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G:\NHS CB\Analytical Services (Finance)\Allocations\2022_23 allocations\Publications\Workbooks\"/>
    </mc:Choice>
  </mc:AlternateContent>
  <xr:revisionPtr revIDLastSave="0" documentId="13_ncr:1_{2DA71EB9-9F26-46EB-8BFD-62BDC4BA9A70}" xr6:coauthVersionLast="45" xr6:coauthVersionMax="45" xr10:uidLastSave="{00000000-0000-0000-0000-000000000000}"/>
  <bookViews>
    <workbookView xWindow="-120" yWindow="-120" windowWidth="38640" windowHeight="21240" tabRatio="712" activeTab="6" xr2:uid="{00000000-000D-0000-FFFF-FFFF00000000}"/>
  </bookViews>
  <sheets>
    <sheet name="Notes" sheetId="25" r:id="rId1"/>
    <sheet name="Prescribing need" sheetId="33" r:id="rId2"/>
    <sheet name="LAD average need weights (Rx)" sheetId="40" r:id="rId3"/>
    <sheet name="Stata Code" sheetId="45" r:id="rId4"/>
    <sheet name="Component need indexes" sheetId="38" r:id="rId5"/>
    <sheet name="GP weighted population" sheetId="42" r:id="rId6"/>
    <sheet name="ICB prescribing need index" sheetId="35" r:id="rId7"/>
  </sheets>
  <externalReferences>
    <externalReference r:id="rId8"/>
    <externalReference r:id="rId9"/>
    <externalReference r:id="rId10"/>
  </externalReferences>
  <definedNames>
    <definedName name="___INDEX_SHEET___ASAP_Utilities" localSheetId="0">#REF!</definedName>
    <definedName name="___INDEX_SHEET___ASAP_Utilities" localSheetId="3">#REF!</definedName>
    <definedName name="___INDEX_SHEET___ASAP_Utilities">#REF!</definedName>
    <definedName name="_ADS2010">[1]ADS2010_Map!$G$7:$G$388</definedName>
    <definedName name="Allocations_2">'[2]Master File'!$C$7:$AC$264</definedName>
    <definedName name="female" localSheetId="0">#REF!</definedName>
    <definedName name="female" localSheetId="3">#REF!</definedName>
    <definedName name="female">#REF!</definedName>
    <definedName name="femaleimprove" localSheetId="0">#REF!</definedName>
    <definedName name="femaleimprove" localSheetId="3">#REF!</definedName>
    <definedName name="femaleimprove">#REF!</definedName>
    <definedName name="Females" localSheetId="0">#REF!</definedName>
    <definedName name="Females" localSheetId="3">#REF!</definedName>
    <definedName name="Females">#REF!</definedName>
    <definedName name="femaletab" localSheetId="3">#REF!</definedName>
    <definedName name="femaletab">#REF!</definedName>
    <definedName name="fn">[3]Intro!$B$1</definedName>
    <definedName name="HRG_Codes" localSheetId="0">#REF!</definedName>
    <definedName name="HRG_Codes" localSheetId="3">#REF!</definedName>
    <definedName name="HRG_Codes">#REF!</definedName>
    <definedName name="ICD_Codes" localSheetId="0">#REF!</definedName>
    <definedName name="ICD_Codes" localSheetId="3">#REF!</definedName>
    <definedName name="ICD_Codes">#REF!</definedName>
    <definedName name="male" localSheetId="0">#REF!</definedName>
    <definedName name="male" localSheetId="3">#REF!</definedName>
    <definedName name="male">#REF!</definedName>
    <definedName name="maleimprove" localSheetId="3">#REF!</definedName>
    <definedName name="maleimprove">#REF!</definedName>
    <definedName name="maletab" localSheetId="3">#REF!</definedName>
    <definedName name="maletab">#REF!</definedName>
    <definedName name="OP_PERSONS" localSheetId="3">#REF!</definedName>
    <definedName name="OP_PERSONS">#REF!</definedName>
    <definedName name="OPCS_Codes" localSheetId="3">#REF!</definedName>
    <definedName name="OPCS_Codes">#REF!</definedName>
    <definedName name="Persons" localSheetId="3">#REF!</definedName>
    <definedName name="Persons">#REF!</definedName>
    <definedName name="_xlnm.Print_Area" localSheetId="6">'ICB prescribing need index'!$B$1:$H$63</definedName>
    <definedName name="_xlnm.Print_Area" localSheetId="0">Notes!$B$1:$I$79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3" i="35" l="1"/>
  <c r="H63" i="35" s="1"/>
  <c r="F63" i="35"/>
  <c r="E63" i="35"/>
  <c r="D63" i="35"/>
  <c r="G62" i="35"/>
  <c r="F62" i="35"/>
  <c r="E62" i="35"/>
  <c r="D62" i="35"/>
  <c r="G61" i="35"/>
  <c r="H61" i="35" s="1"/>
  <c r="F61" i="35"/>
  <c r="E61" i="35"/>
  <c r="D61" i="35"/>
  <c r="G60" i="35"/>
  <c r="F60" i="35"/>
  <c r="E60" i="35"/>
  <c r="D60" i="35"/>
  <c r="G59" i="35"/>
  <c r="H59" i="35" s="1"/>
  <c r="F59" i="35"/>
  <c r="E59" i="35"/>
  <c r="D59" i="35"/>
  <c r="G58" i="35"/>
  <c r="F58" i="35"/>
  <c r="E58" i="35"/>
  <c r="D58" i="35"/>
  <c r="G57" i="35"/>
  <c r="F57" i="35"/>
  <c r="E57" i="35"/>
  <c r="D57" i="35"/>
  <c r="D65" i="35" s="1"/>
  <c r="G5" i="35"/>
  <c r="F5" i="35"/>
  <c r="E5" i="35"/>
  <c r="D5" i="35"/>
  <c r="H57" i="35" l="1"/>
  <c r="H5" i="35"/>
  <c r="H58" i="35"/>
  <c r="H60" i="35"/>
  <c r="H62" i="35"/>
  <c r="F65" i="35"/>
  <c r="E65" i="35"/>
  <c r="G65" i="35"/>
  <c r="N7" i="40"/>
  <c r="N8" i="40"/>
  <c r="N9" i="40"/>
  <c r="N10" i="40"/>
  <c r="N11" i="40"/>
  <c r="N12" i="40"/>
  <c r="T6507" i="38" s="1"/>
  <c r="N13" i="40"/>
  <c r="N14" i="40"/>
  <c r="N15" i="40"/>
  <c r="N16" i="40"/>
  <c r="N17" i="40"/>
  <c r="N18" i="40"/>
  <c r="N19" i="40"/>
  <c r="N20" i="40"/>
  <c r="T6534" i="38" s="1"/>
  <c r="N21" i="40"/>
  <c r="N22" i="40"/>
  <c r="N23" i="40"/>
  <c r="N24" i="40"/>
  <c r="N25" i="40"/>
  <c r="N26" i="40"/>
  <c r="N27" i="40"/>
  <c r="N28" i="40"/>
  <c r="T6293" i="38" s="1"/>
  <c r="N29" i="40"/>
  <c r="N30" i="40"/>
  <c r="N31" i="40"/>
  <c r="N32" i="40"/>
  <c r="N33" i="40"/>
  <c r="N34" i="40"/>
  <c r="N35" i="40"/>
  <c r="N36" i="40"/>
  <c r="T6558" i="38" s="1"/>
  <c r="N37" i="40"/>
  <c r="N38" i="40"/>
  <c r="N39" i="40"/>
  <c r="N40" i="40"/>
  <c r="N41" i="40"/>
  <c r="N42" i="40"/>
  <c r="N43" i="40"/>
  <c r="N44" i="40"/>
  <c r="N45" i="40"/>
  <c r="N46" i="40"/>
  <c r="N47" i="40"/>
  <c r="N48" i="40"/>
  <c r="N49" i="40"/>
  <c r="N50" i="40"/>
  <c r="N51" i="40"/>
  <c r="N52" i="40"/>
  <c r="T6503" i="38" s="1"/>
  <c r="N53" i="40"/>
  <c r="N54" i="40"/>
  <c r="N55" i="40"/>
  <c r="N56" i="40"/>
  <c r="N57" i="40"/>
  <c r="N58" i="40"/>
  <c r="N59" i="40"/>
  <c r="N60" i="40"/>
  <c r="N61" i="40"/>
  <c r="N62" i="40"/>
  <c r="N63" i="40"/>
  <c r="N64" i="40"/>
  <c r="N65" i="40"/>
  <c r="N66" i="40"/>
  <c r="N67" i="40"/>
  <c r="N68" i="40"/>
  <c r="N69" i="40"/>
  <c r="N70" i="40"/>
  <c r="N71" i="40"/>
  <c r="N72" i="40"/>
  <c r="N73" i="40"/>
  <c r="N74" i="40"/>
  <c r="N75" i="40"/>
  <c r="N76" i="40"/>
  <c r="N77" i="40"/>
  <c r="N78" i="40"/>
  <c r="N79" i="40"/>
  <c r="N80" i="40"/>
  <c r="N81" i="40"/>
  <c r="N82" i="40"/>
  <c r="N83" i="40"/>
  <c r="N84" i="40"/>
  <c r="T6502" i="38" s="1"/>
  <c r="N85" i="40"/>
  <c r="N86" i="40"/>
  <c r="N87" i="40"/>
  <c r="N88" i="40"/>
  <c r="N89" i="40"/>
  <c r="N90" i="40"/>
  <c r="N91" i="40"/>
  <c r="N92" i="40"/>
  <c r="T6291" i="38" s="1"/>
  <c r="N93" i="40"/>
  <c r="N94" i="40"/>
  <c r="N95" i="40"/>
  <c r="N96" i="40"/>
  <c r="N97" i="40"/>
  <c r="N98" i="40"/>
  <c r="T6515" i="38" s="1"/>
  <c r="N99" i="40"/>
  <c r="N100" i="40"/>
  <c r="N101" i="40"/>
  <c r="N102" i="40"/>
  <c r="N103" i="40"/>
  <c r="N104" i="40"/>
  <c r="N105" i="40"/>
  <c r="N106" i="40"/>
  <c r="N107" i="40"/>
  <c r="N108" i="40"/>
  <c r="N109" i="40"/>
  <c r="N110" i="40"/>
  <c r="N111" i="40"/>
  <c r="N112" i="40"/>
  <c r="N113" i="40"/>
  <c r="N114" i="40"/>
  <c r="N115" i="40"/>
  <c r="N116" i="40"/>
  <c r="N117" i="40"/>
  <c r="N118" i="40"/>
  <c r="N119" i="40"/>
  <c r="N120" i="40"/>
  <c r="N121" i="40"/>
  <c r="N122" i="40"/>
  <c r="N123" i="40"/>
  <c r="N124" i="40"/>
  <c r="N125" i="40"/>
  <c r="N126" i="40"/>
  <c r="N127" i="40"/>
  <c r="N128" i="40"/>
  <c r="N129" i="40"/>
  <c r="N130" i="40"/>
  <c r="N131" i="40"/>
  <c r="N132" i="40"/>
  <c r="N133" i="40"/>
  <c r="N134" i="40"/>
  <c r="N135" i="40"/>
  <c r="N136" i="40"/>
  <c r="N137" i="40"/>
  <c r="N138" i="40"/>
  <c r="N139" i="40"/>
  <c r="N140" i="40"/>
  <c r="N141" i="40"/>
  <c r="N142" i="40"/>
  <c r="N143" i="40"/>
  <c r="N144" i="40"/>
  <c r="N145" i="40"/>
  <c r="N146" i="40"/>
  <c r="N147" i="40"/>
  <c r="N148" i="40"/>
  <c r="N149" i="40"/>
  <c r="N150" i="40"/>
  <c r="N151" i="40"/>
  <c r="N152" i="40"/>
  <c r="N153" i="40"/>
  <c r="N154" i="40"/>
  <c r="N155" i="40"/>
  <c r="N156" i="40"/>
  <c r="T6488" i="38" s="1"/>
  <c r="N157" i="40"/>
  <c r="N158" i="40"/>
  <c r="N159" i="40"/>
  <c r="N160" i="40"/>
  <c r="N161" i="40"/>
  <c r="N162" i="40"/>
  <c r="N163" i="40"/>
  <c r="N164" i="40"/>
  <c r="N165" i="40"/>
  <c r="N166" i="40"/>
  <c r="N167" i="40"/>
  <c r="N168" i="40"/>
  <c r="N169" i="40"/>
  <c r="N170" i="40"/>
  <c r="N171" i="40"/>
  <c r="N172" i="40"/>
  <c r="T6543" i="38" s="1"/>
  <c r="N173" i="40"/>
  <c r="N174" i="40"/>
  <c r="N175" i="40"/>
  <c r="N176" i="40"/>
  <c r="N177" i="40"/>
  <c r="N178" i="40"/>
  <c r="N179" i="40"/>
  <c r="N180" i="40"/>
  <c r="N181" i="40"/>
  <c r="N182" i="40"/>
  <c r="N183" i="40"/>
  <c r="N184" i="40"/>
  <c r="N185" i="40"/>
  <c r="N186" i="40"/>
  <c r="N187" i="40"/>
  <c r="N188" i="40"/>
  <c r="N189" i="40"/>
  <c r="N190" i="40"/>
  <c r="N191" i="40"/>
  <c r="N192" i="40"/>
  <c r="N193" i="40"/>
  <c r="N194" i="40"/>
  <c r="N195" i="40"/>
  <c r="N196" i="40"/>
  <c r="N197" i="40"/>
  <c r="N198" i="40"/>
  <c r="N199" i="40"/>
  <c r="N200" i="40"/>
  <c r="N201" i="40"/>
  <c r="N202" i="40"/>
  <c r="N203" i="40"/>
  <c r="N204" i="40"/>
  <c r="N205" i="40"/>
  <c r="N206" i="40"/>
  <c r="N207" i="40"/>
  <c r="N208" i="40"/>
  <c r="N209" i="40"/>
  <c r="N210" i="40"/>
  <c r="N211" i="40"/>
  <c r="N212" i="40"/>
  <c r="N213" i="40"/>
  <c r="N214" i="40"/>
  <c r="N215" i="40"/>
  <c r="N216" i="40"/>
  <c r="N217" i="40"/>
  <c r="N218" i="40"/>
  <c r="N219" i="40"/>
  <c r="N220" i="40"/>
  <c r="N221" i="40"/>
  <c r="N222" i="40"/>
  <c r="N223" i="40"/>
  <c r="N224" i="40"/>
  <c r="N225" i="40"/>
  <c r="N226" i="40"/>
  <c r="N227" i="40"/>
  <c r="N228" i="40"/>
  <c r="N229" i="40"/>
  <c r="N230" i="40"/>
  <c r="N231" i="40"/>
  <c r="N232" i="40"/>
  <c r="N233" i="40"/>
  <c r="N234" i="40"/>
  <c r="N235" i="40"/>
  <c r="N236" i="40"/>
  <c r="T6511" i="38" s="1"/>
  <c r="N237" i="40"/>
  <c r="N238" i="40"/>
  <c r="N239" i="40"/>
  <c r="N240" i="40"/>
  <c r="N241" i="40"/>
  <c r="N242" i="40"/>
  <c r="N243" i="40"/>
  <c r="N244" i="40"/>
  <c r="N245" i="40"/>
  <c r="N246" i="40"/>
  <c r="N247" i="40"/>
  <c r="N248" i="40"/>
  <c r="N249" i="40"/>
  <c r="N250" i="40"/>
  <c r="N251" i="40"/>
  <c r="N252" i="40"/>
  <c r="N253" i="40"/>
  <c r="N254" i="40"/>
  <c r="N255" i="40"/>
  <c r="N256" i="40"/>
  <c r="N257" i="40"/>
  <c r="N258" i="40"/>
  <c r="N259" i="40"/>
  <c r="N260" i="40"/>
  <c r="N261" i="40"/>
  <c r="N262" i="40"/>
  <c r="N263" i="40"/>
  <c r="N264" i="40"/>
  <c r="N265" i="40"/>
  <c r="N266" i="40"/>
  <c r="N267" i="40"/>
  <c r="N268" i="40"/>
  <c r="T6342" i="38" s="1"/>
  <c r="N269" i="40"/>
  <c r="N270" i="40"/>
  <c r="N271" i="40"/>
  <c r="N272" i="40"/>
  <c r="N273" i="40"/>
  <c r="N274" i="40"/>
  <c r="N275" i="40"/>
  <c r="N276" i="40"/>
  <c r="N277" i="40"/>
  <c r="N278" i="40"/>
  <c r="N279" i="40"/>
  <c r="N280" i="40"/>
  <c r="N281" i="40"/>
  <c r="N282" i="40"/>
  <c r="N283" i="40"/>
  <c r="N284" i="40"/>
  <c r="T6487" i="38" s="1"/>
  <c r="N285" i="40"/>
  <c r="N286" i="40"/>
  <c r="N287" i="40"/>
  <c r="N288" i="40"/>
  <c r="N289" i="40"/>
  <c r="N290" i="40"/>
  <c r="N291" i="40"/>
  <c r="N292" i="40"/>
  <c r="T6497" i="38" s="1"/>
  <c r="N293" i="40"/>
  <c r="N294" i="40"/>
  <c r="N295" i="40"/>
  <c r="N296" i="40"/>
  <c r="N297" i="40"/>
  <c r="N298" i="40"/>
  <c r="N299" i="40"/>
  <c r="N300" i="40"/>
  <c r="N301" i="40"/>
  <c r="N302" i="40"/>
  <c r="N303" i="40"/>
  <c r="N304" i="40"/>
  <c r="N305" i="40"/>
  <c r="N306" i="40"/>
  <c r="N307" i="40"/>
  <c r="N308" i="40"/>
  <c r="N309" i="40"/>
  <c r="N310" i="40"/>
  <c r="N311" i="40"/>
  <c r="N312" i="40"/>
  <c r="N313" i="40"/>
  <c r="N314" i="40"/>
  <c r="T2207" i="38" s="1"/>
  <c r="N6" i="40"/>
  <c r="O2" i="42"/>
  <c r="N2" i="42"/>
  <c r="P2" i="42" s="1"/>
  <c r="E6558" i="42"/>
  <c r="E6557" i="42"/>
  <c r="E6556" i="42"/>
  <c r="E6555" i="42"/>
  <c r="E6554" i="42"/>
  <c r="E6553" i="42"/>
  <c r="E6552" i="42"/>
  <c r="E6551" i="42"/>
  <c r="E6550" i="42"/>
  <c r="E6549" i="42"/>
  <c r="E6548" i="42"/>
  <c r="E6547" i="42"/>
  <c r="E6546" i="42"/>
  <c r="E6545" i="42"/>
  <c r="E6544" i="42"/>
  <c r="E6543" i="42"/>
  <c r="E6542" i="42"/>
  <c r="E6541" i="42"/>
  <c r="E6540" i="42"/>
  <c r="E6539" i="42"/>
  <c r="E6538" i="42"/>
  <c r="E6537" i="42"/>
  <c r="E6536" i="42"/>
  <c r="E6535" i="42"/>
  <c r="E6534" i="42"/>
  <c r="E6533" i="42"/>
  <c r="E6532" i="42"/>
  <c r="E6531" i="42"/>
  <c r="E6530" i="42"/>
  <c r="E6529" i="42"/>
  <c r="E6528" i="42"/>
  <c r="E6527" i="42"/>
  <c r="E6526" i="42"/>
  <c r="E6525" i="42"/>
  <c r="E6524" i="42"/>
  <c r="E6523" i="42"/>
  <c r="E6522" i="42"/>
  <c r="E6521" i="42"/>
  <c r="E6520" i="42"/>
  <c r="E6519" i="42"/>
  <c r="E6518" i="42"/>
  <c r="E6517" i="42"/>
  <c r="E6516" i="42"/>
  <c r="E6515" i="42"/>
  <c r="E6514" i="42"/>
  <c r="E6513" i="42"/>
  <c r="E6512" i="42"/>
  <c r="E6511" i="42"/>
  <c r="E6510" i="42"/>
  <c r="E6509" i="42"/>
  <c r="E6508" i="42"/>
  <c r="E6507" i="42"/>
  <c r="E6506" i="42"/>
  <c r="E6505" i="42"/>
  <c r="E6504" i="42"/>
  <c r="E6503" i="42"/>
  <c r="E6502" i="42"/>
  <c r="E6501" i="42"/>
  <c r="E6500" i="42"/>
  <c r="E6499" i="42"/>
  <c r="E6498" i="42"/>
  <c r="E6497" i="42"/>
  <c r="E6496" i="42"/>
  <c r="E6495" i="42"/>
  <c r="E6494" i="42"/>
  <c r="E6493" i="42"/>
  <c r="E6492" i="42"/>
  <c r="E6491" i="42"/>
  <c r="E6490" i="42"/>
  <c r="E6489" i="42"/>
  <c r="E6488" i="42"/>
  <c r="E6487" i="42"/>
  <c r="E6486" i="42"/>
  <c r="E6485" i="42"/>
  <c r="E6484" i="42"/>
  <c r="E6483" i="42"/>
  <c r="E6482" i="42"/>
  <c r="E6481" i="42"/>
  <c r="E6480" i="42"/>
  <c r="E6479" i="42"/>
  <c r="E6478" i="42"/>
  <c r="E6477" i="42"/>
  <c r="E6476" i="42"/>
  <c r="E6475" i="42"/>
  <c r="E6474" i="42"/>
  <c r="E6473" i="42"/>
  <c r="E6472" i="42"/>
  <c r="E6471" i="42"/>
  <c r="E6470" i="42"/>
  <c r="E6469" i="42"/>
  <c r="E6468" i="42"/>
  <c r="E6467" i="42"/>
  <c r="E6466" i="42"/>
  <c r="E6465" i="42"/>
  <c r="E6464" i="42"/>
  <c r="E6463" i="42"/>
  <c r="E6462" i="42"/>
  <c r="E6461" i="42"/>
  <c r="E6460" i="42"/>
  <c r="E6459" i="42"/>
  <c r="E6458" i="42"/>
  <c r="E6457" i="42"/>
  <c r="E6456" i="42"/>
  <c r="E6455" i="42"/>
  <c r="E6454" i="42"/>
  <c r="E6453" i="42"/>
  <c r="E6452" i="42"/>
  <c r="E6451" i="42"/>
  <c r="E6450" i="42"/>
  <c r="E6449" i="42"/>
  <c r="E6448" i="42"/>
  <c r="E6447" i="42"/>
  <c r="E6446" i="42"/>
  <c r="E6445" i="42"/>
  <c r="E6444" i="42"/>
  <c r="E6443" i="42"/>
  <c r="E6442" i="42"/>
  <c r="E6441" i="42"/>
  <c r="E6440" i="42"/>
  <c r="E6439" i="42"/>
  <c r="E6438" i="42"/>
  <c r="E6437" i="42"/>
  <c r="E6436" i="42"/>
  <c r="E6435" i="42"/>
  <c r="E6434" i="42"/>
  <c r="E6433" i="42"/>
  <c r="E6432" i="42"/>
  <c r="E6431" i="42"/>
  <c r="E6430" i="42"/>
  <c r="E6429" i="42"/>
  <c r="E6428" i="42"/>
  <c r="E6427" i="42"/>
  <c r="E6426" i="42"/>
  <c r="E6425" i="42"/>
  <c r="E6424" i="42"/>
  <c r="E6423" i="42"/>
  <c r="E6422" i="42"/>
  <c r="E6421" i="42"/>
  <c r="E6420" i="42"/>
  <c r="E6419" i="42"/>
  <c r="E6418" i="42"/>
  <c r="E6417" i="42"/>
  <c r="E6416" i="42"/>
  <c r="E6415" i="42"/>
  <c r="E6414" i="42"/>
  <c r="E6413" i="42"/>
  <c r="E6412" i="42"/>
  <c r="E6411" i="42"/>
  <c r="E6410" i="42"/>
  <c r="E6409" i="42"/>
  <c r="E6408" i="42"/>
  <c r="E6407" i="42"/>
  <c r="E6406" i="42"/>
  <c r="E6405" i="42"/>
  <c r="E6404" i="42"/>
  <c r="E6403" i="42"/>
  <c r="E6402" i="42"/>
  <c r="E6401" i="42"/>
  <c r="E6400" i="42"/>
  <c r="E6399" i="42"/>
  <c r="E6398" i="42"/>
  <c r="E6397" i="42"/>
  <c r="E6396" i="42"/>
  <c r="E6395" i="42"/>
  <c r="E6394" i="42"/>
  <c r="E6393" i="42"/>
  <c r="E6392" i="42"/>
  <c r="E6391" i="42"/>
  <c r="E6390" i="42"/>
  <c r="E6389" i="42"/>
  <c r="E6388" i="42"/>
  <c r="E6387" i="42"/>
  <c r="E6386" i="42"/>
  <c r="E6385" i="42"/>
  <c r="E6384" i="42"/>
  <c r="E6383" i="42"/>
  <c r="E6382" i="42"/>
  <c r="E6381" i="42"/>
  <c r="E6380" i="42"/>
  <c r="E6379" i="42"/>
  <c r="E6378" i="42"/>
  <c r="E6377" i="42"/>
  <c r="E6376" i="42"/>
  <c r="E6375" i="42"/>
  <c r="E6374" i="42"/>
  <c r="E6373" i="42"/>
  <c r="E6372" i="42"/>
  <c r="E6371" i="42"/>
  <c r="E6370" i="42"/>
  <c r="E6369" i="42"/>
  <c r="E6368" i="42"/>
  <c r="E6367" i="42"/>
  <c r="E6366" i="42"/>
  <c r="E6365" i="42"/>
  <c r="E6364" i="42"/>
  <c r="E6363" i="42"/>
  <c r="E6362" i="42"/>
  <c r="E6361" i="42"/>
  <c r="E6360" i="42"/>
  <c r="E6359" i="42"/>
  <c r="E6358" i="42"/>
  <c r="E6357" i="42"/>
  <c r="E6356" i="42"/>
  <c r="E6355" i="42"/>
  <c r="E6354" i="42"/>
  <c r="E6353" i="42"/>
  <c r="E6352" i="42"/>
  <c r="E6351" i="42"/>
  <c r="E6350" i="42"/>
  <c r="E6349" i="42"/>
  <c r="E6348" i="42"/>
  <c r="E6347" i="42"/>
  <c r="E6346" i="42"/>
  <c r="E6345" i="42"/>
  <c r="E6344" i="42"/>
  <c r="E6343" i="42"/>
  <c r="E6342" i="42"/>
  <c r="E6341" i="42"/>
  <c r="E6340" i="42"/>
  <c r="E6339" i="42"/>
  <c r="E6338" i="42"/>
  <c r="E6337" i="42"/>
  <c r="E6336" i="42"/>
  <c r="E6335" i="42"/>
  <c r="E6334" i="42"/>
  <c r="E6333" i="42"/>
  <c r="E6332" i="42"/>
  <c r="E6331" i="42"/>
  <c r="E6330" i="42"/>
  <c r="E6329" i="42"/>
  <c r="E6328" i="42"/>
  <c r="E6327" i="42"/>
  <c r="E6326" i="42"/>
  <c r="E6325" i="42"/>
  <c r="E6324" i="42"/>
  <c r="E6323" i="42"/>
  <c r="E6322" i="42"/>
  <c r="E6321" i="42"/>
  <c r="E6320" i="42"/>
  <c r="E6319" i="42"/>
  <c r="E6318" i="42"/>
  <c r="E6317" i="42"/>
  <c r="E6316" i="42"/>
  <c r="E6315" i="42"/>
  <c r="E6314" i="42"/>
  <c r="E6313" i="42"/>
  <c r="E6312" i="42"/>
  <c r="E6311" i="42"/>
  <c r="E6310" i="42"/>
  <c r="E6309" i="42"/>
  <c r="E6308" i="42"/>
  <c r="E6307" i="42"/>
  <c r="E6306" i="42"/>
  <c r="E6305" i="42"/>
  <c r="E6304" i="42"/>
  <c r="E6303" i="42"/>
  <c r="E6302" i="42"/>
  <c r="E6301" i="42"/>
  <c r="E6300" i="42"/>
  <c r="E6299" i="42"/>
  <c r="E6298" i="42"/>
  <c r="E6297" i="42"/>
  <c r="E6296" i="42"/>
  <c r="E6295" i="42"/>
  <c r="E6294" i="42"/>
  <c r="E6293" i="42"/>
  <c r="E6292" i="42"/>
  <c r="E6291" i="42"/>
  <c r="E6290" i="42"/>
  <c r="E6289" i="42"/>
  <c r="E6288" i="42"/>
  <c r="E6287" i="42"/>
  <c r="E6286" i="42"/>
  <c r="E6285" i="42"/>
  <c r="E6284" i="42"/>
  <c r="E6283" i="42"/>
  <c r="E6282" i="42"/>
  <c r="E6281" i="42"/>
  <c r="E6280" i="42"/>
  <c r="E6279" i="42"/>
  <c r="E6278" i="42"/>
  <c r="E6277" i="42"/>
  <c r="E6276" i="42"/>
  <c r="E6275" i="42"/>
  <c r="E6274" i="42"/>
  <c r="E6273" i="42"/>
  <c r="E6272" i="42"/>
  <c r="E6271" i="42"/>
  <c r="E6270" i="42"/>
  <c r="E6269" i="42"/>
  <c r="E6268" i="42"/>
  <c r="E6267" i="42"/>
  <c r="E6266" i="42"/>
  <c r="E6265" i="42"/>
  <c r="E6264" i="42"/>
  <c r="E6263" i="42"/>
  <c r="E6262" i="42"/>
  <c r="E6261" i="42"/>
  <c r="E6260" i="42"/>
  <c r="E6259" i="42"/>
  <c r="E6258" i="42"/>
  <c r="E6257" i="42"/>
  <c r="E6256" i="42"/>
  <c r="E6255" i="42"/>
  <c r="E6254" i="42"/>
  <c r="E6253" i="42"/>
  <c r="E6252" i="42"/>
  <c r="E6251" i="42"/>
  <c r="E6250" i="42"/>
  <c r="E6249" i="42"/>
  <c r="E6248" i="42"/>
  <c r="E6247" i="42"/>
  <c r="E6246" i="42"/>
  <c r="E6245" i="42"/>
  <c r="E6244" i="42"/>
  <c r="E6243" i="42"/>
  <c r="E6242" i="42"/>
  <c r="E6241" i="42"/>
  <c r="E6240" i="42"/>
  <c r="E6239" i="42"/>
  <c r="E6238" i="42"/>
  <c r="E6237" i="42"/>
  <c r="E6236" i="42"/>
  <c r="E6235" i="42"/>
  <c r="E6234" i="42"/>
  <c r="E6233" i="42"/>
  <c r="E6232" i="42"/>
  <c r="E6231" i="42"/>
  <c r="E6230" i="42"/>
  <c r="E6229" i="42"/>
  <c r="E6228" i="42"/>
  <c r="E6227" i="42"/>
  <c r="E6226" i="42"/>
  <c r="E6225" i="42"/>
  <c r="E6224" i="42"/>
  <c r="E6223" i="42"/>
  <c r="E6222" i="42"/>
  <c r="E6221" i="42"/>
  <c r="E6220" i="42"/>
  <c r="E6219" i="42"/>
  <c r="E6218" i="42"/>
  <c r="E6217" i="42"/>
  <c r="E6216" i="42"/>
  <c r="E6215" i="42"/>
  <c r="E6214" i="42"/>
  <c r="E6213" i="42"/>
  <c r="E6212" i="42"/>
  <c r="E6211" i="42"/>
  <c r="E6210" i="42"/>
  <c r="E6209" i="42"/>
  <c r="E6208" i="42"/>
  <c r="E6207" i="42"/>
  <c r="E6206" i="42"/>
  <c r="E6205" i="42"/>
  <c r="E6204" i="42"/>
  <c r="E6203" i="42"/>
  <c r="E6202" i="42"/>
  <c r="E6201" i="42"/>
  <c r="E6200" i="42"/>
  <c r="E6199" i="42"/>
  <c r="E6198" i="42"/>
  <c r="E6197" i="42"/>
  <c r="E6196" i="42"/>
  <c r="E6195" i="42"/>
  <c r="E6194" i="42"/>
  <c r="E6193" i="42"/>
  <c r="E6192" i="42"/>
  <c r="E6191" i="42"/>
  <c r="E6190" i="42"/>
  <c r="E6189" i="42"/>
  <c r="E6188" i="42"/>
  <c r="E6187" i="42"/>
  <c r="E6186" i="42"/>
  <c r="E6185" i="42"/>
  <c r="E6184" i="42"/>
  <c r="E6183" i="42"/>
  <c r="E6182" i="42"/>
  <c r="E6181" i="42"/>
  <c r="E6180" i="42"/>
  <c r="E6179" i="42"/>
  <c r="E6178" i="42"/>
  <c r="E6177" i="42"/>
  <c r="E6176" i="42"/>
  <c r="E6175" i="42"/>
  <c r="E6174" i="42"/>
  <c r="E6173" i="42"/>
  <c r="E6172" i="42"/>
  <c r="E6171" i="42"/>
  <c r="E6170" i="42"/>
  <c r="E6169" i="42"/>
  <c r="E6168" i="42"/>
  <c r="E6167" i="42"/>
  <c r="E6166" i="42"/>
  <c r="E6165" i="42"/>
  <c r="E6164" i="42"/>
  <c r="E6163" i="42"/>
  <c r="E6162" i="42"/>
  <c r="E6161" i="42"/>
  <c r="E6160" i="42"/>
  <c r="E6159" i="42"/>
  <c r="E6158" i="42"/>
  <c r="E6157" i="42"/>
  <c r="E6156" i="42"/>
  <c r="E6155" i="42"/>
  <c r="E6154" i="42"/>
  <c r="E6153" i="42"/>
  <c r="E6152" i="42"/>
  <c r="E6151" i="42"/>
  <c r="E6150" i="42"/>
  <c r="E6149" i="42"/>
  <c r="E6148" i="42"/>
  <c r="E6147" i="42"/>
  <c r="E6146" i="42"/>
  <c r="E6145" i="42"/>
  <c r="E6144" i="42"/>
  <c r="E6143" i="42"/>
  <c r="E6142" i="42"/>
  <c r="E6141" i="42"/>
  <c r="E6140" i="42"/>
  <c r="E6139" i="42"/>
  <c r="E6138" i="42"/>
  <c r="E6137" i="42"/>
  <c r="E6136" i="42"/>
  <c r="E6135" i="42"/>
  <c r="E6134" i="42"/>
  <c r="E6133" i="42"/>
  <c r="E6132" i="42"/>
  <c r="E6131" i="42"/>
  <c r="E6130" i="42"/>
  <c r="E6129" i="42"/>
  <c r="E6128" i="42"/>
  <c r="E6127" i="42"/>
  <c r="E6126" i="42"/>
  <c r="E6125" i="42"/>
  <c r="E6124" i="42"/>
  <c r="E6123" i="42"/>
  <c r="E6122" i="42"/>
  <c r="E6121" i="42"/>
  <c r="E6120" i="42"/>
  <c r="E6119" i="42"/>
  <c r="E6118" i="42"/>
  <c r="E6117" i="42"/>
  <c r="E6116" i="42"/>
  <c r="E6115" i="42"/>
  <c r="E6114" i="42"/>
  <c r="E6113" i="42"/>
  <c r="E6112" i="42"/>
  <c r="E6111" i="42"/>
  <c r="E6110" i="42"/>
  <c r="E6109" i="42"/>
  <c r="E6108" i="42"/>
  <c r="E6107" i="42"/>
  <c r="E6106" i="42"/>
  <c r="E6105" i="42"/>
  <c r="E6104" i="42"/>
  <c r="E6103" i="42"/>
  <c r="E6102" i="42"/>
  <c r="E6101" i="42"/>
  <c r="E6100" i="42"/>
  <c r="E6099" i="42"/>
  <c r="E6098" i="42"/>
  <c r="E6097" i="42"/>
  <c r="E6096" i="42"/>
  <c r="E6095" i="42"/>
  <c r="E6094" i="42"/>
  <c r="E6093" i="42"/>
  <c r="E6092" i="42"/>
  <c r="E6091" i="42"/>
  <c r="E6090" i="42"/>
  <c r="E6089" i="42"/>
  <c r="E6088" i="42"/>
  <c r="E6087" i="42"/>
  <c r="E6086" i="42"/>
  <c r="E6085" i="42"/>
  <c r="E6084" i="42"/>
  <c r="E6083" i="42"/>
  <c r="E6082" i="42"/>
  <c r="E6081" i="42"/>
  <c r="E6080" i="42"/>
  <c r="E6079" i="42"/>
  <c r="E6078" i="42"/>
  <c r="E6077" i="42"/>
  <c r="E6076" i="42"/>
  <c r="E6075" i="42"/>
  <c r="E6074" i="42"/>
  <c r="E6073" i="42"/>
  <c r="E6072" i="42"/>
  <c r="E6071" i="42"/>
  <c r="E6070" i="42"/>
  <c r="E6069" i="42"/>
  <c r="E6068" i="42"/>
  <c r="E6067" i="42"/>
  <c r="E6066" i="42"/>
  <c r="E6065" i="42"/>
  <c r="E6064" i="42"/>
  <c r="E6063" i="42"/>
  <c r="E6062" i="42"/>
  <c r="E6061" i="42"/>
  <c r="E6060" i="42"/>
  <c r="E6059" i="42"/>
  <c r="E6058" i="42"/>
  <c r="E6057" i="42"/>
  <c r="E6056" i="42"/>
  <c r="E6055" i="42"/>
  <c r="E6054" i="42"/>
  <c r="E6053" i="42"/>
  <c r="E6052" i="42"/>
  <c r="E6051" i="42"/>
  <c r="E6050" i="42"/>
  <c r="E6049" i="42"/>
  <c r="E6048" i="42"/>
  <c r="E6047" i="42"/>
  <c r="E6046" i="42"/>
  <c r="E6045" i="42"/>
  <c r="E6044" i="42"/>
  <c r="E6043" i="42"/>
  <c r="E6042" i="42"/>
  <c r="E6041" i="42"/>
  <c r="E6040" i="42"/>
  <c r="E6039" i="42"/>
  <c r="E6038" i="42"/>
  <c r="E6037" i="42"/>
  <c r="E6036" i="42"/>
  <c r="E6035" i="42"/>
  <c r="E6034" i="42"/>
  <c r="E6033" i="42"/>
  <c r="E6032" i="42"/>
  <c r="E6031" i="42"/>
  <c r="E6030" i="42"/>
  <c r="E6029" i="42"/>
  <c r="E6028" i="42"/>
  <c r="E6027" i="42"/>
  <c r="E6026" i="42"/>
  <c r="E6025" i="42"/>
  <c r="E6024" i="42"/>
  <c r="E6023" i="42"/>
  <c r="E6022" i="42"/>
  <c r="E6021" i="42"/>
  <c r="E6020" i="42"/>
  <c r="E6019" i="42"/>
  <c r="E6018" i="42"/>
  <c r="E6017" i="42"/>
  <c r="E6016" i="42"/>
  <c r="E6015" i="42"/>
  <c r="E6014" i="42"/>
  <c r="E6013" i="42"/>
  <c r="E6012" i="42"/>
  <c r="E6011" i="42"/>
  <c r="E6010" i="42"/>
  <c r="E6009" i="42"/>
  <c r="E6008" i="42"/>
  <c r="E6007" i="42"/>
  <c r="E6006" i="42"/>
  <c r="E6005" i="42"/>
  <c r="E6004" i="42"/>
  <c r="E6003" i="42"/>
  <c r="E6002" i="42"/>
  <c r="E6001" i="42"/>
  <c r="E6000" i="42"/>
  <c r="E5999" i="42"/>
  <c r="E5998" i="42"/>
  <c r="E5997" i="42"/>
  <c r="E5996" i="42"/>
  <c r="E5995" i="42"/>
  <c r="E5994" i="42"/>
  <c r="E5993" i="42"/>
  <c r="E5992" i="42"/>
  <c r="E5991" i="42"/>
  <c r="E5990" i="42"/>
  <c r="E5989" i="42"/>
  <c r="E5988" i="42"/>
  <c r="E5987" i="42"/>
  <c r="E5986" i="42"/>
  <c r="E5985" i="42"/>
  <c r="E5984" i="42"/>
  <c r="E5983" i="42"/>
  <c r="E5982" i="42"/>
  <c r="E5981" i="42"/>
  <c r="E5980" i="42"/>
  <c r="E5979" i="42"/>
  <c r="E5978" i="42"/>
  <c r="E5977" i="42"/>
  <c r="E5976" i="42"/>
  <c r="E5975" i="42"/>
  <c r="E5974" i="42"/>
  <c r="E5973" i="42"/>
  <c r="E5972" i="42"/>
  <c r="E5971" i="42"/>
  <c r="E5970" i="42"/>
  <c r="E5969" i="42"/>
  <c r="E5968" i="42"/>
  <c r="E5967" i="42"/>
  <c r="E5966" i="42"/>
  <c r="E5965" i="42"/>
  <c r="E5964" i="42"/>
  <c r="E5963" i="42"/>
  <c r="E5962" i="42"/>
  <c r="E5961" i="42"/>
  <c r="E5960" i="42"/>
  <c r="E5959" i="42"/>
  <c r="E5958" i="42"/>
  <c r="E5957" i="42"/>
  <c r="E5956" i="42"/>
  <c r="E5955" i="42"/>
  <c r="E5954" i="42"/>
  <c r="E5953" i="42"/>
  <c r="E5952" i="42"/>
  <c r="E5951" i="42"/>
  <c r="E5950" i="42"/>
  <c r="E5949" i="42"/>
  <c r="E5948" i="42"/>
  <c r="E5947" i="42"/>
  <c r="E5946" i="42"/>
  <c r="E5945" i="42"/>
  <c r="E5944" i="42"/>
  <c r="E5943" i="42"/>
  <c r="E5942" i="42"/>
  <c r="E5941" i="42"/>
  <c r="E5940" i="42"/>
  <c r="E5939" i="42"/>
  <c r="E5938" i="42"/>
  <c r="E5937" i="42"/>
  <c r="E5936" i="42"/>
  <c r="E5935" i="42"/>
  <c r="E5934" i="42"/>
  <c r="E5933" i="42"/>
  <c r="E5932" i="42"/>
  <c r="E5931" i="42"/>
  <c r="E5930" i="42"/>
  <c r="E5929" i="42"/>
  <c r="E5928" i="42"/>
  <c r="E5927" i="42"/>
  <c r="E5926" i="42"/>
  <c r="E5925" i="42"/>
  <c r="E5924" i="42"/>
  <c r="E5923" i="42"/>
  <c r="E5922" i="42"/>
  <c r="E5921" i="42"/>
  <c r="E5920" i="42"/>
  <c r="E5919" i="42"/>
  <c r="E5918" i="42"/>
  <c r="E5917" i="42"/>
  <c r="E5916" i="42"/>
  <c r="E5915" i="42"/>
  <c r="E5914" i="42"/>
  <c r="E5913" i="42"/>
  <c r="E5912" i="42"/>
  <c r="E5911" i="42"/>
  <c r="E5910" i="42"/>
  <c r="E5909" i="42"/>
  <c r="E5908" i="42"/>
  <c r="E5907" i="42"/>
  <c r="E5906" i="42"/>
  <c r="E5905" i="42"/>
  <c r="E5904" i="42"/>
  <c r="E5903" i="42"/>
  <c r="E5902" i="42"/>
  <c r="E5901" i="42"/>
  <c r="E5900" i="42"/>
  <c r="E5899" i="42"/>
  <c r="E5898" i="42"/>
  <c r="E5897" i="42"/>
  <c r="E5896" i="42"/>
  <c r="E5895" i="42"/>
  <c r="E5894" i="42"/>
  <c r="E5893" i="42"/>
  <c r="E5892" i="42"/>
  <c r="E5891" i="42"/>
  <c r="E5890" i="42"/>
  <c r="E5889" i="42"/>
  <c r="E5888" i="42"/>
  <c r="E5887" i="42"/>
  <c r="E5886" i="42"/>
  <c r="E5885" i="42"/>
  <c r="E5884" i="42"/>
  <c r="E5883" i="42"/>
  <c r="E5882" i="42"/>
  <c r="E5881" i="42"/>
  <c r="E5880" i="42"/>
  <c r="E5879" i="42"/>
  <c r="E5878" i="42"/>
  <c r="E5877" i="42"/>
  <c r="E5876" i="42"/>
  <c r="E5875" i="42"/>
  <c r="E5874" i="42"/>
  <c r="E5873" i="42"/>
  <c r="E5872" i="42"/>
  <c r="E5871" i="42"/>
  <c r="E5870" i="42"/>
  <c r="E5869" i="42"/>
  <c r="E5868" i="42"/>
  <c r="E5867" i="42"/>
  <c r="E5866" i="42"/>
  <c r="E5865" i="42"/>
  <c r="E5864" i="42"/>
  <c r="E5863" i="42"/>
  <c r="E5862" i="42"/>
  <c r="E5861" i="42"/>
  <c r="E5860" i="42"/>
  <c r="E5859" i="42"/>
  <c r="E5858" i="42"/>
  <c r="E5857" i="42"/>
  <c r="E5856" i="42"/>
  <c r="E5855" i="42"/>
  <c r="E5854" i="42"/>
  <c r="E5853" i="42"/>
  <c r="E5852" i="42"/>
  <c r="E5851" i="42"/>
  <c r="E5850" i="42"/>
  <c r="E5849" i="42"/>
  <c r="E5848" i="42"/>
  <c r="E5847" i="42"/>
  <c r="E5846" i="42"/>
  <c r="E5845" i="42"/>
  <c r="E5844" i="42"/>
  <c r="E5843" i="42"/>
  <c r="E5842" i="42"/>
  <c r="E5841" i="42"/>
  <c r="E5840" i="42"/>
  <c r="E5839" i="42"/>
  <c r="E5838" i="42"/>
  <c r="E5837" i="42"/>
  <c r="E5836" i="42"/>
  <c r="E5835" i="42"/>
  <c r="E5834" i="42"/>
  <c r="E5833" i="42"/>
  <c r="E5832" i="42"/>
  <c r="E5831" i="42"/>
  <c r="E5830" i="42"/>
  <c r="E5829" i="42"/>
  <c r="E5828" i="42"/>
  <c r="E5827" i="42"/>
  <c r="E5826" i="42"/>
  <c r="E5825" i="42"/>
  <c r="E5824" i="42"/>
  <c r="E5823" i="42"/>
  <c r="E5822" i="42"/>
  <c r="E5821" i="42"/>
  <c r="E5820" i="42"/>
  <c r="E5819" i="42"/>
  <c r="E5818" i="42"/>
  <c r="E5817" i="42"/>
  <c r="E5816" i="42"/>
  <c r="E5815" i="42"/>
  <c r="E5814" i="42"/>
  <c r="E5813" i="42"/>
  <c r="E5812" i="42"/>
  <c r="E5811" i="42"/>
  <c r="E5810" i="42"/>
  <c r="E5809" i="42"/>
  <c r="E5808" i="42"/>
  <c r="E5807" i="42"/>
  <c r="E5806" i="42"/>
  <c r="E5805" i="42"/>
  <c r="E5804" i="42"/>
  <c r="E5803" i="42"/>
  <c r="E5802" i="42"/>
  <c r="E5801" i="42"/>
  <c r="E5800" i="42"/>
  <c r="E5799" i="42"/>
  <c r="E5798" i="42"/>
  <c r="E5797" i="42"/>
  <c r="E5796" i="42"/>
  <c r="E5795" i="42"/>
  <c r="E5794" i="42"/>
  <c r="E5793" i="42"/>
  <c r="E5792" i="42"/>
  <c r="E5791" i="42"/>
  <c r="E5790" i="42"/>
  <c r="E5789" i="42"/>
  <c r="E5788" i="42"/>
  <c r="E5787" i="42"/>
  <c r="E5786" i="42"/>
  <c r="E5785" i="42"/>
  <c r="E5784" i="42"/>
  <c r="E5783" i="42"/>
  <c r="E5782" i="42"/>
  <c r="E5781" i="42"/>
  <c r="E5780" i="42"/>
  <c r="E5779" i="42"/>
  <c r="E5778" i="42"/>
  <c r="E5777" i="42"/>
  <c r="E5776" i="42"/>
  <c r="E5775" i="42"/>
  <c r="E5774" i="42"/>
  <c r="E5773" i="42"/>
  <c r="E5772" i="42"/>
  <c r="E5771" i="42"/>
  <c r="E5770" i="42"/>
  <c r="E5769" i="42"/>
  <c r="E5768" i="42"/>
  <c r="E5767" i="42"/>
  <c r="E5766" i="42"/>
  <c r="E5765" i="42"/>
  <c r="E5764" i="42"/>
  <c r="E5763" i="42"/>
  <c r="E5762" i="42"/>
  <c r="E5761" i="42"/>
  <c r="E5760" i="42"/>
  <c r="E5759" i="42"/>
  <c r="E5758" i="42"/>
  <c r="E5757" i="42"/>
  <c r="E5756" i="42"/>
  <c r="E5755" i="42"/>
  <c r="E5754" i="42"/>
  <c r="E5753" i="42"/>
  <c r="E5752" i="42"/>
  <c r="E5751" i="42"/>
  <c r="E5750" i="42"/>
  <c r="E5749" i="42"/>
  <c r="E5748" i="42"/>
  <c r="E5747" i="42"/>
  <c r="E5746" i="42"/>
  <c r="E5745" i="42"/>
  <c r="E5744" i="42"/>
  <c r="E5743" i="42"/>
  <c r="E5742" i="42"/>
  <c r="E5741" i="42"/>
  <c r="E5740" i="42"/>
  <c r="E5739" i="42"/>
  <c r="E5738" i="42"/>
  <c r="E5737" i="42"/>
  <c r="E5736" i="42"/>
  <c r="E5735" i="42"/>
  <c r="E5734" i="42"/>
  <c r="E5733" i="42"/>
  <c r="E5732" i="42"/>
  <c r="E5731" i="42"/>
  <c r="E5730" i="42"/>
  <c r="E5729" i="42"/>
  <c r="E5728" i="42"/>
  <c r="E5727" i="42"/>
  <c r="E5726" i="42"/>
  <c r="E5725" i="42"/>
  <c r="E5724" i="42"/>
  <c r="E5723" i="42"/>
  <c r="E5722" i="42"/>
  <c r="E5721" i="42"/>
  <c r="E5720" i="42"/>
  <c r="E5719" i="42"/>
  <c r="E5718" i="42"/>
  <c r="E5717" i="42"/>
  <c r="E5716" i="42"/>
  <c r="E5715" i="42"/>
  <c r="E5714" i="42"/>
  <c r="E5713" i="42"/>
  <c r="E5712" i="42"/>
  <c r="E5711" i="42"/>
  <c r="E5710" i="42"/>
  <c r="E5709" i="42"/>
  <c r="E5708" i="42"/>
  <c r="E5707" i="42"/>
  <c r="E5706" i="42"/>
  <c r="E5705" i="42"/>
  <c r="E5704" i="42"/>
  <c r="E5703" i="42"/>
  <c r="E5702" i="42"/>
  <c r="E5701" i="42"/>
  <c r="E5700" i="42"/>
  <c r="E5699" i="42"/>
  <c r="E5698" i="42"/>
  <c r="E5697" i="42"/>
  <c r="E5696" i="42"/>
  <c r="E5695" i="42"/>
  <c r="E5694" i="42"/>
  <c r="E5693" i="42"/>
  <c r="E5692" i="42"/>
  <c r="E5691" i="42"/>
  <c r="E5690" i="42"/>
  <c r="E5689" i="42"/>
  <c r="E5688" i="42"/>
  <c r="E5687" i="42"/>
  <c r="E5686" i="42"/>
  <c r="E5685" i="42"/>
  <c r="E5684" i="42"/>
  <c r="E5683" i="42"/>
  <c r="E5682" i="42"/>
  <c r="E5681" i="42"/>
  <c r="E5680" i="42"/>
  <c r="E5679" i="42"/>
  <c r="E5678" i="42"/>
  <c r="E5677" i="42"/>
  <c r="E5676" i="42"/>
  <c r="E5675" i="42"/>
  <c r="E5674" i="42"/>
  <c r="E5673" i="42"/>
  <c r="E5672" i="42"/>
  <c r="E5671" i="42"/>
  <c r="E5670" i="42"/>
  <c r="E5669" i="42"/>
  <c r="E5668" i="42"/>
  <c r="E5667" i="42"/>
  <c r="E5666" i="42"/>
  <c r="E5665" i="42"/>
  <c r="E5664" i="42"/>
  <c r="E5663" i="42"/>
  <c r="E5662" i="42"/>
  <c r="E5661" i="42"/>
  <c r="E5660" i="42"/>
  <c r="E5659" i="42"/>
  <c r="E5658" i="42"/>
  <c r="E5657" i="42"/>
  <c r="E5656" i="42"/>
  <c r="E5655" i="42"/>
  <c r="E5654" i="42"/>
  <c r="E5653" i="42"/>
  <c r="E5652" i="42"/>
  <c r="E5651" i="42"/>
  <c r="E5650" i="42"/>
  <c r="E5649" i="42"/>
  <c r="E5648" i="42"/>
  <c r="E5647" i="42"/>
  <c r="E5646" i="42"/>
  <c r="E5645" i="42"/>
  <c r="E5644" i="42"/>
  <c r="E5643" i="42"/>
  <c r="E5642" i="42"/>
  <c r="E5641" i="42"/>
  <c r="E5640" i="42"/>
  <c r="E5639" i="42"/>
  <c r="E5638" i="42"/>
  <c r="E5637" i="42"/>
  <c r="E5636" i="42"/>
  <c r="E5635" i="42"/>
  <c r="E5634" i="42"/>
  <c r="E5633" i="42"/>
  <c r="E5632" i="42"/>
  <c r="E5631" i="42"/>
  <c r="E5630" i="42"/>
  <c r="E5629" i="42"/>
  <c r="E5628" i="42"/>
  <c r="E5627" i="42"/>
  <c r="E5626" i="42"/>
  <c r="E5625" i="42"/>
  <c r="E5624" i="42"/>
  <c r="E5623" i="42"/>
  <c r="E5622" i="42"/>
  <c r="E5621" i="42"/>
  <c r="E5620" i="42"/>
  <c r="E5619" i="42"/>
  <c r="E5618" i="42"/>
  <c r="E5617" i="42"/>
  <c r="E5616" i="42"/>
  <c r="E5615" i="42"/>
  <c r="E5614" i="42"/>
  <c r="E5613" i="42"/>
  <c r="E5612" i="42"/>
  <c r="E5611" i="42"/>
  <c r="E5610" i="42"/>
  <c r="E5609" i="42"/>
  <c r="E5608" i="42"/>
  <c r="E5607" i="42"/>
  <c r="E5606" i="42"/>
  <c r="E5605" i="42"/>
  <c r="E5604" i="42"/>
  <c r="E5603" i="42"/>
  <c r="E5602" i="42"/>
  <c r="E5601" i="42"/>
  <c r="E5600" i="42"/>
  <c r="E5599" i="42"/>
  <c r="E5598" i="42"/>
  <c r="E5597" i="42"/>
  <c r="E5596" i="42"/>
  <c r="E5595" i="42"/>
  <c r="E5594" i="42"/>
  <c r="E5593" i="42"/>
  <c r="E5592" i="42"/>
  <c r="E5591" i="42"/>
  <c r="E5590" i="42"/>
  <c r="E5589" i="42"/>
  <c r="E5588" i="42"/>
  <c r="E5587" i="42"/>
  <c r="E5586" i="42"/>
  <c r="E5585" i="42"/>
  <c r="E5584" i="42"/>
  <c r="E5583" i="42"/>
  <c r="E5582" i="42"/>
  <c r="E5581" i="42"/>
  <c r="E5580" i="42"/>
  <c r="E5579" i="42"/>
  <c r="E5578" i="42"/>
  <c r="E5577" i="42"/>
  <c r="E5576" i="42"/>
  <c r="E5575" i="42"/>
  <c r="E5574" i="42"/>
  <c r="E5573" i="42"/>
  <c r="E5572" i="42"/>
  <c r="E5571" i="42"/>
  <c r="E5570" i="42"/>
  <c r="E5569" i="42"/>
  <c r="E5568" i="42"/>
  <c r="E5567" i="42"/>
  <c r="E5566" i="42"/>
  <c r="E5565" i="42"/>
  <c r="E5564" i="42"/>
  <c r="E5563" i="42"/>
  <c r="E5562" i="42"/>
  <c r="E5561" i="42"/>
  <c r="E5560" i="42"/>
  <c r="E5559" i="42"/>
  <c r="E5558" i="42"/>
  <c r="E5557" i="42"/>
  <c r="E5556" i="42"/>
  <c r="E5555" i="42"/>
  <c r="E5554" i="42"/>
  <c r="E5553" i="42"/>
  <c r="E5552" i="42"/>
  <c r="E5551" i="42"/>
  <c r="E5550" i="42"/>
  <c r="E5549" i="42"/>
  <c r="E5548" i="42"/>
  <c r="E5547" i="42"/>
  <c r="E5546" i="42"/>
  <c r="E5545" i="42"/>
  <c r="E5544" i="42"/>
  <c r="E5543" i="42"/>
  <c r="E5542" i="42"/>
  <c r="E5541" i="42"/>
  <c r="E5540" i="42"/>
  <c r="E5539" i="42"/>
  <c r="E5538" i="42"/>
  <c r="E5537" i="42"/>
  <c r="E5536" i="42"/>
  <c r="E5535" i="42"/>
  <c r="E5534" i="42"/>
  <c r="E5533" i="42"/>
  <c r="E5532" i="42"/>
  <c r="E5531" i="42"/>
  <c r="E5530" i="42"/>
  <c r="E5529" i="42"/>
  <c r="E5528" i="42"/>
  <c r="E5527" i="42"/>
  <c r="E5526" i="42"/>
  <c r="E5525" i="42"/>
  <c r="E5524" i="42"/>
  <c r="E5523" i="42"/>
  <c r="E5522" i="42"/>
  <c r="E5521" i="42"/>
  <c r="E5520" i="42"/>
  <c r="E5519" i="42"/>
  <c r="E5518" i="42"/>
  <c r="E5517" i="42"/>
  <c r="E5516" i="42"/>
  <c r="E5515" i="42"/>
  <c r="E5514" i="42"/>
  <c r="E5513" i="42"/>
  <c r="E5512" i="42"/>
  <c r="E5511" i="42"/>
  <c r="E5510" i="42"/>
  <c r="E5509" i="42"/>
  <c r="E5508" i="42"/>
  <c r="E5507" i="42"/>
  <c r="E5506" i="42"/>
  <c r="E5505" i="42"/>
  <c r="E5504" i="42"/>
  <c r="E5503" i="42"/>
  <c r="E5502" i="42"/>
  <c r="E5501" i="42"/>
  <c r="E5500" i="42"/>
  <c r="E5499" i="42"/>
  <c r="E5498" i="42"/>
  <c r="E5497" i="42"/>
  <c r="E5496" i="42"/>
  <c r="E5495" i="42"/>
  <c r="E5494" i="42"/>
  <c r="E5493" i="42"/>
  <c r="E5492" i="42"/>
  <c r="E5491" i="42"/>
  <c r="E5490" i="42"/>
  <c r="E5489" i="42"/>
  <c r="E5488" i="42"/>
  <c r="E5487" i="42"/>
  <c r="E5486" i="42"/>
  <c r="E5485" i="42"/>
  <c r="E5484" i="42"/>
  <c r="E5483" i="42"/>
  <c r="E5482" i="42"/>
  <c r="E5481" i="42"/>
  <c r="E5480" i="42"/>
  <c r="E5479" i="42"/>
  <c r="E5478" i="42"/>
  <c r="E5477" i="42"/>
  <c r="E5476" i="42"/>
  <c r="E5475" i="42"/>
  <c r="E5474" i="42"/>
  <c r="E5473" i="42"/>
  <c r="E5472" i="42"/>
  <c r="E5471" i="42"/>
  <c r="E5470" i="42"/>
  <c r="E5469" i="42"/>
  <c r="E5468" i="42"/>
  <c r="E5467" i="42"/>
  <c r="E5466" i="42"/>
  <c r="E5465" i="42"/>
  <c r="E5464" i="42"/>
  <c r="E5463" i="42"/>
  <c r="E5462" i="42"/>
  <c r="E5461" i="42"/>
  <c r="E5460" i="42"/>
  <c r="E5459" i="42"/>
  <c r="E5458" i="42"/>
  <c r="E5457" i="42"/>
  <c r="E5456" i="42"/>
  <c r="E5455" i="42"/>
  <c r="E5454" i="42"/>
  <c r="E5453" i="42"/>
  <c r="E5452" i="42"/>
  <c r="E5451" i="42"/>
  <c r="E5450" i="42"/>
  <c r="E5449" i="42"/>
  <c r="E5448" i="42"/>
  <c r="E5447" i="42"/>
  <c r="E5446" i="42"/>
  <c r="E5445" i="42"/>
  <c r="E5444" i="42"/>
  <c r="E5443" i="42"/>
  <c r="E5442" i="42"/>
  <c r="E5441" i="42"/>
  <c r="E5440" i="42"/>
  <c r="E5439" i="42"/>
  <c r="E5438" i="42"/>
  <c r="E5437" i="42"/>
  <c r="E5436" i="42"/>
  <c r="E5435" i="42"/>
  <c r="E5434" i="42"/>
  <c r="E5433" i="42"/>
  <c r="E5432" i="42"/>
  <c r="E5431" i="42"/>
  <c r="E5430" i="42"/>
  <c r="E5429" i="42"/>
  <c r="E5428" i="42"/>
  <c r="E5427" i="42"/>
  <c r="E5426" i="42"/>
  <c r="E5425" i="42"/>
  <c r="E5424" i="42"/>
  <c r="E5423" i="42"/>
  <c r="E5422" i="42"/>
  <c r="E5421" i="42"/>
  <c r="E5420" i="42"/>
  <c r="E5419" i="42"/>
  <c r="E5418" i="42"/>
  <c r="E5417" i="42"/>
  <c r="E5416" i="42"/>
  <c r="E5415" i="42"/>
  <c r="E5414" i="42"/>
  <c r="E5413" i="42"/>
  <c r="E5412" i="42"/>
  <c r="E5411" i="42"/>
  <c r="E5410" i="42"/>
  <c r="E5409" i="42"/>
  <c r="E5408" i="42"/>
  <c r="E5407" i="42"/>
  <c r="E5406" i="42"/>
  <c r="E5405" i="42"/>
  <c r="E5404" i="42"/>
  <c r="E5403" i="42"/>
  <c r="E5402" i="42"/>
  <c r="E5401" i="42"/>
  <c r="E5400" i="42"/>
  <c r="E5399" i="42"/>
  <c r="E5398" i="42"/>
  <c r="E5397" i="42"/>
  <c r="E5396" i="42"/>
  <c r="E5395" i="42"/>
  <c r="E5394" i="42"/>
  <c r="E5393" i="42"/>
  <c r="E5392" i="42"/>
  <c r="E5391" i="42"/>
  <c r="E5390" i="42"/>
  <c r="E5389" i="42"/>
  <c r="E5388" i="42"/>
  <c r="E5387" i="42"/>
  <c r="E5386" i="42"/>
  <c r="E5385" i="42"/>
  <c r="E5384" i="42"/>
  <c r="E5383" i="42"/>
  <c r="E5382" i="42"/>
  <c r="E5381" i="42"/>
  <c r="E5380" i="42"/>
  <c r="E5379" i="42"/>
  <c r="E5378" i="42"/>
  <c r="E5377" i="42"/>
  <c r="E5376" i="42"/>
  <c r="E5375" i="42"/>
  <c r="E5374" i="42"/>
  <c r="E5373" i="42"/>
  <c r="E5372" i="42"/>
  <c r="E5371" i="42"/>
  <c r="E5370" i="42"/>
  <c r="E5369" i="42"/>
  <c r="E5368" i="42"/>
  <c r="E5367" i="42"/>
  <c r="E5366" i="42"/>
  <c r="E5365" i="42"/>
  <c r="E5364" i="42"/>
  <c r="E5363" i="42"/>
  <c r="E5362" i="42"/>
  <c r="E5361" i="42"/>
  <c r="E5360" i="42"/>
  <c r="E5359" i="42"/>
  <c r="E5358" i="42"/>
  <c r="E5357" i="42"/>
  <c r="E5356" i="42"/>
  <c r="E5355" i="42"/>
  <c r="E5354" i="42"/>
  <c r="E5353" i="42"/>
  <c r="E5352" i="42"/>
  <c r="E5351" i="42"/>
  <c r="E5350" i="42"/>
  <c r="E5349" i="42"/>
  <c r="E5348" i="42"/>
  <c r="E5347" i="42"/>
  <c r="E5346" i="42"/>
  <c r="E5345" i="42"/>
  <c r="E5344" i="42"/>
  <c r="E5343" i="42"/>
  <c r="E5342" i="42"/>
  <c r="E5341" i="42"/>
  <c r="E5340" i="42"/>
  <c r="E5339" i="42"/>
  <c r="E5338" i="42"/>
  <c r="E5337" i="42"/>
  <c r="E5336" i="42"/>
  <c r="E5335" i="42"/>
  <c r="E5334" i="42"/>
  <c r="E5333" i="42"/>
  <c r="E5332" i="42"/>
  <c r="E5331" i="42"/>
  <c r="E5330" i="42"/>
  <c r="E5329" i="42"/>
  <c r="E5328" i="42"/>
  <c r="E5327" i="42"/>
  <c r="E5326" i="42"/>
  <c r="E5325" i="42"/>
  <c r="E5324" i="42"/>
  <c r="E5323" i="42"/>
  <c r="E5322" i="42"/>
  <c r="E5321" i="42"/>
  <c r="E5320" i="42"/>
  <c r="E5319" i="42"/>
  <c r="E5318" i="42"/>
  <c r="E5317" i="42"/>
  <c r="E5316" i="42"/>
  <c r="E5315" i="42"/>
  <c r="E5314" i="42"/>
  <c r="E5313" i="42"/>
  <c r="E5312" i="42"/>
  <c r="E5311" i="42"/>
  <c r="E5310" i="42"/>
  <c r="E5309" i="42"/>
  <c r="E5308" i="42"/>
  <c r="E5307" i="42"/>
  <c r="E5306" i="42"/>
  <c r="E5305" i="42"/>
  <c r="E5304" i="42"/>
  <c r="E5303" i="42"/>
  <c r="E5302" i="42"/>
  <c r="E5301" i="42"/>
  <c r="E5300" i="42"/>
  <c r="E5299" i="42"/>
  <c r="E5298" i="42"/>
  <c r="E5297" i="42"/>
  <c r="E5296" i="42"/>
  <c r="E5295" i="42"/>
  <c r="E5294" i="42"/>
  <c r="E5293" i="42"/>
  <c r="E5292" i="42"/>
  <c r="E5291" i="42"/>
  <c r="E5290" i="42"/>
  <c r="E5289" i="42"/>
  <c r="E5288" i="42"/>
  <c r="E5287" i="42"/>
  <c r="E5286" i="42"/>
  <c r="E5285" i="42"/>
  <c r="E5284" i="42"/>
  <c r="E5283" i="42"/>
  <c r="E5282" i="42"/>
  <c r="E5281" i="42"/>
  <c r="E5280" i="42"/>
  <c r="E5279" i="42"/>
  <c r="E5278" i="42"/>
  <c r="E5277" i="42"/>
  <c r="E5276" i="42"/>
  <c r="E5275" i="42"/>
  <c r="E5274" i="42"/>
  <c r="E5273" i="42"/>
  <c r="E5272" i="42"/>
  <c r="E5271" i="42"/>
  <c r="E5270" i="42"/>
  <c r="E5269" i="42"/>
  <c r="E5268" i="42"/>
  <c r="E5267" i="42"/>
  <c r="E5266" i="42"/>
  <c r="E5265" i="42"/>
  <c r="E5264" i="42"/>
  <c r="E5263" i="42"/>
  <c r="E5262" i="42"/>
  <c r="E5261" i="42"/>
  <c r="E5260" i="42"/>
  <c r="E5259" i="42"/>
  <c r="E5258" i="42"/>
  <c r="E5257" i="42"/>
  <c r="E5256" i="42"/>
  <c r="E5255" i="42"/>
  <c r="E5254" i="42"/>
  <c r="E5253" i="42"/>
  <c r="E5252" i="42"/>
  <c r="E5251" i="42"/>
  <c r="E5250" i="42"/>
  <c r="E5249" i="42"/>
  <c r="E5248" i="42"/>
  <c r="E5247" i="42"/>
  <c r="E5246" i="42"/>
  <c r="E5245" i="42"/>
  <c r="E5244" i="42"/>
  <c r="E5243" i="42"/>
  <c r="E5242" i="42"/>
  <c r="E5241" i="42"/>
  <c r="E5240" i="42"/>
  <c r="E5239" i="42"/>
  <c r="E5238" i="42"/>
  <c r="E5237" i="42"/>
  <c r="E5236" i="42"/>
  <c r="E5235" i="42"/>
  <c r="E5234" i="42"/>
  <c r="E5233" i="42"/>
  <c r="E5232" i="42"/>
  <c r="E5231" i="42"/>
  <c r="E5230" i="42"/>
  <c r="E5229" i="42"/>
  <c r="E5228" i="42"/>
  <c r="E5227" i="42"/>
  <c r="E5226" i="42"/>
  <c r="E5225" i="42"/>
  <c r="E5224" i="42"/>
  <c r="E5223" i="42"/>
  <c r="E5222" i="42"/>
  <c r="E5221" i="42"/>
  <c r="E5220" i="42"/>
  <c r="E5219" i="42"/>
  <c r="E5218" i="42"/>
  <c r="E5217" i="42"/>
  <c r="E5216" i="42"/>
  <c r="E5215" i="42"/>
  <c r="E5214" i="42"/>
  <c r="E5213" i="42"/>
  <c r="E5212" i="42"/>
  <c r="E5211" i="42"/>
  <c r="E5210" i="42"/>
  <c r="E5209" i="42"/>
  <c r="E5208" i="42"/>
  <c r="E5207" i="42"/>
  <c r="E5206" i="42"/>
  <c r="E5205" i="42"/>
  <c r="E5204" i="42"/>
  <c r="E5203" i="42"/>
  <c r="E5202" i="42"/>
  <c r="E5201" i="42"/>
  <c r="E5200" i="42"/>
  <c r="E5199" i="42"/>
  <c r="E5198" i="42"/>
  <c r="E5197" i="42"/>
  <c r="E5196" i="42"/>
  <c r="E5195" i="42"/>
  <c r="E5194" i="42"/>
  <c r="E5193" i="42"/>
  <c r="E5192" i="42"/>
  <c r="E5191" i="42"/>
  <c r="E5190" i="42"/>
  <c r="E5189" i="42"/>
  <c r="E5188" i="42"/>
  <c r="E5187" i="42"/>
  <c r="E5186" i="42"/>
  <c r="E5185" i="42"/>
  <c r="E5184" i="42"/>
  <c r="E5183" i="42"/>
  <c r="E5182" i="42"/>
  <c r="E5181" i="42"/>
  <c r="E5180" i="42"/>
  <c r="E5179" i="42"/>
  <c r="E5178" i="42"/>
  <c r="E5177" i="42"/>
  <c r="E5176" i="42"/>
  <c r="E5175" i="42"/>
  <c r="E5174" i="42"/>
  <c r="E5173" i="42"/>
  <c r="E5172" i="42"/>
  <c r="E5171" i="42"/>
  <c r="E5170" i="42"/>
  <c r="E5169" i="42"/>
  <c r="E5168" i="42"/>
  <c r="E5167" i="42"/>
  <c r="E5166" i="42"/>
  <c r="E5165" i="42"/>
  <c r="E5164" i="42"/>
  <c r="E5163" i="42"/>
  <c r="E5162" i="42"/>
  <c r="E5161" i="42"/>
  <c r="E5160" i="42"/>
  <c r="E5159" i="42"/>
  <c r="E5158" i="42"/>
  <c r="E5157" i="42"/>
  <c r="E5156" i="42"/>
  <c r="E5155" i="42"/>
  <c r="E5154" i="42"/>
  <c r="E5153" i="42"/>
  <c r="E5152" i="42"/>
  <c r="E5151" i="42"/>
  <c r="E5150" i="42"/>
  <c r="E5149" i="42"/>
  <c r="E5148" i="42"/>
  <c r="E5147" i="42"/>
  <c r="E5146" i="42"/>
  <c r="E5145" i="42"/>
  <c r="E5144" i="42"/>
  <c r="E5143" i="42"/>
  <c r="E5142" i="42"/>
  <c r="E5141" i="42"/>
  <c r="E5140" i="42"/>
  <c r="E5139" i="42"/>
  <c r="E5138" i="42"/>
  <c r="E5137" i="42"/>
  <c r="E5136" i="42"/>
  <c r="E5135" i="42"/>
  <c r="E5134" i="42"/>
  <c r="E5133" i="42"/>
  <c r="E5132" i="42"/>
  <c r="E5131" i="42"/>
  <c r="E5130" i="42"/>
  <c r="E5129" i="42"/>
  <c r="E5128" i="42"/>
  <c r="E5127" i="42"/>
  <c r="E5126" i="42"/>
  <c r="E5125" i="42"/>
  <c r="E5124" i="42"/>
  <c r="E5123" i="42"/>
  <c r="E5122" i="42"/>
  <c r="E5121" i="42"/>
  <c r="E5120" i="42"/>
  <c r="E5119" i="42"/>
  <c r="E5118" i="42"/>
  <c r="E5117" i="42"/>
  <c r="E5116" i="42"/>
  <c r="E5115" i="42"/>
  <c r="E5114" i="42"/>
  <c r="E5113" i="42"/>
  <c r="E5112" i="42"/>
  <c r="E5111" i="42"/>
  <c r="E5110" i="42"/>
  <c r="E5109" i="42"/>
  <c r="E5108" i="42"/>
  <c r="E5107" i="42"/>
  <c r="E5106" i="42"/>
  <c r="E5105" i="42"/>
  <c r="E5104" i="42"/>
  <c r="E5103" i="42"/>
  <c r="E5102" i="42"/>
  <c r="E5101" i="42"/>
  <c r="E5100" i="42"/>
  <c r="E5099" i="42"/>
  <c r="E5098" i="42"/>
  <c r="E5097" i="42"/>
  <c r="E5096" i="42"/>
  <c r="E5095" i="42"/>
  <c r="E5094" i="42"/>
  <c r="E5093" i="42"/>
  <c r="E5092" i="42"/>
  <c r="E5091" i="42"/>
  <c r="E5090" i="42"/>
  <c r="E5089" i="42"/>
  <c r="E5088" i="42"/>
  <c r="E5087" i="42"/>
  <c r="E5086" i="42"/>
  <c r="E5085" i="42"/>
  <c r="E5084" i="42"/>
  <c r="E5083" i="42"/>
  <c r="E5082" i="42"/>
  <c r="E5081" i="42"/>
  <c r="E5080" i="42"/>
  <c r="E5079" i="42"/>
  <c r="E5078" i="42"/>
  <c r="E5077" i="42"/>
  <c r="E5076" i="42"/>
  <c r="E5075" i="42"/>
  <c r="E5074" i="42"/>
  <c r="E5073" i="42"/>
  <c r="E5072" i="42"/>
  <c r="E5071" i="42"/>
  <c r="E5070" i="42"/>
  <c r="E5069" i="42"/>
  <c r="E5068" i="42"/>
  <c r="E5067" i="42"/>
  <c r="E5066" i="42"/>
  <c r="E5065" i="42"/>
  <c r="E5064" i="42"/>
  <c r="E5063" i="42"/>
  <c r="E5062" i="42"/>
  <c r="E5061" i="42"/>
  <c r="E5060" i="42"/>
  <c r="E5059" i="42"/>
  <c r="E5058" i="42"/>
  <c r="E5057" i="42"/>
  <c r="E5056" i="42"/>
  <c r="E5055" i="42"/>
  <c r="E5054" i="42"/>
  <c r="E5053" i="42"/>
  <c r="E5052" i="42"/>
  <c r="E5051" i="42"/>
  <c r="E5050" i="42"/>
  <c r="E5049" i="42"/>
  <c r="E5048" i="42"/>
  <c r="E5047" i="42"/>
  <c r="E5046" i="42"/>
  <c r="E5045" i="42"/>
  <c r="E5044" i="42"/>
  <c r="E5043" i="42"/>
  <c r="E5042" i="42"/>
  <c r="E5041" i="42"/>
  <c r="E5040" i="42"/>
  <c r="E5039" i="42"/>
  <c r="E5038" i="42"/>
  <c r="E5037" i="42"/>
  <c r="E5036" i="42"/>
  <c r="E5035" i="42"/>
  <c r="E5034" i="42"/>
  <c r="E5033" i="42"/>
  <c r="E5032" i="42"/>
  <c r="E5031" i="42"/>
  <c r="E5030" i="42"/>
  <c r="E5029" i="42"/>
  <c r="E5028" i="42"/>
  <c r="E5027" i="42"/>
  <c r="E5026" i="42"/>
  <c r="E5025" i="42"/>
  <c r="E5024" i="42"/>
  <c r="E5023" i="42"/>
  <c r="E5022" i="42"/>
  <c r="E5021" i="42"/>
  <c r="E5020" i="42"/>
  <c r="E5019" i="42"/>
  <c r="E5018" i="42"/>
  <c r="E5017" i="42"/>
  <c r="E5016" i="42"/>
  <c r="E5015" i="42"/>
  <c r="E5014" i="42"/>
  <c r="E5013" i="42"/>
  <c r="E5012" i="42"/>
  <c r="E5011" i="42"/>
  <c r="E5010" i="42"/>
  <c r="E5009" i="42"/>
  <c r="E5008" i="42"/>
  <c r="E5007" i="42"/>
  <c r="E5006" i="42"/>
  <c r="E5005" i="42"/>
  <c r="E5004" i="42"/>
  <c r="E5003" i="42"/>
  <c r="E5002" i="42"/>
  <c r="E5001" i="42"/>
  <c r="E5000" i="42"/>
  <c r="E4999" i="42"/>
  <c r="E4998" i="42"/>
  <c r="E4997" i="42"/>
  <c r="E4996" i="42"/>
  <c r="E4995" i="42"/>
  <c r="E4994" i="42"/>
  <c r="E4993" i="42"/>
  <c r="E4992" i="42"/>
  <c r="E4991" i="42"/>
  <c r="E4990" i="42"/>
  <c r="E4989" i="42"/>
  <c r="E4988" i="42"/>
  <c r="E4987" i="42"/>
  <c r="E4986" i="42"/>
  <c r="E4985" i="42"/>
  <c r="E4984" i="42"/>
  <c r="E4983" i="42"/>
  <c r="E4982" i="42"/>
  <c r="E4981" i="42"/>
  <c r="E4980" i="42"/>
  <c r="E4979" i="42"/>
  <c r="E4978" i="42"/>
  <c r="E4977" i="42"/>
  <c r="E4976" i="42"/>
  <c r="E4975" i="42"/>
  <c r="E4974" i="42"/>
  <c r="E4973" i="42"/>
  <c r="E4972" i="42"/>
  <c r="E4971" i="42"/>
  <c r="E4970" i="42"/>
  <c r="E4969" i="42"/>
  <c r="E4968" i="42"/>
  <c r="E4967" i="42"/>
  <c r="E4966" i="42"/>
  <c r="E4965" i="42"/>
  <c r="E4964" i="42"/>
  <c r="E4963" i="42"/>
  <c r="E4962" i="42"/>
  <c r="E4961" i="42"/>
  <c r="E4960" i="42"/>
  <c r="E4959" i="42"/>
  <c r="E4958" i="42"/>
  <c r="E4957" i="42"/>
  <c r="E4956" i="42"/>
  <c r="E4955" i="42"/>
  <c r="E4954" i="42"/>
  <c r="E4953" i="42"/>
  <c r="E4952" i="42"/>
  <c r="E4951" i="42"/>
  <c r="E4950" i="42"/>
  <c r="E4949" i="42"/>
  <c r="E4948" i="42"/>
  <c r="E4947" i="42"/>
  <c r="E4946" i="42"/>
  <c r="E4945" i="42"/>
  <c r="E4944" i="42"/>
  <c r="E4943" i="42"/>
  <c r="E4942" i="42"/>
  <c r="E4941" i="42"/>
  <c r="E4940" i="42"/>
  <c r="E4939" i="42"/>
  <c r="E4938" i="42"/>
  <c r="E4937" i="42"/>
  <c r="E4936" i="42"/>
  <c r="E4935" i="42"/>
  <c r="E4934" i="42"/>
  <c r="E4933" i="42"/>
  <c r="E4932" i="42"/>
  <c r="E4931" i="42"/>
  <c r="E4930" i="42"/>
  <c r="E4929" i="42"/>
  <c r="E4928" i="42"/>
  <c r="E4927" i="42"/>
  <c r="E4926" i="42"/>
  <c r="E4925" i="42"/>
  <c r="E4924" i="42"/>
  <c r="E4923" i="42"/>
  <c r="E4922" i="42"/>
  <c r="E4921" i="42"/>
  <c r="E4920" i="42"/>
  <c r="E4919" i="42"/>
  <c r="E4918" i="42"/>
  <c r="E4917" i="42"/>
  <c r="E4916" i="42"/>
  <c r="E4915" i="42"/>
  <c r="E4914" i="42"/>
  <c r="E4913" i="42"/>
  <c r="E4912" i="42"/>
  <c r="E4911" i="42"/>
  <c r="E4910" i="42"/>
  <c r="E4909" i="42"/>
  <c r="E4908" i="42"/>
  <c r="E4907" i="42"/>
  <c r="E4906" i="42"/>
  <c r="E4905" i="42"/>
  <c r="E4904" i="42"/>
  <c r="E4903" i="42"/>
  <c r="E4902" i="42"/>
  <c r="E4901" i="42"/>
  <c r="E4900" i="42"/>
  <c r="E4899" i="42"/>
  <c r="E4898" i="42"/>
  <c r="E4897" i="42"/>
  <c r="E4896" i="42"/>
  <c r="E4895" i="42"/>
  <c r="E4894" i="42"/>
  <c r="E4893" i="42"/>
  <c r="E4892" i="42"/>
  <c r="E4891" i="42"/>
  <c r="E4890" i="42"/>
  <c r="E4889" i="42"/>
  <c r="E4888" i="42"/>
  <c r="E4887" i="42"/>
  <c r="E4886" i="42"/>
  <c r="E4885" i="42"/>
  <c r="E4884" i="42"/>
  <c r="E4883" i="42"/>
  <c r="E4882" i="42"/>
  <c r="E4881" i="42"/>
  <c r="E4880" i="42"/>
  <c r="E4879" i="42"/>
  <c r="E4878" i="42"/>
  <c r="E4877" i="42"/>
  <c r="E4876" i="42"/>
  <c r="E4875" i="42"/>
  <c r="E4874" i="42"/>
  <c r="E4873" i="42"/>
  <c r="E4872" i="42"/>
  <c r="E4871" i="42"/>
  <c r="E4870" i="42"/>
  <c r="E4869" i="42"/>
  <c r="E4868" i="42"/>
  <c r="E4867" i="42"/>
  <c r="E4866" i="42"/>
  <c r="E4865" i="42"/>
  <c r="E4864" i="42"/>
  <c r="E4863" i="42"/>
  <c r="E4862" i="42"/>
  <c r="E4861" i="42"/>
  <c r="E4860" i="42"/>
  <c r="E4859" i="42"/>
  <c r="E4858" i="42"/>
  <c r="E4857" i="42"/>
  <c r="E4856" i="42"/>
  <c r="E4855" i="42"/>
  <c r="E4854" i="42"/>
  <c r="E4853" i="42"/>
  <c r="E4852" i="42"/>
  <c r="E4851" i="42"/>
  <c r="E4850" i="42"/>
  <c r="E4849" i="42"/>
  <c r="E4848" i="42"/>
  <c r="E4847" i="42"/>
  <c r="E4846" i="42"/>
  <c r="E4845" i="42"/>
  <c r="E4844" i="42"/>
  <c r="E4843" i="42"/>
  <c r="E4842" i="42"/>
  <c r="E4841" i="42"/>
  <c r="E4840" i="42"/>
  <c r="E4839" i="42"/>
  <c r="E4838" i="42"/>
  <c r="E4837" i="42"/>
  <c r="E4836" i="42"/>
  <c r="E4835" i="42"/>
  <c r="E4834" i="42"/>
  <c r="E4833" i="42"/>
  <c r="E4832" i="42"/>
  <c r="E4831" i="42"/>
  <c r="E4830" i="42"/>
  <c r="E4829" i="42"/>
  <c r="E4828" i="42"/>
  <c r="E4827" i="42"/>
  <c r="E4826" i="42"/>
  <c r="E4825" i="42"/>
  <c r="E4824" i="42"/>
  <c r="E4823" i="42"/>
  <c r="E4822" i="42"/>
  <c r="E4821" i="42"/>
  <c r="E4820" i="42"/>
  <c r="E4819" i="42"/>
  <c r="E4818" i="42"/>
  <c r="E4817" i="42"/>
  <c r="E4816" i="42"/>
  <c r="E4815" i="42"/>
  <c r="E4814" i="42"/>
  <c r="E4813" i="42"/>
  <c r="E4812" i="42"/>
  <c r="E4811" i="42"/>
  <c r="E4810" i="42"/>
  <c r="E4809" i="42"/>
  <c r="E4808" i="42"/>
  <c r="E4807" i="42"/>
  <c r="E4806" i="42"/>
  <c r="E4805" i="42"/>
  <c r="E4804" i="42"/>
  <c r="E4803" i="42"/>
  <c r="E4802" i="42"/>
  <c r="E4801" i="42"/>
  <c r="E4800" i="42"/>
  <c r="E4799" i="42"/>
  <c r="E4798" i="42"/>
  <c r="E4797" i="42"/>
  <c r="E4796" i="42"/>
  <c r="E4795" i="42"/>
  <c r="E4794" i="42"/>
  <c r="E4793" i="42"/>
  <c r="E4792" i="42"/>
  <c r="E4791" i="42"/>
  <c r="E4790" i="42"/>
  <c r="E4789" i="42"/>
  <c r="E4788" i="42"/>
  <c r="E4787" i="42"/>
  <c r="E4786" i="42"/>
  <c r="E4785" i="42"/>
  <c r="E4784" i="42"/>
  <c r="E4783" i="42"/>
  <c r="E4782" i="42"/>
  <c r="E4781" i="42"/>
  <c r="E4780" i="42"/>
  <c r="E4779" i="42"/>
  <c r="E4778" i="42"/>
  <c r="E4777" i="42"/>
  <c r="E4776" i="42"/>
  <c r="E4775" i="42"/>
  <c r="E4774" i="42"/>
  <c r="E4773" i="42"/>
  <c r="E4772" i="42"/>
  <c r="E4771" i="42"/>
  <c r="E4770" i="42"/>
  <c r="E4769" i="42"/>
  <c r="E4768" i="42"/>
  <c r="E4767" i="42"/>
  <c r="E4766" i="42"/>
  <c r="E4765" i="42"/>
  <c r="E4764" i="42"/>
  <c r="E4763" i="42"/>
  <c r="E4762" i="42"/>
  <c r="E4761" i="42"/>
  <c r="E4760" i="42"/>
  <c r="E4759" i="42"/>
  <c r="E4758" i="42"/>
  <c r="E4757" i="42"/>
  <c r="E4756" i="42"/>
  <c r="E4755" i="42"/>
  <c r="E4754" i="42"/>
  <c r="E4753" i="42"/>
  <c r="E4752" i="42"/>
  <c r="E4751" i="42"/>
  <c r="E4750" i="42"/>
  <c r="E4749" i="42"/>
  <c r="E4748" i="42"/>
  <c r="E4747" i="42"/>
  <c r="E4746" i="42"/>
  <c r="E4745" i="42"/>
  <c r="E4744" i="42"/>
  <c r="E4743" i="42"/>
  <c r="E4742" i="42"/>
  <c r="E4741" i="42"/>
  <c r="E4740" i="42"/>
  <c r="E4739" i="42"/>
  <c r="E4738" i="42"/>
  <c r="E4737" i="42"/>
  <c r="E4736" i="42"/>
  <c r="E4735" i="42"/>
  <c r="E4734" i="42"/>
  <c r="E4733" i="42"/>
  <c r="E4732" i="42"/>
  <c r="E4731" i="42"/>
  <c r="E4730" i="42"/>
  <c r="E4729" i="42"/>
  <c r="E4728" i="42"/>
  <c r="E4727" i="42"/>
  <c r="E4726" i="42"/>
  <c r="E4725" i="42"/>
  <c r="E4724" i="42"/>
  <c r="E4723" i="42"/>
  <c r="E4722" i="42"/>
  <c r="E4721" i="42"/>
  <c r="E4720" i="42"/>
  <c r="E4719" i="42"/>
  <c r="E4718" i="42"/>
  <c r="E4717" i="42"/>
  <c r="E4716" i="42"/>
  <c r="E4715" i="42"/>
  <c r="E4714" i="42"/>
  <c r="E4713" i="42"/>
  <c r="E4712" i="42"/>
  <c r="E4711" i="42"/>
  <c r="E4710" i="42"/>
  <c r="E4709" i="42"/>
  <c r="E4708" i="42"/>
  <c r="E4707" i="42"/>
  <c r="E4706" i="42"/>
  <c r="E4705" i="42"/>
  <c r="E4704" i="42"/>
  <c r="E4703" i="42"/>
  <c r="E4702" i="42"/>
  <c r="E4701" i="42"/>
  <c r="E4700" i="42"/>
  <c r="E4699" i="42"/>
  <c r="E4698" i="42"/>
  <c r="E4697" i="42"/>
  <c r="E4696" i="42"/>
  <c r="E4695" i="42"/>
  <c r="E4694" i="42"/>
  <c r="E4693" i="42"/>
  <c r="E4692" i="42"/>
  <c r="E4691" i="42"/>
  <c r="E4690" i="42"/>
  <c r="E4689" i="42"/>
  <c r="E4688" i="42"/>
  <c r="E4687" i="42"/>
  <c r="E4686" i="42"/>
  <c r="E4685" i="42"/>
  <c r="E4684" i="42"/>
  <c r="E4683" i="42"/>
  <c r="E4682" i="42"/>
  <c r="E4681" i="42"/>
  <c r="E4680" i="42"/>
  <c r="E4679" i="42"/>
  <c r="E4678" i="42"/>
  <c r="E4677" i="42"/>
  <c r="E4676" i="42"/>
  <c r="E4675" i="42"/>
  <c r="E4674" i="42"/>
  <c r="E4673" i="42"/>
  <c r="E4672" i="42"/>
  <c r="E4671" i="42"/>
  <c r="E4670" i="42"/>
  <c r="E4669" i="42"/>
  <c r="E4668" i="42"/>
  <c r="E4667" i="42"/>
  <c r="E4666" i="42"/>
  <c r="E4665" i="42"/>
  <c r="E4664" i="42"/>
  <c r="E4663" i="42"/>
  <c r="E4662" i="42"/>
  <c r="E4661" i="42"/>
  <c r="E4660" i="42"/>
  <c r="E4659" i="42"/>
  <c r="E4658" i="42"/>
  <c r="E4657" i="42"/>
  <c r="E4656" i="42"/>
  <c r="E4655" i="42"/>
  <c r="E4654" i="42"/>
  <c r="E4653" i="42"/>
  <c r="E4652" i="42"/>
  <c r="E4651" i="42"/>
  <c r="E4650" i="42"/>
  <c r="E4649" i="42"/>
  <c r="E4648" i="42"/>
  <c r="E4647" i="42"/>
  <c r="E4646" i="42"/>
  <c r="E4645" i="42"/>
  <c r="E4644" i="42"/>
  <c r="E4643" i="42"/>
  <c r="E4642" i="42"/>
  <c r="E4641" i="42"/>
  <c r="E4640" i="42"/>
  <c r="E4639" i="42"/>
  <c r="E4638" i="42"/>
  <c r="E4637" i="42"/>
  <c r="E4636" i="42"/>
  <c r="E4635" i="42"/>
  <c r="E4634" i="42"/>
  <c r="E4633" i="42"/>
  <c r="E4632" i="42"/>
  <c r="E4631" i="42"/>
  <c r="E4630" i="42"/>
  <c r="E4629" i="42"/>
  <c r="E4628" i="42"/>
  <c r="E4627" i="42"/>
  <c r="E4626" i="42"/>
  <c r="E4625" i="42"/>
  <c r="E4624" i="42"/>
  <c r="E4623" i="42"/>
  <c r="E4622" i="42"/>
  <c r="E4621" i="42"/>
  <c r="E4620" i="42"/>
  <c r="E4619" i="42"/>
  <c r="E4618" i="42"/>
  <c r="E4617" i="42"/>
  <c r="E4616" i="42"/>
  <c r="E4615" i="42"/>
  <c r="E4614" i="42"/>
  <c r="E4613" i="42"/>
  <c r="E4612" i="42"/>
  <c r="E4611" i="42"/>
  <c r="E4610" i="42"/>
  <c r="E4609" i="42"/>
  <c r="E4608" i="42"/>
  <c r="E4607" i="42"/>
  <c r="E4606" i="42"/>
  <c r="E4605" i="42"/>
  <c r="E4604" i="42"/>
  <c r="E4603" i="42"/>
  <c r="E4602" i="42"/>
  <c r="E4601" i="42"/>
  <c r="E4600" i="42"/>
  <c r="E4599" i="42"/>
  <c r="E4598" i="42"/>
  <c r="E4597" i="42"/>
  <c r="E4596" i="42"/>
  <c r="E4595" i="42"/>
  <c r="E4594" i="42"/>
  <c r="E4593" i="42"/>
  <c r="E4592" i="42"/>
  <c r="E4591" i="42"/>
  <c r="E4590" i="42"/>
  <c r="E4589" i="42"/>
  <c r="E4588" i="42"/>
  <c r="E4587" i="42"/>
  <c r="E4586" i="42"/>
  <c r="E4585" i="42"/>
  <c r="E4584" i="42"/>
  <c r="E4583" i="42"/>
  <c r="E4582" i="42"/>
  <c r="E4581" i="42"/>
  <c r="E4580" i="42"/>
  <c r="E4579" i="42"/>
  <c r="E4578" i="42"/>
  <c r="E4577" i="42"/>
  <c r="E4576" i="42"/>
  <c r="E4575" i="42"/>
  <c r="E4574" i="42"/>
  <c r="E4573" i="42"/>
  <c r="E4572" i="42"/>
  <c r="E4571" i="42"/>
  <c r="E4570" i="42"/>
  <c r="E4569" i="42"/>
  <c r="E4568" i="42"/>
  <c r="E4567" i="42"/>
  <c r="E4566" i="42"/>
  <c r="E4565" i="42"/>
  <c r="E4564" i="42"/>
  <c r="E4563" i="42"/>
  <c r="E4562" i="42"/>
  <c r="E4561" i="42"/>
  <c r="E4560" i="42"/>
  <c r="E4559" i="42"/>
  <c r="E4558" i="42"/>
  <c r="E4557" i="42"/>
  <c r="E4556" i="42"/>
  <c r="E4555" i="42"/>
  <c r="E4554" i="42"/>
  <c r="E4553" i="42"/>
  <c r="E4552" i="42"/>
  <c r="E4551" i="42"/>
  <c r="E4550" i="42"/>
  <c r="E4549" i="42"/>
  <c r="E4548" i="42"/>
  <c r="E4547" i="42"/>
  <c r="E4546" i="42"/>
  <c r="E4545" i="42"/>
  <c r="E4544" i="42"/>
  <c r="E4543" i="42"/>
  <c r="E4542" i="42"/>
  <c r="E4541" i="42"/>
  <c r="E4540" i="42"/>
  <c r="E4539" i="42"/>
  <c r="E4538" i="42"/>
  <c r="E4537" i="42"/>
  <c r="E4536" i="42"/>
  <c r="E4535" i="42"/>
  <c r="E4534" i="42"/>
  <c r="E4533" i="42"/>
  <c r="E4532" i="42"/>
  <c r="E4531" i="42"/>
  <c r="E4530" i="42"/>
  <c r="E4529" i="42"/>
  <c r="E4528" i="42"/>
  <c r="E4527" i="42"/>
  <c r="E4526" i="42"/>
  <c r="E4525" i="42"/>
  <c r="E4524" i="42"/>
  <c r="E4523" i="42"/>
  <c r="E4522" i="42"/>
  <c r="E4521" i="42"/>
  <c r="E4520" i="42"/>
  <c r="E4519" i="42"/>
  <c r="E4518" i="42"/>
  <c r="E4517" i="42"/>
  <c r="E4516" i="42"/>
  <c r="E4515" i="42"/>
  <c r="E4514" i="42"/>
  <c r="E4513" i="42"/>
  <c r="E4512" i="42"/>
  <c r="E4511" i="42"/>
  <c r="E4510" i="42"/>
  <c r="E4509" i="42"/>
  <c r="E4508" i="42"/>
  <c r="E4507" i="42"/>
  <c r="E4506" i="42"/>
  <c r="E4505" i="42"/>
  <c r="E4504" i="42"/>
  <c r="E4503" i="42"/>
  <c r="E4502" i="42"/>
  <c r="E4501" i="42"/>
  <c r="E4500" i="42"/>
  <c r="E4499" i="42"/>
  <c r="E4498" i="42"/>
  <c r="E4497" i="42"/>
  <c r="E4496" i="42"/>
  <c r="E4495" i="42"/>
  <c r="E4494" i="42"/>
  <c r="E4493" i="42"/>
  <c r="E4492" i="42"/>
  <c r="E4491" i="42"/>
  <c r="E4490" i="42"/>
  <c r="E4489" i="42"/>
  <c r="E4488" i="42"/>
  <c r="E4487" i="42"/>
  <c r="E4486" i="42"/>
  <c r="E4485" i="42"/>
  <c r="E4484" i="42"/>
  <c r="E4483" i="42"/>
  <c r="E4482" i="42"/>
  <c r="E4481" i="42"/>
  <c r="E4480" i="42"/>
  <c r="E4479" i="42"/>
  <c r="E4478" i="42"/>
  <c r="E4477" i="42"/>
  <c r="E4476" i="42"/>
  <c r="E4475" i="42"/>
  <c r="E4474" i="42"/>
  <c r="E4473" i="42"/>
  <c r="E4472" i="42"/>
  <c r="E4471" i="42"/>
  <c r="E4470" i="42"/>
  <c r="E4469" i="42"/>
  <c r="E4468" i="42"/>
  <c r="E4467" i="42"/>
  <c r="E4466" i="42"/>
  <c r="E4465" i="42"/>
  <c r="E4464" i="42"/>
  <c r="E4463" i="42"/>
  <c r="E4462" i="42"/>
  <c r="E4461" i="42"/>
  <c r="E4460" i="42"/>
  <c r="E4459" i="42"/>
  <c r="E4458" i="42"/>
  <c r="E4457" i="42"/>
  <c r="E4456" i="42"/>
  <c r="E4455" i="42"/>
  <c r="E4454" i="42"/>
  <c r="E4453" i="42"/>
  <c r="E4452" i="42"/>
  <c r="E4451" i="42"/>
  <c r="E4450" i="42"/>
  <c r="E4449" i="42"/>
  <c r="E4448" i="42"/>
  <c r="E4447" i="42"/>
  <c r="E4446" i="42"/>
  <c r="E4445" i="42"/>
  <c r="E4444" i="42"/>
  <c r="E4443" i="42"/>
  <c r="E4442" i="42"/>
  <c r="E4441" i="42"/>
  <c r="E4440" i="42"/>
  <c r="E4439" i="42"/>
  <c r="E4438" i="42"/>
  <c r="E4437" i="42"/>
  <c r="E4436" i="42"/>
  <c r="E4435" i="42"/>
  <c r="E4434" i="42"/>
  <c r="E4433" i="42"/>
  <c r="E4432" i="42"/>
  <c r="E4431" i="42"/>
  <c r="E4430" i="42"/>
  <c r="E4429" i="42"/>
  <c r="E4428" i="42"/>
  <c r="E4427" i="42"/>
  <c r="E4426" i="42"/>
  <c r="E4425" i="42"/>
  <c r="E4424" i="42"/>
  <c r="E4423" i="42"/>
  <c r="E4422" i="42"/>
  <c r="E4421" i="42"/>
  <c r="E4420" i="42"/>
  <c r="E4419" i="42"/>
  <c r="E4418" i="42"/>
  <c r="E4417" i="42"/>
  <c r="E4416" i="42"/>
  <c r="E4415" i="42"/>
  <c r="E4414" i="42"/>
  <c r="E4413" i="42"/>
  <c r="E4412" i="42"/>
  <c r="E4411" i="42"/>
  <c r="E4410" i="42"/>
  <c r="E4409" i="42"/>
  <c r="E4408" i="42"/>
  <c r="E4407" i="42"/>
  <c r="E4406" i="42"/>
  <c r="E4405" i="42"/>
  <c r="E4404" i="42"/>
  <c r="E4403" i="42"/>
  <c r="E4402" i="42"/>
  <c r="E4401" i="42"/>
  <c r="E4400" i="42"/>
  <c r="E4399" i="42"/>
  <c r="E4398" i="42"/>
  <c r="E4397" i="42"/>
  <c r="E4396" i="42"/>
  <c r="E4395" i="42"/>
  <c r="E4394" i="42"/>
  <c r="E4393" i="42"/>
  <c r="E4392" i="42"/>
  <c r="E4391" i="42"/>
  <c r="E4390" i="42"/>
  <c r="E4389" i="42"/>
  <c r="E4388" i="42"/>
  <c r="E4387" i="42"/>
  <c r="E4386" i="42"/>
  <c r="E4385" i="42"/>
  <c r="E4384" i="42"/>
  <c r="E4383" i="42"/>
  <c r="E4382" i="42"/>
  <c r="E4381" i="42"/>
  <c r="E4380" i="42"/>
  <c r="E4379" i="42"/>
  <c r="E4378" i="42"/>
  <c r="E4377" i="42"/>
  <c r="E4376" i="42"/>
  <c r="E4375" i="42"/>
  <c r="E4374" i="42"/>
  <c r="E4373" i="42"/>
  <c r="E4372" i="42"/>
  <c r="E4371" i="42"/>
  <c r="E4370" i="42"/>
  <c r="E4369" i="42"/>
  <c r="E4368" i="42"/>
  <c r="E4367" i="42"/>
  <c r="E4366" i="42"/>
  <c r="E4365" i="42"/>
  <c r="E4364" i="42"/>
  <c r="E4363" i="42"/>
  <c r="E4362" i="42"/>
  <c r="E4361" i="42"/>
  <c r="E4360" i="42"/>
  <c r="E4359" i="42"/>
  <c r="E4358" i="42"/>
  <c r="E4357" i="42"/>
  <c r="E4356" i="42"/>
  <c r="E4355" i="42"/>
  <c r="E4354" i="42"/>
  <c r="E4353" i="42"/>
  <c r="E4352" i="42"/>
  <c r="E4351" i="42"/>
  <c r="E4350" i="42"/>
  <c r="E4349" i="42"/>
  <c r="E4348" i="42"/>
  <c r="E4347" i="42"/>
  <c r="E4346" i="42"/>
  <c r="E4345" i="42"/>
  <c r="E4344" i="42"/>
  <c r="E4343" i="42"/>
  <c r="E4342" i="42"/>
  <c r="E4341" i="42"/>
  <c r="E4340" i="42"/>
  <c r="E4339" i="42"/>
  <c r="E4338" i="42"/>
  <c r="E4337" i="42"/>
  <c r="E4336" i="42"/>
  <c r="E4335" i="42"/>
  <c r="E4334" i="42"/>
  <c r="E4333" i="42"/>
  <c r="E4332" i="42"/>
  <c r="E4331" i="42"/>
  <c r="E4330" i="42"/>
  <c r="E4329" i="42"/>
  <c r="E4328" i="42"/>
  <c r="E4327" i="42"/>
  <c r="E4326" i="42"/>
  <c r="E4325" i="42"/>
  <c r="E4324" i="42"/>
  <c r="E4323" i="42"/>
  <c r="E4322" i="42"/>
  <c r="E4321" i="42"/>
  <c r="E4320" i="42"/>
  <c r="E4319" i="42"/>
  <c r="E4318" i="42"/>
  <c r="E4317" i="42"/>
  <c r="E4316" i="42"/>
  <c r="E4315" i="42"/>
  <c r="E4314" i="42"/>
  <c r="E4313" i="42"/>
  <c r="E4312" i="42"/>
  <c r="E4311" i="42"/>
  <c r="E4310" i="42"/>
  <c r="E4309" i="42"/>
  <c r="E4308" i="42"/>
  <c r="E4307" i="42"/>
  <c r="E4306" i="42"/>
  <c r="E4305" i="42"/>
  <c r="E4304" i="42"/>
  <c r="E4303" i="42"/>
  <c r="E4302" i="42"/>
  <c r="E4301" i="42"/>
  <c r="E4300" i="42"/>
  <c r="E4299" i="42"/>
  <c r="E4298" i="42"/>
  <c r="E4297" i="42"/>
  <c r="E4296" i="42"/>
  <c r="E4295" i="42"/>
  <c r="E4294" i="42"/>
  <c r="E4293" i="42"/>
  <c r="E4292" i="42"/>
  <c r="E4291" i="42"/>
  <c r="E4290" i="42"/>
  <c r="E4289" i="42"/>
  <c r="E4288" i="42"/>
  <c r="E4287" i="42"/>
  <c r="E4286" i="42"/>
  <c r="E4285" i="42"/>
  <c r="E4284" i="42"/>
  <c r="E4283" i="42"/>
  <c r="E4282" i="42"/>
  <c r="E4281" i="42"/>
  <c r="E4280" i="42"/>
  <c r="E4279" i="42"/>
  <c r="E4278" i="42"/>
  <c r="E4277" i="42"/>
  <c r="E4276" i="42"/>
  <c r="E4275" i="42"/>
  <c r="E4274" i="42"/>
  <c r="E4273" i="42"/>
  <c r="E4272" i="42"/>
  <c r="E4271" i="42"/>
  <c r="E4270" i="42"/>
  <c r="E4269" i="42"/>
  <c r="E4268" i="42"/>
  <c r="E4267" i="42"/>
  <c r="E4266" i="42"/>
  <c r="E4265" i="42"/>
  <c r="E4264" i="42"/>
  <c r="E4263" i="42"/>
  <c r="E4262" i="42"/>
  <c r="E4261" i="42"/>
  <c r="E4260" i="42"/>
  <c r="E4259" i="42"/>
  <c r="E4258" i="42"/>
  <c r="E4257" i="42"/>
  <c r="E4256" i="42"/>
  <c r="E4255" i="42"/>
  <c r="E4254" i="42"/>
  <c r="E4253" i="42"/>
  <c r="E4252" i="42"/>
  <c r="E4251" i="42"/>
  <c r="E4250" i="42"/>
  <c r="E4249" i="42"/>
  <c r="E4248" i="42"/>
  <c r="E4247" i="42"/>
  <c r="E4246" i="42"/>
  <c r="E4245" i="42"/>
  <c r="E4244" i="42"/>
  <c r="E4243" i="42"/>
  <c r="E4242" i="42"/>
  <c r="E4241" i="42"/>
  <c r="E4240" i="42"/>
  <c r="E4239" i="42"/>
  <c r="E4238" i="42"/>
  <c r="E4237" i="42"/>
  <c r="E4236" i="42"/>
  <c r="E4235" i="42"/>
  <c r="E4234" i="42"/>
  <c r="E4233" i="42"/>
  <c r="E4232" i="42"/>
  <c r="E4231" i="42"/>
  <c r="E4230" i="42"/>
  <c r="E4229" i="42"/>
  <c r="E4228" i="42"/>
  <c r="E4227" i="42"/>
  <c r="E4226" i="42"/>
  <c r="E4225" i="42"/>
  <c r="E4224" i="42"/>
  <c r="E4223" i="42"/>
  <c r="E4222" i="42"/>
  <c r="E4221" i="42"/>
  <c r="E4220" i="42"/>
  <c r="E4219" i="42"/>
  <c r="E4218" i="42"/>
  <c r="E4217" i="42"/>
  <c r="E4216" i="42"/>
  <c r="E4215" i="42"/>
  <c r="E4214" i="42"/>
  <c r="E4213" i="42"/>
  <c r="E4212" i="42"/>
  <c r="E4211" i="42"/>
  <c r="E4210" i="42"/>
  <c r="E4209" i="42"/>
  <c r="E4208" i="42"/>
  <c r="E4207" i="42"/>
  <c r="E4206" i="42"/>
  <c r="E4205" i="42"/>
  <c r="E4204" i="42"/>
  <c r="E4203" i="42"/>
  <c r="E4202" i="42"/>
  <c r="E4201" i="42"/>
  <c r="E4200" i="42"/>
  <c r="E4199" i="42"/>
  <c r="E4198" i="42"/>
  <c r="E4197" i="42"/>
  <c r="E4196" i="42"/>
  <c r="E4195" i="42"/>
  <c r="E4194" i="42"/>
  <c r="E4193" i="42"/>
  <c r="E4192" i="42"/>
  <c r="E4191" i="42"/>
  <c r="E4190" i="42"/>
  <c r="E4189" i="42"/>
  <c r="E4188" i="42"/>
  <c r="E4187" i="42"/>
  <c r="E4186" i="42"/>
  <c r="E4185" i="42"/>
  <c r="E4184" i="42"/>
  <c r="E4183" i="42"/>
  <c r="E4182" i="42"/>
  <c r="E4181" i="42"/>
  <c r="E4180" i="42"/>
  <c r="E4179" i="42"/>
  <c r="E4178" i="42"/>
  <c r="E4177" i="42"/>
  <c r="E4176" i="42"/>
  <c r="E4175" i="42"/>
  <c r="E4174" i="42"/>
  <c r="E4173" i="42"/>
  <c r="E4172" i="42"/>
  <c r="E4171" i="42"/>
  <c r="E4170" i="42"/>
  <c r="E4169" i="42"/>
  <c r="E4168" i="42"/>
  <c r="E4167" i="42"/>
  <c r="E4166" i="42"/>
  <c r="E4165" i="42"/>
  <c r="E4164" i="42"/>
  <c r="E4163" i="42"/>
  <c r="E4162" i="42"/>
  <c r="E4161" i="42"/>
  <c r="E4160" i="42"/>
  <c r="E4159" i="42"/>
  <c r="E4158" i="42"/>
  <c r="E4157" i="42"/>
  <c r="E4156" i="42"/>
  <c r="E4155" i="42"/>
  <c r="E4154" i="42"/>
  <c r="E4153" i="42"/>
  <c r="E4152" i="42"/>
  <c r="E4151" i="42"/>
  <c r="E4150" i="42"/>
  <c r="E4149" i="42"/>
  <c r="E4148" i="42"/>
  <c r="E4147" i="42"/>
  <c r="E4146" i="42"/>
  <c r="E4145" i="42"/>
  <c r="E4144" i="42"/>
  <c r="E4143" i="42"/>
  <c r="E4142" i="42"/>
  <c r="E4141" i="42"/>
  <c r="E4140" i="42"/>
  <c r="E4139" i="42"/>
  <c r="E4138" i="42"/>
  <c r="E4137" i="42"/>
  <c r="E4136" i="42"/>
  <c r="E4135" i="42"/>
  <c r="E4134" i="42"/>
  <c r="E4133" i="42"/>
  <c r="E4132" i="42"/>
  <c r="E4131" i="42"/>
  <c r="E4130" i="42"/>
  <c r="E4129" i="42"/>
  <c r="E4128" i="42"/>
  <c r="E4127" i="42"/>
  <c r="E4126" i="42"/>
  <c r="E4125" i="42"/>
  <c r="E4124" i="42"/>
  <c r="E4123" i="42"/>
  <c r="E4122" i="42"/>
  <c r="E4121" i="42"/>
  <c r="E4120" i="42"/>
  <c r="E4119" i="42"/>
  <c r="E4118" i="42"/>
  <c r="E4117" i="42"/>
  <c r="E4116" i="42"/>
  <c r="E4115" i="42"/>
  <c r="E4114" i="42"/>
  <c r="E4113" i="42"/>
  <c r="E4112" i="42"/>
  <c r="E4111" i="42"/>
  <c r="E4110" i="42"/>
  <c r="E4109" i="42"/>
  <c r="E4108" i="42"/>
  <c r="E4107" i="42"/>
  <c r="E4106" i="42"/>
  <c r="E4105" i="42"/>
  <c r="E4104" i="42"/>
  <c r="E4103" i="42"/>
  <c r="E4102" i="42"/>
  <c r="E4101" i="42"/>
  <c r="E4100" i="42"/>
  <c r="E4099" i="42"/>
  <c r="E4098" i="42"/>
  <c r="E4097" i="42"/>
  <c r="E4096" i="42"/>
  <c r="E4095" i="42"/>
  <c r="E4094" i="42"/>
  <c r="E4093" i="42"/>
  <c r="E4092" i="42"/>
  <c r="E4091" i="42"/>
  <c r="E4090" i="42"/>
  <c r="E4089" i="42"/>
  <c r="E4088" i="42"/>
  <c r="E4087" i="42"/>
  <c r="E4086" i="42"/>
  <c r="E4085" i="42"/>
  <c r="E4084" i="42"/>
  <c r="E4083" i="42"/>
  <c r="E4082" i="42"/>
  <c r="E4081" i="42"/>
  <c r="E4080" i="42"/>
  <c r="E4079" i="42"/>
  <c r="E4078" i="42"/>
  <c r="E4077" i="42"/>
  <c r="E4076" i="42"/>
  <c r="E4075" i="42"/>
  <c r="E4074" i="42"/>
  <c r="E4073" i="42"/>
  <c r="E4072" i="42"/>
  <c r="E4071" i="42"/>
  <c r="E4070" i="42"/>
  <c r="E4069" i="42"/>
  <c r="E4068" i="42"/>
  <c r="E4067" i="42"/>
  <c r="E4066" i="42"/>
  <c r="E4065" i="42"/>
  <c r="E4064" i="42"/>
  <c r="E4063" i="42"/>
  <c r="E4062" i="42"/>
  <c r="E4061" i="42"/>
  <c r="E4060" i="42"/>
  <c r="E4059" i="42"/>
  <c r="E4058" i="42"/>
  <c r="E4057" i="42"/>
  <c r="E4056" i="42"/>
  <c r="E4055" i="42"/>
  <c r="E4054" i="42"/>
  <c r="E4053" i="42"/>
  <c r="E4052" i="42"/>
  <c r="E4051" i="42"/>
  <c r="E4050" i="42"/>
  <c r="E4049" i="42"/>
  <c r="E4048" i="42"/>
  <c r="E4047" i="42"/>
  <c r="E4046" i="42"/>
  <c r="E4045" i="42"/>
  <c r="E4044" i="42"/>
  <c r="E4043" i="42"/>
  <c r="E4042" i="42"/>
  <c r="E4041" i="42"/>
  <c r="E4040" i="42"/>
  <c r="E4039" i="42"/>
  <c r="E4038" i="42"/>
  <c r="E4037" i="42"/>
  <c r="E4036" i="42"/>
  <c r="E4035" i="42"/>
  <c r="E4034" i="42"/>
  <c r="E4033" i="42"/>
  <c r="E4032" i="42"/>
  <c r="E4031" i="42"/>
  <c r="E4030" i="42"/>
  <c r="E4029" i="42"/>
  <c r="E4028" i="42"/>
  <c r="E4027" i="42"/>
  <c r="E4026" i="42"/>
  <c r="E4025" i="42"/>
  <c r="E4024" i="42"/>
  <c r="E4023" i="42"/>
  <c r="E4022" i="42"/>
  <c r="E4021" i="42"/>
  <c r="E4020" i="42"/>
  <c r="E4019" i="42"/>
  <c r="E4018" i="42"/>
  <c r="E4017" i="42"/>
  <c r="E4016" i="42"/>
  <c r="E4015" i="42"/>
  <c r="E4014" i="42"/>
  <c r="E4013" i="42"/>
  <c r="E4012" i="42"/>
  <c r="E4011" i="42"/>
  <c r="E4010" i="42"/>
  <c r="E4009" i="42"/>
  <c r="E4008" i="42"/>
  <c r="E4007" i="42"/>
  <c r="E4006" i="42"/>
  <c r="E4005" i="42"/>
  <c r="E4004" i="42"/>
  <c r="E4003" i="42"/>
  <c r="E4002" i="42"/>
  <c r="E4001" i="42"/>
  <c r="E4000" i="42"/>
  <c r="E3999" i="42"/>
  <c r="E3998" i="42"/>
  <c r="E3997" i="42"/>
  <c r="E3996" i="42"/>
  <c r="E3995" i="42"/>
  <c r="E3994" i="42"/>
  <c r="E3993" i="42"/>
  <c r="E3992" i="42"/>
  <c r="E3991" i="42"/>
  <c r="E3990" i="42"/>
  <c r="E3989" i="42"/>
  <c r="E3988" i="42"/>
  <c r="E3987" i="42"/>
  <c r="E3986" i="42"/>
  <c r="E3985" i="42"/>
  <c r="E3984" i="42"/>
  <c r="E3983" i="42"/>
  <c r="E3982" i="42"/>
  <c r="E3981" i="42"/>
  <c r="E3980" i="42"/>
  <c r="E3979" i="42"/>
  <c r="E3978" i="42"/>
  <c r="E3977" i="42"/>
  <c r="E3976" i="42"/>
  <c r="E3975" i="42"/>
  <c r="E3974" i="42"/>
  <c r="E3973" i="42"/>
  <c r="E3972" i="42"/>
  <c r="E3971" i="42"/>
  <c r="E3970" i="42"/>
  <c r="E3969" i="42"/>
  <c r="E3968" i="42"/>
  <c r="E3967" i="42"/>
  <c r="E3966" i="42"/>
  <c r="E3965" i="42"/>
  <c r="E3964" i="42"/>
  <c r="E3963" i="42"/>
  <c r="E3962" i="42"/>
  <c r="E3961" i="42"/>
  <c r="E3960" i="42"/>
  <c r="E3959" i="42"/>
  <c r="E3958" i="42"/>
  <c r="E3957" i="42"/>
  <c r="E3956" i="42"/>
  <c r="E3955" i="42"/>
  <c r="E3954" i="42"/>
  <c r="E3953" i="42"/>
  <c r="E3952" i="42"/>
  <c r="E3951" i="42"/>
  <c r="E3950" i="42"/>
  <c r="E3949" i="42"/>
  <c r="E3948" i="42"/>
  <c r="E3947" i="42"/>
  <c r="E3946" i="42"/>
  <c r="E3945" i="42"/>
  <c r="E3944" i="42"/>
  <c r="E3943" i="42"/>
  <c r="E3942" i="42"/>
  <c r="E3941" i="42"/>
  <c r="E3940" i="42"/>
  <c r="E3939" i="42"/>
  <c r="E3938" i="42"/>
  <c r="E3937" i="42"/>
  <c r="E3936" i="42"/>
  <c r="E3935" i="42"/>
  <c r="E3934" i="42"/>
  <c r="E3933" i="42"/>
  <c r="E3932" i="42"/>
  <c r="E3931" i="42"/>
  <c r="E3930" i="42"/>
  <c r="E3929" i="42"/>
  <c r="E3928" i="42"/>
  <c r="E3927" i="42"/>
  <c r="E3926" i="42"/>
  <c r="E3925" i="42"/>
  <c r="E3924" i="42"/>
  <c r="E3923" i="42"/>
  <c r="E3922" i="42"/>
  <c r="E3921" i="42"/>
  <c r="E3920" i="42"/>
  <c r="E3919" i="42"/>
  <c r="E3918" i="42"/>
  <c r="E3917" i="42"/>
  <c r="E3916" i="42"/>
  <c r="E3915" i="42"/>
  <c r="E3914" i="42"/>
  <c r="E3913" i="42"/>
  <c r="E3912" i="42"/>
  <c r="E3911" i="42"/>
  <c r="E3910" i="42"/>
  <c r="E3909" i="42"/>
  <c r="E3908" i="42"/>
  <c r="E3907" i="42"/>
  <c r="E3906" i="42"/>
  <c r="E3905" i="42"/>
  <c r="E3904" i="42"/>
  <c r="E3903" i="42"/>
  <c r="E3902" i="42"/>
  <c r="E3901" i="42"/>
  <c r="E3900" i="42"/>
  <c r="E3899" i="42"/>
  <c r="E3898" i="42"/>
  <c r="E3897" i="42"/>
  <c r="E3896" i="42"/>
  <c r="E3895" i="42"/>
  <c r="E3894" i="42"/>
  <c r="E3893" i="42"/>
  <c r="E3892" i="42"/>
  <c r="E3891" i="42"/>
  <c r="E3890" i="42"/>
  <c r="E3889" i="42"/>
  <c r="E3888" i="42"/>
  <c r="E3887" i="42"/>
  <c r="E3886" i="42"/>
  <c r="E3885" i="42"/>
  <c r="E3884" i="42"/>
  <c r="E3883" i="42"/>
  <c r="E3882" i="42"/>
  <c r="E3881" i="42"/>
  <c r="E3880" i="42"/>
  <c r="E3879" i="42"/>
  <c r="E3878" i="42"/>
  <c r="E3877" i="42"/>
  <c r="E3876" i="42"/>
  <c r="E3875" i="42"/>
  <c r="E3874" i="42"/>
  <c r="E3873" i="42"/>
  <c r="E3872" i="42"/>
  <c r="E3871" i="42"/>
  <c r="E3870" i="42"/>
  <c r="E3869" i="42"/>
  <c r="E3868" i="42"/>
  <c r="E3867" i="42"/>
  <c r="E3866" i="42"/>
  <c r="E3865" i="42"/>
  <c r="E3864" i="42"/>
  <c r="E3863" i="42"/>
  <c r="E3862" i="42"/>
  <c r="E3861" i="42"/>
  <c r="E3860" i="42"/>
  <c r="E3859" i="42"/>
  <c r="E3858" i="42"/>
  <c r="E3857" i="42"/>
  <c r="E3856" i="42"/>
  <c r="E3855" i="42"/>
  <c r="E3854" i="42"/>
  <c r="E3853" i="42"/>
  <c r="E3852" i="42"/>
  <c r="E3851" i="42"/>
  <c r="E3850" i="42"/>
  <c r="E3849" i="42"/>
  <c r="E3848" i="42"/>
  <c r="E3847" i="42"/>
  <c r="E3846" i="42"/>
  <c r="E3845" i="42"/>
  <c r="E3844" i="42"/>
  <c r="E3843" i="42"/>
  <c r="E3842" i="42"/>
  <c r="E3841" i="42"/>
  <c r="E3840" i="42"/>
  <c r="E3839" i="42"/>
  <c r="E3838" i="42"/>
  <c r="E3837" i="42"/>
  <c r="E3836" i="42"/>
  <c r="E3835" i="42"/>
  <c r="E3834" i="42"/>
  <c r="E3833" i="42"/>
  <c r="E3832" i="42"/>
  <c r="E3831" i="42"/>
  <c r="E3830" i="42"/>
  <c r="E3829" i="42"/>
  <c r="E3828" i="42"/>
  <c r="E3827" i="42"/>
  <c r="E3826" i="42"/>
  <c r="E3825" i="42"/>
  <c r="E3824" i="42"/>
  <c r="E3823" i="42"/>
  <c r="E3822" i="42"/>
  <c r="E3821" i="42"/>
  <c r="E3820" i="42"/>
  <c r="E3819" i="42"/>
  <c r="E3818" i="42"/>
  <c r="E3817" i="42"/>
  <c r="E3816" i="42"/>
  <c r="E3815" i="42"/>
  <c r="E3814" i="42"/>
  <c r="E3813" i="42"/>
  <c r="E3812" i="42"/>
  <c r="E3811" i="42"/>
  <c r="E3810" i="42"/>
  <c r="E3809" i="42"/>
  <c r="E3808" i="42"/>
  <c r="E3807" i="42"/>
  <c r="E3806" i="42"/>
  <c r="E3805" i="42"/>
  <c r="E3804" i="42"/>
  <c r="E3803" i="42"/>
  <c r="E3802" i="42"/>
  <c r="E3801" i="42"/>
  <c r="E3800" i="42"/>
  <c r="E3799" i="42"/>
  <c r="E3798" i="42"/>
  <c r="E3797" i="42"/>
  <c r="E3796" i="42"/>
  <c r="E3795" i="42"/>
  <c r="E3794" i="42"/>
  <c r="E3793" i="42"/>
  <c r="E3792" i="42"/>
  <c r="E3791" i="42"/>
  <c r="E3790" i="42"/>
  <c r="E3789" i="42"/>
  <c r="E3788" i="42"/>
  <c r="E3787" i="42"/>
  <c r="E3786" i="42"/>
  <c r="E3785" i="42"/>
  <c r="E3784" i="42"/>
  <c r="E3783" i="42"/>
  <c r="E3782" i="42"/>
  <c r="E3781" i="42"/>
  <c r="E3780" i="42"/>
  <c r="E3779" i="42"/>
  <c r="E3778" i="42"/>
  <c r="E3777" i="42"/>
  <c r="E3776" i="42"/>
  <c r="E3775" i="42"/>
  <c r="E3774" i="42"/>
  <c r="E3773" i="42"/>
  <c r="E3772" i="42"/>
  <c r="E3771" i="42"/>
  <c r="E3770" i="42"/>
  <c r="E3769" i="42"/>
  <c r="E3768" i="42"/>
  <c r="E3767" i="42"/>
  <c r="E3766" i="42"/>
  <c r="E3765" i="42"/>
  <c r="E3764" i="42"/>
  <c r="E3763" i="42"/>
  <c r="E3762" i="42"/>
  <c r="E3761" i="42"/>
  <c r="E3760" i="42"/>
  <c r="E3759" i="42"/>
  <c r="E3758" i="42"/>
  <c r="E3757" i="42"/>
  <c r="E3756" i="42"/>
  <c r="E3755" i="42"/>
  <c r="E3754" i="42"/>
  <c r="E3753" i="42"/>
  <c r="E3752" i="42"/>
  <c r="E3751" i="42"/>
  <c r="E3750" i="42"/>
  <c r="E3749" i="42"/>
  <c r="E3748" i="42"/>
  <c r="E3747" i="42"/>
  <c r="E3746" i="42"/>
  <c r="E3745" i="42"/>
  <c r="E3744" i="42"/>
  <c r="E3743" i="42"/>
  <c r="E3742" i="42"/>
  <c r="E3741" i="42"/>
  <c r="E3740" i="42"/>
  <c r="E3739" i="42"/>
  <c r="E3738" i="42"/>
  <c r="E3737" i="42"/>
  <c r="E3736" i="42"/>
  <c r="E3735" i="42"/>
  <c r="E3734" i="42"/>
  <c r="E3733" i="42"/>
  <c r="E3732" i="42"/>
  <c r="E3731" i="42"/>
  <c r="E3730" i="42"/>
  <c r="E3729" i="42"/>
  <c r="E3728" i="42"/>
  <c r="E3727" i="42"/>
  <c r="E3726" i="42"/>
  <c r="E3725" i="42"/>
  <c r="E3724" i="42"/>
  <c r="E3723" i="42"/>
  <c r="E3722" i="42"/>
  <c r="E3721" i="42"/>
  <c r="E3720" i="42"/>
  <c r="E3719" i="42"/>
  <c r="E3718" i="42"/>
  <c r="E3717" i="42"/>
  <c r="E3716" i="42"/>
  <c r="E3715" i="42"/>
  <c r="E3714" i="42"/>
  <c r="E3713" i="42"/>
  <c r="E3712" i="42"/>
  <c r="E3711" i="42"/>
  <c r="E3710" i="42"/>
  <c r="E3709" i="42"/>
  <c r="E3708" i="42"/>
  <c r="E3707" i="42"/>
  <c r="E3706" i="42"/>
  <c r="E3705" i="42"/>
  <c r="E3704" i="42"/>
  <c r="E3703" i="42"/>
  <c r="E3702" i="42"/>
  <c r="E3701" i="42"/>
  <c r="E3700" i="42"/>
  <c r="E3699" i="42"/>
  <c r="E3698" i="42"/>
  <c r="E3697" i="42"/>
  <c r="E3696" i="42"/>
  <c r="E3695" i="42"/>
  <c r="E3694" i="42"/>
  <c r="E3693" i="42"/>
  <c r="E3692" i="42"/>
  <c r="E3691" i="42"/>
  <c r="E3690" i="42"/>
  <c r="E3689" i="42"/>
  <c r="E3688" i="42"/>
  <c r="E3687" i="42"/>
  <c r="E3686" i="42"/>
  <c r="E3685" i="42"/>
  <c r="E3684" i="42"/>
  <c r="E3683" i="42"/>
  <c r="E3682" i="42"/>
  <c r="E3681" i="42"/>
  <c r="E3680" i="42"/>
  <c r="E3679" i="42"/>
  <c r="E3678" i="42"/>
  <c r="E3677" i="42"/>
  <c r="E3676" i="42"/>
  <c r="E3675" i="42"/>
  <c r="E3674" i="42"/>
  <c r="E3673" i="42"/>
  <c r="E3672" i="42"/>
  <c r="E3671" i="42"/>
  <c r="E3670" i="42"/>
  <c r="E3669" i="42"/>
  <c r="E3668" i="42"/>
  <c r="E3667" i="42"/>
  <c r="E3666" i="42"/>
  <c r="E3665" i="42"/>
  <c r="E3664" i="42"/>
  <c r="E3663" i="42"/>
  <c r="E3662" i="42"/>
  <c r="E3661" i="42"/>
  <c r="E3660" i="42"/>
  <c r="E3659" i="42"/>
  <c r="E3658" i="42"/>
  <c r="E3657" i="42"/>
  <c r="E3656" i="42"/>
  <c r="E3655" i="42"/>
  <c r="E3654" i="42"/>
  <c r="E3653" i="42"/>
  <c r="E3652" i="42"/>
  <c r="E3651" i="42"/>
  <c r="E3650" i="42"/>
  <c r="E3649" i="42"/>
  <c r="E3648" i="42"/>
  <c r="E3647" i="42"/>
  <c r="E3646" i="42"/>
  <c r="E3645" i="42"/>
  <c r="E3644" i="42"/>
  <c r="E3643" i="42"/>
  <c r="E3642" i="42"/>
  <c r="E3641" i="42"/>
  <c r="E3640" i="42"/>
  <c r="E3639" i="42"/>
  <c r="E3638" i="42"/>
  <c r="E3637" i="42"/>
  <c r="E3636" i="42"/>
  <c r="E3635" i="42"/>
  <c r="E3634" i="42"/>
  <c r="E3633" i="42"/>
  <c r="E3632" i="42"/>
  <c r="E3631" i="42"/>
  <c r="E3630" i="42"/>
  <c r="E3629" i="42"/>
  <c r="E3628" i="42"/>
  <c r="E3627" i="42"/>
  <c r="E3626" i="42"/>
  <c r="E3625" i="42"/>
  <c r="E3624" i="42"/>
  <c r="E3623" i="42"/>
  <c r="E3622" i="42"/>
  <c r="E3621" i="42"/>
  <c r="E3620" i="42"/>
  <c r="E3619" i="42"/>
  <c r="E3618" i="42"/>
  <c r="E3617" i="42"/>
  <c r="E3616" i="42"/>
  <c r="E3615" i="42"/>
  <c r="E3614" i="42"/>
  <c r="E3613" i="42"/>
  <c r="E3612" i="42"/>
  <c r="E3611" i="42"/>
  <c r="E3610" i="42"/>
  <c r="E3609" i="42"/>
  <c r="E3608" i="42"/>
  <c r="E3607" i="42"/>
  <c r="E3606" i="42"/>
  <c r="E3605" i="42"/>
  <c r="E3604" i="42"/>
  <c r="E3603" i="42"/>
  <c r="E3602" i="42"/>
  <c r="E3601" i="42"/>
  <c r="E3600" i="42"/>
  <c r="E3599" i="42"/>
  <c r="E3598" i="42"/>
  <c r="E3597" i="42"/>
  <c r="E3596" i="42"/>
  <c r="E3595" i="42"/>
  <c r="E3594" i="42"/>
  <c r="E3593" i="42"/>
  <c r="E3592" i="42"/>
  <c r="E3591" i="42"/>
  <c r="E3590" i="42"/>
  <c r="E3589" i="42"/>
  <c r="E3588" i="42"/>
  <c r="E3587" i="42"/>
  <c r="E3586" i="42"/>
  <c r="E3585" i="42"/>
  <c r="E3584" i="42"/>
  <c r="E3583" i="42"/>
  <c r="E3582" i="42"/>
  <c r="E3581" i="42"/>
  <c r="E3580" i="42"/>
  <c r="E3579" i="42"/>
  <c r="E3578" i="42"/>
  <c r="E3577" i="42"/>
  <c r="E3576" i="42"/>
  <c r="E3575" i="42"/>
  <c r="E3574" i="42"/>
  <c r="E3573" i="42"/>
  <c r="E3572" i="42"/>
  <c r="E3571" i="42"/>
  <c r="E3570" i="42"/>
  <c r="E3569" i="42"/>
  <c r="E3568" i="42"/>
  <c r="E3567" i="42"/>
  <c r="E3566" i="42"/>
  <c r="E3565" i="42"/>
  <c r="E3564" i="42"/>
  <c r="E3563" i="42"/>
  <c r="E3562" i="42"/>
  <c r="E3561" i="42"/>
  <c r="E3560" i="42"/>
  <c r="E3559" i="42"/>
  <c r="E3558" i="42"/>
  <c r="E3557" i="42"/>
  <c r="E3556" i="42"/>
  <c r="E3555" i="42"/>
  <c r="E3554" i="42"/>
  <c r="E3553" i="42"/>
  <c r="E3552" i="42"/>
  <c r="E3551" i="42"/>
  <c r="E3550" i="42"/>
  <c r="E3549" i="42"/>
  <c r="E3548" i="42"/>
  <c r="E3547" i="42"/>
  <c r="E3546" i="42"/>
  <c r="E3545" i="42"/>
  <c r="E3544" i="42"/>
  <c r="E3543" i="42"/>
  <c r="E3542" i="42"/>
  <c r="E3541" i="42"/>
  <c r="E3540" i="42"/>
  <c r="E3539" i="42"/>
  <c r="E3538" i="42"/>
  <c r="E3537" i="42"/>
  <c r="E3536" i="42"/>
  <c r="E3535" i="42"/>
  <c r="E3534" i="42"/>
  <c r="E3533" i="42"/>
  <c r="E3532" i="42"/>
  <c r="E3531" i="42"/>
  <c r="E3530" i="42"/>
  <c r="E3529" i="42"/>
  <c r="E3528" i="42"/>
  <c r="E3527" i="42"/>
  <c r="E3526" i="42"/>
  <c r="E3525" i="42"/>
  <c r="E3524" i="42"/>
  <c r="E3523" i="42"/>
  <c r="E3522" i="42"/>
  <c r="E3521" i="42"/>
  <c r="E3520" i="42"/>
  <c r="E3519" i="42"/>
  <c r="E3518" i="42"/>
  <c r="E3517" i="42"/>
  <c r="E3516" i="42"/>
  <c r="E3515" i="42"/>
  <c r="E3514" i="42"/>
  <c r="E3513" i="42"/>
  <c r="E3512" i="42"/>
  <c r="E3511" i="42"/>
  <c r="E3510" i="42"/>
  <c r="E3509" i="42"/>
  <c r="E3508" i="42"/>
  <c r="E3507" i="42"/>
  <c r="E3506" i="42"/>
  <c r="E3505" i="42"/>
  <c r="E3504" i="42"/>
  <c r="E3503" i="42"/>
  <c r="E3502" i="42"/>
  <c r="E3501" i="42"/>
  <c r="E3500" i="42"/>
  <c r="E3499" i="42"/>
  <c r="E3498" i="42"/>
  <c r="E3497" i="42"/>
  <c r="E3496" i="42"/>
  <c r="E3495" i="42"/>
  <c r="E3494" i="42"/>
  <c r="E3493" i="42"/>
  <c r="E3492" i="42"/>
  <c r="E3491" i="42"/>
  <c r="E3490" i="42"/>
  <c r="E3489" i="42"/>
  <c r="E3488" i="42"/>
  <c r="E3487" i="42"/>
  <c r="E3486" i="42"/>
  <c r="E3485" i="42"/>
  <c r="E3484" i="42"/>
  <c r="E3483" i="42"/>
  <c r="E3482" i="42"/>
  <c r="E3481" i="42"/>
  <c r="E3480" i="42"/>
  <c r="E3479" i="42"/>
  <c r="E3478" i="42"/>
  <c r="E3477" i="42"/>
  <c r="E3476" i="42"/>
  <c r="E3475" i="42"/>
  <c r="E3474" i="42"/>
  <c r="E3473" i="42"/>
  <c r="E3472" i="42"/>
  <c r="E3471" i="42"/>
  <c r="E3470" i="42"/>
  <c r="E3469" i="42"/>
  <c r="E3468" i="42"/>
  <c r="E3467" i="42"/>
  <c r="E3466" i="42"/>
  <c r="E3465" i="42"/>
  <c r="E3464" i="42"/>
  <c r="E3463" i="42"/>
  <c r="E3462" i="42"/>
  <c r="E3461" i="42"/>
  <c r="E3460" i="42"/>
  <c r="E3459" i="42"/>
  <c r="E3458" i="42"/>
  <c r="E3457" i="42"/>
  <c r="E3456" i="42"/>
  <c r="E3455" i="42"/>
  <c r="E3454" i="42"/>
  <c r="E3453" i="42"/>
  <c r="E3452" i="42"/>
  <c r="E3451" i="42"/>
  <c r="E3450" i="42"/>
  <c r="E3449" i="42"/>
  <c r="E3448" i="42"/>
  <c r="E3447" i="42"/>
  <c r="E3446" i="42"/>
  <c r="E3445" i="42"/>
  <c r="E3444" i="42"/>
  <c r="E3443" i="42"/>
  <c r="E3442" i="42"/>
  <c r="E3441" i="42"/>
  <c r="E3440" i="42"/>
  <c r="E3439" i="42"/>
  <c r="E3438" i="42"/>
  <c r="E3437" i="42"/>
  <c r="E3436" i="42"/>
  <c r="E3435" i="42"/>
  <c r="E3434" i="42"/>
  <c r="E3433" i="42"/>
  <c r="E3432" i="42"/>
  <c r="E3431" i="42"/>
  <c r="E3430" i="42"/>
  <c r="E3429" i="42"/>
  <c r="E3428" i="42"/>
  <c r="E3427" i="42"/>
  <c r="E3426" i="42"/>
  <c r="E3425" i="42"/>
  <c r="E3424" i="42"/>
  <c r="E3423" i="42"/>
  <c r="E3422" i="42"/>
  <c r="E3421" i="42"/>
  <c r="E3420" i="42"/>
  <c r="E3419" i="42"/>
  <c r="E3418" i="42"/>
  <c r="E3417" i="42"/>
  <c r="E3416" i="42"/>
  <c r="E3415" i="42"/>
  <c r="E3414" i="42"/>
  <c r="E3413" i="42"/>
  <c r="E3412" i="42"/>
  <c r="E3411" i="42"/>
  <c r="E3410" i="42"/>
  <c r="E3409" i="42"/>
  <c r="E3408" i="42"/>
  <c r="E3407" i="42"/>
  <c r="E3406" i="42"/>
  <c r="E3405" i="42"/>
  <c r="E3404" i="42"/>
  <c r="E3403" i="42"/>
  <c r="E3402" i="42"/>
  <c r="E3401" i="42"/>
  <c r="E3400" i="42"/>
  <c r="E3399" i="42"/>
  <c r="E3398" i="42"/>
  <c r="E3397" i="42"/>
  <c r="E3396" i="42"/>
  <c r="E3395" i="42"/>
  <c r="E3394" i="42"/>
  <c r="E3393" i="42"/>
  <c r="E3392" i="42"/>
  <c r="E3391" i="42"/>
  <c r="E3390" i="42"/>
  <c r="E3389" i="42"/>
  <c r="E3388" i="42"/>
  <c r="E3387" i="42"/>
  <c r="E3386" i="42"/>
  <c r="E3385" i="42"/>
  <c r="E3384" i="42"/>
  <c r="E3383" i="42"/>
  <c r="E3382" i="42"/>
  <c r="E3381" i="42"/>
  <c r="E3380" i="42"/>
  <c r="E3379" i="42"/>
  <c r="E3378" i="42"/>
  <c r="E3377" i="42"/>
  <c r="E3376" i="42"/>
  <c r="E3375" i="42"/>
  <c r="E3374" i="42"/>
  <c r="E3373" i="42"/>
  <c r="E3372" i="42"/>
  <c r="E3371" i="42"/>
  <c r="E3370" i="42"/>
  <c r="E3369" i="42"/>
  <c r="E3368" i="42"/>
  <c r="E3367" i="42"/>
  <c r="E3366" i="42"/>
  <c r="E3365" i="42"/>
  <c r="E3364" i="42"/>
  <c r="E3363" i="42"/>
  <c r="E3362" i="42"/>
  <c r="E3361" i="42"/>
  <c r="E3360" i="42"/>
  <c r="E3359" i="42"/>
  <c r="E3358" i="42"/>
  <c r="E3357" i="42"/>
  <c r="E3356" i="42"/>
  <c r="E3355" i="42"/>
  <c r="E3354" i="42"/>
  <c r="E3353" i="42"/>
  <c r="E3352" i="42"/>
  <c r="E3351" i="42"/>
  <c r="E3350" i="42"/>
  <c r="E3349" i="42"/>
  <c r="E3348" i="42"/>
  <c r="E3347" i="42"/>
  <c r="E3346" i="42"/>
  <c r="E3345" i="42"/>
  <c r="E3344" i="42"/>
  <c r="E3343" i="42"/>
  <c r="E3342" i="42"/>
  <c r="E3341" i="42"/>
  <c r="E3340" i="42"/>
  <c r="E3339" i="42"/>
  <c r="E3338" i="42"/>
  <c r="E3337" i="42"/>
  <c r="E3336" i="42"/>
  <c r="E3335" i="42"/>
  <c r="E3334" i="42"/>
  <c r="E3333" i="42"/>
  <c r="E3332" i="42"/>
  <c r="E3331" i="42"/>
  <c r="E3330" i="42"/>
  <c r="E3329" i="42"/>
  <c r="E3328" i="42"/>
  <c r="E3327" i="42"/>
  <c r="E3326" i="42"/>
  <c r="E3325" i="42"/>
  <c r="E3324" i="42"/>
  <c r="E3323" i="42"/>
  <c r="E3322" i="42"/>
  <c r="E3321" i="42"/>
  <c r="E3320" i="42"/>
  <c r="E3319" i="42"/>
  <c r="E3318" i="42"/>
  <c r="E3317" i="42"/>
  <c r="E3316" i="42"/>
  <c r="E3315" i="42"/>
  <c r="E3314" i="42"/>
  <c r="E3313" i="42"/>
  <c r="E3312" i="42"/>
  <c r="E3311" i="42"/>
  <c r="E3310" i="42"/>
  <c r="E3309" i="42"/>
  <c r="E3308" i="42"/>
  <c r="E3307" i="42"/>
  <c r="E3306" i="42"/>
  <c r="E3305" i="42"/>
  <c r="E3304" i="42"/>
  <c r="E3303" i="42"/>
  <c r="E3302" i="42"/>
  <c r="E3301" i="42"/>
  <c r="E3300" i="42"/>
  <c r="E3299" i="42"/>
  <c r="E3298" i="42"/>
  <c r="E3297" i="42"/>
  <c r="E3296" i="42"/>
  <c r="E3295" i="42"/>
  <c r="E3294" i="42"/>
  <c r="E3293" i="42"/>
  <c r="E3292" i="42"/>
  <c r="E3291" i="42"/>
  <c r="E3290" i="42"/>
  <c r="E3289" i="42"/>
  <c r="E3288" i="42"/>
  <c r="E3287" i="42"/>
  <c r="E3286" i="42"/>
  <c r="E3285" i="42"/>
  <c r="E3284" i="42"/>
  <c r="E3283" i="42"/>
  <c r="E3282" i="42"/>
  <c r="E3281" i="42"/>
  <c r="E3280" i="42"/>
  <c r="E3279" i="42"/>
  <c r="E3278" i="42"/>
  <c r="E3277" i="42"/>
  <c r="E3276" i="42"/>
  <c r="E3275" i="42"/>
  <c r="E3274" i="42"/>
  <c r="E3273" i="42"/>
  <c r="E3272" i="42"/>
  <c r="E3271" i="42"/>
  <c r="E3270" i="42"/>
  <c r="E3269" i="42"/>
  <c r="E3268" i="42"/>
  <c r="E3267" i="42"/>
  <c r="E3266" i="42"/>
  <c r="E3265" i="42"/>
  <c r="E3264" i="42"/>
  <c r="E3263" i="42"/>
  <c r="E3262" i="42"/>
  <c r="E3261" i="42"/>
  <c r="E3260" i="42"/>
  <c r="E3259" i="42"/>
  <c r="E3258" i="42"/>
  <c r="E3257" i="42"/>
  <c r="E3256" i="42"/>
  <c r="E3255" i="42"/>
  <c r="E3254" i="42"/>
  <c r="E3253" i="42"/>
  <c r="E3252" i="42"/>
  <c r="E3251" i="42"/>
  <c r="E3250" i="42"/>
  <c r="E3249" i="42"/>
  <c r="E3248" i="42"/>
  <c r="E3247" i="42"/>
  <c r="E3246" i="42"/>
  <c r="E3245" i="42"/>
  <c r="E3244" i="42"/>
  <c r="E3243" i="42"/>
  <c r="E3242" i="42"/>
  <c r="E3241" i="42"/>
  <c r="E3240" i="42"/>
  <c r="E3239" i="42"/>
  <c r="E3238" i="42"/>
  <c r="E3237" i="42"/>
  <c r="E3236" i="42"/>
  <c r="E3235" i="42"/>
  <c r="E3234" i="42"/>
  <c r="E3233" i="42"/>
  <c r="E3232" i="42"/>
  <c r="E3231" i="42"/>
  <c r="E3230" i="42"/>
  <c r="E3229" i="42"/>
  <c r="E3228" i="42"/>
  <c r="E3227" i="42"/>
  <c r="E3226" i="42"/>
  <c r="E3225" i="42"/>
  <c r="E3224" i="42"/>
  <c r="E3223" i="42"/>
  <c r="E3222" i="42"/>
  <c r="E3221" i="42"/>
  <c r="E3220" i="42"/>
  <c r="E3219" i="42"/>
  <c r="E3218" i="42"/>
  <c r="E3217" i="42"/>
  <c r="E3216" i="42"/>
  <c r="E3215" i="42"/>
  <c r="E3214" i="42"/>
  <c r="E3213" i="42"/>
  <c r="E3212" i="42"/>
  <c r="E3211" i="42"/>
  <c r="E3210" i="42"/>
  <c r="E3209" i="42"/>
  <c r="E3208" i="42"/>
  <c r="E3207" i="42"/>
  <c r="E3206" i="42"/>
  <c r="E3205" i="42"/>
  <c r="E3204" i="42"/>
  <c r="E3203" i="42"/>
  <c r="E3202" i="42"/>
  <c r="E3201" i="42"/>
  <c r="E3200" i="42"/>
  <c r="E3199" i="42"/>
  <c r="E3198" i="42"/>
  <c r="E3197" i="42"/>
  <c r="E3196" i="42"/>
  <c r="E3195" i="42"/>
  <c r="E3194" i="42"/>
  <c r="E3193" i="42"/>
  <c r="E3192" i="42"/>
  <c r="E3191" i="42"/>
  <c r="E3190" i="42"/>
  <c r="E3189" i="42"/>
  <c r="E3188" i="42"/>
  <c r="E3187" i="42"/>
  <c r="E3186" i="42"/>
  <c r="E3185" i="42"/>
  <c r="E3184" i="42"/>
  <c r="E3183" i="42"/>
  <c r="E3182" i="42"/>
  <c r="E3181" i="42"/>
  <c r="E3180" i="42"/>
  <c r="E3179" i="42"/>
  <c r="E3178" i="42"/>
  <c r="E3177" i="42"/>
  <c r="E3176" i="42"/>
  <c r="E3175" i="42"/>
  <c r="E3174" i="42"/>
  <c r="E3173" i="42"/>
  <c r="E3172" i="42"/>
  <c r="E3171" i="42"/>
  <c r="E3170" i="42"/>
  <c r="E3169" i="42"/>
  <c r="E3168" i="42"/>
  <c r="E3167" i="42"/>
  <c r="E3166" i="42"/>
  <c r="E3165" i="42"/>
  <c r="E3164" i="42"/>
  <c r="E3163" i="42"/>
  <c r="E3162" i="42"/>
  <c r="E3161" i="42"/>
  <c r="E3160" i="42"/>
  <c r="E3159" i="42"/>
  <c r="E3158" i="42"/>
  <c r="E3157" i="42"/>
  <c r="E3156" i="42"/>
  <c r="E3155" i="42"/>
  <c r="E3154" i="42"/>
  <c r="E3153" i="42"/>
  <c r="E3152" i="42"/>
  <c r="E3151" i="42"/>
  <c r="E3150" i="42"/>
  <c r="E3149" i="42"/>
  <c r="E3148" i="42"/>
  <c r="E3147" i="42"/>
  <c r="E3146" i="42"/>
  <c r="E3145" i="42"/>
  <c r="E3144" i="42"/>
  <c r="E3143" i="42"/>
  <c r="E3142" i="42"/>
  <c r="E3141" i="42"/>
  <c r="E3140" i="42"/>
  <c r="E3139" i="42"/>
  <c r="E3138" i="42"/>
  <c r="E3137" i="42"/>
  <c r="E3136" i="42"/>
  <c r="E3135" i="42"/>
  <c r="E3134" i="42"/>
  <c r="E3133" i="42"/>
  <c r="E3132" i="42"/>
  <c r="E3131" i="42"/>
  <c r="E3130" i="42"/>
  <c r="E3129" i="42"/>
  <c r="E3128" i="42"/>
  <c r="E3127" i="42"/>
  <c r="E3126" i="42"/>
  <c r="E3125" i="42"/>
  <c r="E3124" i="42"/>
  <c r="E3123" i="42"/>
  <c r="E3122" i="42"/>
  <c r="E3121" i="42"/>
  <c r="E3120" i="42"/>
  <c r="E3119" i="42"/>
  <c r="E3118" i="42"/>
  <c r="E3117" i="42"/>
  <c r="E3116" i="42"/>
  <c r="E3115" i="42"/>
  <c r="E3114" i="42"/>
  <c r="E3113" i="42"/>
  <c r="E3112" i="42"/>
  <c r="E3111" i="42"/>
  <c r="E3110" i="42"/>
  <c r="E3109" i="42"/>
  <c r="E3108" i="42"/>
  <c r="E3107" i="42"/>
  <c r="E3106" i="42"/>
  <c r="E3105" i="42"/>
  <c r="E3104" i="42"/>
  <c r="E3103" i="42"/>
  <c r="E3102" i="42"/>
  <c r="E3101" i="42"/>
  <c r="E3100" i="42"/>
  <c r="E3099" i="42"/>
  <c r="E3098" i="42"/>
  <c r="E3097" i="42"/>
  <c r="E3096" i="42"/>
  <c r="E3095" i="42"/>
  <c r="E3094" i="42"/>
  <c r="E3093" i="42"/>
  <c r="E3092" i="42"/>
  <c r="E3091" i="42"/>
  <c r="E3090" i="42"/>
  <c r="E3089" i="42"/>
  <c r="E3088" i="42"/>
  <c r="E3087" i="42"/>
  <c r="E3086" i="42"/>
  <c r="E3085" i="42"/>
  <c r="E3084" i="42"/>
  <c r="E3083" i="42"/>
  <c r="E3082" i="42"/>
  <c r="E3081" i="42"/>
  <c r="E3080" i="42"/>
  <c r="E3079" i="42"/>
  <c r="E3078" i="42"/>
  <c r="E3077" i="42"/>
  <c r="E3076" i="42"/>
  <c r="E3075" i="42"/>
  <c r="E3074" i="42"/>
  <c r="E3073" i="42"/>
  <c r="E3072" i="42"/>
  <c r="E3071" i="42"/>
  <c r="E3070" i="42"/>
  <c r="E3069" i="42"/>
  <c r="E3068" i="42"/>
  <c r="E3067" i="42"/>
  <c r="E3066" i="42"/>
  <c r="E3065" i="42"/>
  <c r="E3064" i="42"/>
  <c r="E3063" i="42"/>
  <c r="E3062" i="42"/>
  <c r="E3061" i="42"/>
  <c r="E3060" i="42"/>
  <c r="E3059" i="42"/>
  <c r="E3058" i="42"/>
  <c r="E3057" i="42"/>
  <c r="E3056" i="42"/>
  <c r="E3055" i="42"/>
  <c r="E3054" i="42"/>
  <c r="E3053" i="42"/>
  <c r="E3052" i="42"/>
  <c r="E3051" i="42"/>
  <c r="E3050" i="42"/>
  <c r="E3049" i="42"/>
  <c r="E3048" i="42"/>
  <c r="E3047" i="42"/>
  <c r="E3046" i="42"/>
  <c r="E3045" i="42"/>
  <c r="E3044" i="42"/>
  <c r="E3043" i="42"/>
  <c r="E3042" i="42"/>
  <c r="E3041" i="42"/>
  <c r="E3040" i="42"/>
  <c r="E3039" i="42"/>
  <c r="E3038" i="42"/>
  <c r="E3037" i="42"/>
  <c r="E3036" i="42"/>
  <c r="E3035" i="42"/>
  <c r="E3034" i="42"/>
  <c r="E3033" i="42"/>
  <c r="E3032" i="42"/>
  <c r="E3031" i="42"/>
  <c r="E3030" i="42"/>
  <c r="E3029" i="42"/>
  <c r="E3028" i="42"/>
  <c r="E3027" i="42"/>
  <c r="E3026" i="42"/>
  <c r="E3025" i="42"/>
  <c r="E3024" i="42"/>
  <c r="E3023" i="42"/>
  <c r="E3022" i="42"/>
  <c r="E3021" i="42"/>
  <c r="E3020" i="42"/>
  <c r="E3019" i="42"/>
  <c r="E3018" i="42"/>
  <c r="E3017" i="42"/>
  <c r="E3016" i="42"/>
  <c r="E3015" i="42"/>
  <c r="E3014" i="42"/>
  <c r="E3013" i="42"/>
  <c r="E3012" i="42"/>
  <c r="E3011" i="42"/>
  <c r="E3010" i="42"/>
  <c r="E3009" i="42"/>
  <c r="E3008" i="42"/>
  <c r="E3007" i="42"/>
  <c r="E3006" i="42"/>
  <c r="E3005" i="42"/>
  <c r="E3004" i="42"/>
  <c r="E3003" i="42"/>
  <c r="E3002" i="42"/>
  <c r="E3001" i="42"/>
  <c r="E3000" i="42"/>
  <c r="E2999" i="42"/>
  <c r="E2998" i="42"/>
  <c r="E2997" i="42"/>
  <c r="E2996" i="42"/>
  <c r="E2995" i="42"/>
  <c r="E2994" i="42"/>
  <c r="E2993" i="42"/>
  <c r="E2992" i="42"/>
  <c r="E2991" i="42"/>
  <c r="E2990" i="42"/>
  <c r="E2989" i="42"/>
  <c r="E2988" i="42"/>
  <c r="E2987" i="42"/>
  <c r="E2986" i="42"/>
  <c r="E2985" i="42"/>
  <c r="E2984" i="42"/>
  <c r="E2983" i="42"/>
  <c r="E2982" i="42"/>
  <c r="E2981" i="42"/>
  <c r="E2980" i="42"/>
  <c r="E2979" i="42"/>
  <c r="E2978" i="42"/>
  <c r="E2977" i="42"/>
  <c r="E2976" i="42"/>
  <c r="E2975" i="42"/>
  <c r="E2974" i="42"/>
  <c r="E2973" i="42"/>
  <c r="E2972" i="42"/>
  <c r="E2971" i="42"/>
  <c r="E2970" i="42"/>
  <c r="E2969" i="42"/>
  <c r="E2968" i="42"/>
  <c r="E2967" i="42"/>
  <c r="E2966" i="42"/>
  <c r="E2965" i="42"/>
  <c r="E2964" i="42"/>
  <c r="E2963" i="42"/>
  <c r="E2962" i="42"/>
  <c r="E2961" i="42"/>
  <c r="E2960" i="42"/>
  <c r="E2959" i="42"/>
  <c r="E2958" i="42"/>
  <c r="E2957" i="42"/>
  <c r="E2956" i="42"/>
  <c r="E2955" i="42"/>
  <c r="E2954" i="42"/>
  <c r="E2953" i="42"/>
  <c r="E2952" i="42"/>
  <c r="E2951" i="42"/>
  <c r="E2950" i="42"/>
  <c r="E2949" i="42"/>
  <c r="E2948" i="42"/>
  <c r="E2947" i="42"/>
  <c r="E2946" i="42"/>
  <c r="E2945" i="42"/>
  <c r="E2944" i="42"/>
  <c r="E2943" i="42"/>
  <c r="E2942" i="42"/>
  <c r="E2941" i="42"/>
  <c r="E2940" i="42"/>
  <c r="E2939" i="42"/>
  <c r="E2938" i="42"/>
  <c r="E2937" i="42"/>
  <c r="E2936" i="42"/>
  <c r="E2935" i="42"/>
  <c r="E2934" i="42"/>
  <c r="E2933" i="42"/>
  <c r="E2932" i="42"/>
  <c r="E2931" i="42"/>
  <c r="E2930" i="42"/>
  <c r="E2929" i="42"/>
  <c r="E2928" i="42"/>
  <c r="E2927" i="42"/>
  <c r="E2926" i="42"/>
  <c r="E2925" i="42"/>
  <c r="E2924" i="42"/>
  <c r="E2923" i="42"/>
  <c r="E2922" i="42"/>
  <c r="E2921" i="42"/>
  <c r="E2920" i="42"/>
  <c r="E2919" i="42"/>
  <c r="E2918" i="42"/>
  <c r="E2917" i="42"/>
  <c r="E2916" i="42"/>
  <c r="E2915" i="42"/>
  <c r="E2914" i="42"/>
  <c r="E2913" i="42"/>
  <c r="E2912" i="42"/>
  <c r="E2911" i="42"/>
  <c r="E2910" i="42"/>
  <c r="E2909" i="42"/>
  <c r="E2908" i="42"/>
  <c r="E2907" i="42"/>
  <c r="E2906" i="42"/>
  <c r="E2905" i="42"/>
  <c r="E2904" i="42"/>
  <c r="E2903" i="42"/>
  <c r="E2902" i="42"/>
  <c r="E2901" i="42"/>
  <c r="E2900" i="42"/>
  <c r="E2899" i="42"/>
  <c r="E2898" i="42"/>
  <c r="E2897" i="42"/>
  <c r="E2896" i="42"/>
  <c r="E2895" i="42"/>
  <c r="E2894" i="42"/>
  <c r="E2893" i="42"/>
  <c r="E2892" i="42"/>
  <c r="E2891" i="42"/>
  <c r="E2890" i="42"/>
  <c r="E2889" i="42"/>
  <c r="E2888" i="42"/>
  <c r="E2887" i="42"/>
  <c r="E2886" i="42"/>
  <c r="E2885" i="42"/>
  <c r="E2884" i="42"/>
  <c r="E2883" i="42"/>
  <c r="E2882" i="42"/>
  <c r="E2881" i="42"/>
  <c r="E2880" i="42"/>
  <c r="E2879" i="42"/>
  <c r="E2878" i="42"/>
  <c r="E2877" i="42"/>
  <c r="E2876" i="42"/>
  <c r="E2875" i="42"/>
  <c r="E2874" i="42"/>
  <c r="E2873" i="42"/>
  <c r="E2872" i="42"/>
  <c r="E2871" i="42"/>
  <c r="E2870" i="42"/>
  <c r="E2869" i="42"/>
  <c r="E2868" i="42"/>
  <c r="E2867" i="42"/>
  <c r="E2866" i="42"/>
  <c r="E2865" i="42"/>
  <c r="E2864" i="42"/>
  <c r="E2863" i="42"/>
  <c r="E2862" i="42"/>
  <c r="E2861" i="42"/>
  <c r="E2860" i="42"/>
  <c r="E2859" i="42"/>
  <c r="E2858" i="42"/>
  <c r="E2857" i="42"/>
  <c r="E2856" i="42"/>
  <c r="E2855" i="42"/>
  <c r="E2854" i="42"/>
  <c r="E2853" i="42"/>
  <c r="E2852" i="42"/>
  <c r="E2851" i="42"/>
  <c r="E2850" i="42"/>
  <c r="E2849" i="42"/>
  <c r="E2848" i="42"/>
  <c r="E2847" i="42"/>
  <c r="E2846" i="42"/>
  <c r="E2845" i="42"/>
  <c r="E2844" i="42"/>
  <c r="E2843" i="42"/>
  <c r="E2842" i="42"/>
  <c r="E2841" i="42"/>
  <c r="E2840" i="42"/>
  <c r="E2839" i="42"/>
  <c r="E2838" i="42"/>
  <c r="E2837" i="42"/>
  <c r="E2836" i="42"/>
  <c r="E2835" i="42"/>
  <c r="E2834" i="42"/>
  <c r="E2833" i="42"/>
  <c r="E2832" i="42"/>
  <c r="E2831" i="42"/>
  <c r="E2830" i="42"/>
  <c r="E2829" i="42"/>
  <c r="E2828" i="42"/>
  <c r="E2827" i="42"/>
  <c r="E2826" i="42"/>
  <c r="E2825" i="42"/>
  <c r="E2824" i="42"/>
  <c r="E2823" i="42"/>
  <c r="E2822" i="42"/>
  <c r="E2821" i="42"/>
  <c r="E2820" i="42"/>
  <c r="E2819" i="42"/>
  <c r="E2818" i="42"/>
  <c r="E2817" i="42"/>
  <c r="E2816" i="42"/>
  <c r="E2815" i="42"/>
  <c r="E2814" i="42"/>
  <c r="E2813" i="42"/>
  <c r="E2812" i="42"/>
  <c r="E2811" i="42"/>
  <c r="E2810" i="42"/>
  <c r="E2809" i="42"/>
  <c r="E2808" i="42"/>
  <c r="E2807" i="42"/>
  <c r="E2806" i="42"/>
  <c r="E2805" i="42"/>
  <c r="E2804" i="42"/>
  <c r="E2803" i="42"/>
  <c r="E2802" i="42"/>
  <c r="E2801" i="42"/>
  <c r="E2800" i="42"/>
  <c r="E2799" i="42"/>
  <c r="E2798" i="42"/>
  <c r="E2797" i="42"/>
  <c r="E2796" i="42"/>
  <c r="E2795" i="42"/>
  <c r="E2794" i="42"/>
  <c r="E2793" i="42"/>
  <c r="E2792" i="42"/>
  <c r="E2791" i="42"/>
  <c r="E2790" i="42"/>
  <c r="E2789" i="42"/>
  <c r="E2788" i="42"/>
  <c r="E2787" i="42"/>
  <c r="E2786" i="42"/>
  <c r="E2785" i="42"/>
  <c r="E2784" i="42"/>
  <c r="E2783" i="42"/>
  <c r="E2782" i="42"/>
  <c r="E2781" i="42"/>
  <c r="E2780" i="42"/>
  <c r="E2779" i="42"/>
  <c r="E2778" i="42"/>
  <c r="E2777" i="42"/>
  <c r="E2776" i="42"/>
  <c r="E2775" i="42"/>
  <c r="E2774" i="42"/>
  <c r="E2773" i="42"/>
  <c r="E2772" i="42"/>
  <c r="E2771" i="42"/>
  <c r="E2770" i="42"/>
  <c r="E2769" i="42"/>
  <c r="E2768" i="42"/>
  <c r="E2767" i="42"/>
  <c r="E2766" i="42"/>
  <c r="E2765" i="42"/>
  <c r="E2764" i="42"/>
  <c r="E2763" i="42"/>
  <c r="E2762" i="42"/>
  <c r="E2761" i="42"/>
  <c r="E2760" i="42"/>
  <c r="E2759" i="42"/>
  <c r="E2758" i="42"/>
  <c r="E2757" i="42"/>
  <c r="E2756" i="42"/>
  <c r="E2755" i="42"/>
  <c r="E2754" i="42"/>
  <c r="E2753" i="42"/>
  <c r="E2752" i="42"/>
  <c r="E2751" i="42"/>
  <c r="E2750" i="42"/>
  <c r="E2749" i="42"/>
  <c r="E2748" i="42"/>
  <c r="E2747" i="42"/>
  <c r="E2746" i="42"/>
  <c r="E2745" i="42"/>
  <c r="E2744" i="42"/>
  <c r="E2743" i="42"/>
  <c r="E2742" i="42"/>
  <c r="E2741" i="42"/>
  <c r="E2740" i="42"/>
  <c r="E2739" i="42"/>
  <c r="E2738" i="42"/>
  <c r="E2737" i="42"/>
  <c r="E2736" i="42"/>
  <c r="E2735" i="42"/>
  <c r="E2734" i="42"/>
  <c r="E2733" i="42"/>
  <c r="E2732" i="42"/>
  <c r="E2731" i="42"/>
  <c r="E2730" i="42"/>
  <c r="E2729" i="42"/>
  <c r="E2728" i="42"/>
  <c r="E2727" i="42"/>
  <c r="E2726" i="42"/>
  <c r="E2725" i="42"/>
  <c r="E2724" i="42"/>
  <c r="E2723" i="42"/>
  <c r="E2722" i="42"/>
  <c r="E2721" i="42"/>
  <c r="E2720" i="42"/>
  <c r="E2719" i="42"/>
  <c r="E2718" i="42"/>
  <c r="E2717" i="42"/>
  <c r="E2716" i="42"/>
  <c r="E2715" i="42"/>
  <c r="E2714" i="42"/>
  <c r="E2713" i="42"/>
  <c r="E2712" i="42"/>
  <c r="E2711" i="42"/>
  <c r="E2710" i="42"/>
  <c r="E2709" i="42"/>
  <c r="E2708" i="42"/>
  <c r="E2707" i="42"/>
  <c r="E2706" i="42"/>
  <c r="E2705" i="42"/>
  <c r="E2704" i="42"/>
  <c r="E2703" i="42"/>
  <c r="E2702" i="42"/>
  <c r="E2701" i="42"/>
  <c r="E2700" i="42"/>
  <c r="E2699" i="42"/>
  <c r="E2698" i="42"/>
  <c r="E2697" i="42"/>
  <c r="E2696" i="42"/>
  <c r="E2695" i="42"/>
  <c r="E2694" i="42"/>
  <c r="E2693" i="42"/>
  <c r="E2692" i="42"/>
  <c r="E2691" i="42"/>
  <c r="E2690" i="42"/>
  <c r="E2689" i="42"/>
  <c r="E2688" i="42"/>
  <c r="E2687" i="42"/>
  <c r="E2686" i="42"/>
  <c r="E2685" i="42"/>
  <c r="E2684" i="42"/>
  <c r="E2683" i="42"/>
  <c r="E2682" i="42"/>
  <c r="E2681" i="42"/>
  <c r="E2680" i="42"/>
  <c r="E2679" i="42"/>
  <c r="E2678" i="42"/>
  <c r="E2677" i="42"/>
  <c r="E2676" i="42"/>
  <c r="E2675" i="42"/>
  <c r="E2674" i="42"/>
  <c r="E2673" i="42"/>
  <c r="E2672" i="42"/>
  <c r="E2671" i="42"/>
  <c r="E2670" i="42"/>
  <c r="E2669" i="42"/>
  <c r="E2668" i="42"/>
  <c r="E2667" i="42"/>
  <c r="E2666" i="42"/>
  <c r="E2665" i="42"/>
  <c r="E2664" i="42"/>
  <c r="E2663" i="42"/>
  <c r="E2662" i="42"/>
  <c r="E2661" i="42"/>
  <c r="E2660" i="42"/>
  <c r="E2659" i="42"/>
  <c r="E2658" i="42"/>
  <c r="E2657" i="42"/>
  <c r="E2656" i="42"/>
  <c r="E2655" i="42"/>
  <c r="E2654" i="42"/>
  <c r="E2653" i="42"/>
  <c r="E2652" i="42"/>
  <c r="E2651" i="42"/>
  <c r="E2650" i="42"/>
  <c r="E2649" i="42"/>
  <c r="E2648" i="42"/>
  <c r="E2647" i="42"/>
  <c r="E2646" i="42"/>
  <c r="E2645" i="42"/>
  <c r="E2644" i="42"/>
  <c r="E2643" i="42"/>
  <c r="E2642" i="42"/>
  <c r="E2641" i="42"/>
  <c r="E2640" i="42"/>
  <c r="E2639" i="42"/>
  <c r="E2638" i="42"/>
  <c r="E2637" i="42"/>
  <c r="E2636" i="42"/>
  <c r="E2635" i="42"/>
  <c r="E2634" i="42"/>
  <c r="E2633" i="42"/>
  <c r="E2632" i="42"/>
  <c r="E2631" i="42"/>
  <c r="E2630" i="42"/>
  <c r="E2629" i="42"/>
  <c r="E2628" i="42"/>
  <c r="E2627" i="42"/>
  <c r="E2626" i="42"/>
  <c r="E2625" i="42"/>
  <c r="E2624" i="42"/>
  <c r="E2623" i="42"/>
  <c r="E2622" i="42"/>
  <c r="E2621" i="42"/>
  <c r="E2620" i="42"/>
  <c r="E2619" i="42"/>
  <c r="E2618" i="42"/>
  <c r="E2617" i="42"/>
  <c r="E2616" i="42"/>
  <c r="E2615" i="42"/>
  <c r="E2614" i="42"/>
  <c r="E2613" i="42"/>
  <c r="E2612" i="42"/>
  <c r="E2611" i="42"/>
  <c r="E2610" i="42"/>
  <c r="E2609" i="42"/>
  <c r="E2608" i="42"/>
  <c r="E2607" i="42"/>
  <c r="E2606" i="42"/>
  <c r="E2605" i="42"/>
  <c r="E2604" i="42"/>
  <c r="E2603" i="42"/>
  <c r="E2602" i="42"/>
  <c r="E2601" i="42"/>
  <c r="E2600" i="42"/>
  <c r="E2599" i="42"/>
  <c r="E2598" i="42"/>
  <c r="E2597" i="42"/>
  <c r="E2596" i="42"/>
  <c r="E2595" i="42"/>
  <c r="E2594" i="42"/>
  <c r="E2593" i="42"/>
  <c r="E2592" i="42"/>
  <c r="E2591" i="42"/>
  <c r="E2590" i="42"/>
  <c r="E2589" i="42"/>
  <c r="E2588" i="42"/>
  <c r="E2587" i="42"/>
  <c r="E2586" i="42"/>
  <c r="E2585" i="42"/>
  <c r="E2584" i="42"/>
  <c r="E2583" i="42"/>
  <c r="E2582" i="42"/>
  <c r="E2581" i="42"/>
  <c r="E2580" i="42"/>
  <c r="E2579" i="42"/>
  <c r="E2578" i="42"/>
  <c r="E2577" i="42"/>
  <c r="E2576" i="42"/>
  <c r="E2575" i="42"/>
  <c r="E2574" i="42"/>
  <c r="E2573" i="42"/>
  <c r="E2572" i="42"/>
  <c r="E2571" i="42"/>
  <c r="E2570" i="42"/>
  <c r="E2569" i="42"/>
  <c r="E2568" i="42"/>
  <c r="E2567" i="42"/>
  <c r="E2566" i="42"/>
  <c r="E2565" i="42"/>
  <c r="E2564" i="42"/>
  <c r="E2563" i="42"/>
  <c r="E2562" i="42"/>
  <c r="E2561" i="42"/>
  <c r="E2560" i="42"/>
  <c r="E2559" i="42"/>
  <c r="E2558" i="42"/>
  <c r="E2557" i="42"/>
  <c r="E2556" i="42"/>
  <c r="E2555" i="42"/>
  <c r="E2554" i="42"/>
  <c r="E2553" i="42"/>
  <c r="E2552" i="42"/>
  <c r="E2551" i="42"/>
  <c r="E2550" i="42"/>
  <c r="E2549" i="42"/>
  <c r="E2548" i="42"/>
  <c r="E2547" i="42"/>
  <c r="E2546" i="42"/>
  <c r="E2545" i="42"/>
  <c r="E2544" i="42"/>
  <c r="E2543" i="42"/>
  <c r="E2542" i="42"/>
  <c r="E2541" i="42"/>
  <c r="E2540" i="42"/>
  <c r="E2539" i="42"/>
  <c r="E2538" i="42"/>
  <c r="E2537" i="42"/>
  <c r="E2536" i="42"/>
  <c r="E2535" i="42"/>
  <c r="E2534" i="42"/>
  <c r="E2533" i="42"/>
  <c r="E2532" i="42"/>
  <c r="E2531" i="42"/>
  <c r="E2530" i="42"/>
  <c r="E2529" i="42"/>
  <c r="E2528" i="42"/>
  <c r="E2527" i="42"/>
  <c r="E2526" i="42"/>
  <c r="E2525" i="42"/>
  <c r="E2524" i="42"/>
  <c r="E2523" i="42"/>
  <c r="E2522" i="42"/>
  <c r="E2521" i="42"/>
  <c r="E2520" i="42"/>
  <c r="E2519" i="42"/>
  <c r="E2518" i="42"/>
  <c r="E2517" i="42"/>
  <c r="E2516" i="42"/>
  <c r="E2515" i="42"/>
  <c r="E2514" i="42"/>
  <c r="E2513" i="42"/>
  <c r="E2512" i="42"/>
  <c r="E2511" i="42"/>
  <c r="E2510" i="42"/>
  <c r="E2509" i="42"/>
  <c r="E2508" i="42"/>
  <c r="E2507" i="42"/>
  <c r="E2506" i="42"/>
  <c r="E2505" i="42"/>
  <c r="E2504" i="42"/>
  <c r="E2503" i="42"/>
  <c r="E2502" i="42"/>
  <c r="E2501" i="42"/>
  <c r="E2500" i="42"/>
  <c r="E2499" i="42"/>
  <c r="E2498" i="42"/>
  <c r="E2497" i="42"/>
  <c r="E2496" i="42"/>
  <c r="E2495" i="42"/>
  <c r="E2494" i="42"/>
  <c r="E2493" i="42"/>
  <c r="E2492" i="42"/>
  <c r="E2491" i="42"/>
  <c r="E2490" i="42"/>
  <c r="E2489" i="42"/>
  <c r="E2488" i="42"/>
  <c r="E2487" i="42"/>
  <c r="E2486" i="42"/>
  <c r="E2485" i="42"/>
  <c r="E2484" i="42"/>
  <c r="E2483" i="42"/>
  <c r="E2482" i="42"/>
  <c r="E2481" i="42"/>
  <c r="E2480" i="42"/>
  <c r="E2479" i="42"/>
  <c r="E2478" i="42"/>
  <c r="E2477" i="42"/>
  <c r="E2476" i="42"/>
  <c r="E2475" i="42"/>
  <c r="E2474" i="42"/>
  <c r="E2473" i="42"/>
  <c r="E2472" i="42"/>
  <c r="E2471" i="42"/>
  <c r="E2470" i="42"/>
  <c r="E2469" i="42"/>
  <c r="E2468" i="42"/>
  <c r="E2467" i="42"/>
  <c r="E2466" i="42"/>
  <c r="E2465" i="42"/>
  <c r="E2464" i="42"/>
  <c r="E2463" i="42"/>
  <c r="E2462" i="42"/>
  <c r="E2461" i="42"/>
  <c r="E2460" i="42"/>
  <c r="E2459" i="42"/>
  <c r="E2458" i="42"/>
  <c r="E2457" i="42"/>
  <c r="E2456" i="42"/>
  <c r="E2455" i="42"/>
  <c r="E2454" i="42"/>
  <c r="E2453" i="42"/>
  <c r="E2452" i="42"/>
  <c r="E2451" i="42"/>
  <c r="E2450" i="42"/>
  <c r="E2449" i="42"/>
  <c r="E2448" i="42"/>
  <c r="E2447" i="42"/>
  <c r="E2446" i="42"/>
  <c r="E2445" i="42"/>
  <c r="E2444" i="42"/>
  <c r="E2443" i="42"/>
  <c r="E2442" i="42"/>
  <c r="E2441" i="42"/>
  <c r="E2440" i="42"/>
  <c r="E2439" i="42"/>
  <c r="E2438" i="42"/>
  <c r="E2437" i="42"/>
  <c r="E2436" i="42"/>
  <c r="E2435" i="42"/>
  <c r="E2434" i="42"/>
  <c r="E2433" i="42"/>
  <c r="E2432" i="42"/>
  <c r="E2431" i="42"/>
  <c r="E2430" i="42"/>
  <c r="E2429" i="42"/>
  <c r="E2428" i="42"/>
  <c r="E2427" i="42"/>
  <c r="E2426" i="42"/>
  <c r="E2425" i="42"/>
  <c r="E2424" i="42"/>
  <c r="E2423" i="42"/>
  <c r="E2422" i="42"/>
  <c r="E2421" i="42"/>
  <c r="E2420" i="42"/>
  <c r="E2419" i="42"/>
  <c r="E2418" i="42"/>
  <c r="E2417" i="42"/>
  <c r="E2416" i="42"/>
  <c r="E2415" i="42"/>
  <c r="E2414" i="42"/>
  <c r="E2413" i="42"/>
  <c r="E2412" i="42"/>
  <c r="E2411" i="42"/>
  <c r="E2410" i="42"/>
  <c r="E2409" i="42"/>
  <c r="E2408" i="42"/>
  <c r="E2407" i="42"/>
  <c r="E2406" i="42"/>
  <c r="E2405" i="42"/>
  <c r="E2404" i="42"/>
  <c r="E2403" i="42"/>
  <c r="E2402" i="42"/>
  <c r="E2401" i="42"/>
  <c r="E2400" i="42"/>
  <c r="E2399" i="42"/>
  <c r="E2398" i="42"/>
  <c r="E2397" i="42"/>
  <c r="E2396" i="42"/>
  <c r="E2395" i="42"/>
  <c r="E2394" i="42"/>
  <c r="E2393" i="42"/>
  <c r="E2392" i="42"/>
  <c r="E2391" i="42"/>
  <c r="E2390" i="42"/>
  <c r="E2389" i="42"/>
  <c r="E2388" i="42"/>
  <c r="E2387" i="42"/>
  <c r="E2386" i="42"/>
  <c r="E2385" i="42"/>
  <c r="E2384" i="42"/>
  <c r="E2383" i="42"/>
  <c r="E2382" i="42"/>
  <c r="E2381" i="42"/>
  <c r="E2380" i="42"/>
  <c r="E2379" i="42"/>
  <c r="E2378" i="42"/>
  <c r="E2377" i="42"/>
  <c r="E2376" i="42"/>
  <c r="E2375" i="42"/>
  <c r="E2374" i="42"/>
  <c r="E2373" i="42"/>
  <c r="E2372" i="42"/>
  <c r="E2371" i="42"/>
  <c r="E2370" i="42"/>
  <c r="E2369" i="42"/>
  <c r="E2368" i="42"/>
  <c r="E2367" i="42"/>
  <c r="E2366" i="42"/>
  <c r="E2365" i="42"/>
  <c r="E2364" i="42"/>
  <c r="E2363" i="42"/>
  <c r="E2362" i="42"/>
  <c r="E2361" i="42"/>
  <c r="E2360" i="42"/>
  <c r="E2359" i="42"/>
  <c r="E2358" i="42"/>
  <c r="E2357" i="42"/>
  <c r="E2356" i="42"/>
  <c r="E2355" i="42"/>
  <c r="E2354" i="42"/>
  <c r="E2353" i="42"/>
  <c r="E2352" i="42"/>
  <c r="E2351" i="42"/>
  <c r="E2350" i="42"/>
  <c r="E2349" i="42"/>
  <c r="E2348" i="42"/>
  <c r="E2347" i="42"/>
  <c r="E2346" i="42"/>
  <c r="E2345" i="42"/>
  <c r="E2344" i="42"/>
  <c r="E2343" i="42"/>
  <c r="E2342" i="42"/>
  <c r="E2341" i="42"/>
  <c r="E2340" i="42"/>
  <c r="E2339" i="42"/>
  <c r="E2338" i="42"/>
  <c r="E2337" i="42"/>
  <c r="E2336" i="42"/>
  <c r="E2335" i="42"/>
  <c r="E2334" i="42"/>
  <c r="E2333" i="42"/>
  <c r="E2332" i="42"/>
  <c r="E2331" i="42"/>
  <c r="E2330" i="42"/>
  <c r="E2329" i="42"/>
  <c r="E2328" i="42"/>
  <c r="E2327" i="42"/>
  <c r="E2326" i="42"/>
  <c r="E2325" i="42"/>
  <c r="E2324" i="42"/>
  <c r="E2323" i="42"/>
  <c r="E2322" i="42"/>
  <c r="E2321" i="42"/>
  <c r="E2320" i="42"/>
  <c r="E2319" i="42"/>
  <c r="E2318" i="42"/>
  <c r="E2317" i="42"/>
  <c r="E2316" i="42"/>
  <c r="E2315" i="42"/>
  <c r="E2314" i="42"/>
  <c r="E2313" i="42"/>
  <c r="E2312" i="42"/>
  <c r="E2311" i="42"/>
  <c r="E2310" i="42"/>
  <c r="E2309" i="42"/>
  <c r="E2308" i="42"/>
  <c r="E2307" i="42"/>
  <c r="E2306" i="42"/>
  <c r="E2305" i="42"/>
  <c r="E2304" i="42"/>
  <c r="E2303" i="42"/>
  <c r="E2302" i="42"/>
  <c r="E2301" i="42"/>
  <c r="E2300" i="42"/>
  <c r="E2299" i="42"/>
  <c r="E2298" i="42"/>
  <c r="E2297" i="42"/>
  <c r="E2296" i="42"/>
  <c r="E2295" i="42"/>
  <c r="E2294" i="42"/>
  <c r="E2293" i="42"/>
  <c r="E2292" i="42"/>
  <c r="E2291" i="42"/>
  <c r="E2290" i="42"/>
  <c r="E2289" i="42"/>
  <c r="E2288" i="42"/>
  <c r="E2287" i="42"/>
  <c r="E2286" i="42"/>
  <c r="E2285" i="42"/>
  <c r="E2284" i="42"/>
  <c r="E2283" i="42"/>
  <c r="E2282" i="42"/>
  <c r="E2281" i="42"/>
  <c r="E2280" i="42"/>
  <c r="E2279" i="42"/>
  <c r="E2278" i="42"/>
  <c r="E2277" i="42"/>
  <c r="E2276" i="42"/>
  <c r="E2275" i="42"/>
  <c r="E2274" i="42"/>
  <c r="E2273" i="42"/>
  <c r="E2272" i="42"/>
  <c r="E2271" i="42"/>
  <c r="E2270" i="42"/>
  <c r="E2269" i="42"/>
  <c r="E2268" i="42"/>
  <c r="E2267" i="42"/>
  <c r="E2266" i="42"/>
  <c r="E2265" i="42"/>
  <c r="E2264" i="42"/>
  <c r="E2263" i="42"/>
  <c r="E2262" i="42"/>
  <c r="E2261" i="42"/>
  <c r="E2260" i="42"/>
  <c r="E2259" i="42"/>
  <c r="E2258" i="42"/>
  <c r="E2257" i="42"/>
  <c r="E2256" i="42"/>
  <c r="E2255" i="42"/>
  <c r="E2254" i="42"/>
  <c r="E2253" i="42"/>
  <c r="E2252" i="42"/>
  <c r="E2251" i="42"/>
  <c r="E2250" i="42"/>
  <c r="E2249" i="42"/>
  <c r="E2248" i="42"/>
  <c r="E2247" i="42"/>
  <c r="E2246" i="42"/>
  <c r="E2245" i="42"/>
  <c r="E2244" i="42"/>
  <c r="E2243" i="42"/>
  <c r="E2242" i="42"/>
  <c r="E2241" i="42"/>
  <c r="E2240" i="42"/>
  <c r="E2239" i="42"/>
  <c r="E2238" i="42"/>
  <c r="E2237" i="42"/>
  <c r="E2236" i="42"/>
  <c r="E2235" i="42"/>
  <c r="E2234" i="42"/>
  <c r="E2233" i="42"/>
  <c r="E2232" i="42"/>
  <c r="E2231" i="42"/>
  <c r="E2230" i="42"/>
  <c r="E2229" i="42"/>
  <c r="E2228" i="42"/>
  <c r="E2227" i="42"/>
  <c r="E2226" i="42"/>
  <c r="E2225" i="42"/>
  <c r="E2224" i="42"/>
  <c r="E2223" i="42"/>
  <c r="E2222" i="42"/>
  <c r="E2221" i="42"/>
  <c r="E2220" i="42"/>
  <c r="E2219" i="42"/>
  <c r="E2218" i="42"/>
  <c r="E2217" i="42"/>
  <c r="E2216" i="42"/>
  <c r="E2215" i="42"/>
  <c r="E2214" i="42"/>
  <c r="E2213" i="42"/>
  <c r="E2212" i="42"/>
  <c r="E2211" i="42"/>
  <c r="E2210" i="42"/>
  <c r="E2209" i="42"/>
  <c r="E2208" i="42"/>
  <c r="E2207" i="42"/>
  <c r="E2206" i="42"/>
  <c r="E2205" i="42"/>
  <c r="E2204" i="42"/>
  <c r="E2203" i="42"/>
  <c r="E2202" i="42"/>
  <c r="E2201" i="42"/>
  <c r="E2200" i="42"/>
  <c r="E2199" i="42"/>
  <c r="E2198" i="42"/>
  <c r="E2197" i="42"/>
  <c r="E2196" i="42"/>
  <c r="E2195" i="42"/>
  <c r="E2194" i="42"/>
  <c r="E2193" i="42"/>
  <c r="E2192" i="42"/>
  <c r="E2191" i="42"/>
  <c r="E2190" i="42"/>
  <c r="E2189" i="42"/>
  <c r="E2188" i="42"/>
  <c r="E2187" i="42"/>
  <c r="E2186" i="42"/>
  <c r="E2185" i="42"/>
  <c r="E2184" i="42"/>
  <c r="E2183" i="42"/>
  <c r="E2182" i="42"/>
  <c r="E2181" i="42"/>
  <c r="E2180" i="42"/>
  <c r="E2179" i="42"/>
  <c r="E2178" i="42"/>
  <c r="E2177" i="42"/>
  <c r="E2176" i="42"/>
  <c r="E2175" i="42"/>
  <c r="E2174" i="42"/>
  <c r="E2173" i="42"/>
  <c r="E2172" i="42"/>
  <c r="E2171" i="42"/>
  <c r="E2170" i="42"/>
  <c r="E2169" i="42"/>
  <c r="E2168" i="42"/>
  <c r="E2167" i="42"/>
  <c r="E2166" i="42"/>
  <c r="E2165" i="42"/>
  <c r="E2164" i="42"/>
  <c r="E2163" i="42"/>
  <c r="E2162" i="42"/>
  <c r="E2161" i="42"/>
  <c r="E2160" i="42"/>
  <c r="E2159" i="42"/>
  <c r="E2158" i="42"/>
  <c r="E2157" i="42"/>
  <c r="E2156" i="42"/>
  <c r="E2155" i="42"/>
  <c r="E2154" i="42"/>
  <c r="E2153" i="42"/>
  <c r="E2152" i="42"/>
  <c r="E2151" i="42"/>
  <c r="E2150" i="42"/>
  <c r="E2149" i="42"/>
  <c r="E2148" i="42"/>
  <c r="E2147" i="42"/>
  <c r="E2146" i="42"/>
  <c r="E2145" i="42"/>
  <c r="E2144" i="42"/>
  <c r="E2143" i="42"/>
  <c r="E2142" i="42"/>
  <c r="E2141" i="42"/>
  <c r="E2140" i="42"/>
  <c r="E2139" i="42"/>
  <c r="E2138" i="42"/>
  <c r="E2137" i="42"/>
  <c r="E2136" i="42"/>
  <c r="E2135" i="42"/>
  <c r="E2134" i="42"/>
  <c r="E2133" i="42"/>
  <c r="E2132" i="42"/>
  <c r="E2131" i="42"/>
  <c r="E2130" i="42"/>
  <c r="E2129" i="42"/>
  <c r="E2128" i="42"/>
  <c r="E2127" i="42"/>
  <c r="E2126" i="42"/>
  <c r="E2125" i="42"/>
  <c r="E2124" i="42"/>
  <c r="E2123" i="42"/>
  <c r="E2122" i="42"/>
  <c r="E2121" i="42"/>
  <c r="E2120" i="42"/>
  <c r="E2119" i="42"/>
  <c r="E2118" i="42"/>
  <c r="E2117" i="42"/>
  <c r="E2116" i="42"/>
  <c r="E2115" i="42"/>
  <c r="E2114" i="42"/>
  <c r="E2113" i="42"/>
  <c r="E2112" i="42"/>
  <c r="E2111" i="42"/>
  <c r="E2110" i="42"/>
  <c r="E2109" i="42"/>
  <c r="E2108" i="42"/>
  <c r="E2107" i="42"/>
  <c r="E2106" i="42"/>
  <c r="E2105" i="42"/>
  <c r="E2104" i="42"/>
  <c r="E2103" i="42"/>
  <c r="E2102" i="42"/>
  <c r="E2101" i="42"/>
  <c r="E2100" i="42"/>
  <c r="E2099" i="42"/>
  <c r="E2098" i="42"/>
  <c r="E2097" i="42"/>
  <c r="E2096" i="42"/>
  <c r="E2095" i="42"/>
  <c r="E2094" i="42"/>
  <c r="E2093" i="42"/>
  <c r="E2092" i="42"/>
  <c r="E2091" i="42"/>
  <c r="E2090" i="42"/>
  <c r="E2089" i="42"/>
  <c r="E2088" i="42"/>
  <c r="E2087" i="42"/>
  <c r="E2086" i="42"/>
  <c r="E2085" i="42"/>
  <c r="E2084" i="42"/>
  <c r="E2083" i="42"/>
  <c r="E2082" i="42"/>
  <c r="E2081" i="42"/>
  <c r="E2080" i="42"/>
  <c r="E2079" i="42"/>
  <c r="E2078" i="42"/>
  <c r="E2077" i="42"/>
  <c r="E2076" i="42"/>
  <c r="E2075" i="42"/>
  <c r="E2074" i="42"/>
  <c r="E2073" i="42"/>
  <c r="E2072" i="42"/>
  <c r="E2071" i="42"/>
  <c r="E2070" i="42"/>
  <c r="E2069" i="42"/>
  <c r="E2068" i="42"/>
  <c r="E2067" i="42"/>
  <c r="E2066" i="42"/>
  <c r="E2065" i="42"/>
  <c r="E2064" i="42"/>
  <c r="E2063" i="42"/>
  <c r="E2062" i="42"/>
  <c r="E2061" i="42"/>
  <c r="E2060" i="42"/>
  <c r="E2059" i="42"/>
  <c r="E2058" i="42"/>
  <c r="E2057" i="42"/>
  <c r="E2056" i="42"/>
  <c r="E2055" i="42"/>
  <c r="E2054" i="42"/>
  <c r="E2053" i="42"/>
  <c r="E2052" i="42"/>
  <c r="E2051" i="42"/>
  <c r="E2050" i="42"/>
  <c r="E2049" i="42"/>
  <c r="E2048" i="42"/>
  <c r="E2047" i="42"/>
  <c r="E2046" i="42"/>
  <c r="E2045" i="42"/>
  <c r="E2044" i="42"/>
  <c r="E2043" i="42"/>
  <c r="E2042" i="42"/>
  <c r="E2041" i="42"/>
  <c r="E2040" i="42"/>
  <c r="E2039" i="42"/>
  <c r="E2038" i="42"/>
  <c r="E2037" i="42"/>
  <c r="E2036" i="42"/>
  <c r="E2035" i="42"/>
  <c r="E2034" i="42"/>
  <c r="E2033" i="42"/>
  <c r="E2032" i="42"/>
  <c r="E2031" i="42"/>
  <c r="E2030" i="42"/>
  <c r="E2029" i="42"/>
  <c r="E2028" i="42"/>
  <c r="E2027" i="42"/>
  <c r="E2026" i="42"/>
  <c r="E2025" i="42"/>
  <c r="E2024" i="42"/>
  <c r="E2023" i="42"/>
  <c r="E2022" i="42"/>
  <c r="E2021" i="42"/>
  <c r="E2020" i="42"/>
  <c r="E2019" i="42"/>
  <c r="E2018" i="42"/>
  <c r="E2017" i="42"/>
  <c r="E2016" i="42"/>
  <c r="E2015" i="42"/>
  <c r="E2014" i="42"/>
  <c r="E2013" i="42"/>
  <c r="E2012" i="42"/>
  <c r="E2011" i="42"/>
  <c r="E2010" i="42"/>
  <c r="E2009" i="42"/>
  <c r="E2008" i="42"/>
  <c r="E2007" i="42"/>
  <c r="E2006" i="42"/>
  <c r="E2005" i="42"/>
  <c r="E2004" i="42"/>
  <c r="E2003" i="42"/>
  <c r="E2002" i="42"/>
  <c r="E2001" i="42"/>
  <c r="E2000" i="42"/>
  <c r="E1999" i="42"/>
  <c r="E1998" i="42"/>
  <c r="E1997" i="42"/>
  <c r="E1996" i="42"/>
  <c r="E1995" i="42"/>
  <c r="E1994" i="42"/>
  <c r="E1993" i="42"/>
  <c r="E1992" i="42"/>
  <c r="E1991" i="42"/>
  <c r="E1990" i="42"/>
  <c r="E1989" i="42"/>
  <c r="E1988" i="42"/>
  <c r="E1987" i="42"/>
  <c r="E1986" i="42"/>
  <c r="E1985" i="42"/>
  <c r="E1984" i="42"/>
  <c r="E1983" i="42"/>
  <c r="E1982" i="42"/>
  <c r="E1981" i="42"/>
  <c r="E1980" i="42"/>
  <c r="E1979" i="42"/>
  <c r="E1978" i="42"/>
  <c r="E1977" i="42"/>
  <c r="E1976" i="42"/>
  <c r="E1975" i="42"/>
  <c r="E1974" i="42"/>
  <c r="E1973" i="42"/>
  <c r="E1972" i="42"/>
  <c r="E1971" i="42"/>
  <c r="E1970" i="42"/>
  <c r="E1969" i="42"/>
  <c r="E1968" i="42"/>
  <c r="E1967" i="42"/>
  <c r="E1966" i="42"/>
  <c r="E1965" i="42"/>
  <c r="E1964" i="42"/>
  <c r="E1963" i="42"/>
  <c r="E1962" i="42"/>
  <c r="E1961" i="42"/>
  <c r="E1960" i="42"/>
  <c r="E1959" i="42"/>
  <c r="E1958" i="42"/>
  <c r="E1957" i="42"/>
  <c r="E1956" i="42"/>
  <c r="E1955" i="42"/>
  <c r="E1954" i="42"/>
  <c r="E1953" i="42"/>
  <c r="E1952" i="42"/>
  <c r="E1951" i="42"/>
  <c r="E1950" i="42"/>
  <c r="E1949" i="42"/>
  <c r="E1948" i="42"/>
  <c r="E1947" i="42"/>
  <c r="E1946" i="42"/>
  <c r="E1945" i="42"/>
  <c r="E1944" i="42"/>
  <c r="E1943" i="42"/>
  <c r="E1942" i="42"/>
  <c r="E1941" i="42"/>
  <c r="E1940" i="42"/>
  <c r="E1939" i="42"/>
  <c r="E1938" i="42"/>
  <c r="E1937" i="42"/>
  <c r="E1936" i="42"/>
  <c r="E1935" i="42"/>
  <c r="E1934" i="42"/>
  <c r="E1933" i="42"/>
  <c r="E1932" i="42"/>
  <c r="E1931" i="42"/>
  <c r="E1930" i="42"/>
  <c r="E1929" i="42"/>
  <c r="E1928" i="42"/>
  <c r="E1927" i="42"/>
  <c r="E1926" i="42"/>
  <c r="E1925" i="42"/>
  <c r="E1924" i="42"/>
  <c r="E1923" i="42"/>
  <c r="E1922" i="42"/>
  <c r="E1921" i="42"/>
  <c r="E1920" i="42"/>
  <c r="E1919" i="42"/>
  <c r="E1918" i="42"/>
  <c r="E1917" i="42"/>
  <c r="E1916" i="42"/>
  <c r="E1915" i="42"/>
  <c r="E1914" i="42"/>
  <c r="E1913" i="42"/>
  <c r="E1912" i="42"/>
  <c r="E1911" i="42"/>
  <c r="E1910" i="42"/>
  <c r="E1909" i="42"/>
  <c r="E1908" i="42"/>
  <c r="E1907" i="42"/>
  <c r="E1906" i="42"/>
  <c r="E1905" i="42"/>
  <c r="E1904" i="42"/>
  <c r="E1903" i="42"/>
  <c r="E1902" i="42"/>
  <c r="E1901" i="42"/>
  <c r="E1900" i="42"/>
  <c r="E1899" i="42"/>
  <c r="E1898" i="42"/>
  <c r="E1897" i="42"/>
  <c r="E1896" i="42"/>
  <c r="E1895" i="42"/>
  <c r="E1894" i="42"/>
  <c r="E1893" i="42"/>
  <c r="E1892" i="42"/>
  <c r="E1891" i="42"/>
  <c r="E1890" i="42"/>
  <c r="E1889" i="42"/>
  <c r="E1888" i="42"/>
  <c r="E1887" i="42"/>
  <c r="E1886" i="42"/>
  <c r="E1885" i="42"/>
  <c r="E1884" i="42"/>
  <c r="E1883" i="42"/>
  <c r="E1882" i="42"/>
  <c r="E1881" i="42"/>
  <c r="E1880" i="42"/>
  <c r="E1879" i="42"/>
  <c r="E1878" i="42"/>
  <c r="E1877" i="42"/>
  <c r="E1876" i="42"/>
  <c r="E1875" i="42"/>
  <c r="E1874" i="42"/>
  <c r="E1873" i="42"/>
  <c r="E1872" i="42"/>
  <c r="E1871" i="42"/>
  <c r="E1870" i="42"/>
  <c r="E1869" i="42"/>
  <c r="E1868" i="42"/>
  <c r="E1867" i="42"/>
  <c r="E1866" i="42"/>
  <c r="E1865" i="42"/>
  <c r="E1864" i="42"/>
  <c r="E1863" i="42"/>
  <c r="E1862" i="42"/>
  <c r="E1861" i="42"/>
  <c r="E1860" i="42"/>
  <c r="E1859" i="42"/>
  <c r="E1858" i="42"/>
  <c r="E1857" i="42"/>
  <c r="E1856" i="42"/>
  <c r="E1855" i="42"/>
  <c r="E1854" i="42"/>
  <c r="E1853" i="42"/>
  <c r="E1852" i="42"/>
  <c r="E1851" i="42"/>
  <c r="E1850" i="42"/>
  <c r="E1849" i="42"/>
  <c r="E1848" i="42"/>
  <c r="E1847" i="42"/>
  <c r="E1846" i="42"/>
  <c r="E1845" i="42"/>
  <c r="E1844" i="42"/>
  <c r="E1843" i="42"/>
  <c r="E1842" i="42"/>
  <c r="E1841" i="42"/>
  <c r="E1840" i="42"/>
  <c r="E1839" i="42"/>
  <c r="E1838" i="42"/>
  <c r="E1837" i="42"/>
  <c r="E1836" i="42"/>
  <c r="E1835" i="42"/>
  <c r="E1834" i="42"/>
  <c r="E1833" i="42"/>
  <c r="E1832" i="42"/>
  <c r="E1831" i="42"/>
  <c r="E1830" i="42"/>
  <c r="E1829" i="42"/>
  <c r="E1828" i="42"/>
  <c r="E1827" i="42"/>
  <c r="E1826" i="42"/>
  <c r="E1825" i="42"/>
  <c r="E1824" i="42"/>
  <c r="E1823" i="42"/>
  <c r="E1822" i="42"/>
  <c r="E1821" i="42"/>
  <c r="E1820" i="42"/>
  <c r="E1819" i="42"/>
  <c r="E1818" i="42"/>
  <c r="E1817" i="42"/>
  <c r="E1816" i="42"/>
  <c r="E1815" i="42"/>
  <c r="E1814" i="42"/>
  <c r="E1813" i="42"/>
  <c r="E1812" i="42"/>
  <c r="E1811" i="42"/>
  <c r="E1810" i="42"/>
  <c r="E1809" i="42"/>
  <c r="E1808" i="42"/>
  <c r="E1807" i="42"/>
  <c r="E1806" i="42"/>
  <c r="E1805" i="42"/>
  <c r="E1804" i="42"/>
  <c r="E1803" i="42"/>
  <c r="E1802" i="42"/>
  <c r="E1801" i="42"/>
  <c r="E1800" i="42"/>
  <c r="E1799" i="42"/>
  <c r="E1798" i="42"/>
  <c r="E1797" i="42"/>
  <c r="E1796" i="42"/>
  <c r="E1795" i="42"/>
  <c r="E1794" i="42"/>
  <c r="E1793" i="42"/>
  <c r="E1792" i="42"/>
  <c r="E1791" i="42"/>
  <c r="E1790" i="42"/>
  <c r="E1789" i="42"/>
  <c r="E1788" i="42"/>
  <c r="E1787" i="42"/>
  <c r="E1786" i="42"/>
  <c r="E1785" i="42"/>
  <c r="E1784" i="42"/>
  <c r="E1783" i="42"/>
  <c r="E1782" i="42"/>
  <c r="E1781" i="42"/>
  <c r="E1780" i="42"/>
  <c r="E1779" i="42"/>
  <c r="E1778" i="42"/>
  <c r="E1777" i="42"/>
  <c r="E1776" i="42"/>
  <c r="E1775" i="42"/>
  <c r="E1774" i="42"/>
  <c r="E1773" i="42"/>
  <c r="E1772" i="42"/>
  <c r="E1771" i="42"/>
  <c r="E1770" i="42"/>
  <c r="E1769" i="42"/>
  <c r="E1768" i="42"/>
  <c r="E1767" i="42"/>
  <c r="E1766" i="42"/>
  <c r="E1765" i="42"/>
  <c r="E1764" i="42"/>
  <c r="E1763" i="42"/>
  <c r="E1762" i="42"/>
  <c r="E1761" i="42"/>
  <c r="E1760" i="42"/>
  <c r="E1759" i="42"/>
  <c r="E1758" i="42"/>
  <c r="E1757" i="42"/>
  <c r="E1756" i="42"/>
  <c r="E1755" i="42"/>
  <c r="E1754" i="42"/>
  <c r="E1753" i="42"/>
  <c r="E1752" i="42"/>
  <c r="E1751" i="42"/>
  <c r="E1750" i="42"/>
  <c r="E1749" i="42"/>
  <c r="E1748" i="42"/>
  <c r="E1747" i="42"/>
  <c r="E1746" i="42"/>
  <c r="E1745" i="42"/>
  <c r="E1744" i="42"/>
  <c r="E1743" i="42"/>
  <c r="E1742" i="42"/>
  <c r="E1741" i="42"/>
  <c r="E1740" i="42"/>
  <c r="E1739" i="42"/>
  <c r="E1738" i="42"/>
  <c r="E1737" i="42"/>
  <c r="E1736" i="42"/>
  <c r="E1735" i="42"/>
  <c r="E1734" i="42"/>
  <c r="E1733" i="42"/>
  <c r="E1732" i="42"/>
  <c r="E1731" i="42"/>
  <c r="E1730" i="42"/>
  <c r="E1729" i="42"/>
  <c r="E1728" i="42"/>
  <c r="E1727" i="42"/>
  <c r="E1726" i="42"/>
  <c r="E1725" i="42"/>
  <c r="E1724" i="42"/>
  <c r="E1723" i="42"/>
  <c r="E1722" i="42"/>
  <c r="E1721" i="42"/>
  <c r="E1720" i="42"/>
  <c r="E1719" i="42"/>
  <c r="E1718" i="42"/>
  <c r="E1717" i="42"/>
  <c r="E1716" i="42"/>
  <c r="E1715" i="42"/>
  <c r="E1714" i="42"/>
  <c r="E1713" i="42"/>
  <c r="E1712" i="42"/>
  <c r="E1711" i="42"/>
  <c r="E1710" i="42"/>
  <c r="E1709" i="42"/>
  <c r="E1708" i="42"/>
  <c r="E1707" i="42"/>
  <c r="E1706" i="42"/>
  <c r="E1705" i="42"/>
  <c r="E1704" i="42"/>
  <c r="E1703" i="42"/>
  <c r="E1702" i="42"/>
  <c r="E1701" i="42"/>
  <c r="E1700" i="42"/>
  <c r="E1699" i="42"/>
  <c r="E1698" i="42"/>
  <c r="E1697" i="42"/>
  <c r="E1696" i="42"/>
  <c r="E1695" i="42"/>
  <c r="E1694" i="42"/>
  <c r="E1693" i="42"/>
  <c r="E1692" i="42"/>
  <c r="E1691" i="42"/>
  <c r="E1690" i="42"/>
  <c r="E1689" i="42"/>
  <c r="E1688" i="42"/>
  <c r="E1687" i="42"/>
  <c r="E1686" i="42"/>
  <c r="E1685" i="42"/>
  <c r="E1684" i="42"/>
  <c r="E1683" i="42"/>
  <c r="E1682" i="42"/>
  <c r="E1681" i="42"/>
  <c r="E1680" i="42"/>
  <c r="E1679" i="42"/>
  <c r="E1678" i="42"/>
  <c r="E1677" i="42"/>
  <c r="E1676" i="42"/>
  <c r="E1675" i="42"/>
  <c r="E1674" i="42"/>
  <c r="E1673" i="42"/>
  <c r="E1672" i="42"/>
  <c r="E1671" i="42"/>
  <c r="E1670" i="42"/>
  <c r="E1669" i="42"/>
  <c r="E1668" i="42"/>
  <c r="E1667" i="42"/>
  <c r="E1666" i="42"/>
  <c r="E1665" i="42"/>
  <c r="E1664" i="42"/>
  <c r="E1663" i="42"/>
  <c r="E1662" i="42"/>
  <c r="E1661" i="42"/>
  <c r="E1660" i="42"/>
  <c r="E1659" i="42"/>
  <c r="E1658" i="42"/>
  <c r="E1657" i="42"/>
  <c r="E1656" i="42"/>
  <c r="E1655" i="42"/>
  <c r="E1654" i="42"/>
  <c r="E1653" i="42"/>
  <c r="E1652" i="42"/>
  <c r="E1651" i="42"/>
  <c r="E1650" i="42"/>
  <c r="E1649" i="42"/>
  <c r="E1648" i="42"/>
  <c r="E1647" i="42"/>
  <c r="E1646" i="42"/>
  <c r="E1645" i="42"/>
  <c r="E1644" i="42"/>
  <c r="E1643" i="42"/>
  <c r="E1642" i="42"/>
  <c r="E1641" i="42"/>
  <c r="E1640" i="42"/>
  <c r="E1639" i="42"/>
  <c r="E1638" i="42"/>
  <c r="E1637" i="42"/>
  <c r="E1636" i="42"/>
  <c r="E1635" i="42"/>
  <c r="E1634" i="42"/>
  <c r="E1633" i="42"/>
  <c r="E1632" i="42"/>
  <c r="E1631" i="42"/>
  <c r="E1630" i="42"/>
  <c r="E1629" i="42"/>
  <c r="E1628" i="42"/>
  <c r="E1627" i="42"/>
  <c r="E1626" i="42"/>
  <c r="E1625" i="42"/>
  <c r="E1624" i="42"/>
  <c r="E1623" i="42"/>
  <c r="E1622" i="42"/>
  <c r="E1621" i="42"/>
  <c r="E1620" i="42"/>
  <c r="E1619" i="42"/>
  <c r="E1618" i="42"/>
  <c r="E1617" i="42"/>
  <c r="E1616" i="42"/>
  <c r="E1615" i="42"/>
  <c r="E1614" i="42"/>
  <c r="E1613" i="42"/>
  <c r="E1612" i="42"/>
  <c r="E1611" i="42"/>
  <c r="E1610" i="42"/>
  <c r="E1609" i="42"/>
  <c r="E1608" i="42"/>
  <c r="E1607" i="42"/>
  <c r="E1606" i="42"/>
  <c r="E1605" i="42"/>
  <c r="E1604" i="42"/>
  <c r="E1603" i="42"/>
  <c r="E1602" i="42"/>
  <c r="E1601" i="42"/>
  <c r="E1600" i="42"/>
  <c r="E1599" i="42"/>
  <c r="E1598" i="42"/>
  <c r="E1597" i="42"/>
  <c r="E1596" i="42"/>
  <c r="E1595" i="42"/>
  <c r="E1594" i="42"/>
  <c r="E1593" i="42"/>
  <c r="E1592" i="42"/>
  <c r="E1591" i="42"/>
  <c r="E1590" i="42"/>
  <c r="E1589" i="42"/>
  <c r="E1588" i="42"/>
  <c r="E1587" i="42"/>
  <c r="E1586" i="42"/>
  <c r="E1585" i="42"/>
  <c r="E1584" i="42"/>
  <c r="E1583" i="42"/>
  <c r="E1582" i="42"/>
  <c r="E1581" i="42"/>
  <c r="E1580" i="42"/>
  <c r="E1579" i="42"/>
  <c r="E1578" i="42"/>
  <c r="E1577" i="42"/>
  <c r="E1576" i="42"/>
  <c r="E1575" i="42"/>
  <c r="E1574" i="42"/>
  <c r="E1573" i="42"/>
  <c r="E1572" i="42"/>
  <c r="E1571" i="42"/>
  <c r="E1570" i="42"/>
  <c r="E1569" i="42"/>
  <c r="E1568" i="42"/>
  <c r="E1567" i="42"/>
  <c r="E1566" i="42"/>
  <c r="E1565" i="42"/>
  <c r="E1564" i="42"/>
  <c r="E1563" i="42"/>
  <c r="E1562" i="42"/>
  <c r="E1561" i="42"/>
  <c r="E1560" i="42"/>
  <c r="E1559" i="42"/>
  <c r="E1558" i="42"/>
  <c r="E1557" i="42"/>
  <c r="E1556" i="42"/>
  <c r="E1555" i="42"/>
  <c r="E1554" i="42"/>
  <c r="E1553" i="42"/>
  <c r="E1552" i="42"/>
  <c r="E1551" i="42"/>
  <c r="E1550" i="42"/>
  <c r="E1549" i="42"/>
  <c r="E1548" i="42"/>
  <c r="E1547" i="42"/>
  <c r="E1546" i="42"/>
  <c r="E1545" i="42"/>
  <c r="E1544" i="42"/>
  <c r="E1543" i="42"/>
  <c r="E1542" i="42"/>
  <c r="E1541" i="42"/>
  <c r="E1540" i="42"/>
  <c r="E1539" i="42"/>
  <c r="E1538" i="42"/>
  <c r="E1537" i="42"/>
  <c r="E1536" i="42"/>
  <c r="E1535" i="42"/>
  <c r="E1534" i="42"/>
  <c r="E1533" i="42"/>
  <c r="E1532" i="42"/>
  <c r="E1531" i="42"/>
  <c r="E1530" i="42"/>
  <c r="E1529" i="42"/>
  <c r="E1528" i="42"/>
  <c r="E1527" i="42"/>
  <c r="E1526" i="42"/>
  <c r="E1525" i="42"/>
  <c r="E1524" i="42"/>
  <c r="E1523" i="42"/>
  <c r="E1522" i="42"/>
  <c r="E1521" i="42"/>
  <c r="E1520" i="42"/>
  <c r="E1519" i="42"/>
  <c r="E1518" i="42"/>
  <c r="E1517" i="42"/>
  <c r="E1516" i="42"/>
  <c r="E1515" i="42"/>
  <c r="E1514" i="42"/>
  <c r="E1513" i="42"/>
  <c r="E1512" i="42"/>
  <c r="E1511" i="42"/>
  <c r="E1510" i="42"/>
  <c r="E1509" i="42"/>
  <c r="E1508" i="42"/>
  <c r="E1507" i="42"/>
  <c r="E1506" i="42"/>
  <c r="E1505" i="42"/>
  <c r="E1504" i="42"/>
  <c r="E1503" i="42"/>
  <c r="E1502" i="42"/>
  <c r="E1501" i="42"/>
  <c r="E1500" i="42"/>
  <c r="E1499" i="42"/>
  <c r="E1498" i="42"/>
  <c r="E1497" i="42"/>
  <c r="E1496" i="42"/>
  <c r="E1495" i="42"/>
  <c r="E1494" i="42"/>
  <c r="E1493" i="42"/>
  <c r="E1492" i="42"/>
  <c r="E1491" i="42"/>
  <c r="E1490" i="42"/>
  <c r="E1489" i="42"/>
  <c r="E1488" i="42"/>
  <c r="E1487" i="42"/>
  <c r="E1486" i="42"/>
  <c r="E1485" i="42"/>
  <c r="E1484" i="42"/>
  <c r="E1483" i="42"/>
  <c r="E1482" i="42"/>
  <c r="E1481" i="42"/>
  <c r="E1480" i="42"/>
  <c r="E1479" i="42"/>
  <c r="E1478" i="42"/>
  <c r="E1477" i="42"/>
  <c r="E1476" i="42"/>
  <c r="E1475" i="42"/>
  <c r="E1474" i="42"/>
  <c r="E1473" i="42"/>
  <c r="E1472" i="42"/>
  <c r="E1471" i="42"/>
  <c r="E1470" i="42"/>
  <c r="E1469" i="42"/>
  <c r="E1468" i="42"/>
  <c r="E1467" i="42"/>
  <c r="E1466" i="42"/>
  <c r="E1465" i="42"/>
  <c r="E1464" i="42"/>
  <c r="E1463" i="42"/>
  <c r="E1462" i="42"/>
  <c r="E1461" i="42"/>
  <c r="E1460" i="42"/>
  <c r="E1459" i="42"/>
  <c r="E1458" i="42"/>
  <c r="E1457" i="42"/>
  <c r="E1456" i="42"/>
  <c r="E1455" i="42"/>
  <c r="E1454" i="42"/>
  <c r="E1453" i="42"/>
  <c r="E1452" i="42"/>
  <c r="E1451" i="42"/>
  <c r="E1450" i="42"/>
  <c r="E1449" i="42"/>
  <c r="E1448" i="42"/>
  <c r="E1447" i="42"/>
  <c r="E1446" i="42"/>
  <c r="E1445" i="42"/>
  <c r="E1444" i="42"/>
  <c r="E1443" i="42"/>
  <c r="E1442" i="42"/>
  <c r="E1441" i="42"/>
  <c r="E1440" i="42"/>
  <c r="E1439" i="42"/>
  <c r="E1438" i="42"/>
  <c r="E1437" i="42"/>
  <c r="E1436" i="42"/>
  <c r="E1435" i="42"/>
  <c r="E1434" i="42"/>
  <c r="E1433" i="42"/>
  <c r="E1432" i="42"/>
  <c r="E1431" i="42"/>
  <c r="E1430" i="42"/>
  <c r="E1429" i="42"/>
  <c r="E1428" i="42"/>
  <c r="E1427" i="42"/>
  <c r="E1426" i="42"/>
  <c r="E1425" i="42"/>
  <c r="E1424" i="42"/>
  <c r="E1423" i="42"/>
  <c r="E1422" i="42"/>
  <c r="E1421" i="42"/>
  <c r="E1420" i="42"/>
  <c r="E1419" i="42"/>
  <c r="E1418" i="42"/>
  <c r="E1417" i="42"/>
  <c r="E1416" i="42"/>
  <c r="E1415" i="42"/>
  <c r="E1414" i="42"/>
  <c r="E1413" i="42"/>
  <c r="E1412" i="42"/>
  <c r="E1411" i="42"/>
  <c r="E1410" i="42"/>
  <c r="E1409" i="42"/>
  <c r="E1408" i="42"/>
  <c r="E1407" i="42"/>
  <c r="E1406" i="42"/>
  <c r="E1405" i="42"/>
  <c r="E1404" i="42"/>
  <c r="E1403" i="42"/>
  <c r="E1402" i="42"/>
  <c r="E1401" i="42"/>
  <c r="E1400" i="42"/>
  <c r="E1399" i="42"/>
  <c r="E1398" i="42"/>
  <c r="E1397" i="42"/>
  <c r="E1396" i="42"/>
  <c r="E1395" i="42"/>
  <c r="E1394" i="42"/>
  <c r="E1393" i="42"/>
  <c r="E1392" i="42"/>
  <c r="E1391" i="42"/>
  <c r="E1390" i="42"/>
  <c r="E1389" i="42"/>
  <c r="E1388" i="42"/>
  <c r="E1387" i="42"/>
  <c r="E1386" i="42"/>
  <c r="E1385" i="42"/>
  <c r="E1384" i="42"/>
  <c r="E1383" i="42"/>
  <c r="E1382" i="42"/>
  <c r="E1381" i="42"/>
  <c r="E1380" i="42"/>
  <c r="E1379" i="42"/>
  <c r="E1378" i="42"/>
  <c r="E1377" i="42"/>
  <c r="E1376" i="42"/>
  <c r="E1375" i="42"/>
  <c r="E1374" i="42"/>
  <c r="E1373" i="42"/>
  <c r="E1372" i="42"/>
  <c r="E1371" i="42"/>
  <c r="E1370" i="42"/>
  <c r="E1369" i="42"/>
  <c r="E1368" i="42"/>
  <c r="E1367" i="42"/>
  <c r="E1366" i="42"/>
  <c r="E1365" i="42"/>
  <c r="E1364" i="42"/>
  <c r="E1363" i="42"/>
  <c r="E1362" i="42"/>
  <c r="E1361" i="42"/>
  <c r="E1360" i="42"/>
  <c r="E1359" i="42"/>
  <c r="E1358" i="42"/>
  <c r="E1357" i="42"/>
  <c r="E1356" i="42"/>
  <c r="E1355" i="42"/>
  <c r="E1354" i="42"/>
  <c r="E1353" i="42"/>
  <c r="E1352" i="42"/>
  <c r="E1351" i="42"/>
  <c r="E1350" i="42"/>
  <c r="E1349" i="42"/>
  <c r="E1348" i="42"/>
  <c r="E1347" i="42"/>
  <c r="E1346" i="42"/>
  <c r="E1345" i="42"/>
  <c r="E1344" i="42"/>
  <c r="E1343" i="42"/>
  <c r="E1342" i="42"/>
  <c r="E1341" i="42"/>
  <c r="E1340" i="42"/>
  <c r="E1339" i="42"/>
  <c r="E1338" i="42"/>
  <c r="E1337" i="42"/>
  <c r="E1336" i="42"/>
  <c r="E1335" i="42"/>
  <c r="E1334" i="42"/>
  <c r="E1333" i="42"/>
  <c r="E1332" i="42"/>
  <c r="E1331" i="42"/>
  <c r="E1330" i="42"/>
  <c r="E1329" i="42"/>
  <c r="E1328" i="42"/>
  <c r="E1327" i="42"/>
  <c r="E1326" i="42"/>
  <c r="E1325" i="42"/>
  <c r="E1324" i="42"/>
  <c r="E1323" i="42"/>
  <c r="E1322" i="42"/>
  <c r="E1321" i="42"/>
  <c r="E1320" i="42"/>
  <c r="E1319" i="42"/>
  <c r="E1318" i="42"/>
  <c r="E1317" i="42"/>
  <c r="E1316" i="42"/>
  <c r="E1315" i="42"/>
  <c r="E1314" i="42"/>
  <c r="E1313" i="42"/>
  <c r="E1312" i="42"/>
  <c r="E1311" i="42"/>
  <c r="E1310" i="42"/>
  <c r="E1309" i="42"/>
  <c r="E1308" i="42"/>
  <c r="E1307" i="42"/>
  <c r="E1306" i="42"/>
  <c r="E1305" i="42"/>
  <c r="E1304" i="42"/>
  <c r="E1303" i="42"/>
  <c r="E1302" i="42"/>
  <c r="E1301" i="42"/>
  <c r="E1300" i="42"/>
  <c r="E1299" i="42"/>
  <c r="E1298" i="42"/>
  <c r="E1297" i="42"/>
  <c r="E1296" i="42"/>
  <c r="E1295" i="42"/>
  <c r="E1294" i="42"/>
  <c r="E1293" i="42"/>
  <c r="E1292" i="42"/>
  <c r="E1291" i="42"/>
  <c r="E1290" i="42"/>
  <c r="E1289" i="42"/>
  <c r="E1288" i="42"/>
  <c r="E1287" i="42"/>
  <c r="E1286" i="42"/>
  <c r="E1285" i="42"/>
  <c r="E1284" i="42"/>
  <c r="E1283" i="42"/>
  <c r="E1282" i="42"/>
  <c r="E1281" i="42"/>
  <c r="E1280" i="42"/>
  <c r="E1279" i="42"/>
  <c r="E1278" i="42"/>
  <c r="E1277" i="42"/>
  <c r="E1276" i="42"/>
  <c r="E1275" i="42"/>
  <c r="E1274" i="42"/>
  <c r="E1273" i="42"/>
  <c r="E1272" i="42"/>
  <c r="E1271" i="42"/>
  <c r="E1270" i="42"/>
  <c r="E1269" i="42"/>
  <c r="E1268" i="42"/>
  <c r="E1267" i="42"/>
  <c r="E1266" i="42"/>
  <c r="E1265" i="42"/>
  <c r="E1264" i="42"/>
  <c r="E1263" i="42"/>
  <c r="E1262" i="42"/>
  <c r="E1261" i="42"/>
  <c r="E1260" i="42"/>
  <c r="E1259" i="42"/>
  <c r="E1258" i="42"/>
  <c r="E1257" i="42"/>
  <c r="E1256" i="42"/>
  <c r="E1255" i="42"/>
  <c r="E1254" i="42"/>
  <c r="E1253" i="42"/>
  <c r="E1252" i="42"/>
  <c r="E1251" i="42"/>
  <c r="E1250" i="42"/>
  <c r="E1249" i="42"/>
  <c r="E1248" i="42"/>
  <c r="E1247" i="42"/>
  <c r="E1246" i="42"/>
  <c r="E1245" i="42"/>
  <c r="E1244" i="42"/>
  <c r="E1243" i="42"/>
  <c r="E1242" i="42"/>
  <c r="E1241" i="42"/>
  <c r="E1240" i="42"/>
  <c r="E1239" i="42"/>
  <c r="E1238" i="42"/>
  <c r="E1237" i="42"/>
  <c r="E1236" i="42"/>
  <c r="E1235" i="42"/>
  <c r="E1234" i="42"/>
  <c r="E1233" i="42"/>
  <c r="E1232" i="42"/>
  <c r="E1231" i="42"/>
  <c r="E1230" i="42"/>
  <c r="E1229" i="42"/>
  <c r="E1228" i="42"/>
  <c r="E1227" i="42"/>
  <c r="E1226" i="42"/>
  <c r="E1225" i="42"/>
  <c r="E1224" i="42"/>
  <c r="E1223" i="42"/>
  <c r="E1222" i="42"/>
  <c r="E1221" i="42"/>
  <c r="E1220" i="42"/>
  <c r="E1219" i="42"/>
  <c r="E1218" i="42"/>
  <c r="E1217" i="42"/>
  <c r="E1216" i="42"/>
  <c r="E1215" i="42"/>
  <c r="E1214" i="42"/>
  <c r="E1213" i="42"/>
  <c r="E1212" i="42"/>
  <c r="E1211" i="42"/>
  <c r="E1210" i="42"/>
  <c r="E1209" i="42"/>
  <c r="E1208" i="42"/>
  <c r="E1207" i="42"/>
  <c r="E1206" i="42"/>
  <c r="E1205" i="42"/>
  <c r="E1204" i="42"/>
  <c r="E1203" i="42"/>
  <c r="E1202" i="42"/>
  <c r="E1201" i="42"/>
  <c r="E1200" i="42"/>
  <c r="E1199" i="42"/>
  <c r="E1198" i="42"/>
  <c r="E1197" i="42"/>
  <c r="E1196" i="42"/>
  <c r="E1195" i="42"/>
  <c r="E1194" i="42"/>
  <c r="E1193" i="42"/>
  <c r="E1192" i="42"/>
  <c r="E1191" i="42"/>
  <c r="E1190" i="42"/>
  <c r="E1189" i="42"/>
  <c r="E1188" i="42"/>
  <c r="E1187" i="42"/>
  <c r="E1186" i="42"/>
  <c r="E1185" i="42"/>
  <c r="E1184" i="42"/>
  <c r="E1183" i="42"/>
  <c r="E1182" i="42"/>
  <c r="E1181" i="42"/>
  <c r="E1180" i="42"/>
  <c r="E1179" i="42"/>
  <c r="E1178" i="42"/>
  <c r="E1177" i="42"/>
  <c r="E1176" i="42"/>
  <c r="E1175" i="42"/>
  <c r="E1174" i="42"/>
  <c r="E1173" i="42"/>
  <c r="E1172" i="42"/>
  <c r="E1171" i="42"/>
  <c r="E1170" i="42"/>
  <c r="E1169" i="42"/>
  <c r="E1168" i="42"/>
  <c r="E1167" i="42"/>
  <c r="E1166" i="42"/>
  <c r="E1165" i="42"/>
  <c r="E1164" i="42"/>
  <c r="E1163" i="42"/>
  <c r="E1162" i="42"/>
  <c r="E1161" i="42"/>
  <c r="E1160" i="42"/>
  <c r="E1159" i="42"/>
  <c r="E1158" i="42"/>
  <c r="E1157" i="42"/>
  <c r="E1156" i="42"/>
  <c r="E1155" i="42"/>
  <c r="E1154" i="42"/>
  <c r="E1153" i="42"/>
  <c r="E1152" i="42"/>
  <c r="E1151" i="42"/>
  <c r="E1150" i="42"/>
  <c r="E1149" i="42"/>
  <c r="E1148" i="42"/>
  <c r="E1147" i="42"/>
  <c r="E1146" i="42"/>
  <c r="E1145" i="42"/>
  <c r="E1144" i="42"/>
  <c r="E1143" i="42"/>
  <c r="E1142" i="42"/>
  <c r="E1141" i="42"/>
  <c r="E1140" i="42"/>
  <c r="E1139" i="42"/>
  <c r="E1138" i="42"/>
  <c r="E1137" i="42"/>
  <c r="E1136" i="42"/>
  <c r="E1135" i="42"/>
  <c r="E1134" i="42"/>
  <c r="E1133" i="42"/>
  <c r="E1132" i="42"/>
  <c r="E1131" i="42"/>
  <c r="E1130" i="42"/>
  <c r="E1129" i="42"/>
  <c r="E1128" i="42"/>
  <c r="E1127" i="42"/>
  <c r="E1126" i="42"/>
  <c r="E1125" i="42"/>
  <c r="E1124" i="42"/>
  <c r="E1123" i="42"/>
  <c r="E1122" i="42"/>
  <c r="E1121" i="42"/>
  <c r="E1120" i="42"/>
  <c r="E1119" i="42"/>
  <c r="E1118" i="42"/>
  <c r="E1117" i="42"/>
  <c r="E1116" i="42"/>
  <c r="E1115" i="42"/>
  <c r="E1114" i="42"/>
  <c r="E1113" i="42"/>
  <c r="E1112" i="42"/>
  <c r="E1111" i="42"/>
  <c r="E1110" i="42"/>
  <c r="E1109" i="42"/>
  <c r="E1108" i="42"/>
  <c r="E1107" i="42"/>
  <c r="E1106" i="42"/>
  <c r="E1105" i="42"/>
  <c r="E1104" i="42"/>
  <c r="E1103" i="42"/>
  <c r="E1102" i="42"/>
  <c r="E1101" i="42"/>
  <c r="E1100" i="42"/>
  <c r="E1099" i="42"/>
  <c r="E1098" i="42"/>
  <c r="E1097" i="42"/>
  <c r="E1096" i="42"/>
  <c r="E1095" i="42"/>
  <c r="E1094" i="42"/>
  <c r="E1093" i="42"/>
  <c r="E1092" i="42"/>
  <c r="E1091" i="42"/>
  <c r="E1090" i="42"/>
  <c r="E1089" i="42"/>
  <c r="E1088" i="42"/>
  <c r="E1087" i="42"/>
  <c r="E1086" i="42"/>
  <c r="E1085" i="42"/>
  <c r="E1084" i="42"/>
  <c r="E1083" i="42"/>
  <c r="E1082" i="42"/>
  <c r="E1081" i="42"/>
  <c r="E1080" i="42"/>
  <c r="E1079" i="42"/>
  <c r="E1078" i="42"/>
  <c r="E1077" i="42"/>
  <c r="E1076" i="42"/>
  <c r="E1075" i="42"/>
  <c r="E1074" i="42"/>
  <c r="E1073" i="42"/>
  <c r="E1072" i="42"/>
  <c r="E1071" i="42"/>
  <c r="E1070" i="42"/>
  <c r="E1069" i="42"/>
  <c r="E1068" i="42"/>
  <c r="E1067" i="42"/>
  <c r="E1066" i="42"/>
  <c r="E1065" i="42"/>
  <c r="E1064" i="42"/>
  <c r="E1063" i="42"/>
  <c r="E1062" i="42"/>
  <c r="E1061" i="42"/>
  <c r="E1060" i="42"/>
  <c r="E1059" i="42"/>
  <c r="E1058" i="42"/>
  <c r="E1057" i="42"/>
  <c r="E1056" i="42"/>
  <c r="E1055" i="42"/>
  <c r="E1054" i="42"/>
  <c r="E1053" i="42"/>
  <c r="E1052" i="42"/>
  <c r="E1051" i="42"/>
  <c r="E1050" i="42"/>
  <c r="E1049" i="42"/>
  <c r="E1048" i="42"/>
  <c r="E1047" i="42"/>
  <c r="E1046" i="42"/>
  <c r="E1045" i="42"/>
  <c r="E1044" i="42"/>
  <c r="E1043" i="42"/>
  <c r="E1042" i="42"/>
  <c r="E1041" i="42"/>
  <c r="E1040" i="42"/>
  <c r="E1039" i="42"/>
  <c r="E1038" i="42"/>
  <c r="E1037" i="42"/>
  <c r="E1036" i="42"/>
  <c r="E1035" i="42"/>
  <c r="E1034" i="42"/>
  <c r="E1033" i="42"/>
  <c r="E1032" i="42"/>
  <c r="E1031" i="42"/>
  <c r="E1030" i="42"/>
  <c r="E1029" i="42"/>
  <c r="E1028" i="42"/>
  <c r="E1027" i="42"/>
  <c r="E1026" i="42"/>
  <c r="E1025" i="42"/>
  <c r="E1024" i="42"/>
  <c r="E1023" i="42"/>
  <c r="E1022" i="42"/>
  <c r="E1021" i="42"/>
  <c r="E1020" i="42"/>
  <c r="E1019" i="42"/>
  <c r="E1018" i="42"/>
  <c r="E1017" i="42"/>
  <c r="E1016" i="42"/>
  <c r="E1015" i="42"/>
  <c r="E1014" i="42"/>
  <c r="E1013" i="42"/>
  <c r="E1012" i="42"/>
  <c r="E1011" i="42"/>
  <c r="E1010" i="42"/>
  <c r="E1009" i="42"/>
  <c r="E1008" i="42"/>
  <c r="E1007" i="42"/>
  <c r="E1006" i="42"/>
  <c r="E1005" i="42"/>
  <c r="E1004" i="42"/>
  <c r="E1003" i="42"/>
  <c r="E1002" i="42"/>
  <c r="E1001" i="42"/>
  <c r="E1000" i="42"/>
  <c r="E999" i="42"/>
  <c r="E998" i="42"/>
  <c r="E997" i="42"/>
  <c r="E996" i="42"/>
  <c r="E995" i="42"/>
  <c r="E994" i="42"/>
  <c r="E993" i="42"/>
  <c r="E992" i="42"/>
  <c r="E991" i="42"/>
  <c r="E990" i="42"/>
  <c r="E989" i="42"/>
  <c r="E988" i="42"/>
  <c r="E987" i="42"/>
  <c r="E986" i="42"/>
  <c r="E985" i="42"/>
  <c r="E984" i="42"/>
  <c r="E983" i="42"/>
  <c r="E982" i="42"/>
  <c r="E981" i="42"/>
  <c r="E980" i="42"/>
  <c r="E979" i="42"/>
  <c r="E978" i="42"/>
  <c r="E977" i="42"/>
  <c r="E976" i="42"/>
  <c r="E975" i="42"/>
  <c r="E974" i="42"/>
  <c r="E973" i="42"/>
  <c r="E972" i="42"/>
  <c r="E971" i="42"/>
  <c r="E970" i="42"/>
  <c r="E969" i="42"/>
  <c r="E968" i="42"/>
  <c r="E967" i="42"/>
  <c r="E966" i="42"/>
  <c r="E965" i="42"/>
  <c r="E964" i="42"/>
  <c r="E963" i="42"/>
  <c r="E962" i="42"/>
  <c r="E961" i="42"/>
  <c r="E960" i="42"/>
  <c r="E959" i="42"/>
  <c r="E958" i="42"/>
  <c r="E957" i="42"/>
  <c r="E956" i="42"/>
  <c r="E955" i="42"/>
  <c r="E954" i="42"/>
  <c r="E953" i="42"/>
  <c r="E952" i="42"/>
  <c r="E951" i="42"/>
  <c r="E950" i="42"/>
  <c r="E949" i="42"/>
  <c r="E948" i="42"/>
  <c r="E947" i="42"/>
  <c r="E946" i="42"/>
  <c r="E945" i="42"/>
  <c r="E944" i="42"/>
  <c r="E943" i="42"/>
  <c r="E942" i="42"/>
  <c r="E941" i="42"/>
  <c r="E940" i="42"/>
  <c r="E939" i="42"/>
  <c r="E938" i="42"/>
  <c r="E937" i="42"/>
  <c r="E936" i="42"/>
  <c r="E935" i="42"/>
  <c r="E934" i="42"/>
  <c r="E933" i="42"/>
  <c r="E932" i="42"/>
  <c r="E931" i="42"/>
  <c r="E930" i="42"/>
  <c r="E929" i="42"/>
  <c r="E928" i="42"/>
  <c r="E927" i="42"/>
  <c r="E926" i="42"/>
  <c r="E925" i="42"/>
  <c r="E924" i="42"/>
  <c r="E923" i="42"/>
  <c r="E922" i="42"/>
  <c r="E921" i="42"/>
  <c r="E920" i="42"/>
  <c r="E919" i="42"/>
  <c r="E918" i="42"/>
  <c r="E917" i="42"/>
  <c r="E916" i="42"/>
  <c r="E915" i="42"/>
  <c r="E914" i="42"/>
  <c r="E913" i="42"/>
  <c r="E912" i="42"/>
  <c r="E911" i="42"/>
  <c r="E910" i="42"/>
  <c r="E909" i="42"/>
  <c r="E908" i="42"/>
  <c r="E907" i="42"/>
  <c r="E906" i="42"/>
  <c r="E905" i="42"/>
  <c r="E904" i="42"/>
  <c r="E903" i="42"/>
  <c r="E902" i="42"/>
  <c r="E901" i="42"/>
  <c r="E900" i="42"/>
  <c r="E899" i="42"/>
  <c r="E898" i="42"/>
  <c r="E897" i="42"/>
  <c r="E896" i="42"/>
  <c r="E895" i="42"/>
  <c r="E894" i="42"/>
  <c r="E893" i="42"/>
  <c r="E892" i="42"/>
  <c r="E891" i="42"/>
  <c r="E890" i="42"/>
  <c r="E889" i="42"/>
  <c r="E888" i="42"/>
  <c r="E887" i="42"/>
  <c r="E886" i="42"/>
  <c r="E885" i="42"/>
  <c r="E884" i="42"/>
  <c r="E883" i="42"/>
  <c r="E882" i="42"/>
  <c r="E881" i="42"/>
  <c r="E880" i="42"/>
  <c r="E879" i="42"/>
  <c r="E878" i="42"/>
  <c r="E877" i="42"/>
  <c r="E876" i="42"/>
  <c r="E875" i="42"/>
  <c r="E874" i="42"/>
  <c r="E873" i="42"/>
  <c r="E872" i="42"/>
  <c r="E871" i="42"/>
  <c r="E870" i="42"/>
  <c r="E869" i="42"/>
  <c r="E868" i="42"/>
  <c r="E867" i="42"/>
  <c r="E866" i="42"/>
  <c r="E865" i="42"/>
  <c r="E864" i="42"/>
  <c r="E863" i="42"/>
  <c r="E862" i="42"/>
  <c r="E861" i="42"/>
  <c r="E860" i="42"/>
  <c r="E859" i="42"/>
  <c r="E858" i="42"/>
  <c r="E857" i="42"/>
  <c r="E856" i="42"/>
  <c r="E855" i="42"/>
  <c r="E854" i="42"/>
  <c r="E853" i="42"/>
  <c r="E852" i="42"/>
  <c r="E851" i="42"/>
  <c r="E850" i="42"/>
  <c r="E849" i="42"/>
  <c r="E848" i="42"/>
  <c r="E847" i="42"/>
  <c r="E846" i="42"/>
  <c r="E845" i="42"/>
  <c r="E844" i="42"/>
  <c r="E843" i="42"/>
  <c r="E842" i="42"/>
  <c r="E841" i="42"/>
  <c r="E840" i="42"/>
  <c r="E839" i="42"/>
  <c r="E838" i="42"/>
  <c r="E837" i="42"/>
  <c r="E836" i="42"/>
  <c r="E835" i="42"/>
  <c r="E834" i="42"/>
  <c r="E833" i="42"/>
  <c r="E832" i="42"/>
  <c r="E831" i="42"/>
  <c r="E830" i="42"/>
  <c r="E829" i="42"/>
  <c r="E828" i="42"/>
  <c r="E827" i="42"/>
  <c r="E826" i="42"/>
  <c r="E825" i="42"/>
  <c r="E824" i="42"/>
  <c r="E823" i="42"/>
  <c r="E822" i="42"/>
  <c r="E821" i="42"/>
  <c r="E820" i="42"/>
  <c r="E819" i="42"/>
  <c r="E818" i="42"/>
  <c r="E817" i="42"/>
  <c r="E816" i="42"/>
  <c r="E815" i="42"/>
  <c r="E814" i="42"/>
  <c r="E813" i="42"/>
  <c r="E812" i="42"/>
  <c r="E811" i="42"/>
  <c r="E810" i="42"/>
  <c r="E809" i="42"/>
  <c r="E808" i="42"/>
  <c r="E807" i="42"/>
  <c r="E806" i="42"/>
  <c r="E805" i="42"/>
  <c r="E804" i="42"/>
  <c r="E803" i="42"/>
  <c r="E802" i="42"/>
  <c r="E801" i="42"/>
  <c r="E800" i="42"/>
  <c r="E799" i="42"/>
  <c r="E798" i="42"/>
  <c r="E797" i="42"/>
  <c r="E796" i="42"/>
  <c r="E795" i="42"/>
  <c r="E794" i="42"/>
  <c r="E793" i="42"/>
  <c r="E792" i="42"/>
  <c r="E791" i="42"/>
  <c r="E790" i="42"/>
  <c r="E789" i="42"/>
  <c r="E788" i="42"/>
  <c r="E787" i="42"/>
  <c r="E786" i="42"/>
  <c r="E785" i="42"/>
  <c r="E784" i="42"/>
  <c r="E783" i="42"/>
  <c r="E782" i="42"/>
  <c r="E781" i="42"/>
  <c r="E780" i="42"/>
  <c r="E779" i="42"/>
  <c r="E778" i="42"/>
  <c r="E777" i="42"/>
  <c r="E776" i="42"/>
  <c r="E775" i="42"/>
  <c r="E774" i="42"/>
  <c r="E773" i="42"/>
  <c r="E772" i="42"/>
  <c r="E771" i="42"/>
  <c r="E770" i="42"/>
  <c r="E769" i="42"/>
  <c r="E768" i="42"/>
  <c r="E767" i="42"/>
  <c r="E766" i="42"/>
  <c r="E765" i="42"/>
  <c r="E764" i="42"/>
  <c r="E763" i="42"/>
  <c r="E762" i="42"/>
  <c r="E761" i="42"/>
  <c r="E760" i="42"/>
  <c r="E759" i="42"/>
  <c r="E758" i="42"/>
  <c r="E757" i="42"/>
  <c r="E756" i="42"/>
  <c r="E755" i="42"/>
  <c r="E754" i="42"/>
  <c r="E753" i="42"/>
  <c r="E752" i="42"/>
  <c r="E751" i="42"/>
  <c r="E750" i="42"/>
  <c r="E749" i="42"/>
  <c r="E748" i="42"/>
  <c r="E747" i="42"/>
  <c r="E746" i="42"/>
  <c r="E745" i="42"/>
  <c r="E744" i="42"/>
  <c r="E743" i="42"/>
  <c r="E742" i="42"/>
  <c r="E741" i="42"/>
  <c r="E740" i="42"/>
  <c r="E739" i="42"/>
  <c r="E738" i="42"/>
  <c r="E737" i="42"/>
  <c r="E736" i="42"/>
  <c r="E735" i="42"/>
  <c r="E734" i="42"/>
  <c r="E733" i="42"/>
  <c r="E732" i="42"/>
  <c r="E731" i="42"/>
  <c r="E730" i="42"/>
  <c r="E729" i="42"/>
  <c r="E728" i="42"/>
  <c r="E727" i="42"/>
  <c r="E726" i="42"/>
  <c r="E725" i="42"/>
  <c r="E724" i="42"/>
  <c r="E723" i="42"/>
  <c r="E722" i="42"/>
  <c r="E721" i="42"/>
  <c r="E720" i="42"/>
  <c r="E719" i="42"/>
  <c r="E718" i="42"/>
  <c r="E717" i="42"/>
  <c r="E716" i="42"/>
  <c r="E715" i="42"/>
  <c r="E714" i="42"/>
  <c r="E713" i="42"/>
  <c r="E712" i="42"/>
  <c r="E711" i="42"/>
  <c r="E710" i="42"/>
  <c r="E709" i="42"/>
  <c r="E708" i="42"/>
  <c r="E707" i="42"/>
  <c r="E706" i="42"/>
  <c r="E705" i="42"/>
  <c r="E704" i="42"/>
  <c r="E703" i="42"/>
  <c r="E702" i="42"/>
  <c r="E701" i="42"/>
  <c r="E700" i="42"/>
  <c r="E699" i="42"/>
  <c r="E698" i="42"/>
  <c r="E697" i="42"/>
  <c r="E696" i="42"/>
  <c r="E695" i="42"/>
  <c r="E694" i="42"/>
  <c r="E693" i="42"/>
  <c r="E692" i="42"/>
  <c r="E691" i="42"/>
  <c r="E690" i="42"/>
  <c r="E689" i="42"/>
  <c r="E688" i="42"/>
  <c r="E687" i="42"/>
  <c r="E686" i="42"/>
  <c r="E685" i="42"/>
  <c r="E684" i="42"/>
  <c r="E683" i="42"/>
  <c r="E682" i="42"/>
  <c r="E681" i="42"/>
  <c r="E680" i="42"/>
  <c r="E679" i="42"/>
  <c r="E678" i="42"/>
  <c r="E677" i="42"/>
  <c r="E676" i="42"/>
  <c r="E675" i="42"/>
  <c r="E674" i="42"/>
  <c r="E673" i="42"/>
  <c r="E672" i="42"/>
  <c r="E671" i="42"/>
  <c r="E670" i="42"/>
  <c r="E669" i="42"/>
  <c r="E668" i="42"/>
  <c r="E667" i="42"/>
  <c r="E666" i="42"/>
  <c r="E665" i="42"/>
  <c r="E664" i="42"/>
  <c r="E663" i="42"/>
  <c r="E662" i="42"/>
  <c r="E661" i="42"/>
  <c r="E660" i="42"/>
  <c r="E659" i="42"/>
  <c r="E658" i="42"/>
  <c r="E657" i="42"/>
  <c r="E656" i="42"/>
  <c r="E655" i="42"/>
  <c r="E654" i="42"/>
  <c r="E653" i="42"/>
  <c r="E652" i="42"/>
  <c r="E651" i="42"/>
  <c r="E650" i="42"/>
  <c r="E649" i="42"/>
  <c r="E648" i="42"/>
  <c r="E647" i="42"/>
  <c r="E646" i="42"/>
  <c r="E645" i="42"/>
  <c r="E644" i="42"/>
  <c r="E643" i="42"/>
  <c r="E642" i="42"/>
  <c r="E641" i="42"/>
  <c r="E640" i="42"/>
  <c r="E639" i="42"/>
  <c r="E638" i="42"/>
  <c r="E637" i="42"/>
  <c r="E636" i="42"/>
  <c r="E635" i="42"/>
  <c r="E634" i="42"/>
  <c r="E633" i="42"/>
  <c r="E632" i="42"/>
  <c r="E631" i="42"/>
  <c r="E630" i="42"/>
  <c r="E629" i="42"/>
  <c r="E628" i="42"/>
  <c r="E627" i="42"/>
  <c r="E626" i="42"/>
  <c r="E625" i="42"/>
  <c r="E624" i="42"/>
  <c r="E623" i="42"/>
  <c r="E622" i="42"/>
  <c r="E621" i="42"/>
  <c r="E620" i="42"/>
  <c r="E619" i="42"/>
  <c r="E618" i="42"/>
  <c r="E617" i="42"/>
  <c r="E616" i="42"/>
  <c r="E615" i="42"/>
  <c r="E614" i="42"/>
  <c r="E613" i="42"/>
  <c r="E612" i="42"/>
  <c r="E611" i="42"/>
  <c r="E610" i="42"/>
  <c r="E609" i="42"/>
  <c r="E608" i="42"/>
  <c r="E607" i="42"/>
  <c r="E606" i="42"/>
  <c r="E605" i="42"/>
  <c r="E604" i="42"/>
  <c r="E603" i="42"/>
  <c r="E602" i="42"/>
  <c r="E601" i="42"/>
  <c r="E600" i="42"/>
  <c r="E599" i="42"/>
  <c r="E598" i="42"/>
  <c r="E597" i="42"/>
  <c r="E596" i="42"/>
  <c r="E595" i="42"/>
  <c r="E594" i="42"/>
  <c r="E593" i="42"/>
  <c r="E592" i="42"/>
  <c r="E591" i="42"/>
  <c r="E590" i="42"/>
  <c r="E589" i="42"/>
  <c r="E588" i="42"/>
  <c r="E587" i="42"/>
  <c r="E586" i="42"/>
  <c r="E585" i="42"/>
  <c r="E584" i="42"/>
  <c r="E583" i="42"/>
  <c r="E582" i="42"/>
  <c r="E581" i="42"/>
  <c r="E580" i="42"/>
  <c r="E579" i="42"/>
  <c r="E578" i="42"/>
  <c r="E577" i="42"/>
  <c r="E576" i="42"/>
  <c r="E575" i="42"/>
  <c r="E574" i="42"/>
  <c r="E573" i="42"/>
  <c r="E572" i="42"/>
  <c r="E571" i="42"/>
  <c r="E570" i="42"/>
  <c r="E569" i="42"/>
  <c r="E568" i="42"/>
  <c r="E567" i="42"/>
  <c r="E566" i="42"/>
  <c r="E565" i="42"/>
  <c r="E564" i="42"/>
  <c r="E563" i="42"/>
  <c r="E562" i="42"/>
  <c r="E561" i="42"/>
  <c r="E560" i="42"/>
  <c r="E559" i="42"/>
  <c r="E558" i="42"/>
  <c r="E557" i="42"/>
  <c r="E556" i="42"/>
  <c r="E555" i="42"/>
  <c r="E554" i="42"/>
  <c r="E553" i="42"/>
  <c r="E552" i="42"/>
  <c r="E551" i="42"/>
  <c r="E550" i="42"/>
  <c r="E549" i="42"/>
  <c r="E548" i="42"/>
  <c r="E547" i="42"/>
  <c r="E546" i="42"/>
  <c r="E545" i="42"/>
  <c r="E544" i="42"/>
  <c r="E543" i="42"/>
  <c r="E542" i="42"/>
  <c r="E541" i="42"/>
  <c r="E540" i="42"/>
  <c r="E539" i="42"/>
  <c r="E538" i="42"/>
  <c r="E537" i="42"/>
  <c r="E536" i="42"/>
  <c r="E535" i="42"/>
  <c r="E534" i="42"/>
  <c r="E533" i="42"/>
  <c r="E532" i="42"/>
  <c r="E531" i="42"/>
  <c r="E530" i="42"/>
  <c r="E529" i="42"/>
  <c r="E528" i="42"/>
  <c r="E527" i="42"/>
  <c r="E526" i="42"/>
  <c r="E525" i="42"/>
  <c r="E524" i="42"/>
  <c r="E523" i="42"/>
  <c r="E522" i="42"/>
  <c r="E521" i="42"/>
  <c r="E520" i="42"/>
  <c r="E519" i="42"/>
  <c r="E518" i="42"/>
  <c r="E517" i="42"/>
  <c r="E516" i="42"/>
  <c r="E515" i="42"/>
  <c r="E514" i="42"/>
  <c r="E513" i="42"/>
  <c r="E512" i="42"/>
  <c r="E511" i="42"/>
  <c r="E510" i="42"/>
  <c r="E509" i="42"/>
  <c r="E508" i="42"/>
  <c r="E507" i="42"/>
  <c r="E506" i="42"/>
  <c r="E505" i="42"/>
  <c r="E504" i="42"/>
  <c r="E503" i="42"/>
  <c r="E502" i="42"/>
  <c r="E501" i="42"/>
  <c r="E500" i="42"/>
  <c r="E499" i="42"/>
  <c r="E498" i="42"/>
  <c r="E497" i="42"/>
  <c r="E496" i="42"/>
  <c r="E495" i="42"/>
  <c r="E494" i="42"/>
  <c r="E493" i="42"/>
  <c r="E492" i="42"/>
  <c r="E491" i="42"/>
  <c r="E490" i="42"/>
  <c r="E489" i="42"/>
  <c r="E488" i="42"/>
  <c r="E487" i="42"/>
  <c r="E486" i="42"/>
  <c r="E485" i="42"/>
  <c r="E484" i="42"/>
  <c r="E483" i="42"/>
  <c r="E482" i="42"/>
  <c r="E481" i="42"/>
  <c r="E480" i="42"/>
  <c r="E479" i="42"/>
  <c r="E478" i="42"/>
  <c r="E477" i="42"/>
  <c r="E476" i="42"/>
  <c r="E475" i="42"/>
  <c r="E474" i="42"/>
  <c r="E473" i="42"/>
  <c r="E472" i="42"/>
  <c r="E471" i="42"/>
  <c r="E470" i="42"/>
  <c r="E469" i="42"/>
  <c r="E468" i="42"/>
  <c r="E467" i="42"/>
  <c r="E466" i="42"/>
  <c r="E465" i="42"/>
  <c r="E464" i="42"/>
  <c r="E463" i="42"/>
  <c r="E462" i="42"/>
  <c r="E461" i="42"/>
  <c r="E460" i="42"/>
  <c r="E459" i="42"/>
  <c r="E458" i="42"/>
  <c r="E457" i="42"/>
  <c r="E456" i="42"/>
  <c r="E455" i="42"/>
  <c r="E454" i="42"/>
  <c r="E453" i="42"/>
  <c r="E452" i="42"/>
  <c r="E451" i="42"/>
  <c r="E450" i="42"/>
  <c r="E449" i="42"/>
  <c r="E448" i="42"/>
  <c r="E447" i="42"/>
  <c r="E446" i="42"/>
  <c r="E445" i="42"/>
  <c r="E444" i="42"/>
  <c r="E443" i="42"/>
  <c r="E442" i="42"/>
  <c r="E441" i="42"/>
  <c r="E440" i="42"/>
  <c r="E439" i="42"/>
  <c r="E438" i="42"/>
  <c r="E437" i="42"/>
  <c r="E436" i="42"/>
  <c r="E435" i="42"/>
  <c r="E434" i="42"/>
  <c r="E433" i="42"/>
  <c r="E432" i="42"/>
  <c r="E431" i="42"/>
  <c r="E430" i="42"/>
  <c r="E429" i="42"/>
  <c r="E428" i="42"/>
  <c r="E427" i="42"/>
  <c r="E426" i="42"/>
  <c r="E425" i="42"/>
  <c r="E424" i="42"/>
  <c r="E423" i="42"/>
  <c r="E422" i="42"/>
  <c r="E421" i="42"/>
  <c r="E420" i="42"/>
  <c r="E419" i="42"/>
  <c r="E418" i="42"/>
  <c r="E417" i="42"/>
  <c r="E416" i="42"/>
  <c r="E415" i="42"/>
  <c r="E414" i="42"/>
  <c r="E413" i="42"/>
  <c r="E412" i="42"/>
  <c r="E411" i="42"/>
  <c r="E410" i="42"/>
  <c r="E409" i="42"/>
  <c r="E408" i="42"/>
  <c r="E407" i="42"/>
  <c r="E406" i="42"/>
  <c r="E405" i="42"/>
  <c r="E404" i="42"/>
  <c r="E403" i="42"/>
  <c r="E402" i="42"/>
  <c r="E401" i="42"/>
  <c r="E400" i="42"/>
  <c r="E399" i="42"/>
  <c r="E398" i="42"/>
  <c r="E397" i="42"/>
  <c r="E396" i="42"/>
  <c r="E395" i="42"/>
  <c r="E394" i="42"/>
  <c r="E393" i="42"/>
  <c r="E392" i="42"/>
  <c r="E391" i="42"/>
  <c r="E390" i="42"/>
  <c r="E389" i="42"/>
  <c r="E388" i="42"/>
  <c r="E387" i="42"/>
  <c r="E386" i="42"/>
  <c r="E385" i="42"/>
  <c r="E384" i="42"/>
  <c r="E383" i="42"/>
  <c r="E382" i="42"/>
  <c r="E381" i="42"/>
  <c r="E380" i="42"/>
  <c r="E379" i="42"/>
  <c r="E378" i="42"/>
  <c r="E377" i="42"/>
  <c r="E376" i="42"/>
  <c r="E375" i="42"/>
  <c r="E374" i="42"/>
  <c r="E373" i="42"/>
  <c r="E372" i="42"/>
  <c r="E371" i="42"/>
  <c r="E370" i="42"/>
  <c r="E369" i="42"/>
  <c r="E368" i="42"/>
  <c r="E367" i="42"/>
  <c r="E366" i="42"/>
  <c r="E365" i="42"/>
  <c r="E364" i="42"/>
  <c r="E363" i="42"/>
  <c r="E362" i="42"/>
  <c r="E361" i="42"/>
  <c r="E360" i="42"/>
  <c r="E359" i="42"/>
  <c r="E358" i="42"/>
  <c r="E357" i="42"/>
  <c r="E356" i="42"/>
  <c r="E355" i="42"/>
  <c r="E354" i="42"/>
  <c r="E353" i="42"/>
  <c r="E352" i="42"/>
  <c r="E351" i="42"/>
  <c r="E350" i="42"/>
  <c r="E349" i="42"/>
  <c r="E348" i="42"/>
  <c r="E347" i="42"/>
  <c r="E346" i="42"/>
  <c r="E345" i="42"/>
  <c r="E344" i="42"/>
  <c r="E343" i="42"/>
  <c r="E342" i="42"/>
  <c r="E341" i="42"/>
  <c r="E340" i="42"/>
  <c r="E339" i="42"/>
  <c r="E338" i="42"/>
  <c r="E337" i="42"/>
  <c r="E336" i="42"/>
  <c r="E335" i="42"/>
  <c r="E334" i="42"/>
  <c r="E333" i="42"/>
  <c r="E332" i="42"/>
  <c r="E331" i="42"/>
  <c r="E330" i="42"/>
  <c r="E329" i="42"/>
  <c r="E328" i="42"/>
  <c r="E327" i="42"/>
  <c r="E326" i="42"/>
  <c r="E325" i="42"/>
  <c r="E324" i="42"/>
  <c r="E323" i="42"/>
  <c r="E322" i="42"/>
  <c r="E321" i="42"/>
  <c r="E320" i="42"/>
  <c r="E319" i="42"/>
  <c r="E318" i="42"/>
  <c r="E317" i="42"/>
  <c r="E316" i="42"/>
  <c r="E315" i="42"/>
  <c r="E314" i="42"/>
  <c r="E313" i="42"/>
  <c r="E312" i="42"/>
  <c r="E311" i="42"/>
  <c r="E310" i="42"/>
  <c r="E309" i="42"/>
  <c r="E308" i="42"/>
  <c r="E307" i="42"/>
  <c r="E306" i="42"/>
  <c r="E305" i="42"/>
  <c r="E304" i="42"/>
  <c r="E303" i="42"/>
  <c r="E302" i="42"/>
  <c r="E301" i="42"/>
  <c r="E300" i="42"/>
  <c r="E299" i="42"/>
  <c r="E298" i="42"/>
  <c r="E297" i="42"/>
  <c r="E296" i="42"/>
  <c r="E295" i="42"/>
  <c r="E294" i="42"/>
  <c r="E293" i="42"/>
  <c r="E292" i="42"/>
  <c r="E291" i="42"/>
  <c r="E290" i="42"/>
  <c r="E289" i="42"/>
  <c r="E288" i="42"/>
  <c r="E287" i="42"/>
  <c r="E286" i="42"/>
  <c r="E285" i="42"/>
  <c r="E284" i="42"/>
  <c r="E283" i="42"/>
  <c r="E282" i="42"/>
  <c r="E281" i="42"/>
  <c r="E280" i="42"/>
  <c r="E279" i="42"/>
  <c r="E278" i="42"/>
  <c r="E277" i="42"/>
  <c r="E276" i="42"/>
  <c r="E275" i="42"/>
  <c r="E274" i="42"/>
  <c r="E273" i="42"/>
  <c r="E272" i="42"/>
  <c r="E271" i="42"/>
  <c r="E270" i="42"/>
  <c r="E269" i="42"/>
  <c r="E268" i="42"/>
  <c r="E267" i="42"/>
  <c r="E266" i="42"/>
  <c r="E265" i="42"/>
  <c r="E264" i="42"/>
  <c r="E263" i="42"/>
  <c r="E262" i="42"/>
  <c r="E261" i="42"/>
  <c r="E260" i="42"/>
  <c r="E259" i="42"/>
  <c r="E258" i="42"/>
  <c r="E257" i="42"/>
  <c r="E256" i="42"/>
  <c r="E255" i="42"/>
  <c r="E254" i="42"/>
  <c r="E253" i="42"/>
  <c r="E252" i="42"/>
  <c r="E251" i="42"/>
  <c r="E250" i="42"/>
  <c r="E249" i="42"/>
  <c r="E248" i="42"/>
  <c r="E247" i="42"/>
  <c r="E246" i="42"/>
  <c r="E245" i="42"/>
  <c r="E244" i="42"/>
  <c r="E243" i="42"/>
  <c r="E242" i="42"/>
  <c r="E241" i="42"/>
  <c r="E240" i="42"/>
  <c r="E239" i="42"/>
  <c r="E238" i="42"/>
  <c r="E237" i="42"/>
  <c r="E236" i="42"/>
  <c r="E235" i="42"/>
  <c r="E234" i="42"/>
  <c r="E233" i="42"/>
  <c r="E232" i="42"/>
  <c r="E231" i="42"/>
  <c r="E230" i="42"/>
  <c r="E229" i="42"/>
  <c r="E228" i="42"/>
  <c r="E227" i="42"/>
  <c r="E226" i="42"/>
  <c r="E225" i="42"/>
  <c r="E224" i="42"/>
  <c r="E223" i="42"/>
  <c r="E222" i="42"/>
  <c r="E221" i="42"/>
  <c r="E220" i="42"/>
  <c r="E219" i="42"/>
  <c r="E218" i="42"/>
  <c r="E217" i="42"/>
  <c r="E216" i="42"/>
  <c r="E215" i="42"/>
  <c r="E214" i="42"/>
  <c r="E213" i="42"/>
  <c r="E212" i="42"/>
  <c r="E211" i="42"/>
  <c r="E210" i="42"/>
  <c r="E209" i="42"/>
  <c r="E208" i="42"/>
  <c r="E207" i="42"/>
  <c r="E206" i="42"/>
  <c r="E205" i="42"/>
  <c r="E204" i="42"/>
  <c r="E203" i="42"/>
  <c r="E202" i="42"/>
  <c r="E201" i="42"/>
  <c r="E200" i="42"/>
  <c r="E199" i="42"/>
  <c r="E198" i="42"/>
  <c r="E197" i="42"/>
  <c r="E196" i="42"/>
  <c r="E195" i="42"/>
  <c r="E194" i="42"/>
  <c r="E193" i="42"/>
  <c r="E192" i="42"/>
  <c r="E191" i="42"/>
  <c r="E190" i="42"/>
  <c r="E189" i="42"/>
  <c r="E188" i="42"/>
  <c r="E187" i="42"/>
  <c r="E186" i="42"/>
  <c r="E185" i="42"/>
  <c r="E184" i="42"/>
  <c r="E183" i="42"/>
  <c r="E182" i="42"/>
  <c r="E181" i="42"/>
  <c r="E180" i="42"/>
  <c r="E179" i="42"/>
  <c r="E178" i="42"/>
  <c r="E177" i="42"/>
  <c r="E176" i="42"/>
  <c r="E175" i="42"/>
  <c r="E174" i="42"/>
  <c r="E173" i="42"/>
  <c r="E172" i="42"/>
  <c r="E171" i="42"/>
  <c r="E170" i="42"/>
  <c r="E169" i="42"/>
  <c r="E168" i="42"/>
  <c r="E167" i="42"/>
  <c r="E166" i="42"/>
  <c r="E165" i="42"/>
  <c r="E164" i="42"/>
  <c r="E163" i="42"/>
  <c r="E162" i="42"/>
  <c r="E161" i="42"/>
  <c r="E160" i="42"/>
  <c r="E159" i="42"/>
  <c r="E158" i="42"/>
  <c r="E157" i="42"/>
  <c r="E156" i="42"/>
  <c r="E155" i="42"/>
  <c r="E154" i="42"/>
  <c r="E153" i="42"/>
  <c r="E152" i="42"/>
  <c r="E151" i="42"/>
  <c r="E150" i="42"/>
  <c r="E149" i="42"/>
  <c r="E148" i="42"/>
  <c r="E147" i="42"/>
  <c r="E146" i="42"/>
  <c r="E145" i="42"/>
  <c r="E144" i="42"/>
  <c r="E143" i="42"/>
  <c r="E142" i="42"/>
  <c r="E141" i="42"/>
  <c r="E140" i="42"/>
  <c r="E139" i="42"/>
  <c r="E138" i="42"/>
  <c r="E137" i="42"/>
  <c r="E136" i="42"/>
  <c r="E135" i="42"/>
  <c r="E134" i="42"/>
  <c r="E133" i="42"/>
  <c r="E132" i="42"/>
  <c r="E131" i="42"/>
  <c r="E130" i="42"/>
  <c r="E129" i="42"/>
  <c r="E128" i="42"/>
  <c r="E127" i="42"/>
  <c r="E126" i="42"/>
  <c r="E125" i="42"/>
  <c r="E124" i="42"/>
  <c r="E123" i="42"/>
  <c r="E122" i="42"/>
  <c r="E121" i="42"/>
  <c r="E120" i="42"/>
  <c r="E119" i="42"/>
  <c r="E118" i="42"/>
  <c r="E117" i="42"/>
  <c r="E116" i="42"/>
  <c r="E115" i="42"/>
  <c r="E114" i="42"/>
  <c r="E113" i="42"/>
  <c r="E112" i="42"/>
  <c r="E111" i="42"/>
  <c r="E110" i="42"/>
  <c r="E109" i="42"/>
  <c r="E108" i="42"/>
  <c r="E107" i="42"/>
  <c r="E106" i="42"/>
  <c r="E105" i="42"/>
  <c r="E104" i="42"/>
  <c r="E103" i="42"/>
  <c r="E102" i="42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E71" i="42"/>
  <c r="E70" i="42"/>
  <c r="E69" i="42"/>
  <c r="E68" i="42"/>
  <c r="E67" i="42"/>
  <c r="E66" i="42"/>
  <c r="E65" i="42"/>
  <c r="E64" i="42"/>
  <c r="E63" i="42"/>
  <c r="E62" i="42"/>
  <c r="E61" i="42"/>
  <c r="E60" i="42"/>
  <c r="E59" i="4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T7" i="38"/>
  <c r="T8" i="38"/>
  <c r="T9" i="38"/>
  <c r="T10" i="38"/>
  <c r="T11" i="38"/>
  <c r="T12" i="38"/>
  <c r="T13" i="38"/>
  <c r="T14" i="38"/>
  <c r="T15" i="38"/>
  <c r="T16" i="38"/>
  <c r="T17" i="38"/>
  <c r="T18" i="38"/>
  <c r="T19" i="38"/>
  <c r="T20" i="38"/>
  <c r="T21" i="38"/>
  <c r="T22" i="38"/>
  <c r="T23" i="38"/>
  <c r="T24" i="38"/>
  <c r="T25" i="38"/>
  <c r="T26" i="38"/>
  <c r="T27" i="38"/>
  <c r="T28" i="38"/>
  <c r="T29" i="38"/>
  <c r="T30" i="38"/>
  <c r="T31" i="38"/>
  <c r="T32" i="38"/>
  <c r="T33" i="38"/>
  <c r="T34" i="38"/>
  <c r="T35" i="38"/>
  <c r="T36" i="38"/>
  <c r="T37" i="38"/>
  <c r="T38" i="38"/>
  <c r="T39" i="38"/>
  <c r="T40" i="38"/>
  <c r="T41" i="38"/>
  <c r="T42" i="38"/>
  <c r="T43" i="38"/>
  <c r="T44" i="38"/>
  <c r="T45" i="38"/>
  <c r="T46" i="38"/>
  <c r="T47" i="38"/>
  <c r="T48" i="38"/>
  <c r="T49" i="38"/>
  <c r="T50" i="38"/>
  <c r="T51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11" i="38"/>
  <c r="T112" i="38"/>
  <c r="T113" i="38"/>
  <c r="T114" i="38"/>
  <c r="T115" i="38"/>
  <c r="T116" i="38"/>
  <c r="T117" i="38"/>
  <c r="T118" i="38"/>
  <c r="T119" i="38"/>
  <c r="T120" i="38"/>
  <c r="T121" i="38"/>
  <c r="T122" i="38"/>
  <c r="T123" i="38"/>
  <c r="T124" i="38"/>
  <c r="T125" i="38"/>
  <c r="T126" i="38"/>
  <c r="T127" i="38"/>
  <c r="T128" i="38"/>
  <c r="T129" i="38"/>
  <c r="T130" i="38"/>
  <c r="T131" i="38"/>
  <c r="T132" i="38"/>
  <c r="T133" i="38"/>
  <c r="T134" i="38"/>
  <c r="T135" i="38"/>
  <c r="T136" i="38"/>
  <c r="T137" i="38"/>
  <c r="T138" i="38"/>
  <c r="T139" i="38"/>
  <c r="T140" i="38"/>
  <c r="T141" i="38"/>
  <c r="T142" i="38"/>
  <c r="T143" i="38"/>
  <c r="T144" i="38"/>
  <c r="T145" i="38"/>
  <c r="T146" i="38"/>
  <c r="T147" i="38"/>
  <c r="T148" i="38"/>
  <c r="T149" i="38"/>
  <c r="T150" i="38"/>
  <c r="T151" i="38"/>
  <c r="T152" i="38"/>
  <c r="T153" i="38"/>
  <c r="T154" i="38"/>
  <c r="T155" i="38"/>
  <c r="T156" i="38"/>
  <c r="T157" i="38"/>
  <c r="T158" i="38"/>
  <c r="T159" i="38"/>
  <c r="T160" i="38"/>
  <c r="T161" i="38"/>
  <c r="T162" i="38"/>
  <c r="T163" i="38"/>
  <c r="T164" i="38"/>
  <c r="T165" i="38"/>
  <c r="T166" i="38"/>
  <c r="T167" i="38"/>
  <c r="T168" i="38"/>
  <c r="T169" i="38"/>
  <c r="T170" i="38"/>
  <c r="T171" i="38"/>
  <c r="T172" i="38"/>
  <c r="T173" i="38"/>
  <c r="T174" i="38"/>
  <c r="T175" i="38"/>
  <c r="T176" i="38"/>
  <c r="T177" i="38"/>
  <c r="T178" i="38"/>
  <c r="T179" i="38"/>
  <c r="T180" i="38"/>
  <c r="T181" i="38"/>
  <c r="T182" i="38"/>
  <c r="T183" i="38"/>
  <c r="T184" i="38"/>
  <c r="T185" i="38"/>
  <c r="T186" i="38"/>
  <c r="T187" i="38"/>
  <c r="T188" i="38"/>
  <c r="T189" i="38"/>
  <c r="T190" i="38"/>
  <c r="T191" i="38"/>
  <c r="T192" i="38"/>
  <c r="T193" i="38"/>
  <c r="T194" i="38"/>
  <c r="T195" i="38"/>
  <c r="T196" i="38"/>
  <c r="T197" i="38"/>
  <c r="T198" i="38"/>
  <c r="T199" i="38"/>
  <c r="T200" i="38"/>
  <c r="T201" i="38"/>
  <c r="T202" i="38"/>
  <c r="T203" i="38"/>
  <c r="T204" i="38"/>
  <c r="T205" i="38"/>
  <c r="T206" i="38"/>
  <c r="T207" i="38"/>
  <c r="T208" i="38"/>
  <c r="T209" i="38"/>
  <c r="T210" i="38"/>
  <c r="T211" i="38"/>
  <c r="T212" i="38"/>
  <c r="T213" i="38"/>
  <c r="T214" i="38"/>
  <c r="T215" i="38"/>
  <c r="T216" i="38"/>
  <c r="T217" i="38"/>
  <c r="T218" i="38"/>
  <c r="T219" i="38"/>
  <c r="T220" i="38"/>
  <c r="T221" i="38"/>
  <c r="T222" i="38"/>
  <c r="T223" i="38"/>
  <c r="T224" i="38"/>
  <c r="T225" i="38"/>
  <c r="T226" i="38"/>
  <c r="T227" i="38"/>
  <c r="T228" i="38"/>
  <c r="T229" i="38"/>
  <c r="T230" i="38"/>
  <c r="T231" i="38"/>
  <c r="T232" i="38"/>
  <c r="T233" i="38"/>
  <c r="T234" i="38"/>
  <c r="T235" i="38"/>
  <c r="T236" i="38"/>
  <c r="T237" i="38"/>
  <c r="T238" i="38"/>
  <c r="T239" i="38"/>
  <c r="T240" i="38"/>
  <c r="T241" i="38"/>
  <c r="T242" i="38"/>
  <c r="T243" i="38"/>
  <c r="T244" i="38"/>
  <c r="T245" i="38"/>
  <c r="T246" i="38"/>
  <c r="T247" i="38"/>
  <c r="T248" i="38"/>
  <c r="T249" i="38"/>
  <c r="T250" i="38"/>
  <c r="T251" i="38"/>
  <c r="T252" i="38"/>
  <c r="T253" i="38"/>
  <c r="T254" i="38"/>
  <c r="T255" i="38"/>
  <c r="T256" i="38"/>
  <c r="T257" i="38"/>
  <c r="T258" i="38"/>
  <c r="T259" i="38"/>
  <c r="T260" i="38"/>
  <c r="T261" i="38"/>
  <c r="T262" i="38"/>
  <c r="T263" i="38"/>
  <c r="T264" i="38"/>
  <c r="T265" i="38"/>
  <c r="T266" i="38"/>
  <c r="T267" i="38"/>
  <c r="T268" i="38"/>
  <c r="T269" i="38"/>
  <c r="T270" i="38"/>
  <c r="T271" i="38"/>
  <c r="T272" i="38"/>
  <c r="T273" i="38"/>
  <c r="T274" i="38"/>
  <c r="T275" i="38"/>
  <c r="T276" i="38"/>
  <c r="T277" i="38"/>
  <c r="T278" i="38"/>
  <c r="T279" i="38"/>
  <c r="T280" i="38"/>
  <c r="T281" i="38"/>
  <c r="T282" i="38"/>
  <c r="T283" i="38"/>
  <c r="T284" i="38"/>
  <c r="T285" i="38"/>
  <c r="T286" i="38"/>
  <c r="T287" i="38"/>
  <c r="T288" i="38"/>
  <c r="T289" i="38"/>
  <c r="T290" i="38"/>
  <c r="T291" i="38"/>
  <c r="T292" i="38"/>
  <c r="T293" i="38"/>
  <c r="T294" i="38"/>
  <c r="T295" i="38"/>
  <c r="T296" i="38"/>
  <c r="T297" i="38"/>
  <c r="T298" i="38"/>
  <c r="T299" i="38"/>
  <c r="T300" i="38"/>
  <c r="T301" i="38"/>
  <c r="T302" i="38"/>
  <c r="T303" i="38"/>
  <c r="T304" i="38"/>
  <c r="T305" i="38"/>
  <c r="T306" i="38"/>
  <c r="T307" i="38"/>
  <c r="T308" i="38"/>
  <c r="T309" i="38"/>
  <c r="T310" i="38"/>
  <c r="T311" i="38"/>
  <c r="T312" i="38"/>
  <c r="T313" i="38"/>
  <c r="T314" i="38"/>
  <c r="T315" i="38"/>
  <c r="T316" i="38"/>
  <c r="T317" i="38"/>
  <c r="T318" i="38"/>
  <c r="T319" i="38"/>
  <c r="T320" i="38"/>
  <c r="T321" i="38"/>
  <c r="T322" i="38"/>
  <c r="T323" i="38"/>
  <c r="T324" i="38"/>
  <c r="T325" i="38"/>
  <c r="T326" i="38"/>
  <c r="T327" i="38"/>
  <c r="T328" i="38"/>
  <c r="T329" i="38"/>
  <c r="T330" i="38"/>
  <c r="T331" i="38"/>
  <c r="T332" i="38"/>
  <c r="T333" i="38"/>
  <c r="T334" i="38"/>
  <c r="T335" i="38"/>
  <c r="T336" i="38"/>
  <c r="T337" i="38"/>
  <c r="T338" i="38"/>
  <c r="T339" i="38"/>
  <c r="T340" i="38"/>
  <c r="T341" i="38"/>
  <c r="T342" i="38"/>
  <c r="T343" i="38"/>
  <c r="T344" i="38"/>
  <c r="T345" i="38"/>
  <c r="T346" i="38"/>
  <c r="T347" i="38"/>
  <c r="T348" i="38"/>
  <c r="T349" i="38"/>
  <c r="T350" i="38"/>
  <c r="T351" i="38"/>
  <c r="T352" i="38"/>
  <c r="T353" i="38"/>
  <c r="T354" i="38"/>
  <c r="T355" i="38"/>
  <c r="T356" i="38"/>
  <c r="T357" i="38"/>
  <c r="T358" i="38"/>
  <c r="T359" i="38"/>
  <c r="T360" i="38"/>
  <c r="T361" i="38"/>
  <c r="T362" i="38"/>
  <c r="T363" i="38"/>
  <c r="T364" i="38"/>
  <c r="T365" i="38"/>
  <c r="T366" i="38"/>
  <c r="T367" i="38"/>
  <c r="T368" i="38"/>
  <c r="T369" i="38"/>
  <c r="T370" i="38"/>
  <c r="T371" i="38"/>
  <c r="T372" i="38"/>
  <c r="T373" i="38"/>
  <c r="T374" i="38"/>
  <c r="T375" i="38"/>
  <c r="T376" i="38"/>
  <c r="T377" i="38"/>
  <c r="T378" i="38"/>
  <c r="T379" i="38"/>
  <c r="T380" i="38"/>
  <c r="T381" i="38"/>
  <c r="T382" i="38"/>
  <c r="T383" i="38"/>
  <c r="T384" i="38"/>
  <c r="T385" i="38"/>
  <c r="T386" i="38"/>
  <c r="T387" i="38"/>
  <c r="T388" i="38"/>
  <c r="T389" i="38"/>
  <c r="T390" i="38"/>
  <c r="T391" i="38"/>
  <c r="T392" i="38"/>
  <c r="T393" i="38"/>
  <c r="T394" i="38"/>
  <c r="T395" i="38"/>
  <c r="T396" i="38"/>
  <c r="T397" i="38"/>
  <c r="T398" i="38"/>
  <c r="T399" i="38"/>
  <c r="T400" i="38"/>
  <c r="T401" i="38"/>
  <c r="T402" i="38"/>
  <c r="T403" i="38"/>
  <c r="T404" i="38"/>
  <c r="T405" i="38"/>
  <c r="T406" i="38"/>
  <c r="T407" i="38"/>
  <c r="T408" i="38"/>
  <c r="T409" i="38"/>
  <c r="T410" i="38"/>
  <c r="T411" i="38"/>
  <c r="T412" i="38"/>
  <c r="T413" i="38"/>
  <c r="T414" i="38"/>
  <c r="T415" i="38"/>
  <c r="T416" i="38"/>
  <c r="T417" i="38"/>
  <c r="T418" i="38"/>
  <c r="T419" i="38"/>
  <c r="T420" i="38"/>
  <c r="T421" i="38"/>
  <c r="T422" i="38"/>
  <c r="T423" i="38"/>
  <c r="T424" i="38"/>
  <c r="T425" i="38"/>
  <c r="T426" i="38"/>
  <c r="T427" i="38"/>
  <c r="T428" i="38"/>
  <c r="T429" i="38"/>
  <c r="T430" i="38"/>
  <c r="T431" i="38"/>
  <c r="T432" i="38"/>
  <c r="T433" i="38"/>
  <c r="T434" i="38"/>
  <c r="T435" i="38"/>
  <c r="T436" i="38"/>
  <c r="T437" i="38"/>
  <c r="T438" i="38"/>
  <c r="T439" i="38"/>
  <c r="T440" i="38"/>
  <c r="T441" i="38"/>
  <c r="T442" i="38"/>
  <c r="T443" i="38"/>
  <c r="T444" i="38"/>
  <c r="T445" i="38"/>
  <c r="T446" i="38"/>
  <c r="T447" i="38"/>
  <c r="T448" i="38"/>
  <c r="T449" i="38"/>
  <c r="T450" i="38"/>
  <c r="T451" i="38"/>
  <c r="T452" i="38"/>
  <c r="T453" i="38"/>
  <c r="T454" i="38"/>
  <c r="T455" i="38"/>
  <c r="T456" i="38"/>
  <c r="T457" i="38"/>
  <c r="T458" i="38"/>
  <c r="T459" i="38"/>
  <c r="T460" i="38"/>
  <c r="T461" i="38"/>
  <c r="T462" i="38"/>
  <c r="T463" i="38"/>
  <c r="T464" i="38"/>
  <c r="T465" i="38"/>
  <c r="T466" i="38"/>
  <c r="T467" i="38"/>
  <c r="T468" i="38"/>
  <c r="T469" i="38"/>
  <c r="T470" i="38"/>
  <c r="T471" i="38"/>
  <c r="T472" i="38"/>
  <c r="T473" i="38"/>
  <c r="T474" i="38"/>
  <c r="T475" i="38"/>
  <c r="T476" i="38"/>
  <c r="T477" i="38"/>
  <c r="T478" i="38"/>
  <c r="T479" i="38"/>
  <c r="T480" i="38"/>
  <c r="T481" i="38"/>
  <c r="T482" i="38"/>
  <c r="T483" i="38"/>
  <c r="T484" i="38"/>
  <c r="T485" i="38"/>
  <c r="T486" i="38"/>
  <c r="T487" i="38"/>
  <c r="T488" i="38"/>
  <c r="T489" i="38"/>
  <c r="T490" i="38"/>
  <c r="T491" i="38"/>
  <c r="T492" i="38"/>
  <c r="T493" i="38"/>
  <c r="T494" i="38"/>
  <c r="T495" i="38"/>
  <c r="T496" i="38"/>
  <c r="T497" i="38"/>
  <c r="T498" i="38"/>
  <c r="T499" i="38"/>
  <c r="T500" i="38"/>
  <c r="T501" i="38"/>
  <c r="T502" i="38"/>
  <c r="T503" i="38"/>
  <c r="T504" i="38"/>
  <c r="T505" i="38"/>
  <c r="T506" i="38"/>
  <c r="T507" i="38"/>
  <c r="T508" i="38"/>
  <c r="T509" i="38"/>
  <c r="T510" i="38"/>
  <c r="T511" i="38"/>
  <c r="T512" i="38"/>
  <c r="T513" i="38"/>
  <c r="T514" i="38"/>
  <c r="T515" i="38"/>
  <c r="T516" i="38"/>
  <c r="T517" i="38"/>
  <c r="T518" i="38"/>
  <c r="T519" i="38"/>
  <c r="T520" i="38"/>
  <c r="T521" i="38"/>
  <c r="T522" i="38"/>
  <c r="T523" i="38"/>
  <c r="T524" i="38"/>
  <c r="T525" i="38"/>
  <c r="T526" i="38"/>
  <c r="T527" i="38"/>
  <c r="T528" i="38"/>
  <c r="T529" i="38"/>
  <c r="T530" i="38"/>
  <c r="T531" i="38"/>
  <c r="T532" i="38"/>
  <c r="T533" i="38"/>
  <c r="T534" i="38"/>
  <c r="T535" i="38"/>
  <c r="T536" i="38"/>
  <c r="T537" i="38"/>
  <c r="T538" i="38"/>
  <c r="T539" i="38"/>
  <c r="T540" i="38"/>
  <c r="T541" i="38"/>
  <c r="T542" i="38"/>
  <c r="T543" i="38"/>
  <c r="T544" i="38"/>
  <c r="T545" i="38"/>
  <c r="T546" i="38"/>
  <c r="T547" i="38"/>
  <c r="T548" i="38"/>
  <c r="T549" i="38"/>
  <c r="T550" i="38"/>
  <c r="T551" i="38"/>
  <c r="T552" i="38"/>
  <c r="T553" i="38"/>
  <c r="T554" i="38"/>
  <c r="T555" i="38"/>
  <c r="T556" i="38"/>
  <c r="T557" i="38"/>
  <c r="T558" i="38"/>
  <c r="T559" i="38"/>
  <c r="T560" i="38"/>
  <c r="T561" i="38"/>
  <c r="T562" i="38"/>
  <c r="T563" i="38"/>
  <c r="T564" i="38"/>
  <c r="T565" i="38"/>
  <c r="T566" i="38"/>
  <c r="T567" i="38"/>
  <c r="T568" i="38"/>
  <c r="T569" i="38"/>
  <c r="T570" i="38"/>
  <c r="T571" i="38"/>
  <c r="T572" i="38"/>
  <c r="T573" i="38"/>
  <c r="T574" i="38"/>
  <c r="T575" i="38"/>
  <c r="T576" i="38"/>
  <c r="T577" i="38"/>
  <c r="T578" i="38"/>
  <c r="T579" i="38"/>
  <c r="T580" i="38"/>
  <c r="T581" i="38"/>
  <c r="T582" i="38"/>
  <c r="T583" i="38"/>
  <c r="T584" i="38"/>
  <c r="T585" i="38"/>
  <c r="T586" i="38"/>
  <c r="T587" i="38"/>
  <c r="T588" i="38"/>
  <c r="T589" i="38"/>
  <c r="T590" i="38"/>
  <c r="T591" i="38"/>
  <c r="T592" i="38"/>
  <c r="T593" i="38"/>
  <c r="T594" i="38"/>
  <c r="T595" i="38"/>
  <c r="T596" i="38"/>
  <c r="T597" i="38"/>
  <c r="T598" i="38"/>
  <c r="T599" i="38"/>
  <c r="T600" i="38"/>
  <c r="T601" i="38"/>
  <c r="T602" i="38"/>
  <c r="T603" i="38"/>
  <c r="T604" i="38"/>
  <c r="T605" i="38"/>
  <c r="T606" i="38"/>
  <c r="T607" i="38"/>
  <c r="T608" i="38"/>
  <c r="T609" i="38"/>
  <c r="T610" i="38"/>
  <c r="T611" i="38"/>
  <c r="T612" i="38"/>
  <c r="T613" i="38"/>
  <c r="T614" i="38"/>
  <c r="T615" i="38"/>
  <c r="T616" i="38"/>
  <c r="T617" i="38"/>
  <c r="T618" i="38"/>
  <c r="T619" i="38"/>
  <c r="T620" i="38"/>
  <c r="T621" i="38"/>
  <c r="T622" i="38"/>
  <c r="T623" i="38"/>
  <c r="T624" i="38"/>
  <c r="T625" i="38"/>
  <c r="T626" i="38"/>
  <c r="T627" i="38"/>
  <c r="T628" i="38"/>
  <c r="T629" i="38"/>
  <c r="T630" i="38"/>
  <c r="T631" i="38"/>
  <c r="T632" i="38"/>
  <c r="T633" i="38"/>
  <c r="T634" i="38"/>
  <c r="T635" i="38"/>
  <c r="T636" i="38"/>
  <c r="T637" i="38"/>
  <c r="T638" i="38"/>
  <c r="T639" i="38"/>
  <c r="T640" i="38"/>
  <c r="T641" i="38"/>
  <c r="T642" i="38"/>
  <c r="T643" i="38"/>
  <c r="T644" i="38"/>
  <c r="T645" i="38"/>
  <c r="T646" i="38"/>
  <c r="T647" i="38"/>
  <c r="T648" i="38"/>
  <c r="T649" i="38"/>
  <c r="T650" i="38"/>
  <c r="T651" i="38"/>
  <c r="T652" i="38"/>
  <c r="T653" i="38"/>
  <c r="T654" i="38"/>
  <c r="T655" i="38"/>
  <c r="T656" i="38"/>
  <c r="T657" i="38"/>
  <c r="T658" i="38"/>
  <c r="T659" i="38"/>
  <c r="T660" i="38"/>
  <c r="T661" i="38"/>
  <c r="T662" i="38"/>
  <c r="T663" i="38"/>
  <c r="T664" i="38"/>
  <c r="T665" i="38"/>
  <c r="T666" i="38"/>
  <c r="T667" i="38"/>
  <c r="T668" i="38"/>
  <c r="T669" i="38"/>
  <c r="T670" i="38"/>
  <c r="T671" i="38"/>
  <c r="T672" i="38"/>
  <c r="T673" i="38"/>
  <c r="T674" i="38"/>
  <c r="T675" i="38"/>
  <c r="T676" i="38"/>
  <c r="T677" i="38"/>
  <c r="T678" i="38"/>
  <c r="T679" i="38"/>
  <c r="T680" i="38"/>
  <c r="T681" i="38"/>
  <c r="T682" i="38"/>
  <c r="T683" i="38"/>
  <c r="T684" i="38"/>
  <c r="T685" i="38"/>
  <c r="T686" i="38"/>
  <c r="T687" i="38"/>
  <c r="T688" i="38"/>
  <c r="T689" i="38"/>
  <c r="T690" i="38"/>
  <c r="T691" i="38"/>
  <c r="T692" i="38"/>
  <c r="T693" i="38"/>
  <c r="T694" i="38"/>
  <c r="T695" i="38"/>
  <c r="T696" i="38"/>
  <c r="T697" i="38"/>
  <c r="T698" i="38"/>
  <c r="T699" i="38"/>
  <c r="T700" i="38"/>
  <c r="T701" i="38"/>
  <c r="T702" i="38"/>
  <c r="T703" i="38"/>
  <c r="T704" i="38"/>
  <c r="T705" i="38"/>
  <c r="T706" i="38"/>
  <c r="T707" i="38"/>
  <c r="T708" i="38"/>
  <c r="T709" i="38"/>
  <c r="T710" i="38"/>
  <c r="T711" i="38"/>
  <c r="T712" i="38"/>
  <c r="T713" i="38"/>
  <c r="T714" i="38"/>
  <c r="T715" i="38"/>
  <c r="T716" i="38"/>
  <c r="T717" i="38"/>
  <c r="T718" i="38"/>
  <c r="T719" i="38"/>
  <c r="T720" i="38"/>
  <c r="T721" i="38"/>
  <c r="T722" i="38"/>
  <c r="T723" i="38"/>
  <c r="T724" i="38"/>
  <c r="T725" i="38"/>
  <c r="T726" i="38"/>
  <c r="T727" i="38"/>
  <c r="T728" i="38"/>
  <c r="T729" i="38"/>
  <c r="T730" i="38"/>
  <c r="T731" i="38"/>
  <c r="T732" i="38"/>
  <c r="T733" i="38"/>
  <c r="T734" i="38"/>
  <c r="T735" i="38"/>
  <c r="T736" i="38"/>
  <c r="T737" i="38"/>
  <c r="T738" i="38"/>
  <c r="T739" i="38"/>
  <c r="T740" i="38"/>
  <c r="T741" i="38"/>
  <c r="T742" i="38"/>
  <c r="T743" i="38"/>
  <c r="T744" i="38"/>
  <c r="T745" i="38"/>
  <c r="T746" i="38"/>
  <c r="T747" i="38"/>
  <c r="T748" i="38"/>
  <c r="T749" i="38"/>
  <c r="T750" i="38"/>
  <c r="T751" i="38"/>
  <c r="T752" i="38"/>
  <c r="T753" i="38"/>
  <c r="T754" i="38"/>
  <c r="T755" i="38"/>
  <c r="T756" i="38"/>
  <c r="T757" i="38"/>
  <c r="T758" i="38"/>
  <c r="T759" i="38"/>
  <c r="T760" i="38"/>
  <c r="T761" i="38"/>
  <c r="T762" i="38"/>
  <c r="T763" i="38"/>
  <c r="T764" i="38"/>
  <c r="T765" i="38"/>
  <c r="T766" i="38"/>
  <c r="T767" i="38"/>
  <c r="T768" i="38"/>
  <c r="T769" i="38"/>
  <c r="T770" i="38"/>
  <c r="T771" i="38"/>
  <c r="T772" i="38"/>
  <c r="T773" i="38"/>
  <c r="T774" i="38"/>
  <c r="T775" i="38"/>
  <c r="T776" i="38"/>
  <c r="T777" i="38"/>
  <c r="T778" i="38"/>
  <c r="T779" i="38"/>
  <c r="T780" i="38"/>
  <c r="T781" i="38"/>
  <c r="T782" i="38"/>
  <c r="T783" i="38"/>
  <c r="T784" i="38"/>
  <c r="T785" i="38"/>
  <c r="T786" i="38"/>
  <c r="T787" i="38"/>
  <c r="T788" i="38"/>
  <c r="T789" i="38"/>
  <c r="T790" i="38"/>
  <c r="T791" i="38"/>
  <c r="T792" i="38"/>
  <c r="T793" i="38"/>
  <c r="T794" i="38"/>
  <c r="T795" i="38"/>
  <c r="T796" i="38"/>
  <c r="T797" i="38"/>
  <c r="T798" i="38"/>
  <c r="T799" i="38"/>
  <c r="T800" i="38"/>
  <c r="T801" i="38"/>
  <c r="T802" i="38"/>
  <c r="T803" i="38"/>
  <c r="T804" i="38"/>
  <c r="T805" i="38"/>
  <c r="T806" i="38"/>
  <c r="T807" i="38"/>
  <c r="T808" i="38"/>
  <c r="T809" i="38"/>
  <c r="T810" i="38"/>
  <c r="T811" i="38"/>
  <c r="T812" i="38"/>
  <c r="T813" i="38"/>
  <c r="T814" i="38"/>
  <c r="T815" i="38"/>
  <c r="T816" i="38"/>
  <c r="T817" i="38"/>
  <c r="T818" i="38"/>
  <c r="T819" i="38"/>
  <c r="T820" i="38"/>
  <c r="T821" i="38"/>
  <c r="T822" i="38"/>
  <c r="T823" i="38"/>
  <c r="T824" i="38"/>
  <c r="T825" i="38"/>
  <c r="T826" i="38"/>
  <c r="T827" i="38"/>
  <c r="T828" i="38"/>
  <c r="T829" i="38"/>
  <c r="T830" i="38"/>
  <c r="T831" i="38"/>
  <c r="T832" i="38"/>
  <c r="T833" i="38"/>
  <c r="T834" i="38"/>
  <c r="T835" i="38"/>
  <c r="T836" i="38"/>
  <c r="T837" i="38"/>
  <c r="T838" i="38"/>
  <c r="T839" i="38"/>
  <c r="T840" i="38"/>
  <c r="T841" i="38"/>
  <c r="T842" i="38"/>
  <c r="T843" i="38"/>
  <c r="T844" i="38"/>
  <c r="T845" i="38"/>
  <c r="T846" i="38"/>
  <c r="T847" i="38"/>
  <c r="T848" i="38"/>
  <c r="T849" i="38"/>
  <c r="T850" i="38"/>
  <c r="T851" i="38"/>
  <c r="T852" i="38"/>
  <c r="T853" i="38"/>
  <c r="T854" i="38"/>
  <c r="T855" i="38"/>
  <c r="T856" i="38"/>
  <c r="T857" i="38"/>
  <c r="T858" i="38"/>
  <c r="T859" i="38"/>
  <c r="T860" i="38"/>
  <c r="T861" i="38"/>
  <c r="T862" i="38"/>
  <c r="T863" i="38"/>
  <c r="T864" i="38"/>
  <c r="T865" i="38"/>
  <c r="T866" i="38"/>
  <c r="T867" i="38"/>
  <c r="T868" i="38"/>
  <c r="T869" i="38"/>
  <c r="T870" i="38"/>
  <c r="T871" i="38"/>
  <c r="T872" i="38"/>
  <c r="T873" i="38"/>
  <c r="T874" i="38"/>
  <c r="T875" i="38"/>
  <c r="T876" i="38"/>
  <c r="T877" i="38"/>
  <c r="T878" i="38"/>
  <c r="T879" i="38"/>
  <c r="T880" i="38"/>
  <c r="T881" i="38"/>
  <c r="T882" i="38"/>
  <c r="T883" i="38"/>
  <c r="T884" i="38"/>
  <c r="T885" i="38"/>
  <c r="T886" i="38"/>
  <c r="T887" i="38"/>
  <c r="T888" i="38"/>
  <c r="T889" i="38"/>
  <c r="T890" i="38"/>
  <c r="T891" i="38"/>
  <c r="T892" i="38"/>
  <c r="T893" i="38"/>
  <c r="T894" i="38"/>
  <c r="T895" i="38"/>
  <c r="T896" i="38"/>
  <c r="T897" i="38"/>
  <c r="T898" i="38"/>
  <c r="T899" i="38"/>
  <c r="T900" i="38"/>
  <c r="T901" i="38"/>
  <c r="T902" i="38"/>
  <c r="T903" i="38"/>
  <c r="T904" i="38"/>
  <c r="T905" i="38"/>
  <c r="T906" i="38"/>
  <c r="T907" i="38"/>
  <c r="T908" i="38"/>
  <c r="T909" i="38"/>
  <c r="T910" i="38"/>
  <c r="T911" i="38"/>
  <c r="T912" i="38"/>
  <c r="T913" i="38"/>
  <c r="T914" i="38"/>
  <c r="T915" i="38"/>
  <c r="T916" i="38"/>
  <c r="T917" i="38"/>
  <c r="T918" i="38"/>
  <c r="T919" i="38"/>
  <c r="T920" i="38"/>
  <c r="T921" i="38"/>
  <c r="T922" i="38"/>
  <c r="T923" i="38"/>
  <c r="T924" i="38"/>
  <c r="T925" i="38"/>
  <c r="T926" i="38"/>
  <c r="T927" i="38"/>
  <c r="T928" i="38"/>
  <c r="T929" i="38"/>
  <c r="T930" i="38"/>
  <c r="T931" i="38"/>
  <c r="T932" i="38"/>
  <c r="T933" i="38"/>
  <c r="T934" i="38"/>
  <c r="T935" i="38"/>
  <c r="T936" i="38"/>
  <c r="T937" i="38"/>
  <c r="T938" i="38"/>
  <c r="T939" i="38"/>
  <c r="T940" i="38"/>
  <c r="T941" i="38"/>
  <c r="T942" i="38"/>
  <c r="T943" i="38"/>
  <c r="T944" i="38"/>
  <c r="T945" i="38"/>
  <c r="T946" i="38"/>
  <c r="T947" i="38"/>
  <c r="T948" i="38"/>
  <c r="T949" i="38"/>
  <c r="T950" i="38"/>
  <c r="T951" i="38"/>
  <c r="T952" i="38"/>
  <c r="T953" i="38"/>
  <c r="T954" i="38"/>
  <c r="T955" i="38"/>
  <c r="T956" i="38"/>
  <c r="T957" i="38"/>
  <c r="T958" i="38"/>
  <c r="T959" i="38"/>
  <c r="T960" i="38"/>
  <c r="T961" i="38"/>
  <c r="T962" i="38"/>
  <c r="T963" i="38"/>
  <c r="T964" i="38"/>
  <c r="T965" i="38"/>
  <c r="T966" i="38"/>
  <c r="T967" i="38"/>
  <c r="T968" i="38"/>
  <c r="T969" i="38"/>
  <c r="T970" i="38"/>
  <c r="T971" i="38"/>
  <c r="T972" i="38"/>
  <c r="T973" i="38"/>
  <c r="T974" i="38"/>
  <c r="T975" i="38"/>
  <c r="T976" i="38"/>
  <c r="T977" i="38"/>
  <c r="T978" i="38"/>
  <c r="T979" i="38"/>
  <c r="T980" i="38"/>
  <c r="T981" i="38"/>
  <c r="T982" i="38"/>
  <c r="T983" i="38"/>
  <c r="T984" i="38"/>
  <c r="T985" i="38"/>
  <c r="T986" i="38"/>
  <c r="T987" i="38"/>
  <c r="T988" i="38"/>
  <c r="T989" i="38"/>
  <c r="T990" i="38"/>
  <c r="T991" i="38"/>
  <c r="T992" i="38"/>
  <c r="T993" i="38"/>
  <c r="T994" i="38"/>
  <c r="T995" i="38"/>
  <c r="T996" i="38"/>
  <c r="T997" i="38"/>
  <c r="T998" i="38"/>
  <c r="T999" i="38"/>
  <c r="T1000" i="38"/>
  <c r="T1001" i="38"/>
  <c r="T1002" i="38"/>
  <c r="T1003" i="38"/>
  <c r="T1004" i="38"/>
  <c r="T1005" i="38"/>
  <c r="T1006" i="38"/>
  <c r="T1007" i="38"/>
  <c r="T1008" i="38"/>
  <c r="T1009" i="38"/>
  <c r="T1010" i="38"/>
  <c r="T1011" i="38"/>
  <c r="T1012" i="38"/>
  <c r="T1013" i="38"/>
  <c r="T1014" i="38"/>
  <c r="T1015" i="38"/>
  <c r="T1016" i="38"/>
  <c r="T1017" i="38"/>
  <c r="T1018" i="38"/>
  <c r="T1019" i="38"/>
  <c r="T1020" i="38"/>
  <c r="T1021" i="38"/>
  <c r="T1022" i="38"/>
  <c r="T1023" i="38"/>
  <c r="T1024" i="38"/>
  <c r="T1025" i="38"/>
  <c r="T1026" i="38"/>
  <c r="T1027" i="38"/>
  <c r="T1028" i="38"/>
  <c r="T1029" i="38"/>
  <c r="T1030" i="38"/>
  <c r="T1031" i="38"/>
  <c r="T1032" i="38"/>
  <c r="T1033" i="38"/>
  <c r="T1034" i="38"/>
  <c r="T1035" i="38"/>
  <c r="T1036" i="38"/>
  <c r="T1037" i="38"/>
  <c r="T1038" i="38"/>
  <c r="T1039" i="38"/>
  <c r="T1040" i="38"/>
  <c r="T1041" i="38"/>
  <c r="T1042" i="38"/>
  <c r="T1043" i="38"/>
  <c r="T1044" i="38"/>
  <c r="T1045" i="38"/>
  <c r="T1046" i="38"/>
  <c r="T1047" i="38"/>
  <c r="T1048" i="38"/>
  <c r="T1049" i="38"/>
  <c r="T1050" i="38"/>
  <c r="T1051" i="38"/>
  <c r="T1052" i="38"/>
  <c r="T1053" i="38"/>
  <c r="T1054" i="38"/>
  <c r="T1055" i="38"/>
  <c r="T1056" i="38"/>
  <c r="T1057" i="38"/>
  <c r="T1058" i="38"/>
  <c r="T1059" i="38"/>
  <c r="T1060" i="38"/>
  <c r="T1061" i="38"/>
  <c r="T1062" i="38"/>
  <c r="T1063" i="38"/>
  <c r="T1064" i="38"/>
  <c r="T1065" i="38"/>
  <c r="T1066" i="38"/>
  <c r="T1067" i="38"/>
  <c r="T1068" i="38"/>
  <c r="T1069" i="38"/>
  <c r="T1070" i="38"/>
  <c r="T1071" i="38"/>
  <c r="T1072" i="38"/>
  <c r="T1073" i="38"/>
  <c r="T1074" i="38"/>
  <c r="T1075" i="38"/>
  <c r="T1076" i="38"/>
  <c r="T1077" i="38"/>
  <c r="T1078" i="38"/>
  <c r="T1079" i="38"/>
  <c r="T1080" i="38"/>
  <c r="T1081" i="38"/>
  <c r="T1082" i="38"/>
  <c r="T1083" i="38"/>
  <c r="T1084" i="38"/>
  <c r="T1085" i="38"/>
  <c r="T1086" i="38"/>
  <c r="T1087" i="38"/>
  <c r="T1088" i="38"/>
  <c r="T1089" i="38"/>
  <c r="T1090" i="38"/>
  <c r="T1091" i="38"/>
  <c r="T1092" i="38"/>
  <c r="T1093" i="38"/>
  <c r="T1094" i="38"/>
  <c r="T1095" i="38"/>
  <c r="T1096" i="38"/>
  <c r="T1097" i="38"/>
  <c r="T1098" i="38"/>
  <c r="T1099" i="38"/>
  <c r="T1100" i="38"/>
  <c r="T1101" i="38"/>
  <c r="T1102" i="38"/>
  <c r="T1103" i="38"/>
  <c r="T1104" i="38"/>
  <c r="T1105" i="38"/>
  <c r="T1106" i="38"/>
  <c r="T1107" i="38"/>
  <c r="T1108" i="38"/>
  <c r="T1109" i="38"/>
  <c r="T1110" i="38"/>
  <c r="T1111" i="38"/>
  <c r="T1112" i="38"/>
  <c r="T1113" i="38"/>
  <c r="T1114" i="38"/>
  <c r="T1115" i="38"/>
  <c r="T1116" i="38"/>
  <c r="T1117" i="38"/>
  <c r="T1118" i="38"/>
  <c r="T1119" i="38"/>
  <c r="T1120" i="38"/>
  <c r="T1121" i="38"/>
  <c r="T1122" i="38"/>
  <c r="T1123" i="38"/>
  <c r="T1124" i="38"/>
  <c r="T1125" i="38"/>
  <c r="T1126" i="38"/>
  <c r="T1127" i="38"/>
  <c r="T1128" i="38"/>
  <c r="T1129" i="38"/>
  <c r="T1130" i="38"/>
  <c r="T1131" i="38"/>
  <c r="T1132" i="38"/>
  <c r="T1133" i="38"/>
  <c r="T1134" i="38"/>
  <c r="T1135" i="38"/>
  <c r="T1136" i="38"/>
  <c r="T1137" i="38"/>
  <c r="T1138" i="38"/>
  <c r="T1139" i="38"/>
  <c r="T1140" i="38"/>
  <c r="T1141" i="38"/>
  <c r="T1142" i="38"/>
  <c r="T1143" i="38"/>
  <c r="T1144" i="38"/>
  <c r="T1145" i="38"/>
  <c r="T1146" i="38"/>
  <c r="T1147" i="38"/>
  <c r="T1148" i="38"/>
  <c r="T1149" i="38"/>
  <c r="T1150" i="38"/>
  <c r="T1151" i="38"/>
  <c r="T1152" i="38"/>
  <c r="T1153" i="38"/>
  <c r="T1154" i="38"/>
  <c r="T1155" i="38"/>
  <c r="T1156" i="38"/>
  <c r="T1157" i="38"/>
  <c r="T1158" i="38"/>
  <c r="T1159" i="38"/>
  <c r="T1160" i="38"/>
  <c r="T1161" i="38"/>
  <c r="T1162" i="38"/>
  <c r="T1163" i="38"/>
  <c r="T1164" i="38"/>
  <c r="T1165" i="38"/>
  <c r="T1166" i="38"/>
  <c r="T1167" i="38"/>
  <c r="T1168" i="38"/>
  <c r="T1169" i="38"/>
  <c r="T1170" i="38"/>
  <c r="T1171" i="38"/>
  <c r="T1172" i="38"/>
  <c r="T1173" i="38"/>
  <c r="T1174" i="38"/>
  <c r="T1175" i="38"/>
  <c r="T1176" i="38"/>
  <c r="T1177" i="38"/>
  <c r="T1178" i="38"/>
  <c r="T1179" i="38"/>
  <c r="T1180" i="38"/>
  <c r="T1181" i="38"/>
  <c r="T1182" i="38"/>
  <c r="T1183" i="38"/>
  <c r="T1184" i="38"/>
  <c r="T1185" i="38"/>
  <c r="T1186" i="38"/>
  <c r="T1187" i="38"/>
  <c r="T1188" i="38"/>
  <c r="T1189" i="38"/>
  <c r="T1190" i="38"/>
  <c r="T1191" i="38"/>
  <c r="T1192" i="38"/>
  <c r="T1193" i="38"/>
  <c r="T1194" i="38"/>
  <c r="T1195" i="38"/>
  <c r="T1196" i="38"/>
  <c r="T1197" i="38"/>
  <c r="T1198" i="38"/>
  <c r="T1199" i="38"/>
  <c r="T1200" i="38"/>
  <c r="T1201" i="38"/>
  <c r="T1202" i="38"/>
  <c r="T1203" i="38"/>
  <c r="T1204" i="38"/>
  <c r="T1205" i="38"/>
  <c r="T1206" i="38"/>
  <c r="T1207" i="38"/>
  <c r="T1208" i="38"/>
  <c r="T1209" i="38"/>
  <c r="T1210" i="38"/>
  <c r="T1211" i="38"/>
  <c r="T1212" i="38"/>
  <c r="T1213" i="38"/>
  <c r="T1214" i="38"/>
  <c r="T1215" i="38"/>
  <c r="T1216" i="38"/>
  <c r="T1217" i="38"/>
  <c r="T1218" i="38"/>
  <c r="T1219" i="38"/>
  <c r="T1220" i="38"/>
  <c r="T1221" i="38"/>
  <c r="T1222" i="38"/>
  <c r="T1223" i="38"/>
  <c r="T1224" i="38"/>
  <c r="T1225" i="38"/>
  <c r="T1226" i="38"/>
  <c r="T1227" i="38"/>
  <c r="T1228" i="38"/>
  <c r="T1229" i="38"/>
  <c r="T1230" i="38"/>
  <c r="T1231" i="38"/>
  <c r="T1232" i="38"/>
  <c r="T1233" i="38"/>
  <c r="T1234" i="38"/>
  <c r="T1235" i="38"/>
  <c r="T1236" i="38"/>
  <c r="T1237" i="38"/>
  <c r="T1238" i="38"/>
  <c r="T1239" i="38"/>
  <c r="T1240" i="38"/>
  <c r="T1241" i="38"/>
  <c r="T1242" i="38"/>
  <c r="T1243" i="38"/>
  <c r="T1244" i="38"/>
  <c r="T1245" i="38"/>
  <c r="T1246" i="38"/>
  <c r="T1247" i="38"/>
  <c r="T1248" i="38"/>
  <c r="T1249" i="38"/>
  <c r="T1250" i="38"/>
  <c r="T1251" i="38"/>
  <c r="T1252" i="38"/>
  <c r="T1253" i="38"/>
  <c r="T1254" i="38"/>
  <c r="T1255" i="38"/>
  <c r="T1256" i="38"/>
  <c r="T1257" i="38"/>
  <c r="T1258" i="38"/>
  <c r="T1259" i="38"/>
  <c r="T1260" i="38"/>
  <c r="T1261" i="38"/>
  <c r="T1262" i="38"/>
  <c r="T1263" i="38"/>
  <c r="T1264" i="38"/>
  <c r="T1265" i="38"/>
  <c r="T1266" i="38"/>
  <c r="T1267" i="38"/>
  <c r="T1268" i="38"/>
  <c r="T1269" i="38"/>
  <c r="T1270" i="38"/>
  <c r="T1271" i="38"/>
  <c r="T1272" i="38"/>
  <c r="T1273" i="38"/>
  <c r="T1274" i="38"/>
  <c r="T1275" i="38"/>
  <c r="T1276" i="38"/>
  <c r="T1277" i="38"/>
  <c r="T1278" i="38"/>
  <c r="T1279" i="38"/>
  <c r="T1280" i="38"/>
  <c r="T1281" i="38"/>
  <c r="T1282" i="38"/>
  <c r="T1283" i="38"/>
  <c r="T1284" i="38"/>
  <c r="T1285" i="38"/>
  <c r="T1286" i="38"/>
  <c r="T1287" i="38"/>
  <c r="T1288" i="38"/>
  <c r="T1289" i="38"/>
  <c r="T1290" i="38"/>
  <c r="T1291" i="38"/>
  <c r="T1292" i="38"/>
  <c r="T1293" i="38"/>
  <c r="T1294" i="38"/>
  <c r="T1295" i="38"/>
  <c r="T1296" i="38"/>
  <c r="T1297" i="38"/>
  <c r="T1298" i="38"/>
  <c r="T1299" i="38"/>
  <c r="T1300" i="38"/>
  <c r="T1301" i="38"/>
  <c r="T1302" i="38"/>
  <c r="T1303" i="38"/>
  <c r="T1304" i="38"/>
  <c r="T1305" i="38"/>
  <c r="T1306" i="38"/>
  <c r="T1307" i="38"/>
  <c r="T1308" i="38"/>
  <c r="T1309" i="38"/>
  <c r="T1310" i="38"/>
  <c r="T1311" i="38"/>
  <c r="T1312" i="38"/>
  <c r="T1313" i="38"/>
  <c r="T1314" i="38"/>
  <c r="T1315" i="38"/>
  <c r="T1316" i="38"/>
  <c r="T1317" i="38"/>
  <c r="T1318" i="38"/>
  <c r="T1319" i="38"/>
  <c r="T1320" i="38"/>
  <c r="T1321" i="38"/>
  <c r="T1322" i="38"/>
  <c r="T1323" i="38"/>
  <c r="T1324" i="38"/>
  <c r="T1325" i="38"/>
  <c r="T1326" i="38"/>
  <c r="T1327" i="38"/>
  <c r="T1328" i="38"/>
  <c r="T1329" i="38"/>
  <c r="T1330" i="38"/>
  <c r="T1331" i="38"/>
  <c r="T1332" i="38"/>
  <c r="T1333" i="38"/>
  <c r="T1334" i="38"/>
  <c r="T1335" i="38"/>
  <c r="T1336" i="38"/>
  <c r="T1337" i="38"/>
  <c r="T1338" i="38"/>
  <c r="T1339" i="38"/>
  <c r="T1340" i="38"/>
  <c r="T1341" i="38"/>
  <c r="T1342" i="38"/>
  <c r="T1343" i="38"/>
  <c r="T1344" i="38"/>
  <c r="T1345" i="38"/>
  <c r="T1346" i="38"/>
  <c r="T1347" i="38"/>
  <c r="T1348" i="38"/>
  <c r="T1349" i="38"/>
  <c r="T1350" i="38"/>
  <c r="T1351" i="38"/>
  <c r="T1352" i="38"/>
  <c r="T1353" i="38"/>
  <c r="T1354" i="38"/>
  <c r="T1355" i="38"/>
  <c r="T1356" i="38"/>
  <c r="T1357" i="38"/>
  <c r="T1358" i="38"/>
  <c r="T1359" i="38"/>
  <c r="T1360" i="38"/>
  <c r="T1361" i="38"/>
  <c r="T1362" i="38"/>
  <c r="T1363" i="38"/>
  <c r="T1364" i="38"/>
  <c r="T1365" i="38"/>
  <c r="T1366" i="38"/>
  <c r="T1367" i="38"/>
  <c r="T1368" i="38"/>
  <c r="T1369" i="38"/>
  <c r="T1370" i="38"/>
  <c r="T1371" i="38"/>
  <c r="T1372" i="38"/>
  <c r="T1373" i="38"/>
  <c r="T1374" i="38"/>
  <c r="T1375" i="38"/>
  <c r="T1376" i="38"/>
  <c r="T1377" i="38"/>
  <c r="T1378" i="38"/>
  <c r="T1379" i="38"/>
  <c r="T1380" i="38"/>
  <c r="T1381" i="38"/>
  <c r="T1382" i="38"/>
  <c r="T1383" i="38"/>
  <c r="T1384" i="38"/>
  <c r="T1385" i="38"/>
  <c r="T1386" i="38"/>
  <c r="T1387" i="38"/>
  <c r="T1388" i="38"/>
  <c r="T1389" i="38"/>
  <c r="T1390" i="38"/>
  <c r="T1391" i="38"/>
  <c r="T1392" i="38"/>
  <c r="T1393" i="38"/>
  <c r="T1394" i="38"/>
  <c r="T1395" i="38"/>
  <c r="T1396" i="38"/>
  <c r="T1397" i="38"/>
  <c r="T1398" i="38"/>
  <c r="T1399" i="38"/>
  <c r="T1400" i="38"/>
  <c r="T1401" i="38"/>
  <c r="T1402" i="38"/>
  <c r="T1403" i="38"/>
  <c r="T1404" i="38"/>
  <c r="T1405" i="38"/>
  <c r="T1406" i="38"/>
  <c r="T1407" i="38"/>
  <c r="T1408" i="38"/>
  <c r="T1409" i="38"/>
  <c r="T1410" i="38"/>
  <c r="T1411" i="38"/>
  <c r="T1412" i="38"/>
  <c r="T1413" i="38"/>
  <c r="T1414" i="38"/>
  <c r="T1415" i="38"/>
  <c r="T1416" i="38"/>
  <c r="T1417" i="38"/>
  <c r="T1418" i="38"/>
  <c r="T1419" i="38"/>
  <c r="T1420" i="38"/>
  <c r="T1421" i="38"/>
  <c r="T1422" i="38"/>
  <c r="T1423" i="38"/>
  <c r="T1424" i="38"/>
  <c r="T1425" i="38"/>
  <c r="T1426" i="38"/>
  <c r="T1427" i="38"/>
  <c r="T1428" i="38"/>
  <c r="T1429" i="38"/>
  <c r="T1430" i="38"/>
  <c r="T1431" i="38"/>
  <c r="T1432" i="38"/>
  <c r="T1433" i="38"/>
  <c r="T1434" i="38"/>
  <c r="T1435" i="38"/>
  <c r="T1436" i="38"/>
  <c r="T1437" i="38"/>
  <c r="T1438" i="38"/>
  <c r="T1439" i="38"/>
  <c r="T1440" i="38"/>
  <c r="T1441" i="38"/>
  <c r="T1442" i="38"/>
  <c r="T1443" i="38"/>
  <c r="T1444" i="38"/>
  <c r="T1445" i="38"/>
  <c r="T1446" i="38"/>
  <c r="T1447" i="38"/>
  <c r="T1448" i="38"/>
  <c r="T1449" i="38"/>
  <c r="T1450" i="38"/>
  <c r="T1451" i="38"/>
  <c r="T1452" i="38"/>
  <c r="T1453" i="38"/>
  <c r="T1454" i="38"/>
  <c r="T1455" i="38"/>
  <c r="T1456" i="38"/>
  <c r="T1457" i="38"/>
  <c r="T1458" i="38"/>
  <c r="T1459" i="38"/>
  <c r="T1460" i="38"/>
  <c r="T1461" i="38"/>
  <c r="T1462" i="38"/>
  <c r="T1463" i="38"/>
  <c r="T1464" i="38"/>
  <c r="T1465" i="38"/>
  <c r="T1466" i="38"/>
  <c r="T1467" i="38"/>
  <c r="T1468" i="38"/>
  <c r="T1469" i="38"/>
  <c r="T1470" i="38"/>
  <c r="T1471" i="38"/>
  <c r="T1472" i="38"/>
  <c r="T1473" i="38"/>
  <c r="T1474" i="38"/>
  <c r="T1475" i="38"/>
  <c r="T1476" i="38"/>
  <c r="T1477" i="38"/>
  <c r="T1478" i="38"/>
  <c r="T1479" i="38"/>
  <c r="T1480" i="38"/>
  <c r="T1481" i="38"/>
  <c r="T1482" i="38"/>
  <c r="T1483" i="38"/>
  <c r="T1484" i="38"/>
  <c r="T1485" i="38"/>
  <c r="T1486" i="38"/>
  <c r="T1487" i="38"/>
  <c r="T1488" i="38"/>
  <c r="T1489" i="38"/>
  <c r="T1490" i="38"/>
  <c r="T1491" i="38"/>
  <c r="T1492" i="38"/>
  <c r="T1493" i="38"/>
  <c r="T1494" i="38"/>
  <c r="T1495" i="38"/>
  <c r="T1496" i="38"/>
  <c r="T1497" i="38"/>
  <c r="T1498" i="38"/>
  <c r="T1499" i="38"/>
  <c r="T1500" i="38"/>
  <c r="T1501" i="38"/>
  <c r="T1502" i="38"/>
  <c r="T1503" i="38"/>
  <c r="T1504" i="38"/>
  <c r="T1505" i="38"/>
  <c r="T1506" i="38"/>
  <c r="T1507" i="38"/>
  <c r="T1508" i="38"/>
  <c r="T1509" i="38"/>
  <c r="T1510" i="38"/>
  <c r="T1511" i="38"/>
  <c r="T1512" i="38"/>
  <c r="T1513" i="38"/>
  <c r="T1514" i="38"/>
  <c r="T1515" i="38"/>
  <c r="T1516" i="38"/>
  <c r="T1517" i="38"/>
  <c r="T1518" i="38"/>
  <c r="T1519" i="38"/>
  <c r="T1520" i="38"/>
  <c r="T1521" i="38"/>
  <c r="T1522" i="38"/>
  <c r="T1523" i="38"/>
  <c r="T1524" i="38"/>
  <c r="T1525" i="38"/>
  <c r="T1526" i="38"/>
  <c r="T1527" i="38"/>
  <c r="T1528" i="38"/>
  <c r="T1529" i="38"/>
  <c r="T1530" i="38"/>
  <c r="T1531" i="38"/>
  <c r="T1532" i="38"/>
  <c r="T1533" i="38"/>
  <c r="T1534" i="38"/>
  <c r="T1535" i="38"/>
  <c r="T1536" i="38"/>
  <c r="T1537" i="38"/>
  <c r="T1538" i="38"/>
  <c r="T1539" i="38"/>
  <c r="T1540" i="38"/>
  <c r="T1541" i="38"/>
  <c r="T1542" i="38"/>
  <c r="T1543" i="38"/>
  <c r="T1544" i="38"/>
  <c r="T1545" i="38"/>
  <c r="T1546" i="38"/>
  <c r="T1547" i="38"/>
  <c r="T1548" i="38"/>
  <c r="T1549" i="38"/>
  <c r="T1550" i="38"/>
  <c r="T1551" i="38"/>
  <c r="T1552" i="38"/>
  <c r="T1553" i="38"/>
  <c r="T1554" i="38"/>
  <c r="T1555" i="38"/>
  <c r="T1556" i="38"/>
  <c r="T1557" i="38"/>
  <c r="T1558" i="38"/>
  <c r="T1559" i="38"/>
  <c r="T1560" i="38"/>
  <c r="T1561" i="38"/>
  <c r="T1562" i="38"/>
  <c r="T1563" i="38"/>
  <c r="T1564" i="38"/>
  <c r="T1565" i="38"/>
  <c r="T1566" i="38"/>
  <c r="T1567" i="38"/>
  <c r="T1568" i="38"/>
  <c r="T1569" i="38"/>
  <c r="T1570" i="38"/>
  <c r="T1571" i="38"/>
  <c r="T1572" i="38"/>
  <c r="T1573" i="38"/>
  <c r="T1574" i="38"/>
  <c r="T1575" i="38"/>
  <c r="T1576" i="38"/>
  <c r="T1577" i="38"/>
  <c r="T1578" i="38"/>
  <c r="T1579" i="38"/>
  <c r="T1580" i="38"/>
  <c r="T1581" i="38"/>
  <c r="T1582" i="38"/>
  <c r="T1583" i="38"/>
  <c r="T1584" i="38"/>
  <c r="T1585" i="38"/>
  <c r="T1586" i="38"/>
  <c r="T1587" i="38"/>
  <c r="T1588" i="38"/>
  <c r="T1589" i="38"/>
  <c r="T1590" i="38"/>
  <c r="T1591" i="38"/>
  <c r="T1592" i="38"/>
  <c r="T1593" i="38"/>
  <c r="T1594" i="38"/>
  <c r="T1595" i="38"/>
  <c r="T1596" i="38"/>
  <c r="T1597" i="38"/>
  <c r="T1598" i="38"/>
  <c r="T1599" i="38"/>
  <c r="T1600" i="38"/>
  <c r="T1601" i="38"/>
  <c r="T1602" i="38"/>
  <c r="T1603" i="38"/>
  <c r="T1604" i="38"/>
  <c r="T1605" i="38"/>
  <c r="T1606" i="38"/>
  <c r="T1607" i="38"/>
  <c r="T1608" i="38"/>
  <c r="T1609" i="38"/>
  <c r="T1610" i="38"/>
  <c r="T1611" i="38"/>
  <c r="T1612" i="38"/>
  <c r="T1613" i="38"/>
  <c r="T1614" i="38"/>
  <c r="T1615" i="38"/>
  <c r="T1616" i="38"/>
  <c r="T1617" i="38"/>
  <c r="T1618" i="38"/>
  <c r="T1619" i="38"/>
  <c r="T1620" i="38"/>
  <c r="T1621" i="38"/>
  <c r="T1622" i="38"/>
  <c r="T1623" i="38"/>
  <c r="T1624" i="38"/>
  <c r="T1625" i="38"/>
  <c r="T1626" i="38"/>
  <c r="T1627" i="38"/>
  <c r="T1628" i="38"/>
  <c r="T1629" i="38"/>
  <c r="T1630" i="38"/>
  <c r="T1631" i="38"/>
  <c r="T1632" i="38"/>
  <c r="T1633" i="38"/>
  <c r="T1634" i="38"/>
  <c r="T1635" i="38"/>
  <c r="T1636" i="38"/>
  <c r="T1637" i="38"/>
  <c r="T1638" i="38"/>
  <c r="T1639" i="38"/>
  <c r="T1640" i="38"/>
  <c r="T1641" i="38"/>
  <c r="T1642" i="38"/>
  <c r="T1643" i="38"/>
  <c r="T1644" i="38"/>
  <c r="T1645" i="38"/>
  <c r="T1646" i="38"/>
  <c r="T1647" i="38"/>
  <c r="T1648" i="38"/>
  <c r="T1649" i="38"/>
  <c r="T1650" i="38"/>
  <c r="T1651" i="38"/>
  <c r="T1652" i="38"/>
  <c r="T1653" i="38"/>
  <c r="T1654" i="38"/>
  <c r="T1655" i="38"/>
  <c r="T1656" i="38"/>
  <c r="T1657" i="38"/>
  <c r="T1658" i="38"/>
  <c r="T1659" i="38"/>
  <c r="T1660" i="38"/>
  <c r="T1661" i="38"/>
  <c r="T1662" i="38"/>
  <c r="T1663" i="38"/>
  <c r="T1664" i="38"/>
  <c r="T1665" i="38"/>
  <c r="T1666" i="38"/>
  <c r="T1667" i="38"/>
  <c r="T1668" i="38"/>
  <c r="T1669" i="38"/>
  <c r="T1670" i="38"/>
  <c r="T1671" i="38"/>
  <c r="T1672" i="38"/>
  <c r="T1673" i="38"/>
  <c r="T1674" i="38"/>
  <c r="T1675" i="38"/>
  <c r="T1676" i="38"/>
  <c r="T1677" i="38"/>
  <c r="T1678" i="38"/>
  <c r="T1679" i="38"/>
  <c r="T1680" i="38"/>
  <c r="T1681" i="38"/>
  <c r="T1682" i="38"/>
  <c r="T1683" i="38"/>
  <c r="T1684" i="38"/>
  <c r="T1685" i="38"/>
  <c r="T1686" i="38"/>
  <c r="T1687" i="38"/>
  <c r="T1688" i="38"/>
  <c r="T1689" i="38"/>
  <c r="T1690" i="38"/>
  <c r="T1691" i="38"/>
  <c r="T1692" i="38"/>
  <c r="T1693" i="38"/>
  <c r="T1694" i="38"/>
  <c r="T1695" i="38"/>
  <c r="T1696" i="38"/>
  <c r="T1697" i="38"/>
  <c r="T1698" i="38"/>
  <c r="T1699" i="38"/>
  <c r="T1700" i="38"/>
  <c r="T1701" i="38"/>
  <c r="T1702" i="38"/>
  <c r="T1703" i="38"/>
  <c r="T1704" i="38"/>
  <c r="T1705" i="38"/>
  <c r="T1706" i="38"/>
  <c r="T1707" i="38"/>
  <c r="T1708" i="38"/>
  <c r="T1709" i="38"/>
  <c r="T1710" i="38"/>
  <c r="T1711" i="38"/>
  <c r="T1712" i="38"/>
  <c r="T1713" i="38"/>
  <c r="T1714" i="38"/>
  <c r="T1715" i="38"/>
  <c r="T1716" i="38"/>
  <c r="T1717" i="38"/>
  <c r="T1718" i="38"/>
  <c r="T1719" i="38"/>
  <c r="T1720" i="38"/>
  <c r="T1721" i="38"/>
  <c r="T1722" i="38"/>
  <c r="T1723" i="38"/>
  <c r="T1724" i="38"/>
  <c r="T1725" i="38"/>
  <c r="T1726" i="38"/>
  <c r="T1727" i="38"/>
  <c r="T1728" i="38"/>
  <c r="T1729" i="38"/>
  <c r="T1730" i="38"/>
  <c r="T1731" i="38"/>
  <c r="T1732" i="38"/>
  <c r="T1733" i="38"/>
  <c r="T1734" i="38"/>
  <c r="T1735" i="38"/>
  <c r="T1736" i="38"/>
  <c r="T1737" i="38"/>
  <c r="T1738" i="38"/>
  <c r="T1739" i="38"/>
  <c r="T1740" i="38"/>
  <c r="T1741" i="38"/>
  <c r="T1742" i="38"/>
  <c r="T1743" i="38"/>
  <c r="T1744" i="38"/>
  <c r="T1745" i="38"/>
  <c r="T1746" i="38"/>
  <c r="T1747" i="38"/>
  <c r="T1748" i="38"/>
  <c r="T1749" i="38"/>
  <c r="T1750" i="38"/>
  <c r="T1751" i="38"/>
  <c r="T1752" i="38"/>
  <c r="T1753" i="38"/>
  <c r="T1754" i="38"/>
  <c r="T1755" i="38"/>
  <c r="T1756" i="38"/>
  <c r="T1757" i="38"/>
  <c r="T1758" i="38"/>
  <c r="T1759" i="38"/>
  <c r="T1760" i="38"/>
  <c r="T1761" i="38"/>
  <c r="T1762" i="38"/>
  <c r="T1763" i="38"/>
  <c r="T1764" i="38"/>
  <c r="T1765" i="38"/>
  <c r="T1766" i="38"/>
  <c r="T1767" i="38"/>
  <c r="T1768" i="38"/>
  <c r="T1769" i="38"/>
  <c r="T1770" i="38"/>
  <c r="T1771" i="38"/>
  <c r="T1772" i="38"/>
  <c r="T1773" i="38"/>
  <c r="T1774" i="38"/>
  <c r="T1775" i="38"/>
  <c r="T1776" i="38"/>
  <c r="T1777" i="38"/>
  <c r="T1778" i="38"/>
  <c r="T1779" i="38"/>
  <c r="T1780" i="38"/>
  <c r="T1781" i="38"/>
  <c r="T1782" i="38"/>
  <c r="T1783" i="38"/>
  <c r="T1784" i="38"/>
  <c r="T1785" i="38"/>
  <c r="T1786" i="38"/>
  <c r="T1787" i="38"/>
  <c r="T1788" i="38"/>
  <c r="T1789" i="38"/>
  <c r="T1790" i="38"/>
  <c r="T1791" i="38"/>
  <c r="T1792" i="38"/>
  <c r="T1793" i="38"/>
  <c r="T1794" i="38"/>
  <c r="T1795" i="38"/>
  <c r="T1796" i="38"/>
  <c r="T1797" i="38"/>
  <c r="T1798" i="38"/>
  <c r="T1799" i="38"/>
  <c r="T1800" i="38"/>
  <c r="T1801" i="38"/>
  <c r="T1802" i="38"/>
  <c r="T1803" i="38"/>
  <c r="T1804" i="38"/>
  <c r="T1805" i="38"/>
  <c r="T1806" i="38"/>
  <c r="T1807" i="38"/>
  <c r="T1808" i="38"/>
  <c r="T1809" i="38"/>
  <c r="T1810" i="38"/>
  <c r="T1811" i="38"/>
  <c r="T1812" i="38"/>
  <c r="T1813" i="38"/>
  <c r="T1814" i="38"/>
  <c r="T1815" i="38"/>
  <c r="T1816" i="38"/>
  <c r="T1817" i="38"/>
  <c r="T1818" i="38"/>
  <c r="T1819" i="38"/>
  <c r="T1820" i="38"/>
  <c r="T1821" i="38"/>
  <c r="T1822" i="38"/>
  <c r="T1823" i="38"/>
  <c r="T1824" i="38"/>
  <c r="T1825" i="38"/>
  <c r="T1826" i="38"/>
  <c r="T1827" i="38"/>
  <c r="T1828" i="38"/>
  <c r="T1829" i="38"/>
  <c r="T1830" i="38"/>
  <c r="T1831" i="38"/>
  <c r="T1832" i="38"/>
  <c r="T1833" i="38"/>
  <c r="T1834" i="38"/>
  <c r="T1835" i="38"/>
  <c r="T1836" i="38"/>
  <c r="T1837" i="38"/>
  <c r="T1838" i="38"/>
  <c r="T1839" i="38"/>
  <c r="T1840" i="38"/>
  <c r="T1841" i="38"/>
  <c r="T1842" i="38"/>
  <c r="T1843" i="38"/>
  <c r="T1844" i="38"/>
  <c r="T1845" i="38"/>
  <c r="T1846" i="38"/>
  <c r="T1847" i="38"/>
  <c r="T1848" i="38"/>
  <c r="T1849" i="38"/>
  <c r="T1850" i="38"/>
  <c r="T1851" i="38"/>
  <c r="T1852" i="38"/>
  <c r="T1853" i="38"/>
  <c r="T1854" i="38"/>
  <c r="T1855" i="38"/>
  <c r="T1856" i="38"/>
  <c r="T1857" i="38"/>
  <c r="T1858" i="38"/>
  <c r="T1859" i="38"/>
  <c r="T1860" i="38"/>
  <c r="T1861" i="38"/>
  <c r="T1862" i="38"/>
  <c r="T1863" i="38"/>
  <c r="T1864" i="38"/>
  <c r="T1865" i="38"/>
  <c r="T1866" i="38"/>
  <c r="T1867" i="38"/>
  <c r="T1868" i="38"/>
  <c r="T1869" i="38"/>
  <c r="T1870" i="38"/>
  <c r="T1871" i="38"/>
  <c r="T1872" i="38"/>
  <c r="T1873" i="38"/>
  <c r="T1874" i="38"/>
  <c r="T1875" i="38"/>
  <c r="T1876" i="38"/>
  <c r="T1877" i="38"/>
  <c r="T1878" i="38"/>
  <c r="T1879" i="38"/>
  <c r="T1880" i="38"/>
  <c r="T1881" i="38"/>
  <c r="T1882" i="38"/>
  <c r="T1883" i="38"/>
  <c r="T1884" i="38"/>
  <c r="T1885" i="38"/>
  <c r="T1886" i="38"/>
  <c r="T1887" i="38"/>
  <c r="T1888" i="38"/>
  <c r="T1889" i="38"/>
  <c r="T1890" i="38"/>
  <c r="T1891" i="38"/>
  <c r="T1892" i="38"/>
  <c r="T1893" i="38"/>
  <c r="T1894" i="38"/>
  <c r="T1895" i="38"/>
  <c r="T1896" i="38"/>
  <c r="T1897" i="38"/>
  <c r="T1898" i="38"/>
  <c r="T1899" i="38"/>
  <c r="T1900" i="38"/>
  <c r="T1901" i="38"/>
  <c r="T1902" i="38"/>
  <c r="T1903" i="38"/>
  <c r="T1904" i="38"/>
  <c r="T1905" i="38"/>
  <c r="T1906" i="38"/>
  <c r="T1907" i="38"/>
  <c r="T1908" i="38"/>
  <c r="T1909" i="38"/>
  <c r="T1910" i="38"/>
  <c r="T1911" i="38"/>
  <c r="T1912" i="38"/>
  <c r="T1913" i="38"/>
  <c r="T1914" i="38"/>
  <c r="T1915" i="38"/>
  <c r="T1916" i="38"/>
  <c r="T1917" i="38"/>
  <c r="T1918" i="38"/>
  <c r="T1919" i="38"/>
  <c r="T1920" i="38"/>
  <c r="T1921" i="38"/>
  <c r="T1922" i="38"/>
  <c r="T1923" i="38"/>
  <c r="T1924" i="38"/>
  <c r="T1925" i="38"/>
  <c r="T1926" i="38"/>
  <c r="T1927" i="38"/>
  <c r="T1928" i="38"/>
  <c r="T1929" i="38"/>
  <c r="T1930" i="38"/>
  <c r="T1931" i="38"/>
  <c r="T1932" i="38"/>
  <c r="T1933" i="38"/>
  <c r="T1934" i="38"/>
  <c r="T1935" i="38"/>
  <c r="T1936" i="38"/>
  <c r="T1937" i="38"/>
  <c r="T1938" i="38"/>
  <c r="T1939" i="38"/>
  <c r="T1940" i="38"/>
  <c r="T1941" i="38"/>
  <c r="T1942" i="38"/>
  <c r="T1943" i="38"/>
  <c r="T1944" i="38"/>
  <c r="T1945" i="38"/>
  <c r="T1946" i="38"/>
  <c r="T1947" i="38"/>
  <c r="T1948" i="38"/>
  <c r="T1949" i="38"/>
  <c r="T1950" i="38"/>
  <c r="T1951" i="38"/>
  <c r="T1952" i="38"/>
  <c r="T1953" i="38"/>
  <c r="T1954" i="38"/>
  <c r="T1955" i="38"/>
  <c r="T1956" i="38"/>
  <c r="T1957" i="38"/>
  <c r="T1958" i="38"/>
  <c r="T1959" i="38"/>
  <c r="T1960" i="38"/>
  <c r="T1961" i="38"/>
  <c r="T1962" i="38"/>
  <c r="T1963" i="38"/>
  <c r="T1964" i="38"/>
  <c r="T1965" i="38"/>
  <c r="T1966" i="38"/>
  <c r="T1967" i="38"/>
  <c r="T1968" i="38"/>
  <c r="T1969" i="38"/>
  <c r="T1970" i="38"/>
  <c r="T1971" i="38"/>
  <c r="T1972" i="38"/>
  <c r="T1973" i="38"/>
  <c r="T1974" i="38"/>
  <c r="T1975" i="38"/>
  <c r="T1976" i="38"/>
  <c r="T1977" i="38"/>
  <c r="T1978" i="38"/>
  <c r="T1979" i="38"/>
  <c r="T1980" i="38"/>
  <c r="T1981" i="38"/>
  <c r="T1982" i="38"/>
  <c r="T1983" i="38"/>
  <c r="T1984" i="38"/>
  <c r="T1985" i="38"/>
  <c r="T1986" i="38"/>
  <c r="T1987" i="38"/>
  <c r="T1988" i="38"/>
  <c r="T1989" i="38"/>
  <c r="T1990" i="38"/>
  <c r="T1991" i="38"/>
  <c r="T1992" i="38"/>
  <c r="T1993" i="38"/>
  <c r="T1994" i="38"/>
  <c r="T1995" i="38"/>
  <c r="T1996" i="38"/>
  <c r="T1997" i="38"/>
  <c r="T1998" i="38"/>
  <c r="T1999" i="38"/>
  <c r="T2000" i="38"/>
  <c r="T2001" i="38"/>
  <c r="T2002" i="38"/>
  <c r="T2003" i="38"/>
  <c r="T2004" i="38"/>
  <c r="T2005" i="38"/>
  <c r="T2006" i="38"/>
  <c r="T2007" i="38"/>
  <c r="T2008" i="38"/>
  <c r="T2009" i="38"/>
  <c r="T2010" i="38"/>
  <c r="T2011" i="38"/>
  <c r="T2012" i="38"/>
  <c r="T2013" i="38"/>
  <c r="T2014" i="38"/>
  <c r="T2015" i="38"/>
  <c r="T2016" i="38"/>
  <c r="T2017" i="38"/>
  <c r="T2018" i="38"/>
  <c r="T2019" i="38"/>
  <c r="T2020" i="38"/>
  <c r="T2021" i="38"/>
  <c r="T2022" i="38"/>
  <c r="T2023" i="38"/>
  <c r="T2024" i="38"/>
  <c r="T2025" i="38"/>
  <c r="T2026" i="38"/>
  <c r="T2027" i="38"/>
  <c r="T2028" i="38"/>
  <c r="T2029" i="38"/>
  <c r="T2030" i="38"/>
  <c r="T2031" i="38"/>
  <c r="T2032" i="38"/>
  <c r="T2033" i="38"/>
  <c r="T2034" i="38"/>
  <c r="T2035" i="38"/>
  <c r="T2036" i="38"/>
  <c r="T2037" i="38"/>
  <c r="T2038" i="38"/>
  <c r="T2039" i="38"/>
  <c r="T2040" i="38"/>
  <c r="T2041" i="38"/>
  <c r="T2042" i="38"/>
  <c r="T2043" i="38"/>
  <c r="T2044" i="38"/>
  <c r="T2045" i="38"/>
  <c r="T2046" i="38"/>
  <c r="T2047" i="38"/>
  <c r="T2048" i="38"/>
  <c r="T2049" i="38"/>
  <c r="T2050" i="38"/>
  <c r="T2051" i="38"/>
  <c r="T2052" i="38"/>
  <c r="T2053" i="38"/>
  <c r="T2054" i="38"/>
  <c r="T2055" i="38"/>
  <c r="T2056" i="38"/>
  <c r="T2057" i="38"/>
  <c r="T2058" i="38"/>
  <c r="T2059" i="38"/>
  <c r="T2060" i="38"/>
  <c r="T2061" i="38"/>
  <c r="T2062" i="38"/>
  <c r="T2063" i="38"/>
  <c r="T2064" i="38"/>
  <c r="T2065" i="38"/>
  <c r="T2066" i="38"/>
  <c r="T2067" i="38"/>
  <c r="T2068" i="38"/>
  <c r="T2069" i="38"/>
  <c r="T2070" i="38"/>
  <c r="T2071" i="38"/>
  <c r="T2072" i="38"/>
  <c r="T2073" i="38"/>
  <c r="T2074" i="38"/>
  <c r="T2075" i="38"/>
  <c r="T2076" i="38"/>
  <c r="T2077" i="38"/>
  <c r="T2078" i="38"/>
  <c r="T2079" i="38"/>
  <c r="T2080" i="38"/>
  <c r="T2081" i="38"/>
  <c r="T2082" i="38"/>
  <c r="T2083" i="38"/>
  <c r="T2084" i="38"/>
  <c r="T2085" i="38"/>
  <c r="T2086" i="38"/>
  <c r="T2087" i="38"/>
  <c r="T2088" i="38"/>
  <c r="T2089" i="38"/>
  <c r="T2090" i="38"/>
  <c r="T2091" i="38"/>
  <c r="T2092" i="38"/>
  <c r="T2093" i="38"/>
  <c r="T2094" i="38"/>
  <c r="T2095" i="38"/>
  <c r="T2096" i="38"/>
  <c r="T2097" i="38"/>
  <c r="T2098" i="38"/>
  <c r="T2099" i="38"/>
  <c r="T2100" i="38"/>
  <c r="T2101" i="38"/>
  <c r="T2102" i="38"/>
  <c r="T2103" i="38"/>
  <c r="T2104" i="38"/>
  <c r="T2105" i="38"/>
  <c r="T2106" i="38"/>
  <c r="T2107" i="38"/>
  <c r="T2108" i="38"/>
  <c r="T2109" i="38"/>
  <c r="T2110" i="38"/>
  <c r="T2111" i="38"/>
  <c r="T2112" i="38"/>
  <c r="T2113" i="38"/>
  <c r="T2114" i="38"/>
  <c r="T2115" i="38"/>
  <c r="T2116" i="38"/>
  <c r="T2117" i="38"/>
  <c r="T2118" i="38"/>
  <c r="T2119" i="38"/>
  <c r="T2120" i="38"/>
  <c r="T2121" i="38"/>
  <c r="T2122" i="38"/>
  <c r="T2123" i="38"/>
  <c r="T2124" i="38"/>
  <c r="T2125" i="38"/>
  <c r="T2126" i="38"/>
  <c r="T2127" i="38"/>
  <c r="T2128" i="38"/>
  <c r="T2129" i="38"/>
  <c r="T2130" i="38"/>
  <c r="T2131" i="38"/>
  <c r="T2132" i="38"/>
  <c r="T2133" i="38"/>
  <c r="T2134" i="38"/>
  <c r="T2135" i="38"/>
  <c r="T2136" i="38"/>
  <c r="T2137" i="38"/>
  <c r="T2138" i="38"/>
  <c r="T2139" i="38"/>
  <c r="T2140" i="38"/>
  <c r="T2141" i="38"/>
  <c r="T2142" i="38"/>
  <c r="T2143" i="38"/>
  <c r="T2144" i="38"/>
  <c r="T2145" i="38"/>
  <c r="T2146" i="38"/>
  <c r="T2147" i="38"/>
  <c r="T2148" i="38"/>
  <c r="T2149" i="38"/>
  <c r="T2150" i="38"/>
  <c r="T2151" i="38"/>
  <c r="T2152" i="38"/>
  <c r="T2153" i="38"/>
  <c r="T2154" i="38"/>
  <c r="T2155" i="38"/>
  <c r="T2156" i="38"/>
  <c r="T2157" i="38"/>
  <c r="T2158" i="38"/>
  <c r="T2159" i="38"/>
  <c r="T2160" i="38"/>
  <c r="T2161" i="38"/>
  <c r="T2162" i="38"/>
  <c r="T2163" i="38"/>
  <c r="T2164" i="38"/>
  <c r="T2165" i="38"/>
  <c r="T2166" i="38"/>
  <c r="T2167" i="38"/>
  <c r="T2168" i="38"/>
  <c r="T2169" i="38"/>
  <c r="T2170" i="38"/>
  <c r="T2171" i="38"/>
  <c r="T2172" i="38"/>
  <c r="T2173" i="38"/>
  <c r="T2174" i="38"/>
  <c r="T2175" i="38"/>
  <c r="T2176" i="38"/>
  <c r="T2177" i="38"/>
  <c r="T2178" i="38"/>
  <c r="T2179" i="38"/>
  <c r="T2180" i="38"/>
  <c r="T2181" i="38"/>
  <c r="T2182" i="38"/>
  <c r="T2183" i="38"/>
  <c r="T2184" i="38"/>
  <c r="T2185" i="38"/>
  <c r="T2186" i="38"/>
  <c r="T2187" i="38"/>
  <c r="T2188" i="38"/>
  <c r="T2189" i="38"/>
  <c r="T2190" i="38"/>
  <c r="T2191" i="38"/>
  <c r="T2192" i="38"/>
  <c r="T2193" i="38"/>
  <c r="T2194" i="38"/>
  <c r="T2195" i="38"/>
  <c r="T2196" i="38"/>
  <c r="T2197" i="38"/>
  <c r="T2198" i="38"/>
  <c r="T2199" i="38"/>
  <c r="T2200" i="38"/>
  <c r="T2201" i="38"/>
  <c r="T2202" i="38"/>
  <c r="T2203" i="38"/>
  <c r="T2204" i="38"/>
  <c r="T2205" i="38"/>
  <c r="T2206" i="38"/>
  <c r="T2208" i="38"/>
  <c r="T2209" i="38"/>
  <c r="T2210" i="38"/>
  <c r="T2211" i="38"/>
  <c r="T2212" i="38"/>
  <c r="T2213" i="38"/>
  <c r="T2214" i="38"/>
  <c r="T2215" i="38"/>
  <c r="T2216" i="38"/>
  <c r="T2217" i="38"/>
  <c r="T2218" i="38"/>
  <c r="T2219" i="38"/>
  <c r="T2220" i="38"/>
  <c r="T2221" i="38"/>
  <c r="T2222" i="38"/>
  <c r="T2223" i="38"/>
  <c r="T2224" i="38"/>
  <c r="T2225" i="38"/>
  <c r="T2226" i="38"/>
  <c r="T2227" i="38"/>
  <c r="T2228" i="38"/>
  <c r="T2229" i="38"/>
  <c r="T2230" i="38"/>
  <c r="T2231" i="38"/>
  <c r="T2232" i="38"/>
  <c r="T2233" i="38"/>
  <c r="T2234" i="38"/>
  <c r="T2235" i="38"/>
  <c r="T2236" i="38"/>
  <c r="T2237" i="38"/>
  <c r="T2238" i="38"/>
  <c r="T2239" i="38"/>
  <c r="T2240" i="38"/>
  <c r="T2241" i="38"/>
  <c r="T2242" i="38"/>
  <c r="T2243" i="38"/>
  <c r="T2244" i="38"/>
  <c r="T2245" i="38"/>
  <c r="T2246" i="38"/>
  <c r="T2247" i="38"/>
  <c r="T2248" i="38"/>
  <c r="T2249" i="38"/>
  <c r="T2250" i="38"/>
  <c r="T2251" i="38"/>
  <c r="T2252" i="38"/>
  <c r="T2253" i="38"/>
  <c r="T2254" i="38"/>
  <c r="T2255" i="38"/>
  <c r="T2256" i="38"/>
  <c r="T2257" i="38"/>
  <c r="T2258" i="38"/>
  <c r="T2259" i="38"/>
  <c r="T2260" i="38"/>
  <c r="T2261" i="38"/>
  <c r="T2262" i="38"/>
  <c r="T2263" i="38"/>
  <c r="T2264" i="38"/>
  <c r="T2265" i="38"/>
  <c r="T2266" i="38"/>
  <c r="T2267" i="38"/>
  <c r="T2268" i="38"/>
  <c r="T2269" i="38"/>
  <c r="T2270" i="38"/>
  <c r="T2271" i="38"/>
  <c r="T2272" i="38"/>
  <c r="T2273" i="38"/>
  <c r="T2274" i="38"/>
  <c r="T2275" i="38"/>
  <c r="T2276" i="38"/>
  <c r="T2277" i="38"/>
  <c r="T2278" i="38"/>
  <c r="T2279" i="38"/>
  <c r="T2280" i="38"/>
  <c r="T2281" i="38"/>
  <c r="T2282" i="38"/>
  <c r="T2283" i="38"/>
  <c r="T2284" i="38"/>
  <c r="T2285" i="38"/>
  <c r="T2286" i="38"/>
  <c r="T2287" i="38"/>
  <c r="T2288" i="38"/>
  <c r="T2289" i="38"/>
  <c r="T2290" i="38"/>
  <c r="T2291" i="38"/>
  <c r="T2292" i="38"/>
  <c r="T2293" i="38"/>
  <c r="T2294" i="38"/>
  <c r="T2295" i="38"/>
  <c r="T2296" i="38"/>
  <c r="T2297" i="38"/>
  <c r="T2298" i="38"/>
  <c r="T2299" i="38"/>
  <c r="T2300" i="38"/>
  <c r="T2301" i="38"/>
  <c r="T2302" i="38"/>
  <c r="T2303" i="38"/>
  <c r="T2304" i="38"/>
  <c r="T2305" i="38"/>
  <c r="T2306" i="38"/>
  <c r="T2307" i="38"/>
  <c r="T2308" i="38"/>
  <c r="T2309" i="38"/>
  <c r="T2310" i="38"/>
  <c r="T2311" i="38"/>
  <c r="T2312" i="38"/>
  <c r="T2313" i="38"/>
  <c r="T2314" i="38"/>
  <c r="T2315" i="38"/>
  <c r="T2316" i="38"/>
  <c r="T2317" i="38"/>
  <c r="T2318" i="38"/>
  <c r="T2319" i="38"/>
  <c r="T2320" i="38"/>
  <c r="T2321" i="38"/>
  <c r="T2322" i="38"/>
  <c r="T2323" i="38"/>
  <c r="T2324" i="38"/>
  <c r="T2325" i="38"/>
  <c r="T2326" i="38"/>
  <c r="T2327" i="38"/>
  <c r="T2328" i="38"/>
  <c r="T2329" i="38"/>
  <c r="T2330" i="38"/>
  <c r="T2331" i="38"/>
  <c r="T2332" i="38"/>
  <c r="T2333" i="38"/>
  <c r="T2334" i="38"/>
  <c r="T2335" i="38"/>
  <c r="T2336" i="38"/>
  <c r="T2337" i="38"/>
  <c r="T2338" i="38"/>
  <c r="T2339" i="38"/>
  <c r="T2340" i="38"/>
  <c r="T2341" i="38"/>
  <c r="T2342" i="38"/>
  <c r="T2343" i="38"/>
  <c r="T2344" i="38"/>
  <c r="T2345" i="38"/>
  <c r="T2346" i="38"/>
  <c r="T2347" i="38"/>
  <c r="T2348" i="38"/>
  <c r="T2349" i="38"/>
  <c r="T2350" i="38"/>
  <c r="T2351" i="38"/>
  <c r="T2352" i="38"/>
  <c r="T2353" i="38"/>
  <c r="T2354" i="38"/>
  <c r="T2355" i="38"/>
  <c r="T2356" i="38"/>
  <c r="T2357" i="38"/>
  <c r="T2358" i="38"/>
  <c r="T2359" i="38"/>
  <c r="T2360" i="38"/>
  <c r="T2361" i="38"/>
  <c r="T2362" i="38"/>
  <c r="T2363" i="38"/>
  <c r="T2364" i="38"/>
  <c r="T2365" i="38"/>
  <c r="T2366" i="38"/>
  <c r="T2367" i="38"/>
  <c r="T2368" i="38"/>
  <c r="T2369" i="38"/>
  <c r="T2370" i="38"/>
  <c r="T2371" i="38"/>
  <c r="T2372" i="38"/>
  <c r="T2373" i="38"/>
  <c r="T2374" i="38"/>
  <c r="T2375" i="38"/>
  <c r="T2376" i="38"/>
  <c r="T2377" i="38"/>
  <c r="T2378" i="38"/>
  <c r="T2379" i="38"/>
  <c r="T2380" i="38"/>
  <c r="T2381" i="38"/>
  <c r="T2382" i="38"/>
  <c r="T2383" i="38"/>
  <c r="T2384" i="38"/>
  <c r="T2385" i="38"/>
  <c r="T2386" i="38"/>
  <c r="T2387" i="38"/>
  <c r="T2388" i="38"/>
  <c r="T2389" i="38"/>
  <c r="T2390" i="38"/>
  <c r="T2391" i="38"/>
  <c r="T2392" i="38"/>
  <c r="T2393" i="38"/>
  <c r="T2394" i="38"/>
  <c r="T2395" i="38"/>
  <c r="T2396" i="38"/>
  <c r="T2397" i="38"/>
  <c r="T2398" i="38"/>
  <c r="T2399" i="38"/>
  <c r="T2400" i="38"/>
  <c r="T2401" i="38"/>
  <c r="T2402" i="38"/>
  <c r="T2403" i="38"/>
  <c r="T2404" i="38"/>
  <c r="T2405" i="38"/>
  <c r="T2406" i="38"/>
  <c r="T2407" i="38"/>
  <c r="T2408" i="38"/>
  <c r="T2409" i="38"/>
  <c r="T2410" i="38"/>
  <c r="T2411" i="38"/>
  <c r="T2412" i="38"/>
  <c r="T2413" i="38"/>
  <c r="T2414" i="38"/>
  <c r="T2415" i="38"/>
  <c r="T2416" i="38"/>
  <c r="T2417" i="38"/>
  <c r="T2418" i="38"/>
  <c r="T2419" i="38"/>
  <c r="T2420" i="38"/>
  <c r="T2421" i="38"/>
  <c r="T2422" i="38"/>
  <c r="T2423" i="38"/>
  <c r="T2424" i="38"/>
  <c r="T2425" i="38"/>
  <c r="T2426" i="38"/>
  <c r="T2427" i="38"/>
  <c r="T2428" i="38"/>
  <c r="T2429" i="38"/>
  <c r="T2430" i="38"/>
  <c r="T2431" i="38"/>
  <c r="T2432" i="38"/>
  <c r="T2433" i="38"/>
  <c r="T2434" i="38"/>
  <c r="T2435" i="38"/>
  <c r="T2436" i="38"/>
  <c r="T2437" i="38"/>
  <c r="T2438" i="38"/>
  <c r="T2439" i="38"/>
  <c r="T2440" i="38"/>
  <c r="T2441" i="38"/>
  <c r="T2442" i="38"/>
  <c r="T2443" i="38"/>
  <c r="T2444" i="38"/>
  <c r="T2445" i="38"/>
  <c r="T2446" i="38"/>
  <c r="T2447" i="38"/>
  <c r="T2448" i="38"/>
  <c r="T2449" i="38"/>
  <c r="T2450" i="38"/>
  <c r="T2451" i="38"/>
  <c r="T2452" i="38"/>
  <c r="T2453" i="38"/>
  <c r="T2454" i="38"/>
  <c r="T2455" i="38"/>
  <c r="T2456" i="38"/>
  <c r="T2457" i="38"/>
  <c r="T2458" i="38"/>
  <c r="T2459" i="38"/>
  <c r="T2460" i="38"/>
  <c r="T2461" i="38"/>
  <c r="T2462" i="38"/>
  <c r="T2463" i="38"/>
  <c r="T2464" i="38"/>
  <c r="T2465" i="38"/>
  <c r="T2466" i="38"/>
  <c r="T2467" i="38"/>
  <c r="T2468" i="38"/>
  <c r="T2469" i="38"/>
  <c r="T2470" i="38"/>
  <c r="T2471" i="38"/>
  <c r="T2472" i="38"/>
  <c r="T2473" i="38"/>
  <c r="T2474" i="38"/>
  <c r="T2475" i="38"/>
  <c r="T2476" i="38"/>
  <c r="T2477" i="38"/>
  <c r="T2478" i="38"/>
  <c r="T2479" i="38"/>
  <c r="T2480" i="38"/>
  <c r="T2481" i="38"/>
  <c r="T2482" i="38"/>
  <c r="T2483" i="38"/>
  <c r="T2484" i="38"/>
  <c r="T2485" i="38"/>
  <c r="T2486" i="38"/>
  <c r="T2487" i="38"/>
  <c r="T2488" i="38"/>
  <c r="T2489" i="38"/>
  <c r="T2490" i="38"/>
  <c r="T2491" i="38"/>
  <c r="T2492" i="38"/>
  <c r="T2493" i="38"/>
  <c r="T2494" i="38"/>
  <c r="T2495" i="38"/>
  <c r="T2496" i="38"/>
  <c r="T2497" i="38"/>
  <c r="T2498" i="38"/>
  <c r="T2499" i="38"/>
  <c r="T2500" i="38"/>
  <c r="T2501" i="38"/>
  <c r="T2502" i="38"/>
  <c r="T2503" i="38"/>
  <c r="T2504" i="38"/>
  <c r="T2505" i="38"/>
  <c r="T2506" i="38"/>
  <c r="T2507" i="38"/>
  <c r="T2508" i="38"/>
  <c r="T2509" i="38"/>
  <c r="T2510" i="38"/>
  <c r="T2511" i="38"/>
  <c r="T2512" i="38"/>
  <c r="T2513" i="38"/>
  <c r="T2514" i="38"/>
  <c r="T2515" i="38"/>
  <c r="T2516" i="38"/>
  <c r="T2517" i="38"/>
  <c r="T2518" i="38"/>
  <c r="T2519" i="38"/>
  <c r="T2520" i="38"/>
  <c r="T2521" i="38"/>
  <c r="T2522" i="38"/>
  <c r="T2523" i="38"/>
  <c r="T2524" i="38"/>
  <c r="T2525" i="38"/>
  <c r="T2526" i="38"/>
  <c r="T2527" i="38"/>
  <c r="T2528" i="38"/>
  <c r="T2529" i="38"/>
  <c r="T2530" i="38"/>
  <c r="T2531" i="38"/>
  <c r="T2532" i="38"/>
  <c r="T2533" i="38"/>
  <c r="T2534" i="38"/>
  <c r="T2535" i="38"/>
  <c r="T2536" i="38"/>
  <c r="T2537" i="38"/>
  <c r="T2538" i="38"/>
  <c r="T2539" i="38"/>
  <c r="T2540" i="38"/>
  <c r="T2541" i="38"/>
  <c r="T2542" i="38"/>
  <c r="T2543" i="38"/>
  <c r="T2544" i="38"/>
  <c r="T2545" i="38"/>
  <c r="T2546" i="38"/>
  <c r="T2547" i="38"/>
  <c r="T2548" i="38"/>
  <c r="T2549" i="38"/>
  <c r="T2550" i="38"/>
  <c r="T2551" i="38"/>
  <c r="T2552" i="38"/>
  <c r="T2553" i="38"/>
  <c r="T2554" i="38"/>
  <c r="T2555" i="38"/>
  <c r="T2556" i="38"/>
  <c r="T2557" i="38"/>
  <c r="T2558" i="38"/>
  <c r="T2559" i="38"/>
  <c r="T2560" i="38"/>
  <c r="T2561" i="38"/>
  <c r="T2562" i="38"/>
  <c r="T2563" i="38"/>
  <c r="T2564" i="38"/>
  <c r="T2565" i="38"/>
  <c r="T2566" i="38"/>
  <c r="T2567" i="38"/>
  <c r="T2568" i="38"/>
  <c r="T2569" i="38"/>
  <c r="T2570" i="38"/>
  <c r="T2571" i="38"/>
  <c r="T2572" i="38"/>
  <c r="T2573" i="38"/>
  <c r="T2574" i="38"/>
  <c r="T2575" i="38"/>
  <c r="T2576" i="38"/>
  <c r="T2577" i="38"/>
  <c r="T2578" i="38"/>
  <c r="T2579" i="38"/>
  <c r="T2580" i="38"/>
  <c r="T2581" i="38"/>
  <c r="T2582" i="38"/>
  <c r="T2583" i="38"/>
  <c r="T2584" i="38"/>
  <c r="T2585" i="38"/>
  <c r="T2586" i="38"/>
  <c r="T2587" i="38"/>
  <c r="T2588" i="38"/>
  <c r="T2589" i="38"/>
  <c r="T2590" i="38"/>
  <c r="T2591" i="38"/>
  <c r="T2592" i="38"/>
  <c r="T2593" i="38"/>
  <c r="T2594" i="38"/>
  <c r="T2595" i="38"/>
  <c r="T2596" i="38"/>
  <c r="T2597" i="38"/>
  <c r="T2598" i="38"/>
  <c r="T2599" i="38"/>
  <c r="T2600" i="38"/>
  <c r="T2601" i="38"/>
  <c r="T2602" i="38"/>
  <c r="T2603" i="38"/>
  <c r="T2604" i="38"/>
  <c r="T2605" i="38"/>
  <c r="T2606" i="38"/>
  <c r="T2607" i="38"/>
  <c r="T2608" i="38"/>
  <c r="T2609" i="38"/>
  <c r="T2610" i="38"/>
  <c r="T2611" i="38"/>
  <c r="T2612" i="38"/>
  <c r="T2613" i="38"/>
  <c r="T2614" i="38"/>
  <c r="T2615" i="38"/>
  <c r="T2616" i="38"/>
  <c r="T2617" i="38"/>
  <c r="T2618" i="38"/>
  <c r="T2619" i="38"/>
  <c r="T2620" i="38"/>
  <c r="T2621" i="38"/>
  <c r="T2622" i="38"/>
  <c r="T2623" i="38"/>
  <c r="T2624" i="38"/>
  <c r="T2625" i="38"/>
  <c r="T2626" i="38"/>
  <c r="T2627" i="38"/>
  <c r="T2628" i="38"/>
  <c r="T2629" i="38"/>
  <c r="T2630" i="38"/>
  <c r="T2631" i="38"/>
  <c r="T2632" i="38"/>
  <c r="T2633" i="38"/>
  <c r="T2634" i="38"/>
  <c r="T2635" i="38"/>
  <c r="T2636" i="38"/>
  <c r="T2637" i="38"/>
  <c r="T2638" i="38"/>
  <c r="T2639" i="38"/>
  <c r="T2640" i="38"/>
  <c r="T2641" i="38"/>
  <c r="T2642" i="38"/>
  <c r="T2643" i="38"/>
  <c r="T2644" i="38"/>
  <c r="T2645" i="38"/>
  <c r="T2646" i="38"/>
  <c r="T2647" i="38"/>
  <c r="T2648" i="38"/>
  <c r="T2649" i="38"/>
  <c r="T2650" i="38"/>
  <c r="T2651" i="38"/>
  <c r="T2652" i="38"/>
  <c r="T2653" i="38"/>
  <c r="T2654" i="38"/>
  <c r="T2655" i="38"/>
  <c r="T2656" i="38"/>
  <c r="T2657" i="38"/>
  <c r="T2658" i="38"/>
  <c r="T2659" i="38"/>
  <c r="T2660" i="38"/>
  <c r="T2661" i="38"/>
  <c r="T2662" i="38"/>
  <c r="T2663" i="38"/>
  <c r="T2664" i="38"/>
  <c r="T2665" i="38"/>
  <c r="T2666" i="38"/>
  <c r="T2667" i="38"/>
  <c r="T2668" i="38"/>
  <c r="T2669" i="38"/>
  <c r="T2670" i="38"/>
  <c r="T2671" i="38"/>
  <c r="T2672" i="38"/>
  <c r="T2673" i="38"/>
  <c r="T2674" i="38"/>
  <c r="T2675" i="38"/>
  <c r="T2676" i="38"/>
  <c r="T2677" i="38"/>
  <c r="T2678" i="38"/>
  <c r="T2679" i="38"/>
  <c r="T2680" i="38"/>
  <c r="T2681" i="38"/>
  <c r="T2682" i="38"/>
  <c r="T2683" i="38"/>
  <c r="T2684" i="38"/>
  <c r="T2685" i="38"/>
  <c r="T2686" i="38"/>
  <c r="T2687" i="38"/>
  <c r="T2688" i="38"/>
  <c r="T2689" i="38"/>
  <c r="T2690" i="38"/>
  <c r="T2691" i="38"/>
  <c r="T2692" i="38"/>
  <c r="T2693" i="38"/>
  <c r="T2694" i="38"/>
  <c r="T2695" i="38"/>
  <c r="T2696" i="38"/>
  <c r="T2697" i="38"/>
  <c r="T2698" i="38"/>
  <c r="T2699" i="38"/>
  <c r="T2700" i="38"/>
  <c r="T2701" i="38"/>
  <c r="T2702" i="38"/>
  <c r="T2703" i="38"/>
  <c r="T2704" i="38"/>
  <c r="T2705" i="38"/>
  <c r="T2706" i="38"/>
  <c r="T2707" i="38"/>
  <c r="T2708" i="38"/>
  <c r="T2709" i="38"/>
  <c r="T2710" i="38"/>
  <c r="T2711" i="38"/>
  <c r="T2712" i="38"/>
  <c r="T2713" i="38"/>
  <c r="T2714" i="38"/>
  <c r="T2715" i="38"/>
  <c r="T2716" i="38"/>
  <c r="T2717" i="38"/>
  <c r="T2718" i="38"/>
  <c r="T2719" i="38"/>
  <c r="T2720" i="38"/>
  <c r="T2721" i="38"/>
  <c r="T2722" i="38"/>
  <c r="T2723" i="38"/>
  <c r="T2724" i="38"/>
  <c r="T2725" i="38"/>
  <c r="T2726" i="38"/>
  <c r="T2727" i="38"/>
  <c r="T2728" i="38"/>
  <c r="T2729" i="38"/>
  <c r="T2730" i="38"/>
  <c r="T2731" i="38"/>
  <c r="T2732" i="38"/>
  <c r="T2733" i="38"/>
  <c r="T2734" i="38"/>
  <c r="T2735" i="38"/>
  <c r="T2736" i="38"/>
  <c r="T2737" i="38"/>
  <c r="T2738" i="38"/>
  <c r="T2739" i="38"/>
  <c r="T2740" i="38"/>
  <c r="T2741" i="38"/>
  <c r="T2742" i="38"/>
  <c r="T2743" i="38"/>
  <c r="T2744" i="38"/>
  <c r="T2745" i="38"/>
  <c r="T2746" i="38"/>
  <c r="T2747" i="38"/>
  <c r="T2748" i="38"/>
  <c r="T2749" i="38"/>
  <c r="T2750" i="38"/>
  <c r="T2751" i="38"/>
  <c r="T2752" i="38"/>
  <c r="T2753" i="38"/>
  <c r="T2754" i="38"/>
  <c r="T2755" i="38"/>
  <c r="T2756" i="38"/>
  <c r="T2757" i="38"/>
  <c r="T2758" i="38"/>
  <c r="T2759" i="38"/>
  <c r="T2760" i="38"/>
  <c r="T2761" i="38"/>
  <c r="T2762" i="38"/>
  <c r="T2763" i="38"/>
  <c r="T2764" i="38"/>
  <c r="T2765" i="38"/>
  <c r="T2766" i="38"/>
  <c r="T2767" i="38"/>
  <c r="T2768" i="38"/>
  <c r="T2769" i="38"/>
  <c r="T2770" i="38"/>
  <c r="T2771" i="38"/>
  <c r="T2772" i="38"/>
  <c r="T2773" i="38"/>
  <c r="T2774" i="38"/>
  <c r="T2775" i="38"/>
  <c r="T2776" i="38"/>
  <c r="T2777" i="38"/>
  <c r="T2778" i="38"/>
  <c r="T2779" i="38"/>
  <c r="T2780" i="38"/>
  <c r="T2781" i="38"/>
  <c r="T2782" i="38"/>
  <c r="T2783" i="38"/>
  <c r="T2784" i="38"/>
  <c r="T2785" i="38"/>
  <c r="T2786" i="38"/>
  <c r="T2787" i="38"/>
  <c r="T2788" i="38"/>
  <c r="T2789" i="38"/>
  <c r="T2790" i="38"/>
  <c r="T2791" i="38"/>
  <c r="T2792" i="38"/>
  <c r="T2793" i="38"/>
  <c r="T2794" i="38"/>
  <c r="T2795" i="38"/>
  <c r="T2796" i="38"/>
  <c r="T2797" i="38"/>
  <c r="T2798" i="38"/>
  <c r="T2799" i="38"/>
  <c r="T2800" i="38"/>
  <c r="T2801" i="38"/>
  <c r="T2802" i="38"/>
  <c r="T2803" i="38"/>
  <c r="T2804" i="38"/>
  <c r="T2805" i="38"/>
  <c r="T2806" i="38"/>
  <c r="T2807" i="38"/>
  <c r="T2808" i="38"/>
  <c r="T2809" i="38"/>
  <c r="T2810" i="38"/>
  <c r="T2811" i="38"/>
  <c r="T2812" i="38"/>
  <c r="T2813" i="38"/>
  <c r="T2814" i="38"/>
  <c r="T2815" i="38"/>
  <c r="T2816" i="38"/>
  <c r="T2817" i="38"/>
  <c r="T2818" i="38"/>
  <c r="T2819" i="38"/>
  <c r="T2820" i="38"/>
  <c r="T2821" i="38"/>
  <c r="T2822" i="38"/>
  <c r="T2823" i="38"/>
  <c r="T2824" i="38"/>
  <c r="T2825" i="38"/>
  <c r="T2826" i="38"/>
  <c r="T2827" i="38"/>
  <c r="T2828" i="38"/>
  <c r="T2829" i="38"/>
  <c r="T2830" i="38"/>
  <c r="T2831" i="38"/>
  <c r="T2832" i="38"/>
  <c r="T2833" i="38"/>
  <c r="T2834" i="38"/>
  <c r="T2835" i="38"/>
  <c r="T2836" i="38"/>
  <c r="T2837" i="38"/>
  <c r="T2838" i="38"/>
  <c r="T2839" i="38"/>
  <c r="T2840" i="38"/>
  <c r="T2841" i="38"/>
  <c r="T2842" i="38"/>
  <c r="T2843" i="38"/>
  <c r="T2844" i="38"/>
  <c r="T2845" i="38"/>
  <c r="T2846" i="38"/>
  <c r="T2847" i="38"/>
  <c r="T2848" i="38"/>
  <c r="T2849" i="38"/>
  <c r="T2850" i="38"/>
  <c r="T2851" i="38"/>
  <c r="T2852" i="38"/>
  <c r="T2853" i="38"/>
  <c r="T2854" i="38"/>
  <c r="T2855" i="38"/>
  <c r="T2856" i="38"/>
  <c r="T2857" i="38"/>
  <c r="T2858" i="38"/>
  <c r="T2859" i="38"/>
  <c r="T2860" i="38"/>
  <c r="T2861" i="38"/>
  <c r="T2862" i="38"/>
  <c r="T2863" i="38"/>
  <c r="T2864" i="38"/>
  <c r="T2865" i="38"/>
  <c r="T2866" i="38"/>
  <c r="T2867" i="38"/>
  <c r="T2868" i="38"/>
  <c r="T2869" i="38"/>
  <c r="T2870" i="38"/>
  <c r="T2871" i="38"/>
  <c r="T2872" i="38"/>
  <c r="T2873" i="38"/>
  <c r="T2874" i="38"/>
  <c r="T2875" i="38"/>
  <c r="T2876" i="38"/>
  <c r="T2877" i="38"/>
  <c r="T2878" i="38"/>
  <c r="T2879" i="38"/>
  <c r="T2880" i="38"/>
  <c r="T2881" i="38"/>
  <c r="T2882" i="38"/>
  <c r="T2883" i="38"/>
  <c r="T2884" i="38"/>
  <c r="T2885" i="38"/>
  <c r="T2886" i="38"/>
  <c r="T2887" i="38"/>
  <c r="T2888" i="38"/>
  <c r="T2889" i="38"/>
  <c r="T2890" i="38"/>
  <c r="T2891" i="38"/>
  <c r="T2892" i="38"/>
  <c r="T2893" i="38"/>
  <c r="T2894" i="38"/>
  <c r="T2895" i="38"/>
  <c r="T2896" i="38"/>
  <c r="T2897" i="38"/>
  <c r="T2898" i="38"/>
  <c r="T2899" i="38"/>
  <c r="T2900" i="38"/>
  <c r="T2901" i="38"/>
  <c r="T2902" i="38"/>
  <c r="T2903" i="38"/>
  <c r="T2904" i="38"/>
  <c r="T2905" i="38"/>
  <c r="T2906" i="38"/>
  <c r="T2907" i="38"/>
  <c r="T2908" i="38"/>
  <c r="T2909" i="38"/>
  <c r="T2910" i="38"/>
  <c r="T2911" i="38"/>
  <c r="T2912" i="38"/>
  <c r="T2913" i="38"/>
  <c r="T2914" i="38"/>
  <c r="T2915" i="38"/>
  <c r="T2916" i="38"/>
  <c r="T2917" i="38"/>
  <c r="T2918" i="38"/>
  <c r="T2919" i="38"/>
  <c r="T2920" i="38"/>
  <c r="T2921" i="38"/>
  <c r="T2922" i="38"/>
  <c r="T2923" i="38"/>
  <c r="T2924" i="38"/>
  <c r="T2925" i="38"/>
  <c r="T2926" i="38"/>
  <c r="T2927" i="38"/>
  <c r="T2928" i="38"/>
  <c r="T2929" i="38"/>
  <c r="T2930" i="38"/>
  <c r="T2931" i="38"/>
  <c r="T2932" i="38"/>
  <c r="T2933" i="38"/>
  <c r="T2934" i="38"/>
  <c r="T2935" i="38"/>
  <c r="T2936" i="38"/>
  <c r="T2937" i="38"/>
  <c r="T2938" i="38"/>
  <c r="T2939" i="38"/>
  <c r="T2940" i="38"/>
  <c r="T2941" i="38"/>
  <c r="T2942" i="38"/>
  <c r="T2943" i="38"/>
  <c r="T2944" i="38"/>
  <c r="T2945" i="38"/>
  <c r="T2946" i="38"/>
  <c r="T2947" i="38"/>
  <c r="T2948" i="38"/>
  <c r="T2949" i="38"/>
  <c r="T2950" i="38"/>
  <c r="T2951" i="38"/>
  <c r="T2952" i="38"/>
  <c r="T2953" i="38"/>
  <c r="T2954" i="38"/>
  <c r="T2955" i="38"/>
  <c r="T2956" i="38"/>
  <c r="T2957" i="38"/>
  <c r="T2958" i="38"/>
  <c r="T2959" i="38"/>
  <c r="T2960" i="38"/>
  <c r="T2961" i="38"/>
  <c r="T2962" i="38"/>
  <c r="T2963" i="38"/>
  <c r="T2964" i="38"/>
  <c r="T2965" i="38"/>
  <c r="T2966" i="38"/>
  <c r="T2967" i="38"/>
  <c r="T2968" i="38"/>
  <c r="T2969" i="38"/>
  <c r="T2970" i="38"/>
  <c r="T2971" i="38"/>
  <c r="T2972" i="38"/>
  <c r="T2973" i="38"/>
  <c r="T2974" i="38"/>
  <c r="T2975" i="38"/>
  <c r="T2976" i="38"/>
  <c r="T2977" i="38"/>
  <c r="T2978" i="38"/>
  <c r="T2979" i="38"/>
  <c r="T2980" i="38"/>
  <c r="T2981" i="38"/>
  <c r="T2982" i="38"/>
  <c r="T2983" i="38"/>
  <c r="T2984" i="38"/>
  <c r="T2985" i="38"/>
  <c r="T2986" i="38"/>
  <c r="T2987" i="38"/>
  <c r="T2988" i="38"/>
  <c r="T2989" i="38"/>
  <c r="T2990" i="38"/>
  <c r="T2991" i="38"/>
  <c r="T2992" i="38"/>
  <c r="T2993" i="38"/>
  <c r="T2994" i="38"/>
  <c r="T2995" i="38"/>
  <c r="T2996" i="38"/>
  <c r="T2997" i="38"/>
  <c r="T2998" i="38"/>
  <c r="T2999" i="38"/>
  <c r="T3000" i="38"/>
  <c r="T3001" i="38"/>
  <c r="T3002" i="38"/>
  <c r="T3003" i="38"/>
  <c r="T3004" i="38"/>
  <c r="T3005" i="38"/>
  <c r="T3006" i="38"/>
  <c r="T3007" i="38"/>
  <c r="T3008" i="38"/>
  <c r="T3009" i="38"/>
  <c r="T3010" i="38"/>
  <c r="T3011" i="38"/>
  <c r="T3012" i="38"/>
  <c r="T3013" i="38"/>
  <c r="T3014" i="38"/>
  <c r="T3015" i="38"/>
  <c r="T3016" i="38"/>
  <c r="T3017" i="38"/>
  <c r="T3018" i="38"/>
  <c r="T3019" i="38"/>
  <c r="T3020" i="38"/>
  <c r="T3021" i="38"/>
  <c r="T3022" i="38"/>
  <c r="T3023" i="38"/>
  <c r="T3024" i="38"/>
  <c r="T3025" i="38"/>
  <c r="T3026" i="38"/>
  <c r="T3027" i="38"/>
  <c r="T3028" i="38"/>
  <c r="T3029" i="38"/>
  <c r="T3030" i="38"/>
  <c r="T3031" i="38"/>
  <c r="T3032" i="38"/>
  <c r="T3033" i="38"/>
  <c r="T3034" i="38"/>
  <c r="T3035" i="38"/>
  <c r="T3036" i="38"/>
  <c r="T3037" i="38"/>
  <c r="T3038" i="38"/>
  <c r="T3039" i="38"/>
  <c r="T3040" i="38"/>
  <c r="T3041" i="38"/>
  <c r="T3042" i="38"/>
  <c r="T3043" i="38"/>
  <c r="T3044" i="38"/>
  <c r="T3045" i="38"/>
  <c r="T3046" i="38"/>
  <c r="T3047" i="38"/>
  <c r="T3048" i="38"/>
  <c r="T3049" i="38"/>
  <c r="T3050" i="38"/>
  <c r="T3051" i="38"/>
  <c r="T3052" i="38"/>
  <c r="T3053" i="38"/>
  <c r="T3054" i="38"/>
  <c r="T3055" i="38"/>
  <c r="T3056" i="38"/>
  <c r="T3057" i="38"/>
  <c r="T3058" i="38"/>
  <c r="T3059" i="38"/>
  <c r="T3060" i="38"/>
  <c r="T3061" i="38"/>
  <c r="T3062" i="38"/>
  <c r="T3063" i="38"/>
  <c r="T3064" i="38"/>
  <c r="T3065" i="38"/>
  <c r="T3066" i="38"/>
  <c r="T3067" i="38"/>
  <c r="T3068" i="38"/>
  <c r="T3069" i="38"/>
  <c r="T3070" i="38"/>
  <c r="T3071" i="38"/>
  <c r="T3072" i="38"/>
  <c r="T3073" i="38"/>
  <c r="T3074" i="38"/>
  <c r="T3075" i="38"/>
  <c r="T3076" i="38"/>
  <c r="T3077" i="38"/>
  <c r="T3078" i="38"/>
  <c r="T3079" i="38"/>
  <c r="T3080" i="38"/>
  <c r="T3081" i="38"/>
  <c r="T3082" i="38"/>
  <c r="T3083" i="38"/>
  <c r="T3084" i="38"/>
  <c r="T3085" i="38"/>
  <c r="T3086" i="38"/>
  <c r="T3087" i="38"/>
  <c r="T3088" i="38"/>
  <c r="T3089" i="38"/>
  <c r="T3090" i="38"/>
  <c r="T3091" i="38"/>
  <c r="T3092" i="38"/>
  <c r="T3093" i="38"/>
  <c r="T3094" i="38"/>
  <c r="T3095" i="38"/>
  <c r="T3096" i="38"/>
  <c r="T3097" i="38"/>
  <c r="T3098" i="38"/>
  <c r="T3099" i="38"/>
  <c r="T3100" i="38"/>
  <c r="T3101" i="38"/>
  <c r="T3102" i="38"/>
  <c r="T3103" i="38"/>
  <c r="T3104" i="38"/>
  <c r="T3105" i="38"/>
  <c r="T3106" i="38"/>
  <c r="T3107" i="38"/>
  <c r="T3108" i="38"/>
  <c r="T3109" i="38"/>
  <c r="T3110" i="38"/>
  <c r="T3111" i="38"/>
  <c r="T3112" i="38"/>
  <c r="T3113" i="38"/>
  <c r="T3114" i="38"/>
  <c r="T3115" i="38"/>
  <c r="T3116" i="38"/>
  <c r="T3117" i="38"/>
  <c r="T3118" i="38"/>
  <c r="T3119" i="38"/>
  <c r="T3120" i="38"/>
  <c r="T3121" i="38"/>
  <c r="T3122" i="38"/>
  <c r="T3123" i="38"/>
  <c r="T3124" i="38"/>
  <c r="T3125" i="38"/>
  <c r="T3126" i="38"/>
  <c r="T3127" i="38"/>
  <c r="T3128" i="38"/>
  <c r="T3129" i="38"/>
  <c r="T3130" i="38"/>
  <c r="T3131" i="38"/>
  <c r="T3132" i="38"/>
  <c r="T3133" i="38"/>
  <c r="T3134" i="38"/>
  <c r="T3135" i="38"/>
  <c r="T3136" i="38"/>
  <c r="T3137" i="38"/>
  <c r="T3138" i="38"/>
  <c r="T3139" i="38"/>
  <c r="T3140" i="38"/>
  <c r="T3141" i="38"/>
  <c r="T3142" i="38"/>
  <c r="T3143" i="38"/>
  <c r="T3144" i="38"/>
  <c r="T3145" i="38"/>
  <c r="T3146" i="38"/>
  <c r="T3147" i="38"/>
  <c r="T3148" i="38"/>
  <c r="T3149" i="38"/>
  <c r="T3150" i="38"/>
  <c r="T3151" i="38"/>
  <c r="T3152" i="38"/>
  <c r="T3153" i="38"/>
  <c r="T3154" i="38"/>
  <c r="T3155" i="38"/>
  <c r="T3156" i="38"/>
  <c r="T3157" i="38"/>
  <c r="T3158" i="38"/>
  <c r="T3159" i="38"/>
  <c r="T3160" i="38"/>
  <c r="T3161" i="38"/>
  <c r="T3162" i="38"/>
  <c r="T3163" i="38"/>
  <c r="T3164" i="38"/>
  <c r="T3165" i="38"/>
  <c r="T3166" i="38"/>
  <c r="T3167" i="38"/>
  <c r="T3168" i="38"/>
  <c r="T3169" i="38"/>
  <c r="T3170" i="38"/>
  <c r="T3171" i="38"/>
  <c r="T3172" i="38"/>
  <c r="T3173" i="38"/>
  <c r="T3174" i="38"/>
  <c r="T3175" i="38"/>
  <c r="T3176" i="38"/>
  <c r="T3177" i="38"/>
  <c r="T3178" i="38"/>
  <c r="T3179" i="38"/>
  <c r="T3180" i="38"/>
  <c r="T3181" i="38"/>
  <c r="T3182" i="38"/>
  <c r="T3183" i="38"/>
  <c r="T3184" i="38"/>
  <c r="T3185" i="38"/>
  <c r="T3186" i="38"/>
  <c r="T3187" i="38"/>
  <c r="T3188" i="38"/>
  <c r="T3189" i="38"/>
  <c r="T3190" i="38"/>
  <c r="T3191" i="38"/>
  <c r="T3192" i="38"/>
  <c r="T3193" i="38"/>
  <c r="T3194" i="38"/>
  <c r="T3195" i="38"/>
  <c r="T3196" i="38"/>
  <c r="T3197" i="38"/>
  <c r="T3198" i="38"/>
  <c r="T3199" i="38"/>
  <c r="T3200" i="38"/>
  <c r="T3201" i="38"/>
  <c r="T3202" i="38"/>
  <c r="T3203" i="38"/>
  <c r="T3204" i="38"/>
  <c r="T3205" i="38"/>
  <c r="T3206" i="38"/>
  <c r="T3207" i="38"/>
  <c r="T3208" i="38"/>
  <c r="T3209" i="38"/>
  <c r="T3210" i="38"/>
  <c r="T3211" i="38"/>
  <c r="T3212" i="38"/>
  <c r="T3213" i="38"/>
  <c r="T3214" i="38"/>
  <c r="T3215" i="38"/>
  <c r="T3216" i="38"/>
  <c r="T3217" i="38"/>
  <c r="T3218" i="38"/>
  <c r="T3219" i="38"/>
  <c r="T3220" i="38"/>
  <c r="T3221" i="38"/>
  <c r="T3222" i="38"/>
  <c r="T3223" i="38"/>
  <c r="T3224" i="38"/>
  <c r="T3225" i="38"/>
  <c r="T3226" i="38"/>
  <c r="T3227" i="38"/>
  <c r="T3228" i="38"/>
  <c r="T3229" i="38"/>
  <c r="T3230" i="38"/>
  <c r="T3231" i="38"/>
  <c r="T3232" i="38"/>
  <c r="T3233" i="38"/>
  <c r="T3234" i="38"/>
  <c r="T3235" i="38"/>
  <c r="T3236" i="38"/>
  <c r="T3237" i="38"/>
  <c r="T3238" i="38"/>
  <c r="T3239" i="38"/>
  <c r="T3240" i="38"/>
  <c r="T3241" i="38"/>
  <c r="T3242" i="38"/>
  <c r="T3243" i="38"/>
  <c r="T3244" i="38"/>
  <c r="T3245" i="38"/>
  <c r="T3246" i="38"/>
  <c r="T3247" i="38"/>
  <c r="T3248" i="38"/>
  <c r="T3249" i="38"/>
  <c r="T3250" i="38"/>
  <c r="T3251" i="38"/>
  <c r="T3252" i="38"/>
  <c r="T3253" i="38"/>
  <c r="T3254" i="38"/>
  <c r="T3255" i="38"/>
  <c r="T3256" i="38"/>
  <c r="T3257" i="38"/>
  <c r="T3258" i="38"/>
  <c r="T3259" i="38"/>
  <c r="T3260" i="38"/>
  <c r="T3261" i="38"/>
  <c r="T3262" i="38"/>
  <c r="T3263" i="38"/>
  <c r="T3264" i="38"/>
  <c r="T3265" i="38"/>
  <c r="T3266" i="38"/>
  <c r="T3267" i="38"/>
  <c r="T3268" i="38"/>
  <c r="T3269" i="38"/>
  <c r="T3270" i="38"/>
  <c r="T3271" i="38"/>
  <c r="T3272" i="38"/>
  <c r="T3273" i="38"/>
  <c r="T3274" i="38"/>
  <c r="T3275" i="38"/>
  <c r="T3276" i="38"/>
  <c r="T3277" i="38"/>
  <c r="T3278" i="38"/>
  <c r="T3279" i="38"/>
  <c r="T3280" i="38"/>
  <c r="T3281" i="38"/>
  <c r="T3282" i="38"/>
  <c r="T3283" i="38"/>
  <c r="T3284" i="38"/>
  <c r="T3285" i="38"/>
  <c r="T3286" i="38"/>
  <c r="T3287" i="38"/>
  <c r="T3288" i="38"/>
  <c r="T3289" i="38"/>
  <c r="T3290" i="38"/>
  <c r="T3291" i="38"/>
  <c r="T3292" i="38"/>
  <c r="T3293" i="38"/>
  <c r="T3294" i="38"/>
  <c r="T3295" i="38"/>
  <c r="T3296" i="38"/>
  <c r="T3297" i="38"/>
  <c r="T3298" i="38"/>
  <c r="T3299" i="38"/>
  <c r="T3300" i="38"/>
  <c r="T3301" i="38"/>
  <c r="T3302" i="38"/>
  <c r="T3303" i="38"/>
  <c r="T3304" i="38"/>
  <c r="T3305" i="38"/>
  <c r="T3306" i="38"/>
  <c r="T3307" i="38"/>
  <c r="T3308" i="38"/>
  <c r="T3309" i="38"/>
  <c r="T3310" i="38"/>
  <c r="T3311" i="38"/>
  <c r="T3312" i="38"/>
  <c r="T3313" i="38"/>
  <c r="T3314" i="38"/>
  <c r="T3315" i="38"/>
  <c r="T3316" i="38"/>
  <c r="T3317" i="38"/>
  <c r="T3318" i="38"/>
  <c r="T3319" i="38"/>
  <c r="T3320" i="38"/>
  <c r="T3321" i="38"/>
  <c r="T3322" i="38"/>
  <c r="T3323" i="38"/>
  <c r="T3324" i="38"/>
  <c r="T3325" i="38"/>
  <c r="T3326" i="38"/>
  <c r="T3327" i="38"/>
  <c r="T3328" i="38"/>
  <c r="T3329" i="38"/>
  <c r="T3330" i="38"/>
  <c r="T3331" i="38"/>
  <c r="T3332" i="38"/>
  <c r="T3333" i="38"/>
  <c r="T3334" i="38"/>
  <c r="T3335" i="38"/>
  <c r="T3336" i="38"/>
  <c r="T3337" i="38"/>
  <c r="T3338" i="38"/>
  <c r="T3339" i="38"/>
  <c r="T3340" i="38"/>
  <c r="T3341" i="38"/>
  <c r="T3342" i="38"/>
  <c r="T3343" i="38"/>
  <c r="T3344" i="38"/>
  <c r="T3345" i="38"/>
  <c r="T3346" i="38"/>
  <c r="T3347" i="38"/>
  <c r="T3348" i="38"/>
  <c r="T3349" i="38"/>
  <c r="T3350" i="38"/>
  <c r="T3351" i="38"/>
  <c r="T3352" i="38"/>
  <c r="T3353" i="38"/>
  <c r="T3354" i="38"/>
  <c r="T3355" i="38"/>
  <c r="T3356" i="38"/>
  <c r="T3357" i="38"/>
  <c r="T3358" i="38"/>
  <c r="T3359" i="38"/>
  <c r="T3360" i="38"/>
  <c r="T3361" i="38"/>
  <c r="T3362" i="38"/>
  <c r="T3363" i="38"/>
  <c r="T3364" i="38"/>
  <c r="T3365" i="38"/>
  <c r="T3366" i="38"/>
  <c r="T3367" i="38"/>
  <c r="T3368" i="38"/>
  <c r="T3369" i="38"/>
  <c r="T3370" i="38"/>
  <c r="T3371" i="38"/>
  <c r="T3372" i="38"/>
  <c r="T3373" i="38"/>
  <c r="T3374" i="38"/>
  <c r="T3375" i="38"/>
  <c r="T3376" i="38"/>
  <c r="T3377" i="38"/>
  <c r="T3378" i="38"/>
  <c r="T3379" i="38"/>
  <c r="T3380" i="38"/>
  <c r="T3381" i="38"/>
  <c r="T3382" i="38"/>
  <c r="T3383" i="38"/>
  <c r="T3384" i="38"/>
  <c r="T3385" i="38"/>
  <c r="T3386" i="38"/>
  <c r="T3387" i="38"/>
  <c r="T3388" i="38"/>
  <c r="T3389" i="38"/>
  <c r="T3390" i="38"/>
  <c r="T3391" i="38"/>
  <c r="T3392" i="38"/>
  <c r="T3393" i="38"/>
  <c r="T3394" i="38"/>
  <c r="T3395" i="38"/>
  <c r="T3396" i="38"/>
  <c r="T3397" i="38"/>
  <c r="T3398" i="38"/>
  <c r="T3399" i="38"/>
  <c r="T3400" i="38"/>
  <c r="T3401" i="38"/>
  <c r="T3402" i="38"/>
  <c r="T3403" i="38"/>
  <c r="T3404" i="38"/>
  <c r="T3405" i="38"/>
  <c r="T3406" i="38"/>
  <c r="T3407" i="38"/>
  <c r="T3408" i="38"/>
  <c r="T3409" i="38"/>
  <c r="T3410" i="38"/>
  <c r="T3411" i="38"/>
  <c r="T3412" i="38"/>
  <c r="T3413" i="38"/>
  <c r="T3414" i="38"/>
  <c r="T3415" i="38"/>
  <c r="T3416" i="38"/>
  <c r="T3417" i="38"/>
  <c r="T3418" i="38"/>
  <c r="T3419" i="38"/>
  <c r="T3420" i="38"/>
  <c r="T3421" i="38"/>
  <c r="T3422" i="38"/>
  <c r="T3423" i="38"/>
  <c r="T3424" i="38"/>
  <c r="T3425" i="38"/>
  <c r="T3426" i="38"/>
  <c r="T3427" i="38"/>
  <c r="T3428" i="38"/>
  <c r="T3429" i="38"/>
  <c r="T3430" i="38"/>
  <c r="T3431" i="38"/>
  <c r="T3432" i="38"/>
  <c r="T3433" i="38"/>
  <c r="T3434" i="38"/>
  <c r="T3435" i="38"/>
  <c r="T3436" i="38"/>
  <c r="T3437" i="38"/>
  <c r="T3438" i="38"/>
  <c r="T3439" i="38"/>
  <c r="T3440" i="38"/>
  <c r="T3441" i="38"/>
  <c r="T3442" i="38"/>
  <c r="T3443" i="38"/>
  <c r="T3444" i="38"/>
  <c r="T3445" i="38"/>
  <c r="T3446" i="38"/>
  <c r="T3447" i="38"/>
  <c r="T3448" i="38"/>
  <c r="T3449" i="38"/>
  <c r="T3450" i="38"/>
  <c r="T3451" i="38"/>
  <c r="T3452" i="38"/>
  <c r="T3453" i="38"/>
  <c r="T3454" i="38"/>
  <c r="T3455" i="38"/>
  <c r="T3456" i="38"/>
  <c r="T3457" i="38"/>
  <c r="T3458" i="38"/>
  <c r="T3459" i="38"/>
  <c r="T3460" i="38"/>
  <c r="T3461" i="38"/>
  <c r="T3462" i="38"/>
  <c r="T3463" i="38"/>
  <c r="T3464" i="38"/>
  <c r="T3465" i="38"/>
  <c r="T3466" i="38"/>
  <c r="T3467" i="38"/>
  <c r="T3468" i="38"/>
  <c r="T3469" i="38"/>
  <c r="T3470" i="38"/>
  <c r="T3471" i="38"/>
  <c r="T3472" i="38"/>
  <c r="T3473" i="38"/>
  <c r="T3474" i="38"/>
  <c r="T3475" i="38"/>
  <c r="T3476" i="38"/>
  <c r="T3477" i="38"/>
  <c r="T3478" i="38"/>
  <c r="T3479" i="38"/>
  <c r="T3480" i="38"/>
  <c r="T3481" i="38"/>
  <c r="T3482" i="38"/>
  <c r="T3483" i="38"/>
  <c r="T3484" i="38"/>
  <c r="T3485" i="38"/>
  <c r="T3486" i="38"/>
  <c r="T3487" i="38"/>
  <c r="T3488" i="38"/>
  <c r="T3489" i="38"/>
  <c r="T3490" i="38"/>
  <c r="T3491" i="38"/>
  <c r="T3492" i="38"/>
  <c r="T3493" i="38"/>
  <c r="T3494" i="38"/>
  <c r="T3495" i="38"/>
  <c r="T3496" i="38"/>
  <c r="T3497" i="38"/>
  <c r="T3498" i="38"/>
  <c r="T3499" i="38"/>
  <c r="T3500" i="38"/>
  <c r="T3501" i="38"/>
  <c r="T3502" i="38"/>
  <c r="T3503" i="38"/>
  <c r="T3504" i="38"/>
  <c r="T3505" i="38"/>
  <c r="T3506" i="38"/>
  <c r="T3507" i="38"/>
  <c r="T3508" i="38"/>
  <c r="T3509" i="38"/>
  <c r="T3510" i="38"/>
  <c r="T3511" i="38"/>
  <c r="T3512" i="38"/>
  <c r="T3513" i="38"/>
  <c r="T3514" i="38"/>
  <c r="T3515" i="38"/>
  <c r="T3516" i="38"/>
  <c r="T3517" i="38"/>
  <c r="T3518" i="38"/>
  <c r="T3519" i="38"/>
  <c r="T3520" i="38"/>
  <c r="T3521" i="38"/>
  <c r="T3522" i="38"/>
  <c r="T3523" i="38"/>
  <c r="T3524" i="38"/>
  <c r="T3525" i="38"/>
  <c r="T3526" i="38"/>
  <c r="T3527" i="38"/>
  <c r="T3528" i="38"/>
  <c r="T3529" i="38"/>
  <c r="T3530" i="38"/>
  <c r="T3531" i="38"/>
  <c r="T3532" i="38"/>
  <c r="T3533" i="38"/>
  <c r="T3534" i="38"/>
  <c r="T3535" i="38"/>
  <c r="T3536" i="38"/>
  <c r="T3537" i="38"/>
  <c r="T3538" i="38"/>
  <c r="T3539" i="38"/>
  <c r="T3540" i="38"/>
  <c r="T3541" i="38"/>
  <c r="T3542" i="38"/>
  <c r="T3543" i="38"/>
  <c r="T3544" i="38"/>
  <c r="T3545" i="38"/>
  <c r="T3546" i="38"/>
  <c r="T3547" i="38"/>
  <c r="T3548" i="38"/>
  <c r="T3549" i="38"/>
  <c r="T3550" i="38"/>
  <c r="T3551" i="38"/>
  <c r="T3552" i="38"/>
  <c r="T3553" i="38"/>
  <c r="T3554" i="38"/>
  <c r="T3555" i="38"/>
  <c r="T3556" i="38"/>
  <c r="T3557" i="38"/>
  <c r="T3558" i="38"/>
  <c r="T3559" i="38"/>
  <c r="T3560" i="38"/>
  <c r="T3561" i="38"/>
  <c r="T3562" i="38"/>
  <c r="T3563" i="38"/>
  <c r="T3564" i="38"/>
  <c r="T3565" i="38"/>
  <c r="T3566" i="38"/>
  <c r="T3567" i="38"/>
  <c r="T3568" i="38"/>
  <c r="T3569" i="38"/>
  <c r="T3570" i="38"/>
  <c r="T3571" i="38"/>
  <c r="T3572" i="38"/>
  <c r="T3573" i="38"/>
  <c r="T3574" i="38"/>
  <c r="T3575" i="38"/>
  <c r="T3576" i="38"/>
  <c r="T3577" i="38"/>
  <c r="T3578" i="38"/>
  <c r="T3579" i="38"/>
  <c r="T3580" i="38"/>
  <c r="T3581" i="38"/>
  <c r="T3582" i="38"/>
  <c r="T3583" i="38"/>
  <c r="T3584" i="38"/>
  <c r="T3585" i="38"/>
  <c r="T3586" i="38"/>
  <c r="T3587" i="38"/>
  <c r="T3588" i="38"/>
  <c r="T3589" i="38"/>
  <c r="T3590" i="38"/>
  <c r="T3591" i="38"/>
  <c r="T3592" i="38"/>
  <c r="T3593" i="38"/>
  <c r="T3594" i="38"/>
  <c r="T3595" i="38"/>
  <c r="T3596" i="38"/>
  <c r="T3597" i="38"/>
  <c r="T3598" i="38"/>
  <c r="T3599" i="38"/>
  <c r="T3600" i="38"/>
  <c r="T3601" i="38"/>
  <c r="T3602" i="38"/>
  <c r="T3603" i="38"/>
  <c r="T3604" i="38"/>
  <c r="T3605" i="38"/>
  <c r="T3606" i="38"/>
  <c r="T3607" i="38"/>
  <c r="T3608" i="38"/>
  <c r="T3609" i="38"/>
  <c r="T3610" i="38"/>
  <c r="T3611" i="38"/>
  <c r="T3612" i="38"/>
  <c r="T3613" i="38"/>
  <c r="T3614" i="38"/>
  <c r="T3615" i="38"/>
  <c r="T3616" i="38"/>
  <c r="T3617" i="38"/>
  <c r="T3618" i="38"/>
  <c r="T3619" i="38"/>
  <c r="T3620" i="38"/>
  <c r="T3621" i="38"/>
  <c r="T3622" i="38"/>
  <c r="T3623" i="38"/>
  <c r="T3624" i="38"/>
  <c r="T3625" i="38"/>
  <c r="T3626" i="38"/>
  <c r="T3627" i="38"/>
  <c r="T3628" i="38"/>
  <c r="T3629" i="38"/>
  <c r="T3630" i="38"/>
  <c r="T3631" i="38"/>
  <c r="T3632" i="38"/>
  <c r="T3633" i="38"/>
  <c r="T3634" i="38"/>
  <c r="T3635" i="38"/>
  <c r="T3636" i="38"/>
  <c r="T3637" i="38"/>
  <c r="T3638" i="38"/>
  <c r="T3639" i="38"/>
  <c r="T3640" i="38"/>
  <c r="T3641" i="38"/>
  <c r="T3642" i="38"/>
  <c r="T3643" i="38"/>
  <c r="T3644" i="38"/>
  <c r="T3645" i="38"/>
  <c r="T3646" i="38"/>
  <c r="T3647" i="38"/>
  <c r="T3648" i="38"/>
  <c r="T3649" i="38"/>
  <c r="T3650" i="38"/>
  <c r="T3651" i="38"/>
  <c r="T3652" i="38"/>
  <c r="T3653" i="38"/>
  <c r="T3654" i="38"/>
  <c r="T3655" i="38"/>
  <c r="T3656" i="38"/>
  <c r="T3657" i="38"/>
  <c r="T3658" i="38"/>
  <c r="T3659" i="38"/>
  <c r="T3660" i="38"/>
  <c r="T3661" i="38"/>
  <c r="T3662" i="38"/>
  <c r="T3663" i="38"/>
  <c r="T3664" i="38"/>
  <c r="T3665" i="38"/>
  <c r="T3666" i="38"/>
  <c r="T3667" i="38"/>
  <c r="T3668" i="38"/>
  <c r="T3669" i="38"/>
  <c r="T3670" i="38"/>
  <c r="T3671" i="38"/>
  <c r="T3672" i="38"/>
  <c r="T3673" i="38"/>
  <c r="T3674" i="38"/>
  <c r="T3675" i="38"/>
  <c r="T3676" i="38"/>
  <c r="T3677" i="38"/>
  <c r="T3678" i="38"/>
  <c r="T3679" i="38"/>
  <c r="T3680" i="38"/>
  <c r="T3681" i="38"/>
  <c r="T3682" i="38"/>
  <c r="T3683" i="38"/>
  <c r="T3684" i="38"/>
  <c r="T3685" i="38"/>
  <c r="T3686" i="38"/>
  <c r="T3687" i="38"/>
  <c r="T3688" i="38"/>
  <c r="T3689" i="38"/>
  <c r="T3690" i="38"/>
  <c r="T3691" i="38"/>
  <c r="T3692" i="38"/>
  <c r="T3693" i="38"/>
  <c r="T3694" i="38"/>
  <c r="T3695" i="38"/>
  <c r="T3696" i="38"/>
  <c r="T3697" i="38"/>
  <c r="T3698" i="38"/>
  <c r="T3699" i="38"/>
  <c r="T3700" i="38"/>
  <c r="T3701" i="38"/>
  <c r="T3702" i="38"/>
  <c r="T3703" i="38"/>
  <c r="T3704" i="38"/>
  <c r="T3705" i="38"/>
  <c r="T3706" i="38"/>
  <c r="T3707" i="38"/>
  <c r="T3708" i="38"/>
  <c r="T3709" i="38"/>
  <c r="T3710" i="38"/>
  <c r="T3711" i="38"/>
  <c r="T3712" i="38"/>
  <c r="T3713" i="38"/>
  <c r="T3714" i="38"/>
  <c r="T3715" i="38"/>
  <c r="T3716" i="38"/>
  <c r="T3717" i="38"/>
  <c r="T3718" i="38"/>
  <c r="T3719" i="38"/>
  <c r="T3720" i="38"/>
  <c r="T3721" i="38"/>
  <c r="T3722" i="38"/>
  <c r="T3723" i="38"/>
  <c r="T3724" i="38"/>
  <c r="T3725" i="38"/>
  <c r="T3726" i="38"/>
  <c r="T3727" i="38"/>
  <c r="T3728" i="38"/>
  <c r="T3729" i="38"/>
  <c r="T3730" i="38"/>
  <c r="T3731" i="38"/>
  <c r="T3732" i="38"/>
  <c r="T3733" i="38"/>
  <c r="T3734" i="38"/>
  <c r="T3735" i="38"/>
  <c r="T3736" i="38"/>
  <c r="T3737" i="38"/>
  <c r="T3738" i="38"/>
  <c r="T3739" i="38"/>
  <c r="T3740" i="38"/>
  <c r="T3741" i="38"/>
  <c r="T3742" i="38"/>
  <c r="T3743" i="38"/>
  <c r="T3744" i="38"/>
  <c r="T3745" i="38"/>
  <c r="T3746" i="38"/>
  <c r="T3747" i="38"/>
  <c r="T3748" i="38"/>
  <c r="T3749" i="38"/>
  <c r="T3750" i="38"/>
  <c r="T3751" i="38"/>
  <c r="T3752" i="38"/>
  <c r="T3753" i="38"/>
  <c r="T3754" i="38"/>
  <c r="T3755" i="38"/>
  <c r="T3756" i="38"/>
  <c r="T3757" i="38"/>
  <c r="T3758" i="38"/>
  <c r="T3759" i="38"/>
  <c r="T3760" i="38"/>
  <c r="T3761" i="38"/>
  <c r="T3762" i="38"/>
  <c r="T3763" i="38"/>
  <c r="T3764" i="38"/>
  <c r="T3765" i="38"/>
  <c r="T3766" i="38"/>
  <c r="T3767" i="38"/>
  <c r="T3768" i="38"/>
  <c r="T3769" i="38"/>
  <c r="T3770" i="38"/>
  <c r="T3771" i="38"/>
  <c r="T3772" i="38"/>
  <c r="T3773" i="38"/>
  <c r="T3774" i="38"/>
  <c r="T3775" i="38"/>
  <c r="T3776" i="38"/>
  <c r="T3777" i="38"/>
  <c r="T3778" i="38"/>
  <c r="T3779" i="38"/>
  <c r="T3780" i="38"/>
  <c r="T3781" i="38"/>
  <c r="T3782" i="38"/>
  <c r="T3783" i="38"/>
  <c r="T3784" i="38"/>
  <c r="T3785" i="38"/>
  <c r="T3786" i="38"/>
  <c r="T3787" i="38"/>
  <c r="T3788" i="38"/>
  <c r="T3789" i="38"/>
  <c r="T3790" i="38"/>
  <c r="T3791" i="38"/>
  <c r="T3792" i="38"/>
  <c r="T3793" i="38"/>
  <c r="T3794" i="38"/>
  <c r="T3795" i="38"/>
  <c r="T3796" i="38"/>
  <c r="T3797" i="38"/>
  <c r="T3798" i="38"/>
  <c r="T3799" i="38"/>
  <c r="T3800" i="38"/>
  <c r="T3801" i="38"/>
  <c r="T3802" i="38"/>
  <c r="T3803" i="38"/>
  <c r="T3804" i="38"/>
  <c r="T3805" i="38"/>
  <c r="T3806" i="38"/>
  <c r="T3807" i="38"/>
  <c r="T3808" i="38"/>
  <c r="T3809" i="38"/>
  <c r="T3810" i="38"/>
  <c r="T3811" i="38"/>
  <c r="T3812" i="38"/>
  <c r="T3813" i="38"/>
  <c r="T3814" i="38"/>
  <c r="T3815" i="38"/>
  <c r="T3816" i="38"/>
  <c r="T3817" i="38"/>
  <c r="T3818" i="38"/>
  <c r="T3819" i="38"/>
  <c r="T3820" i="38"/>
  <c r="T3821" i="38"/>
  <c r="T3822" i="38"/>
  <c r="T3823" i="38"/>
  <c r="T3824" i="38"/>
  <c r="T3825" i="38"/>
  <c r="T3826" i="38"/>
  <c r="T3827" i="38"/>
  <c r="T3828" i="38"/>
  <c r="T3829" i="38"/>
  <c r="T3830" i="38"/>
  <c r="T3831" i="38"/>
  <c r="T3832" i="38"/>
  <c r="T3833" i="38"/>
  <c r="T3834" i="38"/>
  <c r="T3835" i="38"/>
  <c r="T3836" i="38"/>
  <c r="T3837" i="38"/>
  <c r="T3838" i="38"/>
  <c r="T3839" i="38"/>
  <c r="T3840" i="38"/>
  <c r="T3841" i="38"/>
  <c r="T3842" i="38"/>
  <c r="T3843" i="38"/>
  <c r="T3844" i="38"/>
  <c r="T3845" i="38"/>
  <c r="T3846" i="38"/>
  <c r="T3847" i="38"/>
  <c r="T3848" i="38"/>
  <c r="T3849" i="38"/>
  <c r="T3850" i="38"/>
  <c r="T3851" i="38"/>
  <c r="T3852" i="38"/>
  <c r="T3853" i="38"/>
  <c r="T3854" i="38"/>
  <c r="T3855" i="38"/>
  <c r="T3856" i="38"/>
  <c r="T3857" i="38"/>
  <c r="T3858" i="38"/>
  <c r="T3859" i="38"/>
  <c r="T3860" i="38"/>
  <c r="T3861" i="38"/>
  <c r="T3862" i="38"/>
  <c r="T3863" i="38"/>
  <c r="T3864" i="38"/>
  <c r="T3865" i="38"/>
  <c r="T3866" i="38"/>
  <c r="T3867" i="38"/>
  <c r="T3868" i="38"/>
  <c r="T3869" i="38"/>
  <c r="T3870" i="38"/>
  <c r="T3871" i="38"/>
  <c r="T3872" i="38"/>
  <c r="T3873" i="38"/>
  <c r="T3874" i="38"/>
  <c r="T3875" i="38"/>
  <c r="T3876" i="38"/>
  <c r="T3877" i="38"/>
  <c r="T3878" i="38"/>
  <c r="T3879" i="38"/>
  <c r="T3880" i="38"/>
  <c r="T3881" i="38"/>
  <c r="T3882" i="38"/>
  <c r="T3883" i="38"/>
  <c r="T3884" i="38"/>
  <c r="T3885" i="38"/>
  <c r="T3886" i="38"/>
  <c r="T3887" i="38"/>
  <c r="T3888" i="38"/>
  <c r="T3889" i="38"/>
  <c r="T3890" i="38"/>
  <c r="T3891" i="38"/>
  <c r="T3892" i="38"/>
  <c r="T3893" i="38"/>
  <c r="T3894" i="38"/>
  <c r="T3895" i="38"/>
  <c r="T3896" i="38"/>
  <c r="T3897" i="38"/>
  <c r="T3898" i="38"/>
  <c r="T3899" i="38"/>
  <c r="T3900" i="38"/>
  <c r="T3901" i="38"/>
  <c r="T3902" i="38"/>
  <c r="T3903" i="38"/>
  <c r="T3904" i="38"/>
  <c r="T3905" i="38"/>
  <c r="T3906" i="38"/>
  <c r="T3907" i="38"/>
  <c r="T3908" i="38"/>
  <c r="T3909" i="38"/>
  <c r="T3910" i="38"/>
  <c r="T3911" i="38"/>
  <c r="T3912" i="38"/>
  <c r="T3913" i="38"/>
  <c r="T3914" i="38"/>
  <c r="T3915" i="38"/>
  <c r="T3916" i="38"/>
  <c r="T3917" i="38"/>
  <c r="T3918" i="38"/>
  <c r="T3919" i="38"/>
  <c r="T3920" i="38"/>
  <c r="T3921" i="38"/>
  <c r="T3922" i="38"/>
  <c r="T3923" i="38"/>
  <c r="T3924" i="38"/>
  <c r="T3925" i="38"/>
  <c r="T3926" i="38"/>
  <c r="T3927" i="38"/>
  <c r="T3928" i="38"/>
  <c r="T3929" i="38"/>
  <c r="T3930" i="38"/>
  <c r="T3931" i="38"/>
  <c r="T3932" i="38"/>
  <c r="T3933" i="38"/>
  <c r="T3934" i="38"/>
  <c r="T3935" i="38"/>
  <c r="T3936" i="38"/>
  <c r="T3937" i="38"/>
  <c r="T3938" i="38"/>
  <c r="T3939" i="38"/>
  <c r="T3940" i="38"/>
  <c r="T3941" i="38"/>
  <c r="T3942" i="38"/>
  <c r="T3943" i="38"/>
  <c r="T3944" i="38"/>
  <c r="T3945" i="38"/>
  <c r="T3946" i="38"/>
  <c r="T3947" i="38"/>
  <c r="T3948" i="38"/>
  <c r="T3949" i="38"/>
  <c r="T3950" i="38"/>
  <c r="T3951" i="38"/>
  <c r="T3952" i="38"/>
  <c r="T3953" i="38"/>
  <c r="T3954" i="38"/>
  <c r="T3955" i="38"/>
  <c r="T3956" i="38"/>
  <c r="T3957" i="38"/>
  <c r="T3958" i="38"/>
  <c r="T3959" i="38"/>
  <c r="T3960" i="38"/>
  <c r="T3961" i="38"/>
  <c r="T3962" i="38"/>
  <c r="T3963" i="38"/>
  <c r="T3964" i="38"/>
  <c r="T3965" i="38"/>
  <c r="T3966" i="38"/>
  <c r="T3967" i="38"/>
  <c r="T3968" i="38"/>
  <c r="T3969" i="38"/>
  <c r="T3970" i="38"/>
  <c r="T3971" i="38"/>
  <c r="T3972" i="38"/>
  <c r="T3973" i="38"/>
  <c r="T3974" i="38"/>
  <c r="T3975" i="38"/>
  <c r="T3976" i="38"/>
  <c r="T3977" i="38"/>
  <c r="T3978" i="38"/>
  <c r="T3979" i="38"/>
  <c r="T3980" i="38"/>
  <c r="T3981" i="38"/>
  <c r="T3982" i="38"/>
  <c r="T3983" i="38"/>
  <c r="T3984" i="38"/>
  <c r="T3985" i="38"/>
  <c r="T3986" i="38"/>
  <c r="T3987" i="38"/>
  <c r="T3988" i="38"/>
  <c r="T3989" i="38"/>
  <c r="T3990" i="38"/>
  <c r="T3991" i="38"/>
  <c r="T3992" i="38"/>
  <c r="T3993" i="38"/>
  <c r="T3994" i="38"/>
  <c r="T3995" i="38"/>
  <c r="T3996" i="38"/>
  <c r="T3997" i="38"/>
  <c r="T3998" i="38"/>
  <c r="T3999" i="38"/>
  <c r="T4000" i="38"/>
  <c r="T4001" i="38"/>
  <c r="T4002" i="38"/>
  <c r="T4003" i="38"/>
  <c r="T4004" i="38"/>
  <c r="T4005" i="38"/>
  <c r="T4006" i="38"/>
  <c r="T4007" i="38"/>
  <c r="T4008" i="38"/>
  <c r="T4009" i="38"/>
  <c r="T4010" i="38"/>
  <c r="T4011" i="38"/>
  <c r="T4012" i="38"/>
  <c r="T4013" i="38"/>
  <c r="T4014" i="38"/>
  <c r="T4015" i="38"/>
  <c r="T4016" i="38"/>
  <c r="T4017" i="38"/>
  <c r="T4018" i="38"/>
  <c r="T4019" i="38"/>
  <c r="T4020" i="38"/>
  <c r="T4021" i="38"/>
  <c r="T4022" i="38"/>
  <c r="T4023" i="38"/>
  <c r="T4024" i="38"/>
  <c r="T4025" i="38"/>
  <c r="T4026" i="38"/>
  <c r="T4027" i="38"/>
  <c r="T4028" i="38"/>
  <c r="T4029" i="38"/>
  <c r="T4030" i="38"/>
  <c r="T4031" i="38"/>
  <c r="T4032" i="38"/>
  <c r="T4033" i="38"/>
  <c r="T4034" i="38"/>
  <c r="T4035" i="38"/>
  <c r="T4036" i="38"/>
  <c r="T4037" i="38"/>
  <c r="T4038" i="38"/>
  <c r="T4039" i="38"/>
  <c r="T4040" i="38"/>
  <c r="T4041" i="38"/>
  <c r="T4042" i="38"/>
  <c r="T4043" i="38"/>
  <c r="T4044" i="38"/>
  <c r="T4045" i="38"/>
  <c r="T4046" i="38"/>
  <c r="T4047" i="38"/>
  <c r="T4048" i="38"/>
  <c r="T4049" i="38"/>
  <c r="T4050" i="38"/>
  <c r="T4051" i="38"/>
  <c r="T4052" i="38"/>
  <c r="T4053" i="38"/>
  <c r="T4054" i="38"/>
  <c r="T4055" i="38"/>
  <c r="T4056" i="38"/>
  <c r="T4057" i="38"/>
  <c r="T4058" i="38"/>
  <c r="T4059" i="38"/>
  <c r="T4060" i="38"/>
  <c r="T4061" i="38"/>
  <c r="T4062" i="38"/>
  <c r="T4063" i="38"/>
  <c r="T4064" i="38"/>
  <c r="T4065" i="38"/>
  <c r="T4066" i="38"/>
  <c r="T4067" i="38"/>
  <c r="T4068" i="38"/>
  <c r="T4069" i="38"/>
  <c r="T4070" i="38"/>
  <c r="T4071" i="38"/>
  <c r="T4072" i="38"/>
  <c r="T4073" i="38"/>
  <c r="T4074" i="38"/>
  <c r="T4075" i="38"/>
  <c r="T4076" i="38"/>
  <c r="T4077" i="38"/>
  <c r="T4078" i="38"/>
  <c r="T4079" i="38"/>
  <c r="T4080" i="38"/>
  <c r="T4081" i="38"/>
  <c r="T4082" i="38"/>
  <c r="T4083" i="38"/>
  <c r="T4084" i="38"/>
  <c r="T4085" i="38"/>
  <c r="T4086" i="38"/>
  <c r="T4087" i="38"/>
  <c r="T4088" i="38"/>
  <c r="T4089" i="38"/>
  <c r="T4090" i="38"/>
  <c r="T4091" i="38"/>
  <c r="T4092" i="38"/>
  <c r="T4093" i="38"/>
  <c r="T4094" i="38"/>
  <c r="T4095" i="38"/>
  <c r="T4096" i="38"/>
  <c r="T4097" i="38"/>
  <c r="T4098" i="38"/>
  <c r="T4099" i="38"/>
  <c r="T4100" i="38"/>
  <c r="T4101" i="38"/>
  <c r="T4102" i="38"/>
  <c r="T4103" i="38"/>
  <c r="T4104" i="38"/>
  <c r="T4105" i="38"/>
  <c r="T4106" i="38"/>
  <c r="T4107" i="38"/>
  <c r="T4108" i="38"/>
  <c r="T4109" i="38"/>
  <c r="T4110" i="38"/>
  <c r="T4111" i="38"/>
  <c r="T4112" i="38"/>
  <c r="T4113" i="38"/>
  <c r="T4114" i="38"/>
  <c r="T4115" i="38"/>
  <c r="T4116" i="38"/>
  <c r="T4117" i="38"/>
  <c r="T4118" i="38"/>
  <c r="T4119" i="38"/>
  <c r="T4120" i="38"/>
  <c r="T4121" i="38"/>
  <c r="T4122" i="38"/>
  <c r="T4123" i="38"/>
  <c r="T4124" i="38"/>
  <c r="T4125" i="38"/>
  <c r="T4126" i="38"/>
  <c r="T4127" i="38"/>
  <c r="T4128" i="38"/>
  <c r="T4129" i="38"/>
  <c r="T4130" i="38"/>
  <c r="T4131" i="38"/>
  <c r="T4132" i="38"/>
  <c r="T4133" i="38"/>
  <c r="T4134" i="38"/>
  <c r="T4135" i="38"/>
  <c r="T4136" i="38"/>
  <c r="T4137" i="38"/>
  <c r="T4138" i="38"/>
  <c r="T4139" i="38"/>
  <c r="T4140" i="38"/>
  <c r="T4141" i="38"/>
  <c r="T4142" i="38"/>
  <c r="T4143" i="38"/>
  <c r="T4144" i="38"/>
  <c r="T4145" i="38"/>
  <c r="T4146" i="38"/>
  <c r="T4147" i="38"/>
  <c r="T4148" i="38"/>
  <c r="T4149" i="38"/>
  <c r="T4150" i="38"/>
  <c r="T4151" i="38"/>
  <c r="T4152" i="38"/>
  <c r="T4153" i="38"/>
  <c r="T4154" i="38"/>
  <c r="T4155" i="38"/>
  <c r="T4156" i="38"/>
  <c r="T4157" i="38"/>
  <c r="T4158" i="38"/>
  <c r="T4159" i="38"/>
  <c r="T4160" i="38"/>
  <c r="T4161" i="38"/>
  <c r="T4162" i="38"/>
  <c r="T4163" i="38"/>
  <c r="T4164" i="38"/>
  <c r="T4165" i="38"/>
  <c r="T4166" i="38"/>
  <c r="T4167" i="38"/>
  <c r="T4168" i="38"/>
  <c r="T4169" i="38"/>
  <c r="T4170" i="38"/>
  <c r="T4171" i="38"/>
  <c r="T4172" i="38"/>
  <c r="T4173" i="38"/>
  <c r="T4174" i="38"/>
  <c r="T4175" i="38"/>
  <c r="T4176" i="38"/>
  <c r="T4177" i="38"/>
  <c r="T4178" i="38"/>
  <c r="T4179" i="38"/>
  <c r="T4180" i="38"/>
  <c r="T4181" i="38"/>
  <c r="T4182" i="38"/>
  <c r="T4183" i="38"/>
  <c r="T4184" i="38"/>
  <c r="T4185" i="38"/>
  <c r="T4186" i="38"/>
  <c r="T4187" i="38"/>
  <c r="T4188" i="38"/>
  <c r="T4189" i="38"/>
  <c r="T4190" i="38"/>
  <c r="T4191" i="38"/>
  <c r="T4192" i="38"/>
  <c r="T4193" i="38"/>
  <c r="T4194" i="38"/>
  <c r="T4195" i="38"/>
  <c r="T4196" i="38"/>
  <c r="T4197" i="38"/>
  <c r="T4198" i="38"/>
  <c r="T4199" i="38"/>
  <c r="T4200" i="38"/>
  <c r="T4201" i="38"/>
  <c r="T4202" i="38"/>
  <c r="T4203" i="38"/>
  <c r="T4204" i="38"/>
  <c r="T4205" i="38"/>
  <c r="T4206" i="38"/>
  <c r="T4207" i="38"/>
  <c r="T4208" i="38"/>
  <c r="T4209" i="38"/>
  <c r="T4210" i="38"/>
  <c r="T4211" i="38"/>
  <c r="T4212" i="38"/>
  <c r="T4213" i="38"/>
  <c r="T4214" i="38"/>
  <c r="T4215" i="38"/>
  <c r="T4216" i="38"/>
  <c r="T4217" i="38"/>
  <c r="T4218" i="38"/>
  <c r="T4219" i="38"/>
  <c r="T4220" i="38"/>
  <c r="T4221" i="38"/>
  <c r="T4222" i="38"/>
  <c r="T4223" i="38"/>
  <c r="T4224" i="38"/>
  <c r="T4225" i="38"/>
  <c r="T4226" i="38"/>
  <c r="T4227" i="38"/>
  <c r="T4228" i="38"/>
  <c r="T4229" i="38"/>
  <c r="T4230" i="38"/>
  <c r="T4231" i="38"/>
  <c r="T4232" i="38"/>
  <c r="T4233" i="38"/>
  <c r="T4234" i="38"/>
  <c r="T4235" i="38"/>
  <c r="T4236" i="38"/>
  <c r="T4237" i="38"/>
  <c r="T4238" i="38"/>
  <c r="T4239" i="38"/>
  <c r="T4240" i="38"/>
  <c r="T4241" i="38"/>
  <c r="T4242" i="38"/>
  <c r="T4243" i="38"/>
  <c r="T4244" i="38"/>
  <c r="T4245" i="38"/>
  <c r="T4246" i="38"/>
  <c r="T4247" i="38"/>
  <c r="T4248" i="38"/>
  <c r="T4249" i="38"/>
  <c r="T4250" i="38"/>
  <c r="T4251" i="38"/>
  <c r="T4252" i="38"/>
  <c r="T4253" i="38"/>
  <c r="T4254" i="38"/>
  <c r="T4255" i="38"/>
  <c r="T4256" i="38"/>
  <c r="T4257" i="38"/>
  <c r="T4258" i="38"/>
  <c r="T4259" i="38"/>
  <c r="T4260" i="38"/>
  <c r="T4261" i="38"/>
  <c r="T4262" i="38"/>
  <c r="T4263" i="38"/>
  <c r="T4264" i="38"/>
  <c r="T4265" i="38"/>
  <c r="T4266" i="38"/>
  <c r="T4267" i="38"/>
  <c r="T4268" i="38"/>
  <c r="T4269" i="38"/>
  <c r="T4270" i="38"/>
  <c r="T4271" i="38"/>
  <c r="T4272" i="38"/>
  <c r="T4273" i="38"/>
  <c r="T4274" i="38"/>
  <c r="T4275" i="38"/>
  <c r="T4276" i="38"/>
  <c r="T4277" i="38"/>
  <c r="T4278" i="38"/>
  <c r="T4279" i="38"/>
  <c r="T4280" i="38"/>
  <c r="T4281" i="38"/>
  <c r="T4282" i="38"/>
  <c r="T4283" i="38"/>
  <c r="T4284" i="38"/>
  <c r="T4285" i="38"/>
  <c r="T4286" i="38"/>
  <c r="T4287" i="38"/>
  <c r="T4288" i="38"/>
  <c r="T4289" i="38"/>
  <c r="T4290" i="38"/>
  <c r="T4291" i="38"/>
  <c r="T4292" i="38"/>
  <c r="T4293" i="38"/>
  <c r="T4294" i="38"/>
  <c r="T4295" i="38"/>
  <c r="T4296" i="38"/>
  <c r="T4297" i="38"/>
  <c r="T4298" i="38"/>
  <c r="T4299" i="38"/>
  <c r="T4300" i="38"/>
  <c r="T4301" i="38"/>
  <c r="T4302" i="38"/>
  <c r="T4303" i="38"/>
  <c r="T4304" i="38"/>
  <c r="T4305" i="38"/>
  <c r="T4306" i="38"/>
  <c r="T4307" i="38"/>
  <c r="T4308" i="38"/>
  <c r="T4309" i="38"/>
  <c r="T4310" i="38"/>
  <c r="T4311" i="38"/>
  <c r="T4312" i="38"/>
  <c r="T4313" i="38"/>
  <c r="T4314" i="38"/>
  <c r="T4315" i="38"/>
  <c r="T4316" i="38"/>
  <c r="T4317" i="38"/>
  <c r="T4318" i="38"/>
  <c r="T4319" i="38"/>
  <c r="T4320" i="38"/>
  <c r="T4321" i="38"/>
  <c r="T4322" i="38"/>
  <c r="T4323" i="38"/>
  <c r="T4324" i="38"/>
  <c r="T4325" i="38"/>
  <c r="T4326" i="38"/>
  <c r="T4327" i="38"/>
  <c r="T4328" i="38"/>
  <c r="T4329" i="38"/>
  <c r="T4330" i="38"/>
  <c r="T4331" i="38"/>
  <c r="T4332" i="38"/>
  <c r="T4333" i="38"/>
  <c r="T4334" i="38"/>
  <c r="T4335" i="38"/>
  <c r="T4336" i="38"/>
  <c r="T4337" i="38"/>
  <c r="T4338" i="38"/>
  <c r="T4339" i="38"/>
  <c r="T4340" i="38"/>
  <c r="T4341" i="38"/>
  <c r="T4342" i="38"/>
  <c r="T4343" i="38"/>
  <c r="T4344" i="38"/>
  <c r="T4345" i="38"/>
  <c r="T4346" i="38"/>
  <c r="T4347" i="38"/>
  <c r="T4348" i="38"/>
  <c r="T4349" i="38"/>
  <c r="T4350" i="38"/>
  <c r="T4351" i="38"/>
  <c r="T4352" i="38"/>
  <c r="T4353" i="38"/>
  <c r="T4354" i="38"/>
  <c r="T4355" i="38"/>
  <c r="T4356" i="38"/>
  <c r="T4357" i="38"/>
  <c r="T4358" i="38"/>
  <c r="T4359" i="38"/>
  <c r="T4360" i="38"/>
  <c r="T4361" i="38"/>
  <c r="T4362" i="38"/>
  <c r="T4363" i="38"/>
  <c r="T4364" i="38"/>
  <c r="T4365" i="38"/>
  <c r="T4366" i="38"/>
  <c r="T4367" i="38"/>
  <c r="T4368" i="38"/>
  <c r="T4369" i="38"/>
  <c r="T4370" i="38"/>
  <c r="T4371" i="38"/>
  <c r="T4372" i="38"/>
  <c r="T4373" i="38"/>
  <c r="T4374" i="38"/>
  <c r="T4375" i="38"/>
  <c r="T4376" i="38"/>
  <c r="T4377" i="38"/>
  <c r="T4378" i="38"/>
  <c r="T4379" i="38"/>
  <c r="T4380" i="38"/>
  <c r="T4381" i="38"/>
  <c r="T4382" i="38"/>
  <c r="T4383" i="38"/>
  <c r="T4384" i="38"/>
  <c r="T4385" i="38"/>
  <c r="T4386" i="38"/>
  <c r="T4387" i="38"/>
  <c r="T4388" i="38"/>
  <c r="T4389" i="38"/>
  <c r="T4390" i="38"/>
  <c r="T4391" i="38"/>
  <c r="T4392" i="38"/>
  <c r="T4393" i="38"/>
  <c r="T4394" i="38"/>
  <c r="T4395" i="38"/>
  <c r="T4396" i="38"/>
  <c r="T4397" i="38"/>
  <c r="T4398" i="38"/>
  <c r="T4399" i="38"/>
  <c r="T4400" i="38"/>
  <c r="T4401" i="38"/>
  <c r="T4402" i="38"/>
  <c r="T4403" i="38"/>
  <c r="T4404" i="38"/>
  <c r="T4405" i="38"/>
  <c r="T4406" i="38"/>
  <c r="T4407" i="38"/>
  <c r="T4408" i="38"/>
  <c r="T4409" i="38"/>
  <c r="T4410" i="38"/>
  <c r="T4411" i="38"/>
  <c r="T4412" i="38"/>
  <c r="T4413" i="38"/>
  <c r="T4414" i="38"/>
  <c r="T4415" i="38"/>
  <c r="T4416" i="38"/>
  <c r="T4417" i="38"/>
  <c r="T4418" i="38"/>
  <c r="T4419" i="38"/>
  <c r="T4420" i="38"/>
  <c r="T4421" i="38"/>
  <c r="T4422" i="38"/>
  <c r="T4423" i="38"/>
  <c r="T4424" i="38"/>
  <c r="T4425" i="38"/>
  <c r="T4426" i="38"/>
  <c r="T4427" i="38"/>
  <c r="T4428" i="38"/>
  <c r="T4429" i="38"/>
  <c r="T4430" i="38"/>
  <c r="T4431" i="38"/>
  <c r="T4432" i="38"/>
  <c r="T4433" i="38"/>
  <c r="T4434" i="38"/>
  <c r="T4435" i="38"/>
  <c r="T4436" i="38"/>
  <c r="T4437" i="38"/>
  <c r="T4438" i="38"/>
  <c r="T4439" i="38"/>
  <c r="T4440" i="38"/>
  <c r="T4441" i="38"/>
  <c r="T4442" i="38"/>
  <c r="T4443" i="38"/>
  <c r="T4444" i="38"/>
  <c r="T4445" i="38"/>
  <c r="T4446" i="38"/>
  <c r="T4447" i="38"/>
  <c r="T4448" i="38"/>
  <c r="T4449" i="38"/>
  <c r="T4450" i="38"/>
  <c r="T4451" i="38"/>
  <c r="T4452" i="38"/>
  <c r="T4453" i="38"/>
  <c r="T4454" i="38"/>
  <c r="T4455" i="38"/>
  <c r="T4456" i="38"/>
  <c r="T4457" i="38"/>
  <c r="T4458" i="38"/>
  <c r="T4459" i="38"/>
  <c r="T4460" i="38"/>
  <c r="T4461" i="38"/>
  <c r="T4462" i="38"/>
  <c r="T4463" i="38"/>
  <c r="T4464" i="38"/>
  <c r="T4465" i="38"/>
  <c r="T4466" i="38"/>
  <c r="T4467" i="38"/>
  <c r="T4468" i="38"/>
  <c r="T4469" i="38"/>
  <c r="T4470" i="38"/>
  <c r="T4471" i="38"/>
  <c r="T4472" i="38"/>
  <c r="T4473" i="38"/>
  <c r="T4474" i="38"/>
  <c r="T4475" i="38"/>
  <c r="T4476" i="38"/>
  <c r="T4477" i="38"/>
  <c r="T4478" i="38"/>
  <c r="T4479" i="38"/>
  <c r="T4480" i="38"/>
  <c r="T4481" i="38"/>
  <c r="T4482" i="38"/>
  <c r="T4483" i="38"/>
  <c r="T4484" i="38"/>
  <c r="T4485" i="38"/>
  <c r="T4486" i="38"/>
  <c r="T4487" i="38"/>
  <c r="T4488" i="38"/>
  <c r="T4489" i="38"/>
  <c r="T4490" i="38"/>
  <c r="T4491" i="38"/>
  <c r="T4492" i="38"/>
  <c r="T4493" i="38"/>
  <c r="T4494" i="38"/>
  <c r="T4495" i="38"/>
  <c r="T4496" i="38"/>
  <c r="T4497" i="38"/>
  <c r="T4498" i="38"/>
  <c r="T4499" i="38"/>
  <c r="T4500" i="38"/>
  <c r="T4501" i="38"/>
  <c r="T4502" i="38"/>
  <c r="T4503" i="38"/>
  <c r="T4504" i="38"/>
  <c r="T4505" i="38"/>
  <c r="T4506" i="38"/>
  <c r="T4507" i="38"/>
  <c r="T4508" i="38"/>
  <c r="T4509" i="38"/>
  <c r="T4510" i="38"/>
  <c r="T4511" i="38"/>
  <c r="T4512" i="38"/>
  <c r="T4513" i="38"/>
  <c r="T4514" i="38"/>
  <c r="T4515" i="38"/>
  <c r="T4516" i="38"/>
  <c r="T4517" i="38"/>
  <c r="T4518" i="38"/>
  <c r="T4519" i="38"/>
  <c r="T4520" i="38"/>
  <c r="T4521" i="38"/>
  <c r="T4522" i="38"/>
  <c r="T4523" i="38"/>
  <c r="T4524" i="38"/>
  <c r="T4525" i="38"/>
  <c r="T4526" i="38"/>
  <c r="T4527" i="38"/>
  <c r="T4528" i="38"/>
  <c r="T4529" i="38"/>
  <c r="T4530" i="38"/>
  <c r="T4531" i="38"/>
  <c r="T4532" i="38"/>
  <c r="T4533" i="38"/>
  <c r="T4534" i="38"/>
  <c r="T4535" i="38"/>
  <c r="T4536" i="38"/>
  <c r="T4537" i="38"/>
  <c r="T4538" i="38"/>
  <c r="T4539" i="38"/>
  <c r="T4540" i="38"/>
  <c r="T4541" i="38"/>
  <c r="T4542" i="38"/>
  <c r="T4543" i="38"/>
  <c r="T4544" i="38"/>
  <c r="T4545" i="38"/>
  <c r="T4546" i="38"/>
  <c r="T4547" i="38"/>
  <c r="T4548" i="38"/>
  <c r="T4549" i="38"/>
  <c r="T4550" i="38"/>
  <c r="T4551" i="38"/>
  <c r="T4552" i="38"/>
  <c r="T4553" i="38"/>
  <c r="T4554" i="38"/>
  <c r="T4555" i="38"/>
  <c r="T4556" i="38"/>
  <c r="T4557" i="38"/>
  <c r="T4558" i="38"/>
  <c r="T4559" i="38"/>
  <c r="T4560" i="38"/>
  <c r="T4561" i="38"/>
  <c r="T4562" i="38"/>
  <c r="T4563" i="38"/>
  <c r="T4564" i="38"/>
  <c r="T4565" i="38"/>
  <c r="T4566" i="38"/>
  <c r="T4567" i="38"/>
  <c r="T4568" i="38"/>
  <c r="T4569" i="38"/>
  <c r="T4570" i="38"/>
  <c r="T4571" i="38"/>
  <c r="T4572" i="38"/>
  <c r="T4573" i="38"/>
  <c r="T4574" i="38"/>
  <c r="T4575" i="38"/>
  <c r="T4576" i="38"/>
  <c r="T4577" i="38"/>
  <c r="T4578" i="38"/>
  <c r="T4579" i="38"/>
  <c r="T4580" i="38"/>
  <c r="T4581" i="38"/>
  <c r="T4582" i="38"/>
  <c r="T4583" i="38"/>
  <c r="T4584" i="38"/>
  <c r="T4585" i="38"/>
  <c r="T4586" i="38"/>
  <c r="T4587" i="38"/>
  <c r="T4588" i="38"/>
  <c r="T4589" i="38"/>
  <c r="T4590" i="38"/>
  <c r="T4591" i="38"/>
  <c r="T4592" i="38"/>
  <c r="T4593" i="38"/>
  <c r="T4594" i="38"/>
  <c r="T4595" i="38"/>
  <c r="T4596" i="38"/>
  <c r="T4597" i="38"/>
  <c r="T4598" i="38"/>
  <c r="T4599" i="38"/>
  <c r="T4600" i="38"/>
  <c r="T4601" i="38"/>
  <c r="T4602" i="38"/>
  <c r="T4603" i="38"/>
  <c r="T4604" i="38"/>
  <c r="T4605" i="38"/>
  <c r="T4606" i="38"/>
  <c r="T4607" i="38"/>
  <c r="T4608" i="38"/>
  <c r="T4609" i="38"/>
  <c r="T4610" i="38"/>
  <c r="T4611" i="38"/>
  <c r="T4612" i="38"/>
  <c r="T4613" i="38"/>
  <c r="T4614" i="38"/>
  <c r="T4615" i="38"/>
  <c r="T4616" i="38"/>
  <c r="T4617" i="38"/>
  <c r="T4618" i="38"/>
  <c r="T4619" i="38"/>
  <c r="T4620" i="38"/>
  <c r="T4621" i="38"/>
  <c r="T4622" i="38"/>
  <c r="T4623" i="38"/>
  <c r="T4624" i="38"/>
  <c r="T4625" i="38"/>
  <c r="T4626" i="38"/>
  <c r="T4627" i="38"/>
  <c r="T4628" i="38"/>
  <c r="T4629" i="38"/>
  <c r="T4630" i="38"/>
  <c r="T4631" i="38"/>
  <c r="T4632" i="38"/>
  <c r="T4633" i="38"/>
  <c r="T4634" i="38"/>
  <c r="T4635" i="38"/>
  <c r="T4636" i="38"/>
  <c r="T4637" i="38"/>
  <c r="T4638" i="38"/>
  <c r="T4639" i="38"/>
  <c r="T4640" i="38"/>
  <c r="T4641" i="38"/>
  <c r="T4642" i="38"/>
  <c r="T4643" i="38"/>
  <c r="T4644" i="38"/>
  <c r="T4645" i="38"/>
  <c r="T4646" i="38"/>
  <c r="T4647" i="38"/>
  <c r="T4648" i="38"/>
  <c r="T4649" i="38"/>
  <c r="T4650" i="38"/>
  <c r="T4651" i="38"/>
  <c r="T4652" i="38"/>
  <c r="T4653" i="38"/>
  <c r="T4654" i="38"/>
  <c r="T4655" i="38"/>
  <c r="T4656" i="38"/>
  <c r="T4657" i="38"/>
  <c r="T4658" i="38"/>
  <c r="T4659" i="38"/>
  <c r="T4660" i="38"/>
  <c r="T4661" i="38"/>
  <c r="T4662" i="38"/>
  <c r="T4663" i="38"/>
  <c r="T4664" i="38"/>
  <c r="T4665" i="38"/>
  <c r="T4666" i="38"/>
  <c r="T4667" i="38"/>
  <c r="T4668" i="38"/>
  <c r="T4669" i="38"/>
  <c r="T4670" i="38"/>
  <c r="T4671" i="38"/>
  <c r="T4672" i="38"/>
  <c r="T4673" i="38"/>
  <c r="T4674" i="38"/>
  <c r="T4675" i="38"/>
  <c r="T4676" i="38"/>
  <c r="T4677" i="38"/>
  <c r="T4678" i="38"/>
  <c r="T4679" i="38"/>
  <c r="T4680" i="38"/>
  <c r="T4681" i="38"/>
  <c r="T4682" i="38"/>
  <c r="T4683" i="38"/>
  <c r="T4684" i="38"/>
  <c r="T4685" i="38"/>
  <c r="T4686" i="38"/>
  <c r="T4687" i="38"/>
  <c r="T4688" i="38"/>
  <c r="T4689" i="38"/>
  <c r="T4690" i="38"/>
  <c r="T4691" i="38"/>
  <c r="T4692" i="38"/>
  <c r="T4693" i="38"/>
  <c r="T4694" i="38"/>
  <c r="T4695" i="38"/>
  <c r="T4696" i="38"/>
  <c r="T4697" i="38"/>
  <c r="T4698" i="38"/>
  <c r="T4699" i="38"/>
  <c r="T4700" i="38"/>
  <c r="T4701" i="38"/>
  <c r="T4702" i="38"/>
  <c r="T4703" i="38"/>
  <c r="T4704" i="38"/>
  <c r="T4705" i="38"/>
  <c r="T4706" i="38"/>
  <c r="T4707" i="38"/>
  <c r="T4708" i="38"/>
  <c r="T4709" i="38"/>
  <c r="T4710" i="38"/>
  <c r="T4711" i="38"/>
  <c r="T4712" i="38"/>
  <c r="T4713" i="38"/>
  <c r="T4714" i="38"/>
  <c r="T4715" i="38"/>
  <c r="T4716" i="38"/>
  <c r="T4717" i="38"/>
  <c r="T4718" i="38"/>
  <c r="T4719" i="38"/>
  <c r="T4720" i="38"/>
  <c r="T4721" i="38"/>
  <c r="T4722" i="38"/>
  <c r="T4723" i="38"/>
  <c r="T4724" i="38"/>
  <c r="T4725" i="38"/>
  <c r="T4726" i="38"/>
  <c r="T4727" i="38"/>
  <c r="T4728" i="38"/>
  <c r="T4729" i="38"/>
  <c r="T4730" i="38"/>
  <c r="T4731" i="38"/>
  <c r="T4732" i="38"/>
  <c r="T4733" i="38"/>
  <c r="T4734" i="38"/>
  <c r="T4735" i="38"/>
  <c r="T4736" i="38"/>
  <c r="T4737" i="38"/>
  <c r="T4738" i="38"/>
  <c r="T4739" i="38"/>
  <c r="T4740" i="38"/>
  <c r="T4741" i="38"/>
  <c r="T4742" i="38"/>
  <c r="T4743" i="38"/>
  <c r="T4744" i="38"/>
  <c r="T4745" i="38"/>
  <c r="T4746" i="38"/>
  <c r="T4747" i="38"/>
  <c r="T4748" i="38"/>
  <c r="T4749" i="38"/>
  <c r="T4750" i="38"/>
  <c r="T4751" i="38"/>
  <c r="T4752" i="38"/>
  <c r="T4753" i="38"/>
  <c r="T4754" i="38"/>
  <c r="T4755" i="38"/>
  <c r="T4756" i="38"/>
  <c r="T4757" i="38"/>
  <c r="T4758" i="38"/>
  <c r="T4759" i="38"/>
  <c r="T4760" i="38"/>
  <c r="T4761" i="38"/>
  <c r="T4762" i="38"/>
  <c r="T4763" i="38"/>
  <c r="T4764" i="38"/>
  <c r="T4765" i="38"/>
  <c r="T4766" i="38"/>
  <c r="T4767" i="38"/>
  <c r="T4768" i="38"/>
  <c r="T4769" i="38"/>
  <c r="T4770" i="38"/>
  <c r="T4771" i="38"/>
  <c r="T4772" i="38"/>
  <c r="T4773" i="38"/>
  <c r="T4774" i="38"/>
  <c r="T4775" i="38"/>
  <c r="T4776" i="38"/>
  <c r="T4777" i="38"/>
  <c r="T4778" i="38"/>
  <c r="T4779" i="38"/>
  <c r="T4780" i="38"/>
  <c r="T4781" i="38"/>
  <c r="T4782" i="38"/>
  <c r="T4783" i="38"/>
  <c r="T4784" i="38"/>
  <c r="T4785" i="38"/>
  <c r="T4786" i="38"/>
  <c r="T4787" i="38"/>
  <c r="T4788" i="38"/>
  <c r="T4789" i="38"/>
  <c r="T4790" i="38"/>
  <c r="T4791" i="38"/>
  <c r="T4792" i="38"/>
  <c r="T4793" i="38"/>
  <c r="T4794" i="38"/>
  <c r="T4795" i="38"/>
  <c r="T4796" i="38"/>
  <c r="T4797" i="38"/>
  <c r="T4798" i="38"/>
  <c r="T4799" i="38"/>
  <c r="T4800" i="38"/>
  <c r="T4801" i="38"/>
  <c r="T4802" i="38"/>
  <c r="T4803" i="38"/>
  <c r="T4804" i="38"/>
  <c r="T4805" i="38"/>
  <c r="T4806" i="38"/>
  <c r="T4807" i="38"/>
  <c r="T4808" i="38"/>
  <c r="T4809" i="38"/>
  <c r="T4810" i="38"/>
  <c r="T4811" i="38"/>
  <c r="T4812" i="38"/>
  <c r="T4813" i="38"/>
  <c r="T4814" i="38"/>
  <c r="T4815" i="38"/>
  <c r="T4816" i="38"/>
  <c r="T4817" i="38"/>
  <c r="T4818" i="38"/>
  <c r="T4819" i="38"/>
  <c r="T4820" i="38"/>
  <c r="T4821" i="38"/>
  <c r="T4822" i="38"/>
  <c r="T4823" i="38"/>
  <c r="T4824" i="38"/>
  <c r="T4825" i="38"/>
  <c r="T4826" i="38"/>
  <c r="T4827" i="38"/>
  <c r="T4828" i="38"/>
  <c r="T4829" i="38"/>
  <c r="T4830" i="38"/>
  <c r="T4831" i="38"/>
  <c r="T4832" i="38"/>
  <c r="T4833" i="38"/>
  <c r="T4834" i="38"/>
  <c r="T4835" i="38"/>
  <c r="T4836" i="38"/>
  <c r="T4837" i="38"/>
  <c r="T4838" i="38"/>
  <c r="T4839" i="38"/>
  <c r="T4840" i="38"/>
  <c r="T4841" i="38"/>
  <c r="T4842" i="38"/>
  <c r="T4843" i="38"/>
  <c r="T4844" i="38"/>
  <c r="T4845" i="38"/>
  <c r="T4846" i="38"/>
  <c r="T4847" i="38"/>
  <c r="T4848" i="38"/>
  <c r="T4849" i="38"/>
  <c r="T4850" i="38"/>
  <c r="T4851" i="38"/>
  <c r="T4852" i="38"/>
  <c r="T4853" i="38"/>
  <c r="T4854" i="38"/>
  <c r="T4855" i="38"/>
  <c r="T4856" i="38"/>
  <c r="T4857" i="38"/>
  <c r="T4858" i="38"/>
  <c r="T4859" i="38"/>
  <c r="T4860" i="38"/>
  <c r="T4861" i="38"/>
  <c r="T4862" i="38"/>
  <c r="T4863" i="38"/>
  <c r="T4864" i="38"/>
  <c r="T4865" i="38"/>
  <c r="T4866" i="38"/>
  <c r="T4867" i="38"/>
  <c r="T4868" i="38"/>
  <c r="T4869" i="38"/>
  <c r="T4870" i="38"/>
  <c r="T4871" i="38"/>
  <c r="T4872" i="38"/>
  <c r="T4873" i="38"/>
  <c r="T4874" i="38"/>
  <c r="T4875" i="38"/>
  <c r="T4876" i="38"/>
  <c r="T4877" i="38"/>
  <c r="T4878" i="38"/>
  <c r="T4879" i="38"/>
  <c r="T4880" i="38"/>
  <c r="T4881" i="38"/>
  <c r="T4882" i="38"/>
  <c r="T4883" i="38"/>
  <c r="T4884" i="38"/>
  <c r="T4885" i="38"/>
  <c r="T4886" i="38"/>
  <c r="T4887" i="38"/>
  <c r="T4888" i="38"/>
  <c r="T4889" i="38"/>
  <c r="T4890" i="38"/>
  <c r="T4891" i="38"/>
  <c r="T4892" i="38"/>
  <c r="T4893" i="38"/>
  <c r="T4894" i="38"/>
  <c r="T4895" i="38"/>
  <c r="T4896" i="38"/>
  <c r="T4897" i="38"/>
  <c r="T4898" i="38"/>
  <c r="T4899" i="38"/>
  <c r="T4900" i="38"/>
  <c r="T4901" i="38"/>
  <c r="T4902" i="38"/>
  <c r="T4903" i="38"/>
  <c r="T4904" i="38"/>
  <c r="T4905" i="38"/>
  <c r="T4906" i="38"/>
  <c r="T4907" i="38"/>
  <c r="T4908" i="38"/>
  <c r="T4909" i="38"/>
  <c r="T4910" i="38"/>
  <c r="T4911" i="38"/>
  <c r="T4912" i="38"/>
  <c r="T4913" i="38"/>
  <c r="T4914" i="38"/>
  <c r="T4915" i="38"/>
  <c r="T4916" i="38"/>
  <c r="T4917" i="38"/>
  <c r="T4918" i="38"/>
  <c r="T4919" i="38"/>
  <c r="T4920" i="38"/>
  <c r="T4921" i="38"/>
  <c r="T4922" i="38"/>
  <c r="T4923" i="38"/>
  <c r="T4924" i="38"/>
  <c r="T4925" i="38"/>
  <c r="T4926" i="38"/>
  <c r="T4927" i="38"/>
  <c r="T4928" i="38"/>
  <c r="T4929" i="38"/>
  <c r="T4930" i="38"/>
  <c r="T4931" i="38"/>
  <c r="T4932" i="38"/>
  <c r="T4933" i="38"/>
  <c r="T4934" i="38"/>
  <c r="T4935" i="38"/>
  <c r="T4936" i="38"/>
  <c r="T4937" i="38"/>
  <c r="T4938" i="38"/>
  <c r="T4939" i="38"/>
  <c r="T4940" i="38"/>
  <c r="T4941" i="38"/>
  <c r="T4942" i="38"/>
  <c r="T4943" i="38"/>
  <c r="T4944" i="38"/>
  <c r="T4945" i="38"/>
  <c r="T4946" i="38"/>
  <c r="T4947" i="38"/>
  <c r="T4948" i="38"/>
  <c r="T4949" i="38"/>
  <c r="T4950" i="38"/>
  <c r="T4951" i="38"/>
  <c r="T4952" i="38"/>
  <c r="T4953" i="38"/>
  <c r="T4954" i="38"/>
  <c r="T4955" i="38"/>
  <c r="T4956" i="38"/>
  <c r="T4957" i="38"/>
  <c r="T4958" i="38"/>
  <c r="T4959" i="38"/>
  <c r="T4960" i="38"/>
  <c r="T4961" i="38"/>
  <c r="T4962" i="38"/>
  <c r="T4963" i="38"/>
  <c r="T4964" i="38"/>
  <c r="T4965" i="38"/>
  <c r="T4966" i="38"/>
  <c r="T4967" i="38"/>
  <c r="T4968" i="38"/>
  <c r="T4969" i="38"/>
  <c r="T4970" i="38"/>
  <c r="T4971" i="38"/>
  <c r="T4972" i="38"/>
  <c r="T4973" i="38"/>
  <c r="T4974" i="38"/>
  <c r="T4975" i="38"/>
  <c r="T4976" i="38"/>
  <c r="T4977" i="38"/>
  <c r="T4978" i="38"/>
  <c r="T4979" i="38"/>
  <c r="T4980" i="38"/>
  <c r="T4981" i="38"/>
  <c r="T4982" i="38"/>
  <c r="T4983" i="38"/>
  <c r="T4984" i="38"/>
  <c r="T4985" i="38"/>
  <c r="T4986" i="38"/>
  <c r="T4987" i="38"/>
  <c r="T4988" i="38"/>
  <c r="T4989" i="38"/>
  <c r="T4990" i="38"/>
  <c r="T4991" i="38"/>
  <c r="T4992" i="38"/>
  <c r="T4993" i="38"/>
  <c r="T4994" i="38"/>
  <c r="T4995" i="38"/>
  <c r="T4996" i="38"/>
  <c r="T4997" i="38"/>
  <c r="T4998" i="38"/>
  <c r="T4999" i="38"/>
  <c r="T5000" i="38"/>
  <c r="T5001" i="38"/>
  <c r="T5002" i="38"/>
  <c r="T5003" i="38"/>
  <c r="T5004" i="38"/>
  <c r="T5005" i="38"/>
  <c r="T5006" i="38"/>
  <c r="T5007" i="38"/>
  <c r="T5008" i="38"/>
  <c r="T5009" i="38"/>
  <c r="T5010" i="38"/>
  <c r="T5011" i="38"/>
  <c r="T5012" i="38"/>
  <c r="T5013" i="38"/>
  <c r="T5014" i="38"/>
  <c r="T5015" i="38"/>
  <c r="T5016" i="38"/>
  <c r="T5017" i="38"/>
  <c r="T5018" i="38"/>
  <c r="T5019" i="38"/>
  <c r="T5020" i="38"/>
  <c r="T5021" i="38"/>
  <c r="T5022" i="38"/>
  <c r="T5023" i="38"/>
  <c r="T5024" i="38"/>
  <c r="T5025" i="38"/>
  <c r="T5026" i="38"/>
  <c r="T5027" i="38"/>
  <c r="T5028" i="38"/>
  <c r="T5029" i="38"/>
  <c r="T5030" i="38"/>
  <c r="T5031" i="38"/>
  <c r="T5032" i="38"/>
  <c r="T5033" i="38"/>
  <c r="T5034" i="38"/>
  <c r="T5035" i="38"/>
  <c r="T5036" i="38"/>
  <c r="T5037" i="38"/>
  <c r="T5038" i="38"/>
  <c r="T5039" i="38"/>
  <c r="T5040" i="38"/>
  <c r="T5041" i="38"/>
  <c r="T5042" i="38"/>
  <c r="T5043" i="38"/>
  <c r="T5044" i="38"/>
  <c r="T5045" i="38"/>
  <c r="T5046" i="38"/>
  <c r="T5047" i="38"/>
  <c r="T5048" i="38"/>
  <c r="T5049" i="38"/>
  <c r="T5050" i="38"/>
  <c r="T5051" i="38"/>
  <c r="T5052" i="38"/>
  <c r="T5053" i="38"/>
  <c r="T5054" i="38"/>
  <c r="T5055" i="38"/>
  <c r="T5056" i="38"/>
  <c r="T5057" i="38"/>
  <c r="T5058" i="38"/>
  <c r="T5059" i="38"/>
  <c r="T5060" i="38"/>
  <c r="T5061" i="38"/>
  <c r="T5062" i="38"/>
  <c r="T5063" i="38"/>
  <c r="T5064" i="38"/>
  <c r="T5065" i="38"/>
  <c r="T5066" i="38"/>
  <c r="T5067" i="38"/>
  <c r="T5068" i="38"/>
  <c r="T5069" i="38"/>
  <c r="T5070" i="38"/>
  <c r="T5071" i="38"/>
  <c r="T5072" i="38"/>
  <c r="T5073" i="38"/>
  <c r="T5074" i="38"/>
  <c r="T5075" i="38"/>
  <c r="T5076" i="38"/>
  <c r="T5077" i="38"/>
  <c r="T5078" i="38"/>
  <c r="T5079" i="38"/>
  <c r="T5080" i="38"/>
  <c r="T5081" i="38"/>
  <c r="T5082" i="38"/>
  <c r="T5083" i="38"/>
  <c r="T5084" i="38"/>
  <c r="T5085" i="38"/>
  <c r="T5086" i="38"/>
  <c r="T5087" i="38"/>
  <c r="T5088" i="38"/>
  <c r="T5089" i="38"/>
  <c r="T5090" i="38"/>
  <c r="T5091" i="38"/>
  <c r="T5092" i="38"/>
  <c r="T5093" i="38"/>
  <c r="T5094" i="38"/>
  <c r="T5095" i="38"/>
  <c r="T5096" i="38"/>
  <c r="T5097" i="38"/>
  <c r="T5098" i="38"/>
  <c r="T5099" i="38"/>
  <c r="T5100" i="38"/>
  <c r="T5101" i="38"/>
  <c r="T5102" i="38"/>
  <c r="T5103" i="38"/>
  <c r="T5104" i="38"/>
  <c r="T5105" i="38"/>
  <c r="T5106" i="38"/>
  <c r="T5107" i="38"/>
  <c r="T5108" i="38"/>
  <c r="T5109" i="38"/>
  <c r="T5110" i="38"/>
  <c r="T5111" i="38"/>
  <c r="T5112" i="38"/>
  <c r="T5113" i="38"/>
  <c r="T5114" i="38"/>
  <c r="T5115" i="38"/>
  <c r="T5116" i="38"/>
  <c r="T5117" i="38"/>
  <c r="T5118" i="38"/>
  <c r="T5119" i="38"/>
  <c r="T5120" i="38"/>
  <c r="T5121" i="38"/>
  <c r="T5122" i="38"/>
  <c r="T5123" i="38"/>
  <c r="T5124" i="38"/>
  <c r="T5125" i="38"/>
  <c r="T5126" i="38"/>
  <c r="T5127" i="38"/>
  <c r="T5128" i="38"/>
  <c r="T5129" i="38"/>
  <c r="T5130" i="38"/>
  <c r="T5131" i="38"/>
  <c r="T5132" i="38"/>
  <c r="T5133" i="38"/>
  <c r="T5134" i="38"/>
  <c r="T5135" i="38"/>
  <c r="T5136" i="38"/>
  <c r="T5137" i="38"/>
  <c r="T5138" i="38"/>
  <c r="T5139" i="38"/>
  <c r="T5140" i="38"/>
  <c r="T5141" i="38"/>
  <c r="T5142" i="38"/>
  <c r="T5143" i="38"/>
  <c r="T5144" i="38"/>
  <c r="T5145" i="38"/>
  <c r="T5146" i="38"/>
  <c r="T5147" i="38"/>
  <c r="T5148" i="38"/>
  <c r="T5149" i="38"/>
  <c r="T5150" i="38"/>
  <c r="T5151" i="38"/>
  <c r="T5152" i="38"/>
  <c r="T5153" i="38"/>
  <c r="T5154" i="38"/>
  <c r="T5155" i="38"/>
  <c r="T5156" i="38"/>
  <c r="T5157" i="38"/>
  <c r="T5158" i="38"/>
  <c r="T5159" i="38"/>
  <c r="T5160" i="38"/>
  <c r="T5161" i="38"/>
  <c r="T5162" i="38"/>
  <c r="T5163" i="38"/>
  <c r="T5164" i="38"/>
  <c r="T5165" i="38"/>
  <c r="T5166" i="38"/>
  <c r="T5167" i="38"/>
  <c r="T5168" i="38"/>
  <c r="T5169" i="38"/>
  <c r="T5170" i="38"/>
  <c r="T5171" i="38"/>
  <c r="T5172" i="38"/>
  <c r="T5173" i="38"/>
  <c r="T5174" i="38"/>
  <c r="T5175" i="38"/>
  <c r="T5176" i="38"/>
  <c r="T5177" i="38"/>
  <c r="T5178" i="38"/>
  <c r="T5179" i="38"/>
  <c r="T5180" i="38"/>
  <c r="T5181" i="38"/>
  <c r="T5182" i="38"/>
  <c r="T5183" i="38"/>
  <c r="T5184" i="38"/>
  <c r="T5185" i="38"/>
  <c r="T5186" i="38"/>
  <c r="T5187" i="38"/>
  <c r="T5188" i="38"/>
  <c r="T5189" i="38"/>
  <c r="T5190" i="38"/>
  <c r="T5191" i="38"/>
  <c r="T5192" i="38"/>
  <c r="T5193" i="38"/>
  <c r="T5194" i="38"/>
  <c r="T5195" i="38"/>
  <c r="T5196" i="38"/>
  <c r="T5197" i="38"/>
  <c r="T5198" i="38"/>
  <c r="T5199" i="38"/>
  <c r="T5200" i="38"/>
  <c r="T5201" i="38"/>
  <c r="T5202" i="38"/>
  <c r="T5203" i="38"/>
  <c r="T5204" i="38"/>
  <c r="T5205" i="38"/>
  <c r="T5206" i="38"/>
  <c r="T5207" i="38"/>
  <c r="T5208" i="38"/>
  <c r="T5209" i="38"/>
  <c r="T5210" i="38"/>
  <c r="T5211" i="38"/>
  <c r="T5212" i="38"/>
  <c r="T5213" i="38"/>
  <c r="T5214" i="38"/>
  <c r="T5215" i="38"/>
  <c r="T5216" i="38"/>
  <c r="T5217" i="38"/>
  <c r="T5218" i="38"/>
  <c r="T5219" i="38"/>
  <c r="T5220" i="38"/>
  <c r="T5221" i="38"/>
  <c r="T5222" i="38"/>
  <c r="T5223" i="38"/>
  <c r="T5224" i="38"/>
  <c r="T5225" i="38"/>
  <c r="T5226" i="38"/>
  <c r="T5227" i="38"/>
  <c r="T5228" i="38"/>
  <c r="T5229" i="38"/>
  <c r="T5230" i="38"/>
  <c r="T5231" i="38"/>
  <c r="T5232" i="38"/>
  <c r="T5233" i="38"/>
  <c r="T5234" i="38"/>
  <c r="T5235" i="38"/>
  <c r="T5236" i="38"/>
  <c r="T5237" i="38"/>
  <c r="T5238" i="38"/>
  <c r="T5239" i="38"/>
  <c r="T5240" i="38"/>
  <c r="T5241" i="38"/>
  <c r="T5242" i="38"/>
  <c r="T5243" i="38"/>
  <c r="T5244" i="38"/>
  <c r="T5245" i="38"/>
  <c r="T5246" i="38"/>
  <c r="T5247" i="38"/>
  <c r="T5248" i="38"/>
  <c r="T5249" i="38"/>
  <c r="T5250" i="38"/>
  <c r="T5251" i="38"/>
  <c r="T5252" i="38"/>
  <c r="T5253" i="38"/>
  <c r="T5254" i="38"/>
  <c r="T5255" i="38"/>
  <c r="T5256" i="38"/>
  <c r="T5257" i="38"/>
  <c r="T5258" i="38"/>
  <c r="T5259" i="38"/>
  <c r="T5260" i="38"/>
  <c r="T5261" i="38"/>
  <c r="T5262" i="38"/>
  <c r="T5263" i="38"/>
  <c r="T5264" i="38"/>
  <c r="T5265" i="38"/>
  <c r="T5266" i="38"/>
  <c r="T5267" i="38"/>
  <c r="T5268" i="38"/>
  <c r="T5269" i="38"/>
  <c r="T5270" i="38"/>
  <c r="T5271" i="38"/>
  <c r="T5272" i="38"/>
  <c r="T5273" i="38"/>
  <c r="T5274" i="38"/>
  <c r="T5275" i="38"/>
  <c r="T5276" i="38"/>
  <c r="T5277" i="38"/>
  <c r="T5278" i="38"/>
  <c r="T5279" i="38"/>
  <c r="T5280" i="38"/>
  <c r="T5281" i="38"/>
  <c r="T5282" i="38"/>
  <c r="T5283" i="38"/>
  <c r="T5284" i="38"/>
  <c r="T5285" i="38"/>
  <c r="T5286" i="38"/>
  <c r="T5287" i="38"/>
  <c r="T5288" i="38"/>
  <c r="T5289" i="38"/>
  <c r="T5290" i="38"/>
  <c r="T5291" i="38"/>
  <c r="T5292" i="38"/>
  <c r="T5293" i="38"/>
  <c r="T5294" i="38"/>
  <c r="T5295" i="38"/>
  <c r="T5296" i="38"/>
  <c r="T5297" i="38"/>
  <c r="T5298" i="38"/>
  <c r="T5299" i="38"/>
  <c r="T5300" i="38"/>
  <c r="T5301" i="38"/>
  <c r="T5302" i="38"/>
  <c r="T5303" i="38"/>
  <c r="T5304" i="38"/>
  <c r="T5305" i="38"/>
  <c r="T5306" i="38"/>
  <c r="T5307" i="38"/>
  <c r="T5308" i="38"/>
  <c r="T5309" i="38"/>
  <c r="T5310" i="38"/>
  <c r="T5311" i="38"/>
  <c r="T5312" i="38"/>
  <c r="T5313" i="38"/>
  <c r="T5314" i="38"/>
  <c r="T5315" i="38"/>
  <c r="T5316" i="38"/>
  <c r="T5317" i="38"/>
  <c r="T5318" i="38"/>
  <c r="T5319" i="38"/>
  <c r="T5320" i="38"/>
  <c r="T5321" i="38"/>
  <c r="T5322" i="38"/>
  <c r="T5323" i="38"/>
  <c r="T5324" i="38"/>
  <c r="T5325" i="38"/>
  <c r="T5326" i="38"/>
  <c r="T5327" i="38"/>
  <c r="T5328" i="38"/>
  <c r="T5329" i="38"/>
  <c r="T5330" i="38"/>
  <c r="T5331" i="38"/>
  <c r="T5332" i="38"/>
  <c r="T5333" i="38"/>
  <c r="T5334" i="38"/>
  <c r="T5335" i="38"/>
  <c r="T5336" i="38"/>
  <c r="T5337" i="38"/>
  <c r="T5338" i="38"/>
  <c r="T5339" i="38"/>
  <c r="T5340" i="38"/>
  <c r="T5341" i="38"/>
  <c r="T5342" i="38"/>
  <c r="T5343" i="38"/>
  <c r="T5344" i="38"/>
  <c r="T5345" i="38"/>
  <c r="T5346" i="38"/>
  <c r="T5347" i="38"/>
  <c r="T5348" i="38"/>
  <c r="T5349" i="38"/>
  <c r="T5350" i="38"/>
  <c r="T5351" i="38"/>
  <c r="T5352" i="38"/>
  <c r="T5353" i="38"/>
  <c r="T5354" i="38"/>
  <c r="T5355" i="38"/>
  <c r="T5356" i="38"/>
  <c r="T5357" i="38"/>
  <c r="T5358" i="38"/>
  <c r="T5359" i="38"/>
  <c r="T5360" i="38"/>
  <c r="T5361" i="38"/>
  <c r="T5362" i="38"/>
  <c r="T5363" i="38"/>
  <c r="T5364" i="38"/>
  <c r="T5365" i="38"/>
  <c r="T5366" i="38"/>
  <c r="T5367" i="38"/>
  <c r="T5368" i="38"/>
  <c r="T5369" i="38"/>
  <c r="T5370" i="38"/>
  <c r="T5371" i="38"/>
  <c r="T5372" i="38"/>
  <c r="T5373" i="38"/>
  <c r="T5374" i="38"/>
  <c r="T5375" i="38"/>
  <c r="T5376" i="38"/>
  <c r="T5377" i="38"/>
  <c r="T5378" i="38"/>
  <c r="T5379" i="38"/>
  <c r="T5380" i="38"/>
  <c r="T5381" i="38"/>
  <c r="T5382" i="38"/>
  <c r="T5383" i="38"/>
  <c r="T5384" i="38"/>
  <c r="T5385" i="38"/>
  <c r="T5386" i="38"/>
  <c r="T5387" i="38"/>
  <c r="T5388" i="38"/>
  <c r="T5389" i="38"/>
  <c r="T5390" i="38"/>
  <c r="T5391" i="38"/>
  <c r="T5392" i="38"/>
  <c r="T5393" i="38"/>
  <c r="T5394" i="38"/>
  <c r="T5395" i="38"/>
  <c r="T5396" i="38"/>
  <c r="T5397" i="38"/>
  <c r="T5398" i="38"/>
  <c r="T5399" i="38"/>
  <c r="T5400" i="38"/>
  <c r="T5401" i="38"/>
  <c r="T5402" i="38"/>
  <c r="T5403" i="38"/>
  <c r="T5404" i="38"/>
  <c r="T5405" i="38"/>
  <c r="T5406" i="38"/>
  <c r="T5407" i="38"/>
  <c r="T5408" i="38"/>
  <c r="T5409" i="38"/>
  <c r="T5410" i="38"/>
  <c r="T5411" i="38"/>
  <c r="T5412" i="38"/>
  <c r="T5413" i="38"/>
  <c r="T5414" i="38"/>
  <c r="T5415" i="38"/>
  <c r="T5416" i="38"/>
  <c r="T5417" i="38"/>
  <c r="T5418" i="38"/>
  <c r="T5419" i="38"/>
  <c r="T5420" i="38"/>
  <c r="T5421" i="38"/>
  <c r="T5422" i="38"/>
  <c r="T5423" i="38"/>
  <c r="T5424" i="38"/>
  <c r="T5425" i="38"/>
  <c r="T5426" i="38"/>
  <c r="T5427" i="38"/>
  <c r="T5428" i="38"/>
  <c r="T5429" i="38"/>
  <c r="T5430" i="38"/>
  <c r="T5431" i="38"/>
  <c r="T5432" i="38"/>
  <c r="T5433" i="38"/>
  <c r="T5434" i="38"/>
  <c r="T5435" i="38"/>
  <c r="T5436" i="38"/>
  <c r="T5437" i="38"/>
  <c r="T5438" i="38"/>
  <c r="T5439" i="38"/>
  <c r="T5440" i="38"/>
  <c r="T5441" i="38"/>
  <c r="T5442" i="38"/>
  <c r="T5443" i="38"/>
  <c r="T5444" i="38"/>
  <c r="T5445" i="38"/>
  <c r="T5446" i="38"/>
  <c r="T5447" i="38"/>
  <c r="T5448" i="38"/>
  <c r="T5449" i="38"/>
  <c r="T5450" i="38"/>
  <c r="T5451" i="38"/>
  <c r="T5452" i="38"/>
  <c r="T5453" i="38"/>
  <c r="T5454" i="38"/>
  <c r="T5455" i="38"/>
  <c r="T5456" i="38"/>
  <c r="T5457" i="38"/>
  <c r="T5458" i="38"/>
  <c r="T5459" i="38"/>
  <c r="T5460" i="38"/>
  <c r="T5461" i="38"/>
  <c r="T5462" i="38"/>
  <c r="T5463" i="38"/>
  <c r="T5464" i="38"/>
  <c r="T5465" i="38"/>
  <c r="T5466" i="38"/>
  <c r="T5467" i="38"/>
  <c r="T5468" i="38"/>
  <c r="T5469" i="38"/>
  <c r="T5470" i="38"/>
  <c r="T5471" i="38"/>
  <c r="T5472" i="38"/>
  <c r="T5473" i="38"/>
  <c r="T5474" i="38"/>
  <c r="T5475" i="38"/>
  <c r="T5476" i="38"/>
  <c r="T5477" i="38"/>
  <c r="T5478" i="38"/>
  <c r="T5479" i="38"/>
  <c r="T5480" i="38"/>
  <c r="T5481" i="38"/>
  <c r="T5482" i="38"/>
  <c r="T5483" i="38"/>
  <c r="T5484" i="38"/>
  <c r="T5485" i="38"/>
  <c r="T5486" i="38"/>
  <c r="T5487" i="38"/>
  <c r="T5488" i="38"/>
  <c r="T5489" i="38"/>
  <c r="T5490" i="38"/>
  <c r="T5491" i="38"/>
  <c r="T5492" i="38"/>
  <c r="T5493" i="38"/>
  <c r="T5494" i="38"/>
  <c r="T5495" i="38"/>
  <c r="T5496" i="38"/>
  <c r="T5497" i="38"/>
  <c r="T5498" i="38"/>
  <c r="T5499" i="38"/>
  <c r="T5500" i="38"/>
  <c r="T5501" i="38"/>
  <c r="T5502" i="38"/>
  <c r="T5503" i="38"/>
  <c r="T5504" i="38"/>
  <c r="T5505" i="38"/>
  <c r="T5506" i="38"/>
  <c r="T5507" i="38"/>
  <c r="T5508" i="38"/>
  <c r="T5509" i="38"/>
  <c r="T5510" i="38"/>
  <c r="T5511" i="38"/>
  <c r="T5512" i="38"/>
  <c r="T5513" i="38"/>
  <c r="T5514" i="38"/>
  <c r="T5515" i="38"/>
  <c r="T5516" i="38"/>
  <c r="T5517" i="38"/>
  <c r="T5518" i="38"/>
  <c r="T5519" i="38"/>
  <c r="T5520" i="38"/>
  <c r="T5521" i="38"/>
  <c r="T5522" i="38"/>
  <c r="T5523" i="38"/>
  <c r="T5524" i="38"/>
  <c r="T5525" i="38"/>
  <c r="T5526" i="38"/>
  <c r="T5527" i="38"/>
  <c r="T5528" i="38"/>
  <c r="T5529" i="38"/>
  <c r="T5530" i="38"/>
  <c r="T5531" i="38"/>
  <c r="T5532" i="38"/>
  <c r="T5533" i="38"/>
  <c r="T5534" i="38"/>
  <c r="T5535" i="38"/>
  <c r="T5536" i="38"/>
  <c r="T5537" i="38"/>
  <c r="T5538" i="38"/>
  <c r="T5539" i="38"/>
  <c r="T5540" i="38"/>
  <c r="T5541" i="38"/>
  <c r="T5542" i="38"/>
  <c r="T5543" i="38"/>
  <c r="T5544" i="38"/>
  <c r="T5545" i="38"/>
  <c r="T5546" i="38"/>
  <c r="T5547" i="38"/>
  <c r="T5548" i="38"/>
  <c r="T5549" i="38"/>
  <c r="T5550" i="38"/>
  <c r="T5551" i="38"/>
  <c r="T5552" i="38"/>
  <c r="T5553" i="38"/>
  <c r="T5554" i="38"/>
  <c r="T5555" i="38"/>
  <c r="T5556" i="38"/>
  <c r="T5557" i="38"/>
  <c r="T5558" i="38"/>
  <c r="T5559" i="38"/>
  <c r="T5560" i="38"/>
  <c r="T5561" i="38"/>
  <c r="T5562" i="38"/>
  <c r="T5563" i="38"/>
  <c r="T5564" i="38"/>
  <c r="T5565" i="38"/>
  <c r="T5566" i="38"/>
  <c r="T5567" i="38"/>
  <c r="T5568" i="38"/>
  <c r="T5569" i="38"/>
  <c r="T5570" i="38"/>
  <c r="T5571" i="38"/>
  <c r="T5572" i="38"/>
  <c r="T5573" i="38"/>
  <c r="T5574" i="38"/>
  <c r="T5575" i="38"/>
  <c r="T5576" i="38"/>
  <c r="T5577" i="38"/>
  <c r="T5578" i="38"/>
  <c r="T5579" i="38"/>
  <c r="T5580" i="38"/>
  <c r="T5581" i="38"/>
  <c r="T5582" i="38"/>
  <c r="T5583" i="38"/>
  <c r="T5584" i="38"/>
  <c r="T5585" i="38"/>
  <c r="T5586" i="38"/>
  <c r="T5587" i="38"/>
  <c r="T5588" i="38"/>
  <c r="T5589" i="38"/>
  <c r="T5590" i="38"/>
  <c r="T5591" i="38"/>
  <c r="T5592" i="38"/>
  <c r="T5593" i="38"/>
  <c r="T5594" i="38"/>
  <c r="T5595" i="38"/>
  <c r="T5596" i="38"/>
  <c r="T5597" i="38"/>
  <c r="T5598" i="38"/>
  <c r="T5599" i="38"/>
  <c r="T5600" i="38"/>
  <c r="T5601" i="38"/>
  <c r="T5602" i="38"/>
  <c r="T5603" i="38"/>
  <c r="T5604" i="38"/>
  <c r="T5605" i="38"/>
  <c r="T5606" i="38"/>
  <c r="T5607" i="38"/>
  <c r="T5608" i="38"/>
  <c r="T5609" i="38"/>
  <c r="T5610" i="38"/>
  <c r="T5611" i="38"/>
  <c r="T5612" i="38"/>
  <c r="T5613" i="38"/>
  <c r="T5614" i="38"/>
  <c r="T5615" i="38"/>
  <c r="T5616" i="38"/>
  <c r="T5617" i="38"/>
  <c r="T5618" i="38"/>
  <c r="T5619" i="38"/>
  <c r="T5620" i="38"/>
  <c r="T5621" i="38"/>
  <c r="T5622" i="38"/>
  <c r="T5623" i="38"/>
  <c r="T5624" i="38"/>
  <c r="T5625" i="38"/>
  <c r="T5626" i="38"/>
  <c r="T5627" i="38"/>
  <c r="T5628" i="38"/>
  <c r="T5629" i="38"/>
  <c r="T5630" i="38"/>
  <c r="T5631" i="38"/>
  <c r="T5632" i="38"/>
  <c r="T5633" i="38"/>
  <c r="T5634" i="38"/>
  <c r="T5635" i="38"/>
  <c r="T5636" i="38"/>
  <c r="T5637" i="38"/>
  <c r="T5638" i="38"/>
  <c r="T5639" i="38"/>
  <c r="T5640" i="38"/>
  <c r="T5641" i="38"/>
  <c r="T5642" i="38"/>
  <c r="T5643" i="38"/>
  <c r="T5644" i="38"/>
  <c r="T5645" i="38"/>
  <c r="T5646" i="38"/>
  <c r="T5647" i="38"/>
  <c r="T5648" i="38"/>
  <c r="T5649" i="38"/>
  <c r="T5650" i="38"/>
  <c r="T5651" i="38"/>
  <c r="T5652" i="38"/>
  <c r="T5653" i="38"/>
  <c r="T5654" i="38"/>
  <c r="T5655" i="38"/>
  <c r="T5656" i="38"/>
  <c r="T5657" i="38"/>
  <c r="T5658" i="38"/>
  <c r="T5659" i="38"/>
  <c r="T5660" i="38"/>
  <c r="T5661" i="38"/>
  <c r="T5662" i="38"/>
  <c r="T5663" i="38"/>
  <c r="T5664" i="38"/>
  <c r="T5665" i="38"/>
  <c r="T5666" i="38"/>
  <c r="T5667" i="38"/>
  <c r="T5668" i="38"/>
  <c r="T5669" i="38"/>
  <c r="T5670" i="38"/>
  <c r="T5671" i="38"/>
  <c r="T5672" i="38"/>
  <c r="T5673" i="38"/>
  <c r="T5674" i="38"/>
  <c r="T5675" i="38"/>
  <c r="T5676" i="38"/>
  <c r="T5677" i="38"/>
  <c r="T5678" i="38"/>
  <c r="T5679" i="38"/>
  <c r="T5680" i="38"/>
  <c r="T5681" i="38"/>
  <c r="T5682" i="38"/>
  <c r="T5683" i="38"/>
  <c r="T5684" i="38"/>
  <c r="T5685" i="38"/>
  <c r="T5686" i="38"/>
  <c r="T5687" i="38"/>
  <c r="T5688" i="38"/>
  <c r="T5689" i="38"/>
  <c r="T5690" i="38"/>
  <c r="T5691" i="38"/>
  <c r="T5692" i="38"/>
  <c r="T5693" i="38"/>
  <c r="T5694" i="38"/>
  <c r="T5695" i="38"/>
  <c r="T5696" i="38"/>
  <c r="T5697" i="38"/>
  <c r="T5698" i="38"/>
  <c r="T5699" i="38"/>
  <c r="T5700" i="38"/>
  <c r="T5701" i="38"/>
  <c r="T5702" i="38"/>
  <c r="T5703" i="38"/>
  <c r="T5704" i="38"/>
  <c r="T5705" i="38"/>
  <c r="T5706" i="38"/>
  <c r="T5707" i="38"/>
  <c r="T5708" i="38"/>
  <c r="T5709" i="38"/>
  <c r="T5710" i="38"/>
  <c r="T5711" i="38"/>
  <c r="T5712" i="38"/>
  <c r="T5713" i="38"/>
  <c r="T5714" i="38"/>
  <c r="T5715" i="38"/>
  <c r="T5716" i="38"/>
  <c r="T5717" i="38"/>
  <c r="T5718" i="38"/>
  <c r="T5719" i="38"/>
  <c r="T5720" i="38"/>
  <c r="T5721" i="38"/>
  <c r="T5722" i="38"/>
  <c r="T5723" i="38"/>
  <c r="T5724" i="38"/>
  <c r="T5725" i="38"/>
  <c r="T5726" i="38"/>
  <c r="T5727" i="38"/>
  <c r="T5728" i="38"/>
  <c r="T5729" i="38"/>
  <c r="T5730" i="38"/>
  <c r="T5731" i="38"/>
  <c r="T5732" i="38"/>
  <c r="T5733" i="38"/>
  <c r="T5734" i="38"/>
  <c r="T5735" i="38"/>
  <c r="T5736" i="38"/>
  <c r="T5737" i="38"/>
  <c r="T5738" i="38"/>
  <c r="T5739" i="38"/>
  <c r="T5740" i="38"/>
  <c r="T5741" i="38"/>
  <c r="T5742" i="38"/>
  <c r="T5743" i="38"/>
  <c r="T5744" i="38"/>
  <c r="T5745" i="38"/>
  <c r="T5746" i="38"/>
  <c r="T5747" i="38"/>
  <c r="T5748" i="38"/>
  <c r="T5749" i="38"/>
  <c r="T5750" i="38"/>
  <c r="T5751" i="38"/>
  <c r="T5752" i="38"/>
  <c r="T5753" i="38"/>
  <c r="T5754" i="38"/>
  <c r="T5755" i="38"/>
  <c r="T5756" i="38"/>
  <c r="T5757" i="38"/>
  <c r="T5758" i="38"/>
  <c r="T5759" i="38"/>
  <c r="T5760" i="38"/>
  <c r="T5761" i="38"/>
  <c r="T5762" i="38"/>
  <c r="T5763" i="38"/>
  <c r="T5764" i="38"/>
  <c r="T5765" i="38"/>
  <c r="T5766" i="38"/>
  <c r="T5767" i="38"/>
  <c r="T5768" i="38"/>
  <c r="T5769" i="38"/>
  <c r="T5770" i="38"/>
  <c r="T5771" i="38"/>
  <c r="T5772" i="38"/>
  <c r="T5773" i="38"/>
  <c r="T5774" i="38"/>
  <c r="T5775" i="38"/>
  <c r="T5776" i="38"/>
  <c r="T5777" i="38"/>
  <c r="T5778" i="38"/>
  <c r="T5779" i="38"/>
  <c r="T5780" i="38"/>
  <c r="T5781" i="38"/>
  <c r="T5782" i="38"/>
  <c r="T5783" i="38"/>
  <c r="T5784" i="38"/>
  <c r="T5785" i="38"/>
  <c r="T5786" i="38"/>
  <c r="T5787" i="38"/>
  <c r="T5788" i="38"/>
  <c r="T5789" i="38"/>
  <c r="T5790" i="38"/>
  <c r="T5791" i="38"/>
  <c r="T5792" i="38"/>
  <c r="T5793" i="38"/>
  <c r="T5794" i="38"/>
  <c r="T5795" i="38"/>
  <c r="T5796" i="38"/>
  <c r="T5797" i="38"/>
  <c r="T5798" i="38"/>
  <c r="T5799" i="38"/>
  <c r="T5800" i="38"/>
  <c r="T5801" i="38"/>
  <c r="T5802" i="38"/>
  <c r="T5803" i="38"/>
  <c r="T5804" i="38"/>
  <c r="T5805" i="38"/>
  <c r="T5806" i="38"/>
  <c r="T5807" i="38"/>
  <c r="T5808" i="38"/>
  <c r="T5809" i="38"/>
  <c r="T5810" i="38"/>
  <c r="T5811" i="38"/>
  <c r="T5812" i="38"/>
  <c r="T5813" i="38"/>
  <c r="T5814" i="38"/>
  <c r="T5815" i="38"/>
  <c r="T5816" i="38"/>
  <c r="T5817" i="38"/>
  <c r="T5818" i="38"/>
  <c r="T5819" i="38"/>
  <c r="T5820" i="38"/>
  <c r="T5821" i="38"/>
  <c r="T5822" i="38"/>
  <c r="T5823" i="38"/>
  <c r="T5824" i="38"/>
  <c r="T5825" i="38"/>
  <c r="T5826" i="38"/>
  <c r="T5827" i="38"/>
  <c r="T5828" i="38"/>
  <c r="T5829" i="38"/>
  <c r="T5830" i="38"/>
  <c r="T5831" i="38"/>
  <c r="T5832" i="38"/>
  <c r="T5833" i="38"/>
  <c r="T5834" i="38"/>
  <c r="T5835" i="38"/>
  <c r="T5836" i="38"/>
  <c r="T5837" i="38"/>
  <c r="T5838" i="38"/>
  <c r="T5839" i="38"/>
  <c r="T5840" i="38"/>
  <c r="T5841" i="38"/>
  <c r="T5842" i="38"/>
  <c r="T5843" i="38"/>
  <c r="T5844" i="38"/>
  <c r="T5845" i="38"/>
  <c r="T5846" i="38"/>
  <c r="T5847" i="38"/>
  <c r="T5848" i="38"/>
  <c r="T5849" i="38"/>
  <c r="T5850" i="38"/>
  <c r="T5851" i="38"/>
  <c r="T5852" i="38"/>
  <c r="T5853" i="38"/>
  <c r="T5854" i="38"/>
  <c r="T5855" i="38"/>
  <c r="T5856" i="38"/>
  <c r="T5857" i="38"/>
  <c r="T5858" i="38"/>
  <c r="T5859" i="38"/>
  <c r="T5860" i="38"/>
  <c r="T5861" i="38"/>
  <c r="T5862" i="38"/>
  <c r="T5863" i="38"/>
  <c r="T5864" i="38"/>
  <c r="T5865" i="38"/>
  <c r="T5866" i="38"/>
  <c r="T5867" i="38"/>
  <c r="T5868" i="38"/>
  <c r="T5869" i="38"/>
  <c r="T5870" i="38"/>
  <c r="T5871" i="38"/>
  <c r="T5872" i="38"/>
  <c r="T5873" i="38"/>
  <c r="T5874" i="38"/>
  <c r="T5875" i="38"/>
  <c r="T5876" i="38"/>
  <c r="T5877" i="38"/>
  <c r="T5878" i="38"/>
  <c r="T5879" i="38"/>
  <c r="T5880" i="38"/>
  <c r="T5881" i="38"/>
  <c r="T5882" i="38"/>
  <c r="T5883" i="38"/>
  <c r="T5884" i="38"/>
  <c r="T5885" i="38"/>
  <c r="T5886" i="38"/>
  <c r="T5887" i="38"/>
  <c r="T5888" i="38"/>
  <c r="T5889" i="38"/>
  <c r="T5890" i="38"/>
  <c r="T5891" i="38"/>
  <c r="T5892" i="38"/>
  <c r="T5893" i="38"/>
  <c r="T5894" i="38"/>
  <c r="T5895" i="38"/>
  <c r="T5896" i="38"/>
  <c r="T5897" i="38"/>
  <c r="T5898" i="38"/>
  <c r="T5899" i="38"/>
  <c r="T5900" i="38"/>
  <c r="T5901" i="38"/>
  <c r="T5902" i="38"/>
  <c r="T5903" i="38"/>
  <c r="T5904" i="38"/>
  <c r="T5905" i="38"/>
  <c r="T5906" i="38"/>
  <c r="T5907" i="38"/>
  <c r="T5908" i="38"/>
  <c r="T5909" i="38"/>
  <c r="T5910" i="38"/>
  <c r="T5911" i="38"/>
  <c r="T5912" i="38"/>
  <c r="T5913" i="38"/>
  <c r="T5914" i="38"/>
  <c r="T5915" i="38"/>
  <c r="T5916" i="38"/>
  <c r="T5917" i="38"/>
  <c r="T5918" i="38"/>
  <c r="T5919" i="38"/>
  <c r="T5920" i="38"/>
  <c r="T5921" i="38"/>
  <c r="T5922" i="38"/>
  <c r="T5923" i="38"/>
  <c r="T5924" i="38"/>
  <c r="T5925" i="38"/>
  <c r="T5926" i="38"/>
  <c r="T5927" i="38"/>
  <c r="T5928" i="38"/>
  <c r="T5929" i="38"/>
  <c r="T5930" i="38"/>
  <c r="T5931" i="38"/>
  <c r="T5932" i="38"/>
  <c r="T5933" i="38"/>
  <c r="T5934" i="38"/>
  <c r="T5935" i="38"/>
  <c r="T5936" i="38"/>
  <c r="T5937" i="38"/>
  <c r="T5938" i="38"/>
  <c r="T5939" i="38"/>
  <c r="T5940" i="38"/>
  <c r="T5941" i="38"/>
  <c r="T5942" i="38"/>
  <c r="T5943" i="38"/>
  <c r="T5944" i="38"/>
  <c r="T5945" i="38"/>
  <c r="T5946" i="38"/>
  <c r="T5947" i="38"/>
  <c r="T5948" i="38"/>
  <c r="T5949" i="38"/>
  <c r="T5950" i="38"/>
  <c r="T5951" i="38"/>
  <c r="T5952" i="38"/>
  <c r="T5953" i="38"/>
  <c r="T5954" i="38"/>
  <c r="T5955" i="38"/>
  <c r="T5956" i="38"/>
  <c r="T5957" i="38"/>
  <c r="T5958" i="38"/>
  <c r="T5959" i="38"/>
  <c r="T5960" i="38"/>
  <c r="T5961" i="38"/>
  <c r="T5962" i="38"/>
  <c r="T5963" i="38"/>
  <c r="T5964" i="38"/>
  <c r="T5965" i="38"/>
  <c r="T5966" i="38"/>
  <c r="T5967" i="38"/>
  <c r="T5968" i="38"/>
  <c r="T5969" i="38"/>
  <c r="T5970" i="38"/>
  <c r="T5971" i="38"/>
  <c r="T5972" i="38"/>
  <c r="T5973" i="38"/>
  <c r="T5974" i="38"/>
  <c r="T5975" i="38"/>
  <c r="T5976" i="38"/>
  <c r="T5977" i="38"/>
  <c r="T5978" i="38"/>
  <c r="T5979" i="38"/>
  <c r="T5980" i="38"/>
  <c r="T5981" i="38"/>
  <c r="T5982" i="38"/>
  <c r="T5983" i="38"/>
  <c r="T5984" i="38"/>
  <c r="T5985" i="38"/>
  <c r="T5986" i="38"/>
  <c r="T5987" i="38"/>
  <c r="T5988" i="38"/>
  <c r="T5989" i="38"/>
  <c r="T5990" i="38"/>
  <c r="T5991" i="38"/>
  <c r="T5992" i="38"/>
  <c r="T5993" i="38"/>
  <c r="T5994" i="38"/>
  <c r="T5995" i="38"/>
  <c r="T5996" i="38"/>
  <c r="T5997" i="38"/>
  <c r="T5998" i="38"/>
  <c r="T5999" i="38"/>
  <c r="T6000" i="38"/>
  <c r="T6001" i="38"/>
  <c r="T6002" i="38"/>
  <c r="T6003" i="38"/>
  <c r="T6004" i="38"/>
  <c r="T6005" i="38"/>
  <c r="T6006" i="38"/>
  <c r="T6007" i="38"/>
  <c r="T6008" i="38"/>
  <c r="T6009" i="38"/>
  <c r="T6010" i="38"/>
  <c r="T6011" i="38"/>
  <c r="T6012" i="38"/>
  <c r="T6013" i="38"/>
  <c r="T6014" i="38"/>
  <c r="T6015" i="38"/>
  <c r="T6016" i="38"/>
  <c r="T6017" i="38"/>
  <c r="T6018" i="38"/>
  <c r="T6019" i="38"/>
  <c r="T6020" i="38"/>
  <c r="T6021" i="38"/>
  <c r="T6022" i="38"/>
  <c r="T6023" i="38"/>
  <c r="T6024" i="38"/>
  <c r="T6025" i="38"/>
  <c r="T6026" i="38"/>
  <c r="T6027" i="38"/>
  <c r="T6028" i="38"/>
  <c r="T6029" i="38"/>
  <c r="T6030" i="38"/>
  <c r="T6031" i="38"/>
  <c r="T6032" i="38"/>
  <c r="T6033" i="38"/>
  <c r="T6034" i="38"/>
  <c r="T6035" i="38"/>
  <c r="T6036" i="38"/>
  <c r="T6037" i="38"/>
  <c r="T6038" i="38"/>
  <c r="T6039" i="38"/>
  <c r="T6040" i="38"/>
  <c r="T6041" i="38"/>
  <c r="T6042" i="38"/>
  <c r="T6043" i="38"/>
  <c r="T6044" i="38"/>
  <c r="T6045" i="38"/>
  <c r="T6046" i="38"/>
  <c r="T6047" i="38"/>
  <c r="T6048" i="38"/>
  <c r="T6049" i="38"/>
  <c r="T6050" i="38"/>
  <c r="T6051" i="38"/>
  <c r="T6052" i="38"/>
  <c r="T6053" i="38"/>
  <c r="T6054" i="38"/>
  <c r="T6055" i="38"/>
  <c r="T6056" i="38"/>
  <c r="T6057" i="38"/>
  <c r="T6058" i="38"/>
  <c r="T6059" i="38"/>
  <c r="T6060" i="38"/>
  <c r="T6061" i="38"/>
  <c r="T6062" i="38"/>
  <c r="T6063" i="38"/>
  <c r="T6064" i="38"/>
  <c r="T6065" i="38"/>
  <c r="T6066" i="38"/>
  <c r="T6067" i="38"/>
  <c r="T6068" i="38"/>
  <c r="T6069" i="38"/>
  <c r="T6070" i="38"/>
  <c r="T6071" i="38"/>
  <c r="T6072" i="38"/>
  <c r="T6073" i="38"/>
  <c r="T6074" i="38"/>
  <c r="T6075" i="38"/>
  <c r="T6076" i="38"/>
  <c r="T6077" i="38"/>
  <c r="T6078" i="38"/>
  <c r="T6079" i="38"/>
  <c r="T6080" i="38"/>
  <c r="T6081" i="38"/>
  <c r="T6082" i="38"/>
  <c r="T6083" i="38"/>
  <c r="T6084" i="38"/>
  <c r="T6085" i="38"/>
  <c r="T6086" i="38"/>
  <c r="T6087" i="38"/>
  <c r="T6088" i="38"/>
  <c r="T6089" i="38"/>
  <c r="T6090" i="38"/>
  <c r="T6091" i="38"/>
  <c r="T6092" i="38"/>
  <c r="T6093" i="38"/>
  <c r="T6094" i="38"/>
  <c r="T6095" i="38"/>
  <c r="T6096" i="38"/>
  <c r="T6097" i="38"/>
  <c r="T6098" i="38"/>
  <c r="T6099" i="38"/>
  <c r="T6100" i="38"/>
  <c r="T6101" i="38"/>
  <c r="T6102" i="38"/>
  <c r="T6103" i="38"/>
  <c r="T6104" i="38"/>
  <c r="T6105" i="38"/>
  <c r="T6106" i="38"/>
  <c r="T6107" i="38"/>
  <c r="T6108" i="38"/>
  <c r="T6109" i="38"/>
  <c r="T6110" i="38"/>
  <c r="T6111" i="38"/>
  <c r="T6112" i="38"/>
  <c r="T6113" i="38"/>
  <c r="T6114" i="38"/>
  <c r="T6115" i="38"/>
  <c r="T6116" i="38"/>
  <c r="T6117" i="38"/>
  <c r="T6118" i="38"/>
  <c r="T6119" i="38"/>
  <c r="T6120" i="38"/>
  <c r="T6121" i="38"/>
  <c r="T6122" i="38"/>
  <c r="T6123" i="38"/>
  <c r="T6124" i="38"/>
  <c r="T6125" i="38"/>
  <c r="T6126" i="38"/>
  <c r="T6127" i="38"/>
  <c r="T6128" i="38"/>
  <c r="T6129" i="38"/>
  <c r="T6130" i="38"/>
  <c r="T6131" i="38"/>
  <c r="T6132" i="38"/>
  <c r="T6133" i="38"/>
  <c r="T6134" i="38"/>
  <c r="T6135" i="38"/>
  <c r="T6136" i="38"/>
  <c r="T6137" i="38"/>
  <c r="T6138" i="38"/>
  <c r="T6139" i="38"/>
  <c r="T6140" i="38"/>
  <c r="T6141" i="38"/>
  <c r="T6142" i="38"/>
  <c r="T6143" i="38"/>
  <c r="T6144" i="38"/>
  <c r="T6145" i="38"/>
  <c r="T6146" i="38"/>
  <c r="T6147" i="38"/>
  <c r="T6148" i="38"/>
  <c r="T6149" i="38"/>
  <c r="T6150" i="38"/>
  <c r="T6151" i="38"/>
  <c r="T6152" i="38"/>
  <c r="T6153" i="38"/>
  <c r="T6154" i="38"/>
  <c r="T6155" i="38"/>
  <c r="T6156" i="38"/>
  <c r="T6157" i="38"/>
  <c r="T6158" i="38"/>
  <c r="T6159" i="38"/>
  <c r="T6160" i="38"/>
  <c r="T6161" i="38"/>
  <c r="T6162" i="38"/>
  <c r="T6163" i="38"/>
  <c r="T6164" i="38"/>
  <c r="T6165" i="38"/>
  <c r="T6166" i="38"/>
  <c r="T6167" i="38"/>
  <c r="T6168" i="38"/>
  <c r="T6169" i="38"/>
  <c r="T6170" i="38"/>
  <c r="T6171" i="38"/>
  <c r="T6172" i="38"/>
  <c r="T6173" i="38"/>
  <c r="T6174" i="38"/>
  <c r="T6175" i="38"/>
  <c r="T6176" i="38"/>
  <c r="T6177" i="38"/>
  <c r="T6178" i="38"/>
  <c r="T6179" i="38"/>
  <c r="T6180" i="38"/>
  <c r="T6181" i="38"/>
  <c r="T6182" i="38"/>
  <c r="T6183" i="38"/>
  <c r="T6184" i="38"/>
  <c r="T6185" i="38"/>
  <c r="T6186" i="38"/>
  <c r="T6187" i="38"/>
  <c r="T6188" i="38"/>
  <c r="T6189" i="38"/>
  <c r="T6190" i="38"/>
  <c r="T6191" i="38"/>
  <c r="T6192" i="38"/>
  <c r="T6193" i="38"/>
  <c r="T6194" i="38"/>
  <c r="T6195" i="38"/>
  <c r="T6196" i="38"/>
  <c r="T6197" i="38"/>
  <c r="T6198" i="38"/>
  <c r="T6199" i="38"/>
  <c r="T6200" i="38"/>
  <c r="T6201" i="38"/>
  <c r="T6202" i="38"/>
  <c r="T6203" i="38"/>
  <c r="T6204" i="38"/>
  <c r="T6205" i="38"/>
  <c r="T6206" i="38"/>
  <c r="T6207" i="38"/>
  <c r="T6208" i="38"/>
  <c r="T6209" i="38"/>
  <c r="T6210" i="38"/>
  <c r="T6211" i="38"/>
  <c r="T6212" i="38"/>
  <c r="T6213" i="38"/>
  <c r="T6214" i="38"/>
  <c r="T6215" i="38"/>
  <c r="T6216" i="38"/>
  <c r="T6217" i="38"/>
  <c r="T6218" i="38"/>
  <c r="T6219" i="38"/>
  <c r="T6220" i="38"/>
  <c r="T6221" i="38"/>
  <c r="T6222" i="38"/>
  <c r="T6223" i="38"/>
  <c r="T6224" i="38"/>
  <c r="T6225" i="38"/>
  <c r="T6226" i="38"/>
  <c r="T6227" i="38"/>
  <c r="T6228" i="38"/>
  <c r="T6229" i="38"/>
  <c r="T6230" i="38"/>
  <c r="T6231" i="38"/>
  <c r="T6232" i="38"/>
  <c r="T6233" i="38"/>
  <c r="T6234" i="38"/>
  <c r="T6235" i="38"/>
  <c r="T6236" i="38"/>
  <c r="T6237" i="38"/>
  <c r="T6238" i="38"/>
  <c r="T6239" i="38"/>
  <c r="T6240" i="38"/>
  <c r="T6241" i="38"/>
  <c r="T6242" i="38"/>
  <c r="T6243" i="38"/>
  <c r="T6244" i="38"/>
  <c r="T6245" i="38"/>
  <c r="T6246" i="38"/>
  <c r="T6247" i="38"/>
  <c r="T6248" i="38"/>
  <c r="T6249" i="38"/>
  <c r="T6250" i="38"/>
  <c r="T6251" i="38"/>
  <c r="T6252" i="38"/>
  <c r="T6253" i="38"/>
  <c r="T6254" i="38"/>
  <c r="T6255" i="38"/>
  <c r="T6256" i="38"/>
  <c r="T6257" i="38"/>
  <c r="T6258" i="38"/>
  <c r="T6259" i="38"/>
  <c r="T6260" i="38"/>
  <c r="T6261" i="38"/>
  <c r="T6262" i="38"/>
  <c r="T6263" i="38"/>
  <c r="T6264" i="38"/>
  <c r="T6265" i="38"/>
  <c r="T6266" i="38"/>
  <c r="T6267" i="38"/>
  <c r="T6268" i="38"/>
  <c r="T6269" i="38"/>
  <c r="T6270" i="38"/>
  <c r="T6271" i="38"/>
  <c r="T6272" i="38"/>
  <c r="T6273" i="38"/>
  <c r="T6274" i="38"/>
  <c r="T6275" i="38"/>
  <c r="T6276" i="38"/>
  <c r="T6277" i="38"/>
  <c r="T6278" i="38"/>
  <c r="T6279" i="38"/>
  <c r="T6280" i="38"/>
  <c r="T6281" i="38"/>
  <c r="T6282" i="38"/>
  <c r="T6283" i="38"/>
  <c r="T6284" i="38"/>
  <c r="T6285" i="38"/>
  <c r="T6286" i="38"/>
  <c r="T6287" i="38"/>
  <c r="T6288" i="38"/>
  <c r="T6289" i="38"/>
  <c r="T6290" i="38"/>
  <c r="T6292" i="38"/>
  <c r="T6294" i="38"/>
  <c r="T6295" i="38"/>
  <c r="T6296" i="38"/>
  <c r="T6297" i="38"/>
  <c r="T6298" i="38"/>
  <c r="T6299" i="38"/>
  <c r="T6300" i="38"/>
  <c r="T6301" i="38"/>
  <c r="T6302" i="38"/>
  <c r="T6303" i="38"/>
  <c r="T6304" i="38"/>
  <c r="T6305" i="38"/>
  <c r="T6306" i="38"/>
  <c r="T6307" i="38"/>
  <c r="T6308" i="38"/>
  <c r="T6309" i="38"/>
  <c r="T6310" i="38"/>
  <c r="T6311" i="38"/>
  <c r="T6312" i="38"/>
  <c r="T6313" i="38"/>
  <c r="T6314" i="38"/>
  <c r="T6315" i="38"/>
  <c r="T6316" i="38"/>
  <c r="T6317" i="38"/>
  <c r="T6318" i="38"/>
  <c r="T6319" i="38"/>
  <c r="T6320" i="38"/>
  <c r="T6321" i="38"/>
  <c r="T6322" i="38"/>
  <c r="T6323" i="38"/>
  <c r="T6324" i="38"/>
  <c r="T6325" i="38"/>
  <c r="T6326" i="38"/>
  <c r="T6327" i="38"/>
  <c r="T6328" i="38"/>
  <c r="T6329" i="38"/>
  <c r="T6330" i="38"/>
  <c r="T6331" i="38"/>
  <c r="T6332" i="38"/>
  <c r="T6333" i="38"/>
  <c r="T6334" i="38"/>
  <c r="T6335" i="38"/>
  <c r="T6336" i="38"/>
  <c r="T6337" i="38"/>
  <c r="T6338" i="38"/>
  <c r="T6339" i="38"/>
  <c r="T6340" i="38"/>
  <c r="T6341" i="38"/>
  <c r="T6343" i="38"/>
  <c r="T6344" i="38"/>
  <c r="T6345" i="38"/>
  <c r="T6346" i="38"/>
  <c r="T6347" i="38"/>
  <c r="T6348" i="38"/>
  <c r="T6349" i="38"/>
  <c r="T6350" i="38"/>
  <c r="T6351" i="38"/>
  <c r="T6352" i="38"/>
  <c r="T6353" i="38"/>
  <c r="T6354" i="38"/>
  <c r="T6355" i="38"/>
  <c r="T6356" i="38"/>
  <c r="T6357" i="38"/>
  <c r="T6358" i="38"/>
  <c r="T6359" i="38"/>
  <c r="T6360" i="38"/>
  <c r="T6361" i="38"/>
  <c r="T6362" i="38"/>
  <c r="T6363" i="38"/>
  <c r="T6364" i="38"/>
  <c r="T6365" i="38"/>
  <c r="T6366" i="38"/>
  <c r="T6367" i="38"/>
  <c r="T6368" i="38"/>
  <c r="T6369" i="38"/>
  <c r="T6370" i="38"/>
  <c r="T6371" i="38"/>
  <c r="T6372" i="38"/>
  <c r="T6373" i="38"/>
  <c r="T6374" i="38"/>
  <c r="T6375" i="38"/>
  <c r="T6376" i="38"/>
  <c r="T6377" i="38"/>
  <c r="T6378" i="38"/>
  <c r="T6379" i="38"/>
  <c r="T6380" i="38"/>
  <c r="T6381" i="38"/>
  <c r="T6382" i="38"/>
  <c r="T6383" i="38"/>
  <c r="T6384" i="38"/>
  <c r="T6385" i="38"/>
  <c r="T6386" i="38"/>
  <c r="T6387" i="38"/>
  <c r="T6388" i="38"/>
  <c r="T6389" i="38"/>
  <c r="T6390" i="38"/>
  <c r="T6391" i="38"/>
  <c r="T6392" i="38"/>
  <c r="T6393" i="38"/>
  <c r="T6394" i="38"/>
  <c r="T6395" i="38"/>
  <c r="T6396" i="38"/>
  <c r="T6397" i="38"/>
  <c r="T6398" i="38"/>
  <c r="T6399" i="38"/>
  <c r="T6400" i="38"/>
  <c r="T6401" i="38"/>
  <c r="T6402" i="38"/>
  <c r="T6403" i="38"/>
  <c r="T6404" i="38"/>
  <c r="T6405" i="38"/>
  <c r="T6406" i="38"/>
  <c r="T6407" i="38"/>
  <c r="T6408" i="38"/>
  <c r="T6409" i="38"/>
  <c r="T6410" i="38"/>
  <c r="T6411" i="38"/>
  <c r="T6412" i="38"/>
  <c r="T6413" i="38"/>
  <c r="T6414" i="38"/>
  <c r="T6415" i="38"/>
  <c r="T6416" i="38"/>
  <c r="T6417" i="38"/>
  <c r="T6418" i="38"/>
  <c r="T6419" i="38"/>
  <c r="T6420" i="38"/>
  <c r="T6421" i="38"/>
  <c r="T6422" i="38"/>
  <c r="T6423" i="38"/>
  <c r="T6424" i="38"/>
  <c r="T6425" i="38"/>
  <c r="T6426" i="38"/>
  <c r="T6427" i="38"/>
  <c r="T6428" i="38"/>
  <c r="T6429" i="38"/>
  <c r="T6430" i="38"/>
  <c r="T6431" i="38"/>
  <c r="T6432" i="38"/>
  <c r="T6433" i="38"/>
  <c r="T6434" i="38"/>
  <c r="T6435" i="38"/>
  <c r="T6436" i="38"/>
  <c r="T6437" i="38"/>
  <c r="T6438" i="38"/>
  <c r="T6439" i="38"/>
  <c r="T6440" i="38"/>
  <c r="T6441" i="38"/>
  <c r="T6442" i="38"/>
  <c r="T6443" i="38"/>
  <c r="T6444" i="38"/>
  <c r="T6445" i="38"/>
  <c r="T6446" i="38"/>
  <c r="T6447" i="38"/>
  <c r="T6448" i="38"/>
  <c r="T6449" i="38"/>
  <c r="T6450" i="38"/>
  <c r="T6451" i="38"/>
  <c r="T6452" i="38"/>
  <c r="T6453" i="38"/>
  <c r="T6455" i="38"/>
  <c r="T6456" i="38"/>
  <c r="T6457" i="38"/>
  <c r="T6458" i="38"/>
  <c r="T6459" i="38"/>
  <c r="T6460" i="38"/>
  <c r="T6461" i="38"/>
  <c r="T6462" i="38"/>
  <c r="T6463" i="38"/>
  <c r="T6464" i="38"/>
  <c r="T6465" i="38"/>
  <c r="T6466" i="38"/>
  <c r="T6467" i="38"/>
  <c r="T6468" i="38"/>
  <c r="T6469" i="38"/>
  <c r="T6470" i="38"/>
  <c r="T6471" i="38"/>
  <c r="T6472" i="38"/>
  <c r="T6473" i="38"/>
  <c r="T6474" i="38"/>
  <c r="T6475" i="38"/>
  <c r="T6476" i="38"/>
  <c r="T6477" i="38"/>
  <c r="T6478" i="38"/>
  <c r="T6479" i="38"/>
  <c r="T6480" i="38"/>
  <c r="T6481" i="38"/>
  <c r="T6482" i="38"/>
  <c r="T6483" i="38"/>
  <c r="T6484" i="38"/>
  <c r="T6485" i="38"/>
  <c r="T6486" i="38"/>
  <c r="T6489" i="38"/>
  <c r="T6490" i="38"/>
  <c r="T6491" i="38"/>
  <c r="T6492" i="38"/>
  <c r="T6493" i="38"/>
  <c r="T6494" i="38"/>
  <c r="T6496" i="38"/>
  <c r="T6498" i="38"/>
  <c r="T6499" i="38"/>
  <c r="T6500" i="38"/>
  <c r="T6501" i="38"/>
  <c r="T6504" i="38"/>
  <c r="T6505" i="38"/>
  <c r="T6506" i="38"/>
  <c r="T6508" i="38"/>
  <c r="T6509" i="38"/>
  <c r="T6510" i="38"/>
  <c r="T6512" i="38"/>
  <c r="T6513" i="38"/>
  <c r="T6514" i="38"/>
  <c r="T6516" i="38"/>
  <c r="T6517" i="38"/>
  <c r="T6518" i="38"/>
  <c r="T6519" i="38"/>
  <c r="T6520" i="38"/>
  <c r="T6522" i="38"/>
  <c r="T6523" i="38"/>
  <c r="T6524" i="38"/>
  <c r="T6525" i="38"/>
  <c r="T6526" i="38"/>
  <c r="T6527" i="38"/>
  <c r="T6528" i="38"/>
  <c r="T6529" i="38"/>
  <c r="T6530" i="38"/>
  <c r="T6531" i="38"/>
  <c r="T6532" i="38"/>
  <c r="T6533" i="38"/>
  <c r="T6535" i="38"/>
  <c r="T6536" i="38"/>
  <c r="T6537" i="38"/>
  <c r="T6538" i="38"/>
  <c r="T6539" i="38"/>
  <c r="T6540" i="38"/>
  <c r="T6541" i="38"/>
  <c r="T6542" i="38"/>
  <c r="T6544" i="38"/>
  <c r="T6545" i="38"/>
  <c r="T6546" i="38"/>
  <c r="T6548" i="38"/>
  <c r="T6549" i="38"/>
  <c r="T6550" i="38"/>
  <c r="T6551" i="38"/>
  <c r="T6552" i="38"/>
  <c r="T6553" i="38"/>
  <c r="T6554" i="38"/>
  <c r="T6555" i="38"/>
  <c r="T6556" i="38"/>
  <c r="T6557" i="38"/>
  <c r="T6559" i="38"/>
  <c r="T6" i="38"/>
  <c r="H65" i="35" l="1"/>
  <c r="T6547" i="38"/>
  <c r="T6521" i="38"/>
  <c r="T6495" i="38"/>
  <c r="T6454" i="38"/>
  <c r="E2" i="42"/>
  <c r="F90" i="42" s="1"/>
  <c r="G90" i="42" s="1"/>
  <c r="I90" i="42" s="1"/>
  <c r="F6553" i="42" l="1"/>
  <c r="G6553" i="42" s="1"/>
  <c r="I6553" i="42" s="1"/>
  <c r="F6518" i="42"/>
  <c r="G6518" i="42" s="1"/>
  <c r="I6518" i="42" s="1"/>
  <c r="F6412" i="42"/>
  <c r="G6412" i="42" s="1"/>
  <c r="I6412" i="42" s="1"/>
  <c r="F6304" i="42"/>
  <c r="G6304" i="42" s="1"/>
  <c r="I6304" i="42" s="1"/>
  <c r="F6549" i="42"/>
  <c r="G6549" i="42" s="1"/>
  <c r="I6549" i="42" s="1"/>
  <c r="F6508" i="42"/>
  <c r="G6508" i="42" s="1"/>
  <c r="I6508" i="42" s="1"/>
  <c r="F6392" i="42"/>
  <c r="G6392" i="42" s="1"/>
  <c r="I6392" i="42" s="1"/>
  <c r="F6427" i="42"/>
  <c r="G6427" i="42" s="1"/>
  <c r="I6427" i="42" s="1"/>
  <c r="F6548" i="42"/>
  <c r="G6548" i="42" s="1"/>
  <c r="I6548" i="42" s="1"/>
  <c r="F6530" i="42"/>
  <c r="G6530" i="42" s="1"/>
  <c r="I6530" i="42" s="1"/>
  <c r="F6355" i="42"/>
  <c r="G6355" i="42" s="1"/>
  <c r="I6355" i="42" s="1"/>
  <c r="F6262" i="42"/>
  <c r="G6262" i="42" s="1"/>
  <c r="I6262" i="42" s="1"/>
  <c r="F6544" i="42"/>
  <c r="G6544" i="42" s="1"/>
  <c r="I6544" i="42" s="1"/>
  <c r="F6467" i="42"/>
  <c r="G6467" i="42" s="1"/>
  <c r="I6467" i="42" s="1"/>
  <c r="F6346" i="42"/>
  <c r="G6346" i="42" s="1"/>
  <c r="I6346" i="42" s="1"/>
  <c r="F6248" i="42"/>
  <c r="G6248" i="42" s="1"/>
  <c r="I6248" i="42" s="1"/>
  <c r="F6539" i="42"/>
  <c r="G6539" i="42" s="1"/>
  <c r="I6539" i="42" s="1"/>
  <c r="F6360" i="42"/>
  <c r="G6360" i="42" s="1"/>
  <c r="I6360" i="42" s="1"/>
  <c r="F6294" i="42"/>
  <c r="G6294" i="42" s="1"/>
  <c r="I6294" i="42" s="1"/>
  <c r="F6320" i="42"/>
  <c r="G6320" i="42" s="1"/>
  <c r="I6320" i="42" s="1"/>
  <c r="F6524" i="42"/>
  <c r="G6524" i="42" s="1"/>
  <c r="I6524" i="42" s="1"/>
  <c r="F6531" i="42"/>
  <c r="G6531" i="42" s="1"/>
  <c r="I6531" i="42" s="1"/>
  <c r="F6496" i="42"/>
  <c r="G6496" i="42" s="1"/>
  <c r="I6496" i="42" s="1"/>
  <c r="F6452" i="42"/>
  <c r="G6452" i="42" s="1"/>
  <c r="I6452" i="42" s="1"/>
  <c r="F6509" i="42"/>
  <c r="G6509" i="42" s="1"/>
  <c r="I6509" i="42" s="1"/>
  <c r="F6477" i="42"/>
  <c r="G6477" i="42" s="1"/>
  <c r="I6477" i="42" s="1"/>
  <c r="F6359" i="42"/>
  <c r="G6359" i="42" s="1"/>
  <c r="I6359" i="42" s="1"/>
  <c r="F6249" i="42"/>
  <c r="G6249" i="42" s="1"/>
  <c r="I6249" i="42" s="1"/>
  <c r="F6557" i="42"/>
  <c r="G6557" i="42" s="1"/>
  <c r="I6557" i="42" s="1"/>
  <c r="F6443" i="42"/>
  <c r="G6443" i="42" s="1"/>
  <c r="I6443" i="42" s="1"/>
  <c r="F6395" i="42"/>
  <c r="G6395" i="42" s="1"/>
  <c r="I6395" i="42" s="1"/>
  <c r="F6236" i="42"/>
  <c r="G6236" i="42" s="1"/>
  <c r="I6236" i="42" s="1"/>
  <c r="F6450" i="42"/>
  <c r="G6450" i="42" s="1"/>
  <c r="I6450" i="42" s="1"/>
  <c r="F6384" i="42"/>
  <c r="G6384" i="42" s="1"/>
  <c r="I6384" i="42" s="1"/>
  <c r="F6220" i="42"/>
  <c r="G6220" i="42" s="1"/>
  <c r="I6220" i="42" s="1"/>
  <c r="F6268" i="42"/>
  <c r="G6268" i="42" s="1"/>
  <c r="I6268" i="42" s="1"/>
  <c r="F6092" i="42"/>
  <c r="G6092" i="42" s="1"/>
  <c r="I6092" i="42" s="1"/>
  <c r="F5956" i="42"/>
  <c r="G5956" i="42" s="1"/>
  <c r="I5956" i="42" s="1"/>
  <c r="F5654" i="42"/>
  <c r="G5654" i="42" s="1"/>
  <c r="I5654" i="42" s="1"/>
  <c r="F5460" i="42"/>
  <c r="G5460" i="42" s="1"/>
  <c r="I5460" i="42" s="1"/>
  <c r="F5298" i="42"/>
  <c r="G5298" i="42" s="1"/>
  <c r="I5298" i="42" s="1"/>
  <c r="F5108" i="42"/>
  <c r="G5108" i="42" s="1"/>
  <c r="I5108" i="42" s="1"/>
  <c r="F4969" i="42"/>
  <c r="G4969" i="42" s="1"/>
  <c r="I4969" i="42" s="1"/>
  <c r="F4730" i="42"/>
  <c r="G4730" i="42" s="1"/>
  <c r="I4730" i="42" s="1"/>
  <c r="F4260" i="42"/>
  <c r="G4260" i="42" s="1"/>
  <c r="I4260" i="42" s="1"/>
  <c r="F3976" i="42"/>
  <c r="G3976" i="42" s="1"/>
  <c r="I3976" i="42" s="1"/>
  <c r="F3374" i="42"/>
  <c r="G3374" i="42" s="1"/>
  <c r="I3374" i="42" s="1"/>
  <c r="F2655" i="42"/>
  <c r="G2655" i="42" s="1"/>
  <c r="I2655" i="42" s="1"/>
  <c r="F1200" i="42"/>
  <c r="G1200" i="42" s="1"/>
  <c r="I1200" i="42" s="1"/>
  <c r="F6558" i="42"/>
  <c r="G6558" i="42" s="1"/>
  <c r="I6558" i="42" s="1"/>
  <c r="F6536" i="42"/>
  <c r="G6536" i="42" s="1"/>
  <c r="I6536" i="42" s="1"/>
  <c r="F6498" i="42"/>
  <c r="G6498" i="42" s="1"/>
  <c r="I6498" i="42" s="1"/>
  <c r="F6440" i="42"/>
  <c r="G6440" i="42" s="1"/>
  <c r="I6440" i="42" s="1"/>
  <c r="F6449" i="42"/>
  <c r="G6449" i="42" s="1"/>
  <c r="I6449" i="42" s="1"/>
  <c r="F6431" i="42"/>
  <c r="G6431" i="42" s="1"/>
  <c r="I6431" i="42" s="1"/>
  <c r="F6330" i="42"/>
  <c r="G6330" i="42" s="1"/>
  <c r="I6330" i="42" s="1"/>
  <c r="F6235" i="42"/>
  <c r="G6235" i="42" s="1"/>
  <c r="I6235" i="42" s="1"/>
  <c r="F6139" i="42"/>
  <c r="G6139" i="42" s="1"/>
  <c r="I6139" i="42" s="1"/>
  <c r="F6035" i="42"/>
  <c r="G6035" i="42" s="1"/>
  <c r="I6035" i="42" s="1"/>
  <c r="F5999" i="42"/>
  <c r="G5999" i="42" s="1"/>
  <c r="I5999" i="42" s="1"/>
  <c r="F5718" i="42"/>
  <c r="G5718" i="42" s="1"/>
  <c r="I5718" i="42" s="1"/>
  <c r="F5561" i="42"/>
  <c r="G5561" i="42" s="1"/>
  <c r="I5561" i="42" s="1"/>
  <c r="F5419" i="42"/>
  <c r="G5419" i="42" s="1"/>
  <c r="I5419" i="42" s="1"/>
  <c r="F5224" i="42"/>
  <c r="G5224" i="42" s="1"/>
  <c r="I5224" i="42" s="1"/>
  <c r="F5047" i="42"/>
  <c r="G5047" i="42" s="1"/>
  <c r="I5047" i="42" s="1"/>
  <c r="F4672" i="42"/>
  <c r="G4672" i="42" s="1"/>
  <c r="I4672" i="42" s="1"/>
  <c r="F4456" i="42"/>
  <c r="G4456" i="42" s="1"/>
  <c r="I4456" i="42" s="1"/>
  <c r="F4249" i="42"/>
  <c r="G4249" i="42" s="1"/>
  <c r="I4249" i="42" s="1"/>
  <c r="F3930" i="42"/>
  <c r="G3930" i="42" s="1"/>
  <c r="I3930" i="42" s="1"/>
  <c r="F3306" i="42"/>
  <c r="G3306" i="42" s="1"/>
  <c r="I3306" i="42" s="1"/>
  <c r="F2610" i="42"/>
  <c r="G2610" i="42" s="1"/>
  <c r="I2610" i="42" s="1"/>
  <c r="F1944" i="42"/>
  <c r="G1944" i="42" s="1"/>
  <c r="I1944" i="42" s="1"/>
  <c r="F6541" i="42"/>
  <c r="G6541" i="42" s="1"/>
  <c r="I6541" i="42" s="1"/>
  <c r="F6540" i="42"/>
  <c r="G6540" i="42" s="1"/>
  <c r="I6540" i="42" s="1"/>
  <c r="F6528" i="42"/>
  <c r="G6528" i="42" s="1"/>
  <c r="I6528" i="42" s="1"/>
  <c r="F6500" i="42"/>
  <c r="G6500" i="42" s="1"/>
  <c r="I6500" i="42" s="1"/>
  <c r="F6554" i="42"/>
  <c r="G6554" i="42" s="1"/>
  <c r="I6554" i="42" s="1"/>
  <c r="F6468" i="42"/>
  <c r="G6468" i="42" s="1"/>
  <c r="I6468" i="42" s="1"/>
  <c r="F6428" i="42"/>
  <c r="G6428" i="42" s="1"/>
  <c r="I6428" i="42" s="1"/>
  <c r="F6430" i="42"/>
  <c r="G6430" i="42" s="1"/>
  <c r="I6430" i="42" s="1"/>
  <c r="F6368" i="42"/>
  <c r="G6368" i="42" s="1"/>
  <c r="I6368" i="42" s="1"/>
  <c r="F6466" i="42"/>
  <c r="G6466" i="42" s="1"/>
  <c r="I6466" i="42" s="1"/>
  <c r="F6356" i="42"/>
  <c r="G6356" i="42" s="1"/>
  <c r="I6356" i="42" s="1"/>
  <c r="F6318" i="42"/>
  <c r="G6318" i="42" s="1"/>
  <c r="I6318" i="42" s="1"/>
  <c r="F6505" i="42"/>
  <c r="G6505" i="42" s="1"/>
  <c r="I6505" i="42" s="1"/>
  <c r="F6231" i="42"/>
  <c r="G6231" i="42" s="1"/>
  <c r="I6231" i="42" s="1"/>
  <c r="F6286" i="42"/>
  <c r="G6286" i="42" s="1"/>
  <c r="I6286" i="42" s="1"/>
  <c r="F6166" i="42"/>
  <c r="G6166" i="42" s="1"/>
  <c r="I6166" i="42" s="1"/>
  <c r="F6196" i="42"/>
  <c r="G6196" i="42" s="1"/>
  <c r="I6196" i="42" s="1"/>
  <c r="F6068" i="42"/>
  <c r="G6068" i="42" s="1"/>
  <c r="I6068" i="42" s="1"/>
  <c r="F6095" i="42"/>
  <c r="G6095" i="42" s="1"/>
  <c r="I6095" i="42" s="1"/>
  <c r="F6049" i="42"/>
  <c r="G6049" i="42" s="1"/>
  <c r="I6049" i="42" s="1"/>
  <c r="F5979" i="42"/>
  <c r="G5979" i="42" s="1"/>
  <c r="I5979" i="42" s="1"/>
  <c r="F5759" i="42"/>
  <c r="G5759" i="42" s="1"/>
  <c r="I5759" i="42" s="1"/>
  <c r="F5964" i="42"/>
  <c r="G5964" i="42" s="1"/>
  <c r="I5964" i="42" s="1"/>
  <c r="F5574" i="42"/>
  <c r="G5574" i="42" s="1"/>
  <c r="I5574" i="42" s="1"/>
  <c r="F5670" i="42"/>
  <c r="G5670" i="42" s="1"/>
  <c r="I5670" i="42" s="1"/>
  <c r="F5428" i="42"/>
  <c r="G5428" i="42" s="1"/>
  <c r="I5428" i="42" s="1"/>
  <c r="F5383" i="42"/>
  <c r="G5383" i="42" s="1"/>
  <c r="I5383" i="42" s="1"/>
  <c r="F5223" i="42"/>
  <c r="G5223" i="42" s="1"/>
  <c r="I5223" i="42" s="1"/>
  <c r="F5358" i="42"/>
  <c r="G5358" i="42" s="1"/>
  <c r="I5358" i="42" s="1"/>
  <c r="F5030" i="42"/>
  <c r="G5030" i="42" s="1"/>
  <c r="I5030" i="42" s="1"/>
  <c r="F5142" i="42"/>
  <c r="G5142" i="42" s="1"/>
  <c r="I5142" i="42" s="1"/>
  <c r="F4867" i="42"/>
  <c r="G4867" i="42" s="1"/>
  <c r="I4867" i="42" s="1"/>
  <c r="F4615" i="42"/>
  <c r="G4615" i="42" s="1"/>
  <c r="I4615" i="42" s="1"/>
  <c r="F4458" i="42"/>
  <c r="G4458" i="42" s="1"/>
  <c r="I4458" i="42" s="1"/>
  <c r="F4235" i="42"/>
  <c r="G4235" i="42" s="1"/>
  <c r="I4235" i="42" s="1"/>
  <c r="F4377" i="42"/>
  <c r="G4377" i="42" s="1"/>
  <c r="I4377" i="42" s="1"/>
  <c r="F3912" i="42"/>
  <c r="G3912" i="42" s="1"/>
  <c r="I3912" i="42" s="1"/>
  <c r="F4062" i="42"/>
  <c r="G4062" i="42" s="1"/>
  <c r="I4062" i="42" s="1"/>
  <c r="F3602" i="42"/>
  <c r="G3602" i="42" s="1"/>
  <c r="I3602" i="42" s="1"/>
  <c r="F3377" i="42"/>
  <c r="G3377" i="42" s="1"/>
  <c r="I3377" i="42" s="1"/>
  <c r="F3130" i="42"/>
  <c r="G3130" i="42" s="1"/>
  <c r="I3130" i="42" s="1"/>
  <c r="F2609" i="42"/>
  <c r="G2609" i="42" s="1"/>
  <c r="I2609" i="42" s="1"/>
  <c r="F2493" i="42"/>
  <c r="G2493" i="42" s="1"/>
  <c r="I2493" i="42" s="1"/>
  <c r="F1340" i="42"/>
  <c r="G1340" i="42" s="1"/>
  <c r="I1340" i="42" s="1"/>
  <c r="F724" i="42"/>
  <c r="G724" i="42" s="1"/>
  <c r="I724" i="42" s="1"/>
  <c r="F6461" i="42"/>
  <c r="G6461" i="42" s="1"/>
  <c r="I6461" i="42" s="1"/>
  <c r="F6366" i="42"/>
  <c r="G6366" i="42" s="1"/>
  <c r="I6366" i="42" s="1"/>
  <c r="F6340" i="42"/>
  <c r="G6340" i="42" s="1"/>
  <c r="I6340" i="42" s="1"/>
  <c r="F6179" i="42"/>
  <c r="G6179" i="42" s="1"/>
  <c r="I6179" i="42" s="1"/>
  <c r="F6197" i="42"/>
  <c r="G6197" i="42" s="1"/>
  <c r="I6197" i="42" s="1"/>
  <c r="F6039" i="42"/>
  <c r="G6039" i="42" s="1"/>
  <c r="I6039" i="42" s="1"/>
  <c r="F5755" i="42"/>
  <c r="G5755" i="42" s="1"/>
  <c r="I5755" i="42" s="1"/>
  <c r="F5583" i="42"/>
  <c r="G5583" i="42" s="1"/>
  <c r="I5583" i="42" s="1"/>
  <c r="F5356" i="42"/>
  <c r="G5356" i="42" s="1"/>
  <c r="I5356" i="42" s="1"/>
  <c r="F5242" i="42"/>
  <c r="G5242" i="42" s="1"/>
  <c r="I5242" i="42" s="1"/>
  <c r="F5106" i="42"/>
  <c r="G5106" i="42" s="1"/>
  <c r="I5106" i="42" s="1"/>
  <c r="F4710" i="42"/>
  <c r="G4710" i="42" s="1"/>
  <c r="I4710" i="42" s="1"/>
  <c r="F4503" i="42"/>
  <c r="G4503" i="42" s="1"/>
  <c r="I4503" i="42" s="1"/>
  <c r="F4279" i="42"/>
  <c r="G4279" i="42" s="1"/>
  <c r="I4279" i="42" s="1"/>
  <c r="F3626" i="42"/>
  <c r="G3626" i="42" s="1"/>
  <c r="I3626" i="42" s="1"/>
  <c r="F2911" i="42"/>
  <c r="G2911" i="42" s="1"/>
  <c r="I2911" i="42" s="1"/>
  <c r="F2356" i="42"/>
  <c r="G2356" i="42" s="1"/>
  <c r="I2356" i="42" s="1"/>
  <c r="F1884" i="42"/>
  <c r="G1884" i="42" s="1"/>
  <c r="I1884" i="42" s="1"/>
  <c r="F6545" i="42"/>
  <c r="G6545" i="42" s="1"/>
  <c r="I6545" i="42" s="1"/>
  <c r="F6514" i="42"/>
  <c r="G6514" i="42" s="1"/>
  <c r="I6514" i="42" s="1"/>
  <c r="F6451" i="42"/>
  <c r="G6451" i="42" s="1"/>
  <c r="I6451" i="42" s="1"/>
  <c r="F6438" i="42"/>
  <c r="G6438" i="42" s="1"/>
  <c r="I6438" i="42" s="1"/>
  <c r="F6347" i="42"/>
  <c r="G6347" i="42" s="1"/>
  <c r="I6347" i="42" s="1"/>
  <c r="F6463" i="42"/>
  <c r="G6463" i="42" s="1"/>
  <c r="I6463" i="42" s="1"/>
  <c r="F6267" i="42"/>
  <c r="G6267" i="42" s="1"/>
  <c r="I6267" i="42" s="1"/>
  <c r="F6233" i="42"/>
  <c r="G6233" i="42" s="1"/>
  <c r="I6233" i="42" s="1"/>
  <c r="F6097" i="42"/>
  <c r="G6097" i="42" s="1"/>
  <c r="I6097" i="42" s="1"/>
  <c r="F6006" i="42"/>
  <c r="G6006" i="42" s="1"/>
  <c r="I6006" i="42" s="1"/>
  <c r="F5822" i="42"/>
  <c r="G5822" i="42" s="1"/>
  <c r="I5822" i="42" s="1"/>
  <c r="F5622" i="42"/>
  <c r="G5622" i="42" s="1"/>
  <c r="I5622" i="42" s="1"/>
  <c r="F5448" i="42"/>
  <c r="G5448" i="42" s="1"/>
  <c r="I5448" i="42" s="1"/>
  <c r="F5277" i="42"/>
  <c r="G5277" i="42" s="1"/>
  <c r="I5277" i="42" s="1"/>
  <c r="F5079" i="42"/>
  <c r="G5079" i="42" s="1"/>
  <c r="I5079" i="42" s="1"/>
  <c r="F4926" i="42"/>
  <c r="G4926" i="42" s="1"/>
  <c r="I4926" i="42" s="1"/>
  <c r="F4711" i="42"/>
  <c r="G4711" i="42" s="1"/>
  <c r="I4711" i="42" s="1"/>
  <c r="F4797" i="42"/>
  <c r="G4797" i="42" s="1"/>
  <c r="I4797" i="42" s="1"/>
  <c r="F3514" i="42"/>
  <c r="G3514" i="42" s="1"/>
  <c r="I3514" i="42" s="1"/>
  <c r="F2896" i="42"/>
  <c r="G2896" i="42" s="1"/>
  <c r="I2896" i="42" s="1"/>
  <c r="F2329" i="42"/>
  <c r="G2329" i="42" s="1"/>
  <c r="I2329" i="42" s="1"/>
  <c r="F1864" i="42"/>
  <c r="G1864" i="42" s="1"/>
  <c r="I1864" i="42" s="1"/>
  <c r="F6537" i="42"/>
  <c r="G6537" i="42" s="1"/>
  <c r="I6537" i="42" s="1"/>
  <c r="F6532" i="42"/>
  <c r="G6532" i="42" s="1"/>
  <c r="I6532" i="42" s="1"/>
  <c r="F6523" i="42"/>
  <c r="G6523" i="42" s="1"/>
  <c r="I6523" i="42" s="1"/>
  <c r="F6492" i="42"/>
  <c r="G6492" i="42" s="1"/>
  <c r="I6492" i="42" s="1"/>
  <c r="F6525" i="42"/>
  <c r="G6525" i="42" s="1"/>
  <c r="I6525" i="42" s="1"/>
  <c r="F6538" i="42"/>
  <c r="G6538" i="42" s="1"/>
  <c r="I6538" i="42" s="1"/>
  <c r="F6416" i="42"/>
  <c r="G6416" i="42" s="1"/>
  <c r="I6416" i="42" s="1"/>
  <c r="F6418" i="42"/>
  <c r="G6418" i="42" s="1"/>
  <c r="I6418" i="42" s="1"/>
  <c r="F6377" i="42"/>
  <c r="G6377" i="42" s="1"/>
  <c r="I6377" i="42" s="1"/>
  <c r="F6403" i="42"/>
  <c r="G6403" i="42" s="1"/>
  <c r="I6403" i="42" s="1"/>
  <c r="F6332" i="42"/>
  <c r="G6332" i="42" s="1"/>
  <c r="I6332" i="42" s="1"/>
  <c r="F6257" i="42"/>
  <c r="G6257" i="42" s="1"/>
  <c r="I6257" i="42" s="1"/>
  <c r="F6307" i="42"/>
  <c r="G6307" i="42" s="1"/>
  <c r="I6307" i="42" s="1"/>
  <c r="F6188" i="42"/>
  <c r="G6188" i="42" s="1"/>
  <c r="I6188" i="42" s="1"/>
  <c r="F6261" i="42"/>
  <c r="G6261" i="42" s="1"/>
  <c r="I6261" i="42" s="1"/>
  <c r="F6206" i="42"/>
  <c r="G6206" i="42" s="1"/>
  <c r="I6206" i="42" s="1"/>
  <c r="F6176" i="42"/>
  <c r="G6176" i="42" s="1"/>
  <c r="I6176" i="42" s="1"/>
  <c r="F6019" i="42"/>
  <c r="G6019" i="42" s="1"/>
  <c r="I6019" i="42" s="1"/>
  <c r="F6040" i="42"/>
  <c r="G6040" i="42" s="1"/>
  <c r="I6040" i="42" s="1"/>
  <c r="F5872" i="42"/>
  <c r="G5872" i="42" s="1"/>
  <c r="I5872" i="42" s="1"/>
  <c r="F5903" i="42"/>
  <c r="G5903" i="42" s="1"/>
  <c r="I5903" i="42" s="1"/>
  <c r="F5783" i="42"/>
  <c r="G5783" i="42" s="1"/>
  <c r="I5783" i="42" s="1"/>
  <c r="F5848" i="42"/>
  <c r="G5848" i="42" s="1"/>
  <c r="I5848" i="42" s="1"/>
  <c r="F5555" i="42"/>
  <c r="G5555" i="42" s="1"/>
  <c r="I5555" i="42" s="1"/>
  <c r="F5680" i="42"/>
  <c r="G5680" i="42" s="1"/>
  <c r="I5680" i="42" s="1"/>
  <c r="F5427" i="42"/>
  <c r="G5427" i="42" s="1"/>
  <c r="I5427" i="42" s="1"/>
  <c r="F5372" i="42"/>
  <c r="G5372" i="42" s="1"/>
  <c r="I5372" i="42" s="1"/>
  <c r="F5365" i="42"/>
  <c r="G5365" i="42" s="1"/>
  <c r="I5365" i="42" s="1"/>
  <c r="F5321" i="42"/>
  <c r="G5321" i="42" s="1"/>
  <c r="I5321" i="42" s="1"/>
  <c r="F5038" i="42"/>
  <c r="G5038" i="42" s="1"/>
  <c r="I5038" i="42" s="1"/>
  <c r="F5121" i="42"/>
  <c r="G5121" i="42" s="1"/>
  <c r="I5121" i="42" s="1"/>
  <c r="F5035" i="42"/>
  <c r="G5035" i="42" s="1"/>
  <c r="I5035" i="42" s="1"/>
  <c r="F4827" i="42"/>
  <c r="G4827" i="42" s="1"/>
  <c r="I4827" i="42" s="1"/>
  <c r="F4413" i="42"/>
  <c r="G4413" i="42" s="1"/>
  <c r="I4413" i="42" s="1"/>
  <c r="F4595" i="42"/>
  <c r="G4595" i="42" s="1"/>
  <c r="I4595" i="42" s="1"/>
  <c r="F4339" i="42"/>
  <c r="G4339" i="42" s="1"/>
  <c r="I4339" i="42" s="1"/>
  <c r="F4205" i="42"/>
  <c r="G4205" i="42" s="1"/>
  <c r="I4205" i="42" s="1"/>
  <c r="F4015" i="42"/>
  <c r="G4015" i="42" s="1"/>
  <c r="I4015" i="42" s="1"/>
  <c r="F3519" i="42"/>
  <c r="G3519" i="42" s="1"/>
  <c r="I3519" i="42" s="1"/>
  <c r="F3339" i="42"/>
  <c r="G3339" i="42" s="1"/>
  <c r="I3339" i="42" s="1"/>
  <c r="F3104" i="42"/>
  <c r="G3104" i="42" s="1"/>
  <c r="I3104" i="42" s="1"/>
  <c r="F2520" i="42"/>
  <c r="G2520" i="42" s="1"/>
  <c r="I2520" i="42" s="1"/>
  <c r="F2466" i="42"/>
  <c r="G2466" i="42" s="1"/>
  <c r="I2466" i="42" s="1"/>
  <c r="F1545" i="42"/>
  <c r="G1545" i="42" s="1"/>
  <c r="I1545" i="42" s="1"/>
  <c r="F682" i="42"/>
  <c r="G682" i="42" s="1"/>
  <c r="I682" i="42" s="1"/>
  <c r="F6507" i="42"/>
  <c r="G6507" i="42" s="1"/>
  <c r="I6507" i="42" s="1"/>
  <c r="F6363" i="42"/>
  <c r="G6363" i="42" s="1"/>
  <c r="I6363" i="42" s="1"/>
  <c r="F6144" i="42"/>
  <c r="G6144" i="42" s="1"/>
  <c r="I6144" i="42" s="1"/>
  <c r="F6533" i="42"/>
  <c r="G6533" i="42" s="1"/>
  <c r="I6533" i="42" s="1"/>
  <c r="F6547" i="42"/>
  <c r="G6547" i="42" s="1"/>
  <c r="I6547" i="42" s="1"/>
  <c r="F6483" i="42"/>
  <c r="G6483" i="42" s="1"/>
  <c r="I6483" i="42" s="1"/>
  <c r="F6345" i="42"/>
  <c r="G6345" i="42" s="1"/>
  <c r="I6345" i="42" s="1"/>
  <c r="F6465" i="42"/>
  <c r="G6465" i="42" s="1"/>
  <c r="I6465" i="42" s="1"/>
  <c r="F6285" i="42"/>
  <c r="G6285" i="42" s="1"/>
  <c r="I6285" i="42" s="1"/>
  <c r="F6173" i="42"/>
  <c r="G6173" i="42" s="1"/>
  <c r="I6173" i="42" s="1"/>
  <c r="F5990" i="42"/>
  <c r="G5990" i="42" s="1"/>
  <c r="I5990" i="42" s="1"/>
  <c r="F5861" i="42"/>
  <c r="G5861" i="42" s="1"/>
  <c r="I5861" i="42" s="1"/>
  <c r="F5765" i="42"/>
  <c r="G5765" i="42" s="1"/>
  <c r="I5765" i="42" s="1"/>
  <c r="F5469" i="42"/>
  <c r="G5469" i="42" s="1"/>
  <c r="I5469" i="42" s="1"/>
  <c r="F5151" i="42"/>
  <c r="G5151" i="42" s="1"/>
  <c r="I5151" i="42" s="1"/>
  <c r="F4667" i="42"/>
  <c r="G4667" i="42" s="1"/>
  <c r="I4667" i="42" s="1"/>
  <c r="F3901" i="42"/>
  <c r="G3901" i="42" s="1"/>
  <c r="I3901" i="42" s="1"/>
  <c r="F2241" i="42"/>
  <c r="G2241" i="42" s="1"/>
  <c r="I2241" i="42" s="1"/>
  <c r="F6506" i="42"/>
  <c r="G6506" i="42" s="1"/>
  <c r="I6506" i="42" s="1"/>
  <c r="F6331" i="42"/>
  <c r="G6331" i="42" s="1"/>
  <c r="I6331" i="42" s="1"/>
  <c r="F6025" i="42"/>
  <c r="G6025" i="42" s="1"/>
  <c r="I6025" i="42" s="1"/>
  <c r="F6520" i="42"/>
  <c r="G6520" i="42" s="1"/>
  <c r="I6520" i="42" s="1"/>
  <c r="F6556" i="42"/>
  <c r="G6556" i="42" s="1"/>
  <c r="I6556" i="42" s="1"/>
  <c r="F6501" i="42"/>
  <c r="G6501" i="42" s="1"/>
  <c r="I6501" i="42" s="1"/>
  <c r="F6469" i="42"/>
  <c r="G6469" i="42" s="1"/>
  <c r="I6469" i="42" s="1"/>
  <c r="F6353" i="42"/>
  <c r="G6353" i="42" s="1"/>
  <c r="I6353" i="42" s="1"/>
  <c r="F6358" i="42"/>
  <c r="G6358" i="42" s="1"/>
  <c r="I6358" i="42" s="1"/>
  <c r="F6341" i="42"/>
  <c r="G6341" i="42" s="1"/>
  <c r="I6341" i="42" s="1"/>
  <c r="F6246" i="42"/>
  <c r="G6246" i="42" s="1"/>
  <c r="I6246" i="42" s="1"/>
  <c r="F6239" i="42"/>
  <c r="G6239" i="42" s="1"/>
  <c r="I6239" i="42" s="1"/>
  <c r="F6100" i="42"/>
  <c r="G6100" i="42" s="1"/>
  <c r="I6100" i="42" s="1"/>
  <c r="F6063" i="42"/>
  <c r="G6063" i="42" s="1"/>
  <c r="I6063" i="42" s="1"/>
  <c r="F6058" i="42"/>
  <c r="G6058" i="42" s="1"/>
  <c r="I6058" i="42" s="1"/>
  <c r="F5725" i="42"/>
  <c r="G5725" i="42" s="1"/>
  <c r="I5725" i="42" s="1"/>
  <c r="F5777" i="42"/>
  <c r="G5777" i="42" s="1"/>
  <c r="I5777" i="42" s="1"/>
  <c r="F5600" i="42"/>
  <c r="G5600" i="42" s="1"/>
  <c r="I5600" i="42" s="1"/>
  <c r="F5384" i="42"/>
  <c r="G5384" i="42" s="1"/>
  <c r="I5384" i="42" s="1"/>
  <c r="F5297" i="42"/>
  <c r="G5297" i="42" s="1"/>
  <c r="I5297" i="42" s="1"/>
  <c r="F5278" i="42"/>
  <c r="G5278" i="42" s="1"/>
  <c r="I5278" i="42" s="1"/>
  <c r="F5072" i="42"/>
  <c r="G5072" i="42" s="1"/>
  <c r="I5072" i="42" s="1"/>
  <c r="F4924" i="42"/>
  <c r="G4924" i="42" s="1"/>
  <c r="I4924" i="42" s="1"/>
  <c r="F4574" i="42"/>
  <c r="G4574" i="42" s="1"/>
  <c r="I4574" i="42" s="1"/>
  <c r="F4372" i="42"/>
  <c r="G4372" i="42" s="1"/>
  <c r="I4372" i="42" s="1"/>
  <c r="F4529" i="42"/>
  <c r="G4529" i="42" s="1"/>
  <c r="I4529" i="42" s="1"/>
  <c r="F3825" i="42"/>
  <c r="G3825" i="42" s="1"/>
  <c r="I3825" i="42" s="1"/>
  <c r="F3285" i="42"/>
  <c r="G3285" i="42" s="1"/>
  <c r="I3285" i="42" s="1"/>
  <c r="F3058" i="42"/>
  <c r="G3058" i="42" s="1"/>
  <c r="I3058" i="42" s="1"/>
  <c r="F2745" i="42"/>
  <c r="G2745" i="42" s="1"/>
  <c r="I2745" i="42" s="1"/>
  <c r="F1781" i="42"/>
  <c r="G1781" i="42" s="1"/>
  <c r="I1781" i="42" s="1"/>
  <c r="F1080" i="42"/>
  <c r="G1080" i="42" s="1"/>
  <c r="I1080" i="42" s="1"/>
  <c r="F495" i="42"/>
  <c r="G495" i="42" s="1"/>
  <c r="I495" i="42" s="1"/>
  <c r="F6529" i="42"/>
  <c r="G6529" i="42" s="1"/>
  <c r="I6529" i="42" s="1"/>
  <c r="F6515" i="42"/>
  <c r="G6515" i="42" s="1"/>
  <c r="I6515" i="42" s="1"/>
  <c r="F6552" i="42"/>
  <c r="G6552" i="42" s="1"/>
  <c r="I6552" i="42" s="1"/>
  <c r="F6522" i="42"/>
  <c r="G6522" i="42" s="1"/>
  <c r="I6522" i="42" s="1"/>
  <c r="F6517" i="42"/>
  <c r="G6517" i="42" s="1"/>
  <c r="I6517" i="42" s="1"/>
  <c r="F6474" i="42"/>
  <c r="G6474" i="42" s="1"/>
  <c r="I6474" i="42" s="1"/>
  <c r="F6398" i="42"/>
  <c r="G6398" i="42" s="1"/>
  <c r="I6398" i="42" s="1"/>
  <c r="F6495" i="42"/>
  <c r="G6495" i="42" s="1"/>
  <c r="I6495" i="42" s="1"/>
  <c r="F6381" i="42"/>
  <c r="G6381" i="42" s="1"/>
  <c r="I6381" i="42" s="1"/>
  <c r="F6390" i="42"/>
  <c r="G6390" i="42" s="1"/>
  <c r="I6390" i="42" s="1"/>
  <c r="F6315" i="42"/>
  <c r="G6315" i="42" s="1"/>
  <c r="I6315" i="42" s="1"/>
  <c r="F6327" i="42"/>
  <c r="G6327" i="42" s="1"/>
  <c r="I6327" i="42" s="1"/>
  <c r="F6284" i="42"/>
  <c r="G6284" i="42" s="1"/>
  <c r="I6284" i="42" s="1"/>
  <c r="F6283" i="42"/>
  <c r="G6283" i="42" s="1"/>
  <c r="I6283" i="42" s="1"/>
  <c r="F6203" i="42"/>
  <c r="G6203" i="42" s="1"/>
  <c r="I6203" i="42" s="1"/>
  <c r="F6148" i="42"/>
  <c r="G6148" i="42" s="1"/>
  <c r="I6148" i="42" s="1"/>
  <c r="F6191" i="42"/>
  <c r="G6191" i="42" s="1"/>
  <c r="I6191" i="42" s="1"/>
  <c r="F6031" i="42"/>
  <c r="G6031" i="42" s="1"/>
  <c r="I6031" i="42" s="1"/>
  <c r="F5977" i="42"/>
  <c r="G5977" i="42" s="1"/>
  <c r="I5977" i="42" s="1"/>
  <c r="F5992" i="42"/>
  <c r="G5992" i="42" s="1"/>
  <c r="I5992" i="42" s="1"/>
  <c r="F5841" i="42"/>
  <c r="G5841" i="42" s="1"/>
  <c r="I5841" i="42" s="1"/>
  <c r="F5890" i="42"/>
  <c r="G5890" i="42" s="1"/>
  <c r="I5890" i="42" s="1"/>
  <c r="F5760" i="42"/>
  <c r="G5760" i="42" s="1"/>
  <c r="I5760" i="42" s="1"/>
  <c r="F5690" i="42"/>
  <c r="G5690" i="42" s="1"/>
  <c r="I5690" i="42" s="1"/>
  <c r="F5551" i="42"/>
  <c r="G5551" i="42" s="1"/>
  <c r="I5551" i="42" s="1"/>
  <c r="F5482" i="42"/>
  <c r="G5482" i="42" s="1"/>
  <c r="I5482" i="42" s="1"/>
  <c r="F5445" i="42"/>
  <c r="G5445" i="42" s="1"/>
  <c r="I5445" i="42" s="1"/>
  <c r="F5271" i="42"/>
  <c r="G5271" i="42" s="1"/>
  <c r="I5271" i="42" s="1"/>
  <c r="F5454" i="42"/>
  <c r="G5454" i="42" s="1"/>
  <c r="I5454" i="42" s="1"/>
  <c r="F5063" i="42"/>
  <c r="G5063" i="42" s="1"/>
  <c r="I5063" i="42" s="1"/>
  <c r="F5033" i="42"/>
  <c r="G5033" i="42" s="1"/>
  <c r="I5033" i="42" s="1"/>
  <c r="F5034" i="42"/>
  <c r="G5034" i="42" s="1"/>
  <c r="I5034" i="42" s="1"/>
  <c r="F4835" i="42"/>
  <c r="G4835" i="42" s="1"/>
  <c r="I4835" i="42" s="1"/>
  <c r="F4539" i="42"/>
  <c r="G4539" i="42" s="1"/>
  <c r="I4539" i="42" s="1"/>
  <c r="F4327" i="42"/>
  <c r="G4327" i="42" s="1"/>
  <c r="I4327" i="42" s="1"/>
  <c r="F4483" i="42"/>
  <c r="G4483" i="42" s="1"/>
  <c r="I4483" i="42" s="1"/>
  <c r="F3887" i="42"/>
  <c r="G3887" i="42" s="1"/>
  <c r="I3887" i="42" s="1"/>
  <c r="F3782" i="42"/>
  <c r="G3782" i="42" s="1"/>
  <c r="I3782" i="42" s="1"/>
  <c r="F3239" i="42"/>
  <c r="G3239" i="42" s="1"/>
  <c r="I3239" i="42" s="1"/>
  <c r="F3001" i="42"/>
  <c r="G3001" i="42" s="1"/>
  <c r="I3001" i="42" s="1"/>
  <c r="F2716" i="42"/>
  <c r="G2716" i="42" s="1"/>
  <c r="I2716" i="42" s="1"/>
  <c r="F2193" i="42"/>
  <c r="G2193" i="42" s="1"/>
  <c r="I2193" i="42" s="1"/>
  <c r="F1956" i="42"/>
  <c r="G1956" i="42" s="1"/>
  <c r="I1956" i="42" s="1"/>
  <c r="F1059" i="42"/>
  <c r="G1059" i="42" s="1"/>
  <c r="I1059" i="42" s="1"/>
  <c r="F446" i="42"/>
  <c r="G446" i="42" s="1"/>
  <c r="I446" i="42" s="1"/>
  <c r="F6124" i="42"/>
  <c r="G6124" i="42" s="1"/>
  <c r="I6124" i="42" s="1"/>
  <c r="F6141" i="42"/>
  <c r="G6141" i="42" s="1"/>
  <c r="I6141" i="42" s="1"/>
  <c r="F6167" i="42"/>
  <c r="G6167" i="42" s="1"/>
  <c r="I6167" i="42" s="1"/>
  <c r="F5958" i="42"/>
  <c r="G5958" i="42" s="1"/>
  <c r="I5958" i="42" s="1"/>
  <c r="F5952" i="42"/>
  <c r="G5952" i="42" s="1"/>
  <c r="I5952" i="42" s="1"/>
  <c r="F5886" i="42"/>
  <c r="G5886" i="42" s="1"/>
  <c r="I5886" i="42" s="1"/>
  <c r="F5801" i="42"/>
  <c r="G5801" i="42" s="1"/>
  <c r="I5801" i="42" s="1"/>
  <c r="F5702" i="42"/>
  <c r="G5702" i="42" s="1"/>
  <c r="I5702" i="42" s="1"/>
  <c r="F5633" i="42"/>
  <c r="G5633" i="42" s="1"/>
  <c r="I5633" i="42" s="1"/>
  <c r="F5773" i="42"/>
  <c r="G5773" i="42" s="1"/>
  <c r="I5773" i="42" s="1"/>
  <c r="F5359" i="42"/>
  <c r="G5359" i="42" s="1"/>
  <c r="I5359" i="42" s="1"/>
  <c r="F5394" i="42"/>
  <c r="G5394" i="42" s="1"/>
  <c r="I5394" i="42" s="1"/>
  <c r="F5422" i="42"/>
  <c r="G5422" i="42" s="1"/>
  <c r="I5422" i="42" s="1"/>
  <c r="F5320" i="42"/>
  <c r="G5320" i="42" s="1"/>
  <c r="I5320" i="42" s="1"/>
  <c r="F5195" i="42"/>
  <c r="G5195" i="42" s="1"/>
  <c r="I5195" i="42" s="1"/>
  <c r="F4986" i="42"/>
  <c r="G4986" i="42" s="1"/>
  <c r="I4986" i="42" s="1"/>
  <c r="F4815" i="42"/>
  <c r="G4815" i="42" s="1"/>
  <c r="I4815" i="42" s="1"/>
  <c r="F4644" i="42"/>
  <c r="G4644" i="42" s="1"/>
  <c r="I4644" i="42" s="1"/>
  <c r="F4329" i="42"/>
  <c r="G4329" i="42" s="1"/>
  <c r="I4329" i="42" s="1"/>
  <c r="F4519" i="42"/>
  <c r="G4519" i="42" s="1"/>
  <c r="I4519" i="42" s="1"/>
  <c r="F4813" i="42"/>
  <c r="G4813" i="42" s="1"/>
  <c r="I4813" i="42" s="1"/>
  <c r="F4169" i="42"/>
  <c r="G4169" i="42" s="1"/>
  <c r="I4169" i="42" s="1"/>
  <c r="F3578" i="42"/>
  <c r="G3578" i="42" s="1"/>
  <c r="I3578" i="42" s="1"/>
  <c r="F3386" i="42"/>
  <c r="G3386" i="42" s="1"/>
  <c r="I3386" i="42" s="1"/>
  <c r="F3042" i="42"/>
  <c r="G3042" i="42" s="1"/>
  <c r="I3042" i="42" s="1"/>
  <c r="F2790" i="42"/>
  <c r="G2790" i="42" s="1"/>
  <c r="I2790" i="42" s="1"/>
  <c r="F2309" i="42"/>
  <c r="G2309" i="42" s="1"/>
  <c r="I2309" i="42" s="1"/>
  <c r="F1986" i="42"/>
  <c r="G1986" i="42" s="1"/>
  <c r="I1986" i="42" s="1"/>
  <c r="F1664" i="42"/>
  <c r="G1664" i="42" s="1"/>
  <c r="I1664" i="42" s="1"/>
  <c r="F842" i="42"/>
  <c r="G842" i="42" s="1"/>
  <c r="I842" i="42" s="1"/>
  <c r="F6265" i="42"/>
  <c r="G6265" i="42" s="1"/>
  <c r="I6265" i="42" s="1"/>
  <c r="F6241" i="42"/>
  <c r="G6241" i="42" s="1"/>
  <c r="I6241" i="42" s="1"/>
  <c r="F6190" i="42"/>
  <c r="G6190" i="42" s="1"/>
  <c r="I6190" i="42" s="1"/>
  <c r="F6131" i="42"/>
  <c r="G6131" i="42" s="1"/>
  <c r="I6131" i="42" s="1"/>
  <c r="F5855" i="42"/>
  <c r="G5855" i="42" s="1"/>
  <c r="I5855" i="42" s="1"/>
  <c r="F5854" i="42"/>
  <c r="G5854" i="42" s="1"/>
  <c r="I5854" i="42" s="1"/>
  <c r="F5879" i="42"/>
  <c r="G5879" i="42" s="1"/>
  <c r="I5879" i="42" s="1"/>
  <c r="F5816" i="42"/>
  <c r="G5816" i="42" s="1"/>
  <c r="I5816" i="42" s="1"/>
  <c r="F5729" i="42"/>
  <c r="G5729" i="42" s="1"/>
  <c r="I5729" i="42" s="1"/>
  <c r="F5656" i="42"/>
  <c r="G5656" i="42" s="1"/>
  <c r="I5656" i="42" s="1"/>
  <c r="F5483" i="42"/>
  <c r="G5483" i="42" s="1"/>
  <c r="I5483" i="42" s="1"/>
  <c r="F5386" i="42"/>
  <c r="G5386" i="42" s="1"/>
  <c r="I5386" i="42" s="1"/>
  <c r="F5350" i="42"/>
  <c r="G5350" i="42" s="1"/>
  <c r="I5350" i="42" s="1"/>
  <c r="F5301" i="42"/>
  <c r="G5301" i="42" s="1"/>
  <c r="I5301" i="42" s="1"/>
  <c r="F5153" i="42"/>
  <c r="G5153" i="42" s="1"/>
  <c r="I5153" i="42" s="1"/>
  <c r="F5194" i="42"/>
  <c r="G5194" i="42" s="1"/>
  <c r="I5194" i="42" s="1"/>
  <c r="F4949" i="42"/>
  <c r="G4949" i="42" s="1"/>
  <c r="I4949" i="42" s="1"/>
  <c r="F4794" i="42"/>
  <c r="G4794" i="42" s="1"/>
  <c r="I4794" i="42" s="1"/>
  <c r="F4731" i="42"/>
  <c r="G4731" i="42" s="1"/>
  <c r="I4731" i="42" s="1"/>
  <c r="F4291" i="42"/>
  <c r="G4291" i="42" s="1"/>
  <c r="I4291" i="42" s="1"/>
  <c r="F4472" i="42"/>
  <c r="G4472" i="42" s="1"/>
  <c r="I4472" i="42" s="1"/>
  <c r="F4569" i="42"/>
  <c r="G4569" i="42" s="1"/>
  <c r="I4569" i="42" s="1"/>
  <c r="F4140" i="42"/>
  <c r="G4140" i="42" s="1"/>
  <c r="I4140" i="42" s="1"/>
  <c r="F3891" i="42"/>
  <c r="G3891" i="42" s="1"/>
  <c r="I3891" i="42" s="1"/>
  <c r="F3356" i="42"/>
  <c r="G3356" i="42" s="1"/>
  <c r="I3356" i="42" s="1"/>
  <c r="F2995" i="42"/>
  <c r="G2995" i="42" s="1"/>
  <c r="I2995" i="42" s="1"/>
  <c r="F2729" i="42"/>
  <c r="G2729" i="42" s="1"/>
  <c r="I2729" i="42" s="1"/>
  <c r="F2282" i="42"/>
  <c r="G2282" i="42" s="1"/>
  <c r="I2282" i="42" s="1"/>
  <c r="F1948" i="42"/>
  <c r="G1948" i="42" s="1"/>
  <c r="I1948" i="42" s="1"/>
  <c r="F1600" i="42"/>
  <c r="G1600" i="42" s="1"/>
  <c r="I1600" i="42" s="1"/>
  <c r="F702" i="42"/>
  <c r="G702" i="42" s="1"/>
  <c r="I702" i="42" s="1"/>
  <c r="F6079" i="42"/>
  <c r="G6079" i="42" s="1"/>
  <c r="I6079" i="42" s="1"/>
  <c r="F6047" i="42"/>
  <c r="G6047" i="42" s="1"/>
  <c r="I6047" i="42" s="1"/>
  <c r="F5945" i="42"/>
  <c r="G5945" i="42" s="1"/>
  <c r="I5945" i="42" s="1"/>
  <c r="F6033" i="42"/>
  <c r="G6033" i="42" s="1"/>
  <c r="I6033" i="42" s="1"/>
  <c r="F5928" i="42"/>
  <c r="G5928" i="42" s="1"/>
  <c r="I5928" i="42" s="1"/>
  <c r="F5967" i="42"/>
  <c r="G5967" i="42" s="1"/>
  <c r="I5967" i="42" s="1"/>
  <c r="F5863" i="42"/>
  <c r="G5863" i="42" s="1"/>
  <c r="I5863" i="42" s="1"/>
  <c r="F5744" i="42"/>
  <c r="G5744" i="42" s="1"/>
  <c r="I5744" i="42" s="1"/>
  <c r="F5779" i="42"/>
  <c r="G5779" i="42" s="1"/>
  <c r="I5779" i="42" s="1"/>
  <c r="F5797" i="42"/>
  <c r="G5797" i="42" s="1"/>
  <c r="I5797" i="42" s="1"/>
  <c r="F5807" i="42"/>
  <c r="G5807" i="42" s="1"/>
  <c r="I5807" i="42" s="1"/>
  <c r="F5536" i="42"/>
  <c r="G5536" i="42" s="1"/>
  <c r="I5536" i="42" s="1"/>
  <c r="F5601" i="42"/>
  <c r="G5601" i="42" s="1"/>
  <c r="I5601" i="42" s="1"/>
  <c r="F5638" i="42"/>
  <c r="G5638" i="42" s="1"/>
  <c r="I5638" i="42" s="1"/>
  <c r="F5735" i="42"/>
  <c r="G5735" i="42" s="1"/>
  <c r="I5735" i="42" s="1"/>
  <c r="F5387" i="42"/>
  <c r="G5387" i="42" s="1"/>
  <c r="I5387" i="42" s="1"/>
  <c r="F5474" i="42"/>
  <c r="G5474" i="42" s="1"/>
  <c r="I5474" i="42" s="1"/>
  <c r="F5650" i="42"/>
  <c r="G5650" i="42" s="1"/>
  <c r="I5650" i="42" s="1"/>
  <c r="F5360" i="42"/>
  <c r="G5360" i="42" s="1"/>
  <c r="I5360" i="42" s="1"/>
  <c r="F5406" i="42"/>
  <c r="G5406" i="42" s="1"/>
  <c r="I5406" i="42" s="1"/>
  <c r="F5312" i="42"/>
  <c r="G5312" i="42" s="1"/>
  <c r="I5312" i="42" s="1"/>
  <c r="F5316" i="42"/>
  <c r="G5316" i="42" s="1"/>
  <c r="I5316" i="42" s="1"/>
  <c r="F5273" i="42"/>
  <c r="G5273" i="42" s="1"/>
  <c r="I5273" i="42" s="1"/>
  <c r="F5217" i="42"/>
  <c r="G5217" i="42" s="1"/>
  <c r="I5217" i="42" s="1"/>
  <c r="F5173" i="42"/>
  <c r="G5173" i="42" s="1"/>
  <c r="I5173" i="42" s="1"/>
  <c r="F5024" i="42"/>
  <c r="G5024" i="42" s="1"/>
  <c r="I5024" i="42" s="1"/>
  <c r="F5109" i="42"/>
  <c r="G5109" i="42" s="1"/>
  <c r="I5109" i="42" s="1"/>
  <c r="F5016" i="42"/>
  <c r="G5016" i="42" s="1"/>
  <c r="I5016" i="42" s="1"/>
  <c r="F4922" i="42"/>
  <c r="G4922" i="42" s="1"/>
  <c r="I4922" i="42" s="1"/>
  <c r="F4905" i="42"/>
  <c r="G4905" i="42" s="1"/>
  <c r="I4905" i="42" s="1"/>
  <c r="F4978" i="42"/>
  <c r="G4978" i="42" s="1"/>
  <c r="I4978" i="42" s="1"/>
  <c r="F4998" i="42"/>
  <c r="G4998" i="42" s="1"/>
  <c r="I4998" i="42" s="1"/>
  <c r="F4783" i="42"/>
  <c r="G4783" i="42" s="1"/>
  <c r="I4783" i="42" s="1"/>
  <c r="F4631" i="42"/>
  <c r="G4631" i="42" s="1"/>
  <c r="I4631" i="42" s="1"/>
  <c r="F4682" i="42"/>
  <c r="G4682" i="42" s="1"/>
  <c r="I4682" i="42" s="1"/>
  <c r="F4816" i="42"/>
  <c r="G4816" i="42" s="1"/>
  <c r="I4816" i="42" s="1"/>
  <c r="F4700" i="42"/>
  <c r="G4700" i="42" s="1"/>
  <c r="I4700" i="42" s="1"/>
  <c r="F4688" i="42"/>
  <c r="G4688" i="42" s="1"/>
  <c r="I4688" i="42" s="1"/>
  <c r="F4394" i="42"/>
  <c r="G4394" i="42" s="1"/>
  <c r="I4394" i="42" s="1"/>
  <c r="F4521" i="42"/>
  <c r="G4521" i="42" s="1"/>
  <c r="I4521" i="42" s="1"/>
  <c r="F4270" i="42"/>
  <c r="G4270" i="42" s="1"/>
  <c r="I4270" i="42" s="1"/>
  <c r="F4430" i="42"/>
  <c r="G4430" i="42" s="1"/>
  <c r="I4430" i="42" s="1"/>
  <c r="F4560" i="42"/>
  <c r="G4560" i="42" s="1"/>
  <c r="I4560" i="42" s="1"/>
  <c r="F4308" i="42"/>
  <c r="G4308" i="42" s="1"/>
  <c r="I4308" i="42" s="1"/>
  <c r="F4454" i="42"/>
  <c r="G4454" i="42" s="1"/>
  <c r="I4454" i="42" s="1"/>
  <c r="F4577" i="42"/>
  <c r="G4577" i="42" s="1"/>
  <c r="I4577" i="42" s="1"/>
  <c r="F4313" i="42"/>
  <c r="G4313" i="42" s="1"/>
  <c r="I4313" i="42" s="1"/>
  <c r="F4465" i="42"/>
  <c r="G4465" i="42" s="1"/>
  <c r="I4465" i="42" s="1"/>
  <c r="F4534" i="42"/>
  <c r="G4534" i="42" s="1"/>
  <c r="I4534" i="42" s="1"/>
  <c r="F4171" i="42"/>
  <c r="G4171" i="42" s="1"/>
  <c r="I4171" i="42" s="1"/>
  <c r="F4141" i="42"/>
  <c r="G4141" i="42" s="1"/>
  <c r="I4141" i="42" s="1"/>
  <c r="F3879" i="42"/>
  <c r="G3879" i="42" s="1"/>
  <c r="I3879" i="42" s="1"/>
  <c r="F4105" i="42"/>
  <c r="G4105" i="42" s="1"/>
  <c r="I4105" i="42" s="1"/>
  <c r="F3914" i="42"/>
  <c r="G3914" i="42" s="1"/>
  <c r="I3914" i="42" s="1"/>
  <c r="F3998" i="42"/>
  <c r="G3998" i="42" s="1"/>
  <c r="I3998" i="42" s="1"/>
  <c r="F3761" i="42"/>
  <c r="G3761" i="42" s="1"/>
  <c r="I3761" i="42" s="1"/>
  <c r="F3862" i="42"/>
  <c r="G3862" i="42" s="1"/>
  <c r="I3862" i="42" s="1"/>
  <c r="F3884" i="42"/>
  <c r="G3884" i="42" s="1"/>
  <c r="I3884" i="42" s="1"/>
  <c r="F3894" i="42"/>
  <c r="G3894" i="42" s="1"/>
  <c r="I3894" i="42" s="1"/>
  <c r="F3177" i="42"/>
  <c r="G3177" i="42" s="1"/>
  <c r="I3177" i="42" s="1"/>
  <c r="F3311" i="42"/>
  <c r="G3311" i="42" s="1"/>
  <c r="I3311" i="42" s="1"/>
  <c r="F3276" i="42"/>
  <c r="G3276" i="42" s="1"/>
  <c r="I3276" i="42" s="1"/>
  <c r="F3301" i="42"/>
  <c r="G3301" i="42" s="1"/>
  <c r="I3301" i="42" s="1"/>
  <c r="F2969" i="42"/>
  <c r="G2969" i="42" s="1"/>
  <c r="I2969" i="42" s="1"/>
  <c r="F2918" i="42"/>
  <c r="G2918" i="42" s="1"/>
  <c r="I2918" i="42" s="1"/>
  <c r="F2849" i="42"/>
  <c r="G2849" i="42" s="1"/>
  <c r="I2849" i="42" s="1"/>
  <c r="F3055" i="42"/>
  <c r="G3055" i="42" s="1"/>
  <c r="I3055" i="42" s="1"/>
  <c r="F2664" i="42"/>
  <c r="G2664" i="42" s="1"/>
  <c r="I2664" i="42" s="1"/>
  <c r="F2708" i="42"/>
  <c r="G2708" i="42" s="1"/>
  <c r="I2708" i="42" s="1"/>
  <c r="F2522" i="42"/>
  <c r="G2522" i="42" s="1"/>
  <c r="I2522" i="42" s="1"/>
  <c r="F2545" i="42"/>
  <c r="G2545" i="42" s="1"/>
  <c r="I2545" i="42" s="1"/>
  <c r="F2459" i="42"/>
  <c r="G2459" i="42" s="1"/>
  <c r="I2459" i="42" s="1"/>
  <c r="F2245" i="42"/>
  <c r="G2245" i="42" s="1"/>
  <c r="I2245" i="42" s="1"/>
  <c r="F2292" i="42"/>
  <c r="G2292" i="42" s="1"/>
  <c r="I2292" i="42" s="1"/>
  <c r="F2429" i="42"/>
  <c r="G2429" i="42" s="1"/>
  <c r="I2429" i="42" s="1"/>
  <c r="F1925" i="42"/>
  <c r="G1925" i="42" s="1"/>
  <c r="I1925" i="42" s="1"/>
  <c r="F2143" i="42"/>
  <c r="G2143" i="42" s="1"/>
  <c r="I2143" i="42" s="1"/>
  <c r="F1832" i="42"/>
  <c r="G1832" i="42" s="1"/>
  <c r="I1832" i="42" s="1"/>
  <c r="F1481" i="42"/>
  <c r="G1481" i="42" s="1"/>
  <c r="I1481" i="42" s="1"/>
  <c r="F1416" i="42"/>
  <c r="G1416" i="42" s="1"/>
  <c r="I1416" i="42" s="1"/>
  <c r="F1561" i="42"/>
  <c r="G1561" i="42" s="1"/>
  <c r="I1561" i="42" s="1"/>
  <c r="F1798" i="42"/>
  <c r="G1798" i="42" s="1"/>
  <c r="I1798" i="42" s="1"/>
  <c r="F1156" i="42"/>
  <c r="G1156" i="42" s="1"/>
  <c r="I1156" i="42" s="1"/>
  <c r="F1293" i="42"/>
  <c r="G1293" i="42" s="1"/>
  <c r="I1293" i="42" s="1"/>
  <c r="F607" i="42"/>
  <c r="G607" i="42" s="1"/>
  <c r="I607" i="42" s="1"/>
  <c r="F6102" i="42"/>
  <c r="G6102" i="42" s="1"/>
  <c r="I6102" i="42" s="1"/>
  <c r="F6112" i="42"/>
  <c r="G6112" i="42" s="1"/>
  <c r="I6112" i="42" s="1"/>
  <c r="F5926" i="42"/>
  <c r="G5926" i="42" s="1"/>
  <c r="I5926" i="42" s="1"/>
  <c r="F5965" i="42"/>
  <c r="G5965" i="42" s="1"/>
  <c r="I5965" i="42" s="1"/>
  <c r="F5878" i="42"/>
  <c r="G5878" i="42" s="1"/>
  <c r="I5878" i="42" s="1"/>
  <c r="F5947" i="42"/>
  <c r="G5947" i="42" s="1"/>
  <c r="I5947" i="42" s="1"/>
  <c r="F5978" i="42"/>
  <c r="G5978" i="42" s="1"/>
  <c r="I5978" i="42" s="1"/>
  <c r="F5996" i="42"/>
  <c r="G5996" i="42" s="1"/>
  <c r="I5996" i="42" s="1"/>
  <c r="F5758" i="42"/>
  <c r="G5758" i="42" s="1"/>
  <c r="I5758" i="42" s="1"/>
  <c r="F5770" i="42"/>
  <c r="G5770" i="42" s="1"/>
  <c r="I5770" i="42" s="1"/>
  <c r="F5640" i="42"/>
  <c r="G5640" i="42" s="1"/>
  <c r="I5640" i="42" s="1"/>
  <c r="F5747" i="42"/>
  <c r="G5747" i="42" s="1"/>
  <c r="I5747" i="42" s="1"/>
  <c r="F5531" i="42"/>
  <c r="G5531" i="42" s="1"/>
  <c r="I5531" i="42" s="1"/>
  <c r="F5575" i="42"/>
  <c r="G5575" i="42" s="1"/>
  <c r="I5575" i="42" s="1"/>
  <c r="F5635" i="42"/>
  <c r="G5635" i="42" s="1"/>
  <c r="I5635" i="42" s="1"/>
  <c r="F5364" i="42"/>
  <c r="G5364" i="42" s="1"/>
  <c r="I5364" i="42" s="1"/>
  <c r="F5455" i="42"/>
  <c r="G5455" i="42" s="1"/>
  <c r="I5455" i="42" s="1"/>
  <c r="F5570" i="42"/>
  <c r="G5570" i="42" s="1"/>
  <c r="I5570" i="42" s="1"/>
  <c r="F5515" i="42"/>
  <c r="G5515" i="42" s="1"/>
  <c r="I5515" i="42" s="1"/>
  <c r="F5319" i="42"/>
  <c r="G5319" i="42" s="1"/>
  <c r="I5319" i="42" s="1"/>
  <c r="F5239" i="42"/>
  <c r="G5239" i="42" s="1"/>
  <c r="I5239" i="42" s="1"/>
  <c r="F5279" i="42"/>
  <c r="G5279" i="42" s="1"/>
  <c r="I5279" i="42" s="1"/>
  <c r="F5226" i="42"/>
  <c r="G5226" i="42" s="1"/>
  <c r="I5226" i="42" s="1"/>
  <c r="F5140" i="42"/>
  <c r="G5140" i="42" s="1"/>
  <c r="I5140" i="42" s="1"/>
  <c r="F5145" i="42"/>
  <c r="G5145" i="42" s="1"/>
  <c r="I5145" i="42" s="1"/>
  <c r="F5188" i="42"/>
  <c r="G5188" i="42" s="1"/>
  <c r="I5188" i="42" s="1"/>
  <c r="F5080" i="42"/>
  <c r="G5080" i="42" s="1"/>
  <c r="I5080" i="42" s="1"/>
  <c r="F4971" i="42"/>
  <c r="G4971" i="42" s="1"/>
  <c r="I4971" i="42" s="1"/>
  <c r="F4885" i="42"/>
  <c r="G4885" i="42" s="1"/>
  <c r="I4885" i="42" s="1"/>
  <c r="F4862" i="42"/>
  <c r="G4862" i="42" s="1"/>
  <c r="I4862" i="42" s="1"/>
  <c r="F4941" i="42"/>
  <c r="G4941" i="42" s="1"/>
  <c r="I4941" i="42" s="1"/>
  <c r="F4961" i="42"/>
  <c r="G4961" i="42" s="1"/>
  <c r="I4961" i="42" s="1"/>
  <c r="F4762" i="42"/>
  <c r="G4762" i="42" s="1"/>
  <c r="I4762" i="42" s="1"/>
  <c r="F4823" i="42"/>
  <c r="G4823" i="42" s="1"/>
  <c r="I4823" i="42" s="1"/>
  <c r="F4630" i="42"/>
  <c r="G4630" i="42" s="1"/>
  <c r="I4630" i="42" s="1"/>
  <c r="F4796" i="42"/>
  <c r="G4796" i="42" s="1"/>
  <c r="I4796" i="42" s="1"/>
  <c r="F4651" i="42"/>
  <c r="G4651" i="42" s="1"/>
  <c r="I4651" i="42" s="1"/>
  <c r="F4618" i="42"/>
  <c r="G4618" i="42" s="1"/>
  <c r="I4618" i="42" s="1"/>
  <c r="F4349" i="42"/>
  <c r="G4349" i="42" s="1"/>
  <c r="I4349" i="42" s="1"/>
  <c r="F4475" i="42"/>
  <c r="G4475" i="42" s="1"/>
  <c r="I4475" i="42" s="1"/>
  <c r="F4231" i="42"/>
  <c r="G4231" i="42" s="1"/>
  <c r="I4231" i="42" s="1"/>
  <c r="F4392" i="42"/>
  <c r="G4392" i="42" s="1"/>
  <c r="I4392" i="42" s="1"/>
  <c r="F4514" i="42"/>
  <c r="G4514" i="42" s="1"/>
  <c r="I4514" i="42" s="1"/>
  <c r="F4261" i="42"/>
  <c r="G4261" i="42" s="1"/>
  <c r="I4261" i="42" s="1"/>
  <c r="F4416" i="42"/>
  <c r="G4416" i="42" s="1"/>
  <c r="I4416" i="42" s="1"/>
  <c r="F4530" i="42"/>
  <c r="G4530" i="42" s="1"/>
  <c r="I4530" i="42" s="1"/>
  <c r="F4274" i="42"/>
  <c r="G4274" i="42" s="1"/>
  <c r="I4274" i="42" s="1"/>
  <c r="F4421" i="42"/>
  <c r="G4421" i="42" s="1"/>
  <c r="I4421" i="42" s="1"/>
  <c r="F4505" i="42"/>
  <c r="G4505" i="42" s="1"/>
  <c r="I4505" i="42" s="1"/>
  <c r="F4154" i="42"/>
  <c r="G4154" i="42" s="1"/>
  <c r="I4154" i="42" s="1"/>
  <c r="F4112" i="42"/>
  <c r="G4112" i="42" s="1"/>
  <c r="I4112" i="42" s="1"/>
  <c r="F3865" i="42"/>
  <c r="G3865" i="42" s="1"/>
  <c r="I3865" i="42" s="1"/>
  <c r="F4076" i="42"/>
  <c r="G4076" i="42" s="1"/>
  <c r="I4076" i="42" s="1"/>
  <c r="F4173" i="42"/>
  <c r="G4173" i="42" s="1"/>
  <c r="I4173" i="42" s="1"/>
  <c r="F3951" i="42"/>
  <c r="G3951" i="42" s="1"/>
  <c r="I3951" i="42" s="1"/>
  <c r="F3727" i="42"/>
  <c r="G3727" i="42" s="1"/>
  <c r="I3727" i="42" s="1"/>
  <c r="F3770" i="42"/>
  <c r="G3770" i="42" s="1"/>
  <c r="I3770" i="42" s="1"/>
  <c r="F3822" i="42"/>
  <c r="G3822" i="42" s="1"/>
  <c r="I3822" i="42" s="1"/>
  <c r="F3794" i="42"/>
  <c r="G3794" i="42" s="1"/>
  <c r="I3794" i="42" s="1"/>
  <c r="F3574" i="42"/>
  <c r="G3574" i="42" s="1"/>
  <c r="I3574" i="42" s="1"/>
  <c r="F3193" i="42"/>
  <c r="G3193" i="42" s="1"/>
  <c r="I3193" i="42" s="1"/>
  <c r="F3209" i="42"/>
  <c r="G3209" i="42" s="1"/>
  <c r="I3209" i="42" s="1"/>
  <c r="F3266" i="42"/>
  <c r="G3266" i="42" s="1"/>
  <c r="I3266" i="42" s="1"/>
  <c r="F2928" i="42"/>
  <c r="G2928" i="42" s="1"/>
  <c r="I2928" i="42" s="1"/>
  <c r="F2871" i="42"/>
  <c r="G2871" i="42" s="1"/>
  <c r="I2871" i="42" s="1"/>
  <c r="F3399" i="42"/>
  <c r="G3399" i="42" s="1"/>
  <c r="I3399" i="42" s="1"/>
  <c r="F3010" i="42"/>
  <c r="G3010" i="42" s="1"/>
  <c r="I3010" i="42" s="1"/>
  <c r="F2597" i="42"/>
  <c r="G2597" i="42" s="1"/>
  <c r="I2597" i="42" s="1"/>
  <c r="F2648" i="42"/>
  <c r="G2648" i="42" s="1"/>
  <c r="I2648" i="42" s="1"/>
  <c r="F2946" i="42"/>
  <c r="G2946" i="42" s="1"/>
  <c r="I2946" i="42" s="1"/>
  <c r="F2439" i="42"/>
  <c r="G2439" i="42" s="1"/>
  <c r="I2439" i="42" s="1"/>
  <c r="F2432" i="42"/>
  <c r="G2432" i="42" s="1"/>
  <c r="I2432" i="42" s="1"/>
  <c r="F2218" i="42"/>
  <c r="G2218" i="42" s="1"/>
  <c r="I2218" i="42" s="1"/>
  <c r="F2265" i="42"/>
  <c r="G2265" i="42" s="1"/>
  <c r="I2265" i="42" s="1"/>
  <c r="F2208" i="42"/>
  <c r="G2208" i="42" s="1"/>
  <c r="I2208" i="42" s="1"/>
  <c r="F1775" i="42"/>
  <c r="G1775" i="42" s="1"/>
  <c r="I1775" i="42" s="1"/>
  <c r="F2107" i="42"/>
  <c r="G2107" i="42" s="1"/>
  <c r="I2107" i="42" s="1"/>
  <c r="F1983" i="42"/>
  <c r="G1983" i="42" s="1"/>
  <c r="I1983" i="42" s="1"/>
  <c r="F1438" i="42"/>
  <c r="G1438" i="42" s="1"/>
  <c r="I1438" i="42" s="1"/>
  <c r="F1395" i="42"/>
  <c r="G1395" i="42" s="1"/>
  <c r="I1395" i="42" s="1"/>
  <c r="F1207" i="42"/>
  <c r="G1207" i="42" s="1"/>
  <c r="I1207" i="42" s="1"/>
  <c r="F1720" i="42"/>
  <c r="G1720" i="42" s="1"/>
  <c r="I1720" i="42" s="1"/>
  <c r="F910" i="42"/>
  <c r="G910" i="42" s="1"/>
  <c r="I910" i="42" s="1"/>
  <c r="F534" i="42"/>
  <c r="G534" i="42" s="1"/>
  <c r="I534" i="42" s="1"/>
  <c r="F558" i="42"/>
  <c r="G558" i="42" s="1"/>
  <c r="I558" i="42" s="1"/>
  <c r="F6055" i="42"/>
  <c r="G6055" i="42" s="1"/>
  <c r="I6055" i="42" s="1"/>
  <c r="F6088" i="42"/>
  <c r="G6088" i="42" s="1"/>
  <c r="I6088" i="42" s="1"/>
  <c r="F5913" i="42"/>
  <c r="G5913" i="42" s="1"/>
  <c r="I5913" i="42" s="1"/>
  <c r="F5941" i="42"/>
  <c r="G5941" i="42" s="1"/>
  <c r="I5941" i="42" s="1"/>
  <c r="F6057" i="42"/>
  <c r="G6057" i="42" s="1"/>
  <c r="I6057" i="42" s="1"/>
  <c r="F5935" i="42"/>
  <c r="G5935" i="42" s="1"/>
  <c r="I5935" i="42" s="1"/>
  <c r="F5954" i="42"/>
  <c r="G5954" i="42" s="1"/>
  <c r="I5954" i="42" s="1"/>
  <c r="F5825" i="42"/>
  <c r="G5825" i="42" s="1"/>
  <c r="I5825" i="42" s="1"/>
  <c r="F5731" i="42"/>
  <c r="G5731" i="42" s="1"/>
  <c r="I5731" i="42" s="1"/>
  <c r="F5742" i="42"/>
  <c r="G5742" i="42" s="1"/>
  <c r="I5742" i="42" s="1"/>
  <c r="F5599" i="42"/>
  <c r="G5599" i="42" s="1"/>
  <c r="I5599" i="42" s="1"/>
  <c r="F5678" i="42"/>
  <c r="G5678" i="42" s="1"/>
  <c r="I5678" i="42" s="1"/>
  <c r="F5505" i="42"/>
  <c r="G5505" i="42" s="1"/>
  <c r="I5505" i="42" s="1"/>
  <c r="F5537" i="42"/>
  <c r="G5537" i="42" s="1"/>
  <c r="I5537" i="42" s="1"/>
  <c r="F5603" i="42"/>
  <c r="G5603" i="42" s="1"/>
  <c r="I5603" i="42" s="1"/>
  <c r="F5490" i="42"/>
  <c r="G5490" i="42" s="1"/>
  <c r="I5490" i="42" s="1"/>
  <c r="F5442" i="42"/>
  <c r="G5442" i="42" s="1"/>
  <c r="I5442" i="42" s="1"/>
  <c r="F5527" i="42"/>
  <c r="G5527" i="42" s="1"/>
  <c r="I5527" i="42" s="1"/>
  <c r="F5480" i="42"/>
  <c r="G5480" i="42" s="1"/>
  <c r="I5480" i="42" s="1"/>
  <c r="F5292" i="42"/>
  <c r="G5292" i="42" s="1"/>
  <c r="I5292" i="42" s="1"/>
  <c r="F5176" i="42"/>
  <c r="G5176" i="42" s="1"/>
  <c r="I5176" i="42" s="1"/>
  <c r="F5264" i="42"/>
  <c r="G5264" i="42" s="1"/>
  <c r="I5264" i="42" s="1"/>
  <c r="F5184" i="42"/>
  <c r="G5184" i="42" s="1"/>
  <c r="I5184" i="42" s="1"/>
  <c r="F5119" i="42"/>
  <c r="G5119" i="42" s="1"/>
  <c r="I5119" i="42" s="1"/>
  <c r="F5094" i="42"/>
  <c r="G5094" i="42" s="1"/>
  <c r="I5094" i="42" s="1"/>
  <c r="F5161" i="42"/>
  <c r="G5161" i="42" s="1"/>
  <c r="I5161" i="42" s="1"/>
  <c r="F5058" i="42"/>
  <c r="G5058" i="42" s="1"/>
  <c r="I5058" i="42" s="1"/>
  <c r="F4944" i="42"/>
  <c r="G4944" i="42" s="1"/>
  <c r="I4944" i="42" s="1"/>
  <c r="F4858" i="42"/>
  <c r="G4858" i="42" s="1"/>
  <c r="I4858" i="42" s="1"/>
  <c r="F4995" i="42"/>
  <c r="G4995" i="42" s="1"/>
  <c r="I4995" i="42" s="1"/>
  <c r="F4914" i="42"/>
  <c r="G4914" i="42" s="1"/>
  <c r="I4914" i="42" s="1"/>
  <c r="F4934" i="42"/>
  <c r="G4934" i="42" s="1"/>
  <c r="I4934" i="42" s="1"/>
  <c r="F4751" i="42"/>
  <c r="G4751" i="42" s="1"/>
  <c r="I4751" i="42" s="1"/>
  <c r="F4798" i="42"/>
  <c r="G4798" i="42" s="1"/>
  <c r="I4798" i="42" s="1"/>
  <c r="F4590" i="42"/>
  <c r="G4590" i="42" s="1"/>
  <c r="I4590" i="42" s="1"/>
  <c r="F4784" i="42"/>
  <c r="G4784" i="42" s="1"/>
  <c r="I4784" i="42" s="1"/>
  <c r="F4623" i="42"/>
  <c r="G4623" i="42" s="1"/>
  <c r="I4623" i="42" s="1"/>
  <c r="F4597" i="42"/>
  <c r="G4597" i="42" s="1"/>
  <c r="I4597" i="42" s="1"/>
  <c r="F4330" i="42"/>
  <c r="G4330" i="42" s="1"/>
  <c r="I4330" i="42" s="1"/>
  <c r="F4457" i="42"/>
  <c r="G4457" i="42" s="1"/>
  <c r="I4457" i="42" s="1"/>
  <c r="F4805" i="42"/>
  <c r="G4805" i="42" s="1"/>
  <c r="I4805" i="42" s="1"/>
  <c r="F4366" i="42"/>
  <c r="G4366" i="42" s="1"/>
  <c r="I4366" i="42" s="1"/>
  <c r="F4496" i="42"/>
  <c r="G4496" i="42" s="1"/>
  <c r="I4496" i="42" s="1"/>
  <c r="F4243" i="42"/>
  <c r="G4243" i="42" s="1"/>
  <c r="I4243" i="42" s="1"/>
  <c r="F4390" i="42"/>
  <c r="G4390" i="42" s="1"/>
  <c r="I4390" i="42" s="1"/>
  <c r="F4512" i="42"/>
  <c r="G4512" i="42" s="1"/>
  <c r="I4512" i="42" s="1"/>
  <c r="F4250" i="42"/>
  <c r="G4250" i="42" s="1"/>
  <c r="I4250" i="42" s="1"/>
  <c r="F4402" i="42"/>
  <c r="G4402" i="42" s="1"/>
  <c r="I4402" i="42" s="1"/>
  <c r="F4433" i="42"/>
  <c r="G4433" i="42" s="1"/>
  <c r="I4433" i="42" s="1"/>
  <c r="F4090" i="42"/>
  <c r="G4090" i="42" s="1"/>
  <c r="I4090" i="42" s="1"/>
  <c r="F4077" i="42"/>
  <c r="G4077" i="42" s="1"/>
  <c r="I4077" i="42" s="1"/>
  <c r="F4117" i="42"/>
  <c r="G4117" i="42" s="1"/>
  <c r="I4117" i="42" s="1"/>
  <c r="F3911" i="42"/>
  <c r="G3911" i="42" s="1"/>
  <c r="I3911" i="42" s="1"/>
  <c r="F4028" i="42"/>
  <c r="G4028" i="42" s="1"/>
  <c r="I4028" i="42" s="1"/>
  <c r="F4119" i="42"/>
  <c r="G4119" i="42" s="1"/>
  <c r="I4119" i="42" s="1"/>
  <c r="F3471" i="42"/>
  <c r="G3471" i="42" s="1"/>
  <c r="I3471" i="42" s="1"/>
  <c r="F3571" i="42"/>
  <c r="G3571" i="42" s="1"/>
  <c r="I3571" i="42" s="1"/>
  <c r="F3638" i="42"/>
  <c r="G3638" i="42" s="1"/>
  <c r="I3638" i="42" s="1"/>
  <c r="F3588" i="42"/>
  <c r="G3588" i="42" s="1"/>
  <c r="I3588" i="42" s="1"/>
  <c r="F3394" i="42"/>
  <c r="G3394" i="42" s="1"/>
  <c r="I3394" i="42" s="1"/>
  <c r="F3363" i="42"/>
  <c r="G3363" i="42" s="1"/>
  <c r="I3363" i="42" s="1"/>
  <c r="F3351" i="42"/>
  <c r="G3351" i="42" s="1"/>
  <c r="I3351" i="42" s="1"/>
  <c r="F3047" i="42"/>
  <c r="G3047" i="42" s="1"/>
  <c r="I3047" i="42" s="1"/>
  <c r="F2992" i="42"/>
  <c r="G2992" i="42" s="1"/>
  <c r="I2992" i="42" s="1"/>
  <c r="F3064" i="42"/>
  <c r="G3064" i="42" s="1"/>
  <c r="I3064" i="42" s="1"/>
  <c r="F2935" i="42"/>
  <c r="G2935" i="42" s="1"/>
  <c r="I2935" i="42" s="1"/>
  <c r="F2792" i="42"/>
  <c r="G2792" i="42" s="1"/>
  <c r="I2792" i="42" s="1"/>
  <c r="F2530" i="42"/>
  <c r="G2530" i="42" s="1"/>
  <c r="I2530" i="42" s="1"/>
  <c r="F2740" i="42"/>
  <c r="G2740" i="42" s="1"/>
  <c r="I2740" i="42" s="1"/>
  <c r="F2621" i="42"/>
  <c r="G2621" i="42" s="1"/>
  <c r="I2621" i="42" s="1"/>
  <c r="F2587" i="42"/>
  <c r="G2587" i="42" s="1"/>
  <c r="I2587" i="42" s="1"/>
  <c r="F2267" i="42"/>
  <c r="G2267" i="42" s="1"/>
  <c r="I2267" i="42" s="1"/>
  <c r="F2303" i="42"/>
  <c r="G2303" i="42" s="1"/>
  <c r="I2303" i="42" s="1"/>
  <c r="F2424" i="42"/>
  <c r="G2424" i="42" s="1"/>
  <c r="I2424" i="42" s="1"/>
  <c r="F2129" i="42"/>
  <c r="G2129" i="42" s="1"/>
  <c r="I2129" i="42" s="1"/>
  <c r="F1936" i="42"/>
  <c r="G1936" i="42" s="1"/>
  <c r="I1936" i="42" s="1"/>
  <c r="F2081" i="42"/>
  <c r="G2081" i="42" s="1"/>
  <c r="I2081" i="42" s="1"/>
  <c r="F1958" i="42"/>
  <c r="G1958" i="42" s="1"/>
  <c r="I1958" i="42" s="1"/>
  <c r="F1854" i="42"/>
  <c r="G1854" i="42" s="1"/>
  <c r="I1854" i="42" s="1"/>
  <c r="F1327" i="42"/>
  <c r="G1327" i="42" s="1"/>
  <c r="I1327" i="42" s="1"/>
  <c r="F1910" i="42"/>
  <c r="G1910" i="42" s="1"/>
  <c r="I1910" i="42" s="1"/>
  <c r="F1425" i="42"/>
  <c r="G1425" i="42" s="1"/>
  <c r="I1425" i="42" s="1"/>
  <c r="F672" i="42"/>
  <c r="G672" i="42" s="1"/>
  <c r="I672" i="42" s="1"/>
  <c r="F519" i="42"/>
  <c r="G519" i="42" s="1"/>
  <c r="I519" i="42" s="1"/>
  <c r="F1212" i="42"/>
  <c r="G1212" i="42" s="1"/>
  <c r="I1212" i="42" s="1"/>
  <c r="F6007" i="42"/>
  <c r="G6007" i="42" s="1"/>
  <c r="I6007" i="42" s="1"/>
  <c r="F6027" i="42"/>
  <c r="G6027" i="42" s="1"/>
  <c r="I6027" i="42" s="1"/>
  <c r="F5888" i="42"/>
  <c r="G5888" i="42" s="1"/>
  <c r="I5888" i="42" s="1"/>
  <c r="F5901" i="42"/>
  <c r="G5901" i="42" s="1"/>
  <c r="I5901" i="42" s="1"/>
  <c r="F5893" i="42"/>
  <c r="G5893" i="42" s="1"/>
  <c r="I5893" i="42" s="1"/>
  <c r="F5915" i="42"/>
  <c r="G5915" i="42" s="1"/>
  <c r="I5915" i="42" s="1"/>
  <c r="F5914" i="42"/>
  <c r="G5914" i="42" s="1"/>
  <c r="I5914" i="42" s="1"/>
  <c r="F5806" i="42"/>
  <c r="G5806" i="42" s="1"/>
  <c r="I5806" i="42" s="1"/>
  <c r="F5868" i="42"/>
  <c r="G5868" i="42" s="1"/>
  <c r="I5868" i="42" s="1"/>
  <c r="F5679" i="42"/>
  <c r="G5679" i="42" s="1"/>
  <c r="I5679" i="42" s="1"/>
  <c r="F5529" i="42"/>
  <c r="G5529" i="42" s="1"/>
  <c r="I5529" i="42" s="1"/>
  <c r="F5607" i="42"/>
  <c r="G5607" i="42" s="1"/>
  <c r="I5607" i="42" s="1"/>
  <c r="F5717" i="42"/>
  <c r="G5717" i="42" s="1"/>
  <c r="I5717" i="42" s="1"/>
  <c r="F5763" i="42"/>
  <c r="G5763" i="42" s="1"/>
  <c r="I5763" i="42" s="1"/>
  <c r="F5553" i="42"/>
  <c r="G5553" i="42" s="1"/>
  <c r="I5553" i="42" s="1"/>
  <c r="F5451" i="42"/>
  <c r="G5451" i="42" s="1"/>
  <c r="I5451" i="42" s="1"/>
  <c r="F5423" i="42"/>
  <c r="G5423" i="42" s="1"/>
  <c r="I5423" i="42" s="1"/>
  <c r="F5416" i="42"/>
  <c r="G5416" i="42" s="1"/>
  <c r="I5416" i="42" s="1"/>
  <c r="F5391" i="42"/>
  <c r="G5391" i="42" s="1"/>
  <c r="I5391" i="42" s="1"/>
  <c r="F5213" i="42"/>
  <c r="G5213" i="42" s="1"/>
  <c r="I5213" i="42" s="1"/>
  <c r="F5322" i="42"/>
  <c r="G5322" i="42" s="1"/>
  <c r="I5322" i="42" s="1"/>
  <c r="F5357" i="42"/>
  <c r="G5357" i="42" s="1"/>
  <c r="I5357" i="42" s="1"/>
  <c r="F5170" i="42"/>
  <c r="G5170" i="42" s="1"/>
  <c r="I5170" i="42" s="1"/>
  <c r="F5056" i="42"/>
  <c r="G5056" i="42" s="1"/>
  <c r="I5056" i="42" s="1"/>
  <c r="F5040" i="42"/>
  <c r="G5040" i="42" s="1"/>
  <c r="I5040" i="42" s="1"/>
  <c r="F5081" i="42"/>
  <c r="G5081" i="42" s="1"/>
  <c r="I5081" i="42" s="1"/>
  <c r="F5197" i="42"/>
  <c r="G5197" i="42" s="1"/>
  <c r="I5197" i="42" s="1"/>
  <c r="F4907" i="42"/>
  <c r="G4907" i="42" s="1"/>
  <c r="I4907" i="42" s="1"/>
  <c r="F4948" i="42"/>
  <c r="G4948" i="42" s="1"/>
  <c r="I4948" i="42" s="1"/>
  <c r="F4952" i="42"/>
  <c r="G4952" i="42" s="1"/>
  <c r="I4952" i="42" s="1"/>
  <c r="F4877" i="42"/>
  <c r="G4877" i="42" s="1"/>
  <c r="I4877" i="42" s="1"/>
  <c r="F4897" i="42"/>
  <c r="G4897" i="42" s="1"/>
  <c r="I4897" i="42" s="1"/>
  <c r="F4684" i="42"/>
  <c r="G4684" i="42" s="1"/>
  <c r="I4684" i="42" s="1"/>
  <c r="F4758" i="42"/>
  <c r="G4758" i="42" s="1"/>
  <c r="I4758" i="42" s="1"/>
  <c r="F4740" i="42"/>
  <c r="G4740" i="42" s="1"/>
  <c r="I4740" i="42" s="1"/>
  <c r="F4764" i="42"/>
  <c r="G4764" i="42" s="1"/>
  <c r="I4764" i="42" s="1"/>
  <c r="F4803" i="42"/>
  <c r="G4803" i="42" s="1"/>
  <c r="I4803" i="42" s="1"/>
  <c r="F4557" i="42"/>
  <c r="G4557" i="42" s="1"/>
  <c r="I4557" i="42" s="1"/>
  <c r="F4285" i="42"/>
  <c r="G4285" i="42" s="1"/>
  <c r="I4285" i="42" s="1"/>
  <c r="F4419" i="42"/>
  <c r="G4419" i="42" s="1"/>
  <c r="I4419" i="42" s="1"/>
  <c r="F4621" i="42"/>
  <c r="G4621" i="42" s="1"/>
  <c r="I4621" i="42" s="1"/>
  <c r="F4328" i="42"/>
  <c r="G4328" i="42" s="1"/>
  <c r="I4328" i="42" s="1"/>
  <c r="F4455" i="42"/>
  <c r="G4455" i="42" s="1"/>
  <c r="I4455" i="42" s="1"/>
  <c r="F4757" i="42"/>
  <c r="G4757" i="42" s="1"/>
  <c r="I4757" i="42" s="1"/>
  <c r="F4352" i="42"/>
  <c r="G4352" i="42" s="1"/>
  <c r="I4352" i="42" s="1"/>
  <c r="F4466" i="42"/>
  <c r="G4466" i="42" s="1"/>
  <c r="I4466" i="42" s="1"/>
  <c r="F4709" i="42"/>
  <c r="G4709" i="42" s="1"/>
  <c r="I4709" i="42" s="1"/>
  <c r="F4357" i="42"/>
  <c r="G4357" i="42" s="1"/>
  <c r="I4357" i="42" s="1"/>
  <c r="F4407" i="42"/>
  <c r="G4407" i="42" s="1"/>
  <c r="I4407" i="42" s="1"/>
  <c r="F4043" i="42"/>
  <c r="G4043" i="42" s="1"/>
  <c r="I4043" i="42" s="1"/>
  <c r="F4048" i="42"/>
  <c r="G4048" i="42" s="1"/>
  <c r="I4048" i="42" s="1"/>
  <c r="F4088" i="42"/>
  <c r="G4088" i="42" s="1"/>
  <c r="I4088" i="42" s="1"/>
  <c r="F4186" i="42"/>
  <c r="G4186" i="42" s="1"/>
  <c r="I4186" i="42" s="1"/>
  <c r="F3981" i="42"/>
  <c r="G3981" i="42" s="1"/>
  <c r="I3981" i="42" s="1"/>
  <c r="F4073" i="42"/>
  <c r="G4073" i="42" s="1"/>
  <c r="I4073" i="42" s="1"/>
  <c r="F3824" i="42"/>
  <c r="G3824" i="42" s="1"/>
  <c r="I3824" i="42" s="1"/>
  <c r="F3908" i="42"/>
  <c r="G3908" i="42" s="1"/>
  <c r="I3908" i="42" s="1"/>
  <c r="F3495" i="42"/>
  <c r="G3495" i="42" s="1"/>
  <c r="I3495" i="42" s="1"/>
  <c r="F3548" i="42"/>
  <c r="G3548" i="42" s="1"/>
  <c r="I3548" i="42" s="1"/>
  <c r="F3341" i="42"/>
  <c r="G3341" i="42" s="1"/>
  <c r="I3341" i="42" s="1"/>
  <c r="F3314" i="42"/>
  <c r="G3314" i="42" s="1"/>
  <c r="I3314" i="42" s="1"/>
  <c r="F3321" i="42"/>
  <c r="G3321" i="42" s="1"/>
  <c r="I3321" i="42" s="1"/>
  <c r="F3002" i="42"/>
  <c r="G3002" i="42" s="1"/>
  <c r="I3002" i="42" s="1"/>
  <c r="F2951" i="42"/>
  <c r="G2951" i="42" s="1"/>
  <c r="I2951" i="42" s="1"/>
  <c r="F2968" i="42"/>
  <c r="G2968" i="42" s="1"/>
  <c r="I2968" i="42" s="1"/>
  <c r="F2863" i="42"/>
  <c r="G2863" i="42" s="1"/>
  <c r="I2863" i="42" s="1"/>
  <c r="F2757" i="42"/>
  <c r="G2757" i="42" s="1"/>
  <c r="I2757" i="42" s="1"/>
  <c r="F2954" i="42"/>
  <c r="G2954" i="42" s="1"/>
  <c r="I2954" i="42" s="1"/>
  <c r="F2682" i="42"/>
  <c r="G2682" i="42" s="1"/>
  <c r="I2682" i="42" s="1"/>
  <c r="F2598" i="42"/>
  <c r="G2598" i="42" s="1"/>
  <c r="I2598" i="42" s="1"/>
  <c r="F2497" i="42"/>
  <c r="G2497" i="42" s="1"/>
  <c r="I2497" i="42" s="1"/>
  <c r="F2201" i="42"/>
  <c r="G2201" i="42" s="1"/>
  <c r="I2201" i="42" s="1"/>
  <c r="F2223" i="42"/>
  <c r="G2223" i="42" s="1"/>
  <c r="I2223" i="42" s="1"/>
  <c r="F2387" i="42"/>
  <c r="G2387" i="42" s="1"/>
  <c r="I2387" i="42" s="1"/>
  <c r="F2065" i="42"/>
  <c r="G2065" i="42" s="1"/>
  <c r="I2065" i="42" s="1"/>
  <c r="F1889" i="42"/>
  <c r="G1889" i="42" s="1"/>
  <c r="I1889" i="42" s="1"/>
  <c r="F2132" i="42"/>
  <c r="G2132" i="42" s="1"/>
  <c r="I2132" i="42" s="1"/>
  <c r="F1907" i="42"/>
  <c r="G1907" i="42" s="1"/>
  <c r="I1907" i="42" s="1"/>
  <c r="F1612" i="42"/>
  <c r="G1612" i="42" s="1"/>
  <c r="I1612" i="42" s="1"/>
  <c r="F961" i="42"/>
  <c r="G961" i="42" s="1"/>
  <c r="I961" i="42" s="1"/>
  <c r="F1862" i="42"/>
  <c r="G1862" i="42" s="1"/>
  <c r="I1862" i="42" s="1"/>
  <c r="F1400" i="42"/>
  <c r="G1400" i="42" s="1"/>
  <c r="I1400" i="42" s="1"/>
  <c r="F1000" i="42"/>
  <c r="G1000" i="42" s="1"/>
  <c r="I1000" i="42" s="1"/>
  <c r="F1141" i="42"/>
  <c r="G1141" i="42" s="1"/>
  <c r="I1141" i="42" s="1"/>
  <c r="F1132" i="42"/>
  <c r="G1132" i="42" s="1"/>
  <c r="I1132" i="42" s="1"/>
  <c r="F5054" i="42"/>
  <c r="G5054" i="42" s="1"/>
  <c r="I5054" i="42" s="1"/>
  <c r="F5159" i="42"/>
  <c r="G5159" i="42" s="1"/>
  <c r="I5159" i="42" s="1"/>
  <c r="F4880" i="42"/>
  <c r="G4880" i="42" s="1"/>
  <c r="I4880" i="42" s="1"/>
  <c r="F4900" i="42"/>
  <c r="G4900" i="42" s="1"/>
  <c r="I4900" i="42" s="1"/>
  <c r="F4931" i="42"/>
  <c r="G4931" i="42" s="1"/>
  <c r="I4931" i="42" s="1"/>
  <c r="F4845" i="42"/>
  <c r="G4845" i="42" s="1"/>
  <c r="I4845" i="42" s="1"/>
  <c r="F4870" i="42"/>
  <c r="G4870" i="42" s="1"/>
  <c r="I4870" i="42" s="1"/>
  <c r="F4642" i="42"/>
  <c r="G4642" i="42" s="1"/>
  <c r="I4642" i="42" s="1"/>
  <c r="F4702" i="42"/>
  <c r="G4702" i="42" s="1"/>
  <c r="I4702" i="42" s="1"/>
  <c r="F4728" i="42"/>
  <c r="G4728" i="42" s="1"/>
  <c r="I4728" i="42" s="1"/>
  <c r="F4752" i="42"/>
  <c r="G4752" i="42" s="1"/>
  <c r="I4752" i="42" s="1"/>
  <c r="F4779" i="42"/>
  <c r="G4779" i="42" s="1"/>
  <c r="I4779" i="42" s="1"/>
  <c r="F4522" i="42"/>
  <c r="G4522" i="42" s="1"/>
  <c r="I4522" i="42" s="1"/>
  <c r="F4264" i="42"/>
  <c r="G4264" i="42" s="1"/>
  <c r="I4264" i="42" s="1"/>
  <c r="F4393" i="42"/>
  <c r="G4393" i="42" s="1"/>
  <c r="I4393" i="42" s="1"/>
  <c r="F4567" i="42"/>
  <c r="G4567" i="42" s="1"/>
  <c r="I4567" i="42" s="1"/>
  <c r="F4302" i="42"/>
  <c r="G4302" i="42" s="1"/>
  <c r="I4302" i="42" s="1"/>
  <c r="F4436" i="42"/>
  <c r="G4436" i="42" s="1"/>
  <c r="I4436" i="42" s="1"/>
  <c r="F4584" i="42"/>
  <c r="G4584" i="42" s="1"/>
  <c r="I4584" i="42" s="1"/>
  <c r="F4326" i="42"/>
  <c r="G4326" i="42" s="1"/>
  <c r="I4326" i="42" s="1"/>
  <c r="F4441" i="42"/>
  <c r="G4441" i="42" s="1"/>
  <c r="I4441" i="42" s="1"/>
  <c r="F4629" i="42"/>
  <c r="G4629" i="42" s="1"/>
  <c r="I4629" i="42" s="1"/>
  <c r="F4293" i="42"/>
  <c r="G4293" i="42" s="1"/>
  <c r="I4293" i="42" s="1"/>
  <c r="F4343" i="42"/>
  <c r="G4343" i="42" s="1"/>
  <c r="I4343" i="42" s="1"/>
  <c r="F4026" i="42"/>
  <c r="G4026" i="42" s="1"/>
  <c r="I4026" i="42" s="1"/>
  <c r="F3984" i="42"/>
  <c r="G3984" i="42" s="1"/>
  <c r="I3984" i="42" s="1"/>
  <c r="F4053" i="42"/>
  <c r="G4053" i="42" s="1"/>
  <c r="I4053" i="42" s="1"/>
  <c r="F4168" i="42"/>
  <c r="G4168" i="42" s="1"/>
  <c r="I4168" i="42" s="1"/>
  <c r="F3964" i="42"/>
  <c r="G3964" i="42" s="1"/>
  <c r="I3964" i="42" s="1"/>
  <c r="F4055" i="42"/>
  <c r="G4055" i="42" s="1"/>
  <c r="I4055" i="42" s="1"/>
  <c r="F3803" i="42"/>
  <c r="G3803" i="42" s="1"/>
  <c r="I3803" i="42" s="1"/>
  <c r="F3850" i="42"/>
  <c r="G3850" i="42" s="1"/>
  <c r="I3850" i="42" s="1"/>
  <c r="F3866" i="42"/>
  <c r="G3866" i="42" s="1"/>
  <c r="I3866" i="42" s="1"/>
  <c r="F3601" i="42"/>
  <c r="G3601" i="42" s="1"/>
  <c r="I3601" i="42" s="1"/>
  <c r="F3319" i="42"/>
  <c r="G3319" i="42" s="1"/>
  <c r="I3319" i="42" s="1"/>
  <c r="F3241" i="42"/>
  <c r="G3241" i="42" s="1"/>
  <c r="I3241" i="42" s="1"/>
  <c r="F3283" i="42"/>
  <c r="G3283" i="42" s="1"/>
  <c r="I3283" i="42" s="1"/>
  <c r="F2919" i="42"/>
  <c r="G2919" i="42" s="1"/>
  <c r="I2919" i="42" s="1"/>
  <c r="F2888" i="42"/>
  <c r="G2888" i="42" s="1"/>
  <c r="I2888" i="42" s="1"/>
  <c r="F2915" i="42"/>
  <c r="G2915" i="42" s="1"/>
  <c r="I2915" i="42" s="1"/>
  <c r="F2831" i="42"/>
  <c r="G2831" i="42" s="1"/>
  <c r="I2831" i="42" s="1"/>
  <c r="F2734" i="42"/>
  <c r="G2734" i="42" s="1"/>
  <c r="I2734" i="42" s="1"/>
  <c r="F2791" i="42"/>
  <c r="G2791" i="42" s="1"/>
  <c r="I2791" i="42" s="1"/>
  <c r="F2637" i="42"/>
  <c r="G2637" i="42" s="1"/>
  <c r="I2637" i="42" s="1"/>
  <c r="F2860" i="42"/>
  <c r="G2860" i="42" s="1"/>
  <c r="I2860" i="42" s="1"/>
  <c r="F2460" i="42"/>
  <c r="G2460" i="42" s="1"/>
  <c r="I2460" i="42" s="1"/>
  <c r="F2164" i="42"/>
  <c r="G2164" i="42" s="1"/>
  <c r="I2164" i="42" s="1"/>
  <c r="F2186" i="42"/>
  <c r="G2186" i="42" s="1"/>
  <c r="I2186" i="42" s="1"/>
  <c r="F2360" i="42"/>
  <c r="G2360" i="42" s="1"/>
  <c r="I2360" i="42" s="1"/>
  <c r="F1882" i="42"/>
  <c r="G1882" i="42" s="1"/>
  <c r="I1882" i="42" s="1"/>
  <c r="F1865" i="42"/>
  <c r="G1865" i="42" s="1"/>
  <c r="I1865" i="42" s="1"/>
  <c r="F2106" i="42"/>
  <c r="G2106" i="42" s="1"/>
  <c r="I2106" i="42" s="1"/>
  <c r="F1591" i="42"/>
  <c r="G1591" i="42" s="1"/>
  <c r="I1591" i="42" s="1"/>
  <c r="F1551" i="42"/>
  <c r="G1551" i="42" s="1"/>
  <c r="I1551" i="42" s="1"/>
  <c r="F1895" i="42"/>
  <c r="G1895" i="42" s="1"/>
  <c r="I1895" i="42" s="1"/>
  <c r="F1264" i="42"/>
  <c r="G1264" i="42" s="1"/>
  <c r="I1264" i="42" s="1"/>
  <c r="F1259" i="42"/>
  <c r="G1259" i="42" s="1"/>
  <c r="I1259" i="42" s="1"/>
  <c r="F928" i="42"/>
  <c r="G928" i="42" s="1"/>
  <c r="I928" i="42" s="1"/>
  <c r="F905" i="42"/>
  <c r="G905" i="42" s="1"/>
  <c r="I905" i="42" s="1"/>
  <c r="F816" i="42"/>
  <c r="G816" i="42" s="1"/>
  <c r="I816" i="42" s="1"/>
  <c r="F5130" i="42"/>
  <c r="G5130" i="42" s="1"/>
  <c r="I5130" i="42" s="1"/>
  <c r="F5160" i="42"/>
  <c r="G5160" i="42" s="1"/>
  <c r="I5160" i="42" s="1"/>
  <c r="F5104" i="42"/>
  <c r="G5104" i="42" s="1"/>
  <c r="I5104" i="42" s="1"/>
  <c r="F5026" i="42"/>
  <c r="G5026" i="42" s="1"/>
  <c r="I5026" i="42" s="1"/>
  <c r="F4990" i="42"/>
  <c r="G4990" i="42" s="1"/>
  <c r="I4990" i="42" s="1"/>
  <c r="F4888" i="42"/>
  <c r="G4888" i="42" s="1"/>
  <c r="I4888" i="42" s="1"/>
  <c r="F4972" i="42"/>
  <c r="G4972" i="42" s="1"/>
  <c r="I4972" i="42" s="1"/>
  <c r="F4829" i="42"/>
  <c r="G4829" i="42" s="1"/>
  <c r="I4829" i="42" s="1"/>
  <c r="F4734" i="42"/>
  <c r="G4734" i="42" s="1"/>
  <c r="I4734" i="42" s="1"/>
  <c r="F4664" i="42"/>
  <c r="G4664" i="42" s="1"/>
  <c r="I4664" i="42" s="1"/>
  <c r="F4686" i="42"/>
  <c r="G4686" i="42" s="1"/>
  <c r="I4686" i="42" s="1"/>
  <c r="F4666" i="42"/>
  <c r="G4666" i="42" s="1"/>
  <c r="I4666" i="42" s="1"/>
  <c r="F4743" i="42"/>
  <c r="G4743" i="42" s="1"/>
  <c r="I4743" i="42" s="1"/>
  <c r="F4493" i="42"/>
  <c r="G4493" i="42" s="1"/>
  <c r="I4493" i="42" s="1"/>
  <c r="F4741" i="42"/>
  <c r="G4741" i="42" s="1"/>
  <c r="I4741" i="42" s="1"/>
  <c r="F4355" i="42"/>
  <c r="G4355" i="42" s="1"/>
  <c r="I4355" i="42" s="1"/>
  <c r="F4520" i="42"/>
  <c r="G4520" i="42" s="1"/>
  <c r="I4520" i="42" s="1"/>
  <c r="F4262" i="42"/>
  <c r="G4262" i="42" s="1"/>
  <c r="I4262" i="42" s="1"/>
  <c r="F4391" i="42"/>
  <c r="G4391" i="42" s="1"/>
  <c r="I4391" i="42" s="1"/>
  <c r="F4536" i="42"/>
  <c r="G4536" i="42" s="1"/>
  <c r="I4536" i="42" s="1"/>
  <c r="F4288" i="42"/>
  <c r="G4288" i="42" s="1"/>
  <c r="I4288" i="42" s="1"/>
  <c r="F4403" i="42"/>
  <c r="G4403" i="42" s="1"/>
  <c r="I4403" i="42" s="1"/>
  <c r="F4547" i="42"/>
  <c r="G4547" i="42" s="1"/>
  <c r="I4547" i="42" s="1"/>
  <c r="F4273" i="42"/>
  <c r="G4273" i="42" s="1"/>
  <c r="I4273" i="42" s="1"/>
  <c r="F4305" i="42"/>
  <c r="G4305" i="42" s="1"/>
  <c r="I4305" i="42" s="1"/>
  <c r="F3979" i="42"/>
  <c r="G3979" i="42" s="1"/>
  <c r="I3979" i="42" s="1"/>
  <c r="F3949" i="42"/>
  <c r="G3949" i="42" s="1"/>
  <c r="I3949" i="42" s="1"/>
  <c r="F4024" i="42"/>
  <c r="G4024" i="42" s="1"/>
  <c r="I4024" i="42" s="1"/>
  <c r="F4122" i="42"/>
  <c r="G4122" i="42" s="1"/>
  <c r="I4122" i="42" s="1"/>
  <c r="F3919" i="42"/>
  <c r="G3919" i="42" s="1"/>
  <c r="I3919" i="42" s="1"/>
  <c r="F4009" i="42"/>
  <c r="G4009" i="42" s="1"/>
  <c r="I4009" i="42" s="1"/>
  <c r="F3760" i="42"/>
  <c r="G3760" i="42" s="1"/>
  <c r="I3760" i="42" s="1"/>
  <c r="F3796" i="42"/>
  <c r="G3796" i="42" s="1"/>
  <c r="I3796" i="42" s="1"/>
  <c r="F3811" i="42"/>
  <c r="G3811" i="42" s="1"/>
  <c r="I3811" i="42" s="1"/>
  <c r="F3467" i="42"/>
  <c r="G3467" i="42" s="1"/>
  <c r="I3467" i="42" s="1"/>
  <c r="F3268" i="42"/>
  <c r="G3268" i="42" s="1"/>
  <c r="I3268" i="42" s="1"/>
  <c r="F3212" i="42"/>
  <c r="G3212" i="42" s="1"/>
  <c r="I3212" i="42" s="1"/>
  <c r="F3249" i="42"/>
  <c r="G3249" i="42" s="1"/>
  <c r="I3249" i="42" s="1"/>
  <c r="F2904" i="42"/>
  <c r="G2904" i="42" s="1"/>
  <c r="I2904" i="42" s="1"/>
  <c r="F3468" i="42"/>
  <c r="G3468" i="42" s="1"/>
  <c r="I3468" i="42" s="1"/>
  <c r="F3515" i="42"/>
  <c r="G3515" i="42" s="1"/>
  <c r="I3515" i="42" s="1"/>
  <c r="F3870" i="42"/>
  <c r="G3870" i="42" s="1"/>
  <c r="I3870" i="42" s="1"/>
  <c r="F2665" i="42"/>
  <c r="G2665" i="42" s="1"/>
  <c r="I2665" i="42" s="1"/>
  <c r="F2764" i="42"/>
  <c r="G2764" i="42" s="1"/>
  <c r="I2764" i="42" s="1"/>
  <c r="F2614" i="42"/>
  <c r="G2614" i="42" s="1"/>
  <c r="I2614" i="42" s="1"/>
  <c r="F2809" i="42"/>
  <c r="G2809" i="42" s="1"/>
  <c r="I2809" i="42" s="1"/>
  <c r="F2396" i="42"/>
  <c r="G2396" i="42" s="1"/>
  <c r="I2396" i="42" s="1"/>
  <c r="F2501" i="42"/>
  <c r="G2501" i="42" s="1"/>
  <c r="I2501" i="42" s="1"/>
  <c r="F2563" i="42"/>
  <c r="G2563" i="42" s="1"/>
  <c r="I2563" i="42" s="1"/>
  <c r="F2323" i="42"/>
  <c r="G2323" i="42" s="1"/>
  <c r="I2323" i="42" s="1"/>
  <c r="F1818" i="42"/>
  <c r="G1818" i="42" s="1"/>
  <c r="I1818" i="42" s="1"/>
  <c r="F2012" i="42"/>
  <c r="G2012" i="42" s="1"/>
  <c r="I2012" i="42" s="1"/>
  <c r="F2068" i="42"/>
  <c r="G2068" i="42" s="1"/>
  <c r="I2068" i="42" s="1"/>
  <c r="F1556" i="42"/>
  <c r="G1556" i="42" s="1"/>
  <c r="I1556" i="42" s="1"/>
  <c r="F1121" i="42"/>
  <c r="G1121" i="42" s="1"/>
  <c r="I1121" i="42" s="1"/>
  <c r="F1668" i="42"/>
  <c r="G1668" i="42" s="1"/>
  <c r="I1668" i="42" s="1"/>
  <c r="F1225" i="42"/>
  <c r="G1225" i="42" s="1"/>
  <c r="I1225" i="42" s="1"/>
  <c r="F788" i="42"/>
  <c r="G788" i="42" s="1"/>
  <c r="I788" i="42" s="1"/>
  <c r="F906" i="42"/>
  <c r="G906" i="42" s="1"/>
  <c r="I906" i="42" s="1"/>
  <c r="F862" i="42"/>
  <c r="G862" i="42" s="1"/>
  <c r="I862" i="42" s="1"/>
  <c r="F809" i="42"/>
  <c r="G809" i="42" s="1"/>
  <c r="I809" i="42" s="1"/>
  <c r="F4338" i="42"/>
  <c r="G4338" i="42" s="1"/>
  <c r="I4338" i="42" s="1"/>
  <c r="F4470" i="42"/>
  <c r="G4470" i="42" s="1"/>
  <c r="I4470" i="42" s="1"/>
  <c r="F4210" i="42"/>
  <c r="G4210" i="42" s="1"/>
  <c r="I4210" i="42" s="1"/>
  <c r="F3962" i="42"/>
  <c r="G3962" i="42" s="1"/>
  <c r="I3962" i="42" s="1"/>
  <c r="F4013" i="42"/>
  <c r="G4013" i="42" s="1"/>
  <c r="I4013" i="42" s="1"/>
  <c r="F3857" i="42"/>
  <c r="G3857" i="42" s="1"/>
  <c r="I3857" i="42" s="1"/>
  <c r="F3989" i="42"/>
  <c r="G3989" i="42" s="1"/>
  <c r="I3989" i="42" s="1"/>
  <c r="F4041" i="42"/>
  <c r="G4041" i="42" s="1"/>
  <c r="I4041" i="42" s="1"/>
  <c r="F4104" i="42"/>
  <c r="G4104" i="42" s="1"/>
  <c r="I4104" i="42" s="1"/>
  <c r="F4156" i="42"/>
  <c r="G4156" i="42" s="1"/>
  <c r="I4156" i="42" s="1"/>
  <c r="F4190" i="42"/>
  <c r="G4190" i="42" s="1"/>
  <c r="I4190" i="42" s="1"/>
  <c r="F3934" i="42"/>
  <c r="G3934" i="42" s="1"/>
  <c r="I3934" i="42" s="1"/>
  <c r="F3991" i="42"/>
  <c r="G3991" i="42" s="1"/>
  <c r="I3991" i="42" s="1"/>
  <c r="F3682" i="42"/>
  <c r="G3682" i="42" s="1"/>
  <c r="I3682" i="42" s="1"/>
  <c r="F3739" i="42"/>
  <c r="G3739" i="42" s="1"/>
  <c r="I3739" i="42" s="1"/>
  <c r="F3730" i="42"/>
  <c r="G3730" i="42" s="1"/>
  <c r="I3730" i="42" s="1"/>
  <c r="F3775" i="42"/>
  <c r="G3775" i="42" s="1"/>
  <c r="I3775" i="42" s="1"/>
  <c r="F3801" i="42"/>
  <c r="G3801" i="42" s="1"/>
  <c r="I3801" i="42" s="1"/>
  <c r="F3784" i="42"/>
  <c r="G3784" i="42" s="1"/>
  <c r="I3784" i="42" s="1"/>
  <c r="F3746" i="42"/>
  <c r="G3746" i="42" s="1"/>
  <c r="I3746" i="42" s="1"/>
  <c r="F3436" i="42"/>
  <c r="G3436" i="42" s="1"/>
  <c r="I3436" i="42" s="1"/>
  <c r="F3506" i="42"/>
  <c r="G3506" i="42" s="1"/>
  <c r="I3506" i="42" s="1"/>
  <c r="F3205" i="42"/>
  <c r="G3205" i="42" s="1"/>
  <c r="I3205" i="42" s="1"/>
  <c r="F3617" i="42"/>
  <c r="G3617" i="42" s="1"/>
  <c r="I3617" i="42" s="1"/>
  <c r="F3170" i="42"/>
  <c r="G3170" i="42" s="1"/>
  <c r="I3170" i="42" s="1"/>
  <c r="F3178" i="42"/>
  <c r="G3178" i="42" s="1"/>
  <c r="I3178" i="42" s="1"/>
  <c r="F3214" i="42"/>
  <c r="G3214" i="42" s="1"/>
  <c r="I3214" i="42" s="1"/>
  <c r="F3231" i="42"/>
  <c r="G3231" i="42" s="1"/>
  <c r="I3231" i="42" s="1"/>
  <c r="F2841" i="42"/>
  <c r="G2841" i="42" s="1"/>
  <c r="I2841" i="42" s="1"/>
  <c r="F3201" i="42"/>
  <c r="G3201" i="42" s="1"/>
  <c r="I3201" i="42" s="1"/>
  <c r="F3260" i="42"/>
  <c r="G3260" i="42" s="1"/>
  <c r="I3260" i="42" s="1"/>
  <c r="F3491" i="42"/>
  <c r="G3491" i="42" s="1"/>
  <c r="I3491" i="42" s="1"/>
  <c r="F3138" i="42"/>
  <c r="G3138" i="42" s="1"/>
  <c r="I3138" i="42" s="1"/>
  <c r="F3189" i="42"/>
  <c r="G3189" i="42" s="1"/>
  <c r="I3189" i="42" s="1"/>
  <c r="F3815" i="42"/>
  <c r="G3815" i="42" s="1"/>
  <c r="I3815" i="42" s="1"/>
  <c r="F2961" i="42"/>
  <c r="G2961" i="42" s="1"/>
  <c r="I2961" i="42" s="1"/>
  <c r="F2588" i="42"/>
  <c r="G2588" i="42" s="1"/>
  <c r="I2588" i="42" s="1"/>
  <c r="F2572" i="42"/>
  <c r="G2572" i="42" s="1"/>
  <c r="I2572" i="42" s="1"/>
  <c r="F2704" i="42"/>
  <c r="G2704" i="42" s="1"/>
  <c r="I2704" i="42" s="1"/>
  <c r="F2626" i="42"/>
  <c r="G2626" i="42" s="1"/>
  <c r="I2626" i="42" s="1"/>
  <c r="F2524" i="42"/>
  <c r="G2524" i="42" s="1"/>
  <c r="I2524" i="42" s="1"/>
  <c r="F2844" i="42"/>
  <c r="G2844" i="42" s="1"/>
  <c r="I2844" i="42" s="1"/>
  <c r="F2766" i="42"/>
  <c r="G2766" i="42" s="1"/>
  <c r="I2766" i="42" s="1"/>
  <c r="F2311" i="42"/>
  <c r="G2311" i="42" s="1"/>
  <c r="I2311" i="42" s="1"/>
  <c r="F2369" i="42"/>
  <c r="G2369" i="42" s="1"/>
  <c r="I2369" i="42" s="1"/>
  <c r="F2395" i="42"/>
  <c r="G2395" i="42" s="1"/>
  <c r="I2395" i="42" s="1"/>
  <c r="F2474" i="42"/>
  <c r="G2474" i="42" s="1"/>
  <c r="I2474" i="42" s="1"/>
  <c r="F2177" i="42"/>
  <c r="G2177" i="42" s="1"/>
  <c r="I2177" i="42" s="1"/>
  <c r="F2521" i="42"/>
  <c r="G2521" i="42" s="1"/>
  <c r="I2521" i="42" s="1"/>
  <c r="F2228" i="42"/>
  <c r="G2228" i="42" s="1"/>
  <c r="I2228" i="42" s="1"/>
  <c r="F2259" i="42"/>
  <c r="G2259" i="42" s="1"/>
  <c r="I2259" i="42" s="1"/>
  <c r="F2338" i="42"/>
  <c r="G2338" i="42" s="1"/>
  <c r="I2338" i="42" s="1"/>
  <c r="F2001" i="42"/>
  <c r="G2001" i="42" s="1"/>
  <c r="I2001" i="42" s="1"/>
  <c r="F2122" i="42"/>
  <c r="G2122" i="42" s="1"/>
  <c r="I2122" i="42" s="1"/>
  <c r="F2089" i="42"/>
  <c r="G2089" i="42" s="1"/>
  <c r="I2089" i="42" s="1"/>
  <c r="F1799" i="42"/>
  <c r="G1799" i="42" s="1"/>
  <c r="I1799" i="42" s="1"/>
  <c r="F1893" i="42"/>
  <c r="G1893" i="42" s="1"/>
  <c r="I1893" i="42" s="1"/>
  <c r="F1979" i="42"/>
  <c r="G1979" i="42" s="1"/>
  <c r="I1979" i="42" s="1"/>
  <c r="F1978" i="42"/>
  <c r="G1978" i="42" s="1"/>
  <c r="I1978" i="42" s="1"/>
  <c r="F1779" i="42"/>
  <c r="G1779" i="42" s="1"/>
  <c r="I1779" i="42" s="1"/>
  <c r="F1843" i="42"/>
  <c r="G1843" i="42" s="1"/>
  <c r="I1843" i="42" s="1"/>
  <c r="F1737" i="42"/>
  <c r="G1737" i="42" s="1"/>
  <c r="I1737" i="42" s="1"/>
  <c r="F1295" i="42"/>
  <c r="G1295" i="42" s="1"/>
  <c r="I1295" i="42" s="1"/>
  <c r="F1345" i="42"/>
  <c r="G1345" i="42" s="1"/>
  <c r="I1345" i="42" s="1"/>
  <c r="F1651" i="42"/>
  <c r="G1651" i="42" s="1"/>
  <c r="I1651" i="42" s="1"/>
  <c r="F1203" i="42"/>
  <c r="G1203" i="42" s="1"/>
  <c r="I1203" i="42" s="1"/>
  <c r="F1479" i="42"/>
  <c r="G1479" i="42" s="1"/>
  <c r="I1479" i="42" s="1"/>
  <c r="F1433" i="42"/>
  <c r="G1433" i="42" s="1"/>
  <c r="I1433" i="42" s="1"/>
  <c r="F1628" i="42"/>
  <c r="G1628" i="42" s="1"/>
  <c r="I1628" i="42" s="1"/>
  <c r="F1072" i="42"/>
  <c r="G1072" i="42" s="1"/>
  <c r="I1072" i="42" s="1"/>
  <c r="F1656" i="42"/>
  <c r="G1656" i="42" s="1"/>
  <c r="I1656" i="42" s="1"/>
  <c r="F1069" i="42"/>
  <c r="G1069" i="42" s="1"/>
  <c r="I1069" i="42" s="1"/>
  <c r="F511" i="42"/>
  <c r="G511" i="42" s="1"/>
  <c r="I511" i="42" s="1"/>
  <c r="F541" i="42"/>
  <c r="G541" i="42" s="1"/>
  <c r="I541" i="42" s="1"/>
  <c r="F775" i="42"/>
  <c r="G775" i="42" s="1"/>
  <c r="I775" i="42" s="1"/>
  <c r="F1165" i="42"/>
  <c r="G1165" i="42" s="1"/>
  <c r="I1165" i="42" s="1"/>
  <c r="F658" i="42"/>
  <c r="G658" i="42" s="1"/>
  <c r="I658" i="42" s="1"/>
  <c r="F778" i="42"/>
  <c r="G778" i="42" s="1"/>
  <c r="I778" i="42" s="1"/>
  <c r="F424" i="42"/>
  <c r="G424" i="42" s="1"/>
  <c r="I424" i="42" s="1"/>
  <c r="F628" i="42"/>
  <c r="G628" i="42" s="1"/>
  <c r="I628" i="42" s="1"/>
  <c r="F1046" i="42"/>
  <c r="G1046" i="42" s="1"/>
  <c r="I1046" i="42" s="1"/>
  <c r="F713" i="42"/>
  <c r="G713" i="42" s="1"/>
  <c r="I713" i="42" s="1"/>
  <c r="F392" i="42"/>
  <c r="G392" i="42" s="1"/>
  <c r="I392" i="42" s="1"/>
  <c r="F286" i="42"/>
  <c r="G286" i="42" s="1"/>
  <c r="I286" i="42" s="1"/>
  <c r="F342" i="42"/>
  <c r="G342" i="42" s="1"/>
  <c r="I342" i="42" s="1"/>
  <c r="F4221" i="42"/>
  <c r="G4221" i="42" s="1"/>
  <c r="I4221" i="42" s="1"/>
  <c r="F3960" i="42"/>
  <c r="G3960" i="42" s="1"/>
  <c r="I3960" i="42" s="1"/>
  <c r="F4012" i="42"/>
  <c r="G4012" i="42" s="1"/>
  <c r="I4012" i="42" s="1"/>
  <c r="F4058" i="42"/>
  <c r="G4058" i="42" s="1"/>
  <c r="I4058" i="42" s="1"/>
  <c r="F4109" i="42"/>
  <c r="G4109" i="42" s="1"/>
  <c r="I4109" i="42" s="1"/>
  <c r="F4143" i="42"/>
  <c r="G4143" i="42" s="1"/>
  <c r="I4143" i="42" s="1"/>
  <c r="F4201" i="42"/>
  <c r="G4201" i="42" s="1"/>
  <c r="I4201" i="42" s="1"/>
  <c r="F3945" i="42"/>
  <c r="G3945" i="42" s="1"/>
  <c r="I3945" i="42" s="1"/>
  <c r="F3644" i="42"/>
  <c r="G3644" i="42" s="1"/>
  <c r="I3644" i="42" s="1"/>
  <c r="F3700" i="42"/>
  <c r="G3700" i="42" s="1"/>
  <c r="I3700" i="42" s="1"/>
  <c r="F3692" i="42"/>
  <c r="G3692" i="42" s="1"/>
  <c r="I3692" i="42" s="1"/>
  <c r="F3722" i="42"/>
  <c r="G3722" i="42" s="1"/>
  <c r="I3722" i="42" s="1"/>
  <c r="F3758" i="42"/>
  <c r="G3758" i="42" s="1"/>
  <c r="I3758" i="42" s="1"/>
  <c r="F3747" i="42"/>
  <c r="G3747" i="42" s="1"/>
  <c r="I3747" i="42" s="1"/>
  <c r="F3683" i="42"/>
  <c r="G3683" i="42" s="1"/>
  <c r="I3683" i="42" s="1"/>
  <c r="F3391" i="42"/>
  <c r="G3391" i="42" s="1"/>
  <c r="I3391" i="42" s="1"/>
  <c r="F3478" i="42"/>
  <c r="G3478" i="42" s="1"/>
  <c r="I3478" i="42" s="1"/>
  <c r="F3622" i="42"/>
  <c r="G3622" i="42" s="1"/>
  <c r="I3622" i="42" s="1"/>
  <c r="F3465" i="42"/>
  <c r="G3465" i="42" s="1"/>
  <c r="I3465" i="42" s="1"/>
  <c r="F3716" i="42"/>
  <c r="G3716" i="42" s="1"/>
  <c r="I3716" i="42" s="1"/>
  <c r="F3559" i="42"/>
  <c r="G3559" i="42" s="1"/>
  <c r="I3559" i="42" s="1"/>
  <c r="F3720" i="42"/>
  <c r="G3720" i="42" s="1"/>
  <c r="I3720" i="42" s="1"/>
  <c r="F3165" i="42"/>
  <c r="G3165" i="42" s="1"/>
  <c r="I3165" i="42" s="1"/>
  <c r="F3286" i="42"/>
  <c r="G3286" i="42" s="1"/>
  <c r="I3286" i="42" s="1"/>
  <c r="F3150" i="42"/>
  <c r="G3150" i="42" s="1"/>
  <c r="I3150" i="42" s="1"/>
  <c r="F3146" i="42"/>
  <c r="G3146" i="42" s="1"/>
  <c r="I3146" i="42" s="1"/>
  <c r="F3395" i="42"/>
  <c r="G3395" i="42" s="1"/>
  <c r="I3395" i="42" s="1"/>
  <c r="F3090" i="42"/>
  <c r="G3090" i="42" s="1"/>
  <c r="I3090" i="42" s="1"/>
  <c r="F3134" i="42"/>
  <c r="G3134" i="42" s="1"/>
  <c r="I3134" i="42" s="1"/>
  <c r="F3772" i="42"/>
  <c r="G3772" i="42" s="1"/>
  <c r="I3772" i="42" s="1"/>
  <c r="F2865" i="42"/>
  <c r="G2865" i="42" s="1"/>
  <c r="I2865" i="42" s="1"/>
  <c r="F2859" i="42"/>
  <c r="G2859" i="42" s="1"/>
  <c r="I2859" i="42" s="1"/>
  <c r="F2552" i="42"/>
  <c r="G2552" i="42" s="1"/>
  <c r="I2552" i="42" s="1"/>
  <c r="F2656" i="42"/>
  <c r="G2656" i="42" s="1"/>
  <c r="I2656" i="42" s="1"/>
  <c r="F2576" i="42"/>
  <c r="G2576" i="42" s="1"/>
  <c r="I2576" i="42" s="1"/>
  <c r="F2805" i="42"/>
  <c r="G2805" i="42" s="1"/>
  <c r="I2805" i="42" s="1"/>
  <c r="F2788" i="42"/>
  <c r="G2788" i="42" s="1"/>
  <c r="I2788" i="42" s="1"/>
  <c r="F2695" i="42"/>
  <c r="G2695" i="42" s="1"/>
  <c r="I2695" i="42" s="1"/>
  <c r="F2263" i="42"/>
  <c r="G2263" i="42" s="1"/>
  <c r="I2263" i="42" s="1"/>
  <c r="F2332" i="42"/>
  <c r="G2332" i="42" s="1"/>
  <c r="I2332" i="42" s="1"/>
  <c r="F2368" i="42"/>
  <c r="G2368" i="42" s="1"/>
  <c r="I2368" i="42" s="1"/>
  <c r="F2437" i="42"/>
  <c r="G2437" i="42" s="1"/>
  <c r="I2437" i="42" s="1"/>
  <c r="F2731" i="42"/>
  <c r="G2731" i="42" s="1"/>
  <c r="I2731" i="42" s="1"/>
  <c r="F2484" i="42"/>
  <c r="G2484" i="42" s="1"/>
  <c r="I2484" i="42" s="1"/>
  <c r="F2573" i="42"/>
  <c r="G2573" i="42" s="1"/>
  <c r="I2573" i="42" s="1"/>
  <c r="F2232" i="42"/>
  <c r="G2232" i="42" s="1"/>
  <c r="I2232" i="42" s="1"/>
  <c r="F2301" i="42"/>
  <c r="G2301" i="42" s="1"/>
  <c r="I2301" i="42" s="1"/>
  <c r="F1975" i="42"/>
  <c r="G1975" i="42" s="1"/>
  <c r="I1975" i="42" s="1"/>
  <c r="F2084" i="42"/>
  <c r="G2084" i="42" s="1"/>
  <c r="I2084" i="42" s="1"/>
  <c r="F2063" i="42"/>
  <c r="G2063" i="42" s="1"/>
  <c r="I2063" i="42" s="1"/>
  <c r="F2150" i="42"/>
  <c r="G2150" i="42" s="1"/>
  <c r="I2150" i="42" s="1"/>
  <c r="F1829" i="42"/>
  <c r="G1829" i="42" s="1"/>
  <c r="I1829" i="42" s="1"/>
  <c r="F1953" i="42"/>
  <c r="G1953" i="42" s="1"/>
  <c r="I1953" i="42" s="1"/>
  <c r="F1940" i="42"/>
  <c r="G1940" i="42" s="1"/>
  <c r="I1940" i="42" s="1"/>
  <c r="F2174" i="42"/>
  <c r="G2174" i="42" s="1"/>
  <c r="I2174" i="42" s="1"/>
  <c r="F1855" i="42"/>
  <c r="G1855" i="42" s="1"/>
  <c r="I1855" i="42" s="1"/>
  <c r="F1694" i="42"/>
  <c r="G1694" i="42" s="1"/>
  <c r="I1694" i="42" s="1"/>
  <c r="F1247" i="42"/>
  <c r="G1247" i="42" s="1"/>
  <c r="I1247" i="42" s="1"/>
  <c r="F1313" i="42"/>
  <c r="G1313" i="42" s="1"/>
  <c r="I1313" i="42" s="1"/>
  <c r="F1587" i="42"/>
  <c r="G1587" i="42" s="1"/>
  <c r="I1587" i="42" s="1"/>
  <c r="F1025" i="42"/>
  <c r="G1025" i="42" s="1"/>
  <c r="I1025" i="42" s="1"/>
  <c r="F1412" i="42"/>
  <c r="G1412" i="42" s="1"/>
  <c r="I1412" i="42" s="1"/>
  <c r="F1408" i="42"/>
  <c r="G1408" i="42" s="1"/>
  <c r="I1408" i="42" s="1"/>
  <c r="F1567" i="42"/>
  <c r="G1567" i="42" s="1"/>
  <c r="I1567" i="42" s="1"/>
  <c r="F2117" i="42"/>
  <c r="G2117" i="42" s="1"/>
  <c r="I2117" i="42" s="1"/>
  <c r="F1553" i="42"/>
  <c r="G1553" i="42" s="1"/>
  <c r="I1553" i="42" s="1"/>
  <c r="F944" i="42"/>
  <c r="G944" i="42" s="1"/>
  <c r="I944" i="42" s="1"/>
  <c r="F462" i="42"/>
  <c r="G462" i="42" s="1"/>
  <c r="I462" i="42" s="1"/>
  <c r="F514" i="42"/>
  <c r="G514" i="42" s="1"/>
  <c r="I514" i="42" s="1"/>
  <c r="F711" i="42"/>
  <c r="G711" i="42" s="1"/>
  <c r="I711" i="42" s="1"/>
  <c r="F917" i="42"/>
  <c r="G917" i="42" s="1"/>
  <c r="I917" i="42" s="1"/>
  <c r="F496" i="42"/>
  <c r="G496" i="42" s="1"/>
  <c r="I496" i="42" s="1"/>
  <c r="F766" i="42"/>
  <c r="G766" i="42" s="1"/>
  <c r="I766" i="42" s="1"/>
  <c r="F405" i="42"/>
  <c r="G405" i="42" s="1"/>
  <c r="I405" i="42" s="1"/>
  <c r="F518" i="42"/>
  <c r="G518" i="42" s="1"/>
  <c r="I518" i="42" s="1"/>
  <c r="F885" i="42"/>
  <c r="G885" i="42" s="1"/>
  <c r="I885" i="42" s="1"/>
  <c r="F693" i="42"/>
  <c r="G693" i="42" s="1"/>
  <c r="I693" i="42" s="1"/>
  <c r="F305" i="42"/>
  <c r="G305" i="42" s="1"/>
  <c r="I305" i="42" s="1"/>
  <c r="F173" i="42"/>
  <c r="G173" i="42" s="1"/>
  <c r="I173" i="42" s="1"/>
  <c r="F278" i="42"/>
  <c r="G278" i="42" s="1"/>
  <c r="I278" i="42" s="1"/>
  <c r="F4181" i="42"/>
  <c r="G4181" i="42" s="1"/>
  <c r="I4181" i="42" s="1"/>
  <c r="F3925" i="42"/>
  <c r="G3925" i="42" s="1"/>
  <c r="I3925" i="42" s="1"/>
  <c r="F3977" i="42"/>
  <c r="G3977" i="42" s="1"/>
  <c r="I3977" i="42" s="1"/>
  <c r="F4040" i="42"/>
  <c r="G4040" i="42" s="1"/>
  <c r="I4040" i="42" s="1"/>
  <c r="F4092" i="42"/>
  <c r="G4092" i="42" s="1"/>
  <c r="I4092" i="42" s="1"/>
  <c r="F4126" i="42"/>
  <c r="G4126" i="42" s="1"/>
  <c r="I4126" i="42" s="1"/>
  <c r="F4183" i="42"/>
  <c r="G4183" i="42" s="1"/>
  <c r="I4183" i="42" s="1"/>
  <c r="F3927" i="42"/>
  <c r="G3927" i="42" s="1"/>
  <c r="I3927" i="42" s="1"/>
  <c r="F3599" i="42"/>
  <c r="G3599" i="42" s="1"/>
  <c r="I3599" i="42" s="1"/>
  <c r="F3659" i="42"/>
  <c r="G3659" i="42" s="1"/>
  <c r="I3659" i="42" s="1"/>
  <c r="F3651" i="42"/>
  <c r="G3651" i="42" s="1"/>
  <c r="I3651" i="42" s="1"/>
  <c r="F3703" i="42"/>
  <c r="G3703" i="42" s="1"/>
  <c r="I3703" i="42" s="1"/>
  <c r="F3737" i="42"/>
  <c r="G3737" i="42" s="1"/>
  <c r="I3737" i="42" s="1"/>
  <c r="F3706" i="42"/>
  <c r="G3706" i="42" s="1"/>
  <c r="I3706" i="42" s="1"/>
  <c r="F3660" i="42"/>
  <c r="G3660" i="42" s="1"/>
  <c r="I3660" i="42" s="1"/>
  <c r="F3361" i="42"/>
  <c r="G3361" i="42" s="1"/>
  <c r="I3361" i="42" s="1"/>
  <c r="F3462" i="42"/>
  <c r="G3462" i="42" s="1"/>
  <c r="I3462" i="42" s="1"/>
  <c r="F3454" i="42"/>
  <c r="G3454" i="42" s="1"/>
  <c r="I3454" i="42" s="1"/>
  <c r="F3431" i="42"/>
  <c r="G3431" i="42" s="1"/>
  <c r="I3431" i="42" s="1"/>
  <c r="F3445" i="42"/>
  <c r="G3445" i="42" s="1"/>
  <c r="I3445" i="42" s="1"/>
  <c r="F3472" i="42"/>
  <c r="G3472" i="42" s="1"/>
  <c r="I3472" i="42" s="1"/>
  <c r="F3558" i="42"/>
  <c r="G3558" i="42" s="1"/>
  <c r="I3558" i="42" s="1"/>
  <c r="F3126" i="42"/>
  <c r="G3126" i="42" s="1"/>
  <c r="I3126" i="42" s="1"/>
  <c r="F3143" i="42"/>
  <c r="G3143" i="42" s="1"/>
  <c r="I3143" i="42" s="1"/>
  <c r="F3095" i="42"/>
  <c r="G3095" i="42" s="1"/>
  <c r="I3095" i="42" s="1"/>
  <c r="F3128" i="42"/>
  <c r="G3128" i="42" s="1"/>
  <c r="I3128" i="42" s="1"/>
  <c r="F3158" i="42"/>
  <c r="G3158" i="42" s="1"/>
  <c r="I3158" i="42" s="1"/>
  <c r="F3071" i="42"/>
  <c r="G3071" i="42" s="1"/>
  <c r="I3071" i="42" s="1"/>
  <c r="F3067" i="42"/>
  <c r="G3067" i="42" s="1"/>
  <c r="I3067" i="42" s="1"/>
  <c r="F3459" i="42"/>
  <c r="G3459" i="42" s="1"/>
  <c r="I3459" i="42" s="1"/>
  <c r="F2922" i="42"/>
  <c r="G2922" i="42" s="1"/>
  <c r="I2922" i="42" s="1"/>
  <c r="F2802" i="42"/>
  <c r="G2802" i="42" s="1"/>
  <c r="I2802" i="42" s="1"/>
  <c r="F2546" i="42"/>
  <c r="G2546" i="42" s="1"/>
  <c r="I2546" i="42" s="1"/>
  <c r="F2615" i="42"/>
  <c r="G2615" i="42" s="1"/>
  <c r="I2615" i="42" s="1"/>
  <c r="F2514" i="42"/>
  <c r="G2514" i="42" s="1"/>
  <c r="I2514" i="42" s="1"/>
  <c r="F2762" i="42"/>
  <c r="G2762" i="42" s="1"/>
  <c r="I2762" i="42" s="1"/>
  <c r="F2688" i="42"/>
  <c r="G2688" i="42" s="1"/>
  <c r="I2688" i="42" s="1"/>
  <c r="F2677" i="42"/>
  <c r="G2677" i="42" s="1"/>
  <c r="I2677" i="42" s="1"/>
  <c r="F2191" i="42"/>
  <c r="G2191" i="42" s="1"/>
  <c r="I2191" i="42" s="1"/>
  <c r="F2305" i="42"/>
  <c r="G2305" i="42" s="1"/>
  <c r="I2305" i="42" s="1"/>
  <c r="F2331" i="42"/>
  <c r="G2331" i="42" s="1"/>
  <c r="I2331" i="42" s="1"/>
  <c r="F2410" i="42"/>
  <c r="G2410" i="42" s="1"/>
  <c r="I2410" i="42" s="1"/>
  <c r="F2479" i="42"/>
  <c r="G2479" i="42" s="1"/>
  <c r="I2479" i="42" s="1"/>
  <c r="F2420" i="42"/>
  <c r="G2420" i="42" s="1"/>
  <c r="I2420" i="42" s="1"/>
  <c r="F2499" i="42"/>
  <c r="G2499" i="42" s="1"/>
  <c r="I2499" i="42" s="1"/>
  <c r="F2178" i="42"/>
  <c r="G2178" i="42" s="1"/>
  <c r="I2178" i="42" s="1"/>
  <c r="F2274" i="42"/>
  <c r="G2274" i="42" s="1"/>
  <c r="I2274" i="42" s="1"/>
  <c r="F1937" i="42"/>
  <c r="G1937" i="42" s="1"/>
  <c r="I1937" i="42" s="1"/>
  <c r="F2058" i="42"/>
  <c r="G2058" i="42" s="1"/>
  <c r="I2058" i="42" s="1"/>
  <c r="F2025" i="42"/>
  <c r="G2025" i="42" s="1"/>
  <c r="I2025" i="42" s="1"/>
  <c r="F2076" i="42"/>
  <c r="G2076" i="42" s="1"/>
  <c r="I2076" i="42" s="1"/>
  <c r="F1805" i="42"/>
  <c r="G1805" i="42" s="1"/>
  <c r="I1805" i="42" s="1"/>
  <c r="F1783" i="42"/>
  <c r="G1783" i="42" s="1"/>
  <c r="I1783" i="42" s="1"/>
  <c r="F1922" i="42"/>
  <c r="G1922" i="42" s="1"/>
  <c r="I1922" i="42" s="1"/>
  <c r="F2111" i="42"/>
  <c r="G2111" i="42" s="1"/>
  <c r="I2111" i="42" s="1"/>
  <c r="F1807" i="42"/>
  <c r="G1807" i="42" s="1"/>
  <c r="I1807" i="42" s="1"/>
  <c r="F1673" i="42"/>
  <c r="G1673" i="42" s="1"/>
  <c r="I1673" i="42" s="1"/>
  <c r="F1119" i="42"/>
  <c r="G1119" i="42" s="1"/>
  <c r="I1119" i="42" s="1"/>
  <c r="F1208" i="42"/>
  <c r="G1208" i="42" s="1"/>
  <c r="I1208" i="42" s="1"/>
  <c r="F1544" i="42"/>
  <c r="G1544" i="42" s="1"/>
  <c r="I1544" i="42" s="1"/>
  <c r="F1015" i="42"/>
  <c r="G1015" i="42" s="1"/>
  <c r="I1015" i="42" s="1"/>
  <c r="F1356" i="42"/>
  <c r="G1356" i="42" s="1"/>
  <c r="I1356" i="42" s="1"/>
  <c r="F1335" i="42"/>
  <c r="G1335" i="42" s="1"/>
  <c r="I1335" i="42" s="1"/>
  <c r="F1372" i="42"/>
  <c r="G1372" i="42" s="1"/>
  <c r="I1372" i="42" s="1"/>
  <c r="F2072" i="42"/>
  <c r="G2072" i="42" s="1"/>
  <c r="I2072" i="42" s="1"/>
  <c r="F1528" i="42"/>
  <c r="G1528" i="42" s="1"/>
  <c r="I1528" i="42" s="1"/>
  <c r="F922" i="42"/>
  <c r="G922" i="42" s="1"/>
  <c r="I922" i="42" s="1"/>
  <c r="F1284" i="42"/>
  <c r="G1284" i="42" s="1"/>
  <c r="I1284" i="42" s="1"/>
  <c r="F388" i="42"/>
  <c r="G388" i="42" s="1"/>
  <c r="I388" i="42" s="1"/>
  <c r="F666" i="42"/>
  <c r="G666" i="42" s="1"/>
  <c r="I666" i="42" s="1"/>
  <c r="F894" i="42"/>
  <c r="G894" i="42" s="1"/>
  <c r="I894" i="42" s="1"/>
  <c r="F438" i="42"/>
  <c r="G438" i="42" s="1"/>
  <c r="I438" i="42" s="1"/>
  <c r="F734" i="42"/>
  <c r="G734" i="42" s="1"/>
  <c r="I734" i="42" s="1"/>
  <c r="F594" i="42"/>
  <c r="G594" i="42" s="1"/>
  <c r="I594" i="42" s="1"/>
  <c r="F482" i="42"/>
  <c r="G482" i="42" s="1"/>
  <c r="I482" i="42" s="1"/>
  <c r="F873" i="42"/>
  <c r="G873" i="42" s="1"/>
  <c r="I873" i="42" s="1"/>
  <c r="F664" i="42"/>
  <c r="G664" i="42" s="1"/>
  <c r="I664" i="42" s="1"/>
  <c r="F121" i="42"/>
  <c r="G121" i="42" s="1"/>
  <c r="I121" i="42" s="1"/>
  <c r="F384" i="42"/>
  <c r="G384" i="42" s="1"/>
  <c r="I384" i="42" s="1"/>
  <c r="F91" i="42"/>
  <c r="G91" i="42" s="1"/>
  <c r="I91" i="42" s="1"/>
  <c r="F4224" i="42"/>
  <c r="G4224" i="42" s="1"/>
  <c r="I4224" i="42" s="1"/>
  <c r="F4369" i="42"/>
  <c r="G4369" i="42" s="1"/>
  <c r="I4369" i="42" s="1"/>
  <c r="F4107" i="42"/>
  <c r="G4107" i="42" s="1"/>
  <c r="I4107" i="42" s="1"/>
  <c r="F4176" i="42"/>
  <c r="G4176" i="42" s="1"/>
  <c r="I4176" i="42" s="1"/>
  <c r="F3918" i="42"/>
  <c r="G3918" i="42" s="1"/>
  <c r="I3918" i="42" s="1"/>
  <c r="F4152" i="42"/>
  <c r="G4152" i="42" s="1"/>
  <c r="I4152" i="42" s="1"/>
  <c r="F4204" i="42"/>
  <c r="G4204" i="42" s="1"/>
  <c r="I4204" i="42" s="1"/>
  <c r="F3948" i="42"/>
  <c r="G3948" i="42" s="1"/>
  <c r="I3948" i="42" s="1"/>
  <c r="F3994" i="42"/>
  <c r="G3994" i="42" s="1"/>
  <c r="I3994" i="42" s="1"/>
  <c r="F4045" i="42"/>
  <c r="G4045" i="42" s="1"/>
  <c r="I4045" i="42" s="1"/>
  <c r="F4079" i="42"/>
  <c r="G4079" i="42" s="1"/>
  <c r="I4079" i="42" s="1"/>
  <c r="F4137" i="42"/>
  <c r="G4137" i="42" s="1"/>
  <c r="I4137" i="42" s="1"/>
  <c r="F3852" i="42"/>
  <c r="G3852" i="42" s="1"/>
  <c r="I3852" i="42" s="1"/>
  <c r="F3526" i="42"/>
  <c r="G3526" i="42" s="1"/>
  <c r="I3526" i="42" s="1"/>
  <c r="F3624" i="42"/>
  <c r="G3624" i="42" s="1"/>
  <c r="I3624" i="42" s="1"/>
  <c r="F3596" i="42"/>
  <c r="G3596" i="42" s="1"/>
  <c r="I3596" i="42" s="1"/>
  <c r="F3643" i="42"/>
  <c r="G3643" i="42" s="1"/>
  <c r="I3643" i="42" s="1"/>
  <c r="F3680" i="42"/>
  <c r="G3680" i="42" s="1"/>
  <c r="I3680" i="42" s="1"/>
  <c r="F3668" i="42"/>
  <c r="G3668" i="42" s="1"/>
  <c r="I3668" i="42" s="1"/>
  <c r="F3611" i="42"/>
  <c r="G3611" i="42" s="1"/>
  <c r="I3611" i="42" s="1"/>
  <c r="F3323" i="42"/>
  <c r="G3323" i="42" s="1"/>
  <c r="I3323" i="42" s="1"/>
  <c r="F3417" i="42"/>
  <c r="G3417" i="42" s="1"/>
  <c r="I3417" i="42" s="1"/>
  <c r="F3435" i="42"/>
  <c r="G3435" i="42" s="1"/>
  <c r="I3435" i="42" s="1"/>
  <c r="F3382" i="42"/>
  <c r="G3382" i="42" s="1"/>
  <c r="I3382" i="42" s="1"/>
  <c r="F3423" i="42"/>
  <c r="G3423" i="42" s="1"/>
  <c r="I3423" i="42" s="1"/>
  <c r="F3426" i="42"/>
  <c r="G3426" i="42" s="1"/>
  <c r="I3426" i="42" s="1"/>
  <c r="F3407" i="42"/>
  <c r="G3407" i="42" s="1"/>
  <c r="I3407" i="42" s="1"/>
  <c r="F3096" i="42"/>
  <c r="G3096" i="42" s="1"/>
  <c r="I3096" i="42" s="1"/>
  <c r="F3103" i="42"/>
  <c r="G3103" i="42" s="1"/>
  <c r="I3103" i="42" s="1"/>
  <c r="F3050" i="42"/>
  <c r="G3050" i="42" s="1"/>
  <c r="I3050" i="42" s="1"/>
  <c r="F3087" i="42"/>
  <c r="G3087" i="42" s="1"/>
  <c r="I3087" i="42" s="1"/>
  <c r="F3105" i="42"/>
  <c r="G3105" i="42" s="1"/>
  <c r="I3105" i="42" s="1"/>
  <c r="F3011" i="42"/>
  <c r="G3011" i="42" s="1"/>
  <c r="I3011" i="42" s="1"/>
  <c r="F2976" i="42"/>
  <c r="G2976" i="42" s="1"/>
  <c r="I2976" i="42" s="1"/>
  <c r="F3257" i="42"/>
  <c r="G3257" i="42" s="1"/>
  <c r="I3257" i="42" s="1"/>
  <c r="F2819" i="42"/>
  <c r="G2819" i="42" s="1"/>
  <c r="I2819" i="42" s="1"/>
  <c r="F2781" i="42"/>
  <c r="G2781" i="42" s="1"/>
  <c r="I2781" i="42" s="1"/>
  <c r="F2536" i="42"/>
  <c r="G2536" i="42" s="1"/>
  <c r="I2536" i="42" s="1"/>
  <c r="F2562" i="42"/>
  <c r="G2562" i="42" s="1"/>
  <c r="I2562" i="42" s="1"/>
  <c r="F2811" i="42"/>
  <c r="G2811" i="42" s="1"/>
  <c r="I2811" i="42" s="1"/>
  <c r="F2689" i="42"/>
  <c r="G2689" i="42" s="1"/>
  <c r="I2689" i="42" s="1"/>
  <c r="F2666" i="42"/>
  <c r="G2666" i="42" s="1"/>
  <c r="I2666" i="42" s="1"/>
  <c r="F2628" i="42"/>
  <c r="G2628" i="42" s="1"/>
  <c r="I2628" i="42" s="1"/>
  <c r="F2138" i="42"/>
  <c r="G2138" i="42" s="1"/>
  <c r="I2138" i="42" s="1"/>
  <c r="F2268" i="42"/>
  <c r="G2268" i="42" s="1"/>
  <c r="I2268" i="42" s="1"/>
  <c r="F2304" i="42"/>
  <c r="G2304" i="42" s="1"/>
  <c r="I2304" i="42" s="1"/>
  <c r="F2373" i="42"/>
  <c r="G2373" i="42" s="1"/>
  <c r="I2373" i="42" s="1"/>
  <c r="F2351" i="42"/>
  <c r="G2351" i="42" s="1"/>
  <c r="I2351" i="42" s="1"/>
  <c r="F2393" i="42"/>
  <c r="G2393" i="42" s="1"/>
  <c r="I2393" i="42" s="1"/>
  <c r="F2451" i="42"/>
  <c r="G2451" i="42" s="1"/>
  <c r="I2451" i="42" s="1"/>
  <c r="F2567" i="42"/>
  <c r="G2567" i="42" s="1"/>
  <c r="I2567" i="42" s="1"/>
  <c r="F2237" i="42"/>
  <c r="G2237" i="42" s="1"/>
  <c r="I2237" i="42" s="1"/>
  <c r="F1920" i="42"/>
  <c r="G1920" i="42" s="1"/>
  <c r="I1920" i="42" s="1"/>
  <c r="F2020" i="42"/>
  <c r="G2020" i="42" s="1"/>
  <c r="I2020" i="42" s="1"/>
  <c r="F1961" i="42"/>
  <c r="G1961" i="42" s="1"/>
  <c r="I1961" i="42" s="1"/>
  <c r="F2050" i="42"/>
  <c r="G2050" i="42" s="1"/>
  <c r="I2050" i="42" s="1"/>
  <c r="F1777" i="42"/>
  <c r="G1777" i="42" s="1"/>
  <c r="I1777" i="42" s="1"/>
  <c r="F2180" i="42"/>
  <c r="G2180" i="42" s="1"/>
  <c r="I2180" i="42" s="1"/>
  <c r="F1896" i="42"/>
  <c r="G1896" i="42" s="1"/>
  <c r="I1896" i="42" s="1"/>
  <c r="F2086" i="42"/>
  <c r="G2086" i="42" s="1"/>
  <c r="I2086" i="42" s="1"/>
  <c r="F1684" i="42"/>
  <c r="G1684" i="42" s="1"/>
  <c r="I1684" i="42" s="1"/>
  <c r="F1566" i="42"/>
  <c r="G1566" i="42" s="1"/>
  <c r="I1566" i="42" s="1"/>
  <c r="F1902" i="42"/>
  <c r="G1902" i="42" s="1"/>
  <c r="I1902" i="42" s="1"/>
  <c r="F1185" i="42"/>
  <c r="G1185" i="42" s="1"/>
  <c r="I1185" i="42" s="1"/>
  <c r="F1523" i="42"/>
  <c r="G1523" i="42" s="1"/>
  <c r="I1523" i="42" s="1"/>
  <c r="F983" i="42"/>
  <c r="G983" i="42" s="1"/>
  <c r="I983" i="42" s="1"/>
  <c r="F1689" i="42"/>
  <c r="G1689" i="42" s="1"/>
  <c r="I1689" i="42" s="1"/>
  <c r="F1255" i="42"/>
  <c r="G1255" i="42" s="1"/>
  <c r="I1255" i="42" s="1"/>
  <c r="F1329" i="42"/>
  <c r="G1329" i="42" s="1"/>
  <c r="I1329" i="42" s="1"/>
  <c r="F2053" i="42"/>
  <c r="G2053" i="42" s="1"/>
  <c r="I2053" i="42" s="1"/>
  <c r="F1464" i="42"/>
  <c r="G1464" i="42" s="1"/>
  <c r="I1464" i="42" s="1"/>
  <c r="F812" i="42"/>
  <c r="G812" i="42" s="1"/>
  <c r="I812" i="42" s="1"/>
  <c r="F1204" i="42"/>
  <c r="G1204" i="42" s="1"/>
  <c r="I1204" i="42" s="1"/>
  <c r="F1358" i="42"/>
  <c r="G1358" i="42" s="1"/>
  <c r="I1358" i="42" s="1"/>
  <c r="F629" i="42"/>
  <c r="G629" i="42" s="1"/>
  <c r="I629" i="42" s="1"/>
  <c r="F592" i="42"/>
  <c r="G592" i="42" s="1"/>
  <c r="I592" i="42" s="1"/>
  <c r="F924" i="42"/>
  <c r="G924" i="42" s="1"/>
  <c r="I924" i="42" s="1"/>
  <c r="F714" i="42"/>
  <c r="G714" i="42" s="1"/>
  <c r="I714" i="42" s="1"/>
  <c r="F420" i="42"/>
  <c r="G420" i="42" s="1"/>
  <c r="I420" i="42" s="1"/>
  <c r="F445" i="42"/>
  <c r="G445" i="42" s="1"/>
  <c r="I445" i="42" s="1"/>
  <c r="F841" i="42"/>
  <c r="G841" i="42" s="1"/>
  <c r="I841" i="42" s="1"/>
  <c r="F533" i="42"/>
  <c r="G533" i="42" s="1"/>
  <c r="I533" i="42" s="1"/>
  <c r="F57" i="42"/>
  <c r="G57" i="42" s="1"/>
  <c r="I57" i="42" s="1"/>
  <c r="F320" i="42"/>
  <c r="G320" i="42" s="1"/>
  <c r="I320" i="42" s="1"/>
  <c r="F27" i="42"/>
  <c r="G27" i="42" s="1"/>
  <c r="I27" i="42" s="1"/>
  <c r="F880" i="42"/>
  <c r="G880" i="42" s="1"/>
  <c r="I880" i="42" s="1"/>
  <c r="F821" i="42"/>
  <c r="G821" i="42" s="1"/>
  <c r="I821" i="42" s="1"/>
  <c r="F506" i="42"/>
  <c r="G506" i="42" s="1"/>
  <c r="I506" i="42" s="1"/>
  <c r="F316" i="42"/>
  <c r="G316" i="42" s="1"/>
  <c r="I316" i="42" s="1"/>
  <c r="F715" i="42"/>
  <c r="G715" i="42" s="1"/>
  <c r="I715" i="42" s="1"/>
  <c r="F229" i="42"/>
  <c r="G229" i="42" s="1"/>
  <c r="I229" i="42" s="1"/>
  <c r="F243" i="42"/>
  <c r="G243" i="42" s="1"/>
  <c r="I243" i="42" s="1"/>
  <c r="F459" i="42"/>
  <c r="G459" i="42" s="1"/>
  <c r="I459" i="42" s="1"/>
  <c r="F101" i="42"/>
  <c r="G101" i="42" s="1"/>
  <c r="I101" i="42" s="1"/>
  <c r="F1028" i="42"/>
  <c r="G1028" i="42" s="1"/>
  <c r="I1028" i="42" s="1"/>
  <c r="F676" i="42"/>
  <c r="G676" i="42" s="1"/>
  <c r="I676" i="42" s="1"/>
  <c r="F757" i="42"/>
  <c r="G757" i="42" s="1"/>
  <c r="I757" i="42" s="1"/>
  <c r="F1083" i="42"/>
  <c r="G1083" i="42" s="1"/>
  <c r="I1083" i="42" s="1"/>
  <c r="F51" i="42"/>
  <c r="G51" i="42" s="1"/>
  <c r="I51" i="42" s="1"/>
  <c r="F193" i="42"/>
  <c r="G193" i="42" s="1"/>
  <c r="I193" i="42" s="1"/>
  <c r="F323" i="42"/>
  <c r="G323" i="42" s="1"/>
  <c r="I323" i="42" s="1"/>
  <c r="F2365" i="42"/>
  <c r="G2365" i="42" s="1"/>
  <c r="I2365" i="42" s="1"/>
  <c r="F2039" i="42"/>
  <c r="G2039" i="42" s="1"/>
  <c r="I2039" i="42" s="1"/>
  <c r="F2151" i="42"/>
  <c r="G2151" i="42" s="1"/>
  <c r="I2151" i="42" s="1"/>
  <c r="F2127" i="42"/>
  <c r="G2127" i="42" s="1"/>
  <c r="I2127" i="42" s="1"/>
  <c r="F1825" i="42"/>
  <c r="G1825" i="42" s="1"/>
  <c r="I1825" i="42" s="1"/>
  <c r="F1929" i="42"/>
  <c r="G1929" i="42" s="1"/>
  <c r="I1929" i="42" s="1"/>
  <c r="F2043" i="42"/>
  <c r="G2043" i="42" s="1"/>
  <c r="I2043" i="42" s="1"/>
  <c r="F2004" i="42"/>
  <c r="G2004" i="42" s="1"/>
  <c r="I2004" i="42" s="1"/>
  <c r="F1820" i="42"/>
  <c r="G1820" i="42" s="1"/>
  <c r="I1820" i="42" s="1"/>
  <c r="F1867" i="42"/>
  <c r="G1867" i="42" s="1"/>
  <c r="I1867" i="42" s="1"/>
  <c r="F1055" i="42"/>
  <c r="G1055" i="42" s="1"/>
  <c r="I1055" i="42" s="1"/>
  <c r="F1417" i="42"/>
  <c r="G1417" i="42" s="1"/>
  <c r="I1417" i="42" s="1"/>
  <c r="F1423" i="42"/>
  <c r="G1423" i="42" s="1"/>
  <c r="I1423" i="42" s="1"/>
  <c r="F1672" i="42"/>
  <c r="G1672" i="42" s="1"/>
  <c r="I1672" i="42" s="1"/>
  <c r="F1251" i="42"/>
  <c r="G1251" i="42" s="1"/>
  <c r="I1251" i="42" s="1"/>
  <c r="F1607" i="42"/>
  <c r="G1607" i="42" s="1"/>
  <c r="I1607" i="42" s="1"/>
  <c r="F1536" i="42"/>
  <c r="G1536" i="42" s="1"/>
  <c r="I1536" i="42" s="1"/>
  <c r="F1695" i="42"/>
  <c r="G1695" i="42" s="1"/>
  <c r="I1695" i="42" s="1"/>
  <c r="F1097" i="42"/>
  <c r="G1097" i="42" s="1"/>
  <c r="I1097" i="42" s="1"/>
  <c r="F1681" i="42"/>
  <c r="G1681" i="42" s="1"/>
  <c r="I1681" i="42" s="1"/>
  <c r="F1211" i="42"/>
  <c r="G1211" i="42" s="1"/>
  <c r="I1211" i="42" s="1"/>
  <c r="F645" i="42"/>
  <c r="G645" i="42" s="1"/>
  <c r="I645" i="42" s="1"/>
  <c r="F599" i="42"/>
  <c r="G599" i="42" s="1"/>
  <c r="I599" i="42" s="1"/>
  <c r="F799" i="42"/>
  <c r="G799" i="42" s="1"/>
  <c r="I799" i="42" s="1"/>
  <c r="F1213" i="42"/>
  <c r="G1213" i="42" s="1"/>
  <c r="I1213" i="42" s="1"/>
  <c r="F900" i="42"/>
  <c r="G900" i="42" s="1"/>
  <c r="I900" i="42" s="1"/>
  <c r="F830" i="42"/>
  <c r="G830" i="42" s="1"/>
  <c r="I830" i="42" s="1"/>
  <c r="F485" i="42"/>
  <c r="G485" i="42" s="1"/>
  <c r="I485" i="42" s="1"/>
  <c r="F640" i="42"/>
  <c r="G640" i="42" s="1"/>
  <c r="I640" i="42" s="1"/>
  <c r="F1116" i="42"/>
  <c r="G1116" i="42" s="1"/>
  <c r="I1116" i="42" s="1"/>
  <c r="F745" i="42"/>
  <c r="G745" i="42" s="1"/>
  <c r="I745" i="42" s="1"/>
  <c r="F792" i="42"/>
  <c r="G792" i="42" s="1"/>
  <c r="I792" i="42" s="1"/>
  <c r="F891" i="42"/>
  <c r="G891" i="42" s="1"/>
  <c r="I891" i="42" s="1"/>
  <c r="F129" i="42"/>
  <c r="G129" i="42" s="1"/>
  <c r="I129" i="42" s="1"/>
  <c r="F250" i="42"/>
  <c r="G250" i="42" s="1"/>
  <c r="I250" i="42" s="1"/>
  <c r="F3253" i="42"/>
  <c r="G3253" i="42" s="1"/>
  <c r="I3253" i="42" s="1"/>
  <c r="F3281" i="42"/>
  <c r="G3281" i="42" s="1"/>
  <c r="I3281" i="42" s="1"/>
  <c r="F3284" i="42"/>
  <c r="G3284" i="42" s="1"/>
  <c r="I3284" i="42" s="1"/>
  <c r="F3355" i="42"/>
  <c r="G3355" i="42" s="1"/>
  <c r="I3355" i="42" s="1"/>
  <c r="F3396" i="42"/>
  <c r="G3396" i="42" s="1"/>
  <c r="I3396" i="42" s="1"/>
  <c r="F3452" i="42"/>
  <c r="G3452" i="42" s="1"/>
  <c r="I3452" i="42" s="1"/>
  <c r="F3222" i="42"/>
  <c r="G3222" i="42" s="1"/>
  <c r="I3222" i="42" s="1"/>
  <c r="F3433" i="42"/>
  <c r="G3433" i="42" s="1"/>
  <c r="I3433" i="42" s="1"/>
  <c r="F2855" i="42"/>
  <c r="G2855" i="42" s="1"/>
  <c r="I2855" i="42" s="1"/>
  <c r="F2862" i="42"/>
  <c r="G2862" i="42" s="1"/>
  <c r="I2862" i="42" s="1"/>
  <c r="F2963" i="42"/>
  <c r="G2963" i="42" s="1"/>
  <c r="I2963" i="42" s="1"/>
  <c r="F3030" i="42"/>
  <c r="G3030" i="42" s="1"/>
  <c r="I3030" i="42" s="1"/>
  <c r="F2982" i="42"/>
  <c r="G2982" i="42" s="1"/>
  <c r="I2982" i="42" s="1"/>
  <c r="F3025" i="42"/>
  <c r="G3025" i="42" s="1"/>
  <c r="I3025" i="42" s="1"/>
  <c r="F3751" i="42"/>
  <c r="G3751" i="42" s="1"/>
  <c r="I3751" i="42" s="1"/>
  <c r="F2923" i="42"/>
  <c r="G2923" i="42" s="1"/>
  <c r="I2923" i="42" s="1"/>
  <c r="F2631" i="42"/>
  <c r="G2631" i="42" s="1"/>
  <c r="I2631" i="42" s="1"/>
  <c r="F2642" i="42"/>
  <c r="G2642" i="42" s="1"/>
  <c r="I2642" i="42" s="1"/>
  <c r="F2875" i="42"/>
  <c r="G2875" i="42" s="1"/>
  <c r="I2875" i="42" s="1"/>
  <c r="F2769" i="42"/>
  <c r="G2769" i="42" s="1"/>
  <c r="I2769" i="42" s="1"/>
  <c r="F2784" i="42"/>
  <c r="G2784" i="42" s="1"/>
  <c r="I2784" i="42" s="1"/>
  <c r="F2732" i="42"/>
  <c r="G2732" i="42" s="1"/>
  <c r="I2732" i="42" s="1"/>
  <c r="F2767" i="42"/>
  <c r="G2767" i="42" s="1"/>
  <c r="I2767" i="42" s="1"/>
  <c r="F2742" i="42"/>
  <c r="G2742" i="42" s="1"/>
  <c r="I2742" i="42" s="1"/>
  <c r="F2391" i="42"/>
  <c r="G2391" i="42" s="1"/>
  <c r="I2391" i="42" s="1"/>
  <c r="F2433" i="42"/>
  <c r="G2433" i="42" s="1"/>
  <c r="I2433" i="42" s="1"/>
  <c r="F2549" i="42"/>
  <c r="G2549" i="42" s="1"/>
  <c r="I2549" i="42" s="1"/>
  <c r="F2240" i="42"/>
  <c r="G2240" i="42" s="1"/>
  <c r="I2240" i="42" s="1"/>
  <c r="F2346" i="42"/>
  <c r="G2346" i="42" s="1"/>
  <c r="I2346" i="42" s="1"/>
  <c r="F2431" i="42"/>
  <c r="G2431" i="42" s="1"/>
  <c r="I2431" i="42" s="1"/>
  <c r="F2457" i="42"/>
  <c r="G2457" i="42" s="1"/>
  <c r="I2457" i="42" s="1"/>
  <c r="F2194" i="42"/>
  <c r="G2194" i="42" s="1"/>
  <c r="I2194" i="42" s="1"/>
  <c r="F2296" i="42"/>
  <c r="G2296" i="42" s="1"/>
  <c r="I2296" i="42" s="1"/>
  <c r="F2402" i="42"/>
  <c r="G2402" i="42" s="1"/>
  <c r="I2402" i="42" s="1"/>
  <c r="F2103" i="42"/>
  <c r="G2103" i="42" s="1"/>
  <c r="I2103" i="42" s="1"/>
  <c r="F1858" i="42"/>
  <c r="G1858" i="42" s="1"/>
  <c r="I1858" i="42" s="1"/>
  <c r="F1994" i="42"/>
  <c r="G1994" i="42" s="1"/>
  <c r="I1994" i="42" s="1"/>
  <c r="F1999" i="42"/>
  <c r="G1999" i="42" s="1"/>
  <c r="I1999" i="42" s="1"/>
  <c r="F2114" i="42"/>
  <c r="G2114" i="42" s="1"/>
  <c r="I2114" i="42" s="1"/>
  <c r="F1869" i="42"/>
  <c r="G1869" i="42" s="1"/>
  <c r="I1869" i="42" s="1"/>
  <c r="F2017" i="42"/>
  <c r="G2017" i="42" s="1"/>
  <c r="I2017" i="42" s="1"/>
  <c r="F2042" i="42"/>
  <c r="G2042" i="42" s="1"/>
  <c r="I2042" i="42" s="1"/>
  <c r="F1852" i="42"/>
  <c r="G1852" i="42" s="1"/>
  <c r="I1852" i="42" s="1"/>
  <c r="F2022" i="42"/>
  <c r="G2022" i="42" s="1"/>
  <c r="I2022" i="42" s="1"/>
  <c r="F1788" i="42"/>
  <c r="G1788" i="42" s="1"/>
  <c r="I1788" i="42" s="1"/>
  <c r="F1428" i="42"/>
  <c r="G1428" i="42" s="1"/>
  <c r="I1428" i="42" s="1"/>
  <c r="F1609" i="42"/>
  <c r="G1609" i="42" s="1"/>
  <c r="I1609" i="42" s="1"/>
  <c r="F1357" i="42"/>
  <c r="G1357" i="42" s="1"/>
  <c r="I1357" i="42" s="1"/>
  <c r="F1679" i="42"/>
  <c r="G1679" i="42" s="1"/>
  <c r="I1679" i="42" s="1"/>
  <c r="F1249" i="42"/>
  <c r="G1249" i="42" s="1"/>
  <c r="I1249" i="42" s="1"/>
  <c r="F1715" i="42"/>
  <c r="G1715" i="42" s="1"/>
  <c r="I1715" i="42" s="1"/>
  <c r="F1459" i="42"/>
  <c r="G1459" i="42" s="1"/>
  <c r="I1459" i="42" s="1"/>
  <c r="F1075" i="42"/>
  <c r="G1075" i="42" s="1"/>
  <c r="I1075" i="42" s="1"/>
  <c r="F1735" i="42"/>
  <c r="G1735" i="42" s="1"/>
  <c r="I1735" i="42" s="1"/>
  <c r="F1728" i="42"/>
  <c r="G1728" i="42" s="1"/>
  <c r="I1728" i="42" s="1"/>
  <c r="F1472" i="42"/>
  <c r="G1472" i="42" s="1"/>
  <c r="I1472" i="42" s="1"/>
  <c r="F1079" i="42"/>
  <c r="G1079" i="42" s="1"/>
  <c r="I1079" i="42" s="1"/>
  <c r="F1439" i="42"/>
  <c r="G1439" i="42" s="1"/>
  <c r="I1439" i="42" s="1"/>
  <c r="F1136" i="42"/>
  <c r="G1136" i="42" s="1"/>
  <c r="I1136" i="42" s="1"/>
  <c r="F1989" i="42"/>
  <c r="G1989" i="42" s="1"/>
  <c r="I1989" i="42" s="1"/>
  <c r="F1592" i="42"/>
  <c r="G1592" i="42" s="1"/>
  <c r="I1592" i="42" s="1"/>
  <c r="F1343" i="42"/>
  <c r="G1343" i="42" s="1"/>
  <c r="I1343" i="42" s="1"/>
  <c r="F852" i="42"/>
  <c r="G852" i="42" s="1"/>
  <c r="I852" i="42" s="1"/>
  <c r="F572" i="42"/>
  <c r="G572" i="42" s="1"/>
  <c r="I572" i="42" s="1"/>
  <c r="F948" i="42"/>
  <c r="G948" i="42" s="1"/>
  <c r="I948" i="42" s="1"/>
  <c r="F416" i="42"/>
  <c r="G416" i="42" s="1"/>
  <c r="I416" i="42" s="1"/>
  <c r="F839" i="42"/>
  <c r="G839" i="42" s="1"/>
  <c r="I839" i="42" s="1"/>
  <c r="F556" i="42"/>
  <c r="G556" i="42" s="1"/>
  <c r="I556" i="42" s="1"/>
  <c r="F980" i="42"/>
  <c r="G980" i="42" s="1"/>
  <c r="I980" i="42" s="1"/>
  <c r="F434" i="42"/>
  <c r="G434" i="42" s="1"/>
  <c r="I434" i="42" s="1"/>
  <c r="F1004" i="42"/>
  <c r="G1004" i="42" s="1"/>
  <c r="I1004" i="42" s="1"/>
  <c r="F798" i="42"/>
  <c r="G798" i="42" s="1"/>
  <c r="I798" i="42" s="1"/>
  <c r="F668" i="42"/>
  <c r="G668" i="42" s="1"/>
  <c r="I668" i="42" s="1"/>
  <c r="F945" i="42"/>
  <c r="G945" i="42" s="1"/>
  <c r="I945" i="42" s="1"/>
  <c r="F904" i="42"/>
  <c r="G904" i="42" s="1"/>
  <c r="I904" i="42" s="1"/>
  <c r="F1285" i="42"/>
  <c r="G1285" i="42" s="1"/>
  <c r="I1285" i="42" s="1"/>
  <c r="F919" i="42"/>
  <c r="G919" i="42" s="1"/>
  <c r="I919" i="42" s="1"/>
  <c r="F777" i="42"/>
  <c r="G777" i="42" s="1"/>
  <c r="I777" i="42" s="1"/>
  <c r="F591" i="42"/>
  <c r="G591" i="42" s="1"/>
  <c r="I591" i="42" s="1"/>
  <c r="F625" i="42"/>
  <c r="G625" i="42" s="1"/>
  <c r="I625" i="42" s="1"/>
  <c r="F391" i="42"/>
  <c r="G391" i="42" s="1"/>
  <c r="I391" i="42" s="1"/>
  <c r="F355" i="42"/>
  <c r="G355" i="42" s="1"/>
  <c r="I355" i="42" s="1"/>
  <c r="F98" i="42"/>
  <c r="G98" i="42" s="1"/>
  <c r="I98" i="42" s="1"/>
  <c r="F883" i="42"/>
  <c r="G883" i="42" s="1"/>
  <c r="I883" i="42" s="1"/>
  <c r="F324" i="42"/>
  <c r="G324" i="42" s="1"/>
  <c r="I324" i="42" s="1"/>
  <c r="F1927" i="42"/>
  <c r="G1927" i="42" s="1"/>
  <c r="I1927" i="42" s="1"/>
  <c r="F1719" i="42"/>
  <c r="G1719" i="42" s="1"/>
  <c r="I1719" i="42" s="1"/>
  <c r="F1758" i="42"/>
  <c r="G1758" i="42" s="1"/>
  <c r="I1758" i="42" s="1"/>
  <c r="F1502" i="42"/>
  <c r="G1502" i="42" s="1"/>
  <c r="I1502" i="42" s="1"/>
  <c r="F1167" i="42"/>
  <c r="G1167" i="42" s="1"/>
  <c r="I1167" i="42" s="1"/>
  <c r="F1484" i="42"/>
  <c r="G1484" i="42" s="1"/>
  <c r="I1484" i="42" s="1"/>
  <c r="F1144" i="42"/>
  <c r="G1144" i="42" s="1"/>
  <c r="I1144" i="42" s="1"/>
  <c r="F1608" i="42"/>
  <c r="G1608" i="42" s="1"/>
  <c r="I1608" i="42" s="1"/>
  <c r="F1359" i="42"/>
  <c r="G1359" i="42" s="1"/>
  <c r="I1359" i="42" s="1"/>
  <c r="F993" i="42"/>
  <c r="G993" i="42" s="1"/>
  <c r="I993" i="42" s="1"/>
  <c r="F1540" i="42"/>
  <c r="G1540" i="42" s="1"/>
  <c r="I1540" i="42" s="1"/>
  <c r="F1625" i="42"/>
  <c r="G1625" i="42" s="1"/>
  <c r="I1625" i="42" s="1"/>
  <c r="F1369" i="42"/>
  <c r="G1369" i="42" s="1"/>
  <c r="I1369" i="42" s="1"/>
  <c r="F1756" i="42"/>
  <c r="G1756" i="42" s="1"/>
  <c r="I1756" i="42" s="1"/>
  <c r="F1289" i="42"/>
  <c r="G1289" i="42" s="1"/>
  <c r="I1289" i="42" s="1"/>
  <c r="F2135" i="42"/>
  <c r="G2135" i="42" s="1"/>
  <c r="I2135" i="42" s="1"/>
  <c r="F1745" i="42"/>
  <c r="G1745" i="42" s="1"/>
  <c r="I1745" i="42" s="1"/>
  <c r="F1489" i="42"/>
  <c r="G1489" i="42" s="1"/>
  <c r="I1489" i="42" s="1"/>
  <c r="F1131" i="42"/>
  <c r="G1131" i="42" s="1"/>
  <c r="I1131" i="42" s="1"/>
  <c r="F748" i="42"/>
  <c r="G748" i="42" s="1"/>
  <c r="I748" i="42" s="1"/>
  <c r="F426" i="42"/>
  <c r="G426" i="42" s="1"/>
  <c r="I426" i="42" s="1"/>
  <c r="F614" i="42"/>
  <c r="G614" i="42" s="1"/>
  <c r="I614" i="42" s="1"/>
  <c r="F1053" i="42"/>
  <c r="G1053" i="42" s="1"/>
  <c r="I1053" i="42" s="1"/>
  <c r="F735" i="42"/>
  <c r="G735" i="42" s="1"/>
  <c r="I735" i="42" s="1"/>
  <c r="F930" i="42"/>
  <c r="G930" i="42" s="1"/>
  <c r="I930" i="42" s="1"/>
  <c r="F644" i="42"/>
  <c r="G644" i="42" s="1"/>
  <c r="I644" i="42" s="1"/>
  <c r="F728" i="42"/>
  <c r="G728" i="42" s="1"/>
  <c r="I728" i="42" s="1"/>
  <c r="F874" i="42"/>
  <c r="G874" i="42" s="1"/>
  <c r="I874" i="42" s="1"/>
  <c r="F746" i="42"/>
  <c r="G746" i="42" s="1"/>
  <c r="I746" i="42" s="1"/>
  <c r="F522" i="42"/>
  <c r="G522" i="42" s="1"/>
  <c r="I522" i="42" s="1"/>
  <c r="F1260" i="42"/>
  <c r="G1260" i="42" s="1"/>
  <c r="I1260" i="42" s="1"/>
  <c r="F567" i="42"/>
  <c r="G567" i="42" s="1"/>
  <c r="I567" i="42" s="1"/>
  <c r="F720" i="42"/>
  <c r="G720" i="42" s="1"/>
  <c r="I720" i="42" s="1"/>
  <c r="F853" i="42"/>
  <c r="G853" i="42" s="1"/>
  <c r="I853" i="42" s="1"/>
  <c r="F725" i="42"/>
  <c r="G725" i="42" s="1"/>
  <c r="I725" i="42" s="1"/>
  <c r="F460" i="42"/>
  <c r="G460" i="42" s="1"/>
  <c r="I460" i="42" s="1"/>
  <c r="F249" i="42"/>
  <c r="G249" i="42" s="1"/>
  <c r="I249" i="42" s="1"/>
  <c r="F179" i="42"/>
  <c r="G179" i="42" s="1"/>
  <c r="I179" i="42" s="1"/>
  <c r="F45" i="42"/>
  <c r="G45" i="42" s="1"/>
  <c r="I45" i="42" s="1"/>
  <c r="F325" i="42"/>
  <c r="G325" i="42" s="1"/>
  <c r="I325" i="42" s="1"/>
  <c r="F219" i="42"/>
  <c r="G219" i="42" s="1"/>
  <c r="I219" i="42" s="1"/>
  <c r="F771" i="42"/>
  <c r="G771" i="42" s="1"/>
  <c r="I771" i="42" s="1"/>
  <c r="F185" i="42"/>
  <c r="G185" i="42" s="1"/>
  <c r="I185" i="42" s="1"/>
  <c r="F115" i="42"/>
  <c r="G115" i="42" s="1"/>
  <c r="I115" i="42" s="1"/>
  <c r="F617" i="42"/>
  <c r="G617" i="42" s="1"/>
  <c r="I617" i="42" s="1"/>
  <c r="F257" i="42"/>
  <c r="G257" i="42" s="1"/>
  <c r="I257" i="42" s="1"/>
  <c r="F155" i="42"/>
  <c r="G155" i="42" s="1"/>
  <c r="I155" i="42" s="1"/>
  <c r="F457" i="42"/>
  <c r="G457" i="42" s="1"/>
  <c r="I457" i="42" s="1"/>
  <c r="F2047" i="42"/>
  <c r="G2047" i="42" s="1"/>
  <c r="I2047" i="42" s="1"/>
  <c r="F1803" i="42"/>
  <c r="G1803" i="42" s="1"/>
  <c r="I1803" i="42" s="1"/>
  <c r="F1463" i="42"/>
  <c r="G1463" i="42" s="1"/>
  <c r="I1463" i="42" s="1"/>
  <c r="F1630" i="42"/>
  <c r="G1630" i="42" s="1"/>
  <c r="I1630" i="42" s="1"/>
  <c r="F1374" i="42"/>
  <c r="G1374" i="42" s="1"/>
  <c r="I1374" i="42" s="1"/>
  <c r="F1740" i="42"/>
  <c r="G1740" i="42" s="1"/>
  <c r="I1740" i="42" s="1"/>
  <c r="F1272" i="42"/>
  <c r="G1272" i="42" s="1"/>
  <c r="I1272" i="42" s="1"/>
  <c r="F1736" i="42"/>
  <c r="G1736" i="42" s="1"/>
  <c r="I1736" i="42" s="1"/>
  <c r="F1480" i="42"/>
  <c r="G1480" i="42" s="1"/>
  <c r="I1480" i="42" s="1"/>
  <c r="F1123" i="42"/>
  <c r="G1123" i="42" s="1"/>
  <c r="I1123" i="42" s="1"/>
  <c r="F1815" i="42"/>
  <c r="G1815" i="42" s="1"/>
  <c r="I1815" i="42" s="1"/>
  <c r="F1753" i="42"/>
  <c r="G1753" i="42" s="1"/>
  <c r="I1753" i="42" s="1"/>
  <c r="F1497" i="42"/>
  <c r="G1497" i="42" s="1"/>
  <c r="I1497" i="42" s="1"/>
  <c r="F1127" i="42"/>
  <c r="G1127" i="42" s="1"/>
  <c r="I1127" i="42" s="1"/>
  <c r="F1500" i="42"/>
  <c r="G1500" i="42" s="1"/>
  <c r="I1500" i="42" s="1"/>
  <c r="F1161" i="42"/>
  <c r="G1161" i="42" s="1"/>
  <c r="I1161" i="42" s="1"/>
  <c r="F2008" i="42"/>
  <c r="G2008" i="42" s="1"/>
  <c r="I2008" i="42" s="1"/>
  <c r="F1617" i="42"/>
  <c r="G1617" i="42" s="1"/>
  <c r="I1617" i="42" s="1"/>
  <c r="F1361" i="42"/>
  <c r="G1361" i="42" s="1"/>
  <c r="I1361" i="42" s="1"/>
  <c r="F876" i="42"/>
  <c r="G876" i="42" s="1"/>
  <c r="I876" i="42" s="1"/>
  <c r="F584" i="42"/>
  <c r="G584" i="42" s="1"/>
  <c r="I584" i="42" s="1"/>
  <c r="F1010" i="42"/>
  <c r="G1010" i="42" s="1"/>
  <c r="I1010" i="42" s="1"/>
  <c r="F468" i="42"/>
  <c r="G468" i="42" s="1"/>
  <c r="I468" i="42" s="1"/>
  <c r="F863" i="42"/>
  <c r="G863" i="42" s="1"/>
  <c r="I863" i="42" s="1"/>
  <c r="F568" i="42"/>
  <c r="G568" i="42" s="1"/>
  <c r="I568" i="42" s="1"/>
  <c r="F1062" i="42"/>
  <c r="G1062" i="42" s="1"/>
  <c r="I1062" i="42" s="1"/>
  <c r="F461" i="42"/>
  <c r="G461" i="42" s="1"/>
  <c r="I461" i="42" s="1"/>
  <c r="F1076" i="42"/>
  <c r="G1076" i="42" s="1"/>
  <c r="I1076" i="42" s="1"/>
  <c r="F810" i="42"/>
  <c r="G810" i="42" s="1"/>
  <c r="I810" i="42" s="1"/>
  <c r="F680" i="42"/>
  <c r="G680" i="42" s="1"/>
  <c r="I680" i="42" s="1"/>
  <c r="F1012" i="42"/>
  <c r="G1012" i="42" s="1"/>
  <c r="I1012" i="42" s="1"/>
  <c r="F942" i="42"/>
  <c r="G942" i="42" s="1"/>
  <c r="I942" i="42" s="1"/>
  <c r="F410" i="42"/>
  <c r="G410" i="42" s="1"/>
  <c r="I410" i="42" s="1"/>
  <c r="F953" i="42"/>
  <c r="G953" i="42" s="1"/>
  <c r="I953" i="42" s="1"/>
  <c r="F789" i="42"/>
  <c r="G789" i="42" s="1"/>
  <c r="I789" i="42" s="1"/>
  <c r="F606" i="42"/>
  <c r="G606" i="42" s="1"/>
  <c r="I606" i="42" s="1"/>
  <c r="F487" i="42"/>
  <c r="G487" i="42" s="1"/>
  <c r="I487" i="42" s="1"/>
  <c r="F787" i="42"/>
  <c r="G787" i="42" s="1"/>
  <c r="I787" i="42" s="1"/>
  <c r="F513" i="42"/>
  <c r="G513" i="42" s="1"/>
  <c r="I513" i="42" s="1"/>
  <c r="F226" i="42"/>
  <c r="G226" i="42" s="1"/>
  <c r="I226" i="42" s="1"/>
  <c r="F65" i="42"/>
  <c r="G65" i="42" s="1"/>
  <c r="I65" i="42" s="1"/>
  <c r="F387" i="42"/>
  <c r="G387" i="42" s="1"/>
  <c r="I387" i="42" s="1"/>
  <c r="F122" i="42"/>
  <c r="G122" i="42" s="1"/>
  <c r="I122" i="42" s="1"/>
  <c r="F6521" i="42"/>
  <c r="G6521" i="42" s="1"/>
  <c r="I6521" i="42" s="1"/>
  <c r="F6460" i="42"/>
  <c r="G6460" i="42" s="1"/>
  <c r="I6460" i="42" s="1"/>
  <c r="F6502" i="42"/>
  <c r="G6502" i="42" s="1"/>
  <c r="I6502" i="42" s="1"/>
  <c r="F6481" i="42"/>
  <c r="G6481" i="42" s="1"/>
  <c r="I6481" i="42" s="1"/>
  <c r="F6493" i="42"/>
  <c r="G6493" i="42" s="1"/>
  <c r="I6493" i="42" s="1"/>
  <c r="F6424" i="42"/>
  <c r="G6424" i="42" s="1"/>
  <c r="I6424" i="42" s="1"/>
  <c r="F6393" i="42"/>
  <c r="G6393" i="42" s="1"/>
  <c r="I6393" i="42" s="1"/>
  <c r="F6446" i="42"/>
  <c r="G6446" i="42" s="1"/>
  <c r="I6446" i="42" s="1"/>
  <c r="F6383" i="42"/>
  <c r="G6383" i="42" s="1"/>
  <c r="I6383" i="42" s="1"/>
  <c r="F6407" i="42"/>
  <c r="G6407" i="42" s="1"/>
  <c r="I6407" i="42" s="1"/>
  <c r="F6401" i="42"/>
  <c r="G6401" i="42" s="1"/>
  <c r="I6401" i="42" s="1"/>
  <c r="F6435" i="42"/>
  <c r="G6435" i="42" s="1"/>
  <c r="I6435" i="42" s="1"/>
  <c r="F6391" i="42"/>
  <c r="G6391" i="42" s="1"/>
  <c r="I6391" i="42" s="1"/>
  <c r="F6439" i="42"/>
  <c r="G6439" i="42" s="1"/>
  <c r="I6439" i="42" s="1"/>
  <c r="F6379" i="42"/>
  <c r="G6379" i="42" s="1"/>
  <c r="I6379" i="42" s="1"/>
  <c r="F6351" i="42"/>
  <c r="G6351" i="42" s="1"/>
  <c r="I6351" i="42" s="1"/>
  <c r="F6326" i="42"/>
  <c r="G6326" i="42" s="1"/>
  <c r="I6326" i="42" s="1"/>
  <c r="F6281" i="42"/>
  <c r="G6281" i="42" s="1"/>
  <c r="I6281" i="42" s="1"/>
  <c r="F6372" i="42"/>
  <c r="G6372" i="42" s="1"/>
  <c r="I6372" i="42" s="1"/>
  <c r="F6338" i="42"/>
  <c r="G6338" i="42" s="1"/>
  <c r="I6338" i="42" s="1"/>
  <c r="F6406" i="42"/>
  <c r="G6406" i="42" s="1"/>
  <c r="I6406" i="42" s="1"/>
  <c r="F6385" i="42"/>
  <c r="G6385" i="42" s="1"/>
  <c r="I6385" i="42" s="1"/>
  <c r="F6280" i="42"/>
  <c r="G6280" i="42" s="1"/>
  <c r="I6280" i="42" s="1"/>
  <c r="F6204" i="42"/>
  <c r="G6204" i="42" s="1"/>
  <c r="I6204" i="42" s="1"/>
  <c r="F6312" i="42"/>
  <c r="G6312" i="42" s="1"/>
  <c r="I6312" i="42" s="1"/>
  <c r="F6256" i="42"/>
  <c r="G6256" i="42" s="1"/>
  <c r="I6256" i="42" s="1"/>
  <c r="F6230" i="42"/>
  <c r="G6230" i="42" s="1"/>
  <c r="I6230" i="42" s="1"/>
  <c r="F6223" i="42"/>
  <c r="G6223" i="42" s="1"/>
  <c r="I6223" i="42" s="1"/>
  <c r="F6247" i="42"/>
  <c r="G6247" i="42" s="1"/>
  <c r="I6247" i="42" s="1"/>
  <c r="F6163" i="42"/>
  <c r="G6163" i="42" s="1"/>
  <c r="I6163" i="42" s="1"/>
  <c r="F6142" i="42"/>
  <c r="G6142" i="42" s="1"/>
  <c r="I6142" i="42" s="1"/>
  <c r="F6158" i="42"/>
  <c r="G6158" i="42" s="1"/>
  <c r="I6158" i="42" s="1"/>
  <c r="F6187" i="42"/>
  <c r="G6187" i="42" s="1"/>
  <c r="I6187" i="42" s="1"/>
  <c r="F6240" i="42"/>
  <c r="G6240" i="42" s="1"/>
  <c r="I6240" i="42" s="1"/>
  <c r="F6134" i="42"/>
  <c r="G6134" i="42" s="1"/>
  <c r="I6134" i="42" s="1"/>
  <c r="F6125" i="42"/>
  <c r="G6125" i="42" s="1"/>
  <c r="I6125" i="42" s="1"/>
  <c r="F6056" i="42"/>
  <c r="G6056" i="42" s="1"/>
  <c r="I6056" i="42" s="1"/>
  <c r="F6053" i="42"/>
  <c r="G6053" i="42" s="1"/>
  <c r="I6053" i="42" s="1"/>
  <c r="F6140" i="42"/>
  <c r="G6140" i="42" s="1"/>
  <c r="I6140" i="42" s="1"/>
  <c r="F6089" i="42"/>
  <c r="G6089" i="42" s="1"/>
  <c r="I6089" i="42" s="1"/>
  <c r="F6189" i="42"/>
  <c r="G6189" i="42" s="1"/>
  <c r="I6189" i="42" s="1"/>
  <c r="F6072" i="42"/>
  <c r="G6072" i="42" s="1"/>
  <c r="I6072" i="42" s="1"/>
  <c r="F6085" i="42"/>
  <c r="G6085" i="42" s="1"/>
  <c r="I6085" i="42" s="1"/>
  <c r="F6108" i="42"/>
  <c r="G6108" i="42" s="1"/>
  <c r="I6108" i="42" s="1"/>
  <c r="F6011" i="42"/>
  <c r="G6011" i="42" s="1"/>
  <c r="I6011" i="42" s="1"/>
  <c r="F5985" i="42"/>
  <c r="G5985" i="42" s="1"/>
  <c r="I5985" i="42" s="1"/>
  <c r="F5953" i="42"/>
  <c r="G5953" i="42" s="1"/>
  <c r="I5953" i="42" s="1"/>
  <c r="F5921" i="42"/>
  <c r="G5921" i="42" s="1"/>
  <c r="I5921" i="42" s="1"/>
  <c r="F5870" i="42"/>
  <c r="G5870" i="42" s="1"/>
  <c r="I5870" i="42" s="1"/>
  <c r="F6018" i="42"/>
  <c r="G6018" i="42" s="1"/>
  <c r="I6018" i="42" s="1"/>
  <c r="F6044" i="42"/>
  <c r="G6044" i="42" s="1"/>
  <c r="I6044" i="42" s="1"/>
  <c r="F5957" i="42"/>
  <c r="G5957" i="42" s="1"/>
  <c r="I5957" i="42" s="1"/>
  <c r="F5887" i="42"/>
  <c r="G5887" i="42" s="1"/>
  <c r="I5887" i="42" s="1"/>
  <c r="F6017" i="42"/>
  <c r="G6017" i="42" s="1"/>
  <c r="I6017" i="42" s="1"/>
  <c r="F5944" i="42"/>
  <c r="G5944" i="42" s="1"/>
  <c r="I5944" i="42" s="1"/>
  <c r="F5875" i="42"/>
  <c r="G5875" i="42" s="1"/>
  <c r="I5875" i="42" s="1"/>
  <c r="F5871" i="42"/>
  <c r="G5871" i="42" s="1"/>
  <c r="I5871" i="42" s="1"/>
  <c r="F6016" i="42"/>
  <c r="G6016" i="42" s="1"/>
  <c r="I6016" i="42" s="1"/>
  <c r="F5975" i="42"/>
  <c r="G5975" i="42" s="1"/>
  <c r="I5975" i="42" s="1"/>
  <c r="F5943" i="42"/>
  <c r="G5943" i="42" s="1"/>
  <c r="I5943" i="42" s="1"/>
  <c r="F5911" i="42"/>
  <c r="G5911" i="42" s="1"/>
  <c r="I5911" i="42" s="1"/>
  <c r="F5849" i="42"/>
  <c r="G5849" i="42" s="1"/>
  <c r="I5849" i="42" s="1"/>
  <c r="F5883" i="42"/>
  <c r="G5883" i="42" s="1"/>
  <c r="I5883" i="42" s="1"/>
  <c r="F5970" i="42"/>
  <c r="G5970" i="42" s="1"/>
  <c r="I5970" i="42" s="1"/>
  <c r="F5906" i="42"/>
  <c r="G5906" i="42" s="1"/>
  <c r="I5906" i="42" s="1"/>
  <c r="F5892" i="42"/>
  <c r="G5892" i="42" s="1"/>
  <c r="I5892" i="42" s="1"/>
  <c r="F5753" i="42"/>
  <c r="G5753" i="42" s="1"/>
  <c r="I5753" i="42" s="1"/>
  <c r="F5860" i="42"/>
  <c r="G5860" i="42" s="1"/>
  <c r="I5860" i="42" s="1"/>
  <c r="F5802" i="42"/>
  <c r="G5802" i="42" s="1"/>
  <c r="I5802" i="42" s="1"/>
  <c r="F5707" i="42"/>
  <c r="G5707" i="42" s="1"/>
  <c r="I5707" i="42" s="1"/>
  <c r="F5798" i="42"/>
  <c r="G5798" i="42" s="1"/>
  <c r="I5798" i="42" s="1"/>
  <c r="F5752" i="42"/>
  <c r="G5752" i="42" s="1"/>
  <c r="I5752" i="42" s="1"/>
  <c r="F5840" i="42"/>
  <c r="G5840" i="42" s="1"/>
  <c r="I5840" i="42" s="1"/>
  <c r="F5727" i="42"/>
  <c r="G5727" i="42" s="1"/>
  <c r="I5727" i="42" s="1"/>
  <c r="F5823" i="42"/>
  <c r="G5823" i="42" s="1"/>
  <c r="I5823" i="42" s="1"/>
  <c r="F5751" i="42"/>
  <c r="G5751" i="42" s="1"/>
  <c r="I5751" i="42" s="1"/>
  <c r="F5940" i="42"/>
  <c r="G5940" i="42" s="1"/>
  <c r="I5940" i="42" s="1"/>
  <c r="F5769" i="42"/>
  <c r="G5769" i="42" s="1"/>
  <c r="I5769" i="42" s="1"/>
  <c r="F5696" i="42"/>
  <c r="G5696" i="42" s="1"/>
  <c r="I5696" i="42" s="1"/>
  <c r="F5631" i="42"/>
  <c r="G5631" i="42" s="1"/>
  <c r="I5631" i="42" s="1"/>
  <c r="F5817" i="42"/>
  <c r="G5817" i="42" s="1"/>
  <c r="I5817" i="42" s="1"/>
  <c r="F5643" i="42"/>
  <c r="G5643" i="42" s="1"/>
  <c r="I5643" i="42" s="1"/>
  <c r="F5569" i="42"/>
  <c r="G5569" i="42" s="1"/>
  <c r="I5569" i="42" s="1"/>
  <c r="F5719" i="42"/>
  <c r="G5719" i="42" s="1"/>
  <c r="I5719" i="42" s="1"/>
  <c r="F5584" i="42"/>
  <c r="G5584" i="42" s="1"/>
  <c r="I5584" i="42" s="1"/>
  <c r="F5738" i="42"/>
  <c r="G5738" i="42" s="1"/>
  <c r="I5738" i="42" s="1"/>
  <c r="F5630" i="42"/>
  <c r="G5630" i="42" s="1"/>
  <c r="I5630" i="42" s="1"/>
  <c r="F5526" i="42"/>
  <c r="G5526" i="42" s="1"/>
  <c r="I5526" i="42" s="1"/>
  <c r="F5713" i="42"/>
  <c r="G5713" i="42" s="1"/>
  <c r="I5713" i="42" s="1"/>
  <c r="F5571" i="42"/>
  <c r="G5571" i="42" s="1"/>
  <c r="I5571" i="42" s="1"/>
  <c r="F5659" i="42"/>
  <c r="G5659" i="42" s="1"/>
  <c r="I5659" i="42" s="1"/>
  <c r="F5568" i="42"/>
  <c r="G5568" i="42" s="1"/>
  <c r="I5568" i="42" s="1"/>
  <c r="F5726" i="42"/>
  <c r="G5726" i="42" s="1"/>
  <c r="I5726" i="42" s="1"/>
  <c r="F5591" i="42"/>
  <c r="G5591" i="42" s="1"/>
  <c r="I5591" i="42" s="1"/>
  <c r="F5768" i="42"/>
  <c r="G5768" i="42" s="1"/>
  <c r="I5768" i="42" s="1"/>
  <c r="F5617" i="42"/>
  <c r="G5617" i="42" s="1"/>
  <c r="I5617" i="42" s="1"/>
  <c r="F5530" i="42"/>
  <c r="G5530" i="42" s="1"/>
  <c r="I5530" i="42" s="1"/>
  <c r="F5456" i="42"/>
  <c r="G5456" i="42" s="1"/>
  <c r="I5456" i="42" s="1"/>
  <c r="F5424" i="42"/>
  <c r="G5424" i="42" s="1"/>
  <c r="I5424" i="42" s="1"/>
  <c r="F5562" i="42"/>
  <c r="G5562" i="42" s="1"/>
  <c r="I5562" i="42" s="1"/>
  <c r="F5443" i="42"/>
  <c r="G5443" i="42" s="1"/>
  <c r="I5443" i="42" s="1"/>
  <c r="F5354" i="42"/>
  <c r="G5354" i="42" s="1"/>
  <c r="I5354" i="42" s="1"/>
  <c r="F5523" i="42"/>
  <c r="G5523" i="42" s="1"/>
  <c r="I5523" i="42" s="1"/>
  <c r="F5450" i="42"/>
  <c r="G5450" i="42" s="1"/>
  <c r="I5450" i="42" s="1"/>
  <c r="F5395" i="42"/>
  <c r="G5395" i="42" s="1"/>
  <c r="I5395" i="42" s="1"/>
  <c r="F5500" i="42"/>
  <c r="G5500" i="42" s="1"/>
  <c r="I5500" i="42" s="1"/>
  <c r="F5375" i="42"/>
  <c r="G5375" i="42" s="1"/>
  <c r="I5375" i="42" s="1"/>
  <c r="F5564" i="42"/>
  <c r="G5564" i="42" s="1"/>
  <c r="I5564" i="42" s="1"/>
  <c r="F5407" i="42"/>
  <c r="G5407" i="42" s="1"/>
  <c r="I5407" i="42" s="1"/>
  <c r="F5461" i="42"/>
  <c r="G5461" i="42" s="1"/>
  <c r="I5461" i="42" s="1"/>
  <c r="F5388" i="42"/>
  <c r="G5388" i="42" s="1"/>
  <c r="I5388" i="42" s="1"/>
  <c r="F5491" i="42"/>
  <c r="G5491" i="42" s="1"/>
  <c r="I5491" i="42" s="1"/>
  <c r="F5367" i="42"/>
  <c r="G5367" i="42" s="1"/>
  <c r="I5367" i="42" s="1"/>
  <c r="F5293" i="42"/>
  <c r="G5293" i="42" s="1"/>
  <c r="I5293" i="42" s="1"/>
  <c r="F5221" i="42"/>
  <c r="G5221" i="42" s="1"/>
  <c r="I5221" i="42" s="1"/>
  <c r="F5308" i="42"/>
  <c r="G5308" i="42" s="1"/>
  <c r="I5308" i="42" s="1"/>
  <c r="F5206" i="42"/>
  <c r="G5206" i="42" s="1"/>
  <c r="I5206" i="42" s="1"/>
  <c r="F5286" i="42"/>
  <c r="G5286" i="42" s="1"/>
  <c r="I5286" i="42" s="1"/>
  <c r="F5348" i="42"/>
  <c r="G5348" i="42" s="1"/>
  <c r="I5348" i="42" s="1"/>
  <c r="F5222" i="42"/>
  <c r="G5222" i="42" s="1"/>
  <c r="I5222" i="42" s="1"/>
  <c r="F5317" i="42"/>
  <c r="G5317" i="42" s="1"/>
  <c r="I5317" i="42" s="1"/>
  <c r="F5231" i="42"/>
  <c r="G5231" i="42" s="1"/>
  <c r="I5231" i="42" s="1"/>
  <c r="F5332" i="42"/>
  <c r="G5332" i="42" s="1"/>
  <c r="I5332" i="42" s="1"/>
  <c r="F5274" i="42"/>
  <c r="G5274" i="42" s="1"/>
  <c r="I5274" i="42" s="1"/>
  <c r="F5352" i="42"/>
  <c r="G5352" i="42" s="1"/>
  <c r="I5352" i="42" s="1"/>
  <c r="F5246" i="42"/>
  <c r="G5246" i="42" s="1"/>
  <c r="I5246" i="42" s="1"/>
  <c r="F5304" i="42"/>
  <c r="G5304" i="42" s="1"/>
  <c r="I5304" i="42" s="1"/>
  <c r="F5208" i="42"/>
  <c r="G5208" i="42" s="1"/>
  <c r="I5208" i="42" s="1"/>
  <c r="F5164" i="42"/>
  <c r="G5164" i="42" s="1"/>
  <c r="I5164" i="42" s="1"/>
  <c r="F5100" i="42"/>
  <c r="G5100" i="42" s="1"/>
  <c r="I5100" i="42" s="1"/>
  <c r="F5009" i="42"/>
  <c r="G5009" i="42" s="1"/>
  <c r="I5009" i="42" s="1"/>
  <c r="F5135" i="42"/>
  <c r="G5135" i="42" s="1"/>
  <c r="I5135" i="42" s="1"/>
  <c r="F5049" i="42"/>
  <c r="G5049" i="42" s="1"/>
  <c r="I5049" i="42" s="1"/>
  <c r="F5086" i="42"/>
  <c r="G5086" i="42" s="1"/>
  <c r="I5086" i="42" s="1"/>
  <c r="F5189" i="42"/>
  <c r="G5189" i="42" s="1"/>
  <c r="I5189" i="42" s="1"/>
  <c r="F5134" i="42"/>
  <c r="G5134" i="42" s="1"/>
  <c r="I5134" i="42" s="1"/>
  <c r="F5022" i="42"/>
  <c r="G5022" i="42" s="1"/>
  <c r="I5022" i="42" s="1"/>
  <c r="F5122" i="42"/>
  <c r="G5122" i="42" s="1"/>
  <c r="I5122" i="42" s="1"/>
  <c r="F5031" i="42"/>
  <c r="G5031" i="42" s="1"/>
  <c r="I5031" i="42" s="1"/>
  <c r="F5182" i="42"/>
  <c r="G5182" i="42" s="1"/>
  <c r="I5182" i="42" s="1"/>
  <c r="F5077" i="42"/>
  <c r="G5077" i="42" s="1"/>
  <c r="I5077" i="42" s="1"/>
  <c r="F5154" i="42"/>
  <c r="G5154" i="42" s="1"/>
  <c r="I5154" i="42" s="1"/>
  <c r="F5117" i="42"/>
  <c r="G5117" i="42" s="1"/>
  <c r="I5117" i="42" s="1"/>
  <c r="F5073" i="42"/>
  <c r="G5073" i="42" s="1"/>
  <c r="I5073" i="42" s="1"/>
  <c r="F5181" i="42"/>
  <c r="G5181" i="42" s="1"/>
  <c r="I5181" i="42" s="1"/>
  <c r="F5096" i="42"/>
  <c r="G5096" i="42" s="1"/>
  <c r="I5096" i="42" s="1"/>
  <c r="F5023" i="42"/>
  <c r="G5023" i="42" s="1"/>
  <c r="I5023" i="42" s="1"/>
  <c r="F4960" i="42"/>
  <c r="G4960" i="42" s="1"/>
  <c r="I4960" i="42" s="1"/>
  <c r="F4896" i="42"/>
  <c r="G4896" i="42" s="1"/>
  <c r="I4896" i="42" s="1"/>
  <c r="F5002" i="42"/>
  <c r="G5002" i="42" s="1"/>
  <c r="I5002" i="42" s="1"/>
  <c r="F4938" i="42"/>
  <c r="G4938" i="42" s="1"/>
  <c r="I4938" i="42" s="1"/>
  <c r="F4874" i="42"/>
  <c r="G4874" i="42" s="1"/>
  <c r="I4874" i="42" s="1"/>
  <c r="F4932" i="42"/>
  <c r="G4932" i="42" s="1"/>
  <c r="I4932" i="42" s="1"/>
  <c r="F4985" i="42"/>
  <c r="G4985" i="42" s="1"/>
  <c r="I4985" i="42" s="1"/>
  <c r="F4921" i="42"/>
  <c r="G4921" i="42" s="1"/>
  <c r="I4921" i="42" s="1"/>
  <c r="F5018" i="42"/>
  <c r="G5018" i="42" s="1"/>
  <c r="I5018" i="42" s="1"/>
  <c r="F4947" i="42"/>
  <c r="G4947" i="42" s="1"/>
  <c r="I4947" i="42" s="1"/>
  <c r="F4883" i="42"/>
  <c r="G4883" i="42" s="1"/>
  <c r="I4883" i="42" s="1"/>
  <c r="F4994" i="42"/>
  <c r="G4994" i="42" s="1"/>
  <c r="I4994" i="42" s="1"/>
  <c r="F4930" i="42"/>
  <c r="G4930" i="42" s="1"/>
  <c r="I4930" i="42" s="1"/>
  <c r="F4866" i="42"/>
  <c r="G4866" i="42" s="1"/>
  <c r="I4866" i="42" s="1"/>
  <c r="F4956" i="42"/>
  <c r="G4956" i="42" s="1"/>
  <c r="I4956" i="42" s="1"/>
  <c r="F5027" i="42"/>
  <c r="G5027" i="42" s="1"/>
  <c r="I5027" i="42" s="1"/>
  <c r="F4950" i="42"/>
  <c r="G4950" i="42" s="1"/>
  <c r="I4950" i="42" s="1"/>
  <c r="F4886" i="42"/>
  <c r="G4886" i="42" s="1"/>
  <c r="I4886" i="42" s="1"/>
  <c r="F4824" i="42"/>
  <c r="G4824" i="42" s="1"/>
  <c r="I4824" i="42" s="1"/>
  <c r="F4791" i="42"/>
  <c r="G4791" i="42" s="1"/>
  <c r="I4791" i="42" s="1"/>
  <c r="F4759" i="42"/>
  <c r="G4759" i="42" s="1"/>
  <c r="I4759" i="42" s="1"/>
  <c r="F4680" i="42"/>
  <c r="G4680" i="42" s="1"/>
  <c r="I4680" i="42" s="1"/>
  <c r="F4726" i="42"/>
  <c r="G4726" i="42" s="1"/>
  <c r="I4726" i="42" s="1"/>
  <c r="F4646" i="42"/>
  <c r="G4646" i="42" s="1"/>
  <c r="I4646" i="42" s="1"/>
  <c r="F4814" i="42"/>
  <c r="G4814" i="42" s="1"/>
  <c r="I4814" i="42" s="1"/>
  <c r="F4750" i="42"/>
  <c r="G4750" i="42" s="1"/>
  <c r="I4750" i="42" s="1"/>
  <c r="F4638" i="42"/>
  <c r="G4638" i="42" s="1"/>
  <c r="I4638" i="42" s="1"/>
  <c r="F4822" i="42"/>
  <c r="G4822" i="42" s="1"/>
  <c r="I4822" i="42" s="1"/>
  <c r="F4610" i="42"/>
  <c r="G4610" i="42" s="1"/>
  <c r="I4610" i="42" s="1"/>
  <c r="F4736" i="42"/>
  <c r="G4736" i="42" s="1"/>
  <c r="I4736" i="42" s="1"/>
  <c r="F4674" i="42"/>
  <c r="G4674" i="42" s="1"/>
  <c r="I4674" i="42" s="1"/>
  <c r="F4826" i="42"/>
  <c r="G4826" i="42" s="1"/>
  <c r="I4826" i="42" s="1"/>
  <c r="F4792" i="42"/>
  <c r="G4792" i="42" s="1"/>
  <c r="I4792" i="42" s="1"/>
  <c r="F4760" i="42"/>
  <c r="G4760" i="42" s="1"/>
  <c r="I4760" i="42" s="1"/>
  <c r="F4663" i="42"/>
  <c r="G4663" i="42" s="1"/>
  <c r="I4663" i="42" s="1"/>
  <c r="F4723" i="42"/>
  <c r="G4723" i="42" s="1"/>
  <c r="I4723" i="42" s="1"/>
  <c r="F4636" i="42"/>
  <c r="G4636" i="42" s="1"/>
  <c r="I4636" i="42" s="1"/>
  <c r="F4795" i="42"/>
  <c r="G4795" i="42" s="1"/>
  <c r="I4795" i="42" s="1"/>
  <c r="F4738" i="42"/>
  <c r="G4738" i="42" s="1"/>
  <c r="I4738" i="42" s="1"/>
  <c r="F4707" i="42"/>
  <c r="G4707" i="42" s="1"/>
  <c r="I4707" i="42" s="1"/>
  <c r="F4587" i="42"/>
  <c r="G4587" i="42" s="1"/>
  <c r="I4587" i="42" s="1"/>
  <c r="F4551" i="42"/>
  <c r="G4551" i="42" s="1"/>
  <c r="I4551" i="42" s="1"/>
  <c r="F4487" i="42"/>
  <c r="G4487" i="42" s="1"/>
  <c r="I4487" i="42" s="1"/>
  <c r="F4406" i="42"/>
  <c r="G4406" i="42" s="1"/>
  <c r="I4406" i="42" s="1"/>
  <c r="F4342" i="42"/>
  <c r="G4342" i="42" s="1"/>
  <c r="I4342" i="42" s="1"/>
  <c r="F4278" i="42"/>
  <c r="G4278" i="42" s="1"/>
  <c r="I4278" i="42" s="1"/>
  <c r="F4627" i="42"/>
  <c r="G4627" i="42" s="1"/>
  <c r="I4627" i="42" s="1"/>
  <c r="F4533" i="42"/>
  <c r="G4533" i="42" s="1"/>
  <c r="I4533" i="42" s="1"/>
  <c r="F4469" i="42"/>
  <c r="G4469" i="42" s="1"/>
  <c r="I4469" i="42" s="1"/>
  <c r="F4412" i="42"/>
  <c r="G4412" i="42" s="1"/>
  <c r="I4412" i="42" s="1"/>
  <c r="F4348" i="42"/>
  <c r="G4348" i="42" s="1"/>
  <c r="I4348" i="42" s="1"/>
  <c r="F4284" i="42"/>
  <c r="G4284" i="42" s="1"/>
  <c r="I4284" i="42" s="1"/>
  <c r="F4226" i="42"/>
  <c r="G4226" i="42" s="1"/>
  <c r="I4226" i="42" s="1"/>
  <c r="F4585" i="42"/>
  <c r="G4585" i="42" s="1"/>
  <c r="I4585" i="42" s="1"/>
  <c r="F4515" i="42"/>
  <c r="G4515" i="42" s="1"/>
  <c r="I4515" i="42" s="1"/>
  <c r="F4450" i="42"/>
  <c r="G4450" i="42" s="1"/>
  <c r="I4450" i="42" s="1"/>
  <c r="F4386" i="42"/>
  <c r="G4386" i="42" s="1"/>
  <c r="I4386" i="42" s="1"/>
  <c r="F4322" i="42"/>
  <c r="G4322" i="42" s="1"/>
  <c r="I4322" i="42" s="1"/>
  <c r="F4252" i="42"/>
  <c r="G4252" i="42" s="1"/>
  <c r="I4252" i="42" s="1"/>
  <c r="F4579" i="42"/>
  <c r="G4579" i="42" s="1"/>
  <c r="I4579" i="42" s="1"/>
  <c r="F4508" i="42"/>
  <c r="G4508" i="42" s="1"/>
  <c r="I4508" i="42" s="1"/>
  <c r="F4449" i="42"/>
  <c r="G4449" i="42" s="1"/>
  <c r="I4449" i="42" s="1"/>
  <c r="F4385" i="42"/>
  <c r="G4385" i="42" s="1"/>
  <c r="I4385" i="42" s="1"/>
  <c r="F4321" i="42"/>
  <c r="G4321" i="42" s="1"/>
  <c r="I4321" i="42" s="1"/>
  <c r="F4256" i="42"/>
  <c r="G4256" i="42" s="1"/>
  <c r="I4256" i="42" s="1"/>
  <c r="F4733" i="42"/>
  <c r="G4733" i="42" s="1"/>
  <c r="I4733" i="42" s="1"/>
  <c r="F4531" i="42"/>
  <c r="G4531" i="42" s="1"/>
  <c r="I4531" i="42" s="1"/>
  <c r="F4467" i="42"/>
  <c r="G4467" i="42" s="1"/>
  <c r="I4467" i="42" s="1"/>
  <c r="F4410" i="42"/>
  <c r="G4410" i="42" s="1"/>
  <c r="I4410" i="42" s="1"/>
  <c r="F4346" i="42"/>
  <c r="G4346" i="42" s="1"/>
  <c r="I4346" i="42" s="1"/>
  <c r="F4282" i="42"/>
  <c r="G4282" i="42" s="1"/>
  <c r="I4282" i="42" s="1"/>
  <c r="F4599" i="42"/>
  <c r="G4599" i="42" s="1"/>
  <c r="I4599" i="42" s="1"/>
  <c r="F4524" i="42"/>
  <c r="G4524" i="42" s="1"/>
  <c r="I4524" i="42" s="1"/>
  <c r="F4460" i="42"/>
  <c r="G4460" i="42" s="1"/>
  <c r="I4460" i="42" s="1"/>
  <c r="F4396" i="42"/>
  <c r="G4396" i="42" s="1"/>
  <c r="I4396" i="42" s="1"/>
  <c r="F4332" i="42"/>
  <c r="G4332" i="42" s="1"/>
  <c r="I4332" i="42" s="1"/>
  <c r="F4267" i="42"/>
  <c r="G4267" i="42" s="1"/>
  <c r="I4267" i="42" s="1"/>
  <c r="F4693" i="42"/>
  <c r="G4693" i="42" s="1"/>
  <c r="I4693" i="42" s="1"/>
  <c r="F4541" i="42"/>
  <c r="G4541" i="42" s="1"/>
  <c r="I4541" i="42" s="1"/>
  <c r="F4477" i="42"/>
  <c r="G4477" i="42" s="1"/>
  <c r="I4477" i="42" s="1"/>
  <c r="F4414" i="42"/>
  <c r="G4414" i="42" s="1"/>
  <c r="I4414" i="42" s="1"/>
  <c r="F4350" i="42"/>
  <c r="G4350" i="42" s="1"/>
  <c r="I4350" i="42" s="1"/>
  <c r="F4286" i="42"/>
  <c r="G4286" i="42" s="1"/>
  <c r="I4286" i="42" s="1"/>
  <c r="F4215" i="42"/>
  <c r="G4215" i="42" s="1"/>
  <c r="I4215" i="42" s="1"/>
  <c r="F4546" i="42"/>
  <c r="G4546" i="42" s="1"/>
  <c r="I4546" i="42" s="1"/>
  <c r="F4482" i="42"/>
  <c r="G4482" i="42" s="1"/>
  <c r="I4482" i="42" s="1"/>
  <c r="F4427" i="42"/>
  <c r="G4427" i="42" s="1"/>
  <c r="I4427" i="42" s="1"/>
  <c r="F4363" i="42"/>
  <c r="G4363" i="42" s="1"/>
  <c r="I4363" i="42" s="1"/>
  <c r="F4299" i="42"/>
  <c r="G4299" i="42" s="1"/>
  <c r="I4299" i="42" s="1"/>
  <c r="F4232" i="42"/>
  <c r="G4232" i="42" s="1"/>
  <c r="I4232" i="42" s="1"/>
  <c r="F4165" i="42"/>
  <c r="G4165" i="42" s="1"/>
  <c r="I4165" i="42" s="1"/>
  <c r="F4101" i="42"/>
  <c r="G4101" i="42" s="1"/>
  <c r="I4101" i="42" s="1"/>
  <c r="F4037" i="42"/>
  <c r="G4037" i="42" s="1"/>
  <c r="I4037" i="42" s="1"/>
  <c r="F3973" i="42"/>
  <c r="G3973" i="42" s="1"/>
  <c r="I3973" i="42" s="1"/>
  <c r="F3837" i="42"/>
  <c r="G3837" i="42" s="1"/>
  <c r="I3837" i="42" s="1"/>
  <c r="F4153" i="42"/>
  <c r="G4153" i="42" s="1"/>
  <c r="I4153" i="42" s="1"/>
  <c r="F4089" i="42"/>
  <c r="G4089" i="42" s="1"/>
  <c r="I4089" i="42" s="1"/>
  <c r="F4025" i="42"/>
  <c r="G4025" i="42" s="1"/>
  <c r="I4025" i="42" s="1"/>
  <c r="F3961" i="42"/>
  <c r="G3961" i="42" s="1"/>
  <c r="I3961" i="42" s="1"/>
  <c r="F3905" i="42"/>
  <c r="G3905" i="42" s="1"/>
  <c r="I3905" i="42" s="1"/>
  <c r="F3885" i="42"/>
  <c r="G3885" i="42" s="1"/>
  <c r="I3885" i="42" s="1"/>
  <c r="F3863" i="42"/>
  <c r="G3863" i="42" s="1"/>
  <c r="I3863" i="42" s="1"/>
  <c r="F4193" i="42"/>
  <c r="G4193" i="42" s="1"/>
  <c r="I4193" i="42" s="1"/>
  <c r="F4129" i="42"/>
  <c r="G4129" i="42" s="1"/>
  <c r="I4129" i="42" s="1"/>
  <c r="F4065" i="42"/>
  <c r="G4065" i="42" s="1"/>
  <c r="I4065" i="42" s="1"/>
  <c r="F4001" i="42"/>
  <c r="G4001" i="42" s="1"/>
  <c r="I4001" i="42" s="1"/>
  <c r="F3937" i="42"/>
  <c r="G3937" i="42" s="1"/>
  <c r="I3937" i="42" s="1"/>
  <c r="F4198" i="42"/>
  <c r="G4198" i="42" s="1"/>
  <c r="I4198" i="42" s="1"/>
  <c r="F4134" i="42"/>
  <c r="G4134" i="42" s="1"/>
  <c r="I4134" i="42" s="1"/>
  <c r="F4070" i="42"/>
  <c r="G4070" i="42" s="1"/>
  <c r="I4070" i="42" s="1"/>
  <c r="F4006" i="42"/>
  <c r="G4006" i="42" s="1"/>
  <c r="I4006" i="42" s="1"/>
  <c r="F3942" i="42"/>
  <c r="G3942" i="42" s="1"/>
  <c r="I3942" i="42" s="1"/>
  <c r="F4180" i="42"/>
  <c r="G4180" i="42" s="1"/>
  <c r="I4180" i="42" s="1"/>
  <c r="F4116" i="42"/>
  <c r="G4116" i="42" s="1"/>
  <c r="I4116" i="42" s="1"/>
  <c r="F4052" i="42"/>
  <c r="G4052" i="42" s="1"/>
  <c r="I4052" i="42" s="1"/>
  <c r="F3988" i="42"/>
  <c r="G3988" i="42" s="1"/>
  <c r="I3988" i="42" s="1"/>
  <c r="F3924" i="42"/>
  <c r="G3924" i="42" s="1"/>
  <c r="I3924" i="42" s="1"/>
  <c r="F4167" i="42"/>
  <c r="G4167" i="42" s="1"/>
  <c r="I4167" i="42" s="1"/>
  <c r="F4103" i="42"/>
  <c r="G4103" i="42" s="1"/>
  <c r="I4103" i="42" s="1"/>
  <c r="F4039" i="42"/>
  <c r="G4039" i="42" s="1"/>
  <c r="I4039" i="42" s="1"/>
  <c r="F3975" i="42"/>
  <c r="G3975" i="42" s="1"/>
  <c r="I3975" i="42" s="1"/>
  <c r="F4202" i="42"/>
  <c r="G4202" i="42" s="1"/>
  <c r="I4202" i="42" s="1"/>
  <c r="F4138" i="42"/>
  <c r="G4138" i="42" s="1"/>
  <c r="I4138" i="42" s="1"/>
  <c r="F4074" i="42"/>
  <c r="G4074" i="42" s="1"/>
  <c r="I4074" i="42" s="1"/>
  <c r="F4010" i="42"/>
  <c r="G4010" i="42" s="1"/>
  <c r="I4010" i="42" s="1"/>
  <c r="F3946" i="42"/>
  <c r="G3946" i="42" s="1"/>
  <c r="I3946" i="42" s="1"/>
  <c r="F4195" i="42"/>
  <c r="G4195" i="42" s="1"/>
  <c r="I4195" i="42" s="1"/>
  <c r="F4131" i="42"/>
  <c r="G4131" i="42" s="1"/>
  <c r="I4131" i="42" s="1"/>
  <c r="F4067" i="42"/>
  <c r="G4067" i="42" s="1"/>
  <c r="I4067" i="42" s="1"/>
  <c r="F4003" i="42"/>
  <c r="G4003" i="42" s="1"/>
  <c r="I4003" i="42" s="1"/>
  <c r="F3939" i="42"/>
  <c r="G3939" i="42" s="1"/>
  <c r="I3939" i="42" s="1"/>
  <c r="F3846" i="42"/>
  <c r="G3846" i="42" s="1"/>
  <c r="I3846" i="42" s="1"/>
  <c r="F3777" i="42"/>
  <c r="G3777" i="42" s="1"/>
  <c r="I3777" i="42" s="1"/>
  <c r="F3712" i="42"/>
  <c r="G3712" i="42" s="1"/>
  <c r="I3712" i="42" s="1"/>
  <c r="F3630" i="42"/>
  <c r="G3630" i="42" s="1"/>
  <c r="I3630" i="42" s="1"/>
  <c r="F3503" i="42"/>
  <c r="G3503" i="42" s="1"/>
  <c r="I3503" i="42" s="1"/>
  <c r="F3819" i="42"/>
  <c r="G3819" i="42" s="1"/>
  <c r="I3819" i="42" s="1"/>
  <c r="F3755" i="42"/>
  <c r="G3755" i="42" s="1"/>
  <c r="I3755" i="42" s="1"/>
  <c r="F3674" i="42"/>
  <c r="G3674" i="42" s="1"/>
  <c r="I3674" i="42" s="1"/>
  <c r="F3610" i="42"/>
  <c r="G3610" i="42" s="1"/>
  <c r="I3610" i="42" s="1"/>
  <c r="F3874" i="42"/>
  <c r="G3874" i="42" s="1"/>
  <c r="I3874" i="42" s="1"/>
  <c r="F3754" i="42"/>
  <c r="G3754" i="42" s="1"/>
  <c r="I3754" i="42" s="1"/>
  <c r="F3666" i="42"/>
  <c r="G3666" i="42" s="1"/>
  <c r="I3666" i="42" s="1"/>
  <c r="F3587" i="42"/>
  <c r="G3587" i="42" s="1"/>
  <c r="I3587" i="42" s="1"/>
  <c r="F3902" i="42"/>
  <c r="G3902" i="42" s="1"/>
  <c r="I3902" i="42" s="1"/>
  <c r="F3791" i="42"/>
  <c r="G3791" i="42" s="1"/>
  <c r="I3791" i="42" s="1"/>
  <c r="F3710" i="42"/>
  <c r="G3710" i="42" s="1"/>
  <c r="I3710" i="42" s="1"/>
  <c r="F3639" i="42"/>
  <c r="G3639" i="42" s="1"/>
  <c r="I3639" i="42" s="1"/>
  <c r="F3907" i="42"/>
  <c r="G3907" i="42" s="1"/>
  <c r="I3907" i="42" s="1"/>
  <c r="F3817" i="42"/>
  <c r="G3817" i="42" s="1"/>
  <c r="I3817" i="42" s="1"/>
  <c r="F3753" i="42"/>
  <c r="G3753" i="42" s="1"/>
  <c r="I3753" i="42" s="1"/>
  <c r="F3676" i="42"/>
  <c r="G3676" i="42" s="1"/>
  <c r="I3676" i="42" s="1"/>
  <c r="F3479" i="42"/>
  <c r="G3479" i="42" s="1"/>
  <c r="I3479" i="42" s="1"/>
  <c r="F3800" i="42"/>
  <c r="G3800" i="42" s="1"/>
  <c r="I3800" i="42" s="1"/>
  <c r="F3736" i="42"/>
  <c r="G3736" i="42" s="1"/>
  <c r="I3736" i="42" s="1"/>
  <c r="F3642" i="42"/>
  <c r="G3642" i="42" s="1"/>
  <c r="I3642" i="42" s="1"/>
  <c r="F3906" i="42"/>
  <c r="G3906" i="42" s="1"/>
  <c r="I3906" i="42" s="1"/>
  <c r="F3778" i="42"/>
  <c r="G3778" i="42" s="1"/>
  <c r="I3778" i="42" s="1"/>
  <c r="F3679" i="42"/>
  <c r="G3679" i="42" s="1"/>
  <c r="I3679" i="42" s="1"/>
  <c r="F3604" i="42"/>
  <c r="G3604" i="42" s="1"/>
  <c r="I3604" i="42" s="1"/>
  <c r="F3546" i="42"/>
  <c r="G3546" i="42" s="1"/>
  <c r="I3546" i="42" s="1"/>
  <c r="F3455" i="42"/>
  <c r="G3455" i="42" s="1"/>
  <c r="I3455" i="42" s="1"/>
  <c r="F3387" i="42"/>
  <c r="G3387" i="42" s="1"/>
  <c r="I3387" i="42" s="1"/>
  <c r="F3308" i="42"/>
  <c r="G3308" i="42" s="1"/>
  <c r="I3308" i="42" s="1"/>
  <c r="F3210" i="42"/>
  <c r="G3210" i="42" s="1"/>
  <c r="I3210" i="42" s="1"/>
  <c r="F3538" i="42"/>
  <c r="G3538" i="42" s="1"/>
  <c r="I3538" i="42" s="1"/>
  <c r="F3474" i="42"/>
  <c r="G3474" i="42" s="1"/>
  <c r="I3474" i="42" s="1"/>
  <c r="F3405" i="42"/>
  <c r="G3405" i="42" s="1"/>
  <c r="I3405" i="42" s="1"/>
  <c r="F3334" i="42"/>
  <c r="G3334" i="42" s="1"/>
  <c r="I3334" i="42" s="1"/>
  <c r="F3265" i="42"/>
  <c r="G3265" i="42" s="1"/>
  <c r="I3265" i="42" s="1"/>
  <c r="F3191" i="42"/>
  <c r="G3191" i="42" s="1"/>
  <c r="I3191" i="42" s="1"/>
  <c r="F3450" i="42"/>
  <c r="G3450" i="42" s="1"/>
  <c r="I3450" i="42" s="1"/>
  <c r="F3375" i="42"/>
  <c r="G3375" i="42" s="1"/>
  <c r="I3375" i="42" s="1"/>
  <c r="F3307" i="42"/>
  <c r="G3307" i="42" s="1"/>
  <c r="I3307" i="42" s="1"/>
  <c r="F3181" i="42"/>
  <c r="G3181" i="42" s="1"/>
  <c r="I3181" i="42" s="1"/>
  <c r="F3446" i="42"/>
  <c r="G3446" i="42" s="1"/>
  <c r="I3446" i="42" s="1"/>
  <c r="F3378" i="42"/>
  <c r="G3378" i="42" s="1"/>
  <c r="I3378" i="42" s="1"/>
  <c r="F3303" i="42"/>
  <c r="G3303" i="42" s="1"/>
  <c r="I3303" i="42" s="1"/>
  <c r="F3238" i="42"/>
  <c r="G3238" i="42" s="1"/>
  <c r="I3238" i="42" s="1"/>
  <c r="F3164" i="42"/>
  <c r="G3164" i="42" s="1"/>
  <c r="I3164" i="42" s="1"/>
  <c r="F3438" i="42"/>
  <c r="G3438" i="42" s="1"/>
  <c r="I3438" i="42" s="1"/>
  <c r="F3370" i="42"/>
  <c r="G3370" i="42" s="1"/>
  <c r="I3370" i="42" s="1"/>
  <c r="F3295" i="42"/>
  <c r="G3295" i="42" s="1"/>
  <c r="I3295" i="42" s="1"/>
  <c r="F3197" i="42"/>
  <c r="G3197" i="42" s="1"/>
  <c r="I3197" i="42" s="1"/>
  <c r="F3504" i="42"/>
  <c r="G3504" i="42" s="1"/>
  <c r="I3504" i="42" s="1"/>
  <c r="F3415" i="42"/>
  <c r="G3415" i="42" s="1"/>
  <c r="I3415" i="42" s="1"/>
  <c r="F3347" i="42"/>
  <c r="G3347" i="42" s="1"/>
  <c r="I3347" i="42" s="1"/>
  <c r="F3269" i="42"/>
  <c r="G3269" i="42" s="1"/>
  <c r="I3269" i="42" s="1"/>
  <c r="F3204" i="42"/>
  <c r="G3204" i="42" s="1"/>
  <c r="I3204" i="42" s="1"/>
  <c r="F3540" i="42"/>
  <c r="G3540" i="42" s="1"/>
  <c r="I3540" i="42" s="1"/>
  <c r="F3403" i="42"/>
  <c r="G3403" i="42" s="1"/>
  <c r="I3403" i="42" s="1"/>
  <c r="F3324" i="42"/>
  <c r="G3324" i="42" s="1"/>
  <c r="I3324" i="42" s="1"/>
  <c r="F3263" i="42"/>
  <c r="G3263" i="42" s="1"/>
  <c r="I3263" i="42" s="1"/>
  <c r="F3157" i="42"/>
  <c r="G3157" i="42" s="1"/>
  <c r="I3157" i="42" s="1"/>
  <c r="F3115" i="42"/>
  <c r="G3115" i="42" s="1"/>
  <c r="I3115" i="42" s="1"/>
  <c r="F3032" i="42"/>
  <c r="G3032" i="42" s="1"/>
  <c r="I3032" i="42" s="1"/>
  <c r="F2913" i="42"/>
  <c r="G2913" i="42" s="1"/>
  <c r="I2913" i="42" s="1"/>
  <c r="F3484" i="42"/>
  <c r="G3484" i="42" s="1"/>
  <c r="I3484" i="42" s="1"/>
  <c r="F3179" i="42"/>
  <c r="G3179" i="42" s="1"/>
  <c r="I3179" i="42" s="1"/>
  <c r="F3088" i="42"/>
  <c r="G3088" i="42" s="1"/>
  <c r="I3088" i="42" s="1"/>
  <c r="F2998" i="42"/>
  <c r="G2998" i="42" s="1"/>
  <c r="I2998" i="42" s="1"/>
  <c r="F2907" i="42"/>
  <c r="G2907" i="42" s="1"/>
  <c r="I2907" i="42" s="1"/>
  <c r="F3174" i="42"/>
  <c r="G3174" i="42" s="1"/>
  <c r="I3174" i="42" s="1"/>
  <c r="F3080" i="42"/>
  <c r="G3080" i="42" s="1"/>
  <c r="I3080" i="42" s="1"/>
  <c r="F2983" i="42"/>
  <c r="G2983" i="42" s="1"/>
  <c r="I2983" i="42" s="1"/>
  <c r="F2879" i="42"/>
  <c r="G2879" i="42" s="1"/>
  <c r="I2879" i="42" s="1"/>
  <c r="F3335" i="42"/>
  <c r="G3335" i="42" s="1"/>
  <c r="I3335" i="42" s="1"/>
  <c r="F3139" i="42"/>
  <c r="G3139" i="42" s="1"/>
  <c r="I3139" i="42" s="1"/>
  <c r="F3072" i="42"/>
  <c r="G3072" i="42" s="1"/>
  <c r="I3072" i="42" s="1"/>
  <c r="F2977" i="42"/>
  <c r="G2977" i="42" s="1"/>
  <c r="I2977" i="42" s="1"/>
  <c r="F2912" i="42"/>
  <c r="G2912" i="42" s="1"/>
  <c r="I2912" i="42" s="1"/>
  <c r="F3421" i="42"/>
  <c r="G3421" i="42" s="1"/>
  <c r="I3421" i="42" s="1"/>
  <c r="F3145" i="42"/>
  <c r="G3145" i="42" s="1"/>
  <c r="I3145" i="42" s="1"/>
  <c r="F3041" i="42"/>
  <c r="G3041" i="42" s="1"/>
  <c r="I3041" i="42" s="1"/>
  <c r="F2959" i="42"/>
  <c r="G2959" i="42" s="1"/>
  <c r="I2959" i="42" s="1"/>
  <c r="F3190" i="42"/>
  <c r="G3190" i="42" s="1"/>
  <c r="I3190" i="42" s="1"/>
  <c r="F3086" i="42"/>
  <c r="G3086" i="42" s="1"/>
  <c r="I3086" i="42" s="1"/>
  <c r="F3007" i="42"/>
  <c r="G3007" i="42" s="1"/>
  <c r="I3007" i="42" s="1"/>
  <c r="F2905" i="42"/>
  <c r="G2905" i="42" s="1"/>
  <c r="I2905" i="42" s="1"/>
  <c r="F2833" i="42"/>
  <c r="G2833" i="42" s="1"/>
  <c r="I2833" i="42" s="1"/>
  <c r="F3171" i="42"/>
  <c r="G3171" i="42" s="1"/>
  <c r="I3171" i="42" s="1"/>
  <c r="F3063" i="42"/>
  <c r="G3063" i="42" s="1"/>
  <c r="I3063" i="42" s="1"/>
  <c r="F2967" i="42"/>
  <c r="G2967" i="42" s="1"/>
  <c r="I2967" i="42" s="1"/>
  <c r="F2856" i="42"/>
  <c r="G2856" i="42" s="1"/>
  <c r="I2856" i="42" s="1"/>
  <c r="F3836" i="42"/>
  <c r="G3836" i="42" s="1"/>
  <c r="I3836" i="42" s="1"/>
  <c r="F3767" i="42"/>
  <c r="G3767" i="42" s="1"/>
  <c r="I3767" i="42" s="1"/>
  <c r="F3444" i="42"/>
  <c r="G3444" i="42" s="1"/>
  <c r="I3444" i="42" s="1"/>
  <c r="F3123" i="42"/>
  <c r="G3123" i="42" s="1"/>
  <c r="I3123" i="42" s="1"/>
  <c r="F3040" i="42"/>
  <c r="G3040" i="42" s="1"/>
  <c r="I3040" i="42" s="1"/>
  <c r="F2958" i="42"/>
  <c r="G2958" i="42" s="1"/>
  <c r="I2958" i="42" s="1"/>
  <c r="F2839" i="42"/>
  <c r="G2839" i="42" s="1"/>
  <c r="I2839" i="42" s="1"/>
  <c r="F2808" i="42"/>
  <c r="G2808" i="42" s="1"/>
  <c r="I2808" i="42" s="1"/>
  <c r="F2753" i="42"/>
  <c r="G2753" i="42" s="1"/>
  <c r="I2753" i="42" s="1"/>
  <c r="F2650" i="42"/>
  <c r="G2650" i="42" s="1"/>
  <c r="I2650" i="42" s="1"/>
  <c r="F2582" i="42"/>
  <c r="G2582" i="42" s="1"/>
  <c r="I2582" i="42" s="1"/>
  <c r="F2797" i="42"/>
  <c r="G2797" i="42" s="1"/>
  <c r="I2797" i="42" s="1"/>
  <c r="F2730" i="42"/>
  <c r="G2730" i="42" s="1"/>
  <c r="I2730" i="42" s="1"/>
  <c r="F2661" i="42"/>
  <c r="G2661" i="42" s="1"/>
  <c r="I2661" i="42" s="1"/>
  <c r="F2593" i="42"/>
  <c r="G2593" i="42" s="1"/>
  <c r="I2593" i="42" s="1"/>
  <c r="F2550" i="42"/>
  <c r="G2550" i="42" s="1"/>
  <c r="I2550" i="42" s="1"/>
  <c r="F2534" i="42"/>
  <c r="G2534" i="42" s="1"/>
  <c r="I2534" i="42" s="1"/>
  <c r="F2938" i="42"/>
  <c r="G2938" i="42" s="1"/>
  <c r="I2938" i="42" s="1"/>
  <c r="F2780" i="42"/>
  <c r="G2780" i="42" s="1"/>
  <c r="I2780" i="42" s="1"/>
  <c r="F2679" i="42"/>
  <c r="G2679" i="42" s="1"/>
  <c r="I2679" i="42" s="1"/>
  <c r="F2604" i="42"/>
  <c r="G2604" i="42" s="1"/>
  <c r="I2604" i="42" s="1"/>
  <c r="F2785" i="42"/>
  <c r="G2785" i="42" s="1"/>
  <c r="I2785" i="42" s="1"/>
  <c r="F2722" i="42"/>
  <c r="G2722" i="42" s="1"/>
  <c r="I2722" i="42" s="1"/>
  <c r="F2645" i="42"/>
  <c r="G2645" i="42" s="1"/>
  <c r="I2645" i="42" s="1"/>
  <c r="F2574" i="42"/>
  <c r="G2574" i="42" s="1"/>
  <c r="I2574" i="42" s="1"/>
  <c r="F2800" i="42"/>
  <c r="G2800" i="42" s="1"/>
  <c r="I2800" i="42" s="1"/>
  <c r="F2728" i="42"/>
  <c r="G2728" i="42" s="1"/>
  <c r="I2728" i="42" s="1"/>
  <c r="F2633" i="42"/>
  <c r="G2633" i="42" s="1"/>
  <c r="I2633" i="42" s="1"/>
  <c r="F2506" i="42"/>
  <c r="G2506" i="42" s="1"/>
  <c r="I2506" i="42" s="1"/>
  <c r="F2758" i="42"/>
  <c r="G2758" i="42" s="1"/>
  <c r="I2758" i="42" s="1"/>
  <c r="F2674" i="42"/>
  <c r="G2674" i="42" s="1"/>
  <c r="I2674" i="42" s="1"/>
  <c r="F2606" i="42"/>
  <c r="G2606" i="42" s="1"/>
  <c r="I2606" i="42" s="1"/>
  <c r="F2906" i="42"/>
  <c r="G2906" i="42" s="1"/>
  <c r="I2906" i="42" s="1"/>
  <c r="F2783" i="42"/>
  <c r="G2783" i="42" s="1"/>
  <c r="I2783" i="42" s="1"/>
  <c r="F2685" i="42"/>
  <c r="G2685" i="42" s="1"/>
  <c r="I2685" i="42" s="1"/>
  <c r="F2617" i="42"/>
  <c r="G2617" i="42" s="1"/>
  <c r="I2617" i="42" s="1"/>
  <c r="F2826" i="42"/>
  <c r="G2826" i="42" s="1"/>
  <c r="I2826" i="42" s="1"/>
  <c r="F2761" i="42"/>
  <c r="G2761" i="42" s="1"/>
  <c r="I2761" i="42" s="1"/>
  <c r="F2692" i="42"/>
  <c r="G2692" i="42" s="1"/>
  <c r="I2692" i="42" s="1"/>
  <c r="F2616" i="42"/>
  <c r="G2616" i="42" s="1"/>
  <c r="I2616" i="42" s="1"/>
  <c r="F2739" i="42"/>
  <c r="G2739" i="42" s="1"/>
  <c r="I2739" i="42" s="1"/>
  <c r="F2423" i="42"/>
  <c r="G2423" i="42" s="1"/>
  <c r="I2423" i="42" s="1"/>
  <c r="F2295" i="42"/>
  <c r="G2295" i="42" s="1"/>
  <c r="I2295" i="42" s="1"/>
  <c r="F2185" i="42"/>
  <c r="G2185" i="42" s="1"/>
  <c r="I2185" i="42" s="1"/>
  <c r="F2555" i="42"/>
  <c r="G2555" i="42" s="1"/>
  <c r="I2555" i="42" s="1"/>
  <c r="F2449" i="42"/>
  <c r="G2449" i="42" s="1"/>
  <c r="I2449" i="42" s="1"/>
  <c r="F2385" i="42"/>
  <c r="G2385" i="42" s="1"/>
  <c r="I2385" i="42" s="1"/>
  <c r="F2321" i="42"/>
  <c r="G2321" i="42" s="1"/>
  <c r="I2321" i="42" s="1"/>
  <c r="F2257" i="42"/>
  <c r="G2257" i="42" s="1"/>
  <c r="I2257" i="42" s="1"/>
  <c r="F2581" i="42"/>
  <c r="G2581" i="42" s="1"/>
  <c r="I2581" i="42" s="1"/>
  <c r="F2448" i="42"/>
  <c r="G2448" i="42" s="1"/>
  <c r="I2448" i="42" s="1"/>
  <c r="F2384" i="42"/>
  <c r="G2384" i="42" s="1"/>
  <c r="I2384" i="42" s="1"/>
  <c r="F2320" i="42"/>
  <c r="G2320" i="42" s="1"/>
  <c r="I2320" i="42" s="1"/>
  <c r="F2256" i="42"/>
  <c r="G2256" i="42" s="1"/>
  <c r="I2256" i="42" s="1"/>
  <c r="F2187" i="42"/>
  <c r="G2187" i="42" s="1"/>
  <c r="I2187" i="42" s="1"/>
  <c r="F2490" i="42"/>
  <c r="G2490" i="42" s="1"/>
  <c r="I2490" i="42" s="1"/>
  <c r="F2426" i="42"/>
  <c r="G2426" i="42" s="1"/>
  <c r="I2426" i="42" s="1"/>
  <c r="F2362" i="42"/>
  <c r="G2362" i="42" s="1"/>
  <c r="I2362" i="42" s="1"/>
  <c r="F2298" i="42"/>
  <c r="G2298" i="42" s="1"/>
  <c r="I2298" i="42" s="1"/>
  <c r="F2234" i="42"/>
  <c r="G2234" i="42" s="1"/>
  <c r="I2234" i="42" s="1"/>
  <c r="F2175" i="42"/>
  <c r="G2175" i="42" s="1"/>
  <c r="I2175" i="42" s="1"/>
  <c r="F2463" i="42"/>
  <c r="G2463" i="42" s="1"/>
  <c r="I2463" i="42" s="1"/>
  <c r="F2335" i="42"/>
  <c r="G2335" i="42" s="1"/>
  <c r="I2335" i="42" s="1"/>
  <c r="F2209" i="42"/>
  <c r="G2209" i="42" s="1"/>
  <c r="I2209" i="42" s="1"/>
  <c r="F2547" i="42"/>
  <c r="G2547" i="42" s="1"/>
  <c r="I2547" i="42" s="1"/>
  <c r="F2473" i="42"/>
  <c r="G2473" i="42" s="1"/>
  <c r="I2473" i="42" s="1"/>
  <c r="F2409" i="42"/>
  <c r="G2409" i="42" s="1"/>
  <c r="I2409" i="42" s="1"/>
  <c r="F2345" i="42"/>
  <c r="G2345" i="42" s="1"/>
  <c r="I2345" i="42" s="1"/>
  <c r="F2281" i="42"/>
  <c r="G2281" i="42" s="1"/>
  <c r="I2281" i="42" s="1"/>
  <c r="F2217" i="42"/>
  <c r="G2217" i="42" s="1"/>
  <c r="I2217" i="42" s="1"/>
  <c r="F2541" i="42"/>
  <c r="G2541" i="42" s="1"/>
  <c r="I2541" i="42" s="1"/>
  <c r="F2440" i="42"/>
  <c r="G2440" i="42" s="1"/>
  <c r="I2440" i="42" s="1"/>
  <c r="F2376" i="42"/>
  <c r="G2376" i="42" s="1"/>
  <c r="I2376" i="42" s="1"/>
  <c r="F2312" i="42"/>
  <c r="G2312" i="42" s="1"/>
  <c r="I2312" i="42" s="1"/>
  <c r="F2248" i="42"/>
  <c r="G2248" i="42" s="1"/>
  <c r="I2248" i="42" s="1"/>
  <c r="F2163" i="42"/>
  <c r="G2163" i="42" s="1"/>
  <c r="I2163" i="42" s="1"/>
  <c r="F2482" i="42"/>
  <c r="G2482" i="42" s="1"/>
  <c r="I2482" i="42" s="1"/>
  <c r="F2418" i="42"/>
  <c r="G2418" i="42" s="1"/>
  <c r="I2418" i="42" s="1"/>
  <c r="F2354" i="42"/>
  <c r="G2354" i="42" s="1"/>
  <c r="I2354" i="42" s="1"/>
  <c r="F2290" i="42"/>
  <c r="G2290" i="42" s="1"/>
  <c r="I2290" i="42" s="1"/>
  <c r="F2226" i="42"/>
  <c r="G2226" i="42" s="1"/>
  <c r="I2226" i="42" s="1"/>
  <c r="F2123" i="42"/>
  <c r="G2123" i="42" s="1"/>
  <c r="I2123" i="42" s="1"/>
  <c r="F2059" i="42"/>
  <c r="G2059" i="42" s="1"/>
  <c r="I2059" i="42" s="1"/>
  <c r="F1995" i="42"/>
  <c r="G1995" i="42" s="1"/>
  <c r="I1995" i="42" s="1"/>
  <c r="F1932" i="42"/>
  <c r="G1932" i="42" s="1"/>
  <c r="I1932" i="42" s="1"/>
  <c r="F1874" i="42"/>
  <c r="G1874" i="42" s="1"/>
  <c r="I1874" i="42" s="1"/>
  <c r="F1810" i="42"/>
  <c r="G1810" i="42" s="1"/>
  <c r="I1810" i="42" s="1"/>
  <c r="F2134" i="42"/>
  <c r="G2134" i="42" s="1"/>
  <c r="I2134" i="42" s="1"/>
  <c r="F2077" i="42"/>
  <c r="G2077" i="42" s="1"/>
  <c r="I2077" i="42" s="1"/>
  <c r="F2013" i="42"/>
  <c r="G2013" i="42" s="1"/>
  <c r="I2013" i="42" s="1"/>
  <c r="F1949" i="42"/>
  <c r="G1949" i="42" s="1"/>
  <c r="I1949" i="42" s="1"/>
  <c r="F2198" i="42"/>
  <c r="G2198" i="42" s="1"/>
  <c r="I2198" i="42" s="1"/>
  <c r="F2083" i="42"/>
  <c r="G2083" i="42" s="1"/>
  <c r="I2083" i="42" s="1"/>
  <c r="F2019" i="42"/>
  <c r="G2019" i="42" s="1"/>
  <c r="I2019" i="42" s="1"/>
  <c r="F1955" i="42"/>
  <c r="G1955" i="42" s="1"/>
  <c r="I1955" i="42" s="1"/>
  <c r="F1881" i="42"/>
  <c r="G1881" i="42" s="1"/>
  <c r="I1881" i="42" s="1"/>
  <c r="F1817" i="42"/>
  <c r="G1817" i="42" s="1"/>
  <c r="I1817" i="42" s="1"/>
  <c r="F2133" i="42"/>
  <c r="G2133" i="42" s="1"/>
  <c r="I2133" i="42" s="1"/>
  <c r="F2069" i="42"/>
  <c r="G2069" i="42" s="1"/>
  <c r="I2069" i="42" s="1"/>
  <c r="F2005" i="42"/>
  <c r="G2005" i="42" s="1"/>
  <c r="I2005" i="42" s="1"/>
  <c r="F1941" i="42"/>
  <c r="G1941" i="42" s="1"/>
  <c r="I1941" i="42" s="1"/>
  <c r="F1885" i="42"/>
  <c r="G1885" i="42" s="1"/>
  <c r="I1885" i="42" s="1"/>
  <c r="F1821" i="42"/>
  <c r="G1821" i="42" s="1"/>
  <c r="I1821" i="42" s="1"/>
  <c r="F1771" i="42"/>
  <c r="G1771" i="42" s="1"/>
  <c r="I1771" i="42" s="1"/>
  <c r="F2094" i="42"/>
  <c r="G2094" i="42" s="1"/>
  <c r="I2094" i="42" s="1"/>
  <c r="F2030" i="42"/>
  <c r="G2030" i="42" s="1"/>
  <c r="I2030" i="42" s="1"/>
  <c r="F1966" i="42"/>
  <c r="G1966" i="42" s="1"/>
  <c r="I1966" i="42" s="1"/>
  <c r="F1769" i="42"/>
  <c r="G1769" i="42" s="1"/>
  <c r="I1769" i="42" s="1"/>
  <c r="F2125" i="42"/>
  <c r="G2125" i="42" s="1"/>
  <c r="I2125" i="42" s="1"/>
  <c r="F2061" i="42"/>
  <c r="G2061" i="42" s="1"/>
  <c r="I2061" i="42" s="1"/>
  <c r="F1997" i="42"/>
  <c r="G1997" i="42" s="1"/>
  <c r="I1997" i="42" s="1"/>
  <c r="F1934" i="42"/>
  <c r="G1934" i="42" s="1"/>
  <c r="I1934" i="42" s="1"/>
  <c r="F1892" i="42"/>
  <c r="G1892" i="42" s="1"/>
  <c r="I1892" i="42" s="1"/>
  <c r="F1860" i="42"/>
  <c r="G1860" i="42" s="1"/>
  <c r="I1860" i="42" s="1"/>
  <c r="F1828" i="42"/>
  <c r="G1828" i="42" s="1"/>
  <c r="I1828" i="42" s="1"/>
  <c r="F1773" i="42"/>
  <c r="G1773" i="42" s="1"/>
  <c r="I1773" i="42" s="1"/>
  <c r="F2105" i="42"/>
  <c r="G2105" i="42" s="1"/>
  <c r="I2105" i="42" s="1"/>
  <c r="F2041" i="42"/>
  <c r="G2041" i="42" s="1"/>
  <c r="I2041" i="42" s="1"/>
  <c r="F1977" i="42"/>
  <c r="G1977" i="42" s="1"/>
  <c r="I1977" i="42" s="1"/>
  <c r="F1921" i="42"/>
  <c r="G1921" i="42" s="1"/>
  <c r="I1921" i="42" s="1"/>
  <c r="F1859" i="42"/>
  <c r="G1859" i="42" s="1"/>
  <c r="I1859" i="42" s="1"/>
  <c r="F1797" i="42"/>
  <c r="G1797" i="42" s="1"/>
  <c r="I1797" i="42" s="1"/>
  <c r="F1839" i="42"/>
  <c r="G1839" i="42" s="1"/>
  <c r="I1839" i="42" s="1"/>
  <c r="F1716" i="42"/>
  <c r="G1716" i="42" s="1"/>
  <c r="I1716" i="42" s="1"/>
  <c r="F1588" i="42"/>
  <c r="G1588" i="42" s="1"/>
  <c r="I1588" i="42" s="1"/>
  <c r="F1460" i="42"/>
  <c r="G1460" i="42" s="1"/>
  <c r="I1460" i="42" s="1"/>
  <c r="F1337" i="42"/>
  <c r="G1337" i="42" s="1"/>
  <c r="I1337" i="42" s="1"/>
  <c r="F1755" i="42"/>
  <c r="G1755" i="42" s="1"/>
  <c r="I1755" i="42" s="1"/>
  <c r="F1691" i="42"/>
  <c r="G1691" i="42" s="1"/>
  <c r="I1691" i="42" s="1"/>
  <c r="F1627" i="42"/>
  <c r="G1627" i="42" s="1"/>
  <c r="I1627" i="42" s="1"/>
  <c r="F1563" i="42"/>
  <c r="G1563" i="42" s="1"/>
  <c r="I1563" i="42" s="1"/>
  <c r="F1499" i="42"/>
  <c r="G1499" i="42" s="1"/>
  <c r="I1499" i="42" s="1"/>
  <c r="F1435" i="42"/>
  <c r="G1435" i="42" s="1"/>
  <c r="I1435" i="42" s="1"/>
  <c r="F1371" i="42"/>
  <c r="G1371" i="42" s="1"/>
  <c r="I1371" i="42" s="1"/>
  <c r="F1279" i="42"/>
  <c r="G1279" i="42" s="1"/>
  <c r="I1279" i="42" s="1"/>
  <c r="F1151" i="42"/>
  <c r="G1151" i="42" s="1"/>
  <c r="I1151" i="42" s="1"/>
  <c r="F1886" i="42"/>
  <c r="G1886" i="42" s="1"/>
  <c r="I1886" i="42" s="1"/>
  <c r="F1711" i="42"/>
  <c r="G1711" i="42" s="1"/>
  <c r="I1711" i="42" s="1"/>
  <c r="F1583" i="42"/>
  <c r="G1583" i="42" s="1"/>
  <c r="I1583" i="42" s="1"/>
  <c r="F1455" i="42"/>
  <c r="G1455" i="42" s="1"/>
  <c r="I1455" i="42" s="1"/>
  <c r="F1339" i="42"/>
  <c r="G1339" i="42" s="1"/>
  <c r="I1339" i="42" s="1"/>
  <c r="F1265" i="42"/>
  <c r="G1265" i="42" s="1"/>
  <c r="I1265" i="42" s="1"/>
  <c r="F1201" i="42"/>
  <c r="G1201" i="42" s="1"/>
  <c r="I1201" i="42" s="1"/>
  <c r="F1137" i="42"/>
  <c r="G1137" i="42" s="1"/>
  <c r="I1137" i="42" s="1"/>
  <c r="F1073" i="42"/>
  <c r="G1073" i="42" s="1"/>
  <c r="I1073" i="42" s="1"/>
  <c r="F1729" i="42"/>
  <c r="G1729" i="42" s="1"/>
  <c r="I1729" i="42" s="1"/>
  <c r="F1665" i="42"/>
  <c r="G1665" i="42" s="1"/>
  <c r="I1665" i="42" s="1"/>
  <c r="F1601" i="42"/>
  <c r="G1601" i="42" s="1"/>
  <c r="I1601" i="42" s="1"/>
  <c r="F1537" i="42"/>
  <c r="G1537" i="42" s="1"/>
  <c r="I1537" i="42" s="1"/>
  <c r="F1473" i="42"/>
  <c r="G1473" i="42" s="1"/>
  <c r="I1473" i="42" s="1"/>
  <c r="F1409" i="42"/>
  <c r="G1409" i="42" s="1"/>
  <c r="I1409" i="42" s="1"/>
  <c r="F1336" i="42"/>
  <c r="G1336" i="42" s="1"/>
  <c r="I1336" i="42" s="1"/>
  <c r="F1235" i="42"/>
  <c r="G1235" i="42" s="1"/>
  <c r="I1235" i="42" s="1"/>
  <c r="F1107" i="42"/>
  <c r="G1107" i="42" s="1"/>
  <c r="I1107" i="42" s="1"/>
  <c r="F1023" i="42"/>
  <c r="G1023" i="42" s="1"/>
  <c r="I1023" i="42" s="1"/>
  <c r="F991" i="42"/>
  <c r="G991" i="42" s="1"/>
  <c r="I991" i="42" s="1"/>
  <c r="F959" i="42"/>
  <c r="G959" i="42" s="1"/>
  <c r="I959" i="42" s="1"/>
  <c r="F1784" i="42"/>
  <c r="G1784" i="42" s="1"/>
  <c r="I1784" i="42" s="1"/>
  <c r="F1639" i="42"/>
  <c r="G1639" i="42" s="1"/>
  <c r="I1639" i="42" s="1"/>
  <c r="F1511" i="42"/>
  <c r="G1511" i="42" s="1"/>
  <c r="I1511" i="42" s="1"/>
  <c r="F1383" i="42"/>
  <c r="G1383" i="42" s="1"/>
  <c r="I1383" i="42" s="1"/>
  <c r="F1742" i="42"/>
  <c r="G1742" i="42" s="1"/>
  <c r="I1742" i="42" s="1"/>
  <c r="F1678" i="42"/>
  <c r="G1678" i="42" s="1"/>
  <c r="I1678" i="42" s="1"/>
  <c r="F1614" i="42"/>
  <c r="G1614" i="42" s="1"/>
  <c r="I1614" i="42" s="1"/>
  <c r="F1550" i="42"/>
  <c r="G1550" i="42" s="1"/>
  <c r="I1550" i="42" s="1"/>
  <c r="F1486" i="42"/>
  <c r="G1486" i="42" s="1"/>
  <c r="I1486" i="42" s="1"/>
  <c r="F1422" i="42"/>
  <c r="G1422" i="42" s="1"/>
  <c r="I1422" i="42" s="1"/>
  <c r="F1344" i="42"/>
  <c r="G1344" i="42" s="1"/>
  <c r="I1344" i="42" s="1"/>
  <c r="F1239" i="42"/>
  <c r="G1239" i="42" s="1"/>
  <c r="I1239" i="42" s="1"/>
  <c r="F1111" i="42"/>
  <c r="G1111" i="42" s="1"/>
  <c r="I1111" i="42" s="1"/>
  <c r="F1894" i="42"/>
  <c r="G1894" i="42" s="1"/>
  <c r="I1894" i="42" s="1"/>
  <c r="F1727" i="42"/>
  <c r="G1727" i="42" s="1"/>
  <c r="I1727" i="42" s="1"/>
  <c r="F1599" i="42"/>
  <c r="G1599" i="42" s="1"/>
  <c r="I1599" i="42" s="1"/>
  <c r="F1471" i="42"/>
  <c r="G1471" i="42" s="1"/>
  <c r="I1471" i="42" s="1"/>
  <c r="F1355" i="42"/>
  <c r="G1355" i="42" s="1"/>
  <c r="I1355" i="42" s="1"/>
  <c r="F1280" i="42"/>
  <c r="G1280" i="42" s="1"/>
  <c r="I1280" i="42" s="1"/>
  <c r="F1216" i="42"/>
  <c r="G1216" i="42" s="1"/>
  <c r="I1216" i="42" s="1"/>
  <c r="F1152" i="42"/>
  <c r="G1152" i="42" s="1"/>
  <c r="I1152" i="42" s="1"/>
  <c r="F1088" i="42"/>
  <c r="G1088" i="42" s="1"/>
  <c r="I1088" i="42" s="1"/>
  <c r="F2130" i="42"/>
  <c r="G2130" i="42" s="1"/>
  <c r="I2130" i="42" s="1"/>
  <c r="F2066" i="42"/>
  <c r="G2066" i="42" s="1"/>
  <c r="I2066" i="42" s="1"/>
  <c r="F2002" i="42"/>
  <c r="G2002" i="42" s="1"/>
  <c r="I2002" i="42" s="1"/>
  <c r="F1938" i="42"/>
  <c r="G1938" i="42" s="1"/>
  <c r="I1938" i="42" s="1"/>
  <c r="F1734" i="42"/>
  <c r="G1734" i="42" s="1"/>
  <c r="I1734" i="42" s="1"/>
  <c r="F1670" i="42"/>
  <c r="G1670" i="42" s="1"/>
  <c r="I1670" i="42" s="1"/>
  <c r="F1606" i="42"/>
  <c r="G1606" i="42" s="1"/>
  <c r="I1606" i="42" s="1"/>
  <c r="F1542" i="42"/>
  <c r="G1542" i="42" s="1"/>
  <c r="I1542" i="42" s="1"/>
  <c r="F1478" i="42"/>
  <c r="G1478" i="42" s="1"/>
  <c r="I1478" i="42" s="1"/>
  <c r="F1414" i="42"/>
  <c r="G1414" i="42" s="1"/>
  <c r="I1414" i="42" s="1"/>
  <c r="F1352" i="42"/>
  <c r="G1352" i="42" s="1"/>
  <c r="I1352" i="42" s="1"/>
  <c r="F1243" i="42"/>
  <c r="G1243" i="42" s="1"/>
  <c r="I1243" i="42" s="1"/>
  <c r="F1101" i="42"/>
  <c r="G1101" i="42" s="1"/>
  <c r="I1101" i="42" s="1"/>
  <c r="F941" i="42"/>
  <c r="G941" i="42" s="1"/>
  <c r="I941" i="42" s="1"/>
  <c r="F868" i="42"/>
  <c r="G868" i="42" s="1"/>
  <c r="I868" i="42" s="1"/>
  <c r="F804" i="42"/>
  <c r="G804" i="42" s="1"/>
  <c r="I804" i="42" s="1"/>
  <c r="F740" i="42"/>
  <c r="G740" i="42" s="1"/>
  <c r="I740" i="42" s="1"/>
  <c r="F654" i="42"/>
  <c r="G654" i="42" s="1"/>
  <c r="I654" i="42" s="1"/>
  <c r="F581" i="42"/>
  <c r="G581" i="42" s="1"/>
  <c r="I581" i="42" s="1"/>
  <c r="F508" i="42"/>
  <c r="G508" i="42" s="1"/>
  <c r="I508" i="42" s="1"/>
  <c r="F1316" i="42"/>
  <c r="G1316" i="42" s="1"/>
  <c r="I1316" i="42" s="1"/>
  <c r="F1188" i="42"/>
  <c r="G1188" i="42" s="1"/>
  <c r="I1188" i="42" s="1"/>
  <c r="F996" i="42"/>
  <c r="G996" i="42" s="1"/>
  <c r="I996" i="42" s="1"/>
  <c r="F895" i="42"/>
  <c r="G895" i="42" s="1"/>
  <c r="I895" i="42" s="1"/>
  <c r="F608" i="42"/>
  <c r="G608" i="42" s="1"/>
  <c r="I608" i="42" s="1"/>
  <c r="F535" i="42"/>
  <c r="G535" i="42" s="1"/>
  <c r="I535" i="42" s="1"/>
  <c r="F450" i="42"/>
  <c r="G450" i="42" s="1"/>
  <c r="I450" i="42" s="1"/>
  <c r="F366" i="42"/>
  <c r="G366" i="42" s="1"/>
  <c r="I366" i="42" s="1"/>
  <c r="F1034" i="42"/>
  <c r="G1034" i="42" s="1"/>
  <c r="I1034" i="42" s="1"/>
  <c r="F925" i="42"/>
  <c r="G925" i="42" s="1"/>
  <c r="I925" i="42" s="1"/>
  <c r="F855" i="42"/>
  <c r="G855" i="42" s="1"/>
  <c r="I855" i="42" s="1"/>
  <c r="F791" i="42"/>
  <c r="G791" i="42" s="1"/>
  <c r="I791" i="42" s="1"/>
  <c r="F727" i="42"/>
  <c r="G727" i="42" s="1"/>
  <c r="I727" i="42" s="1"/>
  <c r="F638" i="42"/>
  <c r="G638" i="42" s="1"/>
  <c r="I638" i="42" s="1"/>
  <c r="F565" i="42"/>
  <c r="G565" i="42" s="1"/>
  <c r="I565" i="42" s="1"/>
  <c r="F492" i="42"/>
  <c r="G492" i="42" s="1"/>
  <c r="I492" i="42" s="1"/>
  <c r="F432" i="42"/>
  <c r="G432" i="42" s="1"/>
  <c r="I432" i="42" s="1"/>
  <c r="F1197" i="42"/>
  <c r="G1197" i="42" s="1"/>
  <c r="I1197" i="42" s="1"/>
  <c r="F1024" i="42"/>
  <c r="G1024" i="42" s="1"/>
  <c r="I1024" i="42" s="1"/>
  <c r="F913" i="42"/>
  <c r="G913" i="42" s="1"/>
  <c r="I913" i="42" s="1"/>
  <c r="F626" i="42"/>
  <c r="G626" i="42" s="1"/>
  <c r="I626" i="42" s="1"/>
  <c r="F528" i="42"/>
  <c r="G528" i="42" s="1"/>
  <c r="I528" i="42" s="1"/>
  <c r="F455" i="42"/>
  <c r="G455" i="42" s="1"/>
  <c r="I455" i="42" s="1"/>
  <c r="F1026" i="42"/>
  <c r="G1026" i="42" s="1"/>
  <c r="I1026" i="42" s="1"/>
  <c r="F712" i="42"/>
  <c r="G712" i="42" s="1"/>
  <c r="I712" i="42" s="1"/>
  <c r="F484" i="42"/>
  <c r="G484" i="42" s="1"/>
  <c r="I484" i="42" s="1"/>
  <c r="F1052" i="42"/>
  <c r="G1052" i="42" s="1"/>
  <c r="I1052" i="42" s="1"/>
  <c r="F912" i="42"/>
  <c r="G912" i="42" s="1"/>
  <c r="I912" i="42" s="1"/>
  <c r="F870" i="42"/>
  <c r="G870" i="42" s="1"/>
  <c r="I870" i="42" s="1"/>
  <c r="F838" i="42"/>
  <c r="G838" i="42" s="1"/>
  <c r="I838" i="42" s="1"/>
  <c r="F806" i="42"/>
  <c r="G806" i="42" s="1"/>
  <c r="I806" i="42" s="1"/>
  <c r="F774" i="42"/>
  <c r="G774" i="42" s="1"/>
  <c r="I774" i="42" s="1"/>
  <c r="F742" i="42"/>
  <c r="G742" i="42" s="1"/>
  <c r="I742" i="42" s="1"/>
  <c r="F710" i="42"/>
  <c r="G710" i="42" s="1"/>
  <c r="I710" i="42" s="1"/>
  <c r="F677" i="42"/>
  <c r="G677" i="42" s="1"/>
  <c r="I677" i="42" s="1"/>
  <c r="F604" i="42"/>
  <c r="G604" i="42" s="1"/>
  <c r="I604" i="42" s="1"/>
  <c r="F494" i="42"/>
  <c r="G494" i="42" s="1"/>
  <c r="I494" i="42" s="1"/>
  <c r="F421" i="42"/>
  <c r="G421" i="42" s="1"/>
  <c r="I421" i="42" s="1"/>
  <c r="F952" i="42"/>
  <c r="G952" i="42" s="1"/>
  <c r="I952" i="42" s="1"/>
  <c r="F566" i="42"/>
  <c r="G566" i="42" s="1"/>
  <c r="I566" i="42" s="1"/>
  <c r="F1244" i="42"/>
  <c r="G1244" i="42" s="1"/>
  <c r="I1244" i="42" s="1"/>
  <c r="F1093" i="42"/>
  <c r="G1093" i="42" s="1"/>
  <c r="I1093" i="42" s="1"/>
  <c r="F927" i="42"/>
  <c r="G927" i="42" s="1"/>
  <c r="I927" i="42" s="1"/>
  <c r="F637" i="42"/>
  <c r="G637" i="42" s="1"/>
  <c r="I637" i="42" s="1"/>
  <c r="F564" i="42"/>
  <c r="G564" i="42" s="1"/>
  <c r="I564" i="42" s="1"/>
  <c r="F454" i="42"/>
  <c r="G454" i="42" s="1"/>
  <c r="I454" i="42" s="1"/>
  <c r="F382" i="42"/>
  <c r="G382" i="42" s="1"/>
  <c r="I382" i="42" s="1"/>
  <c r="F864" i="42"/>
  <c r="G864" i="42" s="1"/>
  <c r="I864" i="42" s="1"/>
  <c r="F704" i="42"/>
  <c r="G704" i="42" s="1"/>
  <c r="I704" i="42" s="1"/>
  <c r="F1084" i="42"/>
  <c r="G1084" i="42" s="1"/>
  <c r="I1084" i="42" s="1"/>
  <c r="F938" i="42"/>
  <c r="G938" i="42" s="1"/>
  <c r="I938" i="42" s="1"/>
  <c r="F881" i="42"/>
  <c r="G881" i="42" s="1"/>
  <c r="I881" i="42" s="1"/>
  <c r="F849" i="42"/>
  <c r="G849" i="42" s="1"/>
  <c r="I849" i="42" s="1"/>
  <c r="F817" i="42"/>
  <c r="G817" i="42" s="1"/>
  <c r="I817" i="42" s="1"/>
  <c r="F785" i="42"/>
  <c r="G785" i="42" s="1"/>
  <c r="I785" i="42" s="1"/>
  <c r="F753" i="42"/>
  <c r="G753" i="42" s="1"/>
  <c r="I753" i="42" s="1"/>
  <c r="F721" i="42"/>
  <c r="G721" i="42" s="1"/>
  <c r="I721" i="42" s="1"/>
  <c r="F689" i="42"/>
  <c r="G689" i="42" s="1"/>
  <c r="I689" i="42" s="1"/>
  <c r="F600" i="42"/>
  <c r="G600" i="42" s="1"/>
  <c r="I600" i="42" s="1"/>
  <c r="F527" i="42"/>
  <c r="G527" i="42" s="1"/>
  <c r="I527" i="42" s="1"/>
  <c r="F442" i="42"/>
  <c r="G442" i="42" s="1"/>
  <c r="I442" i="42" s="1"/>
  <c r="F962" i="42"/>
  <c r="G962" i="42" s="1"/>
  <c r="I962" i="42" s="1"/>
  <c r="F776" i="42"/>
  <c r="G776" i="42" s="1"/>
  <c r="I776" i="42" s="1"/>
  <c r="F429" i="42"/>
  <c r="G429" i="42" s="1"/>
  <c r="I429" i="42" s="1"/>
  <c r="F619" i="42"/>
  <c r="G619" i="42" s="1"/>
  <c r="I619" i="42" s="1"/>
  <c r="F367" i="42"/>
  <c r="G367" i="42" s="1"/>
  <c r="I367" i="42" s="1"/>
  <c r="F299" i="42"/>
  <c r="G299" i="42" s="1"/>
  <c r="I299" i="42" s="1"/>
  <c r="F244" i="42"/>
  <c r="G244" i="42" s="1"/>
  <c r="I244" i="42" s="1"/>
  <c r="F180" i="42"/>
  <c r="G180" i="42" s="1"/>
  <c r="I180" i="42" s="1"/>
  <c r="F116" i="42"/>
  <c r="G116" i="42" s="1"/>
  <c r="I116" i="42" s="1"/>
  <c r="F52" i="42"/>
  <c r="G52" i="42" s="1"/>
  <c r="I52" i="42" s="1"/>
  <c r="F723" i="42"/>
  <c r="G723" i="42" s="1"/>
  <c r="I723" i="42" s="1"/>
  <c r="F379" i="42"/>
  <c r="G379" i="42" s="1"/>
  <c r="I379" i="42" s="1"/>
  <c r="F310" i="42"/>
  <c r="G310" i="42" s="1"/>
  <c r="I310" i="42" s="1"/>
  <c r="F232" i="42"/>
  <c r="G232" i="42" s="1"/>
  <c r="I232" i="42" s="1"/>
  <c r="F168" i="42"/>
  <c r="G168" i="42" s="1"/>
  <c r="I168" i="42" s="1"/>
  <c r="F104" i="42"/>
  <c r="G104" i="42" s="1"/>
  <c r="I104" i="42" s="1"/>
  <c r="F40" i="42"/>
  <c r="G40" i="42" s="1"/>
  <c r="I40" i="42" s="1"/>
  <c r="F827" i="42"/>
  <c r="G827" i="42" s="1"/>
  <c r="I827" i="42" s="1"/>
  <c r="F507" i="42"/>
  <c r="G507" i="42" s="1"/>
  <c r="I507" i="42" s="1"/>
  <c r="F344" i="42"/>
  <c r="G344" i="42" s="1"/>
  <c r="I344" i="42" s="1"/>
  <c r="F280" i="42"/>
  <c r="G280" i="42" s="1"/>
  <c r="I280" i="42" s="1"/>
  <c r="F157" i="42"/>
  <c r="G157" i="42" s="1"/>
  <c r="I157" i="42" s="1"/>
  <c r="F29" i="42"/>
  <c r="G29" i="42" s="1"/>
  <c r="I29" i="42" s="1"/>
  <c r="F611" i="42"/>
  <c r="G611" i="42" s="1"/>
  <c r="I611" i="42" s="1"/>
  <c r="F371" i="42"/>
  <c r="G371" i="42" s="1"/>
  <c r="I371" i="42" s="1"/>
  <c r="F297" i="42"/>
  <c r="G297" i="42" s="1"/>
  <c r="I297" i="42" s="1"/>
  <c r="F210" i="42"/>
  <c r="G210" i="42" s="1"/>
  <c r="I210" i="42" s="1"/>
  <c r="F82" i="42"/>
  <c r="G82" i="42" s="1"/>
  <c r="I82" i="42" s="1"/>
  <c r="F657" i="42"/>
  <c r="G657" i="42" s="1"/>
  <c r="I657" i="42" s="1"/>
  <c r="F407" i="42"/>
  <c r="G407" i="42" s="1"/>
  <c r="I407" i="42" s="1"/>
  <c r="F319" i="42"/>
  <c r="G319" i="42" s="1"/>
  <c r="I319" i="42" s="1"/>
  <c r="F252" i="42"/>
  <c r="G252" i="42" s="1"/>
  <c r="I252" i="42" s="1"/>
  <c r="F188" i="42"/>
  <c r="G188" i="42" s="1"/>
  <c r="I188" i="42" s="1"/>
  <c r="F124" i="42"/>
  <c r="G124" i="42" s="1"/>
  <c r="I124" i="42" s="1"/>
  <c r="F60" i="42"/>
  <c r="G60" i="42" s="1"/>
  <c r="I60" i="42" s="1"/>
  <c r="F819" i="42"/>
  <c r="G819" i="42" s="1"/>
  <c r="I819" i="42" s="1"/>
  <c r="F336" i="42"/>
  <c r="G336" i="42" s="1"/>
  <c r="I336" i="42" s="1"/>
  <c r="F272" i="42"/>
  <c r="G272" i="42" s="1"/>
  <c r="I272" i="42" s="1"/>
  <c r="F208" i="42"/>
  <c r="G208" i="42" s="1"/>
  <c r="I208" i="42" s="1"/>
  <c r="F144" i="42"/>
  <c r="G144" i="42" s="1"/>
  <c r="I144" i="42" s="1"/>
  <c r="F80" i="42"/>
  <c r="G80" i="42" s="1"/>
  <c r="I80" i="42" s="1"/>
  <c r="F16" i="42"/>
  <c r="G16" i="42" s="1"/>
  <c r="I16" i="42" s="1"/>
  <c r="F375" i="42"/>
  <c r="G375" i="42" s="1"/>
  <c r="I375" i="42" s="1"/>
  <c r="F318" i="42"/>
  <c r="G318" i="42" s="1"/>
  <c r="I318" i="42" s="1"/>
  <c r="F213" i="42"/>
  <c r="G213" i="42" s="1"/>
  <c r="I213" i="42" s="1"/>
  <c r="F85" i="42"/>
  <c r="G85" i="42" s="1"/>
  <c r="I85" i="42" s="1"/>
  <c r="F707" i="42"/>
  <c r="G707" i="42" s="1"/>
  <c r="I707" i="42" s="1"/>
  <c r="F451" i="42"/>
  <c r="G451" i="42" s="1"/>
  <c r="I451" i="42" s="1"/>
  <c r="F317" i="42"/>
  <c r="G317" i="42" s="1"/>
  <c r="I317" i="42" s="1"/>
  <c r="F234" i="42"/>
  <c r="G234" i="42" s="1"/>
  <c r="I234" i="42" s="1"/>
  <c r="F106" i="42"/>
  <c r="G106" i="42" s="1"/>
  <c r="I106" i="42" s="1"/>
  <c r="F6516" i="42"/>
  <c r="G6516" i="42" s="1"/>
  <c r="I6516" i="42" s="1"/>
  <c r="F6447" i="42"/>
  <c r="G6447" i="42" s="1"/>
  <c r="I6447" i="42" s="1"/>
  <c r="F6479" i="42"/>
  <c r="G6479" i="42" s="1"/>
  <c r="I6479" i="42" s="1"/>
  <c r="F6555" i="42"/>
  <c r="G6555" i="42" s="1"/>
  <c r="I6555" i="42" s="1"/>
  <c r="F6478" i="42"/>
  <c r="G6478" i="42" s="1"/>
  <c r="I6478" i="42" s="1"/>
  <c r="F6420" i="42"/>
  <c r="G6420" i="42" s="1"/>
  <c r="I6420" i="42" s="1"/>
  <c r="F6367" i="42"/>
  <c r="G6367" i="42" s="1"/>
  <c r="I6367" i="42" s="1"/>
  <c r="F6442" i="42"/>
  <c r="G6442" i="42" s="1"/>
  <c r="I6442" i="42" s="1"/>
  <c r="F6376" i="42"/>
  <c r="G6376" i="42" s="1"/>
  <c r="I6376" i="42" s="1"/>
  <c r="F6399" i="42"/>
  <c r="G6399" i="42" s="1"/>
  <c r="I6399" i="42" s="1"/>
  <c r="F6375" i="42"/>
  <c r="G6375" i="42" s="1"/>
  <c r="I6375" i="42" s="1"/>
  <c r="F6419" i="42"/>
  <c r="G6419" i="42" s="1"/>
  <c r="I6419" i="42" s="1"/>
  <c r="F6388" i="42"/>
  <c r="G6388" i="42" s="1"/>
  <c r="I6388" i="42" s="1"/>
  <c r="F6423" i="42"/>
  <c r="G6423" i="42" s="1"/>
  <c r="I6423" i="42" s="1"/>
  <c r="F6369" i="42"/>
  <c r="G6369" i="42" s="1"/>
  <c r="I6369" i="42" s="1"/>
  <c r="F6448" i="42"/>
  <c r="G6448" i="42" s="1"/>
  <c r="I6448" i="42" s="1"/>
  <c r="F6306" i="42"/>
  <c r="G6306" i="42" s="1"/>
  <c r="I6306" i="42" s="1"/>
  <c r="F6470" i="42"/>
  <c r="G6470" i="42" s="1"/>
  <c r="I6470" i="42" s="1"/>
  <c r="F6322" i="42"/>
  <c r="G6322" i="42" s="1"/>
  <c r="I6322" i="42" s="1"/>
  <c r="F6334" i="42"/>
  <c r="G6334" i="42" s="1"/>
  <c r="I6334" i="42" s="1"/>
  <c r="F6400" i="42"/>
  <c r="G6400" i="42" s="1"/>
  <c r="I6400" i="42" s="1"/>
  <c r="F6310" i="42"/>
  <c r="G6310" i="42" s="1"/>
  <c r="I6310" i="42" s="1"/>
  <c r="F6260" i="42"/>
  <c r="G6260" i="42" s="1"/>
  <c r="I6260" i="42" s="1"/>
  <c r="F6275" i="42"/>
  <c r="G6275" i="42" s="1"/>
  <c r="I6275" i="42" s="1"/>
  <c r="F6288" i="42"/>
  <c r="G6288" i="42" s="1"/>
  <c r="I6288" i="42" s="1"/>
  <c r="F6251" i="42"/>
  <c r="G6251" i="42" s="1"/>
  <c r="I6251" i="42" s="1"/>
  <c r="F6228" i="42"/>
  <c r="G6228" i="42" s="1"/>
  <c r="I6228" i="42" s="1"/>
  <c r="F6219" i="42"/>
  <c r="G6219" i="42" s="1"/>
  <c r="I6219" i="42" s="1"/>
  <c r="F6211" i="42"/>
  <c r="G6211" i="42" s="1"/>
  <c r="I6211" i="42" s="1"/>
  <c r="F6099" i="42"/>
  <c r="G6099" i="42" s="1"/>
  <c r="I6099" i="42" s="1"/>
  <c r="F6126" i="42"/>
  <c r="G6126" i="42" s="1"/>
  <c r="I6126" i="42" s="1"/>
  <c r="F6155" i="42"/>
  <c r="G6155" i="42" s="1"/>
  <c r="I6155" i="42" s="1"/>
  <c r="F6183" i="42"/>
  <c r="G6183" i="42" s="1"/>
  <c r="I6183" i="42" s="1"/>
  <c r="F6200" i="42"/>
  <c r="G6200" i="42" s="1"/>
  <c r="I6200" i="42" s="1"/>
  <c r="F6245" i="42"/>
  <c r="G6245" i="42" s="1"/>
  <c r="I6245" i="42" s="1"/>
  <c r="F6104" i="42"/>
  <c r="G6104" i="42" s="1"/>
  <c r="I6104" i="42" s="1"/>
  <c r="F6051" i="42"/>
  <c r="G6051" i="42" s="1"/>
  <c r="I6051" i="42" s="1"/>
  <c r="F6036" i="42"/>
  <c r="G6036" i="42" s="1"/>
  <c r="I6036" i="42" s="1"/>
  <c r="F6136" i="42"/>
  <c r="G6136" i="42" s="1"/>
  <c r="I6136" i="42" s="1"/>
  <c r="F6060" i="42"/>
  <c r="G6060" i="42" s="1"/>
  <c r="I6060" i="42" s="1"/>
  <c r="F6135" i="42"/>
  <c r="G6135" i="42" s="1"/>
  <c r="I6135" i="42" s="1"/>
  <c r="F6067" i="42"/>
  <c r="G6067" i="42" s="1"/>
  <c r="I6067" i="42" s="1"/>
  <c r="F6052" i="42"/>
  <c r="G6052" i="42" s="1"/>
  <c r="I6052" i="42" s="1"/>
  <c r="F6091" i="42"/>
  <c r="G6091" i="42" s="1"/>
  <c r="I6091" i="42" s="1"/>
  <c r="F6070" i="42"/>
  <c r="G6070" i="42" s="1"/>
  <c r="I6070" i="42" s="1"/>
  <c r="F5982" i="42"/>
  <c r="G5982" i="42" s="1"/>
  <c r="I5982" i="42" s="1"/>
  <c r="F5950" i="42"/>
  <c r="G5950" i="42" s="1"/>
  <c r="I5950" i="42" s="1"/>
  <c r="F5918" i="42"/>
  <c r="G5918" i="42" s="1"/>
  <c r="I5918" i="42" s="1"/>
  <c r="F5865" i="42"/>
  <c r="G5865" i="42" s="1"/>
  <c r="I5865" i="42" s="1"/>
  <c r="F6010" i="42"/>
  <c r="G6010" i="42" s="1"/>
  <c r="I6010" i="42" s="1"/>
  <c r="F6038" i="42"/>
  <c r="G6038" i="42" s="1"/>
  <c r="I6038" i="42" s="1"/>
  <c r="F5949" i="42"/>
  <c r="G5949" i="42" s="1"/>
  <c r="I5949" i="42" s="1"/>
  <c r="F5881" i="42"/>
  <c r="G5881" i="42" s="1"/>
  <c r="I5881" i="42" s="1"/>
  <c r="F6000" i="42"/>
  <c r="G6000" i="42" s="1"/>
  <c r="I6000" i="42" s="1"/>
  <c r="F5936" i="42"/>
  <c r="G5936" i="42" s="1"/>
  <c r="I5936" i="42" s="1"/>
  <c r="F5869" i="42"/>
  <c r="G5869" i="42" s="1"/>
  <c r="I5869" i="42" s="1"/>
  <c r="F5859" i="42"/>
  <c r="G5859" i="42" s="1"/>
  <c r="I5859" i="42" s="1"/>
  <c r="F6008" i="42"/>
  <c r="G6008" i="42" s="1"/>
  <c r="I6008" i="42" s="1"/>
  <c r="F5971" i="42"/>
  <c r="G5971" i="42" s="1"/>
  <c r="I5971" i="42" s="1"/>
  <c r="F5939" i="42"/>
  <c r="G5939" i="42" s="1"/>
  <c r="I5939" i="42" s="1"/>
  <c r="F5907" i="42"/>
  <c r="G5907" i="42" s="1"/>
  <c r="I5907" i="42" s="1"/>
  <c r="F5845" i="42"/>
  <c r="G5845" i="42" s="1"/>
  <c r="I5845" i="42" s="1"/>
  <c r="F5877" i="42"/>
  <c r="G5877" i="42" s="1"/>
  <c r="I5877" i="42" s="1"/>
  <c r="F5962" i="42"/>
  <c r="G5962" i="42" s="1"/>
  <c r="I5962" i="42" s="1"/>
  <c r="F5898" i="42"/>
  <c r="G5898" i="42" s="1"/>
  <c r="I5898" i="42" s="1"/>
  <c r="F5833" i="42"/>
  <c r="G5833" i="42" s="1"/>
  <c r="I5833" i="42" s="1"/>
  <c r="F5750" i="42"/>
  <c r="G5750" i="42" s="1"/>
  <c r="I5750" i="42" s="1"/>
  <c r="F5846" i="42"/>
  <c r="G5846" i="42" s="1"/>
  <c r="I5846" i="42" s="1"/>
  <c r="F5787" i="42"/>
  <c r="G5787" i="42" s="1"/>
  <c r="I5787" i="42" s="1"/>
  <c r="F5948" i="42"/>
  <c r="G5948" i="42" s="1"/>
  <c r="I5948" i="42" s="1"/>
  <c r="F5794" i="42"/>
  <c r="G5794" i="42" s="1"/>
  <c r="I5794" i="42" s="1"/>
  <c r="F5749" i="42"/>
  <c r="G5749" i="42" s="1"/>
  <c r="I5749" i="42" s="1"/>
  <c r="F5827" i="42"/>
  <c r="G5827" i="42" s="1"/>
  <c r="I5827" i="42" s="1"/>
  <c r="F5721" i="42"/>
  <c r="G5721" i="42" s="1"/>
  <c r="I5721" i="42" s="1"/>
  <c r="F5808" i="42"/>
  <c r="G5808" i="42" s="1"/>
  <c r="I5808" i="42" s="1"/>
  <c r="F5745" i="42"/>
  <c r="G5745" i="42" s="1"/>
  <c r="I5745" i="42" s="1"/>
  <c r="F5882" i="42"/>
  <c r="G5882" i="42" s="1"/>
  <c r="I5882" i="42" s="1"/>
  <c r="F5766" i="42"/>
  <c r="G5766" i="42" s="1"/>
  <c r="I5766" i="42" s="1"/>
  <c r="F5693" i="42"/>
  <c r="G5693" i="42" s="1"/>
  <c r="I5693" i="42" s="1"/>
  <c r="F5608" i="42"/>
  <c r="G5608" i="42" s="1"/>
  <c r="I5608" i="42" s="1"/>
  <c r="F5792" i="42"/>
  <c r="G5792" i="42" s="1"/>
  <c r="I5792" i="42" s="1"/>
  <c r="F5625" i="42"/>
  <c r="G5625" i="42" s="1"/>
  <c r="I5625" i="42" s="1"/>
  <c r="F5543" i="42"/>
  <c r="G5543" i="42" s="1"/>
  <c r="I5543" i="42" s="1"/>
  <c r="F5699" i="42"/>
  <c r="G5699" i="42" s="1"/>
  <c r="I5699" i="42" s="1"/>
  <c r="F5576" i="42"/>
  <c r="G5576" i="42" s="1"/>
  <c r="I5576" i="42" s="1"/>
  <c r="F5704" i="42"/>
  <c r="G5704" i="42" s="1"/>
  <c r="I5704" i="42" s="1"/>
  <c r="F5619" i="42"/>
  <c r="G5619" i="42" s="1"/>
  <c r="I5619" i="42" s="1"/>
  <c r="F5521" i="42"/>
  <c r="G5521" i="42" s="1"/>
  <c r="I5521" i="42" s="1"/>
  <c r="F5689" i="42"/>
  <c r="G5689" i="42" s="1"/>
  <c r="I5689" i="42" s="1"/>
  <c r="F5566" i="42"/>
  <c r="G5566" i="42" s="1"/>
  <c r="I5566" i="42" s="1"/>
  <c r="F5641" i="42"/>
  <c r="G5641" i="42" s="1"/>
  <c r="I5641" i="42" s="1"/>
  <c r="F5542" i="42"/>
  <c r="G5542" i="42" s="1"/>
  <c r="I5542" i="42" s="1"/>
  <c r="F5722" i="42"/>
  <c r="G5722" i="42" s="1"/>
  <c r="I5722" i="42" s="1"/>
  <c r="F5577" i="42"/>
  <c r="G5577" i="42" s="1"/>
  <c r="I5577" i="42" s="1"/>
  <c r="F5754" i="42"/>
  <c r="G5754" i="42" s="1"/>
  <c r="I5754" i="42" s="1"/>
  <c r="F5614" i="42"/>
  <c r="G5614" i="42" s="1"/>
  <c r="I5614" i="42" s="1"/>
  <c r="F5495" i="42"/>
  <c r="G5495" i="42" s="1"/>
  <c r="I5495" i="42" s="1"/>
  <c r="F5452" i="42"/>
  <c r="G5452" i="42" s="1"/>
  <c r="I5452" i="42" s="1"/>
  <c r="F5415" i="42"/>
  <c r="G5415" i="42" s="1"/>
  <c r="I5415" i="42" s="1"/>
  <c r="F5556" i="42"/>
  <c r="G5556" i="42" s="1"/>
  <c r="I5556" i="42" s="1"/>
  <c r="F5435" i="42"/>
  <c r="G5435" i="42" s="1"/>
  <c r="I5435" i="42" s="1"/>
  <c r="F5501" i="42"/>
  <c r="G5501" i="42" s="1"/>
  <c r="I5501" i="42" s="1"/>
  <c r="F5504" i="42"/>
  <c r="G5504" i="42" s="1"/>
  <c r="I5504" i="42" s="1"/>
  <c r="F5447" i="42"/>
  <c r="G5447" i="42" s="1"/>
  <c r="I5447" i="42" s="1"/>
  <c r="F5389" i="42"/>
  <c r="G5389" i="42" s="1"/>
  <c r="I5389" i="42" s="1"/>
  <c r="F5493" i="42"/>
  <c r="G5493" i="42" s="1"/>
  <c r="I5493" i="42" s="1"/>
  <c r="F5666" i="42"/>
  <c r="G5666" i="42" s="1"/>
  <c r="I5666" i="42" s="1"/>
  <c r="F5548" i="42"/>
  <c r="G5548" i="42" s="1"/>
  <c r="I5548" i="42" s="1"/>
  <c r="F5379" i="42"/>
  <c r="G5379" i="42" s="1"/>
  <c r="I5379" i="42" s="1"/>
  <c r="F5453" i="42"/>
  <c r="G5453" i="42" s="1"/>
  <c r="I5453" i="42" s="1"/>
  <c r="F5362" i="42"/>
  <c r="G5362" i="42" s="1"/>
  <c r="I5362" i="42" s="1"/>
  <c r="F5484" i="42"/>
  <c r="G5484" i="42" s="1"/>
  <c r="I5484" i="42" s="1"/>
  <c r="F5430" i="42"/>
  <c r="G5430" i="42" s="1"/>
  <c r="I5430" i="42" s="1"/>
  <c r="F5282" i="42"/>
  <c r="G5282" i="42" s="1"/>
  <c r="I5282" i="42" s="1"/>
  <c r="F5470" i="42"/>
  <c r="G5470" i="42" s="1"/>
  <c r="I5470" i="42" s="1"/>
  <c r="F5303" i="42"/>
  <c r="G5303" i="42" s="1"/>
  <c r="I5303" i="42" s="1"/>
  <c r="F5446" i="42"/>
  <c r="G5446" i="42" s="1"/>
  <c r="I5446" i="42" s="1"/>
  <c r="F5281" i="42"/>
  <c r="G5281" i="42" s="1"/>
  <c r="I5281" i="42" s="1"/>
  <c r="F5328" i="42"/>
  <c r="G5328" i="42" s="1"/>
  <c r="I5328" i="42" s="1"/>
  <c r="F5192" i="42"/>
  <c r="G5192" i="42" s="1"/>
  <c r="I5192" i="42" s="1"/>
  <c r="F5306" i="42"/>
  <c r="G5306" i="42" s="1"/>
  <c r="I5306" i="42" s="1"/>
  <c r="F5229" i="42"/>
  <c r="G5229" i="42" s="1"/>
  <c r="I5229" i="42" s="1"/>
  <c r="F5327" i="42"/>
  <c r="G5327" i="42" s="1"/>
  <c r="I5327" i="42" s="1"/>
  <c r="F5269" i="42"/>
  <c r="G5269" i="42" s="1"/>
  <c r="I5269" i="42" s="1"/>
  <c r="F5337" i="42"/>
  <c r="G5337" i="42" s="1"/>
  <c r="I5337" i="42" s="1"/>
  <c r="F5210" i="42"/>
  <c r="G5210" i="42" s="1"/>
  <c r="I5210" i="42" s="1"/>
  <c r="F5288" i="42"/>
  <c r="G5288" i="42" s="1"/>
  <c r="I5288" i="42" s="1"/>
  <c r="F5200" i="42"/>
  <c r="G5200" i="42" s="1"/>
  <c r="I5200" i="42" s="1"/>
  <c r="F5158" i="42"/>
  <c r="G5158" i="42" s="1"/>
  <c r="I5158" i="42" s="1"/>
  <c r="F5087" i="42"/>
  <c r="G5087" i="42" s="1"/>
  <c r="I5087" i="42" s="1"/>
  <c r="F5007" i="42"/>
  <c r="G5007" i="42" s="1"/>
  <c r="I5007" i="42" s="1"/>
  <c r="F5127" i="42"/>
  <c r="G5127" i="42" s="1"/>
  <c r="I5127" i="42" s="1"/>
  <c r="F5041" i="42"/>
  <c r="G5041" i="42" s="1"/>
  <c r="I5041" i="42" s="1"/>
  <c r="F5078" i="42"/>
  <c r="G5078" i="42" s="1"/>
  <c r="I5078" i="42" s="1"/>
  <c r="F5179" i="42"/>
  <c r="G5179" i="42" s="1"/>
  <c r="I5179" i="42" s="1"/>
  <c r="F5118" i="42"/>
  <c r="G5118" i="42" s="1"/>
  <c r="I5118" i="42" s="1"/>
  <c r="F5215" i="42"/>
  <c r="G5215" i="42" s="1"/>
  <c r="I5215" i="42" s="1"/>
  <c r="F5114" i="42"/>
  <c r="G5114" i="42" s="1"/>
  <c r="I5114" i="42" s="1"/>
  <c r="F5029" i="42"/>
  <c r="G5029" i="42" s="1"/>
  <c r="I5029" i="42" s="1"/>
  <c r="F5166" i="42"/>
  <c r="G5166" i="42" s="1"/>
  <c r="I5166" i="42" s="1"/>
  <c r="F5066" i="42"/>
  <c r="G5066" i="42" s="1"/>
  <c r="I5066" i="42" s="1"/>
  <c r="F5148" i="42"/>
  <c r="G5148" i="42" s="1"/>
  <c r="I5148" i="42" s="1"/>
  <c r="F5113" i="42"/>
  <c r="G5113" i="42" s="1"/>
  <c r="I5113" i="42" s="1"/>
  <c r="F5069" i="42"/>
  <c r="G5069" i="42" s="1"/>
  <c r="I5069" i="42" s="1"/>
  <c r="F5165" i="42"/>
  <c r="G5165" i="42" s="1"/>
  <c r="I5165" i="42" s="1"/>
  <c r="F5092" i="42"/>
  <c r="G5092" i="42" s="1"/>
  <c r="I5092" i="42" s="1"/>
  <c r="F5021" i="42"/>
  <c r="G5021" i="42" s="1"/>
  <c r="I5021" i="42" s="1"/>
  <c r="F4955" i="42"/>
  <c r="G4955" i="42" s="1"/>
  <c r="I4955" i="42" s="1"/>
  <c r="F4891" i="42"/>
  <c r="G4891" i="42" s="1"/>
  <c r="I4891" i="42" s="1"/>
  <c r="F4997" i="42"/>
  <c r="G4997" i="42" s="1"/>
  <c r="I4997" i="42" s="1"/>
  <c r="F4933" i="42"/>
  <c r="G4933" i="42" s="1"/>
  <c r="I4933" i="42" s="1"/>
  <c r="F4869" i="42"/>
  <c r="G4869" i="42" s="1"/>
  <c r="I4869" i="42" s="1"/>
  <c r="F4916" i="42"/>
  <c r="G4916" i="42" s="1"/>
  <c r="I4916" i="42" s="1"/>
  <c r="F4974" i="42"/>
  <c r="G4974" i="42" s="1"/>
  <c r="I4974" i="42" s="1"/>
  <c r="F4910" i="42"/>
  <c r="G4910" i="42" s="1"/>
  <c r="I4910" i="42" s="1"/>
  <c r="F5000" i="42"/>
  <c r="G5000" i="42" s="1"/>
  <c r="I5000" i="42" s="1"/>
  <c r="F4936" i="42"/>
  <c r="G4936" i="42" s="1"/>
  <c r="I4936" i="42" s="1"/>
  <c r="F4872" i="42"/>
  <c r="G4872" i="42" s="1"/>
  <c r="I4872" i="42" s="1"/>
  <c r="F4989" i="42"/>
  <c r="G4989" i="42" s="1"/>
  <c r="I4989" i="42" s="1"/>
  <c r="F4925" i="42"/>
  <c r="G4925" i="42" s="1"/>
  <c r="I4925" i="42" s="1"/>
  <c r="F4861" i="42"/>
  <c r="G4861" i="42" s="1"/>
  <c r="I4861" i="42" s="1"/>
  <c r="F4940" i="42"/>
  <c r="G4940" i="42" s="1"/>
  <c r="I4940" i="42" s="1"/>
  <c r="F5010" i="42"/>
  <c r="G5010" i="42" s="1"/>
  <c r="I5010" i="42" s="1"/>
  <c r="F4945" i="42"/>
  <c r="G4945" i="42" s="1"/>
  <c r="I4945" i="42" s="1"/>
  <c r="F4881" i="42"/>
  <c r="G4881" i="42" s="1"/>
  <c r="I4881" i="42" s="1"/>
  <c r="F4818" i="42"/>
  <c r="G4818" i="42" s="1"/>
  <c r="I4818" i="42" s="1"/>
  <c r="F4786" i="42"/>
  <c r="G4786" i="42" s="1"/>
  <c r="I4786" i="42" s="1"/>
  <c r="F4754" i="42"/>
  <c r="G4754" i="42" s="1"/>
  <c r="I4754" i="42" s="1"/>
  <c r="F4654" i="42"/>
  <c r="G4654" i="42" s="1"/>
  <c r="I4654" i="42" s="1"/>
  <c r="F4718" i="42"/>
  <c r="G4718" i="42" s="1"/>
  <c r="I4718" i="42" s="1"/>
  <c r="F4634" i="42"/>
  <c r="G4634" i="42" s="1"/>
  <c r="I4634" i="42" s="1"/>
  <c r="F4806" i="42"/>
  <c r="G4806" i="42" s="1"/>
  <c r="I4806" i="42" s="1"/>
  <c r="F4745" i="42"/>
  <c r="G4745" i="42" s="1"/>
  <c r="I4745" i="42" s="1"/>
  <c r="F4624" i="42"/>
  <c r="G4624" i="42" s="1"/>
  <c r="I4624" i="42" s="1"/>
  <c r="F4694" i="42"/>
  <c r="G4694" i="42" s="1"/>
  <c r="I4694" i="42" s="1"/>
  <c r="F4592" i="42"/>
  <c r="G4592" i="42" s="1"/>
  <c r="I4592" i="42" s="1"/>
  <c r="F4732" i="42"/>
  <c r="G4732" i="42" s="1"/>
  <c r="I4732" i="42" s="1"/>
  <c r="F4671" i="42"/>
  <c r="G4671" i="42" s="1"/>
  <c r="I4671" i="42" s="1"/>
  <c r="F4820" i="42"/>
  <c r="G4820" i="42" s="1"/>
  <c r="I4820" i="42" s="1"/>
  <c r="F4788" i="42"/>
  <c r="G4788" i="42" s="1"/>
  <c r="I4788" i="42" s="1"/>
  <c r="F4756" i="42"/>
  <c r="G4756" i="42" s="1"/>
  <c r="I4756" i="42" s="1"/>
  <c r="F4659" i="42"/>
  <c r="G4659" i="42" s="1"/>
  <c r="I4659" i="42" s="1"/>
  <c r="F4715" i="42"/>
  <c r="G4715" i="42" s="1"/>
  <c r="I4715" i="42" s="1"/>
  <c r="F4632" i="42"/>
  <c r="G4632" i="42" s="1"/>
  <c r="I4632" i="42" s="1"/>
  <c r="F4787" i="42"/>
  <c r="G4787" i="42" s="1"/>
  <c r="I4787" i="42" s="1"/>
  <c r="F4735" i="42"/>
  <c r="G4735" i="42" s="1"/>
  <c r="I4735" i="42" s="1"/>
  <c r="F4692" i="42"/>
  <c r="G4692" i="42" s="1"/>
  <c r="I4692" i="42" s="1"/>
  <c r="F4789" i="42"/>
  <c r="G4789" i="42" s="1"/>
  <c r="I4789" i="42" s="1"/>
  <c r="F4545" i="42"/>
  <c r="G4545" i="42" s="1"/>
  <c r="I4545" i="42" s="1"/>
  <c r="F4481" i="42"/>
  <c r="G4481" i="42" s="1"/>
  <c r="I4481" i="42" s="1"/>
  <c r="F4400" i="42"/>
  <c r="G4400" i="42" s="1"/>
  <c r="I4400" i="42" s="1"/>
  <c r="F4336" i="42"/>
  <c r="G4336" i="42" s="1"/>
  <c r="I4336" i="42" s="1"/>
  <c r="F4271" i="42"/>
  <c r="G4271" i="42" s="1"/>
  <c r="I4271" i="42" s="1"/>
  <c r="F4580" i="42"/>
  <c r="G4580" i="42" s="1"/>
  <c r="I4580" i="42" s="1"/>
  <c r="F4527" i="42"/>
  <c r="G4527" i="42" s="1"/>
  <c r="I4527" i="42" s="1"/>
  <c r="F4463" i="42"/>
  <c r="G4463" i="42" s="1"/>
  <c r="I4463" i="42" s="1"/>
  <c r="F4399" i="42"/>
  <c r="G4399" i="42" s="1"/>
  <c r="I4399" i="42" s="1"/>
  <c r="F4335" i="42"/>
  <c r="G4335" i="42" s="1"/>
  <c r="I4335" i="42" s="1"/>
  <c r="F4277" i="42"/>
  <c r="G4277" i="42" s="1"/>
  <c r="I4277" i="42" s="1"/>
  <c r="F4223" i="42"/>
  <c r="G4223" i="42" s="1"/>
  <c r="I4223" i="42" s="1"/>
  <c r="F4573" i="42"/>
  <c r="G4573" i="42" s="1"/>
  <c r="I4573" i="42" s="1"/>
  <c r="F4509" i="42"/>
  <c r="G4509" i="42" s="1"/>
  <c r="I4509" i="42" s="1"/>
  <c r="F4437" i="42"/>
  <c r="G4437" i="42" s="1"/>
  <c r="I4437" i="42" s="1"/>
  <c r="F4373" i="42"/>
  <c r="G4373" i="42" s="1"/>
  <c r="I4373" i="42" s="1"/>
  <c r="F4309" i="42"/>
  <c r="G4309" i="42" s="1"/>
  <c r="I4309" i="42" s="1"/>
  <c r="F4239" i="42"/>
  <c r="G4239" i="42" s="1"/>
  <c r="I4239" i="42" s="1"/>
  <c r="F4566" i="42"/>
  <c r="G4566" i="42" s="1"/>
  <c r="I4566" i="42" s="1"/>
  <c r="F4502" i="42"/>
  <c r="G4502" i="42" s="1"/>
  <c r="I4502" i="42" s="1"/>
  <c r="F4443" i="42"/>
  <c r="G4443" i="42" s="1"/>
  <c r="I4443" i="42" s="1"/>
  <c r="F4379" i="42"/>
  <c r="G4379" i="42" s="1"/>
  <c r="I4379" i="42" s="1"/>
  <c r="F4315" i="42"/>
  <c r="G4315" i="42" s="1"/>
  <c r="I4315" i="42" s="1"/>
  <c r="F4247" i="42"/>
  <c r="G4247" i="42" s="1"/>
  <c r="I4247" i="42" s="1"/>
  <c r="F4605" i="42"/>
  <c r="G4605" i="42" s="1"/>
  <c r="I4605" i="42" s="1"/>
  <c r="F4525" i="42"/>
  <c r="G4525" i="42" s="1"/>
  <c r="I4525" i="42" s="1"/>
  <c r="F4461" i="42"/>
  <c r="G4461" i="42" s="1"/>
  <c r="I4461" i="42" s="1"/>
  <c r="F4397" i="42"/>
  <c r="G4397" i="42" s="1"/>
  <c r="I4397" i="42" s="1"/>
  <c r="F4333" i="42"/>
  <c r="G4333" i="42" s="1"/>
  <c r="I4333" i="42" s="1"/>
  <c r="F4275" i="42"/>
  <c r="G4275" i="42" s="1"/>
  <c r="I4275" i="42" s="1"/>
  <c r="F4588" i="42"/>
  <c r="G4588" i="42" s="1"/>
  <c r="I4588" i="42" s="1"/>
  <c r="F4518" i="42"/>
  <c r="G4518" i="42" s="1"/>
  <c r="I4518" i="42" s="1"/>
  <c r="F4447" i="42"/>
  <c r="G4447" i="42" s="1"/>
  <c r="I4447" i="42" s="1"/>
  <c r="F4383" i="42"/>
  <c r="G4383" i="42" s="1"/>
  <c r="I4383" i="42" s="1"/>
  <c r="F4319" i="42"/>
  <c r="G4319" i="42" s="1"/>
  <c r="I4319" i="42" s="1"/>
  <c r="F4255" i="42"/>
  <c r="G4255" i="42" s="1"/>
  <c r="I4255" i="42" s="1"/>
  <c r="F4645" i="42"/>
  <c r="G4645" i="42" s="1"/>
  <c r="I4645" i="42" s="1"/>
  <c r="F4535" i="42"/>
  <c r="G4535" i="42" s="1"/>
  <c r="I4535" i="42" s="1"/>
  <c r="F4471" i="42"/>
  <c r="G4471" i="42" s="1"/>
  <c r="I4471" i="42" s="1"/>
  <c r="F4408" i="42"/>
  <c r="G4408" i="42" s="1"/>
  <c r="I4408" i="42" s="1"/>
  <c r="F4344" i="42"/>
  <c r="G4344" i="42" s="1"/>
  <c r="I4344" i="42" s="1"/>
  <c r="F4280" i="42"/>
  <c r="G4280" i="42" s="1"/>
  <c r="I4280" i="42" s="1"/>
  <c r="F4208" i="42"/>
  <c r="G4208" i="42" s="1"/>
  <c r="I4208" i="42" s="1"/>
  <c r="F4540" i="42"/>
  <c r="G4540" i="42" s="1"/>
  <c r="I4540" i="42" s="1"/>
  <c r="F4476" i="42"/>
  <c r="G4476" i="42" s="1"/>
  <c r="I4476" i="42" s="1"/>
  <c r="F4420" i="42"/>
  <c r="G4420" i="42" s="1"/>
  <c r="I4420" i="42" s="1"/>
  <c r="F4356" i="42"/>
  <c r="G4356" i="42" s="1"/>
  <c r="I4356" i="42" s="1"/>
  <c r="F4292" i="42"/>
  <c r="G4292" i="42" s="1"/>
  <c r="I4292" i="42" s="1"/>
  <c r="F4217" i="42"/>
  <c r="G4217" i="42" s="1"/>
  <c r="I4217" i="42" s="1"/>
  <c r="F4159" i="42"/>
  <c r="G4159" i="42" s="1"/>
  <c r="I4159" i="42" s="1"/>
  <c r="F4095" i="42"/>
  <c r="G4095" i="42" s="1"/>
  <c r="I4095" i="42" s="1"/>
  <c r="F4031" i="42"/>
  <c r="G4031" i="42" s="1"/>
  <c r="I4031" i="42" s="1"/>
  <c r="F3967" i="42"/>
  <c r="G3967" i="42" s="1"/>
  <c r="I3967" i="42" s="1"/>
  <c r="F4229" i="42"/>
  <c r="G4229" i="42" s="1"/>
  <c r="I4229" i="42" s="1"/>
  <c r="F4147" i="42"/>
  <c r="G4147" i="42" s="1"/>
  <c r="I4147" i="42" s="1"/>
  <c r="F4083" i="42"/>
  <c r="G4083" i="42" s="1"/>
  <c r="I4083" i="42" s="1"/>
  <c r="F4019" i="42"/>
  <c r="G4019" i="42" s="1"/>
  <c r="I4019" i="42" s="1"/>
  <c r="F3955" i="42"/>
  <c r="G3955" i="42" s="1"/>
  <c r="I3955" i="42" s="1"/>
  <c r="F3903" i="42"/>
  <c r="G3903" i="42" s="1"/>
  <c r="I3903" i="42" s="1"/>
  <c r="F3881" i="42"/>
  <c r="G3881" i="42" s="1"/>
  <c r="I3881" i="42" s="1"/>
  <c r="F3861" i="42"/>
  <c r="G3861" i="42" s="1"/>
  <c r="I3861" i="42" s="1"/>
  <c r="F4187" i="42"/>
  <c r="G4187" i="42" s="1"/>
  <c r="I4187" i="42" s="1"/>
  <c r="F4123" i="42"/>
  <c r="G4123" i="42" s="1"/>
  <c r="I4123" i="42" s="1"/>
  <c r="F4059" i="42"/>
  <c r="G4059" i="42" s="1"/>
  <c r="I4059" i="42" s="1"/>
  <c r="F3995" i="42"/>
  <c r="G3995" i="42" s="1"/>
  <c r="I3995" i="42" s="1"/>
  <c r="F3931" i="42"/>
  <c r="G3931" i="42" s="1"/>
  <c r="I3931" i="42" s="1"/>
  <c r="F4192" i="42"/>
  <c r="G4192" i="42" s="1"/>
  <c r="I4192" i="42" s="1"/>
  <c r="F4128" i="42"/>
  <c r="G4128" i="42" s="1"/>
  <c r="I4128" i="42" s="1"/>
  <c r="F4064" i="42"/>
  <c r="G4064" i="42" s="1"/>
  <c r="I4064" i="42" s="1"/>
  <c r="F4000" i="42"/>
  <c r="G4000" i="42" s="1"/>
  <c r="I4000" i="42" s="1"/>
  <c r="F3936" i="42"/>
  <c r="G3936" i="42" s="1"/>
  <c r="I3936" i="42" s="1"/>
  <c r="F4174" i="42"/>
  <c r="G4174" i="42" s="1"/>
  <c r="I4174" i="42" s="1"/>
  <c r="F4110" i="42"/>
  <c r="G4110" i="42" s="1"/>
  <c r="I4110" i="42" s="1"/>
  <c r="F4046" i="42"/>
  <c r="G4046" i="42" s="1"/>
  <c r="I4046" i="42" s="1"/>
  <c r="F3982" i="42"/>
  <c r="G3982" i="42" s="1"/>
  <c r="I3982" i="42" s="1"/>
  <c r="F3917" i="42"/>
  <c r="G3917" i="42" s="1"/>
  <c r="I3917" i="42" s="1"/>
  <c r="F4162" i="42"/>
  <c r="G4162" i="42" s="1"/>
  <c r="I4162" i="42" s="1"/>
  <c r="F4098" i="42"/>
  <c r="G4098" i="42" s="1"/>
  <c r="I4098" i="42" s="1"/>
  <c r="F4034" i="42"/>
  <c r="G4034" i="42" s="1"/>
  <c r="I4034" i="42" s="1"/>
  <c r="F3970" i="42"/>
  <c r="G3970" i="42" s="1"/>
  <c r="I3970" i="42" s="1"/>
  <c r="F4196" i="42"/>
  <c r="G4196" i="42" s="1"/>
  <c r="I4196" i="42" s="1"/>
  <c r="F4132" i="42"/>
  <c r="G4132" i="42" s="1"/>
  <c r="I4132" i="42" s="1"/>
  <c r="F4068" i="42"/>
  <c r="G4068" i="42" s="1"/>
  <c r="I4068" i="42" s="1"/>
  <c r="F4004" i="42"/>
  <c r="G4004" i="42" s="1"/>
  <c r="I4004" i="42" s="1"/>
  <c r="F3940" i="42"/>
  <c r="G3940" i="42" s="1"/>
  <c r="I3940" i="42" s="1"/>
  <c r="F4189" i="42"/>
  <c r="G4189" i="42" s="1"/>
  <c r="I4189" i="42" s="1"/>
  <c r="F4125" i="42"/>
  <c r="G4125" i="42" s="1"/>
  <c r="I4125" i="42" s="1"/>
  <c r="F4061" i="42"/>
  <c r="G4061" i="42" s="1"/>
  <c r="I4061" i="42" s="1"/>
  <c r="F3997" i="42"/>
  <c r="G3997" i="42" s="1"/>
  <c r="I3997" i="42" s="1"/>
  <c r="F3933" i="42"/>
  <c r="G3933" i="42" s="1"/>
  <c r="I3933" i="42" s="1"/>
  <c r="F3841" i="42"/>
  <c r="G3841" i="42" s="1"/>
  <c r="I3841" i="42" s="1"/>
  <c r="F3766" i="42"/>
  <c r="G3766" i="42" s="1"/>
  <c r="I3766" i="42" s="1"/>
  <c r="F3708" i="42"/>
  <c r="G3708" i="42" s="1"/>
  <c r="I3708" i="42" s="1"/>
  <c r="F3615" i="42"/>
  <c r="G3615" i="42" s="1"/>
  <c r="I3615" i="42" s="1"/>
  <c r="F3487" i="42"/>
  <c r="G3487" i="42" s="1"/>
  <c r="I3487" i="42" s="1"/>
  <c r="F3808" i="42"/>
  <c r="G3808" i="42" s="1"/>
  <c r="I3808" i="42" s="1"/>
  <c r="F3744" i="42"/>
  <c r="G3744" i="42" s="1"/>
  <c r="I3744" i="42" s="1"/>
  <c r="F3662" i="42"/>
  <c r="G3662" i="42" s="1"/>
  <c r="I3662" i="42" s="1"/>
  <c r="F3594" i="42"/>
  <c r="G3594" i="42" s="1"/>
  <c r="I3594" i="42" s="1"/>
  <c r="F3868" i="42"/>
  <c r="G3868" i="42" s="1"/>
  <c r="I3868" i="42" s="1"/>
  <c r="F3738" i="42"/>
  <c r="G3738" i="42" s="1"/>
  <c r="I3738" i="42" s="1"/>
  <c r="F3654" i="42"/>
  <c r="G3654" i="42" s="1"/>
  <c r="I3654" i="42" s="1"/>
  <c r="F3580" i="42"/>
  <c r="G3580" i="42" s="1"/>
  <c r="I3580" i="42" s="1"/>
  <c r="F3867" i="42"/>
  <c r="G3867" i="42" s="1"/>
  <c r="I3867" i="42" s="1"/>
  <c r="F3780" i="42"/>
  <c r="G3780" i="42" s="1"/>
  <c r="I3780" i="42" s="1"/>
  <c r="F3707" i="42"/>
  <c r="G3707" i="42" s="1"/>
  <c r="I3707" i="42" s="1"/>
  <c r="F3632" i="42"/>
  <c r="G3632" i="42" s="1"/>
  <c r="I3632" i="42" s="1"/>
  <c r="F3890" i="42"/>
  <c r="G3890" i="42" s="1"/>
  <c r="I3890" i="42" s="1"/>
  <c r="F3806" i="42"/>
  <c r="G3806" i="42" s="1"/>
  <c r="I3806" i="42" s="1"/>
  <c r="F3742" i="42"/>
  <c r="G3742" i="42" s="1"/>
  <c r="I3742" i="42" s="1"/>
  <c r="F3650" i="42"/>
  <c r="G3650" i="42" s="1"/>
  <c r="I3650" i="42" s="1"/>
  <c r="F3883" i="42"/>
  <c r="G3883" i="42" s="1"/>
  <c r="I3883" i="42" s="1"/>
  <c r="F3795" i="42"/>
  <c r="G3795" i="42" s="1"/>
  <c r="I3795" i="42" s="1"/>
  <c r="F3732" i="42"/>
  <c r="G3732" i="42" s="1"/>
  <c r="I3732" i="42" s="1"/>
  <c r="F3618" i="42"/>
  <c r="G3618" i="42" s="1"/>
  <c r="I3618" i="42" s="1"/>
  <c r="F3900" i="42"/>
  <c r="G3900" i="42" s="1"/>
  <c r="I3900" i="42" s="1"/>
  <c r="F3762" i="42"/>
  <c r="G3762" i="42" s="1"/>
  <c r="I3762" i="42" s="1"/>
  <c r="F3664" i="42"/>
  <c r="G3664" i="42" s="1"/>
  <c r="I3664" i="42" s="1"/>
  <c r="F3595" i="42"/>
  <c r="G3595" i="42" s="1"/>
  <c r="I3595" i="42" s="1"/>
  <c r="F3542" i="42"/>
  <c r="G3542" i="42" s="1"/>
  <c r="I3542" i="42" s="1"/>
  <c r="F3451" i="42"/>
  <c r="G3451" i="42" s="1"/>
  <c r="I3451" i="42" s="1"/>
  <c r="F3372" i="42"/>
  <c r="G3372" i="42" s="1"/>
  <c r="I3372" i="42" s="1"/>
  <c r="F3297" i="42"/>
  <c r="G3297" i="42" s="1"/>
  <c r="I3297" i="42" s="1"/>
  <c r="F3196" i="42"/>
  <c r="G3196" i="42" s="1"/>
  <c r="I3196" i="42" s="1"/>
  <c r="F3510" i="42"/>
  <c r="G3510" i="42" s="1"/>
  <c r="I3510" i="42" s="1"/>
  <c r="F3466" i="42"/>
  <c r="G3466" i="42" s="1"/>
  <c r="I3466" i="42" s="1"/>
  <c r="F3398" i="42"/>
  <c r="G3398" i="42" s="1"/>
  <c r="I3398" i="42" s="1"/>
  <c r="F3330" i="42"/>
  <c r="G3330" i="42" s="1"/>
  <c r="I3330" i="42" s="1"/>
  <c r="F3262" i="42"/>
  <c r="G3262" i="42" s="1"/>
  <c r="I3262" i="42" s="1"/>
  <c r="F3186" i="42"/>
  <c r="G3186" i="42" s="1"/>
  <c r="I3186" i="42" s="1"/>
  <c r="F3439" i="42"/>
  <c r="G3439" i="42" s="1"/>
  <c r="I3439" i="42" s="1"/>
  <c r="F3371" i="42"/>
  <c r="G3371" i="42" s="1"/>
  <c r="I3371" i="42" s="1"/>
  <c r="F3292" i="42"/>
  <c r="G3292" i="42" s="1"/>
  <c r="I3292" i="42" s="1"/>
  <c r="F3656" i="42"/>
  <c r="G3656" i="42" s="1"/>
  <c r="I3656" i="42" s="1"/>
  <c r="F3442" i="42"/>
  <c r="G3442" i="42" s="1"/>
  <c r="I3442" i="42" s="1"/>
  <c r="F3367" i="42"/>
  <c r="G3367" i="42" s="1"/>
  <c r="I3367" i="42" s="1"/>
  <c r="F3299" i="42"/>
  <c r="G3299" i="42" s="1"/>
  <c r="I3299" i="42" s="1"/>
  <c r="F3229" i="42"/>
  <c r="G3229" i="42" s="1"/>
  <c r="I3229" i="42" s="1"/>
  <c r="F3162" i="42"/>
  <c r="G3162" i="42" s="1"/>
  <c r="I3162" i="42" s="1"/>
  <c r="F3434" i="42"/>
  <c r="G3434" i="42" s="1"/>
  <c r="I3434" i="42" s="1"/>
  <c r="F3359" i="42"/>
  <c r="G3359" i="42" s="1"/>
  <c r="I3359" i="42" s="1"/>
  <c r="F3291" i="42"/>
  <c r="G3291" i="42" s="1"/>
  <c r="I3291" i="42" s="1"/>
  <c r="F3183" i="42"/>
  <c r="G3183" i="42" s="1"/>
  <c r="I3183" i="42" s="1"/>
  <c r="F3488" i="42"/>
  <c r="G3488" i="42" s="1"/>
  <c r="I3488" i="42" s="1"/>
  <c r="F3411" i="42"/>
  <c r="G3411" i="42" s="1"/>
  <c r="I3411" i="42" s="1"/>
  <c r="F3332" i="42"/>
  <c r="G3332" i="42" s="1"/>
  <c r="I3332" i="42" s="1"/>
  <c r="F3252" i="42"/>
  <c r="G3252" i="42" s="1"/>
  <c r="I3252" i="42" s="1"/>
  <c r="F3185" i="42"/>
  <c r="G3185" i="42" s="1"/>
  <c r="I3185" i="42" s="1"/>
  <c r="F3535" i="42"/>
  <c r="G3535" i="42" s="1"/>
  <c r="I3535" i="42" s="1"/>
  <c r="F3388" i="42"/>
  <c r="G3388" i="42" s="1"/>
  <c r="I3388" i="42" s="1"/>
  <c r="F3313" i="42"/>
  <c r="G3313" i="42" s="1"/>
  <c r="I3313" i="42" s="1"/>
  <c r="F3234" i="42"/>
  <c r="G3234" i="42" s="1"/>
  <c r="I3234" i="42" s="1"/>
  <c r="F3267" i="42"/>
  <c r="G3267" i="42" s="1"/>
  <c r="I3267" i="42" s="1"/>
  <c r="F3111" i="42"/>
  <c r="G3111" i="42" s="1"/>
  <c r="I3111" i="42" s="1"/>
  <c r="F3009" i="42"/>
  <c r="G3009" i="42" s="1"/>
  <c r="I3009" i="42" s="1"/>
  <c r="F2910" i="42"/>
  <c r="G2910" i="42" s="1"/>
  <c r="I2910" i="42" s="1"/>
  <c r="F3463" i="42"/>
  <c r="G3463" i="42" s="1"/>
  <c r="I3463" i="42" s="1"/>
  <c r="F3147" i="42"/>
  <c r="G3147" i="42" s="1"/>
  <c r="I3147" i="42" s="1"/>
  <c r="F3065" i="42"/>
  <c r="G3065" i="42" s="1"/>
  <c r="I3065" i="42" s="1"/>
  <c r="F2987" i="42"/>
  <c r="G2987" i="42" s="1"/>
  <c r="I2987" i="42" s="1"/>
  <c r="F2883" i="42"/>
  <c r="G2883" i="42" s="1"/>
  <c r="I2883" i="42" s="1"/>
  <c r="F3159" i="42"/>
  <c r="G3159" i="42" s="1"/>
  <c r="I3159" i="42" s="1"/>
  <c r="F3057" i="42"/>
  <c r="G3057" i="42" s="1"/>
  <c r="I3057" i="42" s="1"/>
  <c r="F2960" i="42"/>
  <c r="G2960" i="42" s="1"/>
  <c r="I2960" i="42" s="1"/>
  <c r="F2867" i="42"/>
  <c r="G2867" i="42" s="1"/>
  <c r="I2867" i="42" s="1"/>
  <c r="F3305" i="42"/>
  <c r="G3305" i="42" s="1"/>
  <c r="I3305" i="42" s="1"/>
  <c r="F3135" i="42"/>
  <c r="G3135" i="42" s="1"/>
  <c r="I3135" i="42" s="1"/>
  <c r="F3049" i="42"/>
  <c r="G3049" i="42" s="1"/>
  <c r="I3049" i="42" s="1"/>
  <c r="F2974" i="42"/>
  <c r="G2974" i="42" s="1"/>
  <c r="I2974" i="42" s="1"/>
  <c r="F2891" i="42"/>
  <c r="G2891" i="42" s="1"/>
  <c r="I2891" i="42" s="1"/>
  <c r="F3410" i="42"/>
  <c r="G3410" i="42" s="1"/>
  <c r="I3410" i="42" s="1"/>
  <c r="F3142" i="42"/>
  <c r="G3142" i="42" s="1"/>
  <c r="I3142" i="42" s="1"/>
  <c r="F3034" i="42"/>
  <c r="G3034" i="42" s="1"/>
  <c r="I3034" i="42" s="1"/>
  <c r="F2936" i="42"/>
  <c r="G2936" i="42" s="1"/>
  <c r="I2936" i="42" s="1"/>
  <c r="F3167" i="42"/>
  <c r="G3167" i="42" s="1"/>
  <c r="I3167" i="42" s="1"/>
  <c r="F3075" i="42"/>
  <c r="G3075" i="42" s="1"/>
  <c r="I3075" i="42" s="1"/>
  <c r="F2985" i="42"/>
  <c r="G2985" i="42" s="1"/>
  <c r="I2985" i="42" s="1"/>
  <c r="F2902" i="42"/>
  <c r="G2902" i="42" s="1"/>
  <c r="I2902" i="42" s="1"/>
  <c r="F3475" i="42"/>
  <c r="G3475" i="42" s="1"/>
  <c r="I3475" i="42" s="1"/>
  <c r="F3137" i="42"/>
  <c r="G3137" i="42" s="1"/>
  <c r="I3137" i="42" s="1"/>
  <c r="F3048" i="42"/>
  <c r="G3048" i="42" s="1"/>
  <c r="I3048" i="42" s="1"/>
  <c r="F2944" i="42"/>
  <c r="G2944" i="42" s="1"/>
  <c r="I2944" i="42" s="1"/>
  <c r="F2835" i="42"/>
  <c r="G2835" i="42" s="1"/>
  <c r="I2835" i="42" s="1"/>
  <c r="F3820" i="42"/>
  <c r="G3820" i="42" s="1"/>
  <c r="I3820" i="42" s="1"/>
  <c r="F3756" i="42"/>
  <c r="G3756" i="42" s="1"/>
  <c r="I3756" i="42" s="1"/>
  <c r="F3414" i="42"/>
  <c r="G3414" i="42" s="1"/>
  <c r="I3414" i="42" s="1"/>
  <c r="F3119" i="42"/>
  <c r="G3119" i="42" s="1"/>
  <c r="I3119" i="42" s="1"/>
  <c r="F3017" i="42"/>
  <c r="G3017" i="42" s="1"/>
  <c r="I3017" i="42" s="1"/>
  <c r="F2947" i="42"/>
  <c r="G2947" i="42" s="1"/>
  <c r="I2947" i="42" s="1"/>
  <c r="F2823" i="42"/>
  <c r="G2823" i="42" s="1"/>
  <c r="I2823" i="42" s="1"/>
  <c r="F2803" i="42"/>
  <c r="G2803" i="42" s="1"/>
  <c r="I2803" i="42" s="1"/>
  <c r="F2738" i="42"/>
  <c r="G2738" i="42" s="1"/>
  <c r="I2738" i="42" s="1"/>
  <c r="F2646" i="42"/>
  <c r="G2646" i="42" s="1"/>
  <c r="I2646" i="42" s="1"/>
  <c r="F2577" i="42"/>
  <c r="G2577" i="42" s="1"/>
  <c r="I2577" i="42" s="1"/>
  <c r="F2786" i="42"/>
  <c r="G2786" i="42" s="1"/>
  <c r="I2786" i="42" s="1"/>
  <c r="F2719" i="42"/>
  <c r="G2719" i="42" s="1"/>
  <c r="I2719" i="42" s="1"/>
  <c r="F2657" i="42"/>
  <c r="G2657" i="42" s="1"/>
  <c r="I2657" i="42" s="1"/>
  <c r="F2584" i="42"/>
  <c r="G2584" i="42" s="1"/>
  <c r="I2584" i="42" s="1"/>
  <c r="F2548" i="42"/>
  <c r="G2548" i="42" s="1"/>
  <c r="I2548" i="42" s="1"/>
  <c r="F2532" i="42"/>
  <c r="G2532" i="42" s="1"/>
  <c r="I2532" i="42" s="1"/>
  <c r="F2932" i="42"/>
  <c r="G2932" i="42" s="1"/>
  <c r="I2932" i="42" s="1"/>
  <c r="F2775" i="42"/>
  <c r="G2775" i="42" s="1"/>
  <c r="I2775" i="42" s="1"/>
  <c r="F2668" i="42"/>
  <c r="G2668" i="42" s="1"/>
  <c r="I2668" i="42" s="1"/>
  <c r="F2590" i="42"/>
  <c r="G2590" i="42" s="1"/>
  <c r="I2590" i="42" s="1"/>
  <c r="F2774" i="42"/>
  <c r="G2774" i="42" s="1"/>
  <c r="I2774" i="42" s="1"/>
  <c r="F2711" i="42"/>
  <c r="G2711" i="42" s="1"/>
  <c r="I2711" i="42" s="1"/>
  <c r="F2641" i="42"/>
  <c r="G2641" i="42" s="1"/>
  <c r="I2641" i="42" s="1"/>
  <c r="F2569" i="42"/>
  <c r="G2569" i="42" s="1"/>
  <c r="I2569" i="42" s="1"/>
  <c r="F2795" i="42"/>
  <c r="G2795" i="42" s="1"/>
  <c r="I2795" i="42" s="1"/>
  <c r="F2696" i="42"/>
  <c r="G2696" i="42" s="1"/>
  <c r="I2696" i="42" s="1"/>
  <c r="F2618" i="42"/>
  <c r="G2618" i="42" s="1"/>
  <c r="I2618" i="42" s="1"/>
  <c r="F2810" i="42"/>
  <c r="G2810" i="42" s="1"/>
  <c r="I2810" i="42" s="1"/>
  <c r="F2743" i="42"/>
  <c r="G2743" i="42" s="1"/>
  <c r="I2743" i="42" s="1"/>
  <c r="F2670" i="42"/>
  <c r="G2670" i="42" s="1"/>
  <c r="I2670" i="42" s="1"/>
  <c r="F2583" i="42"/>
  <c r="G2583" i="42" s="1"/>
  <c r="I2583" i="42" s="1"/>
  <c r="F2900" i="42"/>
  <c r="G2900" i="42" s="1"/>
  <c r="I2900" i="42" s="1"/>
  <c r="F2772" i="42"/>
  <c r="G2772" i="42" s="1"/>
  <c r="I2772" i="42" s="1"/>
  <c r="F2681" i="42"/>
  <c r="G2681" i="42" s="1"/>
  <c r="I2681" i="42" s="1"/>
  <c r="F2602" i="42"/>
  <c r="G2602" i="42" s="1"/>
  <c r="I2602" i="42" s="1"/>
  <c r="F2814" i="42"/>
  <c r="G2814" i="42" s="1"/>
  <c r="I2814" i="42" s="1"/>
  <c r="F2746" i="42"/>
  <c r="G2746" i="42" s="1"/>
  <c r="I2746" i="42" s="1"/>
  <c r="F2680" i="42"/>
  <c r="G2680" i="42" s="1"/>
  <c r="I2680" i="42" s="1"/>
  <c r="F2613" i="42"/>
  <c r="G2613" i="42" s="1"/>
  <c r="I2613" i="42" s="1"/>
  <c r="F2699" i="42"/>
  <c r="G2699" i="42" s="1"/>
  <c r="I2699" i="42" s="1"/>
  <c r="F2407" i="42"/>
  <c r="G2407" i="42" s="1"/>
  <c r="I2407" i="42" s="1"/>
  <c r="F2279" i="42"/>
  <c r="G2279" i="42" s="1"/>
  <c r="I2279" i="42" s="1"/>
  <c r="F2161" i="42"/>
  <c r="G2161" i="42" s="1"/>
  <c r="I2161" i="42" s="1"/>
  <c r="F2539" i="42"/>
  <c r="G2539" i="42" s="1"/>
  <c r="I2539" i="42" s="1"/>
  <c r="F2444" i="42"/>
  <c r="G2444" i="42" s="1"/>
  <c r="I2444" i="42" s="1"/>
  <c r="F2380" i="42"/>
  <c r="G2380" i="42" s="1"/>
  <c r="I2380" i="42" s="1"/>
  <c r="F2316" i="42"/>
  <c r="G2316" i="42" s="1"/>
  <c r="I2316" i="42" s="1"/>
  <c r="F2252" i="42"/>
  <c r="G2252" i="42" s="1"/>
  <c r="I2252" i="42" s="1"/>
  <c r="F2565" i="42"/>
  <c r="G2565" i="42" s="1"/>
  <c r="I2565" i="42" s="1"/>
  <c r="F2443" i="42"/>
  <c r="G2443" i="42" s="1"/>
  <c r="I2443" i="42" s="1"/>
  <c r="F2379" i="42"/>
  <c r="G2379" i="42" s="1"/>
  <c r="I2379" i="42" s="1"/>
  <c r="F2315" i="42"/>
  <c r="G2315" i="42" s="1"/>
  <c r="I2315" i="42" s="1"/>
  <c r="F2251" i="42"/>
  <c r="G2251" i="42" s="1"/>
  <c r="I2251" i="42" s="1"/>
  <c r="F2170" i="42"/>
  <c r="G2170" i="42" s="1"/>
  <c r="I2170" i="42" s="1"/>
  <c r="F2485" i="42"/>
  <c r="G2485" i="42" s="1"/>
  <c r="I2485" i="42" s="1"/>
  <c r="F2421" i="42"/>
  <c r="G2421" i="42" s="1"/>
  <c r="I2421" i="42" s="1"/>
  <c r="F2357" i="42"/>
  <c r="G2357" i="42" s="1"/>
  <c r="I2357" i="42" s="1"/>
  <c r="F2293" i="42"/>
  <c r="G2293" i="42" s="1"/>
  <c r="I2293" i="42" s="1"/>
  <c r="F2229" i="42"/>
  <c r="G2229" i="42" s="1"/>
  <c r="I2229" i="42" s="1"/>
  <c r="F2145" i="42"/>
  <c r="G2145" i="42" s="1"/>
  <c r="I2145" i="42" s="1"/>
  <c r="F2447" i="42"/>
  <c r="G2447" i="42" s="1"/>
  <c r="I2447" i="42" s="1"/>
  <c r="F2319" i="42"/>
  <c r="G2319" i="42" s="1"/>
  <c r="I2319" i="42" s="1"/>
  <c r="F2203" i="42"/>
  <c r="G2203" i="42" s="1"/>
  <c r="I2203" i="42" s="1"/>
  <c r="F2531" i="42"/>
  <c r="G2531" i="42" s="1"/>
  <c r="I2531" i="42" s="1"/>
  <c r="F2468" i="42"/>
  <c r="G2468" i="42" s="1"/>
  <c r="I2468" i="42" s="1"/>
  <c r="F2404" i="42"/>
  <c r="G2404" i="42" s="1"/>
  <c r="I2404" i="42" s="1"/>
  <c r="F2340" i="42"/>
  <c r="G2340" i="42" s="1"/>
  <c r="I2340" i="42" s="1"/>
  <c r="F2276" i="42"/>
  <c r="G2276" i="42" s="1"/>
  <c r="I2276" i="42" s="1"/>
  <c r="F2212" i="42"/>
  <c r="G2212" i="42" s="1"/>
  <c r="I2212" i="42" s="1"/>
  <c r="F2525" i="42"/>
  <c r="G2525" i="42" s="1"/>
  <c r="I2525" i="42" s="1"/>
  <c r="F2435" i="42"/>
  <c r="G2435" i="42" s="1"/>
  <c r="I2435" i="42" s="1"/>
  <c r="F2371" i="42"/>
  <c r="G2371" i="42" s="1"/>
  <c r="I2371" i="42" s="1"/>
  <c r="F2307" i="42"/>
  <c r="G2307" i="42" s="1"/>
  <c r="I2307" i="42" s="1"/>
  <c r="F2243" i="42"/>
  <c r="G2243" i="42" s="1"/>
  <c r="I2243" i="42" s="1"/>
  <c r="F2154" i="42"/>
  <c r="G2154" i="42" s="1"/>
  <c r="I2154" i="42" s="1"/>
  <c r="F2477" i="42"/>
  <c r="G2477" i="42" s="1"/>
  <c r="I2477" i="42" s="1"/>
  <c r="F2413" i="42"/>
  <c r="G2413" i="42" s="1"/>
  <c r="I2413" i="42" s="1"/>
  <c r="F2349" i="42"/>
  <c r="G2349" i="42" s="1"/>
  <c r="I2349" i="42" s="1"/>
  <c r="F2285" i="42"/>
  <c r="G2285" i="42" s="1"/>
  <c r="I2285" i="42" s="1"/>
  <c r="F2221" i="42"/>
  <c r="G2221" i="42" s="1"/>
  <c r="I2221" i="42" s="1"/>
  <c r="F2110" i="42"/>
  <c r="G2110" i="42" s="1"/>
  <c r="I2110" i="42" s="1"/>
  <c r="F2046" i="42"/>
  <c r="G2046" i="42" s="1"/>
  <c r="I2046" i="42" s="1"/>
  <c r="F1982" i="42"/>
  <c r="G1982" i="42" s="1"/>
  <c r="I1982" i="42" s="1"/>
  <c r="F1926" i="42"/>
  <c r="G1926" i="42" s="1"/>
  <c r="I1926" i="42" s="1"/>
  <c r="F1866" i="42"/>
  <c r="G1866" i="42" s="1"/>
  <c r="I1866" i="42" s="1"/>
  <c r="F1787" i="42"/>
  <c r="G1787" i="42" s="1"/>
  <c r="I1787" i="42" s="1"/>
  <c r="F2128" i="42"/>
  <c r="G2128" i="42" s="1"/>
  <c r="I2128" i="42" s="1"/>
  <c r="F2064" i="42"/>
  <c r="G2064" i="42" s="1"/>
  <c r="I2064" i="42" s="1"/>
  <c r="F2000" i="42"/>
  <c r="G2000" i="42" s="1"/>
  <c r="I2000" i="42" s="1"/>
  <c r="F1931" i="42"/>
  <c r="G1931" i="42" s="1"/>
  <c r="I1931" i="42" s="1"/>
  <c r="F2166" i="42"/>
  <c r="G2166" i="42" s="1"/>
  <c r="I2166" i="42" s="1"/>
  <c r="F2070" i="42"/>
  <c r="G2070" i="42" s="1"/>
  <c r="I2070" i="42" s="1"/>
  <c r="F2006" i="42"/>
  <c r="G2006" i="42" s="1"/>
  <c r="I2006" i="42" s="1"/>
  <c r="F1942" i="42"/>
  <c r="G1942" i="42" s="1"/>
  <c r="I1942" i="42" s="1"/>
  <c r="F1873" i="42"/>
  <c r="G1873" i="42" s="1"/>
  <c r="I1873" i="42" s="1"/>
  <c r="F1809" i="42"/>
  <c r="G1809" i="42" s="1"/>
  <c r="I1809" i="42" s="1"/>
  <c r="F2120" i="42"/>
  <c r="G2120" i="42" s="1"/>
  <c r="I2120" i="42" s="1"/>
  <c r="F2056" i="42"/>
  <c r="G2056" i="42" s="1"/>
  <c r="I2056" i="42" s="1"/>
  <c r="F1992" i="42"/>
  <c r="G1992" i="42" s="1"/>
  <c r="I1992" i="42" s="1"/>
  <c r="F1935" i="42"/>
  <c r="G1935" i="42" s="1"/>
  <c r="I1935" i="42" s="1"/>
  <c r="F1877" i="42"/>
  <c r="G1877" i="42" s="1"/>
  <c r="I1877" i="42" s="1"/>
  <c r="F1813" i="42"/>
  <c r="G1813" i="42" s="1"/>
  <c r="I1813" i="42" s="1"/>
  <c r="F2149" i="42"/>
  <c r="G2149" i="42" s="1"/>
  <c r="I2149" i="42" s="1"/>
  <c r="F2087" i="42"/>
  <c r="G2087" i="42" s="1"/>
  <c r="I2087" i="42" s="1"/>
  <c r="F2023" i="42"/>
  <c r="G2023" i="42" s="1"/>
  <c r="I2023" i="42" s="1"/>
  <c r="F1959" i="42"/>
  <c r="G1959" i="42" s="1"/>
  <c r="I1959" i="42" s="1"/>
  <c r="F2196" i="42"/>
  <c r="G2196" i="42" s="1"/>
  <c r="I2196" i="42" s="1"/>
  <c r="F2112" i="42"/>
  <c r="G2112" i="42" s="1"/>
  <c r="I2112" i="42" s="1"/>
  <c r="F2048" i="42"/>
  <c r="G2048" i="42" s="1"/>
  <c r="I2048" i="42" s="1"/>
  <c r="F1984" i="42"/>
  <c r="G1984" i="42" s="1"/>
  <c r="I1984" i="42" s="1"/>
  <c r="F1928" i="42"/>
  <c r="G1928" i="42" s="1"/>
  <c r="I1928" i="42" s="1"/>
  <c r="F1888" i="42"/>
  <c r="G1888" i="42" s="1"/>
  <c r="I1888" i="42" s="1"/>
  <c r="F1856" i="42"/>
  <c r="G1856" i="42" s="1"/>
  <c r="I1856" i="42" s="1"/>
  <c r="F1824" i="42"/>
  <c r="G1824" i="42" s="1"/>
  <c r="I1824" i="42" s="1"/>
  <c r="F2190" i="42"/>
  <c r="G2190" i="42" s="1"/>
  <c r="I2190" i="42" s="1"/>
  <c r="F2099" i="42"/>
  <c r="G2099" i="42" s="1"/>
  <c r="I2099" i="42" s="1"/>
  <c r="F2035" i="42"/>
  <c r="G2035" i="42" s="1"/>
  <c r="I2035" i="42" s="1"/>
  <c r="F1971" i="42"/>
  <c r="G1971" i="42" s="1"/>
  <c r="I1971" i="42" s="1"/>
  <c r="F1916" i="42"/>
  <c r="G1916" i="42" s="1"/>
  <c r="I1916" i="42" s="1"/>
  <c r="F1851" i="42"/>
  <c r="G1851" i="42" s="1"/>
  <c r="I1851" i="42" s="1"/>
  <c r="F1794" i="42"/>
  <c r="G1794" i="42" s="1"/>
  <c r="I1794" i="42" s="1"/>
  <c r="F1823" i="42"/>
  <c r="G1823" i="42" s="1"/>
  <c r="I1823" i="42" s="1"/>
  <c r="F1687" i="42"/>
  <c r="G1687" i="42" s="1"/>
  <c r="I1687" i="42" s="1"/>
  <c r="F1559" i="42"/>
  <c r="G1559" i="42" s="1"/>
  <c r="I1559" i="42" s="1"/>
  <c r="F1431" i="42"/>
  <c r="G1431" i="42" s="1"/>
  <c r="I1431" i="42" s="1"/>
  <c r="F1331" i="42"/>
  <c r="G1331" i="42" s="1"/>
  <c r="I1331" i="42" s="1"/>
  <c r="F1744" i="42"/>
  <c r="G1744" i="42" s="1"/>
  <c r="I1744" i="42" s="1"/>
  <c r="F1680" i="42"/>
  <c r="G1680" i="42" s="1"/>
  <c r="I1680" i="42" s="1"/>
  <c r="F1616" i="42"/>
  <c r="G1616" i="42" s="1"/>
  <c r="I1616" i="42" s="1"/>
  <c r="F1552" i="42"/>
  <c r="G1552" i="42" s="1"/>
  <c r="I1552" i="42" s="1"/>
  <c r="F1488" i="42"/>
  <c r="G1488" i="42" s="1"/>
  <c r="I1488" i="42" s="1"/>
  <c r="F1424" i="42"/>
  <c r="G1424" i="42" s="1"/>
  <c r="I1424" i="42" s="1"/>
  <c r="F1360" i="42"/>
  <c r="G1360" i="42" s="1"/>
  <c r="I1360" i="42" s="1"/>
  <c r="F1263" i="42"/>
  <c r="G1263" i="42" s="1"/>
  <c r="I1263" i="42" s="1"/>
  <c r="F1135" i="42"/>
  <c r="G1135" i="42" s="1"/>
  <c r="I1135" i="42" s="1"/>
  <c r="F1870" i="42"/>
  <c r="G1870" i="42" s="1"/>
  <c r="I1870" i="42" s="1"/>
  <c r="F1708" i="42"/>
  <c r="G1708" i="42" s="1"/>
  <c r="I1708" i="42" s="1"/>
  <c r="F1580" i="42"/>
  <c r="G1580" i="42" s="1"/>
  <c r="I1580" i="42" s="1"/>
  <c r="F1452" i="42"/>
  <c r="G1452" i="42" s="1"/>
  <c r="I1452" i="42" s="1"/>
  <c r="F1320" i="42"/>
  <c r="G1320" i="42" s="1"/>
  <c r="I1320" i="42" s="1"/>
  <c r="F1256" i="42"/>
  <c r="G1256" i="42" s="1"/>
  <c r="I1256" i="42" s="1"/>
  <c r="F1192" i="42"/>
  <c r="G1192" i="42" s="1"/>
  <c r="I1192" i="42" s="1"/>
  <c r="F1128" i="42"/>
  <c r="G1128" i="42" s="1"/>
  <c r="I1128" i="42" s="1"/>
  <c r="F1064" i="42"/>
  <c r="G1064" i="42" s="1"/>
  <c r="I1064" i="42" s="1"/>
  <c r="F1718" i="42"/>
  <c r="G1718" i="42" s="1"/>
  <c r="I1718" i="42" s="1"/>
  <c r="F1654" i="42"/>
  <c r="G1654" i="42" s="1"/>
  <c r="I1654" i="42" s="1"/>
  <c r="F1590" i="42"/>
  <c r="G1590" i="42" s="1"/>
  <c r="I1590" i="42" s="1"/>
  <c r="F1526" i="42"/>
  <c r="G1526" i="42" s="1"/>
  <c r="I1526" i="42" s="1"/>
  <c r="F1462" i="42"/>
  <c r="G1462" i="42" s="1"/>
  <c r="I1462" i="42" s="1"/>
  <c r="F1398" i="42"/>
  <c r="G1398" i="42" s="1"/>
  <c r="I1398" i="42" s="1"/>
  <c r="F1333" i="42"/>
  <c r="G1333" i="42" s="1"/>
  <c r="I1333" i="42" s="1"/>
  <c r="F1219" i="42"/>
  <c r="G1219" i="42" s="1"/>
  <c r="I1219" i="42" s="1"/>
  <c r="F1091" i="42"/>
  <c r="G1091" i="42" s="1"/>
  <c r="I1091" i="42" s="1"/>
  <c r="F1017" i="42"/>
  <c r="G1017" i="42" s="1"/>
  <c r="I1017" i="42" s="1"/>
  <c r="F985" i="42"/>
  <c r="G985" i="42" s="1"/>
  <c r="I985" i="42" s="1"/>
  <c r="F1911" i="42"/>
  <c r="G1911" i="42" s="1"/>
  <c r="I1911" i="42" s="1"/>
  <c r="F1764" i="42"/>
  <c r="G1764" i="42" s="1"/>
  <c r="I1764" i="42" s="1"/>
  <c r="F1636" i="42"/>
  <c r="G1636" i="42" s="1"/>
  <c r="I1636" i="42" s="1"/>
  <c r="F1508" i="42"/>
  <c r="G1508" i="42" s="1"/>
  <c r="I1508" i="42" s="1"/>
  <c r="F1380" i="42"/>
  <c r="G1380" i="42" s="1"/>
  <c r="I1380" i="42" s="1"/>
  <c r="F1739" i="42"/>
  <c r="G1739" i="42" s="1"/>
  <c r="I1739" i="42" s="1"/>
  <c r="F1675" i="42"/>
  <c r="G1675" i="42" s="1"/>
  <c r="I1675" i="42" s="1"/>
  <c r="F1611" i="42"/>
  <c r="G1611" i="42" s="1"/>
  <c r="I1611" i="42" s="1"/>
  <c r="F1547" i="42"/>
  <c r="G1547" i="42" s="1"/>
  <c r="I1547" i="42" s="1"/>
  <c r="F1483" i="42"/>
  <c r="G1483" i="42" s="1"/>
  <c r="I1483" i="42" s="1"/>
  <c r="F1419" i="42"/>
  <c r="G1419" i="42" s="1"/>
  <c r="I1419" i="42" s="1"/>
  <c r="F1341" i="42"/>
  <c r="G1341" i="42" s="1"/>
  <c r="I1341" i="42" s="1"/>
  <c r="F1223" i="42"/>
  <c r="G1223" i="42" s="1"/>
  <c r="I1223" i="42" s="1"/>
  <c r="F1095" i="42"/>
  <c r="G1095" i="42" s="1"/>
  <c r="I1095" i="42" s="1"/>
  <c r="F1878" i="42"/>
  <c r="G1878" i="42" s="1"/>
  <c r="I1878" i="42" s="1"/>
  <c r="F1724" i="42"/>
  <c r="G1724" i="42" s="1"/>
  <c r="I1724" i="42" s="1"/>
  <c r="F1596" i="42"/>
  <c r="G1596" i="42" s="1"/>
  <c r="I1596" i="42" s="1"/>
  <c r="F1468" i="42"/>
  <c r="G1468" i="42" s="1"/>
  <c r="I1468" i="42" s="1"/>
  <c r="F1332" i="42"/>
  <c r="G1332" i="42" s="1"/>
  <c r="I1332" i="42" s="1"/>
  <c r="F1273" i="42"/>
  <c r="G1273" i="42" s="1"/>
  <c r="I1273" i="42" s="1"/>
  <c r="F1209" i="42"/>
  <c r="G1209" i="42" s="1"/>
  <c r="I1209" i="42" s="1"/>
  <c r="F1145" i="42"/>
  <c r="G1145" i="42" s="1"/>
  <c r="I1145" i="42" s="1"/>
  <c r="F1081" i="42"/>
  <c r="G1081" i="42" s="1"/>
  <c r="I1081" i="42" s="1"/>
  <c r="F2124" i="42"/>
  <c r="G2124" i="42" s="1"/>
  <c r="I2124" i="42" s="1"/>
  <c r="F2060" i="42"/>
  <c r="G2060" i="42" s="1"/>
  <c r="I2060" i="42" s="1"/>
  <c r="F1996" i="42"/>
  <c r="G1996" i="42" s="1"/>
  <c r="I1996" i="42" s="1"/>
  <c r="F1915" i="42"/>
  <c r="G1915" i="42" s="1"/>
  <c r="I1915" i="42" s="1"/>
  <c r="F1731" i="42"/>
  <c r="G1731" i="42" s="1"/>
  <c r="I1731" i="42" s="1"/>
  <c r="F1667" i="42"/>
  <c r="G1667" i="42" s="1"/>
  <c r="I1667" i="42" s="1"/>
  <c r="F1603" i="42"/>
  <c r="G1603" i="42" s="1"/>
  <c r="I1603" i="42" s="1"/>
  <c r="F1539" i="42"/>
  <c r="G1539" i="42" s="1"/>
  <c r="I1539" i="42" s="1"/>
  <c r="F1475" i="42"/>
  <c r="G1475" i="42" s="1"/>
  <c r="I1475" i="42" s="1"/>
  <c r="F1411" i="42"/>
  <c r="G1411" i="42" s="1"/>
  <c r="I1411" i="42" s="1"/>
  <c r="F1349" i="42"/>
  <c r="G1349" i="42" s="1"/>
  <c r="I1349" i="42" s="1"/>
  <c r="F1227" i="42"/>
  <c r="G1227" i="42" s="1"/>
  <c r="I1227" i="42" s="1"/>
  <c r="F1092" i="42"/>
  <c r="G1092" i="42" s="1"/>
  <c r="I1092" i="42" s="1"/>
  <c r="F937" i="42"/>
  <c r="G937" i="42" s="1"/>
  <c r="I937" i="42" s="1"/>
  <c r="F860" i="42"/>
  <c r="G860" i="42" s="1"/>
  <c r="I860" i="42" s="1"/>
  <c r="F796" i="42"/>
  <c r="G796" i="42" s="1"/>
  <c r="I796" i="42" s="1"/>
  <c r="F732" i="42"/>
  <c r="G732" i="42" s="1"/>
  <c r="I732" i="42" s="1"/>
  <c r="F648" i="42"/>
  <c r="G648" i="42" s="1"/>
  <c r="I648" i="42" s="1"/>
  <c r="F575" i="42"/>
  <c r="G575" i="42" s="1"/>
  <c r="I575" i="42" s="1"/>
  <c r="F490" i="42"/>
  <c r="G490" i="42" s="1"/>
  <c r="I490" i="42" s="1"/>
  <c r="F1300" i="42"/>
  <c r="G1300" i="42" s="1"/>
  <c r="I1300" i="42" s="1"/>
  <c r="F1172" i="42"/>
  <c r="G1172" i="42" s="1"/>
  <c r="I1172" i="42" s="1"/>
  <c r="F976" i="42"/>
  <c r="G976" i="42" s="1"/>
  <c r="I976" i="42" s="1"/>
  <c r="F678" i="42"/>
  <c r="G678" i="42" s="1"/>
  <c r="I678" i="42" s="1"/>
  <c r="F605" i="42"/>
  <c r="G605" i="42" s="1"/>
  <c r="I605" i="42" s="1"/>
  <c r="F532" i="42"/>
  <c r="G532" i="42" s="1"/>
  <c r="I532" i="42" s="1"/>
  <c r="F422" i="42"/>
  <c r="G422" i="42" s="1"/>
  <c r="I422" i="42" s="1"/>
  <c r="F350" i="42"/>
  <c r="G350" i="42" s="1"/>
  <c r="I350" i="42" s="1"/>
  <c r="F1020" i="42"/>
  <c r="G1020" i="42" s="1"/>
  <c r="I1020" i="42" s="1"/>
  <c r="F921" i="42"/>
  <c r="G921" i="42" s="1"/>
  <c r="I921" i="42" s="1"/>
  <c r="F847" i="42"/>
  <c r="G847" i="42" s="1"/>
  <c r="I847" i="42" s="1"/>
  <c r="F783" i="42"/>
  <c r="G783" i="42" s="1"/>
  <c r="I783" i="42" s="1"/>
  <c r="F719" i="42"/>
  <c r="G719" i="42" s="1"/>
  <c r="I719" i="42" s="1"/>
  <c r="F632" i="42"/>
  <c r="G632" i="42" s="1"/>
  <c r="I632" i="42" s="1"/>
  <c r="F559" i="42"/>
  <c r="G559" i="42" s="1"/>
  <c r="I559" i="42" s="1"/>
  <c r="F474" i="42"/>
  <c r="G474" i="42" s="1"/>
  <c r="I474" i="42" s="1"/>
  <c r="F1309" i="42"/>
  <c r="G1309" i="42" s="1"/>
  <c r="I1309" i="42" s="1"/>
  <c r="F1181" i="42"/>
  <c r="G1181" i="42" s="1"/>
  <c r="I1181" i="42" s="1"/>
  <c r="F994" i="42"/>
  <c r="G994" i="42" s="1"/>
  <c r="I994" i="42" s="1"/>
  <c r="F898" i="42"/>
  <c r="G898" i="42" s="1"/>
  <c r="I898" i="42" s="1"/>
  <c r="F598" i="42"/>
  <c r="G598" i="42" s="1"/>
  <c r="I598" i="42" s="1"/>
  <c r="F525" i="42"/>
  <c r="G525" i="42" s="1"/>
  <c r="I525" i="42" s="1"/>
  <c r="F452" i="42"/>
  <c r="G452" i="42" s="1"/>
  <c r="I452" i="42" s="1"/>
  <c r="F992" i="42"/>
  <c r="G992" i="42" s="1"/>
  <c r="I992" i="42" s="1"/>
  <c r="F696" i="42"/>
  <c r="G696" i="42" s="1"/>
  <c r="I696" i="42" s="1"/>
  <c r="F466" i="42"/>
  <c r="G466" i="42" s="1"/>
  <c r="I466" i="42" s="1"/>
  <c r="F1018" i="42"/>
  <c r="G1018" i="42" s="1"/>
  <c r="I1018" i="42" s="1"/>
  <c r="F909" i="42"/>
  <c r="G909" i="42" s="1"/>
  <c r="I909" i="42" s="1"/>
  <c r="F866" i="42"/>
  <c r="G866" i="42" s="1"/>
  <c r="I866" i="42" s="1"/>
  <c r="F834" i="42"/>
  <c r="G834" i="42" s="1"/>
  <c r="I834" i="42" s="1"/>
  <c r="F802" i="42"/>
  <c r="G802" i="42" s="1"/>
  <c r="I802" i="42" s="1"/>
  <c r="F770" i="42"/>
  <c r="G770" i="42" s="1"/>
  <c r="I770" i="42" s="1"/>
  <c r="F738" i="42"/>
  <c r="G738" i="42" s="1"/>
  <c r="I738" i="42" s="1"/>
  <c r="F706" i="42"/>
  <c r="G706" i="42" s="1"/>
  <c r="I706" i="42" s="1"/>
  <c r="F671" i="42"/>
  <c r="G671" i="42" s="1"/>
  <c r="I671" i="42" s="1"/>
  <c r="F586" i="42"/>
  <c r="G586" i="42" s="1"/>
  <c r="I586" i="42" s="1"/>
  <c r="F488" i="42"/>
  <c r="G488" i="42" s="1"/>
  <c r="I488" i="42" s="1"/>
  <c r="F415" i="42"/>
  <c r="G415" i="42" s="1"/>
  <c r="I415" i="42" s="1"/>
  <c r="F949" i="42"/>
  <c r="G949" i="42" s="1"/>
  <c r="I949" i="42" s="1"/>
  <c r="F548" i="42"/>
  <c r="G548" i="42" s="1"/>
  <c r="I548" i="42" s="1"/>
  <c r="F1228" i="42"/>
  <c r="G1228" i="42" s="1"/>
  <c r="I1228" i="42" s="1"/>
  <c r="F1037" i="42"/>
  <c r="G1037" i="42" s="1"/>
  <c r="I1037" i="42" s="1"/>
  <c r="F916" i="42"/>
  <c r="G916" i="42" s="1"/>
  <c r="I916" i="42" s="1"/>
  <c r="F631" i="42"/>
  <c r="G631" i="42" s="1"/>
  <c r="I631" i="42" s="1"/>
  <c r="F546" i="42"/>
  <c r="G546" i="42" s="1"/>
  <c r="I546" i="42" s="1"/>
  <c r="F448" i="42"/>
  <c r="G448" i="42" s="1"/>
  <c r="I448" i="42" s="1"/>
  <c r="F372" i="42"/>
  <c r="G372" i="42" s="1"/>
  <c r="I372" i="42" s="1"/>
  <c r="F832" i="42"/>
  <c r="G832" i="42" s="1"/>
  <c r="I832" i="42" s="1"/>
  <c r="F688" i="42"/>
  <c r="G688" i="42" s="1"/>
  <c r="I688" i="42" s="1"/>
  <c r="F1060" i="42"/>
  <c r="G1060" i="42" s="1"/>
  <c r="I1060" i="42" s="1"/>
  <c r="F934" i="42"/>
  <c r="G934" i="42" s="1"/>
  <c r="I934" i="42" s="1"/>
  <c r="F877" i="42"/>
  <c r="G877" i="42" s="1"/>
  <c r="I877" i="42" s="1"/>
  <c r="F845" i="42"/>
  <c r="G845" i="42" s="1"/>
  <c r="I845" i="42" s="1"/>
  <c r="F813" i="42"/>
  <c r="G813" i="42" s="1"/>
  <c r="I813" i="42" s="1"/>
  <c r="F781" i="42"/>
  <c r="G781" i="42" s="1"/>
  <c r="I781" i="42" s="1"/>
  <c r="F749" i="42"/>
  <c r="G749" i="42" s="1"/>
  <c r="I749" i="42" s="1"/>
  <c r="F717" i="42"/>
  <c r="G717" i="42" s="1"/>
  <c r="I717" i="42" s="1"/>
  <c r="F670" i="42"/>
  <c r="G670" i="42" s="1"/>
  <c r="I670" i="42" s="1"/>
  <c r="F597" i="42"/>
  <c r="G597" i="42" s="1"/>
  <c r="I597" i="42" s="1"/>
  <c r="F524" i="42"/>
  <c r="G524" i="42" s="1"/>
  <c r="I524" i="42" s="1"/>
  <c r="F414" i="42"/>
  <c r="G414" i="42" s="1"/>
  <c r="I414" i="42" s="1"/>
  <c r="F926" i="42"/>
  <c r="G926" i="42" s="1"/>
  <c r="I926" i="42" s="1"/>
  <c r="F760" i="42"/>
  <c r="G760" i="42" s="1"/>
  <c r="I760" i="42" s="1"/>
  <c r="F390" i="42"/>
  <c r="G390" i="42" s="1"/>
  <c r="I390" i="42" s="1"/>
  <c r="F561" i="42"/>
  <c r="G561" i="42" s="1"/>
  <c r="I561" i="42" s="1"/>
  <c r="F361" i="42"/>
  <c r="G361" i="42" s="1"/>
  <c r="I361" i="42" s="1"/>
  <c r="F293" i="42"/>
  <c r="G293" i="42" s="1"/>
  <c r="I293" i="42" s="1"/>
  <c r="F233" i="42"/>
  <c r="G233" i="42" s="1"/>
  <c r="I233" i="42" s="1"/>
  <c r="F169" i="42"/>
  <c r="G169" i="42" s="1"/>
  <c r="I169" i="42" s="1"/>
  <c r="F105" i="42"/>
  <c r="G105" i="42" s="1"/>
  <c r="I105" i="42" s="1"/>
  <c r="F41" i="42"/>
  <c r="G41" i="42" s="1"/>
  <c r="I41" i="42" s="1"/>
  <c r="F537" i="42"/>
  <c r="G537" i="42" s="1"/>
  <c r="I537" i="42" s="1"/>
  <c r="F351" i="42"/>
  <c r="G351" i="42" s="1"/>
  <c r="I351" i="42" s="1"/>
  <c r="F304" i="42"/>
  <c r="G304" i="42" s="1"/>
  <c r="I304" i="42" s="1"/>
  <c r="F227" i="42"/>
  <c r="G227" i="42" s="1"/>
  <c r="I227" i="42" s="1"/>
  <c r="F163" i="42"/>
  <c r="G163" i="42" s="1"/>
  <c r="I163" i="42" s="1"/>
  <c r="F99" i="42"/>
  <c r="G99" i="42" s="1"/>
  <c r="I99" i="42" s="1"/>
  <c r="F35" i="42"/>
  <c r="G35" i="42" s="1"/>
  <c r="I35" i="42" s="1"/>
  <c r="F763" i="42"/>
  <c r="G763" i="42" s="1"/>
  <c r="I763" i="42" s="1"/>
  <c r="F449" i="42"/>
  <c r="G449" i="42" s="1"/>
  <c r="I449" i="42" s="1"/>
  <c r="F321" i="42"/>
  <c r="G321" i="42" s="1"/>
  <c r="I321" i="42" s="1"/>
  <c r="F269" i="42"/>
  <c r="G269" i="42" s="1"/>
  <c r="I269" i="42" s="1"/>
  <c r="F141" i="42"/>
  <c r="G141" i="42" s="1"/>
  <c r="I141" i="42" s="1"/>
  <c r="F13" i="42"/>
  <c r="G13" i="42" s="1"/>
  <c r="I13" i="42" s="1"/>
  <c r="F553" i="42"/>
  <c r="G553" i="42" s="1"/>
  <c r="I553" i="42" s="1"/>
  <c r="F359" i="42"/>
  <c r="G359" i="42" s="1"/>
  <c r="I359" i="42" s="1"/>
  <c r="F291" i="42"/>
  <c r="G291" i="42" s="1"/>
  <c r="I291" i="42" s="1"/>
  <c r="F194" i="42"/>
  <c r="G194" i="42" s="1"/>
  <c r="I194" i="42" s="1"/>
  <c r="F66" i="42"/>
  <c r="G66" i="42" s="1"/>
  <c r="I66" i="42" s="1"/>
  <c r="F651" i="42"/>
  <c r="G651" i="42" s="1"/>
  <c r="I651" i="42" s="1"/>
  <c r="F401" i="42"/>
  <c r="G401" i="42" s="1"/>
  <c r="I401" i="42" s="1"/>
  <c r="F314" i="42"/>
  <c r="G314" i="42" s="1"/>
  <c r="I314" i="42" s="1"/>
  <c r="F241" i="42"/>
  <c r="G241" i="42" s="1"/>
  <c r="I241" i="42" s="1"/>
  <c r="F177" i="42"/>
  <c r="G177" i="42" s="1"/>
  <c r="I177" i="42" s="1"/>
  <c r="F113" i="42"/>
  <c r="G113" i="42" s="1"/>
  <c r="I113" i="42" s="1"/>
  <c r="F49" i="42"/>
  <c r="G49" i="42" s="1"/>
  <c r="I49" i="42" s="1"/>
  <c r="F755" i="42"/>
  <c r="G755" i="42" s="1"/>
  <c r="I755" i="42" s="1"/>
  <c r="F313" i="42"/>
  <c r="G313" i="42" s="1"/>
  <c r="I313" i="42" s="1"/>
  <c r="F267" i="42"/>
  <c r="G267" i="42" s="1"/>
  <c r="I267" i="42" s="1"/>
  <c r="F203" i="42"/>
  <c r="G203" i="42" s="1"/>
  <c r="I203" i="42" s="1"/>
  <c r="F139" i="42"/>
  <c r="G139" i="42" s="1"/>
  <c r="I139" i="42" s="1"/>
  <c r="F75" i="42"/>
  <c r="G75" i="42" s="1"/>
  <c r="I75" i="42" s="1"/>
  <c r="F11" i="42"/>
  <c r="G11" i="42" s="1"/>
  <c r="I11" i="42" s="1"/>
  <c r="F369" i="42"/>
  <c r="G369" i="42" s="1"/>
  <c r="I369" i="42" s="1"/>
  <c r="F312" i="42"/>
  <c r="G312" i="42" s="1"/>
  <c r="I312" i="42" s="1"/>
  <c r="F197" i="42"/>
  <c r="G197" i="42" s="1"/>
  <c r="I197" i="42" s="1"/>
  <c r="F69" i="42"/>
  <c r="G69" i="42" s="1"/>
  <c r="I69" i="42" s="1"/>
  <c r="F649" i="42"/>
  <c r="G649" i="42" s="1"/>
  <c r="I649" i="42" s="1"/>
  <c r="F399" i="42"/>
  <c r="G399" i="42" s="1"/>
  <c r="I399" i="42" s="1"/>
  <c r="F311" i="42"/>
  <c r="G311" i="42" s="1"/>
  <c r="I311" i="42" s="1"/>
  <c r="F218" i="42"/>
  <c r="G218" i="42" s="1"/>
  <c r="I218" i="42" s="1"/>
  <c r="F6546" i="42"/>
  <c r="G6546" i="42" s="1"/>
  <c r="I6546" i="42" s="1"/>
  <c r="F6512" i="42"/>
  <c r="G6512" i="42" s="1"/>
  <c r="I6512" i="42" s="1"/>
  <c r="F6519" i="42"/>
  <c r="G6519" i="42" s="1"/>
  <c r="I6519" i="42" s="1"/>
  <c r="F6535" i="42"/>
  <c r="G6535" i="42" s="1"/>
  <c r="I6535" i="42" s="1"/>
  <c r="F6527" i="42"/>
  <c r="G6527" i="42" s="1"/>
  <c r="I6527" i="42" s="1"/>
  <c r="F6511" i="42"/>
  <c r="G6511" i="42" s="1"/>
  <c r="I6511" i="42" s="1"/>
  <c r="F6504" i="42"/>
  <c r="G6504" i="42" s="1"/>
  <c r="I6504" i="42" s="1"/>
  <c r="F6551" i="42"/>
  <c r="G6551" i="42" s="1"/>
  <c r="I6551" i="42" s="1"/>
  <c r="F6499" i="42"/>
  <c r="G6499" i="42" s="1"/>
  <c r="I6499" i="42" s="1"/>
  <c r="F6490" i="42"/>
  <c r="G6490" i="42" s="1"/>
  <c r="I6490" i="42" s="1"/>
  <c r="F6491" i="42"/>
  <c r="G6491" i="42" s="1"/>
  <c r="I6491" i="42" s="1"/>
  <c r="F6475" i="42"/>
  <c r="G6475" i="42" s="1"/>
  <c r="I6475" i="42" s="1"/>
  <c r="F6473" i="42"/>
  <c r="G6473" i="42" s="1"/>
  <c r="I6473" i="42" s="1"/>
  <c r="F6462" i="42"/>
  <c r="G6462" i="42" s="1"/>
  <c r="I6462" i="42" s="1"/>
  <c r="F6455" i="42"/>
  <c r="G6455" i="42" s="1"/>
  <c r="I6455" i="42" s="1"/>
  <c r="F6409" i="42"/>
  <c r="G6409" i="42" s="1"/>
  <c r="I6409" i="42" s="1"/>
  <c r="F6485" i="42"/>
  <c r="G6485" i="42" s="1"/>
  <c r="I6485" i="42" s="1"/>
  <c r="F6482" i="42"/>
  <c r="G6482" i="42" s="1"/>
  <c r="I6482" i="42" s="1"/>
  <c r="F6480" i="42"/>
  <c r="G6480" i="42" s="1"/>
  <c r="I6480" i="42" s="1"/>
  <c r="F6396" i="42"/>
  <c r="G6396" i="42" s="1"/>
  <c r="I6396" i="42" s="1"/>
  <c r="F6497" i="42"/>
  <c r="G6497" i="42" s="1"/>
  <c r="I6497" i="42" s="1"/>
  <c r="F6471" i="42"/>
  <c r="G6471" i="42" s="1"/>
  <c r="I6471" i="42" s="1"/>
  <c r="F6445" i="42"/>
  <c r="G6445" i="42" s="1"/>
  <c r="I6445" i="42" s="1"/>
  <c r="F6441" i="42"/>
  <c r="G6441" i="42" s="1"/>
  <c r="I6441" i="42" s="1"/>
  <c r="F6437" i="42"/>
  <c r="G6437" i="42" s="1"/>
  <c r="I6437" i="42" s="1"/>
  <c r="F6433" i="42"/>
  <c r="G6433" i="42" s="1"/>
  <c r="I6433" i="42" s="1"/>
  <c r="F6429" i="42"/>
  <c r="G6429" i="42" s="1"/>
  <c r="I6429" i="42" s="1"/>
  <c r="F6425" i="42"/>
  <c r="G6425" i="42" s="1"/>
  <c r="I6425" i="42" s="1"/>
  <c r="F6421" i="42"/>
  <c r="G6421" i="42" s="1"/>
  <c r="I6421" i="42" s="1"/>
  <c r="F6417" i="42"/>
  <c r="G6417" i="42" s="1"/>
  <c r="I6417" i="42" s="1"/>
  <c r="F6404" i="42"/>
  <c r="G6404" i="42" s="1"/>
  <c r="I6404" i="42" s="1"/>
  <c r="F6397" i="42"/>
  <c r="G6397" i="42" s="1"/>
  <c r="I6397" i="42" s="1"/>
  <c r="F6362" i="42"/>
  <c r="G6362" i="42" s="1"/>
  <c r="I6362" i="42" s="1"/>
  <c r="F6408" i="42"/>
  <c r="G6408" i="42" s="1"/>
  <c r="I6408" i="42" s="1"/>
  <c r="F6333" i="42"/>
  <c r="G6333" i="42" s="1"/>
  <c r="I6333" i="42" s="1"/>
  <c r="F6364" i="42"/>
  <c r="G6364" i="42" s="1"/>
  <c r="I6364" i="42" s="1"/>
  <c r="F6314" i="42"/>
  <c r="G6314" i="42" s="1"/>
  <c r="I6314" i="42" s="1"/>
  <c r="F6308" i="42"/>
  <c r="G6308" i="42" s="1"/>
  <c r="I6308" i="42" s="1"/>
  <c r="F6414" i="42"/>
  <c r="G6414" i="42" s="1"/>
  <c r="I6414" i="42" s="1"/>
  <c r="F6349" i="42"/>
  <c r="G6349" i="42" s="1"/>
  <c r="I6349" i="42" s="1"/>
  <c r="F6321" i="42"/>
  <c r="G6321" i="42" s="1"/>
  <c r="I6321" i="42" s="1"/>
  <c r="F6489" i="42"/>
  <c r="G6489" i="42" s="1"/>
  <c r="I6489" i="42" s="1"/>
  <c r="F6410" i="42"/>
  <c r="G6410" i="42" s="1"/>
  <c r="I6410" i="42" s="1"/>
  <c r="F6405" i="42"/>
  <c r="G6405" i="42" s="1"/>
  <c r="I6405" i="42" s="1"/>
  <c r="F6378" i="42"/>
  <c r="G6378" i="42" s="1"/>
  <c r="I6378" i="42" s="1"/>
  <c r="F6357" i="42"/>
  <c r="G6357" i="42" s="1"/>
  <c r="I6357" i="42" s="1"/>
  <c r="F6348" i="42"/>
  <c r="G6348" i="42" s="1"/>
  <c r="I6348" i="42" s="1"/>
  <c r="F6389" i="42"/>
  <c r="G6389" i="42" s="1"/>
  <c r="I6389" i="42" s="1"/>
  <c r="F6325" i="42"/>
  <c r="G6325" i="42" s="1"/>
  <c r="I6325" i="42" s="1"/>
  <c r="F6296" i="42"/>
  <c r="G6296" i="42" s="1"/>
  <c r="I6296" i="42" s="1"/>
  <c r="F6279" i="42"/>
  <c r="G6279" i="42" s="1"/>
  <c r="I6279" i="42" s="1"/>
  <c r="F6298" i="42"/>
  <c r="G6298" i="42" s="1"/>
  <c r="I6298" i="42" s="1"/>
  <c r="F6293" i="42"/>
  <c r="G6293" i="42" s="1"/>
  <c r="I6293" i="42" s="1"/>
  <c r="F6289" i="42"/>
  <c r="G6289" i="42" s="1"/>
  <c r="I6289" i="42" s="1"/>
  <c r="F6282" i="42"/>
  <c r="G6282" i="42" s="1"/>
  <c r="I6282" i="42" s="1"/>
  <c r="F6277" i="42"/>
  <c r="G6277" i="42" s="1"/>
  <c r="I6277" i="42" s="1"/>
  <c r="F6274" i="42"/>
  <c r="G6274" i="42" s="1"/>
  <c r="I6274" i="42" s="1"/>
  <c r="F6295" i="42"/>
  <c r="G6295" i="42" s="1"/>
  <c r="I6295" i="42" s="1"/>
  <c r="F6287" i="42"/>
  <c r="G6287" i="42" s="1"/>
  <c r="I6287" i="42" s="1"/>
  <c r="F6271" i="42"/>
  <c r="G6271" i="42" s="1"/>
  <c r="I6271" i="42" s="1"/>
  <c r="F6313" i="42"/>
  <c r="G6313" i="42" s="1"/>
  <c r="I6313" i="42" s="1"/>
  <c r="F6229" i="42"/>
  <c r="G6229" i="42" s="1"/>
  <c r="I6229" i="42" s="1"/>
  <c r="F6218" i="42"/>
  <c r="G6218" i="42" s="1"/>
  <c r="I6218" i="42" s="1"/>
  <c r="F6209" i="42"/>
  <c r="G6209" i="42" s="1"/>
  <c r="I6209" i="42" s="1"/>
  <c r="F6199" i="42"/>
  <c r="G6199" i="42" s="1"/>
  <c r="I6199" i="42" s="1"/>
  <c r="F6194" i="42"/>
  <c r="G6194" i="42" s="1"/>
  <c r="I6194" i="42" s="1"/>
  <c r="F6184" i="42"/>
  <c r="G6184" i="42" s="1"/>
  <c r="I6184" i="42" s="1"/>
  <c r="F6178" i="42"/>
  <c r="G6178" i="42" s="1"/>
  <c r="I6178" i="42" s="1"/>
  <c r="F6170" i="42"/>
  <c r="G6170" i="42" s="1"/>
  <c r="I6170" i="42" s="1"/>
  <c r="F6162" i="42"/>
  <c r="G6162" i="42" s="1"/>
  <c r="I6162" i="42" s="1"/>
  <c r="F6154" i="42"/>
  <c r="G6154" i="42" s="1"/>
  <c r="I6154" i="42" s="1"/>
  <c r="F6146" i="42"/>
  <c r="G6146" i="42" s="1"/>
  <c r="I6146" i="42" s="1"/>
  <c r="F6138" i="42"/>
  <c r="G6138" i="42" s="1"/>
  <c r="I6138" i="42" s="1"/>
  <c r="F6130" i="42"/>
  <c r="G6130" i="42" s="1"/>
  <c r="I6130" i="42" s="1"/>
  <c r="F6297" i="42"/>
  <c r="G6297" i="42" s="1"/>
  <c r="I6297" i="42" s="1"/>
  <c r="F6292" i="42"/>
  <c r="G6292" i="42" s="1"/>
  <c r="I6292" i="42" s="1"/>
  <c r="F6259" i="42"/>
  <c r="G6259" i="42" s="1"/>
  <c r="I6259" i="42" s="1"/>
  <c r="F6254" i="42"/>
  <c r="G6254" i="42" s="1"/>
  <c r="I6254" i="42" s="1"/>
  <c r="F6202" i="42"/>
  <c r="G6202" i="42" s="1"/>
  <c r="I6202" i="42" s="1"/>
  <c r="F6226" i="42"/>
  <c r="G6226" i="42" s="1"/>
  <c r="I6226" i="42" s="1"/>
  <c r="F6210" i="42"/>
  <c r="G6210" i="42" s="1"/>
  <c r="I6210" i="42" s="1"/>
  <c r="F6250" i="42"/>
  <c r="G6250" i="42" s="1"/>
  <c r="I6250" i="42" s="1"/>
  <c r="F6237" i="42"/>
  <c r="G6237" i="42" s="1"/>
  <c r="I6237" i="42" s="1"/>
  <c r="F6221" i="42"/>
  <c r="G6221" i="42" s="1"/>
  <c r="I6221" i="42" s="1"/>
  <c r="F6329" i="42"/>
  <c r="G6329" i="42" s="1"/>
  <c r="I6329" i="42" s="1"/>
  <c r="F6309" i="42"/>
  <c r="G6309" i="42" s="1"/>
  <c r="I6309" i="42" s="1"/>
  <c r="F6255" i="42"/>
  <c r="G6255" i="42" s="1"/>
  <c r="I6255" i="42" s="1"/>
  <c r="F6217" i="42"/>
  <c r="G6217" i="42" s="1"/>
  <c r="I6217" i="42" s="1"/>
  <c r="F6215" i="42"/>
  <c r="G6215" i="42" s="1"/>
  <c r="I6215" i="42" s="1"/>
  <c r="F6213" i="42"/>
  <c r="G6213" i="42" s="1"/>
  <c r="I6213" i="42" s="1"/>
  <c r="F6234" i="42"/>
  <c r="G6234" i="42" s="1"/>
  <c r="I6234" i="42" s="1"/>
  <c r="F6177" i="42"/>
  <c r="G6177" i="42" s="1"/>
  <c r="I6177" i="42" s="1"/>
  <c r="F6145" i="42"/>
  <c r="G6145" i="42" s="1"/>
  <c r="I6145" i="42" s="1"/>
  <c r="F6137" i="42"/>
  <c r="G6137" i="42" s="1"/>
  <c r="I6137" i="42" s="1"/>
  <c r="F6122" i="42"/>
  <c r="G6122" i="42" s="1"/>
  <c r="I6122" i="42" s="1"/>
  <c r="F6272" i="42"/>
  <c r="G6272" i="42" s="1"/>
  <c r="I6272" i="42" s="1"/>
  <c r="F6252" i="42"/>
  <c r="G6252" i="42" s="1"/>
  <c r="I6252" i="42" s="1"/>
  <c r="F6169" i="42"/>
  <c r="G6169" i="42" s="1"/>
  <c r="I6169" i="42" s="1"/>
  <c r="F6082" i="42"/>
  <c r="G6082" i="42" s="1"/>
  <c r="I6082" i="42" s="1"/>
  <c r="F6118" i="42"/>
  <c r="G6118" i="42" s="1"/>
  <c r="I6118" i="42" s="1"/>
  <c r="F6105" i="42"/>
  <c r="G6105" i="42" s="1"/>
  <c r="I6105" i="42" s="1"/>
  <c r="F6090" i="42"/>
  <c r="G6090" i="42" s="1"/>
  <c r="I6090" i="42" s="1"/>
  <c r="F6087" i="42"/>
  <c r="G6087" i="42" s="1"/>
  <c r="I6087" i="42" s="1"/>
  <c r="F6161" i="42"/>
  <c r="G6161" i="42" s="1"/>
  <c r="I6161" i="42" s="1"/>
  <c r="F6098" i="42"/>
  <c r="G6098" i="42" s="1"/>
  <c r="I6098" i="42" s="1"/>
  <c r="F6129" i="42"/>
  <c r="G6129" i="42" s="1"/>
  <c r="I6129" i="42" s="1"/>
  <c r="F6106" i="42"/>
  <c r="G6106" i="42" s="1"/>
  <c r="I6106" i="42" s="1"/>
  <c r="F6181" i="42"/>
  <c r="G6181" i="42" s="1"/>
  <c r="I6181" i="42" s="1"/>
  <c r="F6133" i="42"/>
  <c r="G6133" i="42" s="1"/>
  <c r="I6133" i="42" s="1"/>
  <c r="F6121" i="42"/>
  <c r="G6121" i="42" s="1"/>
  <c r="I6121" i="42" s="1"/>
  <c r="F6114" i="42"/>
  <c r="G6114" i="42" s="1"/>
  <c r="I6114" i="42" s="1"/>
  <c r="F6041" i="42"/>
  <c r="G6041" i="42" s="1"/>
  <c r="I6041" i="42" s="1"/>
  <c r="F6153" i="42"/>
  <c r="G6153" i="42" s="1"/>
  <c r="I6153" i="42" s="1"/>
  <c r="F6086" i="42"/>
  <c r="G6086" i="42" s="1"/>
  <c r="I6086" i="42" s="1"/>
  <c r="F6264" i="42"/>
  <c r="G6264" i="42" s="1"/>
  <c r="I6264" i="42" s="1"/>
  <c r="F6078" i="42"/>
  <c r="G6078" i="42" s="1"/>
  <c r="I6078" i="42" s="1"/>
  <c r="F6062" i="42"/>
  <c r="G6062" i="42" s="1"/>
  <c r="I6062" i="42" s="1"/>
  <c r="F6050" i="42"/>
  <c r="G6050" i="42" s="1"/>
  <c r="I6050" i="42" s="1"/>
  <c r="F6030" i="42"/>
  <c r="G6030" i="42" s="1"/>
  <c r="I6030" i="42" s="1"/>
  <c r="F6013" i="42"/>
  <c r="G6013" i="42" s="1"/>
  <c r="I6013" i="42" s="1"/>
  <c r="F6075" i="42"/>
  <c r="G6075" i="42" s="1"/>
  <c r="I6075" i="42" s="1"/>
  <c r="F6143" i="42"/>
  <c r="G6143" i="42" s="1"/>
  <c r="I6143" i="42" s="1"/>
  <c r="F6101" i="42"/>
  <c r="G6101" i="42" s="1"/>
  <c r="I6101" i="42" s="1"/>
  <c r="F6054" i="42"/>
  <c r="G6054" i="42" s="1"/>
  <c r="I6054" i="42" s="1"/>
  <c r="F6042" i="42"/>
  <c r="G6042" i="42" s="1"/>
  <c r="I6042" i="42" s="1"/>
  <c r="F6022" i="42"/>
  <c r="G6022" i="42" s="1"/>
  <c r="I6022" i="42" s="1"/>
  <c r="F6005" i="42"/>
  <c r="G6005" i="42" s="1"/>
  <c r="I6005" i="42" s="1"/>
  <c r="F6119" i="42"/>
  <c r="G6119" i="42" s="1"/>
  <c r="I6119" i="42" s="1"/>
  <c r="F6034" i="42"/>
  <c r="G6034" i="42" s="1"/>
  <c r="I6034" i="42" s="1"/>
  <c r="F5828" i="42"/>
  <c r="G5828" i="42" s="1"/>
  <c r="I5828" i="42" s="1"/>
  <c r="F6014" i="42"/>
  <c r="G6014" i="42" s="1"/>
  <c r="I6014" i="42" s="1"/>
  <c r="F6009" i="42"/>
  <c r="G6009" i="42" s="1"/>
  <c r="I6009" i="42" s="1"/>
  <c r="F5852" i="42"/>
  <c r="G5852" i="42" s="1"/>
  <c r="I5852" i="42" s="1"/>
  <c r="F5850" i="42"/>
  <c r="G5850" i="42" s="1"/>
  <c r="I5850" i="42" s="1"/>
  <c r="F5932" i="42"/>
  <c r="G5932" i="42" s="1"/>
  <c r="I5932" i="42" s="1"/>
  <c r="F5924" i="42"/>
  <c r="G5924" i="42" s="1"/>
  <c r="I5924" i="42" s="1"/>
  <c r="F5916" i="42"/>
  <c r="G5916" i="42" s="1"/>
  <c r="I5916" i="42" s="1"/>
  <c r="F5908" i="42"/>
  <c r="G5908" i="42" s="1"/>
  <c r="I5908" i="42" s="1"/>
  <c r="F5900" i="42"/>
  <c r="G5900" i="42" s="1"/>
  <c r="I5900" i="42" s="1"/>
  <c r="F5834" i="42"/>
  <c r="G5834" i="42" s="1"/>
  <c r="I5834" i="42" s="1"/>
  <c r="F6111" i="42"/>
  <c r="G6111" i="42" s="1"/>
  <c r="I6111" i="42" s="1"/>
  <c r="F5874" i="42"/>
  <c r="G5874" i="42" s="1"/>
  <c r="I5874" i="42" s="1"/>
  <c r="F5866" i="42"/>
  <c r="G5866" i="42" s="1"/>
  <c r="I5866" i="42" s="1"/>
  <c r="F5856" i="42"/>
  <c r="G5856" i="42" s="1"/>
  <c r="I5856" i="42" s="1"/>
  <c r="F5843" i="42"/>
  <c r="G5843" i="42" s="1"/>
  <c r="I5843" i="42" s="1"/>
  <c r="F5832" i="42"/>
  <c r="G5832" i="42" s="1"/>
  <c r="I5832" i="42" s="1"/>
  <c r="F6046" i="42"/>
  <c r="G6046" i="42" s="1"/>
  <c r="I6046" i="42" s="1"/>
  <c r="F6066" i="42"/>
  <c r="G6066" i="42" s="1"/>
  <c r="I6066" i="42" s="1"/>
  <c r="F5858" i="42"/>
  <c r="G5858" i="42" s="1"/>
  <c r="I5858" i="42" s="1"/>
  <c r="F5835" i="42"/>
  <c r="G5835" i="42" s="1"/>
  <c r="I5835" i="42" s="1"/>
  <c r="F5780" i="42"/>
  <c r="G5780" i="42" s="1"/>
  <c r="I5780" i="42" s="1"/>
  <c r="F5772" i="42"/>
  <c r="G5772" i="42" s="1"/>
  <c r="I5772" i="42" s="1"/>
  <c r="F5756" i="42"/>
  <c r="G5756" i="42" s="1"/>
  <c r="I5756" i="42" s="1"/>
  <c r="F5692" i="42"/>
  <c r="G5692" i="42" s="1"/>
  <c r="I5692" i="42" s="1"/>
  <c r="F5836" i="42"/>
  <c r="G5836" i="42" s="1"/>
  <c r="I5836" i="42" s="1"/>
  <c r="F5740" i="42"/>
  <c r="G5740" i="42" s="1"/>
  <c r="I5740" i="42" s="1"/>
  <c r="F5684" i="42"/>
  <c r="G5684" i="42" s="1"/>
  <c r="I5684" i="42" s="1"/>
  <c r="F5676" i="42"/>
  <c r="G5676" i="42" s="1"/>
  <c r="I5676" i="42" s="1"/>
  <c r="F5669" i="42"/>
  <c r="G5669" i="42" s="1"/>
  <c r="I5669" i="42" s="1"/>
  <c r="F5661" i="42"/>
  <c r="G5661" i="42" s="1"/>
  <c r="I5661" i="42" s="1"/>
  <c r="F5653" i="42"/>
  <c r="G5653" i="42" s="1"/>
  <c r="I5653" i="42" s="1"/>
  <c r="F5645" i="42"/>
  <c r="G5645" i="42" s="1"/>
  <c r="I5645" i="42" s="1"/>
  <c r="F5637" i="42"/>
  <c r="G5637" i="42" s="1"/>
  <c r="I5637" i="42" s="1"/>
  <c r="F5629" i="42"/>
  <c r="G5629" i="42" s="1"/>
  <c r="I5629" i="42" s="1"/>
  <c r="F5621" i="42"/>
  <c r="G5621" i="42" s="1"/>
  <c r="I5621" i="42" s="1"/>
  <c r="F5613" i="42"/>
  <c r="G5613" i="42" s="1"/>
  <c r="I5613" i="42" s="1"/>
  <c r="F5605" i="42"/>
  <c r="G5605" i="42" s="1"/>
  <c r="I5605" i="42" s="1"/>
  <c r="F5597" i="42"/>
  <c r="G5597" i="42" s="1"/>
  <c r="I5597" i="42" s="1"/>
  <c r="F5589" i="42"/>
  <c r="G5589" i="42" s="1"/>
  <c r="I5589" i="42" s="1"/>
  <c r="F5581" i="42"/>
  <c r="G5581" i="42" s="1"/>
  <c r="I5581" i="42" s="1"/>
  <c r="F5844" i="42"/>
  <c r="G5844" i="42" s="1"/>
  <c r="I5844" i="42" s="1"/>
  <c r="F5831" i="42"/>
  <c r="G5831" i="42" s="1"/>
  <c r="I5831" i="42" s="1"/>
  <c r="F5820" i="42"/>
  <c r="G5820" i="42" s="1"/>
  <c r="I5820" i="42" s="1"/>
  <c r="F5764" i="42"/>
  <c r="G5764" i="42" s="1"/>
  <c r="I5764" i="42" s="1"/>
  <c r="F5746" i="42"/>
  <c r="G5746" i="42" s="1"/>
  <c r="I5746" i="42" s="1"/>
  <c r="F5700" i="42"/>
  <c r="G5700" i="42" s="1"/>
  <c r="I5700" i="42" s="1"/>
  <c r="F5812" i="42"/>
  <c r="G5812" i="42" s="1"/>
  <c r="I5812" i="42" s="1"/>
  <c r="F5724" i="42"/>
  <c r="G5724" i="42" s="1"/>
  <c r="I5724" i="42" s="1"/>
  <c r="F5706" i="42"/>
  <c r="G5706" i="42" s="1"/>
  <c r="I5706" i="42" s="1"/>
  <c r="F5681" i="42"/>
  <c r="G5681" i="42" s="1"/>
  <c r="I5681" i="42" s="1"/>
  <c r="F5804" i="42"/>
  <c r="G5804" i="42" s="1"/>
  <c r="I5804" i="42" s="1"/>
  <c r="F5748" i="42"/>
  <c r="G5748" i="42" s="1"/>
  <c r="I5748" i="42" s="1"/>
  <c r="F5796" i="42"/>
  <c r="G5796" i="42" s="1"/>
  <c r="I5796" i="42" s="1"/>
  <c r="F5708" i="42"/>
  <c r="G5708" i="42" s="1"/>
  <c r="I5708" i="42" s="1"/>
  <c r="F5762" i="42"/>
  <c r="G5762" i="42" s="1"/>
  <c r="I5762" i="42" s="1"/>
  <c r="F5572" i="42"/>
  <c r="G5572" i="42" s="1"/>
  <c r="I5572" i="42" s="1"/>
  <c r="F5541" i="42"/>
  <c r="G5541" i="42" s="1"/>
  <c r="I5541" i="42" s="1"/>
  <c r="F5522" i="42"/>
  <c r="G5522" i="42" s="1"/>
  <c r="I5522" i="42" s="1"/>
  <c r="F5508" i="42"/>
  <c r="G5508" i="42" s="1"/>
  <c r="I5508" i="42" s="1"/>
  <c r="F5682" i="42"/>
  <c r="G5682" i="42" s="1"/>
  <c r="I5682" i="42" s="1"/>
  <c r="F5660" i="42"/>
  <c r="G5660" i="42" s="1"/>
  <c r="I5660" i="42" s="1"/>
  <c r="F5628" i="42"/>
  <c r="G5628" i="42" s="1"/>
  <c r="I5628" i="42" s="1"/>
  <c r="F5596" i="42"/>
  <c r="G5596" i="42" s="1"/>
  <c r="I5596" i="42" s="1"/>
  <c r="F5517" i="42"/>
  <c r="G5517" i="42" s="1"/>
  <c r="I5517" i="42" s="1"/>
  <c r="F5714" i="42"/>
  <c r="G5714" i="42" s="1"/>
  <c r="I5714" i="42" s="1"/>
  <c r="F5557" i="42"/>
  <c r="G5557" i="42" s="1"/>
  <c r="I5557" i="42" s="1"/>
  <c r="F5538" i="42"/>
  <c r="G5538" i="42" s="1"/>
  <c r="I5538" i="42" s="1"/>
  <c r="F5524" i="42"/>
  <c r="G5524" i="42" s="1"/>
  <c r="I5524" i="42" s="1"/>
  <c r="F5497" i="42"/>
  <c r="G5497" i="42" s="1"/>
  <c r="I5497" i="42" s="1"/>
  <c r="F5489" i="42"/>
  <c r="G5489" i="42" s="1"/>
  <c r="I5489" i="42" s="1"/>
  <c r="F5481" i="42"/>
  <c r="G5481" i="42" s="1"/>
  <c r="I5481" i="42" s="1"/>
  <c r="F5473" i="42"/>
  <c r="G5473" i="42" s="1"/>
  <c r="I5473" i="42" s="1"/>
  <c r="F5465" i="42"/>
  <c r="G5465" i="42" s="1"/>
  <c r="I5465" i="42" s="1"/>
  <c r="F5457" i="42"/>
  <c r="G5457" i="42" s="1"/>
  <c r="I5457" i="42" s="1"/>
  <c r="F5449" i="42"/>
  <c r="G5449" i="42" s="1"/>
  <c r="I5449" i="42" s="1"/>
  <c r="F5441" i="42"/>
  <c r="G5441" i="42" s="1"/>
  <c r="I5441" i="42" s="1"/>
  <c r="F5433" i="42"/>
  <c r="G5433" i="42" s="1"/>
  <c r="I5433" i="42" s="1"/>
  <c r="F5425" i="42"/>
  <c r="G5425" i="42" s="1"/>
  <c r="I5425" i="42" s="1"/>
  <c r="F5732" i="42"/>
  <c r="G5732" i="42" s="1"/>
  <c r="I5732" i="42" s="1"/>
  <c r="F5685" i="42"/>
  <c r="G5685" i="42" s="1"/>
  <c r="I5685" i="42" s="1"/>
  <c r="F5674" i="42"/>
  <c r="G5674" i="42" s="1"/>
  <c r="I5674" i="42" s="1"/>
  <c r="F5668" i="42"/>
  <c r="G5668" i="42" s="1"/>
  <c r="I5668" i="42" s="1"/>
  <c r="F5642" i="42"/>
  <c r="G5642" i="42" s="1"/>
  <c r="I5642" i="42" s="1"/>
  <c r="F5636" i="42"/>
  <c r="G5636" i="42" s="1"/>
  <c r="I5636" i="42" s="1"/>
  <c r="F5610" i="42"/>
  <c r="G5610" i="42" s="1"/>
  <c r="I5610" i="42" s="1"/>
  <c r="F5604" i="42"/>
  <c r="G5604" i="42" s="1"/>
  <c r="I5604" i="42" s="1"/>
  <c r="F5578" i="42"/>
  <c r="G5578" i="42" s="1"/>
  <c r="I5578" i="42" s="1"/>
  <c r="F5533" i="42"/>
  <c r="G5533" i="42" s="1"/>
  <c r="I5533" i="42" s="1"/>
  <c r="F5514" i="42"/>
  <c r="G5514" i="42" s="1"/>
  <c r="I5514" i="42" s="1"/>
  <c r="F5498" i="42"/>
  <c r="G5498" i="42" s="1"/>
  <c r="I5498" i="42" s="1"/>
  <c r="F5698" i="42"/>
  <c r="G5698" i="42" s="1"/>
  <c r="I5698" i="42" s="1"/>
  <c r="F5573" i="42"/>
  <c r="G5573" i="42" s="1"/>
  <c r="I5573" i="42" s="1"/>
  <c r="F5554" i="42"/>
  <c r="G5554" i="42" s="1"/>
  <c r="I5554" i="42" s="1"/>
  <c r="F5540" i="42"/>
  <c r="G5540" i="42" s="1"/>
  <c r="I5540" i="42" s="1"/>
  <c r="F5509" i="42"/>
  <c r="G5509" i="42" s="1"/>
  <c r="I5509" i="42" s="1"/>
  <c r="F5716" i="42"/>
  <c r="G5716" i="42" s="1"/>
  <c r="I5716" i="42" s="1"/>
  <c r="F5644" i="42"/>
  <c r="G5644" i="42" s="1"/>
  <c r="I5644" i="42" s="1"/>
  <c r="F5612" i="42"/>
  <c r="G5612" i="42" s="1"/>
  <c r="I5612" i="42" s="1"/>
  <c r="F5580" i="42"/>
  <c r="G5580" i="42" s="1"/>
  <c r="I5580" i="42" s="1"/>
  <c r="F5549" i="42"/>
  <c r="G5549" i="42" s="1"/>
  <c r="I5549" i="42" s="1"/>
  <c r="F5842" i="42"/>
  <c r="G5842" i="42" s="1"/>
  <c r="I5842" i="42" s="1"/>
  <c r="F5788" i="42"/>
  <c r="G5788" i="42" s="1"/>
  <c r="I5788" i="42" s="1"/>
  <c r="F5525" i="42"/>
  <c r="G5525" i="42" s="1"/>
  <c r="I5525" i="42" s="1"/>
  <c r="F5658" i="42"/>
  <c r="G5658" i="42" s="1"/>
  <c r="I5658" i="42" s="1"/>
  <c r="F5652" i="42"/>
  <c r="G5652" i="42" s="1"/>
  <c r="I5652" i="42" s="1"/>
  <c r="F5626" i="42"/>
  <c r="G5626" i="42" s="1"/>
  <c r="I5626" i="42" s="1"/>
  <c r="F5620" i="42"/>
  <c r="G5620" i="42" s="1"/>
  <c r="I5620" i="42" s="1"/>
  <c r="F5594" i="42"/>
  <c r="G5594" i="42" s="1"/>
  <c r="I5594" i="42" s="1"/>
  <c r="F5588" i="42"/>
  <c r="G5588" i="42" s="1"/>
  <c r="I5588" i="42" s="1"/>
  <c r="F5565" i="42"/>
  <c r="G5565" i="42" s="1"/>
  <c r="I5565" i="42" s="1"/>
  <c r="F5546" i="42"/>
  <c r="G5546" i="42" s="1"/>
  <c r="I5546" i="42" s="1"/>
  <c r="F5532" i="42"/>
  <c r="G5532" i="42" s="1"/>
  <c r="I5532" i="42" s="1"/>
  <c r="F5393" i="42"/>
  <c r="G5393" i="42" s="1"/>
  <c r="I5393" i="42" s="1"/>
  <c r="F5390" i="42"/>
  <c r="G5390" i="42" s="1"/>
  <c r="I5390" i="42" s="1"/>
  <c r="F5342" i="42"/>
  <c r="G5342" i="42" s="1"/>
  <c r="I5342" i="42" s="1"/>
  <c r="F5334" i="42"/>
  <c r="G5334" i="42" s="1"/>
  <c r="I5334" i="42" s="1"/>
  <c r="F5326" i="42"/>
  <c r="G5326" i="42" s="1"/>
  <c r="I5326" i="42" s="1"/>
  <c r="F5318" i="42"/>
  <c r="G5318" i="42" s="1"/>
  <c r="I5318" i="42" s="1"/>
  <c r="F5494" i="42"/>
  <c r="G5494" i="42" s="1"/>
  <c r="I5494" i="42" s="1"/>
  <c r="F5417" i="42"/>
  <c r="G5417" i="42" s="1"/>
  <c r="I5417" i="42" s="1"/>
  <c r="F5414" i="42"/>
  <c r="G5414" i="42" s="1"/>
  <c r="I5414" i="42" s="1"/>
  <c r="F5373" i="42"/>
  <c r="G5373" i="42" s="1"/>
  <c r="I5373" i="42" s="1"/>
  <c r="F5366" i="42"/>
  <c r="G5366" i="42" s="1"/>
  <c r="I5366" i="42" s="1"/>
  <c r="F5361" i="42"/>
  <c r="G5361" i="42" s="1"/>
  <c r="I5361" i="42" s="1"/>
  <c r="F5349" i="42"/>
  <c r="G5349" i="42" s="1"/>
  <c r="I5349" i="42" s="1"/>
  <c r="F5486" i="42"/>
  <c r="G5486" i="42" s="1"/>
  <c r="I5486" i="42" s="1"/>
  <c r="F5478" i="42"/>
  <c r="G5478" i="42" s="1"/>
  <c r="I5478" i="42" s="1"/>
  <c r="F5401" i="42"/>
  <c r="G5401" i="42" s="1"/>
  <c r="I5401" i="42" s="1"/>
  <c r="F5398" i="42"/>
  <c r="G5398" i="42" s="1"/>
  <c r="I5398" i="42" s="1"/>
  <c r="F5377" i="42"/>
  <c r="G5377" i="42" s="1"/>
  <c r="I5377" i="42" s="1"/>
  <c r="F5353" i="42"/>
  <c r="G5353" i="42" s="1"/>
  <c r="I5353" i="42" s="1"/>
  <c r="F5385" i="42"/>
  <c r="G5385" i="42" s="1"/>
  <c r="I5385" i="42" s="1"/>
  <c r="F5382" i="42"/>
  <c r="G5382" i="42" s="1"/>
  <c r="I5382" i="42" s="1"/>
  <c r="F5339" i="42"/>
  <c r="G5339" i="42" s="1"/>
  <c r="I5339" i="42" s="1"/>
  <c r="F5331" i="42"/>
  <c r="G5331" i="42" s="1"/>
  <c r="I5331" i="42" s="1"/>
  <c r="F5323" i="42"/>
  <c r="G5323" i="42" s="1"/>
  <c r="I5323" i="42" s="1"/>
  <c r="F5315" i="42"/>
  <c r="G5315" i="42" s="1"/>
  <c r="I5315" i="42" s="1"/>
  <c r="F5307" i="42"/>
  <c r="G5307" i="42" s="1"/>
  <c r="I5307" i="42" s="1"/>
  <c r="F5299" i="42"/>
  <c r="G5299" i="42" s="1"/>
  <c r="I5299" i="42" s="1"/>
  <c r="F5291" i="42"/>
  <c r="G5291" i="42" s="1"/>
  <c r="I5291" i="42" s="1"/>
  <c r="F5283" i="42"/>
  <c r="G5283" i="42" s="1"/>
  <c r="I5283" i="42" s="1"/>
  <c r="F5275" i="42"/>
  <c r="G5275" i="42" s="1"/>
  <c r="I5275" i="42" s="1"/>
  <c r="F5267" i="42"/>
  <c r="G5267" i="42" s="1"/>
  <c r="I5267" i="42" s="1"/>
  <c r="F5259" i="42"/>
  <c r="G5259" i="42" s="1"/>
  <c r="I5259" i="42" s="1"/>
  <c r="F5506" i="42"/>
  <c r="G5506" i="42" s="1"/>
  <c r="I5506" i="42" s="1"/>
  <c r="F5409" i="42"/>
  <c r="G5409" i="42" s="1"/>
  <c r="I5409" i="42" s="1"/>
  <c r="F5369" i="42"/>
  <c r="G5369" i="42" s="1"/>
  <c r="I5369" i="42" s="1"/>
  <c r="F5276" i="42"/>
  <c r="G5276" i="42" s="1"/>
  <c r="I5276" i="42" s="1"/>
  <c r="F5268" i="42"/>
  <c r="G5268" i="42" s="1"/>
  <c r="I5268" i="42" s="1"/>
  <c r="F5260" i="42"/>
  <c r="G5260" i="42" s="1"/>
  <c r="I5260" i="42" s="1"/>
  <c r="F5252" i="42"/>
  <c r="G5252" i="42" s="1"/>
  <c r="I5252" i="42" s="1"/>
  <c r="F5244" i="42"/>
  <c r="G5244" i="42" s="1"/>
  <c r="I5244" i="42" s="1"/>
  <c r="F5236" i="42"/>
  <c r="G5236" i="42" s="1"/>
  <c r="I5236" i="42" s="1"/>
  <c r="F5502" i="42"/>
  <c r="G5502" i="42" s="1"/>
  <c r="I5502" i="42" s="1"/>
  <c r="F5243" i="42"/>
  <c r="G5243" i="42" s="1"/>
  <c r="I5243" i="42" s="1"/>
  <c r="F5219" i="42"/>
  <c r="G5219" i="42" s="1"/>
  <c r="I5219" i="42" s="1"/>
  <c r="F5126" i="42"/>
  <c r="G5126" i="42" s="1"/>
  <c r="I5126" i="42" s="1"/>
  <c r="F5110" i="42"/>
  <c r="G5110" i="42" s="1"/>
  <c r="I5110" i="42" s="1"/>
  <c r="F5102" i="42"/>
  <c r="G5102" i="42" s="1"/>
  <c r="I5102" i="42" s="1"/>
  <c r="F5251" i="42"/>
  <c r="G5251" i="42" s="1"/>
  <c r="I5251" i="42" s="1"/>
  <c r="F5225" i="42"/>
  <c r="G5225" i="42" s="1"/>
  <c r="I5225" i="42" s="1"/>
  <c r="F5211" i="42"/>
  <c r="G5211" i="42" s="1"/>
  <c r="I5211" i="42" s="1"/>
  <c r="F5201" i="42"/>
  <c r="G5201" i="42" s="1"/>
  <c r="I5201" i="42" s="1"/>
  <c r="F5191" i="42"/>
  <c r="G5191" i="42" s="1"/>
  <c r="I5191" i="42" s="1"/>
  <c r="F5185" i="42"/>
  <c r="G5185" i="42" s="1"/>
  <c r="I5185" i="42" s="1"/>
  <c r="F5220" i="42"/>
  <c r="G5220" i="42" s="1"/>
  <c r="I5220" i="42" s="1"/>
  <c r="F5212" i="42"/>
  <c r="G5212" i="42" s="1"/>
  <c r="I5212" i="42" s="1"/>
  <c r="F5233" i="42"/>
  <c r="G5233" i="42" s="1"/>
  <c r="I5233" i="42" s="1"/>
  <c r="F5199" i="42"/>
  <c r="G5199" i="42" s="1"/>
  <c r="I5199" i="42" s="1"/>
  <c r="F5196" i="42"/>
  <c r="G5196" i="42" s="1"/>
  <c r="I5196" i="42" s="1"/>
  <c r="F5193" i="42"/>
  <c r="G5193" i="42" s="1"/>
  <c r="I5193" i="42" s="1"/>
  <c r="F5183" i="42"/>
  <c r="G5183" i="42" s="1"/>
  <c r="I5183" i="42" s="1"/>
  <c r="F5180" i="42"/>
  <c r="G5180" i="42" s="1"/>
  <c r="I5180" i="42" s="1"/>
  <c r="F5177" i="42"/>
  <c r="G5177" i="42" s="1"/>
  <c r="I5177" i="42" s="1"/>
  <c r="F5171" i="42"/>
  <c r="G5171" i="42" s="1"/>
  <c r="I5171" i="42" s="1"/>
  <c r="F5163" i="42"/>
  <c r="G5163" i="42" s="1"/>
  <c r="I5163" i="42" s="1"/>
  <c r="F5155" i="42"/>
  <c r="G5155" i="42" s="1"/>
  <c r="I5155" i="42" s="1"/>
  <c r="F5147" i="42"/>
  <c r="G5147" i="42" s="1"/>
  <c r="I5147" i="42" s="1"/>
  <c r="F5139" i="42"/>
  <c r="G5139" i="42" s="1"/>
  <c r="I5139" i="42" s="1"/>
  <c r="F5205" i="42"/>
  <c r="G5205" i="42" s="1"/>
  <c r="I5205" i="42" s="1"/>
  <c r="F5190" i="42"/>
  <c r="G5190" i="42" s="1"/>
  <c r="I5190" i="42" s="1"/>
  <c r="F5187" i="42"/>
  <c r="G5187" i="42" s="1"/>
  <c r="I5187" i="42" s="1"/>
  <c r="F5172" i="42"/>
  <c r="G5172" i="42" s="1"/>
  <c r="I5172" i="42" s="1"/>
  <c r="F5084" i="42"/>
  <c r="G5084" i="42" s="1"/>
  <c r="I5084" i="42" s="1"/>
  <c r="F5076" i="42"/>
  <c r="G5076" i="42" s="1"/>
  <c r="I5076" i="42" s="1"/>
  <c r="F5068" i="42"/>
  <c r="G5068" i="42" s="1"/>
  <c r="I5068" i="42" s="1"/>
  <c r="F5060" i="42"/>
  <c r="G5060" i="42" s="1"/>
  <c r="I5060" i="42" s="1"/>
  <c r="F5052" i="42"/>
  <c r="G5052" i="42" s="1"/>
  <c r="I5052" i="42" s="1"/>
  <c r="F5044" i="42"/>
  <c r="G5044" i="42" s="1"/>
  <c r="I5044" i="42" s="1"/>
  <c r="F5249" i="42"/>
  <c r="G5249" i="42" s="1"/>
  <c r="I5249" i="42" s="1"/>
  <c r="F5235" i="42"/>
  <c r="G5235" i="42" s="1"/>
  <c r="I5235" i="42" s="1"/>
  <c r="F5228" i="42"/>
  <c r="G5228" i="42" s="1"/>
  <c r="I5228" i="42" s="1"/>
  <c r="F5091" i="42"/>
  <c r="G5091" i="42" s="1"/>
  <c r="I5091" i="42" s="1"/>
  <c r="F5083" i="42"/>
  <c r="G5083" i="42" s="1"/>
  <c r="I5083" i="42" s="1"/>
  <c r="F4999" i="42"/>
  <c r="G4999" i="42" s="1"/>
  <c r="I4999" i="42" s="1"/>
  <c r="F4991" i="42"/>
  <c r="G4991" i="42" s="1"/>
  <c r="I4991" i="42" s="1"/>
  <c r="F4983" i="42"/>
  <c r="G4983" i="42" s="1"/>
  <c r="I4983" i="42" s="1"/>
  <c r="F4975" i="42"/>
  <c r="G4975" i="42" s="1"/>
  <c r="I4975" i="42" s="1"/>
  <c r="F4967" i="42"/>
  <c r="G4967" i="42" s="1"/>
  <c r="I4967" i="42" s="1"/>
  <c r="F4959" i="42"/>
  <c r="G4959" i="42" s="1"/>
  <c r="I4959" i="42" s="1"/>
  <c r="F4951" i="42"/>
  <c r="G4951" i="42" s="1"/>
  <c r="I4951" i="42" s="1"/>
  <c r="F4943" i="42"/>
  <c r="G4943" i="42" s="1"/>
  <c r="I4943" i="42" s="1"/>
  <c r="F4935" i="42"/>
  <c r="G4935" i="42" s="1"/>
  <c r="I4935" i="42" s="1"/>
  <c r="F4927" i="42"/>
  <c r="G4927" i="42" s="1"/>
  <c r="I4927" i="42" s="1"/>
  <c r="F4919" i="42"/>
  <c r="G4919" i="42" s="1"/>
  <c r="I4919" i="42" s="1"/>
  <c r="F4911" i="42"/>
  <c r="G4911" i="42" s="1"/>
  <c r="I4911" i="42" s="1"/>
  <c r="F4903" i="42"/>
  <c r="G4903" i="42" s="1"/>
  <c r="I4903" i="42" s="1"/>
  <c r="F4895" i="42"/>
  <c r="G4895" i="42" s="1"/>
  <c r="I4895" i="42" s="1"/>
  <c r="F4887" i="42"/>
  <c r="G4887" i="42" s="1"/>
  <c r="I4887" i="42" s="1"/>
  <c r="F4879" i="42"/>
  <c r="G4879" i="42" s="1"/>
  <c r="I4879" i="42" s="1"/>
  <c r="F4871" i="42"/>
  <c r="G4871" i="42" s="1"/>
  <c r="I4871" i="42" s="1"/>
  <c r="F4863" i="42"/>
  <c r="G4863" i="42" s="1"/>
  <c r="I4863" i="42" s="1"/>
  <c r="F5131" i="42"/>
  <c r="G5131" i="42" s="1"/>
  <c r="I5131" i="42" s="1"/>
  <c r="F5123" i="42"/>
  <c r="G5123" i="42" s="1"/>
  <c r="I5123" i="42" s="1"/>
  <c r="F5115" i="42"/>
  <c r="G5115" i="42" s="1"/>
  <c r="I5115" i="42" s="1"/>
  <c r="F5107" i="42"/>
  <c r="G5107" i="42" s="1"/>
  <c r="I5107" i="42" s="1"/>
  <c r="F5099" i="42"/>
  <c r="G5099" i="42" s="1"/>
  <c r="I5099" i="42" s="1"/>
  <c r="F5075" i="42"/>
  <c r="G5075" i="42" s="1"/>
  <c r="I5075" i="42" s="1"/>
  <c r="F5011" i="42"/>
  <c r="G5011" i="42" s="1"/>
  <c r="I5011" i="42" s="1"/>
  <c r="F5005" i="42"/>
  <c r="G5005" i="42" s="1"/>
  <c r="I5005" i="42" s="1"/>
  <c r="F5067" i="42"/>
  <c r="G5067" i="42" s="1"/>
  <c r="I5067" i="42" s="1"/>
  <c r="F5020" i="42"/>
  <c r="G5020" i="42" s="1"/>
  <c r="I5020" i="42" s="1"/>
  <c r="F5059" i="42"/>
  <c r="G5059" i="42" s="1"/>
  <c r="I5059" i="42" s="1"/>
  <c r="F5051" i="42"/>
  <c r="G5051" i="42" s="1"/>
  <c r="I5051" i="42" s="1"/>
  <c r="F5043" i="42"/>
  <c r="G5043" i="42" s="1"/>
  <c r="I5043" i="42" s="1"/>
  <c r="F5012" i="42"/>
  <c r="G5012" i="42" s="1"/>
  <c r="I5012" i="42" s="1"/>
  <c r="F4868" i="42"/>
  <c r="G4868" i="42" s="1"/>
  <c r="I4868" i="42" s="1"/>
  <c r="F4860" i="42"/>
  <c r="G4860" i="42" s="1"/>
  <c r="I4860" i="42" s="1"/>
  <c r="F4844" i="42"/>
  <c r="G4844" i="42" s="1"/>
  <c r="I4844" i="42" s="1"/>
  <c r="F5019" i="42"/>
  <c r="G5019" i="42" s="1"/>
  <c r="I5019" i="42" s="1"/>
  <c r="F5036" i="42"/>
  <c r="G5036" i="42" s="1"/>
  <c r="I5036" i="42" s="1"/>
  <c r="F5028" i="42"/>
  <c r="G5028" i="42" s="1"/>
  <c r="I5028" i="42" s="1"/>
  <c r="F4855" i="42"/>
  <c r="G4855" i="42" s="1"/>
  <c r="I4855" i="42" s="1"/>
  <c r="F4832" i="42"/>
  <c r="G4832" i="42" s="1"/>
  <c r="I4832" i="42" s="1"/>
  <c r="F4840" i="42"/>
  <c r="G4840" i="42" s="1"/>
  <c r="I4840" i="42" s="1"/>
  <c r="F4837" i="42"/>
  <c r="G4837" i="42" s="1"/>
  <c r="I4837" i="42" s="1"/>
  <c r="F4825" i="42"/>
  <c r="G4825" i="42" s="1"/>
  <c r="I4825" i="42" s="1"/>
  <c r="F4817" i="42"/>
  <c r="G4817" i="42" s="1"/>
  <c r="I4817" i="42" s="1"/>
  <c r="F4809" i="42"/>
  <c r="G4809" i="42" s="1"/>
  <c r="I4809" i="42" s="1"/>
  <c r="F4801" i="42"/>
  <c r="G4801" i="42" s="1"/>
  <c r="I4801" i="42" s="1"/>
  <c r="F4793" i="42"/>
  <c r="G4793" i="42" s="1"/>
  <c r="I4793" i="42" s="1"/>
  <c r="F4785" i="42"/>
  <c r="G4785" i="42" s="1"/>
  <c r="I4785" i="42" s="1"/>
  <c r="F4777" i="42"/>
  <c r="G4777" i="42" s="1"/>
  <c r="I4777" i="42" s="1"/>
  <c r="F4769" i="42"/>
  <c r="G4769" i="42" s="1"/>
  <c r="I4769" i="42" s="1"/>
  <c r="F4761" i="42"/>
  <c r="G4761" i="42" s="1"/>
  <c r="I4761" i="42" s="1"/>
  <c r="F4753" i="42"/>
  <c r="G4753" i="42" s="1"/>
  <c r="I4753" i="42" s="1"/>
  <c r="F4737" i="42"/>
  <c r="G4737" i="42" s="1"/>
  <c r="I4737" i="42" s="1"/>
  <c r="F4729" i="42"/>
  <c r="G4729" i="42" s="1"/>
  <c r="I4729" i="42" s="1"/>
  <c r="F4721" i="42"/>
  <c r="G4721" i="42" s="1"/>
  <c r="I4721" i="42" s="1"/>
  <c r="F4713" i="42"/>
  <c r="G4713" i="42" s="1"/>
  <c r="I4713" i="42" s="1"/>
  <c r="F4705" i="42"/>
  <c r="G4705" i="42" s="1"/>
  <c r="I4705" i="42" s="1"/>
  <c r="F4697" i="42"/>
  <c r="G4697" i="42" s="1"/>
  <c r="I4697" i="42" s="1"/>
  <c r="F4689" i="42"/>
  <c r="G4689" i="42" s="1"/>
  <c r="I4689" i="42" s="1"/>
  <c r="F4681" i="42"/>
  <c r="G4681" i="42" s="1"/>
  <c r="I4681" i="42" s="1"/>
  <c r="F4673" i="42"/>
  <c r="G4673" i="42" s="1"/>
  <c r="I4673" i="42" s="1"/>
  <c r="F4665" i="42"/>
  <c r="G4665" i="42" s="1"/>
  <c r="I4665" i="42" s="1"/>
  <c r="F4657" i="42"/>
  <c r="G4657" i="42" s="1"/>
  <c r="I4657" i="42" s="1"/>
  <c r="F4649" i="42"/>
  <c r="G4649" i="42" s="1"/>
  <c r="I4649" i="42" s="1"/>
  <c r="F4641" i="42"/>
  <c r="G4641" i="42" s="1"/>
  <c r="I4641" i="42" s="1"/>
  <c r="F4633" i="42"/>
  <c r="G4633" i="42" s="1"/>
  <c r="I4633" i="42" s="1"/>
  <c r="F4625" i="42"/>
  <c r="G4625" i="42" s="1"/>
  <c r="I4625" i="42" s="1"/>
  <c r="F4851" i="42"/>
  <c r="G4851" i="42" s="1"/>
  <c r="I4851" i="42" s="1"/>
  <c r="F4843" i="42"/>
  <c r="G4843" i="42" s="1"/>
  <c r="I4843" i="42" s="1"/>
  <c r="F4830" i="42"/>
  <c r="G4830" i="42" s="1"/>
  <c r="I4830" i="42" s="1"/>
  <c r="F4836" i="42"/>
  <c r="G4836" i="42" s="1"/>
  <c r="I4836" i="42" s="1"/>
  <c r="F4847" i="42"/>
  <c r="G4847" i="42" s="1"/>
  <c r="I4847" i="42" s="1"/>
  <c r="F4839" i="42"/>
  <c r="G4839" i="42" s="1"/>
  <c r="I4839" i="42" s="1"/>
  <c r="F4620" i="42"/>
  <c r="G4620" i="42" s="1"/>
  <c r="I4620" i="42" s="1"/>
  <c r="F4604" i="42"/>
  <c r="G4604" i="42" s="1"/>
  <c r="I4604" i="42" s="1"/>
  <c r="F4583" i="42"/>
  <c r="G4583" i="42" s="1"/>
  <c r="I4583" i="42" s="1"/>
  <c r="F4661" i="42"/>
  <c r="G4661" i="42" s="1"/>
  <c r="I4661" i="42" s="1"/>
  <c r="F4617" i="42"/>
  <c r="G4617" i="42" s="1"/>
  <c r="I4617" i="42" s="1"/>
  <c r="F4613" i="42"/>
  <c r="G4613" i="42" s="1"/>
  <c r="I4613" i="42" s="1"/>
  <c r="F4596" i="42"/>
  <c r="G4596" i="42" s="1"/>
  <c r="I4596" i="42" s="1"/>
  <c r="F4701" i="42"/>
  <c r="G4701" i="42" s="1"/>
  <c r="I4701" i="42" s="1"/>
  <c r="F4637" i="42"/>
  <c r="G4637" i="42" s="1"/>
  <c r="I4637" i="42" s="1"/>
  <c r="F4612" i="42"/>
  <c r="G4612" i="42" s="1"/>
  <c r="I4612" i="42" s="1"/>
  <c r="F4601" i="42"/>
  <c r="G4601" i="42" s="1"/>
  <c r="I4601" i="42" s="1"/>
  <c r="F4609" i="42"/>
  <c r="G4609" i="42" s="1"/>
  <c r="I4609" i="42" s="1"/>
  <c r="F4593" i="42"/>
  <c r="G4593" i="42" s="1"/>
  <c r="I4593" i="42" s="1"/>
  <c r="F4677" i="42"/>
  <c r="G4677" i="42" s="1"/>
  <c r="I4677" i="42" s="1"/>
  <c r="F4628" i="42"/>
  <c r="G4628" i="42" s="1"/>
  <c r="I4628" i="42" s="1"/>
  <c r="F4591" i="42"/>
  <c r="G4591" i="42" s="1"/>
  <c r="I4591" i="42" s="1"/>
  <c r="F4589" i="42"/>
  <c r="G4589" i="42" s="1"/>
  <c r="I4589" i="42" s="1"/>
  <c r="F4572" i="42"/>
  <c r="G4572" i="42" s="1"/>
  <c r="I4572" i="42" s="1"/>
  <c r="F4212" i="42"/>
  <c r="G4212" i="42" s="1"/>
  <c r="I4212" i="42" s="1"/>
  <c r="F4206" i="42"/>
  <c r="G4206" i="42" s="1"/>
  <c r="I4206" i="42" s="1"/>
  <c r="F4207" i="42"/>
  <c r="G4207" i="42" s="1"/>
  <c r="I4207" i="42" s="1"/>
  <c r="F4245" i="42"/>
  <c r="G4245" i="42" s="1"/>
  <c r="I4245" i="42" s="1"/>
  <c r="F3915" i="42"/>
  <c r="G3915" i="42" s="1"/>
  <c r="I3915" i="42" s="1"/>
  <c r="F3840" i="42"/>
  <c r="G3840" i="42" s="1"/>
  <c r="I3840" i="42" s="1"/>
  <c r="F3835" i="42"/>
  <c r="G3835" i="42" s="1"/>
  <c r="I3835" i="42" s="1"/>
  <c r="F3830" i="42"/>
  <c r="G3830" i="42" s="1"/>
  <c r="I3830" i="42" s="1"/>
  <c r="F3827" i="42"/>
  <c r="G3827" i="42" s="1"/>
  <c r="I3827" i="42" s="1"/>
  <c r="F3813" i="42"/>
  <c r="G3813" i="42" s="1"/>
  <c r="I3813" i="42" s="1"/>
  <c r="F3805" i="42"/>
  <c r="G3805" i="42" s="1"/>
  <c r="I3805" i="42" s="1"/>
  <c r="F3797" i="42"/>
  <c r="G3797" i="42" s="1"/>
  <c r="I3797" i="42" s="1"/>
  <c r="F3789" i="42"/>
  <c r="G3789" i="42" s="1"/>
  <c r="I3789" i="42" s="1"/>
  <c r="F3781" i="42"/>
  <c r="G3781" i="42" s="1"/>
  <c r="I3781" i="42" s="1"/>
  <c r="F3773" i="42"/>
  <c r="G3773" i="42" s="1"/>
  <c r="I3773" i="42" s="1"/>
  <c r="F3765" i="42"/>
  <c r="G3765" i="42" s="1"/>
  <c r="I3765" i="42" s="1"/>
  <c r="F3757" i="42"/>
  <c r="G3757" i="42" s="1"/>
  <c r="I3757" i="42" s="1"/>
  <c r="F3749" i="42"/>
  <c r="G3749" i="42" s="1"/>
  <c r="I3749" i="42" s="1"/>
  <c r="F3741" i="42"/>
  <c r="G3741" i="42" s="1"/>
  <c r="I3741" i="42" s="1"/>
  <c r="F3733" i="42"/>
  <c r="G3733" i="42" s="1"/>
  <c r="I3733" i="42" s="1"/>
  <c r="F3725" i="42"/>
  <c r="G3725" i="42" s="1"/>
  <c r="I3725" i="42" s="1"/>
  <c r="F3717" i="42"/>
  <c r="G3717" i="42" s="1"/>
  <c r="I3717" i="42" s="1"/>
  <c r="F3709" i="42"/>
  <c r="G3709" i="42" s="1"/>
  <c r="I3709" i="42" s="1"/>
  <c r="F3701" i="42"/>
  <c r="G3701" i="42" s="1"/>
  <c r="I3701" i="42" s="1"/>
  <c r="F3693" i="42"/>
  <c r="G3693" i="42" s="1"/>
  <c r="I3693" i="42" s="1"/>
  <c r="F3685" i="42"/>
  <c r="G3685" i="42" s="1"/>
  <c r="I3685" i="42" s="1"/>
  <c r="F3677" i="42"/>
  <c r="G3677" i="42" s="1"/>
  <c r="I3677" i="42" s="1"/>
  <c r="F3669" i="42"/>
  <c r="G3669" i="42" s="1"/>
  <c r="I3669" i="42" s="1"/>
  <c r="F3661" i="42"/>
  <c r="G3661" i="42" s="1"/>
  <c r="I3661" i="42" s="1"/>
  <c r="F3653" i="42"/>
  <c r="G3653" i="42" s="1"/>
  <c r="I3653" i="42" s="1"/>
  <c r="F3645" i="42"/>
  <c r="G3645" i="42" s="1"/>
  <c r="I3645" i="42" s="1"/>
  <c r="F3637" i="42"/>
  <c r="G3637" i="42" s="1"/>
  <c r="I3637" i="42" s="1"/>
  <c r="F3904" i="42"/>
  <c r="G3904" i="42" s="1"/>
  <c r="I3904" i="42" s="1"/>
  <c r="F3896" i="42"/>
  <c r="G3896" i="42" s="1"/>
  <c r="I3896" i="42" s="1"/>
  <c r="F3888" i="42"/>
  <c r="G3888" i="42" s="1"/>
  <c r="I3888" i="42" s="1"/>
  <c r="F3880" i="42"/>
  <c r="G3880" i="42" s="1"/>
  <c r="I3880" i="42" s="1"/>
  <c r="F3872" i="42"/>
  <c r="G3872" i="42" s="1"/>
  <c r="I3872" i="42" s="1"/>
  <c r="F3864" i="42"/>
  <c r="G3864" i="42" s="1"/>
  <c r="I3864" i="42" s="1"/>
  <c r="F3856" i="42"/>
  <c r="G3856" i="42" s="1"/>
  <c r="I3856" i="42" s="1"/>
  <c r="F3848" i="42"/>
  <c r="G3848" i="42" s="1"/>
  <c r="I3848" i="42" s="1"/>
  <c r="F3916" i="42"/>
  <c r="G3916" i="42" s="1"/>
  <c r="I3916" i="42" s="1"/>
  <c r="F3844" i="42"/>
  <c r="G3844" i="42" s="1"/>
  <c r="I3844" i="42" s="1"/>
  <c r="F3832" i="42"/>
  <c r="G3832" i="42" s="1"/>
  <c r="I3832" i="42" s="1"/>
  <c r="F3697" i="42"/>
  <c r="G3697" i="42" s="1"/>
  <c r="I3697" i="42" s="1"/>
  <c r="F3633" i="42"/>
  <c r="G3633" i="42" s="1"/>
  <c r="I3633" i="42" s="1"/>
  <c r="F3608" i="42"/>
  <c r="G3608" i="42" s="1"/>
  <c r="I3608" i="42" s="1"/>
  <c r="F3592" i="42"/>
  <c r="G3592" i="42" s="1"/>
  <c r="I3592" i="42" s="1"/>
  <c r="F3576" i="42"/>
  <c r="G3576" i="42" s="1"/>
  <c r="I3576" i="42" s="1"/>
  <c r="F3560" i="42"/>
  <c r="G3560" i="42" s="1"/>
  <c r="I3560" i="42" s="1"/>
  <c r="F3549" i="42"/>
  <c r="G3549" i="42" s="1"/>
  <c r="I3549" i="42" s="1"/>
  <c r="F3520" i="42"/>
  <c r="G3520" i="42" s="1"/>
  <c r="I3520" i="42" s="1"/>
  <c r="F3513" i="42"/>
  <c r="G3513" i="42" s="1"/>
  <c r="I3513" i="42" s="1"/>
  <c r="F3497" i="42"/>
  <c r="G3497" i="42" s="1"/>
  <c r="I3497" i="42" s="1"/>
  <c r="F3481" i="42"/>
  <c r="G3481" i="42" s="1"/>
  <c r="I3481" i="42" s="1"/>
  <c r="F3621" i="42"/>
  <c r="G3621" i="42" s="1"/>
  <c r="I3621" i="42" s="1"/>
  <c r="F3605" i="42"/>
  <c r="G3605" i="42" s="1"/>
  <c r="I3605" i="42" s="1"/>
  <c r="F3589" i="42"/>
  <c r="G3589" i="42" s="1"/>
  <c r="I3589" i="42" s="1"/>
  <c r="F3573" i="42"/>
  <c r="G3573" i="42" s="1"/>
  <c r="I3573" i="42" s="1"/>
  <c r="F3557" i="42"/>
  <c r="G3557" i="42" s="1"/>
  <c r="I3557" i="42" s="1"/>
  <c r="F3541" i="42"/>
  <c r="G3541" i="42" s="1"/>
  <c r="I3541" i="42" s="1"/>
  <c r="F3629" i="42"/>
  <c r="G3629" i="42" s="1"/>
  <c r="I3629" i="42" s="1"/>
  <c r="F3547" i="42"/>
  <c r="G3547" i="42" s="1"/>
  <c r="I3547" i="42" s="1"/>
  <c r="F3545" i="42"/>
  <c r="G3545" i="42" s="1"/>
  <c r="I3545" i="42" s="1"/>
  <c r="F3533" i="42"/>
  <c r="G3533" i="42" s="1"/>
  <c r="I3533" i="42" s="1"/>
  <c r="F3501" i="42"/>
  <c r="G3501" i="42" s="1"/>
  <c r="I3501" i="42" s="1"/>
  <c r="F3485" i="42"/>
  <c r="G3485" i="42" s="1"/>
  <c r="I3485" i="42" s="1"/>
  <c r="F3469" i="42"/>
  <c r="G3469" i="42" s="1"/>
  <c r="I3469" i="42" s="1"/>
  <c r="F3673" i="42"/>
  <c r="G3673" i="42" s="1"/>
  <c r="I3673" i="42" s="1"/>
  <c r="F3539" i="42"/>
  <c r="G3539" i="42" s="1"/>
  <c r="I3539" i="42" s="1"/>
  <c r="F3525" i="42"/>
  <c r="G3525" i="42" s="1"/>
  <c r="I3525" i="42" s="1"/>
  <c r="F3729" i="42"/>
  <c r="G3729" i="42" s="1"/>
  <c r="I3729" i="42" s="1"/>
  <c r="F3665" i="42"/>
  <c r="G3665" i="42" s="1"/>
  <c r="I3665" i="42" s="1"/>
  <c r="F3616" i="42"/>
  <c r="G3616" i="42" s="1"/>
  <c r="I3616" i="42" s="1"/>
  <c r="F3531" i="42"/>
  <c r="G3531" i="42" s="1"/>
  <c r="I3531" i="42" s="1"/>
  <c r="F3529" i="42"/>
  <c r="G3529" i="42" s="1"/>
  <c r="I3529" i="42" s="1"/>
  <c r="F3517" i="42"/>
  <c r="G3517" i="42" s="1"/>
  <c r="I3517" i="42" s="1"/>
  <c r="F3508" i="42"/>
  <c r="G3508" i="42" s="1"/>
  <c r="I3508" i="42" s="1"/>
  <c r="F3505" i="42"/>
  <c r="G3505" i="42" s="1"/>
  <c r="I3505" i="42" s="1"/>
  <c r="F3492" i="42"/>
  <c r="G3492" i="42" s="1"/>
  <c r="I3492" i="42" s="1"/>
  <c r="F3489" i="42"/>
  <c r="G3489" i="42" s="1"/>
  <c r="I3489" i="42" s="1"/>
  <c r="F3476" i="42"/>
  <c r="G3476" i="42" s="1"/>
  <c r="I3476" i="42" s="1"/>
  <c r="F3473" i="42"/>
  <c r="G3473" i="42" s="1"/>
  <c r="I3473" i="42" s="1"/>
  <c r="F3461" i="42"/>
  <c r="G3461" i="42" s="1"/>
  <c r="I3461" i="42" s="1"/>
  <c r="F3453" i="42"/>
  <c r="G3453" i="42" s="1"/>
  <c r="I3453" i="42" s="1"/>
  <c r="F3721" i="42"/>
  <c r="G3721" i="42" s="1"/>
  <c r="I3721" i="42" s="1"/>
  <c r="F3657" i="42"/>
  <c r="G3657" i="42" s="1"/>
  <c r="I3657" i="42" s="1"/>
  <c r="F3613" i="42"/>
  <c r="G3613" i="42" s="1"/>
  <c r="I3613" i="42" s="1"/>
  <c r="F3609" i="42"/>
  <c r="G3609" i="42" s="1"/>
  <c r="I3609" i="42" s="1"/>
  <c r="F3597" i="42"/>
  <c r="G3597" i="42" s="1"/>
  <c r="I3597" i="42" s="1"/>
  <c r="F3593" i="42"/>
  <c r="G3593" i="42" s="1"/>
  <c r="I3593" i="42" s="1"/>
  <c r="F3581" i="42"/>
  <c r="G3581" i="42" s="1"/>
  <c r="I3581" i="42" s="1"/>
  <c r="F3577" i="42"/>
  <c r="G3577" i="42" s="1"/>
  <c r="I3577" i="42" s="1"/>
  <c r="F3565" i="42"/>
  <c r="G3565" i="42" s="1"/>
  <c r="I3565" i="42" s="1"/>
  <c r="F3561" i="42"/>
  <c r="G3561" i="42" s="1"/>
  <c r="I3561" i="42" s="1"/>
  <c r="F3544" i="42"/>
  <c r="G3544" i="42" s="1"/>
  <c r="I3544" i="42" s="1"/>
  <c r="F3523" i="42"/>
  <c r="G3523" i="42" s="1"/>
  <c r="I3523" i="42" s="1"/>
  <c r="F3521" i="42"/>
  <c r="G3521" i="42" s="1"/>
  <c r="I3521" i="42" s="1"/>
  <c r="F3512" i="42"/>
  <c r="G3512" i="42" s="1"/>
  <c r="I3512" i="42" s="1"/>
  <c r="F3502" i="42"/>
  <c r="G3502" i="42" s="1"/>
  <c r="I3502" i="42" s="1"/>
  <c r="F3496" i="42"/>
  <c r="G3496" i="42" s="1"/>
  <c r="I3496" i="42" s="1"/>
  <c r="F3486" i="42"/>
  <c r="G3486" i="42" s="1"/>
  <c r="I3486" i="42" s="1"/>
  <c r="F3480" i="42"/>
  <c r="G3480" i="42" s="1"/>
  <c r="I3480" i="42" s="1"/>
  <c r="F3470" i="42"/>
  <c r="G3470" i="42" s="1"/>
  <c r="I3470" i="42" s="1"/>
  <c r="F3432" i="42"/>
  <c r="G3432" i="42" s="1"/>
  <c r="I3432" i="42" s="1"/>
  <c r="F3368" i="42"/>
  <c r="G3368" i="42" s="1"/>
  <c r="I3368" i="42" s="1"/>
  <c r="F3304" i="42"/>
  <c r="G3304" i="42" s="1"/>
  <c r="I3304" i="42" s="1"/>
  <c r="F3256" i="42"/>
  <c r="G3256" i="42" s="1"/>
  <c r="I3256" i="42" s="1"/>
  <c r="F3224" i="42"/>
  <c r="G3224" i="42" s="1"/>
  <c r="I3224" i="42" s="1"/>
  <c r="F3155" i="42"/>
  <c r="G3155" i="42" s="1"/>
  <c r="I3155" i="42" s="1"/>
  <c r="F3152" i="42"/>
  <c r="G3152" i="42" s="1"/>
  <c r="I3152" i="42" s="1"/>
  <c r="F3141" i="42"/>
  <c r="G3141" i="42" s="1"/>
  <c r="I3141" i="42" s="1"/>
  <c r="F3133" i="42"/>
  <c r="G3133" i="42" s="1"/>
  <c r="I3133" i="42" s="1"/>
  <c r="F3125" i="42"/>
  <c r="G3125" i="42" s="1"/>
  <c r="I3125" i="42" s="1"/>
  <c r="F3117" i="42"/>
  <c r="G3117" i="42" s="1"/>
  <c r="I3117" i="42" s="1"/>
  <c r="F3109" i="42"/>
  <c r="G3109" i="42" s="1"/>
  <c r="I3109" i="42" s="1"/>
  <c r="F3101" i="42"/>
  <c r="G3101" i="42" s="1"/>
  <c r="I3101" i="42" s="1"/>
  <c r="F3093" i="42"/>
  <c r="G3093" i="42" s="1"/>
  <c r="I3093" i="42" s="1"/>
  <c r="F3085" i="42"/>
  <c r="G3085" i="42" s="1"/>
  <c r="I3085" i="42" s="1"/>
  <c r="F3077" i="42"/>
  <c r="G3077" i="42" s="1"/>
  <c r="I3077" i="42" s="1"/>
  <c r="F3069" i="42"/>
  <c r="G3069" i="42" s="1"/>
  <c r="I3069" i="42" s="1"/>
  <c r="F3061" i="42"/>
  <c r="G3061" i="42" s="1"/>
  <c r="I3061" i="42" s="1"/>
  <c r="F3053" i="42"/>
  <c r="G3053" i="42" s="1"/>
  <c r="I3053" i="42" s="1"/>
  <c r="F3045" i="42"/>
  <c r="G3045" i="42" s="1"/>
  <c r="I3045" i="42" s="1"/>
  <c r="F3037" i="42"/>
  <c r="G3037" i="42" s="1"/>
  <c r="I3037" i="42" s="1"/>
  <c r="F3029" i="42"/>
  <c r="G3029" i="42" s="1"/>
  <c r="I3029" i="42" s="1"/>
  <c r="F3021" i="42"/>
  <c r="G3021" i="42" s="1"/>
  <c r="I3021" i="42" s="1"/>
  <c r="F3013" i="42"/>
  <c r="G3013" i="42" s="1"/>
  <c r="I3013" i="42" s="1"/>
  <c r="F3005" i="42"/>
  <c r="G3005" i="42" s="1"/>
  <c r="I3005" i="42" s="1"/>
  <c r="F2997" i="42"/>
  <c r="G2997" i="42" s="1"/>
  <c r="I2997" i="42" s="1"/>
  <c r="F2989" i="42"/>
  <c r="G2989" i="42" s="1"/>
  <c r="I2989" i="42" s="1"/>
  <c r="F2981" i="42"/>
  <c r="G2981" i="42" s="1"/>
  <c r="I2981" i="42" s="1"/>
  <c r="F2973" i="42"/>
  <c r="G2973" i="42" s="1"/>
  <c r="I2973" i="42" s="1"/>
  <c r="F2965" i="42"/>
  <c r="G2965" i="42" s="1"/>
  <c r="I2965" i="42" s="1"/>
  <c r="F2957" i="42"/>
  <c r="G2957" i="42" s="1"/>
  <c r="I2957" i="42" s="1"/>
  <c r="F2949" i="42"/>
  <c r="G2949" i="42" s="1"/>
  <c r="I2949" i="42" s="1"/>
  <c r="F2941" i="42"/>
  <c r="G2941" i="42" s="1"/>
  <c r="I2941" i="42" s="1"/>
  <c r="F2933" i="42"/>
  <c r="G2933" i="42" s="1"/>
  <c r="I2933" i="42" s="1"/>
  <c r="F2925" i="42"/>
  <c r="G2925" i="42" s="1"/>
  <c r="I2925" i="42" s="1"/>
  <c r="F2917" i="42"/>
  <c r="G2917" i="42" s="1"/>
  <c r="I2917" i="42" s="1"/>
  <c r="F2909" i="42"/>
  <c r="G2909" i="42" s="1"/>
  <c r="I2909" i="42" s="1"/>
  <c r="F2901" i="42"/>
  <c r="G2901" i="42" s="1"/>
  <c r="I2901" i="42" s="1"/>
  <c r="F2885" i="42"/>
  <c r="G2885" i="42" s="1"/>
  <c r="I2885" i="42" s="1"/>
  <c r="F2877" i="42"/>
  <c r="G2877" i="42" s="1"/>
  <c r="I2877" i="42" s="1"/>
  <c r="F3424" i="42"/>
  <c r="G3424" i="42" s="1"/>
  <c r="I3424" i="42" s="1"/>
  <c r="F3360" i="42"/>
  <c r="G3360" i="42" s="1"/>
  <c r="I3360" i="42" s="1"/>
  <c r="F3296" i="42"/>
  <c r="G3296" i="42" s="1"/>
  <c r="I3296" i="42" s="1"/>
  <c r="F3259" i="42"/>
  <c r="G3259" i="42" s="1"/>
  <c r="I3259" i="42" s="1"/>
  <c r="F3227" i="42"/>
  <c r="G3227" i="42" s="1"/>
  <c r="I3227" i="42" s="1"/>
  <c r="F3200" i="42"/>
  <c r="G3200" i="42" s="1"/>
  <c r="I3200" i="42" s="1"/>
  <c r="F3198" i="42"/>
  <c r="G3198" i="42" s="1"/>
  <c r="I3198" i="42" s="1"/>
  <c r="F3149" i="42"/>
  <c r="G3149" i="42" s="1"/>
  <c r="I3149" i="42" s="1"/>
  <c r="F3528" i="42"/>
  <c r="G3528" i="42" s="1"/>
  <c r="I3528" i="42" s="1"/>
  <c r="F3416" i="42"/>
  <c r="G3416" i="42" s="1"/>
  <c r="I3416" i="42" s="1"/>
  <c r="F3352" i="42"/>
  <c r="G3352" i="42" s="1"/>
  <c r="I3352" i="42" s="1"/>
  <c r="F3288" i="42"/>
  <c r="G3288" i="42" s="1"/>
  <c r="I3288" i="42" s="1"/>
  <c r="F3264" i="42"/>
  <c r="G3264" i="42" s="1"/>
  <c r="I3264" i="42" s="1"/>
  <c r="F3232" i="42"/>
  <c r="G3232" i="42" s="1"/>
  <c r="I3232" i="42" s="1"/>
  <c r="F3176" i="42"/>
  <c r="G3176" i="42" s="1"/>
  <c r="I3176" i="42" s="1"/>
  <c r="F3641" i="42"/>
  <c r="G3641" i="42" s="1"/>
  <c r="I3641" i="42" s="1"/>
  <c r="F3408" i="42"/>
  <c r="G3408" i="42" s="1"/>
  <c r="I3408" i="42" s="1"/>
  <c r="F3344" i="42"/>
  <c r="G3344" i="42" s="1"/>
  <c r="I3344" i="42" s="1"/>
  <c r="F3280" i="42"/>
  <c r="G3280" i="42" s="1"/>
  <c r="I3280" i="42" s="1"/>
  <c r="F3235" i="42"/>
  <c r="G3235" i="42" s="1"/>
  <c r="I3235" i="42" s="1"/>
  <c r="F3153" i="42"/>
  <c r="G3153" i="42" s="1"/>
  <c r="I3153" i="42" s="1"/>
  <c r="F3464" i="42"/>
  <c r="G3464" i="42" s="1"/>
  <c r="I3464" i="42" s="1"/>
  <c r="F3400" i="42"/>
  <c r="G3400" i="42" s="1"/>
  <c r="I3400" i="42" s="1"/>
  <c r="F3336" i="42"/>
  <c r="G3336" i="42" s="1"/>
  <c r="I3336" i="42" s="1"/>
  <c r="F3272" i="42"/>
  <c r="G3272" i="42" s="1"/>
  <c r="I3272" i="42" s="1"/>
  <c r="F3240" i="42"/>
  <c r="G3240" i="42" s="1"/>
  <c r="I3240" i="42" s="1"/>
  <c r="F3192" i="42"/>
  <c r="G3192" i="42" s="1"/>
  <c r="I3192" i="42" s="1"/>
  <c r="F3456" i="42"/>
  <c r="G3456" i="42" s="1"/>
  <c r="I3456" i="42" s="1"/>
  <c r="F3392" i="42"/>
  <c r="G3392" i="42" s="1"/>
  <c r="I3392" i="42" s="1"/>
  <c r="F3328" i="42"/>
  <c r="G3328" i="42" s="1"/>
  <c r="I3328" i="42" s="1"/>
  <c r="F3243" i="42"/>
  <c r="G3243" i="42" s="1"/>
  <c r="I3243" i="42" s="1"/>
  <c r="F3211" i="42"/>
  <c r="G3211" i="42" s="1"/>
  <c r="I3211" i="42" s="1"/>
  <c r="F3187" i="42"/>
  <c r="G3187" i="42" s="1"/>
  <c r="I3187" i="42" s="1"/>
  <c r="F3705" i="42"/>
  <c r="G3705" i="42" s="1"/>
  <c r="I3705" i="42" s="1"/>
  <c r="F3448" i="42"/>
  <c r="G3448" i="42" s="1"/>
  <c r="I3448" i="42" s="1"/>
  <c r="F3384" i="42"/>
  <c r="G3384" i="42" s="1"/>
  <c r="I3384" i="42" s="1"/>
  <c r="F3320" i="42"/>
  <c r="G3320" i="42" s="1"/>
  <c r="I3320" i="42" s="1"/>
  <c r="F3248" i="42"/>
  <c r="G3248" i="42" s="1"/>
  <c r="I3248" i="42" s="1"/>
  <c r="F3216" i="42"/>
  <c r="G3216" i="42" s="1"/>
  <c r="I3216" i="42" s="1"/>
  <c r="F3208" i="42"/>
  <c r="G3208" i="42" s="1"/>
  <c r="I3208" i="42" s="1"/>
  <c r="F3251" i="42"/>
  <c r="G3251" i="42" s="1"/>
  <c r="I3251" i="42" s="1"/>
  <c r="F3140" i="42"/>
  <c r="G3140" i="42" s="1"/>
  <c r="I3140" i="42" s="1"/>
  <c r="F3092" i="42"/>
  <c r="G3092" i="42" s="1"/>
  <c r="I3092" i="42" s="1"/>
  <c r="F3028" i="42"/>
  <c r="G3028" i="42" s="1"/>
  <c r="I3028" i="42" s="1"/>
  <c r="F2898" i="42"/>
  <c r="G2898" i="42" s="1"/>
  <c r="I2898" i="42" s="1"/>
  <c r="F2892" i="42"/>
  <c r="G2892" i="42" s="1"/>
  <c r="I2892" i="42" s="1"/>
  <c r="F2853" i="42"/>
  <c r="G2853" i="42" s="1"/>
  <c r="I2853" i="42" s="1"/>
  <c r="F3376" i="42"/>
  <c r="G3376" i="42" s="1"/>
  <c r="I3376" i="42" s="1"/>
  <c r="F3169" i="42"/>
  <c r="G3169" i="42" s="1"/>
  <c r="I3169" i="42" s="1"/>
  <c r="F3084" i="42"/>
  <c r="G3084" i="42" s="1"/>
  <c r="I3084" i="42" s="1"/>
  <c r="F3020" i="42"/>
  <c r="G3020" i="42" s="1"/>
  <c r="I3020" i="42" s="1"/>
  <c r="F2972" i="42"/>
  <c r="G2972" i="42" s="1"/>
  <c r="I2972" i="42" s="1"/>
  <c r="F2940" i="42"/>
  <c r="G2940" i="42" s="1"/>
  <c r="I2940" i="42" s="1"/>
  <c r="F3132" i="42"/>
  <c r="G3132" i="42" s="1"/>
  <c r="I3132" i="42" s="1"/>
  <c r="F3076" i="42"/>
  <c r="G3076" i="42" s="1"/>
  <c r="I3076" i="42" s="1"/>
  <c r="F3012" i="42"/>
  <c r="G3012" i="42" s="1"/>
  <c r="I3012" i="42" s="1"/>
  <c r="F2869" i="42"/>
  <c r="G2869" i="42" s="1"/>
  <c r="I2869" i="42" s="1"/>
  <c r="F2850" i="42"/>
  <c r="G2850" i="42" s="1"/>
  <c r="I2850" i="42" s="1"/>
  <c r="F2830" i="42"/>
  <c r="G2830" i="42" s="1"/>
  <c r="I2830" i="42" s="1"/>
  <c r="F2821" i="42"/>
  <c r="G2821" i="42" s="1"/>
  <c r="I2821" i="42" s="1"/>
  <c r="F2725" i="42"/>
  <c r="G2725" i="42" s="1"/>
  <c r="I2725" i="42" s="1"/>
  <c r="F2717" i="42"/>
  <c r="G2717" i="42" s="1"/>
  <c r="I2717" i="42" s="1"/>
  <c r="F2709" i="42"/>
  <c r="G2709" i="42" s="1"/>
  <c r="I2709" i="42" s="1"/>
  <c r="F2701" i="42"/>
  <c r="G2701" i="42" s="1"/>
  <c r="I2701" i="42" s="1"/>
  <c r="F2693" i="42"/>
  <c r="G2693" i="42" s="1"/>
  <c r="I2693" i="42" s="1"/>
  <c r="F3182" i="42"/>
  <c r="G3182" i="42" s="1"/>
  <c r="I3182" i="42" s="1"/>
  <c r="F3068" i="42"/>
  <c r="G3068" i="42" s="1"/>
  <c r="I3068" i="42" s="1"/>
  <c r="F3004" i="42"/>
  <c r="G3004" i="42" s="1"/>
  <c r="I3004" i="42" s="1"/>
  <c r="F2980" i="42"/>
  <c r="G2980" i="42" s="1"/>
  <c r="I2980" i="42" s="1"/>
  <c r="F2948" i="42"/>
  <c r="G2948" i="42" s="1"/>
  <c r="I2948" i="42" s="1"/>
  <c r="F2876" i="42"/>
  <c r="G2876" i="42" s="1"/>
  <c r="I2876" i="42" s="1"/>
  <c r="F2845" i="42"/>
  <c r="G2845" i="42" s="1"/>
  <c r="I2845" i="42" s="1"/>
  <c r="F2726" i="42"/>
  <c r="G2726" i="42" s="1"/>
  <c r="I2726" i="42" s="1"/>
  <c r="F2718" i="42"/>
  <c r="G2718" i="42" s="1"/>
  <c r="I2718" i="42" s="1"/>
  <c r="F2710" i="42"/>
  <c r="G2710" i="42" s="1"/>
  <c r="I2710" i="42" s="1"/>
  <c r="F2702" i="42"/>
  <c r="G2702" i="42" s="1"/>
  <c r="I2702" i="42" s="1"/>
  <c r="F2694" i="42"/>
  <c r="G2694" i="42" s="1"/>
  <c r="I2694" i="42" s="1"/>
  <c r="F2686" i="42"/>
  <c r="G2686" i="42" s="1"/>
  <c r="I2686" i="42" s="1"/>
  <c r="F3440" i="42"/>
  <c r="G3440" i="42" s="1"/>
  <c r="I3440" i="42" s="1"/>
  <c r="F3219" i="42"/>
  <c r="G3219" i="42" s="1"/>
  <c r="I3219" i="42" s="1"/>
  <c r="F3124" i="42"/>
  <c r="G3124" i="42" s="1"/>
  <c r="I3124" i="42" s="1"/>
  <c r="F3060" i="42"/>
  <c r="G3060" i="42" s="1"/>
  <c r="I3060" i="42" s="1"/>
  <c r="F2930" i="42"/>
  <c r="G2930" i="42" s="1"/>
  <c r="I2930" i="42" s="1"/>
  <c r="F2924" i="42"/>
  <c r="G2924" i="42" s="1"/>
  <c r="I2924" i="42" s="1"/>
  <c r="F2866" i="42"/>
  <c r="G2866" i="42" s="1"/>
  <c r="I2866" i="42" s="1"/>
  <c r="F2852" i="42"/>
  <c r="G2852" i="42" s="1"/>
  <c r="I2852" i="42" s="1"/>
  <c r="F2822" i="42"/>
  <c r="G2822" i="42" s="1"/>
  <c r="I2822" i="42" s="1"/>
  <c r="F3116" i="42"/>
  <c r="G3116" i="42" s="1"/>
  <c r="I3116" i="42" s="1"/>
  <c r="F3052" i="42"/>
  <c r="G3052" i="42" s="1"/>
  <c r="I3052" i="42" s="1"/>
  <c r="F2988" i="42"/>
  <c r="G2988" i="42" s="1"/>
  <c r="I2988" i="42" s="1"/>
  <c r="F2956" i="42"/>
  <c r="G2956" i="42" s="1"/>
  <c r="I2956" i="42" s="1"/>
  <c r="F2884" i="42"/>
  <c r="G2884" i="42" s="1"/>
  <c r="I2884" i="42" s="1"/>
  <c r="F2861" i="42"/>
  <c r="G2861" i="42" s="1"/>
  <c r="I2861" i="42" s="1"/>
  <c r="F3312" i="42"/>
  <c r="G3312" i="42" s="1"/>
  <c r="I3312" i="42" s="1"/>
  <c r="F3203" i="42"/>
  <c r="G3203" i="42" s="1"/>
  <c r="I3203" i="42" s="1"/>
  <c r="F3184" i="42"/>
  <c r="G3184" i="42" s="1"/>
  <c r="I3184" i="42" s="1"/>
  <c r="F3161" i="42"/>
  <c r="G3161" i="42" s="1"/>
  <c r="I3161" i="42" s="1"/>
  <c r="F3148" i="42"/>
  <c r="G3148" i="42" s="1"/>
  <c r="I3148" i="42" s="1"/>
  <c r="F3108" i="42"/>
  <c r="G3108" i="42" s="1"/>
  <c r="I3108" i="42" s="1"/>
  <c r="F3044" i="42"/>
  <c r="G3044" i="42" s="1"/>
  <c r="I3044" i="42" s="1"/>
  <c r="F2914" i="42"/>
  <c r="G2914" i="42" s="1"/>
  <c r="I2914" i="42" s="1"/>
  <c r="F2908" i="42"/>
  <c r="G2908" i="42" s="1"/>
  <c r="I2908" i="42" s="1"/>
  <c r="F2868" i="42"/>
  <c r="G2868" i="42" s="1"/>
  <c r="I2868" i="42" s="1"/>
  <c r="F2837" i="42"/>
  <c r="G2837" i="42" s="1"/>
  <c r="I2837" i="42" s="1"/>
  <c r="F2829" i="42"/>
  <c r="G2829" i="42" s="1"/>
  <c r="I2829" i="42" s="1"/>
  <c r="F3100" i="42"/>
  <c r="G3100" i="42" s="1"/>
  <c r="I3100" i="42" s="1"/>
  <c r="F3036" i="42"/>
  <c r="G3036" i="42" s="1"/>
  <c r="I3036" i="42" s="1"/>
  <c r="F2996" i="42"/>
  <c r="G2996" i="42" s="1"/>
  <c r="I2996" i="42" s="1"/>
  <c r="F2964" i="42"/>
  <c r="G2964" i="42" s="1"/>
  <c r="I2964" i="42" s="1"/>
  <c r="F2635" i="42"/>
  <c r="G2635" i="42" s="1"/>
  <c r="I2635" i="42" s="1"/>
  <c r="F2523" i="42"/>
  <c r="G2523" i="42" s="1"/>
  <c r="I2523" i="42" s="1"/>
  <c r="F2518" i="42"/>
  <c r="G2518" i="42" s="1"/>
  <c r="I2518" i="42" s="1"/>
  <c r="F2513" i="42"/>
  <c r="G2513" i="42" s="1"/>
  <c r="I2513" i="42" s="1"/>
  <c r="F2504" i="42"/>
  <c r="G2504" i="42" s="1"/>
  <c r="I2504" i="42" s="1"/>
  <c r="F2496" i="42"/>
  <c r="G2496" i="42" s="1"/>
  <c r="I2496" i="42" s="1"/>
  <c r="F2488" i="42"/>
  <c r="G2488" i="42" s="1"/>
  <c r="I2488" i="42" s="1"/>
  <c r="F2480" i="42"/>
  <c r="G2480" i="42" s="1"/>
  <c r="I2480" i="42" s="1"/>
  <c r="F2472" i="42"/>
  <c r="G2472" i="42" s="1"/>
  <c r="I2472" i="42" s="1"/>
  <c r="F2464" i="42"/>
  <c r="G2464" i="42" s="1"/>
  <c r="I2464" i="42" s="1"/>
  <c r="F2200" i="42"/>
  <c r="G2200" i="42" s="1"/>
  <c r="I2200" i="42" s="1"/>
  <c r="F2192" i="42"/>
  <c r="G2192" i="42" s="1"/>
  <c r="I2192" i="42" s="1"/>
  <c r="F2184" i="42"/>
  <c r="G2184" i="42" s="1"/>
  <c r="I2184" i="42" s="1"/>
  <c r="F2691" i="42"/>
  <c r="G2691" i="42" s="1"/>
  <c r="I2691" i="42" s="1"/>
  <c r="F2627" i="42"/>
  <c r="G2627" i="42" s="1"/>
  <c r="I2627" i="42" s="1"/>
  <c r="F2579" i="42"/>
  <c r="G2579" i="42" s="1"/>
  <c r="I2579" i="42" s="1"/>
  <c r="F2755" i="42"/>
  <c r="G2755" i="42" s="1"/>
  <c r="I2755" i="42" s="1"/>
  <c r="F2667" i="42"/>
  <c r="G2667" i="42" s="1"/>
  <c r="I2667" i="42" s="1"/>
  <c r="F2603" i="42"/>
  <c r="G2603" i="42" s="1"/>
  <c r="I2603" i="42" s="1"/>
  <c r="F2571" i="42"/>
  <c r="G2571" i="42" s="1"/>
  <c r="I2571" i="42" s="1"/>
  <c r="F2519" i="42"/>
  <c r="G2519" i="42" s="1"/>
  <c r="I2519" i="42" s="1"/>
  <c r="F2747" i="42"/>
  <c r="G2747" i="42" s="1"/>
  <c r="I2747" i="42" s="1"/>
  <c r="F2707" i="42"/>
  <c r="G2707" i="42" s="1"/>
  <c r="I2707" i="42" s="1"/>
  <c r="F2659" i="42"/>
  <c r="G2659" i="42" s="1"/>
  <c r="I2659" i="42" s="1"/>
  <c r="F2595" i="42"/>
  <c r="G2595" i="42" s="1"/>
  <c r="I2595" i="42" s="1"/>
  <c r="F2589" i="42"/>
  <c r="G2589" i="42" s="1"/>
  <c r="I2589" i="42" s="1"/>
  <c r="F2559" i="42"/>
  <c r="G2559" i="42" s="1"/>
  <c r="I2559" i="42" s="1"/>
  <c r="F2557" i="42"/>
  <c r="G2557" i="42" s="1"/>
  <c r="I2557" i="42" s="1"/>
  <c r="F2527" i="42"/>
  <c r="G2527" i="42" s="1"/>
  <c r="I2527" i="42" s="1"/>
  <c r="F2515" i="42"/>
  <c r="G2515" i="42" s="1"/>
  <c r="I2515" i="42" s="1"/>
  <c r="F2510" i="42"/>
  <c r="G2510" i="42" s="1"/>
  <c r="I2510" i="42" s="1"/>
  <c r="F2507" i="42"/>
  <c r="G2507" i="42" s="1"/>
  <c r="I2507" i="42" s="1"/>
  <c r="F2486" i="42"/>
  <c r="G2486" i="42" s="1"/>
  <c r="I2486" i="42" s="1"/>
  <c r="F2478" i="42"/>
  <c r="G2478" i="42" s="1"/>
  <c r="I2478" i="42" s="1"/>
  <c r="F2470" i="42"/>
  <c r="G2470" i="42" s="1"/>
  <c r="I2470" i="42" s="1"/>
  <c r="F2462" i="42"/>
  <c r="G2462" i="42" s="1"/>
  <c r="I2462" i="42" s="1"/>
  <c r="F2454" i="42"/>
  <c r="G2454" i="42" s="1"/>
  <c r="I2454" i="42" s="1"/>
  <c r="F2446" i="42"/>
  <c r="G2446" i="42" s="1"/>
  <c r="I2446" i="42" s="1"/>
  <c r="F2438" i="42"/>
  <c r="G2438" i="42" s="1"/>
  <c r="I2438" i="42" s="1"/>
  <c r="F2430" i="42"/>
  <c r="G2430" i="42" s="1"/>
  <c r="I2430" i="42" s="1"/>
  <c r="F2422" i="42"/>
  <c r="G2422" i="42" s="1"/>
  <c r="I2422" i="42" s="1"/>
  <c r="F2414" i="42"/>
  <c r="G2414" i="42" s="1"/>
  <c r="I2414" i="42" s="1"/>
  <c r="F2406" i="42"/>
  <c r="G2406" i="42" s="1"/>
  <c r="I2406" i="42" s="1"/>
  <c r="F2398" i="42"/>
  <c r="G2398" i="42" s="1"/>
  <c r="I2398" i="42" s="1"/>
  <c r="F2390" i="42"/>
  <c r="G2390" i="42" s="1"/>
  <c r="I2390" i="42" s="1"/>
  <c r="F2382" i="42"/>
  <c r="G2382" i="42" s="1"/>
  <c r="I2382" i="42" s="1"/>
  <c r="F2374" i="42"/>
  <c r="G2374" i="42" s="1"/>
  <c r="I2374" i="42" s="1"/>
  <c r="F2366" i="42"/>
  <c r="G2366" i="42" s="1"/>
  <c r="I2366" i="42" s="1"/>
  <c r="F2358" i="42"/>
  <c r="G2358" i="42" s="1"/>
  <c r="I2358" i="42" s="1"/>
  <c r="F2350" i="42"/>
  <c r="G2350" i="42" s="1"/>
  <c r="I2350" i="42" s="1"/>
  <c r="F2342" i="42"/>
  <c r="G2342" i="42" s="1"/>
  <c r="I2342" i="42" s="1"/>
  <c r="F2334" i="42"/>
  <c r="G2334" i="42" s="1"/>
  <c r="I2334" i="42" s="1"/>
  <c r="F2326" i="42"/>
  <c r="G2326" i="42" s="1"/>
  <c r="I2326" i="42" s="1"/>
  <c r="F2318" i="42"/>
  <c r="G2318" i="42" s="1"/>
  <c r="I2318" i="42" s="1"/>
  <c r="F2310" i="42"/>
  <c r="G2310" i="42" s="1"/>
  <c r="I2310" i="42" s="1"/>
  <c r="F2302" i="42"/>
  <c r="G2302" i="42" s="1"/>
  <c r="I2302" i="42" s="1"/>
  <c r="F2294" i="42"/>
  <c r="G2294" i="42" s="1"/>
  <c r="I2294" i="42" s="1"/>
  <c r="F2286" i="42"/>
  <c r="G2286" i="42" s="1"/>
  <c r="I2286" i="42" s="1"/>
  <c r="F2278" i="42"/>
  <c r="G2278" i="42" s="1"/>
  <c r="I2278" i="42" s="1"/>
  <c r="F2270" i="42"/>
  <c r="G2270" i="42" s="1"/>
  <c r="I2270" i="42" s="1"/>
  <c r="F2262" i="42"/>
  <c r="G2262" i="42" s="1"/>
  <c r="I2262" i="42" s="1"/>
  <c r="F2254" i="42"/>
  <c r="G2254" i="42" s="1"/>
  <c r="I2254" i="42" s="1"/>
  <c r="F2246" i="42"/>
  <c r="G2246" i="42" s="1"/>
  <c r="I2246" i="42" s="1"/>
  <c r="F2238" i="42"/>
  <c r="G2238" i="42" s="1"/>
  <c r="I2238" i="42" s="1"/>
  <c r="F2230" i="42"/>
  <c r="G2230" i="42" s="1"/>
  <c r="I2230" i="42" s="1"/>
  <c r="F2222" i="42"/>
  <c r="G2222" i="42" s="1"/>
  <c r="I2222" i="42" s="1"/>
  <c r="F2214" i="42"/>
  <c r="G2214" i="42" s="1"/>
  <c r="I2214" i="42" s="1"/>
  <c r="F2503" i="42"/>
  <c r="G2503" i="42" s="1"/>
  <c r="I2503" i="42" s="1"/>
  <c r="F2495" i="42"/>
  <c r="G2495" i="42" s="1"/>
  <c r="I2495" i="42" s="1"/>
  <c r="F2152" i="42"/>
  <c r="G2152" i="42" s="1"/>
  <c r="I2152" i="42" s="1"/>
  <c r="F2182" i="42"/>
  <c r="G2182" i="42" s="1"/>
  <c r="I2182" i="42" s="1"/>
  <c r="F2168" i="42"/>
  <c r="G2168" i="42" s="1"/>
  <c r="I2168" i="42" s="1"/>
  <c r="F2139" i="42"/>
  <c r="G2139" i="42" s="1"/>
  <c r="I2139" i="42" s="1"/>
  <c r="F2160" i="42"/>
  <c r="G2160" i="42" s="1"/>
  <c r="I2160" i="42" s="1"/>
  <c r="F2206" i="42"/>
  <c r="G2206" i="42" s="1"/>
  <c r="I2206" i="42" s="1"/>
  <c r="F2189" i="42"/>
  <c r="G2189" i="42" s="1"/>
  <c r="I2189" i="42" s="1"/>
  <c r="F2176" i="42"/>
  <c r="G2176" i="42" s="1"/>
  <c r="I2176" i="42" s="1"/>
  <c r="F2205" i="42"/>
  <c r="G2205" i="42" s="1"/>
  <c r="I2205" i="42" s="1"/>
  <c r="F2167" i="42"/>
  <c r="G2167" i="42" s="1"/>
  <c r="I2167" i="42" s="1"/>
  <c r="F2144" i="42"/>
  <c r="G2144" i="42" s="1"/>
  <c r="I2144" i="42" s="1"/>
  <c r="F1768" i="42"/>
  <c r="G1768" i="42" s="1"/>
  <c r="I1768" i="42" s="1"/>
  <c r="F1765" i="42"/>
  <c r="G1765" i="42" s="1"/>
  <c r="I1765" i="42" s="1"/>
  <c r="F1757" i="42"/>
  <c r="G1757" i="42" s="1"/>
  <c r="I1757" i="42" s="1"/>
  <c r="F1749" i="42"/>
  <c r="G1749" i="42" s="1"/>
  <c r="I1749" i="42" s="1"/>
  <c r="F1741" i="42"/>
  <c r="G1741" i="42" s="1"/>
  <c r="I1741" i="42" s="1"/>
  <c r="F1733" i="42"/>
  <c r="G1733" i="42" s="1"/>
  <c r="I1733" i="42" s="1"/>
  <c r="F1725" i="42"/>
  <c r="G1725" i="42" s="1"/>
  <c r="I1725" i="42" s="1"/>
  <c r="F1717" i="42"/>
  <c r="G1717" i="42" s="1"/>
  <c r="I1717" i="42" s="1"/>
  <c r="F1709" i="42"/>
  <c r="G1709" i="42" s="1"/>
  <c r="I1709" i="42" s="1"/>
  <c r="F1701" i="42"/>
  <c r="G1701" i="42" s="1"/>
  <c r="I1701" i="42" s="1"/>
  <c r="F1693" i="42"/>
  <c r="G1693" i="42" s="1"/>
  <c r="I1693" i="42" s="1"/>
  <c r="F1685" i="42"/>
  <c r="G1685" i="42" s="1"/>
  <c r="I1685" i="42" s="1"/>
  <c r="F1677" i="42"/>
  <c r="G1677" i="42" s="1"/>
  <c r="I1677" i="42" s="1"/>
  <c r="F1669" i="42"/>
  <c r="G1669" i="42" s="1"/>
  <c r="I1669" i="42" s="1"/>
  <c r="F1661" i="42"/>
  <c r="G1661" i="42" s="1"/>
  <c r="I1661" i="42" s="1"/>
  <c r="F1653" i="42"/>
  <c r="G1653" i="42" s="1"/>
  <c r="I1653" i="42" s="1"/>
  <c r="F1645" i="42"/>
  <c r="G1645" i="42" s="1"/>
  <c r="I1645" i="42" s="1"/>
  <c r="F1637" i="42"/>
  <c r="G1637" i="42" s="1"/>
  <c r="I1637" i="42" s="1"/>
  <c r="F1629" i="42"/>
  <c r="G1629" i="42" s="1"/>
  <c r="I1629" i="42" s="1"/>
  <c r="F1621" i="42"/>
  <c r="G1621" i="42" s="1"/>
  <c r="I1621" i="42" s="1"/>
  <c r="F1613" i="42"/>
  <c r="G1613" i="42" s="1"/>
  <c r="I1613" i="42" s="1"/>
  <c r="F1605" i="42"/>
  <c r="G1605" i="42" s="1"/>
  <c r="I1605" i="42" s="1"/>
  <c r="F1597" i="42"/>
  <c r="G1597" i="42" s="1"/>
  <c r="I1597" i="42" s="1"/>
  <c r="F1589" i="42"/>
  <c r="G1589" i="42" s="1"/>
  <c r="I1589" i="42" s="1"/>
  <c r="F1581" i="42"/>
  <c r="G1581" i="42" s="1"/>
  <c r="I1581" i="42" s="1"/>
  <c r="F1573" i="42"/>
  <c r="G1573" i="42" s="1"/>
  <c r="I1573" i="42" s="1"/>
  <c r="F1565" i="42"/>
  <c r="G1565" i="42" s="1"/>
  <c r="I1565" i="42" s="1"/>
  <c r="F1557" i="42"/>
  <c r="G1557" i="42" s="1"/>
  <c r="I1557" i="42" s="1"/>
  <c r="F1549" i="42"/>
  <c r="G1549" i="42" s="1"/>
  <c r="I1549" i="42" s="1"/>
  <c r="F1541" i="42"/>
  <c r="G1541" i="42" s="1"/>
  <c r="I1541" i="42" s="1"/>
  <c r="F1533" i="42"/>
  <c r="G1533" i="42" s="1"/>
  <c r="I1533" i="42" s="1"/>
  <c r="F1525" i="42"/>
  <c r="G1525" i="42" s="1"/>
  <c r="I1525" i="42" s="1"/>
  <c r="F1517" i="42"/>
  <c r="G1517" i="42" s="1"/>
  <c r="I1517" i="42" s="1"/>
  <c r="F1509" i="42"/>
  <c r="G1509" i="42" s="1"/>
  <c r="I1509" i="42" s="1"/>
  <c r="F1501" i="42"/>
  <c r="G1501" i="42" s="1"/>
  <c r="I1501" i="42" s="1"/>
  <c r="F1493" i="42"/>
  <c r="G1493" i="42" s="1"/>
  <c r="I1493" i="42" s="1"/>
  <c r="F1485" i="42"/>
  <c r="G1485" i="42" s="1"/>
  <c r="I1485" i="42" s="1"/>
  <c r="F1477" i="42"/>
  <c r="G1477" i="42" s="1"/>
  <c r="I1477" i="42" s="1"/>
  <c r="F1469" i="42"/>
  <c r="G1469" i="42" s="1"/>
  <c r="I1469" i="42" s="1"/>
  <c r="F1461" i="42"/>
  <c r="G1461" i="42" s="1"/>
  <c r="I1461" i="42" s="1"/>
  <c r="F1453" i="42"/>
  <c r="G1453" i="42" s="1"/>
  <c r="I1453" i="42" s="1"/>
  <c r="F1445" i="42"/>
  <c r="G1445" i="42" s="1"/>
  <c r="I1445" i="42" s="1"/>
  <c r="F1437" i="42"/>
  <c r="G1437" i="42" s="1"/>
  <c r="I1437" i="42" s="1"/>
  <c r="F1429" i="42"/>
  <c r="G1429" i="42" s="1"/>
  <c r="I1429" i="42" s="1"/>
  <c r="F1421" i="42"/>
  <c r="G1421" i="42" s="1"/>
  <c r="I1421" i="42" s="1"/>
  <c r="F1413" i="42"/>
  <c r="G1413" i="42" s="1"/>
  <c r="I1413" i="42" s="1"/>
  <c r="F1405" i="42"/>
  <c r="G1405" i="42" s="1"/>
  <c r="I1405" i="42" s="1"/>
  <c r="F1397" i="42"/>
  <c r="G1397" i="42" s="1"/>
  <c r="I1397" i="42" s="1"/>
  <c r="F1389" i="42"/>
  <c r="G1389" i="42" s="1"/>
  <c r="I1389" i="42" s="1"/>
  <c r="F1381" i="42"/>
  <c r="G1381" i="42" s="1"/>
  <c r="I1381" i="42" s="1"/>
  <c r="F1373" i="42"/>
  <c r="G1373" i="42" s="1"/>
  <c r="I1373" i="42" s="1"/>
  <c r="F1365" i="42"/>
  <c r="G1365" i="42" s="1"/>
  <c r="I1365" i="42" s="1"/>
  <c r="F1774" i="42"/>
  <c r="G1774" i="42" s="1"/>
  <c r="I1774" i="42" s="1"/>
  <c r="F1767" i="42"/>
  <c r="G1767" i="42" s="1"/>
  <c r="I1767" i="42" s="1"/>
  <c r="F1762" i="42"/>
  <c r="G1762" i="42" s="1"/>
  <c r="I1762" i="42" s="1"/>
  <c r="F1730" i="42"/>
  <c r="G1730" i="42" s="1"/>
  <c r="I1730" i="42" s="1"/>
  <c r="F1698" i="42"/>
  <c r="G1698" i="42" s="1"/>
  <c r="I1698" i="42" s="1"/>
  <c r="F1666" i="42"/>
  <c r="G1666" i="42" s="1"/>
  <c r="I1666" i="42" s="1"/>
  <c r="F1634" i="42"/>
  <c r="G1634" i="42" s="1"/>
  <c r="I1634" i="42" s="1"/>
  <c r="F1602" i="42"/>
  <c r="G1602" i="42" s="1"/>
  <c r="I1602" i="42" s="1"/>
  <c r="F1570" i="42"/>
  <c r="G1570" i="42" s="1"/>
  <c r="I1570" i="42" s="1"/>
  <c r="F1538" i="42"/>
  <c r="G1538" i="42" s="1"/>
  <c r="I1538" i="42" s="1"/>
  <c r="F1506" i="42"/>
  <c r="G1506" i="42" s="1"/>
  <c r="I1506" i="42" s="1"/>
  <c r="F1474" i="42"/>
  <c r="G1474" i="42" s="1"/>
  <c r="I1474" i="42" s="1"/>
  <c r="F1442" i="42"/>
  <c r="G1442" i="42" s="1"/>
  <c r="I1442" i="42" s="1"/>
  <c r="F1410" i="42"/>
  <c r="G1410" i="42" s="1"/>
  <c r="I1410" i="42" s="1"/>
  <c r="F1378" i="42"/>
  <c r="G1378" i="42" s="1"/>
  <c r="I1378" i="42" s="1"/>
  <c r="F1354" i="42"/>
  <c r="G1354" i="42" s="1"/>
  <c r="I1354" i="42" s="1"/>
  <c r="F1322" i="42"/>
  <c r="G1322" i="42" s="1"/>
  <c r="I1322" i="42" s="1"/>
  <c r="F1318" i="42"/>
  <c r="G1318" i="42" s="1"/>
  <c r="I1318" i="42" s="1"/>
  <c r="F1306" i="42"/>
  <c r="G1306" i="42" s="1"/>
  <c r="I1306" i="42" s="1"/>
  <c r="F1302" i="42"/>
  <c r="G1302" i="42" s="1"/>
  <c r="I1302" i="42" s="1"/>
  <c r="F1290" i="42"/>
  <c r="G1290" i="42" s="1"/>
  <c r="I1290" i="42" s="1"/>
  <c r="F1286" i="42"/>
  <c r="G1286" i="42" s="1"/>
  <c r="I1286" i="42" s="1"/>
  <c r="F1274" i="42"/>
  <c r="G1274" i="42" s="1"/>
  <c r="I1274" i="42" s="1"/>
  <c r="F1270" i="42"/>
  <c r="G1270" i="42" s="1"/>
  <c r="I1270" i="42" s="1"/>
  <c r="F1258" i="42"/>
  <c r="G1258" i="42" s="1"/>
  <c r="I1258" i="42" s="1"/>
  <c r="F1254" i="42"/>
  <c r="G1254" i="42" s="1"/>
  <c r="I1254" i="42" s="1"/>
  <c r="F1242" i="42"/>
  <c r="G1242" i="42" s="1"/>
  <c r="I1242" i="42" s="1"/>
  <c r="F1238" i="42"/>
  <c r="G1238" i="42" s="1"/>
  <c r="I1238" i="42" s="1"/>
  <c r="F1226" i="42"/>
  <c r="G1226" i="42" s="1"/>
  <c r="I1226" i="42" s="1"/>
  <c r="F1222" i="42"/>
  <c r="G1222" i="42" s="1"/>
  <c r="I1222" i="42" s="1"/>
  <c r="F1210" i="42"/>
  <c r="G1210" i="42" s="1"/>
  <c r="I1210" i="42" s="1"/>
  <c r="F1206" i="42"/>
  <c r="G1206" i="42" s="1"/>
  <c r="I1206" i="42" s="1"/>
  <c r="F1194" i="42"/>
  <c r="G1194" i="42" s="1"/>
  <c r="I1194" i="42" s="1"/>
  <c r="F1190" i="42"/>
  <c r="G1190" i="42" s="1"/>
  <c r="I1190" i="42" s="1"/>
  <c r="F1178" i="42"/>
  <c r="G1178" i="42" s="1"/>
  <c r="I1178" i="42" s="1"/>
  <c r="F1174" i="42"/>
  <c r="G1174" i="42" s="1"/>
  <c r="I1174" i="42" s="1"/>
  <c r="F1162" i="42"/>
  <c r="G1162" i="42" s="1"/>
  <c r="I1162" i="42" s="1"/>
  <c r="F1158" i="42"/>
  <c r="G1158" i="42" s="1"/>
  <c r="I1158" i="42" s="1"/>
  <c r="F1146" i="42"/>
  <c r="G1146" i="42" s="1"/>
  <c r="I1146" i="42" s="1"/>
  <c r="F1142" i="42"/>
  <c r="G1142" i="42" s="1"/>
  <c r="I1142" i="42" s="1"/>
  <c r="F1130" i="42"/>
  <c r="G1130" i="42" s="1"/>
  <c r="I1130" i="42" s="1"/>
  <c r="F1126" i="42"/>
  <c r="G1126" i="42" s="1"/>
  <c r="I1126" i="42" s="1"/>
  <c r="F1114" i="42"/>
  <c r="G1114" i="42" s="1"/>
  <c r="I1114" i="42" s="1"/>
  <c r="F1110" i="42"/>
  <c r="G1110" i="42" s="1"/>
  <c r="I1110" i="42" s="1"/>
  <c r="F1098" i="42"/>
  <c r="G1098" i="42" s="1"/>
  <c r="I1098" i="42" s="1"/>
  <c r="F1094" i="42"/>
  <c r="G1094" i="42" s="1"/>
  <c r="I1094" i="42" s="1"/>
  <c r="F1082" i="42"/>
  <c r="G1082" i="42" s="1"/>
  <c r="I1082" i="42" s="1"/>
  <c r="F1078" i="42"/>
  <c r="G1078" i="42" s="1"/>
  <c r="I1078" i="42" s="1"/>
  <c r="F1066" i="42"/>
  <c r="G1066" i="42" s="1"/>
  <c r="I1066" i="42" s="1"/>
  <c r="F1045" i="42"/>
  <c r="G1045" i="42" s="1"/>
  <c r="I1045" i="42" s="1"/>
  <c r="F1038" i="42"/>
  <c r="G1038" i="42" s="1"/>
  <c r="I1038" i="42" s="1"/>
  <c r="F1754" i="42"/>
  <c r="G1754" i="42" s="1"/>
  <c r="I1754" i="42" s="1"/>
  <c r="F1722" i="42"/>
  <c r="G1722" i="42" s="1"/>
  <c r="I1722" i="42" s="1"/>
  <c r="F1690" i="42"/>
  <c r="G1690" i="42" s="1"/>
  <c r="I1690" i="42" s="1"/>
  <c r="F1658" i="42"/>
  <c r="G1658" i="42" s="1"/>
  <c r="I1658" i="42" s="1"/>
  <c r="F1626" i="42"/>
  <c r="G1626" i="42" s="1"/>
  <c r="I1626" i="42" s="1"/>
  <c r="F1594" i="42"/>
  <c r="G1594" i="42" s="1"/>
  <c r="I1594" i="42" s="1"/>
  <c r="F1562" i="42"/>
  <c r="G1562" i="42" s="1"/>
  <c r="I1562" i="42" s="1"/>
  <c r="F1530" i="42"/>
  <c r="G1530" i="42" s="1"/>
  <c r="I1530" i="42" s="1"/>
  <c r="F1498" i="42"/>
  <c r="G1498" i="42" s="1"/>
  <c r="I1498" i="42" s="1"/>
  <c r="F1466" i="42"/>
  <c r="G1466" i="42" s="1"/>
  <c r="I1466" i="42" s="1"/>
  <c r="F1434" i="42"/>
  <c r="G1434" i="42" s="1"/>
  <c r="I1434" i="42" s="1"/>
  <c r="F1402" i="42"/>
  <c r="G1402" i="42" s="1"/>
  <c r="I1402" i="42" s="1"/>
  <c r="F1370" i="42"/>
  <c r="G1370" i="42" s="1"/>
  <c r="I1370" i="42" s="1"/>
  <c r="F1330" i="42"/>
  <c r="G1330" i="42" s="1"/>
  <c r="I1330" i="42" s="1"/>
  <c r="F1042" i="42"/>
  <c r="G1042" i="42" s="1"/>
  <c r="I1042" i="42" s="1"/>
  <c r="F1800" i="42"/>
  <c r="G1800" i="42" s="1"/>
  <c r="I1800" i="42" s="1"/>
  <c r="F1061" i="42"/>
  <c r="G1061" i="42" s="1"/>
  <c r="I1061" i="42" s="1"/>
  <c r="F1054" i="42"/>
  <c r="G1054" i="42" s="1"/>
  <c r="I1054" i="42" s="1"/>
  <c r="F1035" i="42"/>
  <c r="G1035" i="42" s="1"/>
  <c r="I1035" i="42" s="1"/>
  <c r="F1029" i="42"/>
  <c r="G1029" i="42" s="1"/>
  <c r="I1029" i="42" s="1"/>
  <c r="F1027" i="42"/>
  <c r="G1027" i="42" s="1"/>
  <c r="I1027" i="42" s="1"/>
  <c r="F1021" i="42"/>
  <c r="G1021" i="42" s="1"/>
  <c r="I1021" i="42" s="1"/>
  <c r="F1019" i="42"/>
  <c r="G1019" i="42" s="1"/>
  <c r="I1019" i="42" s="1"/>
  <c r="F1013" i="42"/>
  <c r="G1013" i="42" s="1"/>
  <c r="I1013" i="42" s="1"/>
  <c r="F1011" i="42"/>
  <c r="G1011" i="42" s="1"/>
  <c r="I1011" i="42" s="1"/>
  <c r="F1005" i="42"/>
  <c r="G1005" i="42" s="1"/>
  <c r="I1005" i="42" s="1"/>
  <c r="F1003" i="42"/>
  <c r="G1003" i="42" s="1"/>
  <c r="I1003" i="42" s="1"/>
  <c r="F997" i="42"/>
  <c r="G997" i="42" s="1"/>
  <c r="I997" i="42" s="1"/>
  <c r="F995" i="42"/>
  <c r="G995" i="42" s="1"/>
  <c r="I995" i="42" s="1"/>
  <c r="F989" i="42"/>
  <c r="G989" i="42" s="1"/>
  <c r="I989" i="42" s="1"/>
  <c r="F987" i="42"/>
  <c r="G987" i="42" s="1"/>
  <c r="I987" i="42" s="1"/>
  <c r="F981" i="42"/>
  <c r="G981" i="42" s="1"/>
  <c r="I981" i="42" s="1"/>
  <c r="F979" i="42"/>
  <c r="G979" i="42" s="1"/>
  <c r="I979" i="42" s="1"/>
  <c r="F973" i="42"/>
  <c r="G973" i="42" s="1"/>
  <c r="I973" i="42" s="1"/>
  <c r="F971" i="42"/>
  <c r="G971" i="42" s="1"/>
  <c r="I971" i="42" s="1"/>
  <c r="F965" i="42"/>
  <c r="G965" i="42" s="1"/>
  <c r="I965" i="42" s="1"/>
  <c r="F963" i="42"/>
  <c r="G963" i="42" s="1"/>
  <c r="I963" i="42" s="1"/>
  <c r="F957" i="42"/>
  <c r="G957" i="42" s="1"/>
  <c r="I957" i="42" s="1"/>
  <c r="F955" i="42"/>
  <c r="G955" i="42" s="1"/>
  <c r="I955" i="42" s="1"/>
  <c r="F1746" i="42"/>
  <c r="G1746" i="42" s="1"/>
  <c r="I1746" i="42" s="1"/>
  <c r="F1714" i="42"/>
  <c r="G1714" i="42" s="1"/>
  <c r="I1714" i="42" s="1"/>
  <c r="F1682" i="42"/>
  <c r="G1682" i="42" s="1"/>
  <c r="I1682" i="42" s="1"/>
  <c r="F1650" i="42"/>
  <c r="G1650" i="42" s="1"/>
  <c r="I1650" i="42" s="1"/>
  <c r="F1618" i="42"/>
  <c r="G1618" i="42" s="1"/>
  <c r="I1618" i="42" s="1"/>
  <c r="F1586" i="42"/>
  <c r="G1586" i="42" s="1"/>
  <c r="I1586" i="42" s="1"/>
  <c r="F1554" i="42"/>
  <c r="G1554" i="42" s="1"/>
  <c r="I1554" i="42" s="1"/>
  <c r="F1522" i="42"/>
  <c r="G1522" i="42" s="1"/>
  <c r="I1522" i="42" s="1"/>
  <c r="F1490" i="42"/>
  <c r="G1490" i="42" s="1"/>
  <c r="I1490" i="42" s="1"/>
  <c r="F1458" i="42"/>
  <c r="G1458" i="42" s="1"/>
  <c r="I1458" i="42" s="1"/>
  <c r="F1426" i="42"/>
  <c r="G1426" i="42" s="1"/>
  <c r="I1426" i="42" s="1"/>
  <c r="F1394" i="42"/>
  <c r="G1394" i="42" s="1"/>
  <c r="I1394" i="42" s="1"/>
  <c r="F1362" i="42"/>
  <c r="G1362" i="42" s="1"/>
  <c r="I1362" i="42" s="1"/>
  <c r="F1338" i="42"/>
  <c r="G1338" i="42" s="1"/>
  <c r="I1338" i="42" s="1"/>
  <c r="F1058" i="42"/>
  <c r="G1058" i="42" s="1"/>
  <c r="I1058" i="42" s="1"/>
  <c r="F1314" i="42"/>
  <c r="G1314" i="42" s="1"/>
  <c r="I1314" i="42" s="1"/>
  <c r="F1310" i="42"/>
  <c r="G1310" i="42" s="1"/>
  <c r="I1310" i="42" s="1"/>
  <c r="F1298" i="42"/>
  <c r="G1298" i="42" s="1"/>
  <c r="I1298" i="42" s="1"/>
  <c r="F1294" i="42"/>
  <c r="G1294" i="42" s="1"/>
  <c r="I1294" i="42" s="1"/>
  <c r="F1282" i="42"/>
  <c r="G1282" i="42" s="1"/>
  <c r="I1282" i="42" s="1"/>
  <c r="F1278" i="42"/>
  <c r="G1278" i="42" s="1"/>
  <c r="I1278" i="42" s="1"/>
  <c r="F1266" i="42"/>
  <c r="G1266" i="42" s="1"/>
  <c r="I1266" i="42" s="1"/>
  <c r="F1262" i="42"/>
  <c r="G1262" i="42" s="1"/>
  <c r="I1262" i="42" s="1"/>
  <c r="F1250" i="42"/>
  <c r="G1250" i="42" s="1"/>
  <c r="I1250" i="42" s="1"/>
  <c r="F1246" i="42"/>
  <c r="G1246" i="42" s="1"/>
  <c r="I1246" i="42" s="1"/>
  <c r="F1234" i="42"/>
  <c r="G1234" i="42" s="1"/>
  <c r="I1234" i="42" s="1"/>
  <c r="F1230" i="42"/>
  <c r="G1230" i="42" s="1"/>
  <c r="I1230" i="42" s="1"/>
  <c r="F1218" i="42"/>
  <c r="G1218" i="42" s="1"/>
  <c r="I1218" i="42" s="1"/>
  <c r="F1214" i="42"/>
  <c r="G1214" i="42" s="1"/>
  <c r="I1214" i="42" s="1"/>
  <c r="F1202" i="42"/>
  <c r="G1202" i="42" s="1"/>
  <c r="I1202" i="42" s="1"/>
  <c r="F1198" i="42"/>
  <c r="G1198" i="42" s="1"/>
  <c r="I1198" i="42" s="1"/>
  <c r="F1186" i="42"/>
  <c r="G1186" i="42" s="1"/>
  <c r="I1186" i="42" s="1"/>
  <c r="F1182" i="42"/>
  <c r="G1182" i="42" s="1"/>
  <c r="I1182" i="42" s="1"/>
  <c r="F1170" i="42"/>
  <c r="G1170" i="42" s="1"/>
  <c r="I1170" i="42" s="1"/>
  <c r="F1166" i="42"/>
  <c r="G1166" i="42" s="1"/>
  <c r="I1166" i="42" s="1"/>
  <c r="F1154" i="42"/>
  <c r="G1154" i="42" s="1"/>
  <c r="I1154" i="42" s="1"/>
  <c r="F1150" i="42"/>
  <c r="G1150" i="42" s="1"/>
  <c r="I1150" i="42" s="1"/>
  <c r="F1138" i="42"/>
  <c r="G1138" i="42" s="1"/>
  <c r="I1138" i="42" s="1"/>
  <c r="F1134" i="42"/>
  <c r="G1134" i="42" s="1"/>
  <c r="I1134" i="42" s="1"/>
  <c r="F1122" i="42"/>
  <c r="G1122" i="42" s="1"/>
  <c r="I1122" i="42" s="1"/>
  <c r="F1118" i="42"/>
  <c r="G1118" i="42" s="1"/>
  <c r="I1118" i="42" s="1"/>
  <c r="F1106" i="42"/>
  <c r="G1106" i="42" s="1"/>
  <c r="I1106" i="42" s="1"/>
  <c r="F1102" i="42"/>
  <c r="G1102" i="42" s="1"/>
  <c r="I1102" i="42" s="1"/>
  <c r="F1090" i="42"/>
  <c r="G1090" i="42" s="1"/>
  <c r="I1090" i="42" s="1"/>
  <c r="F1086" i="42"/>
  <c r="G1086" i="42" s="1"/>
  <c r="I1086" i="42" s="1"/>
  <c r="F1074" i="42"/>
  <c r="G1074" i="42" s="1"/>
  <c r="I1074" i="42" s="1"/>
  <c r="F1070" i="42"/>
  <c r="G1070" i="42" s="1"/>
  <c r="I1070" i="42" s="1"/>
  <c r="F1738" i="42"/>
  <c r="G1738" i="42" s="1"/>
  <c r="I1738" i="42" s="1"/>
  <c r="F1706" i="42"/>
  <c r="G1706" i="42" s="1"/>
  <c r="I1706" i="42" s="1"/>
  <c r="F1674" i="42"/>
  <c r="G1674" i="42" s="1"/>
  <c r="I1674" i="42" s="1"/>
  <c r="F1642" i="42"/>
  <c r="G1642" i="42" s="1"/>
  <c r="I1642" i="42" s="1"/>
  <c r="F1610" i="42"/>
  <c r="G1610" i="42" s="1"/>
  <c r="I1610" i="42" s="1"/>
  <c r="F1578" i="42"/>
  <c r="G1578" i="42" s="1"/>
  <c r="I1578" i="42" s="1"/>
  <c r="F1546" i="42"/>
  <c r="G1546" i="42" s="1"/>
  <c r="I1546" i="42" s="1"/>
  <c r="F1514" i="42"/>
  <c r="G1514" i="42" s="1"/>
  <c r="I1514" i="42" s="1"/>
  <c r="F1482" i="42"/>
  <c r="G1482" i="42" s="1"/>
  <c r="I1482" i="42" s="1"/>
  <c r="F1450" i="42"/>
  <c r="G1450" i="42" s="1"/>
  <c r="I1450" i="42" s="1"/>
  <c r="F1418" i="42"/>
  <c r="G1418" i="42" s="1"/>
  <c r="I1418" i="42" s="1"/>
  <c r="F1386" i="42"/>
  <c r="G1386" i="42" s="1"/>
  <c r="I1386" i="42" s="1"/>
  <c r="F1346" i="42"/>
  <c r="G1346" i="42" s="1"/>
  <c r="I1346" i="42" s="1"/>
  <c r="F1030" i="42"/>
  <c r="G1030" i="42" s="1"/>
  <c r="I1030" i="42" s="1"/>
  <c r="F966" i="42"/>
  <c r="G966" i="42" s="1"/>
  <c r="I966" i="42" s="1"/>
  <c r="F907" i="42"/>
  <c r="G907" i="42" s="1"/>
  <c r="I907" i="42" s="1"/>
  <c r="F633" i="42"/>
  <c r="G633" i="42" s="1"/>
  <c r="I633" i="42" s="1"/>
  <c r="F627" i="42"/>
  <c r="G627" i="42" s="1"/>
  <c r="I627" i="42" s="1"/>
  <c r="F569" i="42"/>
  <c r="G569" i="42" s="1"/>
  <c r="I569" i="42" s="1"/>
  <c r="F563" i="42"/>
  <c r="G563" i="42" s="1"/>
  <c r="I563" i="42" s="1"/>
  <c r="F505" i="42"/>
  <c r="G505" i="42" s="1"/>
  <c r="I505" i="42" s="1"/>
  <c r="F499" i="42"/>
  <c r="G499" i="42" s="1"/>
  <c r="I499" i="42" s="1"/>
  <c r="F441" i="42"/>
  <c r="G441" i="42" s="1"/>
  <c r="I441" i="42" s="1"/>
  <c r="F435" i="42"/>
  <c r="G435" i="42" s="1"/>
  <c r="I435" i="42" s="1"/>
  <c r="F409" i="42"/>
  <c r="G409" i="42" s="1"/>
  <c r="I409" i="42" s="1"/>
  <c r="F395" i="42"/>
  <c r="G395" i="42" s="1"/>
  <c r="I395" i="42" s="1"/>
  <c r="F271" i="42"/>
  <c r="G271" i="42" s="1"/>
  <c r="I271" i="42" s="1"/>
  <c r="F263" i="42"/>
  <c r="G263" i="42" s="1"/>
  <c r="I263" i="42" s="1"/>
  <c r="F255" i="42"/>
  <c r="G255" i="42" s="1"/>
  <c r="I255" i="42" s="1"/>
  <c r="F247" i="42"/>
  <c r="G247" i="42" s="1"/>
  <c r="I247" i="42" s="1"/>
  <c r="F239" i="42"/>
  <c r="G239" i="42" s="1"/>
  <c r="I239" i="42" s="1"/>
  <c r="F231" i="42"/>
  <c r="G231" i="42" s="1"/>
  <c r="I231" i="42" s="1"/>
  <c r="F223" i="42"/>
  <c r="G223" i="42" s="1"/>
  <c r="I223" i="42" s="1"/>
  <c r="F215" i="42"/>
  <c r="G215" i="42" s="1"/>
  <c r="I215" i="42" s="1"/>
  <c r="F207" i="42"/>
  <c r="G207" i="42" s="1"/>
  <c r="I207" i="42" s="1"/>
  <c r="F199" i="42"/>
  <c r="G199" i="42" s="1"/>
  <c r="I199" i="42" s="1"/>
  <c r="F191" i="42"/>
  <c r="G191" i="42" s="1"/>
  <c r="I191" i="42" s="1"/>
  <c r="F183" i="42"/>
  <c r="G183" i="42" s="1"/>
  <c r="I183" i="42" s="1"/>
  <c r="F175" i="42"/>
  <c r="G175" i="42" s="1"/>
  <c r="I175" i="42" s="1"/>
  <c r="F167" i="42"/>
  <c r="G167" i="42" s="1"/>
  <c r="I167" i="42" s="1"/>
  <c r="F159" i="42"/>
  <c r="G159" i="42" s="1"/>
  <c r="I159" i="42" s="1"/>
  <c r="F151" i="42"/>
  <c r="G151" i="42" s="1"/>
  <c r="I151" i="42" s="1"/>
  <c r="F143" i="42"/>
  <c r="G143" i="42" s="1"/>
  <c r="I143" i="42" s="1"/>
  <c r="F135" i="42"/>
  <c r="G135" i="42" s="1"/>
  <c r="I135" i="42" s="1"/>
  <c r="F127" i="42"/>
  <c r="G127" i="42" s="1"/>
  <c r="I127" i="42" s="1"/>
  <c r="F119" i="42"/>
  <c r="G119" i="42" s="1"/>
  <c r="I119" i="42" s="1"/>
  <c r="F111" i="42"/>
  <c r="G111" i="42" s="1"/>
  <c r="I111" i="42" s="1"/>
  <c r="F103" i="42"/>
  <c r="G103" i="42" s="1"/>
  <c r="I103" i="42" s="1"/>
  <c r="F95" i="42"/>
  <c r="G95" i="42" s="1"/>
  <c r="I95" i="42" s="1"/>
  <c r="F87" i="42"/>
  <c r="G87" i="42" s="1"/>
  <c r="I87" i="42" s="1"/>
  <c r="F79" i="42"/>
  <c r="G79" i="42" s="1"/>
  <c r="I79" i="42" s="1"/>
  <c r="F71" i="42"/>
  <c r="G71" i="42" s="1"/>
  <c r="I71" i="42" s="1"/>
  <c r="F63" i="42"/>
  <c r="G63" i="42" s="1"/>
  <c r="I63" i="42" s="1"/>
  <c r="F55" i="42"/>
  <c r="G55" i="42" s="1"/>
  <c r="I55" i="42" s="1"/>
  <c r="F47" i="42"/>
  <c r="G47" i="42" s="1"/>
  <c r="I47" i="42" s="1"/>
  <c r="F39" i="42"/>
  <c r="G39" i="42" s="1"/>
  <c r="I39" i="42" s="1"/>
  <c r="F31" i="42"/>
  <c r="G31" i="42" s="1"/>
  <c r="I31" i="42" s="1"/>
  <c r="F23" i="42"/>
  <c r="G23" i="42" s="1"/>
  <c r="I23" i="42" s="1"/>
  <c r="F15" i="42"/>
  <c r="G15" i="42" s="1"/>
  <c r="I15" i="42" s="1"/>
  <c r="F7" i="42"/>
  <c r="G7" i="42" s="1"/>
  <c r="I7" i="42" s="1"/>
  <c r="F990" i="42"/>
  <c r="G990" i="42" s="1"/>
  <c r="I990" i="42" s="1"/>
  <c r="F899" i="42"/>
  <c r="G899" i="42" s="1"/>
  <c r="I899" i="42" s="1"/>
  <c r="F381" i="42"/>
  <c r="G381" i="42" s="1"/>
  <c r="I381" i="42" s="1"/>
  <c r="F363" i="42"/>
  <c r="G363" i="42" s="1"/>
  <c r="I363" i="42" s="1"/>
  <c r="F1014" i="42"/>
  <c r="G1014" i="42" s="1"/>
  <c r="I1014" i="42" s="1"/>
  <c r="F489" i="42"/>
  <c r="G489" i="42" s="1"/>
  <c r="I489" i="42" s="1"/>
  <c r="F230" i="42"/>
  <c r="G230" i="42" s="1"/>
  <c r="I230" i="42" s="1"/>
  <c r="F222" i="42"/>
  <c r="G222" i="42" s="1"/>
  <c r="I222" i="42" s="1"/>
  <c r="F198" i="42"/>
  <c r="G198" i="42" s="1"/>
  <c r="I198" i="42" s="1"/>
  <c r="F182" i="42"/>
  <c r="G182" i="42" s="1"/>
  <c r="I182" i="42" s="1"/>
  <c r="F174" i="42"/>
  <c r="G174" i="42" s="1"/>
  <c r="I174" i="42" s="1"/>
  <c r="F118" i="42"/>
  <c r="G118" i="42" s="1"/>
  <c r="I118" i="42" s="1"/>
  <c r="F86" i="42"/>
  <c r="G86" i="42" s="1"/>
  <c r="I86" i="42" s="1"/>
  <c r="F14" i="42"/>
  <c r="G14" i="42" s="1"/>
  <c r="I14" i="42" s="1"/>
  <c r="F974" i="42"/>
  <c r="G974" i="42" s="1"/>
  <c r="I974" i="42" s="1"/>
  <c r="F947" i="42"/>
  <c r="G947" i="42" s="1"/>
  <c r="I947" i="42" s="1"/>
  <c r="F1006" i="42"/>
  <c r="G1006" i="42" s="1"/>
  <c r="I1006" i="42" s="1"/>
  <c r="F915" i="42"/>
  <c r="G915" i="42" s="1"/>
  <c r="I915" i="42" s="1"/>
  <c r="F673" i="42"/>
  <c r="G673" i="42" s="1"/>
  <c r="I673" i="42" s="1"/>
  <c r="F475" i="42"/>
  <c r="G475" i="42" s="1"/>
  <c r="I475" i="42" s="1"/>
  <c r="F373" i="42"/>
  <c r="G373" i="42" s="1"/>
  <c r="I373" i="42" s="1"/>
  <c r="F270" i="42"/>
  <c r="G270" i="42" s="1"/>
  <c r="I270" i="42" s="1"/>
  <c r="F158" i="42"/>
  <c r="G158" i="42" s="1"/>
  <c r="I158" i="42" s="1"/>
  <c r="F126" i="42"/>
  <c r="G126" i="42" s="1"/>
  <c r="I126" i="42" s="1"/>
  <c r="F102" i="42"/>
  <c r="G102" i="42" s="1"/>
  <c r="I102" i="42" s="1"/>
  <c r="F94" i="42"/>
  <c r="G94" i="42" s="1"/>
  <c r="I94" i="42" s="1"/>
  <c r="F62" i="42"/>
  <c r="G62" i="42" s="1"/>
  <c r="I62" i="42" s="1"/>
  <c r="F54" i="42"/>
  <c r="G54" i="42" s="1"/>
  <c r="I54" i="42" s="1"/>
  <c r="F30" i="42"/>
  <c r="G30" i="42" s="1"/>
  <c r="I30" i="42" s="1"/>
  <c r="F998" i="42"/>
  <c r="G998" i="42" s="1"/>
  <c r="I998" i="42" s="1"/>
  <c r="F665" i="42"/>
  <c r="G665" i="42" s="1"/>
  <c r="I665" i="42" s="1"/>
  <c r="F659" i="42"/>
  <c r="G659" i="42" s="1"/>
  <c r="I659" i="42" s="1"/>
  <c r="F601" i="42"/>
  <c r="G601" i="42" s="1"/>
  <c r="I601" i="42" s="1"/>
  <c r="F595" i="42"/>
  <c r="G595" i="42" s="1"/>
  <c r="I595" i="42" s="1"/>
  <c r="F609" i="42"/>
  <c r="G609" i="42" s="1"/>
  <c r="I609" i="42" s="1"/>
  <c r="F349" i="42"/>
  <c r="G349" i="42" s="1"/>
  <c r="I349" i="42" s="1"/>
  <c r="F262" i="42"/>
  <c r="G262" i="42" s="1"/>
  <c r="I262" i="42" s="1"/>
  <c r="F246" i="42"/>
  <c r="G246" i="42" s="1"/>
  <c r="I246" i="42" s="1"/>
  <c r="F214" i="42"/>
  <c r="G214" i="42" s="1"/>
  <c r="I214" i="42" s="1"/>
  <c r="F190" i="42"/>
  <c r="G190" i="42" s="1"/>
  <c r="I190" i="42" s="1"/>
  <c r="F166" i="42"/>
  <c r="G166" i="42" s="1"/>
  <c r="I166" i="42" s="1"/>
  <c r="F150" i="42"/>
  <c r="G150" i="42" s="1"/>
  <c r="I150" i="42" s="1"/>
  <c r="F78" i="42"/>
  <c r="G78" i="42" s="1"/>
  <c r="I78" i="42" s="1"/>
  <c r="F70" i="42"/>
  <c r="G70" i="42" s="1"/>
  <c r="I70" i="42" s="1"/>
  <c r="F22" i="42"/>
  <c r="G22" i="42" s="1"/>
  <c r="I22" i="42" s="1"/>
  <c r="F1022" i="42"/>
  <c r="G1022" i="42" s="1"/>
  <c r="I1022" i="42" s="1"/>
  <c r="F958" i="42"/>
  <c r="G958" i="42" s="1"/>
  <c r="I958" i="42" s="1"/>
  <c r="F931" i="42"/>
  <c r="G931" i="42" s="1"/>
  <c r="I931" i="42" s="1"/>
  <c r="F365" i="42"/>
  <c r="G365" i="42" s="1"/>
  <c r="I365" i="42" s="1"/>
  <c r="F357" i="42"/>
  <c r="G357" i="42" s="1"/>
  <c r="I357" i="42" s="1"/>
  <c r="F667" i="42"/>
  <c r="G667" i="42" s="1"/>
  <c r="I667" i="42" s="1"/>
  <c r="F603" i="42"/>
  <c r="G603" i="42" s="1"/>
  <c r="I603" i="42" s="1"/>
  <c r="F539" i="42"/>
  <c r="G539" i="42" s="1"/>
  <c r="I539" i="42" s="1"/>
  <c r="F481" i="42"/>
  <c r="G481" i="42" s="1"/>
  <c r="I481" i="42" s="1"/>
  <c r="F417" i="42"/>
  <c r="G417" i="42" s="1"/>
  <c r="I417" i="42" s="1"/>
  <c r="F385" i="42"/>
  <c r="G385" i="42" s="1"/>
  <c r="I385" i="42" s="1"/>
  <c r="F142" i="42"/>
  <c r="G142" i="42" s="1"/>
  <c r="I142" i="42" s="1"/>
  <c r="F134" i="42"/>
  <c r="G134" i="42" s="1"/>
  <c r="I134" i="42" s="1"/>
  <c r="F110" i="42"/>
  <c r="G110" i="42" s="1"/>
  <c r="I110" i="42" s="1"/>
  <c r="F46" i="42"/>
  <c r="G46" i="42" s="1"/>
  <c r="I46" i="42" s="1"/>
  <c r="F38" i="42"/>
  <c r="G38" i="42" s="1"/>
  <c r="I38" i="42" s="1"/>
  <c r="F6" i="42"/>
  <c r="G6" i="42" s="1"/>
  <c r="I6" i="42" s="1"/>
  <c r="F1050" i="42"/>
  <c r="G1050" i="42" s="1"/>
  <c r="I1050" i="42" s="1"/>
  <c r="F982" i="42"/>
  <c r="G982" i="42" s="1"/>
  <c r="I982" i="42" s="1"/>
  <c r="F545" i="42"/>
  <c r="G545" i="42" s="1"/>
  <c r="I545" i="42" s="1"/>
  <c r="F254" i="42"/>
  <c r="G254" i="42" s="1"/>
  <c r="I254" i="42" s="1"/>
  <c r="F238" i="42"/>
  <c r="G238" i="42" s="1"/>
  <c r="I238" i="42" s="1"/>
  <c r="F206" i="42"/>
  <c r="G206" i="42" s="1"/>
  <c r="I206" i="42" s="1"/>
  <c r="F911" i="42"/>
  <c r="G911" i="42" s="1"/>
  <c r="I911" i="42" s="1"/>
  <c r="F679" i="42"/>
  <c r="G679" i="42" s="1"/>
  <c r="I679" i="42" s="1"/>
  <c r="F380" i="42"/>
  <c r="G380" i="42" s="1"/>
  <c r="I380" i="42" s="1"/>
  <c r="F555" i="42"/>
  <c r="G555" i="42" s="1"/>
  <c r="I555" i="42" s="1"/>
  <c r="F356" i="42"/>
  <c r="G356" i="42" s="1"/>
  <c r="I356" i="42" s="1"/>
  <c r="F287" i="42"/>
  <c r="G287" i="42" s="1"/>
  <c r="I287" i="42" s="1"/>
  <c r="F228" i="42"/>
  <c r="G228" i="42" s="1"/>
  <c r="I228" i="42" s="1"/>
  <c r="F164" i="42"/>
  <c r="G164" i="42" s="1"/>
  <c r="I164" i="42" s="1"/>
  <c r="F100" i="42"/>
  <c r="G100" i="42" s="1"/>
  <c r="I100" i="42" s="1"/>
  <c r="F36" i="42"/>
  <c r="G36" i="42" s="1"/>
  <c r="I36" i="42" s="1"/>
  <c r="F531" i="42"/>
  <c r="G531" i="42" s="1"/>
  <c r="I531" i="42" s="1"/>
  <c r="F345" i="42"/>
  <c r="G345" i="42" s="1"/>
  <c r="I345" i="42" s="1"/>
  <c r="F281" i="42"/>
  <c r="G281" i="42" s="1"/>
  <c r="I281" i="42" s="1"/>
  <c r="F216" i="42"/>
  <c r="G216" i="42" s="1"/>
  <c r="I216" i="42" s="1"/>
  <c r="F152" i="42"/>
  <c r="G152" i="42" s="1"/>
  <c r="I152" i="42" s="1"/>
  <c r="F88" i="42"/>
  <c r="G88" i="42" s="1"/>
  <c r="I88" i="42" s="1"/>
  <c r="F24" i="42"/>
  <c r="G24" i="42" s="1"/>
  <c r="I24" i="42" s="1"/>
  <c r="F699" i="42"/>
  <c r="G699" i="42" s="1"/>
  <c r="I699" i="42" s="1"/>
  <c r="F443" i="42"/>
  <c r="G443" i="42" s="1"/>
  <c r="I443" i="42" s="1"/>
  <c r="F315" i="42"/>
  <c r="G315" i="42" s="1"/>
  <c r="I315" i="42" s="1"/>
  <c r="F253" i="42"/>
  <c r="G253" i="42" s="1"/>
  <c r="I253" i="42" s="1"/>
  <c r="F125" i="42"/>
  <c r="G125" i="42" s="1"/>
  <c r="I125" i="42" s="1"/>
  <c r="F867" i="42"/>
  <c r="G867" i="42" s="1"/>
  <c r="I867" i="42" s="1"/>
  <c r="F547" i="42"/>
  <c r="G547" i="42" s="1"/>
  <c r="I547" i="42" s="1"/>
  <c r="F354" i="42"/>
  <c r="G354" i="42" s="1"/>
  <c r="I354" i="42" s="1"/>
  <c r="F285" i="42"/>
  <c r="G285" i="42" s="1"/>
  <c r="I285" i="42" s="1"/>
  <c r="F178" i="42"/>
  <c r="G178" i="42" s="1"/>
  <c r="I178" i="42" s="1"/>
  <c r="F50" i="42"/>
  <c r="G50" i="42" s="1"/>
  <c r="I50" i="42" s="1"/>
  <c r="F593" i="42"/>
  <c r="G593" i="42" s="1"/>
  <c r="I593" i="42" s="1"/>
  <c r="F383" i="42"/>
  <c r="G383" i="42" s="1"/>
  <c r="I383" i="42" s="1"/>
  <c r="F308" i="42"/>
  <c r="G308" i="42" s="1"/>
  <c r="I308" i="42" s="1"/>
  <c r="F236" i="42"/>
  <c r="G236" i="42" s="1"/>
  <c r="I236" i="42" s="1"/>
  <c r="F172" i="42"/>
  <c r="G172" i="42" s="1"/>
  <c r="I172" i="42" s="1"/>
  <c r="F108" i="42"/>
  <c r="G108" i="42" s="1"/>
  <c r="I108" i="42" s="1"/>
  <c r="F44" i="42"/>
  <c r="G44" i="42" s="1"/>
  <c r="I44" i="42" s="1"/>
  <c r="F691" i="42"/>
  <c r="G691" i="42" s="1"/>
  <c r="I691" i="42" s="1"/>
  <c r="F307" i="42"/>
  <c r="G307" i="42" s="1"/>
  <c r="I307" i="42" s="1"/>
  <c r="F256" i="42"/>
  <c r="G256" i="42" s="1"/>
  <c r="I256" i="42" s="1"/>
  <c r="F192" i="42"/>
  <c r="G192" i="42" s="1"/>
  <c r="I192" i="42" s="1"/>
  <c r="F128" i="42"/>
  <c r="G128" i="42" s="1"/>
  <c r="I128" i="42" s="1"/>
  <c r="F64" i="42"/>
  <c r="G64" i="42" s="1"/>
  <c r="I64" i="42" s="1"/>
  <c r="F859" i="42"/>
  <c r="G859" i="42" s="1"/>
  <c r="I859" i="42" s="1"/>
  <c r="F362" i="42"/>
  <c r="G362" i="42" s="1"/>
  <c r="I362" i="42" s="1"/>
  <c r="F289" i="42"/>
  <c r="G289" i="42" s="1"/>
  <c r="I289" i="42" s="1"/>
  <c r="F181" i="42"/>
  <c r="G181" i="42" s="1"/>
  <c r="I181" i="42" s="1"/>
  <c r="F53" i="42"/>
  <c r="G53" i="42" s="1"/>
  <c r="I53" i="42" s="1"/>
  <c r="F643" i="42"/>
  <c r="G643" i="42" s="1"/>
  <c r="I643" i="42" s="1"/>
  <c r="F393" i="42"/>
  <c r="G393" i="42" s="1"/>
  <c r="I393" i="42" s="1"/>
  <c r="F306" i="42"/>
  <c r="G306" i="42" s="1"/>
  <c r="I306" i="42" s="1"/>
  <c r="F202" i="42"/>
  <c r="G202" i="42" s="1"/>
  <c r="I202" i="42" s="1"/>
  <c r="F74" i="42"/>
  <c r="G74" i="42" s="1"/>
  <c r="I74" i="42" s="1"/>
  <c r="F6476" i="42"/>
  <c r="G6476" i="42" s="1"/>
  <c r="I6476" i="42" s="1"/>
  <c r="F6534" i="42"/>
  <c r="G6534" i="42" s="1"/>
  <c r="I6534" i="42" s="1"/>
  <c r="F6415" i="42"/>
  <c r="G6415" i="42" s="1"/>
  <c r="I6415" i="42" s="1"/>
  <c r="F6542" i="42"/>
  <c r="G6542" i="42" s="1"/>
  <c r="I6542" i="42" s="1"/>
  <c r="F6444" i="42"/>
  <c r="G6444" i="42" s="1"/>
  <c r="I6444" i="42" s="1"/>
  <c r="F6411" i="42"/>
  <c r="G6411" i="42" s="1"/>
  <c r="I6411" i="42" s="1"/>
  <c r="F6543" i="42"/>
  <c r="G6543" i="42" s="1"/>
  <c r="I6543" i="42" s="1"/>
  <c r="F6434" i="42"/>
  <c r="G6434" i="42" s="1"/>
  <c r="I6434" i="42" s="1"/>
  <c r="F6344" i="42"/>
  <c r="G6344" i="42" s="1"/>
  <c r="I6344" i="42" s="1"/>
  <c r="F6371" i="42"/>
  <c r="G6371" i="42" s="1"/>
  <c r="I6371" i="42" s="1"/>
  <c r="F6457" i="42"/>
  <c r="G6457" i="42" s="1"/>
  <c r="I6457" i="42" s="1"/>
  <c r="F6365" i="42"/>
  <c r="G6365" i="42" s="1"/>
  <c r="I6365" i="42" s="1"/>
  <c r="F6380" i="42"/>
  <c r="G6380" i="42" s="1"/>
  <c r="I6380" i="42" s="1"/>
  <c r="F6373" i="42"/>
  <c r="G6373" i="42" s="1"/>
  <c r="I6373" i="42" s="1"/>
  <c r="F6352" i="42"/>
  <c r="G6352" i="42" s="1"/>
  <c r="I6352" i="42" s="1"/>
  <c r="F6370" i="42"/>
  <c r="G6370" i="42" s="1"/>
  <c r="I6370" i="42" s="1"/>
  <c r="F6319" i="42"/>
  <c r="G6319" i="42" s="1"/>
  <c r="I6319" i="42" s="1"/>
  <c r="F6335" i="42"/>
  <c r="G6335" i="42" s="1"/>
  <c r="I6335" i="42" s="1"/>
  <c r="F6311" i="42"/>
  <c r="G6311" i="42" s="1"/>
  <c r="I6311" i="42" s="1"/>
  <c r="F6324" i="42"/>
  <c r="G6324" i="42" s="1"/>
  <c r="I6324" i="42" s="1"/>
  <c r="F6337" i="42"/>
  <c r="G6337" i="42" s="1"/>
  <c r="I6337" i="42" s="1"/>
  <c r="F6300" i="42"/>
  <c r="G6300" i="42" s="1"/>
  <c r="I6300" i="42" s="1"/>
  <c r="F6238" i="42"/>
  <c r="G6238" i="42" s="1"/>
  <c r="I6238" i="42" s="1"/>
  <c r="F6263" i="42"/>
  <c r="G6263" i="42" s="1"/>
  <c r="I6263" i="42" s="1"/>
  <c r="F6316" i="42"/>
  <c r="G6316" i="42" s="1"/>
  <c r="I6316" i="42" s="1"/>
  <c r="F6195" i="42"/>
  <c r="G6195" i="42" s="1"/>
  <c r="I6195" i="42" s="1"/>
  <c r="F6273" i="42"/>
  <c r="G6273" i="42" s="1"/>
  <c r="I6273" i="42" s="1"/>
  <c r="F6180" i="42"/>
  <c r="G6180" i="42" s="1"/>
  <c r="I6180" i="42" s="1"/>
  <c r="F6243" i="42"/>
  <c r="G6243" i="42" s="1"/>
  <c r="I6243" i="42" s="1"/>
  <c r="F6192" i="42"/>
  <c r="G6192" i="42" s="1"/>
  <c r="I6192" i="42" s="1"/>
  <c r="F6107" i="42"/>
  <c r="G6107" i="42" s="1"/>
  <c r="I6107" i="42" s="1"/>
  <c r="F6132" i="42"/>
  <c r="G6132" i="42" s="1"/>
  <c r="I6132" i="42" s="1"/>
  <c r="F6172" i="42"/>
  <c r="G6172" i="42" s="1"/>
  <c r="I6172" i="42" s="1"/>
  <c r="F6186" i="42"/>
  <c r="G6186" i="42" s="1"/>
  <c r="I6186" i="42" s="1"/>
  <c r="F6175" i="42"/>
  <c r="G6175" i="42" s="1"/>
  <c r="I6175" i="42" s="1"/>
  <c r="F6094" i="42"/>
  <c r="G6094" i="42" s="1"/>
  <c r="I6094" i="42" s="1"/>
  <c r="F6185" i="42"/>
  <c r="G6185" i="42" s="1"/>
  <c r="I6185" i="42" s="1"/>
  <c r="F6021" i="42"/>
  <c r="G6021" i="42" s="1"/>
  <c r="I6021" i="42" s="1"/>
  <c r="F6073" i="42"/>
  <c r="G6073" i="42" s="1"/>
  <c r="I6073" i="42" s="1"/>
  <c r="F6045" i="42"/>
  <c r="G6045" i="42" s="1"/>
  <c r="I6045" i="42" s="1"/>
  <c r="F6127" i="42"/>
  <c r="G6127" i="42" s="1"/>
  <c r="I6127" i="42" s="1"/>
  <c r="F6193" i="42"/>
  <c r="G6193" i="42" s="1"/>
  <c r="I6193" i="42" s="1"/>
  <c r="F6037" i="42"/>
  <c r="G6037" i="42" s="1"/>
  <c r="I6037" i="42" s="1"/>
  <c r="F6081" i="42"/>
  <c r="G6081" i="42" s="1"/>
  <c r="I6081" i="42" s="1"/>
  <c r="F6024" i="42"/>
  <c r="G6024" i="42" s="1"/>
  <c r="I6024" i="42" s="1"/>
  <c r="F5974" i="42"/>
  <c r="G5974" i="42" s="1"/>
  <c r="I5974" i="42" s="1"/>
  <c r="F5942" i="42"/>
  <c r="G5942" i="42" s="1"/>
  <c r="I5942" i="42" s="1"/>
  <c r="F5910" i="42"/>
  <c r="G5910" i="42" s="1"/>
  <c r="I5910" i="42" s="1"/>
  <c r="F6198" i="42"/>
  <c r="G6198" i="42" s="1"/>
  <c r="I6198" i="42" s="1"/>
  <c r="F5894" i="42"/>
  <c r="G5894" i="42" s="1"/>
  <c r="I5894" i="42" s="1"/>
  <c r="F5997" i="42"/>
  <c r="G5997" i="42" s="1"/>
  <c r="I5997" i="42" s="1"/>
  <c r="F5933" i="42"/>
  <c r="G5933" i="42" s="1"/>
  <c r="I5933" i="42" s="1"/>
  <c r="F5867" i="42"/>
  <c r="G5867" i="42" s="1"/>
  <c r="I5867" i="42" s="1"/>
  <c r="F5984" i="42"/>
  <c r="G5984" i="42" s="1"/>
  <c r="I5984" i="42" s="1"/>
  <c r="F5920" i="42"/>
  <c r="G5920" i="42" s="1"/>
  <c r="I5920" i="42" s="1"/>
  <c r="F6048" i="42"/>
  <c r="G6048" i="42" s="1"/>
  <c r="I6048" i="42" s="1"/>
  <c r="F5847" i="42"/>
  <c r="G5847" i="42" s="1"/>
  <c r="I5847" i="42" s="1"/>
  <c r="F5995" i="42"/>
  <c r="G5995" i="42" s="1"/>
  <c r="I5995" i="42" s="1"/>
  <c r="F5963" i="42"/>
  <c r="G5963" i="42" s="1"/>
  <c r="I5963" i="42" s="1"/>
  <c r="F5931" i="42"/>
  <c r="G5931" i="42" s="1"/>
  <c r="I5931" i="42" s="1"/>
  <c r="F5899" i="42"/>
  <c r="G5899" i="42" s="1"/>
  <c r="I5899" i="42" s="1"/>
  <c r="F5837" i="42"/>
  <c r="G5837" i="42" s="1"/>
  <c r="I5837" i="42" s="1"/>
  <c r="F6029" i="42"/>
  <c r="G6029" i="42" s="1"/>
  <c r="I6029" i="42" s="1"/>
  <c r="F5946" i="42"/>
  <c r="G5946" i="42" s="1"/>
  <c r="I5946" i="42" s="1"/>
  <c r="F5873" i="42"/>
  <c r="G5873" i="42" s="1"/>
  <c r="I5873" i="42" s="1"/>
  <c r="F5818" i="42"/>
  <c r="G5818" i="42" s="1"/>
  <c r="I5818" i="42" s="1"/>
  <c r="F5741" i="42"/>
  <c r="G5741" i="42" s="1"/>
  <c r="I5741" i="42" s="1"/>
  <c r="F5972" i="42"/>
  <c r="G5972" i="42" s="1"/>
  <c r="I5972" i="42" s="1"/>
  <c r="F5743" i="42"/>
  <c r="G5743" i="42" s="1"/>
  <c r="I5743" i="42" s="1"/>
  <c r="F5884" i="42"/>
  <c r="G5884" i="42" s="1"/>
  <c r="I5884" i="42" s="1"/>
  <c r="F5775" i="42"/>
  <c r="G5775" i="42" s="1"/>
  <c r="I5775" i="42" s="1"/>
  <c r="F5703" i="42"/>
  <c r="G5703" i="42" s="1"/>
  <c r="I5703" i="42" s="1"/>
  <c r="F5805" i="42"/>
  <c r="G5805" i="42" s="1"/>
  <c r="I5805" i="42" s="1"/>
  <c r="F5712" i="42"/>
  <c r="G5712" i="42" s="1"/>
  <c r="I5712" i="42" s="1"/>
  <c r="F5785" i="42"/>
  <c r="G5785" i="42" s="1"/>
  <c r="I5785" i="42" s="1"/>
  <c r="F5736" i="42"/>
  <c r="G5736" i="42" s="1"/>
  <c r="I5736" i="42" s="1"/>
  <c r="F5819" i="42"/>
  <c r="G5819" i="42" s="1"/>
  <c r="I5819" i="42" s="1"/>
  <c r="F5757" i="42"/>
  <c r="G5757" i="42" s="1"/>
  <c r="I5757" i="42" s="1"/>
  <c r="F5730" i="42"/>
  <c r="G5730" i="42" s="1"/>
  <c r="I5730" i="42" s="1"/>
  <c r="F5567" i="42"/>
  <c r="G5567" i="42" s="1"/>
  <c r="I5567" i="42" s="1"/>
  <c r="F5720" i="42"/>
  <c r="G5720" i="42" s="1"/>
  <c r="I5720" i="42" s="1"/>
  <c r="F5611" i="42"/>
  <c r="G5611" i="42" s="1"/>
  <c r="I5611" i="42" s="1"/>
  <c r="F5510" i="42"/>
  <c r="G5510" i="42" s="1"/>
  <c r="I5510" i="42" s="1"/>
  <c r="F5671" i="42"/>
  <c r="G5671" i="42" s="1"/>
  <c r="I5671" i="42" s="1"/>
  <c r="F5550" i="42"/>
  <c r="G5550" i="42" s="1"/>
  <c r="I5550" i="42" s="1"/>
  <c r="F5677" i="42"/>
  <c r="G5677" i="42" s="1"/>
  <c r="I5677" i="42" s="1"/>
  <c r="F5598" i="42"/>
  <c r="G5598" i="42" s="1"/>
  <c r="I5598" i="42" s="1"/>
  <c r="F5810" i="42"/>
  <c r="G5810" i="42" s="1"/>
  <c r="I5810" i="42" s="1"/>
  <c r="F5647" i="42"/>
  <c r="G5647" i="42" s="1"/>
  <c r="I5647" i="42" s="1"/>
  <c r="F5535" i="42"/>
  <c r="G5535" i="42" s="1"/>
  <c r="I5535" i="42" s="1"/>
  <c r="F5627" i="42"/>
  <c r="G5627" i="42" s="1"/>
  <c r="I5627" i="42" s="1"/>
  <c r="F5511" i="42"/>
  <c r="G5511" i="42" s="1"/>
  <c r="I5511" i="42" s="1"/>
  <c r="F5664" i="42"/>
  <c r="G5664" i="42" s="1"/>
  <c r="I5664" i="42" s="1"/>
  <c r="F5544" i="42"/>
  <c r="G5544" i="42" s="1"/>
  <c r="I5544" i="42" s="1"/>
  <c r="F5701" i="42"/>
  <c r="G5701" i="42" s="1"/>
  <c r="I5701" i="42" s="1"/>
  <c r="F5585" i="42"/>
  <c r="G5585" i="42" s="1"/>
  <c r="I5585" i="42" s="1"/>
  <c r="F5476" i="42"/>
  <c r="G5476" i="42" s="1"/>
  <c r="I5476" i="42" s="1"/>
  <c r="F5444" i="42"/>
  <c r="G5444" i="42" s="1"/>
  <c r="I5444" i="42" s="1"/>
  <c r="F5381" i="42"/>
  <c r="G5381" i="42" s="1"/>
  <c r="I5381" i="42" s="1"/>
  <c r="F5487" i="42"/>
  <c r="G5487" i="42" s="1"/>
  <c r="I5487" i="42" s="1"/>
  <c r="F5411" i="42"/>
  <c r="G5411" i="42" s="1"/>
  <c r="I5411" i="42" s="1"/>
  <c r="F5479" i="42"/>
  <c r="G5479" i="42" s="1"/>
  <c r="I5479" i="42" s="1"/>
  <c r="F5471" i="42"/>
  <c r="G5471" i="42" s="1"/>
  <c r="I5471" i="42" s="1"/>
  <c r="F5439" i="42"/>
  <c r="G5439" i="42" s="1"/>
  <c r="I5439" i="42" s="1"/>
  <c r="F5380" i="42"/>
  <c r="G5380" i="42" s="1"/>
  <c r="I5380" i="42" s="1"/>
  <c r="F5413" i="42"/>
  <c r="G5413" i="42" s="1"/>
  <c r="I5413" i="42" s="1"/>
  <c r="F5634" i="42"/>
  <c r="G5634" i="42" s="1"/>
  <c r="I5634" i="42" s="1"/>
  <c r="F5516" i="42"/>
  <c r="G5516" i="42" s="1"/>
  <c r="I5516" i="42" s="1"/>
  <c r="F5503" i="42"/>
  <c r="G5503" i="42" s="1"/>
  <c r="I5503" i="42" s="1"/>
  <c r="F5437" i="42"/>
  <c r="G5437" i="42" s="1"/>
  <c r="I5437" i="42" s="1"/>
  <c r="F5355" i="42"/>
  <c r="G5355" i="42" s="1"/>
  <c r="I5355" i="42" s="1"/>
  <c r="F5421" i="42"/>
  <c r="G5421" i="42" s="1"/>
  <c r="I5421" i="42" s="1"/>
  <c r="F5330" i="42"/>
  <c r="G5330" i="42" s="1"/>
  <c r="I5330" i="42" s="1"/>
  <c r="F5272" i="42"/>
  <c r="G5272" i="42" s="1"/>
  <c r="I5272" i="42" s="1"/>
  <c r="F5345" i="42"/>
  <c r="G5345" i="42" s="1"/>
  <c r="I5345" i="42" s="1"/>
  <c r="F5287" i="42"/>
  <c r="G5287" i="42" s="1"/>
  <c r="I5287" i="42" s="1"/>
  <c r="F5344" i="42"/>
  <c r="G5344" i="42" s="1"/>
  <c r="I5344" i="42" s="1"/>
  <c r="F5266" i="42"/>
  <c r="G5266" i="42" s="1"/>
  <c r="I5266" i="42" s="1"/>
  <c r="F5296" i="42"/>
  <c r="G5296" i="42" s="1"/>
  <c r="I5296" i="42" s="1"/>
  <c r="F5462" i="42"/>
  <c r="G5462" i="42" s="1"/>
  <c r="I5462" i="42" s="1"/>
  <c r="F5290" i="42"/>
  <c r="G5290" i="42" s="1"/>
  <c r="I5290" i="42" s="1"/>
  <c r="F5216" i="42"/>
  <c r="G5216" i="42" s="1"/>
  <c r="I5216" i="42" s="1"/>
  <c r="F5311" i="42"/>
  <c r="G5311" i="42" s="1"/>
  <c r="I5311" i="42" s="1"/>
  <c r="F5255" i="42"/>
  <c r="G5255" i="42" s="1"/>
  <c r="I5255" i="42" s="1"/>
  <c r="F5310" i="42"/>
  <c r="G5310" i="42" s="1"/>
  <c r="I5310" i="42" s="1"/>
  <c r="F5351" i="42"/>
  <c r="G5351" i="42" s="1"/>
  <c r="I5351" i="42" s="1"/>
  <c r="F5263" i="42"/>
  <c r="G5263" i="42" s="1"/>
  <c r="I5263" i="42" s="1"/>
  <c r="F5227" i="42"/>
  <c r="G5227" i="42" s="1"/>
  <c r="I5227" i="42" s="1"/>
  <c r="F5141" i="42"/>
  <c r="G5141" i="42" s="1"/>
  <c r="I5141" i="42" s="1"/>
  <c r="F5064" i="42"/>
  <c r="G5064" i="42" s="1"/>
  <c r="I5064" i="42" s="1"/>
  <c r="F5207" i="42"/>
  <c r="G5207" i="42" s="1"/>
  <c r="I5207" i="42" s="1"/>
  <c r="F5111" i="42"/>
  <c r="G5111" i="42" s="1"/>
  <c r="I5111" i="42" s="1"/>
  <c r="F5032" i="42"/>
  <c r="G5032" i="42" s="1"/>
  <c r="I5032" i="42" s="1"/>
  <c r="F5048" i="42"/>
  <c r="G5048" i="42" s="1"/>
  <c r="I5048" i="42" s="1"/>
  <c r="F5168" i="42"/>
  <c r="G5168" i="42" s="1"/>
  <c r="I5168" i="42" s="1"/>
  <c r="F5090" i="42"/>
  <c r="G5090" i="42" s="1"/>
  <c r="I5090" i="42" s="1"/>
  <c r="F5178" i="42"/>
  <c r="G5178" i="42" s="1"/>
  <c r="I5178" i="42" s="1"/>
  <c r="F5098" i="42"/>
  <c r="G5098" i="42" s="1"/>
  <c r="I5098" i="42" s="1"/>
  <c r="F5017" i="42"/>
  <c r="G5017" i="42" s="1"/>
  <c r="I5017" i="42" s="1"/>
  <c r="F5149" i="42"/>
  <c r="G5149" i="42" s="1"/>
  <c r="I5149" i="42" s="1"/>
  <c r="F5037" i="42"/>
  <c r="G5037" i="42" s="1"/>
  <c r="I5037" i="42" s="1"/>
  <c r="F5137" i="42"/>
  <c r="G5137" i="42" s="1"/>
  <c r="I5137" i="42" s="1"/>
  <c r="F5105" i="42"/>
  <c r="G5105" i="42" s="1"/>
  <c r="I5105" i="42" s="1"/>
  <c r="F5046" i="42"/>
  <c r="G5046" i="42" s="1"/>
  <c r="I5046" i="42" s="1"/>
  <c r="F5136" i="42"/>
  <c r="G5136" i="42" s="1"/>
  <c r="I5136" i="42" s="1"/>
  <c r="F5065" i="42"/>
  <c r="G5065" i="42" s="1"/>
  <c r="I5065" i="42" s="1"/>
  <c r="F5003" i="42"/>
  <c r="G5003" i="42" s="1"/>
  <c r="I5003" i="42" s="1"/>
  <c r="F4939" i="42"/>
  <c r="G4939" i="42" s="1"/>
  <c r="I4939" i="42" s="1"/>
  <c r="F4875" i="42"/>
  <c r="G4875" i="42" s="1"/>
  <c r="I4875" i="42" s="1"/>
  <c r="F4981" i="42"/>
  <c r="G4981" i="42" s="1"/>
  <c r="I4981" i="42" s="1"/>
  <c r="F4917" i="42"/>
  <c r="G4917" i="42" s="1"/>
  <c r="I4917" i="42" s="1"/>
  <c r="F4852" i="42"/>
  <c r="G4852" i="42" s="1"/>
  <c r="I4852" i="42" s="1"/>
  <c r="F4884" i="42"/>
  <c r="G4884" i="42" s="1"/>
  <c r="I4884" i="42" s="1"/>
  <c r="F4958" i="42"/>
  <c r="G4958" i="42" s="1"/>
  <c r="I4958" i="42" s="1"/>
  <c r="F4894" i="42"/>
  <c r="G4894" i="42" s="1"/>
  <c r="I4894" i="42" s="1"/>
  <c r="F4984" i="42"/>
  <c r="G4984" i="42" s="1"/>
  <c r="I4984" i="42" s="1"/>
  <c r="F4920" i="42"/>
  <c r="G4920" i="42" s="1"/>
  <c r="I4920" i="42" s="1"/>
  <c r="F4857" i="42"/>
  <c r="G4857" i="42" s="1"/>
  <c r="I4857" i="42" s="1"/>
  <c r="F4973" i="42"/>
  <c r="G4973" i="42" s="1"/>
  <c r="I4973" i="42" s="1"/>
  <c r="F4909" i="42"/>
  <c r="G4909" i="42" s="1"/>
  <c r="I4909" i="42" s="1"/>
  <c r="F4841" i="42"/>
  <c r="G4841" i="42" s="1"/>
  <c r="I4841" i="42" s="1"/>
  <c r="F4908" i="42"/>
  <c r="G4908" i="42" s="1"/>
  <c r="I4908" i="42" s="1"/>
  <c r="F4993" i="42"/>
  <c r="G4993" i="42" s="1"/>
  <c r="I4993" i="42" s="1"/>
  <c r="F4929" i="42"/>
  <c r="G4929" i="42" s="1"/>
  <c r="I4929" i="42" s="1"/>
  <c r="F4865" i="42"/>
  <c r="G4865" i="42" s="1"/>
  <c r="I4865" i="42" s="1"/>
  <c r="F4810" i="42"/>
  <c r="G4810" i="42" s="1"/>
  <c r="I4810" i="42" s="1"/>
  <c r="F4778" i="42"/>
  <c r="G4778" i="42" s="1"/>
  <c r="I4778" i="42" s="1"/>
  <c r="F4746" i="42"/>
  <c r="G4746" i="42" s="1"/>
  <c r="I4746" i="42" s="1"/>
  <c r="F4639" i="42"/>
  <c r="G4639" i="42" s="1"/>
  <c r="I4639" i="42" s="1"/>
  <c r="F4698" i="42"/>
  <c r="G4698" i="42" s="1"/>
  <c r="I4698" i="42" s="1"/>
  <c r="F4622" i="42"/>
  <c r="G4622" i="42" s="1"/>
  <c r="I4622" i="42" s="1"/>
  <c r="F4790" i="42"/>
  <c r="G4790" i="42" s="1"/>
  <c r="I4790" i="42" s="1"/>
  <c r="F4690" i="42"/>
  <c r="G4690" i="42" s="1"/>
  <c r="I4690" i="42" s="1"/>
  <c r="F4608" i="42"/>
  <c r="G4608" i="42" s="1"/>
  <c r="I4608" i="42" s="1"/>
  <c r="F4679" i="42"/>
  <c r="G4679" i="42" s="1"/>
  <c r="I4679" i="42" s="1"/>
  <c r="F4586" i="42"/>
  <c r="G4586" i="42" s="1"/>
  <c r="I4586" i="42" s="1"/>
  <c r="F4724" i="42"/>
  <c r="G4724" i="42" s="1"/>
  <c r="I4724" i="42" s="1"/>
  <c r="F4652" i="42"/>
  <c r="G4652" i="42" s="1"/>
  <c r="I4652" i="42" s="1"/>
  <c r="F4812" i="42"/>
  <c r="G4812" i="42" s="1"/>
  <c r="I4812" i="42" s="1"/>
  <c r="F4780" i="42"/>
  <c r="G4780" i="42" s="1"/>
  <c r="I4780" i="42" s="1"/>
  <c r="F4748" i="42"/>
  <c r="G4748" i="42" s="1"/>
  <c r="I4748" i="42" s="1"/>
  <c r="F4640" i="42"/>
  <c r="G4640" i="42" s="1"/>
  <c r="I4640" i="42" s="1"/>
  <c r="F4696" i="42"/>
  <c r="G4696" i="42" s="1"/>
  <c r="I4696" i="42" s="1"/>
  <c r="F4616" i="42"/>
  <c r="G4616" i="42" s="1"/>
  <c r="I4616" i="42" s="1"/>
  <c r="F4771" i="42"/>
  <c r="G4771" i="42" s="1"/>
  <c r="I4771" i="42" s="1"/>
  <c r="F4727" i="42"/>
  <c r="G4727" i="42" s="1"/>
  <c r="I4727" i="42" s="1"/>
  <c r="F4662" i="42"/>
  <c r="G4662" i="42" s="1"/>
  <c r="I4662" i="42" s="1"/>
  <c r="F4581" i="42"/>
  <c r="G4581" i="42" s="1"/>
  <c r="I4581" i="42" s="1"/>
  <c r="F4516" i="42"/>
  <c r="G4516" i="42" s="1"/>
  <c r="I4516" i="42" s="1"/>
  <c r="F4445" i="42"/>
  <c r="G4445" i="42" s="1"/>
  <c r="I4445" i="42" s="1"/>
  <c r="F4381" i="42"/>
  <c r="G4381" i="42" s="1"/>
  <c r="I4381" i="42" s="1"/>
  <c r="F4317" i="42"/>
  <c r="G4317" i="42" s="1"/>
  <c r="I4317" i="42" s="1"/>
  <c r="F4240" i="42"/>
  <c r="G4240" i="42" s="1"/>
  <c r="I4240" i="42" s="1"/>
  <c r="F4562" i="42"/>
  <c r="G4562" i="42" s="1"/>
  <c r="I4562" i="42" s="1"/>
  <c r="F4498" i="42"/>
  <c r="G4498" i="42" s="1"/>
  <c r="I4498" i="42" s="1"/>
  <c r="F4451" i="42"/>
  <c r="G4451" i="42" s="1"/>
  <c r="I4451" i="42" s="1"/>
  <c r="F4387" i="42"/>
  <c r="G4387" i="42" s="1"/>
  <c r="I4387" i="42" s="1"/>
  <c r="F4323" i="42"/>
  <c r="G4323" i="42" s="1"/>
  <c r="I4323" i="42" s="1"/>
  <c r="F4263" i="42"/>
  <c r="G4263" i="42" s="1"/>
  <c r="I4263" i="42" s="1"/>
  <c r="F4717" i="42"/>
  <c r="G4717" i="42" s="1"/>
  <c r="I4717" i="42" s="1"/>
  <c r="F4561" i="42"/>
  <c r="G4561" i="42" s="1"/>
  <c r="I4561" i="42" s="1"/>
  <c r="F4497" i="42"/>
  <c r="G4497" i="42" s="1"/>
  <c r="I4497" i="42" s="1"/>
  <c r="F4424" i="42"/>
  <c r="G4424" i="42" s="1"/>
  <c r="I4424" i="42" s="1"/>
  <c r="F4360" i="42"/>
  <c r="G4360" i="42" s="1"/>
  <c r="I4360" i="42" s="1"/>
  <c r="F4296" i="42"/>
  <c r="G4296" i="42" s="1"/>
  <c r="I4296" i="42" s="1"/>
  <c r="F4216" i="42"/>
  <c r="G4216" i="42" s="1"/>
  <c r="I4216" i="42" s="1"/>
  <c r="F4555" i="42"/>
  <c r="G4555" i="42" s="1"/>
  <c r="I4555" i="42" s="1"/>
  <c r="F4491" i="42"/>
  <c r="G4491" i="42" s="1"/>
  <c r="I4491" i="42" s="1"/>
  <c r="F4423" i="42"/>
  <c r="G4423" i="42" s="1"/>
  <c r="I4423" i="42" s="1"/>
  <c r="F4359" i="42"/>
  <c r="G4359" i="42" s="1"/>
  <c r="I4359" i="42" s="1"/>
  <c r="F4295" i="42"/>
  <c r="G4295" i="42" s="1"/>
  <c r="I4295" i="42" s="1"/>
  <c r="F4234" i="42"/>
  <c r="G4234" i="42" s="1"/>
  <c r="I4234" i="42" s="1"/>
  <c r="F4578" i="42"/>
  <c r="G4578" i="42" s="1"/>
  <c r="I4578" i="42" s="1"/>
  <c r="F4513" i="42"/>
  <c r="G4513" i="42" s="1"/>
  <c r="I4513" i="42" s="1"/>
  <c r="F4448" i="42"/>
  <c r="G4448" i="42" s="1"/>
  <c r="I4448" i="42" s="1"/>
  <c r="F4384" i="42"/>
  <c r="G4384" i="42" s="1"/>
  <c r="I4384" i="42" s="1"/>
  <c r="F4320" i="42"/>
  <c r="G4320" i="42" s="1"/>
  <c r="I4320" i="42" s="1"/>
  <c r="F4251" i="42"/>
  <c r="G4251" i="42" s="1"/>
  <c r="I4251" i="42" s="1"/>
  <c r="F4571" i="42"/>
  <c r="G4571" i="42" s="1"/>
  <c r="I4571" i="42" s="1"/>
  <c r="F4507" i="42"/>
  <c r="G4507" i="42" s="1"/>
  <c r="I4507" i="42" s="1"/>
  <c r="F4435" i="42"/>
  <c r="G4435" i="42" s="1"/>
  <c r="I4435" i="42" s="1"/>
  <c r="F4371" i="42"/>
  <c r="G4371" i="42" s="1"/>
  <c r="I4371" i="42" s="1"/>
  <c r="F4307" i="42"/>
  <c r="G4307" i="42" s="1"/>
  <c r="I4307" i="42" s="1"/>
  <c r="F4246" i="42"/>
  <c r="G4246" i="42" s="1"/>
  <c r="I4246" i="42" s="1"/>
  <c r="F4570" i="42"/>
  <c r="G4570" i="42" s="1"/>
  <c r="I4570" i="42" s="1"/>
  <c r="F4506" i="42"/>
  <c r="G4506" i="42" s="1"/>
  <c r="I4506" i="42" s="1"/>
  <c r="F4453" i="42"/>
  <c r="G4453" i="42" s="1"/>
  <c r="I4453" i="42" s="1"/>
  <c r="F4389" i="42"/>
  <c r="G4389" i="42" s="1"/>
  <c r="I4389" i="42" s="1"/>
  <c r="F4325" i="42"/>
  <c r="G4325" i="42" s="1"/>
  <c r="I4325" i="42" s="1"/>
  <c r="F4266" i="42"/>
  <c r="G4266" i="42" s="1"/>
  <c r="I4266" i="42" s="1"/>
  <c r="F4749" i="42"/>
  <c r="G4749" i="42" s="1"/>
  <c r="I4749" i="42" s="1"/>
  <c r="F4528" i="42"/>
  <c r="G4528" i="42" s="1"/>
  <c r="I4528" i="42" s="1"/>
  <c r="F4464" i="42"/>
  <c r="G4464" i="42" s="1"/>
  <c r="I4464" i="42" s="1"/>
  <c r="F4401" i="42"/>
  <c r="G4401" i="42" s="1"/>
  <c r="I4401" i="42" s="1"/>
  <c r="F4337" i="42"/>
  <c r="G4337" i="42" s="1"/>
  <c r="I4337" i="42" s="1"/>
  <c r="F4272" i="42"/>
  <c r="G4272" i="42" s="1"/>
  <c r="I4272" i="42" s="1"/>
  <c r="F4237" i="42"/>
  <c r="G4237" i="42" s="1"/>
  <c r="I4237" i="42" s="1"/>
  <c r="F4148" i="42"/>
  <c r="G4148" i="42" s="1"/>
  <c r="I4148" i="42" s="1"/>
  <c r="F4084" i="42"/>
  <c r="G4084" i="42" s="1"/>
  <c r="I4084" i="42" s="1"/>
  <c r="F4020" i="42"/>
  <c r="G4020" i="42" s="1"/>
  <c r="I4020" i="42" s="1"/>
  <c r="F3956" i="42"/>
  <c r="G3956" i="42" s="1"/>
  <c r="I3956" i="42" s="1"/>
  <c r="F4199" i="42"/>
  <c r="G4199" i="42" s="1"/>
  <c r="I4199" i="42" s="1"/>
  <c r="F4135" i="42"/>
  <c r="G4135" i="42" s="1"/>
  <c r="I4135" i="42" s="1"/>
  <c r="F4071" i="42"/>
  <c r="G4071" i="42" s="1"/>
  <c r="I4071" i="42" s="1"/>
  <c r="F4007" i="42"/>
  <c r="G4007" i="42" s="1"/>
  <c r="I4007" i="42" s="1"/>
  <c r="F3943" i="42"/>
  <c r="G3943" i="42" s="1"/>
  <c r="I3943" i="42" s="1"/>
  <c r="F3897" i="42"/>
  <c r="G3897" i="42" s="1"/>
  <c r="I3897" i="42" s="1"/>
  <c r="F3877" i="42"/>
  <c r="G3877" i="42" s="1"/>
  <c r="I3877" i="42" s="1"/>
  <c r="F3855" i="42"/>
  <c r="G3855" i="42" s="1"/>
  <c r="I3855" i="42" s="1"/>
  <c r="F4175" i="42"/>
  <c r="G4175" i="42" s="1"/>
  <c r="I4175" i="42" s="1"/>
  <c r="F4111" i="42"/>
  <c r="G4111" i="42" s="1"/>
  <c r="I4111" i="42" s="1"/>
  <c r="F4047" i="42"/>
  <c r="G4047" i="42" s="1"/>
  <c r="I4047" i="42" s="1"/>
  <c r="F3983" i="42"/>
  <c r="G3983" i="42" s="1"/>
  <c r="I3983" i="42" s="1"/>
  <c r="F3920" i="42"/>
  <c r="G3920" i="42" s="1"/>
  <c r="I3920" i="42" s="1"/>
  <c r="F4163" i="42"/>
  <c r="G4163" i="42" s="1"/>
  <c r="I4163" i="42" s="1"/>
  <c r="F4099" i="42"/>
  <c r="G4099" i="42" s="1"/>
  <c r="I4099" i="42" s="1"/>
  <c r="F4035" i="42"/>
  <c r="G4035" i="42" s="1"/>
  <c r="I4035" i="42" s="1"/>
  <c r="F3971" i="42"/>
  <c r="G3971" i="42" s="1"/>
  <c r="I3971" i="42" s="1"/>
  <c r="F4253" i="42"/>
  <c r="G4253" i="42" s="1"/>
  <c r="I4253" i="42" s="1"/>
  <c r="F4145" i="42"/>
  <c r="G4145" i="42" s="1"/>
  <c r="I4145" i="42" s="1"/>
  <c r="F4081" i="42"/>
  <c r="G4081" i="42" s="1"/>
  <c r="I4081" i="42" s="1"/>
  <c r="F4017" i="42"/>
  <c r="G4017" i="42" s="1"/>
  <c r="I4017" i="42" s="1"/>
  <c r="F3953" i="42"/>
  <c r="G3953" i="42" s="1"/>
  <c r="I3953" i="42" s="1"/>
  <c r="F3831" i="42"/>
  <c r="G3831" i="42" s="1"/>
  <c r="I3831" i="42" s="1"/>
  <c r="F4150" i="42"/>
  <c r="G4150" i="42" s="1"/>
  <c r="I4150" i="42" s="1"/>
  <c r="F4086" i="42"/>
  <c r="G4086" i="42" s="1"/>
  <c r="I4086" i="42" s="1"/>
  <c r="F4022" i="42"/>
  <c r="G4022" i="42" s="1"/>
  <c r="I4022" i="42" s="1"/>
  <c r="F3958" i="42"/>
  <c r="G3958" i="42" s="1"/>
  <c r="I3958" i="42" s="1"/>
  <c r="F4184" i="42"/>
  <c r="G4184" i="42" s="1"/>
  <c r="I4184" i="42" s="1"/>
  <c r="F4120" i="42"/>
  <c r="G4120" i="42" s="1"/>
  <c r="I4120" i="42" s="1"/>
  <c r="F4056" i="42"/>
  <c r="G4056" i="42" s="1"/>
  <c r="I4056" i="42" s="1"/>
  <c r="F3992" i="42"/>
  <c r="G3992" i="42" s="1"/>
  <c r="I3992" i="42" s="1"/>
  <c r="F3928" i="42"/>
  <c r="G3928" i="42" s="1"/>
  <c r="I3928" i="42" s="1"/>
  <c r="F4178" i="42"/>
  <c r="G4178" i="42" s="1"/>
  <c r="I4178" i="42" s="1"/>
  <c r="F4114" i="42"/>
  <c r="G4114" i="42" s="1"/>
  <c r="I4114" i="42" s="1"/>
  <c r="F4050" i="42"/>
  <c r="G4050" i="42" s="1"/>
  <c r="I4050" i="42" s="1"/>
  <c r="F3986" i="42"/>
  <c r="G3986" i="42" s="1"/>
  <c r="I3986" i="42" s="1"/>
  <c r="F3922" i="42"/>
  <c r="G3922" i="42" s="1"/>
  <c r="I3922" i="42" s="1"/>
  <c r="F3814" i="42"/>
  <c r="G3814" i="42" s="1"/>
  <c r="I3814" i="42" s="1"/>
  <c r="F3750" i="42"/>
  <c r="G3750" i="42" s="1"/>
  <c r="I3750" i="42" s="1"/>
  <c r="F3670" i="42"/>
  <c r="G3670" i="42" s="1"/>
  <c r="I3670" i="42" s="1"/>
  <c r="F3583" i="42"/>
  <c r="G3583" i="42" s="1"/>
  <c r="I3583" i="42" s="1"/>
  <c r="F3898" i="42"/>
  <c r="G3898" i="42" s="1"/>
  <c r="I3898" i="42" s="1"/>
  <c r="F3792" i="42"/>
  <c r="G3792" i="42" s="1"/>
  <c r="I3792" i="42" s="1"/>
  <c r="F3726" i="42"/>
  <c r="G3726" i="42" s="1"/>
  <c r="I3726" i="42" s="1"/>
  <c r="F3655" i="42"/>
  <c r="G3655" i="42" s="1"/>
  <c r="I3655" i="42" s="1"/>
  <c r="F3562" i="42"/>
  <c r="G3562" i="42" s="1"/>
  <c r="I3562" i="42" s="1"/>
  <c r="F3834" i="42"/>
  <c r="G3834" i="42" s="1"/>
  <c r="I3834" i="42" s="1"/>
  <c r="F3718" i="42"/>
  <c r="G3718" i="42" s="1"/>
  <c r="I3718" i="42" s="1"/>
  <c r="F3647" i="42"/>
  <c r="G3647" i="42" s="1"/>
  <c r="I3647" i="42" s="1"/>
  <c r="F3564" i="42"/>
  <c r="G3564" i="42" s="1"/>
  <c r="I3564" i="42" s="1"/>
  <c r="F3828" i="42"/>
  <c r="G3828" i="42" s="1"/>
  <c r="I3828" i="42" s="1"/>
  <c r="F3764" i="42"/>
  <c r="G3764" i="42" s="1"/>
  <c r="I3764" i="42" s="1"/>
  <c r="F3688" i="42"/>
  <c r="G3688" i="42" s="1"/>
  <c r="I3688" i="42" s="1"/>
  <c r="F3614" i="42"/>
  <c r="G3614" i="42" s="1"/>
  <c r="I3614" i="42" s="1"/>
  <c r="F3878" i="42"/>
  <c r="G3878" i="42" s="1"/>
  <c r="I3878" i="42" s="1"/>
  <c r="F3790" i="42"/>
  <c r="G3790" i="42" s="1"/>
  <c r="I3790" i="42" s="1"/>
  <c r="F3714" i="42"/>
  <c r="G3714" i="42" s="1"/>
  <c r="I3714" i="42" s="1"/>
  <c r="F3635" i="42"/>
  <c r="G3635" i="42" s="1"/>
  <c r="I3635" i="42" s="1"/>
  <c r="F3860" i="42"/>
  <c r="G3860" i="42" s="1"/>
  <c r="I3860" i="42" s="1"/>
  <c r="F3779" i="42"/>
  <c r="G3779" i="42" s="1"/>
  <c r="I3779" i="42" s="1"/>
  <c r="F3694" i="42"/>
  <c r="G3694" i="42" s="1"/>
  <c r="I3694" i="42" s="1"/>
  <c r="F3586" i="42"/>
  <c r="G3586" i="42" s="1"/>
  <c r="I3586" i="42" s="1"/>
  <c r="F3859" i="42"/>
  <c r="G3859" i="42" s="1"/>
  <c r="I3859" i="42" s="1"/>
  <c r="F3728" i="42"/>
  <c r="G3728" i="42" s="1"/>
  <c r="I3728" i="42" s="1"/>
  <c r="F3634" i="42"/>
  <c r="G3634" i="42" s="1"/>
  <c r="I3634" i="42" s="1"/>
  <c r="F3579" i="42"/>
  <c r="G3579" i="42" s="1"/>
  <c r="I3579" i="42" s="1"/>
  <c r="F3575" i="42"/>
  <c r="G3575" i="42" s="1"/>
  <c r="I3575" i="42" s="1"/>
  <c r="F3425" i="42"/>
  <c r="G3425" i="42" s="1"/>
  <c r="I3425" i="42" s="1"/>
  <c r="F3349" i="42"/>
  <c r="G3349" i="42" s="1"/>
  <c r="I3349" i="42" s="1"/>
  <c r="F3278" i="42"/>
  <c r="G3278" i="42" s="1"/>
  <c r="I3278" i="42" s="1"/>
  <c r="F3713" i="42"/>
  <c r="G3713" i="42" s="1"/>
  <c r="I3713" i="42" s="1"/>
  <c r="F3498" i="42"/>
  <c r="G3498" i="42" s="1"/>
  <c r="I3498" i="42" s="1"/>
  <c r="F3458" i="42"/>
  <c r="G3458" i="42" s="1"/>
  <c r="I3458" i="42" s="1"/>
  <c r="F3383" i="42"/>
  <c r="G3383" i="42" s="1"/>
  <c r="I3383" i="42" s="1"/>
  <c r="F3315" i="42"/>
  <c r="G3315" i="42" s="1"/>
  <c r="I3315" i="42" s="1"/>
  <c r="F3236" i="42"/>
  <c r="G3236" i="42" s="1"/>
  <c r="I3236" i="42" s="1"/>
  <c r="F3569" i="42"/>
  <c r="G3569" i="42" s="1"/>
  <c r="I3569" i="42" s="1"/>
  <c r="F3420" i="42"/>
  <c r="G3420" i="42" s="1"/>
  <c r="I3420" i="42" s="1"/>
  <c r="F3345" i="42"/>
  <c r="G3345" i="42" s="1"/>
  <c r="I3345" i="42" s="1"/>
  <c r="F3250" i="42"/>
  <c r="G3250" i="42" s="1"/>
  <c r="I3250" i="42" s="1"/>
  <c r="F3591" i="42"/>
  <c r="G3591" i="42" s="1"/>
  <c r="I3591" i="42" s="1"/>
  <c r="F3427" i="42"/>
  <c r="G3427" i="42" s="1"/>
  <c r="I3427" i="42" s="1"/>
  <c r="F3348" i="42"/>
  <c r="G3348" i="42" s="1"/>
  <c r="I3348" i="42" s="1"/>
  <c r="F3273" i="42"/>
  <c r="G3273" i="42" s="1"/>
  <c r="I3273" i="42" s="1"/>
  <c r="F3207" i="42"/>
  <c r="G3207" i="42" s="1"/>
  <c r="I3207" i="42" s="1"/>
  <c r="F3671" i="42"/>
  <c r="G3671" i="42" s="1"/>
  <c r="I3671" i="42" s="1"/>
  <c r="F3419" i="42"/>
  <c r="G3419" i="42" s="1"/>
  <c r="I3419" i="42" s="1"/>
  <c r="F3340" i="42"/>
  <c r="G3340" i="42" s="1"/>
  <c r="I3340" i="42" s="1"/>
  <c r="F3258" i="42"/>
  <c r="G3258" i="42" s="1"/>
  <c r="I3258" i="42" s="1"/>
  <c r="F3690" i="42"/>
  <c r="G3690" i="42" s="1"/>
  <c r="I3690" i="42" s="1"/>
  <c r="F3460" i="42"/>
  <c r="G3460" i="42" s="1"/>
  <c r="I3460" i="42" s="1"/>
  <c r="F3385" i="42"/>
  <c r="G3385" i="42" s="1"/>
  <c r="I3385" i="42" s="1"/>
  <c r="F3309" i="42"/>
  <c r="G3309" i="42" s="1"/>
  <c r="I3309" i="42" s="1"/>
  <c r="F3246" i="42"/>
  <c r="G3246" i="42" s="1"/>
  <c r="I3246" i="42" s="1"/>
  <c r="F3675" i="42"/>
  <c r="G3675" i="42" s="1"/>
  <c r="I3675" i="42" s="1"/>
  <c r="F3441" i="42"/>
  <c r="G3441" i="42" s="1"/>
  <c r="I3441" i="42" s="1"/>
  <c r="F3365" i="42"/>
  <c r="G3365" i="42" s="1"/>
  <c r="I3365" i="42" s="1"/>
  <c r="F3294" i="42"/>
  <c r="G3294" i="42" s="1"/>
  <c r="I3294" i="42" s="1"/>
  <c r="F3199" i="42"/>
  <c r="G3199" i="42" s="1"/>
  <c r="I3199" i="42" s="1"/>
  <c r="F3175" i="42"/>
  <c r="G3175" i="42" s="1"/>
  <c r="I3175" i="42" s="1"/>
  <c r="F3073" i="42"/>
  <c r="G3073" i="42" s="1"/>
  <c r="I3073" i="42" s="1"/>
  <c r="F2984" i="42"/>
  <c r="G2984" i="42" s="1"/>
  <c r="I2984" i="42" s="1"/>
  <c r="F2880" i="42"/>
  <c r="G2880" i="42" s="1"/>
  <c r="I2880" i="42" s="1"/>
  <c r="F3357" i="42"/>
  <c r="G3357" i="42" s="1"/>
  <c r="I3357" i="42" s="1"/>
  <c r="F3136" i="42"/>
  <c r="G3136" i="42" s="1"/>
  <c r="I3136" i="42" s="1"/>
  <c r="F3054" i="42"/>
  <c r="G3054" i="42" s="1"/>
  <c r="I3054" i="42" s="1"/>
  <c r="F2966" i="42"/>
  <c r="G2966" i="42" s="1"/>
  <c r="I2966" i="42" s="1"/>
  <c r="F2848" i="42"/>
  <c r="G2848" i="42" s="1"/>
  <c r="I2848" i="42" s="1"/>
  <c r="F3121" i="42"/>
  <c r="G3121" i="42" s="1"/>
  <c r="I3121" i="42" s="1"/>
  <c r="F3046" i="42"/>
  <c r="G3046" i="42" s="1"/>
  <c r="I3046" i="42" s="1"/>
  <c r="F2931" i="42"/>
  <c r="G2931" i="42" s="1"/>
  <c r="I2931" i="42" s="1"/>
  <c r="F2857" i="42"/>
  <c r="G2857" i="42" s="1"/>
  <c r="I2857" i="42" s="1"/>
  <c r="F3225" i="42"/>
  <c r="G3225" i="42" s="1"/>
  <c r="I3225" i="42" s="1"/>
  <c r="F3113" i="42"/>
  <c r="G3113" i="42" s="1"/>
  <c r="I3113" i="42" s="1"/>
  <c r="F3038" i="42"/>
  <c r="G3038" i="42" s="1"/>
  <c r="I3038" i="42" s="1"/>
  <c r="F2945" i="42"/>
  <c r="G2945" i="42" s="1"/>
  <c r="I2945" i="42" s="1"/>
  <c r="F2864" i="42"/>
  <c r="G2864" i="42" s="1"/>
  <c r="I2864" i="42" s="1"/>
  <c r="F3380" i="42"/>
  <c r="G3380" i="42" s="1"/>
  <c r="I3380" i="42" s="1"/>
  <c r="F3098" i="42"/>
  <c r="G3098" i="42" s="1"/>
  <c r="I3098" i="42" s="1"/>
  <c r="F3019" i="42"/>
  <c r="G3019" i="42" s="1"/>
  <c r="I3019" i="42" s="1"/>
  <c r="F2887" i="42"/>
  <c r="G2887" i="42" s="1"/>
  <c r="I2887" i="42" s="1"/>
  <c r="F3131" i="42"/>
  <c r="G3131" i="42" s="1"/>
  <c r="I3131" i="42" s="1"/>
  <c r="F3056" i="42"/>
  <c r="G3056" i="42" s="1"/>
  <c r="I3056" i="42" s="1"/>
  <c r="F2971" i="42"/>
  <c r="G2971" i="42" s="1"/>
  <c r="I2971" i="42" s="1"/>
  <c r="F2893" i="42"/>
  <c r="G2893" i="42" s="1"/>
  <c r="I2893" i="42" s="1"/>
  <c r="F3369" i="42"/>
  <c r="G3369" i="42" s="1"/>
  <c r="I3369" i="42" s="1"/>
  <c r="F3112" i="42"/>
  <c r="G3112" i="42" s="1"/>
  <c r="I3112" i="42" s="1"/>
  <c r="F3018" i="42"/>
  <c r="G3018" i="42" s="1"/>
  <c r="I3018" i="42" s="1"/>
  <c r="F2929" i="42"/>
  <c r="G2929" i="42" s="1"/>
  <c r="I2929" i="42" s="1"/>
  <c r="F2827" i="42"/>
  <c r="G2827" i="42" s="1"/>
  <c r="I2827" i="42" s="1"/>
  <c r="F3804" i="42"/>
  <c r="G3804" i="42" s="1"/>
  <c r="I3804" i="42" s="1"/>
  <c r="F3740" i="42"/>
  <c r="G3740" i="42" s="1"/>
  <c r="I3740" i="42" s="1"/>
  <c r="F3228" i="42"/>
  <c r="G3228" i="42" s="1"/>
  <c r="I3228" i="42" s="1"/>
  <c r="F3081" i="42"/>
  <c r="G3081" i="42" s="1"/>
  <c r="I3081" i="42" s="1"/>
  <c r="F3006" i="42"/>
  <c r="G3006" i="42" s="1"/>
  <c r="I3006" i="42" s="1"/>
  <c r="F2895" i="42"/>
  <c r="G2895" i="42" s="1"/>
  <c r="I2895" i="42" s="1"/>
  <c r="F2916" i="42"/>
  <c r="G2916" i="42" s="1"/>
  <c r="I2916" i="42" s="1"/>
  <c r="F2787" i="42"/>
  <c r="G2787" i="42" s="1"/>
  <c r="I2787" i="42" s="1"/>
  <c r="F2712" i="42"/>
  <c r="G2712" i="42" s="1"/>
  <c r="I2712" i="42" s="1"/>
  <c r="F2620" i="42"/>
  <c r="G2620" i="42" s="1"/>
  <c r="I2620" i="42" s="1"/>
  <c r="F2842" i="42"/>
  <c r="G2842" i="42" s="1"/>
  <c r="I2842" i="42" s="1"/>
  <c r="F2770" i="42"/>
  <c r="G2770" i="42" s="1"/>
  <c r="I2770" i="42" s="1"/>
  <c r="F2705" i="42"/>
  <c r="G2705" i="42" s="1"/>
  <c r="I2705" i="42" s="1"/>
  <c r="F2638" i="42"/>
  <c r="G2638" i="42" s="1"/>
  <c r="I2638" i="42" s="1"/>
  <c r="F2560" i="42"/>
  <c r="G2560" i="42" s="1"/>
  <c r="I2560" i="42" s="1"/>
  <c r="F2544" i="42"/>
  <c r="G2544" i="42" s="1"/>
  <c r="I2544" i="42" s="1"/>
  <c r="F2528" i="42"/>
  <c r="G2528" i="42" s="1"/>
  <c r="I2528" i="42" s="1"/>
  <c r="F2858" i="42"/>
  <c r="G2858" i="42" s="1"/>
  <c r="I2858" i="42" s="1"/>
  <c r="F2756" i="42"/>
  <c r="G2756" i="42" s="1"/>
  <c r="I2756" i="42" s="1"/>
  <c r="F2653" i="42"/>
  <c r="G2653" i="42" s="1"/>
  <c r="I2653" i="42" s="1"/>
  <c r="F2874" i="42"/>
  <c r="G2874" i="42" s="1"/>
  <c r="I2874" i="42" s="1"/>
  <c r="F2759" i="42"/>
  <c r="G2759" i="42" s="1"/>
  <c r="I2759" i="42" s="1"/>
  <c r="F2697" i="42"/>
  <c r="G2697" i="42" s="1"/>
  <c r="I2697" i="42" s="1"/>
  <c r="F2622" i="42"/>
  <c r="G2622" i="42" s="1"/>
  <c r="I2622" i="42" s="1"/>
  <c r="F2890" i="42"/>
  <c r="G2890" i="42" s="1"/>
  <c r="I2890" i="42" s="1"/>
  <c r="F2779" i="42"/>
  <c r="G2779" i="42" s="1"/>
  <c r="I2779" i="42" s="1"/>
  <c r="F2678" i="42"/>
  <c r="G2678" i="42" s="1"/>
  <c r="I2678" i="42" s="1"/>
  <c r="F2599" i="42"/>
  <c r="G2599" i="42" s="1"/>
  <c r="I2599" i="42" s="1"/>
  <c r="F2794" i="42"/>
  <c r="G2794" i="42" s="1"/>
  <c r="I2794" i="42" s="1"/>
  <c r="F2721" i="42"/>
  <c r="G2721" i="42" s="1"/>
  <c r="I2721" i="42" s="1"/>
  <c r="F2644" i="42"/>
  <c r="G2644" i="42" s="1"/>
  <c r="I2644" i="42" s="1"/>
  <c r="F2512" i="42"/>
  <c r="G2512" i="42" s="1"/>
  <c r="I2512" i="42" s="1"/>
  <c r="F2820" i="42"/>
  <c r="G2820" i="42" s="1"/>
  <c r="I2820" i="42" s="1"/>
  <c r="F2754" i="42"/>
  <c r="G2754" i="42" s="1"/>
  <c r="I2754" i="42" s="1"/>
  <c r="F2662" i="42"/>
  <c r="G2662" i="42" s="1"/>
  <c r="I2662" i="42" s="1"/>
  <c r="F2580" i="42"/>
  <c r="G2580" i="42" s="1"/>
  <c r="I2580" i="42" s="1"/>
  <c r="F2798" i="42"/>
  <c r="G2798" i="42" s="1"/>
  <c r="I2798" i="42" s="1"/>
  <c r="F2727" i="42"/>
  <c r="G2727" i="42" s="1"/>
  <c r="I2727" i="42" s="1"/>
  <c r="F2673" i="42"/>
  <c r="G2673" i="42" s="1"/>
  <c r="I2673" i="42" s="1"/>
  <c r="F2594" i="42"/>
  <c r="G2594" i="42" s="1"/>
  <c r="I2594" i="42" s="1"/>
  <c r="F2529" i="42"/>
  <c r="G2529" i="42" s="1"/>
  <c r="I2529" i="42" s="1"/>
  <c r="F2375" i="42"/>
  <c r="G2375" i="42" s="1"/>
  <c r="I2375" i="42" s="1"/>
  <c r="F2247" i="42"/>
  <c r="G2247" i="42" s="1"/>
  <c r="I2247" i="42" s="1"/>
  <c r="F2723" i="42"/>
  <c r="G2723" i="42" s="1"/>
  <c r="I2723" i="42" s="1"/>
  <c r="F2492" i="42"/>
  <c r="G2492" i="42" s="1"/>
  <c r="I2492" i="42" s="1"/>
  <c r="F2428" i="42"/>
  <c r="G2428" i="42" s="1"/>
  <c r="I2428" i="42" s="1"/>
  <c r="F2364" i="42"/>
  <c r="G2364" i="42" s="1"/>
  <c r="I2364" i="42" s="1"/>
  <c r="F2300" i="42"/>
  <c r="G2300" i="42" s="1"/>
  <c r="I2300" i="42" s="1"/>
  <c r="F2236" i="42"/>
  <c r="G2236" i="42" s="1"/>
  <c r="I2236" i="42" s="1"/>
  <c r="F2533" i="42"/>
  <c r="G2533" i="42" s="1"/>
  <c r="I2533" i="42" s="1"/>
  <c r="F2427" i="42"/>
  <c r="G2427" i="42" s="1"/>
  <c r="I2427" i="42" s="1"/>
  <c r="F2363" i="42"/>
  <c r="G2363" i="42" s="1"/>
  <c r="I2363" i="42" s="1"/>
  <c r="F2299" i="42"/>
  <c r="G2299" i="42" s="1"/>
  <c r="I2299" i="42" s="1"/>
  <c r="F2235" i="42"/>
  <c r="G2235" i="42" s="1"/>
  <c r="I2235" i="42" s="1"/>
  <c r="F2162" i="42"/>
  <c r="G2162" i="42" s="1"/>
  <c r="I2162" i="42" s="1"/>
  <c r="F2469" i="42"/>
  <c r="G2469" i="42" s="1"/>
  <c r="I2469" i="42" s="1"/>
  <c r="F2405" i="42"/>
  <c r="G2405" i="42" s="1"/>
  <c r="I2405" i="42" s="1"/>
  <c r="F2341" i="42"/>
  <c r="G2341" i="42" s="1"/>
  <c r="I2341" i="42" s="1"/>
  <c r="F2277" i="42"/>
  <c r="G2277" i="42" s="1"/>
  <c r="I2277" i="42" s="1"/>
  <c r="F2213" i="42"/>
  <c r="G2213" i="42" s="1"/>
  <c r="I2213" i="42" s="1"/>
  <c r="F2553" i="42"/>
  <c r="G2553" i="42" s="1"/>
  <c r="I2553" i="42" s="1"/>
  <c r="F2415" i="42"/>
  <c r="G2415" i="42" s="1"/>
  <c r="I2415" i="42" s="1"/>
  <c r="F2287" i="42"/>
  <c r="G2287" i="42" s="1"/>
  <c r="I2287" i="42" s="1"/>
  <c r="F2153" i="42"/>
  <c r="G2153" i="42" s="1"/>
  <c r="I2153" i="42" s="1"/>
  <c r="F2516" i="42"/>
  <c r="G2516" i="42" s="1"/>
  <c r="I2516" i="42" s="1"/>
  <c r="F2452" i="42"/>
  <c r="G2452" i="42" s="1"/>
  <c r="I2452" i="42" s="1"/>
  <c r="F2388" i="42"/>
  <c r="G2388" i="42" s="1"/>
  <c r="I2388" i="42" s="1"/>
  <c r="F2324" i="42"/>
  <c r="G2324" i="42" s="1"/>
  <c r="I2324" i="42" s="1"/>
  <c r="F2260" i="42"/>
  <c r="G2260" i="42" s="1"/>
  <c r="I2260" i="42" s="1"/>
  <c r="F2156" i="42"/>
  <c r="G2156" i="42" s="1"/>
  <c r="I2156" i="42" s="1"/>
  <c r="F2494" i="42"/>
  <c r="G2494" i="42" s="1"/>
  <c r="I2494" i="42" s="1"/>
  <c r="F2419" i="42"/>
  <c r="G2419" i="42" s="1"/>
  <c r="I2419" i="42" s="1"/>
  <c r="F2355" i="42"/>
  <c r="G2355" i="42" s="1"/>
  <c r="I2355" i="42" s="1"/>
  <c r="F2291" i="42"/>
  <c r="G2291" i="42" s="1"/>
  <c r="I2291" i="42" s="1"/>
  <c r="F2227" i="42"/>
  <c r="G2227" i="42" s="1"/>
  <c r="I2227" i="42" s="1"/>
  <c r="F2551" i="42"/>
  <c r="G2551" i="42" s="1"/>
  <c r="I2551" i="42" s="1"/>
  <c r="F2461" i="42"/>
  <c r="G2461" i="42" s="1"/>
  <c r="I2461" i="42" s="1"/>
  <c r="F2397" i="42"/>
  <c r="G2397" i="42" s="1"/>
  <c r="I2397" i="42" s="1"/>
  <c r="F2333" i="42"/>
  <c r="G2333" i="42" s="1"/>
  <c r="I2333" i="42" s="1"/>
  <c r="F2269" i="42"/>
  <c r="G2269" i="42" s="1"/>
  <c r="I2269" i="42" s="1"/>
  <c r="F2183" i="42"/>
  <c r="G2183" i="42" s="1"/>
  <c r="I2183" i="42" s="1"/>
  <c r="F2097" i="42"/>
  <c r="G2097" i="42" s="1"/>
  <c r="I2097" i="42" s="1"/>
  <c r="F2033" i="42"/>
  <c r="G2033" i="42" s="1"/>
  <c r="I2033" i="42" s="1"/>
  <c r="F1969" i="42"/>
  <c r="G1969" i="42" s="1"/>
  <c r="I1969" i="42" s="1"/>
  <c r="F1914" i="42"/>
  <c r="G1914" i="42" s="1"/>
  <c r="I1914" i="42" s="1"/>
  <c r="F1850" i="42"/>
  <c r="G1850" i="42" s="1"/>
  <c r="I1850" i="42" s="1"/>
  <c r="F1778" i="42"/>
  <c r="G1778" i="42" s="1"/>
  <c r="I1778" i="42" s="1"/>
  <c r="F2116" i="42"/>
  <c r="G2116" i="42" s="1"/>
  <c r="I2116" i="42" s="1"/>
  <c r="F2052" i="42"/>
  <c r="G2052" i="42" s="1"/>
  <c r="I2052" i="42" s="1"/>
  <c r="F1988" i="42"/>
  <c r="G1988" i="42" s="1"/>
  <c r="I1988" i="42" s="1"/>
  <c r="F1919" i="42"/>
  <c r="G1919" i="42" s="1"/>
  <c r="I1919" i="42" s="1"/>
  <c r="F2121" i="42"/>
  <c r="G2121" i="42" s="1"/>
  <c r="I2121" i="42" s="1"/>
  <c r="F2057" i="42"/>
  <c r="G2057" i="42" s="1"/>
  <c r="I2057" i="42" s="1"/>
  <c r="F1993" i="42"/>
  <c r="G1993" i="42" s="1"/>
  <c r="I1993" i="42" s="1"/>
  <c r="F1930" i="42"/>
  <c r="G1930" i="42" s="1"/>
  <c r="I1930" i="42" s="1"/>
  <c r="F1857" i="42"/>
  <c r="G1857" i="42" s="1"/>
  <c r="I1857" i="42" s="1"/>
  <c r="F2197" i="42"/>
  <c r="G2197" i="42" s="1"/>
  <c r="I2197" i="42" s="1"/>
  <c r="F2108" i="42"/>
  <c r="G2108" i="42" s="1"/>
  <c r="I2108" i="42" s="1"/>
  <c r="F2044" i="42"/>
  <c r="G2044" i="42" s="1"/>
  <c r="I2044" i="42" s="1"/>
  <c r="F1980" i="42"/>
  <c r="G1980" i="42" s="1"/>
  <c r="I1980" i="42" s="1"/>
  <c r="F1924" i="42"/>
  <c r="G1924" i="42" s="1"/>
  <c r="I1924" i="42" s="1"/>
  <c r="F1861" i="42"/>
  <c r="G1861" i="42" s="1"/>
  <c r="I1861" i="42" s="1"/>
  <c r="F1795" i="42"/>
  <c r="G1795" i="42" s="1"/>
  <c r="I1795" i="42" s="1"/>
  <c r="F2137" i="42"/>
  <c r="G2137" i="42" s="1"/>
  <c r="I2137" i="42" s="1"/>
  <c r="F2075" i="42"/>
  <c r="G2075" i="42" s="1"/>
  <c r="I2075" i="42" s="1"/>
  <c r="F2011" i="42"/>
  <c r="G2011" i="42" s="1"/>
  <c r="I2011" i="42" s="1"/>
  <c r="F1947" i="42"/>
  <c r="G1947" i="42" s="1"/>
  <c r="I1947" i="42" s="1"/>
  <c r="F2159" i="42"/>
  <c r="G2159" i="42" s="1"/>
  <c r="I2159" i="42" s="1"/>
  <c r="F2100" i="42"/>
  <c r="G2100" i="42" s="1"/>
  <c r="I2100" i="42" s="1"/>
  <c r="F2036" i="42"/>
  <c r="G2036" i="42" s="1"/>
  <c r="I2036" i="42" s="1"/>
  <c r="F1972" i="42"/>
  <c r="G1972" i="42" s="1"/>
  <c r="I1972" i="42" s="1"/>
  <c r="F1912" i="42"/>
  <c r="G1912" i="42" s="1"/>
  <c r="I1912" i="42" s="1"/>
  <c r="F1880" i="42"/>
  <c r="G1880" i="42" s="1"/>
  <c r="I1880" i="42" s="1"/>
  <c r="F1848" i="42"/>
  <c r="G1848" i="42" s="1"/>
  <c r="I1848" i="42" s="1"/>
  <c r="F1816" i="42"/>
  <c r="G1816" i="42" s="1"/>
  <c r="I1816" i="42" s="1"/>
  <c r="F2147" i="42"/>
  <c r="G2147" i="42" s="1"/>
  <c r="I2147" i="42" s="1"/>
  <c r="F2079" i="42"/>
  <c r="G2079" i="42" s="1"/>
  <c r="I2079" i="42" s="1"/>
  <c r="F2015" i="42"/>
  <c r="G2015" i="42" s="1"/>
  <c r="I2015" i="42" s="1"/>
  <c r="F1951" i="42"/>
  <c r="G1951" i="42" s="1"/>
  <c r="I1951" i="42" s="1"/>
  <c r="F1899" i="42"/>
  <c r="G1899" i="42" s="1"/>
  <c r="I1899" i="42" s="1"/>
  <c r="F1835" i="42"/>
  <c r="G1835" i="42" s="1"/>
  <c r="I1835" i="42" s="1"/>
  <c r="F1785" i="42"/>
  <c r="G1785" i="42" s="1"/>
  <c r="I1785" i="42" s="1"/>
  <c r="F1792" i="42"/>
  <c r="G1792" i="42" s="1"/>
  <c r="I1792" i="42" s="1"/>
  <c r="F1655" i="42"/>
  <c r="G1655" i="42" s="1"/>
  <c r="I1655" i="42" s="1"/>
  <c r="F1527" i="42"/>
  <c r="G1527" i="42" s="1"/>
  <c r="I1527" i="42" s="1"/>
  <c r="F1399" i="42"/>
  <c r="G1399" i="42" s="1"/>
  <c r="I1399" i="42" s="1"/>
  <c r="F1048" i="42"/>
  <c r="G1048" i="42" s="1"/>
  <c r="I1048" i="42" s="1"/>
  <c r="F1726" i="42"/>
  <c r="G1726" i="42" s="1"/>
  <c r="I1726" i="42" s="1"/>
  <c r="F1662" i="42"/>
  <c r="G1662" i="42" s="1"/>
  <c r="I1662" i="42" s="1"/>
  <c r="F1598" i="42"/>
  <c r="G1598" i="42" s="1"/>
  <c r="I1598" i="42" s="1"/>
  <c r="F1534" i="42"/>
  <c r="G1534" i="42" s="1"/>
  <c r="I1534" i="42" s="1"/>
  <c r="F1470" i="42"/>
  <c r="G1470" i="42" s="1"/>
  <c r="I1470" i="42" s="1"/>
  <c r="F1406" i="42"/>
  <c r="G1406" i="42" s="1"/>
  <c r="I1406" i="42" s="1"/>
  <c r="F1351" i="42"/>
  <c r="G1351" i="42" s="1"/>
  <c r="I1351" i="42" s="1"/>
  <c r="F1231" i="42"/>
  <c r="G1231" i="42" s="1"/>
  <c r="I1231" i="42" s="1"/>
  <c r="F1103" i="42"/>
  <c r="G1103" i="42" s="1"/>
  <c r="I1103" i="42" s="1"/>
  <c r="F1838" i="42"/>
  <c r="G1838" i="42" s="1"/>
  <c r="I1838" i="42" s="1"/>
  <c r="F1676" i="42"/>
  <c r="G1676" i="42" s="1"/>
  <c r="I1676" i="42" s="1"/>
  <c r="F1548" i="42"/>
  <c r="G1548" i="42" s="1"/>
  <c r="I1548" i="42" s="1"/>
  <c r="F1420" i="42"/>
  <c r="G1420" i="42" s="1"/>
  <c r="I1420" i="42" s="1"/>
  <c r="F1304" i="42"/>
  <c r="G1304" i="42" s="1"/>
  <c r="I1304" i="42" s="1"/>
  <c r="F1240" i="42"/>
  <c r="G1240" i="42" s="1"/>
  <c r="I1240" i="42" s="1"/>
  <c r="F1176" i="42"/>
  <c r="G1176" i="42" s="1"/>
  <c r="I1176" i="42" s="1"/>
  <c r="F1112" i="42"/>
  <c r="G1112" i="42" s="1"/>
  <c r="I1112" i="42" s="1"/>
  <c r="F1790" i="42"/>
  <c r="G1790" i="42" s="1"/>
  <c r="I1790" i="42" s="1"/>
  <c r="F1704" i="42"/>
  <c r="G1704" i="42" s="1"/>
  <c r="I1704" i="42" s="1"/>
  <c r="F1640" i="42"/>
  <c r="G1640" i="42" s="1"/>
  <c r="I1640" i="42" s="1"/>
  <c r="F1576" i="42"/>
  <c r="G1576" i="42" s="1"/>
  <c r="I1576" i="42" s="1"/>
  <c r="F1512" i="42"/>
  <c r="G1512" i="42" s="1"/>
  <c r="I1512" i="42" s="1"/>
  <c r="F1448" i="42"/>
  <c r="G1448" i="42" s="1"/>
  <c r="I1448" i="42" s="1"/>
  <c r="F1384" i="42"/>
  <c r="G1384" i="42" s="1"/>
  <c r="I1384" i="42" s="1"/>
  <c r="F1315" i="42"/>
  <c r="G1315" i="42" s="1"/>
  <c r="I1315" i="42" s="1"/>
  <c r="F1187" i="42"/>
  <c r="G1187" i="42" s="1"/>
  <c r="I1187" i="42" s="1"/>
  <c r="F1047" i="42"/>
  <c r="G1047" i="42" s="1"/>
  <c r="I1047" i="42" s="1"/>
  <c r="F1009" i="42"/>
  <c r="G1009" i="42" s="1"/>
  <c r="I1009" i="42" s="1"/>
  <c r="F977" i="42"/>
  <c r="G977" i="42" s="1"/>
  <c r="I977" i="42" s="1"/>
  <c r="F1879" i="42"/>
  <c r="G1879" i="42" s="1"/>
  <c r="I1879" i="42" s="1"/>
  <c r="F1732" i="42"/>
  <c r="G1732" i="42" s="1"/>
  <c r="I1732" i="42" s="1"/>
  <c r="F1604" i="42"/>
  <c r="G1604" i="42" s="1"/>
  <c r="I1604" i="42" s="1"/>
  <c r="F1476" i="42"/>
  <c r="G1476" i="42" s="1"/>
  <c r="I1476" i="42" s="1"/>
  <c r="F1353" i="42"/>
  <c r="G1353" i="42" s="1"/>
  <c r="I1353" i="42" s="1"/>
  <c r="F1721" i="42"/>
  <c r="G1721" i="42" s="1"/>
  <c r="I1721" i="42" s="1"/>
  <c r="F1657" i="42"/>
  <c r="G1657" i="42" s="1"/>
  <c r="I1657" i="42" s="1"/>
  <c r="F1593" i="42"/>
  <c r="G1593" i="42" s="1"/>
  <c r="I1593" i="42" s="1"/>
  <c r="F1529" i="42"/>
  <c r="G1529" i="42" s="1"/>
  <c r="I1529" i="42" s="1"/>
  <c r="F1465" i="42"/>
  <c r="G1465" i="42" s="1"/>
  <c r="I1465" i="42" s="1"/>
  <c r="F1401" i="42"/>
  <c r="G1401" i="42" s="1"/>
  <c r="I1401" i="42" s="1"/>
  <c r="F1319" i="42"/>
  <c r="G1319" i="42" s="1"/>
  <c r="I1319" i="42" s="1"/>
  <c r="F1191" i="42"/>
  <c r="G1191" i="42" s="1"/>
  <c r="I1191" i="42" s="1"/>
  <c r="F1063" i="42"/>
  <c r="G1063" i="42" s="1"/>
  <c r="I1063" i="42" s="1"/>
  <c r="F1846" i="42"/>
  <c r="G1846" i="42" s="1"/>
  <c r="I1846" i="42" s="1"/>
  <c r="F1692" i="42"/>
  <c r="G1692" i="42" s="1"/>
  <c r="I1692" i="42" s="1"/>
  <c r="F1564" i="42"/>
  <c r="G1564" i="42" s="1"/>
  <c r="I1564" i="42" s="1"/>
  <c r="F1436" i="42"/>
  <c r="G1436" i="42" s="1"/>
  <c r="I1436" i="42" s="1"/>
  <c r="F1321" i="42"/>
  <c r="G1321" i="42" s="1"/>
  <c r="I1321" i="42" s="1"/>
  <c r="F1257" i="42"/>
  <c r="G1257" i="42" s="1"/>
  <c r="I1257" i="42" s="1"/>
  <c r="F1193" i="42"/>
  <c r="G1193" i="42" s="1"/>
  <c r="I1193" i="42" s="1"/>
  <c r="F1129" i="42"/>
  <c r="G1129" i="42" s="1"/>
  <c r="I1129" i="42" s="1"/>
  <c r="F1065" i="42"/>
  <c r="G1065" i="42" s="1"/>
  <c r="I1065" i="42" s="1"/>
  <c r="F2104" i="42"/>
  <c r="G2104" i="42" s="1"/>
  <c r="I2104" i="42" s="1"/>
  <c r="F2040" i="42"/>
  <c r="G2040" i="42" s="1"/>
  <c r="I2040" i="42" s="1"/>
  <c r="F1976" i="42"/>
  <c r="G1976" i="42" s="1"/>
  <c r="I1976" i="42" s="1"/>
  <c r="F1782" i="42"/>
  <c r="G1782" i="42" s="1"/>
  <c r="I1782" i="42" s="1"/>
  <c r="F1713" i="42"/>
  <c r="G1713" i="42" s="1"/>
  <c r="I1713" i="42" s="1"/>
  <c r="F1649" i="42"/>
  <c r="G1649" i="42" s="1"/>
  <c r="I1649" i="42" s="1"/>
  <c r="F1585" i="42"/>
  <c r="G1585" i="42" s="1"/>
  <c r="I1585" i="42" s="1"/>
  <c r="F1521" i="42"/>
  <c r="G1521" i="42" s="1"/>
  <c r="I1521" i="42" s="1"/>
  <c r="F1457" i="42"/>
  <c r="G1457" i="42" s="1"/>
  <c r="I1457" i="42" s="1"/>
  <c r="F1393" i="42"/>
  <c r="G1393" i="42" s="1"/>
  <c r="I1393" i="42" s="1"/>
  <c r="F1323" i="42"/>
  <c r="G1323" i="42" s="1"/>
  <c r="I1323" i="42" s="1"/>
  <c r="F1195" i="42"/>
  <c r="G1195" i="42" s="1"/>
  <c r="I1195" i="42" s="1"/>
  <c r="F1036" i="42"/>
  <c r="G1036" i="42" s="1"/>
  <c r="I1036" i="42" s="1"/>
  <c r="F918" i="42"/>
  <c r="G918" i="42" s="1"/>
  <c r="I918" i="42" s="1"/>
  <c r="F844" i="42"/>
  <c r="G844" i="42" s="1"/>
  <c r="I844" i="42" s="1"/>
  <c r="F780" i="42"/>
  <c r="G780" i="42" s="1"/>
  <c r="I780" i="42" s="1"/>
  <c r="F716" i="42"/>
  <c r="G716" i="42" s="1"/>
  <c r="I716" i="42" s="1"/>
  <c r="F639" i="42"/>
  <c r="G639" i="42" s="1"/>
  <c r="I639" i="42" s="1"/>
  <c r="F554" i="42"/>
  <c r="G554" i="42" s="1"/>
  <c r="I554" i="42" s="1"/>
  <c r="F456" i="42"/>
  <c r="G456" i="42" s="1"/>
  <c r="I456" i="42" s="1"/>
  <c r="F1268" i="42"/>
  <c r="G1268" i="42" s="1"/>
  <c r="I1268" i="42" s="1"/>
  <c r="F1140" i="42"/>
  <c r="G1140" i="42" s="1"/>
  <c r="I1140" i="42" s="1"/>
  <c r="F936" i="42"/>
  <c r="G936" i="42" s="1"/>
  <c r="I936" i="42" s="1"/>
  <c r="F669" i="42"/>
  <c r="G669" i="42" s="1"/>
  <c r="I669" i="42" s="1"/>
  <c r="F596" i="42"/>
  <c r="G596" i="42" s="1"/>
  <c r="I596" i="42" s="1"/>
  <c r="F486" i="42"/>
  <c r="G486" i="42" s="1"/>
  <c r="I486" i="42" s="1"/>
  <c r="F413" i="42"/>
  <c r="G413" i="42" s="1"/>
  <c r="I413" i="42" s="1"/>
  <c r="F1342" i="42"/>
  <c r="G1342" i="42" s="1"/>
  <c r="I1342" i="42" s="1"/>
  <c r="F970" i="42"/>
  <c r="G970" i="42" s="1"/>
  <c r="I970" i="42" s="1"/>
  <c r="F902" i="42"/>
  <c r="G902" i="42" s="1"/>
  <c r="I902" i="42" s="1"/>
  <c r="F831" i="42"/>
  <c r="G831" i="42" s="1"/>
  <c r="I831" i="42" s="1"/>
  <c r="F767" i="42"/>
  <c r="G767" i="42" s="1"/>
  <c r="I767" i="42" s="1"/>
  <c r="F703" i="42"/>
  <c r="G703" i="42" s="1"/>
  <c r="I703" i="42" s="1"/>
  <c r="F623" i="42"/>
  <c r="G623" i="42" s="1"/>
  <c r="I623" i="42" s="1"/>
  <c r="F538" i="42"/>
  <c r="G538" i="42" s="1"/>
  <c r="I538" i="42" s="1"/>
  <c r="F440" i="42"/>
  <c r="G440" i="42" s="1"/>
  <c r="I440" i="42" s="1"/>
  <c r="F1277" i="42"/>
  <c r="G1277" i="42" s="1"/>
  <c r="I1277" i="42" s="1"/>
  <c r="F1149" i="42"/>
  <c r="G1149" i="42" s="1"/>
  <c r="I1149" i="42" s="1"/>
  <c r="F960" i="42"/>
  <c r="G960" i="42" s="1"/>
  <c r="I960" i="42" s="1"/>
  <c r="F662" i="42"/>
  <c r="G662" i="42" s="1"/>
  <c r="I662" i="42" s="1"/>
  <c r="F589" i="42"/>
  <c r="G589" i="42" s="1"/>
  <c r="I589" i="42" s="1"/>
  <c r="F516" i="42"/>
  <c r="G516" i="42" s="1"/>
  <c r="I516" i="42" s="1"/>
  <c r="F396" i="42"/>
  <c r="G396" i="42" s="1"/>
  <c r="I396" i="42" s="1"/>
  <c r="F872" i="42"/>
  <c r="G872" i="42" s="1"/>
  <c r="I872" i="42" s="1"/>
  <c r="F624" i="42"/>
  <c r="G624" i="42" s="1"/>
  <c r="I624" i="42" s="1"/>
  <c r="F423" i="42"/>
  <c r="G423" i="42" s="1"/>
  <c r="I423" i="42" s="1"/>
  <c r="F984" i="42"/>
  <c r="G984" i="42" s="1"/>
  <c r="I984" i="42" s="1"/>
  <c r="F890" i="42"/>
  <c r="G890" i="42" s="1"/>
  <c r="I890" i="42" s="1"/>
  <c r="F858" i="42"/>
  <c r="G858" i="42" s="1"/>
  <c r="I858" i="42" s="1"/>
  <c r="F826" i="42"/>
  <c r="G826" i="42" s="1"/>
  <c r="I826" i="42" s="1"/>
  <c r="F794" i="42"/>
  <c r="G794" i="42" s="1"/>
  <c r="I794" i="42" s="1"/>
  <c r="F762" i="42"/>
  <c r="G762" i="42" s="1"/>
  <c r="I762" i="42" s="1"/>
  <c r="F730" i="42"/>
  <c r="G730" i="42" s="1"/>
  <c r="I730" i="42" s="1"/>
  <c r="F698" i="42"/>
  <c r="G698" i="42" s="1"/>
  <c r="I698" i="42" s="1"/>
  <c r="F650" i="42"/>
  <c r="G650" i="42" s="1"/>
  <c r="I650" i="42" s="1"/>
  <c r="F552" i="42"/>
  <c r="G552" i="42" s="1"/>
  <c r="I552" i="42" s="1"/>
  <c r="F479" i="42"/>
  <c r="G479" i="42" s="1"/>
  <c r="I479" i="42" s="1"/>
  <c r="F1317" i="42"/>
  <c r="G1317" i="42" s="1"/>
  <c r="I1317" i="42" s="1"/>
  <c r="F800" i="42"/>
  <c r="G800" i="42" s="1"/>
  <c r="I800" i="42" s="1"/>
  <c r="F1324" i="42"/>
  <c r="G1324" i="42" s="1"/>
  <c r="I1324" i="42" s="1"/>
  <c r="F1196" i="42"/>
  <c r="G1196" i="42" s="1"/>
  <c r="I1196" i="42" s="1"/>
  <c r="F1008" i="42"/>
  <c r="G1008" i="42" s="1"/>
  <c r="I1008" i="42" s="1"/>
  <c r="F901" i="42"/>
  <c r="G901" i="42" s="1"/>
  <c r="I901" i="42" s="1"/>
  <c r="F610" i="42"/>
  <c r="G610" i="42" s="1"/>
  <c r="I610" i="42" s="1"/>
  <c r="F512" i="42"/>
  <c r="G512" i="42" s="1"/>
  <c r="I512" i="42" s="1"/>
  <c r="F439" i="42"/>
  <c r="G439" i="42" s="1"/>
  <c r="I439" i="42" s="1"/>
  <c r="F1221" i="42"/>
  <c r="G1221" i="42" s="1"/>
  <c r="I1221" i="42" s="1"/>
  <c r="F784" i="42"/>
  <c r="G784" i="42" s="1"/>
  <c r="I784" i="42" s="1"/>
  <c r="F493" i="42"/>
  <c r="G493" i="42" s="1"/>
  <c r="I493" i="42" s="1"/>
  <c r="F1032" i="42"/>
  <c r="G1032" i="42" s="1"/>
  <c r="I1032" i="42" s="1"/>
  <c r="F908" i="42"/>
  <c r="G908" i="42" s="1"/>
  <c r="I908" i="42" s="1"/>
  <c r="F869" i="42"/>
  <c r="G869" i="42" s="1"/>
  <c r="I869" i="42" s="1"/>
  <c r="F837" i="42"/>
  <c r="G837" i="42" s="1"/>
  <c r="I837" i="42" s="1"/>
  <c r="F805" i="42"/>
  <c r="G805" i="42" s="1"/>
  <c r="I805" i="42" s="1"/>
  <c r="F773" i="42"/>
  <c r="G773" i="42" s="1"/>
  <c r="I773" i="42" s="1"/>
  <c r="F741" i="42"/>
  <c r="G741" i="42" s="1"/>
  <c r="I741" i="42" s="1"/>
  <c r="F709" i="42"/>
  <c r="G709" i="42" s="1"/>
  <c r="I709" i="42" s="1"/>
  <c r="F661" i="42"/>
  <c r="G661" i="42" s="1"/>
  <c r="I661" i="42" s="1"/>
  <c r="F588" i="42"/>
  <c r="G588" i="42" s="1"/>
  <c r="I588" i="42" s="1"/>
  <c r="F478" i="42"/>
  <c r="G478" i="42" s="1"/>
  <c r="I478" i="42" s="1"/>
  <c r="F1269" i="42"/>
  <c r="G1269" i="42" s="1"/>
  <c r="I1269" i="42" s="1"/>
  <c r="F888" i="42"/>
  <c r="G888" i="42" s="1"/>
  <c r="I888" i="42" s="1"/>
  <c r="F612" i="42"/>
  <c r="G612" i="42" s="1"/>
  <c r="I612" i="42" s="1"/>
  <c r="F875" i="42"/>
  <c r="G875" i="42" s="1"/>
  <c r="I875" i="42" s="1"/>
  <c r="F497" i="42"/>
  <c r="G497" i="42" s="1"/>
  <c r="I497" i="42" s="1"/>
  <c r="F346" i="42"/>
  <c r="G346" i="42" s="1"/>
  <c r="I346" i="42" s="1"/>
  <c r="F282" i="42"/>
  <c r="G282" i="42" s="1"/>
  <c r="I282" i="42" s="1"/>
  <c r="F217" i="42"/>
  <c r="G217" i="42" s="1"/>
  <c r="I217" i="42" s="1"/>
  <c r="F153" i="42"/>
  <c r="G153" i="42" s="1"/>
  <c r="I153" i="42" s="1"/>
  <c r="F89" i="42"/>
  <c r="G89" i="42" s="1"/>
  <c r="I89" i="42" s="1"/>
  <c r="F25" i="42"/>
  <c r="G25" i="42" s="1"/>
  <c r="I25" i="42" s="1"/>
  <c r="F473" i="42"/>
  <c r="G473" i="42" s="1"/>
  <c r="I473" i="42" s="1"/>
  <c r="F339" i="42"/>
  <c r="G339" i="42" s="1"/>
  <c r="I339" i="42" s="1"/>
  <c r="F275" i="42"/>
  <c r="G275" i="42" s="1"/>
  <c r="I275" i="42" s="1"/>
  <c r="F211" i="42"/>
  <c r="G211" i="42" s="1"/>
  <c r="I211" i="42" s="1"/>
  <c r="F147" i="42"/>
  <c r="G147" i="42" s="1"/>
  <c r="I147" i="42" s="1"/>
  <c r="F83" i="42"/>
  <c r="G83" i="42" s="1"/>
  <c r="I83" i="42" s="1"/>
  <c r="F19" i="42"/>
  <c r="G19" i="42" s="1"/>
  <c r="I19" i="42" s="1"/>
  <c r="F641" i="42"/>
  <c r="G641" i="42" s="1"/>
  <c r="I641" i="42" s="1"/>
  <c r="F408" i="42"/>
  <c r="G408" i="42" s="1"/>
  <c r="I408" i="42" s="1"/>
  <c r="F309" i="42"/>
  <c r="G309" i="42" s="1"/>
  <c r="I309" i="42" s="1"/>
  <c r="F237" i="42"/>
  <c r="G237" i="42" s="1"/>
  <c r="I237" i="42" s="1"/>
  <c r="F109" i="42"/>
  <c r="G109" i="42" s="1"/>
  <c r="I109" i="42" s="1"/>
  <c r="F803" i="42"/>
  <c r="G803" i="42" s="1"/>
  <c r="I803" i="42" s="1"/>
  <c r="F483" i="42"/>
  <c r="G483" i="42" s="1"/>
  <c r="I483" i="42" s="1"/>
  <c r="F343" i="42"/>
  <c r="G343" i="42" s="1"/>
  <c r="I343" i="42" s="1"/>
  <c r="F279" i="42"/>
  <c r="G279" i="42" s="1"/>
  <c r="I279" i="42" s="1"/>
  <c r="F162" i="42"/>
  <c r="G162" i="42" s="1"/>
  <c r="I162" i="42" s="1"/>
  <c r="F34" i="42"/>
  <c r="G34" i="42" s="1"/>
  <c r="I34" i="42" s="1"/>
  <c r="F587" i="42"/>
  <c r="G587" i="42" s="1"/>
  <c r="I587" i="42" s="1"/>
  <c r="F377" i="42"/>
  <c r="G377" i="42" s="1"/>
  <c r="I377" i="42" s="1"/>
  <c r="F302" i="42"/>
  <c r="G302" i="42" s="1"/>
  <c r="I302" i="42" s="1"/>
  <c r="F225" i="42"/>
  <c r="G225" i="42" s="1"/>
  <c r="I225" i="42" s="1"/>
  <c r="F161" i="42"/>
  <c r="G161" i="42" s="1"/>
  <c r="I161" i="42" s="1"/>
  <c r="F97" i="42"/>
  <c r="G97" i="42" s="1"/>
  <c r="I97" i="42" s="1"/>
  <c r="F33" i="42"/>
  <c r="G33" i="42" s="1"/>
  <c r="I33" i="42" s="1"/>
  <c r="F394" i="42"/>
  <c r="G394" i="42" s="1"/>
  <c r="I394" i="42" s="1"/>
  <c r="F301" i="42"/>
  <c r="G301" i="42" s="1"/>
  <c r="I301" i="42" s="1"/>
  <c r="F251" i="42"/>
  <c r="G251" i="42" s="1"/>
  <c r="I251" i="42" s="1"/>
  <c r="F187" i="42"/>
  <c r="G187" i="42" s="1"/>
  <c r="I187" i="42" s="1"/>
  <c r="F123" i="42"/>
  <c r="G123" i="42" s="1"/>
  <c r="I123" i="42" s="1"/>
  <c r="F59" i="42"/>
  <c r="G59" i="42" s="1"/>
  <c r="I59" i="42" s="1"/>
  <c r="F795" i="42"/>
  <c r="G795" i="42" s="1"/>
  <c r="I795" i="42" s="1"/>
  <c r="F347" i="42"/>
  <c r="G347" i="42" s="1"/>
  <c r="I347" i="42" s="1"/>
  <c r="F283" i="42"/>
  <c r="G283" i="42" s="1"/>
  <c r="I283" i="42" s="1"/>
  <c r="F165" i="42"/>
  <c r="G165" i="42" s="1"/>
  <c r="I165" i="42" s="1"/>
  <c r="F37" i="42"/>
  <c r="G37" i="42" s="1"/>
  <c r="I37" i="42" s="1"/>
  <c r="F585" i="42"/>
  <c r="G585" i="42" s="1"/>
  <c r="I585" i="42" s="1"/>
  <c r="F386" i="42"/>
  <c r="G386" i="42" s="1"/>
  <c r="I386" i="42" s="1"/>
  <c r="F300" i="42"/>
  <c r="G300" i="42" s="1"/>
  <c r="I300" i="42" s="1"/>
  <c r="F186" i="42"/>
  <c r="G186" i="42" s="1"/>
  <c r="I186" i="42" s="1"/>
  <c r="F58" i="42"/>
  <c r="G58" i="42" s="1"/>
  <c r="I58" i="42" s="1"/>
  <c r="F6128" i="42"/>
  <c r="G6128" i="42" s="1"/>
  <c r="I6128" i="42" s="1"/>
  <c r="F6165" i="42"/>
  <c r="G6165" i="42" s="1"/>
  <c r="I6165" i="42" s="1"/>
  <c r="F6182" i="42"/>
  <c r="G6182" i="42" s="1"/>
  <c r="I6182" i="42" s="1"/>
  <c r="F6168" i="42"/>
  <c r="G6168" i="42" s="1"/>
  <c r="I6168" i="42" s="1"/>
  <c r="F6083" i="42"/>
  <c r="G6083" i="42" s="1"/>
  <c r="I6083" i="42" s="1"/>
  <c r="F6110" i="42"/>
  <c r="G6110" i="42" s="1"/>
  <c r="I6110" i="42" s="1"/>
  <c r="F6244" i="42"/>
  <c r="G6244" i="42" s="1"/>
  <c r="I6244" i="42" s="1"/>
  <c r="F6043" i="42"/>
  <c r="G6043" i="42" s="1"/>
  <c r="I6043" i="42" s="1"/>
  <c r="F6028" i="42"/>
  <c r="G6028" i="42" s="1"/>
  <c r="I6028" i="42" s="1"/>
  <c r="F6123" i="42"/>
  <c r="G6123" i="42" s="1"/>
  <c r="I6123" i="42" s="1"/>
  <c r="F6174" i="42"/>
  <c r="G6174" i="42" s="1"/>
  <c r="I6174" i="42" s="1"/>
  <c r="F6020" i="42"/>
  <c r="G6020" i="42" s="1"/>
  <c r="I6020" i="42" s="1"/>
  <c r="F6077" i="42"/>
  <c r="G6077" i="42" s="1"/>
  <c r="I6077" i="42" s="1"/>
  <c r="F6001" i="42"/>
  <c r="G6001" i="42" s="1"/>
  <c r="I6001" i="42" s="1"/>
  <c r="F5969" i="42"/>
  <c r="G5969" i="42" s="1"/>
  <c r="I5969" i="42" s="1"/>
  <c r="F5937" i="42"/>
  <c r="G5937" i="42" s="1"/>
  <c r="I5937" i="42" s="1"/>
  <c r="F5905" i="42"/>
  <c r="G5905" i="42" s="1"/>
  <c r="I5905" i="42" s="1"/>
  <c r="F6109" i="42"/>
  <c r="G6109" i="42" s="1"/>
  <c r="I6109" i="42" s="1"/>
  <c r="F5891" i="42"/>
  <c r="G5891" i="42" s="1"/>
  <c r="I5891" i="42" s="1"/>
  <c r="F5989" i="42"/>
  <c r="G5989" i="42" s="1"/>
  <c r="I5989" i="42" s="1"/>
  <c r="F5925" i="42"/>
  <c r="G5925" i="42" s="1"/>
  <c r="I5925" i="42" s="1"/>
  <c r="F5862" i="42"/>
  <c r="G5862" i="42" s="1"/>
  <c r="I5862" i="42" s="1"/>
  <c r="F5976" i="42"/>
  <c r="G5976" i="42" s="1"/>
  <c r="I5976" i="42" s="1"/>
  <c r="F5912" i="42"/>
  <c r="G5912" i="42" s="1"/>
  <c r="I5912" i="42" s="1"/>
  <c r="F6032" i="42"/>
  <c r="G6032" i="42" s="1"/>
  <c r="I6032" i="42" s="1"/>
  <c r="F5839" i="42"/>
  <c r="G5839" i="42" s="1"/>
  <c r="I5839" i="42" s="1"/>
  <c r="F5991" i="42"/>
  <c r="G5991" i="42" s="1"/>
  <c r="I5991" i="42" s="1"/>
  <c r="F5959" i="42"/>
  <c r="G5959" i="42" s="1"/>
  <c r="I5959" i="42" s="1"/>
  <c r="F5927" i="42"/>
  <c r="G5927" i="42" s="1"/>
  <c r="I5927" i="42" s="1"/>
  <c r="F5895" i="42"/>
  <c r="G5895" i="42" s="1"/>
  <c r="I5895" i="42" s="1"/>
  <c r="F6061" i="42"/>
  <c r="G6061" i="42" s="1"/>
  <c r="I6061" i="42" s="1"/>
  <c r="F6002" i="42"/>
  <c r="G6002" i="42" s="1"/>
  <c r="I6002" i="42" s="1"/>
  <c r="F5938" i="42"/>
  <c r="G5938" i="42" s="1"/>
  <c r="I5938" i="42" s="1"/>
  <c r="F5853" i="42"/>
  <c r="G5853" i="42" s="1"/>
  <c r="I5853" i="42" s="1"/>
  <c r="F5803" i="42"/>
  <c r="G5803" i="42" s="1"/>
  <c r="I5803" i="42" s="1"/>
  <c r="F5723" i="42"/>
  <c r="G5723" i="42" s="1"/>
  <c r="I5723" i="42" s="1"/>
  <c r="F5885" i="42"/>
  <c r="G5885" i="42" s="1"/>
  <c r="I5885" i="42" s="1"/>
  <c r="F5737" i="42"/>
  <c r="G5737" i="42" s="1"/>
  <c r="I5737" i="42" s="1"/>
  <c r="F5864" i="42"/>
  <c r="G5864" i="42" s="1"/>
  <c r="I5864" i="42" s="1"/>
  <c r="F5771" i="42"/>
  <c r="G5771" i="42" s="1"/>
  <c r="I5771" i="42" s="1"/>
  <c r="F5697" i="42"/>
  <c r="G5697" i="42" s="1"/>
  <c r="I5697" i="42" s="1"/>
  <c r="F5793" i="42"/>
  <c r="G5793" i="42" s="1"/>
  <c r="I5793" i="42" s="1"/>
  <c r="F5709" i="42"/>
  <c r="G5709" i="42" s="1"/>
  <c r="I5709" i="42" s="1"/>
  <c r="F5782" i="42"/>
  <c r="G5782" i="42" s="1"/>
  <c r="I5782" i="42" s="1"/>
  <c r="F5733" i="42"/>
  <c r="G5733" i="42" s="1"/>
  <c r="I5733" i="42" s="1"/>
  <c r="F5815" i="42"/>
  <c r="G5815" i="42" s="1"/>
  <c r="I5815" i="42" s="1"/>
  <c r="F5739" i="42"/>
  <c r="G5739" i="42" s="1"/>
  <c r="I5739" i="42" s="1"/>
  <c r="F5683" i="42"/>
  <c r="G5683" i="42" s="1"/>
  <c r="I5683" i="42" s="1"/>
  <c r="F5560" i="42"/>
  <c r="G5560" i="42" s="1"/>
  <c r="I5560" i="42" s="1"/>
  <c r="F5710" i="42"/>
  <c r="G5710" i="42" s="1"/>
  <c r="I5710" i="42" s="1"/>
  <c r="F5593" i="42"/>
  <c r="G5593" i="42" s="1"/>
  <c r="I5593" i="42" s="1"/>
  <c r="F5826" i="42"/>
  <c r="G5826" i="42" s="1"/>
  <c r="I5826" i="42" s="1"/>
  <c r="F5648" i="42"/>
  <c r="G5648" i="42" s="1"/>
  <c r="I5648" i="42" s="1"/>
  <c r="F5545" i="42"/>
  <c r="G5545" i="42" s="1"/>
  <c r="I5545" i="42" s="1"/>
  <c r="F5665" i="42"/>
  <c r="G5665" i="42" s="1"/>
  <c r="I5665" i="42" s="1"/>
  <c r="F5587" i="42"/>
  <c r="G5587" i="42" s="1"/>
  <c r="I5587" i="42" s="1"/>
  <c r="F5795" i="42"/>
  <c r="G5795" i="42" s="1"/>
  <c r="I5795" i="42" s="1"/>
  <c r="F5624" i="42"/>
  <c r="G5624" i="42" s="1"/>
  <c r="I5624" i="42" s="1"/>
  <c r="F5528" i="42"/>
  <c r="G5528" i="42" s="1"/>
  <c r="I5528" i="42" s="1"/>
  <c r="F5609" i="42"/>
  <c r="G5609" i="42" s="1"/>
  <c r="I5609" i="42" s="1"/>
  <c r="F5876" i="42"/>
  <c r="G5876" i="42" s="1"/>
  <c r="I5876" i="42" s="1"/>
  <c r="F5655" i="42"/>
  <c r="G5655" i="42" s="1"/>
  <c r="I5655" i="42" s="1"/>
  <c r="F5518" i="42"/>
  <c r="G5518" i="42" s="1"/>
  <c r="I5518" i="42" s="1"/>
  <c r="F5667" i="42"/>
  <c r="G5667" i="42" s="1"/>
  <c r="I5667" i="42" s="1"/>
  <c r="F5582" i="42"/>
  <c r="G5582" i="42" s="1"/>
  <c r="I5582" i="42" s="1"/>
  <c r="F5472" i="42"/>
  <c r="G5472" i="42" s="1"/>
  <c r="I5472" i="42" s="1"/>
  <c r="F5440" i="42"/>
  <c r="G5440" i="42" s="1"/>
  <c r="I5440" i="42" s="1"/>
  <c r="F5378" i="42"/>
  <c r="G5378" i="42" s="1"/>
  <c r="I5378" i="42" s="1"/>
  <c r="F5475" i="42"/>
  <c r="G5475" i="42" s="1"/>
  <c r="I5475" i="42" s="1"/>
  <c r="F5405" i="42"/>
  <c r="G5405" i="42" s="1"/>
  <c r="I5405" i="42" s="1"/>
  <c r="F5420" i="42"/>
  <c r="G5420" i="42" s="1"/>
  <c r="I5420" i="42" s="1"/>
  <c r="F5466" i="42"/>
  <c r="G5466" i="42" s="1"/>
  <c r="I5466" i="42" s="1"/>
  <c r="F5434" i="42"/>
  <c r="G5434" i="42" s="1"/>
  <c r="I5434" i="42" s="1"/>
  <c r="F5370" i="42"/>
  <c r="G5370" i="42" s="1"/>
  <c r="I5370" i="42" s="1"/>
  <c r="F5410" i="42"/>
  <c r="G5410" i="42" s="1"/>
  <c r="I5410" i="42" s="1"/>
  <c r="F5618" i="42"/>
  <c r="G5618" i="42" s="1"/>
  <c r="I5618" i="42" s="1"/>
  <c r="F5499" i="42"/>
  <c r="G5499" i="42" s="1"/>
  <c r="I5499" i="42" s="1"/>
  <c r="F5492" i="42"/>
  <c r="G5492" i="42" s="1"/>
  <c r="I5492" i="42" s="1"/>
  <c r="F5429" i="42"/>
  <c r="G5429" i="42" s="1"/>
  <c r="I5429" i="42" s="1"/>
  <c r="F5347" i="42"/>
  <c r="G5347" i="42" s="1"/>
  <c r="I5347" i="42" s="1"/>
  <c r="F5418" i="42"/>
  <c r="G5418" i="42" s="1"/>
  <c r="I5418" i="42" s="1"/>
  <c r="F5325" i="42"/>
  <c r="G5325" i="42" s="1"/>
  <c r="I5325" i="42" s="1"/>
  <c r="F5262" i="42"/>
  <c r="G5262" i="42" s="1"/>
  <c r="I5262" i="42" s="1"/>
  <c r="F5340" i="42"/>
  <c r="G5340" i="42" s="1"/>
  <c r="I5340" i="42" s="1"/>
  <c r="F5257" i="42"/>
  <c r="G5257" i="42" s="1"/>
  <c r="I5257" i="42" s="1"/>
  <c r="F5329" i="42"/>
  <c r="G5329" i="42" s="1"/>
  <c r="I5329" i="42" s="1"/>
  <c r="F5261" i="42"/>
  <c r="G5261" i="42" s="1"/>
  <c r="I5261" i="42" s="1"/>
  <c r="F5280" i="42"/>
  <c r="G5280" i="42" s="1"/>
  <c r="I5280" i="42" s="1"/>
  <c r="F5343" i="42"/>
  <c r="G5343" i="42" s="1"/>
  <c r="I5343" i="42" s="1"/>
  <c r="F5285" i="42"/>
  <c r="G5285" i="42" s="1"/>
  <c r="I5285" i="42" s="1"/>
  <c r="F5214" i="42"/>
  <c r="G5214" i="42" s="1"/>
  <c r="I5214" i="42" s="1"/>
  <c r="F5300" i="42"/>
  <c r="G5300" i="42" s="1"/>
  <c r="I5300" i="42" s="1"/>
  <c r="F5250" i="42"/>
  <c r="G5250" i="42" s="1"/>
  <c r="I5250" i="42" s="1"/>
  <c r="F5305" i="42"/>
  <c r="G5305" i="42" s="1"/>
  <c r="I5305" i="42" s="1"/>
  <c r="F5346" i="42"/>
  <c r="G5346" i="42" s="1"/>
  <c r="I5346" i="42" s="1"/>
  <c r="F5258" i="42"/>
  <c r="G5258" i="42" s="1"/>
  <c r="I5258" i="42" s="1"/>
  <c r="F5202" i="42"/>
  <c r="G5202" i="42" s="1"/>
  <c r="I5202" i="42" s="1"/>
  <c r="F5132" i="42"/>
  <c r="G5132" i="42" s="1"/>
  <c r="I5132" i="42" s="1"/>
  <c r="F5057" i="42"/>
  <c r="G5057" i="42" s="1"/>
  <c r="I5057" i="42" s="1"/>
  <c r="F5174" i="42"/>
  <c r="G5174" i="42" s="1"/>
  <c r="I5174" i="42" s="1"/>
  <c r="F5103" i="42"/>
  <c r="G5103" i="42" s="1"/>
  <c r="I5103" i="42" s="1"/>
  <c r="F5025" i="42"/>
  <c r="G5025" i="42" s="1"/>
  <c r="I5025" i="42" s="1"/>
  <c r="F5015" i="42"/>
  <c r="G5015" i="42" s="1"/>
  <c r="I5015" i="42" s="1"/>
  <c r="F5162" i="42"/>
  <c r="G5162" i="42" s="1"/>
  <c r="I5162" i="42" s="1"/>
  <c r="F5082" i="42"/>
  <c r="G5082" i="42" s="1"/>
  <c r="I5082" i="42" s="1"/>
  <c r="F5167" i="42"/>
  <c r="G5167" i="42" s="1"/>
  <c r="I5167" i="42" s="1"/>
  <c r="F5085" i="42"/>
  <c r="G5085" i="42" s="1"/>
  <c r="I5085" i="42" s="1"/>
  <c r="F5008" i="42"/>
  <c r="G5008" i="42" s="1"/>
  <c r="I5008" i="42" s="1"/>
  <c r="F5143" i="42"/>
  <c r="G5143" i="42" s="1"/>
  <c r="I5143" i="42" s="1"/>
  <c r="F5006" i="42"/>
  <c r="G5006" i="42" s="1"/>
  <c r="I5006" i="42" s="1"/>
  <c r="F5133" i="42"/>
  <c r="G5133" i="42" s="1"/>
  <c r="I5133" i="42" s="1"/>
  <c r="F5101" i="42"/>
  <c r="G5101" i="42" s="1"/>
  <c r="I5101" i="42" s="1"/>
  <c r="F5039" i="42"/>
  <c r="G5039" i="42" s="1"/>
  <c r="I5039" i="42" s="1"/>
  <c r="F5128" i="42"/>
  <c r="G5128" i="42" s="1"/>
  <c r="I5128" i="42" s="1"/>
  <c r="F5061" i="42"/>
  <c r="G5061" i="42" s="1"/>
  <c r="I5061" i="42" s="1"/>
  <c r="F4992" i="42"/>
  <c r="G4992" i="42" s="1"/>
  <c r="I4992" i="42" s="1"/>
  <c r="F4928" i="42"/>
  <c r="G4928" i="42" s="1"/>
  <c r="I4928" i="42" s="1"/>
  <c r="F4864" i="42"/>
  <c r="G4864" i="42" s="1"/>
  <c r="I4864" i="42" s="1"/>
  <c r="F4970" i="42"/>
  <c r="G4970" i="42" s="1"/>
  <c r="I4970" i="42" s="1"/>
  <c r="F4906" i="42"/>
  <c r="G4906" i="42" s="1"/>
  <c r="I4906" i="42" s="1"/>
  <c r="F4996" i="42"/>
  <c r="G4996" i="42" s="1"/>
  <c r="I4996" i="42" s="1"/>
  <c r="F4849" i="42"/>
  <c r="G4849" i="42" s="1"/>
  <c r="I4849" i="42" s="1"/>
  <c r="F4953" i="42"/>
  <c r="G4953" i="42" s="1"/>
  <c r="I4953" i="42" s="1"/>
  <c r="F4889" i="42"/>
  <c r="G4889" i="42" s="1"/>
  <c r="I4889" i="42" s="1"/>
  <c r="F4979" i="42"/>
  <c r="G4979" i="42" s="1"/>
  <c r="I4979" i="42" s="1"/>
  <c r="F4915" i="42"/>
  <c r="G4915" i="42" s="1"/>
  <c r="I4915" i="42" s="1"/>
  <c r="F4854" i="42"/>
  <c r="G4854" i="42" s="1"/>
  <c r="I4854" i="42" s="1"/>
  <c r="F4962" i="42"/>
  <c r="G4962" i="42" s="1"/>
  <c r="I4962" i="42" s="1"/>
  <c r="F4898" i="42"/>
  <c r="G4898" i="42" s="1"/>
  <c r="I4898" i="42" s="1"/>
  <c r="F4838" i="42"/>
  <c r="G4838" i="42" s="1"/>
  <c r="I4838" i="42" s="1"/>
  <c r="F4892" i="42"/>
  <c r="G4892" i="42" s="1"/>
  <c r="I4892" i="42" s="1"/>
  <c r="F4982" i="42"/>
  <c r="G4982" i="42" s="1"/>
  <c r="I4982" i="42" s="1"/>
  <c r="F4918" i="42"/>
  <c r="G4918" i="42" s="1"/>
  <c r="I4918" i="42" s="1"/>
  <c r="F4853" i="42"/>
  <c r="G4853" i="42" s="1"/>
  <c r="I4853" i="42" s="1"/>
  <c r="F4807" i="42"/>
  <c r="G4807" i="42" s="1"/>
  <c r="I4807" i="42" s="1"/>
  <c r="F4775" i="42"/>
  <c r="G4775" i="42" s="1"/>
  <c r="I4775" i="42" s="1"/>
  <c r="F4706" i="42"/>
  <c r="G4706" i="42" s="1"/>
  <c r="I4706" i="42" s="1"/>
  <c r="F4635" i="42"/>
  <c r="G4635" i="42" s="1"/>
  <c r="I4635" i="42" s="1"/>
  <c r="F4695" i="42"/>
  <c r="G4695" i="42" s="1"/>
  <c r="I4695" i="42" s="1"/>
  <c r="F4606" i="42"/>
  <c r="G4606" i="42" s="1"/>
  <c r="I4606" i="42" s="1"/>
  <c r="F4782" i="42"/>
  <c r="G4782" i="42" s="1"/>
  <c r="I4782" i="42" s="1"/>
  <c r="F4687" i="42"/>
  <c r="G4687" i="42" s="1"/>
  <c r="I4687" i="42" s="1"/>
  <c r="F4600" i="42"/>
  <c r="G4600" i="42" s="1"/>
  <c r="I4600" i="42" s="1"/>
  <c r="F4675" i="42"/>
  <c r="G4675" i="42" s="1"/>
  <c r="I4675" i="42" s="1"/>
  <c r="F4831" i="42"/>
  <c r="G4831" i="42" s="1"/>
  <c r="I4831" i="42" s="1"/>
  <c r="F4720" i="42"/>
  <c r="G4720" i="42" s="1"/>
  <c r="I4720" i="42" s="1"/>
  <c r="F4648" i="42"/>
  <c r="G4648" i="42" s="1"/>
  <c r="I4648" i="42" s="1"/>
  <c r="F4808" i="42"/>
  <c r="G4808" i="42" s="1"/>
  <c r="I4808" i="42" s="1"/>
  <c r="F4776" i="42"/>
  <c r="G4776" i="42" s="1"/>
  <c r="I4776" i="42" s="1"/>
  <c r="F4708" i="42"/>
  <c r="G4708" i="42" s="1"/>
  <c r="I4708" i="42" s="1"/>
  <c r="F4614" i="42"/>
  <c r="G4614" i="42" s="1"/>
  <c r="I4614" i="42" s="1"/>
  <c r="F4670" i="42"/>
  <c r="G4670" i="42" s="1"/>
  <c r="I4670" i="42" s="1"/>
  <c r="F4607" i="42"/>
  <c r="G4607" i="42" s="1"/>
  <c r="I4607" i="42" s="1"/>
  <c r="F4763" i="42"/>
  <c r="G4763" i="42" s="1"/>
  <c r="I4763" i="42" s="1"/>
  <c r="F4722" i="42"/>
  <c r="G4722" i="42" s="1"/>
  <c r="I4722" i="42" s="1"/>
  <c r="F4650" i="42"/>
  <c r="G4650" i="42" s="1"/>
  <c r="I4650" i="42" s="1"/>
  <c r="F4575" i="42"/>
  <c r="G4575" i="42" s="1"/>
  <c r="I4575" i="42" s="1"/>
  <c r="F4510" i="42"/>
  <c r="G4510" i="42" s="1"/>
  <c r="I4510" i="42" s="1"/>
  <c r="F4438" i="42"/>
  <c r="G4438" i="42" s="1"/>
  <c r="I4438" i="42" s="1"/>
  <c r="F4374" i="42"/>
  <c r="G4374" i="42" s="1"/>
  <c r="I4374" i="42" s="1"/>
  <c r="F4310" i="42"/>
  <c r="G4310" i="42" s="1"/>
  <c r="I4310" i="42" s="1"/>
  <c r="F4236" i="42"/>
  <c r="G4236" i="42" s="1"/>
  <c r="I4236" i="42" s="1"/>
  <c r="F4556" i="42"/>
  <c r="G4556" i="42" s="1"/>
  <c r="I4556" i="42" s="1"/>
  <c r="F4492" i="42"/>
  <c r="G4492" i="42" s="1"/>
  <c r="I4492" i="42" s="1"/>
  <c r="F4444" i="42"/>
  <c r="G4444" i="42" s="1"/>
  <c r="I4444" i="42" s="1"/>
  <c r="F4380" i="42"/>
  <c r="G4380" i="42" s="1"/>
  <c r="I4380" i="42" s="1"/>
  <c r="F4316" i="42"/>
  <c r="G4316" i="42" s="1"/>
  <c r="I4316" i="42" s="1"/>
  <c r="F4257" i="42"/>
  <c r="G4257" i="42" s="1"/>
  <c r="I4257" i="42" s="1"/>
  <c r="F4685" i="42"/>
  <c r="G4685" i="42" s="1"/>
  <c r="I4685" i="42" s="1"/>
  <c r="F4538" i="42"/>
  <c r="G4538" i="42" s="1"/>
  <c r="I4538" i="42" s="1"/>
  <c r="F4474" i="42"/>
  <c r="G4474" i="42" s="1"/>
  <c r="I4474" i="42" s="1"/>
  <c r="F4418" i="42"/>
  <c r="G4418" i="42" s="1"/>
  <c r="I4418" i="42" s="1"/>
  <c r="F4354" i="42"/>
  <c r="G4354" i="42" s="1"/>
  <c r="I4354" i="42" s="1"/>
  <c r="F4290" i="42"/>
  <c r="G4290" i="42" s="1"/>
  <c r="I4290" i="42" s="1"/>
  <c r="F4214" i="42"/>
  <c r="G4214" i="42" s="1"/>
  <c r="I4214" i="42" s="1"/>
  <c r="F4549" i="42"/>
  <c r="G4549" i="42" s="1"/>
  <c r="I4549" i="42" s="1"/>
  <c r="F4485" i="42"/>
  <c r="G4485" i="42" s="1"/>
  <c r="I4485" i="42" s="1"/>
  <c r="F4417" i="42"/>
  <c r="G4417" i="42" s="1"/>
  <c r="I4417" i="42" s="1"/>
  <c r="F4353" i="42"/>
  <c r="G4353" i="42" s="1"/>
  <c r="I4353" i="42" s="1"/>
  <c r="F4289" i="42"/>
  <c r="G4289" i="42" s="1"/>
  <c r="I4289" i="42" s="1"/>
  <c r="F4230" i="42"/>
  <c r="G4230" i="42" s="1"/>
  <c r="I4230" i="42" s="1"/>
  <c r="F4554" i="42"/>
  <c r="G4554" i="42" s="1"/>
  <c r="I4554" i="42" s="1"/>
  <c r="F4490" i="42"/>
  <c r="G4490" i="42" s="1"/>
  <c r="I4490" i="42" s="1"/>
  <c r="F4442" i="42"/>
  <c r="G4442" i="42" s="1"/>
  <c r="I4442" i="42" s="1"/>
  <c r="F4378" i="42"/>
  <c r="G4378" i="42" s="1"/>
  <c r="I4378" i="42" s="1"/>
  <c r="F4314" i="42"/>
  <c r="G4314" i="42" s="1"/>
  <c r="I4314" i="42" s="1"/>
  <c r="F4242" i="42"/>
  <c r="G4242" i="42" s="1"/>
  <c r="I4242" i="42" s="1"/>
  <c r="F4565" i="42"/>
  <c r="G4565" i="42" s="1"/>
  <c r="I4565" i="42" s="1"/>
  <c r="F4501" i="42"/>
  <c r="G4501" i="42" s="1"/>
  <c r="I4501" i="42" s="1"/>
  <c r="F4428" i="42"/>
  <c r="G4428" i="42" s="1"/>
  <c r="I4428" i="42" s="1"/>
  <c r="F4364" i="42"/>
  <c r="G4364" i="42" s="1"/>
  <c r="I4364" i="42" s="1"/>
  <c r="F4300" i="42"/>
  <c r="G4300" i="42" s="1"/>
  <c r="I4300" i="42" s="1"/>
  <c r="F4233" i="42"/>
  <c r="G4233" i="42" s="1"/>
  <c r="I4233" i="42" s="1"/>
  <c r="F4564" i="42"/>
  <c r="G4564" i="42" s="1"/>
  <c r="I4564" i="42" s="1"/>
  <c r="F4500" i="42"/>
  <c r="G4500" i="42" s="1"/>
  <c r="I4500" i="42" s="1"/>
  <c r="F4446" i="42"/>
  <c r="G4446" i="42" s="1"/>
  <c r="I4446" i="42" s="1"/>
  <c r="F4382" i="42"/>
  <c r="G4382" i="42" s="1"/>
  <c r="I4382" i="42" s="1"/>
  <c r="F4318" i="42"/>
  <c r="G4318" i="42" s="1"/>
  <c r="I4318" i="42" s="1"/>
  <c r="F4259" i="42"/>
  <c r="G4259" i="42" s="1"/>
  <c r="I4259" i="42" s="1"/>
  <c r="F4725" i="42"/>
  <c r="G4725" i="42" s="1"/>
  <c r="I4725" i="42" s="1"/>
  <c r="F4523" i="42"/>
  <c r="G4523" i="42" s="1"/>
  <c r="I4523" i="42" s="1"/>
  <c r="F4459" i="42"/>
  <c r="G4459" i="42" s="1"/>
  <c r="I4459" i="42" s="1"/>
  <c r="F4395" i="42"/>
  <c r="G4395" i="42" s="1"/>
  <c r="I4395" i="42" s="1"/>
  <c r="F4331" i="42"/>
  <c r="G4331" i="42" s="1"/>
  <c r="I4331" i="42" s="1"/>
  <c r="F4265" i="42"/>
  <c r="G4265" i="42" s="1"/>
  <c r="I4265" i="42" s="1"/>
  <c r="F4211" i="42"/>
  <c r="G4211" i="42" s="1"/>
  <c r="I4211" i="42" s="1"/>
  <c r="F4142" i="42"/>
  <c r="G4142" i="42" s="1"/>
  <c r="I4142" i="42" s="1"/>
  <c r="F4078" i="42"/>
  <c r="G4078" i="42" s="1"/>
  <c r="I4078" i="42" s="1"/>
  <c r="F4014" i="42"/>
  <c r="G4014" i="42" s="1"/>
  <c r="I4014" i="42" s="1"/>
  <c r="F3950" i="42"/>
  <c r="G3950" i="42" s="1"/>
  <c r="I3950" i="42" s="1"/>
  <c r="F4194" i="42"/>
  <c r="G4194" i="42" s="1"/>
  <c r="I4194" i="42" s="1"/>
  <c r="F4130" i="42"/>
  <c r="G4130" i="42" s="1"/>
  <c r="I4130" i="42" s="1"/>
  <c r="F4066" i="42"/>
  <c r="G4066" i="42" s="1"/>
  <c r="I4066" i="42" s="1"/>
  <c r="F4002" i="42"/>
  <c r="G4002" i="42" s="1"/>
  <c r="I4002" i="42" s="1"/>
  <c r="F3938" i="42"/>
  <c r="G3938" i="42" s="1"/>
  <c r="I3938" i="42" s="1"/>
  <c r="F3895" i="42"/>
  <c r="G3895" i="42" s="1"/>
  <c r="I3895" i="42" s="1"/>
  <c r="F3873" i="42"/>
  <c r="G3873" i="42" s="1"/>
  <c r="I3873" i="42" s="1"/>
  <c r="F3853" i="42"/>
  <c r="G3853" i="42" s="1"/>
  <c r="I3853" i="42" s="1"/>
  <c r="F4170" i="42"/>
  <c r="G4170" i="42" s="1"/>
  <c r="I4170" i="42" s="1"/>
  <c r="F4106" i="42"/>
  <c r="G4106" i="42" s="1"/>
  <c r="I4106" i="42" s="1"/>
  <c r="F4042" i="42"/>
  <c r="G4042" i="42" s="1"/>
  <c r="I4042" i="42" s="1"/>
  <c r="F3978" i="42"/>
  <c r="G3978" i="42" s="1"/>
  <c r="I3978" i="42" s="1"/>
  <c r="F3909" i="42"/>
  <c r="G3909" i="42" s="1"/>
  <c r="I3909" i="42" s="1"/>
  <c r="F4157" i="42"/>
  <c r="G4157" i="42" s="1"/>
  <c r="I4157" i="42" s="1"/>
  <c r="F4093" i="42"/>
  <c r="G4093" i="42" s="1"/>
  <c r="I4093" i="42" s="1"/>
  <c r="F4029" i="42"/>
  <c r="G4029" i="42" s="1"/>
  <c r="I4029" i="42" s="1"/>
  <c r="F3965" i="42"/>
  <c r="G3965" i="42" s="1"/>
  <c r="I3965" i="42" s="1"/>
  <c r="F4203" i="42"/>
  <c r="G4203" i="42" s="1"/>
  <c r="I4203" i="42" s="1"/>
  <c r="F4139" i="42"/>
  <c r="G4139" i="42" s="1"/>
  <c r="I4139" i="42" s="1"/>
  <c r="F4075" i="42"/>
  <c r="G4075" i="42" s="1"/>
  <c r="I4075" i="42" s="1"/>
  <c r="F4011" i="42"/>
  <c r="G4011" i="42" s="1"/>
  <c r="I4011" i="42" s="1"/>
  <c r="F3947" i="42"/>
  <c r="G3947" i="42" s="1"/>
  <c r="I3947" i="42" s="1"/>
  <c r="F4213" i="42"/>
  <c r="G4213" i="42" s="1"/>
  <c r="I4213" i="42" s="1"/>
  <c r="F4144" i="42"/>
  <c r="G4144" i="42" s="1"/>
  <c r="I4144" i="42" s="1"/>
  <c r="F4080" i="42"/>
  <c r="G4080" i="42" s="1"/>
  <c r="I4080" i="42" s="1"/>
  <c r="F4016" i="42"/>
  <c r="G4016" i="42" s="1"/>
  <c r="I4016" i="42" s="1"/>
  <c r="F3952" i="42"/>
  <c r="G3952" i="42" s="1"/>
  <c r="I3952" i="42" s="1"/>
  <c r="F4161" i="42"/>
  <c r="G4161" i="42" s="1"/>
  <c r="I4161" i="42" s="1"/>
  <c r="F4097" i="42"/>
  <c r="G4097" i="42" s="1"/>
  <c r="I4097" i="42" s="1"/>
  <c r="F4033" i="42"/>
  <c r="G4033" i="42" s="1"/>
  <c r="I4033" i="42" s="1"/>
  <c r="F3969" i="42"/>
  <c r="G3969" i="42" s="1"/>
  <c r="I3969" i="42" s="1"/>
  <c r="F3913" i="42"/>
  <c r="G3913" i="42" s="1"/>
  <c r="I3913" i="42" s="1"/>
  <c r="F4172" i="42"/>
  <c r="G4172" i="42" s="1"/>
  <c r="I4172" i="42" s="1"/>
  <c r="F4108" i="42"/>
  <c r="G4108" i="42" s="1"/>
  <c r="I4108" i="42" s="1"/>
  <c r="F4044" i="42"/>
  <c r="G4044" i="42" s="1"/>
  <c r="I4044" i="42" s="1"/>
  <c r="F3980" i="42"/>
  <c r="G3980" i="42" s="1"/>
  <c r="I3980" i="42" s="1"/>
  <c r="F3910" i="42"/>
  <c r="G3910" i="42" s="1"/>
  <c r="I3910" i="42" s="1"/>
  <c r="F3809" i="42"/>
  <c r="G3809" i="42" s="1"/>
  <c r="I3809" i="42" s="1"/>
  <c r="F3745" i="42"/>
  <c r="G3745" i="42" s="1"/>
  <c r="I3745" i="42" s="1"/>
  <c r="F3667" i="42"/>
  <c r="G3667" i="42" s="1"/>
  <c r="I3667" i="42" s="1"/>
  <c r="F3567" i="42"/>
  <c r="G3567" i="42" s="1"/>
  <c r="I3567" i="42" s="1"/>
  <c r="F3892" i="42"/>
  <c r="G3892" i="42" s="1"/>
  <c r="I3892" i="42" s="1"/>
  <c r="F3787" i="42"/>
  <c r="G3787" i="42" s="1"/>
  <c r="I3787" i="42" s="1"/>
  <c r="F3723" i="42"/>
  <c r="G3723" i="42" s="1"/>
  <c r="I3723" i="42" s="1"/>
  <c r="F3640" i="42"/>
  <c r="G3640" i="42" s="1"/>
  <c r="I3640" i="42" s="1"/>
  <c r="F3524" i="42"/>
  <c r="G3524" i="42" s="1"/>
  <c r="I3524" i="42" s="1"/>
  <c r="F3818" i="42"/>
  <c r="G3818" i="42" s="1"/>
  <c r="I3818" i="42" s="1"/>
  <c r="F3715" i="42"/>
  <c r="G3715" i="42" s="1"/>
  <c r="I3715" i="42" s="1"/>
  <c r="F3619" i="42"/>
  <c r="G3619" i="42" s="1"/>
  <c r="I3619" i="42" s="1"/>
  <c r="F3555" i="42"/>
  <c r="G3555" i="42" s="1"/>
  <c r="I3555" i="42" s="1"/>
  <c r="F3823" i="42"/>
  <c r="G3823" i="42" s="1"/>
  <c r="I3823" i="42" s="1"/>
  <c r="F3759" i="42"/>
  <c r="G3759" i="42" s="1"/>
  <c r="I3759" i="42" s="1"/>
  <c r="F3684" i="42"/>
  <c r="G3684" i="42" s="1"/>
  <c r="I3684" i="42" s="1"/>
  <c r="F3598" i="42"/>
  <c r="G3598" i="42" s="1"/>
  <c r="I3598" i="42" s="1"/>
  <c r="F3843" i="42"/>
  <c r="G3843" i="42" s="1"/>
  <c r="I3843" i="42" s="1"/>
  <c r="F3785" i="42"/>
  <c r="G3785" i="42" s="1"/>
  <c r="I3785" i="42" s="1"/>
  <c r="F3702" i="42"/>
  <c r="G3702" i="42" s="1"/>
  <c r="I3702" i="42" s="1"/>
  <c r="F3623" i="42"/>
  <c r="G3623" i="42" s="1"/>
  <c r="I3623" i="42" s="1"/>
  <c r="F3854" i="42"/>
  <c r="G3854" i="42" s="1"/>
  <c r="I3854" i="42" s="1"/>
  <c r="F3768" i="42"/>
  <c r="G3768" i="42" s="1"/>
  <c r="I3768" i="42" s="1"/>
  <c r="F3691" i="42"/>
  <c r="G3691" i="42" s="1"/>
  <c r="I3691" i="42" s="1"/>
  <c r="F3570" i="42"/>
  <c r="G3570" i="42" s="1"/>
  <c r="I3570" i="42" s="1"/>
  <c r="F3842" i="42"/>
  <c r="G3842" i="42" s="1"/>
  <c r="I3842" i="42" s="1"/>
  <c r="F3724" i="42"/>
  <c r="G3724" i="42" s="1"/>
  <c r="I3724" i="42" s="1"/>
  <c r="F3631" i="42"/>
  <c r="G3631" i="42" s="1"/>
  <c r="I3631" i="42" s="1"/>
  <c r="F3572" i="42"/>
  <c r="G3572" i="42" s="1"/>
  <c r="I3572" i="42" s="1"/>
  <c r="F3552" i="42"/>
  <c r="G3552" i="42" s="1"/>
  <c r="I3552" i="42" s="1"/>
  <c r="F3413" i="42"/>
  <c r="G3413" i="42" s="1"/>
  <c r="I3413" i="42" s="1"/>
  <c r="F3342" i="42"/>
  <c r="G3342" i="42" s="1"/>
  <c r="I3342" i="42" s="1"/>
  <c r="F3274" i="42"/>
  <c r="G3274" i="42" s="1"/>
  <c r="I3274" i="42" s="1"/>
  <c r="F3678" i="42"/>
  <c r="G3678" i="42" s="1"/>
  <c r="I3678" i="42" s="1"/>
  <c r="F3494" i="42"/>
  <c r="G3494" i="42" s="1"/>
  <c r="I3494" i="42" s="1"/>
  <c r="F3447" i="42"/>
  <c r="G3447" i="42" s="1"/>
  <c r="I3447" i="42" s="1"/>
  <c r="F3379" i="42"/>
  <c r="G3379" i="42" s="1"/>
  <c r="I3379" i="42" s="1"/>
  <c r="F3300" i="42"/>
  <c r="G3300" i="42" s="1"/>
  <c r="I3300" i="42" s="1"/>
  <c r="F3233" i="42"/>
  <c r="G3233" i="42" s="1"/>
  <c r="I3233" i="42" s="1"/>
  <c r="F3509" i="42"/>
  <c r="G3509" i="42" s="1"/>
  <c r="I3509" i="42" s="1"/>
  <c r="F3409" i="42"/>
  <c r="G3409" i="42" s="1"/>
  <c r="I3409" i="42" s="1"/>
  <c r="F3333" i="42"/>
  <c r="G3333" i="42" s="1"/>
  <c r="I3333" i="42" s="1"/>
  <c r="F3247" i="42"/>
  <c r="G3247" i="42" s="1"/>
  <c r="I3247" i="42" s="1"/>
  <c r="F3568" i="42"/>
  <c r="G3568" i="42" s="1"/>
  <c r="I3568" i="42" s="1"/>
  <c r="F3412" i="42"/>
  <c r="G3412" i="42" s="1"/>
  <c r="I3412" i="42" s="1"/>
  <c r="F3337" i="42"/>
  <c r="G3337" i="42" s="1"/>
  <c r="I3337" i="42" s="1"/>
  <c r="F3270" i="42"/>
  <c r="G3270" i="42" s="1"/>
  <c r="I3270" i="42" s="1"/>
  <c r="F3202" i="42"/>
  <c r="G3202" i="42" s="1"/>
  <c r="I3202" i="42" s="1"/>
  <c r="F3590" i="42"/>
  <c r="G3590" i="42" s="1"/>
  <c r="I3590" i="42" s="1"/>
  <c r="F3404" i="42"/>
  <c r="G3404" i="42" s="1"/>
  <c r="I3404" i="42" s="1"/>
  <c r="F3329" i="42"/>
  <c r="G3329" i="42" s="1"/>
  <c r="I3329" i="42" s="1"/>
  <c r="F3255" i="42"/>
  <c r="G3255" i="42" s="1"/>
  <c r="I3255" i="42" s="1"/>
  <c r="F3681" i="42"/>
  <c r="G3681" i="42" s="1"/>
  <c r="I3681" i="42" s="1"/>
  <c r="F3449" i="42"/>
  <c r="G3449" i="42" s="1"/>
  <c r="I3449" i="42" s="1"/>
  <c r="F3373" i="42"/>
  <c r="G3373" i="42" s="1"/>
  <c r="I3373" i="42" s="1"/>
  <c r="F3302" i="42"/>
  <c r="G3302" i="42" s="1"/>
  <c r="I3302" i="42" s="1"/>
  <c r="F3237" i="42"/>
  <c r="G3237" i="42" s="1"/>
  <c r="I3237" i="42" s="1"/>
  <c r="F3649" i="42"/>
  <c r="G3649" i="42" s="1"/>
  <c r="I3649" i="42" s="1"/>
  <c r="F3429" i="42"/>
  <c r="G3429" i="42" s="1"/>
  <c r="I3429" i="42" s="1"/>
  <c r="F3358" i="42"/>
  <c r="G3358" i="42" s="1"/>
  <c r="I3358" i="42" s="1"/>
  <c r="F3290" i="42"/>
  <c r="G3290" i="42" s="1"/>
  <c r="I3290" i="42" s="1"/>
  <c r="F3194" i="42"/>
  <c r="G3194" i="42" s="1"/>
  <c r="I3194" i="42" s="1"/>
  <c r="F3160" i="42"/>
  <c r="G3160" i="42" s="1"/>
  <c r="I3160" i="42" s="1"/>
  <c r="F3066" i="42"/>
  <c r="G3066" i="42" s="1"/>
  <c r="I3066" i="42" s="1"/>
  <c r="F2975" i="42"/>
  <c r="G2975" i="42" s="1"/>
  <c r="I2975" i="42" s="1"/>
  <c r="F2872" i="42"/>
  <c r="G2872" i="42" s="1"/>
  <c r="I2872" i="42" s="1"/>
  <c r="F3346" i="42"/>
  <c r="G3346" i="42" s="1"/>
  <c r="I3346" i="42" s="1"/>
  <c r="F3122" i="42"/>
  <c r="G3122" i="42" s="1"/>
  <c r="I3122" i="42" s="1"/>
  <c r="F3043" i="42"/>
  <c r="G3043" i="42" s="1"/>
  <c r="I3043" i="42" s="1"/>
  <c r="F2955" i="42"/>
  <c r="G2955" i="42" s="1"/>
  <c r="I2955" i="42" s="1"/>
  <c r="F3507" i="42"/>
  <c r="G3507" i="42" s="1"/>
  <c r="I3507" i="42" s="1"/>
  <c r="F3114" i="42"/>
  <c r="G3114" i="42" s="1"/>
  <c r="I3114" i="42" s="1"/>
  <c r="F3035" i="42"/>
  <c r="G3035" i="42" s="1"/>
  <c r="I3035" i="42" s="1"/>
  <c r="F2903" i="42"/>
  <c r="G2903" i="42" s="1"/>
  <c r="I2903" i="42" s="1"/>
  <c r="F2832" i="42"/>
  <c r="G2832" i="42" s="1"/>
  <c r="I2832" i="42" s="1"/>
  <c r="F3168" i="42"/>
  <c r="G3168" i="42" s="1"/>
  <c r="I3168" i="42" s="1"/>
  <c r="F3106" i="42"/>
  <c r="G3106" i="42" s="1"/>
  <c r="I3106" i="42" s="1"/>
  <c r="F3027" i="42"/>
  <c r="G3027" i="42" s="1"/>
  <c r="I3027" i="42" s="1"/>
  <c r="F2942" i="42"/>
  <c r="G2942" i="42" s="1"/>
  <c r="I2942" i="42" s="1"/>
  <c r="F2838" i="42"/>
  <c r="G2838" i="42" s="1"/>
  <c r="I2838" i="42" s="1"/>
  <c r="F3350" i="42"/>
  <c r="G3350" i="42" s="1"/>
  <c r="I3350" i="42" s="1"/>
  <c r="F3094" i="42"/>
  <c r="G3094" i="42" s="1"/>
  <c r="I3094" i="42" s="1"/>
  <c r="F3015" i="42"/>
  <c r="G3015" i="42" s="1"/>
  <c r="I3015" i="42" s="1"/>
  <c r="F2873" i="42"/>
  <c r="G2873" i="42" s="1"/>
  <c r="I2873" i="42" s="1"/>
  <c r="F3127" i="42"/>
  <c r="G3127" i="42" s="1"/>
  <c r="I3127" i="42" s="1"/>
  <c r="F3033" i="42"/>
  <c r="G3033" i="42" s="1"/>
  <c r="I3033" i="42" s="1"/>
  <c r="F2953" i="42"/>
  <c r="G2953" i="42" s="1"/>
  <c r="I2953" i="42" s="1"/>
  <c r="F2881" i="42"/>
  <c r="G2881" i="42" s="1"/>
  <c r="I2881" i="42" s="1"/>
  <c r="F3293" i="42"/>
  <c r="G3293" i="42" s="1"/>
  <c r="I3293" i="42" s="1"/>
  <c r="F3089" i="42"/>
  <c r="G3089" i="42" s="1"/>
  <c r="I3089" i="42" s="1"/>
  <c r="F3014" i="42"/>
  <c r="G3014" i="42" s="1"/>
  <c r="I3014" i="42" s="1"/>
  <c r="F2926" i="42"/>
  <c r="G2926" i="42" s="1"/>
  <c r="I2926" i="42" s="1"/>
  <c r="F3899" i="42"/>
  <c r="G3899" i="42" s="1"/>
  <c r="I3899" i="42" s="1"/>
  <c r="F3799" i="42"/>
  <c r="G3799" i="42" s="1"/>
  <c r="I3799" i="42" s="1"/>
  <c r="F3735" i="42"/>
  <c r="G3735" i="42" s="1"/>
  <c r="I3735" i="42" s="1"/>
  <c r="F3166" i="42"/>
  <c r="G3166" i="42" s="1"/>
  <c r="I3166" i="42" s="1"/>
  <c r="F3074" i="42"/>
  <c r="G3074" i="42" s="1"/>
  <c r="I3074" i="42" s="1"/>
  <c r="F2993" i="42"/>
  <c r="G2993" i="42" s="1"/>
  <c r="I2993" i="42" s="1"/>
  <c r="F2889" i="42"/>
  <c r="G2889" i="42" s="1"/>
  <c r="I2889" i="42" s="1"/>
  <c r="F2882" i="42"/>
  <c r="G2882" i="42" s="1"/>
  <c r="I2882" i="42" s="1"/>
  <c r="F2776" i="42"/>
  <c r="G2776" i="42" s="1"/>
  <c r="I2776" i="42" s="1"/>
  <c r="F2684" i="42"/>
  <c r="G2684" i="42" s="1"/>
  <c r="I2684" i="42" s="1"/>
  <c r="F2608" i="42"/>
  <c r="G2608" i="42" s="1"/>
  <c r="I2608" i="42" s="1"/>
  <c r="F2836" i="42"/>
  <c r="G2836" i="42" s="1"/>
  <c r="I2836" i="42" s="1"/>
  <c r="F2765" i="42"/>
  <c r="G2765" i="42" s="1"/>
  <c r="I2765" i="42" s="1"/>
  <c r="F2698" i="42"/>
  <c r="G2698" i="42" s="1"/>
  <c r="I2698" i="42" s="1"/>
  <c r="F2623" i="42"/>
  <c r="G2623" i="42" s="1"/>
  <c r="I2623" i="42" s="1"/>
  <c r="F2558" i="42"/>
  <c r="G2558" i="42" s="1"/>
  <c r="I2558" i="42" s="1"/>
  <c r="F2542" i="42"/>
  <c r="G2542" i="42" s="1"/>
  <c r="I2542" i="42" s="1"/>
  <c r="F2508" i="42"/>
  <c r="G2508" i="42" s="1"/>
  <c r="I2508" i="42" s="1"/>
  <c r="F2812" i="42"/>
  <c r="G2812" i="42" s="1"/>
  <c r="I2812" i="42" s="1"/>
  <c r="F2744" i="42"/>
  <c r="G2744" i="42" s="1"/>
  <c r="I2744" i="42" s="1"/>
  <c r="F2649" i="42"/>
  <c r="G2649" i="42" s="1"/>
  <c r="I2649" i="42" s="1"/>
  <c r="F2817" i="42"/>
  <c r="G2817" i="42" s="1"/>
  <c r="I2817" i="42" s="1"/>
  <c r="F2748" i="42"/>
  <c r="G2748" i="42" s="1"/>
  <c r="I2748" i="42" s="1"/>
  <c r="F2690" i="42"/>
  <c r="G2690" i="42" s="1"/>
  <c r="I2690" i="42" s="1"/>
  <c r="F2607" i="42"/>
  <c r="G2607" i="42" s="1"/>
  <c r="I2607" i="42" s="1"/>
  <c r="F2834" i="42"/>
  <c r="G2834" i="42" s="1"/>
  <c r="I2834" i="42" s="1"/>
  <c r="F2768" i="42"/>
  <c r="G2768" i="42" s="1"/>
  <c r="I2768" i="42" s="1"/>
  <c r="F2663" i="42"/>
  <c r="G2663" i="42" s="1"/>
  <c r="I2663" i="42" s="1"/>
  <c r="F2586" i="42"/>
  <c r="G2586" i="42" s="1"/>
  <c r="I2586" i="42" s="1"/>
  <c r="F2789" i="42"/>
  <c r="G2789" i="42" s="1"/>
  <c r="I2789" i="42" s="1"/>
  <c r="F2714" i="42"/>
  <c r="G2714" i="42" s="1"/>
  <c r="I2714" i="42" s="1"/>
  <c r="F2632" i="42"/>
  <c r="G2632" i="42" s="1"/>
  <c r="I2632" i="42" s="1"/>
  <c r="F2994" i="42"/>
  <c r="G2994" i="42" s="1"/>
  <c r="I2994" i="42" s="1"/>
  <c r="F2815" i="42"/>
  <c r="G2815" i="42" s="1"/>
  <c r="I2815" i="42" s="1"/>
  <c r="F2750" i="42"/>
  <c r="G2750" i="42" s="1"/>
  <c r="I2750" i="42" s="1"/>
  <c r="F2647" i="42"/>
  <c r="G2647" i="42" s="1"/>
  <c r="I2647" i="42" s="1"/>
  <c r="F2568" i="42"/>
  <c r="G2568" i="42" s="1"/>
  <c r="I2568" i="42" s="1"/>
  <c r="F2793" i="42"/>
  <c r="G2793" i="42" s="1"/>
  <c r="I2793" i="42" s="1"/>
  <c r="F2724" i="42"/>
  <c r="G2724" i="42" s="1"/>
  <c r="I2724" i="42" s="1"/>
  <c r="F2658" i="42"/>
  <c r="G2658" i="42" s="1"/>
  <c r="I2658" i="42" s="1"/>
  <c r="F2591" i="42"/>
  <c r="G2591" i="42" s="1"/>
  <c r="I2591" i="42" s="1"/>
  <c r="F2487" i="42"/>
  <c r="G2487" i="42" s="1"/>
  <c r="I2487" i="42" s="1"/>
  <c r="F2359" i="42"/>
  <c r="G2359" i="42" s="1"/>
  <c r="I2359" i="42" s="1"/>
  <c r="F2231" i="42"/>
  <c r="G2231" i="42" s="1"/>
  <c r="I2231" i="42" s="1"/>
  <c r="F2683" i="42"/>
  <c r="G2683" i="42" s="1"/>
  <c r="I2683" i="42" s="1"/>
  <c r="F2481" i="42"/>
  <c r="G2481" i="42" s="1"/>
  <c r="I2481" i="42" s="1"/>
  <c r="F2417" i="42"/>
  <c r="G2417" i="42" s="1"/>
  <c r="I2417" i="42" s="1"/>
  <c r="F2353" i="42"/>
  <c r="G2353" i="42" s="1"/>
  <c r="I2353" i="42" s="1"/>
  <c r="F2289" i="42"/>
  <c r="G2289" i="42" s="1"/>
  <c r="I2289" i="42" s="1"/>
  <c r="F2225" i="42"/>
  <c r="G2225" i="42" s="1"/>
  <c r="I2225" i="42" s="1"/>
  <c r="F2502" i="42"/>
  <c r="G2502" i="42" s="1"/>
  <c r="I2502" i="42" s="1"/>
  <c r="F2416" i="42"/>
  <c r="G2416" i="42" s="1"/>
  <c r="I2416" i="42" s="1"/>
  <c r="F2352" i="42"/>
  <c r="G2352" i="42" s="1"/>
  <c r="I2352" i="42" s="1"/>
  <c r="F2288" i="42"/>
  <c r="G2288" i="42" s="1"/>
  <c r="I2288" i="42" s="1"/>
  <c r="F2224" i="42"/>
  <c r="G2224" i="42" s="1"/>
  <c r="I2224" i="42" s="1"/>
  <c r="F2575" i="42"/>
  <c r="G2575" i="42" s="1"/>
  <c r="I2575" i="42" s="1"/>
  <c r="F2458" i="42"/>
  <c r="G2458" i="42" s="1"/>
  <c r="I2458" i="42" s="1"/>
  <c r="F2394" i="42"/>
  <c r="G2394" i="42" s="1"/>
  <c r="I2394" i="42" s="1"/>
  <c r="F2330" i="42"/>
  <c r="G2330" i="42" s="1"/>
  <c r="I2330" i="42" s="1"/>
  <c r="F2266" i="42"/>
  <c r="G2266" i="42" s="1"/>
  <c r="I2266" i="42" s="1"/>
  <c r="F2207" i="42"/>
  <c r="G2207" i="42" s="1"/>
  <c r="I2207" i="42" s="1"/>
  <c r="F2537" i="42"/>
  <c r="G2537" i="42" s="1"/>
  <c r="I2537" i="42" s="1"/>
  <c r="F2399" i="42"/>
  <c r="G2399" i="42" s="1"/>
  <c r="I2399" i="42" s="1"/>
  <c r="F2271" i="42"/>
  <c r="G2271" i="42" s="1"/>
  <c r="I2271" i="42" s="1"/>
  <c r="F2675" i="42"/>
  <c r="G2675" i="42" s="1"/>
  <c r="I2675" i="42" s="1"/>
  <c r="F2505" i="42"/>
  <c r="G2505" i="42" s="1"/>
  <c r="I2505" i="42" s="1"/>
  <c r="F2441" i="42"/>
  <c r="G2441" i="42" s="1"/>
  <c r="I2441" i="42" s="1"/>
  <c r="F2377" i="42"/>
  <c r="G2377" i="42" s="1"/>
  <c r="I2377" i="42" s="1"/>
  <c r="F2313" i="42"/>
  <c r="G2313" i="42" s="1"/>
  <c r="I2313" i="42" s="1"/>
  <c r="F2249" i="42"/>
  <c r="G2249" i="42" s="1"/>
  <c r="I2249" i="42" s="1"/>
  <c r="F2146" i="42"/>
  <c r="G2146" i="42" s="1"/>
  <c r="I2146" i="42" s="1"/>
  <c r="F2483" i="42"/>
  <c r="G2483" i="42" s="1"/>
  <c r="I2483" i="42" s="1"/>
  <c r="F2408" i="42"/>
  <c r="G2408" i="42" s="1"/>
  <c r="I2408" i="42" s="1"/>
  <c r="F2344" i="42"/>
  <c r="G2344" i="42" s="1"/>
  <c r="I2344" i="42" s="1"/>
  <c r="F2280" i="42"/>
  <c r="G2280" i="42" s="1"/>
  <c r="I2280" i="42" s="1"/>
  <c r="F2216" i="42"/>
  <c r="G2216" i="42" s="1"/>
  <c r="I2216" i="42" s="1"/>
  <c r="F2535" i="42"/>
  <c r="G2535" i="42" s="1"/>
  <c r="I2535" i="42" s="1"/>
  <c r="F2450" i="42"/>
  <c r="G2450" i="42" s="1"/>
  <c r="I2450" i="42" s="1"/>
  <c r="F2386" i="42"/>
  <c r="G2386" i="42" s="1"/>
  <c r="I2386" i="42" s="1"/>
  <c r="F2322" i="42"/>
  <c r="G2322" i="42" s="1"/>
  <c r="I2322" i="42" s="1"/>
  <c r="F2258" i="42"/>
  <c r="G2258" i="42" s="1"/>
  <c r="I2258" i="42" s="1"/>
  <c r="F2171" i="42"/>
  <c r="G2171" i="42" s="1"/>
  <c r="I2171" i="42" s="1"/>
  <c r="F2091" i="42"/>
  <c r="G2091" i="42" s="1"/>
  <c r="I2091" i="42" s="1"/>
  <c r="F2027" i="42"/>
  <c r="G2027" i="42" s="1"/>
  <c r="I2027" i="42" s="1"/>
  <c r="F1963" i="42"/>
  <c r="G1963" i="42" s="1"/>
  <c r="I1963" i="42" s="1"/>
  <c r="F1906" i="42"/>
  <c r="G1906" i="42" s="1"/>
  <c r="I1906" i="42" s="1"/>
  <c r="F1842" i="42"/>
  <c r="G1842" i="42" s="1"/>
  <c r="I1842" i="42" s="1"/>
  <c r="F1772" i="42"/>
  <c r="G1772" i="42" s="1"/>
  <c r="I1772" i="42" s="1"/>
  <c r="F2109" i="42"/>
  <c r="G2109" i="42" s="1"/>
  <c r="I2109" i="42" s="1"/>
  <c r="F2045" i="42"/>
  <c r="G2045" i="42" s="1"/>
  <c r="I2045" i="42" s="1"/>
  <c r="F1981" i="42"/>
  <c r="G1981" i="42" s="1"/>
  <c r="I1981" i="42" s="1"/>
  <c r="F1802" i="42"/>
  <c r="G1802" i="42" s="1"/>
  <c r="I1802" i="42" s="1"/>
  <c r="F2115" i="42"/>
  <c r="G2115" i="42" s="1"/>
  <c r="I2115" i="42" s="1"/>
  <c r="F2051" i="42"/>
  <c r="G2051" i="42" s="1"/>
  <c r="I2051" i="42" s="1"/>
  <c r="F1987" i="42"/>
  <c r="G1987" i="42" s="1"/>
  <c r="I1987" i="42" s="1"/>
  <c r="F1913" i="42"/>
  <c r="G1913" i="42" s="1"/>
  <c r="I1913" i="42" s="1"/>
  <c r="F1849" i="42"/>
  <c r="G1849" i="42" s="1"/>
  <c r="I1849" i="42" s="1"/>
  <c r="F2181" i="42"/>
  <c r="G2181" i="42" s="1"/>
  <c r="I2181" i="42" s="1"/>
  <c r="F2101" i="42"/>
  <c r="G2101" i="42" s="1"/>
  <c r="I2101" i="42" s="1"/>
  <c r="F2037" i="42"/>
  <c r="G2037" i="42" s="1"/>
  <c r="I2037" i="42" s="1"/>
  <c r="F1973" i="42"/>
  <c r="G1973" i="42" s="1"/>
  <c r="I1973" i="42" s="1"/>
  <c r="F1918" i="42"/>
  <c r="G1918" i="42" s="1"/>
  <c r="I1918" i="42" s="1"/>
  <c r="F1853" i="42"/>
  <c r="G1853" i="42" s="1"/>
  <c r="I1853" i="42" s="1"/>
  <c r="F1789" i="42"/>
  <c r="G1789" i="42" s="1"/>
  <c r="I1789" i="42" s="1"/>
  <c r="F2126" i="42"/>
  <c r="G2126" i="42" s="1"/>
  <c r="I2126" i="42" s="1"/>
  <c r="F2062" i="42"/>
  <c r="G2062" i="42" s="1"/>
  <c r="I2062" i="42" s="1"/>
  <c r="F1998" i="42"/>
  <c r="G1998" i="42" s="1"/>
  <c r="I1998" i="42" s="1"/>
  <c r="F1923" i="42"/>
  <c r="G1923" i="42" s="1"/>
  <c r="I1923" i="42" s="1"/>
  <c r="F2148" i="42"/>
  <c r="G2148" i="42" s="1"/>
  <c r="I2148" i="42" s="1"/>
  <c r="F2093" i="42"/>
  <c r="G2093" i="42" s="1"/>
  <c r="I2093" i="42" s="1"/>
  <c r="F2029" i="42"/>
  <c r="G2029" i="42" s="1"/>
  <c r="I2029" i="42" s="1"/>
  <c r="F1965" i="42"/>
  <c r="G1965" i="42" s="1"/>
  <c r="I1965" i="42" s="1"/>
  <c r="F1908" i="42"/>
  <c r="G1908" i="42" s="1"/>
  <c r="I1908" i="42" s="1"/>
  <c r="F1876" i="42"/>
  <c r="G1876" i="42" s="1"/>
  <c r="I1876" i="42" s="1"/>
  <c r="F1844" i="42"/>
  <c r="G1844" i="42" s="1"/>
  <c r="I1844" i="42" s="1"/>
  <c r="F1812" i="42"/>
  <c r="G1812" i="42" s="1"/>
  <c r="I1812" i="42" s="1"/>
  <c r="F2141" i="42"/>
  <c r="G2141" i="42" s="1"/>
  <c r="I2141" i="42" s="1"/>
  <c r="F2073" i="42"/>
  <c r="G2073" i="42" s="1"/>
  <c r="I2073" i="42" s="1"/>
  <c r="F2009" i="42"/>
  <c r="G2009" i="42" s="1"/>
  <c r="I2009" i="42" s="1"/>
  <c r="F1945" i="42"/>
  <c r="G1945" i="42" s="1"/>
  <c r="I1945" i="42" s="1"/>
  <c r="F1891" i="42"/>
  <c r="G1891" i="42" s="1"/>
  <c r="I1891" i="42" s="1"/>
  <c r="F1827" i="42"/>
  <c r="G1827" i="42" s="1"/>
  <c r="I1827" i="42" s="1"/>
  <c r="F1903" i="42"/>
  <c r="G1903" i="42" s="1"/>
  <c r="I1903" i="42" s="1"/>
  <c r="F1776" i="42"/>
  <c r="G1776" i="42" s="1"/>
  <c r="I1776" i="42" s="1"/>
  <c r="F1652" i="42"/>
  <c r="G1652" i="42" s="1"/>
  <c r="I1652" i="42" s="1"/>
  <c r="F1524" i="42"/>
  <c r="G1524" i="42" s="1"/>
  <c r="I1524" i="42" s="1"/>
  <c r="F1396" i="42"/>
  <c r="G1396" i="42" s="1"/>
  <c r="I1396" i="42" s="1"/>
  <c r="F1043" i="42"/>
  <c r="G1043" i="42" s="1"/>
  <c r="I1043" i="42" s="1"/>
  <c r="F1723" i="42"/>
  <c r="G1723" i="42" s="1"/>
  <c r="I1723" i="42" s="1"/>
  <c r="F1659" i="42"/>
  <c r="G1659" i="42" s="1"/>
  <c r="I1659" i="42" s="1"/>
  <c r="F1595" i="42"/>
  <c r="G1595" i="42" s="1"/>
  <c r="I1595" i="42" s="1"/>
  <c r="F1531" i="42"/>
  <c r="G1531" i="42" s="1"/>
  <c r="I1531" i="42" s="1"/>
  <c r="F1467" i="42"/>
  <c r="G1467" i="42" s="1"/>
  <c r="I1467" i="42" s="1"/>
  <c r="F1403" i="42"/>
  <c r="G1403" i="42" s="1"/>
  <c r="I1403" i="42" s="1"/>
  <c r="F1328" i="42"/>
  <c r="G1328" i="42" s="1"/>
  <c r="I1328" i="42" s="1"/>
  <c r="F1215" i="42"/>
  <c r="G1215" i="42" s="1"/>
  <c r="I1215" i="42" s="1"/>
  <c r="F1087" i="42"/>
  <c r="G1087" i="42" s="1"/>
  <c r="I1087" i="42" s="1"/>
  <c r="F1822" i="42"/>
  <c r="G1822" i="42" s="1"/>
  <c r="I1822" i="42" s="1"/>
  <c r="F1647" i="42"/>
  <c r="G1647" i="42" s="1"/>
  <c r="I1647" i="42" s="1"/>
  <c r="F1519" i="42"/>
  <c r="G1519" i="42" s="1"/>
  <c r="I1519" i="42" s="1"/>
  <c r="F1391" i="42"/>
  <c r="G1391" i="42" s="1"/>
  <c r="I1391" i="42" s="1"/>
  <c r="F1297" i="42"/>
  <c r="G1297" i="42" s="1"/>
  <c r="I1297" i="42" s="1"/>
  <c r="F1233" i="42"/>
  <c r="G1233" i="42" s="1"/>
  <c r="I1233" i="42" s="1"/>
  <c r="F1169" i="42"/>
  <c r="G1169" i="42" s="1"/>
  <c r="I1169" i="42" s="1"/>
  <c r="F1105" i="42"/>
  <c r="G1105" i="42" s="1"/>
  <c r="I1105" i="42" s="1"/>
  <c r="F1761" i="42"/>
  <c r="G1761" i="42" s="1"/>
  <c r="I1761" i="42" s="1"/>
  <c r="F1697" i="42"/>
  <c r="G1697" i="42" s="1"/>
  <c r="I1697" i="42" s="1"/>
  <c r="F1633" i="42"/>
  <c r="G1633" i="42" s="1"/>
  <c r="I1633" i="42" s="1"/>
  <c r="F1569" i="42"/>
  <c r="G1569" i="42" s="1"/>
  <c r="I1569" i="42" s="1"/>
  <c r="F1505" i="42"/>
  <c r="G1505" i="42" s="1"/>
  <c r="I1505" i="42" s="1"/>
  <c r="F1441" i="42"/>
  <c r="G1441" i="42" s="1"/>
  <c r="I1441" i="42" s="1"/>
  <c r="F1377" i="42"/>
  <c r="G1377" i="42" s="1"/>
  <c r="I1377" i="42" s="1"/>
  <c r="F1299" i="42"/>
  <c r="G1299" i="42" s="1"/>
  <c r="I1299" i="42" s="1"/>
  <c r="F1171" i="42"/>
  <c r="G1171" i="42" s="1"/>
  <c r="I1171" i="42" s="1"/>
  <c r="F1040" i="42"/>
  <c r="G1040" i="42" s="1"/>
  <c r="I1040" i="42" s="1"/>
  <c r="F1007" i="42"/>
  <c r="G1007" i="42" s="1"/>
  <c r="I1007" i="42" s="1"/>
  <c r="F975" i="42"/>
  <c r="G975" i="42" s="1"/>
  <c r="I975" i="42" s="1"/>
  <c r="F1863" i="42"/>
  <c r="G1863" i="42" s="1"/>
  <c r="I1863" i="42" s="1"/>
  <c r="F1703" i="42"/>
  <c r="G1703" i="42" s="1"/>
  <c r="I1703" i="42" s="1"/>
  <c r="F1575" i="42"/>
  <c r="G1575" i="42" s="1"/>
  <c r="I1575" i="42" s="1"/>
  <c r="F1447" i="42"/>
  <c r="G1447" i="42" s="1"/>
  <c r="I1447" i="42" s="1"/>
  <c r="F1347" i="42"/>
  <c r="G1347" i="42" s="1"/>
  <c r="I1347" i="42" s="1"/>
  <c r="F1710" i="42"/>
  <c r="G1710" i="42" s="1"/>
  <c r="I1710" i="42" s="1"/>
  <c r="F1646" i="42"/>
  <c r="G1646" i="42" s="1"/>
  <c r="I1646" i="42" s="1"/>
  <c r="F1582" i="42"/>
  <c r="G1582" i="42" s="1"/>
  <c r="I1582" i="42" s="1"/>
  <c r="F1518" i="42"/>
  <c r="G1518" i="42" s="1"/>
  <c r="I1518" i="42" s="1"/>
  <c r="F1454" i="42"/>
  <c r="G1454" i="42" s="1"/>
  <c r="I1454" i="42" s="1"/>
  <c r="F1390" i="42"/>
  <c r="G1390" i="42" s="1"/>
  <c r="I1390" i="42" s="1"/>
  <c r="F1303" i="42"/>
  <c r="G1303" i="42" s="1"/>
  <c r="I1303" i="42" s="1"/>
  <c r="F1175" i="42"/>
  <c r="G1175" i="42" s="1"/>
  <c r="I1175" i="42" s="1"/>
  <c r="F1056" i="42"/>
  <c r="G1056" i="42" s="1"/>
  <c r="I1056" i="42" s="1"/>
  <c r="F1830" i="42"/>
  <c r="G1830" i="42" s="1"/>
  <c r="I1830" i="42" s="1"/>
  <c r="F1663" i="42"/>
  <c r="G1663" i="42" s="1"/>
  <c r="I1663" i="42" s="1"/>
  <c r="F1535" i="42"/>
  <c r="G1535" i="42" s="1"/>
  <c r="I1535" i="42" s="1"/>
  <c r="F1407" i="42"/>
  <c r="G1407" i="42" s="1"/>
  <c r="I1407" i="42" s="1"/>
  <c r="F1312" i="42"/>
  <c r="G1312" i="42" s="1"/>
  <c r="I1312" i="42" s="1"/>
  <c r="F1248" i="42"/>
  <c r="G1248" i="42" s="1"/>
  <c r="I1248" i="42" s="1"/>
  <c r="F1184" i="42"/>
  <c r="G1184" i="42" s="1"/>
  <c r="I1184" i="42" s="1"/>
  <c r="F1120" i="42"/>
  <c r="G1120" i="42" s="1"/>
  <c r="I1120" i="42" s="1"/>
  <c r="F1039" i="42"/>
  <c r="G1039" i="42" s="1"/>
  <c r="I1039" i="42" s="1"/>
  <c r="F2098" i="42"/>
  <c r="G2098" i="42" s="1"/>
  <c r="I2098" i="42" s="1"/>
  <c r="F2034" i="42"/>
  <c r="G2034" i="42" s="1"/>
  <c r="I2034" i="42" s="1"/>
  <c r="F1970" i="42"/>
  <c r="G1970" i="42" s="1"/>
  <c r="I1970" i="42" s="1"/>
  <c r="F1766" i="42"/>
  <c r="G1766" i="42" s="1"/>
  <c r="I1766" i="42" s="1"/>
  <c r="F1702" i="42"/>
  <c r="G1702" i="42" s="1"/>
  <c r="I1702" i="42" s="1"/>
  <c r="F1638" i="42"/>
  <c r="G1638" i="42" s="1"/>
  <c r="I1638" i="42" s="1"/>
  <c r="F1574" i="42"/>
  <c r="G1574" i="42" s="1"/>
  <c r="I1574" i="42" s="1"/>
  <c r="F1510" i="42"/>
  <c r="G1510" i="42" s="1"/>
  <c r="I1510" i="42" s="1"/>
  <c r="F1446" i="42"/>
  <c r="G1446" i="42" s="1"/>
  <c r="I1446" i="42" s="1"/>
  <c r="F1382" i="42"/>
  <c r="G1382" i="42" s="1"/>
  <c r="I1382" i="42" s="1"/>
  <c r="F1307" i="42"/>
  <c r="G1307" i="42" s="1"/>
  <c r="I1307" i="42" s="1"/>
  <c r="F1179" i="42"/>
  <c r="G1179" i="42" s="1"/>
  <c r="I1179" i="42" s="1"/>
  <c r="F1016" i="42"/>
  <c r="G1016" i="42" s="1"/>
  <c r="I1016" i="42" s="1"/>
  <c r="F903" i="42"/>
  <c r="G903" i="42" s="1"/>
  <c r="I903" i="42" s="1"/>
  <c r="F836" i="42"/>
  <c r="G836" i="42" s="1"/>
  <c r="I836" i="42" s="1"/>
  <c r="F772" i="42"/>
  <c r="G772" i="42" s="1"/>
  <c r="I772" i="42" s="1"/>
  <c r="F708" i="42"/>
  <c r="G708" i="42" s="1"/>
  <c r="I708" i="42" s="1"/>
  <c r="F636" i="42"/>
  <c r="G636" i="42" s="1"/>
  <c r="I636" i="42" s="1"/>
  <c r="F526" i="42"/>
  <c r="G526" i="42" s="1"/>
  <c r="I526" i="42" s="1"/>
  <c r="F453" i="42"/>
  <c r="G453" i="42" s="1"/>
  <c r="I453" i="42" s="1"/>
  <c r="F1252" i="42"/>
  <c r="G1252" i="42" s="1"/>
  <c r="I1252" i="42" s="1"/>
  <c r="F1124" i="42"/>
  <c r="G1124" i="42" s="1"/>
  <c r="I1124" i="42" s="1"/>
  <c r="F933" i="42"/>
  <c r="G933" i="42" s="1"/>
  <c r="I933" i="42" s="1"/>
  <c r="F663" i="42"/>
  <c r="G663" i="42" s="1"/>
  <c r="I663" i="42" s="1"/>
  <c r="F578" i="42"/>
  <c r="G578" i="42" s="1"/>
  <c r="I578" i="42" s="1"/>
  <c r="F480" i="42"/>
  <c r="G480" i="42" s="1"/>
  <c r="I480" i="42" s="1"/>
  <c r="F406" i="42"/>
  <c r="G406" i="42" s="1"/>
  <c r="I406" i="42" s="1"/>
  <c r="F1326" i="42"/>
  <c r="G1326" i="42" s="1"/>
  <c r="I1326" i="42" s="1"/>
  <c r="F956" i="42"/>
  <c r="G956" i="42" s="1"/>
  <c r="I956" i="42" s="1"/>
  <c r="F887" i="42"/>
  <c r="G887" i="42" s="1"/>
  <c r="I887" i="42" s="1"/>
  <c r="F823" i="42"/>
  <c r="G823" i="42" s="1"/>
  <c r="I823" i="42" s="1"/>
  <c r="F759" i="42"/>
  <c r="G759" i="42" s="1"/>
  <c r="I759" i="42" s="1"/>
  <c r="F695" i="42"/>
  <c r="G695" i="42" s="1"/>
  <c r="I695" i="42" s="1"/>
  <c r="F620" i="42"/>
  <c r="G620" i="42" s="1"/>
  <c r="I620" i="42" s="1"/>
  <c r="F510" i="42"/>
  <c r="G510" i="42" s="1"/>
  <c r="I510" i="42" s="1"/>
  <c r="F437" i="42"/>
  <c r="G437" i="42" s="1"/>
  <c r="I437" i="42" s="1"/>
  <c r="F1261" i="42"/>
  <c r="G1261" i="42" s="1"/>
  <c r="I1261" i="42" s="1"/>
  <c r="F1133" i="42"/>
  <c r="G1133" i="42" s="1"/>
  <c r="I1133" i="42" s="1"/>
  <c r="F943" i="42"/>
  <c r="G943" i="42" s="1"/>
  <c r="I943" i="42" s="1"/>
  <c r="F656" i="42"/>
  <c r="G656" i="42" s="1"/>
  <c r="I656" i="42" s="1"/>
  <c r="F583" i="42"/>
  <c r="G583" i="42" s="1"/>
  <c r="I583" i="42" s="1"/>
  <c r="F498" i="42"/>
  <c r="G498" i="42" s="1"/>
  <c r="I498" i="42" s="1"/>
  <c r="F374" i="42"/>
  <c r="G374" i="42" s="1"/>
  <c r="I374" i="42" s="1"/>
  <c r="F848" i="42"/>
  <c r="G848" i="42" s="1"/>
  <c r="I848" i="42" s="1"/>
  <c r="F615" i="42"/>
  <c r="G615" i="42" s="1"/>
  <c r="I615" i="42" s="1"/>
  <c r="F1117" i="42"/>
  <c r="G1117" i="42" s="1"/>
  <c r="I1117" i="42" s="1"/>
  <c r="F954" i="42"/>
  <c r="G954" i="42" s="1"/>
  <c r="I954" i="42" s="1"/>
  <c r="F886" i="42"/>
  <c r="G886" i="42" s="1"/>
  <c r="I886" i="42" s="1"/>
  <c r="F854" i="42"/>
  <c r="G854" i="42" s="1"/>
  <c r="I854" i="42" s="1"/>
  <c r="F822" i="42"/>
  <c r="G822" i="42" s="1"/>
  <c r="I822" i="42" s="1"/>
  <c r="F790" i="42"/>
  <c r="G790" i="42" s="1"/>
  <c r="I790" i="42" s="1"/>
  <c r="F758" i="42"/>
  <c r="G758" i="42" s="1"/>
  <c r="I758" i="42" s="1"/>
  <c r="F726" i="42"/>
  <c r="G726" i="42" s="1"/>
  <c r="I726" i="42" s="1"/>
  <c r="F694" i="42"/>
  <c r="G694" i="42" s="1"/>
  <c r="I694" i="42" s="1"/>
  <c r="F622" i="42"/>
  <c r="G622" i="42" s="1"/>
  <c r="I622" i="42" s="1"/>
  <c r="F549" i="42"/>
  <c r="G549" i="42" s="1"/>
  <c r="I549" i="42" s="1"/>
  <c r="F476" i="42"/>
  <c r="G476" i="42" s="1"/>
  <c r="I476" i="42" s="1"/>
  <c r="F1205" i="42"/>
  <c r="G1205" i="42" s="1"/>
  <c r="I1205" i="42" s="1"/>
  <c r="F685" i="42"/>
  <c r="G685" i="42" s="1"/>
  <c r="I685" i="42" s="1"/>
  <c r="F1308" i="42"/>
  <c r="G1308" i="42" s="1"/>
  <c r="I1308" i="42" s="1"/>
  <c r="F1180" i="42"/>
  <c r="G1180" i="42" s="1"/>
  <c r="I1180" i="42" s="1"/>
  <c r="F978" i="42"/>
  <c r="G978" i="42" s="1"/>
  <c r="I978" i="42" s="1"/>
  <c r="F897" i="42"/>
  <c r="G897" i="42" s="1"/>
  <c r="I897" i="42" s="1"/>
  <c r="F582" i="42"/>
  <c r="G582" i="42" s="1"/>
  <c r="I582" i="42" s="1"/>
  <c r="F509" i="42"/>
  <c r="G509" i="42" s="1"/>
  <c r="I509" i="42" s="1"/>
  <c r="F436" i="42"/>
  <c r="G436" i="42" s="1"/>
  <c r="I436" i="42" s="1"/>
  <c r="F1189" i="42"/>
  <c r="G1189" i="42" s="1"/>
  <c r="I1189" i="42" s="1"/>
  <c r="F768" i="42"/>
  <c r="G768" i="42" s="1"/>
  <c r="I768" i="42" s="1"/>
  <c r="F358" i="42"/>
  <c r="G358" i="42" s="1"/>
  <c r="I358" i="42" s="1"/>
  <c r="F1002" i="42"/>
  <c r="G1002" i="42" s="1"/>
  <c r="I1002" i="42" s="1"/>
  <c r="F896" i="42"/>
  <c r="G896" i="42" s="1"/>
  <c r="I896" i="42" s="1"/>
  <c r="F865" i="42"/>
  <c r="G865" i="42" s="1"/>
  <c r="I865" i="42" s="1"/>
  <c r="F833" i="42"/>
  <c r="G833" i="42" s="1"/>
  <c r="I833" i="42" s="1"/>
  <c r="F801" i="42"/>
  <c r="G801" i="42" s="1"/>
  <c r="I801" i="42" s="1"/>
  <c r="F769" i="42"/>
  <c r="G769" i="42" s="1"/>
  <c r="I769" i="42" s="1"/>
  <c r="F737" i="42"/>
  <c r="G737" i="42" s="1"/>
  <c r="I737" i="42" s="1"/>
  <c r="F705" i="42"/>
  <c r="G705" i="42" s="1"/>
  <c r="I705" i="42" s="1"/>
  <c r="F655" i="42"/>
  <c r="G655" i="42" s="1"/>
  <c r="I655" i="42" s="1"/>
  <c r="F570" i="42"/>
  <c r="G570" i="42" s="1"/>
  <c r="I570" i="42" s="1"/>
  <c r="F472" i="42"/>
  <c r="G472" i="42" s="1"/>
  <c r="I472" i="42" s="1"/>
  <c r="F1253" i="42"/>
  <c r="G1253" i="42" s="1"/>
  <c r="I1253" i="42" s="1"/>
  <c r="F856" i="42"/>
  <c r="G856" i="42" s="1"/>
  <c r="I856" i="42" s="1"/>
  <c r="F557" i="42"/>
  <c r="G557" i="42" s="1"/>
  <c r="I557" i="42" s="1"/>
  <c r="F811" i="42"/>
  <c r="G811" i="42" s="1"/>
  <c r="I811" i="42" s="1"/>
  <c r="F491" i="42"/>
  <c r="G491" i="42" s="1"/>
  <c r="I491" i="42" s="1"/>
  <c r="F340" i="42"/>
  <c r="G340" i="42" s="1"/>
  <c r="I340" i="42" s="1"/>
  <c r="F276" i="42"/>
  <c r="G276" i="42" s="1"/>
  <c r="I276" i="42" s="1"/>
  <c r="F212" i="42"/>
  <c r="G212" i="42" s="1"/>
  <c r="I212" i="42" s="1"/>
  <c r="F148" i="42"/>
  <c r="G148" i="42" s="1"/>
  <c r="I148" i="42" s="1"/>
  <c r="F84" i="42"/>
  <c r="G84" i="42" s="1"/>
  <c r="I84" i="42" s="1"/>
  <c r="F20" i="42"/>
  <c r="G20" i="42" s="1"/>
  <c r="I20" i="42" s="1"/>
  <c r="F467" i="42"/>
  <c r="G467" i="42" s="1"/>
  <c r="I467" i="42" s="1"/>
  <c r="F333" i="42"/>
  <c r="G333" i="42" s="1"/>
  <c r="I333" i="42" s="1"/>
  <c r="F264" i="42"/>
  <c r="G264" i="42" s="1"/>
  <c r="I264" i="42" s="1"/>
  <c r="F200" i="42"/>
  <c r="G200" i="42" s="1"/>
  <c r="I200" i="42" s="1"/>
  <c r="F136" i="42"/>
  <c r="G136" i="42" s="1"/>
  <c r="I136" i="42" s="1"/>
  <c r="F72" i="42"/>
  <c r="G72" i="42" s="1"/>
  <c r="I72" i="42" s="1"/>
  <c r="F8" i="42"/>
  <c r="G8" i="42" s="1"/>
  <c r="I8" i="42" s="1"/>
  <c r="F635" i="42"/>
  <c r="G635" i="42" s="1"/>
  <c r="I635" i="42" s="1"/>
  <c r="F402" i="42"/>
  <c r="G402" i="42" s="1"/>
  <c r="I402" i="42" s="1"/>
  <c r="F303" i="42"/>
  <c r="G303" i="42" s="1"/>
  <c r="I303" i="42" s="1"/>
  <c r="F221" i="42"/>
  <c r="G221" i="42" s="1"/>
  <c r="I221" i="42" s="1"/>
  <c r="F93" i="42"/>
  <c r="G93" i="42" s="1"/>
  <c r="I93" i="42" s="1"/>
  <c r="F739" i="42"/>
  <c r="G739" i="42" s="1"/>
  <c r="I739" i="42" s="1"/>
  <c r="F425" i="42"/>
  <c r="G425" i="42" s="1"/>
  <c r="I425" i="42" s="1"/>
  <c r="F338" i="42"/>
  <c r="G338" i="42" s="1"/>
  <c r="I338" i="42" s="1"/>
  <c r="F274" i="42"/>
  <c r="G274" i="42" s="1"/>
  <c r="I274" i="42" s="1"/>
  <c r="F146" i="42"/>
  <c r="G146" i="42" s="1"/>
  <c r="I146" i="42" s="1"/>
  <c r="F18" i="42"/>
  <c r="G18" i="42" s="1"/>
  <c r="I18" i="42" s="1"/>
  <c r="F529" i="42"/>
  <c r="G529" i="42" s="1"/>
  <c r="I529" i="42" s="1"/>
  <c r="F370" i="42"/>
  <c r="G370" i="42" s="1"/>
  <c r="I370" i="42" s="1"/>
  <c r="F296" i="42"/>
  <c r="G296" i="42" s="1"/>
  <c r="I296" i="42" s="1"/>
  <c r="F220" i="42"/>
  <c r="G220" i="42" s="1"/>
  <c r="I220" i="42" s="1"/>
  <c r="F156" i="42"/>
  <c r="G156" i="42" s="1"/>
  <c r="I156" i="42" s="1"/>
  <c r="F92" i="42"/>
  <c r="G92" i="42" s="1"/>
  <c r="I92" i="42" s="1"/>
  <c r="F28" i="42"/>
  <c r="G28" i="42" s="1"/>
  <c r="I28" i="42" s="1"/>
  <c r="F376" i="42"/>
  <c r="G376" i="42" s="1"/>
  <c r="I376" i="42" s="1"/>
  <c r="F295" i="42"/>
  <c r="G295" i="42" s="1"/>
  <c r="I295" i="42" s="1"/>
  <c r="F240" i="42"/>
  <c r="G240" i="42" s="1"/>
  <c r="I240" i="42" s="1"/>
  <c r="F176" i="42"/>
  <c r="G176" i="42" s="1"/>
  <c r="I176" i="42" s="1"/>
  <c r="F112" i="42"/>
  <c r="G112" i="42" s="1"/>
  <c r="I112" i="42" s="1"/>
  <c r="F48" i="42"/>
  <c r="G48" i="42" s="1"/>
  <c r="I48" i="42" s="1"/>
  <c r="F731" i="42"/>
  <c r="G731" i="42" s="1"/>
  <c r="I731" i="42" s="1"/>
  <c r="F341" i="42"/>
  <c r="G341" i="42" s="1"/>
  <c r="I341" i="42" s="1"/>
  <c r="F277" i="42"/>
  <c r="G277" i="42" s="1"/>
  <c r="I277" i="42" s="1"/>
  <c r="F149" i="42"/>
  <c r="G149" i="42" s="1"/>
  <c r="I149" i="42" s="1"/>
  <c r="F21" i="42"/>
  <c r="G21" i="42" s="1"/>
  <c r="I21" i="42" s="1"/>
  <c r="F579" i="42"/>
  <c r="G579" i="42" s="1"/>
  <c r="I579" i="42" s="1"/>
  <c r="F368" i="42"/>
  <c r="G368" i="42" s="1"/>
  <c r="I368" i="42" s="1"/>
  <c r="F294" i="42"/>
  <c r="G294" i="42" s="1"/>
  <c r="I294" i="42" s="1"/>
  <c r="F170" i="42"/>
  <c r="G170" i="42" s="1"/>
  <c r="I170" i="42" s="1"/>
  <c r="F42" i="42"/>
  <c r="G42" i="42" s="1"/>
  <c r="I42" i="42" s="1"/>
  <c r="F6494" i="42"/>
  <c r="G6494" i="42" s="1"/>
  <c r="I6494" i="42" s="1"/>
  <c r="F6503" i="42"/>
  <c r="G6503" i="42" s="1"/>
  <c r="I6503" i="42" s="1"/>
  <c r="F6526" i="42"/>
  <c r="G6526" i="42" s="1"/>
  <c r="I6526" i="42" s="1"/>
  <c r="F6513" i="42"/>
  <c r="G6513" i="42" s="1"/>
  <c r="I6513" i="42" s="1"/>
  <c r="F6436" i="42"/>
  <c r="G6436" i="42" s="1"/>
  <c r="I6436" i="42" s="1"/>
  <c r="F6456" i="42"/>
  <c r="G6456" i="42" s="1"/>
  <c r="I6456" i="42" s="1"/>
  <c r="F6464" i="42"/>
  <c r="G6464" i="42" s="1"/>
  <c r="I6464" i="42" s="1"/>
  <c r="F6426" i="42"/>
  <c r="G6426" i="42" s="1"/>
  <c r="I6426" i="42" s="1"/>
  <c r="F6458" i="42"/>
  <c r="G6458" i="42" s="1"/>
  <c r="I6458" i="42" s="1"/>
  <c r="F6361" i="42"/>
  <c r="G6361" i="42" s="1"/>
  <c r="I6361" i="42" s="1"/>
  <c r="F6374" i="42"/>
  <c r="G6374" i="42" s="1"/>
  <c r="I6374" i="42" s="1"/>
  <c r="F6339" i="42"/>
  <c r="G6339" i="42" s="1"/>
  <c r="I6339" i="42" s="1"/>
  <c r="F6342" i="42"/>
  <c r="G6342" i="42" s="1"/>
  <c r="I6342" i="42" s="1"/>
  <c r="F6402" i="42"/>
  <c r="G6402" i="42" s="1"/>
  <c r="I6402" i="42" s="1"/>
  <c r="F6386" i="42"/>
  <c r="G6386" i="42" s="1"/>
  <c r="I6386" i="42" s="1"/>
  <c r="F6343" i="42"/>
  <c r="G6343" i="42" s="1"/>
  <c r="I6343" i="42" s="1"/>
  <c r="F6305" i="42"/>
  <c r="G6305" i="42" s="1"/>
  <c r="I6305" i="42" s="1"/>
  <c r="F6302" i="42"/>
  <c r="G6302" i="42" s="1"/>
  <c r="I6302" i="42" s="1"/>
  <c r="F6387" i="42"/>
  <c r="G6387" i="42" s="1"/>
  <c r="I6387" i="42" s="1"/>
  <c r="F6301" i="42"/>
  <c r="G6301" i="42" s="1"/>
  <c r="I6301" i="42" s="1"/>
  <c r="F6317" i="42"/>
  <c r="G6317" i="42" s="1"/>
  <c r="I6317" i="42" s="1"/>
  <c r="F6328" i="42"/>
  <c r="G6328" i="42" s="1"/>
  <c r="I6328" i="42" s="1"/>
  <c r="F6227" i="42"/>
  <c r="G6227" i="42" s="1"/>
  <c r="I6227" i="42" s="1"/>
  <c r="F6214" i="42"/>
  <c r="G6214" i="42" s="1"/>
  <c r="I6214" i="42" s="1"/>
  <c r="F6270" i="42"/>
  <c r="G6270" i="42" s="1"/>
  <c r="I6270" i="42" s="1"/>
  <c r="F6278" i="42"/>
  <c r="G6278" i="42" s="1"/>
  <c r="I6278" i="42" s="1"/>
  <c r="F6253" i="42"/>
  <c r="G6253" i="42" s="1"/>
  <c r="I6253" i="42" s="1"/>
  <c r="F6290" i="42"/>
  <c r="G6290" i="42" s="1"/>
  <c r="I6290" i="42" s="1"/>
  <c r="F6224" i="42"/>
  <c r="G6224" i="42" s="1"/>
  <c r="I6224" i="42" s="1"/>
  <c r="F6159" i="42"/>
  <c r="G6159" i="42" s="1"/>
  <c r="I6159" i="42" s="1"/>
  <c r="F6232" i="42"/>
  <c r="G6232" i="42" s="1"/>
  <c r="I6232" i="42" s="1"/>
  <c r="F6115" i="42"/>
  <c r="G6115" i="42" s="1"/>
  <c r="I6115" i="42" s="1"/>
  <c r="F6151" i="42"/>
  <c r="G6151" i="42" s="1"/>
  <c r="I6151" i="42" s="1"/>
  <c r="F6150" i="42"/>
  <c r="G6150" i="42" s="1"/>
  <c r="I6150" i="42" s="1"/>
  <c r="F6164" i="42"/>
  <c r="G6164" i="42" s="1"/>
  <c r="I6164" i="42" s="1"/>
  <c r="F6080" i="42"/>
  <c r="G6080" i="42" s="1"/>
  <c r="I6080" i="42" s="1"/>
  <c r="F6103" i="42"/>
  <c r="G6103" i="42" s="1"/>
  <c r="I6103" i="42" s="1"/>
  <c r="F6208" i="42"/>
  <c r="G6208" i="42" s="1"/>
  <c r="I6208" i="42" s="1"/>
  <c r="F6149" i="42"/>
  <c r="G6149" i="42" s="1"/>
  <c r="I6149" i="42" s="1"/>
  <c r="F6023" i="42"/>
  <c r="G6023" i="42" s="1"/>
  <c r="I6023" i="42" s="1"/>
  <c r="F6117" i="42"/>
  <c r="G6117" i="42" s="1"/>
  <c r="I6117" i="42" s="1"/>
  <c r="F6156" i="42"/>
  <c r="G6156" i="42" s="1"/>
  <c r="I6156" i="42" s="1"/>
  <c r="F6216" i="42"/>
  <c r="G6216" i="42" s="1"/>
  <c r="I6216" i="42" s="1"/>
  <c r="F6069" i="42"/>
  <c r="G6069" i="42" s="1"/>
  <c r="I6069" i="42" s="1"/>
  <c r="F5998" i="42"/>
  <c r="G5998" i="42" s="1"/>
  <c r="I5998" i="42" s="1"/>
  <c r="F5966" i="42"/>
  <c r="G5966" i="42" s="1"/>
  <c r="I5966" i="42" s="1"/>
  <c r="F5934" i="42"/>
  <c r="G5934" i="42" s="1"/>
  <c r="I5934" i="42" s="1"/>
  <c r="F5902" i="42"/>
  <c r="G5902" i="42" s="1"/>
  <c r="I5902" i="42" s="1"/>
  <c r="F6074" i="42"/>
  <c r="G6074" i="42" s="1"/>
  <c r="I6074" i="42" s="1"/>
  <c r="F6225" i="42"/>
  <c r="G6225" i="42" s="1"/>
  <c r="I6225" i="42" s="1"/>
  <c r="F5981" i="42"/>
  <c r="G5981" i="42" s="1"/>
  <c r="I5981" i="42" s="1"/>
  <c r="F5917" i="42"/>
  <c r="G5917" i="42" s="1"/>
  <c r="I5917" i="42" s="1"/>
  <c r="F5857" i="42"/>
  <c r="G5857" i="42" s="1"/>
  <c r="I5857" i="42" s="1"/>
  <c r="F5968" i="42"/>
  <c r="G5968" i="42" s="1"/>
  <c r="I5968" i="42" s="1"/>
  <c r="F5904" i="42"/>
  <c r="G5904" i="42" s="1"/>
  <c r="I5904" i="42" s="1"/>
  <c r="F6026" i="42"/>
  <c r="G6026" i="42" s="1"/>
  <c r="I6026" i="42" s="1"/>
  <c r="F5829" i="42"/>
  <c r="G5829" i="42" s="1"/>
  <c r="I5829" i="42" s="1"/>
  <c r="F5987" i="42"/>
  <c r="G5987" i="42" s="1"/>
  <c r="I5987" i="42" s="1"/>
  <c r="F5955" i="42"/>
  <c r="G5955" i="42" s="1"/>
  <c r="I5955" i="42" s="1"/>
  <c r="F5923" i="42"/>
  <c r="G5923" i="42" s="1"/>
  <c r="I5923" i="42" s="1"/>
  <c r="F5889" i="42"/>
  <c r="G5889" i="42" s="1"/>
  <c r="I5889" i="42" s="1"/>
  <c r="F6012" i="42"/>
  <c r="G6012" i="42" s="1"/>
  <c r="I6012" i="42" s="1"/>
  <c r="F5994" i="42"/>
  <c r="G5994" i="42" s="1"/>
  <c r="I5994" i="42" s="1"/>
  <c r="F5930" i="42"/>
  <c r="G5930" i="42" s="1"/>
  <c r="I5930" i="42" s="1"/>
  <c r="F5851" i="42"/>
  <c r="G5851" i="42" s="1"/>
  <c r="I5851" i="42" s="1"/>
  <c r="F5799" i="42"/>
  <c r="G5799" i="42" s="1"/>
  <c r="I5799" i="42" s="1"/>
  <c r="F5695" i="42"/>
  <c r="G5695" i="42" s="1"/>
  <c r="I5695" i="42" s="1"/>
  <c r="F5821" i="42"/>
  <c r="G5821" i="42" s="1"/>
  <c r="I5821" i="42" s="1"/>
  <c r="F5734" i="42"/>
  <c r="G5734" i="42" s="1"/>
  <c r="I5734" i="42" s="1"/>
  <c r="F5824" i="42"/>
  <c r="G5824" i="42" s="1"/>
  <c r="I5824" i="42" s="1"/>
  <c r="F5767" i="42"/>
  <c r="G5767" i="42" s="1"/>
  <c r="I5767" i="42" s="1"/>
  <c r="F5694" i="42"/>
  <c r="G5694" i="42" s="1"/>
  <c r="I5694" i="42" s="1"/>
  <c r="F5790" i="42"/>
  <c r="G5790" i="42" s="1"/>
  <c r="I5790" i="42" s="1"/>
  <c r="F5691" i="42"/>
  <c r="G5691" i="42" s="1"/>
  <c r="I5691" i="42" s="1"/>
  <c r="F5778" i="42"/>
  <c r="G5778" i="42" s="1"/>
  <c r="I5778" i="42" s="1"/>
  <c r="F5715" i="42"/>
  <c r="G5715" i="42" s="1"/>
  <c r="I5715" i="42" s="1"/>
  <c r="F5800" i="42"/>
  <c r="G5800" i="42" s="1"/>
  <c r="I5800" i="42" s="1"/>
  <c r="F5711" i="42"/>
  <c r="G5711" i="42" s="1"/>
  <c r="I5711" i="42" s="1"/>
  <c r="F5672" i="42"/>
  <c r="G5672" i="42" s="1"/>
  <c r="I5672" i="42" s="1"/>
  <c r="F5539" i="42"/>
  <c r="G5539" i="42" s="1"/>
  <c r="I5539" i="42" s="1"/>
  <c r="F5675" i="42"/>
  <c r="G5675" i="42" s="1"/>
  <c r="I5675" i="42" s="1"/>
  <c r="F5590" i="42"/>
  <c r="G5590" i="42" s="1"/>
  <c r="I5590" i="42" s="1"/>
  <c r="F5811" i="42"/>
  <c r="G5811" i="42" s="1"/>
  <c r="I5811" i="42" s="1"/>
  <c r="F5639" i="42"/>
  <c r="G5639" i="42" s="1"/>
  <c r="I5639" i="42" s="1"/>
  <c r="F5519" i="42"/>
  <c r="G5519" i="42" s="1"/>
  <c r="I5519" i="42" s="1"/>
  <c r="F5662" i="42"/>
  <c r="G5662" i="42" s="1"/>
  <c r="I5662" i="42" s="1"/>
  <c r="F5559" i="42"/>
  <c r="G5559" i="42" s="1"/>
  <c r="I5559" i="42" s="1"/>
  <c r="F5781" i="42"/>
  <c r="G5781" i="42" s="1"/>
  <c r="I5781" i="42" s="1"/>
  <c r="F5615" i="42"/>
  <c r="G5615" i="42" s="1"/>
  <c r="I5615" i="42" s="1"/>
  <c r="F5507" i="42"/>
  <c r="G5507" i="42" s="1"/>
  <c r="I5507" i="42" s="1"/>
  <c r="F5606" i="42"/>
  <c r="G5606" i="42" s="1"/>
  <c r="I5606" i="42" s="1"/>
  <c r="F5838" i="42"/>
  <c r="G5838" i="42" s="1"/>
  <c r="I5838" i="42" s="1"/>
  <c r="F5632" i="42"/>
  <c r="G5632" i="42" s="1"/>
  <c r="I5632" i="42" s="1"/>
  <c r="F5513" i="42"/>
  <c r="G5513" i="42" s="1"/>
  <c r="I5513" i="42" s="1"/>
  <c r="F5649" i="42"/>
  <c r="G5649" i="42" s="1"/>
  <c r="I5649" i="42" s="1"/>
  <c r="F5563" i="42"/>
  <c r="G5563" i="42" s="1"/>
  <c r="I5563" i="42" s="1"/>
  <c r="F5468" i="42"/>
  <c r="G5468" i="42" s="1"/>
  <c r="I5468" i="42" s="1"/>
  <c r="F5436" i="42"/>
  <c r="G5436" i="42" s="1"/>
  <c r="I5436" i="42" s="1"/>
  <c r="F5376" i="42"/>
  <c r="G5376" i="42" s="1"/>
  <c r="I5376" i="42" s="1"/>
  <c r="F5467" i="42"/>
  <c r="G5467" i="42" s="1"/>
  <c r="I5467" i="42" s="1"/>
  <c r="F5402" i="42"/>
  <c r="G5402" i="42" s="1"/>
  <c r="I5402" i="42" s="1"/>
  <c r="F5408" i="42"/>
  <c r="G5408" i="42" s="1"/>
  <c r="I5408" i="42" s="1"/>
  <c r="F5463" i="42"/>
  <c r="G5463" i="42" s="1"/>
  <c r="I5463" i="42" s="1"/>
  <c r="F5431" i="42"/>
  <c r="G5431" i="42" s="1"/>
  <c r="I5431" i="42" s="1"/>
  <c r="F5368" i="42"/>
  <c r="G5368" i="42" s="1"/>
  <c r="I5368" i="42" s="1"/>
  <c r="F5404" i="42"/>
  <c r="G5404" i="42" s="1"/>
  <c r="I5404" i="42" s="1"/>
  <c r="F5602" i="42"/>
  <c r="G5602" i="42" s="1"/>
  <c r="I5602" i="42" s="1"/>
  <c r="F5496" i="42"/>
  <c r="G5496" i="42" s="1"/>
  <c r="I5496" i="42" s="1"/>
  <c r="F5488" i="42"/>
  <c r="G5488" i="42" s="1"/>
  <c r="I5488" i="42" s="1"/>
  <c r="F5403" i="42"/>
  <c r="G5403" i="42" s="1"/>
  <c r="I5403" i="42" s="1"/>
  <c r="F5547" i="42"/>
  <c r="G5547" i="42" s="1"/>
  <c r="I5547" i="42" s="1"/>
  <c r="F5412" i="42"/>
  <c r="G5412" i="42" s="1"/>
  <c r="I5412" i="42" s="1"/>
  <c r="F5314" i="42"/>
  <c r="G5314" i="42" s="1"/>
  <c r="I5314" i="42" s="1"/>
  <c r="F5240" i="42"/>
  <c r="G5240" i="42" s="1"/>
  <c r="I5240" i="42" s="1"/>
  <c r="F5335" i="42"/>
  <c r="G5335" i="42" s="1"/>
  <c r="I5335" i="42" s="1"/>
  <c r="F5248" i="42"/>
  <c r="G5248" i="42" s="1"/>
  <c r="I5248" i="42" s="1"/>
  <c r="F5313" i="42"/>
  <c r="G5313" i="42" s="1"/>
  <c r="I5313" i="42" s="1"/>
  <c r="F5256" i="42"/>
  <c r="G5256" i="42" s="1"/>
  <c r="I5256" i="42" s="1"/>
  <c r="F5270" i="42"/>
  <c r="G5270" i="42" s="1"/>
  <c r="I5270" i="42" s="1"/>
  <c r="F5338" i="42"/>
  <c r="G5338" i="42" s="1"/>
  <c r="I5338" i="42" s="1"/>
  <c r="F5265" i="42"/>
  <c r="G5265" i="42" s="1"/>
  <c r="I5265" i="42" s="1"/>
  <c r="F5438" i="42"/>
  <c r="G5438" i="42" s="1"/>
  <c r="I5438" i="42" s="1"/>
  <c r="F5295" i="42"/>
  <c r="G5295" i="42" s="1"/>
  <c r="I5295" i="42" s="1"/>
  <c r="F5238" i="42"/>
  <c r="G5238" i="42" s="1"/>
  <c r="I5238" i="42" s="1"/>
  <c r="F5294" i="42"/>
  <c r="G5294" i="42" s="1"/>
  <c r="I5294" i="42" s="1"/>
  <c r="F5341" i="42"/>
  <c r="G5341" i="42" s="1"/>
  <c r="I5341" i="42" s="1"/>
  <c r="F5254" i="42"/>
  <c r="G5254" i="42" s="1"/>
  <c r="I5254" i="42" s="1"/>
  <c r="F5186" i="42"/>
  <c r="G5186" i="42" s="1"/>
  <c r="I5186" i="42" s="1"/>
  <c r="F5124" i="42"/>
  <c r="G5124" i="42" s="1"/>
  <c r="I5124" i="42" s="1"/>
  <c r="F5053" i="42"/>
  <c r="G5053" i="42" s="1"/>
  <c r="I5053" i="42" s="1"/>
  <c r="F5152" i="42"/>
  <c r="G5152" i="42" s="1"/>
  <c r="I5152" i="42" s="1"/>
  <c r="F5095" i="42"/>
  <c r="G5095" i="42" s="1"/>
  <c r="I5095" i="42" s="1"/>
  <c r="F5169" i="42"/>
  <c r="G5169" i="42" s="1"/>
  <c r="I5169" i="42" s="1"/>
  <c r="F5013" i="42"/>
  <c r="G5013" i="42" s="1"/>
  <c r="I5013" i="42" s="1"/>
  <c r="F5156" i="42"/>
  <c r="G5156" i="42" s="1"/>
  <c r="I5156" i="42" s="1"/>
  <c r="F5070" i="42"/>
  <c r="G5070" i="42" s="1"/>
  <c r="I5070" i="42" s="1"/>
  <c r="F5144" i="42"/>
  <c r="G5144" i="42" s="1"/>
  <c r="I5144" i="42" s="1"/>
  <c r="F5074" i="42"/>
  <c r="G5074" i="42" s="1"/>
  <c r="I5074" i="42" s="1"/>
  <c r="F5204" i="42"/>
  <c r="G5204" i="42" s="1"/>
  <c r="I5204" i="42" s="1"/>
  <c r="F5093" i="42"/>
  <c r="G5093" i="42" s="1"/>
  <c r="I5093" i="42" s="1"/>
  <c r="F5234" i="42"/>
  <c r="G5234" i="42" s="1"/>
  <c r="I5234" i="42" s="1"/>
  <c r="F5129" i="42"/>
  <c r="G5129" i="42" s="1"/>
  <c r="I5129" i="42" s="1"/>
  <c r="F5097" i="42"/>
  <c r="G5097" i="42" s="1"/>
  <c r="I5097" i="42" s="1"/>
  <c r="F5014" i="42"/>
  <c r="G5014" i="42" s="1"/>
  <c r="I5014" i="42" s="1"/>
  <c r="F5120" i="42"/>
  <c r="G5120" i="42" s="1"/>
  <c r="I5120" i="42" s="1"/>
  <c r="F5050" i="42"/>
  <c r="G5050" i="42" s="1"/>
  <c r="I5050" i="42" s="1"/>
  <c r="F4987" i="42"/>
  <c r="G4987" i="42" s="1"/>
  <c r="I4987" i="42" s="1"/>
  <c r="F4923" i="42"/>
  <c r="G4923" i="42" s="1"/>
  <c r="I4923" i="42" s="1"/>
  <c r="F4859" i="42"/>
  <c r="G4859" i="42" s="1"/>
  <c r="I4859" i="42" s="1"/>
  <c r="F4965" i="42"/>
  <c r="G4965" i="42" s="1"/>
  <c r="I4965" i="42" s="1"/>
  <c r="F4901" i="42"/>
  <c r="G4901" i="42" s="1"/>
  <c r="I4901" i="42" s="1"/>
  <c r="F4980" i="42"/>
  <c r="G4980" i="42" s="1"/>
  <c r="I4980" i="42" s="1"/>
  <c r="F4846" i="42"/>
  <c r="G4846" i="42" s="1"/>
  <c r="I4846" i="42" s="1"/>
  <c r="F4942" i="42"/>
  <c r="G4942" i="42" s="1"/>
  <c r="I4942" i="42" s="1"/>
  <c r="F4878" i="42"/>
  <c r="G4878" i="42" s="1"/>
  <c r="I4878" i="42" s="1"/>
  <c r="F4968" i="42"/>
  <c r="G4968" i="42" s="1"/>
  <c r="I4968" i="42" s="1"/>
  <c r="F4904" i="42"/>
  <c r="G4904" i="42" s="1"/>
  <c r="I4904" i="42" s="1"/>
  <c r="F4848" i="42"/>
  <c r="G4848" i="42" s="1"/>
  <c r="I4848" i="42" s="1"/>
  <c r="F4957" i="42"/>
  <c r="G4957" i="42" s="1"/>
  <c r="I4957" i="42" s="1"/>
  <c r="F4893" i="42"/>
  <c r="G4893" i="42" s="1"/>
  <c r="I4893" i="42" s="1"/>
  <c r="F5004" i="42"/>
  <c r="G5004" i="42" s="1"/>
  <c r="I5004" i="42" s="1"/>
  <c r="F4876" i="42"/>
  <c r="G4876" i="42" s="1"/>
  <c r="I4876" i="42" s="1"/>
  <c r="F4977" i="42"/>
  <c r="G4977" i="42" s="1"/>
  <c r="I4977" i="42" s="1"/>
  <c r="F4913" i="42"/>
  <c r="G4913" i="42" s="1"/>
  <c r="I4913" i="42" s="1"/>
  <c r="F4850" i="42"/>
  <c r="G4850" i="42" s="1"/>
  <c r="I4850" i="42" s="1"/>
  <c r="F4802" i="42"/>
  <c r="G4802" i="42" s="1"/>
  <c r="I4802" i="42" s="1"/>
  <c r="F4770" i="42"/>
  <c r="G4770" i="42" s="1"/>
  <c r="I4770" i="42" s="1"/>
  <c r="F4703" i="42"/>
  <c r="G4703" i="42" s="1"/>
  <c r="I4703" i="42" s="1"/>
  <c r="F4611" i="42"/>
  <c r="G4611" i="42" s="1"/>
  <c r="I4611" i="42" s="1"/>
  <c r="F4691" i="42"/>
  <c r="G4691" i="42" s="1"/>
  <c r="I4691" i="42" s="1"/>
  <c r="F4602" i="42"/>
  <c r="G4602" i="42" s="1"/>
  <c r="I4602" i="42" s="1"/>
  <c r="F4774" i="42"/>
  <c r="G4774" i="42" s="1"/>
  <c r="I4774" i="42" s="1"/>
  <c r="F4683" i="42"/>
  <c r="G4683" i="42" s="1"/>
  <c r="I4683" i="42" s="1"/>
  <c r="F4598" i="42"/>
  <c r="G4598" i="42" s="1"/>
  <c r="I4598" i="42" s="1"/>
  <c r="F4660" i="42"/>
  <c r="G4660" i="42" s="1"/>
  <c r="I4660" i="42" s="1"/>
  <c r="F4821" i="42"/>
  <c r="G4821" i="42" s="1"/>
  <c r="I4821" i="42" s="1"/>
  <c r="F4716" i="42"/>
  <c r="G4716" i="42" s="1"/>
  <c r="I4716" i="42" s="1"/>
  <c r="F4626" i="42"/>
  <c r="G4626" i="42" s="1"/>
  <c r="I4626" i="42" s="1"/>
  <c r="F4804" i="42"/>
  <c r="G4804" i="42" s="1"/>
  <c r="I4804" i="42" s="1"/>
  <c r="F4772" i="42"/>
  <c r="G4772" i="42" s="1"/>
  <c r="I4772" i="42" s="1"/>
  <c r="F4704" i="42"/>
  <c r="G4704" i="42" s="1"/>
  <c r="I4704" i="42" s="1"/>
  <c r="F4582" i="42"/>
  <c r="G4582" i="42" s="1"/>
  <c r="I4582" i="42" s="1"/>
  <c r="F4658" i="42"/>
  <c r="G4658" i="42" s="1"/>
  <c r="I4658" i="42" s="1"/>
  <c r="F4819" i="42"/>
  <c r="G4819" i="42" s="1"/>
  <c r="I4819" i="42" s="1"/>
  <c r="F4755" i="42"/>
  <c r="G4755" i="42" s="1"/>
  <c r="I4755" i="42" s="1"/>
  <c r="F4719" i="42"/>
  <c r="G4719" i="42" s="1"/>
  <c r="I4719" i="42" s="1"/>
  <c r="F4647" i="42"/>
  <c r="G4647" i="42" s="1"/>
  <c r="I4647" i="42" s="1"/>
  <c r="F4568" i="42"/>
  <c r="G4568" i="42" s="1"/>
  <c r="I4568" i="42" s="1"/>
  <c r="F4504" i="42"/>
  <c r="G4504" i="42" s="1"/>
  <c r="I4504" i="42" s="1"/>
  <c r="F4432" i="42"/>
  <c r="G4432" i="42" s="1"/>
  <c r="I4432" i="42" s="1"/>
  <c r="F4368" i="42"/>
  <c r="G4368" i="42" s="1"/>
  <c r="I4368" i="42" s="1"/>
  <c r="F4304" i="42"/>
  <c r="G4304" i="42" s="1"/>
  <c r="I4304" i="42" s="1"/>
  <c r="F4227" i="42"/>
  <c r="G4227" i="42" s="1"/>
  <c r="I4227" i="42" s="1"/>
  <c r="F4550" i="42"/>
  <c r="G4550" i="42" s="1"/>
  <c r="I4550" i="42" s="1"/>
  <c r="F4486" i="42"/>
  <c r="G4486" i="42" s="1"/>
  <c r="I4486" i="42" s="1"/>
  <c r="F4431" i="42"/>
  <c r="G4431" i="42" s="1"/>
  <c r="I4431" i="42" s="1"/>
  <c r="F4367" i="42"/>
  <c r="G4367" i="42" s="1"/>
  <c r="I4367" i="42" s="1"/>
  <c r="F4303" i="42"/>
  <c r="G4303" i="42" s="1"/>
  <c r="I4303" i="42" s="1"/>
  <c r="F4248" i="42"/>
  <c r="G4248" i="42" s="1"/>
  <c r="I4248" i="42" s="1"/>
  <c r="F4669" i="42"/>
  <c r="G4669" i="42" s="1"/>
  <c r="I4669" i="42" s="1"/>
  <c r="F4532" i="42"/>
  <c r="G4532" i="42" s="1"/>
  <c r="I4532" i="42" s="1"/>
  <c r="F4468" i="42"/>
  <c r="G4468" i="42" s="1"/>
  <c r="I4468" i="42" s="1"/>
  <c r="F4405" i="42"/>
  <c r="G4405" i="42" s="1"/>
  <c r="I4405" i="42" s="1"/>
  <c r="F4341" i="42"/>
  <c r="G4341" i="42" s="1"/>
  <c r="I4341" i="42" s="1"/>
  <c r="F4276" i="42"/>
  <c r="G4276" i="42" s="1"/>
  <c r="I4276" i="42" s="1"/>
  <c r="F4209" i="42"/>
  <c r="G4209" i="42" s="1"/>
  <c r="I4209" i="42" s="1"/>
  <c r="F4543" i="42"/>
  <c r="G4543" i="42" s="1"/>
  <c r="I4543" i="42" s="1"/>
  <c r="F4479" i="42"/>
  <c r="G4479" i="42" s="1"/>
  <c r="I4479" i="42" s="1"/>
  <c r="F4411" i="42"/>
  <c r="G4411" i="42" s="1"/>
  <c r="I4411" i="42" s="1"/>
  <c r="F4347" i="42"/>
  <c r="G4347" i="42" s="1"/>
  <c r="I4347" i="42" s="1"/>
  <c r="F4283" i="42"/>
  <c r="G4283" i="42" s="1"/>
  <c r="I4283" i="42" s="1"/>
  <c r="F4225" i="42"/>
  <c r="G4225" i="42" s="1"/>
  <c r="I4225" i="42" s="1"/>
  <c r="F4548" i="42"/>
  <c r="G4548" i="42" s="1"/>
  <c r="I4548" i="42" s="1"/>
  <c r="F4484" i="42"/>
  <c r="G4484" i="42" s="1"/>
  <c r="I4484" i="42" s="1"/>
  <c r="F4429" i="42"/>
  <c r="G4429" i="42" s="1"/>
  <c r="I4429" i="42" s="1"/>
  <c r="F4365" i="42"/>
  <c r="G4365" i="42" s="1"/>
  <c r="I4365" i="42" s="1"/>
  <c r="F4301" i="42"/>
  <c r="G4301" i="42" s="1"/>
  <c r="I4301" i="42" s="1"/>
  <c r="F4238" i="42"/>
  <c r="G4238" i="42" s="1"/>
  <c r="I4238" i="42" s="1"/>
  <c r="F4559" i="42"/>
  <c r="G4559" i="42" s="1"/>
  <c r="I4559" i="42" s="1"/>
  <c r="F4495" i="42"/>
  <c r="G4495" i="42" s="1"/>
  <c r="I4495" i="42" s="1"/>
  <c r="F4415" i="42"/>
  <c r="G4415" i="42" s="1"/>
  <c r="I4415" i="42" s="1"/>
  <c r="F4351" i="42"/>
  <c r="G4351" i="42" s="1"/>
  <c r="I4351" i="42" s="1"/>
  <c r="F4287" i="42"/>
  <c r="G4287" i="42" s="1"/>
  <c r="I4287" i="42" s="1"/>
  <c r="F4218" i="42"/>
  <c r="G4218" i="42" s="1"/>
  <c r="I4218" i="42" s="1"/>
  <c r="F4558" i="42"/>
  <c r="G4558" i="42" s="1"/>
  <c r="I4558" i="42" s="1"/>
  <c r="F4494" i="42"/>
  <c r="G4494" i="42" s="1"/>
  <c r="I4494" i="42" s="1"/>
  <c r="F4440" i="42"/>
  <c r="G4440" i="42" s="1"/>
  <c r="I4440" i="42" s="1"/>
  <c r="F4376" i="42"/>
  <c r="G4376" i="42" s="1"/>
  <c r="I4376" i="42" s="1"/>
  <c r="F4312" i="42"/>
  <c r="G4312" i="42" s="1"/>
  <c r="I4312" i="42" s="1"/>
  <c r="F4241" i="42"/>
  <c r="G4241" i="42" s="1"/>
  <c r="I4241" i="42" s="1"/>
  <c r="F4603" i="42"/>
  <c r="G4603" i="42" s="1"/>
  <c r="I4603" i="42" s="1"/>
  <c r="F4517" i="42"/>
  <c r="G4517" i="42" s="1"/>
  <c r="I4517" i="42" s="1"/>
  <c r="F4452" i="42"/>
  <c r="G4452" i="42" s="1"/>
  <c r="I4452" i="42" s="1"/>
  <c r="F4388" i="42"/>
  <c r="G4388" i="42" s="1"/>
  <c r="I4388" i="42" s="1"/>
  <c r="F4324" i="42"/>
  <c r="G4324" i="42" s="1"/>
  <c r="I4324" i="42" s="1"/>
  <c r="F4258" i="42"/>
  <c r="G4258" i="42" s="1"/>
  <c r="I4258" i="42" s="1"/>
  <c r="F4200" i="42"/>
  <c r="G4200" i="42" s="1"/>
  <c r="I4200" i="42" s="1"/>
  <c r="F4136" i="42"/>
  <c r="G4136" i="42" s="1"/>
  <c r="I4136" i="42" s="1"/>
  <c r="F4072" i="42"/>
  <c r="G4072" i="42" s="1"/>
  <c r="I4072" i="42" s="1"/>
  <c r="F4008" i="42"/>
  <c r="G4008" i="42" s="1"/>
  <c r="I4008" i="42" s="1"/>
  <c r="F3944" i="42"/>
  <c r="G3944" i="42" s="1"/>
  <c r="I3944" i="42" s="1"/>
  <c r="F4188" i="42"/>
  <c r="G4188" i="42" s="1"/>
  <c r="I4188" i="42" s="1"/>
  <c r="F4124" i="42"/>
  <c r="G4124" i="42" s="1"/>
  <c r="I4124" i="42" s="1"/>
  <c r="F4060" i="42"/>
  <c r="G4060" i="42" s="1"/>
  <c r="I4060" i="42" s="1"/>
  <c r="F3996" i="42"/>
  <c r="G3996" i="42" s="1"/>
  <c r="I3996" i="42" s="1"/>
  <c r="F3932" i="42"/>
  <c r="G3932" i="42" s="1"/>
  <c r="I3932" i="42" s="1"/>
  <c r="F3893" i="42"/>
  <c r="G3893" i="42" s="1"/>
  <c r="I3893" i="42" s="1"/>
  <c r="F3871" i="42"/>
  <c r="G3871" i="42" s="1"/>
  <c r="I3871" i="42" s="1"/>
  <c r="F3849" i="42"/>
  <c r="G3849" i="42" s="1"/>
  <c r="I3849" i="42" s="1"/>
  <c r="F4164" i="42"/>
  <c r="G4164" i="42" s="1"/>
  <c r="I4164" i="42" s="1"/>
  <c r="F4100" i="42"/>
  <c r="G4100" i="42" s="1"/>
  <c r="I4100" i="42" s="1"/>
  <c r="F4036" i="42"/>
  <c r="G4036" i="42" s="1"/>
  <c r="I4036" i="42" s="1"/>
  <c r="F3972" i="42"/>
  <c r="G3972" i="42" s="1"/>
  <c r="I3972" i="42" s="1"/>
  <c r="F3845" i="42"/>
  <c r="G3845" i="42" s="1"/>
  <c r="I3845" i="42" s="1"/>
  <c r="F4151" i="42"/>
  <c r="G4151" i="42" s="1"/>
  <c r="I4151" i="42" s="1"/>
  <c r="F4087" i="42"/>
  <c r="G4087" i="42" s="1"/>
  <c r="I4087" i="42" s="1"/>
  <c r="F4023" i="42"/>
  <c r="G4023" i="42" s="1"/>
  <c r="I4023" i="42" s="1"/>
  <c r="F3959" i="42"/>
  <c r="G3959" i="42" s="1"/>
  <c r="I3959" i="42" s="1"/>
  <c r="F4197" i="42"/>
  <c r="G4197" i="42" s="1"/>
  <c r="I4197" i="42" s="1"/>
  <c r="F4133" i="42"/>
  <c r="G4133" i="42" s="1"/>
  <c r="I4133" i="42" s="1"/>
  <c r="F4069" i="42"/>
  <c r="G4069" i="42" s="1"/>
  <c r="I4069" i="42" s="1"/>
  <c r="F4005" i="42"/>
  <c r="G4005" i="42" s="1"/>
  <c r="I4005" i="42" s="1"/>
  <c r="F3941" i="42"/>
  <c r="G3941" i="42" s="1"/>
  <c r="I3941" i="42" s="1"/>
  <c r="F4185" i="42"/>
  <c r="G4185" i="42" s="1"/>
  <c r="I4185" i="42" s="1"/>
  <c r="F4121" i="42"/>
  <c r="G4121" i="42" s="1"/>
  <c r="I4121" i="42" s="1"/>
  <c r="F4057" i="42"/>
  <c r="G4057" i="42" s="1"/>
  <c r="I4057" i="42" s="1"/>
  <c r="F3993" i="42"/>
  <c r="G3993" i="42" s="1"/>
  <c r="I3993" i="42" s="1"/>
  <c r="F3929" i="42"/>
  <c r="G3929" i="42" s="1"/>
  <c r="I3929" i="42" s="1"/>
  <c r="F4155" i="42"/>
  <c r="G4155" i="42" s="1"/>
  <c r="I4155" i="42" s="1"/>
  <c r="F4091" i="42"/>
  <c r="G4091" i="42" s="1"/>
  <c r="I4091" i="42" s="1"/>
  <c r="F4027" i="42"/>
  <c r="G4027" i="42" s="1"/>
  <c r="I4027" i="42" s="1"/>
  <c r="F3963" i="42"/>
  <c r="G3963" i="42" s="1"/>
  <c r="I3963" i="42" s="1"/>
  <c r="F3839" i="42"/>
  <c r="G3839" i="42" s="1"/>
  <c r="I3839" i="42" s="1"/>
  <c r="F4166" i="42"/>
  <c r="G4166" i="42" s="1"/>
  <c r="I4166" i="42" s="1"/>
  <c r="F4102" i="42"/>
  <c r="G4102" i="42" s="1"/>
  <c r="I4102" i="42" s="1"/>
  <c r="F4038" i="42"/>
  <c r="G4038" i="42" s="1"/>
  <c r="I4038" i="42" s="1"/>
  <c r="F3974" i="42"/>
  <c r="G3974" i="42" s="1"/>
  <c r="I3974" i="42" s="1"/>
  <c r="F3875" i="42"/>
  <c r="G3875" i="42" s="1"/>
  <c r="I3875" i="42" s="1"/>
  <c r="F3798" i="42"/>
  <c r="G3798" i="42" s="1"/>
  <c r="I3798" i="42" s="1"/>
  <c r="F3734" i="42"/>
  <c r="G3734" i="42" s="1"/>
  <c r="I3734" i="42" s="1"/>
  <c r="F3663" i="42"/>
  <c r="G3663" i="42" s="1"/>
  <c r="I3663" i="42" s="1"/>
  <c r="F3532" i="42"/>
  <c r="G3532" i="42" s="1"/>
  <c r="I3532" i="42" s="1"/>
  <c r="F3886" i="42"/>
  <c r="G3886" i="42" s="1"/>
  <c r="I3886" i="42" s="1"/>
  <c r="F3776" i="42"/>
  <c r="G3776" i="42" s="1"/>
  <c r="I3776" i="42" s="1"/>
  <c r="F3719" i="42"/>
  <c r="G3719" i="42" s="1"/>
  <c r="I3719" i="42" s="1"/>
  <c r="F3636" i="42"/>
  <c r="G3636" i="42" s="1"/>
  <c r="I3636" i="42" s="1"/>
  <c r="F3522" i="42"/>
  <c r="G3522" i="42" s="1"/>
  <c r="I3522" i="42" s="1"/>
  <c r="F3802" i="42"/>
  <c r="G3802" i="42" s="1"/>
  <c r="I3802" i="42" s="1"/>
  <c r="F3711" i="42"/>
  <c r="G3711" i="42" s="1"/>
  <c r="I3711" i="42" s="1"/>
  <c r="F3612" i="42"/>
  <c r="G3612" i="42" s="1"/>
  <c r="I3612" i="42" s="1"/>
  <c r="F3543" i="42"/>
  <c r="G3543" i="42" s="1"/>
  <c r="I3543" i="42" s="1"/>
  <c r="F3812" i="42"/>
  <c r="G3812" i="42" s="1"/>
  <c r="I3812" i="42" s="1"/>
  <c r="F3748" i="42"/>
  <c r="G3748" i="42" s="1"/>
  <c r="I3748" i="42" s="1"/>
  <c r="F3658" i="42"/>
  <c r="G3658" i="42" s="1"/>
  <c r="I3658" i="42" s="1"/>
  <c r="F3582" i="42"/>
  <c r="G3582" i="42" s="1"/>
  <c r="I3582" i="42" s="1"/>
  <c r="F3838" i="42"/>
  <c r="G3838" i="42" s="1"/>
  <c r="I3838" i="42" s="1"/>
  <c r="F3774" i="42"/>
  <c r="G3774" i="42" s="1"/>
  <c r="I3774" i="42" s="1"/>
  <c r="F3699" i="42"/>
  <c r="G3699" i="42" s="1"/>
  <c r="I3699" i="42" s="1"/>
  <c r="F3527" i="42"/>
  <c r="G3527" i="42" s="1"/>
  <c r="I3527" i="42" s="1"/>
  <c r="F3821" i="42"/>
  <c r="G3821" i="42" s="1"/>
  <c r="I3821" i="42" s="1"/>
  <c r="F3763" i="42"/>
  <c r="G3763" i="42" s="1"/>
  <c r="I3763" i="42" s="1"/>
  <c r="F3687" i="42"/>
  <c r="G3687" i="42" s="1"/>
  <c r="I3687" i="42" s="1"/>
  <c r="F3554" i="42"/>
  <c r="G3554" i="42" s="1"/>
  <c r="I3554" i="42" s="1"/>
  <c r="F3826" i="42"/>
  <c r="G3826" i="42" s="1"/>
  <c r="I3826" i="42" s="1"/>
  <c r="F3698" i="42"/>
  <c r="G3698" i="42" s="1"/>
  <c r="I3698" i="42" s="1"/>
  <c r="F3628" i="42"/>
  <c r="G3628" i="42" s="1"/>
  <c r="I3628" i="42" s="1"/>
  <c r="F3563" i="42"/>
  <c r="G3563" i="42" s="1"/>
  <c r="I3563" i="42" s="1"/>
  <c r="F3499" i="42"/>
  <c r="G3499" i="42" s="1"/>
  <c r="I3499" i="42" s="1"/>
  <c r="F3406" i="42"/>
  <c r="G3406" i="42" s="1"/>
  <c r="I3406" i="42" s="1"/>
  <c r="F3338" i="42"/>
  <c r="G3338" i="42" s="1"/>
  <c r="I3338" i="42" s="1"/>
  <c r="F3271" i="42"/>
  <c r="G3271" i="42" s="1"/>
  <c r="I3271" i="42" s="1"/>
  <c r="F3652" i="42"/>
  <c r="G3652" i="42" s="1"/>
  <c r="I3652" i="42" s="1"/>
  <c r="F3490" i="42"/>
  <c r="G3490" i="42" s="1"/>
  <c r="I3490" i="42" s="1"/>
  <c r="F3443" i="42"/>
  <c r="G3443" i="42" s="1"/>
  <c r="I3443" i="42" s="1"/>
  <c r="F3364" i="42"/>
  <c r="G3364" i="42" s="1"/>
  <c r="I3364" i="42" s="1"/>
  <c r="F3289" i="42"/>
  <c r="G3289" i="42" s="1"/>
  <c r="I3289" i="42" s="1"/>
  <c r="F3230" i="42"/>
  <c r="G3230" i="42" s="1"/>
  <c r="I3230" i="42" s="1"/>
  <c r="F3493" i="42"/>
  <c r="G3493" i="42" s="1"/>
  <c r="I3493" i="42" s="1"/>
  <c r="F3397" i="42"/>
  <c r="G3397" i="42" s="1"/>
  <c r="I3397" i="42" s="1"/>
  <c r="F3326" i="42"/>
  <c r="G3326" i="42" s="1"/>
  <c r="I3326" i="42" s="1"/>
  <c r="F3218" i="42"/>
  <c r="G3218" i="42" s="1"/>
  <c r="I3218" i="42" s="1"/>
  <c r="F3551" i="42"/>
  <c r="G3551" i="42" s="1"/>
  <c r="I3551" i="42" s="1"/>
  <c r="F3401" i="42"/>
  <c r="G3401" i="42" s="1"/>
  <c r="I3401" i="42" s="1"/>
  <c r="F3325" i="42"/>
  <c r="G3325" i="42" s="1"/>
  <c r="I3325" i="42" s="1"/>
  <c r="F3261" i="42"/>
  <c r="G3261" i="42" s="1"/>
  <c r="I3261" i="42" s="1"/>
  <c r="F3188" i="42"/>
  <c r="G3188" i="42" s="1"/>
  <c r="I3188" i="42" s="1"/>
  <c r="F3536" i="42"/>
  <c r="G3536" i="42" s="1"/>
  <c r="I3536" i="42" s="1"/>
  <c r="F3393" i="42"/>
  <c r="G3393" i="42" s="1"/>
  <c r="I3393" i="42" s="1"/>
  <c r="F3317" i="42"/>
  <c r="G3317" i="42" s="1"/>
  <c r="I3317" i="42" s="1"/>
  <c r="F3226" i="42"/>
  <c r="G3226" i="42" s="1"/>
  <c r="I3226" i="42" s="1"/>
  <c r="F3625" i="42"/>
  <c r="G3625" i="42" s="1"/>
  <c r="I3625" i="42" s="1"/>
  <c r="F3437" i="42"/>
  <c r="G3437" i="42" s="1"/>
  <c r="I3437" i="42" s="1"/>
  <c r="F3366" i="42"/>
  <c r="G3366" i="42" s="1"/>
  <c r="I3366" i="42" s="1"/>
  <c r="F3298" i="42"/>
  <c r="G3298" i="42" s="1"/>
  <c r="I3298" i="42" s="1"/>
  <c r="F3220" i="42"/>
  <c r="G3220" i="42" s="1"/>
  <c r="I3220" i="42" s="1"/>
  <c r="F3607" i="42"/>
  <c r="G3607" i="42" s="1"/>
  <c r="I3607" i="42" s="1"/>
  <c r="F3422" i="42"/>
  <c r="G3422" i="42" s="1"/>
  <c r="I3422" i="42" s="1"/>
  <c r="F3354" i="42"/>
  <c r="G3354" i="42" s="1"/>
  <c r="I3354" i="42" s="1"/>
  <c r="F3279" i="42"/>
  <c r="G3279" i="42" s="1"/>
  <c r="I3279" i="42" s="1"/>
  <c r="F3180" i="42"/>
  <c r="G3180" i="42" s="1"/>
  <c r="I3180" i="42" s="1"/>
  <c r="F3151" i="42"/>
  <c r="G3151" i="42" s="1"/>
  <c r="I3151" i="42" s="1"/>
  <c r="F3062" i="42"/>
  <c r="G3062" i="42" s="1"/>
  <c r="I3062" i="42" s="1"/>
  <c r="F2952" i="42"/>
  <c r="G2952" i="42" s="1"/>
  <c r="I2952" i="42" s="1"/>
  <c r="F2851" i="42"/>
  <c r="G2851" i="42" s="1"/>
  <c r="I2851" i="42" s="1"/>
  <c r="F3331" i="42"/>
  <c r="G3331" i="42" s="1"/>
  <c r="I3331" i="42" s="1"/>
  <c r="F3118" i="42"/>
  <c r="G3118" i="42" s="1"/>
  <c r="I3118" i="42" s="1"/>
  <c r="F3039" i="42"/>
  <c r="G3039" i="42" s="1"/>
  <c r="I3039" i="42" s="1"/>
  <c r="F2937" i="42"/>
  <c r="G2937" i="42" s="1"/>
  <c r="I2937" i="42" s="1"/>
  <c r="F3245" i="42"/>
  <c r="G3245" i="42" s="1"/>
  <c r="I3245" i="42" s="1"/>
  <c r="F3110" i="42"/>
  <c r="G3110" i="42" s="1"/>
  <c r="I3110" i="42" s="1"/>
  <c r="F3031" i="42"/>
  <c r="G3031" i="42" s="1"/>
  <c r="I3031" i="42" s="1"/>
  <c r="F2897" i="42"/>
  <c r="G2897" i="42" s="1"/>
  <c r="I2897" i="42" s="1"/>
  <c r="F2824" i="42"/>
  <c r="G2824" i="42" s="1"/>
  <c r="I2824" i="42" s="1"/>
  <c r="F3163" i="42"/>
  <c r="G3163" i="42" s="1"/>
  <c r="I3163" i="42" s="1"/>
  <c r="F3102" i="42"/>
  <c r="G3102" i="42" s="1"/>
  <c r="I3102" i="42" s="1"/>
  <c r="F3023" i="42"/>
  <c r="G3023" i="42" s="1"/>
  <c r="I3023" i="42" s="1"/>
  <c r="F2927" i="42"/>
  <c r="G2927" i="42" s="1"/>
  <c r="I2927" i="42" s="1"/>
  <c r="F3689" i="42"/>
  <c r="G3689" i="42" s="1"/>
  <c r="I3689" i="42" s="1"/>
  <c r="F3254" i="42"/>
  <c r="G3254" i="42" s="1"/>
  <c r="I3254" i="42" s="1"/>
  <c r="F3083" i="42"/>
  <c r="G3083" i="42" s="1"/>
  <c r="I3083" i="42" s="1"/>
  <c r="F3000" i="42"/>
  <c r="G3000" i="42" s="1"/>
  <c r="I3000" i="42" s="1"/>
  <c r="F2847" i="42"/>
  <c r="G2847" i="42" s="1"/>
  <c r="I2847" i="42" s="1"/>
  <c r="F3120" i="42"/>
  <c r="G3120" i="42" s="1"/>
  <c r="I3120" i="42" s="1"/>
  <c r="F3026" i="42"/>
  <c r="G3026" i="42" s="1"/>
  <c r="I3026" i="42" s="1"/>
  <c r="F2950" i="42"/>
  <c r="G2950" i="42" s="1"/>
  <c r="I2950" i="42" s="1"/>
  <c r="F2878" i="42"/>
  <c r="G2878" i="42" s="1"/>
  <c r="I2878" i="42" s="1"/>
  <c r="F3282" i="42"/>
  <c r="G3282" i="42" s="1"/>
  <c r="I3282" i="42" s="1"/>
  <c r="F3082" i="42"/>
  <c r="G3082" i="42" s="1"/>
  <c r="I3082" i="42" s="1"/>
  <c r="F3003" i="42"/>
  <c r="G3003" i="42" s="1"/>
  <c r="I3003" i="42" s="1"/>
  <c r="F2920" i="42"/>
  <c r="G2920" i="42" s="1"/>
  <c r="I2920" i="42" s="1"/>
  <c r="F3882" i="42"/>
  <c r="G3882" i="42" s="1"/>
  <c r="I3882" i="42" s="1"/>
  <c r="F3788" i="42"/>
  <c r="G3788" i="42" s="1"/>
  <c r="I3788" i="42" s="1"/>
  <c r="F3553" i="42"/>
  <c r="G3553" i="42" s="1"/>
  <c r="I3553" i="42" s="1"/>
  <c r="F3156" i="42"/>
  <c r="G3156" i="42" s="1"/>
  <c r="I3156" i="42" s="1"/>
  <c r="F3070" i="42"/>
  <c r="G3070" i="42" s="1"/>
  <c r="I3070" i="42" s="1"/>
  <c r="F2990" i="42"/>
  <c r="G2990" i="42" s="1"/>
  <c r="I2990" i="42" s="1"/>
  <c r="F2886" i="42"/>
  <c r="G2886" i="42" s="1"/>
  <c r="I2886" i="42" s="1"/>
  <c r="F2843" i="42"/>
  <c r="G2843" i="42" s="1"/>
  <c r="I2843" i="42" s="1"/>
  <c r="F2771" i="42"/>
  <c r="G2771" i="42" s="1"/>
  <c r="I2771" i="42" s="1"/>
  <c r="F2672" i="42"/>
  <c r="G2672" i="42" s="1"/>
  <c r="I2672" i="42" s="1"/>
  <c r="F2605" i="42"/>
  <c r="G2605" i="42" s="1"/>
  <c r="I2605" i="42" s="1"/>
  <c r="F2818" i="42"/>
  <c r="G2818" i="42" s="1"/>
  <c r="I2818" i="42" s="1"/>
  <c r="F2752" i="42"/>
  <c r="G2752" i="42" s="1"/>
  <c r="I2752" i="42" s="1"/>
  <c r="F2687" i="42"/>
  <c r="G2687" i="42" s="1"/>
  <c r="I2687" i="42" s="1"/>
  <c r="F2612" i="42"/>
  <c r="G2612" i="42" s="1"/>
  <c r="I2612" i="42" s="1"/>
  <c r="F2556" i="42"/>
  <c r="G2556" i="42" s="1"/>
  <c r="I2556" i="42" s="1"/>
  <c r="F2540" i="42"/>
  <c r="G2540" i="42" s="1"/>
  <c r="I2540" i="42" s="1"/>
  <c r="F2986" i="42"/>
  <c r="G2986" i="42" s="1"/>
  <c r="I2986" i="42" s="1"/>
  <c r="F2807" i="42"/>
  <c r="G2807" i="42" s="1"/>
  <c r="I2807" i="42" s="1"/>
  <c r="F2741" i="42"/>
  <c r="G2741" i="42" s="1"/>
  <c r="I2741" i="42" s="1"/>
  <c r="F2634" i="42"/>
  <c r="G2634" i="42" s="1"/>
  <c r="I2634" i="42" s="1"/>
  <c r="F2806" i="42"/>
  <c r="G2806" i="42" s="1"/>
  <c r="I2806" i="42" s="1"/>
  <c r="F2736" i="42"/>
  <c r="G2736" i="42" s="1"/>
  <c r="I2736" i="42" s="1"/>
  <c r="F2671" i="42"/>
  <c r="G2671" i="42" s="1"/>
  <c r="I2671" i="42" s="1"/>
  <c r="F2596" i="42"/>
  <c r="G2596" i="42" s="1"/>
  <c r="I2596" i="42" s="1"/>
  <c r="F2828" i="42"/>
  <c r="G2828" i="42" s="1"/>
  <c r="I2828" i="42" s="1"/>
  <c r="F2763" i="42"/>
  <c r="G2763" i="42" s="1"/>
  <c r="I2763" i="42" s="1"/>
  <c r="F2652" i="42"/>
  <c r="G2652" i="42" s="1"/>
  <c r="I2652" i="42" s="1"/>
  <c r="F2578" i="42"/>
  <c r="G2578" i="42" s="1"/>
  <c r="I2578" i="42" s="1"/>
  <c r="F2778" i="42"/>
  <c r="G2778" i="42" s="1"/>
  <c r="I2778" i="42" s="1"/>
  <c r="F2703" i="42"/>
  <c r="G2703" i="42" s="1"/>
  <c r="I2703" i="42" s="1"/>
  <c r="F2629" i="42"/>
  <c r="G2629" i="42" s="1"/>
  <c r="I2629" i="42" s="1"/>
  <c r="F2978" i="42"/>
  <c r="G2978" i="42" s="1"/>
  <c r="I2978" i="42" s="1"/>
  <c r="F2804" i="42"/>
  <c r="G2804" i="42" s="1"/>
  <c r="I2804" i="42" s="1"/>
  <c r="F2735" i="42"/>
  <c r="G2735" i="42" s="1"/>
  <c r="I2735" i="42" s="1"/>
  <c r="F2636" i="42"/>
  <c r="G2636" i="42" s="1"/>
  <c r="I2636" i="42" s="1"/>
  <c r="F2566" i="42"/>
  <c r="G2566" i="42" s="1"/>
  <c r="I2566" i="42" s="1"/>
  <c r="F2782" i="42"/>
  <c r="G2782" i="42" s="1"/>
  <c r="I2782" i="42" s="1"/>
  <c r="F2713" i="42"/>
  <c r="G2713" i="42" s="1"/>
  <c r="I2713" i="42" s="1"/>
  <c r="F2654" i="42"/>
  <c r="G2654" i="42" s="1"/>
  <c r="I2654" i="42" s="1"/>
  <c r="F2585" i="42"/>
  <c r="G2585" i="42" s="1"/>
  <c r="I2585" i="42" s="1"/>
  <c r="F2471" i="42"/>
  <c r="G2471" i="42" s="1"/>
  <c r="I2471" i="42" s="1"/>
  <c r="F2343" i="42"/>
  <c r="G2343" i="42" s="1"/>
  <c r="I2343" i="42" s="1"/>
  <c r="F2215" i="42"/>
  <c r="G2215" i="42" s="1"/>
  <c r="I2215" i="42" s="1"/>
  <c r="F2651" i="42"/>
  <c r="G2651" i="42" s="1"/>
  <c r="I2651" i="42" s="1"/>
  <c r="F2476" i="42"/>
  <c r="G2476" i="42" s="1"/>
  <c r="I2476" i="42" s="1"/>
  <c r="F2412" i="42"/>
  <c r="G2412" i="42" s="1"/>
  <c r="I2412" i="42" s="1"/>
  <c r="F2348" i="42"/>
  <c r="G2348" i="42" s="1"/>
  <c r="I2348" i="42" s="1"/>
  <c r="F2284" i="42"/>
  <c r="G2284" i="42" s="1"/>
  <c r="I2284" i="42" s="1"/>
  <c r="F2220" i="42"/>
  <c r="G2220" i="42" s="1"/>
  <c r="I2220" i="42" s="1"/>
  <c r="F2491" i="42"/>
  <c r="G2491" i="42" s="1"/>
  <c r="I2491" i="42" s="1"/>
  <c r="F2411" i="42"/>
  <c r="G2411" i="42" s="1"/>
  <c r="I2411" i="42" s="1"/>
  <c r="F2347" i="42"/>
  <c r="G2347" i="42" s="1"/>
  <c r="I2347" i="42" s="1"/>
  <c r="F2283" i="42"/>
  <c r="G2283" i="42" s="1"/>
  <c r="I2283" i="42" s="1"/>
  <c r="F2219" i="42"/>
  <c r="G2219" i="42" s="1"/>
  <c r="I2219" i="42" s="1"/>
  <c r="F2543" i="42"/>
  <c r="G2543" i="42" s="1"/>
  <c r="I2543" i="42" s="1"/>
  <c r="F2453" i="42"/>
  <c r="G2453" i="42" s="1"/>
  <c r="I2453" i="42" s="1"/>
  <c r="F2389" i="42"/>
  <c r="G2389" i="42" s="1"/>
  <c r="I2389" i="42" s="1"/>
  <c r="F2325" i="42"/>
  <c r="G2325" i="42" s="1"/>
  <c r="I2325" i="42" s="1"/>
  <c r="F2261" i="42"/>
  <c r="G2261" i="42" s="1"/>
  <c r="I2261" i="42" s="1"/>
  <c r="F2195" i="42"/>
  <c r="G2195" i="42" s="1"/>
  <c r="I2195" i="42" s="1"/>
  <c r="F2526" i="42"/>
  <c r="G2526" i="42" s="1"/>
  <c r="I2526" i="42" s="1"/>
  <c r="F2383" i="42"/>
  <c r="G2383" i="42" s="1"/>
  <c r="I2383" i="42" s="1"/>
  <c r="F2255" i="42"/>
  <c r="G2255" i="42" s="1"/>
  <c r="I2255" i="42" s="1"/>
  <c r="F2643" i="42"/>
  <c r="G2643" i="42" s="1"/>
  <c r="I2643" i="42" s="1"/>
  <c r="F2500" i="42"/>
  <c r="G2500" i="42" s="1"/>
  <c r="I2500" i="42" s="1"/>
  <c r="F2436" i="42"/>
  <c r="G2436" i="42" s="1"/>
  <c r="I2436" i="42" s="1"/>
  <c r="F2372" i="42"/>
  <c r="G2372" i="42" s="1"/>
  <c r="I2372" i="42" s="1"/>
  <c r="F2308" i="42"/>
  <c r="G2308" i="42" s="1"/>
  <c r="I2308" i="42" s="1"/>
  <c r="F2244" i="42"/>
  <c r="G2244" i="42" s="1"/>
  <c r="I2244" i="42" s="1"/>
  <c r="F2140" i="42"/>
  <c r="G2140" i="42" s="1"/>
  <c r="I2140" i="42" s="1"/>
  <c r="F2467" i="42"/>
  <c r="G2467" i="42" s="1"/>
  <c r="I2467" i="42" s="1"/>
  <c r="F2403" i="42"/>
  <c r="G2403" i="42" s="1"/>
  <c r="I2403" i="42" s="1"/>
  <c r="F2339" i="42"/>
  <c r="G2339" i="42" s="1"/>
  <c r="I2339" i="42" s="1"/>
  <c r="F2275" i="42"/>
  <c r="G2275" i="42" s="1"/>
  <c r="I2275" i="42" s="1"/>
  <c r="F2211" i="42"/>
  <c r="G2211" i="42" s="1"/>
  <c r="I2211" i="42" s="1"/>
  <c r="F2509" i="42"/>
  <c r="G2509" i="42" s="1"/>
  <c r="I2509" i="42" s="1"/>
  <c r="F2445" i="42"/>
  <c r="G2445" i="42" s="1"/>
  <c r="I2445" i="42" s="1"/>
  <c r="F2381" i="42"/>
  <c r="G2381" i="42" s="1"/>
  <c r="I2381" i="42" s="1"/>
  <c r="F2317" i="42"/>
  <c r="G2317" i="42" s="1"/>
  <c r="I2317" i="42" s="1"/>
  <c r="F2253" i="42"/>
  <c r="G2253" i="42" s="1"/>
  <c r="I2253" i="42" s="1"/>
  <c r="F2169" i="42"/>
  <c r="G2169" i="42" s="1"/>
  <c r="I2169" i="42" s="1"/>
  <c r="F2078" i="42"/>
  <c r="G2078" i="42" s="1"/>
  <c r="I2078" i="42" s="1"/>
  <c r="F2014" i="42"/>
  <c r="G2014" i="42" s="1"/>
  <c r="I2014" i="42" s="1"/>
  <c r="F1950" i="42"/>
  <c r="G1950" i="42" s="1"/>
  <c r="I1950" i="42" s="1"/>
  <c r="F1898" i="42"/>
  <c r="G1898" i="42" s="1"/>
  <c r="I1898" i="42" s="1"/>
  <c r="F1834" i="42"/>
  <c r="G1834" i="42" s="1"/>
  <c r="I1834" i="42" s="1"/>
  <c r="F2188" i="42"/>
  <c r="G2188" i="42" s="1"/>
  <c r="I2188" i="42" s="1"/>
  <c r="F2096" i="42"/>
  <c r="G2096" i="42" s="1"/>
  <c r="I2096" i="42" s="1"/>
  <c r="F2032" i="42"/>
  <c r="G2032" i="42" s="1"/>
  <c r="I2032" i="42" s="1"/>
  <c r="F1968" i="42"/>
  <c r="G1968" i="42" s="1"/>
  <c r="I1968" i="42" s="1"/>
  <c r="F1796" i="42"/>
  <c r="G1796" i="42" s="1"/>
  <c r="I1796" i="42" s="1"/>
  <c r="F2102" i="42"/>
  <c r="G2102" i="42" s="1"/>
  <c r="I2102" i="42" s="1"/>
  <c r="F2038" i="42"/>
  <c r="G2038" i="42" s="1"/>
  <c r="I2038" i="42" s="1"/>
  <c r="F1974" i="42"/>
  <c r="G1974" i="42" s="1"/>
  <c r="I1974" i="42" s="1"/>
  <c r="F1905" i="42"/>
  <c r="G1905" i="42" s="1"/>
  <c r="I1905" i="42" s="1"/>
  <c r="F1841" i="42"/>
  <c r="G1841" i="42" s="1"/>
  <c r="I1841" i="42" s="1"/>
  <c r="F2165" i="42"/>
  <c r="G2165" i="42" s="1"/>
  <c r="I2165" i="42" s="1"/>
  <c r="F2088" i="42"/>
  <c r="G2088" i="42" s="1"/>
  <c r="I2088" i="42" s="1"/>
  <c r="F2024" i="42"/>
  <c r="G2024" i="42" s="1"/>
  <c r="I2024" i="42" s="1"/>
  <c r="F1960" i="42"/>
  <c r="G1960" i="42" s="1"/>
  <c r="I1960" i="42" s="1"/>
  <c r="F1909" i="42"/>
  <c r="G1909" i="42" s="1"/>
  <c r="I1909" i="42" s="1"/>
  <c r="F1845" i="42"/>
  <c r="G1845" i="42" s="1"/>
  <c r="I1845" i="42" s="1"/>
  <c r="F1786" i="42"/>
  <c r="G1786" i="42" s="1"/>
  <c r="I1786" i="42" s="1"/>
  <c r="F2119" i="42"/>
  <c r="G2119" i="42" s="1"/>
  <c r="I2119" i="42" s="1"/>
  <c r="F2055" i="42"/>
  <c r="G2055" i="42" s="1"/>
  <c r="I2055" i="42" s="1"/>
  <c r="F1991" i="42"/>
  <c r="G1991" i="42" s="1"/>
  <c r="I1991" i="42" s="1"/>
  <c r="F1917" i="42"/>
  <c r="G1917" i="42" s="1"/>
  <c r="I1917" i="42" s="1"/>
  <c r="F2142" i="42"/>
  <c r="G2142" i="42" s="1"/>
  <c r="I2142" i="42" s="1"/>
  <c r="F2080" i="42"/>
  <c r="G2080" i="42" s="1"/>
  <c r="I2080" i="42" s="1"/>
  <c r="F2016" i="42"/>
  <c r="G2016" i="42" s="1"/>
  <c r="I2016" i="42" s="1"/>
  <c r="F1952" i="42"/>
  <c r="G1952" i="42" s="1"/>
  <c r="I1952" i="42" s="1"/>
  <c r="F1904" i="42"/>
  <c r="G1904" i="42" s="1"/>
  <c r="I1904" i="42" s="1"/>
  <c r="F1872" i="42"/>
  <c r="G1872" i="42" s="1"/>
  <c r="I1872" i="42" s="1"/>
  <c r="F1840" i="42"/>
  <c r="G1840" i="42" s="1"/>
  <c r="I1840" i="42" s="1"/>
  <c r="F1808" i="42"/>
  <c r="G1808" i="42" s="1"/>
  <c r="I1808" i="42" s="1"/>
  <c r="F2131" i="42"/>
  <c r="G2131" i="42" s="1"/>
  <c r="I2131" i="42" s="1"/>
  <c r="F2067" i="42"/>
  <c r="G2067" i="42" s="1"/>
  <c r="I2067" i="42" s="1"/>
  <c r="F2003" i="42"/>
  <c r="G2003" i="42" s="1"/>
  <c r="I2003" i="42" s="1"/>
  <c r="F1939" i="42"/>
  <c r="G1939" i="42" s="1"/>
  <c r="I1939" i="42" s="1"/>
  <c r="F1883" i="42"/>
  <c r="G1883" i="42" s="1"/>
  <c r="I1883" i="42" s="1"/>
  <c r="F1819" i="42"/>
  <c r="G1819" i="42" s="1"/>
  <c r="I1819" i="42" s="1"/>
  <c r="F1887" i="42"/>
  <c r="G1887" i="42" s="1"/>
  <c r="I1887" i="42" s="1"/>
  <c r="F1751" i="42"/>
  <c r="G1751" i="42" s="1"/>
  <c r="I1751" i="42" s="1"/>
  <c r="F1623" i="42"/>
  <c r="G1623" i="42" s="1"/>
  <c r="I1623" i="42" s="1"/>
  <c r="F1495" i="42"/>
  <c r="G1495" i="42" s="1"/>
  <c r="I1495" i="42" s="1"/>
  <c r="F1367" i="42"/>
  <c r="G1367" i="42" s="1"/>
  <c r="I1367" i="42" s="1"/>
  <c r="F1791" i="42"/>
  <c r="G1791" i="42" s="1"/>
  <c r="I1791" i="42" s="1"/>
  <c r="F1712" i="42"/>
  <c r="G1712" i="42" s="1"/>
  <c r="I1712" i="42" s="1"/>
  <c r="F1648" i="42"/>
  <c r="G1648" i="42" s="1"/>
  <c r="I1648" i="42" s="1"/>
  <c r="F1584" i="42"/>
  <c r="G1584" i="42" s="1"/>
  <c r="I1584" i="42" s="1"/>
  <c r="F1520" i="42"/>
  <c r="G1520" i="42" s="1"/>
  <c r="I1520" i="42" s="1"/>
  <c r="F1456" i="42"/>
  <c r="G1456" i="42" s="1"/>
  <c r="I1456" i="42" s="1"/>
  <c r="F1392" i="42"/>
  <c r="G1392" i="42" s="1"/>
  <c r="I1392" i="42" s="1"/>
  <c r="F1325" i="42"/>
  <c r="G1325" i="42" s="1"/>
  <c r="I1325" i="42" s="1"/>
  <c r="F1199" i="42"/>
  <c r="G1199" i="42" s="1"/>
  <c r="I1199" i="42" s="1"/>
  <c r="F1071" i="42"/>
  <c r="G1071" i="42" s="1"/>
  <c r="I1071" i="42" s="1"/>
  <c r="F1806" i="42"/>
  <c r="G1806" i="42" s="1"/>
  <c r="I1806" i="42" s="1"/>
  <c r="F1644" i="42"/>
  <c r="G1644" i="42" s="1"/>
  <c r="I1644" i="42" s="1"/>
  <c r="F1516" i="42"/>
  <c r="G1516" i="42" s="1"/>
  <c r="I1516" i="42" s="1"/>
  <c r="F1388" i="42"/>
  <c r="G1388" i="42" s="1"/>
  <c r="I1388" i="42" s="1"/>
  <c r="F1288" i="42"/>
  <c r="G1288" i="42" s="1"/>
  <c r="I1288" i="42" s="1"/>
  <c r="F1224" i="42"/>
  <c r="G1224" i="42" s="1"/>
  <c r="I1224" i="42" s="1"/>
  <c r="F1160" i="42"/>
  <c r="G1160" i="42" s="1"/>
  <c r="I1160" i="42" s="1"/>
  <c r="F1096" i="42"/>
  <c r="G1096" i="42" s="1"/>
  <c r="I1096" i="42" s="1"/>
  <c r="F1750" i="42"/>
  <c r="G1750" i="42" s="1"/>
  <c r="I1750" i="42" s="1"/>
  <c r="F1686" i="42"/>
  <c r="G1686" i="42" s="1"/>
  <c r="I1686" i="42" s="1"/>
  <c r="F1622" i="42"/>
  <c r="G1622" i="42" s="1"/>
  <c r="I1622" i="42" s="1"/>
  <c r="F1558" i="42"/>
  <c r="G1558" i="42" s="1"/>
  <c r="I1558" i="42" s="1"/>
  <c r="F1494" i="42"/>
  <c r="G1494" i="42" s="1"/>
  <c r="I1494" i="42" s="1"/>
  <c r="F1430" i="42"/>
  <c r="G1430" i="42" s="1"/>
  <c r="I1430" i="42" s="1"/>
  <c r="F1366" i="42"/>
  <c r="G1366" i="42" s="1"/>
  <c r="I1366" i="42" s="1"/>
  <c r="F1283" i="42"/>
  <c r="G1283" i="42" s="1"/>
  <c r="I1283" i="42" s="1"/>
  <c r="F1155" i="42"/>
  <c r="G1155" i="42" s="1"/>
  <c r="I1155" i="42" s="1"/>
  <c r="F1033" i="42"/>
  <c r="G1033" i="42" s="1"/>
  <c r="I1033" i="42" s="1"/>
  <c r="F1001" i="42"/>
  <c r="G1001" i="42" s="1"/>
  <c r="I1001" i="42" s="1"/>
  <c r="F969" i="42"/>
  <c r="G969" i="42" s="1"/>
  <c r="I969" i="42" s="1"/>
  <c r="F1847" i="42"/>
  <c r="G1847" i="42" s="1"/>
  <c r="I1847" i="42" s="1"/>
  <c r="F1700" i="42"/>
  <c r="G1700" i="42" s="1"/>
  <c r="I1700" i="42" s="1"/>
  <c r="F1572" i="42"/>
  <c r="G1572" i="42" s="1"/>
  <c r="I1572" i="42" s="1"/>
  <c r="F1444" i="42"/>
  <c r="G1444" i="42" s="1"/>
  <c r="I1444" i="42" s="1"/>
  <c r="F1049" i="42"/>
  <c r="G1049" i="42" s="1"/>
  <c r="I1049" i="42" s="1"/>
  <c r="F1707" i="42"/>
  <c r="G1707" i="42" s="1"/>
  <c r="I1707" i="42" s="1"/>
  <c r="F1643" i="42"/>
  <c r="G1643" i="42" s="1"/>
  <c r="I1643" i="42" s="1"/>
  <c r="F1579" i="42"/>
  <c r="G1579" i="42" s="1"/>
  <c r="I1579" i="42" s="1"/>
  <c r="F1515" i="42"/>
  <c r="G1515" i="42" s="1"/>
  <c r="I1515" i="42" s="1"/>
  <c r="F1451" i="42"/>
  <c r="G1451" i="42" s="1"/>
  <c r="I1451" i="42" s="1"/>
  <c r="F1387" i="42"/>
  <c r="G1387" i="42" s="1"/>
  <c r="I1387" i="42" s="1"/>
  <c r="F1287" i="42"/>
  <c r="G1287" i="42" s="1"/>
  <c r="I1287" i="42" s="1"/>
  <c r="F1159" i="42"/>
  <c r="G1159" i="42" s="1"/>
  <c r="I1159" i="42" s="1"/>
  <c r="F1051" i="42"/>
  <c r="G1051" i="42" s="1"/>
  <c r="I1051" i="42" s="1"/>
  <c r="F1814" i="42"/>
  <c r="G1814" i="42" s="1"/>
  <c r="I1814" i="42" s="1"/>
  <c r="F1660" i="42"/>
  <c r="G1660" i="42" s="1"/>
  <c r="I1660" i="42" s="1"/>
  <c r="F1532" i="42"/>
  <c r="G1532" i="42" s="1"/>
  <c r="I1532" i="42" s="1"/>
  <c r="F1404" i="42"/>
  <c r="G1404" i="42" s="1"/>
  <c r="I1404" i="42" s="1"/>
  <c r="F1305" i="42"/>
  <c r="G1305" i="42" s="1"/>
  <c r="I1305" i="42" s="1"/>
  <c r="F1241" i="42"/>
  <c r="G1241" i="42" s="1"/>
  <c r="I1241" i="42" s="1"/>
  <c r="F1177" i="42"/>
  <c r="G1177" i="42" s="1"/>
  <c r="I1177" i="42" s="1"/>
  <c r="F1113" i="42"/>
  <c r="G1113" i="42" s="1"/>
  <c r="I1113" i="42" s="1"/>
  <c r="F2173" i="42"/>
  <c r="G2173" i="42" s="1"/>
  <c r="I2173" i="42" s="1"/>
  <c r="F2092" i="42"/>
  <c r="G2092" i="42" s="1"/>
  <c r="I2092" i="42" s="1"/>
  <c r="F2028" i="42"/>
  <c r="G2028" i="42" s="1"/>
  <c r="I2028" i="42" s="1"/>
  <c r="F1964" i="42"/>
  <c r="G1964" i="42" s="1"/>
  <c r="I1964" i="42" s="1"/>
  <c r="F1763" i="42"/>
  <c r="G1763" i="42" s="1"/>
  <c r="I1763" i="42" s="1"/>
  <c r="F1699" i="42"/>
  <c r="G1699" i="42" s="1"/>
  <c r="I1699" i="42" s="1"/>
  <c r="F1635" i="42"/>
  <c r="G1635" i="42" s="1"/>
  <c r="I1635" i="42" s="1"/>
  <c r="F1571" i="42"/>
  <c r="G1571" i="42" s="1"/>
  <c r="I1571" i="42" s="1"/>
  <c r="F1507" i="42"/>
  <c r="G1507" i="42" s="1"/>
  <c r="I1507" i="42" s="1"/>
  <c r="F1443" i="42"/>
  <c r="G1443" i="42" s="1"/>
  <c r="I1443" i="42" s="1"/>
  <c r="F1379" i="42"/>
  <c r="G1379" i="42" s="1"/>
  <c r="I1379" i="42" s="1"/>
  <c r="F1291" i="42"/>
  <c r="G1291" i="42" s="1"/>
  <c r="I1291" i="42" s="1"/>
  <c r="F1163" i="42"/>
  <c r="G1163" i="42" s="1"/>
  <c r="I1163" i="42" s="1"/>
  <c r="F986" i="42"/>
  <c r="G986" i="42" s="1"/>
  <c r="I986" i="42" s="1"/>
  <c r="F892" i="42"/>
  <c r="G892" i="42" s="1"/>
  <c r="I892" i="42" s="1"/>
  <c r="F828" i="42"/>
  <c r="G828" i="42" s="1"/>
  <c r="I828" i="42" s="1"/>
  <c r="F764" i="42"/>
  <c r="G764" i="42" s="1"/>
  <c r="I764" i="42" s="1"/>
  <c r="F700" i="42"/>
  <c r="G700" i="42" s="1"/>
  <c r="I700" i="42" s="1"/>
  <c r="F618" i="42"/>
  <c r="G618" i="42" s="1"/>
  <c r="I618" i="42" s="1"/>
  <c r="F520" i="42"/>
  <c r="G520" i="42" s="1"/>
  <c r="I520" i="42" s="1"/>
  <c r="F447" i="42"/>
  <c r="G447" i="42" s="1"/>
  <c r="I447" i="42" s="1"/>
  <c r="F1236" i="42"/>
  <c r="G1236" i="42" s="1"/>
  <c r="I1236" i="42" s="1"/>
  <c r="F1109" i="42"/>
  <c r="G1109" i="42" s="1"/>
  <c r="I1109" i="42" s="1"/>
  <c r="F929" i="42"/>
  <c r="G929" i="42" s="1"/>
  <c r="I929" i="42" s="1"/>
  <c r="F660" i="42"/>
  <c r="G660" i="42" s="1"/>
  <c r="I660" i="42" s="1"/>
  <c r="F550" i="42"/>
  <c r="G550" i="42" s="1"/>
  <c r="I550" i="42" s="1"/>
  <c r="F477" i="42"/>
  <c r="G477" i="42" s="1"/>
  <c r="I477" i="42" s="1"/>
  <c r="F404" i="42"/>
  <c r="G404" i="42" s="1"/>
  <c r="I404" i="42" s="1"/>
  <c r="F1100" i="42"/>
  <c r="G1100" i="42" s="1"/>
  <c r="I1100" i="42" s="1"/>
  <c r="F951" i="42"/>
  <c r="G951" i="42" s="1"/>
  <c r="I951" i="42" s="1"/>
  <c r="F879" i="42"/>
  <c r="G879" i="42" s="1"/>
  <c r="I879" i="42" s="1"/>
  <c r="F815" i="42"/>
  <c r="G815" i="42" s="1"/>
  <c r="I815" i="42" s="1"/>
  <c r="F751" i="42"/>
  <c r="G751" i="42" s="1"/>
  <c r="I751" i="42" s="1"/>
  <c r="F687" i="42"/>
  <c r="G687" i="42" s="1"/>
  <c r="I687" i="42" s="1"/>
  <c r="F602" i="42"/>
  <c r="G602" i="42" s="1"/>
  <c r="I602" i="42" s="1"/>
  <c r="F504" i="42"/>
  <c r="G504" i="42" s="1"/>
  <c r="I504" i="42" s="1"/>
  <c r="F431" i="42"/>
  <c r="G431" i="42" s="1"/>
  <c r="I431" i="42" s="1"/>
  <c r="F1245" i="42"/>
  <c r="G1245" i="42" s="1"/>
  <c r="I1245" i="42" s="1"/>
  <c r="F1099" i="42"/>
  <c r="G1099" i="42" s="1"/>
  <c r="I1099" i="42" s="1"/>
  <c r="F932" i="42"/>
  <c r="G932" i="42" s="1"/>
  <c r="I932" i="42" s="1"/>
  <c r="F653" i="42"/>
  <c r="G653" i="42" s="1"/>
  <c r="I653" i="42" s="1"/>
  <c r="F580" i="42"/>
  <c r="G580" i="42" s="1"/>
  <c r="I580" i="42" s="1"/>
  <c r="F470" i="42"/>
  <c r="G470" i="42" s="1"/>
  <c r="I470" i="42" s="1"/>
  <c r="F364" i="42"/>
  <c r="G364" i="42" s="1"/>
  <c r="I364" i="42" s="1"/>
  <c r="F824" i="42"/>
  <c r="G824" i="42" s="1"/>
  <c r="I824" i="42" s="1"/>
  <c r="F560" i="42"/>
  <c r="G560" i="42" s="1"/>
  <c r="I560" i="42" s="1"/>
  <c r="F1108" i="42"/>
  <c r="G1108" i="42" s="1"/>
  <c r="I1108" i="42" s="1"/>
  <c r="F950" i="42"/>
  <c r="G950" i="42" s="1"/>
  <c r="I950" i="42" s="1"/>
  <c r="F882" i="42"/>
  <c r="G882" i="42" s="1"/>
  <c r="I882" i="42" s="1"/>
  <c r="F850" i="42"/>
  <c r="G850" i="42" s="1"/>
  <c r="I850" i="42" s="1"/>
  <c r="F818" i="42"/>
  <c r="G818" i="42" s="1"/>
  <c r="I818" i="42" s="1"/>
  <c r="F786" i="42"/>
  <c r="G786" i="42" s="1"/>
  <c r="I786" i="42" s="1"/>
  <c r="F754" i="42"/>
  <c r="G754" i="42" s="1"/>
  <c r="I754" i="42" s="1"/>
  <c r="F722" i="42"/>
  <c r="G722" i="42" s="1"/>
  <c r="I722" i="42" s="1"/>
  <c r="F690" i="42"/>
  <c r="G690" i="42" s="1"/>
  <c r="I690" i="42" s="1"/>
  <c r="F616" i="42"/>
  <c r="G616" i="42" s="1"/>
  <c r="I616" i="42" s="1"/>
  <c r="F543" i="42"/>
  <c r="G543" i="42" s="1"/>
  <c r="I543" i="42" s="1"/>
  <c r="F458" i="42"/>
  <c r="G458" i="42" s="1"/>
  <c r="I458" i="42" s="1"/>
  <c r="F1173" i="42"/>
  <c r="G1173" i="42" s="1"/>
  <c r="I1173" i="42" s="1"/>
  <c r="F630" i="42"/>
  <c r="G630" i="42" s="1"/>
  <c r="I630" i="42" s="1"/>
  <c r="F1292" i="42"/>
  <c r="G1292" i="42" s="1"/>
  <c r="I1292" i="42" s="1"/>
  <c r="F1164" i="42"/>
  <c r="G1164" i="42" s="1"/>
  <c r="I1164" i="42" s="1"/>
  <c r="F964" i="42"/>
  <c r="G964" i="42" s="1"/>
  <c r="I964" i="42" s="1"/>
  <c r="F674" i="42"/>
  <c r="G674" i="42" s="1"/>
  <c r="I674" i="42" s="1"/>
  <c r="F576" i="42"/>
  <c r="G576" i="42" s="1"/>
  <c r="I576" i="42" s="1"/>
  <c r="F503" i="42"/>
  <c r="G503" i="42" s="1"/>
  <c r="I503" i="42" s="1"/>
  <c r="F418" i="42"/>
  <c r="G418" i="42" s="1"/>
  <c r="I418" i="42" s="1"/>
  <c r="F1157" i="42"/>
  <c r="G1157" i="42" s="1"/>
  <c r="I1157" i="42" s="1"/>
  <c r="F752" i="42"/>
  <c r="G752" i="42" s="1"/>
  <c r="I752" i="42" s="1"/>
  <c r="F1350" i="42"/>
  <c r="G1350" i="42" s="1"/>
  <c r="I1350" i="42" s="1"/>
  <c r="F988" i="42"/>
  <c r="G988" i="42" s="1"/>
  <c r="I988" i="42" s="1"/>
  <c r="F893" i="42"/>
  <c r="G893" i="42" s="1"/>
  <c r="I893" i="42" s="1"/>
  <c r="F861" i="42"/>
  <c r="G861" i="42" s="1"/>
  <c r="I861" i="42" s="1"/>
  <c r="F829" i="42"/>
  <c r="G829" i="42" s="1"/>
  <c r="I829" i="42" s="1"/>
  <c r="F797" i="42"/>
  <c r="G797" i="42" s="1"/>
  <c r="I797" i="42" s="1"/>
  <c r="F765" i="42"/>
  <c r="G765" i="42" s="1"/>
  <c r="I765" i="42" s="1"/>
  <c r="F733" i="42"/>
  <c r="G733" i="42" s="1"/>
  <c r="I733" i="42" s="1"/>
  <c r="F701" i="42"/>
  <c r="G701" i="42" s="1"/>
  <c r="I701" i="42" s="1"/>
  <c r="F652" i="42"/>
  <c r="G652" i="42" s="1"/>
  <c r="I652" i="42" s="1"/>
  <c r="F542" i="42"/>
  <c r="G542" i="42" s="1"/>
  <c r="I542" i="42" s="1"/>
  <c r="F469" i="42"/>
  <c r="G469" i="42" s="1"/>
  <c r="I469" i="42" s="1"/>
  <c r="F1237" i="42"/>
  <c r="G1237" i="42" s="1"/>
  <c r="I1237" i="42" s="1"/>
  <c r="F840" i="42"/>
  <c r="G840" i="42" s="1"/>
  <c r="I840" i="42" s="1"/>
  <c r="F530" i="42"/>
  <c r="G530" i="42" s="1"/>
  <c r="I530" i="42" s="1"/>
  <c r="F747" i="42"/>
  <c r="G747" i="42" s="1"/>
  <c r="I747" i="42" s="1"/>
  <c r="F433" i="42"/>
  <c r="G433" i="42" s="1"/>
  <c r="I433" i="42" s="1"/>
  <c r="F334" i="42"/>
  <c r="G334" i="42" s="1"/>
  <c r="I334" i="42" s="1"/>
  <c r="F265" i="42"/>
  <c r="G265" i="42" s="1"/>
  <c r="I265" i="42" s="1"/>
  <c r="F201" i="42"/>
  <c r="G201" i="42" s="1"/>
  <c r="I201" i="42" s="1"/>
  <c r="F137" i="42"/>
  <c r="G137" i="42" s="1"/>
  <c r="I137" i="42" s="1"/>
  <c r="F73" i="42"/>
  <c r="G73" i="42" s="1"/>
  <c r="I73" i="42" s="1"/>
  <c r="F9" i="42"/>
  <c r="G9" i="42" s="1"/>
  <c r="I9" i="42" s="1"/>
  <c r="F403" i="42"/>
  <c r="G403" i="42" s="1"/>
  <c r="I403" i="42" s="1"/>
  <c r="F327" i="42"/>
  <c r="G327" i="42" s="1"/>
  <c r="I327" i="42" s="1"/>
  <c r="F259" i="42"/>
  <c r="G259" i="42" s="1"/>
  <c r="I259" i="42" s="1"/>
  <c r="F195" i="42"/>
  <c r="G195" i="42" s="1"/>
  <c r="I195" i="42" s="1"/>
  <c r="F131" i="42"/>
  <c r="G131" i="42" s="1"/>
  <c r="I131" i="42" s="1"/>
  <c r="F67" i="42"/>
  <c r="G67" i="42" s="1"/>
  <c r="I67" i="42" s="1"/>
  <c r="F939" i="42"/>
  <c r="G939" i="42" s="1"/>
  <c r="I939" i="42" s="1"/>
  <c r="F577" i="42"/>
  <c r="G577" i="42" s="1"/>
  <c r="I577" i="42" s="1"/>
  <c r="F378" i="42"/>
  <c r="G378" i="42" s="1"/>
  <c r="I378" i="42" s="1"/>
  <c r="F298" i="42"/>
  <c r="G298" i="42" s="1"/>
  <c r="I298" i="42" s="1"/>
  <c r="F205" i="42"/>
  <c r="G205" i="42" s="1"/>
  <c r="I205" i="42" s="1"/>
  <c r="F77" i="42"/>
  <c r="G77" i="42" s="1"/>
  <c r="I77" i="42" s="1"/>
  <c r="F681" i="42"/>
  <c r="G681" i="42" s="1"/>
  <c r="I681" i="42" s="1"/>
  <c r="F419" i="42"/>
  <c r="G419" i="42" s="1"/>
  <c r="I419" i="42" s="1"/>
  <c r="F332" i="42"/>
  <c r="G332" i="42" s="1"/>
  <c r="I332" i="42" s="1"/>
  <c r="F258" i="42"/>
  <c r="G258" i="42" s="1"/>
  <c r="I258" i="42" s="1"/>
  <c r="F130" i="42"/>
  <c r="G130" i="42" s="1"/>
  <c r="I130" i="42" s="1"/>
  <c r="F843" i="42"/>
  <c r="G843" i="42" s="1"/>
  <c r="I843" i="42" s="1"/>
  <c r="F523" i="42"/>
  <c r="G523" i="42" s="1"/>
  <c r="I523" i="42" s="1"/>
  <c r="F337" i="42"/>
  <c r="G337" i="42" s="1"/>
  <c r="I337" i="42" s="1"/>
  <c r="F273" i="42"/>
  <c r="G273" i="42" s="1"/>
  <c r="I273" i="42" s="1"/>
  <c r="F209" i="42"/>
  <c r="G209" i="42" s="1"/>
  <c r="I209" i="42" s="1"/>
  <c r="F145" i="42"/>
  <c r="G145" i="42" s="1"/>
  <c r="I145" i="42" s="1"/>
  <c r="F81" i="42"/>
  <c r="G81" i="42" s="1"/>
  <c r="I81" i="42" s="1"/>
  <c r="F17" i="42"/>
  <c r="G17" i="42" s="1"/>
  <c r="I17" i="42" s="1"/>
  <c r="F353" i="42"/>
  <c r="G353" i="42" s="1"/>
  <c r="I353" i="42" s="1"/>
  <c r="F290" i="42"/>
  <c r="G290" i="42" s="1"/>
  <c r="I290" i="42" s="1"/>
  <c r="F235" i="42"/>
  <c r="G235" i="42" s="1"/>
  <c r="I235" i="42" s="1"/>
  <c r="F171" i="42"/>
  <c r="G171" i="42" s="1"/>
  <c r="I171" i="42" s="1"/>
  <c r="F107" i="42"/>
  <c r="G107" i="42" s="1"/>
  <c r="I107" i="42" s="1"/>
  <c r="F43" i="42"/>
  <c r="G43" i="42" s="1"/>
  <c r="I43" i="42" s="1"/>
  <c r="F411" i="42"/>
  <c r="G411" i="42" s="1"/>
  <c r="I411" i="42" s="1"/>
  <c r="F335" i="42"/>
  <c r="G335" i="42" s="1"/>
  <c r="I335" i="42" s="1"/>
  <c r="F261" i="42"/>
  <c r="G261" i="42" s="1"/>
  <c r="I261" i="42" s="1"/>
  <c r="F133" i="42"/>
  <c r="G133" i="42" s="1"/>
  <c r="I133" i="42" s="1"/>
  <c r="F5" i="42"/>
  <c r="F521" i="42"/>
  <c r="G521" i="42" s="1"/>
  <c r="I521" i="42" s="1"/>
  <c r="F352" i="42"/>
  <c r="G352" i="42" s="1"/>
  <c r="I352" i="42" s="1"/>
  <c r="F288" i="42"/>
  <c r="G288" i="42" s="1"/>
  <c r="I288" i="42" s="1"/>
  <c r="F154" i="42"/>
  <c r="G154" i="42" s="1"/>
  <c r="I154" i="42" s="1"/>
  <c r="F26" i="42"/>
  <c r="G26" i="42" s="1"/>
  <c r="I26" i="42" s="1"/>
  <c r="F6550" i="42"/>
  <c r="G6550" i="42" s="1"/>
  <c r="I6550" i="42" s="1"/>
  <c r="F6484" i="42"/>
  <c r="G6484" i="42" s="1"/>
  <c r="I6484" i="42" s="1"/>
  <c r="F6486" i="42"/>
  <c r="G6486" i="42" s="1"/>
  <c r="I6486" i="42" s="1"/>
  <c r="F6510" i="42"/>
  <c r="G6510" i="42" s="1"/>
  <c r="I6510" i="42" s="1"/>
  <c r="F6487" i="42"/>
  <c r="G6487" i="42" s="1"/>
  <c r="I6487" i="42" s="1"/>
  <c r="F6432" i="42"/>
  <c r="G6432" i="42" s="1"/>
  <c r="I6432" i="42" s="1"/>
  <c r="F6413" i="42"/>
  <c r="G6413" i="42" s="1"/>
  <c r="I6413" i="42" s="1"/>
  <c r="F6459" i="42"/>
  <c r="G6459" i="42" s="1"/>
  <c r="I6459" i="42" s="1"/>
  <c r="F6422" i="42"/>
  <c r="G6422" i="42" s="1"/>
  <c r="I6422" i="42" s="1"/>
  <c r="F6454" i="42"/>
  <c r="G6454" i="42" s="1"/>
  <c r="I6454" i="42" s="1"/>
  <c r="F6453" i="42"/>
  <c r="G6453" i="42" s="1"/>
  <c r="I6453" i="42" s="1"/>
  <c r="F6350" i="42"/>
  <c r="G6350" i="42" s="1"/>
  <c r="I6350" i="42" s="1"/>
  <c r="F6323" i="42"/>
  <c r="G6323" i="42" s="1"/>
  <c r="I6323" i="42" s="1"/>
  <c r="F6472" i="42"/>
  <c r="G6472" i="42" s="1"/>
  <c r="I6472" i="42" s="1"/>
  <c r="F6394" i="42"/>
  <c r="G6394" i="42" s="1"/>
  <c r="I6394" i="42" s="1"/>
  <c r="F6382" i="42"/>
  <c r="G6382" i="42" s="1"/>
  <c r="I6382" i="42" s="1"/>
  <c r="F6336" i="42"/>
  <c r="G6336" i="42" s="1"/>
  <c r="I6336" i="42" s="1"/>
  <c r="F6299" i="42"/>
  <c r="G6299" i="42" s="1"/>
  <c r="I6299" i="42" s="1"/>
  <c r="F6276" i="42"/>
  <c r="G6276" i="42" s="1"/>
  <c r="I6276" i="42" s="1"/>
  <c r="F6354" i="42"/>
  <c r="G6354" i="42" s="1"/>
  <c r="I6354" i="42" s="1"/>
  <c r="F6488" i="42"/>
  <c r="G6488" i="42" s="1"/>
  <c r="I6488" i="42" s="1"/>
  <c r="F6291" i="42"/>
  <c r="G6291" i="42" s="1"/>
  <c r="I6291" i="42" s="1"/>
  <c r="F6303" i="42"/>
  <c r="G6303" i="42" s="1"/>
  <c r="I6303" i="42" s="1"/>
  <c r="F6222" i="42"/>
  <c r="G6222" i="42" s="1"/>
  <c r="I6222" i="42" s="1"/>
  <c r="F6212" i="42"/>
  <c r="G6212" i="42" s="1"/>
  <c r="I6212" i="42" s="1"/>
  <c r="F6266" i="42"/>
  <c r="G6266" i="42" s="1"/>
  <c r="I6266" i="42" s="1"/>
  <c r="F6258" i="42"/>
  <c r="G6258" i="42" s="1"/>
  <c r="I6258" i="42" s="1"/>
  <c r="F6242" i="42"/>
  <c r="G6242" i="42" s="1"/>
  <c r="I6242" i="42" s="1"/>
  <c r="F6269" i="42"/>
  <c r="G6269" i="42" s="1"/>
  <c r="I6269" i="42" s="1"/>
  <c r="F6207" i="42"/>
  <c r="G6207" i="42" s="1"/>
  <c r="I6207" i="42" s="1"/>
  <c r="F6152" i="42"/>
  <c r="G6152" i="42" s="1"/>
  <c r="I6152" i="42" s="1"/>
  <c r="F6201" i="42"/>
  <c r="G6201" i="42" s="1"/>
  <c r="I6201" i="42" s="1"/>
  <c r="F6205" i="42"/>
  <c r="G6205" i="42" s="1"/>
  <c r="I6205" i="42" s="1"/>
  <c r="F6120" i="42"/>
  <c r="G6120" i="42" s="1"/>
  <c r="I6120" i="42" s="1"/>
  <c r="F6147" i="42"/>
  <c r="G6147" i="42" s="1"/>
  <c r="I6147" i="42" s="1"/>
  <c r="F6157" i="42"/>
  <c r="G6157" i="42" s="1"/>
  <c r="I6157" i="42" s="1"/>
  <c r="F6071" i="42"/>
  <c r="G6071" i="42" s="1"/>
  <c r="I6071" i="42" s="1"/>
  <c r="F6076" i="42"/>
  <c r="G6076" i="42" s="1"/>
  <c r="I6076" i="42" s="1"/>
  <c r="F6171" i="42"/>
  <c r="G6171" i="42" s="1"/>
  <c r="I6171" i="42" s="1"/>
  <c r="F6113" i="42"/>
  <c r="G6113" i="42" s="1"/>
  <c r="I6113" i="42" s="1"/>
  <c r="F6015" i="42"/>
  <c r="G6015" i="42" s="1"/>
  <c r="I6015" i="42" s="1"/>
  <c r="F6096" i="42"/>
  <c r="G6096" i="42" s="1"/>
  <c r="I6096" i="42" s="1"/>
  <c r="F6116" i="42"/>
  <c r="G6116" i="42" s="1"/>
  <c r="I6116" i="42" s="1"/>
  <c r="F6160" i="42"/>
  <c r="G6160" i="42" s="1"/>
  <c r="I6160" i="42" s="1"/>
  <c r="F6059" i="42"/>
  <c r="G6059" i="42" s="1"/>
  <c r="I6059" i="42" s="1"/>
  <c r="F5993" i="42"/>
  <c r="G5993" i="42" s="1"/>
  <c r="I5993" i="42" s="1"/>
  <c r="F5961" i="42"/>
  <c r="G5961" i="42" s="1"/>
  <c r="I5961" i="42" s="1"/>
  <c r="F5929" i="42"/>
  <c r="G5929" i="42" s="1"/>
  <c r="I5929" i="42" s="1"/>
  <c r="F5897" i="42"/>
  <c r="G5897" i="42" s="1"/>
  <c r="I5897" i="42" s="1"/>
  <c r="F6065" i="42"/>
  <c r="G6065" i="42" s="1"/>
  <c r="I6065" i="42" s="1"/>
  <c r="F6084" i="42"/>
  <c r="G6084" i="42" s="1"/>
  <c r="I6084" i="42" s="1"/>
  <c r="F5973" i="42"/>
  <c r="G5973" i="42" s="1"/>
  <c r="I5973" i="42" s="1"/>
  <c r="F5909" i="42"/>
  <c r="G5909" i="42" s="1"/>
  <c r="I5909" i="42" s="1"/>
  <c r="F6064" i="42"/>
  <c r="G6064" i="42" s="1"/>
  <c r="I6064" i="42" s="1"/>
  <c r="F5960" i="42"/>
  <c r="G5960" i="42" s="1"/>
  <c r="I5960" i="42" s="1"/>
  <c r="F5896" i="42"/>
  <c r="G5896" i="42" s="1"/>
  <c r="I5896" i="42" s="1"/>
  <c r="F6004" i="42"/>
  <c r="G6004" i="42" s="1"/>
  <c r="I6004" i="42" s="1"/>
  <c r="F6093" i="42"/>
  <c r="G6093" i="42" s="1"/>
  <c r="I6093" i="42" s="1"/>
  <c r="F5983" i="42"/>
  <c r="G5983" i="42" s="1"/>
  <c r="I5983" i="42" s="1"/>
  <c r="F5951" i="42"/>
  <c r="G5951" i="42" s="1"/>
  <c r="I5951" i="42" s="1"/>
  <c r="F5919" i="42"/>
  <c r="G5919" i="42" s="1"/>
  <c r="I5919" i="42" s="1"/>
  <c r="F5880" i="42"/>
  <c r="G5880" i="42" s="1"/>
  <c r="I5880" i="42" s="1"/>
  <c r="F6003" i="42"/>
  <c r="G6003" i="42" s="1"/>
  <c r="I6003" i="42" s="1"/>
  <c r="F5986" i="42"/>
  <c r="G5986" i="42" s="1"/>
  <c r="I5986" i="42" s="1"/>
  <c r="F5922" i="42"/>
  <c r="G5922" i="42" s="1"/>
  <c r="I5922" i="42" s="1"/>
  <c r="F5830" i="42"/>
  <c r="G5830" i="42" s="1"/>
  <c r="I5830" i="42" s="1"/>
  <c r="F5784" i="42"/>
  <c r="G5784" i="42" s="1"/>
  <c r="I5784" i="42" s="1"/>
  <c r="F5687" i="42"/>
  <c r="G5687" i="42" s="1"/>
  <c r="I5687" i="42" s="1"/>
  <c r="F5809" i="42"/>
  <c r="G5809" i="42" s="1"/>
  <c r="I5809" i="42" s="1"/>
  <c r="F5728" i="42"/>
  <c r="G5728" i="42" s="1"/>
  <c r="I5728" i="42" s="1"/>
  <c r="F5813" i="42"/>
  <c r="G5813" i="42" s="1"/>
  <c r="I5813" i="42" s="1"/>
  <c r="F5761" i="42"/>
  <c r="G5761" i="42" s="1"/>
  <c r="I5761" i="42" s="1"/>
  <c r="F5988" i="42"/>
  <c r="G5988" i="42" s="1"/>
  <c r="I5988" i="42" s="1"/>
  <c r="F5786" i="42"/>
  <c r="G5786" i="42" s="1"/>
  <c r="I5786" i="42" s="1"/>
  <c r="F5686" i="42"/>
  <c r="G5686" i="42" s="1"/>
  <c r="I5686" i="42" s="1"/>
  <c r="F5774" i="42"/>
  <c r="G5774" i="42" s="1"/>
  <c r="I5774" i="42" s="1"/>
  <c r="F5688" i="42"/>
  <c r="G5688" i="42" s="1"/>
  <c r="I5688" i="42" s="1"/>
  <c r="F5789" i="42"/>
  <c r="G5789" i="42" s="1"/>
  <c r="I5789" i="42" s="1"/>
  <c r="F5705" i="42"/>
  <c r="G5705" i="42" s="1"/>
  <c r="I5705" i="42" s="1"/>
  <c r="F5663" i="42"/>
  <c r="G5663" i="42" s="1"/>
  <c r="I5663" i="42" s="1"/>
  <c r="F5534" i="42"/>
  <c r="G5534" i="42" s="1"/>
  <c r="I5534" i="42" s="1"/>
  <c r="F5657" i="42"/>
  <c r="G5657" i="42" s="1"/>
  <c r="I5657" i="42" s="1"/>
  <c r="F5579" i="42"/>
  <c r="G5579" i="42" s="1"/>
  <c r="I5579" i="42" s="1"/>
  <c r="F5791" i="42"/>
  <c r="G5791" i="42" s="1"/>
  <c r="I5791" i="42" s="1"/>
  <c r="F5616" i="42"/>
  <c r="G5616" i="42" s="1"/>
  <c r="I5616" i="42" s="1"/>
  <c r="F5512" i="42"/>
  <c r="G5512" i="42" s="1"/>
  <c r="I5512" i="42" s="1"/>
  <c r="F5651" i="42"/>
  <c r="G5651" i="42" s="1"/>
  <c r="I5651" i="42" s="1"/>
  <c r="F5552" i="42"/>
  <c r="G5552" i="42" s="1"/>
  <c r="I5552" i="42" s="1"/>
  <c r="F5776" i="42"/>
  <c r="G5776" i="42" s="1"/>
  <c r="I5776" i="42" s="1"/>
  <c r="F5592" i="42"/>
  <c r="G5592" i="42" s="1"/>
  <c r="I5592" i="42" s="1"/>
  <c r="F5673" i="42"/>
  <c r="G5673" i="42" s="1"/>
  <c r="I5673" i="42" s="1"/>
  <c r="F5595" i="42"/>
  <c r="G5595" i="42" s="1"/>
  <c r="I5595" i="42" s="1"/>
  <c r="F5814" i="42"/>
  <c r="G5814" i="42" s="1"/>
  <c r="I5814" i="42" s="1"/>
  <c r="F5623" i="42"/>
  <c r="G5623" i="42" s="1"/>
  <c r="I5623" i="42" s="1"/>
  <c r="F5980" i="42"/>
  <c r="G5980" i="42" s="1"/>
  <c r="I5980" i="42" s="1"/>
  <c r="F5646" i="42"/>
  <c r="G5646" i="42" s="1"/>
  <c r="I5646" i="42" s="1"/>
  <c r="F5558" i="42"/>
  <c r="G5558" i="42" s="1"/>
  <c r="I5558" i="42" s="1"/>
  <c r="F5464" i="42"/>
  <c r="G5464" i="42" s="1"/>
  <c r="I5464" i="42" s="1"/>
  <c r="F5432" i="42"/>
  <c r="G5432" i="42" s="1"/>
  <c r="I5432" i="42" s="1"/>
  <c r="F5371" i="42"/>
  <c r="G5371" i="42" s="1"/>
  <c r="I5371" i="42" s="1"/>
  <c r="F5459" i="42"/>
  <c r="G5459" i="42" s="1"/>
  <c r="I5459" i="42" s="1"/>
  <c r="F5396" i="42"/>
  <c r="G5396" i="42" s="1"/>
  <c r="I5396" i="42" s="1"/>
  <c r="F5399" i="42"/>
  <c r="G5399" i="42" s="1"/>
  <c r="I5399" i="42" s="1"/>
  <c r="F5458" i="42"/>
  <c r="G5458" i="42" s="1"/>
  <c r="I5458" i="42" s="1"/>
  <c r="F5426" i="42"/>
  <c r="G5426" i="42" s="1"/>
  <c r="I5426" i="42" s="1"/>
  <c r="F5363" i="42"/>
  <c r="G5363" i="42" s="1"/>
  <c r="I5363" i="42" s="1"/>
  <c r="F5392" i="42"/>
  <c r="G5392" i="42" s="1"/>
  <c r="I5392" i="42" s="1"/>
  <c r="F5586" i="42"/>
  <c r="G5586" i="42" s="1"/>
  <c r="I5586" i="42" s="1"/>
  <c r="F5485" i="42"/>
  <c r="G5485" i="42" s="1"/>
  <c r="I5485" i="42" s="1"/>
  <c r="F5477" i="42"/>
  <c r="G5477" i="42" s="1"/>
  <c r="I5477" i="42" s="1"/>
  <c r="F5397" i="42"/>
  <c r="G5397" i="42" s="1"/>
  <c r="I5397" i="42" s="1"/>
  <c r="F5520" i="42"/>
  <c r="G5520" i="42" s="1"/>
  <c r="I5520" i="42" s="1"/>
  <c r="F5400" i="42"/>
  <c r="G5400" i="42" s="1"/>
  <c r="I5400" i="42" s="1"/>
  <c r="F5309" i="42"/>
  <c r="G5309" i="42" s="1"/>
  <c r="I5309" i="42" s="1"/>
  <c r="F5232" i="42"/>
  <c r="G5232" i="42" s="1"/>
  <c r="I5232" i="42" s="1"/>
  <c r="F5324" i="42"/>
  <c r="G5324" i="42" s="1"/>
  <c r="I5324" i="42" s="1"/>
  <c r="F5237" i="42"/>
  <c r="G5237" i="42" s="1"/>
  <c r="I5237" i="42" s="1"/>
  <c r="F5302" i="42"/>
  <c r="G5302" i="42" s="1"/>
  <c r="I5302" i="42" s="1"/>
  <c r="F5245" i="42"/>
  <c r="G5245" i="42" s="1"/>
  <c r="I5245" i="42" s="1"/>
  <c r="F5253" i="42"/>
  <c r="G5253" i="42" s="1"/>
  <c r="I5253" i="42" s="1"/>
  <c r="F5333" i="42"/>
  <c r="G5333" i="42" s="1"/>
  <c r="I5333" i="42" s="1"/>
  <c r="F5247" i="42"/>
  <c r="G5247" i="42" s="1"/>
  <c r="I5247" i="42" s="1"/>
  <c r="F5374" i="42"/>
  <c r="G5374" i="42" s="1"/>
  <c r="I5374" i="42" s="1"/>
  <c r="F5284" i="42"/>
  <c r="G5284" i="42" s="1"/>
  <c r="I5284" i="42" s="1"/>
  <c r="F5218" i="42"/>
  <c r="G5218" i="42" s="1"/>
  <c r="I5218" i="42" s="1"/>
  <c r="F5289" i="42"/>
  <c r="G5289" i="42" s="1"/>
  <c r="I5289" i="42" s="1"/>
  <c r="F5336" i="42"/>
  <c r="G5336" i="42" s="1"/>
  <c r="I5336" i="42" s="1"/>
  <c r="F5230" i="42"/>
  <c r="G5230" i="42" s="1"/>
  <c r="I5230" i="42" s="1"/>
  <c r="F5175" i="42"/>
  <c r="G5175" i="42" s="1"/>
  <c r="I5175" i="42" s="1"/>
  <c r="F5116" i="42"/>
  <c r="G5116" i="42" s="1"/>
  <c r="I5116" i="42" s="1"/>
  <c r="F5045" i="42"/>
  <c r="G5045" i="42" s="1"/>
  <c r="I5045" i="42" s="1"/>
  <c r="F5146" i="42"/>
  <c r="G5146" i="42" s="1"/>
  <c r="I5146" i="42" s="1"/>
  <c r="F5071" i="42"/>
  <c r="G5071" i="42" s="1"/>
  <c r="I5071" i="42" s="1"/>
  <c r="F5157" i="42"/>
  <c r="G5157" i="42" s="1"/>
  <c r="I5157" i="42" s="1"/>
  <c r="F5241" i="42"/>
  <c r="G5241" i="42" s="1"/>
  <c r="I5241" i="42" s="1"/>
  <c r="F5150" i="42"/>
  <c r="G5150" i="42" s="1"/>
  <c r="I5150" i="42" s="1"/>
  <c r="F5055" i="42"/>
  <c r="G5055" i="42" s="1"/>
  <c r="I5055" i="42" s="1"/>
  <c r="F5138" i="42"/>
  <c r="G5138" i="42" s="1"/>
  <c r="I5138" i="42" s="1"/>
  <c r="F5062" i="42"/>
  <c r="G5062" i="42" s="1"/>
  <c r="I5062" i="42" s="1"/>
  <c r="F5198" i="42"/>
  <c r="G5198" i="42" s="1"/>
  <c r="I5198" i="42" s="1"/>
  <c r="F5089" i="42"/>
  <c r="G5089" i="42" s="1"/>
  <c r="I5089" i="42" s="1"/>
  <c r="F5209" i="42"/>
  <c r="G5209" i="42" s="1"/>
  <c r="I5209" i="42" s="1"/>
  <c r="F5125" i="42"/>
  <c r="G5125" i="42" s="1"/>
  <c r="I5125" i="42" s="1"/>
  <c r="F5088" i="42"/>
  <c r="G5088" i="42" s="1"/>
  <c r="I5088" i="42" s="1"/>
  <c r="F5203" i="42"/>
  <c r="G5203" i="42" s="1"/>
  <c r="I5203" i="42" s="1"/>
  <c r="F5112" i="42"/>
  <c r="G5112" i="42" s="1"/>
  <c r="I5112" i="42" s="1"/>
  <c r="F5042" i="42"/>
  <c r="G5042" i="42" s="1"/>
  <c r="I5042" i="42" s="1"/>
  <c r="F4976" i="42"/>
  <c r="G4976" i="42" s="1"/>
  <c r="I4976" i="42" s="1"/>
  <c r="F4912" i="42"/>
  <c r="G4912" i="42" s="1"/>
  <c r="I4912" i="42" s="1"/>
  <c r="F4842" i="42"/>
  <c r="G4842" i="42" s="1"/>
  <c r="I4842" i="42" s="1"/>
  <c r="F4954" i="42"/>
  <c r="G4954" i="42" s="1"/>
  <c r="I4954" i="42" s="1"/>
  <c r="F4890" i="42"/>
  <c r="G4890" i="42" s="1"/>
  <c r="I4890" i="42" s="1"/>
  <c r="F4964" i="42"/>
  <c r="G4964" i="42" s="1"/>
  <c r="I4964" i="42" s="1"/>
  <c r="F5001" i="42"/>
  <c r="G5001" i="42" s="1"/>
  <c r="I5001" i="42" s="1"/>
  <c r="F4937" i="42"/>
  <c r="G4937" i="42" s="1"/>
  <c r="I4937" i="42" s="1"/>
  <c r="F4873" i="42"/>
  <c r="G4873" i="42" s="1"/>
  <c r="I4873" i="42" s="1"/>
  <c r="F4963" i="42"/>
  <c r="G4963" i="42" s="1"/>
  <c r="I4963" i="42" s="1"/>
  <c r="F4899" i="42"/>
  <c r="G4899" i="42" s="1"/>
  <c r="I4899" i="42" s="1"/>
  <c r="F4833" i="42"/>
  <c r="G4833" i="42" s="1"/>
  <c r="I4833" i="42" s="1"/>
  <c r="F4946" i="42"/>
  <c r="G4946" i="42" s="1"/>
  <c r="I4946" i="42" s="1"/>
  <c r="F4882" i="42"/>
  <c r="G4882" i="42" s="1"/>
  <c r="I4882" i="42" s="1"/>
  <c r="F4988" i="42"/>
  <c r="G4988" i="42" s="1"/>
  <c r="I4988" i="42" s="1"/>
  <c r="F4856" i="42"/>
  <c r="G4856" i="42" s="1"/>
  <c r="I4856" i="42" s="1"/>
  <c r="F4966" i="42"/>
  <c r="G4966" i="42" s="1"/>
  <c r="I4966" i="42" s="1"/>
  <c r="F4902" i="42"/>
  <c r="G4902" i="42" s="1"/>
  <c r="I4902" i="42" s="1"/>
  <c r="F4834" i="42"/>
  <c r="G4834" i="42" s="1"/>
  <c r="I4834" i="42" s="1"/>
  <c r="F4799" i="42"/>
  <c r="G4799" i="42" s="1"/>
  <c r="I4799" i="42" s="1"/>
  <c r="F4767" i="42"/>
  <c r="G4767" i="42" s="1"/>
  <c r="I4767" i="42" s="1"/>
  <c r="F4699" i="42"/>
  <c r="G4699" i="42" s="1"/>
  <c r="I4699" i="42" s="1"/>
  <c r="F4742" i="42"/>
  <c r="G4742" i="42" s="1"/>
  <c r="I4742" i="42" s="1"/>
  <c r="F4676" i="42"/>
  <c r="G4676" i="42" s="1"/>
  <c r="I4676" i="42" s="1"/>
  <c r="F4828" i="42"/>
  <c r="G4828" i="42" s="1"/>
  <c r="I4828" i="42" s="1"/>
  <c r="F4766" i="42"/>
  <c r="G4766" i="42" s="1"/>
  <c r="I4766" i="42" s="1"/>
  <c r="F4668" i="42"/>
  <c r="G4668" i="42" s="1"/>
  <c r="I4668" i="42" s="1"/>
  <c r="F4594" i="42"/>
  <c r="G4594" i="42" s="1"/>
  <c r="I4594" i="42" s="1"/>
  <c r="F4656" i="42"/>
  <c r="G4656" i="42" s="1"/>
  <c r="I4656" i="42" s="1"/>
  <c r="F4744" i="42"/>
  <c r="G4744" i="42" s="1"/>
  <c r="I4744" i="42" s="1"/>
  <c r="F4712" i="42"/>
  <c r="G4712" i="42" s="1"/>
  <c r="I4712" i="42" s="1"/>
  <c r="F4619" i="42"/>
  <c r="G4619" i="42" s="1"/>
  <c r="I4619" i="42" s="1"/>
  <c r="F4800" i="42"/>
  <c r="G4800" i="42" s="1"/>
  <c r="I4800" i="42" s="1"/>
  <c r="F4768" i="42"/>
  <c r="G4768" i="42" s="1"/>
  <c r="I4768" i="42" s="1"/>
  <c r="F4678" i="42"/>
  <c r="G4678" i="42" s="1"/>
  <c r="I4678" i="42" s="1"/>
  <c r="F4739" i="42"/>
  <c r="G4739" i="42" s="1"/>
  <c r="I4739" i="42" s="1"/>
  <c r="F4655" i="42"/>
  <c r="G4655" i="42" s="1"/>
  <c r="I4655" i="42" s="1"/>
  <c r="F4811" i="42"/>
  <c r="G4811" i="42" s="1"/>
  <c r="I4811" i="42" s="1"/>
  <c r="F4747" i="42"/>
  <c r="G4747" i="42" s="1"/>
  <c r="I4747" i="42" s="1"/>
  <c r="F4714" i="42"/>
  <c r="G4714" i="42" s="1"/>
  <c r="I4714" i="42" s="1"/>
  <c r="F4643" i="42"/>
  <c r="G4643" i="42" s="1"/>
  <c r="I4643" i="42" s="1"/>
  <c r="F4563" i="42"/>
  <c r="G4563" i="42" s="1"/>
  <c r="I4563" i="42" s="1"/>
  <c r="F4499" i="42"/>
  <c r="G4499" i="42" s="1"/>
  <c r="I4499" i="42" s="1"/>
  <c r="F4426" i="42"/>
  <c r="G4426" i="42" s="1"/>
  <c r="I4426" i="42" s="1"/>
  <c r="F4362" i="42"/>
  <c r="G4362" i="42" s="1"/>
  <c r="I4362" i="42" s="1"/>
  <c r="F4298" i="42"/>
  <c r="G4298" i="42" s="1"/>
  <c r="I4298" i="42" s="1"/>
  <c r="F4765" i="42"/>
  <c r="G4765" i="42" s="1"/>
  <c r="I4765" i="42" s="1"/>
  <c r="F4544" i="42"/>
  <c r="G4544" i="42" s="1"/>
  <c r="I4544" i="42" s="1"/>
  <c r="F4480" i="42"/>
  <c r="G4480" i="42" s="1"/>
  <c r="I4480" i="42" s="1"/>
  <c r="F4425" i="42"/>
  <c r="G4425" i="42" s="1"/>
  <c r="I4425" i="42" s="1"/>
  <c r="F4361" i="42"/>
  <c r="G4361" i="42" s="1"/>
  <c r="I4361" i="42" s="1"/>
  <c r="F4297" i="42"/>
  <c r="G4297" i="42" s="1"/>
  <c r="I4297" i="42" s="1"/>
  <c r="F4244" i="42"/>
  <c r="G4244" i="42" s="1"/>
  <c r="I4244" i="42" s="1"/>
  <c r="F4653" i="42"/>
  <c r="G4653" i="42" s="1"/>
  <c r="I4653" i="42" s="1"/>
  <c r="F4526" i="42"/>
  <c r="G4526" i="42" s="1"/>
  <c r="I4526" i="42" s="1"/>
  <c r="F4462" i="42"/>
  <c r="G4462" i="42" s="1"/>
  <c r="I4462" i="42" s="1"/>
  <c r="F4398" i="42"/>
  <c r="G4398" i="42" s="1"/>
  <c r="I4398" i="42" s="1"/>
  <c r="F4334" i="42"/>
  <c r="G4334" i="42" s="1"/>
  <c r="I4334" i="42" s="1"/>
  <c r="F4269" i="42"/>
  <c r="G4269" i="42" s="1"/>
  <c r="I4269" i="42" s="1"/>
  <c r="F4781" i="42"/>
  <c r="G4781" i="42" s="1"/>
  <c r="I4781" i="42" s="1"/>
  <c r="F4537" i="42"/>
  <c r="G4537" i="42" s="1"/>
  <c r="I4537" i="42" s="1"/>
  <c r="F4473" i="42"/>
  <c r="G4473" i="42" s="1"/>
  <c r="I4473" i="42" s="1"/>
  <c r="F4404" i="42"/>
  <c r="G4404" i="42" s="1"/>
  <c r="I4404" i="42" s="1"/>
  <c r="F4340" i="42"/>
  <c r="G4340" i="42" s="1"/>
  <c r="I4340" i="42" s="1"/>
  <c r="F4268" i="42"/>
  <c r="G4268" i="42" s="1"/>
  <c r="I4268" i="42" s="1"/>
  <c r="F4219" i="42"/>
  <c r="G4219" i="42" s="1"/>
  <c r="I4219" i="42" s="1"/>
  <c r="F4542" i="42"/>
  <c r="G4542" i="42" s="1"/>
  <c r="I4542" i="42" s="1"/>
  <c r="F4478" i="42"/>
  <c r="G4478" i="42" s="1"/>
  <c r="I4478" i="42" s="1"/>
  <c r="F4422" i="42"/>
  <c r="G4422" i="42" s="1"/>
  <c r="I4422" i="42" s="1"/>
  <c r="F4358" i="42"/>
  <c r="G4358" i="42" s="1"/>
  <c r="I4358" i="42" s="1"/>
  <c r="F4294" i="42"/>
  <c r="G4294" i="42" s="1"/>
  <c r="I4294" i="42" s="1"/>
  <c r="F4222" i="42"/>
  <c r="G4222" i="42" s="1"/>
  <c r="I4222" i="42" s="1"/>
  <c r="F4553" i="42"/>
  <c r="G4553" i="42" s="1"/>
  <c r="I4553" i="42" s="1"/>
  <c r="F4489" i="42"/>
  <c r="G4489" i="42" s="1"/>
  <c r="I4489" i="42" s="1"/>
  <c r="F4409" i="42"/>
  <c r="G4409" i="42" s="1"/>
  <c r="I4409" i="42" s="1"/>
  <c r="F4345" i="42"/>
  <c r="G4345" i="42" s="1"/>
  <c r="I4345" i="42" s="1"/>
  <c r="F4281" i="42"/>
  <c r="G4281" i="42" s="1"/>
  <c r="I4281" i="42" s="1"/>
  <c r="F4773" i="42"/>
  <c r="G4773" i="42" s="1"/>
  <c r="I4773" i="42" s="1"/>
  <c r="F4552" i="42"/>
  <c r="G4552" i="42" s="1"/>
  <c r="I4552" i="42" s="1"/>
  <c r="F4488" i="42"/>
  <c r="G4488" i="42" s="1"/>
  <c r="I4488" i="42" s="1"/>
  <c r="F4434" i="42"/>
  <c r="G4434" i="42" s="1"/>
  <c r="I4434" i="42" s="1"/>
  <c r="F4370" i="42"/>
  <c r="G4370" i="42" s="1"/>
  <c r="I4370" i="42" s="1"/>
  <c r="F4306" i="42"/>
  <c r="G4306" i="42" s="1"/>
  <c r="I4306" i="42" s="1"/>
  <c r="F4228" i="42"/>
  <c r="G4228" i="42" s="1"/>
  <c r="I4228" i="42" s="1"/>
  <c r="F4576" i="42"/>
  <c r="G4576" i="42" s="1"/>
  <c r="I4576" i="42" s="1"/>
  <c r="F4511" i="42"/>
  <c r="G4511" i="42" s="1"/>
  <c r="I4511" i="42" s="1"/>
  <c r="F4439" i="42"/>
  <c r="G4439" i="42" s="1"/>
  <c r="I4439" i="42" s="1"/>
  <c r="F4375" i="42"/>
  <c r="G4375" i="42" s="1"/>
  <c r="I4375" i="42" s="1"/>
  <c r="F4311" i="42"/>
  <c r="G4311" i="42" s="1"/>
  <c r="I4311" i="42" s="1"/>
  <c r="F4254" i="42"/>
  <c r="G4254" i="42" s="1"/>
  <c r="I4254" i="42" s="1"/>
  <c r="F4177" i="42"/>
  <c r="G4177" i="42" s="1"/>
  <c r="I4177" i="42" s="1"/>
  <c r="F4113" i="42"/>
  <c r="G4113" i="42" s="1"/>
  <c r="I4113" i="42" s="1"/>
  <c r="F4049" i="42"/>
  <c r="G4049" i="42" s="1"/>
  <c r="I4049" i="42" s="1"/>
  <c r="F3985" i="42"/>
  <c r="G3985" i="42" s="1"/>
  <c r="I3985" i="42" s="1"/>
  <c r="F3921" i="42"/>
  <c r="G3921" i="42" s="1"/>
  <c r="I3921" i="42" s="1"/>
  <c r="F4182" i="42"/>
  <c r="G4182" i="42" s="1"/>
  <c r="I4182" i="42" s="1"/>
  <c r="F4118" i="42"/>
  <c r="G4118" i="42" s="1"/>
  <c r="I4118" i="42" s="1"/>
  <c r="F4054" i="42"/>
  <c r="G4054" i="42" s="1"/>
  <c r="I4054" i="42" s="1"/>
  <c r="F3990" i="42"/>
  <c r="G3990" i="42" s="1"/>
  <c r="I3990" i="42" s="1"/>
  <c r="F3926" i="42"/>
  <c r="G3926" i="42" s="1"/>
  <c r="I3926" i="42" s="1"/>
  <c r="F3889" i="42"/>
  <c r="G3889" i="42" s="1"/>
  <c r="I3889" i="42" s="1"/>
  <c r="F3869" i="42"/>
  <c r="G3869" i="42" s="1"/>
  <c r="I3869" i="42" s="1"/>
  <c r="F3847" i="42"/>
  <c r="G3847" i="42" s="1"/>
  <c r="I3847" i="42" s="1"/>
  <c r="F4158" i="42"/>
  <c r="G4158" i="42" s="1"/>
  <c r="I4158" i="42" s="1"/>
  <c r="F4094" i="42"/>
  <c r="G4094" i="42" s="1"/>
  <c r="I4094" i="42" s="1"/>
  <c r="F4030" i="42"/>
  <c r="G4030" i="42" s="1"/>
  <c r="I4030" i="42" s="1"/>
  <c r="F3966" i="42"/>
  <c r="G3966" i="42" s="1"/>
  <c r="I3966" i="42" s="1"/>
  <c r="F4220" i="42"/>
  <c r="G4220" i="42" s="1"/>
  <c r="I4220" i="42" s="1"/>
  <c r="F4146" i="42"/>
  <c r="G4146" i="42" s="1"/>
  <c r="I4146" i="42" s="1"/>
  <c r="F4082" i="42"/>
  <c r="G4082" i="42" s="1"/>
  <c r="I4082" i="42" s="1"/>
  <c r="F4018" i="42"/>
  <c r="G4018" i="42" s="1"/>
  <c r="I4018" i="42" s="1"/>
  <c r="F3954" i="42"/>
  <c r="G3954" i="42" s="1"/>
  <c r="I3954" i="42" s="1"/>
  <c r="F4191" i="42"/>
  <c r="G4191" i="42" s="1"/>
  <c r="I4191" i="42" s="1"/>
  <c r="F4127" i="42"/>
  <c r="G4127" i="42" s="1"/>
  <c r="I4127" i="42" s="1"/>
  <c r="F4063" i="42"/>
  <c r="G4063" i="42" s="1"/>
  <c r="I4063" i="42" s="1"/>
  <c r="F3999" i="42"/>
  <c r="G3999" i="42" s="1"/>
  <c r="I3999" i="42" s="1"/>
  <c r="F3935" i="42"/>
  <c r="G3935" i="42" s="1"/>
  <c r="I3935" i="42" s="1"/>
  <c r="F4179" i="42"/>
  <c r="G4179" i="42" s="1"/>
  <c r="I4179" i="42" s="1"/>
  <c r="F4115" i="42"/>
  <c r="G4115" i="42" s="1"/>
  <c r="I4115" i="42" s="1"/>
  <c r="F4051" i="42"/>
  <c r="G4051" i="42" s="1"/>
  <c r="I4051" i="42" s="1"/>
  <c r="F3987" i="42"/>
  <c r="G3987" i="42" s="1"/>
  <c r="I3987" i="42" s="1"/>
  <c r="F3923" i="42"/>
  <c r="G3923" i="42" s="1"/>
  <c r="I3923" i="42" s="1"/>
  <c r="F4149" i="42"/>
  <c r="G4149" i="42" s="1"/>
  <c r="I4149" i="42" s="1"/>
  <c r="F4085" i="42"/>
  <c r="G4085" i="42" s="1"/>
  <c r="I4085" i="42" s="1"/>
  <c r="F4021" i="42"/>
  <c r="G4021" i="42" s="1"/>
  <c r="I4021" i="42" s="1"/>
  <c r="F3957" i="42"/>
  <c r="G3957" i="42" s="1"/>
  <c r="I3957" i="42" s="1"/>
  <c r="F3829" i="42"/>
  <c r="G3829" i="42" s="1"/>
  <c r="I3829" i="42" s="1"/>
  <c r="F4160" i="42"/>
  <c r="G4160" i="42" s="1"/>
  <c r="I4160" i="42" s="1"/>
  <c r="F4096" i="42"/>
  <c r="G4096" i="42" s="1"/>
  <c r="I4096" i="42" s="1"/>
  <c r="F4032" i="42"/>
  <c r="G4032" i="42" s="1"/>
  <c r="I4032" i="42" s="1"/>
  <c r="F3968" i="42"/>
  <c r="G3968" i="42" s="1"/>
  <c r="I3968" i="42" s="1"/>
  <c r="F3858" i="42"/>
  <c r="G3858" i="42" s="1"/>
  <c r="I3858" i="42" s="1"/>
  <c r="F3793" i="42"/>
  <c r="G3793" i="42" s="1"/>
  <c r="I3793" i="42" s="1"/>
  <c r="F3731" i="42"/>
  <c r="G3731" i="42" s="1"/>
  <c r="I3731" i="42" s="1"/>
  <c r="F3648" i="42"/>
  <c r="G3648" i="42" s="1"/>
  <c r="I3648" i="42" s="1"/>
  <c r="F3530" i="42"/>
  <c r="G3530" i="42" s="1"/>
  <c r="I3530" i="42" s="1"/>
  <c r="F3851" i="42"/>
  <c r="G3851" i="42" s="1"/>
  <c r="I3851" i="42" s="1"/>
  <c r="F3771" i="42"/>
  <c r="G3771" i="42" s="1"/>
  <c r="I3771" i="42" s="1"/>
  <c r="F3704" i="42"/>
  <c r="G3704" i="42" s="1"/>
  <c r="I3704" i="42" s="1"/>
  <c r="F3627" i="42"/>
  <c r="G3627" i="42" s="1"/>
  <c r="I3627" i="42" s="1"/>
  <c r="F3518" i="42"/>
  <c r="G3518" i="42" s="1"/>
  <c r="I3518" i="42" s="1"/>
  <c r="F3786" i="42"/>
  <c r="G3786" i="42" s="1"/>
  <c r="I3786" i="42" s="1"/>
  <c r="F3696" i="42"/>
  <c r="G3696" i="42" s="1"/>
  <c r="I3696" i="42" s="1"/>
  <c r="F3603" i="42"/>
  <c r="G3603" i="42" s="1"/>
  <c r="I3603" i="42" s="1"/>
  <c r="F3516" i="42"/>
  <c r="G3516" i="42" s="1"/>
  <c r="I3516" i="42" s="1"/>
  <c r="F3807" i="42"/>
  <c r="G3807" i="42" s="1"/>
  <c r="I3807" i="42" s="1"/>
  <c r="F3743" i="42"/>
  <c r="G3743" i="42" s="1"/>
  <c r="I3743" i="42" s="1"/>
  <c r="F3646" i="42"/>
  <c r="G3646" i="42" s="1"/>
  <c r="I3646" i="42" s="1"/>
  <c r="F3566" i="42"/>
  <c r="G3566" i="42" s="1"/>
  <c r="I3566" i="42" s="1"/>
  <c r="F3833" i="42"/>
  <c r="G3833" i="42" s="1"/>
  <c r="I3833" i="42" s="1"/>
  <c r="F3769" i="42"/>
  <c r="G3769" i="42" s="1"/>
  <c r="I3769" i="42" s="1"/>
  <c r="F3695" i="42"/>
  <c r="G3695" i="42" s="1"/>
  <c r="I3695" i="42" s="1"/>
  <c r="F3511" i="42"/>
  <c r="G3511" i="42" s="1"/>
  <c r="I3511" i="42" s="1"/>
  <c r="F3816" i="42"/>
  <c r="G3816" i="42" s="1"/>
  <c r="I3816" i="42" s="1"/>
  <c r="F3752" i="42"/>
  <c r="G3752" i="42" s="1"/>
  <c r="I3752" i="42" s="1"/>
  <c r="F3672" i="42"/>
  <c r="G3672" i="42" s="1"/>
  <c r="I3672" i="42" s="1"/>
  <c r="F3550" i="42"/>
  <c r="G3550" i="42" s="1"/>
  <c r="I3550" i="42" s="1"/>
  <c r="F3810" i="42"/>
  <c r="G3810" i="42" s="1"/>
  <c r="I3810" i="42" s="1"/>
  <c r="F3686" i="42"/>
  <c r="G3686" i="42" s="1"/>
  <c r="I3686" i="42" s="1"/>
  <c r="F3620" i="42"/>
  <c r="G3620" i="42" s="1"/>
  <c r="I3620" i="42" s="1"/>
  <c r="F3556" i="42"/>
  <c r="G3556" i="42" s="1"/>
  <c r="I3556" i="42" s="1"/>
  <c r="F3483" i="42"/>
  <c r="G3483" i="42" s="1"/>
  <c r="I3483" i="42" s="1"/>
  <c r="F3402" i="42"/>
  <c r="G3402" i="42" s="1"/>
  <c r="I3402" i="42" s="1"/>
  <c r="F3327" i="42"/>
  <c r="G3327" i="42" s="1"/>
  <c r="I3327" i="42" s="1"/>
  <c r="F3242" i="42"/>
  <c r="G3242" i="42" s="1"/>
  <c r="I3242" i="42" s="1"/>
  <c r="F3600" i="42"/>
  <c r="G3600" i="42" s="1"/>
  <c r="I3600" i="42" s="1"/>
  <c r="F3482" i="42"/>
  <c r="G3482" i="42" s="1"/>
  <c r="I3482" i="42" s="1"/>
  <c r="F3428" i="42"/>
  <c r="G3428" i="42" s="1"/>
  <c r="I3428" i="42" s="1"/>
  <c r="F3353" i="42"/>
  <c r="G3353" i="42" s="1"/>
  <c r="I3353" i="42" s="1"/>
  <c r="F3277" i="42"/>
  <c r="G3277" i="42" s="1"/>
  <c r="I3277" i="42" s="1"/>
  <c r="F3221" i="42"/>
  <c r="G3221" i="42" s="1"/>
  <c r="I3221" i="42" s="1"/>
  <c r="F3477" i="42"/>
  <c r="G3477" i="42" s="1"/>
  <c r="I3477" i="42" s="1"/>
  <c r="F3390" i="42"/>
  <c r="G3390" i="42" s="1"/>
  <c r="I3390" i="42" s="1"/>
  <c r="F3322" i="42"/>
  <c r="G3322" i="42" s="1"/>
  <c r="I3322" i="42" s="1"/>
  <c r="F3215" i="42"/>
  <c r="G3215" i="42" s="1"/>
  <c r="I3215" i="42" s="1"/>
  <c r="F3537" i="42"/>
  <c r="G3537" i="42" s="1"/>
  <c r="I3537" i="42" s="1"/>
  <c r="F3389" i="42"/>
  <c r="G3389" i="42" s="1"/>
  <c r="I3389" i="42" s="1"/>
  <c r="F3318" i="42"/>
  <c r="G3318" i="42" s="1"/>
  <c r="I3318" i="42" s="1"/>
  <c r="F3244" i="42"/>
  <c r="G3244" i="42" s="1"/>
  <c r="I3244" i="42" s="1"/>
  <c r="F3172" i="42"/>
  <c r="G3172" i="42" s="1"/>
  <c r="I3172" i="42" s="1"/>
  <c r="F3457" i="42"/>
  <c r="G3457" i="42" s="1"/>
  <c r="I3457" i="42" s="1"/>
  <c r="F3381" i="42"/>
  <c r="G3381" i="42" s="1"/>
  <c r="I3381" i="42" s="1"/>
  <c r="F3310" i="42"/>
  <c r="G3310" i="42" s="1"/>
  <c r="I3310" i="42" s="1"/>
  <c r="F3223" i="42"/>
  <c r="G3223" i="42" s="1"/>
  <c r="I3223" i="42" s="1"/>
  <c r="F3585" i="42"/>
  <c r="G3585" i="42" s="1"/>
  <c r="I3585" i="42" s="1"/>
  <c r="F3430" i="42"/>
  <c r="G3430" i="42" s="1"/>
  <c r="I3430" i="42" s="1"/>
  <c r="F3362" i="42"/>
  <c r="G3362" i="42" s="1"/>
  <c r="I3362" i="42" s="1"/>
  <c r="F3287" i="42"/>
  <c r="G3287" i="42" s="1"/>
  <c r="I3287" i="42" s="1"/>
  <c r="F3217" i="42"/>
  <c r="G3217" i="42" s="1"/>
  <c r="I3217" i="42" s="1"/>
  <c r="F3584" i="42"/>
  <c r="G3584" i="42" s="1"/>
  <c r="I3584" i="42" s="1"/>
  <c r="F3418" i="42"/>
  <c r="G3418" i="42" s="1"/>
  <c r="I3418" i="42" s="1"/>
  <c r="F3343" i="42"/>
  <c r="G3343" i="42" s="1"/>
  <c r="I3343" i="42" s="1"/>
  <c r="F3275" i="42"/>
  <c r="G3275" i="42" s="1"/>
  <c r="I3275" i="42" s="1"/>
  <c r="F3173" i="42"/>
  <c r="G3173" i="42" s="1"/>
  <c r="I3173" i="42" s="1"/>
  <c r="F3129" i="42"/>
  <c r="G3129" i="42" s="1"/>
  <c r="I3129" i="42" s="1"/>
  <c r="F3051" i="42"/>
  <c r="G3051" i="42" s="1"/>
  <c r="I3051" i="42" s="1"/>
  <c r="F2943" i="42"/>
  <c r="G2943" i="42" s="1"/>
  <c r="I2943" i="42" s="1"/>
  <c r="F2846" i="42"/>
  <c r="G2846" i="42" s="1"/>
  <c r="I2846" i="42" s="1"/>
  <c r="F3316" i="42"/>
  <c r="G3316" i="42" s="1"/>
  <c r="I3316" i="42" s="1"/>
  <c r="F3107" i="42"/>
  <c r="G3107" i="42" s="1"/>
  <c r="I3107" i="42" s="1"/>
  <c r="F3024" i="42"/>
  <c r="G3024" i="42" s="1"/>
  <c r="I3024" i="42" s="1"/>
  <c r="F2934" i="42"/>
  <c r="G2934" i="42" s="1"/>
  <c r="I2934" i="42" s="1"/>
  <c r="F3206" i="42"/>
  <c r="G3206" i="42" s="1"/>
  <c r="I3206" i="42" s="1"/>
  <c r="F3099" i="42"/>
  <c r="G3099" i="42" s="1"/>
  <c r="I3099" i="42" s="1"/>
  <c r="F3016" i="42"/>
  <c r="G3016" i="42" s="1"/>
  <c r="I3016" i="42" s="1"/>
  <c r="F2894" i="42"/>
  <c r="G2894" i="42" s="1"/>
  <c r="I2894" i="42" s="1"/>
  <c r="F3606" i="42"/>
  <c r="G3606" i="42" s="1"/>
  <c r="I3606" i="42" s="1"/>
  <c r="F3154" i="42"/>
  <c r="G3154" i="42" s="1"/>
  <c r="I3154" i="42" s="1"/>
  <c r="F3091" i="42"/>
  <c r="G3091" i="42" s="1"/>
  <c r="I3091" i="42" s="1"/>
  <c r="F3008" i="42"/>
  <c r="G3008" i="42" s="1"/>
  <c r="I3008" i="42" s="1"/>
  <c r="F2921" i="42"/>
  <c r="G2921" i="42" s="1"/>
  <c r="I2921" i="42" s="1"/>
  <c r="F3534" i="42"/>
  <c r="G3534" i="42" s="1"/>
  <c r="I3534" i="42" s="1"/>
  <c r="F3195" i="42"/>
  <c r="G3195" i="42" s="1"/>
  <c r="I3195" i="42" s="1"/>
  <c r="F3079" i="42"/>
  <c r="G3079" i="42" s="1"/>
  <c r="I3079" i="42" s="1"/>
  <c r="F2991" i="42"/>
  <c r="G2991" i="42" s="1"/>
  <c r="I2991" i="42" s="1"/>
  <c r="F2840" i="42"/>
  <c r="G2840" i="42" s="1"/>
  <c r="I2840" i="42" s="1"/>
  <c r="F3097" i="42"/>
  <c r="G3097" i="42" s="1"/>
  <c r="I3097" i="42" s="1"/>
  <c r="F3022" i="42"/>
  <c r="G3022" i="42" s="1"/>
  <c r="I3022" i="42" s="1"/>
  <c r="F2939" i="42"/>
  <c r="G2939" i="42" s="1"/>
  <c r="I2939" i="42" s="1"/>
  <c r="F2854" i="42"/>
  <c r="G2854" i="42" s="1"/>
  <c r="I2854" i="42" s="1"/>
  <c r="F3213" i="42"/>
  <c r="G3213" i="42" s="1"/>
  <c r="I3213" i="42" s="1"/>
  <c r="F3078" i="42"/>
  <c r="G3078" i="42" s="1"/>
  <c r="I3078" i="42" s="1"/>
  <c r="F2999" i="42"/>
  <c r="G2999" i="42" s="1"/>
  <c r="I2999" i="42" s="1"/>
  <c r="F2899" i="42"/>
  <c r="G2899" i="42" s="1"/>
  <c r="I2899" i="42" s="1"/>
  <c r="F3876" i="42"/>
  <c r="G3876" i="42" s="1"/>
  <c r="I3876" i="42" s="1"/>
  <c r="F3783" i="42"/>
  <c r="G3783" i="42" s="1"/>
  <c r="I3783" i="42" s="1"/>
  <c r="F3500" i="42"/>
  <c r="G3500" i="42" s="1"/>
  <c r="I3500" i="42" s="1"/>
  <c r="F3144" i="42"/>
  <c r="G3144" i="42" s="1"/>
  <c r="I3144" i="42" s="1"/>
  <c r="F3059" i="42"/>
  <c r="G3059" i="42" s="1"/>
  <c r="I3059" i="42" s="1"/>
  <c r="F2979" i="42"/>
  <c r="G2979" i="42" s="1"/>
  <c r="I2979" i="42" s="1"/>
  <c r="F2870" i="42"/>
  <c r="G2870" i="42" s="1"/>
  <c r="I2870" i="42" s="1"/>
  <c r="F2825" i="42"/>
  <c r="G2825" i="42" s="1"/>
  <c r="I2825" i="42" s="1"/>
  <c r="F2760" i="42"/>
  <c r="G2760" i="42" s="1"/>
  <c r="I2760" i="42" s="1"/>
  <c r="F2669" i="42"/>
  <c r="G2669" i="42" s="1"/>
  <c r="I2669" i="42" s="1"/>
  <c r="F2601" i="42"/>
  <c r="G2601" i="42" s="1"/>
  <c r="I2601" i="42" s="1"/>
  <c r="F2813" i="42"/>
  <c r="G2813" i="42" s="1"/>
  <c r="I2813" i="42" s="1"/>
  <c r="F2749" i="42"/>
  <c r="G2749" i="42" s="1"/>
  <c r="I2749" i="42" s="1"/>
  <c r="F2676" i="42"/>
  <c r="G2676" i="42" s="1"/>
  <c r="I2676" i="42" s="1"/>
  <c r="F2600" i="42"/>
  <c r="G2600" i="42" s="1"/>
  <c r="I2600" i="42" s="1"/>
  <c r="F2554" i="42"/>
  <c r="G2554" i="42" s="1"/>
  <c r="I2554" i="42" s="1"/>
  <c r="F2538" i="42"/>
  <c r="G2538" i="42" s="1"/>
  <c r="I2538" i="42" s="1"/>
  <c r="F2970" i="42"/>
  <c r="G2970" i="42" s="1"/>
  <c r="I2970" i="42" s="1"/>
  <c r="F2796" i="42"/>
  <c r="G2796" i="42" s="1"/>
  <c r="I2796" i="42" s="1"/>
  <c r="F2737" i="42"/>
  <c r="G2737" i="42" s="1"/>
  <c r="I2737" i="42" s="1"/>
  <c r="F2630" i="42"/>
  <c r="G2630" i="42" s="1"/>
  <c r="I2630" i="42" s="1"/>
  <c r="F2801" i="42"/>
  <c r="G2801" i="42" s="1"/>
  <c r="I2801" i="42" s="1"/>
  <c r="F2733" i="42"/>
  <c r="G2733" i="42" s="1"/>
  <c r="I2733" i="42" s="1"/>
  <c r="F2660" i="42"/>
  <c r="G2660" i="42" s="1"/>
  <c r="I2660" i="42" s="1"/>
  <c r="F2592" i="42"/>
  <c r="G2592" i="42" s="1"/>
  <c r="I2592" i="42" s="1"/>
  <c r="F2816" i="42"/>
  <c r="G2816" i="42" s="1"/>
  <c r="I2816" i="42" s="1"/>
  <c r="F2751" i="42"/>
  <c r="G2751" i="42" s="1"/>
  <c r="I2751" i="42" s="1"/>
  <c r="F2640" i="42"/>
  <c r="G2640" i="42" s="1"/>
  <c r="I2640" i="42" s="1"/>
  <c r="F2564" i="42"/>
  <c r="G2564" i="42" s="1"/>
  <c r="I2564" i="42" s="1"/>
  <c r="F2773" i="42"/>
  <c r="G2773" i="42" s="1"/>
  <c r="I2773" i="42" s="1"/>
  <c r="F2700" i="42"/>
  <c r="G2700" i="42" s="1"/>
  <c r="I2700" i="42" s="1"/>
  <c r="F2625" i="42"/>
  <c r="G2625" i="42" s="1"/>
  <c r="I2625" i="42" s="1"/>
  <c r="F2962" i="42"/>
  <c r="G2962" i="42" s="1"/>
  <c r="I2962" i="42" s="1"/>
  <c r="F2799" i="42"/>
  <c r="G2799" i="42" s="1"/>
  <c r="I2799" i="42" s="1"/>
  <c r="F2720" i="42"/>
  <c r="G2720" i="42" s="1"/>
  <c r="I2720" i="42" s="1"/>
  <c r="F2624" i="42"/>
  <c r="G2624" i="42" s="1"/>
  <c r="I2624" i="42" s="1"/>
  <c r="F2561" i="42"/>
  <c r="G2561" i="42" s="1"/>
  <c r="I2561" i="42" s="1"/>
  <c r="F2777" i="42"/>
  <c r="G2777" i="42" s="1"/>
  <c r="I2777" i="42" s="1"/>
  <c r="F2706" i="42"/>
  <c r="G2706" i="42" s="1"/>
  <c r="I2706" i="42" s="1"/>
  <c r="F2639" i="42"/>
  <c r="G2639" i="42" s="1"/>
  <c r="I2639" i="42" s="1"/>
  <c r="F2570" i="42"/>
  <c r="G2570" i="42" s="1"/>
  <c r="I2570" i="42" s="1"/>
  <c r="F2455" i="42"/>
  <c r="G2455" i="42" s="1"/>
  <c r="I2455" i="42" s="1"/>
  <c r="F2327" i="42"/>
  <c r="G2327" i="42" s="1"/>
  <c r="I2327" i="42" s="1"/>
  <c r="F2210" i="42"/>
  <c r="G2210" i="42" s="1"/>
  <c r="I2210" i="42" s="1"/>
  <c r="F2619" i="42"/>
  <c r="G2619" i="42" s="1"/>
  <c r="I2619" i="42" s="1"/>
  <c r="F2465" i="42"/>
  <c r="G2465" i="42" s="1"/>
  <c r="I2465" i="42" s="1"/>
  <c r="F2401" i="42"/>
  <c r="G2401" i="42" s="1"/>
  <c r="I2401" i="42" s="1"/>
  <c r="F2337" i="42"/>
  <c r="G2337" i="42" s="1"/>
  <c r="I2337" i="42" s="1"/>
  <c r="F2273" i="42"/>
  <c r="G2273" i="42" s="1"/>
  <c r="I2273" i="42" s="1"/>
  <c r="F2199" i="42"/>
  <c r="G2199" i="42" s="1"/>
  <c r="I2199" i="42" s="1"/>
  <c r="F2475" i="42"/>
  <c r="G2475" i="42" s="1"/>
  <c r="I2475" i="42" s="1"/>
  <c r="F2400" i="42"/>
  <c r="G2400" i="42" s="1"/>
  <c r="I2400" i="42" s="1"/>
  <c r="F2336" i="42"/>
  <c r="G2336" i="42" s="1"/>
  <c r="I2336" i="42" s="1"/>
  <c r="F2272" i="42"/>
  <c r="G2272" i="42" s="1"/>
  <c r="I2272" i="42" s="1"/>
  <c r="F2204" i="42"/>
  <c r="G2204" i="42" s="1"/>
  <c r="I2204" i="42" s="1"/>
  <c r="F2517" i="42"/>
  <c r="G2517" i="42" s="1"/>
  <c r="I2517" i="42" s="1"/>
  <c r="F2442" i="42"/>
  <c r="G2442" i="42" s="1"/>
  <c r="I2442" i="42" s="1"/>
  <c r="F2378" i="42"/>
  <c r="G2378" i="42" s="1"/>
  <c r="I2378" i="42" s="1"/>
  <c r="F2314" i="42"/>
  <c r="G2314" i="42" s="1"/>
  <c r="I2314" i="42" s="1"/>
  <c r="F2250" i="42"/>
  <c r="G2250" i="42" s="1"/>
  <c r="I2250" i="42" s="1"/>
  <c r="F2179" i="42"/>
  <c r="G2179" i="42" s="1"/>
  <c r="I2179" i="42" s="1"/>
  <c r="F2511" i="42"/>
  <c r="G2511" i="42" s="1"/>
  <c r="I2511" i="42" s="1"/>
  <c r="F2367" i="42"/>
  <c r="G2367" i="42" s="1"/>
  <c r="I2367" i="42" s="1"/>
  <c r="F2239" i="42"/>
  <c r="G2239" i="42" s="1"/>
  <c r="I2239" i="42" s="1"/>
  <c r="F2611" i="42"/>
  <c r="G2611" i="42" s="1"/>
  <c r="I2611" i="42" s="1"/>
  <c r="F2489" i="42"/>
  <c r="G2489" i="42" s="1"/>
  <c r="I2489" i="42" s="1"/>
  <c r="F2425" i="42"/>
  <c r="G2425" i="42" s="1"/>
  <c r="I2425" i="42" s="1"/>
  <c r="F2361" i="42"/>
  <c r="G2361" i="42" s="1"/>
  <c r="I2361" i="42" s="1"/>
  <c r="F2297" i="42"/>
  <c r="G2297" i="42" s="1"/>
  <c r="I2297" i="42" s="1"/>
  <c r="F2233" i="42"/>
  <c r="G2233" i="42" s="1"/>
  <c r="I2233" i="42" s="1"/>
  <c r="F2715" i="42"/>
  <c r="G2715" i="42" s="1"/>
  <c r="I2715" i="42" s="1"/>
  <c r="F2456" i="42"/>
  <c r="G2456" i="42" s="1"/>
  <c r="I2456" i="42" s="1"/>
  <c r="F2392" i="42"/>
  <c r="G2392" i="42" s="1"/>
  <c r="I2392" i="42" s="1"/>
  <c r="F2328" i="42"/>
  <c r="G2328" i="42" s="1"/>
  <c r="I2328" i="42" s="1"/>
  <c r="F2264" i="42"/>
  <c r="G2264" i="42" s="1"/>
  <c r="I2264" i="42" s="1"/>
  <c r="F2202" i="42"/>
  <c r="G2202" i="42" s="1"/>
  <c r="I2202" i="42" s="1"/>
  <c r="F2498" i="42"/>
  <c r="G2498" i="42" s="1"/>
  <c r="I2498" i="42" s="1"/>
  <c r="F2434" i="42"/>
  <c r="G2434" i="42" s="1"/>
  <c r="I2434" i="42" s="1"/>
  <c r="F2370" i="42"/>
  <c r="G2370" i="42" s="1"/>
  <c r="I2370" i="42" s="1"/>
  <c r="F2306" i="42"/>
  <c r="G2306" i="42" s="1"/>
  <c r="I2306" i="42" s="1"/>
  <c r="F2242" i="42"/>
  <c r="G2242" i="42" s="1"/>
  <c r="I2242" i="42" s="1"/>
  <c r="F2157" i="42"/>
  <c r="G2157" i="42" s="1"/>
  <c r="I2157" i="42" s="1"/>
  <c r="F2071" i="42"/>
  <c r="G2071" i="42" s="1"/>
  <c r="I2071" i="42" s="1"/>
  <c r="F2007" i="42"/>
  <c r="G2007" i="42" s="1"/>
  <c r="I2007" i="42" s="1"/>
  <c r="F1943" i="42"/>
  <c r="G1943" i="42" s="1"/>
  <c r="I1943" i="42" s="1"/>
  <c r="F1890" i="42"/>
  <c r="G1890" i="42" s="1"/>
  <c r="I1890" i="42" s="1"/>
  <c r="F1826" i="42"/>
  <c r="G1826" i="42" s="1"/>
  <c r="I1826" i="42" s="1"/>
  <c r="F2172" i="42"/>
  <c r="G2172" i="42" s="1"/>
  <c r="I2172" i="42" s="1"/>
  <c r="F2090" i="42"/>
  <c r="G2090" i="42" s="1"/>
  <c r="I2090" i="42" s="1"/>
  <c r="F2026" i="42"/>
  <c r="G2026" i="42" s="1"/>
  <c r="I2026" i="42" s="1"/>
  <c r="F1962" i="42"/>
  <c r="G1962" i="42" s="1"/>
  <c r="I1962" i="42" s="1"/>
  <c r="F1793" i="42"/>
  <c r="G1793" i="42" s="1"/>
  <c r="I1793" i="42" s="1"/>
  <c r="F2095" i="42"/>
  <c r="G2095" i="42" s="1"/>
  <c r="I2095" i="42" s="1"/>
  <c r="F2031" i="42"/>
  <c r="G2031" i="42" s="1"/>
  <c r="I2031" i="42" s="1"/>
  <c r="F1967" i="42"/>
  <c r="G1967" i="42" s="1"/>
  <c r="I1967" i="42" s="1"/>
  <c r="F1897" i="42"/>
  <c r="G1897" i="42" s="1"/>
  <c r="I1897" i="42" s="1"/>
  <c r="F1833" i="42"/>
  <c r="G1833" i="42" s="1"/>
  <c r="I1833" i="42" s="1"/>
  <c r="F2155" i="42"/>
  <c r="G2155" i="42" s="1"/>
  <c r="I2155" i="42" s="1"/>
  <c r="F2082" i="42"/>
  <c r="G2082" i="42" s="1"/>
  <c r="I2082" i="42" s="1"/>
  <c r="F2018" i="42"/>
  <c r="G2018" i="42" s="1"/>
  <c r="I2018" i="42" s="1"/>
  <c r="F1954" i="42"/>
  <c r="G1954" i="42" s="1"/>
  <c r="I1954" i="42" s="1"/>
  <c r="F1901" i="42"/>
  <c r="G1901" i="42" s="1"/>
  <c r="I1901" i="42" s="1"/>
  <c r="F1837" i="42"/>
  <c r="G1837" i="42" s="1"/>
  <c r="I1837" i="42" s="1"/>
  <c r="F1780" i="42"/>
  <c r="G1780" i="42" s="1"/>
  <c r="I1780" i="42" s="1"/>
  <c r="F2113" i="42"/>
  <c r="G2113" i="42" s="1"/>
  <c r="I2113" i="42" s="1"/>
  <c r="F2049" i="42"/>
  <c r="G2049" i="42" s="1"/>
  <c r="I2049" i="42" s="1"/>
  <c r="F1985" i="42"/>
  <c r="G1985" i="42" s="1"/>
  <c r="I1985" i="42" s="1"/>
  <c r="F1801" i="42"/>
  <c r="G1801" i="42" s="1"/>
  <c r="I1801" i="42" s="1"/>
  <c r="F2136" i="42"/>
  <c r="G2136" i="42" s="1"/>
  <c r="I2136" i="42" s="1"/>
  <c r="F2074" i="42"/>
  <c r="G2074" i="42" s="1"/>
  <c r="I2074" i="42" s="1"/>
  <c r="F2010" i="42"/>
  <c r="G2010" i="42" s="1"/>
  <c r="I2010" i="42" s="1"/>
  <c r="F1946" i="42"/>
  <c r="G1946" i="42" s="1"/>
  <c r="I1946" i="42" s="1"/>
  <c r="F1900" i="42"/>
  <c r="G1900" i="42" s="1"/>
  <c r="I1900" i="42" s="1"/>
  <c r="F1868" i="42"/>
  <c r="G1868" i="42" s="1"/>
  <c r="I1868" i="42" s="1"/>
  <c r="F1836" i="42"/>
  <c r="G1836" i="42" s="1"/>
  <c r="I1836" i="42" s="1"/>
  <c r="F1804" i="42"/>
  <c r="G1804" i="42" s="1"/>
  <c r="I1804" i="42" s="1"/>
  <c r="F2118" i="42"/>
  <c r="G2118" i="42" s="1"/>
  <c r="I2118" i="42" s="1"/>
  <c r="F2054" i="42"/>
  <c r="G2054" i="42" s="1"/>
  <c r="I2054" i="42" s="1"/>
  <c r="F1990" i="42"/>
  <c r="G1990" i="42" s="1"/>
  <c r="I1990" i="42" s="1"/>
  <c r="F1933" i="42"/>
  <c r="G1933" i="42" s="1"/>
  <c r="I1933" i="42" s="1"/>
  <c r="F1875" i="42"/>
  <c r="G1875" i="42" s="1"/>
  <c r="I1875" i="42" s="1"/>
  <c r="F1811" i="42"/>
  <c r="G1811" i="42" s="1"/>
  <c r="I1811" i="42" s="1"/>
  <c r="F1871" i="42"/>
  <c r="G1871" i="42" s="1"/>
  <c r="I1871" i="42" s="1"/>
  <c r="F1748" i="42"/>
  <c r="G1748" i="42" s="1"/>
  <c r="I1748" i="42" s="1"/>
  <c r="F1620" i="42"/>
  <c r="G1620" i="42" s="1"/>
  <c r="I1620" i="42" s="1"/>
  <c r="F1492" i="42"/>
  <c r="G1492" i="42" s="1"/>
  <c r="I1492" i="42" s="1"/>
  <c r="F1364" i="42"/>
  <c r="G1364" i="42" s="1"/>
  <c r="I1364" i="42" s="1"/>
  <c r="F1770" i="42"/>
  <c r="G1770" i="42" s="1"/>
  <c r="I1770" i="42" s="1"/>
  <c r="F1705" i="42"/>
  <c r="G1705" i="42" s="1"/>
  <c r="I1705" i="42" s="1"/>
  <c r="F1641" i="42"/>
  <c r="G1641" i="42" s="1"/>
  <c r="I1641" i="42" s="1"/>
  <c r="F1577" i="42"/>
  <c r="G1577" i="42" s="1"/>
  <c r="I1577" i="42" s="1"/>
  <c r="F1513" i="42"/>
  <c r="G1513" i="42" s="1"/>
  <c r="I1513" i="42" s="1"/>
  <c r="F1449" i="42"/>
  <c r="G1449" i="42" s="1"/>
  <c r="I1449" i="42" s="1"/>
  <c r="F1385" i="42"/>
  <c r="G1385" i="42" s="1"/>
  <c r="I1385" i="42" s="1"/>
  <c r="F1311" i="42"/>
  <c r="G1311" i="42" s="1"/>
  <c r="I1311" i="42" s="1"/>
  <c r="F1183" i="42"/>
  <c r="G1183" i="42" s="1"/>
  <c r="I1183" i="42" s="1"/>
  <c r="F1057" i="42"/>
  <c r="G1057" i="42" s="1"/>
  <c r="I1057" i="42" s="1"/>
  <c r="F1743" i="42"/>
  <c r="G1743" i="42" s="1"/>
  <c r="I1743" i="42" s="1"/>
  <c r="F1615" i="42"/>
  <c r="G1615" i="42" s="1"/>
  <c r="I1615" i="42" s="1"/>
  <c r="F1487" i="42"/>
  <c r="G1487" i="42" s="1"/>
  <c r="I1487" i="42" s="1"/>
  <c r="F1348" i="42"/>
  <c r="G1348" i="42" s="1"/>
  <c r="I1348" i="42" s="1"/>
  <c r="F1281" i="42"/>
  <c r="G1281" i="42" s="1"/>
  <c r="I1281" i="42" s="1"/>
  <c r="F1217" i="42"/>
  <c r="G1217" i="42" s="1"/>
  <c r="I1217" i="42" s="1"/>
  <c r="F1153" i="42"/>
  <c r="G1153" i="42" s="1"/>
  <c r="I1153" i="42" s="1"/>
  <c r="F1089" i="42"/>
  <c r="G1089" i="42" s="1"/>
  <c r="I1089" i="42" s="1"/>
  <c r="F1747" i="42"/>
  <c r="G1747" i="42" s="1"/>
  <c r="I1747" i="42" s="1"/>
  <c r="F1683" i="42"/>
  <c r="G1683" i="42" s="1"/>
  <c r="I1683" i="42" s="1"/>
  <c r="F1619" i="42"/>
  <c r="G1619" i="42" s="1"/>
  <c r="I1619" i="42" s="1"/>
  <c r="F1555" i="42"/>
  <c r="G1555" i="42" s="1"/>
  <c r="I1555" i="42" s="1"/>
  <c r="F1491" i="42"/>
  <c r="G1491" i="42" s="1"/>
  <c r="I1491" i="42" s="1"/>
  <c r="F1427" i="42"/>
  <c r="G1427" i="42" s="1"/>
  <c r="I1427" i="42" s="1"/>
  <c r="F1363" i="42"/>
  <c r="G1363" i="42" s="1"/>
  <c r="I1363" i="42" s="1"/>
  <c r="F1267" i="42"/>
  <c r="G1267" i="42" s="1"/>
  <c r="I1267" i="42" s="1"/>
  <c r="F1139" i="42"/>
  <c r="G1139" i="42" s="1"/>
  <c r="I1139" i="42" s="1"/>
  <c r="F1031" i="42"/>
  <c r="G1031" i="42" s="1"/>
  <c r="I1031" i="42" s="1"/>
  <c r="F999" i="42"/>
  <c r="G999" i="42" s="1"/>
  <c r="I999" i="42" s="1"/>
  <c r="F967" i="42"/>
  <c r="G967" i="42" s="1"/>
  <c r="I967" i="42" s="1"/>
  <c r="F1831" i="42"/>
  <c r="G1831" i="42" s="1"/>
  <c r="I1831" i="42" s="1"/>
  <c r="F1671" i="42"/>
  <c r="G1671" i="42" s="1"/>
  <c r="I1671" i="42" s="1"/>
  <c r="F1543" i="42"/>
  <c r="G1543" i="42" s="1"/>
  <c r="I1543" i="42" s="1"/>
  <c r="F1415" i="42"/>
  <c r="G1415" i="42" s="1"/>
  <c r="I1415" i="42" s="1"/>
  <c r="F1760" i="42"/>
  <c r="G1760" i="42" s="1"/>
  <c r="I1760" i="42" s="1"/>
  <c r="F1696" i="42"/>
  <c r="G1696" i="42" s="1"/>
  <c r="I1696" i="42" s="1"/>
  <c r="F1632" i="42"/>
  <c r="G1632" i="42" s="1"/>
  <c r="I1632" i="42" s="1"/>
  <c r="F1568" i="42"/>
  <c r="G1568" i="42" s="1"/>
  <c r="I1568" i="42" s="1"/>
  <c r="F1504" i="42"/>
  <c r="G1504" i="42" s="1"/>
  <c r="I1504" i="42" s="1"/>
  <c r="F1440" i="42"/>
  <c r="G1440" i="42" s="1"/>
  <c r="I1440" i="42" s="1"/>
  <c r="F1376" i="42"/>
  <c r="G1376" i="42" s="1"/>
  <c r="I1376" i="42" s="1"/>
  <c r="F1271" i="42"/>
  <c r="G1271" i="42" s="1"/>
  <c r="I1271" i="42" s="1"/>
  <c r="F1143" i="42"/>
  <c r="G1143" i="42" s="1"/>
  <c r="I1143" i="42" s="1"/>
  <c r="F1044" i="42"/>
  <c r="G1044" i="42" s="1"/>
  <c r="I1044" i="42" s="1"/>
  <c r="F1759" i="42"/>
  <c r="G1759" i="42" s="1"/>
  <c r="I1759" i="42" s="1"/>
  <c r="F1631" i="42"/>
  <c r="G1631" i="42" s="1"/>
  <c r="I1631" i="42" s="1"/>
  <c r="F1503" i="42"/>
  <c r="G1503" i="42" s="1"/>
  <c r="I1503" i="42" s="1"/>
  <c r="F1375" i="42"/>
  <c r="G1375" i="42" s="1"/>
  <c r="I1375" i="42" s="1"/>
  <c r="F1296" i="42"/>
  <c r="G1296" i="42" s="1"/>
  <c r="I1296" i="42" s="1"/>
  <c r="F1232" i="42"/>
  <c r="G1232" i="42" s="1"/>
  <c r="I1232" i="42" s="1"/>
  <c r="F1168" i="42"/>
  <c r="G1168" i="42" s="1"/>
  <c r="I1168" i="42" s="1"/>
  <c r="F1104" i="42"/>
  <c r="G1104" i="42" s="1"/>
  <c r="I1104" i="42" s="1"/>
  <c r="F2158" i="42"/>
  <c r="G2158" i="42" s="1"/>
  <c r="I2158" i="42" s="1"/>
  <c r="F2085" i="42"/>
  <c r="G2085" i="42" s="1"/>
  <c r="I2085" i="42" s="1"/>
  <c r="F2021" i="42"/>
  <c r="G2021" i="42" s="1"/>
  <c r="I2021" i="42" s="1"/>
  <c r="F1957" i="42"/>
  <c r="G1957" i="42" s="1"/>
  <c r="I1957" i="42" s="1"/>
  <c r="F1752" i="42"/>
  <c r="G1752" i="42" s="1"/>
  <c r="I1752" i="42" s="1"/>
  <c r="F1688" i="42"/>
  <c r="G1688" i="42" s="1"/>
  <c r="I1688" i="42" s="1"/>
  <c r="F1624" i="42"/>
  <c r="G1624" i="42" s="1"/>
  <c r="I1624" i="42" s="1"/>
  <c r="F1560" i="42"/>
  <c r="G1560" i="42" s="1"/>
  <c r="I1560" i="42" s="1"/>
  <c r="F1496" i="42"/>
  <c r="G1496" i="42" s="1"/>
  <c r="I1496" i="42" s="1"/>
  <c r="F1432" i="42"/>
  <c r="G1432" i="42" s="1"/>
  <c r="I1432" i="42" s="1"/>
  <c r="F1368" i="42"/>
  <c r="G1368" i="42" s="1"/>
  <c r="I1368" i="42" s="1"/>
  <c r="F1275" i="42"/>
  <c r="G1275" i="42" s="1"/>
  <c r="I1275" i="42" s="1"/>
  <c r="F1147" i="42"/>
  <c r="G1147" i="42" s="1"/>
  <c r="I1147" i="42" s="1"/>
  <c r="F972" i="42"/>
  <c r="G972" i="42" s="1"/>
  <c r="I972" i="42" s="1"/>
  <c r="F884" i="42"/>
  <c r="G884" i="42" s="1"/>
  <c r="I884" i="42" s="1"/>
  <c r="F820" i="42"/>
  <c r="G820" i="42" s="1"/>
  <c r="I820" i="42" s="1"/>
  <c r="F756" i="42"/>
  <c r="G756" i="42" s="1"/>
  <c r="I756" i="42" s="1"/>
  <c r="F692" i="42"/>
  <c r="G692" i="42" s="1"/>
  <c r="I692" i="42" s="1"/>
  <c r="F590" i="42"/>
  <c r="G590" i="42" s="1"/>
  <c r="I590" i="42" s="1"/>
  <c r="F517" i="42"/>
  <c r="G517" i="42" s="1"/>
  <c r="I517" i="42" s="1"/>
  <c r="F444" i="42"/>
  <c r="G444" i="42" s="1"/>
  <c r="I444" i="42" s="1"/>
  <c r="F1220" i="42"/>
  <c r="G1220" i="42" s="1"/>
  <c r="I1220" i="42" s="1"/>
  <c r="F1077" i="42"/>
  <c r="G1077" i="42" s="1"/>
  <c r="I1077" i="42" s="1"/>
  <c r="F914" i="42"/>
  <c r="G914" i="42" s="1"/>
  <c r="I914" i="42" s="1"/>
  <c r="F642" i="42"/>
  <c r="G642" i="42" s="1"/>
  <c r="I642" i="42" s="1"/>
  <c r="F544" i="42"/>
  <c r="G544" i="42" s="1"/>
  <c r="I544" i="42" s="1"/>
  <c r="F471" i="42"/>
  <c r="G471" i="42" s="1"/>
  <c r="I471" i="42" s="1"/>
  <c r="F398" i="42"/>
  <c r="G398" i="42" s="1"/>
  <c r="I398" i="42" s="1"/>
  <c r="F1068" i="42"/>
  <c r="G1068" i="42" s="1"/>
  <c r="I1068" i="42" s="1"/>
  <c r="F940" i="42"/>
  <c r="G940" i="42" s="1"/>
  <c r="I940" i="42" s="1"/>
  <c r="F871" i="42"/>
  <c r="G871" i="42" s="1"/>
  <c r="I871" i="42" s="1"/>
  <c r="F807" i="42"/>
  <c r="G807" i="42" s="1"/>
  <c r="I807" i="42" s="1"/>
  <c r="F743" i="42"/>
  <c r="G743" i="42" s="1"/>
  <c r="I743" i="42" s="1"/>
  <c r="F684" i="42"/>
  <c r="G684" i="42" s="1"/>
  <c r="I684" i="42" s="1"/>
  <c r="F574" i="42"/>
  <c r="G574" i="42" s="1"/>
  <c r="I574" i="42" s="1"/>
  <c r="F501" i="42"/>
  <c r="G501" i="42" s="1"/>
  <c r="I501" i="42" s="1"/>
  <c r="F428" i="42"/>
  <c r="G428" i="42" s="1"/>
  <c r="I428" i="42" s="1"/>
  <c r="F1229" i="42"/>
  <c r="G1229" i="42" s="1"/>
  <c r="I1229" i="42" s="1"/>
  <c r="F1067" i="42"/>
  <c r="G1067" i="42" s="1"/>
  <c r="I1067" i="42" s="1"/>
  <c r="F920" i="42"/>
  <c r="G920" i="42" s="1"/>
  <c r="I920" i="42" s="1"/>
  <c r="F647" i="42"/>
  <c r="G647" i="42" s="1"/>
  <c r="I647" i="42" s="1"/>
  <c r="F562" i="42"/>
  <c r="G562" i="42" s="1"/>
  <c r="I562" i="42" s="1"/>
  <c r="F464" i="42"/>
  <c r="G464" i="42" s="1"/>
  <c r="I464" i="42" s="1"/>
  <c r="F1301" i="42"/>
  <c r="G1301" i="42" s="1"/>
  <c r="I1301" i="42" s="1"/>
  <c r="F744" i="42"/>
  <c r="G744" i="42" s="1"/>
  <c r="I744" i="42" s="1"/>
  <c r="F551" i="42"/>
  <c r="G551" i="42" s="1"/>
  <c r="I551" i="42" s="1"/>
  <c r="F1085" i="42"/>
  <c r="G1085" i="42" s="1"/>
  <c r="I1085" i="42" s="1"/>
  <c r="F935" i="42"/>
  <c r="G935" i="42" s="1"/>
  <c r="I935" i="42" s="1"/>
  <c r="F878" i="42"/>
  <c r="G878" i="42" s="1"/>
  <c r="I878" i="42" s="1"/>
  <c r="F846" i="42"/>
  <c r="G846" i="42" s="1"/>
  <c r="I846" i="42" s="1"/>
  <c r="F814" i="42"/>
  <c r="G814" i="42" s="1"/>
  <c r="I814" i="42" s="1"/>
  <c r="F782" i="42"/>
  <c r="G782" i="42" s="1"/>
  <c r="I782" i="42" s="1"/>
  <c r="F750" i="42"/>
  <c r="G750" i="42" s="1"/>
  <c r="I750" i="42" s="1"/>
  <c r="F718" i="42"/>
  <c r="G718" i="42" s="1"/>
  <c r="I718" i="42" s="1"/>
  <c r="F686" i="42"/>
  <c r="G686" i="42" s="1"/>
  <c r="I686" i="42" s="1"/>
  <c r="F613" i="42"/>
  <c r="G613" i="42" s="1"/>
  <c r="I613" i="42" s="1"/>
  <c r="F540" i="42"/>
  <c r="G540" i="42" s="1"/>
  <c r="I540" i="42" s="1"/>
  <c r="F430" i="42"/>
  <c r="G430" i="42" s="1"/>
  <c r="I430" i="42" s="1"/>
  <c r="F1041" i="42"/>
  <c r="G1041" i="42" s="1"/>
  <c r="I1041" i="42" s="1"/>
  <c r="F621" i="42"/>
  <c r="G621" i="42" s="1"/>
  <c r="I621" i="42" s="1"/>
  <c r="F1276" i="42"/>
  <c r="G1276" i="42" s="1"/>
  <c r="I1276" i="42" s="1"/>
  <c r="F1148" i="42"/>
  <c r="G1148" i="42" s="1"/>
  <c r="I1148" i="42" s="1"/>
  <c r="F946" i="42"/>
  <c r="G946" i="42" s="1"/>
  <c r="I946" i="42" s="1"/>
  <c r="F646" i="42"/>
  <c r="G646" i="42" s="1"/>
  <c r="I646" i="42" s="1"/>
  <c r="F573" i="42"/>
  <c r="G573" i="42" s="1"/>
  <c r="I573" i="42" s="1"/>
  <c r="F500" i="42"/>
  <c r="G500" i="42" s="1"/>
  <c r="I500" i="42" s="1"/>
  <c r="F412" i="42"/>
  <c r="G412" i="42" s="1"/>
  <c r="I412" i="42" s="1"/>
  <c r="F1115" i="42"/>
  <c r="G1115" i="42" s="1"/>
  <c r="I1115" i="42" s="1"/>
  <c r="F736" i="42"/>
  <c r="G736" i="42" s="1"/>
  <c r="I736" i="42" s="1"/>
  <c r="F1334" i="42"/>
  <c r="G1334" i="42" s="1"/>
  <c r="I1334" i="42" s="1"/>
  <c r="F968" i="42"/>
  <c r="G968" i="42" s="1"/>
  <c r="I968" i="42" s="1"/>
  <c r="F889" i="42"/>
  <c r="G889" i="42" s="1"/>
  <c r="I889" i="42" s="1"/>
  <c r="F857" i="42"/>
  <c r="G857" i="42" s="1"/>
  <c r="I857" i="42" s="1"/>
  <c r="F825" i="42"/>
  <c r="G825" i="42" s="1"/>
  <c r="I825" i="42" s="1"/>
  <c r="F793" i="42"/>
  <c r="G793" i="42" s="1"/>
  <c r="I793" i="42" s="1"/>
  <c r="F761" i="42"/>
  <c r="G761" i="42" s="1"/>
  <c r="I761" i="42" s="1"/>
  <c r="F729" i="42"/>
  <c r="G729" i="42" s="1"/>
  <c r="I729" i="42" s="1"/>
  <c r="F697" i="42"/>
  <c r="G697" i="42" s="1"/>
  <c r="I697" i="42" s="1"/>
  <c r="F634" i="42"/>
  <c r="G634" i="42" s="1"/>
  <c r="I634" i="42" s="1"/>
  <c r="F536" i="42"/>
  <c r="G536" i="42" s="1"/>
  <c r="I536" i="42" s="1"/>
  <c r="F463" i="42"/>
  <c r="G463" i="42" s="1"/>
  <c r="I463" i="42" s="1"/>
  <c r="F1125" i="42"/>
  <c r="G1125" i="42" s="1"/>
  <c r="I1125" i="42" s="1"/>
  <c r="F808" i="42"/>
  <c r="G808" i="42" s="1"/>
  <c r="I808" i="42" s="1"/>
  <c r="F502" i="42"/>
  <c r="G502" i="42" s="1"/>
  <c r="I502" i="42" s="1"/>
  <c r="F683" i="42"/>
  <c r="G683" i="42" s="1"/>
  <c r="I683" i="42" s="1"/>
  <c r="F427" i="42"/>
  <c r="G427" i="42" s="1"/>
  <c r="I427" i="42" s="1"/>
  <c r="F328" i="42"/>
  <c r="G328" i="42" s="1"/>
  <c r="I328" i="42" s="1"/>
  <c r="F260" i="42"/>
  <c r="G260" i="42" s="1"/>
  <c r="I260" i="42" s="1"/>
  <c r="F196" i="42"/>
  <c r="G196" i="42" s="1"/>
  <c r="I196" i="42" s="1"/>
  <c r="F132" i="42"/>
  <c r="G132" i="42" s="1"/>
  <c r="I132" i="42" s="1"/>
  <c r="F68" i="42"/>
  <c r="G68" i="42" s="1"/>
  <c r="I68" i="42" s="1"/>
  <c r="F851" i="42"/>
  <c r="G851" i="42" s="1"/>
  <c r="I851" i="42" s="1"/>
  <c r="F397" i="42"/>
  <c r="G397" i="42" s="1"/>
  <c r="I397" i="42" s="1"/>
  <c r="F322" i="42"/>
  <c r="G322" i="42" s="1"/>
  <c r="I322" i="42" s="1"/>
  <c r="F248" i="42"/>
  <c r="G248" i="42" s="1"/>
  <c r="I248" i="42" s="1"/>
  <c r="F184" i="42"/>
  <c r="G184" i="42" s="1"/>
  <c r="I184" i="42" s="1"/>
  <c r="F120" i="42"/>
  <c r="G120" i="42" s="1"/>
  <c r="I120" i="42" s="1"/>
  <c r="F56" i="42"/>
  <c r="G56" i="42" s="1"/>
  <c r="I56" i="42" s="1"/>
  <c r="F923" i="42"/>
  <c r="G923" i="42" s="1"/>
  <c r="I923" i="42" s="1"/>
  <c r="F571" i="42"/>
  <c r="G571" i="42" s="1"/>
  <c r="I571" i="42" s="1"/>
  <c r="F360" i="42"/>
  <c r="G360" i="42" s="1"/>
  <c r="I360" i="42" s="1"/>
  <c r="F292" i="42"/>
  <c r="G292" i="42" s="1"/>
  <c r="I292" i="42" s="1"/>
  <c r="F189" i="42"/>
  <c r="G189" i="42" s="1"/>
  <c r="I189" i="42" s="1"/>
  <c r="F61" i="42"/>
  <c r="G61" i="42" s="1"/>
  <c r="I61" i="42" s="1"/>
  <c r="F675" i="42"/>
  <c r="G675" i="42" s="1"/>
  <c r="I675" i="42" s="1"/>
  <c r="F389" i="42"/>
  <c r="G389" i="42" s="1"/>
  <c r="I389" i="42" s="1"/>
  <c r="F326" i="42"/>
  <c r="G326" i="42" s="1"/>
  <c r="I326" i="42" s="1"/>
  <c r="F242" i="42"/>
  <c r="G242" i="42" s="1"/>
  <c r="I242" i="42" s="1"/>
  <c r="F114" i="42"/>
  <c r="G114" i="42" s="1"/>
  <c r="I114" i="42" s="1"/>
  <c r="F779" i="42"/>
  <c r="G779" i="42" s="1"/>
  <c r="I779" i="42" s="1"/>
  <c r="F465" i="42"/>
  <c r="G465" i="42" s="1"/>
  <c r="I465" i="42" s="1"/>
  <c r="F331" i="42"/>
  <c r="G331" i="42" s="1"/>
  <c r="I331" i="42" s="1"/>
  <c r="F268" i="42"/>
  <c r="G268" i="42" s="1"/>
  <c r="I268" i="42" s="1"/>
  <c r="F204" i="42"/>
  <c r="G204" i="42" s="1"/>
  <c r="I204" i="42" s="1"/>
  <c r="F140" i="42"/>
  <c r="G140" i="42" s="1"/>
  <c r="I140" i="42" s="1"/>
  <c r="F76" i="42"/>
  <c r="G76" i="42" s="1"/>
  <c r="I76" i="42" s="1"/>
  <c r="F12" i="42"/>
  <c r="G12" i="42" s="1"/>
  <c r="I12" i="42" s="1"/>
  <c r="F348" i="42"/>
  <c r="G348" i="42" s="1"/>
  <c r="I348" i="42" s="1"/>
  <c r="F284" i="42"/>
  <c r="G284" i="42" s="1"/>
  <c r="I284" i="42" s="1"/>
  <c r="F224" i="42"/>
  <c r="G224" i="42" s="1"/>
  <c r="I224" i="42" s="1"/>
  <c r="F160" i="42"/>
  <c r="G160" i="42" s="1"/>
  <c r="I160" i="42" s="1"/>
  <c r="F96" i="42"/>
  <c r="G96" i="42" s="1"/>
  <c r="I96" i="42" s="1"/>
  <c r="F32" i="42"/>
  <c r="G32" i="42" s="1"/>
  <c r="I32" i="42" s="1"/>
  <c r="F400" i="42"/>
  <c r="G400" i="42" s="1"/>
  <c r="I400" i="42" s="1"/>
  <c r="F330" i="42"/>
  <c r="G330" i="42" s="1"/>
  <c r="I330" i="42" s="1"/>
  <c r="F245" i="42"/>
  <c r="G245" i="42" s="1"/>
  <c r="I245" i="42" s="1"/>
  <c r="F117" i="42"/>
  <c r="G117" i="42" s="1"/>
  <c r="I117" i="42" s="1"/>
  <c r="F835" i="42"/>
  <c r="G835" i="42" s="1"/>
  <c r="I835" i="42" s="1"/>
  <c r="F515" i="42"/>
  <c r="G515" i="42" s="1"/>
  <c r="I515" i="42" s="1"/>
  <c r="F329" i="42"/>
  <c r="G329" i="42" s="1"/>
  <c r="I329" i="42" s="1"/>
  <c r="F266" i="42"/>
  <c r="G266" i="42" s="1"/>
  <c r="I266" i="42" s="1"/>
  <c r="F138" i="42"/>
  <c r="G138" i="42" s="1"/>
  <c r="I138" i="42" s="1"/>
  <c r="F10" i="42"/>
  <c r="G10" i="42" s="1"/>
  <c r="I10" i="42" s="1"/>
  <c r="G5" i="42" l="1"/>
  <c r="F2" i="42"/>
  <c r="I5" i="42" l="1"/>
  <c r="G2" i="42"/>
  <c r="I2" i="42" l="1"/>
  <c r="J5" i="42" s="1"/>
  <c r="K5" i="42" l="1"/>
  <c r="J6418" i="42"/>
  <c r="K6418" i="42" s="1"/>
  <c r="J4338" i="42"/>
  <c r="K4338" i="42" s="1"/>
  <c r="J1858" i="42"/>
  <c r="K1858" i="42" s="1"/>
  <c r="J904" i="42"/>
  <c r="K904" i="42" s="1"/>
  <c r="J6483" i="42"/>
  <c r="K6483" i="42" s="1"/>
  <c r="J6246" i="42"/>
  <c r="K6246" i="42" s="1"/>
  <c r="J6058" i="42"/>
  <c r="K6058" i="42" s="1"/>
  <c r="J5765" i="42"/>
  <c r="K5765" i="42" s="1"/>
  <c r="J5297" i="42"/>
  <c r="K5297" i="42" s="1"/>
  <c r="J5026" i="42"/>
  <c r="K5026" i="42" s="1"/>
  <c r="J4666" i="42"/>
  <c r="K4666" i="42" s="1"/>
  <c r="J4536" i="42"/>
  <c r="K4536" i="42" s="1"/>
  <c r="J3984" i="42"/>
  <c r="K3984" i="42" s="1"/>
  <c r="J3945" i="42"/>
  <c r="K3945" i="42" s="1"/>
  <c r="J3391" i="42"/>
  <c r="K3391" i="42" s="1"/>
  <c r="J3126" i="42"/>
  <c r="K3126" i="42" s="1"/>
  <c r="J3459" i="42"/>
  <c r="K3459" i="42" s="1"/>
  <c r="J2688" i="42"/>
  <c r="K2688" i="42" s="1"/>
  <c r="J2420" i="42"/>
  <c r="K2420" i="42" s="1"/>
  <c r="J2076" i="42"/>
  <c r="K2076" i="42" s="1"/>
  <c r="J1566" i="42"/>
  <c r="K1566" i="42" s="1"/>
  <c r="J1689" i="42"/>
  <c r="K1689" i="42" s="1"/>
  <c r="J812" i="42"/>
  <c r="K812" i="42" s="1"/>
  <c r="J924" i="42"/>
  <c r="K924" i="42" s="1"/>
  <c r="J533" i="42"/>
  <c r="K533" i="42" s="1"/>
  <c r="J6188" i="42"/>
  <c r="K6188" i="42" s="1"/>
  <c r="J4470" i="42"/>
  <c r="K4470" i="42" s="1"/>
  <c r="J2240" i="42"/>
  <c r="K2240" i="42" s="1"/>
  <c r="J98" i="42"/>
  <c r="K98" i="42" s="1"/>
  <c r="J6148" i="42"/>
  <c r="K6148" i="42" s="1"/>
  <c r="J5841" i="42"/>
  <c r="K5841" i="42" s="1"/>
  <c r="J5551" i="42"/>
  <c r="K5551" i="42" s="1"/>
  <c r="J5454" i="42"/>
  <c r="K5454" i="42" s="1"/>
  <c r="J4867" i="42"/>
  <c r="K4867" i="42" s="1"/>
  <c r="J4458" i="42"/>
  <c r="K4458" i="42" s="1"/>
  <c r="J4377" i="42"/>
  <c r="K4377" i="42" s="1"/>
  <c r="J3925" i="42"/>
  <c r="K3925" i="42" s="1"/>
  <c r="J3659" i="42"/>
  <c r="K3659" i="42" s="1"/>
  <c r="J3622" i="42"/>
  <c r="K3622" i="42" s="1"/>
  <c r="J3150" i="42"/>
  <c r="K3150" i="42" s="1"/>
  <c r="J2859" i="42"/>
  <c r="K2859" i="42" s="1"/>
  <c r="J2263" i="42"/>
  <c r="K2263" i="42" s="1"/>
  <c r="J2232" i="42"/>
  <c r="K2232" i="42" s="1"/>
  <c r="J1953" i="42"/>
  <c r="K1953" i="42" s="1"/>
  <c r="J1551" i="42"/>
  <c r="K1551" i="42" s="1"/>
  <c r="J1862" i="42"/>
  <c r="K1862" i="42" s="1"/>
  <c r="J672" i="42"/>
  <c r="K672" i="42" s="1"/>
  <c r="J558" i="42"/>
  <c r="K558" i="42" s="1"/>
  <c r="J243" i="42"/>
  <c r="K243" i="42" s="1"/>
  <c r="J6176" i="42"/>
  <c r="K6176" i="42" s="1"/>
  <c r="J4013" i="42"/>
  <c r="K4013" i="42" s="1"/>
  <c r="J2296" i="42"/>
  <c r="K2296" i="42" s="1"/>
  <c r="J883" i="42"/>
  <c r="K883" i="42" s="1"/>
  <c r="J6518" i="42"/>
  <c r="K6518" i="42" s="1"/>
  <c r="J6304" i="42"/>
  <c r="K6304" i="42" s="1"/>
  <c r="J5958" i="42"/>
  <c r="K5958" i="42" s="1"/>
  <c r="J5702" i="42"/>
  <c r="K5702" i="42" s="1"/>
  <c r="J5394" i="42"/>
  <c r="K5394" i="42" s="1"/>
  <c r="J5121" i="42"/>
  <c r="K5121" i="42" s="1"/>
  <c r="J4827" i="42"/>
  <c r="K4827" i="42" s="1"/>
  <c r="J4595" i="42"/>
  <c r="K4595" i="42" s="1"/>
  <c r="J4107" i="42"/>
  <c r="K4107" i="42" s="1"/>
  <c r="J4079" i="42"/>
  <c r="K4079" i="42" s="1"/>
  <c r="J3668" i="42"/>
  <c r="K3668" i="42" s="1"/>
  <c r="J3283" i="42"/>
  <c r="K3283" i="42" s="1"/>
  <c r="J2849" i="42"/>
  <c r="K2849" i="42" s="1"/>
  <c r="J2637" i="42"/>
  <c r="K2637" i="42" s="1"/>
  <c r="J2245" i="42"/>
  <c r="K2245" i="42" s="1"/>
  <c r="J1775" i="42"/>
  <c r="K1775" i="42" s="1"/>
  <c r="J1719" i="42"/>
  <c r="K1719" i="42" s="1"/>
  <c r="J993" i="42"/>
  <c r="K993" i="42" s="1"/>
  <c r="J1489" i="42"/>
  <c r="K1489" i="42" s="1"/>
  <c r="J644" i="42"/>
  <c r="K644" i="42" s="1"/>
  <c r="J853" i="42"/>
  <c r="K853" i="42" s="1"/>
  <c r="J771" i="42"/>
  <c r="K771" i="42" s="1"/>
  <c r="J4931" i="42"/>
  <c r="K4931" i="42" s="1"/>
  <c r="J2631" i="42"/>
  <c r="K2631" i="42" s="1"/>
  <c r="J416" i="42"/>
  <c r="K416" i="42" s="1"/>
  <c r="J6522" i="42"/>
  <c r="K6522" i="42" s="1"/>
  <c r="J6467" i="42"/>
  <c r="K6467" i="42" s="1"/>
  <c r="J6248" i="42"/>
  <c r="K6248" i="42" s="1"/>
  <c r="J5928" i="42"/>
  <c r="K5928" i="42" s="1"/>
  <c r="J5601" i="42"/>
  <c r="K5601" i="42" s="1"/>
  <c r="J5312" i="42"/>
  <c r="K5312" i="42" s="1"/>
  <c r="J4922" i="42"/>
  <c r="K4922" i="42" s="1"/>
  <c r="J4700" i="42"/>
  <c r="K4700" i="42" s="1"/>
  <c r="J4454" i="42"/>
  <c r="K4454" i="42" s="1"/>
  <c r="J3901" i="42"/>
  <c r="K3901" i="42" s="1"/>
  <c r="J3825" i="42"/>
  <c r="K3825" i="42" s="1"/>
  <c r="J3285" i="42"/>
  <c r="K3285" i="42" s="1"/>
  <c r="J3002" i="42"/>
  <c r="K3002" i="42" s="1"/>
  <c r="J3104" i="42"/>
  <c r="K3104" i="42" s="1"/>
  <c r="J2598" i="42"/>
  <c r="K2598" i="42" s="1"/>
  <c r="J2329" i="42"/>
  <c r="K2329" i="42" s="1"/>
  <c r="J1986" i="42"/>
  <c r="K1986" i="42" s="1"/>
  <c r="J1481" i="42"/>
  <c r="K1481" i="42" s="1"/>
  <c r="J1600" i="42"/>
  <c r="K1600" i="42" s="1"/>
  <c r="J724" i="42"/>
  <c r="K724" i="42" s="1"/>
  <c r="J862" i="42"/>
  <c r="K862" i="42" s="1"/>
  <c r="J90" i="42"/>
  <c r="K90" i="42" s="1"/>
  <c r="J6019" i="42"/>
  <c r="K6019" i="42" s="1"/>
  <c r="J591" i="42"/>
  <c r="K591" i="42" s="1"/>
  <c r="J5965" i="42"/>
  <c r="K5965" i="42" s="1"/>
  <c r="J5747" i="42"/>
  <c r="K5747" i="42" s="1"/>
  <c r="J5319" i="42"/>
  <c r="K5319" i="42" s="1"/>
  <c r="J4971" i="42"/>
  <c r="K4971" i="42" s="1"/>
  <c r="J4796" i="42"/>
  <c r="K4796" i="42" s="1"/>
  <c r="J4261" i="42"/>
  <c r="K4261" i="42" s="1"/>
  <c r="J4112" i="42"/>
  <c r="K4112" i="42" s="1"/>
  <c r="J4073" i="42"/>
  <c r="K4073" i="42" s="1"/>
  <c r="J3548" i="42"/>
  <c r="K3548" i="42" s="1"/>
  <c r="J3266" i="42"/>
  <c r="K3266" i="42" s="1"/>
  <c r="J3870" i="42"/>
  <c r="K3870" i="42" s="1"/>
  <c r="J2946" i="42"/>
  <c r="K2946" i="42" s="1"/>
  <c r="J2563" i="42"/>
  <c r="K2563" i="42" s="1"/>
  <c r="J1825" i="42"/>
  <c r="K1825" i="42" s="1"/>
  <c r="J1694" i="42"/>
  <c r="K1694" i="42" s="1"/>
  <c r="J1412" i="42"/>
  <c r="K1412" i="42" s="1"/>
  <c r="J944" i="42"/>
  <c r="K944" i="42" s="1"/>
  <c r="J496" i="42"/>
  <c r="K496" i="42" s="1"/>
  <c r="J693" i="42"/>
  <c r="K693" i="42" s="1"/>
  <c r="J6523" i="42"/>
  <c r="K6523" i="42" s="1"/>
  <c r="J4728" i="42"/>
  <c r="K4728" i="42" s="1"/>
  <c r="J2982" i="42"/>
  <c r="K2982" i="42" s="1"/>
  <c r="J1989" i="42"/>
  <c r="K1989" i="42" s="1"/>
  <c r="J6102" i="42"/>
  <c r="K6102" i="42" s="1"/>
  <c r="J6267" i="42"/>
  <c r="K6267" i="42" s="1"/>
  <c r="J5941" i="42"/>
  <c r="K5941" i="42" s="1"/>
  <c r="J5678" i="42"/>
  <c r="K5678" i="42" s="1"/>
  <c r="J5292" i="42"/>
  <c r="K5292" i="42" s="1"/>
  <c r="J4944" i="42"/>
  <c r="K4944" i="42" s="1"/>
  <c r="J4784" i="42"/>
  <c r="K4784" i="42" s="1"/>
  <c r="J4243" i="42"/>
  <c r="K4243" i="42" s="1"/>
  <c r="J4077" i="42"/>
  <c r="K4077" i="42" s="1"/>
  <c r="J4055" i="42"/>
  <c r="K4055" i="42" s="1"/>
  <c r="J3601" i="42"/>
  <c r="K3601" i="42" s="1"/>
  <c r="J3231" i="42"/>
  <c r="K3231" i="42" s="1"/>
  <c r="J3815" i="42"/>
  <c r="K3815" i="42" s="1"/>
  <c r="J2844" i="42"/>
  <c r="K2844" i="42" s="1"/>
  <c r="J2521" i="42"/>
  <c r="K2521" i="42" s="1"/>
  <c r="J1799" i="42"/>
  <c r="K1799" i="42" s="1"/>
  <c r="J1673" i="42"/>
  <c r="K1673" i="42" s="1"/>
  <c r="J1356" i="42"/>
  <c r="K1356" i="42" s="1"/>
  <c r="J922" i="42"/>
  <c r="K922" i="42" s="1"/>
  <c r="J438" i="42"/>
  <c r="K438" i="42" s="1"/>
  <c r="J664" i="42"/>
  <c r="K664" i="42" s="1"/>
  <c r="J6492" i="42"/>
  <c r="K6492" i="42" s="1"/>
  <c r="J4522" i="42"/>
  <c r="K4522" i="42" s="1"/>
  <c r="J2875" i="42"/>
  <c r="K2875" i="42" s="1"/>
  <c r="J391" i="42"/>
  <c r="K391" i="42" s="1"/>
  <c r="J6536" i="42"/>
  <c r="K6536" i="42" s="1"/>
  <c r="J6500" i="42"/>
  <c r="K6500" i="42" s="1"/>
  <c r="J6318" i="42"/>
  <c r="K6318" i="42" s="1"/>
  <c r="J6027" i="42"/>
  <c r="K6027" i="42" s="1"/>
  <c r="J5679" i="42"/>
  <c r="K5679" i="42" s="1"/>
  <c r="J5416" i="42"/>
  <c r="K5416" i="42" s="1"/>
  <c r="J5081" i="42"/>
  <c r="K5081" i="42" s="1"/>
  <c r="J4758" i="42"/>
  <c r="K4758" i="42" s="1"/>
  <c r="J4328" i="42"/>
  <c r="K4328" i="42" s="1"/>
  <c r="J4249" i="42"/>
  <c r="K4249" i="42" s="1"/>
  <c r="J3919" i="42"/>
  <c r="K3919" i="42" s="1"/>
  <c r="J3811" i="42"/>
  <c r="K3811" i="42" s="1"/>
  <c r="J3426" i="42"/>
  <c r="K3426" i="42" s="1"/>
  <c r="J3011" i="42"/>
  <c r="K3011" i="42" s="1"/>
  <c r="J2811" i="42"/>
  <c r="K2811" i="42" s="1"/>
  <c r="J2373" i="42"/>
  <c r="K2373" i="42" s="1"/>
  <c r="J2020" i="42"/>
  <c r="K2020" i="42" s="1"/>
  <c r="J1803" i="42"/>
  <c r="K1803" i="42" s="1"/>
  <c r="J1123" i="42"/>
  <c r="K1123" i="42" s="1"/>
  <c r="J1617" i="42"/>
  <c r="K1617" i="42" s="1"/>
  <c r="J1062" i="42"/>
  <c r="K1062" i="42" s="1"/>
  <c r="J953" i="42"/>
  <c r="K953" i="42" s="1"/>
  <c r="J387" i="42"/>
  <c r="K387" i="42" s="1"/>
  <c r="J6261" i="42"/>
  <c r="K6261" i="42" s="1"/>
  <c r="J4104" i="42"/>
  <c r="K4104" i="42" s="1"/>
  <c r="J1788" i="42"/>
  <c r="K1788" i="42" s="1"/>
  <c r="J919" i="42"/>
  <c r="K919" i="42" s="1"/>
  <c r="J6469" i="42"/>
  <c r="K6469" i="42" s="1"/>
  <c r="J6239" i="42"/>
  <c r="K6239" i="42" s="1"/>
  <c r="J6025" i="42"/>
  <c r="K6025" i="42" s="1"/>
  <c r="J5583" i="42"/>
  <c r="K5583" i="42" s="1"/>
  <c r="J5242" i="42"/>
  <c r="K5242" i="42" s="1"/>
  <c r="J4990" i="42"/>
  <c r="K4990" i="42" s="1"/>
  <c r="J4743" i="42"/>
  <c r="K4743" i="42" s="1"/>
  <c r="J4288" i="42"/>
  <c r="K4288" i="42" s="1"/>
  <c r="J4221" i="42"/>
  <c r="K4221" i="42" s="1"/>
  <c r="J3644" i="42"/>
  <c r="K3644" i="42" s="1"/>
  <c r="J3478" i="42"/>
  <c r="K3478" i="42" s="1"/>
  <c r="J3286" i="42"/>
  <c r="K3286" i="42" s="1"/>
  <c r="J2865" i="42"/>
  <c r="K2865" i="42" s="1"/>
  <c r="J2695" i="42"/>
  <c r="K2695" i="42" s="1"/>
  <c r="J2573" i="42"/>
  <c r="K2573" i="42" s="1"/>
  <c r="J1829" i="42"/>
  <c r="K1829" i="42" s="1"/>
  <c r="J1295" i="42"/>
  <c r="K1295" i="42" s="1"/>
  <c r="J1433" i="42"/>
  <c r="K1433" i="42" s="1"/>
  <c r="J511" i="42"/>
  <c r="K511" i="42" s="1"/>
  <c r="J778" i="42"/>
  <c r="K778" i="42" s="1"/>
  <c r="J392" i="42"/>
  <c r="K392" i="42" s="1"/>
  <c r="J5855" i="42"/>
  <c r="K5855" i="42" s="1"/>
  <c r="J4041" i="42"/>
  <c r="K4041" i="42" s="1"/>
  <c r="J2402" i="42"/>
  <c r="K2402" i="42" s="1"/>
  <c r="J6552" i="42"/>
  <c r="K6552" i="42" s="1"/>
  <c r="J6191" i="42"/>
  <c r="K6191" i="42" s="1"/>
  <c r="J5822" i="42"/>
  <c r="K5822" i="42" s="1"/>
  <c r="J5448" i="42"/>
  <c r="K5448" i="42" s="1"/>
  <c r="J5079" i="42"/>
  <c r="K5079" i="42" s="1"/>
  <c r="J4924" i="42"/>
  <c r="K4924" i="42" s="1"/>
  <c r="J4574" i="42"/>
  <c r="K4574" i="42" s="1"/>
  <c r="J4529" i="42"/>
  <c r="K4529" i="42" s="1"/>
  <c r="J3977" i="42"/>
  <c r="K3977" i="42" s="1"/>
  <c r="J3651" i="42"/>
  <c r="K3651" i="42" s="1"/>
  <c r="J3617" i="42"/>
  <c r="K3617" i="42" s="1"/>
  <c r="J3260" i="42"/>
  <c r="K3260" i="42" s="1"/>
  <c r="J2572" i="42"/>
  <c r="K2572" i="42" s="1"/>
  <c r="J2369" i="42"/>
  <c r="K2369" i="42" s="1"/>
  <c r="J2338" i="42"/>
  <c r="K2338" i="42" s="1"/>
  <c r="J1978" i="42"/>
  <c r="K1978" i="42" s="1"/>
  <c r="J1185" i="42"/>
  <c r="K1185" i="42" s="1"/>
  <c r="J1329" i="42"/>
  <c r="K1329" i="42" s="1"/>
  <c r="J1358" i="42"/>
  <c r="K1358" i="42" s="1"/>
  <c r="J420" i="42"/>
  <c r="K420" i="42" s="1"/>
  <c r="J173" i="42"/>
  <c r="K173" i="42" s="1"/>
  <c r="J5903" i="42"/>
  <c r="K5903" i="42" s="1"/>
  <c r="J3991" i="42"/>
  <c r="K3991" i="42" s="1"/>
  <c r="J2114" i="42"/>
  <c r="K2114" i="42" s="1"/>
  <c r="J6515" i="42"/>
  <c r="K6515" i="42" s="1"/>
  <c r="J6477" i="42"/>
  <c r="K6477" i="42" s="1"/>
  <c r="J6249" i="42"/>
  <c r="K6249" i="42" s="1"/>
  <c r="J6049" i="42"/>
  <c r="K6049" i="42" s="1"/>
  <c r="J5574" i="42"/>
  <c r="K5574" i="42" s="1"/>
  <c r="J5223" i="42"/>
  <c r="K5223" i="42" s="1"/>
  <c r="J5033" i="42"/>
  <c r="K5033" i="42" s="1"/>
  <c r="J4835" i="42"/>
  <c r="K4835" i="42" s="1"/>
  <c r="J4327" i="42"/>
  <c r="K4327" i="42" s="1"/>
  <c r="J4176" i="42"/>
  <c r="K4176" i="42" s="1"/>
  <c r="J4137" i="42"/>
  <c r="K4137" i="42" s="1"/>
  <c r="J3611" i="42"/>
  <c r="K3611" i="42" s="1"/>
  <c r="J3339" i="42"/>
  <c r="K3339" i="42" s="1"/>
  <c r="J2863" i="42"/>
  <c r="K2863" i="42" s="1"/>
  <c r="J2610" i="42"/>
  <c r="K2610" i="42" s="1"/>
  <c r="J2223" i="42"/>
  <c r="K2223" i="42" s="1"/>
  <c r="J1889" i="42"/>
  <c r="K1889" i="42" s="1"/>
  <c r="J1758" i="42"/>
  <c r="K1758" i="42" s="1"/>
  <c r="J1540" i="42"/>
  <c r="K1540" i="42" s="1"/>
  <c r="J1131" i="42"/>
  <c r="K1131" i="42" s="1"/>
  <c r="J728" i="42"/>
  <c r="K728" i="42" s="1"/>
  <c r="J725" i="42"/>
  <c r="K725" i="42" s="1"/>
  <c r="J6532" i="42"/>
  <c r="K6532" i="42" s="1"/>
  <c r="J4779" i="42"/>
  <c r="K4779" i="42" s="1"/>
  <c r="J2742" i="42"/>
  <c r="K2742" i="42" s="1"/>
  <c r="J434" i="42"/>
  <c r="K434" i="42" s="1"/>
  <c r="J6398" i="42"/>
  <c r="K6398" i="42" s="1"/>
  <c r="J6496" i="42"/>
  <c r="K6496" i="42" s="1"/>
  <c r="J6265" i="42"/>
  <c r="K6265" i="42" s="1"/>
  <c r="J5967" i="42"/>
  <c r="K5967" i="42" s="1"/>
  <c r="J5638" i="42"/>
  <c r="K5638" i="42" s="1"/>
  <c r="J5316" i="42"/>
  <c r="K5316" i="42" s="1"/>
  <c r="J4905" i="42"/>
  <c r="K4905" i="42" s="1"/>
  <c r="J4688" i="42"/>
  <c r="K4688" i="42" s="1"/>
  <c r="J4577" i="42"/>
  <c r="K4577" i="42" s="1"/>
  <c r="J4117" i="42"/>
  <c r="K4117" i="42" s="1"/>
  <c r="J3471" i="42"/>
  <c r="K3471" i="42" s="1"/>
  <c r="J3394" i="42"/>
  <c r="K3394" i="42" s="1"/>
  <c r="J3058" i="42"/>
  <c r="K3058" i="42" s="1"/>
  <c r="J2792" i="42"/>
  <c r="K2792" i="42" s="1"/>
  <c r="J2609" i="42"/>
  <c r="K2609" i="42" s="1"/>
  <c r="J2424" i="42"/>
  <c r="K2424" i="42" s="1"/>
  <c r="J2143" i="42"/>
  <c r="K2143" i="42" s="1"/>
  <c r="J1119" i="42"/>
  <c r="K1119" i="42" s="1"/>
  <c r="J1335" i="42"/>
  <c r="K1335" i="42" s="1"/>
  <c r="J1284" i="42"/>
  <c r="K1284" i="42" s="1"/>
  <c r="J734" i="42"/>
  <c r="K734" i="42" s="1"/>
  <c r="J185" i="42"/>
  <c r="K185" i="42" s="1"/>
  <c r="J5729" i="42"/>
  <c r="K5729" i="42" s="1"/>
  <c r="J6549" i="42"/>
  <c r="K6549" i="42" s="1"/>
  <c r="J5878" i="42"/>
  <c r="K5878" i="42" s="1"/>
  <c r="J5531" i="42"/>
  <c r="K5531" i="42" s="1"/>
  <c r="J5239" i="42"/>
  <c r="K5239" i="42" s="1"/>
  <c r="J4885" i="42"/>
  <c r="K4885" i="42" s="1"/>
  <c r="J4651" i="42"/>
  <c r="K4651" i="42" s="1"/>
  <c r="J4416" i="42"/>
  <c r="K4416" i="42" s="1"/>
  <c r="J3887" i="42"/>
  <c r="K3887" i="42" s="1"/>
  <c r="J3782" i="42"/>
  <c r="K3782" i="42" s="1"/>
  <c r="J3239" i="42"/>
  <c r="K3239" i="42" s="1"/>
  <c r="J2919" i="42"/>
  <c r="K2919" i="42" s="1"/>
  <c r="J3055" i="42"/>
  <c r="K3055" i="42" s="1"/>
  <c r="J2860" i="42"/>
  <c r="K2860" i="42" s="1"/>
  <c r="J2292" i="42"/>
  <c r="K2292" i="42" s="1"/>
  <c r="J1948" i="42"/>
  <c r="K1948" i="42" s="1"/>
  <c r="J1438" i="42"/>
  <c r="K1438" i="42" s="1"/>
  <c r="J1561" i="42"/>
  <c r="K1561" i="42" s="1"/>
  <c r="J682" i="42"/>
  <c r="K682" i="42" s="1"/>
  <c r="J842" i="42"/>
  <c r="K842" i="42" s="1"/>
  <c r="J1083" i="42"/>
  <c r="K1083" i="42" s="1"/>
  <c r="J6416" i="42"/>
  <c r="K6416" i="42" s="1"/>
  <c r="J4393" i="42"/>
  <c r="K4393" i="42" s="1"/>
  <c r="J2642" i="42"/>
  <c r="K2642" i="42" s="1"/>
  <c r="J625" i="42"/>
  <c r="K625" i="42" s="1"/>
  <c r="J6545" i="42"/>
  <c r="K6545" i="42" s="1"/>
  <c r="J6235" i="42"/>
  <c r="K6235" i="42" s="1"/>
  <c r="J6057" i="42"/>
  <c r="K6057" i="42" s="1"/>
  <c r="J5505" i="42"/>
  <c r="K5505" i="42" s="1"/>
  <c r="J5176" i="42"/>
  <c r="K5176" i="42" s="1"/>
  <c r="J4858" i="42"/>
  <c r="K4858" i="42" s="1"/>
  <c r="J4623" i="42"/>
  <c r="K4623" i="42" s="1"/>
  <c r="J4390" i="42"/>
  <c r="K4390" i="42" s="1"/>
  <c r="J3879" i="42"/>
  <c r="K3879" i="42" s="1"/>
  <c r="J3761" i="42"/>
  <c r="K3761" i="42" s="1"/>
  <c r="J3177" i="42"/>
  <c r="K3177" i="42" s="1"/>
  <c r="J2904" i="42"/>
  <c r="K2904" i="42" s="1"/>
  <c r="J3010" i="42"/>
  <c r="K3010" i="42" s="1"/>
  <c r="J2809" i="42"/>
  <c r="K2809" i="42" s="1"/>
  <c r="J2265" i="42"/>
  <c r="K2265" i="42" s="1"/>
  <c r="J1929" i="42"/>
  <c r="K1929" i="42" s="1"/>
  <c r="J1417" i="42"/>
  <c r="K1417" i="42" s="1"/>
  <c r="J1536" i="42"/>
  <c r="K1536" i="42" s="1"/>
  <c r="J645" i="42"/>
  <c r="K645" i="42" s="1"/>
  <c r="J830" i="42"/>
  <c r="K830" i="42" s="1"/>
  <c r="J792" i="42"/>
  <c r="K792" i="42" s="1"/>
  <c r="J6257" i="42"/>
  <c r="K6257" i="42" s="1"/>
  <c r="J4326" i="42"/>
  <c r="K4326" i="42" s="1"/>
  <c r="J2549" i="42"/>
  <c r="K2549" i="42" s="1"/>
  <c r="J6531" i="42"/>
  <c r="K6531" i="42" s="1"/>
  <c r="J6498" i="42"/>
  <c r="K6498" i="42" s="1"/>
  <c r="J6554" i="42"/>
  <c r="K6554" i="42" s="1"/>
  <c r="J6505" i="42"/>
  <c r="K6505" i="42" s="1"/>
  <c r="J5888" i="42"/>
  <c r="K5888" i="42" s="1"/>
  <c r="J5529" i="42"/>
  <c r="K5529" i="42" s="1"/>
  <c r="J5391" i="42"/>
  <c r="K5391" i="42" s="1"/>
  <c r="J5197" i="42"/>
  <c r="K5197" i="42" s="1"/>
  <c r="J4740" i="42"/>
  <c r="K4740" i="42" s="1"/>
  <c r="J4455" i="42"/>
  <c r="K4455" i="42" s="1"/>
  <c r="J3979" i="42"/>
  <c r="K3979" i="42" s="1"/>
  <c r="J3951" i="42"/>
  <c r="K3951" i="42" s="1"/>
  <c r="J3794" i="42"/>
  <c r="K3794" i="42" s="1"/>
  <c r="J3558" i="42"/>
  <c r="K3558" i="42" s="1"/>
  <c r="J3067" i="42"/>
  <c r="K3067" i="42" s="1"/>
  <c r="J2762" i="42"/>
  <c r="K2762" i="42" s="1"/>
  <c r="J2479" i="42"/>
  <c r="K2479" i="42" s="1"/>
  <c r="J2025" i="42"/>
  <c r="K2025" i="42" s="1"/>
  <c r="J1463" i="42"/>
  <c r="K1463" i="42" s="1"/>
  <c r="J1815" i="42"/>
  <c r="K1815" i="42" s="1"/>
  <c r="J1361" i="42"/>
  <c r="K1361" i="42" s="1"/>
  <c r="J461" i="42"/>
  <c r="K461" i="42" s="1"/>
  <c r="J789" i="42"/>
  <c r="K789" i="42" s="1"/>
  <c r="J122" i="42"/>
  <c r="K122" i="42" s="1"/>
  <c r="J5854" i="42"/>
  <c r="K5854" i="42" s="1"/>
  <c r="J3739" i="42"/>
  <c r="K3739" i="42" s="1"/>
  <c r="J1459" i="42"/>
  <c r="K1459" i="42" s="1"/>
  <c r="J324" i="42"/>
  <c r="K324" i="42" s="1"/>
  <c r="J6353" i="42"/>
  <c r="K6353" i="42" s="1"/>
  <c r="J6173" i="42"/>
  <c r="K6173" i="42" s="1"/>
  <c r="J5861" i="42"/>
  <c r="K5861" i="42" s="1"/>
  <c r="J5600" i="42"/>
  <c r="K5600" i="42" s="1"/>
  <c r="J5278" i="42"/>
  <c r="K5278" i="42" s="1"/>
  <c r="J4888" i="42"/>
  <c r="K4888" i="42" s="1"/>
  <c r="J4493" i="42"/>
  <c r="K4493" i="42" s="1"/>
  <c r="J4403" i="42"/>
  <c r="K4403" i="42" s="1"/>
  <c r="J3960" i="42"/>
  <c r="K3960" i="42" s="1"/>
  <c r="J3700" i="42"/>
  <c r="K3700" i="42" s="1"/>
  <c r="J3205" i="42"/>
  <c r="K3205" i="42" s="1"/>
  <c r="J3201" i="42"/>
  <c r="K3201" i="42" s="1"/>
  <c r="J2588" i="42"/>
  <c r="K2588" i="42" s="1"/>
  <c r="J2311" i="42"/>
  <c r="K2311" i="42" s="1"/>
  <c r="J2259" i="42"/>
  <c r="K2259" i="42" s="1"/>
  <c r="J1979" i="42"/>
  <c r="K1979" i="42" s="1"/>
  <c r="J1612" i="42"/>
  <c r="K1612" i="42" s="1"/>
  <c r="J1910" i="42"/>
  <c r="K1910" i="42" s="1"/>
  <c r="J910" i="42"/>
  <c r="K910" i="42" s="1"/>
  <c r="J607" i="42"/>
  <c r="K607" i="42" s="1"/>
  <c r="J316" i="42"/>
  <c r="K316" i="42" s="1"/>
  <c r="J5783" i="42"/>
  <c r="K5783" i="42" s="1"/>
  <c r="J3682" i="42"/>
  <c r="K3682" i="42" s="1"/>
  <c r="J1869" i="42"/>
  <c r="K1869" i="42" s="1"/>
  <c r="J6474" i="42"/>
  <c r="K6474" i="42" s="1"/>
  <c r="J6031" i="42"/>
  <c r="K6031" i="42" s="1"/>
  <c r="J5890" i="42"/>
  <c r="K5890" i="42" s="1"/>
  <c r="J5482" i="42"/>
  <c r="K5482" i="42" s="1"/>
  <c r="J5063" i="42"/>
  <c r="K5063" i="42" s="1"/>
  <c r="J4815" i="42"/>
  <c r="K4815" i="42" s="1"/>
  <c r="J4329" i="42"/>
  <c r="K4329" i="42" s="1"/>
  <c r="J4273" i="42"/>
  <c r="K4273" i="42" s="1"/>
  <c r="J4040" i="42"/>
  <c r="K4040" i="42" s="1"/>
  <c r="J3703" i="42"/>
  <c r="K3703" i="42" s="1"/>
  <c r="J3212" i="42"/>
  <c r="K3212" i="42" s="1"/>
  <c r="J2871" i="42"/>
  <c r="K2871" i="42" s="1"/>
  <c r="J2764" i="42"/>
  <c r="K2764" i="42" s="1"/>
  <c r="J2432" i="42"/>
  <c r="K2432" i="42" s="1"/>
  <c r="J2039" i="42"/>
  <c r="K2039" i="42" s="1"/>
  <c r="J1820" i="42"/>
  <c r="K1820" i="42" s="1"/>
  <c r="J1651" i="42"/>
  <c r="K1651" i="42" s="1"/>
  <c r="J1072" i="42"/>
  <c r="K1072" i="42" s="1"/>
  <c r="J775" i="42"/>
  <c r="K775" i="42" s="1"/>
  <c r="J628" i="42"/>
  <c r="K628" i="42" s="1"/>
  <c r="J459" i="42"/>
  <c r="K459" i="42" s="1"/>
  <c r="J5555" i="42"/>
  <c r="K5555" i="42" s="1"/>
  <c r="J3784" i="42"/>
  <c r="K3784" i="42" s="1"/>
  <c r="J2042" i="42"/>
  <c r="K2042" i="42" s="1"/>
  <c r="J6517" i="42"/>
  <c r="K6517" i="42" s="1"/>
  <c r="J6530" i="42"/>
  <c r="K6530" i="42" s="1"/>
  <c r="J6262" i="42"/>
  <c r="K6262" i="42" s="1"/>
  <c r="J5952" i="42"/>
  <c r="K5952" i="42" s="1"/>
  <c r="J5633" i="42"/>
  <c r="K5633" i="42" s="1"/>
  <c r="J5422" i="42"/>
  <c r="K5422" i="42" s="1"/>
  <c r="J4949" i="42"/>
  <c r="K4949" i="42" s="1"/>
  <c r="J4731" i="42"/>
  <c r="K4731" i="42" s="1"/>
  <c r="J4472" i="42"/>
  <c r="K4472" i="42" s="1"/>
  <c r="J3918" i="42"/>
  <c r="K3918" i="42" s="1"/>
  <c r="J3852" i="42"/>
  <c r="K3852" i="42" s="1"/>
  <c r="J3323" i="42"/>
  <c r="K3323" i="42" s="1"/>
  <c r="J3047" i="42"/>
  <c r="K3047" i="42" s="1"/>
  <c r="J3130" i="42"/>
  <c r="K3130" i="42" s="1"/>
  <c r="J2621" i="42"/>
  <c r="K2621" i="42" s="1"/>
  <c r="J2356" i="42"/>
  <c r="K2356" i="42" s="1"/>
  <c r="J2012" i="42"/>
  <c r="K2012" i="42" s="1"/>
  <c r="J1502" i="42"/>
  <c r="K1502" i="42" s="1"/>
  <c r="J1625" i="42"/>
  <c r="K1625" i="42" s="1"/>
  <c r="J748" i="42"/>
  <c r="K748" i="42" s="1"/>
  <c r="J874" i="42"/>
  <c r="K874" i="42" s="1"/>
  <c r="J460" i="42"/>
  <c r="K460" i="42" s="1"/>
  <c r="J6377" i="42"/>
  <c r="K6377" i="42" s="1"/>
  <c r="J4584" i="42"/>
  <c r="K4584" i="42" s="1"/>
  <c r="J2457" i="42"/>
  <c r="K2457" i="42" s="1"/>
  <c r="J798" i="42"/>
  <c r="K798" i="42" s="1"/>
  <c r="J6315" i="42"/>
  <c r="K6315" i="42" s="1"/>
  <c r="J6392" i="42"/>
  <c r="K6392" i="42" s="1"/>
  <c r="J6241" i="42"/>
  <c r="K6241" i="42" s="1"/>
  <c r="J5863" i="42"/>
  <c r="K5863" i="42" s="1"/>
  <c r="J5735" i="42"/>
  <c r="K5735" i="42" s="1"/>
  <c r="J5273" i="42"/>
  <c r="K5273" i="42" s="1"/>
  <c r="J4978" i="42"/>
  <c r="K4978" i="42" s="1"/>
  <c r="J4394" i="42"/>
  <c r="K4394" i="42" s="1"/>
  <c r="J4313" i="42"/>
  <c r="K4313" i="42" s="1"/>
  <c r="J4169" i="42"/>
  <c r="K4169" i="42" s="1"/>
  <c r="J3578" i="42"/>
  <c r="K3578" i="42" s="1"/>
  <c r="J3435" i="42"/>
  <c r="K3435" i="42" s="1"/>
  <c r="J3050" i="42"/>
  <c r="K3050" i="42" s="1"/>
  <c r="J2781" i="42"/>
  <c r="K2781" i="42" s="1"/>
  <c r="J2138" i="42"/>
  <c r="K2138" i="42" s="1"/>
  <c r="J2567" i="42"/>
  <c r="K2567" i="42" s="1"/>
  <c r="J2180" i="42"/>
  <c r="K2180" i="42" s="1"/>
  <c r="J1423" i="42"/>
  <c r="K1423" i="42" s="1"/>
  <c r="J1695" i="42"/>
  <c r="K1695" i="42" s="1"/>
  <c r="J599" i="42"/>
  <c r="K599" i="42" s="1"/>
  <c r="J485" i="42"/>
  <c r="K485" i="42" s="1"/>
  <c r="J115" i="42"/>
  <c r="K115" i="42" s="1"/>
  <c r="J5301" i="42"/>
  <c r="K5301" i="42" s="1"/>
  <c r="J6507" i="42"/>
  <c r="K6507" i="42" s="1"/>
  <c r="J5947" i="42"/>
  <c r="K5947" i="42" s="1"/>
  <c r="J5575" i="42"/>
  <c r="K5575" i="42" s="1"/>
  <c r="J5279" i="42"/>
  <c r="K5279" i="42" s="1"/>
  <c r="J4862" i="42"/>
  <c r="K4862" i="42" s="1"/>
  <c r="J4618" i="42"/>
  <c r="K4618" i="42" s="1"/>
  <c r="J4530" i="42"/>
  <c r="K4530" i="42" s="1"/>
  <c r="J4088" i="42"/>
  <c r="K4088" i="42" s="1"/>
  <c r="J3824" i="42"/>
  <c r="K3824" i="42" s="1"/>
  <c r="J3341" i="42"/>
  <c r="K3341" i="42" s="1"/>
  <c r="J3001" i="42"/>
  <c r="K3001" i="42" s="1"/>
  <c r="J2757" i="42"/>
  <c r="K2757" i="42" s="1"/>
  <c r="J2520" i="42"/>
  <c r="K2520" i="42" s="1"/>
  <c r="J2387" i="42"/>
  <c r="K2387" i="42" s="1"/>
  <c r="J2107" i="42"/>
  <c r="K2107" i="42" s="1"/>
  <c r="J1902" i="42"/>
  <c r="K1902" i="42" s="1"/>
  <c r="J1255" i="42"/>
  <c r="K1255" i="42" s="1"/>
  <c r="J1204" i="42"/>
  <c r="K1204" i="42" s="1"/>
  <c r="J714" i="42"/>
  <c r="K714" i="42" s="1"/>
  <c r="J121" i="42"/>
  <c r="K121" i="42" s="1"/>
  <c r="J6307" i="42"/>
  <c r="K6307" i="42" s="1"/>
  <c r="J4629" i="42"/>
  <c r="K4629" i="42" s="1"/>
  <c r="J2391" i="42"/>
  <c r="K2391" i="42" s="1"/>
  <c r="J6548" i="42"/>
  <c r="K6548" i="42" s="1"/>
  <c r="J6514" i="42"/>
  <c r="K6514" i="42" s="1"/>
  <c r="J6233" i="42"/>
  <c r="K6233" i="42" s="1"/>
  <c r="J5935" i="42"/>
  <c r="K5935" i="42" s="1"/>
  <c r="J5537" i="42"/>
  <c r="K5537" i="42" s="1"/>
  <c r="J5264" i="42"/>
  <c r="K5264" i="42" s="1"/>
  <c r="J4995" i="42"/>
  <c r="K4995" i="42" s="1"/>
  <c r="J4597" i="42"/>
  <c r="K4597" i="42" s="1"/>
  <c r="J4512" i="42"/>
  <c r="K4512" i="42" s="1"/>
  <c r="J4053" i="42"/>
  <c r="K4053" i="42" s="1"/>
  <c r="J3803" i="42"/>
  <c r="K3803" i="42" s="1"/>
  <c r="J3319" i="42"/>
  <c r="K3319" i="42" s="1"/>
  <c r="J2969" i="42"/>
  <c r="K2969" i="42" s="1"/>
  <c r="J2734" i="42"/>
  <c r="K2734" i="42" s="1"/>
  <c r="J2545" i="42"/>
  <c r="K2545" i="42" s="1"/>
  <c r="J2360" i="42"/>
  <c r="K2360" i="42" s="1"/>
  <c r="J2081" i="42"/>
  <c r="K2081" i="42" s="1"/>
  <c r="J1854" i="42"/>
  <c r="K1854" i="42" s="1"/>
  <c r="J1207" i="42"/>
  <c r="K1207" i="42" s="1"/>
  <c r="J1156" i="42"/>
  <c r="K1156" i="42" s="1"/>
  <c r="J702" i="42"/>
  <c r="K702" i="42" s="1"/>
  <c r="J57" i="42"/>
  <c r="K57" i="42" s="1"/>
  <c r="J6131" i="42"/>
  <c r="K6131" i="42" s="1"/>
  <c r="J3962" i="42"/>
  <c r="K3962" i="42" s="1"/>
  <c r="J2194" i="42"/>
  <c r="K2194" i="42" s="1"/>
  <c r="J6461" i="42"/>
  <c r="K6461" i="42" s="1"/>
  <c r="J6440" i="42"/>
  <c r="K6440" i="42" s="1"/>
  <c r="J6468" i="42"/>
  <c r="K6468" i="42" s="1"/>
  <c r="J6231" i="42"/>
  <c r="K6231" i="42" s="1"/>
  <c r="J5901" i="42"/>
  <c r="K5901" i="42" s="1"/>
  <c r="J5607" i="42"/>
  <c r="K5607" i="42" s="1"/>
  <c r="J5213" i="42"/>
  <c r="K5213" i="42" s="1"/>
  <c r="J4907" i="42"/>
  <c r="K4907" i="42" s="1"/>
  <c r="J4764" i="42"/>
  <c r="K4764" i="42" s="1"/>
  <c r="J4757" i="42"/>
  <c r="K4757" i="42" s="1"/>
  <c r="J4048" i="42"/>
  <c r="K4048" i="42" s="1"/>
  <c r="J4009" i="42"/>
  <c r="K4009" i="42" s="1"/>
  <c r="J3467" i="42"/>
  <c r="K3467" i="42" s="1"/>
  <c r="J3165" i="42"/>
  <c r="K3165" i="42" s="1"/>
  <c r="J3772" i="42"/>
  <c r="K3772" i="42" s="1"/>
  <c r="J2788" i="42"/>
  <c r="K2788" i="42" s="1"/>
  <c r="J2484" i="42"/>
  <c r="K2484" i="42" s="1"/>
  <c r="J2150" i="42"/>
  <c r="K2150" i="42" s="1"/>
  <c r="J1630" i="42"/>
  <c r="K1630" i="42" s="1"/>
  <c r="J1753" i="42"/>
  <c r="K1753" i="42" s="1"/>
  <c r="J876" i="42"/>
  <c r="K876" i="42" s="1"/>
  <c r="J1076" i="42"/>
  <c r="K1076" i="42" s="1"/>
  <c r="J606" i="42"/>
  <c r="K606" i="42" s="1"/>
  <c r="J5680" i="42"/>
  <c r="K5680" i="42" s="1"/>
  <c r="J3281" i="42"/>
  <c r="K3281" i="42" s="1"/>
  <c r="J1439" i="42"/>
  <c r="K1439" i="42" s="1"/>
  <c r="J6533" i="42"/>
  <c r="K6533" i="42" s="1"/>
  <c r="J6345" i="42"/>
  <c r="K6345" i="42" s="1"/>
  <c r="J6100" i="42"/>
  <c r="K6100" i="42" s="1"/>
  <c r="J5956" i="42"/>
  <c r="K5956" i="42" s="1"/>
  <c r="J5460" i="42"/>
  <c r="K5460" i="42" s="1"/>
  <c r="J5108" i="42"/>
  <c r="K5108" i="42" s="1"/>
  <c r="J4972" i="42"/>
  <c r="K4972" i="42" s="1"/>
  <c r="J4741" i="42"/>
  <c r="K4741" i="42" s="1"/>
  <c r="J4547" i="42"/>
  <c r="K4547" i="42" s="1"/>
  <c r="J4012" i="42"/>
  <c r="K4012" i="42" s="1"/>
  <c r="J3692" i="42"/>
  <c r="K3692" i="42" s="1"/>
  <c r="J3193" i="42"/>
  <c r="K3193" i="42" s="1"/>
  <c r="J3468" i="42"/>
  <c r="K3468" i="42" s="1"/>
  <c r="J2597" i="42"/>
  <c r="K2597" i="42" s="1"/>
  <c r="J2396" i="42"/>
  <c r="K2396" i="42" s="1"/>
  <c r="J2365" i="42"/>
  <c r="K2365" i="42" s="1"/>
  <c r="J2004" i="42"/>
  <c r="K2004" i="42" s="1"/>
  <c r="J1208" i="42"/>
  <c r="K1208" i="42" s="1"/>
  <c r="J1372" i="42"/>
  <c r="K1372" i="42" s="1"/>
  <c r="J388" i="42"/>
  <c r="K388" i="42" s="1"/>
  <c r="J594" i="42"/>
  <c r="K594" i="42" s="1"/>
  <c r="J286" i="42"/>
  <c r="K286" i="42" s="1"/>
  <c r="J5483" i="42"/>
  <c r="K5483" i="42" s="1"/>
  <c r="J3746" i="42"/>
  <c r="K3746" i="42" s="1"/>
  <c r="J1428" i="42"/>
  <c r="K1428" i="42" s="1"/>
  <c r="J6381" i="42"/>
  <c r="K6381" i="42" s="1"/>
  <c r="J6035" i="42"/>
  <c r="K6035" i="42" s="1"/>
  <c r="J5718" i="42"/>
  <c r="K5718" i="42" s="1"/>
  <c r="J5419" i="42"/>
  <c r="K5419" i="42" s="1"/>
  <c r="J5106" i="42"/>
  <c r="K5106" i="42" s="1"/>
  <c r="J4710" i="42"/>
  <c r="K4710" i="42" s="1"/>
  <c r="J4503" i="42"/>
  <c r="K4503" i="42" s="1"/>
  <c r="J4407" i="42"/>
  <c r="K4407" i="42" s="1"/>
  <c r="J4092" i="42"/>
  <c r="K4092" i="42" s="1"/>
  <c r="J3737" i="42"/>
  <c r="K3737" i="42" s="1"/>
  <c r="J3276" i="42"/>
  <c r="K3276" i="42" s="1"/>
  <c r="J2915" i="42"/>
  <c r="K2915" i="42" s="1"/>
  <c r="J2708" i="42"/>
  <c r="K2708" i="42" s="1"/>
  <c r="J2164" i="42"/>
  <c r="K2164" i="42" s="1"/>
  <c r="J1781" i="42"/>
  <c r="K1781" i="42" s="1"/>
  <c r="J1958" i="42"/>
  <c r="K1958" i="42" s="1"/>
  <c r="J1395" i="42"/>
  <c r="K1395" i="42" s="1"/>
  <c r="J1798" i="42"/>
  <c r="K1798" i="42" s="1"/>
  <c r="J446" i="42"/>
  <c r="K446" i="42" s="1"/>
  <c r="J816" i="42"/>
  <c r="K816" i="42" s="1"/>
  <c r="J278" i="42"/>
  <c r="K278" i="42" s="1"/>
  <c r="J5372" i="42"/>
  <c r="K5372" i="42" s="1"/>
  <c r="J3355" i="42"/>
  <c r="K3355" i="42" s="1"/>
  <c r="J1357" i="42"/>
  <c r="K1357" i="42" s="1"/>
  <c r="J6495" i="42"/>
  <c r="K6495" i="42" s="1"/>
  <c r="J6360" i="42"/>
  <c r="K6360" i="42" s="1"/>
  <c r="J6320" i="42"/>
  <c r="K6320" i="42" s="1"/>
  <c r="J5979" i="42"/>
  <c r="K5979" i="42" s="1"/>
  <c r="J5670" i="42"/>
  <c r="K5670" i="42" s="1"/>
  <c r="J5358" i="42"/>
  <c r="K5358" i="42" s="1"/>
  <c r="J4926" i="42"/>
  <c r="K4926" i="42" s="1"/>
  <c r="J4711" i="42"/>
  <c r="K4711" i="42" s="1"/>
  <c r="J4797" i="42"/>
  <c r="K4797" i="42" s="1"/>
  <c r="J4152" i="42"/>
  <c r="K4152" i="42" s="1"/>
  <c r="J3526" i="42"/>
  <c r="K3526" i="42" s="1"/>
  <c r="J3417" i="42"/>
  <c r="K3417" i="42" s="1"/>
  <c r="J3103" i="42"/>
  <c r="K3103" i="42" s="1"/>
  <c r="J2819" i="42"/>
  <c r="K2819" i="42" s="1"/>
  <c r="J2628" i="42"/>
  <c r="K2628" i="42" s="1"/>
  <c r="J2451" i="42"/>
  <c r="K2451" i="42" s="1"/>
  <c r="J1777" i="42"/>
  <c r="K1777" i="42" s="1"/>
  <c r="J1167" i="42"/>
  <c r="K1167" i="42" s="1"/>
  <c r="J1369" i="42"/>
  <c r="K1369" i="42" s="1"/>
  <c r="J426" i="42"/>
  <c r="K426" i="42" s="1"/>
  <c r="J746" i="42"/>
  <c r="K746" i="42" s="1"/>
  <c r="J249" i="42"/>
  <c r="K249" i="42" s="1"/>
  <c r="J6206" i="42"/>
  <c r="K6206" i="42" s="1"/>
  <c r="J4210" i="42"/>
  <c r="K4210" i="42" s="1"/>
  <c r="J1999" i="42"/>
  <c r="K1999" i="42" s="1"/>
  <c r="J945" i="42"/>
  <c r="K945" i="42" s="1"/>
  <c r="J6553" i="42"/>
  <c r="K6553" i="42" s="1"/>
  <c r="J6395" i="42"/>
  <c r="K6395" i="42" s="1"/>
  <c r="J6190" i="42"/>
  <c r="K6190" i="42" s="1"/>
  <c r="J5744" i="42"/>
  <c r="K5744" i="42" s="1"/>
  <c r="J5387" i="42"/>
  <c r="K5387" i="42" s="1"/>
  <c r="J5217" i="42"/>
  <c r="K5217" i="42" s="1"/>
  <c r="J4998" i="42"/>
  <c r="K4998" i="42" s="1"/>
  <c r="J4521" i="42"/>
  <c r="K4521" i="42" s="1"/>
  <c r="J4465" i="42"/>
  <c r="K4465" i="42" s="1"/>
  <c r="J3911" i="42"/>
  <c r="K3911" i="42" s="1"/>
  <c r="J3571" i="42"/>
  <c r="K3571" i="42" s="1"/>
  <c r="J3431" i="42"/>
  <c r="K3431" i="42" s="1"/>
  <c r="J3128" i="42"/>
  <c r="K3128" i="42" s="1"/>
  <c r="J2546" i="42"/>
  <c r="K2546" i="42" s="1"/>
  <c r="J2305" i="42"/>
  <c r="K2305" i="42" s="1"/>
  <c r="J2274" i="42"/>
  <c r="K2274" i="42" s="1"/>
  <c r="J1922" i="42"/>
  <c r="K1922" i="42" s="1"/>
  <c r="J1121" i="42"/>
  <c r="K1121" i="42" s="1"/>
  <c r="J1264" i="42"/>
  <c r="K1264" i="42" s="1"/>
  <c r="J1000" i="42"/>
  <c r="K1000" i="42" s="1"/>
  <c r="J1212" i="42"/>
  <c r="K1212" i="42" s="1"/>
  <c r="J617" i="42"/>
  <c r="K617" i="42" s="1"/>
  <c r="J4642" i="42"/>
  <c r="K4642" i="42" s="1"/>
  <c r="J6366" i="42"/>
  <c r="K6366" i="42" s="1"/>
  <c r="J5978" i="42"/>
  <c r="K5978" i="42" s="1"/>
  <c r="J5635" i="42"/>
  <c r="K5635" i="42" s="1"/>
  <c r="J5226" i="42"/>
  <c r="K5226" i="42" s="1"/>
  <c r="J4941" i="42"/>
  <c r="K4941" i="42" s="1"/>
  <c r="J4349" i="42"/>
  <c r="K4349" i="42" s="1"/>
  <c r="J4274" i="42"/>
  <c r="K4274" i="42" s="1"/>
  <c r="J4140" i="42"/>
  <c r="K4140" i="42" s="1"/>
  <c r="J3891" i="42"/>
  <c r="K3891" i="42" s="1"/>
  <c r="J3386" i="42"/>
  <c r="K3386" i="42" s="1"/>
  <c r="J2992" i="42"/>
  <c r="K2992" i="42" s="1"/>
  <c r="J2745" i="42"/>
  <c r="K2745" i="42" s="1"/>
  <c r="J2587" i="42"/>
  <c r="K2587" i="42" s="1"/>
  <c r="J2493" i="42"/>
  <c r="K2493" i="42" s="1"/>
  <c r="J2132" i="42"/>
  <c r="K2132" i="42" s="1"/>
  <c r="J1345" i="42"/>
  <c r="K1345" i="42" s="1"/>
  <c r="J1628" i="42"/>
  <c r="K1628" i="42" s="1"/>
  <c r="J541" i="42"/>
  <c r="K541" i="42" s="1"/>
  <c r="J424" i="42"/>
  <c r="K424" i="42" s="1"/>
  <c r="J51" i="42"/>
  <c r="K51" i="42" s="1"/>
  <c r="J6040" i="42"/>
  <c r="K6040" i="42" s="1"/>
  <c r="J3857" i="42"/>
  <c r="K3857" i="42" s="1"/>
  <c r="J2431" i="42"/>
  <c r="K2431" i="42" s="1"/>
  <c r="J6506" i="42"/>
  <c r="K6506" i="42" s="1"/>
  <c r="J6451" i="42"/>
  <c r="K6451" i="42" s="1"/>
  <c r="J6139" i="42"/>
  <c r="K6139" i="42" s="1"/>
  <c r="J5954" i="42"/>
  <c r="K5954" i="42" s="1"/>
  <c r="J5603" i="42"/>
  <c r="K5603" i="42" s="1"/>
  <c r="J5184" i="42"/>
  <c r="K5184" i="42" s="1"/>
  <c r="J4914" i="42"/>
  <c r="K4914" i="42" s="1"/>
  <c r="J4330" i="42"/>
  <c r="K4330" i="42" s="1"/>
  <c r="J4250" i="42"/>
  <c r="K4250" i="42" s="1"/>
  <c r="J4105" i="42"/>
  <c r="K4105" i="42" s="1"/>
  <c r="J3862" i="42"/>
  <c r="K3862" i="42" s="1"/>
  <c r="J3356" i="42"/>
  <c r="K3356" i="42" s="1"/>
  <c r="J2951" i="42"/>
  <c r="K2951" i="42" s="1"/>
  <c r="J2716" i="42"/>
  <c r="K2716" i="42" s="1"/>
  <c r="J2497" i="42"/>
  <c r="K2497" i="42" s="1"/>
  <c r="J2466" i="42"/>
  <c r="K2466" i="42" s="1"/>
  <c r="J2106" i="42"/>
  <c r="K2106" i="42" s="1"/>
  <c r="J1313" i="42"/>
  <c r="K1313" i="42" s="1"/>
  <c r="J1567" i="42"/>
  <c r="K1567" i="42" s="1"/>
  <c r="J514" i="42"/>
  <c r="K514" i="42" s="1"/>
  <c r="J405" i="42"/>
  <c r="K405" i="42" s="1"/>
  <c r="J891" i="42"/>
  <c r="K891" i="42" s="1"/>
  <c r="J5879" i="42"/>
  <c r="K5879" i="42" s="1"/>
  <c r="J4190" i="42"/>
  <c r="K4190" i="42" s="1"/>
  <c r="J1994" i="42"/>
  <c r="K1994" i="42" s="1"/>
  <c r="J6384" i="42"/>
  <c r="K6384" i="42" s="1"/>
  <c r="J6449" i="42"/>
  <c r="K6449" i="42" s="1"/>
  <c r="J6428" i="42"/>
  <c r="K6428" i="42" s="1"/>
  <c r="J6286" i="42"/>
  <c r="K6286" i="42" s="1"/>
  <c r="J5893" i="42"/>
  <c r="K5893" i="42" s="1"/>
  <c r="J5717" i="42"/>
  <c r="K5717" i="42" s="1"/>
  <c r="J5322" i="42"/>
  <c r="K5322" i="42" s="1"/>
  <c r="J4948" i="42"/>
  <c r="K4948" i="42" s="1"/>
  <c r="J4803" i="42"/>
  <c r="K4803" i="42" s="1"/>
  <c r="J4352" i="42"/>
  <c r="K4352" i="42" s="1"/>
  <c r="J3865" i="42"/>
  <c r="K3865" i="42" s="1"/>
  <c r="J3727" i="42"/>
  <c r="K3727" i="42" s="1"/>
  <c r="J3574" i="42"/>
  <c r="K3574" i="42" s="1"/>
  <c r="J2841" i="42"/>
  <c r="K2841" i="42" s="1"/>
  <c r="J2961" i="42"/>
  <c r="K2961" i="42" s="1"/>
  <c r="J2766" i="42"/>
  <c r="K2766" i="42" s="1"/>
  <c r="J2228" i="42"/>
  <c r="K2228" i="42" s="1"/>
  <c r="J1893" i="42"/>
  <c r="K1893" i="42" s="1"/>
  <c r="J1374" i="42"/>
  <c r="K1374" i="42" s="1"/>
  <c r="J1497" i="42"/>
  <c r="K1497" i="42" s="1"/>
  <c r="J584" i="42"/>
  <c r="K584" i="42" s="1"/>
  <c r="J810" i="42"/>
  <c r="K810" i="42" s="1"/>
  <c r="J487" i="42"/>
  <c r="K487" i="42" s="1"/>
  <c r="J5365" i="42"/>
  <c r="K5365" i="42" s="1"/>
  <c r="J2855" i="42"/>
  <c r="K2855" i="42" s="1"/>
  <c r="J572" i="42"/>
  <c r="K572" i="42" s="1"/>
  <c r="J6520" i="42"/>
  <c r="K6520" i="42" s="1"/>
  <c r="J6358" i="42"/>
  <c r="K6358" i="42" s="1"/>
  <c r="J6063" i="42"/>
  <c r="K6063" i="42" s="1"/>
  <c r="J5725" i="42"/>
  <c r="K5725" i="42" s="1"/>
  <c r="J5384" i="42"/>
  <c r="K5384" i="42" s="1"/>
  <c r="J5151" i="42"/>
  <c r="K5151" i="42" s="1"/>
  <c r="J4829" i="42"/>
  <c r="K4829" i="42" s="1"/>
  <c r="J4355" i="42"/>
  <c r="K4355" i="42" s="1"/>
  <c r="J4293" i="42"/>
  <c r="K4293" i="42" s="1"/>
  <c r="J4058" i="42"/>
  <c r="K4058" i="42" s="1"/>
  <c r="J3722" i="42"/>
  <c r="K3722" i="42" s="1"/>
  <c r="J3241" i="42"/>
  <c r="K3241" i="42" s="1"/>
  <c r="J2918" i="42"/>
  <c r="K2918" i="42" s="1"/>
  <c r="J2791" i="42"/>
  <c r="K2791" i="42" s="1"/>
  <c r="J2459" i="42"/>
  <c r="K2459" i="42" s="1"/>
  <c r="J2065" i="42"/>
  <c r="K2065" i="42" s="1"/>
  <c r="J1832" i="42"/>
  <c r="K1832" i="42" s="1"/>
  <c r="J1672" i="42"/>
  <c r="K1672" i="42" s="1"/>
  <c r="J1097" i="42"/>
  <c r="K1097" i="42" s="1"/>
  <c r="J799" i="42"/>
  <c r="K799" i="42" s="1"/>
  <c r="J640" i="42"/>
  <c r="K640" i="42" s="1"/>
  <c r="J715" i="42"/>
  <c r="K715" i="42" s="1"/>
  <c r="J5153" i="42"/>
  <c r="K5153" i="42" s="1"/>
  <c r="J3396" i="42"/>
  <c r="K3396" i="42" s="1"/>
  <c r="J1715" i="42"/>
  <c r="K1715" i="42" s="1"/>
  <c r="J6327" i="42"/>
  <c r="K6327" i="42" s="1"/>
  <c r="J5977" i="42"/>
  <c r="K5977" i="42" s="1"/>
  <c r="J5760" i="42"/>
  <c r="K5760" i="42" s="1"/>
  <c r="J5445" i="42"/>
  <c r="K5445" i="42" s="1"/>
  <c r="J5142" i="42"/>
  <c r="K5142" i="42" s="1"/>
  <c r="J4615" i="42"/>
  <c r="K4615" i="42" s="1"/>
  <c r="J4235" i="42"/>
  <c r="K4235" i="42" s="1"/>
  <c r="J4154" i="42"/>
  <c r="K4154" i="42" s="1"/>
  <c r="J4126" i="42"/>
  <c r="K4126" i="42" s="1"/>
  <c r="J3706" i="42"/>
  <c r="K3706" i="42" s="1"/>
  <c r="J3321" i="42"/>
  <c r="K3321" i="42" s="1"/>
  <c r="J2896" i="42"/>
  <c r="K2896" i="42" s="1"/>
  <c r="J2682" i="42"/>
  <c r="K2682" i="42" s="1"/>
  <c r="J2282" i="42"/>
  <c r="K2282" i="42" s="1"/>
  <c r="J1925" i="42"/>
  <c r="K1925" i="42" s="1"/>
  <c r="J1807" i="42"/>
  <c r="K1807" i="42" s="1"/>
  <c r="J1015" i="42"/>
  <c r="K1015" i="42" s="1"/>
  <c r="J1528" i="42"/>
  <c r="K1528" i="42" s="1"/>
  <c r="J894" i="42"/>
  <c r="K894" i="42" s="1"/>
  <c r="J873" i="42"/>
  <c r="K873" i="42" s="1"/>
  <c r="J101" i="42"/>
  <c r="K101" i="42" s="1"/>
  <c r="J5194" i="42"/>
  <c r="K5194" i="42" s="1"/>
  <c r="J3433" i="42"/>
  <c r="K3433" i="42" s="1"/>
  <c r="J1735" i="42"/>
  <c r="K1735" i="42" s="1"/>
  <c r="J6390" i="42"/>
  <c r="K6390" i="42" s="1"/>
  <c r="J6412" i="42"/>
  <c r="K6412" i="42" s="1"/>
  <c r="J6124" i="42"/>
  <c r="K6124" i="42" s="1"/>
  <c r="J5886" i="42"/>
  <c r="K5886" i="42" s="1"/>
  <c r="J5773" i="42"/>
  <c r="K5773" i="42" s="1"/>
  <c r="J5320" i="42"/>
  <c r="K5320" i="42" s="1"/>
  <c r="J5035" i="42"/>
  <c r="K5035" i="42" s="1"/>
  <c r="J4413" i="42"/>
  <c r="K4413" i="42" s="1"/>
  <c r="J4339" i="42"/>
  <c r="K4339" i="42" s="1"/>
  <c r="J4204" i="42"/>
  <c r="K4204" i="42" s="1"/>
  <c r="J3624" i="42"/>
  <c r="K3624" i="42" s="1"/>
  <c r="J3454" i="42"/>
  <c r="K3454" i="42" s="1"/>
  <c r="J3095" i="42"/>
  <c r="K3095" i="42" s="1"/>
  <c r="J2802" i="42"/>
  <c r="K2802" i="42" s="1"/>
  <c r="J2191" i="42"/>
  <c r="K2191" i="42" s="1"/>
  <c r="J2178" i="42"/>
  <c r="K2178" i="42" s="1"/>
  <c r="J1783" i="42"/>
  <c r="K1783" i="42" s="1"/>
  <c r="J1484" i="42"/>
  <c r="K1484" i="42" s="1"/>
  <c r="J1756" i="42"/>
  <c r="K1756" i="42" s="1"/>
  <c r="J614" i="42"/>
  <c r="K614" i="42" s="1"/>
  <c r="J522" i="42"/>
  <c r="K522" i="42" s="1"/>
  <c r="J179" i="42"/>
  <c r="K179" i="42" s="1"/>
  <c r="J5872" i="42"/>
  <c r="K5872" i="42" s="1"/>
  <c r="J4156" i="42"/>
  <c r="K4156" i="42" s="1"/>
  <c r="J2022" i="42"/>
  <c r="K2022" i="42" s="1"/>
  <c r="J1285" i="42"/>
  <c r="K1285" i="42" s="1"/>
  <c r="J6557" i="42"/>
  <c r="K6557" i="42" s="1"/>
  <c r="J6346" i="42"/>
  <c r="K6346" i="42" s="1"/>
  <c r="J6079" i="42"/>
  <c r="K6079" i="42" s="1"/>
  <c r="J5779" i="42"/>
  <c r="K5779" i="42" s="1"/>
  <c r="J5474" i="42"/>
  <c r="K5474" i="42" s="1"/>
  <c r="J5173" i="42"/>
  <c r="K5173" i="42" s="1"/>
  <c r="J4783" i="42"/>
  <c r="K4783" i="42" s="1"/>
  <c r="J4270" i="42"/>
  <c r="K4270" i="42" s="1"/>
  <c r="J4813" i="42"/>
  <c r="K4813" i="42" s="1"/>
  <c r="J3976" i="42"/>
  <c r="K3976" i="42" s="1"/>
  <c r="J3626" i="42"/>
  <c r="K3626" i="42" s="1"/>
  <c r="J3716" i="42"/>
  <c r="K3716" i="42" s="1"/>
  <c r="J3395" i="42"/>
  <c r="K3395" i="42" s="1"/>
  <c r="J2656" i="42"/>
  <c r="K2656" i="42" s="1"/>
  <c r="J2368" i="42"/>
  <c r="K2368" i="42" s="1"/>
  <c r="J1975" i="42"/>
  <c r="K1975" i="42" s="1"/>
  <c r="J2174" i="42"/>
  <c r="K2174" i="42" s="1"/>
  <c r="J1587" i="42"/>
  <c r="K1587" i="42" s="1"/>
  <c r="J2117" i="42"/>
  <c r="K2117" i="42" s="1"/>
  <c r="J711" i="42"/>
  <c r="K711" i="42" s="1"/>
  <c r="J518" i="42"/>
  <c r="K518" i="42" s="1"/>
  <c r="J257" i="42"/>
  <c r="K257" i="42" s="1"/>
  <c r="J4436" i="42"/>
  <c r="K4436" i="42" s="1"/>
  <c r="J6331" i="42"/>
  <c r="K6331" i="42" s="1"/>
  <c r="J5996" i="42"/>
  <c r="K5996" i="42" s="1"/>
  <c r="J5364" i="42"/>
  <c r="K5364" i="42" s="1"/>
  <c r="J5140" i="42"/>
  <c r="K5140" i="42" s="1"/>
  <c r="J4961" i="42"/>
  <c r="K4961" i="42" s="1"/>
  <c r="J4475" i="42"/>
  <c r="K4475" i="42" s="1"/>
  <c r="J4421" i="42"/>
  <c r="K4421" i="42" s="1"/>
  <c r="J4186" i="42"/>
  <c r="K4186" i="42" s="1"/>
  <c r="J3908" i="42"/>
  <c r="K3908" i="42" s="1"/>
  <c r="J3382" i="42"/>
  <c r="K3382" i="42" s="1"/>
  <c r="J3087" i="42"/>
  <c r="K3087" i="42" s="1"/>
  <c r="J2536" i="42"/>
  <c r="K2536" i="42" s="1"/>
  <c r="J2268" i="42"/>
  <c r="K2268" i="42" s="1"/>
  <c r="J2237" i="42"/>
  <c r="K2237" i="42" s="1"/>
  <c r="J1896" i="42"/>
  <c r="K1896" i="42" s="1"/>
  <c r="J1080" i="42"/>
  <c r="K1080" i="42" s="1"/>
  <c r="J1225" i="42"/>
  <c r="K1225" i="42" s="1"/>
  <c r="J928" i="42"/>
  <c r="K928" i="42" s="1"/>
  <c r="J1132" i="42"/>
  <c r="K1132" i="42" s="1"/>
  <c r="J384" i="42"/>
  <c r="K384" i="42" s="1"/>
  <c r="J5816" i="42"/>
  <c r="K5816" i="42" s="1"/>
  <c r="J3934" i="42"/>
  <c r="K3934" i="42" s="1"/>
  <c r="J2103" i="42"/>
  <c r="K2103" i="42" s="1"/>
  <c r="J6450" i="42"/>
  <c r="K6450" i="42" s="1"/>
  <c r="J6438" i="42"/>
  <c r="K6438" i="42" s="1"/>
  <c r="J6097" i="42"/>
  <c r="K6097" i="42" s="1"/>
  <c r="J5825" i="42"/>
  <c r="K5825" i="42" s="1"/>
  <c r="J5490" i="42"/>
  <c r="K5490" i="42" s="1"/>
  <c r="J5119" i="42"/>
  <c r="K5119" i="42" s="1"/>
  <c r="J4934" i="42"/>
  <c r="K4934" i="42" s="1"/>
  <c r="J4457" i="42"/>
  <c r="K4457" i="42" s="1"/>
  <c r="J4402" i="42"/>
  <c r="K4402" i="42" s="1"/>
  <c r="J4168" i="42"/>
  <c r="K4168" i="42" s="1"/>
  <c r="J3850" i="42"/>
  <c r="K3850" i="42" s="1"/>
  <c r="J3363" i="42"/>
  <c r="K3363" i="42" s="1"/>
  <c r="J3042" i="42"/>
  <c r="K3042" i="42" s="1"/>
  <c r="J2530" i="42"/>
  <c r="K2530" i="42" s="1"/>
  <c r="J2241" i="42"/>
  <c r="K2241" i="42" s="1"/>
  <c r="J2208" i="42"/>
  <c r="K2208" i="42" s="1"/>
  <c r="J1884" i="42"/>
  <c r="K1884" i="42" s="1"/>
  <c r="J1059" i="42"/>
  <c r="K1059" i="42" s="1"/>
  <c r="J1200" i="42"/>
  <c r="K1200" i="42" s="1"/>
  <c r="J906" i="42"/>
  <c r="K906" i="42" s="1"/>
  <c r="J1028" i="42"/>
  <c r="K1028" i="42" s="1"/>
  <c r="J320" i="42"/>
  <c r="K320" i="42" s="1"/>
  <c r="J5656" i="42"/>
  <c r="K5656" i="42" s="1"/>
  <c r="J3730" i="42"/>
  <c r="K3730" i="42" s="1"/>
  <c r="J1852" i="42"/>
  <c r="K1852" i="42" s="1"/>
  <c r="J6220" i="42"/>
  <c r="K6220" i="42" s="1"/>
  <c r="J6431" i="42"/>
  <c r="K6431" i="42" s="1"/>
  <c r="J6430" i="42"/>
  <c r="K6430" i="42" s="1"/>
  <c r="J6166" i="42"/>
  <c r="K6166" i="42" s="1"/>
  <c r="J5915" i="42"/>
  <c r="K5915" i="42" s="1"/>
  <c r="J5763" i="42"/>
  <c r="K5763" i="42" s="1"/>
  <c r="J5357" i="42"/>
  <c r="K5357" i="42" s="1"/>
  <c r="J4952" i="42"/>
  <c r="K4952" i="42" s="1"/>
  <c r="J4557" i="42"/>
  <c r="K4557" i="42" s="1"/>
  <c r="J4466" i="42"/>
  <c r="K4466" i="42" s="1"/>
  <c r="J4024" i="42"/>
  <c r="K4024" i="42" s="1"/>
  <c r="J3760" i="42"/>
  <c r="K3760" i="42" s="1"/>
  <c r="J3268" i="42"/>
  <c r="K3268" i="42" s="1"/>
  <c r="J2928" i="42"/>
  <c r="K2928" i="42" s="1"/>
  <c r="J2665" i="42"/>
  <c r="K2665" i="42" s="1"/>
  <c r="J2439" i="42"/>
  <c r="K2439" i="42" s="1"/>
  <c r="J2323" i="42"/>
  <c r="K2323" i="42" s="1"/>
  <c r="J2043" i="42"/>
  <c r="K2043" i="42" s="1"/>
  <c r="J1740" i="42"/>
  <c r="K1740" i="42" s="1"/>
  <c r="J1127" i="42"/>
  <c r="K1127" i="42" s="1"/>
  <c r="J1010" i="42"/>
  <c r="K1010" i="42" s="1"/>
  <c r="J680" i="42"/>
  <c r="K680" i="42" s="1"/>
  <c r="J787" i="42"/>
  <c r="K787" i="42" s="1"/>
  <c r="J5159" i="42"/>
  <c r="K5159" i="42" s="1"/>
  <c r="J2923" i="42"/>
  <c r="K2923" i="42" s="1"/>
  <c r="J839" i="42"/>
  <c r="K839" i="42" s="1"/>
  <c r="J6556" i="42"/>
  <c r="K6556" i="42" s="1"/>
  <c r="J6465" i="42"/>
  <c r="K6465" i="42" s="1"/>
  <c r="J6092" i="42"/>
  <c r="K6092" i="42" s="1"/>
  <c r="J5755" i="42"/>
  <c r="K5755" i="42" s="1"/>
  <c r="J5356" i="42"/>
  <c r="K5356" i="42" s="1"/>
  <c r="J5130" i="42"/>
  <c r="K5130" i="42" s="1"/>
  <c r="J4734" i="42"/>
  <c r="K4734" i="42" s="1"/>
  <c r="J4520" i="42"/>
  <c r="K4520" i="42" s="1"/>
  <c r="J4433" i="42"/>
  <c r="K4433" i="42" s="1"/>
  <c r="J4109" i="42"/>
  <c r="K4109" i="42" s="1"/>
  <c r="J3758" i="42"/>
  <c r="K3758" i="42" s="1"/>
  <c r="J3306" i="42"/>
  <c r="K3306" i="42" s="1"/>
  <c r="J2968" i="42"/>
  <c r="K2968" i="42" s="1"/>
  <c r="J2729" i="42"/>
  <c r="K2729" i="42" s="1"/>
  <c r="J2201" i="42"/>
  <c r="K2201" i="42" s="1"/>
  <c r="J1818" i="42"/>
  <c r="K1818" i="42" s="1"/>
  <c r="J1983" i="42"/>
  <c r="K1983" i="42" s="1"/>
  <c r="J1416" i="42"/>
  <c r="K1416" i="42" s="1"/>
  <c r="J1944" i="42"/>
  <c r="K1944" i="42" s="1"/>
  <c r="J495" i="42"/>
  <c r="K495" i="42" s="1"/>
  <c r="J880" i="42"/>
  <c r="K880" i="42" s="1"/>
  <c r="J342" i="42"/>
  <c r="K342" i="42" s="1"/>
  <c r="J4900" i="42"/>
  <c r="K4900" i="42" s="1"/>
  <c r="J2963" i="42"/>
  <c r="K2963" i="42" s="1"/>
  <c r="J1079" i="42"/>
  <c r="K1079" i="42" s="1"/>
  <c r="J6284" i="42"/>
  <c r="K6284" i="42" s="1"/>
  <c r="J6006" i="42"/>
  <c r="K6006" i="42" s="1"/>
  <c r="J5622" i="42"/>
  <c r="K5622" i="42" s="1"/>
  <c r="J5277" i="42"/>
  <c r="K5277" i="42" s="1"/>
  <c r="J5072" i="42"/>
  <c r="K5072" i="42" s="1"/>
  <c r="J4667" i="42"/>
  <c r="K4667" i="42" s="1"/>
  <c r="J4372" i="42"/>
  <c r="K4372" i="42" s="1"/>
  <c r="J4205" i="42"/>
  <c r="K4205" i="42" s="1"/>
  <c r="J4183" i="42"/>
  <c r="K4183" i="42" s="1"/>
  <c r="J3660" i="42"/>
  <c r="K3660" i="42" s="1"/>
  <c r="J3377" i="42"/>
  <c r="K3377" i="42" s="1"/>
  <c r="J2935" i="42"/>
  <c r="K2935" i="42" s="1"/>
  <c r="J2655" i="42"/>
  <c r="K2655" i="42" s="1"/>
  <c r="J2303" i="42"/>
  <c r="K2303" i="42" s="1"/>
  <c r="J1936" i="42"/>
  <c r="K1936" i="42" s="1"/>
  <c r="J1055" i="42"/>
  <c r="K1055" i="42" s="1"/>
  <c r="J1607" i="42"/>
  <c r="K1607" i="42" s="1"/>
  <c r="J1211" i="42"/>
  <c r="K1211" i="42" s="1"/>
  <c r="J900" i="42"/>
  <c r="K900" i="42" s="1"/>
  <c r="J745" i="42"/>
  <c r="K745" i="42" s="1"/>
  <c r="J6537" i="42"/>
  <c r="K6537" i="42" s="1"/>
  <c r="J4870" i="42"/>
  <c r="K4870" i="42" s="1"/>
  <c r="J3025" i="42"/>
  <c r="K3025" i="42" s="1"/>
  <c r="J1136" i="42"/>
  <c r="K1136" i="42" s="1"/>
  <c r="J6524" i="42"/>
  <c r="K6524" i="42" s="1"/>
  <c r="J6359" i="42"/>
  <c r="K6359" i="42" s="1"/>
  <c r="J6141" i="42"/>
  <c r="K6141" i="42" s="1"/>
  <c r="J5759" i="42"/>
  <c r="K5759" i="42" s="1"/>
  <c r="J5428" i="42"/>
  <c r="K5428" i="42" s="1"/>
  <c r="J5030" i="42"/>
  <c r="K5030" i="42" s="1"/>
  <c r="J5034" i="42"/>
  <c r="K5034" i="42" s="1"/>
  <c r="J4539" i="42"/>
  <c r="K4539" i="42" s="1"/>
  <c r="J4483" i="42"/>
  <c r="K4483" i="42" s="1"/>
  <c r="J3948" i="42"/>
  <c r="K3948" i="42" s="1"/>
  <c r="J3596" i="42"/>
  <c r="K3596" i="42" s="1"/>
  <c r="J3465" i="42"/>
  <c r="K3465" i="42" s="1"/>
  <c r="J3146" i="42"/>
  <c r="K3146" i="42" s="1"/>
  <c r="J2552" i="42"/>
  <c r="K2552" i="42" s="1"/>
  <c r="J2332" i="42"/>
  <c r="K2332" i="42" s="1"/>
  <c r="J2301" i="42"/>
  <c r="K2301" i="42" s="1"/>
  <c r="J1940" i="42"/>
  <c r="K1940" i="42" s="1"/>
  <c r="J1144" i="42"/>
  <c r="K1144" i="42" s="1"/>
  <c r="J1289" i="42"/>
  <c r="K1289" i="42" s="1"/>
  <c r="J1053" i="42"/>
  <c r="K1053" i="42" s="1"/>
  <c r="J1260" i="42"/>
  <c r="K1260" i="42" s="1"/>
  <c r="J45" i="42"/>
  <c r="K45" i="42" s="1"/>
  <c r="J5848" i="42"/>
  <c r="K5848" i="42" s="1"/>
  <c r="J3801" i="42"/>
  <c r="K3801" i="42" s="1"/>
  <c r="J1249" i="42"/>
  <c r="K1249" i="42" s="1"/>
  <c r="J777" i="42"/>
  <c r="K777" i="42" s="1"/>
  <c r="J6539" i="42"/>
  <c r="K6539" i="42" s="1"/>
  <c r="J6452" i="42"/>
  <c r="K6452" i="42" s="1"/>
  <c r="J6047" i="42"/>
  <c r="K6047" i="42" s="1"/>
  <c r="J5797" i="42"/>
  <c r="K5797" i="42" s="1"/>
  <c r="J5650" i="42"/>
  <c r="K5650" i="42" s="1"/>
  <c r="J5024" i="42"/>
  <c r="K5024" i="42" s="1"/>
  <c r="J4631" i="42"/>
  <c r="K4631" i="42" s="1"/>
  <c r="J4430" i="42"/>
  <c r="K4430" i="42" s="1"/>
  <c r="J4343" i="42"/>
  <c r="K4343" i="42" s="1"/>
  <c r="J4028" i="42"/>
  <c r="K4028" i="42" s="1"/>
  <c r="J3638" i="42"/>
  <c r="K3638" i="42" s="1"/>
  <c r="J3178" i="42"/>
  <c r="K3178" i="42" s="1"/>
  <c r="J3138" i="42"/>
  <c r="K3138" i="42" s="1"/>
  <c r="J2626" i="42"/>
  <c r="K2626" i="42" s="1"/>
  <c r="J2474" i="42"/>
  <c r="K2474" i="42" s="1"/>
  <c r="J2122" i="42"/>
  <c r="K2122" i="42" s="1"/>
  <c r="J1907" i="42"/>
  <c r="K1907" i="42" s="1"/>
  <c r="J1327" i="42"/>
  <c r="K1327" i="42" s="1"/>
  <c r="J1720" i="42"/>
  <c r="K1720" i="42" s="1"/>
  <c r="J1293" i="42"/>
  <c r="K1293" i="42" s="1"/>
  <c r="J676" i="42"/>
  <c r="K676" i="42" s="1"/>
  <c r="J155" i="42"/>
  <c r="K155" i="42" s="1"/>
  <c r="J3989" i="42"/>
  <c r="K3989" i="42" s="1"/>
  <c r="J6179" i="42"/>
  <c r="K6179" i="42" s="1"/>
  <c r="J5758" i="42"/>
  <c r="K5758" i="42" s="1"/>
  <c r="J5455" i="42"/>
  <c r="K5455" i="42" s="1"/>
  <c r="J5145" i="42"/>
  <c r="K5145" i="42" s="1"/>
  <c r="J4762" i="42"/>
  <c r="K4762" i="42" s="1"/>
  <c r="J4231" i="42"/>
  <c r="K4231" i="42" s="1"/>
  <c r="J4569" i="42"/>
  <c r="K4569" i="42" s="1"/>
  <c r="J3930" i="42"/>
  <c r="K3930" i="42" s="1"/>
  <c r="J3514" i="42"/>
  <c r="K3514" i="42" s="1"/>
  <c r="J3445" i="42"/>
  <c r="K3445" i="42" s="1"/>
  <c r="J3158" i="42"/>
  <c r="K3158" i="42" s="1"/>
  <c r="J2615" i="42"/>
  <c r="K2615" i="42" s="1"/>
  <c r="J2331" i="42"/>
  <c r="K2331" i="42" s="1"/>
  <c r="J1937" i="42"/>
  <c r="K1937" i="42" s="1"/>
  <c r="J2111" i="42"/>
  <c r="K2111" i="42" s="1"/>
  <c r="J1544" i="42"/>
  <c r="K1544" i="42" s="1"/>
  <c r="J2072" i="42"/>
  <c r="K2072" i="42" s="1"/>
  <c r="J666" i="42"/>
  <c r="K666" i="42" s="1"/>
  <c r="J482" i="42"/>
  <c r="K482" i="42" s="1"/>
  <c r="J193" i="42"/>
  <c r="K193" i="42" s="1"/>
  <c r="J5427" i="42"/>
  <c r="K5427" i="42" s="1"/>
  <c r="J3775" i="42"/>
  <c r="K3775" i="42" s="1"/>
  <c r="J2017" i="42"/>
  <c r="K2017" i="42" s="1"/>
  <c r="J6363" i="42"/>
  <c r="K6363" i="42" s="1"/>
  <c r="J6347" i="42"/>
  <c r="K6347" i="42" s="1"/>
  <c r="J6055" i="42"/>
  <c r="K6055" i="42" s="1"/>
  <c r="J5731" i="42"/>
  <c r="K5731" i="42" s="1"/>
  <c r="J5442" i="42"/>
  <c r="K5442" i="42" s="1"/>
  <c r="J5094" i="42"/>
  <c r="K5094" i="42" s="1"/>
  <c r="J4751" i="42"/>
  <c r="K4751" i="42" s="1"/>
  <c r="J4805" i="42"/>
  <c r="K4805" i="42" s="1"/>
  <c r="J4534" i="42"/>
  <c r="K4534" i="42" s="1"/>
  <c r="J3914" i="42"/>
  <c r="K3914" i="42" s="1"/>
  <c r="J3884" i="42"/>
  <c r="K3884" i="42" s="1"/>
  <c r="J3423" i="42"/>
  <c r="K3423" i="42" s="1"/>
  <c r="J3105" i="42"/>
  <c r="K3105" i="42" s="1"/>
  <c r="J2562" i="42"/>
  <c r="K2562" i="42" s="1"/>
  <c r="J2304" i="42"/>
  <c r="K2304" i="42" s="1"/>
  <c r="J1920" i="42"/>
  <c r="K1920" i="42" s="1"/>
  <c r="J2086" i="42"/>
  <c r="K2086" i="42" s="1"/>
  <c r="J1523" i="42"/>
  <c r="K1523" i="42" s="1"/>
  <c r="J2053" i="42"/>
  <c r="K2053" i="42" s="1"/>
  <c r="J629" i="42"/>
  <c r="K629" i="42" s="1"/>
  <c r="J445" i="42"/>
  <c r="K445" i="42" s="1"/>
  <c r="J129" i="42"/>
  <c r="K129" i="42" s="1"/>
  <c r="J5350" i="42"/>
  <c r="K5350" i="42" s="1"/>
  <c r="J3506" i="42"/>
  <c r="K3506" i="42" s="1"/>
  <c r="J1679" i="42"/>
  <c r="K1679" i="42" s="1"/>
  <c r="J6197" i="42"/>
  <c r="K6197" i="42" s="1"/>
  <c r="J6541" i="42"/>
  <c r="K6541" i="42" s="1"/>
  <c r="J6368" i="42"/>
  <c r="K6368" i="42" s="1"/>
  <c r="J6196" i="42"/>
  <c r="K6196" i="42" s="1"/>
  <c r="J5914" i="42"/>
  <c r="K5914" i="42" s="1"/>
  <c r="J5553" i="42"/>
  <c r="K5553" i="42" s="1"/>
  <c r="J5170" i="42"/>
  <c r="K5170" i="42" s="1"/>
  <c r="J4877" i="42"/>
  <c r="K4877" i="42" s="1"/>
  <c r="J4285" i="42"/>
  <c r="K4285" i="42" s="1"/>
  <c r="J4709" i="42"/>
  <c r="K4709" i="42" s="1"/>
  <c r="J4076" i="42"/>
  <c r="K4076" i="42" s="1"/>
  <c r="J3770" i="42"/>
  <c r="K3770" i="42" s="1"/>
  <c r="J3311" i="42"/>
  <c r="K3311" i="42" s="1"/>
  <c r="J2888" i="42"/>
  <c r="K2888" i="42" s="1"/>
  <c r="J2664" i="42"/>
  <c r="K2664" i="42" s="1"/>
  <c r="J2460" i="42"/>
  <c r="K2460" i="42" s="1"/>
  <c r="J2429" i="42"/>
  <c r="K2429" i="42" s="1"/>
  <c r="J2068" i="42"/>
  <c r="K2068" i="42" s="1"/>
  <c r="J1272" i="42"/>
  <c r="K1272" i="42" s="1"/>
  <c r="J1500" i="42"/>
  <c r="K1500" i="42" s="1"/>
  <c r="J468" i="42"/>
  <c r="K468" i="42" s="1"/>
  <c r="J1012" i="42"/>
  <c r="K1012" i="42" s="1"/>
  <c r="J513" i="42"/>
  <c r="K513" i="42" s="1"/>
  <c r="J4702" i="42"/>
  <c r="K4702" i="42" s="1"/>
  <c r="J2767" i="42"/>
  <c r="K2767" i="42" s="1"/>
  <c r="J1004" i="42"/>
  <c r="K1004" i="42" s="1"/>
  <c r="J6547" i="42"/>
  <c r="K6547" i="42" s="1"/>
  <c r="J6341" i="42"/>
  <c r="K6341" i="42" s="1"/>
  <c r="J5990" i="42"/>
  <c r="K5990" i="42" s="1"/>
  <c r="J5777" i="42"/>
  <c r="K5777" i="42" s="1"/>
  <c r="J5469" i="42"/>
  <c r="K5469" i="42" s="1"/>
  <c r="J5160" i="42"/>
  <c r="K5160" i="42" s="1"/>
  <c r="J4664" i="42"/>
  <c r="K4664" i="42" s="1"/>
  <c r="J4262" i="42"/>
  <c r="K4262" i="42" s="1"/>
  <c r="J4171" i="42"/>
  <c r="K4171" i="42" s="1"/>
  <c r="J4143" i="42"/>
  <c r="K4143" i="42" s="1"/>
  <c r="J3747" i="42"/>
  <c r="K3747" i="42" s="1"/>
  <c r="J3351" i="42"/>
  <c r="K3351" i="42" s="1"/>
  <c r="J2911" i="42"/>
  <c r="K2911" i="42" s="1"/>
  <c r="J2740" i="42"/>
  <c r="K2740" i="42" s="1"/>
  <c r="J2309" i="42"/>
  <c r="K2309" i="42" s="1"/>
  <c r="J1956" i="42"/>
  <c r="K1956" i="42" s="1"/>
  <c r="J1855" i="42"/>
  <c r="K1855" i="42" s="1"/>
  <c r="J1025" i="42"/>
  <c r="K1025" i="42" s="1"/>
  <c r="J1553" i="42"/>
  <c r="K1553" i="42" s="1"/>
  <c r="J917" i="42"/>
  <c r="K917" i="42" s="1"/>
  <c r="J885" i="42"/>
  <c r="K885" i="42" s="1"/>
  <c r="J229" i="42"/>
  <c r="K229" i="42" s="1"/>
  <c r="J4752" i="42"/>
  <c r="K4752" i="42" s="1"/>
  <c r="J3751" i="42"/>
  <c r="K3751" i="42" s="1"/>
  <c r="J852" i="42"/>
  <c r="K852" i="42" s="1"/>
  <c r="J6283" i="42"/>
  <c r="K6283" i="42" s="1"/>
  <c r="J5992" i="42"/>
  <c r="K5992" i="42" s="1"/>
  <c r="J5690" i="42"/>
  <c r="K5690" i="42" s="1"/>
  <c r="J5271" i="42"/>
  <c r="K5271" i="42" s="1"/>
  <c r="J4986" i="42"/>
  <c r="K4986" i="42" s="1"/>
  <c r="J4644" i="42"/>
  <c r="K4644" i="42" s="1"/>
  <c r="J4519" i="42"/>
  <c r="K4519" i="42" s="1"/>
  <c r="J3949" i="42"/>
  <c r="K3949" i="42" s="1"/>
  <c r="J3927" i="42"/>
  <c r="K3927" i="42" s="1"/>
  <c r="J3361" i="42"/>
  <c r="K3361" i="42" s="1"/>
  <c r="J3096" i="42"/>
  <c r="K3096" i="42" s="1"/>
  <c r="J3257" i="42"/>
  <c r="K3257" i="42" s="1"/>
  <c r="J2666" i="42"/>
  <c r="K2666" i="42" s="1"/>
  <c r="J2393" i="42"/>
  <c r="K2393" i="42" s="1"/>
  <c r="J2050" i="42"/>
  <c r="K2050" i="42" s="1"/>
  <c r="J1545" i="42"/>
  <c r="K1545" i="42" s="1"/>
  <c r="J1664" i="42"/>
  <c r="K1664" i="42" s="1"/>
  <c r="J788" i="42"/>
  <c r="K788" i="42" s="1"/>
  <c r="J905" i="42"/>
  <c r="K905" i="42" s="1"/>
  <c r="J506" i="42"/>
  <c r="K506" i="42" s="1"/>
  <c r="J6525" i="42"/>
  <c r="K6525" i="42" s="1"/>
  <c r="J4264" i="42"/>
  <c r="K4264" i="42" s="1"/>
  <c r="J2769" i="42"/>
  <c r="K2769" i="42" s="1"/>
  <c r="J948" i="42"/>
  <c r="K948" i="42" s="1"/>
  <c r="J6509" i="42"/>
  <c r="K6509" i="42" s="1"/>
  <c r="J6355" i="42"/>
  <c r="K6355" i="42" s="1"/>
  <c r="J6167" i="42"/>
  <c r="K6167" i="42" s="1"/>
  <c r="J5801" i="42"/>
  <c r="K5801" i="42" s="1"/>
  <c r="J5359" i="42"/>
  <c r="K5359" i="42" s="1"/>
  <c r="J5195" i="42"/>
  <c r="K5195" i="42" s="1"/>
  <c r="J4794" i="42"/>
  <c r="K4794" i="42" s="1"/>
  <c r="J4291" i="42"/>
  <c r="K4291" i="42" s="1"/>
  <c r="J4224" i="42"/>
  <c r="K4224" i="42" s="1"/>
  <c r="J3994" i="42"/>
  <c r="K3994" i="42" s="1"/>
  <c r="J3643" i="42"/>
  <c r="K3643" i="42" s="1"/>
  <c r="J3170" i="42"/>
  <c r="K3170" i="42" s="1"/>
  <c r="J3491" i="42"/>
  <c r="K3491" i="42" s="1"/>
  <c r="J2704" i="42"/>
  <c r="K2704" i="42" s="1"/>
  <c r="J2395" i="42"/>
  <c r="K2395" i="42" s="1"/>
  <c r="J2001" i="42"/>
  <c r="K2001" i="42" s="1"/>
  <c r="J1779" i="42"/>
  <c r="K1779" i="42" s="1"/>
  <c r="J1608" i="42"/>
  <c r="K1608" i="42" s="1"/>
  <c r="J2135" i="42"/>
  <c r="K2135" i="42" s="1"/>
  <c r="J735" i="42"/>
  <c r="K735" i="42" s="1"/>
  <c r="J567" i="42"/>
  <c r="K567" i="42" s="1"/>
  <c r="J325" i="42"/>
  <c r="K325" i="42" s="1"/>
  <c r="J5386" i="42"/>
  <c r="K5386" i="42" s="1"/>
  <c r="J3284" i="42"/>
  <c r="K3284" i="42" s="1"/>
  <c r="J1472" i="42"/>
  <c r="K1472" i="42" s="1"/>
  <c r="J355" i="42"/>
  <c r="K355" i="42" s="1"/>
  <c r="J6508" i="42"/>
  <c r="K6508" i="42" s="1"/>
  <c r="J6427" i="42"/>
  <c r="K6427" i="42" s="1"/>
  <c r="J5945" i="42"/>
  <c r="K5945" i="42" s="1"/>
  <c r="J5807" i="42"/>
  <c r="K5807" i="42" s="1"/>
  <c r="J5360" i="42"/>
  <c r="K5360" i="42" s="1"/>
  <c r="J5109" i="42"/>
  <c r="K5109" i="42" s="1"/>
  <c r="J4682" i="42"/>
  <c r="K4682" i="42" s="1"/>
  <c r="J4560" i="42"/>
  <c r="K4560" i="42" s="1"/>
  <c r="J4090" i="42"/>
  <c r="K4090" i="42" s="1"/>
  <c r="J4062" i="42"/>
  <c r="K4062" i="42" s="1"/>
  <c r="J3602" i="42"/>
  <c r="K3602" i="42" s="1"/>
  <c r="J3249" i="42"/>
  <c r="K3249" i="42" s="1"/>
  <c r="J3399" i="42"/>
  <c r="K3399" i="42" s="1"/>
  <c r="J2614" i="42"/>
  <c r="K2614" i="42" s="1"/>
  <c r="J2218" i="42"/>
  <c r="K2218" i="42" s="1"/>
  <c r="J2127" i="42"/>
  <c r="K2127" i="42" s="1"/>
  <c r="J1684" i="42"/>
  <c r="K1684" i="42" s="1"/>
  <c r="J983" i="42"/>
  <c r="K983" i="42" s="1"/>
  <c r="J1464" i="42"/>
  <c r="K1464" i="42" s="1"/>
  <c r="J592" i="42"/>
  <c r="K592" i="42" s="1"/>
  <c r="J841" i="42"/>
  <c r="K841" i="42" s="1"/>
  <c r="J457" i="42"/>
  <c r="K457" i="42" s="1"/>
  <c r="J3436" i="42"/>
  <c r="K3436" i="42" s="1"/>
  <c r="J6144" i="42"/>
  <c r="K6144" i="42" s="1"/>
  <c r="J5770" i="42"/>
  <c r="K5770" i="42" s="1"/>
  <c r="J5570" i="42"/>
  <c r="K5570" i="42" s="1"/>
  <c r="J5188" i="42"/>
  <c r="K5188" i="42" s="1"/>
  <c r="J4823" i="42"/>
  <c r="K4823" i="42" s="1"/>
  <c r="J4392" i="42"/>
  <c r="K4392" i="42" s="1"/>
  <c r="J4305" i="42"/>
  <c r="K4305" i="42" s="1"/>
  <c r="J3981" i="42"/>
  <c r="K3981" i="42" s="1"/>
  <c r="J3495" i="42"/>
  <c r="K3495" i="42" s="1"/>
  <c r="J3559" i="42"/>
  <c r="K3559" i="42" s="1"/>
  <c r="J3090" i="42"/>
  <c r="K3090" i="42" s="1"/>
  <c r="J2576" i="42"/>
  <c r="K2576" i="42" s="1"/>
  <c r="J2437" i="42"/>
  <c r="K2437" i="42" s="1"/>
  <c r="J2084" i="42"/>
  <c r="K2084" i="42" s="1"/>
  <c r="J1867" i="42"/>
  <c r="K1867" i="42" s="1"/>
  <c r="J1251" i="42"/>
  <c r="K1251" i="42" s="1"/>
  <c r="J1681" i="42"/>
  <c r="K1681" i="42" s="1"/>
  <c r="J1213" i="42"/>
  <c r="K1213" i="42" s="1"/>
  <c r="J1116" i="42"/>
  <c r="K1116" i="42" s="1"/>
  <c r="J91" i="42"/>
  <c r="K91" i="42" s="1"/>
  <c r="J5321" i="42"/>
  <c r="K5321" i="42" s="1"/>
  <c r="J3253" i="42"/>
  <c r="K3253" i="42" s="1"/>
  <c r="J1609" i="42"/>
  <c r="K1609" i="42" s="1"/>
  <c r="J6340" i="42"/>
  <c r="K6340" i="42" s="1"/>
  <c r="J6463" i="42"/>
  <c r="K6463" i="42" s="1"/>
  <c r="J6088" i="42"/>
  <c r="K6088" i="42" s="1"/>
  <c r="J5742" i="42"/>
  <c r="K5742" i="42" s="1"/>
  <c r="J5527" i="42"/>
  <c r="K5527" i="42" s="1"/>
  <c r="J5161" i="42"/>
  <c r="K5161" i="42" s="1"/>
  <c r="J4798" i="42"/>
  <c r="K4798" i="42" s="1"/>
  <c r="J4366" i="42"/>
  <c r="K4366" i="42" s="1"/>
  <c r="J4279" i="42"/>
  <c r="K4279" i="42" s="1"/>
  <c r="J3964" i="42"/>
  <c r="K3964" i="42" s="1"/>
  <c r="J3866" i="42"/>
  <c r="K3866" i="42" s="1"/>
  <c r="J3472" i="42"/>
  <c r="K3472" i="42" s="1"/>
  <c r="J3071" i="42"/>
  <c r="K3071" i="42" s="1"/>
  <c r="J2514" i="42"/>
  <c r="K2514" i="42" s="1"/>
  <c r="J2410" i="42"/>
  <c r="K2410" i="42" s="1"/>
  <c r="J2058" i="42"/>
  <c r="K2058" i="42" s="1"/>
  <c r="J1843" i="42"/>
  <c r="K1843" i="42" s="1"/>
  <c r="J1203" i="42"/>
  <c r="K1203" i="42" s="1"/>
  <c r="J1656" i="42"/>
  <c r="K1656" i="42" s="1"/>
  <c r="J1165" i="42"/>
  <c r="K1165" i="42" s="1"/>
  <c r="J1046" i="42"/>
  <c r="K1046" i="42" s="1"/>
  <c r="J27" i="42"/>
  <c r="K27" i="42" s="1"/>
  <c r="J5054" i="42"/>
  <c r="K5054" i="42" s="1"/>
  <c r="J3452" i="42"/>
  <c r="K3452" i="42" s="1"/>
  <c r="J1728" i="42"/>
  <c r="K1728" i="42" s="1"/>
  <c r="J6112" i="42"/>
  <c r="K6112" i="42" s="1"/>
  <c r="J6540" i="42"/>
  <c r="K6540" i="42" s="1"/>
  <c r="J6466" i="42"/>
  <c r="K6466" i="42" s="1"/>
  <c r="J6068" i="42"/>
  <c r="K6068" i="42" s="1"/>
  <c r="J5806" i="42"/>
  <c r="K5806" i="42" s="1"/>
  <c r="J5451" i="42"/>
  <c r="K5451" i="42" s="1"/>
  <c r="J5056" i="42"/>
  <c r="K5056" i="42" s="1"/>
  <c r="J4897" i="42"/>
  <c r="K4897" i="42" s="1"/>
  <c r="J4419" i="42"/>
  <c r="K4419" i="42" s="1"/>
  <c r="J4357" i="42"/>
  <c r="K4357" i="42" s="1"/>
  <c r="J4122" i="42"/>
  <c r="K4122" i="42" s="1"/>
  <c r="J3796" i="42"/>
  <c r="K3796" i="42" s="1"/>
  <c r="J3314" i="42"/>
  <c r="K3314" i="42" s="1"/>
  <c r="J2995" i="42"/>
  <c r="K2995" i="42" s="1"/>
  <c r="J2954" i="42"/>
  <c r="K2954" i="42" s="1"/>
  <c r="J2193" i="42"/>
  <c r="K2193" i="42" s="1"/>
  <c r="J2129" i="42"/>
  <c r="K2129" i="42" s="1"/>
  <c r="J1864" i="42"/>
  <c r="K1864" i="42" s="1"/>
  <c r="J1736" i="42"/>
  <c r="K1736" i="42" s="1"/>
  <c r="J1161" i="42"/>
  <c r="K1161" i="42" s="1"/>
  <c r="J863" i="42"/>
  <c r="K863" i="42" s="1"/>
  <c r="J942" i="42"/>
  <c r="K942" i="42" s="1"/>
  <c r="J226" i="42"/>
  <c r="K226" i="42" s="1"/>
  <c r="J4567" i="42"/>
  <c r="K4567" i="42" s="1"/>
  <c r="J5104" i="42"/>
  <c r="K5104" i="42" s="1"/>
  <c r="J2689" i="42"/>
  <c r="K2689" i="42" s="1"/>
  <c r="J6538" i="42"/>
  <c r="K6538" i="42" s="1"/>
  <c r="J4969" i="42"/>
  <c r="K4969" i="42" s="1"/>
  <c r="J2677" i="42"/>
  <c r="K2677" i="42" s="1"/>
  <c r="J6332" i="42"/>
  <c r="K6332" i="42" s="1"/>
  <c r="J5383" i="42"/>
  <c r="K5383" i="42" s="1"/>
  <c r="J3515" i="42"/>
  <c r="K3515" i="42" s="1"/>
  <c r="J720" i="42"/>
  <c r="K720" i="42" s="1"/>
  <c r="J6033" i="42"/>
  <c r="K6033" i="42" s="1"/>
  <c r="J3588" i="42"/>
  <c r="K3588" i="42" s="1"/>
  <c r="J1069" i="42"/>
  <c r="K1069" i="42" s="1"/>
  <c r="J5080" i="42"/>
  <c r="K5080" i="42" s="1"/>
  <c r="J2524" i="42"/>
  <c r="K2524" i="42" s="1"/>
  <c r="J323" i="42"/>
  <c r="K323" i="42" s="1"/>
  <c r="J5480" i="42"/>
  <c r="K5480" i="42" s="1"/>
  <c r="J3134" i="42"/>
  <c r="K3134" i="42" s="1"/>
  <c r="J809" i="42"/>
  <c r="K809" i="42" s="1"/>
  <c r="J6007" i="42"/>
  <c r="K6007" i="42" s="1"/>
  <c r="J3822" i="42"/>
  <c r="K3822" i="42" s="1"/>
  <c r="J2008" i="42"/>
  <c r="K2008" i="42" s="1"/>
  <c r="J2346" i="42"/>
  <c r="K2346" i="42" s="1"/>
  <c r="J4686" i="42"/>
  <c r="K4686" i="42" s="1"/>
  <c r="J2351" i="42"/>
  <c r="K2351" i="42" s="1"/>
  <c r="J4302" i="42"/>
  <c r="K4302" i="42" s="1"/>
  <c r="J4730" i="42"/>
  <c r="K4730" i="42" s="1"/>
  <c r="J2499" i="42"/>
  <c r="K2499" i="42" s="1"/>
  <c r="J4441" i="42"/>
  <c r="K4441" i="42" s="1"/>
  <c r="J5047" i="42"/>
  <c r="K5047" i="42" s="1"/>
  <c r="J2648" i="42"/>
  <c r="K2648" i="42" s="1"/>
  <c r="J219" i="42"/>
  <c r="K219" i="42" s="1"/>
  <c r="J5536" i="42"/>
  <c r="K5536" i="42" s="1"/>
  <c r="J3301" i="42"/>
  <c r="K3301" i="42" s="1"/>
  <c r="J658" i="42"/>
  <c r="K658" i="42" s="1"/>
  <c r="J4630" i="42"/>
  <c r="K4630" i="42" s="1"/>
  <c r="J2177" i="42"/>
  <c r="K2177" i="42" s="1"/>
  <c r="J4880" i="42"/>
  <c r="K4880" i="42" s="1"/>
  <c r="J5058" i="42"/>
  <c r="K5058" i="42" s="1"/>
  <c r="J2805" i="42"/>
  <c r="K2805" i="42" s="1"/>
  <c r="J250" i="42"/>
  <c r="K250" i="42" s="1"/>
  <c r="J5868" i="42"/>
  <c r="K5868" i="42" s="1"/>
  <c r="J3374" i="42"/>
  <c r="K3374" i="42" s="1"/>
  <c r="J568" i="42"/>
  <c r="K568" i="42" s="1"/>
  <c r="J668" i="42"/>
  <c r="K668" i="42" s="1"/>
  <c r="J4391" i="42"/>
  <c r="K4391" i="42" s="1"/>
  <c r="J1961" i="42"/>
  <c r="K1961" i="42" s="1"/>
  <c r="J2732" i="42"/>
  <c r="K2732" i="42" s="1"/>
  <c r="J4260" i="42"/>
  <c r="K4260" i="42" s="1"/>
  <c r="J1805" i="42"/>
  <c r="K1805" i="42" s="1"/>
  <c r="J2433" i="42"/>
  <c r="K2433" i="42" s="1"/>
  <c r="J4672" i="42"/>
  <c r="K4672" i="42" s="1"/>
  <c r="J2501" i="42"/>
  <c r="K2501" i="42" s="1"/>
  <c r="J5038" i="42"/>
  <c r="K5038" i="42" s="1"/>
  <c r="J5406" i="42"/>
  <c r="K5406" i="42" s="1"/>
  <c r="J2831" i="42"/>
  <c r="K2831" i="42" s="1"/>
  <c r="J713" i="42"/>
  <c r="K713" i="42" s="1"/>
  <c r="J4514" i="42"/>
  <c r="K4514" i="42" s="1"/>
  <c r="J2089" i="42"/>
  <c r="K2089" i="42" s="1"/>
  <c r="J3222" i="42"/>
  <c r="K3222" i="42" s="1"/>
  <c r="J4590" i="42"/>
  <c r="K4590" i="42" s="1"/>
  <c r="J2731" i="42"/>
  <c r="K2731" i="42" s="1"/>
  <c r="J4845" i="42"/>
  <c r="K4845" i="42" s="1"/>
  <c r="J5423" i="42"/>
  <c r="K5423" i="42" s="1"/>
  <c r="J3064" i="42"/>
  <c r="K3064" i="42" s="1"/>
  <c r="J410" i="42"/>
  <c r="K410" i="42" s="1"/>
  <c r="J757" i="42"/>
  <c r="K757" i="42" s="1"/>
  <c r="J6501" i="42"/>
  <c r="K6501" i="42" s="1"/>
  <c r="J3912" i="42"/>
  <c r="K3912" i="42" s="1"/>
  <c r="J1340" i="42"/>
  <c r="K1340" i="42" s="1"/>
  <c r="J980" i="42"/>
  <c r="K980" i="42" s="1"/>
  <c r="J4181" i="42"/>
  <c r="K4181" i="42" s="1"/>
  <c r="J1247" i="42"/>
  <c r="K1247" i="42" s="1"/>
  <c r="J556" i="42"/>
  <c r="K556" i="42" s="1"/>
  <c r="J4456" i="42"/>
  <c r="K4456" i="42" s="1"/>
  <c r="J2151" i="42"/>
  <c r="K2151" i="42" s="1"/>
  <c r="J2862" i="42"/>
  <c r="K2862" i="42" s="1"/>
  <c r="J5016" i="42"/>
  <c r="K5016" i="42" s="1"/>
  <c r="J2522" i="42"/>
  <c r="K2522" i="42" s="1"/>
  <c r="J6403" i="42"/>
  <c r="K6403" i="42" s="1"/>
  <c r="J4043" i="42"/>
  <c r="K4043" i="42" s="1"/>
  <c r="J1591" i="42"/>
  <c r="K1591" i="42" s="1"/>
  <c r="J1075" i="42"/>
  <c r="K1075" i="42" s="1"/>
  <c r="J4496" i="42"/>
  <c r="K4496" i="42" s="1"/>
  <c r="J2063" i="42"/>
  <c r="K2063" i="42" s="1"/>
  <c r="J3030" i="42"/>
  <c r="K3030" i="42" s="1"/>
  <c r="J5040" i="42"/>
  <c r="K5040" i="42" s="1"/>
  <c r="J2790" i="42"/>
  <c r="K2790" i="42" s="1"/>
  <c r="J65" i="42"/>
  <c r="K65" i="42" s="1"/>
  <c r="J2922" i="42"/>
  <c r="K2922" i="42" s="1"/>
  <c r="J6285" i="42"/>
  <c r="K6285" i="42" s="1"/>
  <c r="J4201" i="42"/>
  <c r="K4201" i="42" s="1"/>
  <c r="J1668" i="42"/>
  <c r="K1668" i="42" s="1"/>
  <c r="J6203" i="42"/>
  <c r="K6203" i="42" s="1"/>
  <c r="J3599" i="42"/>
  <c r="K3599" i="42" s="1"/>
  <c r="J1408" i="42"/>
  <c r="K1408" i="42" s="1"/>
  <c r="J6544" i="42"/>
  <c r="K6544" i="42" s="1"/>
  <c r="J4369" i="42"/>
  <c r="K4369" i="42" s="1"/>
  <c r="J1927" i="42"/>
  <c r="K1927" i="42" s="1"/>
  <c r="J1592" i="42"/>
  <c r="K1592" i="42" s="1"/>
  <c r="J4816" i="42"/>
  <c r="K4816" i="42" s="1"/>
  <c r="J2186" i="42"/>
  <c r="K2186" i="42" s="1"/>
  <c r="J2784" i="42"/>
  <c r="K2784" i="42" s="1"/>
  <c r="J4015" i="42"/>
  <c r="K4015" i="42" s="1"/>
  <c r="J961" i="42"/>
  <c r="K961" i="42" s="1"/>
  <c r="J6268" i="42"/>
  <c r="K6268" i="42" s="1"/>
  <c r="J4026" i="42"/>
  <c r="K4026" i="42" s="1"/>
  <c r="J1556" i="42"/>
  <c r="K1556" i="42" s="1"/>
  <c r="J1343" i="42"/>
  <c r="K1343" i="42" s="1"/>
  <c r="J4684" i="42"/>
  <c r="K4684" i="42" s="1"/>
  <c r="J2267" i="42"/>
  <c r="K2267" i="42" s="1"/>
  <c r="J5224" i="42"/>
  <c r="K5224" i="42" s="1"/>
  <c r="J6039" i="42"/>
  <c r="K6039" i="42" s="1"/>
  <c r="J3683" i="42"/>
  <c r="K3683" i="42" s="1"/>
  <c r="J1259" i="42"/>
  <c r="K1259" i="42" s="1"/>
  <c r="J5999" i="42"/>
  <c r="K5999" i="42" s="1"/>
  <c r="J3462" i="42"/>
  <c r="K3462" i="42" s="1"/>
  <c r="J462" i="42"/>
  <c r="K462" i="42" s="1"/>
  <c r="J6294" i="42"/>
  <c r="K6294" i="42" s="1"/>
  <c r="J4045" i="42"/>
  <c r="K4045" i="42" s="1"/>
  <c r="J1359" i="42"/>
  <c r="K1359" i="42" s="1"/>
  <c r="J6529" i="42"/>
  <c r="K6529" i="42" s="1"/>
  <c r="J4308" i="42"/>
  <c r="K4308" i="42" s="1"/>
  <c r="J1865" i="42"/>
  <c r="K1865" i="42" s="1"/>
  <c r="J5926" i="42"/>
  <c r="K5926" i="42" s="1"/>
  <c r="J3519" i="42"/>
  <c r="K3519" i="42" s="1"/>
  <c r="J1425" i="42"/>
  <c r="K1425" i="42" s="1"/>
  <c r="J6330" i="42"/>
  <c r="K6330" i="42" s="1"/>
  <c r="J3998" i="42"/>
  <c r="K3998" i="42" s="1"/>
  <c r="J1895" i="42"/>
  <c r="K1895" i="42" s="1"/>
  <c r="J6558" i="42"/>
  <c r="K6558" i="42" s="1"/>
  <c r="J4621" i="42"/>
  <c r="K4621" i="42" s="1"/>
  <c r="J1882" i="42"/>
  <c r="K1882" i="42" s="1"/>
  <c r="J2976" i="42"/>
  <c r="K2976" i="42" s="1"/>
  <c r="J305" i="42"/>
  <c r="K305" i="42" s="1"/>
  <c r="J3209" i="42"/>
  <c r="K3209" i="42" s="1"/>
  <c r="J6236" i="42"/>
  <c r="K6236" i="42" s="1"/>
  <c r="J1479" i="42"/>
  <c r="K1479" i="42" s="1"/>
  <c r="J821" i="42"/>
  <c r="K821" i="42" s="1"/>
  <c r="J3720" i="42"/>
  <c r="K3720" i="42" s="1"/>
  <c r="J6356" i="42"/>
  <c r="K6356" i="42" s="1"/>
  <c r="J1480" i="42"/>
  <c r="K1480" i="42" s="1"/>
  <c r="J5654" i="42"/>
  <c r="K5654" i="42" s="1"/>
  <c r="J3407" i="42"/>
  <c r="K3407" i="42" s="1"/>
  <c r="J1141" i="42"/>
  <c r="K1141" i="42" s="1"/>
  <c r="J5561" i="42"/>
  <c r="K5561" i="42" s="1"/>
  <c r="J3143" i="42"/>
  <c r="K3143" i="42" s="1"/>
  <c r="J766" i="42"/>
  <c r="K766" i="42" s="1"/>
  <c r="J6095" i="42"/>
  <c r="K6095" i="42" s="1"/>
  <c r="J3680" i="42"/>
  <c r="K3680" i="42" s="1"/>
  <c r="J1745" i="42"/>
  <c r="K1745" i="42" s="1"/>
  <c r="J6443" i="42"/>
  <c r="K6443" i="42" s="1"/>
  <c r="J4141" i="42"/>
  <c r="K4141" i="42" s="1"/>
  <c r="J1737" i="42"/>
  <c r="K1737" i="42" s="1"/>
  <c r="J5640" i="42"/>
  <c r="K5640" i="42" s="1"/>
  <c r="J3214" i="42"/>
  <c r="K3214" i="42" s="1"/>
  <c r="J534" i="42"/>
  <c r="K534" i="42" s="1"/>
  <c r="J5913" i="42"/>
  <c r="K5913" i="42" s="1"/>
  <c r="J3894" i="42"/>
  <c r="K3894" i="42" s="1"/>
  <c r="J1400" i="42"/>
  <c r="K1400" i="42" s="1"/>
  <c r="J6528" i="42"/>
  <c r="K6528" i="42" s="1"/>
  <c r="J4505" i="42"/>
  <c r="K4505" i="42" s="1"/>
  <c r="J2047" i="42"/>
  <c r="K2047" i="42" s="1"/>
  <c r="J5298" i="42"/>
  <c r="K5298" i="42" s="1"/>
  <c r="J5964" i="42"/>
  <c r="K5964" i="42" s="1"/>
  <c r="J930" i="42"/>
  <c r="K930" i="42" s="1"/>
  <c r="J4119" i="42"/>
  <c r="K4119" i="42" s="1"/>
  <c r="J5515" i="42"/>
  <c r="K5515" i="42" s="1"/>
  <c r="J3189" i="42"/>
  <c r="K3189" i="42" s="1"/>
  <c r="J5599" i="42"/>
  <c r="K5599" i="42" s="1"/>
  <c r="J519" i="42"/>
  <c r="K519" i="42" s="1"/>
  <c r="J4173" i="42"/>
  <c r="K4173" i="42" s="1"/>
  <c r="J266" i="42"/>
  <c r="K266" i="42" s="1"/>
  <c r="J3731" i="42"/>
  <c r="K3731" i="42" s="1"/>
  <c r="J1841" i="42"/>
  <c r="K1841" i="42" s="1"/>
  <c r="J2250" i="42"/>
  <c r="K2250" i="42" s="1"/>
  <c r="J4799" i="42"/>
  <c r="K4799" i="42" s="1"/>
  <c r="J1157" i="42"/>
  <c r="K1157" i="42" s="1"/>
  <c r="J2003" i="42"/>
  <c r="K2003" i="42" s="1"/>
  <c r="J3331" i="42"/>
  <c r="K3331" i="42" s="1"/>
  <c r="J61" i="42"/>
  <c r="K61" i="42" s="1"/>
  <c r="J920" i="42"/>
  <c r="K920" i="42" s="1"/>
  <c r="J1031" i="42"/>
  <c r="K1031" i="42" s="1"/>
  <c r="J1962" i="42"/>
  <c r="K1962" i="42" s="1"/>
  <c r="J2751" i="42"/>
  <c r="K2751" i="42" s="1"/>
  <c r="J3362" i="42"/>
  <c r="K3362" i="42" s="1"/>
  <c r="J4149" i="42"/>
  <c r="K4149" i="42" s="1"/>
  <c r="J4269" i="42"/>
  <c r="K4269" i="42" s="1"/>
  <c r="J5209" i="42"/>
  <c r="K5209" i="42" s="1"/>
  <c r="J5789" i="42"/>
  <c r="K5789" i="42" s="1"/>
  <c r="J6472" i="42"/>
  <c r="K6472" i="42" s="1"/>
  <c r="J840" i="42"/>
  <c r="K840" i="42" s="1"/>
  <c r="J618" i="42"/>
  <c r="K618" i="42" s="1"/>
  <c r="J1392" i="42"/>
  <c r="K1392" i="42" s="1"/>
  <c r="J2244" i="42"/>
  <c r="K2244" i="42" s="1"/>
  <c r="J2990" i="42"/>
  <c r="K2990" i="42" s="1"/>
  <c r="J3652" i="42"/>
  <c r="K3652" i="42" s="1"/>
  <c r="J1503" i="42"/>
  <c r="K1503" i="42" s="1"/>
  <c r="J4653" i="42"/>
  <c r="K4653" i="42" s="1"/>
  <c r="J515" i="42"/>
  <c r="K515" i="42" s="1"/>
  <c r="J2210" i="42"/>
  <c r="K2210" i="42" s="1"/>
  <c r="J5125" i="42"/>
  <c r="K5125" i="42" s="1"/>
  <c r="J630" i="42"/>
  <c r="K630" i="42" s="1"/>
  <c r="J2016" i="42"/>
  <c r="K2016" i="42" s="1"/>
  <c r="J3422" i="42"/>
  <c r="K3422" i="42" s="1"/>
  <c r="J189" i="42"/>
  <c r="K189" i="42" s="1"/>
  <c r="J1067" i="42"/>
  <c r="K1067" i="42" s="1"/>
  <c r="J1139" i="42"/>
  <c r="K1139" i="42" s="1"/>
  <c r="J2026" i="42"/>
  <c r="K2026" i="42" s="1"/>
  <c r="J2816" i="42"/>
  <c r="K2816" i="42" s="1"/>
  <c r="J3430" i="42"/>
  <c r="K3430" i="42" s="1"/>
  <c r="J3923" i="42"/>
  <c r="K3923" i="42" s="1"/>
  <c r="J4334" i="42"/>
  <c r="K4334" i="42" s="1"/>
  <c r="J5089" i="42"/>
  <c r="K5089" i="42" s="1"/>
  <c r="J5688" i="42"/>
  <c r="K5688" i="42" s="1"/>
  <c r="J6323" i="42"/>
  <c r="K6323" i="42" s="1"/>
  <c r="J1237" i="42"/>
  <c r="K1237" i="42" s="1"/>
  <c r="J700" i="42"/>
  <c r="K700" i="42" s="1"/>
  <c r="J1456" i="42"/>
  <c r="K1456" i="42" s="1"/>
  <c r="J2308" i="42"/>
  <c r="K2308" i="42" s="1"/>
  <c r="J3070" i="42"/>
  <c r="K3070" i="42" s="1"/>
  <c r="J3271" i="42"/>
  <c r="K3271" i="42" s="1"/>
  <c r="J793" i="42"/>
  <c r="K793" i="42" s="1"/>
  <c r="J4082" i="42"/>
  <c r="K4082" i="42" s="1"/>
  <c r="J951" i="42"/>
  <c r="K951" i="42" s="1"/>
  <c r="J1804" i="42"/>
  <c r="K1804" i="42" s="1"/>
  <c r="J4345" i="42"/>
  <c r="K4345" i="42" s="1"/>
  <c r="J577" i="42"/>
  <c r="K577" i="42" s="1"/>
  <c r="J1232" i="42"/>
  <c r="K1232" i="42" s="1"/>
  <c r="J2538" i="42"/>
  <c r="K2538" i="42" s="1"/>
  <c r="J4191" i="42"/>
  <c r="K4191" i="42" s="1"/>
  <c r="J4800" i="42"/>
  <c r="K4800" i="42" s="1"/>
  <c r="J5324" i="42"/>
  <c r="K5324" i="42" s="1"/>
  <c r="J5973" i="42"/>
  <c r="K5973" i="42" s="1"/>
  <c r="J171" i="42"/>
  <c r="K171" i="42" s="1"/>
  <c r="J543" i="42"/>
  <c r="K543" i="42" s="1"/>
  <c r="J1814" i="42"/>
  <c r="K1814" i="42" s="1"/>
  <c r="J1917" i="42"/>
  <c r="K1917" i="42" s="1"/>
  <c r="J2215" i="42"/>
  <c r="K2215" i="42" s="1"/>
  <c r="J3110" i="42"/>
  <c r="K3110" i="42" s="1"/>
  <c r="J3636" i="42"/>
  <c r="K3636" i="42" s="1"/>
  <c r="J4351" i="42"/>
  <c r="K4351" i="42" s="1"/>
  <c r="J4848" i="42"/>
  <c r="K4848" i="42" s="1"/>
  <c r="J5513" i="42"/>
  <c r="K5513" i="42" s="1"/>
  <c r="J6159" i="42"/>
  <c r="K6159" i="42" s="1"/>
  <c r="J8" i="42"/>
  <c r="K8" i="42" s="1"/>
  <c r="J620" i="42"/>
  <c r="K620" i="42" s="1"/>
  <c r="J1505" i="42"/>
  <c r="K1505" i="42" s="1"/>
  <c r="J1906" i="42"/>
  <c r="K1906" i="42" s="1"/>
  <c r="J2817" i="42"/>
  <c r="K2817" i="42" s="1"/>
  <c r="J3404" i="42"/>
  <c r="K3404" i="42" s="1"/>
  <c r="J4213" i="42"/>
  <c r="K4213" i="42" s="1"/>
  <c r="J4685" i="42"/>
  <c r="K4685" i="42" s="1"/>
  <c r="J5082" i="42"/>
  <c r="K5082" i="42" s="1"/>
  <c r="J779" i="42"/>
  <c r="K779" i="42" s="1"/>
  <c r="J2760" i="42"/>
  <c r="K2760" i="42" s="1"/>
  <c r="J1068" i="42"/>
  <c r="K1068" i="42" s="1"/>
  <c r="J1153" i="42"/>
  <c r="K1153" i="42" s="1"/>
  <c r="J2306" i="42"/>
  <c r="K2306" i="42" s="1"/>
  <c r="J2554" i="42"/>
  <c r="K2554" i="42" s="1"/>
  <c r="J3537" i="42"/>
  <c r="K3537" i="42" s="1"/>
  <c r="J3954" i="42"/>
  <c r="K3954" i="42" s="1"/>
  <c r="J4544" i="42"/>
  <c r="K4544" i="42" s="1"/>
  <c r="J5045" i="42"/>
  <c r="K5045" i="42" s="1"/>
  <c r="J5784" i="42"/>
  <c r="K5784" i="42" s="1"/>
  <c r="J6486" i="42"/>
  <c r="K6486" i="42" s="1"/>
  <c r="J542" i="42"/>
  <c r="K542" i="42" s="1"/>
  <c r="J828" i="42"/>
  <c r="K828" i="42" s="1"/>
  <c r="J1584" i="42"/>
  <c r="K1584" i="42" s="1"/>
  <c r="J2436" i="42"/>
  <c r="K2436" i="42" s="1"/>
  <c r="J3553" i="42"/>
  <c r="K3553" i="42" s="1"/>
  <c r="J3406" i="42"/>
  <c r="K3406" i="42" s="1"/>
  <c r="J2021" i="42"/>
  <c r="K2021" i="42" s="1"/>
  <c r="J4744" i="42"/>
  <c r="K4744" i="42" s="1"/>
  <c r="J2119" i="42"/>
  <c r="K2119" i="42" s="1"/>
  <c r="J2361" i="42"/>
  <c r="K2361" i="42" s="1"/>
  <c r="J4739" i="42"/>
  <c r="K4739" i="42" s="1"/>
  <c r="J245" i="42"/>
  <c r="K245" i="42" s="1"/>
  <c r="J1705" i="42"/>
  <c r="K1705" i="42" s="1"/>
  <c r="J3275" i="42"/>
  <c r="K3275" i="42" s="1"/>
  <c r="J114" i="42"/>
  <c r="K114" i="42" s="1"/>
  <c r="J242" i="42"/>
  <c r="K242" i="42" s="1"/>
  <c r="J1301" i="42"/>
  <c r="K1301" i="42" s="1"/>
  <c r="J1671" i="42"/>
  <c r="K1671" i="42" s="1"/>
  <c r="J1967" i="42"/>
  <c r="K1967" i="42" s="1"/>
  <c r="J2700" i="42"/>
  <c r="K2700" i="42" s="1"/>
  <c r="J3418" i="42"/>
  <c r="K3418" i="42" s="1"/>
  <c r="J3829" i="42"/>
  <c r="K3829" i="42" s="1"/>
  <c r="J4404" i="42"/>
  <c r="K4404" i="42" s="1"/>
  <c r="J5112" i="42"/>
  <c r="K5112" i="42" s="1"/>
  <c r="J5657" i="42"/>
  <c r="K5657" i="42" s="1"/>
  <c r="J6299" i="42"/>
  <c r="K6299" i="42" s="1"/>
  <c r="J334" i="42"/>
  <c r="K334" i="42" s="1"/>
  <c r="J1109" i="42"/>
  <c r="K1109" i="42" s="1"/>
  <c r="J1806" i="42"/>
  <c r="K1806" i="42" s="1"/>
  <c r="J2339" i="42"/>
  <c r="K2339" i="42" s="1"/>
  <c r="J2672" i="42"/>
  <c r="K2672" i="42" s="1"/>
  <c r="J3289" i="42"/>
  <c r="K3289" i="42" s="1"/>
  <c r="J412" i="42"/>
  <c r="K412" i="42" s="1"/>
  <c r="J4473" i="42"/>
  <c r="K4473" i="42" s="1"/>
  <c r="J1444" i="42"/>
  <c r="K1444" i="42" s="1"/>
  <c r="J3120" i="42"/>
  <c r="K3120" i="42" s="1"/>
  <c r="J4324" i="42"/>
  <c r="K4324" i="42" s="1"/>
  <c r="J5602" i="42"/>
  <c r="K5602" i="42" s="1"/>
  <c r="J370" i="42"/>
  <c r="K370" i="42" s="1"/>
  <c r="J1710" i="42"/>
  <c r="K1710" i="42" s="1"/>
  <c r="J2768" i="42"/>
  <c r="K2768" i="42" s="1"/>
  <c r="J4161" i="42"/>
  <c r="K4161" i="42" s="1"/>
  <c r="J4864" i="42"/>
  <c r="K4864" i="42" s="1"/>
  <c r="J59" i="42"/>
  <c r="K59" i="42" s="1"/>
  <c r="J1564" i="42"/>
  <c r="K1564" i="42" s="1"/>
  <c r="J2299" i="42"/>
  <c r="K2299" i="42" s="1"/>
  <c r="J3834" i="42"/>
  <c r="K3834" i="42" s="1"/>
  <c r="J4909" i="42"/>
  <c r="K4909" i="42" s="1"/>
  <c r="J6045" i="42"/>
  <c r="K6045" i="42" s="1"/>
  <c r="J665" i="42"/>
  <c r="K665" i="42" s="1"/>
  <c r="J1458" i="42"/>
  <c r="K1458" i="42" s="1"/>
  <c r="J1397" i="42"/>
  <c r="K1397" i="42" s="1"/>
  <c r="J2238" i="42"/>
  <c r="K2238" i="42" s="1"/>
  <c r="J2964" i="42"/>
  <c r="K2964" i="42" s="1"/>
  <c r="J2898" i="42"/>
  <c r="K2898" i="42" s="1"/>
  <c r="J3101" i="42"/>
  <c r="K3101" i="42" s="1"/>
  <c r="J3513" i="42"/>
  <c r="K3513" i="42" s="1"/>
  <c r="J4613" i="42"/>
  <c r="K4613" i="42" s="1"/>
  <c r="J4887" i="42"/>
  <c r="K4887" i="42" s="1"/>
  <c r="J5506" i="42"/>
  <c r="K5506" i="42" s="1"/>
  <c r="J5674" i="42"/>
  <c r="K5674" i="42" s="1"/>
  <c r="J6046" i="42"/>
  <c r="K6046" i="42" s="1"/>
  <c r="J6237" i="42"/>
  <c r="K6237" i="42" s="1"/>
  <c r="J6480" i="42"/>
  <c r="K6480" i="42" s="1"/>
  <c r="J361" i="42"/>
  <c r="K361" i="42" s="1"/>
  <c r="J1172" i="42"/>
  <c r="K1172" i="42" s="1"/>
  <c r="J1870" i="42"/>
  <c r="K1870" i="42" s="1"/>
  <c r="J2371" i="42"/>
  <c r="K2371" i="42" s="1"/>
  <c r="J2738" i="42"/>
  <c r="K2738" i="42" s="1"/>
  <c r="J3330" i="42"/>
  <c r="K3330" i="42" s="1"/>
  <c r="J4059" i="42"/>
  <c r="K4059" i="42" s="1"/>
  <c r="J4789" i="42"/>
  <c r="K4789" i="42" s="1"/>
  <c r="J5269" i="42"/>
  <c r="K5269" i="42" s="1"/>
  <c r="J5939" i="42"/>
  <c r="K5939" i="42" s="1"/>
  <c r="J707" i="42"/>
  <c r="K707" i="42" s="1"/>
  <c r="J637" i="42"/>
  <c r="K637" i="42" s="1"/>
  <c r="J1088" i="42"/>
  <c r="K1088" i="42" s="1"/>
  <c r="J1828" i="42"/>
  <c r="K1828" i="42" s="1"/>
  <c r="J2448" i="42"/>
  <c r="K2448" i="42" s="1"/>
  <c r="J2912" i="42"/>
  <c r="K2912" i="42" s="1"/>
  <c r="J3710" i="42"/>
  <c r="K3710" i="42" s="1"/>
  <c r="J4286" i="42"/>
  <c r="K4286" i="42" s="1"/>
  <c r="J4824" i="42"/>
  <c r="K4824" i="42" s="1"/>
  <c r="J5354" i="42"/>
  <c r="K5354" i="42" s="1"/>
  <c r="J6053" i="42"/>
  <c r="K6053" i="42" s="1"/>
  <c r="J1281" i="42"/>
  <c r="K1281" i="42" s="1"/>
  <c r="J5400" i="42"/>
  <c r="K5400" i="42" s="1"/>
  <c r="J1071" i="42"/>
  <c r="K1071" i="42" s="1"/>
  <c r="J3102" i="42"/>
  <c r="K3102" i="42" s="1"/>
  <c r="J4440" i="42"/>
  <c r="K4440" i="42" s="1"/>
  <c r="J5376" i="42"/>
  <c r="K5376" i="42" s="1"/>
  <c r="J93" i="42"/>
  <c r="K93" i="42" s="1"/>
  <c r="J1040" i="42"/>
  <c r="K1040" i="42" s="1"/>
  <c r="J2750" i="42"/>
  <c r="K2750" i="42" s="1"/>
  <c r="J3980" i="42"/>
  <c r="K3980" i="42" s="1"/>
  <c r="J5006" i="42"/>
  <c r="K5006" i="42" s="1"/>
  <c r="J161" i="42"/>
  <c r="K161" i="42" s="1"/>
  <c r="J1529" i="42"/>
  <c r="K1529" i="42" s="1"/>
  <c r="J2798" i="42"/>
  <c r="K2798" i="42" s="1"/>
  <c r="J3750" i="42"/>
  <c r="K3750" i="42" s="1"/>
  <c r="J4852" i="42"/>
  <c r="K4852" i="42" s="1"/>
  <c r="J6370" i="42"/>
  <c r="K6370" i="42" s="1"/>
  <c r="J974" i="42"/>
  <c r="K974" i="42" s="1"/>
  <c r="J1011" i="42"/>
  <c r="K1011" i="42" s="1"/>
  <c r="J389" i="42"/>
  <c r="K389" i="42" s="1"/>
  <c r="J562" i="42"/>
  <c r="K562" i="42" s="1"/>
  <c r="J967" i="42"/>
  <c r="K967" i="42" s="1"/>
  <c r="J2095" i="42"/>
  <c r="K2095" i="42" s="1"/>
  <c r="J2564" i="42"/>
  <c r="K2564" i="42" s="1"/>
  <c r="J3217" i="42"/>
  <c r="K3217" i="42" s="1"/>
  <c r="J4021" i="42"/>
  <c r="K4021" i="42" s="1"/>
  <c r="J4537" i="42"/>
  <c r="K4537" i="42" s="1"/>
  <c r="J5088" i="42"/>
  <c r="K5088" i="42" s="1"/>
  <c r="J5663" i="42"/>
  <c r="K5663" i="42" s="1"/>
  <c r="J6382" i="42"/>
  <c r="K6382" i="42" s="1"/>
  <c r="J747" i="42"/>
  <c r="K747" i="42" s="1"/>
  <c r="J447" i="42"/>
  <c r="K447" i="42" s="1"/>
  <c r="J1199" i="42"/>
  <c r="K1199" i="42" s="1"/>
  <c r="J2467" i="42"/>
  <c r="K2467" i="42" s="1"/>
  <c r="J2843" i="42"/>
  <c r="K2843" i="42" s="1"/>
  <c r="J3443" i="42"/>
  <c r="K3443" i="42" s="1"/>
  <c r="J4164" i="42"/>
  <c r="K4164" i="42" s="1"/>
  <c r="J4719" i="42"/>
  <c r="K4719" i="42" s="1"/>
  <c r="J5438" i="42"/>
  <c r="K5438" i="42" s="1"/>
  <c r="J5987" i="42"/>
  <c r="K5987" i="42" s="1"/>
  <c r="J149" i="42"/>
  <c r="K149" i="42" s="1"/>
  <c r="J978" i="42"/>
  <c r="K978" i="42" s="1"/>
  <c r="J1184" i="42"/>
  <c r="K1184" i="42" s="1"/>
  <c r="J1876" i="42"/>
  <c r="K1876" i="42" s="1"/>
  <c r="J2225" i="42"/>
  <c r="K2225" i="42" s="1"/>
  <c r="J3027" i="42"/>
  <c r="K3027" i="42" s="1"/>
  <c r="J3823" i="42"/>
  <c r="K3823" i="42" s="1"/>
  <c r="J4382" i="42"/>
  <c r="K4382" i="42" s="1"/>
  <c r="J4918" i="42"/>
  <c r="K4918" i="42" s="1"/>
  <c r="J5475" i="42"/>
  <c r="K5475" i="42" s="1"/>
  <c r="J6083" i="42"/>
  <c r="K6083" i="42" s="1"/>
  <c r="J837" i="42"/>
  <c r="K837" i="42" s="1"/>
  <c r="J1457" i="42"/>
  <c r="K1457" i="42" s="1"/>
  <c r="J1655" i="42"/>
  <c r="K1655" i="42" s="1"/>
  <c r="J2213" i="42"/>
  <c r="K2213" i="42" s="1"/>
  <c r="J3369" i="42"/>
  <c r="K3369" i="42" s="1"/>
  <c r="J3586" i="42"/>
  <c r="K3586" i="42" s="1"/>
  <c r="J4084" i="42"/>
  <c r="K4084" i="42" s="1"/>
  <c r="J4679" i="42"/>
  <c r="K4679" i="42" s="1"/>
  <c r="J5355" i="42"/>
  <c r="K5355" i="42" s="1"/>
  <c r="J5942" i="42"/>
  <c r="K5942" i="42" s="1"/>
  <c r="J108" i="42"/>
  <c r="K108" i="42" s="1"/>
  <c r="J246" i="42"/>
  <c r="K246" i="42" s="1"/>
  <c r="J215" i="42"/>
  <c r="K215" i="42" s="1"/>
  <c r="J1310" i="42"/>
  <c r="K1310" i="42" s="1"/>
  <c r="J1114" i="42"/>
  <c r="K1114" i="42" s="1"/>
  <c r="J1533" i="42"/>
  <c r="K1533" i="42" s="1"/>
  <c r="J2374" i="42"/>
  <c r="K2374" i="42" s="1"/>
  <c r="J2884" i="42"/>
  <c r="K2884" i="42" s="1"/>
  <c r="J3456" i="42"/>
  <c r="K3456" i="42" s="1"/>
  <c r="J3256" i="42"/>
  <c r="K3256" i="42" s="1"/>
  <c r="J3832" i="42"/>
  <c r="K3832" i="42" s="1"/>
  <c r="J4830" i="42"/>
  <c r="K4830" i="42" s="1"/>
  <c r="J4959" i="42"/>
  <c r="K4959" i="42" s="1"/>
  <c r="J5323" i="42"/>
  <c r="K5323" i="42" s="1"/>
  <c r="J5473" i="42"/>
  <c r="K5473" i="42" s="1"/>
  <c r="J5908" i="42"/>
  <c r="K5908" i="42" s="1"/>
  <c r="J6130" i="42"/>
  <c r="K6130" i="42" s="1"/>
  <c r="J6490" i="42"/>
  <c r="K6490" i="42" s="1"/>
  <c r="J717" i="42"/>
  <c r="K717" i="42" s="1"/>
  <c r="J1092" i="42"/>
  <c r="K1092" i="42" s="1"/>
  <c r="J1744" i="42"/>
  <c r="K1744" i="42" s="1"/>
  <c r="J2203" i="42"/>
  <c r="K2203" i="42" s="1"/>
  <c r="J2835" i="42"/>
  <c r="K2835" i="42" s="1"/>
  <c r="J3595" i="42"/>
  <c r="K3595" i="42" s="1"/>
  <c r="J4147" i="42"/>
  <c r="K4147" i="42" s="1"/>
  <c r="J4820" i="42"/>
  <c r="K4820" i="42" s="1"/>
  <c r="J5470" i="42"/>
  <c r="K5470" i="42" s="1"/>
  <c r="J6038" i="42"/>
  <c r="K6038" i="42" s="1"/>
  <c r="J272" i="42"/>
  <c r="K272" i="42" s="1"/>
  <c r="J677" i="42"/>
  <c r="K677" i="42" s="1"/>
  <c r="J1111" i="42"/>
  <c r="K1111" i="42" s="1"/>
  <c r="J2030" i="42"/>
  <c r="K2030" i="42" s="1"/>
  <c r="J2423" i="42"/>
  <c r="K2423" i="42" s="1"/>
  <c r="J2907" i="42"/>
  <c r="K2907" i="42" s="1"/>
  <c r="J3755" i="42"/>
  <c r="K3755" i="42" s="1"/>
  <c r="J4460" i="42"/>
  <c r="K4460" i="42" s="1"/>
  <c r="J4947" i="42"/>
  <c r="K4947" i="42" s="1"/>
  <c r="J5726" i="42"/>
  <c r="K5726" i="42" s="1"/>
  <c r="J6247" i="42"/>
  <c r="K6247" i="42" s="1"/>
  <c r="J4452" i="42"/>
  <c r="K4452" i="42" s="1"/>
  <c r="J4611" i="42"/>
  <c r="K4611" i="42" s="1"/>
  <c r="J5368" i="42"/>
  <c r="K5368" i="42" s="1"/>
  <c r="J6117" i="42"/>
  <c r="K6117" i="42" s="1"/>
  <c r="J18" i="42"/>
  <c r="K18" i="42" s="1"/>
  <c r="J615" i="42"/>
  <c r="K615" i="42" s="1"/>
  <c r="J1447" i="42"/>
  <c r="K1447" i="42" s="1"/>
  <c r="J1849" i="42"/>
  <c r="K1849" i="42" s="1"/>
  <c r="J2994" i="42"/>
  <c r="K2994" i="42" s="1"/>
  <c r="J3290" i="42"/>
  <c r="K3290" i="42" s="1"/>
  <c r="J4108" i="42"/>
  <c r="K4108" i="42" s="1"/>
  <c r="J4289" i="42"/>
  <c r="K4289" i="42" s="1"/>
  <c r="J4992" i="42"/>
  <c r="K4992" i="42" s="1"/>
  <c r="J5826" i="42"/>
  <c r="K5826" i="42" s="1"/>
  <c r="J187" i="42"/>
  <c r="K187" i="42" s="1"/>
  <c r="J552" i="42"/>
  <c r="K552" i="42" s="1"/>
  <c r="J1846" i="42"/>
  <c r="K1846" i="42" s="1"/>
  <c r="J1947" i="42"/>
  <c r="K1947" i="42" s="1"/>
  <c r="J2247" i="42"/>
  <c r="K2247" i="42" s="1"/>
  <c r="J3121" i="42"/>
  <c r="K3121" i="42" s="1"/>
  <c r="J3655" i="42"/>
  <c r="K3655" i="42" s="1"/>
  <c r="J4371" i="42"/>
  <c r="K4371" i="42" s="1"/>
  <c r="J4857" i="42"/>
  <c r="K4857" i="42" s="1"/>
  <c r="J5544" i="42"/>
  <c r="K5544" i="42" s="1"/>
  <c r="J6192" i="42"/>
  <c r="K6192" i="42" s="1"/>
  <c r="J24" i="42"/>
  <c r="K24" i="42" s="1"/>
  <c r="J373" i="42"/>
  <c r="K373" i="42" s="1"/>
  <c r="J633" i="42"/>
  <c r="K633" i="42" s="1"/>
  <c r="J955" i="42"/>
  <c r="K955" i="42" s="1"/>
  <c r="J1254" i="42"/>
  <c r="K1254" i="42" s="1"/>
  <c r="J1669" i="42"/>
  <c r="K1669" i="42" s="1"/>
  <c r="J2515" i="42"/>
  <c r="K2515" i="42" s="1"/>
  <c r="J2710" i="42"/>
  <c r="K2710" i="42" s="1"/>
  <c r="J3352" i="42"/>
  <c r="K3352" i="42" s="1"/>
  <c r="J3593" i="42"/>
  <c r="K3593" i="42" s="1"/>
  <c r="J3685" i="42"/>
  <c r="K3685" i="42" s="1"/>
  <c r="J4737" i="42"/>
  <c r="K4737" i="42" s="1"/>
  <c r="J5172" i="42"/>
  <c r="K5172" i="42" s="1"/>
  <c r="J5494" i="42"/>
  <c r="K5494" i="42" s="1"/>
  <c r="J5762" i="42"/>
  <c r="K5762" i="42" s="1"/>
  <c r="J6075" i="42"/>
  <c r="K6075" i="42" s="1"/>
  <c r="J6274" i="42"/>
  <c r="K6274" i="42" s="1"/>
  <c r="J369" i="42"/>
  <c r="K369" i="42" s="1"/>
  <c r="J548" i="42"/>
  <c r="K548" i="42" s="1"/>
  <c r="J1332" i="42"/>
  <c r="K1332" i="42" s="1"/>
  <c r="J1984" i="42"/>
  <c r="K1984" i="42" s="1"/>
  <c r="J2380" i="42"/>
  <c r="K2380" i="42" s="1"/>
  <c r="J3305" i="42"/>
  <c r="K3305" i="42" s="1"/>
  <c r="J3654" i="42"/>
  <c r="K3654" i="42" s="1"/>
  <c r="J4535" i="42"/>
  <c r="K4535" i="42" s="1"/>
  <c r="J4940" i="42"/>
  <c r="K4940" i="42" s="1"/>
  <c r="J5452" i="42"/>
  <c r="K5452" i="42" s="1"/>
  <c r="J6200" i="42"/>
  <c r="K6200" i="42" s="1"/>
  <c r="J280" i="42"/>
  <c r="K280" i="42" s="1"/>
  <c r="J1197" i="42"/>
  <c r="K1197" i="42" s="1"/>
  <c r="J1235" i="42"/>
  <c r="K1235" i="42" s="1"/>
  <c r="J2077" i="42"/>
  <c r="K2077" i="42" s="1"/>
  <c r="J2574" i="42"/>
  <c r="K2574" i="42" s="1"/>
  <c r="J3504" i="42"/>
  <c r="K3504" i="42" s="1"/>
  <c r="J3975" i="42"/>
  <c r="K3975" i="42" s="1"/>
  <c r="J4386" i="42"/>
  <c r="K4386" i="42" s="1"/>
  <c r="J5182" i="42"/>
  <c r="K5182" i="42" s="1"/>
  <c r="J5751" i="42"/>
  <c r="K5751" i="42" s="1"/>
  <c r="J6435" i="42"/>
  <c r="K6435" i="42" s="1"/>
  <c r="J4365" i="42"/>
  <c r="K4365" i="42" s="1"/>
  <c r="J4980" i="42"/>
  <c r="K4980" i="42" s="1"/>
  <c r="J5781" i="42"/>
  <c r="K5781" i="42" s="1"/>
  <c r="J6214" i="42"/>
  <c r="K6214" i="42" s="1"/>
  <c r="J467" i="42"/>
  <c r="K467" i="42" s="1"/>
  <c r="J1326" i="42"/>
  <c r="K1326" i="42" s="1"/>
  <c r="J1169" i="42"/>
  <c r="K1169" i="42" s="1"/>
  <c r="J2322" i="42"/>
  <c r="K2322" i="42" s="1"/>
  <c r="J2558" i="42"/>
  <c r="K2558" i="42" s="1"/>
  <c r="J3568" i="42"/>
  <c r="K3568" i="42" s="1"/>
  <c r="J3965" i="42"/>
  <c r="K3965" i="42" s="1"/>
  <c r="J4556" i="42"/>
  <c r="K4556" i="42" s="1"/>
  <c r="J5057" i="42"/>
  <c r="K5057" i="42" s="1"/>
  <c r="J5803" i="42"/>
  <c r="K5803" i="42" s="1"/>
  <c r="J109" i="42"/>
  <c r="K109" i="42" s="1"/>
  <c r="J960" i="42"/>
  <c r="K960" i="42" s="1"/>
  <c r="J1047" i="42"/>
  <c r="K1047" i="42" s="1"/>
  <c r="J1988" i="42"/>
  <c r="K1988" i="42" s="1"/>
  <c r="J2779" i="42"/>
  <c r="K2779" i="42" s="1"/>
  <c r="J3385" i="42"/>
  <c r="K3385" i="42" s="1"/>
  <c r="J4184" i="42"/>
  <c r="K4184" i="42" s="1"/>
  <c r="J4296" i="42"/>
  <c r="K4296" i="42" s="1"/>
  <c r="J5037" i="42"/>
  <c r="K5037" i="42" s="1"/>
  <c r="J5819" i="42"/>
  <c r="K5819" i="42" s="1"/>
  <c r="J6380" i="42"/>
  <c r="K6380" i="42" s="1"/>
  <c r="J206" i="42"/>
  <c r="K206" i="42" s="1"/>
  <c r="J363" i="42"/>
  <c r="K363" i="42" s="1"/>
  <c r="J1070" i="42"/>
  <c r="K1070" i="42" s="1"/>
  <c r="J1021" i="42"/>
  <c r="K1021" i="42" s="1"/>
  <c r="J1570" i="42"/>
  <c r="K1570" i="42" s="1"/>
  <c r="J2176" i="42"/>
  <c r="K2176" i="42" s="1"/>
  <c r="J2184" i="42"/>
  <c r="K2184" i="42" s="1"/>
  <c r="J2850" i="42"/>
  <c r="K2850" i="42" s="1"/>
  <c r="J2933" i="42"/>
  <c r="K2933" i="42" s="1"/>
  <c r="J3616" i="42"/>
  <c r="K3616" i="42" s="1"/>
  <c r="J3827" i="42"/>
  <c r="K3827" i="42" s="1"/>
  <c r="J5019" i="42"/>
  <c r="K5019" i="42" s="1"/>
  <c r="J5220" i="42"/>
  <c r="K5220" i="42" s="1"/>
  <c r="J5788" i="42"/>
  <c r="K5788" i="42" s="1"/>
  <c r="J5597" i="42"/>
  <c r="K5597" i="42" s="1"/>
  <c r="J6161" i="42"/>
  <c r="K6161" i="42" s="1"/>
  <c r="J6349" i="42"/>
  <c r="K6349" i="42" s="1"/>
  <c r="J291" i="42"/>
  <c r="K291" i="42" s="1"/>
  <c r="J452" i="42"/>
  <c r="K452" i="42" s="1"/>
  <c r="J1764" i="42"/>
  <c r="K1764" i="42" s="1"/>
  <c r="J2006" i="42"/>
  <c r="K2006" i="42" s="1"/>
  <c r="J2743" i="42"/>
  <c r="K2743" i="42" s="1"/>
  <c r="J3535" i="42"/>
  <c r="K3535" i="42" s="1"/>
  <c r="J3940" i="42"/>
  <c r="K3940" i="42" s="1"/>
  <c r="J4443" i="42"/>
  <c r="K4443" i="42" s="1"/>
  <c r="J5165" i="42"/>
  <c r="K5165" i="42" s="1"/>
  <c r="J5792" i="42"/>
  <c r="K5792" i="42" s="1"/>
  <c r="J6306" i="42"/>
  <c r="K6306" i="42" s="1"/>
  <c r="J619" i="42"/>
  <c r="K619" i="42" s="1"/>
  <c r="J1316" i="42"/>
  <c r="K1316" i="42" s="1"/>
  <c r="J1151" i="42"/>
  <c r="K1151" i="42" s="1"/>
  <c r="J2440" i="42"/>
  <c r="K2440" i="42" s="1"/>
  <c r="J2808" i="42"/>
  <c r="K2808" i="42" s="1"/>
  <c r="J3405" i="42"/>
  <c r="K3405" i="42" s="1"/>
  <c r="J4129" i="42"/>
  <c r="K4129" i="42" s="1"/>
  <c r="J4707" i="42"/>
  <c r="K4707" i="42" s="1"/>
  <c r="J5332" i="42"/>
  <c r="K5332" i="42" s="1"/>
  <c r="J5975" i="42"/>
  <c r="K5975" i="42" s="1"/>
  <c r="J4151" i="42"/>
  <c r="K4151" i="42" s="1"/>
  <c r="J4368" i="42"/>
  <c r="K4368" i="42" s="1"/>
  <c r="J5254" i="42"/>
  <c r="K5254" i="42" s="1"/>
  <c r="J5994" i="42"/>
  <c r="K5994" i="42" s="1"/>
  <c r="J170" i="42"/>
  <c r="K170" i="42" s="1"/>
  <c r="J1189" i="42"/>
  <c r="K1189" i="42" s="1"/>
  <c r="J1970" i="42"/>
  <c r="K1970" i="42" s="1"/>
  <c r="J2009" i="42"/>
  <c r="K2009" i="42" s="1"/>
  <c r="J2224" i="42"/>
  <c r="K2224" i="42" s="1"/>
  <c r="J3015" i="42"/>
  <c r="K3015" i="42" s="1"/>
  <c r="J3785" i="42"/>
  <c r="K3785" i="42" s="1"/>
  <c r="J4459" i="42"/>
  <c r="K4459" i="42" s="1"/>
  <c r="J4635" i="42"/>
  <c r="K4635" i="42" s="1"/>
  <c r="J5370" i="42"/>
  <c r="K5370" i="42" s="1"/>
  <c r="J6123" i="42"/>
  <c r="K6123" i="42" s="1"/>
  <c r="J661" i="42"/>
  <c r="K661" i="42" s="1"/>
  <c r="J918" i="42"/>
  <c r="K918" i="42" s="1"/>
  <c r="J1662" i="42"/>
  <c r="K1662" i="42" s="1"/>
  <c r="J2516" i="42"/>
  <c r="K2516" i="42" s="1"/>
  <c r="J3804" i="42"/>
  <c r="K3804" i="42" s="1"/>
  <c r="J3575" i="42"/>
  <c r="K3575" i="42" s="1"/>
  <c r="J4071" i="42"/>
  <c r="K4071" i="42" s="1"/>
  <c r="J4780" i="42"/>
  <c r="K4780" i="42" s="1"/>
  <c r="J5287" i="42"/>
  <c r="K5287" i="42" s="1"/>
  <c r="J5933" i="42"/>
  <c r="K5933" i="42" s="1"/>
  <c r="J192" i="42"/>
  <c r="K192" i="42" s="1"/>
  <c r="J78" i="42"/>
  <c r="K78" i="42" s="1"/>
  <c r="J175" i="42"/>
  <c r="K175" i="42" s="1"/>
  <c r="J1266" i="42"/>
  <c r="K1266" i="42" s="1"/>
  <c r="J1078" i="42"/>
  <c r="K1078" i="42" s="1"/>
  <c r="J1493" i="42"/>
  <c r="K1493" i="42" s="1"/>
  <c r="J2334" i="42"/>
  <c r="K2334" i="42" s="1"/>
  <c r="J3161" i="42"/>
  <c r="K3161" i="42" s="1"/>
  <c r="J3187" i="42"/>
  <c r="K3187" i="42" s="1"/>
  <c r="J3133" i="42"/>
  <c r="K3133" i="42" s="1"/>
  <c r="J3576" i="42"/>
  <c r="K3576" i="42" s="1"/>
  <c r="J4604" i="42"/>
  <c r="K4604" i="42" s="1"/>
  <c r="J4919" i="42"/>
  <c r="K4919" i="42" s="1"/>
  <c r="J5283" i="42"/>
  <c r="K5283" i="42" s="1"/>
  <c r="J5433" i="42"/>
  <c r="K5433" i="42" s="1"/>
  <c r="J5866" i="42"/>
  <c r="K5866" i="42" s="1"/>
  <c r="J6202" i="42"/>
  <c r="K6202" i="42" s="1"/>
  <c r="J6455" i="42"/>
  <c r="K6455" i="42" s="1"/>
  <c r="J926" i="42"/>
  <c r="K926" i="42" s="1"/>
  <c r="J648" i="42"/>
  <c r="K648" i="42" s="1"/>
  <c r="J1424" i="42"/>
  <c r="K1424" i="42" s="1"/>
  <c r="J2276" i="42"/>
  <c r="K2276" i="42" s="1"/>
  <c r="J3017" i="42"/>
  <c r="K3017" i="42" s="1"/>
  <c r="J3196" i="42"/>
  <c r="K3196" i="42" s="1"/>
  <c r="J3881" i="42"/>
  <c r="K3881" i="42" s="1"/>
  <c r="J4632" i="42"/>
  <c r="K4632" i="42" s="1"/>
  <c r="J5192" i="42"/>
  <c r="K5192" i="42" s="1"/>
  <c r="J5869" i="42"/>
  <c r="K5869" i="42" s="1"/>
  <c r="J375" i="42"/>
  <c r="K375" i="42" s="1"/>
  <c r="J566" i="42"/>
  <c r="K566" i="42" s="1"/>
  <c r="J1355" i="42"/>
  <c r="K1355" i="42" s="1"/>
  <c r="J1997" i="42"/>
  <c r="K1997" i="42" s="1"/>
  <c r="J2385" i="42"/>
  <c r="K2385" i="42" s="1"/>
  <c r="J3335" i="42"/>
  <c r="K3335" i="42" s="1"/>
  <c r="J3666" i="42"/>
  <c r="K3666" i="42" s="1"/>
  <c r="J4541" i="42"/>
  <c r="K4541" i="42" s="1"/>
  <c r="J4956" i="42"/>
  <c r="K4956" i="42" s="1"/>
  <c r="J5456" i="42"/>
  <c r="K5456" i="42" s="1"/>
  <c r="J6240" i="42"/>
  <c r="K6240" i="42" s="1"/>
  <c r="J6032" i="42"/>
  <c r="K6032" i="42" s="1"/>
  <c r="J339" i="42"/>
  <c r="K339" i="42" s="1"/>
  <c r="J970" i="42"/>
  <c r="K970" i="42" s="1"/>
  <c r="J1112" i="42"/>
  <c r="K1112" i="42" s="1"/>
  <c r="J2269" i="42"/>
  <c r="K2269" i="42" s="1"/>
  <c r="J2544" i="42"/>
  <c r="K2544" i="42" s="1"/>
  <c r="J3427" i="42"/>
  <c r="K3427" i="42" s="1"/>
  <c r="J4253" i="42"/>
  <c r="K4253" i="42" s="1"/>
  <c r="J4498" i="42"/>
  <c r="K4498" i="42" s="1"/>
  <c r="J5207" i="42"/>
  <c r="K5207" i="42" s="1"/>
  <c r="J5741" i="42"/>
  <c r="K5741" i="42" s="1"/>
  <c r="J6415" i="42"/>
  <c r="K6415" i="42" s="1"/>
  <c r="J134" i="42"/>
  <c r="K134" i="42" s="1"/>
  <c r="J55" i="42"/>
  <c r="K55" i="42" s="1"/>
  <c r="J1150" i="42"/>
  <c r="K1150" i="42" s="1"/>
  <c r="J1402" i="42"/>
  <c r="K1402" i="42" s="1"/>
  <c r="J1373" i="42"/>
  <c r="K1373" i="42" s="1"/>
  <c r="J2214" i="42"/>
  <c r="K2214" i="42" s="1"/>
  <c r="J2518" i="42"/>
  <c r="K2518" i="42" s="1"/>
  <c r="J3376" i="42"/>
  <c r="K3376" i="42" s="1"/>
  <c r="J3013" i="42"/>
  <c r="K3013" i="42" s="1"/>
  <c r="J3545" i="42"/>
  <c r="K3545" i="42" s="1"/>
  <c r="J4589" i="42"/>
  <c r="K4589" i="42" s="1"/>
  <c r="J5005" i="42"/>
  <c r="K5005" i="42" s="1"/>
  <c r="J5219" i="42"/>
  <c r="K5219" i="42" s="1"/>
  <c r="J5573" i="42"/>
  <c r="K5573" i="42" s="1"/>
  <c r="J5676" i="42"/>
  <c r="K5676" i="42" s="1"/>
  <c r="J6137" i="42"/>
  <c r="K6137" i="42" s="1"/>
  <c r="J6417" i="42"/>
  <c r="K6417" i="42" s="1"/>
  <c r="J99" i="42"/>
  <c r="K99" i="42" s="1"/>
  <c r="J719" i="42"/>
  <c r="K719" i="42" s="1"/>
  <c r="J1590" i="42"/>
  <c r="K1590" i="42" s="1"/>
  <c r="J1982" i="42"/>
  <c r="K1982" i="42" s="1"/>
  <c r="J2668" i="42"/>
  <c r="K2668" i="42" s="1"/>
  <c r="J3162" i="42"/>
  <c r="K3162" i="42" s="1"/>
  <c r="J3982" i="42"/>
  <c r="K3982" i="42" s="1"/>
  <c r="J4277" i="42"/>
  <c r="K4277" i="42" s="1"/>
  <c r="J5179" i="42"/>
  <c r="K5179" i="42" s="1"/>
  <c r="J5794" i="42"/>
  <c r="K5794" i="42" s="1"/>
  <c r="J6367" i="42"/>
  <c r="K6367" i="42" s="1"/>
  <c r="J785" i="42"/>
  <c r="K785" i="42" s="1"/>
  <c r="J1352" i="42"/>
  <c r="K1352" i="42" s="1"/>
  <c r="J1460" i="42"/>
  <c r="K1460" i="42" s="1"/>
  <c r="J2463" i="42"/>
  <c r="K2463" i="42" s="1"/>
  <c r="J3063" i="42"/>
  <c r="K3063" i="42" s="1"/>
  <c r="J3778" i="42"/>
  <c r="K3778" i="42" s="1"/>
  <c r="J3973" i="42"/>
  <c r="K3973" i="42" s="1"/>
  <c r="J4736" i="42"/>
  <c r="K4736" i="42" s="1"/>
  <c r="J5367" i="42"/>
  <c r="K5367" i="42" s="1"/>
  <c r="J5870" i="42"/>
  <c r="K5870" i="42" s="1"/>
  <c r="J3972" i="42"/>
  <c r="K3972" i="42" s="1"/>
  <c r="J4504" i="42"/>
  <c r="K4504" i="42" s="1"/>
  <c r="J5294" i="42"/>
  <c r="K5294" i="42" s="1"/>
  <c r="J5889" i="42"/>
  <c r="K5889" i="42" s="1"/>
  <c r="J368" i="42"/>
  <c r="K368" i="42" s="1"/>
  <c r="J509" i="42"/>
  <c r="K509" i="42" s="1"/>
  <c r="J2098" i="42"/>
  <c r="K2098" i="42" s="1"/>
  <c r="J2141" i="42"/>
  <c r="K2141" i="42" s="1"/>
  <c r="J2352" i="42"/>
  <c r="K2352" i="42" s="1"/>
  <c r="J3350" i="42"/>
  <c r="K3350" i="42" s="1"/>
  <c r="J3598" i="42"/>
  <c r="K3598" i="42" s="1"/>
  <c r="J4725" i="42"/>
  <c r="K4725" i="42" s="1"/>
  <c r="J4775" i="42"/>
  <c r="K4775" i="42" s="1"/>
  <c r="J5466" i="42"/>
  <c r="K5466" i="42" s="1"/>
  <c r="J6043" i="42"/>
  <c r="K6043" i="42" s="1"/>
  <c r="J741" i="42"/>
  <c r="K741" i="42" s="1"/>
  <c r="J1195" i="42"/>
  <c r="K1195" i="42" s="1"/>
  <c r="J1048" i="42"/>
  <c r="K1048" i="42" s="1"/>
  <c r="J2287" i="42"/>
  <c r="K2287" i="42" s="1"/>
  <c r="J2929" i="42"/>
  <c r="K2929" i="42" s="1"/>
  <c r="J3634" i="42"/>
  <c r="K3634" i="42" s="1"/>
  <c r="J4199" i="42"/>
  <c r="K4199" i="42" s="1"/>
  <c r="J4652" i="42"/>
  <c r="K4652" i="42" s="1"/>
  <c r="J5272" i="42"/>
  <c r="K5272" i="42" s="1"/>
  <c r="J5894" i="42"/>
  <c r="K5894" i="42" s="1"/>
  <c r="J307" i="42"/>
  <c r="K307" i="42" s="1"/>
  <c r="J166" i="42"/>
  <c r="K166" i="42" s="1"/>
  <c r="J191" i="42"/>
  <c r="K191" i="42" s="1"/>
  <c r="J1282" i="42"/>
  <c r="K1282" i="42" s="1"/>
  <c r="J1094" i="42"/>
  <c r="K1094" i="42" s="1"/>
  <c r="J1509" i="42"/>
  <c r="K1509" i="42" s="1"/>
  <c r="J2350" i="42"/>
  <c r="K2350" i="42" s="1"/>
  <c r="J3203" i="42"/>
  <c r="K3203" i="42" s="1"/>
  <c r="J3243" i="42"/>
  <c r="K3243" i="42" s="1"/>
  <c r="J3152" i="42"/>
  <c r="K3152" i="42" s="1"/>
  <c r="J3608" i="42"/>
  <c r="K3608" i="42" s="1"/>
  <c r="J4839" i="42"/>
  <c r="K4839" i="42" s="1"/>
  <c r="J4935" i="42"/>
  <c r="K4935" i="42" s="1"/>
  <c r="J5299" i="42"/>
  <c r="K5299" i="42" s="1"/>
  <c r="J5449" i="42"/>
  <c r="K5449" i="42" s="1"/>
  <c r="J6111" i="42"/>
  <c r="K6111" i="42" s="1"/>
  <c r="J6259" i="42"/>
  <c r="K6259" i="42" s="1"/>
  <c r="J6473" i="42"/>
  <c r="K6473" i="42" s="1"/>
  <c r="J524" i="42"/>
  <c r="K524" i="42" s="1"/>
  <c r="J796" i="42"/>
  <c r="K796" i="42" s="1"/>
  <c r="J1552" i="42"/>
  <c r="K1552" i="42" s="1"/>
  <c r="J2404" i="42"/>
  <c r="K2404" i="42" s="1"/>
  <c r="J3414" i="42"/>
  <c r="K3414" i="42" s="1"/>
  <c r="J3372" i="42"/>
  <c r="K3372" i="42" s="1"/>
  <c r="J3955" i="42"/>
  <c r="K3955" i="42" s="1"/>
  <c r="J4659" i="42"/>
  <c r="K4659" i="42" s="1"/>
  <c r="J5281" i="42"/>
  <c r="K5281" i="42" s="1"/>
  <c r="J6000" i="42"/>
  <c r="K6000" i="42" s="1"/>
  <c r="J80" i="42"/>
  <c r="K80" i="42" s="1"/>
  <c r="J421" i="42"/>
  <c r="K421" i="42" s="1"/>
  <c r="J1599" i="42"/>
  <c r="K1599" i="42" s="1"/>
  <c r="J2125" i="42"/>
  <c r="K2125" i="42" s="1"/>
  <c r="J2555" i="42"/>
  <c r="K2555" i="42" s="1"/>
  <c r="J2983" i="42"/>
  <c r="K2983" i="42" s="1"/>
  <c r="J3874" i="42"/>
  <c r="K3874" i="42" s="1"/>
  <c r="J4267" i="42"/>
  <c r="K4267" i="42" s="1"/>
  <c r="J4930" i="42"/>
  <c r="K4930" i="42" s="1"/>
  <c r="J5617" i="42"/>
  <c r="K5617" i="42" s="1"/>
  <c r="J6158" i="42"/>
  <c r="K6158" i="42" s="1"/>
  <c r="J4376" i="42"/>
  <c r="K4376" i="42" s="1"/>
  <c r="J4913" i="42"/>
  <c r="K4913" i="42" s="1"/>
  <c r="J5467" i="42"/>
  <c r="K5467" i="42" s="1"/>
  <c r="J6080" i="42"/>
  <c r="K6080" i="42" s="1"/>
  <c r="J739" i="42"/>
  <c r="K739" i="42" s="1"/>
  <c r="J656" i="42"/>
  <c r="K656" i="42" s="1"/>
  <c r="J1007" i="42"/>
  <c r="K1007" i="42" s="1"/>
  <c r="J1802" i="42"/>
  <c r="K1802" i="42" s="1"/>
  <c r="J2663" i="42"/>
  <c r="K2663" i="42" s="1"/>
  <c r="J3302" i="42"/>
  <c r="K3302" i="42" s="1"/>
  <c r="J4097" i="42"/>
  <c r="K4097" i="42" s="1"/>
  <c r="J4214" i="42"/>
  <c r="K4214" i="42" s="1"/>
  <c r="J5133" i="42"/>
  <c r="K5133" i="42" s="1"/>
  <c r="J5739" i="42"/>
  <c r="K5739" i="42" s="1"/>
  <c r="J97" i="42"/>
  <c r="K97" i="42" s="1"/>
  <c r="J794" i="42"/>
  <c r="K794" i="42" s="1"/>
  <c r="J1465" i="42"/>
  <c r="K1465" i="42" s="1"/>
  <c r="J1861" i="42"/>
  <c r="K1861" i="42" s="1"/>
  <c r="J2727" i="42"/>
  <c r="K2727" i="42" s="1"/>
  <c r="J3357" i="42"/>
  <c r="K3357" i="42" s="1"/>
  <c r="J3670" i="42"/>
  <c r="K3670" i="42" s="1"/>
  <c r="J4320" i="42"/>
  <c r="K4320" i="42" s="1"/>
  <c r="J4884" i="42"/>
  <c r="K4884" i="42" s="1"/>
  <c r="J5647" i="42"/>
  <c r="K5647" i="42" s="1"/>
  <c r="J6316" i="42"/>
  <c r="K6316" i="42" s="1"/>
  <c r="J345" i="42"/>
  <c r="K345" i="42" s="1"/>
  <c r="J947" i="42"/>
  <c r="K947" i="42" s="1"/>
  <c r="J1386" i="42"/>
  <c r="K1386" i="42" s="1"/>
  <c r="J973" i="42"/>
  <c r="K973" i="42" s="1"/>
  <c r="J1290" i="42"/>
  <c r="K1290" i="42" s="1"/>
  <c r="J1709" i="42"/>
  <c r="K1709" i="42" s="1"/>
  <c r="J2595" i="42"/>
  <c r="K2595" i="42" s="1"/>
  <c r="J2948" i="42"/>
  <c r="K2948" i="42" s="1"/>
  <c r="J3200" i="42"/>
  <c r="K3200" i="42" s="1"/>
  <c r="J3721" i="42"/>
  <c r="K3721" i="42" s="1"/>
  <c r="J3725" i="42"/>
  <c r="K3725" i="42" s="1"/>
  <c r="J4785" i="42"/>
  <c r="K4785" i="42" s="1"/>
  <c r="J5147" i="42"/>
  <c r="K5147" i="42" s="1"/>
  <c r="J5390" i="42"/>
  <c r="K5390" i="42" s="1"/>
  <c r="J5681" i="42"/>
  <c r="K5681" i="42" s="1"/>
  <c r="J6078" i="42"/>
  <c r="K6078" i="42" s="1"/>
  <c r="J6298" i="42"/>
  <c r="K6298" i="42" s="1"/>
  <c r="J267" i="42"/>
  <c r="K267" i="42" s="1"/>
  <c r="J671" i="42"/>
  <c r="K671" i="42" s="1"/>
  <c r="J1095" i="42"/>
  <c r="K1095" i="42" s="1"/>
  <c r="J2023" i="42"/>
  <c r="K2023" i="42" s="1"/>
  <c r="J2407" i="42"/>
  <c r="K2407" i="42" s="1"/>
  <c r="J2883" i="42"/>
  <c r="K2883" i="42" s="1"/>
  <c r="J3744" i="42"/>
  <c r="K3744" i="42" s="1"/>
  <c r="J4447" i="42"/>
  <c r="K4447" i="42" s="1"/>
  <c r="J4936" i="42"/>
  <c r="K4936" i="42" s="1"/>
  <c r="J5722" i="42"/>
  <c r="K5722" i="42" s="1"/>
  <c r="J6211" i="42"/>
  <c r="K6211" i="42" s="1"/>
  <c r="J104" i="42"/>
  <c r="K104" i="42" s="1"/>
  <c r="J727" i="42"/>
  <c r="K727" i="42" s="1"/>
  <c r="J1601" i="42"/>
  <c r="K1601" i="42" s="1"/>
  <c r="J1995" i="42"/>
  <c r="K1995" i="42" s="1"/>
  <c r="J2679" i="42"/>
  <c r="K2679" i="42" s="1"/>
  <c r="J5189" i="42"/>
  <c r="K5189" i="42" s="1"/>
  <c r="J2434" i="42"/>
  <c r="K2434" i="42" s="1"/>
  <c r="J2510" i="42"/>
  <c r="K2510" i="42" s="1"/>
  <c r="J333" i="42"/>
  <c r="K333" i="42" s="1"/>
  <c r="J5174" i="42"/>
  <c r="K5174" i="42" s="1"/>
  <c r="J662" i="42"/>
  <c r="K662" i="42" s="1"/>
  <c r="J1919" i="42"/>
  <c r="K1919" i="42" s="1"/>
  <c r="J3309" i="42"/>
  <c r="K3309" i="42" s="1"/>
  <c r="J4216" i="42"/>
  <c r="K4216" i="42" s="1"/>
  <c r="J5757" i="42"/>
  <c r="K5757" i="42" s="1"/>
  <c r="J911" i="42"/>
  <c r="K911" i="42" s="1"/>
  <c r="J1738" i="42"/>
  <c r="K1738" i="42" s="1"/>
  <c r="J1538" i="42"/>
  <c r="K1538" i="42" s="1"/>
  <c r="J2691" i="42"/>
  <c r="K2691" i="42" s="1"/>
  <c r="J2925" i="42"/>
  <c r="K2925" i="42" s="1"/>
  <c r="J3813" i="42"/>
  <c r="K3813" i="42" s="1"/>
  <c r="J5212" i="42"/>
  <c r="K5212" i="42" s="1"/>
  <c r="J5589" i="42"/>
  <c r="K5589" i="42" s="1"/>
  <c r="J992" i="42"/>
  <c r="K992" i="42" s="1"/>
  <c r="J4379" i="42"/>
  <c r="K4379" i="42" s="1"/>
  <c r="J5092" i="42"/>
  <c r="K5092" i="42" s="1"/>
  <c r="J6470" i="42"/>
  <c r="K6470" i="42" s="1"/>
  <c r="J1188" i="42"/>
  <c r="K1188" i="42" s="1"/>
  <c r="J2376" i="42"/>
  <c r="K2376" i="42" s="1"/>
  <c r="J3334" i="42"/>
  <c r="K3334" i="42" s="1"/>
  <c r="J4587" i="42"/>
  <c r="K4587" i="42" s="1"/>
  <c r="J5943" i="42"/>
  <c r="K5943" i="42" s="1"/>
  <c r="J4669" i="42"/>
  <c r="K4669" i="42" s="1"/>
  <c r="J5694" i="42"/>
  <c r="K5694" i="42" s="1"/>
  <c r="J737" i="42"/>
  <c r="K737" i="42" s="1"/>
  <c r="J1043" i="42"/>
  <c r="K1043" i="42" s="1"/>
  <c r="J4194" i="42"/>
  <c r="K4194" i="42" s="1"/>
  <c r="J1676" i="42"/>
  <c r="K1676" i="42" s="1"/>
  <c r="J2620" i="42"/>
  <c r="K2620" i="42" s="1"/>
  <c r="J3983" i="42"/>
  <c r="K3983" i="42" s="1"/>
  <c r="J5310" i="42"/>
  <c r="K5310" i="42" s="1"/>
  <c r="J393" i="42"/>
  <c r="K393" i="42" s="1"/>
  <c r="J103" i="42"/>
  <c r="K103" i="42" s="1"/>
  <c r="J1594" i="42"/>
  <c r="K1594" i="42" s="1"/>
  <c r="J3100" i="42"/>
  <c r="K3100" i="42" s="1"/>
  <c r="J5123" i="42"/>
  <c r="K5123" i="42" s="1"/>
  <c r="J6217" i="42"/>
  <c r="K6217" i="42" s="1"/>
  <c r="J41" i="42"/>
  <c r="K41" i="42" s="1"/>
  <c r="J1256" i="42"/>
  <c r="K1256" i="42" s="1"/>
  <c r="J2657" i="42"/>
  <c r="K2657" i="42" s="1"/>
  <c r="J4271" i="42"/>
  <c r="K4271" i="42" s="1"/>
  <c r="J1734" i="42"/>
  <c r="K1734" i="42" s="1"/>
  <c r="J3676" i="42"/>
  <c r="K3676" i="42" s="1"/>
  <c r="J4646" i="42"/>
  <c r="K4646" i="42" s="1"/>
  <c r="J4072" i="42"/>
  <c r="K4072" i="42" s="1"/>
  <c r="J790" i="42"/>
  <c r="K790" i="42" s="1"/>
  <c r="J3346" i="42"/>
  <c r="K3346" i="42" s="1"/>
  <c r="J4849" i="42"/>
  <c r="K4849" i="42" s="1"/>
  <c r="J1880" i="42"/>
  <c r="K1880" i="42" s="1"/>
  <c r="J4929" i="42"/>
  <c r="K4929" i="42" s="1"/>
  <c r="J441" i="42"/>
  <c r="K441" i="42" s="1"/>
  <c r="J3408" i="42"/>
  <c r="K3408" i="42" s="1"/>
  <c r="J6005" i="42"/>
  <c r="K6005" i="42" s="1"/>
  <c r="J3890" i="42"/>
  <c r="K3890" i="42" s="1"/>
  <c r="J1955" i="42"/>
  <c r="K1955" i="42" s="1"/>
  <c r="J709" i="42"/>
  <c r="K709" i="42" s="1"/>
  <c r="J256" i="42"/>
  <c r="K256" i="42" s="1"/>
  <c r="J3592" i="42"/>
  <c r="K3592" i="42" s="1"/>
  <c r="J1488" i="42"/>
  <c r="K1488" i="42" s="1"/>
  <c r="J952" i="42"/>
  <c r="K952" i="42" s="1"/>
  <c r="J6187" i="42"/>
  <c r="K6187" i="42" s="1"/>
  <c r="J2975" i="42"/>
  <c r="K2975" i="42" s="1"/>
  <c r="J1972" i="42"/>
  <c r="K1972" i="42" s="1"/>
  <c r="J253" i="42"/>
  <c r="K253" i="42" s="1"/>
  <c r="J3561" i="42"/>
  <c r="K3561" i="42" s="1"/>
  <c r="J649" i="42"/>
  <c r="K649" i="42" s="1"/>
  <c r="J4818" i="42"/>
  <c r="K4818" i="42" s="1"/>
  <c r="J3204" i="42"/>
  <c r="K3204" i="42" s="1"/>
  <c r="J5639" i="42"/>
  <c r="K5639" i="42" s="1"/>
  <c r="J5346" i="42"/>
  <c r="K5346" i="42" s="1"/>
  <c r="J5805" i="42"/>
  <c r="K5805" i="42" s="1"/>
  <c r="J3539" i="42"/>
  <c r="K3539" i="42" s="1"/>
  <c r="J994" i="42"/>
  <c r="K994" i="42" s="1"/>
  <c r="J808" i="42"/>
  <c r="K808" i="42" s="1"/>
  <c r="J4511" i="42"/>
  <c r="K4511" i="42" s="1"/>
  <c r="J160" i="42"/>
  <c r="K160" i="42" s="1"/>
  <c r="J2640" i="42"/>
  <c r="K2640" i="42" s="1"/>
  <c r="J5336" i="42"/>
  <c r="K5336" i="42" s="1"/>
  <c r="J786" i="42"/>
  <c r="K786" i="42" s="1"/>
  <c r="J1845" i="42"/>
  <c r="K1845" i="42" s="1"/>
  <c r="J3317" i="42"/>
  <c r="K3317" i="42" s="1"/>
  <c r="J184" i="42"/>
  <c r="K184" i="42" s="1"/>
  <c r="J807" i="42"/>
  <c r="K807" i="42" s="1"/>
  <c r="J1683" i="42"/>
  <c r="K1683" i="42" s="1"/>
  <c r="J2071" i="42"/>
  <c r="K2071" i="42" s="1"/>
  <c r="J2796" i="42"/>
  <c r="K2796" i="42" s="1"/>
  <c r="J3244" i="42"/>
  <c r="K3244" i="42" s="1"/>
  <c r="J4063" i="42"/>
  <c r="K4063" i="42" s="1"/>
  <c r="J4361" i="42"/>
  <c r="K4361" i="42" s="1"/>
  <c r="J5157" i="42"/>
  <c r="K5157" i="42" s="1"/>
  <c r="J5728" i="42"/>
  <c r="K5728" i="42" s="1"/>
  <c r="J6432" i="42"/>
  <c r="K6432" i="42" s="1"/>
  <c r="J797" i="42"/>
  <c r="K797" i="42" s="1"/>
  <c r="J1379" i="42"/>
  <c r="K1379" i="42" s="1"/>
  <c r="J1495" i="42"/>
  <c r="K1495" i="42" s="1"/>
  <c r="J2526" i="42"/>
  <c r="K2526" i="42" s="1"/>
  <c r="J3082" i="42"/>
  <c r="K3082" i="42" s="1"/>
  <c r="J3826" i="42"/>
  <c r="K3826" i="42" s="1"/>
  <c r="J1385" i="42"/>
  <c r="K1385" i="42" s="1"/>
  <c r="J4964" i="42"/>
  <c r="K4964" i="42" s="1"/>
  <c r="J120" i="42"/>
  <c r="K120" i="42" s="1"/>
  <c r="J2813" i="42"/>
  <c r="K2813" i="42" s="1"/>
  <c r="J5397" i="42"/>
  <c r="K5397" i="42" s="1"/>
  <c r="J364" i="42"/>
  <c r="K364" i="42" s="1"/>
  <c r="J1834" i="42"/>
  <c r="K1834" i="42" s="1"/>
  <c r="J3218" i="42"/>
  <c r="K3218" i="42" s="1"/>
  <c r="J248" i="42"/>
  <c r="K248" i="42" s="1"/>
  <c r="J871" i="42"/>
  <c r="K871" i="42" s="1"/>
  <c r="J1747" i="42"/>
  <c r="K1747" i="42" s="1"/>
  <c r="J2157" i="42"/>
  <c r="K2157" i="42" s="1"/>
  <c r="J2970" i="42"/>
  <c r="K2970" i="42" s="1"/>
  <c r="J3318" i="42"/>
  <c r="K3318" i="42" s="1"/>
  <c r="J4127" i="42"/>
  <c r="K4127" i="42" s="1"/>
  <c r="J4425" i="42"/>
  <c r="K4425" i="42" s="1"/>
  <c r="J5071" i="42"/>
  <c r="K5071" i="42" s="1"/>
  <c r="J5809" i="42"/>
  <c r="K5809" i="42" s="1"/>
  <c r="J6487" i="42"/>
  <c r="K6487" i="42" s="1"/>
  <c r="J829" i="42"/>
  <c r="K829" i="42" s="1"/>
  <c r="J1443" i="42"/>
  <c r="K1443" i="42" s="1"/>
  <c r="J1623" i="42"/>
  <c r="K1623" i="42" s="1"/>
  <c r="J2195" i="42"/>
  <c r="K2195" i="42" s="1"/>
  <c r="J3282" i="42"/>
  <c r="K3282" i="42" s="1"/>
  <c r="J3554" i="42"/>
  <c r="K3554" i="42" s="1"/>
  <c r="J471" i="42"/>
  <c r="K471" i="42" s="1"/>
  <c r="J4358" i="42"/>
  <c r="K4358" i="42" s="1"/>
  <c r="J2096" i="42"/>
  <c r="K2096" i="42" s="1"/>
  <c r="J2007" i="42"/>
  <c r="K2007" i="42" s="1"/>
  <c r="J4426" i="42"/>
  <c r="K4426" i="42" s="1"/>
  <c r="J2381" i="42"/>
  <c r="K2381" i="42" s="1"/>
  <c r="J1415" i="42"/>
  <c r="K1415" i="42" s="1"/>
  <c r="J3097" i="42"/>
  <c r="K3097" i="42" s="1"/>
  <c r="J4094" i="42"/>
  <c r="K4094" i="42" s="1"/>
  <c r="J4828" i="42"/>
  <c r="K4828" i="42" s="1"/>
  <c r="J5586" i="42"/>
  <c r="K5586" i="42" s="1"/>
  <c r="J6160" i="42"/>
  <c r="K6160" i="42" s="1"/>
  <c r="J273" i="42"/>
  <c r="K273" i="42" s="1"/>
  <c r="J882" i="42"/>
  <c r="K882" i="42" s="1"/>
  <c r="J1643" i="42"/>
  <c r="K1643" i="42" s="1"/>
  <c r="J2024" i="42"/>
  <c r="K2024" i="42" s="1"/>
  <c r="J2636" i="42"/>
  <c r="K2636" i="42" s="1"/>
  <c r="J3062" i="42"/>
  <c r="K3062" i="42" s="1"/>
  <c r="J3875" i="42"/>
  <c r="K3875" i="42" s="1"/>
  <c r="J4484" i="42"/>
  <c r="K4484" i="42" s="1"/>
  <c r="J4965" i="42"/>
  <c r="K4965" i="42" s="1"/>
  <c r="J5662" i="42"/>
  <c r="K5662" i="42" s="1"/>
  <c r="J6328" i="42"/>
  <c r="K6328" i="42" s="1"/>
  <c r="J84" i="42"/>
  <c r="K84" i="42" s="1"/>
  <c r="J480" i="42"/>
  <c r="K480" i="42" s="1"/>
  <c r="J1297" i="42"/>
  <c r="K1297" i="42" s="1"/>
  <c r="J2450" i="42"/>
  <c r="K2450" i="42" s="1"/>
  <c r="J2698" i="42"/>
  <c r="K2698" i="42" s="1"/>
  <c r="J3333" i="42"/>
  <c r="K3333" i="42" s="1"/>
  <c r="J4093" i="42"/>
  <c r="K4093" i="42" s="1"/>
  <c r="J4310" i="42"/>
  <c r="K4310" i="42" s="1"/>
  <c r="J5202" i="42"/>
  <c r="K5202" i="42" s="1"/>
  <c r="J1334" i="42"/>
  <c r="K1334" i="42" s="1"/>
  <c r="J4118" i="42"/>
  <c r="K4118" i="42" s="1"/>
  <c r="J444" i="42"/>
  <c r="K444" i="42" s="1"/>
  <c r="J1183" i="42"/>
  <c r="K1183" i="42" s="1"/>
  <c r="J2456" i="42"/>
  <c r="K2456" i="42" s="1"/>
  <c r="J2825" i="42"/>
  <c r="K2825" i="42" s="1"/>
  <c r="J3428" i="42"/>
  <c r="K3428" i="42" s="1"/>
  <c r="J4158" i="42"/>
  <c r="K4158" i="42" s="1"/>
  <c r="J4714" i="42"/>
  <c r="K4714" i="42" s="1"/>
  <c r="J5374" i="42"/>
  <c r="K5374" i="42" s="1"/>
  <c r="J5983" i="42"/>
  <c r="K5983" i="42" s="1"/>
  <c r="J893" i="42"/>
  <c r="K893" i="42" s="1"/>
  <c r="J1571" i="42"/>
  <c r="K1571" i="42" s="1"/>
  <c r="J1887" i="42"/>
  <c r="K1887" i="42" s="1"/>
  <c r="J2325" i="42"/>
  <c r="K2325" i="42" s="1"/>
  <c r="J2950" i="42"/>
  <c r="K2950" i="42" s="1"/>
  <c r="J3763" i="42"/>
  <c r="K3763" i="42" s="1"/>
  <c r="J1492" i="42"/>
  <c r="K1492" i="42" s="1"/>
  <c r="J5175" i="42"/>
  <c r="K5175" i="42" s="1"/>
  <c r="J675" i="42"/>
  <c r="K675" i="42" s="1"/>
  <c r="J2624" i="42"/>
  <c r="K2624" i="42" s="1"/>
  <c r="J4954" i="42"/>
  <c r="K4954" i="42" s="1"/>
  <c r="J292" i="42"/>
  <c r="K292" i="42" s="1"/>
  <c r="J2113" i="42"/>
  <c r="K2113" i="42" s="1"/>
  <c r="J3353" i="42"/>
  <c r="K3353" i="42" s="1"/>
  <c r="J397" i="42"/>
  <c r="K397" i="42" s="1"/>
  <c r="J571" i="42"/>
  <c r="K571" i="42" s="1"/>
  <c r="J501" i="42"/>
  <c r="K501" i="42" s="1"/>
  <c r="J1427" i="42"/>
  <c r="K1427" i="42" s="1"/>
  <c r="J1826" i="42"/>
  <c r="K1826" i="42" s="1"/>
  <c r="J2733" i="42"/>
  <c r="K2733" i="42" s="1"/>
  <c r="J3310" i="42"/>
  <c r="K3310" i="42" s="1"/>
  <c r="J4115" i="42"/>
  <c r="K4115" i="42" s="1"/>
  <c r="J4526" i="42"/>
  <c r="K4526" i="42" s="1"/>
  <c r="J5138" i="42"/>
  <c r="K5138" i="42" s="1"/>
  <c r="J5786" i="42"/>
  <c r="K5786" i="42" s="1"/>
  <c r="J6454" i="42"/>
  <c r="K6454" i="42" s="1"/>
  <c r="J652" i="42"/>
  <c r="K652" i="42" s="1"/>
  <c r="J892" i="42"/>
  <c r="K892" i="42" s="1"/>
  <c r="J1648" i="42"/>
  <c r="K1648" i="42" s="1"/>
  <c r="J2500" i="42"/>
  <c r="K2500" i="42" s="1"/>
  <c r="J3788" i="42"/>
  <c r="K3788" i="42" s="1"/>
  <c r="J3499" i="42"/>
  <c r="K3499" i="42" s="1"/>
  <c r="J590" i="42"/>
  <c r="K590" i="42" s="1"/>
  <c r="J4882" i="42"/>
  <c r="K4882" i="42" s="1"/>
  <c r="J1096" i="42"/>
  <c r="K1096" i="42" s="1"/>
  <c r="J3039" i="42"/>
  <c r="K3039" i="42" s="1"/>
  <c r="J4559" i="42"/>
  <c r="K4559" i="42" s="1"/>
  <c r="J5606" i="42"/>
  <c r="K5606" i="42" s="1"/>
  <c r="J200" i="42"/>
  <c r="K200" i="42" s="1"/>
  <c r="J1697" i="42"/>
  <c r="K1697" i="42" s="1"/>
  <c r="J2608" i="42"/>
  <c r="K2608" i="42" s="1"/>
  <c r="J3978" i="42"/>
  <c r="K3978" i="42" s="1"/>
  <c r="J5025" i="42"/>
  <c r="K5025" i="42" s="1"/>
  <c r="J343" i="42"/>
  <c r="K343" i="42" s="1"/>
  <c r="J1879" i="42"/>
  <c r="K1879" i="42" s="1"/>
  <c r="J2794" i="42"/>
  <c r="K2794" i="42" s="1"/>
  <c r="J3992" i="42"/>
  <c r="K3992" i="42" s="1"/>
  <c r="J5046" i="42"/>
  <c r="K5046" i="42" s="1"/>
  <c r="J6263" i="42"/>
  <c r="K6263" i="42" s="1"/>
  <c r="J230" i="42"/>
  <c r="K230" i="42" s="1"/>
  <c r="J979" i="42"/>
  <c r="K979" i="42" s="1"/>
  <c r="J1461" i="42"/>
  <c r="K1461" i="42" s="1"/>
  <c r="J2302" i="42"/>
  <c r="K2302" i="42" s="1"/>
  <c r="J2914" i="42"/>
  <c r="K2914" i="42" s="1"/>
  <c r="J3320" i="42"/>
  <c r="K3320" i="42" s="1"/>
  <c r="J3224" i="42"/>
  <c r="K3224" i="42" s="1"/>
  <c r="J3697" i="42"/>
  <c r="K3697" i="42" s="1"/>
  <c r="J4836" i="42"/>
  <c r="K4836" i="42" s="1"/>
  <c r="J4951" i="42"/>
  <c r="K4951" i="42" s="1"/>
  <c r="J5315" i="42"/>
  <c r="K5315" i="42" s="1"/>
  <c r="J5465" i="42"/>
  <c r="K5465" i="42" s="1"/>
  <c r="J5900" i="42"/>
  <c r="K5900" i="42" s="1"/>
  <c r="J6297" i="42"/>
  <c r="K6297" i="42" s="1"/>
  <c r="J6491" i="42"/>
  <c r="K6491" i="42" s="1"/>
  <c r="J670" i="42"/>
  <c r="K670" i="42" s="1"/>
  <c r="J937" i="42"/>
  <c r="K937" i="42" s="1"/>
  <c r="J1680" i="42"/>
  <c r="K1680" i="42" s="1"/>
  <c r="J2531" i="42"/>
  <c r="K2531" i="42" s="1"/>
  <c r="J3820" i="42"/>
  <c r="K3820" i="42" s="1"/>
  <c r="J3542" i="42"/>
  <c r="K3542" i="42" s="1"/>
  <c r="J4083" i="42"/>
  <c r="K4083" i="42" s="1"/>
  <c r="J4788" i="42"/>
  <c r="K4788" i="42" s="1"/>
  <c r="J5303" i="42"/>
  <c r="K5303" i="42" s="1"/>
  <c r="J5949" i="42"/>
  <c r="K5949" i="42" s="1"/>
  <c r="J208" i="42"/>
  <c r="K208" i="42" s="1"/>
  <c r="J604" i="42"/>
  <c r="K604" i="42" s="1"/>
  <c r="J1894" i="42"/>
  <c r="K1894" i="42" s="1"/>
  <c r="J1966" i="42"/>
  <c r="K1966" i="42" s="1"/>
  <c r="J2295" i="42"/>
  <c r="K2295" i="42" s="1"/>
  <c r="J3174" i="42"/>
  <c r="K3174" i="42" s="1"/>
  <c r="J3674" i="42"/>
  <c r="K3674" i="42" s="1"/>
  <c r="J4396" i="42"/>
  <c r="K4396" i="42" s="1"/>
  <c r="J4883" i="42"/>
  <c r="K4883" i="42" s="1"/>
  <c r="J5591" i="42"/>
  <c r="K5591" i="42" s="1"/>
  <c r="J6163" i="42"/>
  <c r="K6163" i="42" s="1"/>
  <c r="J1890" i="42"/>
  <c r="K1890" i="42" s="1"/>
  <c r="J5922" i="42"/>
  <c r="K5922" i="42" s="1"/>
  <c r="J1712" i="42"/>
  <c r="K1712" i="42" s="1"/>
  <c r="J3279" i="42"/>
  <c r="K3279" i="42" s="1"/>
  <c r="J4283" i="42"/>
  <c r="K4283" i="42" s="1"/>
  <c r="J5811" i="42"/>
  <c r="K5811" i="42" s="1"/>
  <c r="J276" i="42"/>
  <c r="K276" i="42" s="1"/>
  <c r="J1647" i="42"/>
  <c r="K1647" i="42" s="1"/>
  <c r="J2812" i="42"/>
  <c r="K2812" i="42" s="1"/>
  <c r="J4075" i="42"/>
  <c r="K4075" i="42" s="1"/>
  <c r="J5305" i="42"/>
  <c r="K5305" i="42" s="1"/>
  <c r="J19" i="42"/>
  <c r="K19" i="42" s="1"/>
  <c r="J1512" i="42"/>
  <c r="K1512" i="42" s="1"/>
  <c r="J2874" i="42"/>
  <c r="K2874" i="42" s="1"/>
  <c r="J3831" i="42"/>
  <c r="K3831" i="42" s="1"/>
  <c r="J5090" i="42"/>
  <c r="K5090" i="42" s="1"/>
  <c r="J74" i="42"/>
  <c r="K74" i="42" s="1"/>
  <c r="J15" i="42"/>
  <c r="K15" i="42" s="1"/>
  <c r="J1061" i="42"/>
  <c r="K1061" i="42" s="1"/>
  <c r="J56" i="42"/>
  <c r="K56" i="42" s="1"/>
  <c r="J684" i="42"/>
  <c r="K684" i="42" s="1"/>
  <c r="J1555" i="42"/>
  <c r="K1555" i="42" s="1"/>
  <c r="J1943" i="42"/>
  <c r="K1943" i="42" s="1"/>
  <c r="J2630" i="42"/>
  <c r="K2630" i="42" s="1"/>
  <c r="J3457" i="42"/>
  <c r="K3457" i="42" s="1"/>
  <c r="J3935" i="42"/>
  <c r="K3935" i="42" s="1"/>
  <c r="J4244" i="42"/>
  <c r="K4244" i="42" s="1"/>
  <c r="J5150" i="42"/>
  <c r="K5150" i="42" s="1"/>
  <c r="J5761" i="42"/>
  <c r="K5761" i="42" s="1"/>
  <c r="J6459" i="42"/>
  <c r="K6459" i="42" s="1"/>
  <c r="J733" i="42"/>
  <c r="K733" i="42" s="1"/>
  <c r="J1163" i="42"/>
  <c r="K1163" i="42" s="1"/>
  <c r="J1791" i="42"/>
  <c r="K1791" i="42" s="1"/>
  <c r="J2255" i="42"/>
  <c r="K2255" i="42" s="1"/>
  <c r="J2920" i="42"/>
  <c r="K2920" i="42" s="1"/>
  <c r="J3628" i="42"/>
  <c r="K3628" i="42" s="1"/>
  <c r="J4188" i="42"/>
  <c r="K4188" i="42" s="1"/>
  <c r="J4626" i="42"/>
  <c r="K4626" i="42" s="1"/>
  <c r="J5240" i="42"/>
  <c r="K5240" i="42" s="1"/>
  <c r="J6225" i="42"/>
  <c r="K6225" i="42" s="1"/>
  <c r="J295" i="42"/>
  <c r="K295" i="42" s="1"/>
  <c r="J694" i="42"/>
  <c r="K694" i="42" s="1"/>
  <c r="J1175" i="42"/>
  <c r="K1175" i="42" s="1"/>
  <c r="J2062" i="42"/>
  <c r="K2062" i="42" s="1"/>
  <c r="J2487" i="42"/>
  <c r="K2487" i="42" s="1"/>
  <c r="J2955" i="42"/>
  <c r="K2955" i="42" s="1"/>
  <c r="J3787" i="42"/>
  <c r="K3787" i="42" s="1"/>
  <c r="J4501" i="42"/>
  <c r="K4501" i="42" s="1"/>
  <c r="J4979" i="42"/>
  <c r="K4979" i="42" s="1"/>
  <c r="J5876" i="42"/>
  <c r="K5876" i="42" s="1"/>
  <c r="J386" i="42"/>
  <c r="K386" i="42" s="1"/>
  <c r="J512" i="42"/>
  <c r="K512" i="42" s="1"/>
  <c r="J2104" i="42"/>
  <c r="K2104" i="42" s="1"/>
  <c r="J2147" i="42"/>
  <c r="K2147" i="42" s="1"/>
  <c r="J2363" i="42"/>
  <c r="K2363" i="42" s="1"/>
  <c r="J3380" i="42"/>
  <c r="K3380" i="42" s="1"/>
  <c r="J3614" i="42"/>
  <c r="K3614" i="42" s="1"/>
  <c r="J4749" i="42"/>
  <c r="K4749" i="42" s="1"/>
  <c r="J4778" i="42"/>
  <c r="K4778" i="42" s="1"/>
  <c r="J5471" i="42"/>
  <c r="K5471" i="42" s="1"/>
  <c r="J6073" i="42"/>
  <c r="K6073" i="42" s="1"/>
  <c r="J285" i="42"/>
  <c r="K285" i="42" s="1"/>
  <c r="J998" i="42"/>
  <c r="K998" i="42" s="1"/>
  <c r="J395" i="42"/>
  <c r="K395" i="42" s="1"/>
  <c r="J1490" i="42"/>
  <c r="K1490" i="42" s="1"/>
  <c r="J1178" i="42"/>
  <c r="K1178" i="42" s="1"/>
  <c r="J1597" i="42"/>
  <c r="K1597" i="42" s="1"/>
  <c r="J2438" i="42"/>
  <c r="K2438" i="42" s="1"/>
  <c r="J2924" i="42"/>
  <c r="K2924" i="42" s="1"/>
  <c r="J3235" i="42"/>
  <c r="K3235" i="42" s="1"/>
  <c r="J3502" i="42"/>
  <c r="K3502" i="42" s="1"/>
  <c r="J3888" i="42"/>
  <c r="K3888" i="42" s="1"/>
  <c r="J4665" i="42"/>
  <c r="K4665" i="42" s="1"/>
  <c r="J5228" i="42"/>
  <c r="K5228" i="42" s="1"/>
  <c r="J5401" i="42"/>
  <c r="K5401" i="42" s="1"/>
  <c r="J5517" i="42"/>
  <c r="K5517" i="42" s="1"/>
  <c r="J5828" i="42"/>
  <c r="K5828" i="42" s="1"/>
  <c r="J6194" i="42"/>
  <c r="K6194" i="42" s="1"/>
  <c r="J6512" i="42"/>
  <c r="K6512" i="42" s="1"/>
  <c r="J688" i="42"/>
  <c r="K688" i="42" s="1"/>
  <c r="J1731" i="42"/>
  <c r="K1731" i="42" s="1"/>
  <c r="J1916" i="42"/>
  <c r="K1916" i="42" s="1"/>
  <c r="J2485" i="42"/>
  <c r="K2485" i="42" s="1"/>
  <c r="J3167" i="42"/>
  <c r="K3167" i="42" s="1"/>
  <c r="J3650" i="42"/>
  <c r="K3650" i="42" s="1"/>
  <c r="J4356" i="42"/>
  <c r="K4356" i="42" s="1"/>
  <c r="J4634" i="42"/>
  <c r="K4634" i="42" s="1"/>
  <c r="J5666" i="42"/>
  <c r="K5666" i="42" s="1"/>
  <c r="J6052" i="42"/>
  <c r="K6052" i="42" s="1"/>
  <c r="J407" i="42"/>
  <c r="K407" i="42" s="1"/>
  <c r="J1052" i="42"/>
  <c r="K1052" i="42" s="1"/>
  <c r="J1742" i="42"/>
  <c r="K1742" i="42" s="1"/>
  <c r="J2133" i="42"/>
  <c r="K2133" i="42" s="1"/>
  <c r="J2783" i="42"/>
  <c r="K2783" i="42" s="1"/>
  <c r="J3157" i="42"/>
  <c r="K3157" i="42" s="1"/>
  <c r="J4003" i="42"/>
  <c r="K4003" i="42" s="1"/>
  <c r="J4733" i="42"/>
  <c r="K4733" i="42" s="1"/>
  <c r="J4896" i="42"/>
  <c r="K4896" i="42" s="1"/>
  <c r="J5584" i="42"/>
  <c r="K5584" i="42" s="1"/>
  <c r="J6406" i="42"/>
  <c r="K6406" i="42" s="1"/>
  <c r="J4558" i="42"/>
  <c r="K4558" i="42" s="1"/>
  <c r="J5004" i="42"/>
  <c r="K5004" i="42" s="1"/>
  <c r="J5468" i="42"/>
  <c r="K5468" i="42" s="1"/>
  <c r="J6151" i="42"/>
  <c r="K6151" i="42" s="1"/>
  <c r="J303" i="42"/>
  <c r="K303" i="42" s="1"/>
  <c r="J1261" i="42"/>
  <c r="K1261" i="42" s="1"/>
  <c r="J1299" i="42"/>
  <c r="K1299" i="42" s="1"/>
  <c r="J2109" i="42"/>
  <c r="K2109" i="42" s="1"/>
  <c r="J2607" i="42"/>
  <c r="K2607" i="42" s="1"/>
  <c r="J3681" i="42"/>
  <c r="K3681" i="42" s="1"/>
  <c r="J4016" i="42"/>
  <c r="K4016" i="42" s="1"/>
  <c r="J4418" i="42"/>
  <c r="K4418" i="42" s="1"/>
  <c r="J5008" i="42"/>
  <c r="K5008" i="42" s="1"/>
  <c r="J5782" i="42"/>
  <c r="K5782" i="42" s="1"/>
  <c r="J302" i="42"/>
  <c r="K302" i="42" s="1"/>
  <c r="J890" i="42"/>
  <c r="K890" i="42" s="1"/>
  <c r="J1657" i="42"/>
  <c r="K1657" i="42" s="1"/>
  <c r="J2044" i="42"/>
  <c r="K2044" i="42" s="1"/>
  <c r="J2662" i="42"/>
  <c r="K2662" i="42" s="1"/>
  <c r="J3073" i="42"/>
  <c r="K3073" i="42" s="1"/>
  <c r="J3922" i="42"/>
  <c r="K3922" i="42" s="1"/>
  <c r="J4513" i="42"/>
  <c r="K4513" i="42" s="1"/>
  <c r="J4981" i="42"/>
  <c r="K4981" i="42" s="1"/>
  <c r="J5677" i="42"/>
  <c r="K5677" i="42" s="1"/>
  <c r="J6300" i="42"/>
  <c r="K6300" i="42" s="1"/>
  <c r="J100" i="42"/>
  <c r="K100" i="42" s="1"/>
  <c r="J86" i="42"/>
  <c r="K86" i="42" s="1"/>
  <c r="J1482" i="42"/>
  <c r="K1482" i="42" s="1"/>
  <c r="J987" i="42"/>
  <c r="K987" i="42" s="1"/>
  <c r="J1318" i="42"/>
  <c r="K1318" i="42" s="1"/>
  <c r="J1733" i="42"/>
  <c r="K1733" i="42" s="1"/>
  <c r="J2747" i="42"/>
  <c r="K2747" i="42" s="1"/>
  <c r="J3068" i="42"/>
  <c r="K3068" i="42" s="1"/>
  <c r="J3296" i="42"/>
  <c r="K3296" i="42" s="1"/>
  <c r="J3473" i="42"/>
  <c r="K3473" i="42" s="1"/>
  <c r="J3749" i="42"/>
  <c r="K3749" i="42" s="1"/>
  <c r="J4809" i="42"/>
  <c r="K4809" i="42" s="1"/>
  <c r="J5171" i="42"/>
  <c r="K5171" i="42" s="1"/>
  <c r="J5546" i="42"/>
  <c r="K5546" i="42" s="1"/>
  <c r="J5812" i="42"/>
  <c r="K5812" i="42" s="1"/>
  <c r="J6153" i="42"/>
  <c r="K6153" i="42" s="1"/>
  <c r="J6325" i="42"/>
  <c r="K6325" i="42" s="1"/>
  <c r="J49" i="42"/>
  <c r="K49" i="42" s="1"/>
  <c r="J770" i="42"/>
  <c r="K770" i="42" s="1"/>
  <c r="J1419" i="42"/>
  <c r="K1419" i="42" s="1"/>
  <c r="J1813" i="42"/>
  <c r="K1813" i="42" s="1"/>
  <c r="J2680" i="42"/>
  <c r="K2680" i="42" s="1"/>
  <c r="J3147" i="42"/>
  <c r="K3147" i="42" s="1"/>
  <c r="J3615" i="42"/>
  <c r="K3615" i="42" s="1"/>
  <c r="J4275" i="42"/>
  <c r="K4275" i="42" s="1"/>
  <c r="J4974" i="42"/>
  <c r="K4974" i="42" s="1"/>
  <c r="J5566" i="42"/>
  <c r="K5566" i="42" s="1"/>
  <c r="J6251" i="42"/>
  <c r="K6251" i="42" s="1"/>
  <c r="J310" i="42"/>
  <c r="K310" i="42" s="1"/>
  <c r="J925" i="42"/>
  <c r="K925" i="42" s="1"/>
  <c r="J1073" i="42"/>
  <c r="K1073" i="42" s="1"/>
  <c r="J2226" i="42"/>
  <c r="K2226" i="42" s="1"/>
  <c r="J2534" i="42"/>
  <c r="K2534" i="42" s="1"/>
  <c r="J3378" i="42"/>
  <c r="K3378" i="42" s="1"/>
  <c r="J4180" i="42"/>
  <c r="K4180" i="42" s="1"/>
  <c r="J4469" i="42"/>
  <c r="K4469" i="42" s="1"/>
  <c r="J5135" i="42"/>
  <c r="K5135" i="42" s="1"/>
  <c r="J5860" i="42"/>
  <c r="K5860" i="42" s="1"/>
  <c r="J6481" i="42"/>
  <c r="K6481" i="42" s="1"/>
  <c r="J4479" i="42"/>
  <c r="K4479" i="42" s="1"/>
  <c r="J5014" i="42"/>
  <c r="K5014" i="42" s="1"/>
  <c r="J5539" i="42"/>
  <c r="K5539" i="42" s="1"/>
  <c r="J6343" i="42"/>
  <c r="K6343" i="42" s="1"/>
  <c r="J811" i="42"/>
  <c r="K811" i="42" s="1"/>
  <c r="J453" i="42"/>
  <c r="K453" i="42" s="1"/>
  <c r="J1215" i="42"/>
  <c r="K1215" i="42" s="1"/>
  <c r="J2483" i="42"/>
  <c r="K2483" i="42" s="1"/>
  <c r="J2882" i="42"/>
  <c r="K2882" i="42" s="1"/>
  <c r="J3447" i="42"/>
  <c r="K3447" i="42" s="1"/>
  <c r="J4170" i="42"/>
  <c r="K4170" i="42" s="1"/>
  <c r="J4722" i="42"/>
  <c r="K4722" i="42" s="1"/>
  <c r="J5214" i="42"/>
  <c r="K5214" i="42" s="1"/>
  <c r="J5991" i="42"/>
  <c r="K5991" i="42" s="1"/>
  <c r="J211" i="42"/>
  <c r="K211" i="42" s="1"/>
  <c r="J831" i="42"/>
  <c r="K831" i="42" s="1"/>
  <c r="J1704" i="42"/>
  <c r="K1704" i="42" s="1"/>
  <c r="J2097" i="42"/>
  <c r="K2097" i="42" s="1"/>
  <c r="J2858" i="42"/>
  <c r="K2858" i="42" s="1"/>
  <c r="J3273" i="42"/>
  <c r="K3273" i="42" s="1"/>
  <c r="J4081" i="42"/>
  <c r="K4081" i="42" s="1"/>
  <c r="J4387" i="42"/>
  <c r="K4387" i="42" s="1"/>
  <c r="J5032" i="42"/>
  <c r="K5032" i="42" s="1"/>
  <c r="J5743" i="42"/>
  <c r="K5743" i="42" s="1"/>
  <c r="J6444" i="42"/>
  <c r="K6444" i="42" s="1"/>
  <c r="J46" i="42"/>
  <c r="K46" i="42" s="1"/>
  <c r="J39" i="42"/>
  <c r="K39" i="42" s="1"/>
  <c r="J1134" i="42"/>
  <c r="K1134" i="42" s="1"/>
  <c r="J1330" i="42"/>
  <c r="K1330" i="42" s="1"/>
  <c r="J1774" i="42"/>
  <c r="K1774" i="42" s="1"/>
  <c r="J2495" i="42"/>
  <c r="K2495" i="42" s="1"/>
  <c r="J2504" i="42"/>
  <c r="K2504" i="42" s="1"/>
  <c r="J3084" i="42"/>
  <c r="K3084" i="42" s="1"/>
  <c r="J2997" i="42"/>
  <c r="K2997" i="42" s="1"/>
  <c r="J3501" i="42"/>
  <c r="K3501" i="42" s="1"/>
  <c r="J4212" i="42"/>
  <c r="K4212" i="42" s="1"/>
  <c r="J5020" i="42"/>
  <c r="K5020" i="42" s="1"/>
  <c r="J5110" i="42"/>
  <c r="K5110" i="42" s="1"/>
  <c r="J5540" i="42"/>
  <c r="K5540" i="42" s="1"/>
  <c r="J5661" i="42"/>
  <c r="K5661" i="42" s="1"/>
  <c r="J6272" i="42"/>
  <c r="K6272" i="42" s="1"/>
  <c r="J6397" i="42"/>
  <c r="K6397" i="42" s="1"/>
  <c r="J763" i="42"/>
  <c r="K763" i="42" s="1"/>
  <c r="J559" i="42"/>
  <c r="K559" i="42" s="1"/>
  <c r="J1462" i="42"/>
  <c r="K1462" i="42" s="1"/>
  <c r="J1866" i="42"/>
  <c r="K1866" i="42" s="1"/>
  <c r="J2774" i="42"/>
  <c r="K2774" i="42" s="1"/>
  <c r="J3359" i="42"/>
  <c r="K3359" i="42" s="1"/>
  <c r="J4162" i="42"/>
  <c r="K4162" i="42" s="1"/>
  <c r="J4573" i="42"/>
  <c r="K4573" i="42" s="1"/>
  <c r="J5215" i="42"/>
  <c r="K5215" i="42" s="1"/>
  <c r="J5827" i="42"/>
  <c r="K5827" i="42" s="1"/>
  <c r="J6376" i="42"/>
  <c r="K6376" i="42" s="1"/>
  <c r="J721" i="42"/>
  <c r="K721" i="42" s="1"/>
  <c r="J1101" i="42"/>
  <c r="K1101" i="42" s="1"/>
  <c r="J1755" i="42"/>
  <c r="K1755" i="42" s="1"/>
  <c r="J2209" i="42"/>
  <c r="K2209" i="42" s="1"/>
  <c r="J2856" i="42"/>
  <c r="K2856" i="42" s="1"/>
  <c r="J3604" i="42"/>
  <c r="K3604" i="42" s="1"/>
  <c r="J4153" i="42"/>
  <c r="K4153" i="42" s="1"/>
  <c r="J4826" i="42"/>
  <c r="K4826" i="42" s="1"/>
  <c r="J5221" i="42"/>
  <c r="K5221" i="42" s="1"/>
  <c r="J6044" i="42"/>
  <c r="K6044" i="42" s="1"/>
  <c r="J3893" i="42"/>
  <c r="K3893" i="42" s="1"/>
  <c r="J4658" i="42"/>
  <c r="K4658" i="42" s="1"/>
  <c r="J5270" i="42"/>
  <c r="K5270" i="42" s="1"/>
  <c r="J5904" i="42"/>
  <c r="K5904" i="42" s="1"/>
  <c r="J731" i="42"/>
  <c r="K731" i="42" s="1"/>
  <c r="J685" i="42"/>
  <c r="K685" i="42" s="1"/>
  <c r="J1407" i="42"/>
  <c r="K1407" i="42" s="1"/>
  <c r="J2029" i="42"/>
  <c r="K2029" i="42" s="1"/>
  <c r="J2417" i="42"/>
  <c r="K2417" i="42" s="1"/>
  <c r="J2832" i="42"/>
  <c r="K2832" i="42" s="1"/>
  <c r="J3715" i="42"/>
  <c r="K3715" i="42" s="1"/>
  <c r="J4564" i="42"/>
  <c r="K4564" i="42" s="1"/>
  <c r="J4838" i="42"/>
  <c r="K4838" i="42" s="1"/>
  <c r="J5472" i="42"/>
  <c r="K5472" i="42" s="1"/>
  <c r="J6165" i="42"/>
  <c r="K6165" i="42" s="1"/>
  <c r="J1032" i="42"/>
  <c r="K1032" i="42" s="1"/>
  <c r="J1649" i="42"/>
  <c r="K1649" i="42" s="1"/>
  <c r="J1835" i="42"/>
  <c r="K1835" i="42" s="1"/>
  <c r="J2405" i="42"/>
  <c r="K2405" i="42" s="1"/>
  <c r="J3056" i="42"/>
  <c r="K3056" i="42" s="1"/>
  <c r="J3860" i="42"/>
  <c r="K3860" i="42" s="1"/>
  <c r="J4272" i="42"/>
  <c r="K4272" i="42" s="1"/>
  <c r="J4790" i="42"/>
  <c r="K4790" i="42" s="1"/>
  <c r="J5516" i="42"/>
  <c r="K5516" i="42" s="1"/>
  <c r="J6081" i="42"/>
  <c r="K6081" i="42" s="1"/>
  <c r="J308" i="42"/>
  <c r="K308" i="42" s="1"/>
  <c r="J609" i="42"/>
  <c r="K609" i="42" s="1"/>
  <c r="J239" i="42"/>
  <c r="K239" i="42" s="1"/>
  <c r="J1338" i="42"/>
  <c r="K1338" i="42" s="1"/>
  <c r="J1142" i="42"/>
  <c r="K1142" i="42" s="1"/>
  <c r="J1557" i="42"/>
  <c r="K1557" i="42" s="1"/>
  <c r="J2398" i="42"/>
  <c r="K2398" i="42" s="1"/>
  <c r="J3052" i="42"/>
  <c r="K3052" i="42" s="1"/>
  <c r="J3272" i="42"/>
  <c r="K3272" i="42" s="1"/>
  <c r="J3432" i="42"/>
  <c r="K3432" i="42" s="1"/>
  <c r="J3848" i="42"/>
  <c r="K3848" i="42" s="1"/>
  <c r="J4625" i="42"/>
  <c r="K4625" i="42" s="1"/>
  <c r="J4983" i="42"/>
  <c r="K4983" i="42" s="1"/>
  <c r="J5382" i="42"/>
  <c r="K5382" i="42" s="1"/>
  <c r="J5497" i="42"/>
  <c r="K5497" i="42" s="1"/>
  <c r="J5932" i="42"/>
  <c r="K5932" i="42" s="1"/>
  <c r="J6154" i="42"/>
  <c r="K6154" i="42" s="1"/>
  <c r="J6504" i="42"/>
  <c r="K6504" i="42" s="1"/>
  <c r="J813" i="42"/>
  <c r="K813" i="42" s="1"/>
  <c r="J1411" i="42"/>
  <c r="K1411" i="42" s="1"/>
  <c r="J1559" i="42"/>
  <c r="K1559" i="42" s="1"/>
  <c r="J2145" i="42"/>
  <c r="K2145" i="42" s="1"/>
  <c r="J3137" i="42"/>
  <c r="K3137" i="42" s="1"/>
  <c r="J3900" i="42"/>
  <c r="K3900" i="42" s="1"/>
  <c r="J4031" i="42"/>
  <c r="K4031" i="42" s="1"/>
  <c r="J4592" i="42"/>
  <c r="K4592" i="42" s="1"/>
  <c r="J5484" i="42"/>
  <c r="K5484" i="42" s="1"/>
  <c r="J5918" i="42"/>
  <c r="K5918" i="42" s="1"/>
  <c r="J60" i="42"/>
  <c r="K60" i="42" s="1"/>
  <c r="J774" i="42"/>
  <c r="K774" i="42" s="1"/>
  <c r="J1422" i="42"/>
  <c r="K1422" i="42" s="1"/>
  <c r="J1821" i="42"/>
  <c r="K1821" i="42" s="1"/>
  <c r="J2692" i="42"/>
  <c r="K2692" i="42" s="1"/>
  <c r="J3179" i="42"/>
  <c r="K3179" i="42" s="1"/>
  <c r="J3630" i="42"/>
  <c r="K3630" i="42" s="1"/>
  <c r="J4282" i="42"/>
  <c r="K4282" i="42" s="1"/>
  <c r="J4985" i="42"/>
  <c r="K4985" i="42" s="1"/>
  <c r="J5571" i="42"/>
  <c r="K5571" i="42" s="1"/>
  <c r="J6256" i="42"/>
  <c r="K6256" i="42" s="1"/>
  <c r="J5905" i="42"/>
  <c r="K5905" i="42" s="1"/>
  <c r="J497" i="42"/>
  <c r="K497" i="42" s="1"/>
  <c r="J1268" i="42"/>
  <c r="K1268" i="42" s="1"/>
  <c r="J1103" i="42"/>
  <c r="K1103" i="42" s="1"/>
  <c r="J2419" i="42"/>
  <c r="K2419" i="42" s="1"/>
  <c r="J2787" i="42"/>
  <c r="K2787" i="42" s="1"/>
  <c r="J3383" i="42"/>
  <c r="K3383" i="42" s="1"/>
  <c r="J4111" i="42"/>
  <c r="K4111" i="42" s="1"/>
  <c r="J4662" i="42"/>
  <c r="K4662" i="42" s="1"/>
  <c r="J5311" i="42"/>
  <c r="K5311" i="42" s="1"/>
  <c r="J5963" i="42"/>
  <c r="K5963" i="42" s="1"/>
  <c r="J53" i="42"/>
  <c r="K53" i="42" s="1"/>
  <c r="J357" i="42"/>
  <c r="K357" i="42" s="1"/>
  <c r="J119" i="42"/>
  <c r="K119" i="42" s="1"/>
  <c r="J1214" i="42"/>
  <c r="K1214" i="42" s="1"/>
  <c r="J1658" i="42"/>
  <c r="K1658" i="42" s="1"/>
  <c r="J1437" i="42"/>
  <c r="K1437" i="42" s="1"/>
  <c r="J2278" i="42"/>
  <c r="K2278" i="42" s="1"/>
  <c r="J2837" i="42"/>
  <c r="K2837" i="42" s="1"/>
  <c r="J3208" i="42"/>
  <c r="K3208" i="42" s="1"/>
  <c r="J3077" i="42"/>
  <c r="K3077" i="42" s="1"/>
  <c r="J3621" i="42"/>
  <c r="K3621" i="42" s="1"/>
  <c r="J4637" i="42"/>
  <c r="K4637" i="42" s="1"/>
  <c r="J4863" i="42"/>
  <c r="K4863" i="42" s="1"/>
  <c r="J5276" i="42"/>
  <c r="K5276" i="42" s="1"/>
  <c r="J5636" i="42"/>
  <c r="K5636" i="42" s="1"/>
  <c r="J5835" i="42"/>
  <c r="K5835" i="42" s="1"/>
  <c r="J6309" i="42"/>
  <c r="K6309" i="42" s="1"/>
  <c r="J6471" i="42"/>
  <c r="K6471" i="42" s="1"/>
  <c r="J169" i="42"/>
  <c r="K169" i="42" s="1"/>
  <c r="J605" i="42"/>
  <c r="K605" i="42" s="1"/>
  <c r="J1452" i="42"/>
  <c r="K1452" i="42" s="1"/>
  <c r="J2154" i="42"/>
  <c r="K2154" i="42" s="1"/>
  <c r="J2786" i="42"/>
  <c r="K2786" i="42" s="1"/>
  <c r="J3439" i="42"/>
  <c r="K3439" i="42" s="1"/>
  <c r="J4192" i="42"/>
  <c r="K4192" i="42" s="1"/>
  <c r="J4400" i="42"/>
  <c r="K4400" i="42" s="1"/>
  <c r="J5288" i="42"/>
  <c r="K5288" i="42" s="1"/>
  <c r="J5877" i="42"/>
  <c r="K5877" i="42" s="1"/>
  <c r="J234" i="42"/>
  <c r="K234" i="42" s="1"/>
  <c r="J382" i="42"/>
  <c r="K382" i="42" s="1"/>
  <c r="J2002" i="42"/>
  <c r="K2002" i="42" s="1"/>
  <c r="J2041" i="42"/>
  <c r="K2041" i="42" s="1"/>
  <c r="J2256" i="42"/>
  <c r="K2256" i="42" s="1"/>
  <c r="J3041" i="42"/>
  <c r="K3041" i="42" s="1"/>
  <c r="J3817" i="42"/>
  <c r="K3817" i="42" s="1"/>
  <c r="J4482" i="42"/>
  <c r="K4482" i="42" s="1"/>
  <c r="J4680" i="42"/>
  <c r="K4680" i="42" s="1"/>
  <c r="J5395" i="42"/>
  <c r="K5395" i="42" s="1"/>
  <c r="J6189" i="42"/>
  <c r="K6189" i="42" s="1"/>
  <c r="J3996" i="42"/>
  <c r="K3996" i="42" s="1"/>
  <c r="J4704" i="42"/>
  <c r="K4704" i="42" s="1"/>
  <c r="J5313" i="42"/>
  <c r="K5313" i="42" s="1"/>
  <c r="J5857" i="42"/>
  <c r="K5857" i="42" s="1"/>
  <c r="J112" i="42"/>
  <c r="K112" i="42" s="1"/>
  <c r="J476" i="42"/>
  <c r="K476" i="42" s="1"/>
  <c r="J1663" i="42"/>
  <c r="K1663" i="42" s="1"/>
  <c r="J2148" i="42"/>
  <c r="K2148" i="42" s="1"/>
  <c r="J2683" i="42"/>
  <c r="K2683" i="42" s="1"/>
  <c r="J3035" i="42"/>
  <c r="K3035" i="42" s="1"/>
  <c r="J3524" i="42"/>
  <c r="K3524" i="42" s="1"/>
  <c r="J4300" i="42"/>
  <c r="K4300" i="42" s="1"/>
  <c r="J4962" i="42"/>
  <c r="K4962" i="42" s="1"/>
  <c r="J5667" i="42"/>
  <c r="K5667" i="42" s="1"/>
  <c r="J58" i="42"/>
  <c r="K58" i="42" s="1"/>
  <c r="J784" i="42"/>
  <c r="K784" i="42" s="1"/>
  <c r="J1782" i="42"/>
  <c r="K1782" i="42" s="1"/>
  <c r="J1951" i="42"/>
  <c r="K1951" i="42" s="1"/>
  <c r="J2162" i="42"/>
  <c r="K2162" i="42" s="1"/>
  <c r="J2887" i="42"/>
  <c r="K2887" i="42" s="1"/>
  <c r="J3714" i="42"/>
  <c r="K3714" i="42" s="1"/>
  <c r="J4401" i="42"/>
  <c r="K4401" i="42" s="1"/>
  <c r="J4698" i="42"/>
  <c r="K4698" i="42" s="1"/>
  <c r="J5413" i="42"/>
  <c r="K5413" i="42" s="1"/>
  <c r="J6193" i="42"/>
  <c r="K6193" i="42" s="1"/>
  <c r="J593" i="42"/>
  <c r="K593" i="42" s="1"/>
  <c r="J601" i="42"/>
  <c r="K601" i="42" s="1"/>
  <c r="J255" i="42"/>
  <c r="K255" i="42" s="1"/>
  <c r="J1394" i="42"/>
  <c r="K1394" i="42" s="1"/>
  <c r="J1158" i="42"/>
  <c r="K1158" i="42" s="1"/>
  <c r="J1573" i="42"/>
  <c r="K1573" i="42" s="1"/>
  <c r="J2414" i="42"/>
  <c r="K2414" i="42" s="1"/>
  <c r="J2822" i="42"/>
  <c r="K2822" i="42" s="1"/>
  <c r="J3400" i="42"/>
  <c r="K3400" i="42" s="1"/>
  <c r="J3480" i="42"/>
  <c r="K3480" i="42" s="1"/>
  <c r="J3864" i="42"/>
  <c r="K3864" i="42" s="1"/>
  <c r="J4641" i="42"/>
  <c r="K4641" i="42" s="1"/>
  <c r="J4999" i="42"/>
  <c r="K4999" i="42" s="1"/>
  <c r="J5353" i="42"/>
  <c r="K5353" i="42" s="1"/>
  <c r="J5538" i="42"/>
  <c r="K5538" i="42" s="1"/>
  <c r="J5852" i="42"/>
  <c r="K5852" i="42" s="1"/>
  <c r="J6170" i="42"/>
  <c r="K6170" i="42" s="1"/>
  <c r="J6527" i="42"/>
  <c r="K6527" i="42" s="1"/>
  <c r="J877" i="42"/>
  <c r="K877" i="42" s="1"/>
  <c r="J1539" i="42"/>
  <c r="K1539" i="42" s="1"/>
  <c r="J1823" i="42"/>
  <c r="K1823" i="42" s="1"/>
  <c r="J2293" i="42"/>
  <c r="K2293" i="42" s="1"/>
  <c r="J2902" i="42"/>
  <c r="K2902" i="42" s="1"/>
  <c r="J3732" i="42"/>
  <c r="K3732" i="42" s="1"/>
  <c r="J4159" i="42"/>
  <c r="K4159" i="42" s="1"/>
  <c r="J4624" i="42"/>
  <c r="K4624" i="42" s="1"/>
  <c r="J5453" i="42"/>
  <c r="K5453" i="42" s="1"/>
  <c r="J5982" i="42"/>
  <c r="K5982" i="42" s="1"/>
  <c r="J188" i="42"/>
  <c r="K188" i="42" s="1"/>
  <c r="J838" i="42"/>
  <c r="K838" i="42" s="1"/>
  <c r="J1550" i="42"/>
  <c r="K1550" i="42" s="1"/>
  <c r="J1941" i="42"/>
  <c r="K1941" i="42" s="1"/>
  <c r="J2826" i="42"/>
  <c r="K2826" i="42" s="1"/>
  <c r="J2913" i="42"/>
  <c r="K2913" i="42" s="1"/>
  <c r="J3777" i="42"/>
  <c r="K3777" i="42" s="1"/>
  <c r="J4410" i="42"/>
  <c r="K4410" i="42" s="1"/>
  <c r="J4874" i="42"/>
  <c r="K4874" i="42" s="1"/>
  <c r="J5526" i="42"/>
  <c r="K5526" i="42" s="1"/>
  <c r="J6204" i="42"/>
  <c r="K6204" i="42" s="1"/>
  <c r="J4495" i="42"/>
  <c r="K4495" i="42" s="1"/>
  <c r="J4968" i="42"/>
  <c r="K4968" i="42" s="1"/>
  <c r="J5838" i="42"/>
  <c r="K5838" i="42" s="1"/>
  <c r="J6290" i="42"/>
  <c r="K6290" i="42" s="1"/>
  <c r="J136" i="42"/>
  <c r="K136" i="42" s="1"/>
  <c r="J759" i="42"/>
  <c r="K759" i="42" s="1"/>
  <c r="J1633" i="42"/>
  <c r="K1633" i="42" s="1"/>
  <c r="J2027" i="42"/>
  <c r="K2027" i="42" s="1"/>
  <c r="J2744" i="42"/>
  <c r="K2744" i="42" s="1"/>
  <c r="J3202" i="42"/>
  <c r="K3202" i="42" s="1"/>
  <c r="J4011" i="42"/>
  <c r="K4011" i="42" s="1"/>
  <c r="J4316" i="42"/>
  <c r="K4316" i="42" s="1"/>
  <c r="J5015" i="42"/>
  <c r="K5015" i="42" s="1"/>
  <c r="J5864" i="42"/>
  <c r="K5864" i="42" s="1"/>
  <c r="J279" i="42"/>
  <c r="K279" i="42" s="1"/>
  <c r="J396" i="42"/>
  <c r="K396" i="42" s="1"/>
  <c r="J1732" i="42"/>
  <c r="K1732" i="42" s="1"/>
  <c r="J1993" i="42"/>
  <c r="K1993" i="42" s="1"/>
  <c r="J2721" i="42"/>
  <c r="K2721" i="42" s="1"/>
  <c r="J3441" i="42"/>
  <c r="K3441" i="42" s="1"/>
  <c r="J3928" i="42"/>
  <c r="K3928" i="42" s="1"/>
  <c r="J4423" i="42"/>
  <c r="K4423" i="42" s="1"/>
  <c r="J5136" i="42"/>
  <c r="K5136" i="42" s="1"/>
  <c r="J5720" i="42"/>
  <c r="K5720" i="42" s="1"/>
  <c r="J6319" i="42"/>
  <c r="K6319" i="42" s="1"/>
  <c r="J555" i="42"/>
  <c r="K555" i="42" s="1"/>
  <c r="J222" i="42"/>
  <c r="K222" i="42" s="1"/>
  <c r="J1642" i="42"/>
  <c r="K1642" i="42" s="1"/>
  <c r="J1005" i="42"/>
  <c r="K1005" i="42" s="1"/>
  <c r="J1442" i="42"/>
  <c r="K1442" i="42" s="1"/>
  <c r="J1768" i="42"/>
  <c r="K1768" i="42" s="1"/>
  <c r="J2755" i="42"/>
  <c r="K2755" i="42" s="1"/>
  <c r="J2717" i="42"/>
  <c r="K2717" i="42" s="1"/>
  <c r="J2901" i="42"/>
  <c r="K2901" i="42" s="1"/>
  <c r="J3508" i="42"/>
  <c r="K3508" i="42" s="1"/>
  <c r="J3789" i="42"/>
  <c r="K3789" i="42" s="1"/>
  <c r="J4832" i="42"/>
  <c r="K4832" i="42" s="1"/>
  <c r="J5196" i="42"/>
  <c r="K5196" i="42" s="1"/>
  <c r="J5626" i="42"/>
  <c r="K5626" i="42" s="1"/>
  <c r="J5831" i="42"/>
  <c r="K5831" i="42" s="1"/>
  <c r="J6181" i="42"/>
  <c r="K6181" i="42" s="1"/>
  <c r="J6405" i="42"/>
  <c r="K6405" i="42" s="1"/>
  <c r="J401" i="42"/>
  <c r="K401" i="42" s="1"/>
  <c r="J1018" i="42"/>
  <c r="K1018" i="42" s="1"/>
  <c r="J1739" i="42"/>
  <c r="K1739" i="42" s="1"/>
  <c r="J2120" i="42"/>
  <c r="K2120" i="42" s="1"/>
  <c r="J2772" i="42"/>
  <c r="K2772" i="42" s="1"/>
  <c r="J3267" i="42"/>
  <c r="K3267" i="42" s="1"/>
  <c r="J3997" i="42"/>
  <c r="K3997" i="42" s="1"/>
  <c r="J4605" i="42"/>
  <c r="K4605" i="42" s="1"/>
  <c r="J4891" i="42"/>
  <c r="K4891" i="42" s="1"/>
  <c r="J5576" i="42"/>
  <c r="K5576" i="42" s="1"/>
  <c r="J6400" i="42"/>
  <c r="K6400" i="42" s="1"/>
  <c r="J180" i="42"/>
  <c r="K180" i="42" s="1"/>
  <c r="J608" i="42"/>
  <c r="K608" i="42" s="1"/>
  <c r="J1455" i="42"/>
  <c r="K1455" i="42" s="1"/>
  <c r="J2163" i="42"/>
  <c r="K2163" i="42" s="1"/>
  <c r="J2797" i="42"/>
  <c r="K2797" i="42" s="1"/>
  <c r="J3450" i="42"/>
  <c r="K3450" i="42" s="1"/>
  <c r="J4198" i="42"/>
  <c r="K4198" i="42" s="1"/>
  <c r="J4406" i="42"/>
  <c r="K4406" i="42" s="1"/>
  <c r="J5304" i="42"/>
  <c r="K5304" i="42" s="1"/>
  <c r="J5883" i="42"/>
  <c r="K5883" i="42" s="1"/>
  <c r="J674" i="42"/>
  <c r="K674" i="42" s="1"/>
  <c r="J2800" i="42"/>
  <c r="K2800" i="42" s="1"/>
  <c r="J3388" i="42"/>
  <c r="K3388" i="42" s="1"/>
  <c r="J936" i="42"/>
  <c r="K936" i="42" s="1"/>
  <c r="J5604" i="42"/>
  <c r="K5604" i="42" s="1"/>
  <c r="J2490" i="42"/>
  <c r="K2490" i="42" s="1"/>
  <c r="J1853" i="42"/>
  <c r="K1853" i="42" s="1"/>
  <c r="J3038" i="42"/>
  <c r="K3038" i="42" s="1"/>
  <c r="J1206" i="42"/>
  <c r="K1206" i="42" s="1"/>
  <c r="J5349" i="42"/>
  <c r="K5349" i="42" s="1"/>
  <c r="J2315" i="42"/>
  <c r="K2315" i="42" s="1"/>
  <c r="J1026" i="42"/>
  <c r="K1026" i="42" s="1"/>
  <c r="J5643" i="42"/>
  <c r="K5643" i="42" s="1"/>
  <c r="J2827" i="42"/>
  <c r="K2827" i="42" s="1"/>
  <c r="J150" i="42"/>
  <c r="K150" i="42" s="1"/>
  <c r="J3211" i="42"/>
  <c r="K3211" i="42" s="1"/>
  <c r="J6254" i="42"/>
  <c r="K6254" i="42" s="1"/>
  <c r="J3297" i="42"/>
  <c r="K3297" i="42" s="1"/>
  <c r="J1471" i="42"/>
  <c r="K1471" i="42" s="1"/>
  <c r="J5530" i="42"/>
  <c r="K5530" i="42" s="1"/>
  <c r="J854" i="42"/>
  <c r="K854" i="42" s="1"/>
  <c r="J4906" i="42"/>
  <c r="K4906" i="42" s="1"/>
  <c r="J3647" i="42"/>
  <c r="K3647" i="42" s="1"/>
  <c r="J1650" i="42"/>
  <c r="K1650" i="42" s="1"/>
  <c r="J4705" i="42"/>
  <c r="K4705" i="42" s="1"/>
  <c r="J1081" i="42"/>
  <c r="K1081" i="42" s="1"/>
  <c r="J6036" i="42"/>
  <c r="K6036" i="42" s="1"/>
  <c r="J5631" i="42"/>
  <c r="K5631" i="42" s="1"/>
  <c r="J2216" i="42"/>
  <c r="K2216" i="42" s="1"/>
  <c r="J1448" i="42"/>
  <c r="K1448" i="42" s="1"/>
  <c r="J982" i="42"/>
  <c r="K982" i="42" s="1"/>
  <c r="J2965" i="42"/>
  <c r="K2965" i="42" s="1"/>
  <c r="J6118" i="42"/>
  <c r="K6118" i="42" s="1"/>
  <c r="J3411" i="42"/>
  <c r="K3411" i="42" s="1"/>
  <c r="J574" i="42"/>
  <c r="K574" i="42" s="1"/>
  <c r="J4811" i="42"/>
  <c r="K4811" i="42" s="1"/>
  <c r="J463" i="42"/>
  <c r="K463" i="42" s="1"/>
  <c r="J2854" i="42"/>
  <c r="K2854" i="42" s="1"/>
  <c r="J5980" i="42"/>
  <c r="K5980" i="42" s="1"/>
  <c r="J504" i="42"/>
  <c r="K504" i="42" s="1"/>
  <c r="J2140" i="42"/>
  <c r="K2140" i="42" s="1"/>
  <c r="J3490" i="42"/>
  <c r="K3490" i="42" s="1"/>
  <c r="J260" i="42"/>
  <c r="K260" i="42" s="1"/>
  <c r="J914" i="42"/>
  <c r="K914" i="42" s="1"/>
  <c r="J1615" i="42"/>
  <c r="K1615" i="42" s="1"/>
  <c r="J2264" i="42"/>
  <c r="K2264" i="42" s="1"/>
  <c r="J2601" i="42"/>
  <c r="K2601" i="42" s="1"/>
  <c r="J3221" i="42"/>
  <c r="K3221" i="42" s="1"/>
  <c r="J3966" i="42"/>
  <c r="K3966" i="42" s="1"/>
  <c r="J4499" i="42"/>
  <c r="K4499" i="42" s="1"/>
  <c r="J5289" i="42"/>
  <c r="K5289" i="42" s="1"/>
  <c r="J5880" i="42"/>
  <c r="K5880" i="42" s="1"/>
  <c r="J288" i="42"/>
  <c r="K288" i="42" s="1"/>
  <c r="J418" i="42"/>
  <c r="K418" i="42" s="1"/>
  <c r="J2028" i="42"/>
  <c r="K2028" i="42" s="1"/>
  <c r="J2067" i="42"/>
  <c r="K2067" i="42" s="1"/>
  <c r="J2283" i="42"/>
  <c r="K2283" i="42" s="1"/>
  <c r="J3083" i="42"/>
  <c r="K3083" i="42" s="1"/>
  <c r="J3838" i="42"/>
  <c r="K3838" i="42" s="1"/>
  <c r="J2031" i="42"/>
  <c r="K2031" i="42" s="1"/>
  <c r="J5426" i="42"/>
  <c r="K5426" i="42" s="1"/>
  <c r="J573" i="42"/>
  <c r="K573" i="42" s="1"/>
  <c r="J3051" i="42"/>
  <c r="K3051" i="42" s="1"/>
  <c r="J5813" i="42"/>
  <c r="K5813" i="42" s="1"/>
  <c r="J404" i="42"/>
  <c r="K404" i="42" s="1"/>
  <c r="J2383" i="42"/>
  <c r="K2383" i="42" s="1"/>
  <c r="J3698" i="42"/>
  <c r="K3698" i="42" s="1"/>
  <c r="J328" i="42"/>
  <c r="K328" i="42" s="1"/>
  <c r="J1077" i="42"/>
  <c r="K1077" i="42" s="1"/>
  <c r="J1743" i="42"/>
  <c r="K1743" i="42" s="1"/>
  <c r="J2328" i="42"/>
  <c r="K2328" i="42" s="1"/>
  <c r="J2669" i="42"/>
  <c r="K2669" i="42" s="1"/>
  <c r="J3277" i="42"/>
  <c r="K3277" i="42" s="1"/>
  <c r="J4030" i="42"/>
  <c r="K4030" i="42" s="1"/>
  <c r="J4563" i="42"/>
  <c r="K4563" i="42" s="1"/>
  <c r="J5218" i="42"/>
  <c r="K5218" i="42" s="1"/>
  <c r="J5919" i="42"/>
  <c r="K5919" i="42" s="1"/>
  <c r="J352" i="42"/>
  <c r="K352" i="42" s="1"/>
  <c r="J503" i="42"/>
  <c r="K503" i="42" s="1"/>
  <c r="J2092" i="42"/>
  <c r="K2092" i="42" s="1"/>
  <c r="J2131" i="42"/>
  <c r="K2131" i="42" s="1"/>
  <c r="J2347" i="42"/>
  <c r="K2347" i="42" s="1"/>
  <c r="J3254" i="42"/>
  <c r="K3254" i="42" s="1"/>
  <c r="J3582" i="42"/>
  <c r="K3582" i="42" s="1"/>
  <c r="J1831" i="42"/>
  <c r="K1831" i="42" s="1"/>
  <c r="J4699" i="42"/>
  <c r="K4699" i="42" s="1"/>
  <c r="J268" i="42"/>
  <c r="K268" i="42" s="1"/>
  <c r="J2400" i="42"/>
  <c r="K2400" i="42" s="1"/>
  <c r="J4833" i="42"/>
  <c r="K4833" i="42" s="1"/>
  <c r="J348" i="42"/>
  <c r="K348" i="42" s="1"/>
  <c r="J1057" i="42"/>
  <c r="K1057" i="42" s="1"/>
  <c r="J3024" i="42"/>
  <c r="K3024" i="42" s="1"/>
  <c r="J4311" i="42"/>
  <c r="K4311" i="42" s="1"/>
  <c r="J4966" i="42"/>
  <c r="K4966" i="42" s="1"/>
  <c r="J5371" i="42"/>
  <c r="K5371" i="42" s="1"/>
  <c r="J6157" i="42"/>
  <c r="K6157" i="42" s="1"/>
  <c r="J681" i="42"/>
  <c r="K681" i="42" s="1"/>
  <c r="J653" i="42"/>
  <c r="K653" i="42" s="1"/>
  <c r="J1001" i="42"/>
  <c r="K1001" i="42" s="1"/>
  <c r="J1796" i="42"/>
  <c r="K1796" i="42" s="1"/>
  <c r="J2652" i="42"/>
  <c r="K2652" i="42" s="1"/>
  <c r="J3298" i="42"/>
  <c r="K3298" i="42" s="1"/>
  <c r="J4091" i="42"/>
  <c r="K4091" i="42" s="1"/>
  <c r="J4209" i="42"/>
  <c r="K4209" i="42" s="1"/>
  <c r="J5129" i="42"/>
  <c r="K5129" i="42" s="1"/>
  <c r="J5711" i="42"/>
  <c r="K5711" i="42" s="1"/>
  <c r="J6402" i="42"/>
  <c r="K6402" i="42" s="1"/>
  <c r="J856" i="42"/>
  <c r="K856" i="42" s="1"/>
  <c r="J636" i="42"/>
  <c r="K636" i="42" s="1"/>
  <c r="J1403" i="42"/>
  <c r="K1403" i="42" s="1"/>
  <c r="J2249" i="42"/>
  <c r="K2249" i="42" s="1"/>
  <c r="J2993" i="42"/>
  <c r="K2993" i="42" s="1"/>
  <c r="J3678" i="42"/>
  <c r="K3678" i="42" s="1"/>
  <c r="J3873" i="42"/>
  <c r="K3873" i="42" s="1"/>
  <c r="J4607" i="42"/>
  <c r="K4607" i="42" s="1"/>
  <c r="J5343" i="42"/>
  <c r="K5343" i="42" s="1"/>
  <c r="J551" i="42"/>
  <c r="K551" i="42" s="1"/>
  <c r="J330" i="42"/>
  <c r="K330" i="42" s="1"/>
  <c r="J1147" i="42"/>
  <c r="K1147" i="42" s="1"/>
  <c r="J1770" i="42"/>
  <c r="K1770" i="42" s="1"/>
  <c r="J2239" i="42"/>
  <c r="K2239" i="42" s="1"/>
  <c r="J2899" i="42"/>
  <c r="K2899" i="42" s="1"/>
  <c r="J3620" i="42"/>
  <c r="K3620" i="42" s="1"/>
  <c r="J4182" i="42"/>
  <c r="K4182" i="42" s="1"/>
  <c r="J4619" i="42"/>
  <c r="K4619" i="42" s="1"/>
  <c r="J5232" i="42"/>
  <c r="K5232" i="42" s="1"/>
  <c r="J6084" i="42"/>
  <c r="K6084" i="42" s="1"/>
  <c r="J5776" i="42"/>
  <c r="K5776" i="42" s="1"/>
  <c r="J857" i="42"/>
  <c r="K857" i="42" s="1"/>
  <c r="J3144" i="42"/>
  <c r="K3144" i="42" s="1"/>
  <c r="J5245" i="42"/>
  <c r="K5245" i="42" s="1"/>
  <c r="J427" i="42"/>
  <c r="K427" i="42" s="1"/>
  <c r="J2242" i="42"/>
  <c r="K2242" i="42" s="1"/>
  <c r="J3511" i="42"/>
  <c r="K3511" i="42" s="1"/>
  <c r="J729" i="42"/>
  <c r="K729" i="42" s="1"/>
  <c r="J851" i="42"/>
  <c r="K851" i="42" s="1"/>
  <c r="J398" i="42"/>
  <c r="K398" i="42" s="1"/>
  <c r="J1217" i="42"/>
  <c r="K1217" i="42" s="1"/>
  <c r="J2370" i="42"/>
  <c r="K2370" i="42" s="1"/>
  <c r="J2600" i="42"/>
  <c r="K2600" i="42" s="1"/>
  <c r="J3215" i="42"/>
  <c r="K3215" i="42" s="1"/>
  <c r="J4018" i="42"/>
  <c r="K4018" i="42" s="1"/>
  <c r="J4765" i="42"/>
  <c r="K4765" i="42" s="1"/>
  <c r="J5116" i="42"/>
  <c r="K5116" i="42" s="1"/>
  <c r="J5830" i="42"/>
  <c r="K5830" i="42" s="1"/>
  <c r="J6484" i="42"/>
  <c r="K6484" i="42" s="1"/>
  <c r="J988" i="42"/>
  <c r="K988" i="42" s="1"/>
  <c r="J1635" i="42"/>
  <c r="K1635" i="42" s="1"/>
  <c r="J1819" i="42"/>
  <c r="K1819" i="42" s="1"/>
  <c r="J2389" i="42"/>
  <c r="K2389" i="42" s="1"/>
  <c r="J3026" i="42"/>
  <c r="K3026" i="42" s="1"/>
  <c r="J3821" i="42"/>
  <c r="K3821" i="42" s="1"/>
  <c r="J1491" i="42"/>
  <c r="K1491" i="42" s="1"/>
  <c r="J5558" i="42"/>
  <c r="K5558" i="42" s="1"/>
  <c r="J1883" i="42"/>
  <c r="K1883" i="42" s="1"/>
  <c r="J3625" i="42"/>
  <c r="K3625" i="42" s="1"/>
  <c r="J4405" i="42"/>
  <c r="K4405" i="42" s="1"/>
  <c r="J5778" i="42"/>
  <c r="K5778" i="42" s="1"/>
  <c r="J570" i="42"/>
  <c r="K570" i="42" s="1"/>
  <c r="J1595" i="42"/>
  <c r="K1595" i="42" s="1"/>
  <c r="J2953" i="42"/>
  <c r="K2953" i="42" s="1"/>
  <c r="J4211" i="42"/>
  <c r="K4211" i="42" s="1"/>
  <c r="J5329" i="42"/>
  <c r="K5329" i="42" s="1"/>
  <c r="J89" i="42"/>
  <c r="K89" i="42" s="1"/>
  <c r="J1304" i="42"/>
  <c r="K1304" i="42" s="1"/>
  <c r="J2705" i="42"/>
  <c r="K2705" i="42" s="1"/>
  <c r="J4099" i="42"/>
  <c r="K4099" i="42" s="1"/>
  <c r="J5227" i="42"/>
  <c r="K5227" i="42" s="1"/>
  <c r="J6434" i="42"/>
  <c r="K6434" i="42" s="1"/>
  <c r="J79" i="42"/>
  <c r="K79" i="42" s="1"/>
  <c r="J1498" i="42"/>
  <c r="K1498" i="42" s="1"/>
  <c r="J1525" i="42"/>
  <c r="K1525" i="42" s="1"/>
  <c r="J2366" i="42"/>
  <c r="K2366" i="42" s="1"/>
  <c r="J2861" i="42"/>
  <c r="K2861" i="42" s="1"/>
  <c r="J3392" i="42"/>
  <c r="K3392" i="42" s="1"/>
  <c r="J3496" i="42"/>
  <c r="K3496" i="42" s="1"/>
  <c r="J3880" i="42"/>
  <c r="K3880" i="42" s="1"/>
  <c r="J4657" i="42"/>
  <c r="K4657" i="42" s="1"/>
  <c r="J5091" i="42"/>
  <c r="K5091" i="42" s="1"/>
  <c r="J5398" i="42"/>
  <c r="K5398" i="42" s="1"/>
  <c r="J5714" i="42"/>
  <c r="K5714" i="42" s="1"/>
  <c r="J6014" i="42"/>
  <c r="K6014" i="42" s="1"/>
  <c r="J6184" i="42"/>
  <c r="K6184" i="42" s="1"/>
  <c r="J6519" i="42"/>
  <c r="K6519" i="42" s="1"/>
  <c r="J1060" i="42"/>
  <c r="K1060" i="42" s="1"/>
  <c r="J1667" i="42"/>
  <c r="K1667" i="42" s="1"/>
  <c r="J1851" i="42"/>
  <c r="K1851" i="42" s="1"/>
  <c r="J2421" i="42"/>
  <c r="K2421" i="42" s="1"/>
  <c r="J3075" i="42"/>
  <c r="K3075" i="42" s="1"/>
  <c r="J3883" i="42"/>
  <c r="K3883" i="42" s="1"/>
  <c r="J4292" i="42"/>
  <c r="K4292" i="42" s="1"/>
  <c r="J4806" i="42"/>
  <c r="K4806" i="42" s="1"/>
  <c r="J5548" i="42"/>
  <c r="K5548" i="42" s="1"/>
  <c r="J6091" i="42"/>
  <c r="K6091" i="42" s="1"/>
  <c r="J319" i="42"/>
  <c r="K319" i="42" s="1"/>
  <c r="J912" i="42"/>
  <c r="K912" i="42" s="1"/>
  <c r="J1678" i="42"/>
  <c r="K1678" i="42" s="1"/>
  <c r="J2069" i="42"/>
  <c r="K2069" i="42" s="1"/>
  <c r="J2685" i="42"/>
  <c r="K2685" i="42" s="1"/>
  <c r="J3115" i="42"/>
  <c r="K3115" i="42" s="1"/>
  <c r="J3939" i="42"/>
  <c r="K3939" i="42" s="1"/>
  <c r="J4531" i="42"/>
  <c r="K4531" i="42" s="1"/>
  <c r="J5002" i="42"/>
  <c r="K5002" i="42" s="1"/>
  <c r="J5738" i="42"/>
  <c r="K5738" i="42" s="1"/>
  <c r="J6385" i="42"/>
  <c r="K6385" i="42" s="1"/>
  <c r="J2773" i="42"/>
  <c r="K2773" i="42" s="1"/>
  <c r="J6212" i="42"/>
  <c r="K6212" i="42" s="1"/>
  <c r="J2253" i="42"/>
  <c r="K2253" i="42" s="1"/>
  <c r="J3401" i="42"/>
  <c r="K3401" i="42" s="1"/>
  <c r="J4486" i="42"/>
  <c r="K4486" i="42" s="1"/>
  <c r="J5695" i="42"/>
  <c r="K5695" i="42" s="1"/>
  <c r="J896" i="42"/>
  <c r="K896" i="42" s="1"/>
  <c r="J1903" i="42"/>
  <c r="K1903" i="42" s="1"/>
  <c r="J3735" i="42"/>
  <c r="K3735" i="42" s="1"/>
  <c r="J4002" i="42"/>
  <c r="K4002" i="42" s="1"/>
  <c r="J5492" i="42"/>
  <c r="K5492" i="42" s="1"/>
  <c r="J888" i="42"/>
  <c r="K888" i="42" s="1"/>
  <c r="J1406" i="42"/>
  <c r="K1406" i="42" s="1"/>
  <c r="J3006" i="42"/>
  <c r="K3006" i="42" s="1"/>
  <c r="J3877" i="42"/>
  <c r="K3877" i="42" s="1"/>
  <c r="J5462" i="42"/>
  <c r="K5462" i="42" s="1"/>
  <c r="J44" i="42"/>
  <c r="K44" i="42" s="1"/>
  <c r="J143" i="42"/>
  <c r="K143" i="42" s="1"/>
  <c r="J1110" i="42"/>
  <c r="K1110" i="42" s="1"/>
  <c r="J132" i="42"/>
  <c r="K132" i="42" s="1"/>
  <c r="J544" i="42"/>
  <c r="K544" i="42" s="1"/>
  <c r="J1348" i="42"/>
  <c r="K1348" i="42" s="1"/>
  <c r="J2498" i="42"/>
  <c r="K2498" i="42" s="1"/>
  <c r="J2749" i="42"/>
  <c r="K2749" i="42" s="1"/>
  <c r="J3390" i="42"/>
  <c r="K3390" i="42" s="1"/>
  <c r="J4146" i="42"/>
  <c r="K4146" i="42" s="1"/>
  <c r="J4362" i="42"/>
  <c r="K4362" i="42" s="1"/>
  <c r="J5230" i="42"/>
  <c r="K5230" i="42" s="1"/>
  <c r="J5986" i="42"/>
  <c r="K5986" i="42" s="1"/>
  <c r="J26" i="42"/>
  <c r="K26" i="42" s="1"/>
  <c r="J752" i="42"/>
  <c r="K752" i="42" s="1"/>
  <c r="J1763" i="42"/>
  <c r="K1763" i="42" s="1"/>
  <c r="J1939" i="42"/>
  <c r="K1939" i="42" s="1"/>
  <c r="J2543" i="42"/>
  <c r="K2543" i="42" s="1"/>
  <c r="J2847" i="42"/>
  <c r="K2847" i="42" s="1"/>
  <c r="J3699" i="42"/>
  <c r="K3699" i="42" s="1"/>
  <c r="J4388" i="42"/>
  <c r="K4388" i="42" s="1"/>
  <c r="J4691" i="42"/>
  <c r="K4691" i="42" s="1"/>
  <c r="J5404" i="42"/>
  <c r="K5404" i="42" s="1"/>
  <c r="J6156" i="42"/>
  <c r="K6156" i="42" s="1"/>
  <c r="J529" i="42"/>
  <c r="K529" i="42" s="1"/>
  <c r="J1117" i="42"/>
  <c r="K1117" i="42" s="1"/>
  <c r="J1347" i="42"/>
  <c r="K1347" i="42" s="1"/>
  <c r="J2181" i="42"/>
  <c r="K2181" i="42" s="1"/>
  <c r="J2815" i="42"/>
  <c r="K2815" i="42" s="1"/>
  <c r="J3194" i="42"/>
  <c r="K3194" i="42" s="1"/>
  <c r="J4044" i="42"/>
  <c r="K4044" i="42" s="1"/>
  <c r="J4230" i="42"/>
  <c r="K4230" i="42" s="1"/>
  <c r="J4928" i="42"/>
  <c r="K4928" i="42" s="1"/>
  <c r="J5648" i="42"/>
  <c r="K5648" i="42" s="1"/>
  <c r="J123" i="42"/>
  <c r="K123" i="42" s="1"/>
  <c r="J479" i="42"/>
  <c r="K479" i="42" s="1"/>
  <c r="J1692" i="42"/>
  <c r="K1692" i="42" s="1"/>
  <c r="J2159" i="42"/>
  <c r="K2159" i="42" s="1"/>
  <c r="J2723" i="42"/>
  <c r="K2723" i="42" s="1"/>
  <c r="J3046" i="42"/>
  <c r="K3046" i="42" s="1"/>
  <c r="J3562" i="42"/>
  <c r="K3562" i="42" s="1"/>
  <c r="J4307" i="42"/>
  <c r="K4307" i="42" s="1"/>
  <c r="J4973" i="42"/>
  <c r="K4973" i="42" s="1"/>
  <c r="J5701" i="42"/>
  <c r="K5701" i="42" s="1"/>
  <c r="J6107" i="42"/>
  <c r="K6107" i="42" s="1"/>
  <c r="J699" i="42"/>
  <c r="K699" i="42" s="1"/>
  <c r="J270" i="42"/>
  <c r="K270" i="42" s="1"/>
  <c r="J627" i="42"/>
  <c r="K627" i="42" s="1"/>
  <c r="J1746" i="42"/>
  <c r="K1746" i="42" s="1"/>
  <c r="J1242" i="42"/>
  <c r="K1242" i="42" s="1"/>
  <c r="J1661" i="42"/>
  <c r="K1661" i="42" s="1"/>
  <c r="J2702" i="42"/>
  <c r="K2702" i="42" s="1"/>
  <c r="J3288" i="42"/>
  <c r="K3288" i="42" s="1"/>
  <c r="J3581" i="42"/>
  <c r="K3581" i="42" s="1"/>
  <c r="J3677" i="42"/>
  <c r="K3677" i="42" s="1"/>
  <c r="J4729" i="42"/>
  <c r="K4729" i="42" s="1"/>
  <c r="J5084" i="42"/>
  <c r="K5084" i="42" s="1"/>
  <c r="J5417" i="42"/>
  <c r="K5417" i="42" s="1"/>
  <c r="J5572" i="42"/>
  <c r="K5572" i="42" s="1"/>
  <c r="J6143" i="42"/>
  <c r="K6143" i="42" s="1"/>
  <c r="J6295" i="42"/>
  <c r="K6295" i="42" s="1"/>
  <c r="J312" i="42"/>
  <c r="K312" i="42" s="1"/>
  <c r="J1228" i="42"/>
  <c r="K1228" i="42" s="1"/>
  <c r="J1273" i="42"/>
  <c r="K1273" i="42" s="1"/>
  <c r="J1928" i="42"/>
  <c r="K1928" i="42" s="1"/>
  <c r="J2316" i="42"/>
  <c r="K2316" i="42" s="1"/>
  <c r="J3135" i="42"/>
  <c r="K3135" i="42" s="1"/>
  <c r="J3580" i="42"/>
  <c r="K3580" i="42" s="1"/>
  <c r="J4471" i="42"/>
  <c r="K4471" i="42" s="1"/>
  <c r="J5010" i="42"/>
  <c r="K5010" i="42" s="1"/>
  <c r="J157" i="42"/>
  <c r="K157" i="42" s="1"/>
  <c r="J3415" i="42"/>
  <c r="K3415" i="42" s="1"/>
  <c r="J4202" i="42"/>
  <c r="K4202" i="42" s="1"/>
  <c r="J4322" i="42"/>
  <c r="K4322" i="42" s="1"/>
  <c r="J5077" i="42"/>
  <c r="K5077" i="42" s="1"/>
  <c r="J5940" i="42"/>
  <c r="K5940" i="42" s="1"/>
  <c r="J6391" i="42"/>
  <c r="K6391" i="42" s="1"/>
  <c r="J4301" i="42"/>
  <c r="K4301" i="42" s="1"/>
  <c r="J4846" i="42"/>
  <c r="K4846" i="42" s="1"/>
  <c r="J5615" i="42"/>
  <c r="K5615" i="42" s="1"/>
  <c r="J6270" i="42"/>
  <c r="K6270" i="42" s="1"/>
  <c r="J956" i="42"/>
  <c r="K956" i="42" s="1"/>
  <c r="J1105" i="42"/>
  <c r="K1105" i="42" s="1"/>
  <c r="J2258" i="42"/>
  <c r="K2258" i="42" s="1"/>
  <c r="J2542" i="42"/>
  <c r="K2542" i="42" s="1"/>
  <c r="J3412" i="42"/>
  <c r="K3412" i="42" s="1"/>
  <c r="J4203" i="42"/>
  <c r="K4203" i="42" s="1"/>
  <c r="J4492" i="42"/>
  <c r="K4492" i="42" s="1"/>
  <c r="J5723" i="42"/>
  <c r="K5723" i="42" s="1"/>
  <c r="J803" i="42"/>
  <c r="K803" i="42" s="1"/>
  <c r="J1009" i="42"/>
  <c r="K1009" i="42" s="1"/>
  <c r="J2678" i="42"/>
  <c r="K2678" i="42" s="1"/>
  <c r="J4120" i="42"/>
  <c r="K4120" i="42" s="1"/>
  <c r="J5137" i="42"/>
  <c r="K5137" i="42" s="1"/>
  <c r="J6373" i="42"/>
  <c r="K6373" i="42" s="1"/>
  <c r="J1014" i="42"/>
  <c r="K1014" i="42" s="1"/>
  <c r="J1019" i="42"/>
  <c r="K1019" i="42" s="1"/>
  <c r="J2205" i="42"/>
  <c r="K2205" i="42" s="1"/>
  <c r="J2830" i="42"/>
  <c r="K2830" i="42" s="1"/>
  <c r="J3531" i="42"/>
  <c r="K3531" i="42" s="1"/>
  <c r="J5036" i="42"/>
  <c r="K5036" i="42" s="1"/>
  <c r="J5525" i="42"/>
  <c r="K5525" i="42" s="1"/>
  <c r="J194" i="42"/>
  <c r="K194" i="42" s="1"/>
  <c r="J4189" i="42"/>
  <c r="K4189" i="42" s="1"/>
  <c r="J5625" i="42"/>
  <c r="K5625" i="42" s="1"/>
  <c r="J367" i="42"/>
  <c r="K367" i="42" s="1"/>
  <c r="J1886" i="42"/>
  <c r="K1886" i="42" s="1"/>
  <c r="J2753" i="42"/>
  <c r="K2753" i="42" s="1"/>
  <c r="J4065" i="42"/>
  <c r="K4065" i="42" s="1"/>
  <c r="J5274" i="42"/>
  <c r="K5274" i="42" s="1"/>
  <c r="J4185" i="42"/>
  <c r="K4185" i="42" s="1"/>
  <c r="J5070" i="42"/>
  <c r="K5070" i="42" s="1"/>
  <c r="J6426" i="42"/>
  <c r="K6426" i="42" s="1"/>
  <c r="J1179" i="42"/>
  <c r="K1179" i="42" s="1"/>
  <c r="J2271" i="42"/>
  <c r="K2271" i="42" s="1"/>
  <c r="J5262" i="42"/>
  <c r="K5262" i="42" s="1"/>
  <c r="J2291" i="42"/>
  <c r="K2291" i="42" s="1"/>
  <c r="J3236" i="42"/>
  <c r="K3236" i="42" s="1"/>
  <c r="J4516" i="42"/>
  <c r="K4516" i="42" s="1"/>
  <c r="J5899" i="42"/>
  <c r="K5899" i="42" s="1"/>
  <c r="J603" i="42"/>
  <c r="K603" i="42" s="1"/>
  <c r="J1198" i="42"/>
  <c r="K1198" i="42" s="1"/>
  <c r="J1421" i="42"/>
  <c r="K1421" i="42" s="1"/>
  <c r="J3061" i="42"/>
  <c r="K3061" i="42" s="1"/>
  <c r="J5772" i="42"/>
  <c r="K5772" i="42" s="1"/>
  <c r="J6441" i="42"/>
  <c r="K6441" i="42" s="1"/>
  <c r="J422" i="42"/>
  <c r="K422" i="42" s="1"/>
  <c r="J2413" i="42"/>
  <c r="K2413" i="42" s="1"/>
  <c r="J3292" i="42"/>
  <c r="K3292" i="42" s="1"/>
  <c r="J6516" i="42"/>
  <c r="K6516" i="42" s="1"/>
  <c r="J3190" i="42"/>
  <c r="K3190" i="42" s="1"/>
  <c r="J4363" i="42"/>
  <c r="K4363" i="42" s="1"/>
  <c r="J5375" i="42"/>
  <c r="K5375" i="42" s="1"/>
  <c r="J5547" i="42"/>
  <c r="K5547" i="42" s="1"/>
  <c r="J2724" i="42"/>
  <c r="K2724" i="42" s="1"/>
  <c r="J3667" i="42"/>
  <c r="K3667" i="42" s="1"/>
  <c r="J1008" i="42"/>
  <c r="K1008" i="42" s="1"/>
  <c r="J3828" i="42"/>
  <c r="K3828" i="42" s="1"/>
  <c r="J867" i="42"/>
  <c r="K867" i="42" s="1"/>
  <c r="J2462" i="42"/>
  <c r="K2462" i="42" s="1"/>
  <c r="J5660" i="42"/>
  <c r="K5660" i="42" s="1"/>
  <c r="J3142" i="42"/>
  <c r="K3142" i="42" s="1"/>
  <c r="J1639" i="42"/>
  <c r="K1639" i="42" s="1"/>
  <c r="J6281" i="42"/>
  <c r="K6281" i="42" s="1"/>
  <c r="J4812" i="42"/>
  <c r="K4812" i="42" s="1"/>
  <c r="J3184" i="42"/>
  <c r="K3184" i="42" s="1"/>
  <c r="J6462" i="42"/>
  <c r="K6462" i="42" s="1"/>
  <c r="J5936" i="42"/>
  <c r="K5936" i="42" s="1"/>
  <c r="J4866" i="42"/>
  <c r="K4866" i="42" s="1"/>
  <c r="J1582" i="42"/>
  <c r="K1582" i="42" s="1"/>
  <c r="J1321" i="42"/>
  <c r="K1321" i="42" s="1"/>
  <c r="J6186" i="42"/>
  <c r="K6186" i="42" s="1"/>
  <c r="J3440" i="42"/>
  <c r="K3440" i="42" s="1"/>
  <c r="J6313" i="42"/>
  <c r="K6313" i="42" s="1"/>
  <c r="J4280" i="42"/>
  <c r="K4280" i="42" s="1"/>
  <c r="J2506" i="42"/>
  <c r="K2506" i="42" s="1"/>
  <c r="J4923" i="42"/>
  <c r="K4923" i="42" s="1"/>
  <c r="J4438" i="42"/>
  <c r="K4438" i="42" s="1"/>
  <c r="J4150" i="42"/>
  <c r="K4150" i="42" s="1"/>
  <c r="J2139" i="42"/>
  <c r="K2139" i="42" s="1"/>
  <c r="J6364" i="42"/>
  <c r="K6364" i="42" s="1"/>
  <c r="J1504" i="42"/>
  <c r="K1504" i="42" s="1"/>
  <c r="J5055" i="42"/>
  <c r="K5055" i="42" s="1"/>
  <c r="J647" i="42"/>
  <c r="K647" i="42" s="1"/>
  <c r="J3172" i="42"/>
  <c r="K3172" i="42" s="1"/>
  <c r="J6003" i="42"/>
  <c r="K6003" i="42" s="1"/>
  <c r="J520" i="42"/>
  <c r="K520" i="42" s="1"/>
  <c r="J2219" i="42"/>
  <c r="K2219" i="42" s="1"/>
  <c r="J3774" i="42"/>
  <c r="K3774" i="42" s="1"/>
  <c r="J536" i="42"/>
  <c r="K536" i="42" s="1"/>
  <c r="J820" i="42"/>
  <c r="K820" i="42" s="1"/>
  <c r="J1577" i="42"/>
  <c r="K1577" i="42" s="1"/>
  <c r="J2425" i="42"/>
  <c r="K2425" i="42" s="1"/>
  <c r="J3500" i="42"/>
  <c r="K3500" i="42" s="1"/>
  <c r="J3402" i="42"/>
  <c r="K3402" i="42" s="1"/>
  <c r="J3990" i="42"/>
  <c r="K3990" i="42" s="1"/>
  <c r="J4678" i="42"/>
  <c r="K4678" i="42" s="1"/>
  <c r="J5302" i="42"/>
  <c r="K5302" i="42" s="1"/>
  <c r="J6064" i="42"/>
  <c r="K6064" i="42" s="1"/>
  <c r="J43" i="42"/>
  <c r="K43" i="42" s="1"/>
  <c r="J1173" i="42"/>
  <c r="K1173" i="42" s="1"/>
  <c r="J1532" i="42"/>
  <c r="K1532" i="42" s="1"/>
  <c r="J2080" i="42"/>
  <c r="K2080" i="42" s="1"/>
  <c r="J2476" i="42"/>
  <c r="K2476" i="42" s="1"/>
  <c r="J2897" i="42"/>
  <c r="K2897" i="42" s="1"/>
  <c r="J3802" i="42"/>
  <c r="K3802" i="42" s="1"/>
  <c r="J2465" i="42"/>
  <c r="K2465" i="42" s="1"/>
  <c r="J6004" i="42"/>
  <c r="K6004" i="42" s="1"/>
  <c r="J743" i="42"/>
  <c r="K743" i="42" s="1"/>
  <c r="J3672" i="42"/>
  <c r="K3672" i="42" s="1"/>
  <c r="J6171" i="42"/>
  <c r="K6171" i="42" s="1"/>
  <c r="J1291" i="42"/>
  <c r="K1291" i="42" s="1"/>
  <c r="J2412" i="42"/>
  <c r="K2412" i="42" s="1"/>
  <c r="J3711" i="42"/>
  <c r="K3711" i="42" s="1"/>
  <c r="J634" i="42"/>
  <c r="K634" i="42" s="1"/>
  <c r="J884" i="42"/>
  <c r="K884" i="42" s="1"/>
  <c r="J1641" i="42"/>
  <c r="K1641" i="42" s="1"/>
  <c r="J2489" i="42"/>
  <c r="K2489" i="42" s="1"/>
  <c r="J3783" i="42"/>
  <c r="K3783" i="42" s="1"/>
  <c r="J3483" i="42"/>
  <c r="K3483" i="42" s="1"/>
  <c r="J4054" i="42"/>
  <c r="K4054" i="42" s="1"/>
  <c r="J4768" i="42"/>
  <c r="K4768" i="42" s="1"/>
  <c r="J5237" i="42"/>
  <c r="K5237" i="42" s="1"/>
  <c r="J5909" i="42"/>
  <c r="K5909" i="42" s="1"/>
  <c r="J107" i="42"/>
  <c r="K107" i="42" s="1"/>
  <c r="J458" i="42"/>
  <c r="K458" i="42" s="1"/>
  <c r="J1660" i="42"/>
  <c r="K1660" i="42" s="1"/>
  <c r="J2142" i="42"/>
  <c r="K2142" i="42" s="1"/>
  <c r="J2651" i="42"/>
  <c r="K2651" i="42" s="1"/>
  <c r="J3031" i="42"/>
  <c r="K3031" i="42" s="1"/>
  <c r="J3522" i="42"/>
  <c r="K3522" i="42" s="1"/>
  <c r="J2074" i="42"/>
  <c r="K2074" i="42" s="1"/>
  <c r="J5333" i="42"/>
  <c r="K5333" i="42" s="1"/>
  <c r="J196" i="42"/>
  <c r="K196" i="42" s="1"/>
  <c r="J2737" i="42"/>
  <c r="K2737" i="42" s="1"/>
  <c r="J5241" i="42"/>
  <c r="K5241" i="42" s="1"/>
  <c r="J322" i="42"/>
  <c r="K322" i="42" s="1"/>
  <c r="J1875" i="42"/>
  <c r="K1875" i="42" s="1"/>
  <c r="J3585" i="42"/>
  <c r="K3585" i="42" s="1"/>
  <c r="J4434" i="42"/>
  <c r="K4434" i="42" s="1"/>
  <c r="J4873" i="42"/>
  <c r="K4873" i="42" s="1"/>
  <c r="J5595" i="42"/>
  <c r="K5595" i="42" s="1"/>
  <c r="J6242" i="42"/>
  <c r="K6242" i="42" s="1"/>
  <c r="J131" i="42"/>
  <c r="K131" i="42" s="1"/>
  <c r="J751" i="42"/>
  <c r="K751" i="42" s="1"/>
  <c r="J1622" i="42"/>
  <c r="K1622" i="42" s="1"/>
  <c r="J2014" i="42"/>
  <c r="K2014" i="42" s="1"/>
  <c r="J2741" i="42"/>
  <c r="K2741" i="42" s="1"/>
  <c r="J3188" i="42"/>
  <c r="K3188" i="42" s="1"/>
  <c r="J4005" i="42"/>
  <c r="K4005" i="42" s="1"/>
  <c r="J4303" i="42"/>
  <c r="K4303" i="42" s="1"/>
  <c r="J5013" i="42"/>
  <c r="K5013" i="42" s="1"/>
  <c r="J5824" i="42"/>
  <c r="K5824" i="42" s="1"/>
  <c r="J6456" i="42"/>
  <c r="K6456" i="42" s="1"/>
  <c r="J801" i="42"/>
  <c r="K801" i="42" s="1"/>
  <c r="J1382" i="42"/>
  <c r="K1382" i="42" s="1"/>
  <c r="J1524" i="42"/>
  <c r="K1524" i="42" s="1"/>
  <c r="J2537" i="42"/>
  <c r="K2537" i="42" s="1"/>
  <c r="J3089" i="42"/>
  <c r="K3089" i="42" s="1"/>
  <c r="J3842" i="42"/>
  <c r="K3842" i="42" s="1"/>
  <c r="J4014" i="42"/>
  <c r="K4014" i="42" s="1"/>
  <c r="J4831" i="42"/>
  <c r="K4831" i="42" s="1"/>
  <c r="J5418" i="42"/>
  <c r="K5418" i="42" s="1"/>
  <c r="J1688" i="42"/>
  <c r="K1688" i="42" s="1"/>
  <c r="J360" i="42"/>
  <c r="K360" i="42" s="1"/>
  <c r="J1752" i="42"/>
  <c r="K1752" i="42" s="1"/>
  <c r="J1933" i="42"/>
  <c r="K1933" i="42" s="1"/>
  <c r="J2517" i="42"/>
  <c r="K2517" i="42" s="1"/>
  <c r="J2840" i="42"/>
  <c r="K2840" i="42" s="1"/>
  <c r="J3695" i="42"/>
  <c r="K3695" i="42" s="1"/>
  <c r="J4375" i="42"/>
  <c r="K4375" i="42" s="1"/>
  <c r="J4676" i="42"/>
  <c r="K4676" i="42" s="1"/>
  <c r="J5392" i="42"/>
  <c r="K5392" i="42" s="1"/>
  <c r="J6116" i="42"/>
  <c r="K6116" i="42" s="1"/>
  <c r="J235" i="42"/>
  <c r="K235" i="42" s="1"/>
  <c r="J616" i="42"/>
  <c r="K616" i="42" s="1"/>
  <c r="J1051" i="42"/>
  <c r="K1051" i="42" s="1"/>
  <c r="J1991" i="42"/>
  <c r="K1991" i="42" s="1"/>
  <c r="J2343" i="42"/>
  <c r="K2343" i="42" s="1"/>
  <c r="J3245" i="42"/>
  <c r="K3245" i="42" s="1"/>
  <c r="J3719" i="42"/>
  <c r="K3719" i="42" s="1"/>
  <c r="J2777" i="42"/>
  <c r="K2777" i="42" s="1"/>
  <c r="J6015" i="42"/>
  <c r="K6015" i="42" s="1"/>
  <c r="J878" i="42"/>
  <c r="K878" i="42" s="1"/>
  <c r="J3287" i="42"/>
  <c r="K3287" i="42" s="1"/>
  <c r="J5651" i="42"/>
  <c r="K5651" i="42" s="1"/>
  <c r="J718" i="42"/>
  <c r="K718" i="42" s="1"/>
  <c r="J2442" i="42"/>
  <c r="K2442" i="42" s="1"/>
  <c r="J3851" i="42"/>
  <c r="K3851" i="42" s="1"/>
  <c r="J1276" i="42"/>
  <c r="K1276" i="42" s="1"/>
  <c r="J502" i="42"/>
  <c r="K502" i="42" s="1"/>
  <c r="J517" i="42"/>
  <c r="K517" i="42" s="1"/>
  <c r="J1311" i="42"/>
  <c r="K1311" i="42" s="1"/>
  <c r="J2715" i="42"/>
  <c r="K2715" i="42" s="1"/>
  <c r="J2870" i="42"/>
  <c r="K2870" i="42" s="1"/>
  <c r="J3482" i="42"/>
  <c r="K3482" i="42" s="1"/>
  <c r="J3847" i="42"/>
  <c r="K3847" i="42" s="1"/>
  <c r="J4747" i="42"/>
  <c r="K4747" i="42" s="1"/>
  <c r="J5247" i="42"/>
  <c r="K5247" i="42" s="1"/>
  <c r="J6093" i="42"/>
  <c r="K6093" i="42" s="1"/>
  <c r="J133" i="42"/>
  <c r="K133" i="42" s="1"/>
  <c r="J964" i="42"/>
  <c r="K964" i="42" s="1"/>
  <c r="J1177" i="42"/>
  <c r="K1177" i="42" s="1"/>
  <c r="J1872" i="42"/>
  <c r="K1872" i="42" s="1"/>
  <c r="J2220" i="42"/>
  <c r="K2220" i="42" s="1"/>
  <c r="J3023" i="42"/>
  <c r="K3023" i="42" s="1"/>
  <c r="J3812" i="42"/>
  <c r="K3812" i="42" s="1"/>
  <c r="J1901" i="42"/>
  <c r="K1901" i="42" s="1"/>
  <c r="J5897" i="42"/>
  <c r="K5897" i="42" s="1"/>
  <c r="J2403" i="42"/>
  <c r="K2403" i="42" s="1"/>
  <c r="J3364" i="42"/>
  <c r="K3364" i="42" s="1"/>
  <c r="J4647" i="42"/>
  <c r="K4647" i="42" s="1"/>
  <c r="J5955" i="42"/>
  <c r="K5955" i="42" s="1"/>
  <c r="J897" i="42"/>
  <c r="K897" i="42" s="1"/>
  <c r="J1844" i="42"/>
  <c r="K1844" i="42" s="1"/>
  <c r="J3507" i="42"/>
  <c r="K3507" i="42" s="1"/>
  <c r="J4428" i="42"/>
  <c r="K4428" i="42" s="1"/>
  <c r="J5405" i="42"/>
  <c r="K5405" i="42" s="1"/>
  <c r="J805" i="42"/>
  <c r="K805" i="42" s="1"/>
  <c r="J1527" i="42"/>
  <c r="K1527" i="42" s="1"/>
  <c r="J3112" i="42"/>
  <c r="K3112" i="42" s="1"/>
  <c r="J4020" i="42"/>
  <c r="K4020" i="42" s="1"/>
  <c r="J5421" i="42"/>
  <c r="K5421" i="42" s="1"/>
  <c r="J362" i="42"/>
  <c r="K362" i="42" s="1"/>
  <c r="J207" i="42"/>
  <c r="K207" i="42" s="1"/>
  <c r="J1754" i="42"/>
  <c r="K1754" i="42" s="1"/>
  <c r="J1589" i="42"/>
  <c r="K1589" i="42" s="1"/>
  <c r="J2430" i="42"/>
  <c r="K2430" i="42" s="1"/>
  <c r="J2866" i="42"/>
  <c r="K2866" i="42" s="1"/>
  <c r="J3153" i="42"/>
  <c r="K3153" i="42" s="1"/>
  <c r="J3577" i="42"/>
  <c r="K3577" i="42" s="1"/>
  <c r="J3669" i="42"/>
  <c r="K3669" i="42" s="1"/>
  <c r="J4721" i="42"/>
  <c r="K4721" i="42" s="1"/>
  <c r="J5076" i="42"/>
  <c r="K5076" i="42" s="1"/>
  <c r="J5414" i="42"/>
  <c r="K5414" i="42" s="1"/>
  <c r="J5541" i="42"/>
  <c r="K5541" i="42" s="1"/>
  <c r="J6101" i="42"/>
  <c r="K6101" i="42" s="1"/>
  <c r="J6287" i="42"/>
  <c r="K6287" i="42" s="1"/>
  <c r="J197" i="42"/>
  <c r="K197" i="42" s="1"/>
  <c r="J1037" i="42"/>
  <c r="K1037" i="42" s="1"/>
  <c r="J1209" i="42"/>
  <c r="K1209" i="42" s="1"/>
  <c r="J1888" i="42"/>
  <c r="K1888" i="42" s="1"/>
  <c r="J2252" i="42"/>
  <c r="K2252" i="42" s="1"/>
  <c r="J3049" i="42"/>
  <c r="K3049" i="42" s="1"/>
  <c r="J3867" i="42"/>
  <c r="K3867" i="42" s="1"/>
  <c r="J4408" i="42"/>
  <c r="K4408" i="42" s="1"/>
  <c r="J4945" i="42"/>
  <c r="K4945" i="42" s="1"/>
  <c r="J5556" i="42"/>
  <c r="K5556" i="42" s="1"/>
  <c r="J6104" i="42"/>
  <c r="K6104" i="42" s="1"/>
  <c r="J29" i="42"/>
  <c r="K29" i="42" s="1"/>
  <c r="J913" i="42"/>
  <c r="K913" i="42" s="1"/>
  <c r="J1023" i="42"/>
  <c r="K1023" i="42" s="1"/>
  <c r="J1949" i="42"/>
  <c r="K1949" i="42" s="1"/>
  <c r="J2728" i="42"/>
  <c r="K2728" i="42" s="1"/>
  <c r="J3347" i="42"/>
  <c r="K3347" i="42" s="1"/>
  <c r="J4138" i="42"/>
  <c r="K4138" i="42" s="1"/>
  <c r="J4252" i="42"/>
  <c r="K4252" i="42" s="1"/>
  <c r="J5154" i="42"/>
  <c r="K5154" i="42" s="1"/>
  <c r="J5769" i="42"/>
  <c r="K5769" i="42" s="1"/>
  <c r="J6439" i="42"/>
  <c r="K6439" i="42" s="1"/>
  <c r="J2846" i="42"/>
  <c r="K2846" i="42" s="1"/>
  <c r="J327" i="42"/>
  <c r="K327" i="42" s="1"/>
  <c r="J2643" i="42"/>
  <c r="K2643" i="42" s="1"/>
  <c r="J3563" i="42"/>
  <c r="K3563" i="42" s="1"/>
  <c r="J4804" i="42"/>
  <c r="K4804" i="42" s="1"/>
  <c r="J5981" i="42"/>
  <c r="K5981" i="42" s="1"/>
  <c r="J622" i="42"/>
  <c r="K622" i="42" s="1"/>
  <c r="J1998" i="42"/>
  <c r="K1998" i="42" s="1"/>
  <c r="J2942" i="42"/>
  <c r="K2942" i="42" s="1"/>
  <c r="J4318" i="42"/>
  <c r="K4318" i="42" s="1"/>
  <c r="J5655" i="42"/>
  <c r="K5655" i="42" s="1"/>
  <c r="J439" i="42"/>
  <c r="K439" i="42" s="1"/>
  <c r="J2079" i="42"/>
  <c r="K2079" i="42" s="1"/>
  <c r="J3098" i="42"/>
  <c r="K3098" i="42" s="1"/>
  <c r="J4528" i="42"/>
  <c r="K4528" i="42" s="1"/>
  <c r="J5439" i="42"/>
  <c r="K5439" i="42" s="1"/>
  <c r="J443" i="42"/>
  <c r="K443" i="42" s="1"/>
  <c r="J271" i="42"/>
  <c r="K271" i="42" s="1"/>
  <c r="J1238" i="42"/>
  <c r="K1238" i="42" s="1"/>
  <c r="J1125" i="42"/>
  <c r="K1125" i="42" s="1"/>
  <c r="J692" i="42"/>
  <c r="K692" i="42" s="1"/>
  <c r="J1449" i="42"/>
  <c r="K1449" i="42" s="1"/>
  <c r="J2297" i="42"/>
  <c r="K2297" i="42" s="1"/>
  <c r="J3059" i="42"/>
  <c r="K3059" i="42" s="1"/>
  <c r="J3242" i="42"/>
  <c r="K3242" i="42" s="1"/>
  <c r="J3889" i="42"/>
  <c r="K3889" i="42" s="1"/>
  <c r="J4655" i="42"/>
  <c r="K4655" i="42" s="1"/>
  <c r="J5253" i="42"/>
  <c r="K5253" i="42" s="1"/>
  <c r="J5896" i="42"/>
  <c r="K5896" i="42" s="1"/>
  <c r="J335" i="42"/>
  <c r="K335" i="42" s="1"/>
  <c r="J1292" i="42"/>
  <c r="K1292" i="42" s="1"/>
  <c r="J1305" i="42"/>
  <c r="K1305" i="42" s="1"/>
  <c r="J1952" i="42"/>
  <c r="K1952" i="42" s="1"/>
  <c r="J2348" i="42"/>
  <c r="K2348" i="42" s="1"/>
  <c r="J3163" i="42"/>
  <c r="K3163" i="42" s="1"/>
  <c r="J3612" i="42"/>
  <c r="K3612" i="42" s="1"/>
  <c r="J4494" i="42"/>
  <c r="K4494" i="42" s="1"/>
  <c r="J4876" i="42"/>
  <c r="K4876" i="42" s="1"/>
  <c r="J5436" i="42"/>
  <c r="K5436" i="42" s="1"/>
  <c r="J6150" i="42"/>
  <c r="K6150" i="42" s="1"/>
  <c r="J221" i="42"/>
  <c r="K221" i="42" s="1"/>
  <c r="J1133" i="42"/>
  <c r="K1133" i="42" s="1"/>
  <c r="J1171" i="42"/>
  <c r="K1171" i="42" s="1"/>
  <c r="J2045" i="42"/>
  <c r="K2045" i="42" s="1"/>
  <c r="J2834" i="42"/>
  <c r="K2834" i="42" s="1"/>
  <c r="J3449" i="42"/>
  <c r="K3449" i="42" s="1"/>
  <c r="J3952" i="42"/>
  <c r="K3952" i="42" s="1"/>
  <c r="J4354" i="42"/>
  <c r="K4354" i="42" s="1"/>
  <c r="J5143" i="42"/>
  <c r="K5143" i="42" s="1"/>
  <c r="J5733" i="42"/>
  <c r="K5733" i="42" s="1"/>
  <c r="J225" i="42"/>
  <c r="K225" i="42" s="1"/>
  <c r="J858" i="42"/>
  <c r="K858" i="42" s="1"/>
  <c r="J1593" i="42"/>
  <c r="K1593" i="42" s="1"/>
  <c r="J1980" i="42"/>
  <c r="K1980" i="42" s="1"/>
  <c r="J2580" i="42"/>
  <c r="K2580" i="42" s="1"/>
  <c r="J2984" i="42"/>
  <c r="K2984" i="42" s="1"/>
  <c r="J3814" i="42"/>
  <c r="K3814" i="42" s="1"/>
  <c r="J4448" i="42"/>
  <c r="K4448" i="42" s="1"/>
  <c r="J4917" i="42"/>
  <c r="K4917" i="42" s="1"/>
  <c r="J5598" i="42"/>
  <c r="K5598" i="42" s="1"/>
  <c r="J6238" i="42"/>
  <c r="K6238" i="42" s="1"/>
  <c r="J36" i="42"/>
  <c r="K36" i="42" s="1"/>
  <c r="J14" i="42"/>
  <c r="K14" i="42" s="1"/>
  <c r="J1450" i="42"/>
  <c r="K1450" i="42" s="1"/>
  <c r="J981" i="42"/>
  <c r="K981" i="42" s="1"/>
  <c r="J1306" i="42"/>
  <c r="K1306" i="42" s="1"/>
  <c r="J1725" i="42"/>
  <c r="K1725" i="42" s="1"/>
  <c r="J2707" i="42"/>
  <c r="K2707" i="42" s="1"/>
  <c r="J3004" i="42"/>
  <c r="K3004" i="42" s="1"/>
  <c r="J3259" i="42"/>
  <c r="K3259" i="42" s="1"/>
  <c r="J3461" i="42"/>
  <c r="K3461" i="42" s="1"/>
  <c r="J3741" i="42"/>
  <c r="K3741" i="42" s="1"/>
  <c r="J4801" i="42"/>
  <c r="K4801" i="42" s="1"/>
  <c r="J5163" i="42"/>
  <c r="K5163" i="42" s="1"/>
  <c r="J5532" i="42"/>
  <c r="K5532" i="42" s="1"/>
  <c r="J5724" i="42"/>
  <c r="K5724" i="42" s="1"/>
  <c r="J6086" i="42"/>
  <c r="K6086" i="42" s="1"/>
  <c r="J6296" i="42"/>
  <c r="K6296" i="42" s="1"/>
  <c r="J755" i="42"/>
  <c r="K755" i="42" s="1"/>
  <c r="J738" i="42"/>
  <c r="K738" i="42" s="1"/>
  <c r="J1341" i="42"/>
  <c r="K1341" i="42" s="1"/>
  <c r="J2149" i="42"/>
  <c r="K2149" i="42" s="1"/>
  <c r="J2613" i="42"/>
  <c r="K2613" i="42" s="1"/>
  <c r="J3065" i="42"/>
  <c r="K3065" i="42" s="1"/>
  <c r="J3487" i="42"/>
  <c r="K3487" i="42" s="1"/>
  <c r="J4588" i="42"/>
  <c r="K4588" i="42" s="1"/>
  <c r="J4910" i="42"/>
  <c r="K4910" i="42" s="1"/>
  <c r="J5641" i="42"/>
  <c r="K5641" i="42" s="1"/>
  <c r="J6228" i="42"/>
  <c r="K6228" i="42" s="1"/>
  <c r="J232" i="42"/>
  <c r="K232" i="42" s="1"/>
  <c r="J855" i="42"/>
  <c r="K855" i="42" s="1"/>
  <c r="J1729" i="42"/>
  <c r="K1729" i="42" s="1"/>
  <c r="J2123" i="42"/>
  <c r="K2123" i="42" s="1"/>
  <c r="J2938" i="42"/>
  <c r="K2938" i="42" s="1"/>
  <c r="J3303" i="42"/>
  <c r="K3303" i="42" s="1"/>
  <c r="J4116" i="42"/>
  <c r="K4116" i="42" s="1"/>
  <c r="J4412" i="42"/>
  <c r="K4412" i="42" s="1"/>
  <c r="J5049" i="42"/>
  <c r="K5049" i="42" s="1"/>
  <c r="J5802" i="42"/>
  <c r="K5802" i="42" s="1"/>
  <c r="J6493" i="42"/>
  <c r="K6493" i="42" s="1"/>
  <c r="J4411" i="42"/>
  <c r="K4411" i="42" s="1"/>
  <c r="J5120" i="42"/>
  <c r="K5120" i="42" s="1"/>
  <c r="J5675" i="42"/>
  <c r="K5675" i="42" s="1"/>
  <c r="J6305" i="42"/>
  <c r="K6305" i="42" s="1"/>
  <c r="J491" i="42"/>
  <c r="K491" i="42" s="1"/>
  <c r="J1252" i="42"/>
  <c r="K1252" i="42" s="1"/>
  <c r="J1087" i="42"/>
  <c r="K1087" i="42" s="1"/>
  <c r="J2408" i="42"/>
  <c r="K2408" i="42" s="1"/>
  <c r="J2776" i="42"/>
  <c r="K2776" i="42" s="1"/>
  <c r="J3379" i="42"/>
  <c r="K3379" i="42" s="1"/>
  <c r="J4106" i="42"/>
  <c r="K4106" i="42" s="1"/>
  <c r="J4650" i="42"/>
  <c r="K4650" i="42" s="1"/>
  <c r="J5300" i="42"/>
  <c r="K5300" i="42" s="1"/>
  <c r="J5959" i="42"/>
  <c r="K5959" i="42" s="1"/>
  <c r="J147" i="42"/>
  <c r="K147" i="42" s="1"/>
  <c r="J767" i="42"/>
  <c r="K767" i="42" s="1"/>
  <c r="J1640" i="42"/>
  <c r="K1640" i="42" s="1"/>
  <c r="J2033" i="42"/>
  <c r="K2033" i="42" s="1"/>
  <c r="J2756" i="42"/>
  <c r="K2756" i="42" s="1"/>
  <c r="J3207" i="42"/>
  <c r="K3207" i="42" s="1"/>
  <c r="J4017" i="42"/>
  <c r="K4017" i="42" s="1"/>
  <c r="J4323" i="42"/>
  <c r="K4323" i="42" s="1"/>
  <c r="J5048" i="42"/>
  <c r="K5048" i="42" s="1"/>
  <c r="J5884" i="42"/>
  <c r="K5884" i="42" s="1"/>
  <c r="J6411" i="42"/>
  <c r="K6411" i="42" s="1"/>
  <c r="J38" i="42"/>
  <c r="K38" i="42" s="1"/>
  <c r="J31" i="42"/>
  <c r="K31" i="42" s="1"/>
  <c r="J1122" i="42"/>
  <c r="K1122" i="42" s="1"/>
  <c r="J1042" i="42"/>
  <c r="K1042" i="42" s="1"/>
  <c r="J1767" i="42"/>
  <c r="K1767" i="42" s="1"/>
  <c r="J2152" i="42"/>
  <c r="K2152" i="42" s="1"/>
  <c r="J2496" i="42"/>
  <c r="K2496" i="42" s="1"/>
  <c r="J3020" i="42"/>
  <c r="K3020" i="42" s="1"/>
  <c r="J2989" i="42"/>
  <c r="K2989" i="42" s="1"/>
  <c r="J3485" i="42"/>
  <c r="K3485" i="42" s="1"/>
  <c r="J4206" i="42"/>
  <c r="K4206" i="42" s="1"/>
  <c r="J5059" i="42"/>
  <c r="K5059" i="42" s="1"/>
  <c r="J5102" i="42"/>
  <c r="K5102" i="42" s="1"/>
  <c r="J5509" i="42"/>
  <c r="K5509" i="42" s="1"/>
  <c r="J5653" i="42"/>
  <c r="K5653" i="42" s="1"/>
  <c r="J6252" i="42"/>
  <c r="K6252" i="42" s="1"/>
  <c r="J6362" i="42"/>
  <c r="K6362" i="42" s="1"/>
  <c r="J449" i="42"/>
  <c r="K449" i="42" s="1"/>
  <c r="J474" i="42"/>
  <c r="K474" i="42" s="1"/>
  <c r="J1398" i="42"/>
  <c r="K1398" i="42" s="1"/>
  <c r="J1787" i="42"/>
  <c r="K1787" i="42" s="1"/>
  <c r="J2711" i="42"/>
  <c r="K2711" i="42" s="1"/>
  <c r="J3291" i="42"/>
  <c r="K3291" i="42" s="1"/>
  <c r="J4098" i="42"/>
  <c r="K4098" i="42" s="1"/>
  <c r="J4509" i="42"/>
  <c r="K4509" i="42" s="1"/>
  <c r="J5114" i="42"/>
  <c r="K5114" i="42" s="1"/>
  <c r="J5721" i="42"/>
  <c r="K5721" i="42" s="1"/>
  <c r="J6399" i="42"/>
  <c r="K6399" i="42" s="1"/>
  <c r="J689" i="42"/>
  <c r="K689" i="42" s="1"/>
  <c r="J941" i="42"/>
  <c r="K941" i="42" s="1"/>
  <c r="J1691" i="42"/>
  <c r="K1691" i="42" s="1"/>
  <c r="J2547" i="42"/>
  <c r="K2547" i="42" s="1"/>
  <c r="J3836" i="42"/>
  <c r="K3836" i="42" s="1"/>
  <c r="J3546" i="42"/>
  <c r="K3546" i="42" s="1"/>
  <c r="J4089" i="42"/>
  <c r="K4089" i="42" s="1"/>
  <c r="J4792" i="42"/>
  <c r="K4792" i="42" s="1"/>
  <c r="J5308" i="42"/>
  <c r="K5308" i="42" s="1"/>
  <c r="J5957" i="42"/>
  <c r="K5957" i="42" s="1"/>
  <c r="J4087" i="42"/>
  <c r="K4087" i="42" s="1"/>
  <c r="J4304" i="42"/>
  <c r="K4304" i="42" s="1"/>
  <c r="J5186" i="42"/>
  <c r="K5186" i="42" s="1"/>
  <c r="J5930" i="42"/>
  <c r="K5930" i="42" s="1"/>
  <c r="J42" i="42"/>
  <c r="K42" i="42" s="1"/>
  <c r="J768" i="42"/>
  <c r="K768" i="42" s="1"/>
  <c r="J1766" i="42"/>
  <c r="K1766" i="42" s="1"/>
  <c r="J1945" i="42"/>
  <c r="K1945" i="42" s="1"/>
  <c r="J2575" i="42"/>
  <c r="K2575" i="42" s="1"/>
  <c r="J2873" i="42"/>
  <c r="K2873" i="42" s="1"/>
  <c r="J3702" i="42"/>
  <c r="K3702" i="42" s="1"/>
  <c r="J4395" i="42"/>
  <c r="K4395" i="42" s="1"/>
  <c r="J4695" i="42"/>
  <c r="K4695" i="42" s="1"/>
  <c r="J5410" i="42"/>
  <c r="K5410" i="42" s="1"/>
  <c r="J6174" i="42"/>
  <c r="K6174" i="42" s="1"/>
  <c r="J588" i="42"/>
  <c r="K588" i="42" s="1"/>
  <c r="J844" i="42"/>
  <c r="K844" i="42" s="1"/>
  <c r="J1598" i="42"/>
  <c r="K1598" i="42" s="1"/>
  <c r="J2452" i="42"/>
  <c r="K2452" i="42" s="1"/>
  <c r="J3740" i="42"/>
  <c r="K3740" i="42" s="1"/>
  <c r="J3425" i="42"/>
  <c r="K3425" i="42" s="1"/>
  <c r="J4007" i="42"/>
  <c r="K4007" i="42" s="1"/>
  <c r="J4748" i="42"/>
  <c r="K4748" i="42" s="1"/>
  <c r="J5344" i="42"/>
  <c r="K5344" i="42" s="1"/>
  <c r="J5867" i="42"/>
  <c r="K5867" i="42" s="1"/>
  <c r="J128" i="42"/>
  <c r="K128" i="42" s="1"/>
  <c r="J70" i="42"/>
  <c r="K70" i="42" s="1"/>
  <c r="J167" i="42"/>
  <c r="K167" i="42" s="1"/>
  <c r="J1262" i="42"/>
  <c r="K1262" i="42" s="1"/>
  <c r="J1066" i="42"/>
  <c r="K1066" i="42" s="1"/>
  <c r="J1485" i="42"/>
  <c r="K1485" i="42" s="1"/>
  <c r="J2326" i="42"/>
  <c r="K2326" i="42" s="1"/>
  <c r="J3148" i="42"/>
  <c r="K3148" i="42" s="1"/>
  <c r="J3705" i="42"/>
  <c r="K3705" i="42" s="1"/>
  <c r="J3125" i="42"/>
  <c r="K3125" i="42" s="1"/>
  <c r="J3560" i="42"/>
  <c r="K3560" i="42" s="1"/>
  <c r="J4583" i="42"/>
  <c r="K4583" i="42" s="1"/>
  <c r="J4911" i="42"/>
  <c r="K4911" i="42" s="1"/>
  <c r="J5275" i="42"/>
  <c r="K5275" i="42" s="1"/>
  <c r="J5425" i="42"/>
  <c r="K5425" i="42" s="1"/>
  <c r="J5856" i="42"/>
  <c r="K5856" i="42" s="1"/>
  <c r="J6226" i="42"/>
  <c r="K6226" i="42" s="1"/>
  <c r="J6409" i="42"/>
  <c r="K6409" i="42" s="1"/>
  <c r="J760" i="42"/>
  <c r="K760" i="42" s="1"/>
  <c r="J575" i="42"/>
  <c r="K575" i="42" s="1"/>
  <c r="J1360" i="42"/>
  <c r="K1360" i="42" s="1"/>
  <c r="J2212" i="42"/>
  <c r="K2212" i="42" s="1"/>
  <c r="J2947" i="42"/>
  <c r="K2947" i="42" s="1"/>
  <c r="J3510" i="42"/>
  <c r="K3510" i="42" s="1"/>
  <c r="J3861" i="42"/>
  <c r="K3861" i="42" s="1"/>
  <c r="J4787" i="42"/>
  <c r="K4787" i="42" s="1"/>
  <c r="J5306" i="42"/>
  <c r="K5306" i="42" s="1"/>
  <c r="J5859" i="42"/>
  <c r="K5859" i="42" s="1"/>
  <c r="J318" i="42"/>
  <c r="K318" i="42" s="1"/>
  <c r="J1244" i="42"/>
  <c r="K1244" i="42" s="1"/>
  <c r="J1280" i="42"/>
  <c r="K1280" i="42" s="1"/>
  <c r="J1934" i="42"/>
  <c r="K1934" i="42" s="1"/>
  <c r="J2321" i="42"/>
  <c r="K2321" i="42" s="1"/>
  <c r="J3139" i="42"/>
  <c r="K3139" i="42" s="1"/>
  <c r="J3587" i="42"/>
  <c r="K3587" i="42" s="1"/>
  <c r="J4477" i="42"/>
  <c r="K4477" i="42" s="1"/>
  <c r="J5027" i="42"/>
  <c r="K5027" i="42" s="1"/>
  <c r="J5424" i="42"/>
  <c r="K5424" i="42" s="1"/>
  <c r="J6134" i="42"/>
  <c r="K6134" i="42" s="1"/>
  <c r="J4603" i="42"/>
  <c r="K4603" i="42" s="1"/>
  <c r="J4770" i="42"/>
  <c r="K4770" i="42" s="1"/>
  <c r="J5463" i="42"/>
  <c r="K5463" i="42" s="1"/>
  <c r="J6149" i="42"/>
  <c r="K6149" i="42" s="1"/>
  <c r="J274" i="42"/>
  <c r="K274" i="42" s="1"/>
  <c r="J374" i="42"/>
  <c r="K374" i="42" s="1"/>
  <c r="J1703" i="42"/>
  <c r="K1703" i="42" s="1"/>
  <c r="J1987" i="42"/>
  <c r="K1987" i="42" s="1"/>
  <c r="J2714" i="42"/>
  <c r="K2714" i="42" s="1"/>
  <c r="J3429" i="42"/>
  <c r="K3429" i="42" s="1"/>
  <c r="J3913" i="42"/>
  <c r="K3913" i="42" s="1"/>
  <c r="J4417" i="42"/>
  <c r="K4417" i="42" s="1"/>
  <c r="J5128" i="42"/>
  <c r="K5128" i="42" s="1"/>
  <c r="J5710" i="42"/>
  <c r="K5710" i="42" s="1"/>
  <c r="J301" i="42"/>
  <c r="K301" i="42" s="1"/>
  <c r="J698" i="42"/>
  <c r="K698" i="42" s="1"/>
  <c r="J1191" i="42"/>
  <c r="K1191" i="42" s="1"/>
  <c r="J2075" i="42"/>
  <c r="K2075" i="42" s="1"/>
  <c r="J2529" i="42"/>
  <c r="K2529" i="42" s="1"/>
  <c r="J2966" i="42"/>
  <c r="K2966" i="42" s="1"/>
  <c r="J3792" i="42"/>
  <c r="K3792" i="42" s="1"/>
  <c r="J4507" i="42"/>
  <c r="K4507" i="42" s="1"/>
  <c r="J4984" i="42"/>
  <c r="K4984" i="42" s="1"/>
  <c r="J5511" i="42"/>
  <c r="K5511" i="42" s="1"/>
  <c r="J6180" i="42"/>
  <c r="K6180" i="42" s="1"/>
  <c r="J152" i="42"/>
  <c r="K152" i="42" s="1"/>
  <c r="J673" i="42"/>
  <c r="K673" i="42" s="1"/>
  <c r="J966" i="42"/>
  <c r="K966" i="42" s="1"/>
  <c r="J963" i="42"/>
  <c r="K963" i="42" s="1"/>
  <c r="J1270" i="42"/>
  <c r="K1270" i="42" s="1"/>
  <c r="J1685" i="42"/>
  <c r="K1685" i="42" s="1"/>
  <c r="J2557" i="42"/>
  <c r="K2557" i="42" s="1"/>
  <c r="J2726" i="42"/>
  <c r="K2726" i="42" s="1"/>
  <c r="J3528" i="42"/>
  <c r="K3528" i="42" s="1"/>
  <c r="J3609" i="42"/>
  <c r="K3609" i="42" s="1"/>
  <c r="J3701" i="42"/>
  <c r="K3701" i="42" s="1"/>
  <c r="J4761" i="42"/>
  <c r="K4761" i="42" s="1"/>
  <c r="J5190" i="42"/>
  <c r="K5190" i="42" s="1"/>
  <c r="J5326" i="42"/>
  <c r="K5326" i="42" s="1"/>
  <c r="J5796" i="42"/>
  <c r="K5796" i="42" s="1"/>
  <c r="J6030" i="42"/>
  <c r="K6030" i="42" s="1"/>
  <c r="J6282" i="42"/>
  <c r="K6282" i="42" s="1"/>
  <c r="J75" i="42"/>
  <c r="K75" i="42" s="1"/>
  <c r="J415" i="42"/>
  <c r="K415" i="42" s="1"/>
  <c r="J1596" i="42"/>
  <c r="K1596" i="42" s="1"/>
  <c r="J2112" i="42"/>
  <c r="K2112" i="42" s="1"/>
  <c r="J2539" i="42"/>
  <c r="K2539" i="42" s="1"/>
  <c r="J2960" i="42"/>
  <c r="K2960" i="42" s="1"/>
  <c r="J3868" i="42"/>
  <c r="K3868" i="42" s="1"/>
  <c r="J4255" i="42"/>
  <c r="K4255" i="42" s="1"/>
  <c r="J4925" i="42"/>
  <c r="K4925" i="42" s="1"/>
  <c r="J5614" i="42"/>
  <c r="K5614" i="42" s="1"/>
  <c r="J6155" i="42"/>
  <c r="K6155" i="42" s="1"/>
  <c r="J507" i="42"/>
  <c r="K507" i="42" s="1"/>
  <c r="J492" i="42"/>
  <c r="K492" i="42" s="1"/>
  <c r="J1409" i="42"/>
  <c r="K1409" i="42" s="1"/>
  <c r="J1810" i="42"/>
  <c r="K1810" i="42" s="1"/>
  <c r="J2722" i="42"/>
  <c r="K2722" i="42" s="1"/>
  <c r="J3295" i="42"/>
  <c r="K3295" i="42" s="1"/>
  <c r="J4103" i="42"/>
  <c r="K4103" i="42" s="1"/>
  <c r="J4515" i="42"/>
  <c r="K4515" i="42" s="1"/>
  <c r="J5122" i="42"/>
  <c r="K5122" i="42" s="1"/>
  <c r="J5727" i="42"/>
  <c r="K5727" i="42" s="1"/>
  <c r="J6407" i="42"/>
  <c r="K6407" i="42" s="1"/>
  <c r="J6128" i="42"/>
  <c r="K6128" i="42" s="1"/>
  <c r="J493" i="42"/>
  <c r="K493" i="42" s="1"/>
  <c r="J1713" i="42"/>
  <c r="K1713" i="42" s="1"/>
  <c r="J1899" i="42"/>
  <c r="K1899" i="42" s="1"/>
  <c r="J2469" i="42"/>
  <c r="K2469" i="42" s="1"/>
  <c r="J3131" i="42"/>
  <c r="K3131" i="42" s="1"/>
  <c r="J3635" i="42"/>
  <c r="K3635" i="42" s="1"/>
  <c r="J4337" i="42"/>
  <c r="K4337" i="42" s="1"/>
  <c r="J4622" i="42"/>
  <c r="K4622" i="42" s="1"/>
  <c r="J5634" i="42"/>
  <c r="K5634" i="42" s="1"/>
  <c r="J6037" i="42"/>
  <c r="K6037" i="42" s="1"/>
  <c r="J383" i="42"/>
  <c r="K383" i="42" s="1"/>
  <c r="J595" i="42"/>
  <c r="K595" i="42" s="1"/>
  <c r="J247" i="42"/>
  <c r="K247" i="42" s="1"/>
  <c r="J1362" i="42"/>
  <c r="K1362" i="42" s="1"/>
  <c r="J1146" i="42"/>
  <c r="K1146" i="42" s="1"/>
  <c r="J1565" i="42"/>
  <c r="K1565" i="42" s="1"/>
  <c r="J2406" i="42"/>
  <c r="K2406" i="42" s="1"/>
  <c r="J3116" i="42"/>
  <c r="K3116" i="42" s="1"/>
  <c r="J3336" i="42"/>
  <c r="K3336" i="42" s="1"/>
  <c r="J3470" i="42"/>
  <c r="K3470" i="42" s="1"/>
  <c r="J3856" i="42"/>
  <c r="K3856" i="42" s="1"/>
  <c r="J4633" i="42"/>
  <c r="K4633" i="42" s="1"/>
  <c r="J4991" i="42"/>
  <c r="K4991" i="42" s="1"/>
  <c r="J5385" i="42"/>
  <c r="K5385" i="42" s="1"/>
  <c r="J5524" i="42"/>
  <c r="K5524" i="42" s="1"/>
  <c r="J5850" i="42"/>
  <c r="K5850" i="42" s="1"/>
  <c r="J6162" i="42"/>
  <c r="K6162" i="42" s="1"/>
  <c r="J6511" i="42"/>
  <c r="K6511" i="42" s="1"/>
  <c r="J845" i="42"/>
  <c r="K845" i="42" s="1"/>
  <c r="J1475" i="42"/>
  <c r="K1475" i="42" s="1"/>
  <c r="J1687" i="42"/>
  <c r="K1687" i="42" s="1"/>
  <c r="J2229" i="42"/>
  <c r="K2229" i="42" s="1"/>
  <c r="J3475" i="42"/>
  <c r="K3475" i="42" s="1"/>
  <c r="J3618" i="42"/>
  <c r="K3618" i="42" s="1"/>
  <c r="J4095" i="42"/>
  <c r="K4095" i="42" s="1"/>
  <c r="J4694" i="42"/>
  <c r="K4694" i="42" s="1"/>
  <c r="J5362" i="42"/>
  <c r="K5362" i="42" s="1"/>
  <c r="J5950" i="42"/>
  <c r="K5950" i="42" s="1"/>
  <c r="J124" i="42"/>
  <c r="K124" i="42" s="1"/>
  <c r="J806" i="42"/>
  <c r="K806" i="42" s="1"/>
  <c r="J1486" i="42"/>
  <c r="K1486" i="42" s="1"/>
  <c r="J1885" i="42"/>
  <c r="K1885" i="42" s="1"/>
  <c r="J2761" i="42"/>
  <c r="K2761" i="42" s="1"/>
  <c r="J3484" i="42"/>
  <c r="K3484" i="42" s="1"/>
  <c r="J3712" i="42"/>
  <c r="K3712" i="42" s="1"/>
  <c r="J4346" i="42"/>
  <c r="K4346" i="42" s="1"/>
  <c r="J4932" i="42"/>
  <c r="K4932" i="42" s="1"/>
  <c r="J5713" i="42"/>
  <c r="K5713" i="42" s="1"/>
  <c r="J6312" i="42"/>
  <c r="K6312" i="42" s="1"/>
  <c r="J4312" i="42"/>
  <c r="K4312" i="42" s="1"/>
  <c r="J4850" i="42"/>
  <c r="K4850" i="42" s="1"/>
  <c r="J5402" i="42"/>
  <c r="K5402" i="42" s="1"/>
  <c r="J6103" i="42"/>
  <c r="K6103" i="42" s="1"/>
  <c r="J425" i="42"/>
  <c r="K425" i="42" s="1"/>
  <c r="J583" i="42"/>
  <c r="K583" i="42" s="1"/>
  <c r="J975" i="42"/>
  <c r="K975" i="42" s="1"/>
  <c r="J2115" i="42"/>
  <c r="K2115" i="42" s="1"/>
  <c r="J2586" i="42"/>
  <c r="K2586" i="42" s="1"/>
  <c r="J3237" i="42"/>
  <c r="K3237" i="42" s="1"/>
  <c r="J4033" i="42"/>
  <c r="K4033" i="42" s="1"/>
  <c r="J4549" i="42"/>
  <c r="K4549" i="42" s="1"/>
  <c r="J5101" i="42"/>
  <c r="K5101" i="42" s="1"/>
  <c r="J5683" i="42"/>
  <c r="K5683" i="42" s="1"/>
  <c r="J33" i="42"/>
  <c r="K33" i="42" s="1"/>
  <c r="J762" i="42"/>
  <c r="K762" i="42" s="1"/>
  <c r="J1401" i="42"/>
  <c r="K1401" i="42" s="1"/>
  <c r="J1795" i="42"/>
  <c r="K1795" i="42" s="1"/>
  <c r="J2673" i="42"/>
  <c r="K2673" i="42" s="1"/>
  <c r="J3136" i="42"/>
  <c r="K3136" i="42" s="1"/>
  <c r="J3583" i="42"/>
  <c r="K3583" i="42" s="1"/>
  <c r="J4251" i="42"/>
  <c r="K4251" i="42" s="1"/>
  <c r="J4958" i="42"/>
  <c r="K4958" i="42" s="1"/>
  <c r="J5535" i="42"/>
  <c r="K5535" i="42" s="1"/>
  <c r="J6195" i="42"/>
  <c r="K6195" i="42" s="1"/>
  <c r="J281" i="42"/>
  <c r="K281" i="42" s="1"/>
  <c r="J1006" i="42"/>
  <c r="K1006" i="42" s="1"/>
  <c r="J1346" i="42"/>
  <c r="K1346" i="42" s="1"/>
  <c r="J971" i="42"/>
  <c r="K971" i="42" s="1"/>
  <c r="J1286" i="42"/>
  <c r="K1286" i="42" s="1"/>
  <c r="J1701" i="42"/>
  <c r="K1701" i="42" s="1"/>
  <c r="J2589" i="42"/>
  <c r="K2589" i="42" s="1"/>
  <c r="J2876" i="42"/>
  <c r="K2876" i="42" s="1"/>
  <c r="J3198" i="42"/>
  <c r="K3198" i="42" s="1"/>
  <c r="J3657" i="42"/>
  <c r="K3657" i="42" s="1"/>
  <c r="J3717" i="42"/>
  <c r="K3717" i="42" s="1"/>
  <c r="J4777" i="42"/>
  <c r="K4777" i="42" s="1"/>
  <c r="J5139" i="42"/>
  <c r="K5139" i="42" s="1"/>
  <c r="J5342" i="42"/>
  <c r="K5342" i="42" s="1"/>
  <c r="J5804" i="42"/>
  <c r="K5804" i="42" s="1"/>
  <c r="J6062" i="42"/>
  <c r="K6062" i="42" s="1"/>
  <c r="J6293" i="42"/>
  <c r="K6293" i="42" s="1"/>
  <c r="J203" i="42"/>
  <c r="K203" i="42" s="1"/>
  <c r="J586" i="42"/>
  <c r="K586" i="42" s="1"/>
  <c r="J1878" i="42"/>
  <c r="K1878" i="42" s="1"/>
  <c r="J1959" i="42"/>
  <c r="K1959" i="42" s="1"/>
  <c r="J2279" i="42"/>
  <c r="K2279" i="42" s="1"/>
  <c r="J3159" i="42"/>
  <c r="K3159" i="42" s="1"/>
  <c r="J3662" i="42"/>
  <c r="K3662" i="42" s="1"/>
  <c r="J4383" i="42"/>
  <c r="K4383" i="42" s="1"/>
  <c r="J4872" i="42"/>
  <c r="K4872" i="42" s="1"/>
  <c r="J5577" i="42"/>
  <c r="K5577" i="42" s="1"/>
  <c r="J6099" i="42"/>
  <c r="K6099" i="42" s="1"/>
  <c r="J40" i="42"/>
  <c r="K40" i="42" s="1"/>
  <c r="J638" i="42"/>
  <c r="K638" i="42" s="1"/>
  <c r="J1537" i="42"/>
  <c r="K1537" i="42" s="1"/>
  <c r="J1932" i="42"/>
  <c r="K1932" i="42" s="1"/>
  <c r="J2604" i="42"/>
  <c r="K2604" i="42" s="1"/>
  <c r="J3438" i="42"/>
  <c r="K3438" i="42" s="1"/>
  <c r="J3924" i="42"/>
  <c r="K3924" i="42" s="1"/>
  <c r="J4226" i="42"/>
  <c r="K4226" i="42" s="1"/>
  <c r="J5134" i="42"/>
  <c r="K5134" i="42" s="1"/>
  <c r="J5752" i="42"/>
  <c r="K5752" i="42" s="1"/>
  <c r="J6446" i="42"/>
  <c r="K6446" i="42" s="1"/>
  <c r="J4341" i="42"/>
  <c r="K4341" i="42" s="1"/>
  <c r="J5093" i="42"/>
  <c r="K5093" i="42" s="1"/>
  <c r="J5715" i="42"/>
  <c r="K5715" i="42" s="1"/>
  <c r="J6339" i="42"/>
  <c r="K6339" i="42" s="1"/>
  <c r="J472" i="42"/>
  <c r="K472" i="42" s="1"/>
  <c r="J772" i="42"/>
  <c r="K772" i="42" s="1"/>
  <c r="J1531" i="42"/>
  <c r="K1531" i="42" s="1"/>
  <c r="J2377" i="42"/>
  <c r="K2377" i="42" s="1"/>
  <c r="J3166" i="42"/>
  <c r="K3166" i="42" s="1"/>
  <c r="J3342" i="42"/>
  <c r="K3342" i="42" s="1"/>
  <c r="J3938" i="42"/>
  <c r="K3938" i="42" s="1"/>
  <c r="J4614" i="42"/>
  <c r="K4614" i="42" s="1"/>
  <c r="J5261" i="42"/>
  <c r="K5261" i="42" s="1"/>
  <c r="J5976" i="42"/>
  <c r="K5976" i="42" s="1"/>
  <c r="J25" i="42"/>
  <c r="K25" i="42" s="1"/>
  <c r="J413" i="42"/>
  <c r="K413" i="42" s="1"/>
  <c r="J1240" i="42"/>
  <c r="K1240" i="42" s="1"/>
  <c r="J2397" i="42"/>
  <c r="K2397" i="42" s="1"/>
  <c r="J2638" i="42"/>
  <c r="K2638" i="42" s="1"/>
  <c r="J3250" i="42"/>
  <c r="K3250" i="42" s="1"/>
  <c r="J4035" i="42"/>
  <c r="K4035" i="42" s="1"/>
  <c r="J4240" i="42"/>
  <c r="K4240" i="42" s="1"/>
  <c r="J5141" i="42"/>
  <c r="K5141" i="42" s="1"/>
  <c r="J5873" i="42"/>
  <c r="K5873" i="42" s="1"/>
  <c r="J6476" i="42"/>
  <c r="K6476" i="42" s="1"/>
  <c r="J385" i="42"/>
  <c r="K385" i="42" s="1"/>
  <c r="J71" i="42"/>
  <c r="K71" i="42" s="1"/>
  <c r="J1166" i="42"/>
  <c r="K1166" i="42" s="1"/>
  <c r="J1466" i="42"/>
  <c r="K1466" i="42" s="1"/>
  <c r="J1389" i="42"/>
  <c r="K1389" i="42" s="1"/>
  <c r="J2230" i="42"/>
  <c r="K2230" i="42" s="1"/>
  <c r="J2635" i="42"/>
  <c r="K2635" i="42" s="1"/>
  <c r="J2892" i="42"/>
  <c r="K2892" i="42" s="1"/>
  <c r="J3029" i="42"/>
  <c r="K3029" i="42" s="1"/>
  <c r="J3629" i="42"/>
  <c r="K3629" i="42" s="1"/>
  <c r="J4628" i="42"/>
  <c r="K4628" i="42" s="1"/>
  <c r="J5075" i="42"/>
  <c r="K5075" i="42" s="1"/>
  <c r="J5502" i="42"/>
  <c r="K5502" i="42" s="1"/>
  <c r="J5498" i="42"/>
  <c r="K5498" i="42" s="1"/>
  <c r="J5740" i="42"/>
  <c r="K5740" i="42" s="1"/>
  <c r="J6177" i="42"/>
  <c r="K6177" i="42" s="1"/>
  <c r="J6425" i="42"/>
  <c r="K6425" i="42" s="1"/>
  <c r="J227" i="42"/>
  <c r="K227" i="42" s="1"/>
  <c r="J847" i="42"/>
  <c r="K847" i="42" s="1"/>
  <c r="J1718" i="42"/>
  <c r="K1718" i="42" s="1"/>
  <c r="J2110" i="42"/>
  <c r="K2110" i="42" s="1"/>
  <c r="J2932" i="42"/>
  <c r="K2932" i="42" s="1"/>
  <c r="J3299" i="42"/>
  <c r="K3299" i="42" s="1"/>
  <c r="J4110" i="42"/>
  <c r="K4110" i="42" s="1"/>
  <c r="J4399" i="42"/>
  <c r="K4399" i="42" s="1"/>
  <c r="J5041" i="42"/>
  <c r="K5041" i="42" s="1"/>
  <c r="J5787" i="42"/>
  <c r="K5787" i="42" s="1"/>
  <c r="J6478" i="42"/>
  <c r="K6478" i="42" s="1"/>
  <c r="J849" i="42"/>
  <c r="K849" i="42" s="1"/>
  <c r="J1478" i="42"/>
  <c r="K1478" i="42" s="1"/>
  <c r="J1716" i="42"/>
  <c r="K1716" i="42" s="1"/>
  <c r="J2234" i="42"/>
  <c r="K2234" i="42" s="1"/>
  <c r="J2833" i="42"/>
  <c r="K2833" i="42" s="1"/>
  <c r="J3642" i="42"/>
  <c r="K3642" i="42" s="1"/>
  <c r="J4101" i="42"/>
  <c r="K4101" i="42" s="1"/>
  <c r="J4822" i="42"/>
  <c r="K4822" i="42" s="1"/>
  <c r="J5388" i="42"/>
  <c r="K5388" i="42" s="1"/>
  <c r="J5953" i="42"/>
  <c r="K5953" i="42" s="1"/>
  <c r="J3164" i="42"/>
  <c r="K3164" i="42" s="1"/>
  <c r="J3748" i="42"/>
  <c r="K3748" i="42" s="1"/>
  <c r="J5415" i="42"/>
  <c r="K5415" i="42" s="1"/>
  <c r="J6098" i="42"/>
  <c r="K6098" i="42" s="1"/>
  <c r="J2926" i="42"/>
  <c r="K2926" i="42" s="1"/>
  <c r="J2262" i="42"/>
  <c r="K2262" i="42" s="1"/>
  <c r="J4064" i="42"/>
  <c r="K4064" i="42" s="1"/>
  <c r="J6085" i="42"/>
  <c r="K6085" i="42" s="1"/>
  <c r="J4314" i="42"/>
  <c r="K4314" i="42" s="1"/>
  <c r="J4389" i="42"/>
  <c r="K4389" i="42" s="1"/>
  <c r="J1621" i="42"/>
  <c r="K1621" i="42" s="1"/>
  <c r="J5044" i="42"/>
  <c r="K5044" i="42" s="1"/>
  <c r="J2099" i="42"/>
  <c r="K2099" i="42" s="1"/>
  <c r="J210" i="42"/>
  <c r="K210" i="42" s="1"/>
  <c r="J5096" i="42"/>
  <c r="K5096" i="42" s="1"/>
  <c r="J3579" i="42"/>
  <c r="K3579" i="42" s="1"/>
  <c r="J1082" i="42"/>
  <c r="K1082" i="42" s="1"/>
  <c r="J5441" i="42"/>
  <c r="K5441" i="42" s="1"/>
  <c r="J3903" i="42"/>
  <c r="K3903" i="42" s="1"/>
  <c r="J3754" i="42"/>
  <c r="K3754" i="42" s="1"/>
  <c r="J220" i="42"/>
  <c r="K220" i="42" s="1"/>
  <c r="J5587" i="42"/>
  <c r="K5587" i="42" s="1"/>
  <c r="J4908" i="42"/>
  <c r="K4908" i="42" s="1"/>
  <c r="J1637" i="42"/>
  <c r="K1637" i="42" s="1"/>
  <c r="J5366" i="42"/>
  <c r="K5366" i="42" s="1"/>
  <c r="J2443" i="42"/>
  <c r="K2443" i="42" s="1"/>
  <c r="J528" i="42"/>
  <c r="K528" i="42" s="1"/>
  <c r="J5073" i="42"/>
  <c r="K5073" i="42" s="1"/>
  <c r="J212" i="42"/>
  <c r="K212" i="42" s="1"/>
  <c r="J3909" i="42"/>
  <c r="K3909" i="42" s="1"/>
  <c r="J2759" i="42"/>
  <c r="K2759" i="42" s="1"/>
  <c r="J6344" i="42"/>
  <c r="K6344" i="42" s="1"/>
  <c r="J2472" i="42"/>
  <c r="K2472" i="42" s="1"/>
  <c r="J5211" i="42"/>
  <c r="K5211" i="42" s="1"/>
  <c r="J2000" i="42"/>
  <c r="K2000" i="42" s="1"/>
  <c r="J2054" i="42"/>
  <c r="K2054" i="42" s="1"/>
  <c r="J5534" i="42"/>
  <c r="K5534" i="42" s="1"/>
  <c r="J1496" i="42"/>
  <c r="K1496" i="42" s="1"/>
  <c r="J3646" i="42"/>
  <c r="K3646" i="42" s="1"/>
  <c r="J6152" i="42"/>
  <c r="K6152" i="42" s="1"/>
  <c r="J1964" i="42"/>
  <c r="K1964" i="42" s="1"/>
  <c r="J2713" i="42"/>
  <c r="K2713" i="42" s="1"/>
  <c r="J3663" i="42"/>
  <c r="K3663" i="42" s="1"/>
  <c r="J889" i="42"/>
  <c r="K889" i="42" s="1"/>
  <c r="J1560" i="42"/>
  <c r="K1560" i="42" s="1"/>
  <c r="J1871" i="42"/>
  <c r="K1871" i="42" s="1"/>
  <c r="J2314" i="42"/>
  <c r="K2314" i="42" s="1"/>
  <c r="J2939" i="42"/>
  <c r="K2939" i="42" s="1"/>
  <c r="J3752" i="42"/>
  <c r="K3752" i="42" s="1"/>
  <c r="J4177" i="42"/>
  <c r="K4177" i="42" s="1"/>
  <c r="J4668" i="42"/>
  <c r="K4668" i="42" s="1"/>
  <c r="J5477" i="42"/>
  <c r="K5477" i="42" s="1"/>
  <c r="J5993" i="42"/>
  <c r="K5993" i="42" s="1"/>
  <c r="J145" i="42"/>
  <c r="K145" i="42" s="1"/>
  <c r="J818" i="42"/>
  <c r="K818" i="42" s="1"/>
  <c r="J1515" i="42"/>
  <c r="K1515" i="42" s="1"/>
  <c r="J1909" i="42"/>
  <c r="K1909" i="42" s="1"/>
  <c r="J2782" i="42"/>
  <c r="K2782" i="42" s="1"/>
  <c r="J2851" i="42"/>
  <c r="K2851" i="42" s="1"/>
  <c r="J3734" i="42"/>
  <c r="K3734" i="42" s="1"/>
  <c r="J2979" i="42"/>
  <c r="K2979" i="42" s="1"/>
  <c r="J6550" i="42"/>
  <c r="K6550" i="42" s="1"/>
  <c r="J1759" i="42"/>
  <c r="K1759" i="42" s="1"/>
  <c r="J4085" i="42"/>
  <c r="K4085" i="42" s="1"/>
  <c r="J6413" i="42"/>
  <c r="K6413" i="42" s="1"/>
  <c r="J1404" i="42"/>
  <c r="K1404" i="42" s="1"/>
  <c r="J2703" i="42"/>
  <c r="K2703" i="42" s="1"/>
  <c r="J3839" i="42"/>
  <c r="K3839" i="42" s="1"/>
  <c r="J968" i="42"/>
  <c r="K968" i="42" s="1"/>
  <c r="J1624" i="42"/>
  <c r="K1624" i="42" s="1"/>
  <c r="J1811" i="42"/>
  <c r="K1811" i="42" s="1"/>
  <c r="J2378" i="42"/>
  <c r="K2378" i="42" s="1"/>
  <c r="J3022" i="42"/>
  <c r="K3022" i="42" s="1"/>
  <c r="J3816" i="42"/>
  <c r="K3816" i="42" s="1"/>
  <c r="J4254" i="42"/>
  <c r="K4254" i="42" s="1"/>
  <c r="J4766" i="42"/>
  <c r="K4766" i="42" s="1"/>
  <c r="J5485" i="42"/>
  <c r="K5485" i="42" s="1"/>
  <c r="J6059" i="42"/>
  <c r="K6059" i="42" s="1"/>
  <c r="J209" i="42"/>
  <c r="K209" i="42" s="1"/>
  <c r="J850" i="42"/>
  <c r="K850" i="42" s="1"/>
  <c r="J1579" i="42"/>
  <c r="K1579" i="42" s="1"/>
  <c r="J1960" i="42"/>
  <c r="K1960" i="42" s="1"/>
  <c r="J2566" i="42"/>
  <c r="K2566" i="42" s="1"/>
  <c r="J2952" i="42"/>
  <c r="K2952" i="42" s="1"/>
  <c r="J3798" i="42"/>
  <c r="K3798" i="42" s="1"/>
  <c r="J2511" i="42"/>
  <c r="K2511" i="42" s="1"/>
  <c r="J5988" i="42"/>
  <c r="K5988" i="42" s="1"/>
  <c r="J540" i="42"/>
  <c r="K540" i="42" s="1"/>
  <c r="J3534" i="42"/>
  <c r="K3534" i="42" s="1"/>
  <c r="J5399" i="42"/>
  <c r="K5399" i="42" s="1"/>
  <c r="J697" i="42"/>
  <c r="K697" i="42" s="1"/>
  <c r="J1833" i="42"/>
  <c r="K1833" i="42" s="1"/>
  <c r="J3389" i="42"/>
  <c r="K3389" i="42" s="1"/>
  <c r="J4268" i="42"/>
  <c r="K4268" i="42" s="1"/>
  <c r="J4976" i="42"/>
  <c r="K4976" i="42" s="1"/>
  <c r="J5791" i="42"/>
  <c r="K5791" i="42" s="1"/>
  <c r="J6354" i="42"/>
  <c r="K6354" i="42" s="1"/>
  <c r="J201" i="42"/>
  <c r="K201" i="42" s="1"/>
  <c r="J660" i="42"/>
  <c r="K660" i="42" s="1"/>
  <c r="J1516" i="42"/>
  <c r="K1516" i="42" s="1"/>
  <c r="J2211" i="42"/>
  <c r="K2211" i="42" s="1"/>
  <c r="J2818" i="42"/>
  <c r="K2818" i="42" s="1"/>
  <c r="J3493" i="42"/>
  <c r="K3493" i="42" s="1"/>
  <c r="J3845" i="42"/>
  <c r="K3845" i="42" s="1"/>
  <c r="J4432" i="42"/>
  <c r="K4432" i="42" s="1"/>
  <c r="J5341" i="42"/>
  <c r="K5341" i="42" s="1"/>
  <c r="J6012" i="42"/>
  <c r="K6012" i="42" s="1"/>
  <c r="J294" i="42"/>
  <c r="K294" i="42" s="1"/>
  <c r="J436" i="42"/>
  <c r="K436" i="42" s="1"/>
  <c r="J2034" i="42"/>
  <c r="K2034" i="42" s="1"/>
  <c r="J2073" i="42"/>
  <c r="K2073" i="42" s="1"/>
  <c r="J2288" i="42"/>
  <c r="K2288" i="42" s="1"/>
  <c r="J3094" i="42"/>
  <c r="K3094" i="42" s="1"/>
  <c r="J3843" i="42"/>
  <c r="K3843" i="42" s="1"/>
  <c r="J4523" i="42"/>
  <c r="K4523" i="42" s="1"/>
  <c r="J4706" i="42"/>
  <c r="K4706" i="42" s="1"/>
  <c r="J5434" i="42"/>
  <c r="K5434" i="42" s="1"/>
  <c r="J1267" i="42"/>
  <c r="K1267" i="42" s="1"/>
  <c r="J683" i="42"/>
  <c r="K683" i="42" s="1"/>
  <c r="J1296" i="42"/>
  <c r="K1296" i="42" s="1"/>
  <c r="J1946" i="42"/>
  <c r="K1946" i="42" s="1"/>
  <c r="J2337" i="42"/>
  <c r="K2337" i="42" s="1"/>
  <c r="J3154" i="42"/>
  <c r="K3154" i="42" s="1"/>
  <c r="J3603" i="42"/>
  <c r="K3603" i="42" s="1"/>
  <c r="J4488" i="42"/>
  <c r="K4488" i="42" s="1"/>
  <c r="J4856" i="42"/>
  <c r="K4856" i="42" s="1"/>
  <c r="J5432" i="42"/>
  <c r="K5432" i="42" s="1"/>
  <c r="J6147" i="42"/>
  <c r="K6147" i="42" s="1"/>
  <c r="J337" i="42"/>
  <c r="K337" i="42" s="1"/>
  <c r="J950" i="42"/>
  <c r="K950" i="42" s="1"/>
  <c r="J1707" i="42"/>
  <c r="K1707" i="42" s="1"/>
  <c r="J2088" i="42"/>
  <c r="K2088" i="42" s="1"/>
  <c r="J2735" i="42"/>
  <c r="K2735" i="42" s="1"/>
  <c r="J3151" i="42"/>
  <c r="K3151" i="42" s="1"/>
  <c r="J3974" i="42"/>
  <c r="K3974" i="42" s="1"/>
  <c r="J3079" i="42"/>
  <c r="K3079" i="42" s="1"/>
  <c r="J6336" i="42"/>
  <c r="K6336" i="42" s="1"/>
  <c r="J756" i="42"/>
  <c r="K756" i="42" s="1"/>
  <c r="J3327" i="42"/>
  <c r="K3327" i="42" s="1"/>
  <c r="J5960" i="42"/>
  <c r="K5960" i="42" s="1"/>
  <c r="J940" i="42"/>
  <c r="K940" i="42" s="1"/>
  <c r="J2570" i="42"/>
  <c r="K2570" i="42" s="1"/>
  <c r="J3987" i="42"/>
  <c r="K3987" i="42" s="1"/>
  <c r="J744" i="42"/>
  <c r="K744" i="42" s="1"/>
  <c r="J761" i="42"/>
  <c r="K761" i="42" s="1"/>
  <c r="J1275" i="42"/>
  <c r="K1275" i="42" s="1"/>
  <c r="J1364" i="42"/>
  <c r="K1364" i="42" s="1"/>
  <c r="J2367" i="42"/>
  <c r="K2367" i="42" s="1"/>
  <c r="J2999" i="42"/>
  <c r="K2999" i="42" s="1"/>
  <c r="J3686" i="42"/>
  <c r="K3686" i="42" s="1"/>
  <c r="J3921" i="42"/>
  <c r="K3921" i="42" s="1"/>
  <c r="J4712" i="42"/>
  <c r="K4712" i="42" s="1"/>
  <c r="J5309" i="42"/>
  <c r="K5309" i="42" s="1"/>
  <c r="J6065" i="42"/>
  <c r="K6065" i="42" s="1"/>
  <c r="J290" i="42"/>
  <c r="K290" i="42" s="1"/>
  <c r="J690" i="42"/>
  <c r="K690" i="42" s="1"/>
  <c r="J1159" i="42"/>
  <c r="K1159" i="42" s="1"/>
  <c r="J2055" i="42"/>
  <c r="K2055" i="42" s="1"/>
  <c r="J2471" i="42"/>
  <c r="K2471" i="42" s="1"/>
  <c r="J2937" i="42"/>
  <c r="K2937" i="42" s="1"/>
  <c r="J3776" i="42"/>
  <c r="K3776" i="42" s="1"/>
  <c r="J2272" i="42"/>
  <c r="K2272" i="42" s="1"/>
  <c r="J261" i="42"/>
  <c r="K261" i="42" s="1"/>
  <c r="J2453" i="42"/>
  <c r="K2453" i="42" s="1"/>
  <c r="J3527" i="42"/>
  <c r="K3527" i="42" s="1"/>
  <c r="J4602" i="42"/>
  <c r="K4602" i="42" s="1"/>
  <c r="J6216" i="42"/>
  <c r="K6216" i="42" s="1"/>
  <c r="J954" i="42"/>
  <c r="K954" i="42" s="1"/>
  <c r="J2101" i="42"/>
  <c r="K2101" i="42" s="1"/>
  <c r="J3373" i="42"/>
  <c r="K3373" i="42" s="1"/>
  <c r="J4554" i="42"/>
  <c r="K4554" i="42" s="1"/>
  <c r="J5545" i="42"/>
  <c r="K5545" i="42" s="1"/>
  <c r="J1317" i="42"/>
  <c r="K1317" i="42" s="1"/>
  <c r="J2100" i="42"/>
  <c r="K2100" i="42" s="1"/>
  <c r="J2931" i="42"/>
  <c r="K2931" i="42" s="1"/>
  <c r="J4246" i="42"/>
  <c r="K4246" i="42" s="1"/>
  <c r="J5585" i="42"/>
  <c r="K5585" i="42" s="1"/>
  <c r="J178" i="42"/>
  <c r="K178" i="42" s="1"/>
  <c r="J569" i="42"/>
  <c r="K569" i="42" s="1"/>
  <c r="J1174" i="42"/>
  <c r="K1174" i="42" s="1"/>
  <c r="J1653" i="42"/>
  <c r="K1653" i="42" s="1"/>
  <c r="J2507" i="42"/>
  <c r="K2507" i="42" s="1"/>
  <c r="J2694" i="42"/>
  <c r="K2694" i="42" s="1"/>
  <c r="J3227" i="42"/>
  <c r="K3227" i="42" s="1"/>
  <c r="J3453" i="42"/>
  <c r="K3453" i="42" s="1"/>
  <c r="J3733" i="42"/>
  <c r="K3733" i="42" s="1"/>
  <c r="J4793" i="42"/>
  <c r="K4793" i="42" s="1"/>
  <c r="J5155" i="42"/>
  <c r="K5155" i="42" s="1"/>
  <c r="J5393" i="42"/>
  <c r="K5393" i="42" s="1"/>
  <c r="J5706" i="42"/>
  <c r="K5706" i="42" s="1"/>
  <c r="J6264" i="42"/>
  <c r="K6264" i="42" s="1"/>
  <c r="J6279" i="42"/>
  <c r="K6279" i="42" s="1"/>
  <c r="J313" i="42"/>
  <c r="K313" i="42" s="1"/>
  <c r="J706" i="42"/>
  <c r="K706" i="42" s="1"/>
  <c r="J1223" i="42"/>
  <c r="K1223" i="42" s="1"/>
  <c r="J2087" i="42"/>
  <c r="K2087" i="42" s="1"/>
  <c r="J2699" i="42"/>
  <c r="K2699" i="42" s="1"/>
  <c r="J2987" i="42"/>
  <c r="K2987" i="42" s="1"/>
  <c r="J3808" i="42"/>
  <c r="K3808" i="42" s="1"/>
  <c r="J4518" i="42"/>
  <c r="K4518" i="42" s="1"/>
  <c r="J5000" i="42"/>
  <c r="K5000" i="42" s="1"/>
  <c r="J5542" i="42"/>
  <c r="K5542" i="42" s="1"/>
  <c r="J6219" i="42"/>
  <c r="K6219" i="42" s="1"/>
  <c r="J168" i="42"/>
  <c r="K168" i="42" s="1"/>
  <c r="J791" i="42"/>
  <c r="K791" i="42" s="1"/>
  <c r="J1665" i="42"/>
  <c r="K1665" i="42" s="1"/>
  <c r="J2059" i="42"/>
  <c r="K2059" i="42" s="1"/>
  <c r="J2780" i="42"/>
  <c r="K2780" i="42" s="1"/>
  <c r="J3238" i="42"/>
  <c r="K3238" i="42" s="1"/>
  <c r="J4052" i="42"/>
  <c r="K4052" i="42" s="1"/>
  <c r="J4348" i="42"/>
  <c r="K4348" i="42" s="1"/>
  <c r="J5086" i="42"/>
  <c r="K5086" i="42" s="1"/>
  <c r="J5707" i="42"/>
  <c r="K5707" i="42" s="1"/>
  <c r="J6424" i="42"/>
  <c r="K6424" i="42" s="1"/>
  <c r="J3833" i="42"/>
  <c r="K3833" i="42" s="1"/>
  <c r="J722" i="42"/>
  <c r="K722" i="42" s="1"/>
  <c r="J2284" i="42"/>
  <c r="K2284" i="42" s="1"/>
  <c r="J3543" i="42"/>
  <c r="K3543" i="42" s="1"/>
  <c r="J4977" i="42"/>
  <c r="K4977" i="42" s="1"/>
  <c r="J6164" i="42"/>
  <c r="K6164" i="42" s="1"/>
  <c r="J943" i="42"/>
  <c r="K943" i="42" s="1"/>
  <c r="J1981" i="42"/>
  <c r="K1981" i="42" s="1"/>
  <c r="J3160" i="42"/>
  <c r="K3160" i="42" s="1"/>
  <c r="J4290" i="42"/>
  <c r="K4290" i="42" s="1"/>
  <c r="J5815" i="42"/>
  <c r="K5815" i="42" s="1"/>
  <c r="J826" i="42"/>
  <c r="K826" i="42" s="1"/>
  <c r="J1924" i="42"/>
  <c r="K1924" i="42" s="1"/>
  <c r="J2880" i="42"/>
  <c r="K2880" i="42" s="1"/>
  <c r="J4384" i="42"/>
  <c r="K4384" i="42" s="1"/>
  <c r="J5567" i="42"/>
  <c r="K5567" i="42" s="1"/>
  <c r="J380" i="42"/>
  <c r="K380" i="42" s="1"/>
  <c r="J1674" i="42"/>
  <c r="K1674" i="42" s="1"/>
  <c r="J3264" i="42"/>
  <c r="K3264" i="42" s="1"/>
  <c r="J825" i="42"/>
  <c r="K825" i="42" s="1"/>
  <c r="J1432" i="42"/>
  <c r="K1432" i="42" s="1"/>
  <c r="J1620" i="42"/>
  <c r="K1620" i="42" s="1"/>
  <c r="J2179" i="42"/>
  <c r="K2179" i="42" s="1"/>
  <c r="J3213" i="42"/>
  <c r="K3213" i="42" s="1"/>
  <c r="J3550" i="42"/>
  <c r="K3550" i="42" s="1"/>
  <c r="J4049" i="42"/>
  <c r="K4049" i="42" s="1"/>
  <c r="J4656" i="42"/>
  <c r="K4656" i="42" s="1"/>
  <c r="J5520" i="42"/>
  <c r="K5520" i="42" s="1"/>
  <c r="J5929" i="42"/>
  <c r="K5929" i="42" s="1"/>
  <c r="J17" i="42"/>
  <c r="K17" i="42" s="1"/>
  <c r="J754" i="42"/>
  <c r="K754" i="42" s="1"/>
  <c r="J1387" i="42"/>
  <c r="K1387" i="42" s="1"/>
  <c r="J1786" i="42"/>
  <c r="K1786" i="42" s="1"/>
  <c r="J2654" i="42"/>
  <c r="K2654" i="42" s="1"/>
  <c r="J3118" i="42"/>
  <c r="K3118" i="42" s="1"/>
  <c r="J3532" i="42"/>
  <c r="K3532" i="42" s="1"/>
  <c r="J4238" i="42"/>
  <c r="K4238" i="42" s="1"/>
  <c r="J4942" i="42"/>
  <c r="K4942" i="42" s="1"/>
  <c r="J5507" i="42"/>
  <c r="K5507" i="42" s="1"/>
  <c r="J6278" i="42"/>
  <c r="K6278" i="42" s="1"/>
  <c r="J264" i="42"/>
  <c r="K264" i="42" s="1"/>
  <c r="J887" i="42"/>
  <c r="K887" i="42" s="1"/>
  <c r="J1761" i="42"/>
  <c r="K1761" i="42" s="1"/>
  <c r="J2171" i="42"/>
  <c r="K2171" i="42" s="1"/>
  <c r="J2508" i="42"/>
  <c r="K2508" i="42" s="1"/>
  <c r="J3337" i="42"/>
  <c r="K3337" i="42" s="1"/>
  <c r="J4139" i="42"/>
  <c r="K4139" i="42" s="1"/>
  <c r="J4444" i="42"/>
  <c r="K4444" i="42" s="1"/>
  <c r="J5103" i="42"/>
  <c r="K5103" i="42" s="1"/>
  <c r="J5885" i="42"/>
  <c r="K5885" i="42" s="1"/>
  <c r="J483" i="42"/>
  <c r="K483" i="42" s="1"/>
  <c r="J589" i="42"/>
  <c r="K589" i="42" s="1"/>
  <c r="J977" i="42"/>
  <c r="K977" i="42" s="1"/>
  <c r="J2121" i="42"/>
  <c r="K2121" i="42" s="1"/>
  <c r="J2599" i="42"/>
  <c r="K2599" i="42" s="1"/>
  <c r="J3246" i="42"/>
  <c r="K3246" i="42" s="1"/>
  <c r="J4056" i="42"/>
  <c r="K4056" i="42" s="1"/>
  <c r="J4555" i="42"/>
  <c r="K4555" i="42" s="1"/>
  <c r="J5105" i="42"/>
  <c r="K5105" i="42" s="1"/>
  <c r="J5730" i="42"/>
  <c r="K5730" i="42" s="1"/>
  <c r="J6352" i="42"/>
  <c r="K6352" i="42" s="1"/>
  <c r="J679" i="42"/>
  <c r="K679" i="42" s="1"/>
  <c r="J489" i="42"/>
  <c r="K489" i="42" s="1"/>
  <c r="J1706" i="42"/>
  <c r="K1706" i="42" s="1"/>
  <c r="J1013" i="42"/>
  <c r="K1013" i="42" s="1"/>
  <c r="J1506" i="42"/>
  <c r="K1506" i="42" s="1"/>
  <c r="J2167" i="42"/>
  <c r="K2167" i="42" s="1"/>
  <c r="J2627" i="42"/>
  <c r="K2627" i="42" s="1"/>
  <c r="J2821" i="42"/>
  <c r="K2821" i="42" s="1"/>
  <c r="J2917" i="42"/>
  <c r="K2917" i="42" s="1"/>
  <c r="J3529" i="42"/>
  <c r="K3529" i="42" s="1"/>
  <c r="J3805" i="42"/>
  <c r="K3805" i="42" s="1"/>
  <c r="J5028" i="42"/>
  <c r="K5028" i="42" s="1"/>
  <c r="J5233" i="42"/>
  <c r="K5233" i="42" s="1"/>
  <c r="J5658" i="42"/>
  <c r="K5658" i="42" s="1"/>
  <c r="J5581" i="42"/>
  <c r="K5581" i="42" s="1"/>
  <c r="J6129" i="42"/>
  <c r="K6129" i="42" s="1"/>
  <c r="J6489" i="42"/>
  <c r="K6489" i="42" s="1"/>
  <c r="J66" i="42"/>
  <c r="K66" i="42" s="1"/>
  <c r="J696" i="42"/>
  <c r="K696" i="42" s="1"/>
  <c r="J1508" i="42"/>
  <c r="K1508" i="42" s="1"/>
  <c r="J1873" i="42"/>
  <c r="K1873" i="42" s="1"/>
  <c r="J2583" i="42"/>
  <c r="K2583" i="42" s="1"/>
  <c r="J3313" i="42"/>
  <c r="K3313" i="42" s="1"/>
  <c r="J4125" i="42"/>
  <c r="K4125" i="42" s="1"/>
  <c r="J4315" i="42"/>
  <c r="K4315" i="42" s="1"/>
  <c r="J5021" i="42"/>
  <c r="K5021" i="42" s="1"/>
  <c r="J5543" i="42"/>
  <c r="K5543" i="42" s="1"/>
  <c r="J6322" i="42"/>
  <c r="K6322" i="42" s="1"/>
  <c r="J299" i="42"/>
  <c r="K299" i="42" s="1"/>
  <c r="J996" i="42"/>
  <c r="K996" i="42" s="1"/>
  <c r="J1711" i="42"/>
  <c r="K1711" i="42" s="1"/>
  <c r="J2312" i="42"/>
  <c r="K2312" i="42" s="1"/>
  <c r="J2650" i="42"/>
  <c r="K2650" i="42" s="1"/>
  <c r="J3265" i="42"/>
  <c r="K3265" i="42" s="1"/>
  <c r="J4001" i="42"/>
  <c r="K4001" i="42" s="1"/>
  <c r="J4551" i="42"/>
  <c r="K4551" i="42" s="1"/>
  <c r="J5352" i="42"/>
  <c r="K5352" i="42" s="1"/>
  <c r="J5911" i="42"/>
  <c r="K5911" i="42" s="1"/>
  <c r="J4121" i="42"/>
  <c r="K4121" i="42" s="1"/>
  <c r="J4532" i="42"/>
  <c r="K4532" i="42" s="1"/>
  <c r="J5144" i="42"/>
  <c r="K5144" i="42" s="1"/>
  <c r="J5790" i="42"/>
  <c r="K5790" i="42" s="1"/>
  <c r="J6458" i="42"/>
  <c r="K6458" i="42" s="1"/>
  <c r="J705" i="42"/>
  <c r="K705" i="42" s="1"/>
  <c r="J1016" i="42"/>
  <c r="K1016" i="42" s="1"/>
  <c r="J1723" i="42"/>
  <c r="K1723" i="42" s="1"/>
  <c r="J2675" i="42"/>
  <c r="K2675" i="42" s="1"/>
  <c r="J3899" i="42"/>
  <c r="K3899" i="42" s="1"/>
  <c r="J3572" i="42"/>
  <c r="K3572" i="42" s="1"/>
  <c r="J4130" i="42"/>
  <c r="K4130" i="42" s="1"/>
  <c r="J4808" i="42"/>
  <c r="K4808" i="42" s="1"/>
  <c r="J5340" i="42"/>
  <c r="K5340" i="42" s="1"/>
  <c r="J5989" i="42"/>
  <c r="K5989" i="42" s="1"/>
  <c r="J217" i="42"/>
  <c r="K217" i="42" s="1"/>
  <c r="J669" i="42"/>
  <c r="K669" i="42" s="1"/>
  <c r="J1548" i="42"/>
  <c r="K1548" i="42" s="1"/>
  <c r="J2227" i="42"/>
  <c r="K2227" i="42" s="1"/>
  <c r="J2842" i="42"/>
  <c r="K2842" i="42" s="1"/>
  <c r="J3569" i="42"/>
  <c r="K3569" i="42" s="1"/>
  <c r="J3920" i="42"/>
  <c r="K3920" i="42" s="1"/>
  <c r="J4445" i="42"/>
  <c r="K4445" i="42" s="1"/>
  <c r="J5351" i="42"/>
  <c r="K5351" i="42" s="1"/>
  <c r="J5837" i="42"/>
  <c r="K5837" i="42" s="1"/>
  <c r="J306" i="42"/>
  <c r="K306" i="42" s="1"/>
  <c r="J539" i="42"/>
  <c r="K539" i="42" s="1"/>
  <c r="J95" i="42"/>
  <c r="K95" i="42" s="1"/>
  <c r="J1186" i="42"/>
  <c r="K1186" i="42" s="1"/>
  <c r="J1562" i="42"/>
  <c r="K1562" i="42" s="1"/>
  <c r="J1413" i="42"/>
  <c r="K1413" i="42" s="1"/>
  <c r="J2254" i="42"/>
  <c r="K2254" i="42" s="1"/>
  <c r="J3036" i="42"/>
  <c r="K3036" i="42" s="1"/>
  <c r="J3092" i="42"/>
  <c r="K3092" i="42" s="1"/>
  <c r="J3053" i="42"/>
  <c r="K3053" i="42" s="1"/>
  <c r="J3573" i="42"/>
  <c r="K3573" i="42" s="1"/>
  <c r="J4609" i="42"/>
  <c r="K4609" i="42" s="1"/>
  <c r="J5115" i="42"/>
  <c r="K5115" i="42" s="1"/>
  <c r="J5252" i="42"/>
  <c r="K5252" i="42" s="1"/>
  <c r="J5578" i="42"/>
  <c r="K5578" i="42" s="1"/>
  <c r="J5756" i="42"/>
  <c r="K5756" i="42" s="1"/>
  <c r="J6215" i="42"/>
  <c r="K6215" i="42" s="1"/>
  <c r="J6437" i="42"/>
  <c r="K6437" i="42" s="1"/>
  <c r="J537" i="42"/>
  <c r="K537" i="42" s="1"/>
  <c r="J350" i="42"/>
  <c r="K350" i="42" s="1"/>
  <c r="J1192" i="42"/>
  <c r="K1192" i="42" s="1"/>
  <c r="J2349" i="42"/>
  <c r="K2349" i="42" s="1"/>
  <c r="J2584" i="42"/>
  <c r="K2584" i="42" s="1"/>
  <c r="J3656" i="42"/>
  <c r="K3656" i="42" s="1"/>
  <c r="J4000" i="42"/>
  <c r="K4000" i="42" s="1"/>
  <c r="J4580" i="42"/>
  <c r="K4580" i="42" s="1"/>
  <c r="J5087" i="42"/>
  <c r="K5087" i="42" s="1"/>
  <c r="J5833" i="42"/>
  <c r="K5833" i="42" s="1"/>
  <c r="J6447" i="42"/>
  <c r="K6447" i="42" s="1"/>
  <c r="J1084" i="42"/>
  <c r="K1084" i="42" s="1"/>
  <c r="J1670" i="42"/>
  <c r="K1670" i="42" s="1"/>
  <c r="J1859" i="42"/>
  <c r="K1859" i="42" s="1"/>
  <c r="J2426" i="42"/>
  <c r="K2426" i="42" s="1"/>
  <c r="J3086" i="42"/>
  <c r="K3086" i="42" s="1"/>
  <c r="J3479" i="42"/>
  <c r="K3479" i="42" s="1"/>
  <c r="J4299" i="42"/>
  <c r="K4299" i="42" s="1"/>
  <c r="J4814" i="42"/>
  <c r="K4814" i="42" s="1"/>
  <c r="J5564" i="42"/>
  <c r="K5564" i="42" s="1"/>
  <c r="J6108" i="42"/>
  <c r="K6108" i="42" s="1"/>
  <c r="J3871" i="42"/>
  <c r="K3871" i="42" s="1"/>
  <c r="J4819" i="42"/>
  <c r="K4819" i="42" s="1"/>
  <c r="J5338" i="42"/>
  <c r="K5338" i="42" s="1"/>
  <c r="J6026" i="42"/>
  <c r="K6026" i="42" s="1"/>
  <c r="J341" i="42"/>
  <c r="K341" i="42" s="1"/>
  <c r="J1308" i="42"/>
  <c r="K1308" i="42" s="1"/>
  <c r="J1312" i="42"/>
  <c r="K1312" i="42" s="1"/>
  <c r="J1965" i="42"/>
  <c r="K1965" i="42" s="1"/>
  <c r="J2353" i="42"/>
  <c r="K2353" i="42" s="1"/>
  <c r="J3168" i="42"/>
  <c r="K3168" i="42" s="1"/>
  <c r="J3619" i="42"/>
  <c r="K3619" i="42" s="1"/>
  <c r="J4500" i="42"/>
  <c r="K4500" i="42" s="1"/>
  <c r="J4892" i="42"/>
  <c r="K4892" i="42" s="1"/>
  <c r="J5440" i="42"/>
  <c r="K5440" i="42" s="1"/>
  <c r="J6182" i="42"/>
  <c r="K6182" i="42" s="1"/>
  <c r="J908" i="42"/>
  <c r="K908" i="42" s="1"/>
  <c r="J1585" i="42"/>
  <c r="K1585" i="42" s="1"/>
  <c r="J1785" i="42"/>
  <c r="K1785" i="42" s="1"/>
  <c r="J2341" i="42"/>
  <c r="K2341" i="42" s="1"/>
  <c r="J2971" i="42"/>
  <c r="K2971" i="42" s="1"/>
  <c r="J3779" i="42"/>
  <c r="K3779" i="42" s="1"/>
  <c r="J4237" i="42"/>
  <c r="K4237" i="42" s="1"/>
  <c r="J4690" i="42"/>
  <c r="K4690" i="42" s="1"/>
  <c r="J5503" i="42"/>
  <c r="K5503" i="42" s="1"/>
  <c r="J6024" i="42"/>
  <c r="K6024" i="42" s="1"/>
  <c r="J236" i="42"/>
  <c r="K236" i="42" s="1"/>
  <c r="J349" i="42"/>
  <c r="K349" i="42" s="1"/>
  <c r="J231" i="42"/>
  <c r="K231" i="42" s="1"/>
  <c r="J1058" i="42"/>
  <c r="K1058" i="42" s="1"/>
  <c r="J1130" i="42"/>
  <c r="K1130" i="42" s="1"/>
  <c r="J1549" i="42"/>
  <c r="K1549" i="42" s="1"/>
  <c r="J2390" i="42"/>
  <c r="K2390" i="42" s="1"/>
  <c r="J2988" i="42"/>
  <c r="K2988" i="42" s="1"/>
  <c r="J3240" i="42"/>
  <c r="K3240" i="42" s="1"/>
  <c r="J3368" i="42"/>
  <c r="K3368" i="42" s="1"/>
  <c r="J3916" i="42"/>
  <c r="K3916" i="42" s="1"/>
  <c r="J4851" i="42"/>
  <c r="K4851" i="42" s="1"/>
  <c r="J4975" i="42"/>
  <c r="K4975" i="42" s="1"/>
  <c r="J5339" i="42"/>
  <c r="K5339" i="42" s="1"/>
  <c r="J5489" i="42"/>
  <c r="K5489" i="42" s="1"/>
  <c r="J5924" i="42"/>
  <c r="K5924" i="42" s="1"/>
  <c r="J6146" i="42"/>
  <c r="K6146" i="42" s="1"/>
  <c r="J6551" i="42"/>
  <c r="K6551" i="42" s="1"/>
  <c r="J781" i="42"/>
  <c r="K781" i="42" s="1"/>
  <c r="J1349" i="42"/>
  <c r="K1349" i="42" s="1"/>
  <c r="J1431" i="42"/>
  <c r="K1431" i="42" s="1"/>
  <c r="J2447" i="42"/>
  <c r="K2447" i="42" s="1"/>
  <c r="J3048" i="42"/>
  <c r="K3048" i="42" s="1"/>
  <c r="J3762" i="42"/>
  <c r="K3762" i="42" s="1"/>
  <c r="J3967" i="42"/>
  <c r="K3967" i="42" s="1"/>
  <c r="J4732" i="42"/>
  <c r="K4732" i="42" s="1"/>
  <c r="J5430" i="42"/>
  <c r="K5430" i="42" s="1"/>
  <c r="J5865" i="42"/>
  <c r="K5865" i="42" s="1"/>
  <c r="J819" i="42"/>
  <c r="K819" i="42" s="1"/>
  <c r="J742" i="42"/>
  <c r="K742" i="42" s="1"/>
  <c r="J1344" i="42"/>
  <c r="K1344" i="42" s="1"/>
  <c r="J1771" i="42"/>
  <c r="K1771" i="42" s="1"/>
  <c r="J2616" i="42"/>
  <c r="K2616" i="42" s="1"/>
  <c r="J3088" i="42"/>
  <c r="K3088" i="42" s="1"/>
  <c r="J3503" i="42"/>
  <c r="K3503" i="42" s="1"/>
  <c r="J4599" i="42"/>
  <c r="K4599" i="42" s="1"/>
  <c r="J4921" i="42"/>
  <c r="K4921" i="42" s="1"/>
  <c r="J5659" i="42"/>
  <c r="K5659" i="42" s="1"/>
  <c r="J6230" i="42"/>
  <c r="K6230" i="42" s="1"/>
  <c r="J4287" i="42"/>
  <c r="K4287" i="42" s="1"/>
  <c r="J4957" i="42"/>
  <c r="K4957" i="42" s="1"/>
  <c r="J5649" i="42"/>
  <c r="K5649" i="42" s="1"/>
  <c r="J6232" i="42"/>
  <c r="K6232" i="42" s="1"/>
  <c r="J635" i="42"/>
  <c r="K635" i="42" s="1"/>
  <c r="J510" i="42"/>
  <c r="K510" i="42" s="1"/>
  <c r="J1441" i="42"/>
  <c r="K1441" i="42" s="1"/>
  <c r="J1842" i="42"/>
  <c r="K1842" i="42" s="1"/>
  <c r="J2748" i="42"/>
  <c r="K2748" i="42" s="1"/>
  <c r="J3329" i="42"/>
  <c r="K3329" i="42" s="1"/>
  <c r="J4144" i="42"/>
  <c r="K4144" i="42" s="1"/>
  <c r="J4538" i="42"/>
  <c r="K4538" i="42" s="1"/>
  <c r="J5167" i="42"/>
  <c r="K5167" i="42" s="1"/>
  <c r="J5793" i="42"/>
  <c r="K5793" i="42" s="1"/>
  <c r="J587" i="42"/>
  <c r="K587" i="42" s="1"/>
  <c r="J423" i="42"/>
  <c r="K423" i="42" s="1"/>
  <c r="J1353" i="42"/>
  <c r="K1353" i="42" s="1"/>
  <c r="J2197" i="42"/>
  <c r="K2197" i="42" s="1"/>
  <c r="J2820" i="42"/>
  <c r="K2820" i="42" s="1"/>
  <c r="J3199" i="42"/>
  <c r="K3199" i="42" s="1"/>
  <c r="J4050" i="42"/>
  <c r="K4050" i="42" s="1"/>
  <c r="J4234" i="42"/>
  <c r="K4234" i="42" s="1"/>
  <c r="J4939" i="42"/>
  <c r="K4939" i="42" s="1"/>
  <c r="J5671" i="42"/>
  <c r="K5671" i="42" s="1"/>
  <c r="J6324" i="42"/>
  <c r="K6324" i="42" s="1"/>
  <c r="J228" i="42"/>
  <c r="K228" i="42" s="1"/>
  <c r="J174" i="42"/>
  <c r="K174" i="42" s="1"/>
  <c r="J1546" i="42"/>
  <c r="K1546" i="42" s="1"/>
  <c r="J995" i="42"/>
  <c r="K995" i="42" s="1"/>
  <c r="J1354" i="42"/>
  <c r="K1354" i="42" s="1"/>
  <c r="J1749" i="42"/>
  <c r="K1749" i="42" s="1"/>
  <c r="J2571" i="42"/>
  <c r="K2571" i="42" s="1"/>
  <c r="J2693" i="42"/>
  <c r="K2693" i="42" s="1"/>
  <c r="J3424" i="42"/>
  <c r="K3424" i="42" s="1"/>
  <c r="J3489" i="42"/>
  <c r="K3489" i="42" s="1"/>
  <c r="J3765" i="42"/>
  <c r="K3765" i="42" s="1"/>
  <c r="J4825" i="42"/>
  <c r="K4825" i="42" s="1"/>
  <c r="J5180" i="42"/>
  <c r="K5180" i="42" s="1"/>
  <c r="J5588" i="42"/>
  <c r="K5588" i="42" s="1"/>
  <c r="J5746" i="42"/>
  <c r="K5746" i="42" s="1"/>
  <c r="J6114" i="42"/>
  <c r="K6114" i="42" s="1"/>
  <c r="J6348" i="42"/>
  <c r="K6348" i="42" s="1"/>
  <c r="J177" i="42"/>
  <c r="K177" i="42" s="1"/>
  <c r="J834" i="42"/>
  <c r="K834" i="42" s="1"/>
  <c r="J1547" i="42"/>
  <c r="K1547" i="42" s="1"/>
  <c r="J1935" i="42"/>
  <c r="K1935" i="42" s="1"/>
  <c r="J2814" i="42"/>
  <c r="K2814" i="42" s="1"/>
  <c r="J2910" i="42"/>
  <c r="K2910" i="42" s="1"/>
  <c r="J3766" i="42"/>
  <c r="K3766" i="42" s="1"/>
  <c r="J4397" i="42"/>
  <c r="K4397" i="42" s="1"/>
  <c r="J4869" i="42"/>
  <c r="K4869" i="42" s="1"/>
  <c r="J5521" i="42"/>
  <c r="K5521" i="42" s="1"/>
  <c r="J6275" i="42"/>
  <c r="K6275" i="42" s="1"/>
  <c r="J723" i="42"/>
  <c r="K723" i="42" s="1"/>
  <c r="J366" i="42"/>
  <c r="K366" i="42" s="1"/>
  <c r="J1201" i="42"/>
  <c r="K1201" i="42" s="1"/>
  <c r="J2354" i="42"/>
  <c r="K2354" i="42" s="1"/>
  <c r="J2593" i="42"/>
  <c r="K2593" i="42" s="1"/>
  <c r="J3181" i="42"/>
  <c r="K3181" i="42" s="1"/>
  <c r="J4006" i="42"/>
  <c r="K4006" i="42" s="1"/>
  <c r="J4627" i="42"/>
  <c r="K4627" i="42" s="1"/>
  <c r="J5100" i="42"/>
  <c r="K5100" i="42" s="1"/>
  <c r="J5892" i="42"/>
  <c r="K5892" i="42" s="1"/>
  <c r="J6460" i="42"/>
  <c r="K6460" i="42" s="1"/>
  <c r="J283" i="42"/>
  <c r="K283" i="42" s="1"/>
  <c r="J1196" i="42"/>
  <c r="K1196" i="42" s="1"/>
  <c r="J1257" i="42"/>
  <c r="K1257" i="42" s="1"/>
  <c r="J1912" i="42"/>
  <c r="K1912" i="42" s="1"/>
  <c r="J2300" i="42"/>
  <c r="K2300" i="42" s="1"/>
  <c r="J3113" i="42"/>
  <c r="K3113" i="42" s="1"/>
  <c r="J3564" i="42"/>
  <c r="K3564" i="42" s="1"/>
  <c r="J4453" i="42"/>
  <c r="K4453" i="42" s="1"/>
  <c r="J4993" i="42"/>
  <c r="K4993" i="42" s="1"/>
  <c r="J5381" i="42"/>
  <c r="K5381" i="42" s="1"/>
  <c r="J6175" i="42"/>
  <c r="K6175" i="42" s="1"/>
  <c r="J125" i="42"/>
  <c r="K125" i="42" s="1"/>
  <c r="J94" i="42"/>
  <c r="K94" i="42" s="1"/>
  <c r="J499" i="42"/>
  <c r="K499" i="42" s="1"/>
  <c r="J1618" i="42"/>
  <c r="K1618" i="42" s="1"/>
  <c r="J1210" i="42"/>
  <c r="K1210" i="42" s="1"/>
  <c r="J1629" i="42"/>
  <c r="K1629" i="42" s="1"/>
  <c r="J2470" i="42"/>
  <c r="K2470" i="42" s="1"/>
  <c r="J3219" i="42"/>
  <c r="K3219" i="42" s="1"/>
  <c r="J3641" i="42"/>
  <c r="K3641" i="42" s="1"/>
  <c r="J3544" i="42"/>
  <c r="K3544" i="42" s="1"/>
  <c r="J3645" i="42"/>
  <c r="K3645" i="42" s="1"/>
  <c r="J4697" i="42"/>
  <c r="K4697" i="42" s="1"/>
  <c r="J5052" i="42"/>
  <c r="K5052" i="42" s="1"/>
  <c r="J5361" i="42"/>
  <c r="K5361" i="42" s="1"/>
  <c r="J5682" i="42"/>
  <c r="K5682" i="42" s="1"/>
  <c r="J6022" i="42"/>
  <c r="K6022" i="42" s="1"/>
  <c r="J6229" i="42"/>
  <c r="K6229" i="42" s="1"/>
  <c r="J399" i="42"/>
  <c r="K399" i="42" s="1"/>
  <c r="J546" i="42"/>
  <c r="K546" i="42" s="1"/>
  <c r="J2124" i="42"/>
  <c r="K2124" i="42" s="1"/>
  <c r="J2190" i="42"/>
  <c r="K2190" i="42" s="1"/>
  <c r="J2379" i="42"/>
  <c r="K2379" i="42" s="1"/>
  <c r="J3410" i="42"/>
  <c r="K3410" i="42" s="1"/>
  <c r="J3632" i="42"/>
  <c r="K3632" i="42" s="1"/>
  <c r="J4208" i="42"/>
  <c r="K4208" i="42" s="1"/>
  <c r="J4786" i="42"/>
  <c r="K4786" i="42" s="1"/>
  <c r="J5504" i="42"/>
  <c r="K5504" i="42" s="1"/>
  <c r="J6136" i="42"/>
  <c r="K6136" i="42" s="1"/>
  <c r="J297" i="42"/>
  <c r="K297" i="42" s="1"/>
  <c r="J455" i="42"/>
  <c r="K455" i="42" s="1"/>
  <c r="J1784" i="42"/>
  <c r="K1784" i="42" s="1"/>
  <c r="J2019" i="42"/>
  <c r="K2019" i="42" s="1"/>
  <c r="J2758" i="42"/>
  <c r="K2758" i="42" s="1"/>
  <c r="J3540" i="42"/>
  <c r="K3540" i="42" s="1"/>
  <c r="J3946" i="42"/>
  <c r="K3946" i="42" s="1"/>
  <c r="J4449" i="42"/>
  <c r="K4449" i="42" s="1"/>
  <c r="J5181" i="42"/>
  <c r="K5181" i="42" s="1"/>
  <c r="J5817" i="42"/>
  <c r="K5817" i="42" s="1"/>
  <c r="J6326" i="42"/>
  <c r="K6326" i="42" s="1"/>
  <c r="J4415" i="42"/>
  <c r="K4415" i="42" s="1"/>
  <c r="J4904" i="42"/>
  <c r="K4904" i="42" s="1"/>
  <c r="J5632" i="42"/>
  <c r="K5632" i="42" s="1"/>
  <c r="J6224" i="42"/>
  <c r="K6224" i="42" s="1"/>
  <c r="J72" i="42"/>
  <c r="K72" i="42" s="1"/>
  <c r="J695" i="42"/>
  <c r="K695" i="42" s="1"/>
  <c r="J1569" i="42"/>
  <c r="K1569" i="42" s="1"/>
  <c r="J1963" i="42"/>
  <c r="K1963" i="42" s="1"/>
  <c r="J2649" i="42"/>
  <c r="K2649" i="42" s="1"/>
  <c r="J3590" i="42"/>
  <c r="K3590" i="42" s="1"/>
  <c r="J3947" i="42"/>
  <c r="K3947" i="42" s="1"/>
  <c r="J4257" i="42"/>
  <c r="K4257" i="42" s="1"/>
  <c r="J5162" i="42"/>
  <c r="K5162" i="42" s="1"/>
  <c r="J5771" i="42"/>
  <c r="K5771" i="42" s="1"/>
  <c r="J162" i="42"/>
  <c r="K162" i="42" s="1"/>
  <c r="J872" i="42"/>
  <c r="K872" i="42" s="1"/>
  <c r="J1604" i="42"/>
  <c r="K1604" i="42" s="1"/>
  <c r="J1930" i="42"/>
  <c r="K1930" i="42" s="1"/>
  <c r="J2644" i="42"/>
  <c r="K2644" i="42" s="1"/>
  <c r="J3365" i="42"/>
  <c r="K3365" i="42" s="1"/>
  <c r="J4178" i="42"/>
  <c r="K4178" i="42" s="1"/>
  <c r="J4359" i="42"/>
  <c r="K4359" i="42" s="1"/>
  <c r="J5065" i="42"/>
  <c r="K5065" i="42" s="1"/>
  <c r="J5611" i="42"/>
  <c r="K5611" i="42" s="1"/>
  <c r="J6335" i="42"/>
  <c r="K6335" i="42" s="1"/>
  <c r="J356" i="42"/>
  <c r="K356" i="42" s="1"/>
  <c r="J198" i="42"/>
  <c r="K198" i="42" s="1"/>
  <c r="J1610" i="42"/>
  <c r="K1610" i="42" s="1"/>
  <c r="J1003" i="42"/>
  <c r="K1003" i="42" s="1"/>
  <c r="J1410" i="42"/>
  <c r="K1410" i="42" s="1"/>
  <c r="J1765" i="42"/>
  <c r="K1765" i="42" s="1"/>
  <c r="J2667" i="42"/>
  <c r="K2667" i="42" s="1"/>
  <c r="J2709" i="42"/>
  <c r="K2709" i="42" s="1"/>
  <c r="J2885" i="42"/>
  <c r="K2885" i="42" s="1"/>
  <c r="J3505" i="42"/>
  <c r="K3505" i="42" s="1"/>
  <c r="J3781" i="42"/>
  <c r="K3781" i="42" s="1"/>
  <c r="J4840" i="42"/>
  <c r="K4840" i="42" s="1"/>
  <c r="J5193" i="42"/>
  <c r="K5193" i="42" s="1"/>
  <c r="J5620" i="42"/>
  <c r="K5620" i="42" s="1"/>
  <c r="J5820" i="42"/>
  <c r="K5820" i="42" s="1"/>
  <c r="J6133" i="42"/>
  <c r="K6133" i="42" s="1"/>
  <c r="J6378" i="42"/>
  <c r="K6378" i="42" s="1"/>
  <c r="J314" i="42"/>
  <c r="K314" i="42" s="1"/>
  <c r="J909" i="42"/>
  <c r="K909" i="42" s="1"/>
  <c r="J1675" i="42"/>
  <c r="K1675" i="42" s="1"/>
  <c r="J2056" i="42"/>
  <c r="K2056" i="42" s="1"/>
  <c r="J2681" i="42"/>
  <c r="K2681" i="42" s="1"/>
  <c r="J3111" i="42"/>
  <c r="K3111" i="42" s="1"/>
  <c r="J3933" i="42"/>
  <c r="K3933" i="42" s="1"/>
  <c r="J4525" i="42"/>
  <c r="K4525" i="42" s="1"/>
  <c r="J4997" i="42"/>
  <c r="K4997" i="42" s="1"/>
  <c r="J5704" i="42"/>
  <c r="K5704" i="42" s="1"/>
  <c r="J6310" i="42"/>
  <c r="K6310" i="42" s="1"/>
  <c r="J116" i="42"/>
  <c r="K116" i="42" s="1"/>
  <c r="J535" i="42"/>
  <c r="K535" i="42" s="1"/>
  <c r="J1339" i="42"/>
  <c r="K1339" i="42" s="1"/>
  <c r="J2482" i="42"/>
  <c r="K2482" i="42" s="1"/>
  <c r="J2730" i="42"/>
  <c r="K2730" i="42" s="1"/>
  <c r="J3375" i="42"/>
  <c r="K3375" i="42" s="1"/>
  <c r="J4134" i="42"/>
  <c r="K4134" i="42" s="1"/>
  <c r="J4342" i="42"/>
  <c r="K4342" i="42" s="1"/>
  <c r="J5208" i="42"/>
  <c r="K5208" i="42" s="1"/>
  <c r="J5970" i="42"/>
  <c r="K5970" i="42" s="1"/>
  <c r="J4133" i="42"/>
  <c r="K4133" i="42" s="1"/>
  <c r="J4431" i="42"/>
  <c r="K4431" i="42" s="1"/>
  <c r="J5095" i="42"/>
  <c r="K5095" i="42" s="1"/>
  <c r="J5821" i="42"/>
  <c r="K5821" i="42" s="1"/>
  <c r="J6513" i="42"/>
  <c r="K6513" i="42" s="1"/>
  <c r="J865" i="42"/>
  <c r="K865" i="42" s="1"/>
  <c r="J1510" i="42"/>
  <c r="K1510" i="42" s="1"/>
  <c r="J1776" i="42"/>
  <c r="K1776" i="42" s="1"/>
  <c r="J2266" i="42"/>
  <c r="K2266" i="42" s="1"/>
  <c r="J2881" i="42"/>
  <c r="K2881" i="42" s="1"/>
  <c r="J3691" i="42"/>
  <c r="K3691" i="42" s="1"/>
  <c r="J4142" i="42"/>
  <c r="K4142" i="42" s="1"/>
  <c r="J4600" i="42"/>
  <c r="K4600" i="42" s="1"/>
  <c r="J5429" i="42"/>
  <c r="K5429" i="42" s="1"/>
  <c r="J5969" i="42"/>
  <c r="K5969" i="42" s="1"/>
  <c r="J612" i="42"/>
  <c r="K612" i="42" s="1"/>
  <c r="J554" i="42"/>
  <c r="K554" i="42" s="1"/>
  <c r="J1351" i="42"/>
  <c r="K1351" i="42" s="1"/>
  <c r="J2156" i="42"/>
  <c r="K2156" i="42" s="1"/>
  <c r="J2895" i="42"/>
  <c r="K2895" i="42" s="1"/>
  <c r="J3498" i="42"/>
  <c r="K3498" i="42" s="1"/>
  <c r="J3855" i="42"/>
  <c r="K3855" i="42" s="1"/>
  <c r="J4771" i="42"/>
  <c r="K4771" i="42" s="1"/>
  <c r="J5290" i="42"/>
  <c r="K5290" i="42" s="1"/>
  <c r="J5847" i="42"/>
  <c r="K5847" i="42" s="1"/>
  <c r="J289" i="42"/>
  <c r="K289" i="42" s="1"/>
  <c r="J931" i="42"/>
  <c r="K931" i="42" s="1"/>
  <c r="J135" i="42"/>
  <c r="K135" i="42" s="1"/>
  <c r="J1230" i="42"/>
  <c r="K1230" i="42" s="1"/>
  <c r="J1722" i="42"/>
  <c r="K1722" i="42" s="1"/>
  <c r="J1453" i="42"/>
  <c r="K1453" i="42" s="1"/>
  <c r="J2294" i="42"/>
  <c r="K2294" i="42" s="1"/>
  <c r="J2908" i="42"/>
  <c r="K2908" i="42" s="1"/>
  <c r="J3248" i="42"/>
  <c r="K3248" i="42" s="1"/>
  <c r="J3093" i="42"/>
  <c r="K3093" i="42" s="1"/>
  <c r="J3497" i="42"/>
  <c r="K3497" i="42" s="1"/>
  <c r="J4596" i="42"/>
  <c r="K4596" i="42" s="1"/>
  <c r="J4879" i="42"/>
  <c r="K4879" i="42" s="1"/>
  <c r="J5409" i="42"/>
  <c r="K5409" i="42" s="1"/>
  <c r="J5668" i="42"/>
  <c r="K5668" i="42" s="1"/>
  <c r="J6066" i="42"/>
  <c r="K6066" i="42" s="1"/>
  <c r="J6221" i="42"/>
  <c r="K6221" i="42" s="1"/>
  <c r="J6396" i="42"/>
  <c r="K6396" i="42" s="1"/>
  <c r="J293" i="42"/>
  <c r="K293" i="42" s="1"/>
  <c r="J976" i="42"/>
  <c r="K976" i="42" s="1"/>
  <c r="J1708" i="42"/>
  <c r="K1708" i="42" s="1"/>
  <c r="J2307" i="42"/>
  <c r="K2307" i="42" s="1"/>
  <c r="J2646" i="42"/>
  <c r="K2646" i="42" s="1"/>
  <c r="J3262" i="42"/>
  <c r="K3262" i="42" s="1"/>
  <c r="J3995" i="42"/>
  <c r="K3995" i="42" s="1"/>
  <c r="J4545" i="42"/>
  <c r="K4545" i="42" s="1"/>
  <c r="J5337" i="42"/>
  <c r="K5337" i="42" s="1"/>
  <c r="J5907" i="42"/>
  <c r="K5907" i="42" s="1"/>
  <c r="J451" i="42"/>
  <c r="K451" i="42" s="1"/>
  <c r="J564" i="42"/>
  <c r="K564" i="42" s="1"/>
  <c r="J2130" i="42"/>
  <c r="K2130" i="42" s="1"/>
  <c r="J1773" i="42"/>
  <c r="K1773" i="42" s="1"/>
  <c r="J2384" i="42"/>
  <c r="K2384" i="42" s="1"/>
  <c r="J3421" i="42"/>
  <c r="K3421" i="42" s="1"/>
  <c r="J3639" i="42"/>
  <c r="K3639" i="42" s="1"/>
  <c r="J4215" i="42"/>
  <c r="K4215" i="42" s="1"/>
  <c r="J4791" i="42"/>
  <c r="K4791" i="42" s="1"/>
  <c r="J5523" i="42"/>
  <c r="K5523" i="42" s="1"/>
  <c r="J6140" i="42"/>
  <c r="K6140" i="42" s="1"/>
  <c r="J6393" i="42"/>
  <c r="K6393" i="42" s="1"/>
  <c r="J1840" i="42"/>
  <c r="K1840" i="42" s="1"/>
  <c r="J1107" i="42"/>
  <c r="K1107" i="42" s="1"/>
  <c r="J1636" i="42"/>
  <c r="K1636" i="42" s="1"/>
  <c r="J4648" i="42"/>
  <c r="K4648" i="42" s="1"/>
  <c r="J3589" i="42"/>
  <c r="K3589" i="42" s="1"/>
  <c r="J5898" i="42"/>
  <c r="K5898" i="42" s="1"/>
  <c r="J5934" i="42"/>
  <c r="K5934" i="42" s="1"/>
  <c r="J165" i="42"/>
  <c r="K165" i="42" s="1"/>
  <c r="J6094" i="42"/>
  <c r="K6094" i="42" s="1"/>
  <c r="J3523" i="42"/>
  <c r="K3523" i="42" s="1"/>
  <c r="J311" i="42"/>
  <c r="K311" i="42" s="1"/>
  <c r="J4540" i="42"/>
  <c r="K4540" i="42" s="1"/>
  <c r="J2674" i="42"/>
  <c r="K2674" i="42" s="1"/>
  <c r="J6028" i="42"/>
  <c r="K6028" i="42" s="1"/>
  <c r="J4135" i="42"/>
  <c r="K4135" i="42" s="1"/>
  <c r="J1278" i="42"/>
  <c r="K1278" i="42" s="1"/>
  <c r="J3141" i="42"/>
  <c r="K3141" i="42" s="1"/>
  <c r="J5874" i="42"/>
  <c r="K5874" i="42" s="1"/>
  <c r="J3119" i="42"/>
  <c r="K3119" i="42" s="1"/>
  <c r="J16" i="42"/>
  <c r="K16" i="42" s="1"/>
  <c r="J4693" i="42"/>
  <c r="K4693" i="42" s="1"/>
  <c r="J5488" i="42"/>
  <c r="K5488" i="42" s="1"/>
  <c r="J2568" i="42"/>
  <c r="K2568" i="42" s="1"/>
  <c r="J1324" i="42"/>
  <c r="K1324" i="42" s="1"/>
  <c r="J5444" i="42"/>
  <c r="K5444" i="42" s="1"/>
  <c r="J2478" i="42"/>
  <c r="K2478" i="42" s="1"/>
  <c r="J5508" i="42"/>
  <c r="K5508" i="42" s="1"/>
  <c r="J2891" i="42"/>
  <c r="K2891" i="42" s="1"/>
  <c r="J959" i="42"/>
  <c r="K959" i="42" s="1"/>
  <c r="J6351" i="42"/>
  <c r="K6351" i="42" s="1"/>
  <c r="J1519" i="42"/>
  <c r="K1519" i="42" s="1"/>
  <c r="J6061" i="42"/>
  <c r="K6061" i="42" s="1"/>
  <c r="J3340" i="42"/>
  <c r="K3340" i="42" s="1"/>
  <c r="J1102" i="42"/>
  <c r="K1102" i="42" s="1"/>
  <c r="J3915" i="42"/>
  <c r="K3915" i="42" s="1"/>
  <c r="J141" i="42"/>
  <c r="K141" i="42" s="1"/>
  <c r="J4196" i="42"/>
  <c r="K4196" i="42" s="1"/>
  <c r="J2233" i="42"/>
  <c r="K2233" i="42" s="1"/>
  <c r="J6205" i="42"/>
  <c r="K6205" i="42" s="1"/>
  <c r="J999" i="42"/>
  <c r="K999" i="42" s="1"/>
  <c r="J3999" i="42"/>
  <c r="K3999" i="42" s="1"/>
  <c r="J154" i="42"/>
  <c r="K154" i="42" s="1"/>
  <c r="J1451" i="42"/>
  <c r="K1451" i="42" s="1"/>
  <c r="J2736" i="42"/>
  <c r="K2736" i="42" s="1"/>
  <c r="J835" i="42"/>
  <c r="K835" i="42" s="1"/>
  <c r="J646" i="42"/>
  <c r="K646" i="42" s="1"/>
  <c r="J1104" i="42"/>
  <c r="K1104" i="42" s="1"/>
  <c r="J1836" i="42"/>
  <c r="K1836" i="42" s="1"/>
  <c r="J2475" i="42"/>
  <c r="K2475" i="42" s="1"/>
  <c r="J2921" i="42"/>
  <c r="K2921" i="42" s="1"/>
  <c r="J3743" i="42"/>
  <c r="K3743" i="42" s="1"/>
  <c r="J4306" i="42"/>
  <c r="K4306" i="42" s="1"/>
  <c r="J4834" i="42"/>
  <c r="K4834" i="42" s="1"/>
  <c r="J5396" i="42"/>
  <c r="K5396" i="42" s="1"/>
  <c r="J6076" i="42"/>
  <c r="K6076" i="42" s="1"/>
  <c r="J332" i="42"/>
  <c r="K332" i="42" s="1"/>
  <c r="J470" i="42"/>
  <c r="K470" i="42" s="1"/>
  <c r="J1847" i="42"/>
  <c r="K1847" i="42" s="1"/>
  <c r="J2038" i="42"/>
  <c r="K2038" i="42" s="1"/>
  <c r="J2778" i="42"/>
  <c r="K2778" i="42" s="1"/>
  <c r="J3607" i="42"/>
  <c r="K3607" i="42" s="1"/>
  <c r="J3963" i="42"/>
  <c r="K3963" i="42" s="1"/>
  <c r="J3584" i="42"/>
  <c r="K3584" i="42" s="1"/>
  <c r="J433" i="42"/>
  <c r="K433" i="42" s="1"/>
  <c r="J1487" i="42"/>
  <c r="K1487" i="42" s="1"/>
  <c r="J4113" i="42"/>
  <c r="K4113" i="42" s="1"/>
  <c r="J81" i="42"/>
  <c r="K81" i="42" s="1"/>
  <c r="J1700" i="42"/>
  <c r="K1700" i="42" s="1"/>
  <c r="J2612" i="42"/>
  <c r="K2612" i="42" s="1"/>
  <c r="J117" i="42"/>
  <c r="K117" i="42" s="1"/>
  <c r="J946" i="42"/>
  <c r="K946" i="42" s="1"/>
  <c r="J1168" i="42"/>
  <c r="K1168" i="42" s="1"/>
  <c r="J1868" i="42"/>
  <c r="K1868" i="42" s="1"/>
  <c r="J2199" i="42"/>
  <c r="K2199" i="42" s="1"/>
  <c r="J3008" i="42"/>
  <c r="K3008" i="42" s="1"/>
  <c r="J3807" i="42"/>
  <c r="K3807" i="42" s="1"/>
  <c r="J4370" i="42"/>
  <c r="K4370" i="42" s="1"/>
  <c r="J4902" i="42"/>
  <c r="K4902" i="42" s="1"/>
  <c r="J5459" i="42"/>
  <c r="K5459" i="42" s="1"/>
  <c r="J6071" i="42"/>
  <c r="K6071" i="42" s="1"/>
  <c r="J419" i="42"/>
  <c r="K419" i="42" s="1"/>
  <c r="J580" i="42"/>
  <c r="K580" i="42" s="1"/>
  <c r="J969" i="42"/>
  <c r="K969" i="42" s="1"/>
  <c r="J2102" i="42"/>
  <c r="K2102" i="42" s="1"/>
  <c r="J2578" i="42"/>
  <c r="K2578" i="42" s="1"/>
  <c r="J3220" i="42"/>
  <c r="K3220" i="42" s="1"/>
  <c r="J4027" i="42"/>
  <c r="K4027" i="42" s="1"/>
  <c r="J2801" i="42"/>
  <c r="K2801" i="42" s="1"/>
  <c r="J6422" i="42"/>
  <c r="K6422" i="42" s="1"/>
  <c r="J642" i="42"/>
  <c r="K642" i="42" s="1"/>
  <c r="J3477" i="42"/>
  <c r="K3477" i="42" s="1"/>
  <c r="J5705" i="42"/>
  <c r="K5705" i="42" s="1"/>
  <c r="J1148" i="42"/>
  <c r="K1148" i="42" s="1"/>
  <c r="J2392" i="42"/>
  <c r="K2392" i="42" s="1"/>
  <c r="J3556" i="42"/>
  <c r="K3556" i="42" s="1"/>
  <c r="J4398" i="42"/>
  <c r="K4398" i="42" s="1"/>
  <c r="J5198" i="42"/>
  <c r="K5198" i="42" s="1"/>
  <c r="J5774" i="42"/>
  <c r="K5774" i="42" s="1"/>
  <c r="J6350" i="42"/>
  <c r="K6350" i="42" s="1"/>
  <c r="J469" i="42"/>
  <c r="K469" i="42" s="1"/>
  <c r="J764" i="42"/>
  <c r="K764" i="42" s="1"/>
  <c r="J1520" i="42"/>
  <c r="K1520" i="42" s="1"/>
  <c r="J2372" i="42"/>
  <c r="K2372" i="42" s="1"/>
  <c r="J3156" i="42"/>
  <c r="K3156" i="42" s="1"/>
  <c r="J3338" i="42"/>
  <c r="K3338" i="42" s="1"/>
  <c r="J3932" i="42"/>
  <c r="K3932" i="42" s="1"/>
  <c r="J4582" i="42"/>
  <c r="K4582" i="42" s="1"/>
  <c r="J5256" i="42"/>
  <c r="K5256" i="42" s="1"/>
  <c r="J5968" i="42"/>
  <c r="K5968" i="42" s="1"/>
  <c r="J48" i="42"/>
  <c r="K48" i="42" s="1"/>
  <c r="J1205" i="42"/>
  <c r="K1205" i="42" s="1"/>
  <c r="J1535" i="42"/>
  <c r="K1535" i="42" s="1"/>
  <c r="J2093" i="42"/>
  <c r="K2093" i="42" s="1"/>
  <c r="J2481" i="42"/>
  <c r="K2481" i="42" s="1"/>
  <c r="J2903" i="42"/>
  <c r="K2903" i="42" s="1"/>
  <c r="J3818" i="42"/>
  <c r="K3818" i="42" s="1"/>
  <c r="J4233" i="42"/>
  <c r="K4233" i="42" s="1"/>
  <c r="J4898" i="42"/>
  <c r="K4898" i="42" s="1"/>
  <c r="J5582" i="42"/>
  <c r="K5582" i="42" s="1"/>
  <c r="J1900" i="42"/>
  <c r="K1900" i="42" s="1"/>
  <c r="J736" i="42"/>
  <c r="K736" i="42" s="1"/>
  <c r="J1376" i="42"/>
  <c r="K1376" i="42" s="1"/>
  <c r="J1780" i="42"/>
  <c r="K1780" i="42" s="1"/>
  <c r="J2639" i="42"/>
  <c r="K2639" i="42" s="1"/>
  <c r="J3107" i="42"/>
  <c r="K3107" i="42" s="1"/>
  <c r="J3530" i="42"/>
  <c r="K3530" i="42" s="1"/>
  <c r="J4222" i="42"/>
  <c r="K4222" i="42" s="1"/>
  <c r="J4937" i="42"/>
  <c r="K4937" i="42" s="1"/>
  <c r="J5673" i="42"/>
  <c r="K5673" i="42" s="1"/>
  <c r="J6258" i="42"/>
  <c r="K6258" i="42" s="1"/>
  <c r="J77" i="42"/>
  <c r="K77" i="42" s="1"/>
  <c r="J932" i="42"/>
  <c r="K932" i="42" s="1"/>
  <c r="J1033" i="42"/>
  <c r="K1033" i="42" s="1"/>
  <c r="J1968" i="42"/>
  <c r="K1968" i="42" s="1"/>
  <c r="J2763" i="42"/>
  <c r="K2763" i="42" s="1"/>
  <c r="J3366" i="42"/>
  <c r="K3366" i="42" s="1"/>
  <c r="J4155" i="42"/>
  <c r="K4155" i="42" s="1"/>
  <c r="J3322" i="42"/>
  <c r="K3322" i="42" s="1"/>
  <c r="J353" i="42"/>
  <c r="K353" i="42" s="1"/>
  <c r="J1632" i="42"/>
  <c r="K1632" i="42" s="1"/>
  <c r="J3858" i="42"/>
  <c r="K3858" i="42" s="1"/>
  <c r="J6303" i="42"/>
  <c r="K6303" i="42" s="1"/>
  <c r="J972" i="42"/>
  <c r="K972" i="42" s="1"/>
  <c r="J2592" i="42"/>
  <c r="K2592" i="42" s="1"/>
  <c r="J4553" i="42"/>
  <c r="K4553" i="42" s="1"/>
  <c r="J138" i="42"/>
  <c r="K138" i="42" s="1"/>
  <c r="J1115" i="42"/>
  <c r="K1115" i="42" s="1"/>
  <c r="J1957" i="42"/>
  <c r="K1957" i="42" s="1"/>
  <c r="J1990" i="42"/>
  <c r="K1990" i="42" s="1"/>
  <c r="J2204" i="42"/>
  <c r="K2204" i="42" s="1"/>
  <c r="J2991" i="42"/>
  <c r="K2991" i="42" s="1"/>
  <c r="J3769" i="42"/>
  <c r="K3769" i="42" s="1"/>
  <c r="J4439" i="42"/>
  <c r="K4439" i="42" s="1"/>
  <c r="J4742" i="42"/>
  <c r="K4742" i="42" s="1"/>
  <c r="J5363" i="42"/>
  <c r="K5363" i="42" s="1"/>
  <c r="J6096" i="42"/>
  <c r="K6096" i="42" s="1"/>
  <c r="J523" i="42"/>
  <c r="K523" i="42" s="1"/>
  <c r="J1108" i="42"/>
  <c r="K1108" i="42" s="1"/>
  <c r="J1049" i="42"/>
  <c r="K1049" i="42" s="1"/>
  <c r="J2165" i="42"/>
  <c r="K2165" i="42" s="1"/>
  <c r="J2804" i="42"/>
  <c r="K2804" i="42" s="1"/>
  <c r="J3180" i="42"/>
  <c r="K3180" i="42" s="1"/>
  <c r="J4038" i="42"/>
  <c r="K4038" i="42" s="1"/>
  <c r="J3078" i="42"/>
  <c r="K3078" i="42" s="1"/>
  <c r="J1164" i="42"/>
  <c r="K1164" i="42" s="1"/>
  <c r="J2585" i="42"/>
  <c r="K2585" i="42" s="1"/>
  <c r="J3886" i="42"/>
  <c r="K3886" i="42" s="1"/>
  <c r="J4878" i="42"/>
  <c r="K4878" i="42" s="1"/>
  <c r="J6253" i="42"/>
  <c r="K6253" i="42" s="1"/>
  <c r="J823" i="42"/>
  <c r="K823" i="42" s="1"/>
  <c r="J2091" i="42"/>
  <c r="K2091" i="42" s="1"/>
  <c r="J3233" i="42"/>
  <c r="K3233" i="42" s="1"/>
  <c r="J4380" i="42"/>
  <c r="K4380" i="42" s="1"/>
  <c r="J5737" i="42"/>
  <c r="K5737" i="42" s="1"/>
  <c r="J516" i="42"/>
  <c r="K516" i="42" s="1"/>
  <c r="J2057" i="42"/>
  <c r="K2057" i="42" s="1"/>
  <c r="J3675" i="42"/>
  <c r="K3675" i="42" s="1"/>
  <c r="J4491" i="42"/>
  <c r="K4491" i="42" s="1"/>
  <c r="J5810" i="42"/>
  <c r="K5810" i="42" s="1"/>
  <c r="J531" i="42"/>
  <c r="K531" i="42" s="1"/>
  <c r="J1418" i="42"/>
  <c r="K1418" i="42" s="1"/>
  <c r="J1302" i="42"/>
  <c r="K1302" i="42" s="1"/>
  <c r="J1717" i="42"/>
  <c r="K1717" i="42" s="1"/>
  <c r="J2659" i="42"/>
  <c r="K2659" i="42" s="1"/>
  <c r="J2980" i="42"/>
  <c r="K2980" i="42" s="1"/>
  <c r="J2909" i="42"/>
  <c r="K2909" i="42" s="1"/>
  <c r="J3517" i="42"/>
  <c r="K3517" i="42" s="1"/>
  <c r="J3797" i="42"/>
  <c r="K3797" i="42" s="1"/>
  <c r="J4855" i="42"/>
  <c r="K4855" i="42" s="1"/>
  <c r="J5199" i="42"/>
  <c r="K5199" i="42" s="1"/>
  <c r="J5652" i="42"/>
  <c r="K5652" i="42" s="1"/>
  <c r="J5844" i="42"/>
  <c r="K5844" i="42" s="1"/>
  <c r="J6106" i="42"/>
  <c r="K6106" i="42" s="1"/>
  <c r="J6410" i="42"/>
  <c r="K6410" i="42" s="1"/>
  <c r="J651" i="42"/>
  <c r="K651" i="42" s="1"/>
  <c r="J466" i="42"/>
  <c r="K466" i="42" s="1"/>
  <c r="J1380" i="42"/>
  <c r="K1380" i="42" s="1"/>
  <c r="J1809" i="42"/>
  <c r="K1809" i="42" s="1"/>
  <c r="J2900" i="42"/>
  <c r="K2900" i="42" s="1"/>
  <c r="J3234" i="42"/>
  <c r="K3234" i="42" s="1"/>
  <c r="J4061" i="42"/>
  <c r="K4061" i="42" s="1"/>
  <c r="J4247" i="42"/>
  <c r="K4247" i="42" s="1"/>
  <c r="J4955" i="42"/>
  <c r="K4955" i="42" s="1"/>
  <c r="J5699" i="42"/>
  <c r="K5699" i="42" s="1"/>
  <c r="J6334" i="42"/>
  <c r="K6334" i="42" s="1"/>
  <c r="J244" i="42"/>
  <c r="K244" i="42" s="1"/>
  <c r="J895" i="42"/>
  <c r="K895" i="42" s="1"/>
  <c r="J1583" i="42"/>
  <c r="K1583" i="42" s="1"/>
  <c r="J2248" i="42"/>
  <c r="K2248" i="42" s="1"/>
  <c r="J2582" i="42"/>
  <c r="K2582" i="42" s="1"/>
  <c r="J3191" i="42"/>
  <c r="K3191" i="42" s="1"/>
  <c r="J3937" i="42"/>
  <c r="K3937" i="42" s="1"/>
  <c r="J4487" i="42"/>
  <c r="K4487" i="42" s="1"/>
  <c r="J5246" i="42"/>
  <c r="K5246" i="42" s="1"/>
  <c r="J5849" i="42"/>
  <c r="K5849" i="42" s="1"/>
  <c r="J326" i="42"/>
  <c r="K326" i="42" s="1"/>
  <c r="J3985" i="42"/>
  <c r="K3985" i="42" s="1"/>
  <c r="J986" i="42"/>
  <c r="K986" i="42" s="1"/>
  <c r="J2978" i="42"/>
  <c r="K2978" i="42" s="1"/>
  <c r="J4102" i="42"/>
  <c r="K4102" i="42" s="1"/>
  <c r="J4987" i="42"/>
  <c r="K4987" i="42" s="1"/>
  <c r="J6387" i="42"/>
  <c r="K6387" i="42" s="1"/>
  <c r="J933" i="42"/>
  <c r="K933" i="42" s="1"/>
  <c r="J2280" i="42"/>
  <c r="K2280" i="42" s="1"/>
  <c r="J3270" i="42"/>
  <c r="K3270" i="42" s="1"/>
  <c r="J4510" i="42"/>
  <c r="K4510" i="42" s="1"/>
  <c r="J5895" i="42"/>
  <c r="K5895" i="42" s="1"/>
  <c r="J623" i="42"/>
  <c r="K623" i="42" s="1"/>
  <c r="J1914" i="42"/>
  <c r="K1914" i="42" s="1"/>
  <c r="J3419" i="42"/>
  <c r="K3419" i="42" s="1"/>
  <c r="J4717" i="42"/>
  <c r="K4717" i="42" s="1"/>
  <c r="J5946" i="42"/>
  <c r="K5946" i="42" s="1"/>
  <c r="J417" i="42"/>
  <c r="K417" i="42" s="1"/>
  <c r="J1170" i="42"/>
  <c r="K1170" i="42" s="1"/>
  <c r="J329" i="42"/>
  <c r="K329" i="42" s="1"/>
  <c r="J500" i="42"/>
  <c r="K500" i="42" s="1"/>
  <c r="J2085" i="42"/>
  <c r="K2085" i="42" s="1"/>
  <c r="J2118" i="42"/>
  <c r="K2118" i="42" s="1"/>
  <c r="J2336" i="42"/>
  <c r="K2336" i="42" s="1"/>
  <c r="J3195" i="42"/>
  <c r="K3195" i="42" s="1"/>
  <c r="J3566" i="42"/>
  <c r="K3566" i="42" s="1"/>
  <c r="J4576" i="42"/>
  <c r="K4576" i="42" s="1"/>
  <c r="J4767" i="42"/>
  <c r="K4767" i="42" s="1"/>
  <c r="J5458" i="42"/>
  <c r="K5458" i="42" s="1"/>
  <c r="J6113" i="42"/>
  <c r="K6113" i="42" s="1"/>
  <c r="J130" i="42"/>
  <c r="K130" i="42" s="1"/>
  <c r="J824" i="42"/>
  <c r="K824" i="42" s="1"/>
  <c r="J1572" i="42"/>
  <c r="K1572" i="42" s="1"/>
  <c r="J1905" i="42"/>
  <c r="K1905" i="42" s="1"/>
  <c r="J2629" i="42"/>
  <c r="K2629" i="42" s="1"/>
  <c r="J3354" i="42"/>
  <c r="K3354" i="42" s="1"/>
  <c r="J4166" i="42"/>
  <c r="K4166" i="42" s="1"/>
  <c r="J4347" i="42"/>
  <c r="K4347" i="42" s="1"/>
  <c r="J5050" i="42"/>
  <c r="K5050" i="42" s="1"/>
  <c r="J5590" i="42"/>
  <c r="K5590" i="42" s="1"/>
  <c r="J6302" i="42"/>
  <c r="K6302" i="42" s="1"/>
  <c r="J340" i="42"/>
  <c r="K340" i="42" s="1"/>
  <c r="J1124" i="42"/>
  <c r="K1124" i="42" s="1"/>
  <c r="J1822" i="42"/>
  <c r="K1822" i="42" s="1"/>
  <c r="J2344" i="42"/>
  <c r="K2344" i="42" s="1"/>
  <c r="J2684" i="42"/>
  <c r="K2684" i="42" s="1"/>
  <c r="J3300" i="42"/>
  <c r="K3300" i="42" s="1"/>
  <c r="J4042" i="42"/>
  <c r="K4042" i="42" s="1"/>
  <c r="J4575" i="42"/>
  <c r="K4575" i="42" s="1"/>
  <c r="J5250" i="42"/>
  <c r="K5250" i="42" s="1"/>
  <c r="J5927" i="42"/>
  <c r="K5927" i="42" s="1"/>
  <c r="J83" i="42"/>
  <c r="K83" i="42" s="1"/>
  <c r="J703" i="42"/>
  <c r="K703" i="42" s="1"/>
  <c r="J1576" i="42"/>
  <c r="K1576" i="42" s="1"/>
  <c r="J1969" i="42"/>
  <c r="K1969" i="42" s="1"/>
  <c r="J2653" i="42"/>
  <c r="K2653" i="42" s="1"/>
  <c r="J3671" i="42"/>
  <c r="K3671" i="42" s="1"/>
  <c r="J3953" i="42"/>
  <c r="K3953" i="42" s="1"/>
  <c r="J4263" i="42"/>
  <c r="K4263" i="42" s="1"/>
  <c r="J5168" i="42"/>
  <c r="K5168" i="42" s="1"/>
  <c r="J5775" i="42"/>
  <c r="K5775" i="42" s="1"/>
  <c r="J6543" i="42"/>
  <c r="K6543" i="42" s="1"/>
  <c r="J6" i="42"/>
  <c r="K6" i="42" s="1"/>
  <c r="J23" i="42"/>
  <c r="K23" i="42" s="1"/>
  <c r="J1118" i="42"/>
  <c r="K1118" i="42" s="1"/>
  <c r="J1800" i="42"/>
  <c r="K1800" i="42" s="1"/>
  <c r="J1762" i="42"/>
  <c r="K1762" i="42" s="1"/>
  <c r="J2182" i="42"/>
  <c r="K2182" i="42" s="1"/>
  <c r="J2488" i="42"/>
  <c r="K2488" i="42" s="1"/>
  <c r="J2972" i="42"/>
  <c r="K2972" i="42" s="1"/>
  <c r="J2981" i="42"/>
  <c r="K2981" i="42" s="1"/>
  <c r="J3469" i="42"/>
  <c r="K3469" i="42" s="1"/>
  <c r="J4207" i="42"/>
  <c r="K4207" i="42" s="1"/>
  <c r="J5051" i="42"/>
  <c r="K5051" i="42" s="1"/>
  <c r="J5251" i="42"/>
  <c r="K5251" i="42" s="1"/>
  <c r="J5716" i="42"/>
  <c r="K5716" i="42" s="1"/>
  <c r="J5645" i="42"/>
  <c r="K5645" i="42" s="1"/>
  <c r="J6169" i="42"/>
  <c r="K6169" i="42" s="1"/>
  <c r="J6408" i="42"/>
  <c r="K6408" i="42" s="1"/>
  <c r="J321" i="42"/>
  <c r="K321" i="42" s="1"/>
  <c r="J1309" i="42"/>
  <c r="K1309" i="42" s="1"/>
  <c r="J1333" i="42"/>
  <c r="K1333" i="42" s="1"/>
  <c r="J2128" i="42"/>
  <c r="K2128" i="42" s="1"/>
  <c r="J2641" i="42"/>
  <c r="K2641" i="42" s="1"/>
  <c r="J3183" i="42"/>
  <c r="K3183" i="42" s="1"/>
  <c r="J4034" i="42"/>
  <c r="K4034" i="42" s="1"/>
  <c r="J4437" i="42"/>
  <c r="K4437" i="42" s="1"/>
  <c r="J5029" i="42"/>
  <c r="K5029" i="42" s="1"/>
  <c r="J5808" i="42"/>
  <c r="K5808" i="42" s="1"/>
  <c r="J6375" i="42"/>
  <c r="K6375" i="42" s="1"/>
  <c r="J600" i="42"/>
  <c r="K600" i="42" s="1"/>
  <c r="J868" i="42"/>
  <c r="K868" i="42" s="1"/>
  <c r="J1627" i="42"/>
  <c r="K1627" i="42" s="1"/>
  <c r="J2473" i="42"/>
  <c r="K2473" i="42" s="1"/>
  <c r="J3767" i="42"/>
  <c r="K3767" i="42" s="1"/>
  <c r="J3455" i="42"/>
  <c r="K3455" i="42" s="1"/>
  <c r="J4025" i="42"/>
  <c r="K4025" i="42" s="1"/>
  <c r="J4760" i="42"/>
  <c r="K4760" i="42" s="1"/>
  <c r="J5206" i="42"/>
  <c r="K5206" i="42" s="1"/>
  <c r="J5887" i="42"/>
  <c r="K5887" i="42" s="1"/>
  <c r="J4023" i="42"/>
  <c r="K4023" i="42" s="1"/>
  <c r="J4227" i="42"/>
  <c r="K4227" i="42" s="1"/>
  <c r="J5124" i="42"/>
  <c r="K5124" i="42" s="1"/>
  <c r="J5851" i="42"/>
  <c r="K5851" i="42" s="1"/>
  <c r="J6494" i="42"/>
  <c r="K6494" i="42" s="1"/>
  <c r="J358" i="42"/>
  <c r="K358" i="42" s="1"/>
  <c r="J1702" i="42"/>
  <c r="K1702" i="42" s="1"/>
  <c r="J1891" i="42"/>
  <c r="K1891" i="42" s="1"/>
  <c r="J2458" i="42"/>
  <c r="K2458" i="42" s="1"/>
  <c r="J3127" i="42"/>
  <c r="K3127" i="42" s="1"/>
  <c r="J3623" i="42"/>
  <c r="K3623" i="42" s="1"/>
  <c r="J4331" i="42"/>
  <c r="K4331" i="42" s="1"/>
  <c r="J4606" i="42"/>
  <c r="K4606" i="42" s="1"/>
  <c r="J5618" i="42"/>
  <c r="K5618" i="42" s="1"/>
  <c r="J6020" i="42"/>
  <c r="K6020" i="42" s="1"/>
  <c r="J478" i="42"/>
  <c r="K478" i="42" s="1"/>
  <c r="J780" i="42"/>
  <c r="K780" i="42" s="1"/>
  <c r="J1534" i="42"/>
  <c r="K1534" i="42" s="1"/>
  <c r="J2388" i="42"/>
  <c r="K2388" i="42" s="1"/>
  <c r="J3228" i="42"/>
  <c r="K3228" i="42" s="1"/>
  <c r="J3349" i="42"/>
  <c r="K3349" i="42" s="1"/>
  <c r="J3943" i="42"/>
  <c r="K3943" i="42" s="1"/>
  <c r="J4640" i="42"/>
  <c r="K4640" i="42" s="1"/>
  <c r="J5266" i="42"/>
  <c r="K5266" i="42" s="1"/>
  <c r="J5984" i="42"/>
  <c r="K5984" i="42" s="1"/>
  <c r="J64" i="42"/>
  <c r="K64" i="42" s="1"/>
  <c r="J22" i="42"/>
  <c r="K22" i="42" s="1"/>
  <c r="J159" i="42"/>
  <c r="K159" i="42" s="1"/>
  <c r="J1250" i="42"/>
  <c r="K1250" i="42" s="1"/>
  <c r="J1045" i="42"/>
  <c r="K1045" i="42" s="1"/>
  <c r="J1477" i="42"/>
  <c r="K1477" i="42" s="1"/>
  <c r="J2318" i="42"/>
  <c r="K2318" i="42" s="1"/>
  <c r="J3108" i="42"/>
  <c r="K3108" i="42" s="1"/>
  <c r="J3448" i="42"/>
  <c r="K3448" i="42" s="1"/>
  <c r="J3117" i="42"/>
  <c r="K3117" i="42" s="1"/>
  <c r="J3549" i="42"/>
  <c r="K3549" i="42" s="1"/>
  <c r="J4661" i="42"/>
  <c r="K4661" i="42" s="1"/>
  <c r="J4903" i="42"/>
  <c r="K4903" i="42" s="1"/>
  <c r="J5267" i="42"/>
  <c r="K5267" i="42" s="1"/>
  <c r="J5732" i="42"/>
  <c r="K5732" i="42" s="1"/>
  <c r="J5843" i="42"/>
  <c r="K5843" i="42" s="1"/>
  <c r="J6210" i="42"/>
  <c r="K6210" i="42" s="1"/>
  <c r="J6485" i="42"/>
  <c r="K6485" i="42" s="1"/>
  <c r="J390" i="42"/>
  <c r="K390" i="42" s="1"/>
  <c r="J490" i="42"/>
  <c r="K490" i="42" s="1"/>
  <c r="J1263" i="42"/>
  <c r="K1263" i="42" s="1"/>
  <c r="J2525" i="42"/>
  <c r="K2525" i="42" s="1"/>
  <c r="J2823" i="42"/>
  <c r="K2823" i="42" s="1"/>
  <c r="J3466" i="42"/>
  <c r="K3466" i="42" s="1"/>
  <c r="J4187" i="42"/>
  <c r="K4187" i="42" s="1"/>
  <c r="J4735" i="42"/>
  <c r="K4735" i="42" s="1"/>
  <c r="J5229" i="42"/>
  <c r="K5229" i="42" s="1"/>
  <c r="J6008" i="42"/>
  <c r="K6008" i="42" s="1"/>
  <c r="J213" i="42"/>
  <c r="K213" i="42" s="1"/>
  <c r="J1093" i="42"/>
  <c r="K1093" i="42" s="1"/>
  <c r="J1216" i="42"/>
  <c r="K1216" i="42" s="1"/>
  <c r="J1892" i="42"/>
  <c r="K1892" i="42" s="1"/>
  <c r="J2257" i="42"/>
  <c r="K2257" i="42" s="1"/>
  <c r="J3072" i="42"/>
  <c r="K3072" i="42" s="1"/>
  <c r="J3902" i="42"/>
  <c r="K3902" i="42" s="1"/>
  <c r="J4414" i="42"/>
  <c r="K4414" i="42" s="1"/>
  <c r="J4950" i="42"/>
  <c r="K4950" i="42" s="1"/>
  <c r="J5562" i="42"/>
  <c r="K5562" i="42" s="1"/>
  <c r="J6125" i="42"/>
  <c r="K6125" i="42" s="1"/>
  <c r="J4008" i="42"/>
  <c r="K4008" i="42" s="1"/>
  <c r="J4821" i="42"/>
  <c r="K4821" i="42" s="1"/>
  <c r="J5412" i="42"/>
  <c r="K5412" i="42" s="1"/>
  <c r="J5902" i="42"/>
  <c r="K5902" i="42" s="1"/>
  <c r="J28" i="42"/>
  <c r="K28" i="42" s="1"/>
  <c r="J758" i="42"/>
  <c r="K758" i="42" s="1"/>
  <c r="J1390" i="42"/>
  <c r="K1390" i="42" s="1"/>
  <c r="J1789" i="42"/>
  <c r="K1789" i="42" s="1"/>
  <c r="J2658" i="42"/>
  <c r="K2658" i="42" s="1"/>
  <c r="J3122" i="42"/>
  <c r="K3122" i="42" s="1"/>
  <c r="J3567" i="42"/>
  <c r="K3567" i="42" s="1"/>
  <c r="J4242" i="42"/>
  <c r="K4242" i="42" s="1"/>
  <c r="J4953" i="42"/>
  <c r="K4953" i="42" s="1"/>
  <c r="J5528" i="42"/>
  <c r="K5528" i="42" s="1"/>
  <c r="J37" i="42"/>
  <c r="K37" i="42" s="1"/>
  <c r="J901" i="42"/>
  <c r="K901" i="42" s="1"/>
  <c r="J1129" i="42"/>
  <c r="K1129" i="42" s="1"/>
  <c r="J1848" i="42"/>
  <c r="K1848" i="42" s="1"/>
  <c r="J2533" i="42"/>
  <c r="K2533" i="42" s="1"/>
  <c r="J2945" i="42"/>
  <c r="K2945" i="42" s="1"/>
  <c r="J3764" i="42"/>
  <c r="K3764" i="42" s="1"/>
  <c r="J4325" i="42"/>
  <c r="K4325" i="42" s="1"/>
  <c r="J4865" i="42"/>
  <c r="K4865" i="42" s="1"/>
  <c r="J5411" i="42"/>
  <c r="K5411" i="42" s="1"/>
  <c r="J6185" i="42"/>
  <c r="K6185" i="42" s="1"/>
  <c r="J547" i="42"/>
  <c r="K547" i="42" s="1"/>
  <c r="J54" i="42"/>
  <c r="K54" i="42" s="1"/>
  <c r="J435" i="42"/>
  <c r="K435" i="42" s="1"/>
  <c r="J1554" i="42"/>
  <c r="K1554" i="42" s="1"/>
  <c r="J1194" i="42"/>
  <c r="K1194" i="42" s="1"/>
  <c r="J1613" i="42"/>
  <c r="K1613" i="42" s="1"/>
  <c r="J2454" i="42"/>
  <c r="K2454" i="42" s="1"/>
  <c r="J3060" i="42"/>
  <c r="K3060" i="42" s="1"/>
  <c r="J3344" i="42"/>
  <c r="K3344" i="42" s="1"/>
  <c r="J3521" i="42"/>
  <c r="K3521" i="42" s="1"/>
  <c r="J3904" i="42"/>
  <c r="K3904" i="42" s="1"/>
  <c r="J4681" i="42"/>
  <c r="K4681" i="42" s="1"/>
  <c r="J5249" i="42"/>
  <c r="K5249" i="42" s="1"/>
  <c r="J5486" i="42"/>
  <c r="K5486" i="42" s="1"/>
  <c r="J5628" i="42"/>
  <c r="K5628" i="42" s="1"/>
  <c r="J6119" i="42"/>
  <c r="K6119" i="42" s="1"/>
  <c r="J6209" i="42"/>
  <c r="K6209" i="42" s="1"/>
  <c r="J218" i="42"/>
  <c r="K218" i="42" s="1"/>
  <c r="J372" i="42"/>
  <c r="K372" i="42" s="1"/>
  <c r="J1996" i="42"/>
  <c r="K1996" i="42" s="1"/>
  <c r="J2035" i="42"/>
  <c r="K2035" i="42" s="1"/>
  <c r="J2251" i="42"/>
  <c r="K2251" i="42" s="1"/>
  <c r="J3034" i="42"/>
  <c r="K3034" i="42" s="1"/>
  <c r="J3806" i="42"/>
  <c r="K3806" i="42" s="1"/>
  <c r="J4476" i="42"/>
  <c r="K4476" i="42" s="1"/>
  <c r="J4654" i="42"/>
  <c r="K4654" i="42" s="1"/>
  <c r="J5389" i="42"/>
  <c r="K5389" i="42" s="1"/>
  <c r="J6135" i="42"/>
  <c r="K6135" i="42" s="1"/>
  <c r="J82" i="42"/>
  <c r="K82" i="42" s="1"/>
  <c r="J712" i="42"/>
  <c r="K712" i="42" s="1"/>
  <c r="J1511" i="42"/>
  <c r="K1511" i="42" s="1"/>
  <c r="J1881" i="42"/>
  <c r="K1881" i="42" s="1"/>
  <c r="J2606" i="42"/>
  <c r="K2606" i="42" s="1"/>
  <c r="J3324" i="42"/>
  <c r="K3324" i="42" s="1"/>
  <c r="J4131" i="42"/>
  <c r="K4131" i="42" s="1"/>
  <c r="J4321" i="42"/>
  <c r="K4321" i="42" s="1"/>
  <c r="J5023" i="42"/>
  <c r="K5023" i="42" s="1"/>
  <c r="J5569" i="42"/>
  <c r="K5569" i="42" s="1"/>
  <c r="J6372" i="42"/>
  <c r="K6372" i="42" s="1"/>
  <c r="J4429" i="42"/>
  <c r="K4429" i="42" s="1"/>
  <c r="J4901" i="42"/>
  <c r="K4901" i="42" s="1"/>
  <c r="J5559" i="42"/>
  <c r="K5559" i="42" s="1"/>
  <c r="J6227" i="42"/>
  <c r="K6227" i="42" s="1"/>
  <c r="J20" i="42"/>
  <c r="K20" i="42" s="1"/>
  <c r="J406" i="42"/>
  <c r="K406" i="42" s="1"/>
  <c r="J1233" i="42"/>
  <c r="K1233" i="42" s="1"/>
  <c r="J2386" i="42"/>
  <c r="K2386" i="42" s="1"/>
  <c r="J2623" i="42"/>
  <c r="K2623" i="42" s="1"/>
  <c r="J3247" i="42"/>
  <c r="K3247" i="42" s="1"/>
  <c r="J4029" i="42"/>
  <c r="K4029" i="42" s="1"/>
  <c r="J4236" i="42"/>
  <c r="K4236" i="42" s="1"/>
  <c r="J5132" i="42"/>
  <c r="K5132" i="42" s="1"/>
  <c r="J5853" i="42"/>
  <c r="K5853" i="42" s="1"/>
  <c r="J237" i="42"/>
  <c r="K237" i="42" s="1"/>
  <c r="J1149" i="42"/>
  <c r="K1149" i="42" s="1"/>
  <c r="J1187" i="42"/>
  <c r="K1187" i="42" s="1"/>
  <c r="J2052" i="42"/>
  <c r="K2052" i="42" s="1"/>
  <c r="J2890" i="42"/>
  <c r="K2890" i="42" s="1"/>
  <c r="J3460" i="42"/>
  <c r="K3460" i="42" s="1"/>
  <c r="J3958" i="42"/>
  <c r="K3958" i="42" s="1"/>
  <c r="J4360" i="42"/>
  <c r="K4360" i="42" s="1"/>
  <c r="J5149" i="42"/>
  <c r="K5149" i="42" s="1"/>
  <c r="J5736" i="42"/>
  <c r="K5736" i="42" s="1"/>
  <c r="J6365" i="42"/>
  <c r="K6365" i="42" s="1"/>
  <c r="J238" i="42"/>
  <c r="K238" i="42" s="1"/>
  <c r="J381" i="42"/>
  <c r="K381" i="42" s="1"/>
  <c r="J1074" i="42"/>
  <c r="K1074" i="42" s="1"/>
  <c r="J1027" i="42"/>
  <c r="K1027" i="42" s="1"/>
  <c r="J1602" i="42"/>
  <c r="K1602" i="42" s="1"/>
  <c r="J2189" i="42"/>
  <c r="K2189" i="42" s="1"/>
  <c r="J2192" i="42"/>
  <c r="K2192" i="42" s="1"/>
  <c r="J2869" i="42"/>
  <c r="K2869" i="42" s="1"/>
  <c r="J2941" i="42"/>
  <c r="K2941" i="42" s="1"/>
  <c r="J3665" i="42"/>
  <c r="K3665" i="42" s="1"/>
  <c r="J3830" i="42"/>
  <c r="K3830" i="42" s="1"/>
  <c r="J4844" i="42"/>
  <c r="K4844" i="42" s="1"/>
  <c r="J5185" i="42"/>
  <c r="K5185" i="42" s="1"/>
  <c r="J5842" i="42"/>
  <c r="K5842" i="42" s="1"/>
  <c r="J5605" i="42"/>
  <c r="K5605" i="42" s="1"/>
  <c r="J6087" i="42"/>
  <c r="K6087" i="42" s="1"/>
  <c r="J6414" i="42"/>
  <c r="K6414" i="42" s="1"/>
  <c r="J359" i="42"/>
  <c r="K359" i="42" s="1"/>
  <c r="J525" i="42"/>
  <c r="K525" i="42" s="1"/>
  <c r="J1911" i="42"/>
  <c r="K1911" i="42" s="1"/>
  <c r="J2070" i="42"/>
  <c r="K2070" i="42" s="1"/>
  <c r="J2810" i="42"/>
  <c r="K2810" i="42" s="1"/>
  <c r="J3185" i="42"/>
  <c r="K3185" i="42" s="1"/>
  <c r="J4004" i="42"/>
  <c r="K4004" i="42" s="1"/>
  <c r="J4502" i="42"/>
  <c r="K4502" i="42" s="1"/>
  <c r="J5069" i="42"/>
  <c r="K5069" i="42" s="1"/>
  <c r="J5608" i="42"/>
  <c r="K5608" i="42" s="1"/>
  <c r="J6448" i="42"/>
  <c r="K6448" i="42" s="1"/>
  <c r="J429" i="42"/>
  <c r="K429" i="42" s="1"/>
  <c r="J508" i="42"/>
  <c r="K508" i="42" s="1"/>
  <c r="J1279" i="42"/>
  <c r="K1279" i="42" s="1"/>
  <c r="J2541" i="42"/>
  <c r="K2541" i="42" s="1"/>
  <c r="J2839" i="42"/>
  <c r="K2839" i="42" s="1"/>
  <c r="J3474" i="42"/>
  <c r="K3474" i="42" s="1"/>
  <c r="J4193" i="42"/>
  <c r="K4193" i="42" s="1"/>
  <c r="J4738" i="42"/>
  <c r="K4738" i="42" s="1"/>
  <c r="J5231" i="42"/>
  <c r="K5231" i="42" s="1"/>
  <c r="J6016" i="42"/>
  <c r="K6016" i="42" s="1"/>
  <c r="J5560" i="42"/>
  <c r="K5560" i="42" s="1"/>
  <c r="J394" i="42"/>
  <c r="K394" i="42" s="1"/>
  <c r="J730" i="42"/>
  <c r="K730" i="42" s="1"/>
  <c r="J1319" i="42"/>
  <c r="K1319" i="42" s="1"/>
  <c r="J2137" i="42"/>
  <c r="K2137" i="42" s="1"/>
  <c r="J2594" i="42"/>
  <c r="K2594" i="42" s="1"/>
  <c r="J3054" i="42"/>
  <c r="K3054" i="42" s="1"/>
  <c r="J3898" i="42"/>
  <c r="K3898" i="42" s="1"/>
  <c r="J4571" i="42"/>
  <c r="K4571" i="42" s="1"/>
  <c r="J4894" i="42"/>
  <c r="K4894" i="42" s="1"/>
  <c r="J5627" i="42"/>
  <c r="K5627" i="42" s="1"/>
  <c r="J6273" i="42"/>
  <c r="K6273" i="42" s="1"/>
  <c r="J216" i="42"/>
  <c r="K216" i="42" s="1"/>
  <c r="J915" i="42"/>
  <c r="K915" i="42" s="1"/>
  <c r="J1030" i="42"/>
  <c r="K1030" i="42" s="1"/>
  <c r="J965" i="42"/>
  <c r="K965" i="42" s="1"/>
  <c r="J1274" i="42"/>
  <c r="K1274" i="42" s="1"/>
  <c r="J1693" i="42"/>
  <c r="K1693" i="42" s="1"/>
  <c r="J2559" i="42"/>
  <c r="K2559" i="42" s="1"/>
  <c r="J2845" i="42"/>
  <c r="K2845" i="42" s="1"/>
  <c r="J3149" i="42"/>
  <c r="K3149" i="42" s="1"/>
  <c r="J3613" i="42"/>
  <c r="K3613" i="42" s="1"/>
  <c r="J3709" i="42"/>
  <c r="K3709" i="42" s="1"/>
  <c r="J4769" i="42"/>
  <c r="K4769" i="42" s="1"/>
  <c r="J5205" i="42"/>
  <c r="K5205" i="42" s="1"/>
  <c r="J5334" i="42"/>
  <c r="K5334" i="42" s="1"/>
  <c r="J5748" i="42"/>
  <c r="K5748" i="42" s="1"/>
  <c r="J6050" i="42"/>
  <c r="K6050" i="42" s="1"/>
  <c r="J6289" i="42"/>
  <c r="K6289" i="42" s="1"/>
  <c r="J139" i="42"/>
  <c r="K139" i="42" s="1"/>
  <c r="J488" i="42"/>
  <c r="K488" i="42" s="1"/>
  <c r="J1724" i="42"/>
  <c r="K1724" i="42" s="1"/>
  <c r="J2196" i="42"/>
  <c r="K2196" i="42" s="1"/>
  <c r="J2161" i="42"/>
  <c r="K2161" i="42" s="1"/>
  <c r="J3057" i="42"/>
  <c r="K3057" i="42" s="1"/>
  <c r="J3594" i="42"/>
  <c r="K3594" i="42" s="1"/>
  <c r="J4319" i="42"/>
  <c r="K4319" i="42" s="1"/>
  <c r="J4989" i="42"/>
  <c r="K4989" i="42" s="1"/>
  <c r="J5754" i="42"/>
  <c r="K5754" i="42" s="1"/>
  <c r="J6126" i="42"/>
  <c r="K6126" i="42" s="1"/>
  <c r="J827" i="42"/>
  <c r="K827" i="42" s="1"/>
  <c r="J565" i="42"/>
  <c r="K565" i="42" s="1"/>
  <c r="J1473" i="42"/>
  <c r="K1473" i="42" s="1"/>
  <c r="J1874" i="42"/>
  <c r="K1874" i="42" s="1"/>
  <c r="J2785" i="42"/>
  <c r="K2785" i="42" s="1"/>
  <c r="J3370" i="42"/>
  <c r="K3370" i="42" s="1"/>
  <c r="J4167" i="42"/>
  <c r="K4167" i="42" s="1"/>
  <c r="J4585" i="42"/>
  <c r="K4585" i="42" s="1"/>
  <c r="J5022" i="42"/>
  <c r="K5022" i="42" s="1"/>
  <c r="J5840" i="42"/>
  <c r="K5840" i="42" s="1"/>
  <c r="J6383" i="42"/>
  <c r="K6383" i="42" s="1"/>
  <c r="J4548" i="42"/>
  <c r="K4548" i="42" s="1"/>
  <c r="J4859" i="42"/>
  <c r="K4859" i="42" s="1"/>
  <c r="J5519" i="42"/>
  <c r="K5519" i="42" s="1"/>
  <c r="J6317" i="42"/>
  <c r="K6317" i="42" s="1"/>
  <c r="J148" i="42"/>
  <c r="K148" i="42" s="1"/>
  <c r="J578" i="42"/>
  <c r="K578" i="42" s="1"/>
  <c r="J1391" i="42"/>
  <c r="K1391" i="42" s="1"/>
  <c r="J2535" i="42"/>
  <c r="K2535" i="42" s="1"/>
  <c r="J2765" i="42"/>
  <c r="K2765" i="42" s="1"/>
  <c r="J3409" i="42"/>
  <c r="K3409" i="42" s="1"/>
  <c r="J4157" i="42"/>
  <c r="K4157" i="42" s="1"/>
  <c r="J4374" i="42"/>
  <c r="K4374" i="42" s="1"/>
  <c r="J5258" i="42"/>
  <c r="K5258" i="42" s="1"/>
  <c r="J6002" i="42"/>
  <c r="K6002" i="42" s="1"/>
  <c r="J408" i="42"/>
  <c r="K408" i="42" s="1"/>
  <c r="J440" i="42"/>
  <c r="K440" i="42" s="1"/>
  <c r="J1384" i="42"/>
  <c r="K1384" i="42" s="1"/>
  <c r="J1778" i="42"/>
  <c r="K1778" i="42" s="1"/>
  <c r="J2697" i="42"/>
  <c r="K2697" i="42" s="1"/>
  <c r="J3258" i="42"/>
  <c r="K3258" i="42" s="1"/>
  <c r="J4086" i="42"/>
  <c r="K4086" i="42" s="1"/>
  <c r="J4497" i="42"/>
  <c r="K4497" i="42" s="1"/>
  <c r="J5098" i="42"/>
  <c r="K5098" i="42" s="1"/>
  <c r="J5712" i="42"/>
  <c r="K5712" i="42" s="1"/>
  <c r="J6371" i="42"/>
  <c r="K6371" i="42" s="1"/>
  <c r="J545" i="42"/>
  <c r="K545" i="42" s="1"/>
  <c r="J990" i="42"/>
  <c r="K990" i="42" s="1"/>
  <c r="J1090" i="42"/>
  <c r="K1090" i="42" s="1"/>
  <c r="J1035" i="42"/>
  <c r="K1035" i="42" s="1"/>
  <c r="J1666" i="42"/>
  <c r="K1666" i="42" s="1"/>
  <c r="J2160" i="42"/>
  <c r="K2160" i="42" s="1"/>
  <c r="J2464" i="42"/>
  <c r="K2464" i="42" s="1"/>
  <c r="J3076" i="42"/>
  <c r="K3076" i="42" s="1"/>
  <c r="J2957" i="42"/>
  <c r="K2957" i="42" s="1"/>
  <c r="J3525" i="42"/>
  <c r="K3525" i="42" s="1"/>
  <c r="J3840" i="42"/>
  <c r="K3840" i="42" s="1"/>
  <c r="J4868" i="42"/>
  <c r="K4868" i="42" s="1"/>
  <c r="J5201" i="42"/>
  <c r="K5201" i="42" s="1"/>
  <c r="J5580" i="42"/>
  <c r="K5580" i="42" s="1"/>
  <c r="J5621" i="42"/>
  <c r="K5621" i="42" s="1"/>
  <c r="J6105" i="42"/>
  <c r="K6105" i="42" s="1"/>
  <c r="J6314" i="42"/>
  <c r="K6314" i="42" s="1"/>
  <c r="J13" i="42"/>
  <c r="K13" i="42" s="1"/>
  <c r="J898" i="42"/>
  <c r="K898" i="42" s="1"/>
  <c r="J1017" i="42"/>
  <c r="K1017" i="42" s="1"/>
  <c r="J1931" i="42"/>
  <c r="K1931" i="42" s="1"/>
  <c r="J2696" i="42"/>
  <c r="K2696" i="42" s="1"/>
  <c r="J3332" i="42"/>
  <c r="K3332" i="42" s="1"/>
  <c r="J4132" i="42"/>
  <c r="K4132" i="42" s="1"/>
  <c r="J4239" i="42"/>
  <c r="K4239" i="42" s="1"/>
  <c r="J5148" i="42"/>
  <c r="K5148" i="42" s="1"/>
  <c r="J5766" i="42"/>
  <c r="K5766" i="42" s="1"/>
  <c r="J6423" i="42"/>
  <c r="K6423" i="42" s="1"/>
  <c r="J962" i="42"/>
  <c r="K962" i="42" s="1"/>
  <c r="J654" i="42"/>
  <c r="K654" i="42" s="1"/>
  <c r="J1435" i="42"/>
  <c r="K1435" i="42" s="1"/>
  <c r="J2281" i="42"/>
  <c r="K2281" i="42" s="1"/>
  <c r="J3040" i="42"/>
  <c r="K3040" i="42" s="1"/>
  <c r="J3210" i="42"/>
  <c r="K3210" i="42" s="1"/>
  <c r="J3885" i="42"/>
  <c r="K3885" i="42" s="1"/>
  <c r="J4636" i="42"/>
  <c r="K4636" i="42" s="1"/>
  <c r="J5222" i="42"/>
  <c r="K5222" i="42" s="1"/>
  <c r="J5875" i="42"/>
  <c r="K5875" i="42" s="1"/>
  <c r="J4036" i="42"/>
  <c r="K4036" i="42" s="1"/>
  <c r="J4568" i="42"/>
  <c r="K4568" i="42" s="1"/>
  <c r="J5238" i="42"/>
  <c r="K5238" i="42" s="1"/>
  <c r="J5923" i="42"/>
  <c r="K5923" i="42" s="1"/>
  <c r="J579" i="42"/>
  <c r="K579" i="42" s="1"/>
  <c r="J582" i="42"/>
  <c r="K582" i="42" s="1"/>
  <c r="J1039" i="42"/>
  <c r="K1039" i="42" s="1"/>
  <c r="J1812" i="42"/>
  <c r="K1812" i="42" s="1"/>
  <c r="J2416" i="42"/>
  <c r="K2416" i="42" s="1"/>
  <c r="J2838" i="42"/>
  <c r="K2838" i="42" s="1"/>
  <c r="J3684" i="42"/>
  <c r="K3684" i="42" s="1"/>
  <c r="J4259" i="42"/>
  <c r="K4259" i="42" s="1"/>
  <c r="J4807" i="42"/>
  <c r="K4807" i="42" s="1"/>
  <c r="J5420" i="42"/>
  <c r="K5420" i="42" s="1"/>
  <c r="J6244" i="42"/>
  <c r="K6244" i="42" s="1"/>
  <c r="J773" i="42"/>
  <c r="K773" i="42" s="1"/>
  <c r="J1323" i="42"/>
  <c r="K1323" i="42" s="1"/>
  <c r="J1399" i="42"/>
  <c r="K1399" i="42" s="1"/>
  <c r="J2415" i="42"/>
  <c r="K2415" i="42" s="1"/>
  <c r="J3018" i="42"/>
  <c r="K3018" i="42" s="1"/>
  <c r="J3728" i="42"/>
  <c r="K3728" i="42" s="1"/>
  <c r="J3956" i="42"/>
  <c r="K3956" i="42" s="1"/>
  <c r="J4724" i="42"/>
  <c r="K4724" i="42" s="1"/>
  <c r="J5330" i="42"/>
  <c r="K5330" i="42" s="1"/>
  <c r="J6198" i="42"/>
  <c r="K6198" i="42" s="1"/>
  <c r="J691" i="42"/>
  <c r="K691" i="42" s="1"/>
  <c r="J190" i="42"/>
  <c r="K190" i="42" s="1"/>
  <c r="J199" i="42"/>
  <c r="K199" i="42" s="1"/>
  <c r="J1294" i="42"/>
  <c r="K1294" i="42" s="1"/>
  <c r="J1098" i="42"/>
  <c r="K1098" i="42" s="1"/>
  <c r="J1517" i="42"/>
  <c r="K1517" i="42" s="1"/>
  <c r="J2358" i="42"/>
  <c r="K2358" i="42" s="1"/>
  <c r="J3312" i="42"/>
  <c r="K3312" i="42" s="1"/>
  <c r="J3328" i="42"/>
  <c r="K3328" i="42" s="1"/>
  <c r="J3155" i="42"/>
  <c r="K3155" i="42" s="1"/>
  <c r="J3633" i="42"/>
  <c r="K3633" i="42" s="1"/>
  <c r="J4847" i="42"/>
  <c r="K4847" i="42" s="1"/>
  <c r="J4943" i="42"/>
  <c r="K4943" i="42" s="1"/>
  <c r="J5307" i="42"/>
  <c r="K5307" i="42" s="1"/>
  <c r="J5457" i="42"/>
  <c r="K5457" i="42" s="1"/>
  <c r="J5834" i="42"/>
  <c r="K5834" i="42" s="1"/>
  <c r="J6292" i="42"/>
  <c r="K6292" i="42" s="1"/>
  <c r="J6475" i="42"/>
  <c r="K6475" i="42" s="1"/>
  <c r="J597" i="42"/>
  <c r="K597" i="42" s="1"/>
  <c r="J860" i="42"/>
  <c r="K860" i="42" s="1"/>
  <c r="J1616" i="42"/>
  <c r="K1616" i="42" s="1"/>
  <c r="J2468" i="42"/>
  <c r="K2468" i="42" s="1"/>
  <c r="J3756" i="42"/>
  <c r="K3756" i="42" s="1"/>
  <c r="J3451" i="42"/>
  <c r="K3451" i="42" s="1"/>
  <c r="J4019" i="42"/>
  <c r="K4019" i="42" s="1"/>
  <c r="J4756" i="42"/>
  <c r="K4756" i="42" s="1"/>
  <c r="J5446" i="42"/>
  <c r="K5446" i="42" s="1"/>
  <c r="J5881" i="42"/>
  <c r="K5881" i="42" s="1"/>
  <c r="J144" i="42"/>
  <c r="K144" i="42" s="1"/>
  <c r="J494" i="42"/>
  <c r="K494" i="42" s="1"/>
  <c r="J1727" i="42"/>
  <c r="K1727" i="42" s="1"/>
  <c r="J1769" i="42"/>
  <c r="K1769" i="42" s="1"/>
  <c r="J2185" i="42"/>
  <c r="K2185" i="42" s="1"/>
  <c r="J3080" i="42"/>
  <c r="K3080" i="42" s="1"/>
  <c r="J3610" i="42"/>
  <c r="K3610" i="42" s="1"/>
  <c r="J4332" i="42"/>
  <c r="K4332" i="42" s="1"/>
  <c r="J4994" i="42"/>
  <c r="K4994" i="42" s="1"/>
  <c r="J5768" i="42"/>
  <c r="K5768" i="42" s="1"/>
  <c r="J6142" i="42"/>
  <c r="K6142" i="42" s="1"/>
  <c r="J3988" i="42"/>
  <c r="K3988" i="42" s="1"/>
  <c r="J2491" i="42"/>
  <c r="K2491" i="42" s="1"/>
  <c r="J1024" i="42"/>
  <c r="K1024" i="42" s="1"/>
  <c r="J1942" i="42"/>
  <c r="K1942" i="42" s="1"/>
  <c r="J5891" i="42"/>
  <c r="K5891" i="42" s="1"/>
  <c r="J4601" i="42"/>
  <c r="K4601" i="42" s="1"/>
  <c r="J704" i="42"/>
  <c r="K704" i="42" s="1"/>
  <c r="J92" i="42"/>
  <c r="K92" i="42" s="1"/>
  <c r="J1193" i="42"/>
  <c r="K1193" i="42" s="1"/>
  <c r="J62" i="42"/>
  <c r="K62" i="42" s="1"/>
  <c r="J3637" i="42"/>
  <c r="K3637" i="42" s="1"/>
  <c r="J2060" i="42"/>
  <c r="K2060" i="42" s="1"/>
  <c r="J6060" i="42"/>
  <c r="K6060" i="42" s="1"/>
  <c r="J4385" i="42"/>
  <c r="K4385" i="42" s="1"/>
  <c r="J2153" i="42"/>
  <c r="K2153" i="42" s="1"/>
  <c r="J183" i="42"/>
  <c r="K183" i="42" s="1"/>
  <c r="J4620" i="42"/>
  <c r="K4620" i="42" s="1"/>
  <c r="J2340" i="42"/>
  <c r="K2340" i="42" s="1"/>
  <c r="J2061" i="42"/>
  <c r="K2061" i="42" s="1"/>
  <c r="J4683" i="42"/>
  <c r="K4683" i="42" s="1"/>
  <c r="J3809" i="42"/>
  <c r="K3809" i="42" s="1"/>
  <c r="J2364" i="42"/>
  <c r="K2364" i="42" s="1"/>
  <c r="J102" i="42"/>
  <c r="K102" i="42" s="1"/>
  <c r="J3176" i="42"/>
  <c r="K3176" i="42" s="1"/>
  <c r="J6042" i="42"/>
  <c r="K6042" i="42" s="1"/>
  <c r="J3707" i="42"/>
  <c r="K3707" i="42" s="1"/>
  <c r="J2083" i="42"/>
  <c r="K2083" i="42" s="1"/>
  <c r="J4225" i="42"/>
  <c r="K4225" i="42" s="1"/>
  <c r="J2836" i="42"/>
  <c r="K2836" i="42" s="1"/>
  <c r="J538" i="42"/>
  <c r="K538" i="42" s="1"/>
  <c r="J4561" i="42"/>
  <c r="K4561" i="42" s="1"/>
  <c r="J1054" i="42"/>
  <c r="K1054" i="42" s="1"/>
  <c r="J2676" i="42"/>
  <c r="K2676" i="42" s="1"/>
  <c r="J298" i="42"/>
  <c r="K298" i="42" s="1"/>
  <c r="J1748" i="42"/>
  <c r="K1748" i="42" s="1"/>
  <c r="J4228" i="42"/>
  <c r="K4228" i="42" s="1"/>
  <c r="J258" i="42"/>
  <c r="K258" i="42" s="1"/>
  <c r="J1430" i="42"/>
  <c r="K1430" i="42" s="1"/>
  <c r="J2886" i="42"/>
  <c r="K2886" i="42" s="1"/>
  <c r="J224" i="42"/>
  <c r="K224" i="42" s="1"/>
  <c r="J613" i="42"/>
  <c r="K613" i="42" s="1"/>
  <c r="J1044" i="42"/>
  <c r="K1044" i="42" s="1"/>
  <c r="J1985" i="42"/>
  <c r="K1985" i="42" s="1"/>
  <c r="J2327" i="42"/>
  <c r="K2327" i="42" s="1"/>
  <c r="J3206" i="42"/>
  <c r="K3206" i="42" s="1"/>
  <c r="J3704" i="42"/>
  <c r="K3704" i="42" s="1"/>
  <c r="J4409" i="42"/>
  <c r="K4409" i="42" s="1"/>
  <c r="J4899" i="42"/>
  <c r="K4899" i="42" s="1"/>
  <c r="J5623" i="42"/>
  <c r="K5623" i="42" s="1"/>
  <c r="J6207" i="42"/>
  <c r="K6207" i="42" s="1"/>
  <c r="J939" i="42"/>
  <c r="K939" i="42" s="1"/>
  <c r="J602" i="42"/>
  <c r="K602" i="42" s="1"/>
  <c r="J1494" i="42"/>
  <c r="K1494" i="42" s="1"/>
  <c r="J1898" i="42"/>
  <c r="K1898" i="42" s="1"/>
  <c r="J2806" i="42"/>
  <c r="K2806" i="42" s="1"/>
  <c r="J3393" i="42"/>
  <c r="K3393" i="42" s="1"/>
  <c r="J923" i="42"/>
  <c r="K923" i="42" s="1"/>
  <c r="J3786" i="42"/>
  <c r="K3786" i="42" s="1"/>
  <c r="J1245" i="42"/>
  <c r="K1245" i="42" s="1"/>
  <c r="J1801" i="42"/>
  <c r="K1801" i="42" s="1"/>
  <c r="J4781" i="42"/>
  <c r="K4781" i="42" s="1"/>
  <c r="J9" i="42"/>
  <c r="K9" i="42" s="1"/>
  <c r="J1224" i="42"/>
  <c r="K1224" i="42" s="1"/>
  <c r="J3003" i="42"/>
  <c r="K3003" i="42" s="1"/>
  <c r="J284" i="42"/>
  <c r="K284" i="42" s="1"/>
  <c r="J686" i="42"/>
  <c r="K686" i="42" s="1"/>
  <c r="J1143" i="42"/>
  <c r="K1143" i="42" s="1"/>
  <c r="J2049" i="42"/>
  <c r="K2049" i="42" s="1"/>
  <c r="J2455" i="42"/>
  <c r="K2455" i="42" s="1"/>
  <c r="J2934" i="42"/>
  <c r="K2934" i="42" s="1"/>
  <c r="J3771" i="42"/>
  <c r="K3771" i="42" s="1"/>
  <c r="J4489" i="42"/>
  <c r="K4489" i="42" s="1"/>
  <c r="J4963" i="42"/>
  <c r="K4963" i="42" s="1"/>
  <c r="J5814" i="42"/>
  <c r="K5814" i="42" s="1"/>
  <c r="J6269" i="42"/>
  <c r="K6269" i="42" s="1"/>
  <c r="J67" i="42"/>
  <c r="K67" i="42" s="1"/>
  <c r="J687" i="42"/>
  <c r="K687" i="42" s="1"/>
  <c r="J1558" i="42"/>
  <c r="K1558" i="42" s="1"/>
  <c r="J1950" i="42"/>
  <c r="K1950" i="42" s="1"/>
  <c r="J2634" i="42"/>
  <c r="K2634" i="42" s="1"/>
  <c r="J3536" i="42"/>
  <c r="K3536" i="42" s="1"/>
  <c r="J3941" i="42"/>
  <c r="K3941" i="42" s="1"/>
  <c r="J2894" i="42"/>
  <c r="K2894" i="42" s="1"/>
  <c r="J843" i="42"/>
  <c r="K843" i="42" s="1"/>
  <c r="J2158" i="42"/>
  <c r="K2158" i="42" s="1"/>
  <c r="J3627" i="42"/>
  <c r="K3627" i="42" s="1"/>
  <c r="J5961" i="42"/>
  <c r="K5961" i="42" s="1"/>
  <c r="J1229" i="42"/>
  <c r="K1229" i="42" s="1"/>
  <c r="J2273" i="42"/>
  <c r="K2273" i="42" s="1"/>
  <c r="J3516" i="42"/>
  <c r="K3516" i="42" s="1"/>
  <c r="J4480" i="42"/>
  <c r="K4480" i="42" s="1"/>
  <c r="J5146" i="42"/>
  <c r="K5146" i="42" s="1"/>
  <c r="J5687" i="42"/>
  <c r="K5687" i="42" s="1"/>
  <c r="J6510" i="42"/>
  <c r="K6510" i="42" s="1"/>
  <c r="J861" i="42"/>
  <c r="K861" i="42" s="1"/>
  <c r="J1507" i="42"/>
  <c r="K1507" i="42" s="1"/>
  <c r="J1751" i="42"/>
  <c r="K1751" i="42" s="1"/>
  <c r="J2261" i="42"/>
  <c r="K2261" i="42" s="1"/>
  <c r="J2878" i="42"/>
  <c r="K2878" i="42" s="1"/>
  <c r="J3687" i="42"/>
  <c r="K3687" i="42" s="1"/>
  <c r="J4136" i="42"/>
  <c r="K4136" i="42" s="1"/>
  <c r="J4598" i="42"/>
  <c r="K4598" i="42" s="1"/>
  <c r="J5403" i="42"/>
  <c r="K5403" i="42" s="1"/>
  <c r="J5966" i="42"/>
  <c r="K5966" i="42" s="1"/>
  <c r="J156" i="42"/>
  <c r="K156" i="42" s="1"/>
  <c r="J822" i="42"/>
  <c r="K822" i="42" s="1"/>
  <c r="J1518" i="42"/>
  <c r="K1518" i="42" s="1"/>
  <c r="J1918" i="42"/>
  <c r="K1918" i="42" s="1"/>
  <c r="J2793" i="42"/>
  <c r="K2793" i="42" s="1"/>
  <c r="J2872" i="42"/>
  <c r="K2872" i="42" s="1"/>
  <c r="J3745" i="42"/>
  <c r="K3745" i="42" s="1"/>
  <c r="J4378" i="42"/>
  <c r="K4378" i="42" s="1"/>
  <c r="J4996" i="42"/>
  <c r="K4996" i="42" s="1"/>
  <c r="J5795" i="42"/>
  <c r="K5795" i="42" s="1"/>
  <c r="J2090" i="42"/>
  <c r="K2090" i="42" s="1"/>
  <c r="J750" i="42"/>
  <c r="K750" i="42" s="1"/>
  <c r="J1543" i="42"/>
  <c r="K1543" i="42" s="1"/>
  <c r="J1897" i="42"/>
  <c r="K1897" i="42" s="1"/>
  <c r="J2625" i="42"/>
  <c r="K2625" i="42" s="1"/>
  <c r="J3343" i="42"/>
  <c r="K3343" i="42" s="1"/>
  <c r="J4160" i="42"/>
  <c r="K4160" i="42" s="1"/>
  <c r="J4340" i="42"/>
  <c r="K4340" i="42" s="1"/>
  <c r="J5042" i="42"/>
  <c r="K5042" i="42" s="1"/>
  <c r="J5579" i="42"/>
  <c r="K5579" i="42" s="1"/>
  <c r="J6276" i="42"/>
  <c r="K6276" i="42" s="1"/>
  <c r="J195" i="42"/>
  <c r="K195" i="42" s="1"/>
  <c r="J815" i="42"/>
  <c r="K815" i="42" s="1"/>
  <c r="J1686" i="42"/>
  <c r="K1686" i="42" s="1"/>
  <c r="J2078" i="42"/>
  <c r="K2078" i="42" s="1"/>
  <c r="J2807" i="42"/>
  <c r="K2807" i="42" s="1"/>
  <c r="J3261" i="42"/>
  <c r="K3261" i="42" s="1"/>
  <c r="J68" i="42"/>
  <c r="K68" i="42" s="1"/>
  <c r="J3957" i="42"/>
  <c r="K3957" i="42" s="1"/>
  <c r="J701" i="42"/>
  <c r="K701" i="42" s="1"/>
  <c r="J1513" i="42"/>
  <c r="K1513" i="42" s="1"/>
  <c r="J3926" i="42"/>
  <c r="K3926" i="42" s="1"/>
  <c r="J411" i="42"/>
  <c r="K411" i="42" s="1"/>
  <c r="J1271" i="42"/>
  <c r="K1271" i="42" s="1"/>
  <c r="J3876" i="42"/>
  <c r="K3876" i="42" s="1"/>
  <c r="J10" i="42"/>
  <c r="K10" i="42" s="1"/>
  <c r="J400" i="42"/>
  <c r="K400" i="42" s="1"/>
  <c r="J621" i="42"/>
  <c r="K621" i="42" s="1"/>
  <c r="J1375" i="42"/>
  <c r="K1375" i="42" s="1"/>
  <c r="J2010" i="42"/>
  <c r="K2010" i="42" s="1"/>
  <c r="J2401" i="42"/>
  <c r="K2401" i="42" s="1"/>
  <c r="J3606" i="42"/>
  <c r="K3606" i="42" s="1"/>
  <c r="J3696" i="42"/>
  <c r="K3696" i="42" s="1"/>
  <c r="J4552" i="42"/>
  <c r="K4552" i="42" s="1"/>
  <c r="J4988" i="42"/>
  <c r="K4988" i="42" s="1"/>
  <c r="J5464" i="42"/>
  <c r="K5464" i="42" s="1"/>
  <c r="J6120" i="42"/>
  <c r="K6120" i="42" s="1"/>
  <c r="J205" i="42"/>
  <c r="K205" i="42" s="1"/>
  <c r="J1099" i="42"/>
  <c r="K1099" i="42" s="1"/>
  <c r="J1155" i="42"/>
  <c r="K1155" i="42" s="1"/>
  <c r="J2032" i="42"/>
  <c r="K2032" i="42" s="1"/>
  <c r="J2828" i="42"/>
  <c r="K2828" i="42" s="1"/>
  <c r="J3437" i="42"/>
  <c r="K3437" i="42" s="1"/>
  <c r="J3929" i="42"/>
  <c r="K3929" i="42" s="1"/>
  <c r="J3600" i="42"/>
  <c r="K3600" i="42" s="1"/>
  <c r="J1699" i="42"/>
  <c r="K1699" i="42" s="1"/>
  <c r="J2596" i="42"/>
  <c r="K2596" i="42" s="1"/>
  <c r="J3993" i="42"/>
  <c r="K3993" i="42" s="1"/>
  <c r="J5204" i="42"/>
  <c r="K5204" i="42" s="1"/>
  <c r="J6374" i="42"/>
  <c r="K6374" i="42" s="1"/>
  <c r="J836" i="42"/>
  <c r="K836" i="42" s="1"/>
  <c r="J2441" i="42"/>
  <c r="K2441" i="42" s="1"/>
  <c r="J3768" i="42"/>
  <c r="K3768" i="42" s="1"/>
  <c r="J4708" i="42"/>
  <c r="K4708" i="42" s="1"/>
  <c r="J5862" i="42"/>
  <c r="K5862" i="42" s="1"/>
  <c r="J486" i="42"/>
  <c r="K486" i="42" s="1"/>
  <c r="J2461" i="42"/>
  <c r="K2461" i="42" s="1"/>
  <c r="J3345" i="42"/>
  <c r="K3345" i="42" s="1"/>
  <c r="J4317" i="42"/>
  <c r="K4317" i="42" s="1"/>
  <c r="J5703" i="42"/>
  <c r="K5703" i="42" s="1"/>
  <c r="J1050" i="42"/>
  <c r="K1050" i="42" s="1"/>
  <c r="J1106" i="42"/>
  <c r="K1106" i="42" s="1"/>
  <c r="J1474" i="42"/>
  <c r="K1474" i="42" s="1"/>
  <c r="J2144" i="42"/>
  <c r="K2144" i="42" s="1"/>
  <c r="J2579" i="42"/>
  <c r="K2579" i="42" s="1"/>
  <c r="J2725" i="42"/>
  <c r="K2725" i="42" s="1"/>
  <c r="J2973" i="42"/>
  <c r="K2973" i="42" s="1"/>
  <c r="J3673" i="42"/>
  <c r="K3673" i="42" s="1"/>
  <c r="J4245" i="42"/>
  <c r="K4245" i="42" s="1"/>
  <c r="J5043" i="42"/>
  <c r="K5043" i="42" s="1"/>
  <c r="J5225" i="42"/>
  <c r="K5225" i="42" s="1"/>
  <c r="J5644" i="42"/>
  <c r="K5644" i="42" s="1"/>
  <c r="J5637" i="42"/>
  <c r="K5637" i="42" s="1"/>
  <c r="J6082" i="42"/>
  <c r="K6082" i="42" s="1"/>
  <c r="J6333" i="42"/>
  <c r="K6333" i="42" s="1"/>
  <c r="J269" i="42"/>
  <c r="K269" i="42" s="1"/>
  <c r="J1181" i="42"/>
  <c r="K1181" i="42" s="1"/>
  <c r="J1219" i="42"/>
  <c r="K1219" i="42" s="1"/>
  <c r="J2064" i="42"/>
  <c r="K2064" i="42" s="1"/>
  <c r="J2569" i="42"/>
  <c r="K2569" i="42" s="1"/>
  <c r="J3488" i="42"/>
  <c r="K3488" i="42" s="1"/>
  <c r="J3970" i="42"/>
  <c r="K3970" i="42" s="1"/>
  <c r="J4373" i="42"/>
  <c r="K4373" i="42" s="1"/>
  <c r="J5166" i="42"/>
  <c r="K5166" i="42" s="1"/>
  <c r="J5745" i="42"/>
  <c r="K5745" i="42" s="1"/>
  <c r="J6419" i="42"/>
  <c r="K6419" i="42" s="1"/>
  <c r="J527" i="42"/>
  <c r="K527" i="42" s="1"/>
  <c r="J804" i="42"/>
  <c r="K804" i="42" s="1"/>
  <c r="J1563" i="42"/>
  <c r="K1563" i="42" s="1"/>
  <c r="J2409" i="42"/>
  <c r="K2409" i="42" s="1"/>
  <c r="J3444" i="42"/>
  <c r="K3444" i="42" s="1"/>
  <c r="J3387" i="42"/>
  <c r="K3387" i="42" s="1"/>
  <c r="J3961" i="42"/>
  <c r="K3961" i="42" s="1"/>
  <c r="J4663" i="42"/>
  <c r="K4663" i="42" s="1"/>
  <c r="J5286" i="42"/>
  <c r="K5286" i="42" s="1"/>
  <c r="J6017" i="42"/>
  <c r="K6017" i="42" s="1"/>
  <c r="J1041" i="42"/>
  <c r="K1041" i="42" s="1"/>
  <c r="J4298" i="42"/>
  <c r="K4298" i="42" s="1"/>
  <c r="J1287" i="42"/>
  <c r="K1287" i="42" s="1"/>
  <c r="J2540" i="42"/>
  <c r="K2540" i="42" s="1"/>
  <c r="J4197" i="42"/>
  <c r="K4197" i="42" s="1"/>
  <c r="J5152" i="42"/>
  <c r="K5152" i="42" s="1"/>
  <c r="J6526" i="42"/>
  <c r="K6526" i="42" s="1"/>
  <c r="J1574" i="42"/>
  <c r="K1574" i="42" s="1"/>
  <c r="J2330" i="42"/>
  <c r="K2330" i="42" s="1"/>
  <c r="J3413" i="42"/>
  <c r="K3413" i="42" s="1"/>
  <c r="J4687" i="42"/>
  <c r="K4687" i="42" s="1"/>
  <c r="J6001" i="42"/>
  <c r="K6001" i="42" s="1"/>
  <c r="J639" i="42"/>
  <c r="K639" i="42" s="1"/>
  <c r="J2260" i="42"/>
  <c r="K2260" i="42" s="1"/>
  <c r="J3859" i="42"/>
  <c r="K3859" i="42" s="1"/>
  <c r="J4616" i="42"/>
  <c r="K4616" i="42" s="1"/>
  <c r="J5910" i="42"/>
  <c r="K5910" i="42" s="1"/>
  <c r="J214" i="42"/>
  <c r="K214" i="42" s="1"/>
  <c r="J1298" i="42"/>
  <c r="K1298" i="42" s="1"/>
  <c r="J96" i="42"/>
  <c r="K96" i="42" s="1"/>
  <c r="J430" i="42"/>
  <c r="K430" i="42" s="1"/>
  <c r="J1631" i="42"/>
  <c r="K1631" i="42" s="1"/>
  <c r="J2136" i="42"/>
  <c r="K2136" i="42" s="1"/>
  <c r="J2619" i="42"/>
  <c r="K2619" i="42" s="1"/>
  <c r="J3016" i="42"/>
  <c r="K3016" i="42" s="1"/>
  <c r="J3518" i="42"/>
  <c r="K3518" i="42" s="1"/>
  <c r="J4281" i="42"/>
  <c r="K4281" i="42" s="1"/>
  <c r="J4946" i="42"/>
  <c r="K4946" i="42" s="1"/>
  <c r="J5646" i="42"/>
  <c r="K5646" i="42" s="1"/>
  <c r="J6201" i="42"/>
  <c r="K6201" i="42" s="1"/>
  <c r="J378" i="42"/>
  <c r="K378" i="42" s="1"/>
  <c r="J431" i="42"/>
  <c r="K431" i="42" s="1"/>
  <c r="J1366" i="42"/>
  <c r="K1366" i="42" s="1"/>
  <c r="J2188" i="42"/>
  <c r="K2188" i="42" s="1"/>
  <c r="J2671" i="42"/>
  <c r="K2671" i="42" s="1"/>
  <c r="J3226" i="42"/>
  <c r="K3226" i="42" s="1"/>
  <c r="J4057" i="42"/>
  <c r="K4057" i="42" s="1"/>
  <c r="J4468" i="42"/>
  <c r="K4468" i="42" s="1"/>
  <c r="J5074" i="42"/>
  <c r="K5074" i="42" s="1"/>
  <c r="J5691" i="42"/>
  <c r="K5691" i="42" s="1"/>
  <c r="J6361" i="42"/>
  <c r="K6361" i="42" s="1"/>
  <c r="J655" i="42"/>
  <c r="K655" i="42" s="1"/>
  <c r="J903" i="42"/>
  <c r="K903" i="42" s="1"/>
  <c r="J1659" i="42"/>
  <c r="K1659" i="42" s="1"/>
  <c r="J2505" i="42"/>
  <c r="K2505" i="42" s="1"/>
  <c r="J3799" i="42"/>
  <c r="K3799" i="42" s="1"/>
  <c r="J3552" i="42"/>
  <c r="K3552" i="42" s="1"/>
  <c r="J4066" i="42"/>
  <c r="K4066" i="42" s="1"/>
  <c r="J4776" i="42"/>
  <c r="K4776" i="42" s="1"/>
  <c r="J5257" i="42"/>
  <c r="K5257" i="42" s="1"/>
  <c r="J5925" i="42"/>
  <c r="K5925" i="42" s="1"/>
  <c r="J153" i="42"/>
  <c r="K153" i="42" s="1"/>
  <c r="J596" i="42"/>
  <c r="K596" i="42" s="1"/>
  <c r="J1420" i="42"/>
  <c r="K1420" i="42" s="1"/>
  <c r="J2551" i="42"/>
  <c r="K2551" i="42" s="1"/>
  <c r="J2770" i="42"/>
  <c r="K2770" i="42" s="1"/>
  <c r="J3420" i="42"/>
  <c r="K3420" i="42" s="1"/>
  <c r="J4163" i="42"/>
  <c r="K4163" i="42" s="1"/>
  <c r="J4381" i="42"/>
  <c r="K4381" i="42" s="1"/>
  <c r="J5263" i="42"/>
  <c r="K5263" i="42" s="1"/>
  <c r="J6029" i="42"/>
  <c r="K6029" i="42" s="1"/>
  <c r="J202" i="42"/>
  <c r="K202" i="42" s="1"/>
  <c r="J481" i="42"/>
  <c r="K481" i="42" s="1"/>
  <c r="J87" i="42"/>
  <c r="K87" i="42" s="1"/>
  <c r="J1182" i="42"/>
  <c r="K1182" i="42" s="1"/>
  <c r="J1530" i="42"/>
  <c r="K1530" i="42" s="1"/>
  <c r="J1405" i="42"/>
  <c r="K1405" i="42" s="1"/>
  <c r="J2246" i="42"/>
  <c r="K2246" i="42" s="1"/>
  <c r="J2996" i="42"/>
  <c r="K2996" i="42" s="1"/>
  <c r="J3028" i="42"/>
  <c r="K3028" i="42" s="1"/>
  <c r="J3045" i="42"/>
  <c r="K3045" i="42" s="1"/>
  <c r="J3557" i="42"/>
  <c r="K3557" i="42" s="1"/>
  <c r="J4593" i="42"/>
  <c r="K4593" i="42" s="1"/>
  <c r="J5107" i="42"/>
  <c r="K5107" i="42" s="1"/>
  <c r="J5244" i="42"/>
  <c r="K5244" i="42" s="1"/>
  <c r="J5533" i="42"/>
  <c r="K5533" i="42" s="1"/>
  <c r="J5692" i="42"/>
  <c r="K5692" i="42" s="1"/>
  <c r="J6213" i="42"/>
  <c r="K6213" i="42" s="1"/>
  <c r="J6433" i="42"/>
  <c r="K6433" i="42" s="1"/>
  <c r="J351" i="42"/>
  <c r="K351" i="42" s="1"/>
  <c r="J1020" i="42"/>
  <c r="K1020" i="42" s="1"/>
  <c r="J1128" i="42"/>
  <c r="K1128" i="42" s="1"/>
  <c r="J2285" i="42"/>
  <c r="K2285" i="42" s="1"/>
  <c r="J2548" i="42"/>
  <c r="K2548" i="42" s="1"/>
  <c r="J3442" i="42"/>
  <c r="K3442" i="42" s="1"/>
  <c r="J3936" i="42"/>
  <c r="K3936" i="42" s="1"/>
  <c r="J4527" i="42"/>
  <c r="K4527" i="42" s="1"/>
  <c r="J5007" i="42"/>
  <c r="K5007" i="42" s="1"/>
  <c r="J5750" i="42"/>
  <c r="K5750" i="42" s="1"/>
  <c r="J6479" i="42"/>
  <c r="K6479" i="42" s="1"/>
  <c r="J938" i="42"/>
  <c r="K938" i="42" s="1"/>
  <c r="J1606" i="42"/>
  <c r="K1606" i="42" s="1"/>
  <c r="J1797" i="42"/>
  <c r="K1797" i="42" s="1"/>
  <c r="J2362" i="42"/>
  <c r="K2362" i="42" s="1"/>
  <c r="J3007" i="42"/>
  <c r="K3007" i="42" s="1"/>
  <c r="J3800" i="42"/>
  <c r="K3800" i="42" s="1"/>
  <c r="J4232" i="42"/>
  <c r="K4232" i="42" s="1"/>
  <c r="J4750" i="42"/>
  <c r="K4750" i="42" s="1"/>
  <c r="J5407" i="42"/>
  <c r="K5407" i="42" s="1"/>
  <c r="J6011" i="42"/>
  <c r="K6011" i="42" s="1"/>
  <c r="J3849" i="42"/>
  <c r="K3849" i="42" s="1"/>
  <c r="J4755" i="42"/>
  <c r="K4755" i="42" s="1"/>
  <c r="J5265" i="42"/>
  <c r="K5265" i="42" s="1"/>
  <c r="J5829" i="42"/>
  <c r="K5829" i="42" s="1"/>
  <c r="J277" i="42"/>
  <c r="K277" i="42" s="1"/>
  <c r="J1180" i="42"/>
  <c r="K1180" i="42" s="1"/>
  <c r="J1248" i="42"/>
  <c r="K1248" i="42" s="1"/>
  <c r="J1908" i="42"/>
  <c r="K1908" i="42" s="1"/>
  <c r="J2289" i="42"/>
  <c r="K2289" i="42" s="1"/>
  <c r="J3106" i="42"/>
  <c r="K3106" i="42" s="1"/>
  <c r="J3555" i="42"/>
  <c r="K3555" i="42" s="1"/>
  <c r="J4446" i="42"/>
  <c r="K4446" i="42" s="1"/>
  <c r="J4982" i="42"/>
  <c r="K4982" i="42" s="1"/>
  <c r="J5378" i="42"/>
  <c r="K5378" i="42" s="1"/>
  <c r="J6168" i="42"/>
  <c r="K6168" i="42" s="1"/>
  <c r="J869" i="42"/>
  <c r="K869" i="42" s="1"/>
  <c r="J1521" i="42"/>
  <c r="K1521" i="42" s="1"/>
  <c r="J1792" i="42"/>
  <c r="K1792" i="42" s="1"/>
  <c r="J2277" i="42"/>
  <c r="K2277" i="42" s="1"/>
  <c r="J2893" i="42"/>
  <c r="K2893" i="42" s="1"/>
  <c r="J3694" i="42"/>
  <c r="K3694" i="42" s="1"/>
  <c r="J4148" i="42"/>
  <c r="K4148" i="42" s="1"/>
  <c r="J4608" i="42"/>
  <c r="K4608" i="42" s="1"/>
  <c r="J5437" i="42"/>
  <c r="K5437" i="42" s="1"/>
  <c r="J5974" i="42"/>
  <c r="K5974" i="42" s="1"/>
  <c r="J172" i="42"/>
  <c r="K172" i="42" s="1"/>
  <c r="J262" i="42"/>
  <c r="K262" i="42" s="1"/>
  <c r="J223" i="42"/>
  <c r="K223" i="42" s="1"/>
  <c r="J1314" i="42"/>
  <c r="K1314" i="42" s="1"/>
  <c r="J1126" i="42"/>
  <c r="K1126" i="42" s="1"/>
  <c r="J1541" i="42"/>
  <c r="K1541" i="42" s="1"/>
  <c r="J2382" i="42"/>
  <c r="K2382" i="42" s="1"/>
  <c r="J2956" i="42"/>
  <c r="K2956" i="42" s="1"/>
  <c r="J3192" i="42"/>
  <c r="K3192" i="42" s="1"/>
  <c r="J3304" i="42"/>
  <c r="K3304" i="42" s="1"/>
  <c r="J3844" i="42"/>
  <c r="K3844" i="42" s="1"/>
  <c r="J4843" i="42"/>
  <c r="K4843" i="42" s="1"/>
  <c r="J4967" i="42"/>
  <c r="K4967" i="42" s="1"/>
  <c r="J5331" i="42"/>
  <c r="K5331" i="42" s="1"/>
  <c r="J5481" i="42"/>
  <c r="K5481" i="42" s="1"/>
  <c r="J5916" i="42"/>
  <c r="K5916" i="42" s="1"/>
  <c r="J6138" i="42"/>
  <c r="K6138" i="42" s="1"/>
  <c r="J6499" i="42"/>
  <c r="K6499" i="42" s="1"/>
  <c r="J749" i="42"/>
  <c r="K749" i="42" s="1"/>
  <c r="J1227" i="42"/>
  <c r="K1227" i="42" s="1"/>
  <c r="J1331" i="42"/>
  <c r="K1331" i="42" s="1"/>
  <c r="J2319" i="42"/>
  <c r="K2319" i="42" s="1"/>
  <c r="J2944" i="42"/>
  <c r="K2944" i="42" s="1"/>
  <c r="J3664" i="42"/>
  <c r="K3664" i="42" s="1"/>
  <c r="J4229" i="42"/>
  <c r="K4229" i="42" s="1"/>
  <c r="J4671" i="42"/>
  <c r="K4671" i="42" s="1"/>
  <c r="J5282" i="42"/>
  <c r="K5282" i="42" s="1"/>
  <c r="J6010" i="42"/>
  <c r="K6010" i="42" s="1"/>
  <c r="J336" i="42"/>
  <c r="K336" i="42" s="1"/>
  <c r="J710" i="42"/>
  <c r="K710" i="42" s="1"/>
  <c r="J1239" i="42"/>
  <c r="K1239" i="42" s="1"/>
  <c r="J2094" i="42"/>
  <c r="K2094" i="42" s="1"/>
  <c r="J2739" i="42"/>
  <c r="K2739" i="42" s="1"/>
  <c r="J2998" i="42"/>
  <c r="K2998" i="42" s="1"/>
  <c r="J3819" i="42"/>
  <c r="K3819" i="42" s="1"/>
  <c r="J4524" i="42"/>
  <c r="K4524" i="42" s="1"/>
  <c r="J5018" i="42"/>
  <c r="K5018" i="42" s="1"/>
  <c r="J5568" i="42"/>
  <c r="K5568" i="42" s="1"/>
  <c r="J6223" i="42"/>
  <c r="K6223" i="42" s="1"/>
  <c r="J4517" i="42"/>
  <c r="K4517" i="42" s="1"/>
  <c r="J4703" i="42"/>
  <c r="K4703" i="42" s="1"/>
  <c r="J5431" i="42"/>
  <c r="K5431" i="42" s="1"/>
  <c r="J6023" i="42"/>
  <c r="K6023" i="42" s="1"/>
  <c r="J146" i="42"/>
  <c r="K146" i="42" s="1"/>
  <c r="J848" i="42"/>
  <c r="K848" i="42" s="1"/>
  <c r="J1575" i="42"/>
  <c r="K1575" i="42" s="1"/>
  <c r="J1913" i="42"/>
  <c r="K1913" i="42" s="1"/>
  <c r="J2632" i="42"/>
  <c r="K2632" i="42" s="1"/>
  <c r="J3358" i="42"/>
  <c r="K3358" i="42" s="1"/>
  <c r="J4172" i="42"/>
  <c r="K4172" i="42" s="1"/>
  <c r="J4353" i="42"/>
  <c r="K4353" i="42" s="1"/>
  <c r="J5061" i="42"/>
  <c r="K5061" i="42" s="1"/>
  <c r="J5593" i="42"/>
  <c r="K5593" i="42" s="1"/>
  <c r="J251" i="42"/>
  <c r="K251" i="42" s="1"/>
  <c r="J650" i="42"/>
  <c r="K650" i="42" s="1"/>
  <c r="J1063" i="42"/>
  <c r="K1063" i="42" s="1"/>
  <c r="J2011" i="42"/>
  <c r="K2011" i="42" s="1"/>
  <c r="J2375" i="42"/>
  <c r="K2375" i="42" s="1"/>
  <c r="J2848" i="42"/>
  <c r="K2848" i="42" s="1"/>
  <c r="J3726" i="42"/>
  <c r="K3726" i="42" s="1"/>
  <c r="J4435" i="42"/>
  <c r="K4435" i="42" s="1"/>
  <c r="J4920" i="42"/>
  <c r="K4920" i="42" s="1"/>
  <c r="J5664" i="42"/>
  <c r="K5664" i="42" s="1"/>
  <c r="J6243" i="42"/>
  <c r="K6243" i="42" s="1"/>
  <c r="J88" i="42"/>
  <c r="K88" i="42" s="1"/>
  <c r="J475" i="42"/>
  <c r="K475" i="42" s="1"/>
  <c r="J907" i="42"/>
  <c r="K907" i="42" s="1"/>
  <c r="J957" i="42"/>
  <c r="K957" i="42" s="1"/>
  <c r="J1258" i="42"/>
  <c r="K1258" i="42" s="1"/>
  <c r="J1677" i="42"/>
  <c r="K1677" i="42" s="1"/>
  <c r="J2527" i="42"/>
  <c r="K2527" i="42" s="1"/>
  <c r="J2718" i="42"/>
  <c r="K2718" i="42" s="1"/>
  <c r="J3416" i="42"/>
  <c r="K3416" i="42" s="1"/>
  <c r="J3597" i="42"/>
  <c r="K3597" i="42" s="1"/>
  <c r="J3693" i="42"/>
  <c r="K3693" i="42" s="1"/>
  <c r="J4753" i="42"/>
  <c r="K4753" i="42" s="1"/>
  <c r="J5187" i="42"/>
  <c r="K5187" i="42" s="1"/>
  <c r="J5318" i="42"/>
  <c r="K5318" i="42" s="1"/>
  <c r="J5708" i="42"/>
  <c r="K5708" i="42" s="1"/>
  <c r="J6013" i="42"/>
  <c r="K6013" i="42" s="1"/>
  <c r="J6277" i="42"/>
  <c r="K6277" i="42" s="1"/>
  <c r="J11" i="42"/>
  <c r="K11" i="42" s="1"/>
  <c r="J949" i="42"/>
  <c r="K949" i="42" s="1"/>
  <c r="J1468" i="42"/>
  <c r="K1468" i="42" s="1"/>
  <c r="J2048" i="42"/>
  <c r="K2048" i="42" s="1"/>
  <c r="J2444" i="42"/>
  <c r="K2444" i="42" s="1"/>
  <c r="J2867" i="42"/>
  <c r="K2867" i="42" s="1"/>
  <c r="J3738" i="42"/>
  <c r="K3738" i="42" s="1"/>
  <c r="J4645" i="42"/>
  <c r="K4645" i="42" s="1"/>
  <c r="J4861" i="42"/>
  <c r="K4861" i="42" s="1"/>
  <c r="J5495" i="42"/>
  <c r="K5495" i="42" s="1"/>
  <c r="J6183" i="42"/>
  <c r="K6183" i="42" s="1"/>
  <c r="J344" i="42"/>
  <c r="K344" i="42" s="1"/>
  <c r="J432" i="42"/>
  <c r="K432" i="42" s="1"/>
  <c r="J1336" i="42"/>
  <c r="K1336" i="42" s="1"/>
  <c r="J2134" i="42"/>
  <c r="K2134" i="42" s="1"/>
  <c r="J2645" i="42"/>
  <c r="K2645" i="42" s="1"/>
  <c r="J3197" i="42"/>
  <c r="K3197" i="42" s="1"/>
  <c r="J4039" i="42"/>
  <c r="K4039" i="42" s="1"/>
  <c r="J4450" i="42"/>
  <c r="K4450" i="42" s="1"/>
  <c r="J5031" i="42"/>
  <c r="K5031" i="42" s="1"/>
  <c r="J5823" i="42"/>
  <c r="K5823" i="42" s="1"/>
  <c r="J6401" i="42"/>
  <c r="K6401" i="42" s="1"/>
  <c r="J4543" i="42"/>
  <c r="K4543" i="42" s="1"/>
  <c r="J5097" i="42"/>
  <c r="K5097" i="42" s="1"/>
  <c r="J5672" i="42"/>
  <c r="K5672" i="42" s="1"/>
  <c r="J6386" i="42"/>
  <c r="K6386" i="42" s="1"/>
  <c r="J557" i="42"/>
  <c r="K557" i="42" s="1"/>
  <c r="J526" i="42"/>
  <c r="K526" i="42" s="1"/>
  <c r="J1328" i="42"/>
  <c r="K1328" i="42" s="1"/>
  <c r="J2146" i="42"/>
  <c r="K2146" i="42" s="1"/>
  <c r="J2889" i="42"/>
  <c r="K2889" i="42" s="1"/>
  <c r="J3494" i="42"/>
  <c r="K3494" i="42" s="1"/>
  <c r="J3853" i="42"/>
  <c r="K3853" i="42" s="1"/>
  <c r="J4763" i="42"/>
  <c r="K4763" i="42" s="1"/>
  <c r="J5285" i="42"/>
  <c r="K5285" i="42" s="1"/>
  <c r="J5839" i="42"/>
  <c r="K5839" i="42" s="1"/>
  <c r="J275" i="42"/>
  <c r="K275" i="42" s="1"/>
  <c r="J902" i="42"/>
  <c r="K902" i="42" s="1"/>
  <c r="J1790" i="42"/>
  <c r="K1790" i="42" s="1"/>
  <c r="J2183" i="42"/>
  <c r="K2183" i="42" s="1"/>
  <c r="J2528" i="42"/>
  <c r="K2528" i="42" s="1"/>
  <c r="J3348" i="42"/>
  <c r="K3348" i="42" s="1"/>
  <c r="J4145" i="42"/>
  <c r="K4145" i="42" s="1"/>
  <c r="J4451" i="42"/>
  <c r="K4451" i="42" s="1"/>
  <c r="J5111" i="42"/>
  <c r="K5111" i="42" s="1"/>
  <c r="J5972" i="42"/>
  <c r="K5972" i="42" s="1"/>
  <c r="J6542" i="42"/>
  <c r="K6542" i="42" s="1"/>
  <c r="J110" i="42"/>
  <c r="K110" i="42" s="1"/>
  <c r="J47" i="42"/>
  <c r="K47" i="42" s="1"/>
  <c r="J1138" i="42"/>
  <c r="K1138" i="42" s="1"/>
  <c r="J1370" i="42"/>
  <c r="K1370" i="42" s="1"/>
  <c r="J1365" i="42"/>
  <c r="K1365" i="42" s="1"/>
  <c r="J2503" i="42"/>
  <c r="K2503" i="42" s="1"/>
  <c r="J2513" i="42"/>
  <c r="K2513" i="42" s="1"/>
  <c r="J3169" i="42"/>
  <c r="K3169" i="42" s="1"/>
  <c r="J3005" i="42"/>
  <c r="K3005" i="42" s="1"/>
  <c r="J3533" i="42"/>
  <c r="K3533" i="42" s="1"/>
  <c r="J4572" i="42"/>
  <c r="K4572" i="42" s="1"/>
  <c r="J5067" i="42"/>
  <c r="K5067" i="42" s="1"/>
  <c r="J5126" i="42"/>
  <c r="K5126" i="42" s="1"/>
  <c r="J5554" i="42"/>
  <c r="K5554" i="42" s="1"/>
  <c r="J5669" i="42"/>
  <c r="K5669" i="42" s="1"/>
  <c r="J6122" i="42"/>
  <c r="K6122" i="42" s="1"/>
  <c r="J6404" i="42"/>
  <c r="K6404" i="42" s="1"/>
  <c r="J35" i="42"/>
  <c r="K35" i="42" s="1"/>
  <c r="J632" i="42"/>
  <c r="K632" i="42" s="1"/>
  <c r="J1526" i="42"/>
  <c r="K1526" i="42" s="1"/>
  <c r="J1926" i="42"/>
  <c r="K1926" i="42" s="1"/>
  <c r="J2590" i="42"/>
  <c r="K2590" i="42" s="1"/>
  <c r="J3434" i="42"/>
  <c r="K3434" i="42" s="1"/>
  <c r="J3917" i="42"/>
  <c r="K3917" i="42" s="1"/>
  <c r="J4223" i="42"/>
  <c r="K4223" i="42" s="1"/>
  <c r="J5118" i="42"/>
  <c r="K5118" i="42" s="1"/>
  <c r="J5749" i="42"/>
  <c r="K5749" i="42" s="1"/>
  <c r="J6442" i="42"/>
  <c r="K6442" i="42" s="1"/>
  <c r="J753" i="42"/>
  <c r="K753" i="42" s="1"/>
  <c r="J1243" i="42"/>
  <c r="K1243" i="42" s="1"/>
  <c r="J1337" i="42"/>
  <c r="K1337" i="42" s="1"/>
  <c r="J2335" i="42"/>
  <c r="K2335" i="42" s="1"/>
  <c r="J2967" i="42"/>
  <c r="K2967" i="42" s="1"/>
  <c r="J3679" i="42"/>
  <c r="K3679" i="42" s="1"/>
  <c r="J3837" i="42"/>
  <c r="K3837" i="42" s="1"/>
  <c r="J4674" i="42"/>
  <c r="K4674" i="42" s="1"/>
  <c r="J5293" i="42"/>
  <c r="K5293" i="42" s="1"/>
  <c r="J6018" i="42"/>
  <c r="K6018" i="42" s="1"/>
  <c r="J5697" i="42"/>
  <c r="K5697" i="42" s="1"/>
  <c r="J34" i="42"/>
  <c r="K34" i="42" s="1"/>
  <c r="J624" i="42"/>
  <c r="K624" i="42" s="1"/>
  <c r="J1476" i="42"/>
  <c r="K1476" i="42" s="1"/>
  <c r="J1857" i="42"/>
  <c r="K1857" i="42" s="1"/>
  <c r="J2512" i="42"/>
  <c r="K2512" i="42" s="1"/>
  <c r="J3294" i="42"/>
  <c r="K3294" i="42" s="1"/>
  <c r="J4114" i="42"/>
  <c r="K4114" i="42" s="1"/>
  <c r="J4295" i="42"/>
  <c r="K4295" i="42" s="1"/>
  <c r="J5003" i="42"/>
  <c r="K5003" i="42" s="1"/>
  <c r="J5510" i="42"/>
  <c r="K5510" i="42" s="1"/>
  <c r="J6311" i="42"/>
  <c r="K6311" i="42" s="1"/>
  <c r="J287" i="42"/>
  <c r="K287" i="42" s="1"/>
  <c r="J182" i="42"/>
  <c r="K182" i="42" s="1"/>
  <c r="J1578" i="42"/>
  <c r="K1578" i="42" s="1"/>
  <c r="J997" i="42"/>
  <c r="K997" i="42" s="1"/>
  <c r="J1378" i="42"/>
  <c r="K1378" i="42" s="1"/>
  <c r="J1757" i="42"/>
  <c r="K1757" i="42" s="1"/>
  <c r="J2603" i="42"/>
  <c r="K2603" i="42" s="1"/>
  <c r="J2701" i="42"/>
  <c r="K2701" i="42" s="1"/>
  <c r="J2877" i="42"/>
  <c r="K2877" i="42" s="1"/>
  <c r="J3492" i="42"/>
  <c r="K3492" i="42" s="1"/>
  <c r="J3773" i="42"/>
  <c r="K3773" i="42" s="1"/>
  <c r="J4837" i="42"/>
  <c r="K4837" i="42" s="1"/>
  <c r="J5183" i="42"/>
  <c r="K5183" i="42" s="1"/>
  <c r="J5594" i="42"/>
  <c r="K5594" i="42" s="1"/>
  <c r="J5764" i="42"/>
  <c r="K5764" i="42" s="1"/>
  <c r="J6121" i="42"/>
  <c r="K6121" i="42" s="1"/>
  <c r="J6357" i="42"/>
  <c r="K6357" i="42" s="1"/>
  <c r="J241" i="42"/>
  <c r="K241" i="42" s="1"/>
  <c r="J866" i="42"/>
  <c r="K866" i="42" s="1"/>
  <c r="J1611" i="42"/>
  <c r="K1611" i="42" s="1"/>
  <c r="J1992" i="42"/>
  <c r="K1992" i="42" s="1"/>
  <c r="J2602" i="42"/>
  <c r="K2602" i="42" s="1"/>
  <c r="J3009" i="42"/>
  <c r="K3009" i="42" s="1"/>
  <c r="J3841" i="42"/>
  <c r="K3841" i="42" s="1"/>
  <c r="J4461" i="42"/>
  <c r="K4461" i="42" s="1"/>
  <c r="J4933" i="42"/>
  <c r="K4933" i="42" s="1"/>
  <c r="J5619" i="42"/>
  <c r="K5619" i="42" s="1"/>
  <c r="J6260" i="42"/>
  <c r="K6260" i="42" s="1"/>
  <c r="J52" i="42"/>
  <c r="K52" i="42" s="1"/>
  <c r="J450" i="42"/>
  <c r="K450" i="42" s="1"/>
  <c r="J1265" i="42"/>
  <c r="K1265" i="42" s="1"/>
  <c r="J2418" i="42"/>
  <c r="K2418" i="42" s="1"/>
  <c r="J2661" i="42"/>
  <c r="K2661" i="42" s="1"/>
  <c r="J3307" i="42"/>
  <c r="K3307" i="42" s="1"/>
  <c r="J4070" i="42"/>
  <c r="K4070" i="42" s="1"/>
  <c r="J4278" i="42"/>
  <c r="K4278" i="42" s="1"/>
  <c r="J5164" i="42"/>
  <c r="K5164" i="42" s="1"/>
  <c r="J5906" i="42"/>
  <c r="K5906" i="42" s="1"/>
  <c r="J6521" i="42"/>
  <c r="K6521" i="42" s="1"/>
  <c r="J4276" i="42"/>
  <c r="K4276" i="42" s="1"/>
  <c r="J5234" i="42"/>
  <c r="K5234" i="42" s="1"/>
  <c r="J5800" i="42"/>
  <c r="K5800" i="42" s="1"/>
  <c r="J6342" i="42"/>
  <c r="K6342" i="42" s="1"/>
  <c r="J1253" i="42"/>
  <c r="K1253" i="42" s="1"/>
  <c r="J708" i="42"/>
  <c r="K708" i="42" s="1"/>
  <c r="J1467" i="42"/>
  <c r="K1467" i="42" s="1"/>
  <c r="J2313" i="42"/>
  <c r="K2313" i="42" s="1"/>
  <c r="J3074" i="42"/>
  <c r="K3074" i="42" s="1"/>
  <c r="J3274" i="42"/>
  <c r="K3274" i="42" s="1"/>
  <c r="J3895" i="42"/>
  <c r="K3895" i="42" s="1"/>
  <c r="J4670" i="42"/>
  <c r="K4670" i="42" s="1"/>
  <c r="J5280" i="42"/>
  <c r="K5280" i="42" s="1"/>
  <c r="J5912" i="42"/>
  <c r="K5912" i="42" s="1"/>
  <c r="J473" i="42"/>
  <c r="K473" i="42" s="1"/>
  <c r="J1342" i="42"/>
  <c r="K1342" i="42" s="1"/>
  <c r="J1176" i="42"/>
  <c r="K1176" i="42" s="1"/>
  <c r="J2333" i="42"/>
  <c r="K2333" i="42" s="1"/>
  <c r="J2560" i="42"/>
  <c r="K2560" i="42" s="1"/>
  <c r="J3591" i="42"/>
  <c r="K3591" i="42" s="1"/>
  <c r="J3971" i="42"/>
  <c r="K3971" i="42" s="1"/>
  <c r="J4562" i="42"/>
  <c r="K4562" i="42" s="1"/>
  <c r="J5064" i="42"/>
  <c r="K5064" i="42" s="1"/>
  <c r="J5818" i="42"/>
  <c r="K5818" i="42" s="1"/>
  <c r="J6534" i="42"/>
  <c r="K6534" i="42" s="1"/>
  <c r="J142" i="42"/>
  <c r="K142" i="42" s="1"/>
  <c r="J63" i="42"/>
  <c r="K63" i="42" s="1"/>
  <c r="J1154" i="42"/>
  <c r="K1154" i="42" s="1"/>
  <c r="J1434" i="42"/>
  <c r="K1434" i="42" s="1"/>
  <c r="J1381" i="42"/>
  <c r="K1381" i="42" s="1"/>
  <c r="J2222" i="42"/>
  <c r="K2222" i="42" s="1"/>
  <c r="J2523" i="42"/>
  <c r="K2523" i="42" s="1"/>
  <c r="J2853" i="42"/>
  <c r="K2853" i="42" s="1"/>
  <c r="J3021" i="42"/>
  <c r="K3021" i="42" s="1"/>
  <c r="J3547" i="42"/>
  <c r="K3547" i="42" s="1"/>
  <c r="J4591" i="42"/>
  <c r="K4591" i="42" s="1"/>
  <c r="J5011" i="42"/>
  <c r="K5011" i="42" s="1"/>
  <c r="J5243" i="42"/>
  <c r="K5243" i="42" s="1"/>
  <c r="J5698" i="42"/>
  <c r="K5698" i="42" s="1"/>
  <c r="J5684" i="42"/>
  <c r="K5684" i="42" s="1"/>
  <c r="J6145" i="42"/>
  <c r="K6145" i="42" s="1"/>
  <c r="J6421" i="42"/>
  <c r="K6421" i="42" s="1"/>
  <c r="J163" i="42"/>
  <c r="K163" i="42" s="1"/>
  <c r="J783" i="42"/>
  <c r="K783" i="42" s="1"/>
  <c r="J1654" i="42"/>
  <c r="K1654" i="42" s="1"/>
  <c r="J2046" i="42"/>
  <c r="K2046" i="42" s="1"/>
  <c r="J2775" i="42"/>
  <c r="K2775" i="42" s="1"/>
  <c r="J3229" i="42"/>
  <c r="K3229" i="42" s="1"/>
  <c r="J4046" i="42"/>
  <c r="K4046" i="42" s="1"/>
  <c r="J4335" i="42"/>
  <c r="K4335" i="42" s="1"/>
  <c r="J5078" i="42"/>
  <c r="K5078" i="42" s="1"/>
  <c r="J5948" i="42"/>
  <c r="K5948" i="42" s="1"/>
  <c r="J6420" i="42"/>
  <c r="K6420" i="42" s="1"/>
  <c r="J817" i="42"/>
  <c r="K817" i="42" s="1"/>
  <c r="J1414" i="42"/>
  <c r="K1414" i="42" s="1"/>
  <c r="J1588" i="42"/>
  <c r="K1588" i="42" s="1"/>
  <c r="J2175" i="42"/>
  <c r="K2175" i="42" s="1"/>
  <c r="J3171" i="42"/>
  <c r="K3171" i="42" s="1"/>
  <c r="J3906" i="42"/>
  <c r="K3906" i="42" s="1"/>
  <c r="J4037" i="42"/>
  <c r="K4037" i="42" s="1"/>
  <c r="J4610" i="42"/>
  <c r="K4610" i="42" s="1"/>
  <c r="J5491" i="42"/>
  <c r="K5491" i="42" s="1"/>
  <c r="J5921" i="42"/>
  <c r="K5921" i="42" s="1"/>
  <c r="J4060" i="42"/>
  <c r="K4060" i="42" s="1"/>
  <c r="J4772" i="42"/>
  <c r="K4772" i="42" s="1"/>
  <c r="J5248" i="42"/>
  <c r="K5248" i="42" s="1"/>
  <c r="J5917" i="42"/>
  <c r="K5917" i="42" s="1"/>
  <c r="J176" i="42"/>
  <c r="K176" i="42" s="1"/>
  <c r="J549" i="42"/>
  <c r="K549" i="42" s="1"/>
  <c r="J1830" i="42"/>
  <c r="K1830" i="42" s="1"/>
  <c r="J1923" i="42"/>
  <c r="K1923" i="42" s="1"/>
  <c r="J2231" i="42"/>
  <c r="K2231" i="42" s="1"/>
  <c r="J3114" i="42"/>
  <c r="K3114" i="42" s="1"/>
  <c r="J3640" i="42"/>
  <c r="K3640" i="42" s="1"/>
  <c r="J4364" i="42"/>
  <c r="K4364" i="42" s="1"/>
  <c r="J4854" i="42"/>
  <c r="K4854" i="42" s="1"/>
  <c r="J5518" i="42"/>
  <c r="K5518" i="42" s="1"/>
  <c r="J186" i="42"/>
  <c r="K186" i="42" s="1"/>
  <c r="J1221" i="42"/>
  <c r="K1221" i="42" s="1"/>
  <c r="J1976" i="42"/>
  <c r="K1976" i="42" s="1"/>
  <c r="J2015" i="42"/>
  <c r="K2015" i="42" s="1"/>
  <c r="J2235" i="42"/>
  <c r="K2235" i="42" s="1"/>
  <c r="J3019" i="42"/>
  <c r="K3019" i="42" s="1"/>
  <c r="J3790" i="42"/>
  <c r="K3790" i="42" s="1"/>
  <c r="J4464" i="42"/>
  <c r="K4464" i="42" s="1"/>
  <c r="J4639" i="42"/>
  <c r="K4639" i="42" s="1"/>
  <c r="J5380" i="42"/>
  <c r="K5380" i="42" s="1"/>
  <c r="J6127" i="42"/>
  <c r="K6127" i="42" s="1"/>
  <c r="J50" i="42"/>
  <c r="K50" i="42" s="1"/>
  <c r="J659" i="42"/>
  <c r="K659" i="42" s="1"/>
  <c r="J263" i="42"/>
  <c r="K263" i="42" s="1"/>
  <c r="J1426" i="42"/>
  <c r="K1426" i="42" s="1"/>
  <c r="J1162" i="42"/>
  <c r="K1162" i="42" s="1"/>
  <c r="J1581" i="42"/>
  <c r="K1581" i="42" s="1"/>
  <c r="J2422" i="42"/>
  <c r="K2422" i="42" s="1"/>
  <c r="J2852" i="42"/>
  <c r="K2852" i="42" s="1"/>
  <c r="J3464" i="42"/>
  <c r="K3464" i="42" s="1"/>
  <c r="J3486" i="42"/>
  <c r="K3486" i="42" s="1"/>
  <c r="J3872" i="42"/>
  <c r="K3872" i="42" s="1"/>
  <c r="J4649" i="42"/>
  <c r="K4649" i="42" s="1"/>
  <c r="J5083" i="42"/>
  <c r="K5083" i="42" s="1"/>
  <c r="J5377" i="42"/>
  <c r="K5377" i="42" s="1"/>
  <c r="J5557" i="42"/>
  <c r="K5557" i="42" s="1"/>
  <c r="J6009" i="42"/>
  <c r="K6009" i="42" s="1"/>
  <c r="J6178" i="42"/>
  <c r="K6178" i="42" s="1"/>
  <c r="J6535" i="42"/>
  <c r="K6535" i="42" s="1"/>
  <c r="J934" i="42"/>
  <c r="K934" i="42" s="1"/>
  <c r="J1603" i="42"/>
  <c r="K1603" i="42" s="1"/>
  <c r="J1794" i="42"/>
  <c r="K1794" i="42" s="1"/>
  <c r="J2357" i="42"/>
  <c r="K2357" i="42" s="1"/>
  <c r="J2985" i="42"/>
  <c r="K2985" i="42" s="1"/>
  <c r="J3795" i="42"/>
  <c r="K3795" i="42" s="1"/>
  <c r="J4217" i="42"/>
  <c r="K4217" i="42" s="1"/>
  <c r="J4745" i="42"/>
  <c r="K4745" i="42" s="1"/>
  <c r="J5379" i="42"/>
  <c r="K5379" i="42" s="1"/>
  <c r="J6070" i="42"/>
  <c r="K6070" i="42" s="1"/>
  <c r="J252" i="42"/>
  <c r="K252" i="42" s="1"/>
  <c r="J870" i="42"/>
  <c r="K870" i="42" s="1"/>
  <c r="J1614" i="42"/>
  <c r="K1614" i="42" s="1"/>
  <c r="J2005" i="42"/>
  <c r="K2005" i="42" s="1"/>
  <c r="J2617" i="42"/>
  <c r="K2617" i="42" s="1"/>
  <c r="J3032" i="42"/>
  <c r="K3032" i="42" s="1"/>
  <c r="J3846" i="42"/>
  <c r="K3846" i="42" s="1"/>
  <c r="J4467" i="42"/>
  <c r="K4467" i="42" s="1"/>
  <c r="J4938" i="42"/>
  <c r="K4938" i="42" s="1"/>
  <c r="J5630" i="42"/>
  <c r="K5630" i="42" s="1"/>
  <c r="J6280" i="42"/>
  <c r="K6280" i="42" s="1"/>
  <c r="J5798" i="42"/>
  <c r="K5798" i="42" s="1"/>
  <c r="J1113" i="42"/>
  <c r="K1113" i="42" s="1"/>
  <c r="J2013" i="42"/>
  <c r="K2013" i="42" s="1"/>
  <c r="J2670" i="42"/>
  <c r="K2670" i="42" s="1"/>
  <c r="J282" i="42"/>
  <c r="K282" i="42" s="1"/>
  <c r="J5260" i="42"/>
  <c r="K5260" i="42" s="1"/>
  <c r="J1921" i="42"/>
  <c r="K1921" i="42" s="1"/>
  <c r="J1454" i="42"/>
  <c r="K1454" i="42" s="1"/>
  <c r="J2236" i="42"/>
  <c r="K2236" i="42" s="1"/>
  <c r="J1586" i="42"/>
  <c r="K1586" i="42" s="1"/>
  <c r="J4689" i="42"/>
  <c r="K4689" i="42" s="1"/>
  <c r="J448" i="42"/>
  <c r="K448" i="42" s="1"/>
  <c r="J5447" i="42"/>
  <c r="K5447" i="42" s="1"/>
  <c r="J4195" i="42"/>
  <c r="K4195" i="42" s="1"/>
  <c r="J1726" i="42"/>
  <c r="K1726" i="42" s="1"/>
  <c r="J5997" i="42"/>
  <c r="K5997" i="42" s="1"/>
  <c r="J2342" i="42"/>
  <c r="K2342" i="42" s="1"/>
  <c r="J5291" i="42"/>
  <c r="K5291" i="42" s="1"/>
  <c r="J732" i="42"/>
  <c r="K732" i="42" s="1"/>
  <c r="J5328" i="42"/>
  <c r="K5328" i="42" s="1"/>
  <c r="J2449" i="42"/>
  <c r="K2449" i="42" s="1"/>
  <c r="J4200" i="42"/>
  <c r="K4200" i="42" s="1"/>
  <c r="J1973" i="42"/>
  <c r="K1973" i="42" s="1"/>
  <c r="J347" i="42"/>
  <c r="K347" i="42" s="1"/>
  <c r="J4506" i="42"/>
  <c r="K4506" i="42" s="1"/>
  <c r="J1222" i="42"/>
  <c r="K1222" i="42" s="1"/>
  <c r="J5060" i="42"/>
  <c r="K5060" i="42" s="1"/>
  <c r="J1824" i="42"/>
  <c r="K1824" i="42" s="1"/>
  <c r="J371" i="42"/>
  <c r="K371" i="42" s="1"/>
  <c r="J4508" i="42"/>
  <c r="K4508" i="42" s="1"/>
  <c r="J6301" i="42"/>
  <c r="K6301" i="42" s="1"/>
  <c r="J3509" i="42"/>
  <c r="K3509" i="42" s="1"/>
  <c r="J1850" i="42"/>
  <c r="K1850" i="42" s="1"/>
  <c r="J7" i="42"/>
  <c r="K7" i="42" s="1"/>
  <c r="J3132" i="42"/>
  <c r="K3132" i="42" s="1"/>
  <c r="J5629" i="42"/>
  <c r="K5629" i="42" s="1"/>
  <c r="J2795" i="42"/>
  <c r="K2795" i="42" s="1"/>
  <c r="J3381" i="42"/>
  <c r="K3381" i="42" s="1"/>
  <c r="J560" i="42"/>
  <c r="K560" i="42" s="1"/>
  <c r="J1793" i="42"/>
  <c r="K1793" i="42" s="1"/>
  <c r="J4297" i="42"/>
  <c r="K4297" i="42" s="1"/>
  <c r="J530" i="42"/>
  <c r="K530" i="42" s="1"/>
  <c r="J1325" i="42"/>
  <c r="K1325" i="42" s="1"/>
  <c r="J3000" i="42"/>
  <c r="K3000" i="42" s="1"/>
  <c r="J331" i="42"/>
  <c r="K331" i="42" s="1"/>
  <c r="J935" i="42"/>
  <c r="K935" i="42" s="1"/>
  <c r="J1696" i="42"/>
  <c r="K1696" i="42" s="1"/>
  <c r="J2082" i="42"/>
  <c r="K2082" i="42" s="1"/>
  <c r="J2720" i="42"/>
  <c r="K2720" i="42" s="1"/>
  <c r="J3129" i="42"/>
  <c r="K3129" i="42" s="1"/>
  <c r="J3968" i="42"/>
  <c r="K3968" i="42" s="1"/>
  <c r="J4542" i="42"/>
  <c r="K4542" i="42" s="1"/>
  <c r="J4842" i="42"/>
  <c r="K4842" i="42" s="1"/>
  <c r="J5512" i="42"/>
  <c r="K5512" i="42" s="1"/>
  <c r="J6291" i="42"/>
  <c r="K6291" i="42" s="1"/>
  <c r="J73" i="42"/>
  <c r="K73" i="42" s="1"/>
  <c r="J477" i="42"/>
  <c r="K477" i="42" s="1"/>
  <c r="J1288" i="42"/>
  <c r="K1288" i="42" s="1"/>
  <c r="J2445" i="42"/>
  <c r="K2445" i="42" s="1"/>
  <c r="J2687" i="42"/>
  <c r="K2687" i="42" s="1"/>
  <c r="J3326" i="42"/>
  <c r="K3326" i="42" s="1"/>
  <c r="J814" i="42"/>
  <c r="K814" i="42" s="1"/>
  <c r="J3869" i="42"/>
  <c r="K3869" i="42" s="1"/>
  <c r="J1904" i="42"/>
  <c r="K1904" i="42" s="1"/>
  <c r="J2202" i="42"/>
  <c r="K2202" i="42" s="1"/>
  <c r="J4594" i="42"/>
  <c r="K4594" i="42" s="1"/>
  <c r="J765" i="42"/>
  <c r="K765" i="42" s="1"/>
  <c r="J1367" i="42"/>
  <c r="K1367" i="42" s="1"/>
  <c r="J2824" i="42"/>
  <c r="K2824" i="42" s="1"/>
  <c r="J465" i="42"/>
  <c r="K465" i="42" s="1"/>
  <c r="J1085" i="42"/>
  <c r="K1085" i="42" s="1"/>
  <c r="J1760" i="42"/>
  <c r="K1760" i="42" s="1"/>
  <c r="J2155" i="42"/>
  <c r="K2155" i="42" s="1"/>
  <c r="J2799" i="42"/>
  <c r="K2799" i="42" s="1"/>
  <c r="J3173" i="42"/>
  <c r="K3173" i="42" s="1"/>
  <c r="J4032" i="42"/>
  <c r="K4032" i="42" s="1"/>
  <c r="J4219" i="42"/>
  <c r="K4219" i="42" s="1"/>
  <c r="J4912" i="42"/>
  <c r="K4912" i="42" s="1"/>
  <c r="J5616" i="42"/>
  <c r="K5616" i="42" s="1"/>
  <c r="J6488" i="42"/>
  <c r="K6488" i="42" s="1"/>
  <c r="J137" i="42"/>
  <c r="K137" i="42" s="1"/>
  <c r="J550" i="42"/>
  <c r="K550" i="42" s="1"/>
  <c r="J1388" i="42"/>
  <c r="K1388" i="42" s="1"/>
  <c r="J2509" i="42"/>
  <c r="K2509" i="42" s="1"/>
  <c r="J2752" i="42"/>
  <c r="K2752" i="42" s="1"/>
  <c r="J3397" i="42"/>
  <c r="K3397" i="42" s="1"/>
  <c r="J32" i="42"/>
  <c r="K32" i="42" s="1"/>
  <c r="J3810" i="42"/>
  <c r="K3810" i="42" s="1"/>
  <c r="J1350" i="42"/>
  <c r="K1350" i="42" s="1"/>
  <c r="J1619" i="42"/>
  <c r="K1619" i="42" s="1"/>
  <c r="J4220" i="42"/>
  <c r="K4220" i="42" s="1"/>
  <c r="J6394" i="42"/>
  <c r="K6394" i="42" s="1"/>
  <c r="J1220" i="42"/>
  <c r="K1220" i="42" s="1"/>
  <c r="J2962" i="42"/>
  <c r="K2962" i="42" s="1"/>
  <c r="J4096" i="42"/>
  <c r="K4096" i="42" s="1"/>
  <c r="J4643" i="42"/>
  <c r="K4643" i="42" s="1"/>
  <c r="J5284" i="42"/>
  <c r="K5284" i="42" s="1"/>
  <c r="J5951" i="42"/>
  <c r="K5951" i="42" s="1"/>
  <c r="J521" i="42"/>
  <c r="K521" i="42" s="1"/>
  <c r="J576" i="42"/>
  <c r="K576" i="42" s="1"/>
  <c r="J2173" i="42"/>
  <c r="K2173" i="42" s="1"/>
  <c r="J1808" i="42"/>
  <c r="K1808" i="42" s="1"/>
  <c r="J2411" i="42"/>
  <c r="K2411" i="42" s="1"/>
  <c r="J3689" i="42"/>
  <c r="K3689" i="42" s="1"/>
  <c r="J3658" i="42"/>
  <c r="K3658" i="42" s="1"/>
  <c r="J4241" i="42"/>
  <c r="K4241" i="42" s="1"/>
  <c r="J4802" i="42"/>
  <c r="K4802" i="42" s="1"/>
  <c r="J5408" i="42"/>
  <c r="K5408" i="42" s="1"/>
  <c r="J6208" i="42"/>
  <c r="K6208" i="42" s="1"/>
  <c r="J338" i="42"/>
  <c r="K338" i="42" s="1"/>
  <c r="J498" i="42"/>
  <c r="K498" i="42" s="1"/>
  <c r="J1863" i="42"/>
  <c r="K1863" i="42" s="1"/>
  <c r="J2051" i="42"/>
  <c r="K2051" i="42" s="1"/>
  <c r="J2789" i="42"/>
  <c r="K2789" i="42" s="1"/>
  <c r="J3649" i="42"/>
  <c r="K3649" i="42" s="1"/>
  <c r="J3969" i="42"/>
  <c r="K3969" i="42" s="1"/>
  <c r="J4485" i="42"/>
  <c r="K4485" i="42" s="1"/>
  <c r="J5039" i="42"/>
  <c r="K5039" i="42" s="1"/>
  <c r="J3099" i="42"/>
  <c r="K3099" i="42" s="1"/>
  <c r="J2611" i="42"/>
  <c r="K2611" i="42" s="1"/>
  <c r="J428" i="42"/>
  <c r="K428" i="42" s="1"/>
  <c r="J1363" i="42"/>
  <c r="K1363" i="42" s="1"/>
  <c r="J2172" i="42"/>
  <c r="K2172" i="42" s="1"/>
  <c r="J2660" i="42"/>
  <c r="K2660" i="42" s="1"/>
  <c r="J3223" i="42"/>
  <c r="K3223" i="42" s="1"/>
  <c r="J4051" i="42"/>
  <c r="K4051" i="42" s="1"/>
  <c r="J4462" i="42"/>
  <c r="K4462" i="42" s="1"/>
  <c r="J5062" i="42"/>
  <c r="K5062" i="42" s="1"/>
  <c r="J5686" i="42"/>
  <c r="K5686" i="42" s="1"/>
  <c r="J6453" i="42"/>
  <c r="K6453" i="42" s="1"/>
  <c r="J265" i="42"/>
  <c r="K265" i="42" s="1"/>
  <c r="J929" i="42"/>
  <c r="K929" i="42" s="1"/>
  <c r="J1644" i="42"/>
  <c r="K1644" i="42" s="1"/>
  <c r="J2275" i="42"/>
  <c r="K2275" i="42" s="1"/>
  <c r="J2605" i="42"/>
  <c r="K2605" i="42" s="1"/>
  <c r="J3230" i="42"/>
  <c r="K3230" i="42" s="1"/>
  <c r="J464" i="42"/>
  <c r="K464" i="42" s="1"/>
  <c r="J4773" i="42"/>
  <c r="K4773" i="42" s="1"/>
  <c r="J1236" i="42"/>
  <c r="K1236" i="42" s="1"/>
  <c r="J2018" i="42"/>
  <c r="K2018" i="42" s="1"/>
  <c r="J4478" i="42"/>
  <c r="K4478" i="42" s="1"/>
  <c r="J1974" i="42"/>
  <c r="K1974" i="42" s="1"/>
  <c r="J1089" i="42"/>
  <c r="K1089" i="42" s="1"/>
  <c r="J3091" i="42"/>
  <c r="K3091" i="42" s="1"/>
  <c r="J12" i="42"/>
  <c r="K12" i="42" s="1"/>
  <c r="J76" i="42"/>
  <c r="K76" i="42" s="1"/>
  <c r="J782" i="42"/>
  <c r="K782" i="42" s="1"/>
  <c r="J1440" i="42"/>
  <c r="K1440" i="42" s="1"/>
  <c r="J1837" i="42"/>
  <c r="K1837" i="42" s="1"/>
  <c r="J2706" i="42"/>
  <c r="K2706" i="42" s="1"/>
  <c r="J3316" i="42"/>
  <c r="K3316" i="42" s="1"/>
  <c r="J3648" i="42"/>
  <c r="K3648" i="42" s="1"/>
  <c r="J4294" i="42"/>
  <c r="K4294" i="42" s="1"/>
  <c r="J5001" i="42"/>
  <c r="K5001" i="42" s="1"/>
  <c r="J5592" i="42"/>
  <c r="K5592" i="42" s="1"/>
  <c r="J6266" i="42"/>
  <c r="K6266" i="42" s="1"/>
  <c r="J259" i="42"/>
  <c r="K259" i="42" s="1"/>
  <c r="J879" i="42"/>
  <c r="K879" i="42" s="1"/>
  <c r="J1750" i="42"/>
  <c r="K1750" i="42" s="1"/>
  <c r="J2169" i="42"/>
  <c r="K2169" i="42" s="1"/>
  <c r="J2986" i="42"/>
  <c r="K2986" i="42" s="1"/>
  <c r="J3325" i="42"/>
  <c r="K3325" i="42" s="1"/>
  <c r="J140" i="42"/>
  <c r="K140" i="42" s="1"/>
  <c r="J4179" i="42"/>
  <c r="K4179" i="42" s="1"/>
  <c r="J1241" i="42"/>
  <c r="K1241" i="42" s="1"/>
  <c r="J2771" i="42"/>
  <c r="K2771" i="42" s="1"/>
  <c r="J4100" i="42"/>
  <c r="K4100" i="42" s="1"/>
  <c r="J5295" i="42"/>
  <c r="K5295" i="42" s="1"/>
  <c r="J21" i="42"/>
  <c r="K21" i="42" s="1"/>
  <c r="J1120" i="42"/>
  <c r="K1120" i="42" s="1"/>
  <c r="J2502" i="42"/>
  <c r="K2502" i="42" s="1"/>
  <c r="J3723" i="42"/>
  <c r="K3723" i="42" s="1"/>
  <c r="J4853" i="42"/>
  <c r="K4853" i="42" s="1"/>
  <c r="J6110" i="42"/>
  <c r="K6110" i="42" s="1"/>
  <c r="J1393" i="42"/>
  <c r="K1393" i="42" s="1"/>
  <c r="J2553" i="42"/>
  <c r="K2553" i="42" s="1"/>
  <c r="J3713" i="42"/>
  <c r="K3713" i="42" s="1"/>
  <c r="J4586" i="42"/>
  <c r="K4586" i="42" s="1"/>
  <c r="J6048" i="42"/>
  <c r="K6048" i="42" s="1"/>
  <c r="J958" i="42"/>
  <c r="K958" i="42" s="1"/>
  <c r="J1234" i="42"/>
  <c r="K1234" i="42" s="1"/>
  <c r="J1730" i="42"/>
  <c r="K1730" i="42" s="1"/>
  <c r="J2168" i="42"/>
  <c r="K2168" i="42" s="1"/>
  <c r="J2480" i="42"/>
  <c r="K2480" i="42" s="1"/>
  <c r="J2940" i="42"/>
  <c r="K2940" i="42" s="1"/>
  <c r="J3037" i="42"/>
  <c r="K3037" i="42" s="1"/>
  <c r="J3541" i="42"/>
  <c r="K3541" i="42" s="1"/>
  <c r="J4677" i="42"/>
  <c r="K4677" i="42" s="1"/>
  <c r="J5099" i="42"/>
  <c r="K5099" i="42" s="1"/>
  <c r="J5236" i="42"/>
  <c r="K5236" i="42" s="1"/>
  <c r="J5514" i="42"/>
  <c r="K5514" i="42" s="1"/>
  <c r="J5836" i="42"/>
  <c r="K5836" i="42" s="1"/>
  <c r="J6234" i="42"/>
  <c r="K6234" i="42" s="1"/>
  <c r="J6429" i="42"/>
  <c r="K6429" i="42" s="1"/>
  <c r="J304" i="42"/>
  <c r="K304" i="42" s="1"/>
  <c r="J921" i="42"/>
  <c r="K921" i="42" s="1"/>
  <c r="J1064" i="42"/>
  <c r="K1064" i="42" s="1"/>
  <c r="J2221" i="42"/>
  <c r="K2221" i="42" s="1"/>
  <c r="J2532" i="42"/>
  <c r="K2532" i="42" s="1"/>
  <c r="J3367" i="42"/>
  <c r="K3367" i="42" s="1"/>
  <c r="J4174" i="42"/>
  <c r="K4174" i="42" s="1"/>
  <c r="J4463" i="42"/>
  <c r="K4463" i="42" s="1"/>
  <c r="J5127" i="42"/>
  <c r="K5127" i="42" s="1"/>
  <c r="J5846" i="42"/>
  <c r="K5846" i="42" s="1"/>
  <c r="J6555" i="42"/>
  <c r="K6555" i="42" s="1"/>
  <c r="J881" i="42"/>
  <c r="K881" i="42" s="1"/>
  <c r="J1542" i="42"/>
  <c r="K1542" i="42" s="1"/>
  <c r="J1839" i="42"/>
  <c r="K1839" i="42" s="1"/>
  <c r="J2298" i="42"/>
  <c r="K2298" i="42" s="1"/>
  <c r="J2905" i="42"/>
  <c r="K2905" i="42" s="1"/>
  <c r="J3736" i="42"/>
  <c r="K3736" i="42" s="1"/>
  <c r="J4165" i="42"/>
  <c r="K4165" i="42" s="1"/>
  <c r="J4638" i="42"/>
  <c r="K4638" i="42" s="1"/>
  <c r="J5461" i="42"/>
  <c r="K5461" i="42" s="1"/>
  <c r="J5985" i="42"/>
  <c r="K5985" i="42" s="1"/>
  <c r="J1368" i="42"/>
  <c r="K1368" i="42" s="1"/>
  <c r="J5203" i="42"/>
  <c r="K5203" i="42" s="1"/>
  <c r="J1283" i="42"/>
  <c r="K1283" i="42" s="1"/>
  <c r="J3882" i="42"/>
  <c r="K3882" i="42" s="1"/>
  <c r="J4124" i="42"/>
  <c r="K4124" i="42" s="1"/>
  <c r="J5335" i="42"/>
  <c r="K5335" i="42" s="1"/>
  <c r="J240" i="42"/>
  <c r="K240" i="42" s="1"/>
  <c r="J1056" i="42"/>
  <c r="K1056" i="42" s="1"/>
  <c r="J2359" i="42"/>
  <c r="K2359" i="42" s="1"/>
  <c r="J3759" i="42"/>
  <c r="K3759" i="42" s="1"/>
  <c r="J4915" i="42"/>
  <c r="K4915" i="42" s="1"/>
  <c r="J300" i="42"/>
  <c r="K300" i="42" s="1"/>
  <c r="J2040" i="42"/>
  <c r="K2040" i="42" s="1"/>
  <c r="J2492" i="42"/>
  <c r="K2492" i="42" s="1"/>
  <c r="J3878" i="42"/>
  <c r="K3878" i="42" s="1"/>
  <c r="J4746" i="42"/>
  <c r="K4746" i="42" s="1"/>
  <c r="J6132" i="42"/>
  <c r="K6132" i="42" s="1"/>
  <c r="J158" i="42"/>
  <c r="K158" i="42" s="1"/>
  <c r="J1714" i="42"/>
  <c r="K1714" i="42" s="1"/>
  <c r="J204" i="42"/>
  <c r="K204" i="42" s="1"/>
  <c r="J846" i="42"/>
  <c r="K846" i="42" s="1"/>
  <c r="J1568" i="42"/>
  <c r="K1568" i="42" s="1"/>
  <c r="J1954" i="42"/>
  <c r="K1954" i="42" s="1"/>
  <c r="J2561" i="42"/>
  <c r="K2561" i="42" s="1"/>
  <c r="J2943" i="42"/>
  <c r="K2943" i="42" s="1"/>
  <c r="J3793" i="42"/>
  <c r="K3793" i="42" s="1"/>
  <c r="J4422" i="42"/>
  <c r="K4422" i="42" s="1"/>
  <c r="J4890" i="42"/>
  <c r="K4890" i="42" s="1"/>
  <c r="J5552" i="42"/>
  <c r="K5552" i="42" s="1"/>
  <c r="J6222" i="42"/>
  <c r="K6222" i="42" s="1"/>
  <c r="J403" i="42"/>
  <c r="K403" i="42" s="1"/>
  <c r="J1100" i="42"/>
  <c r="K1100" i="42" s="1"/>
  <c r="J1160" i="42"/>
  <c r="K1160" i="42" s="1"/>
  <c r="J2317" i="42"/>
  <c r="K2317" i="42" s="1"/>
  <c r="J2556" i="42"/>
  <c r="K2556" i="42" s="1"/>
  <c r="J3551" i="42"/>
  <c r="K3551" i="42" s="1"/>
  <c r="J3959" i="42"/>
  <c r="K3959" i="42" s="1"/>
  <c r="J4550" i="42"/>
  <c r="K4550" i="42" s="1"/>
  <c r="J5053" i="42"/>
  <c r="K5053" i="42" s="1"/>
  <c r="J5799" i="42"/>
  <c r="K5799" i="42" s="1"/>
  <c r="J6503" i="42"/>
  <c r="K6503" i="42" s="1"/>
  <c r="J1002" i="42"/>
  <c r="K1002" i="42" s="1"/>
  <c r="J1638" i="42"/>
  <c r="K1638" i="42" s="1"/>
  <c r="J1827" i="42"/>
  <c r="K1827" i="42" s="1"/>
  <c r="J2394" i="42"/>
  <c r="K2394" i="42" s="1"/>
  <c r="J3033" i="42"/>
  <c r="K3033" i="42" s="1"/>
  <c r="J3854" i="42"/>
  <c r="K3854" i="42" s="1"/>
  <c r="J4265" i="42"/>
  <c r="K4265" i="42" s="1"/>
  <c r="J4782" i="42"/>
  <c r="K4782" i="42" s="1"/>
  <c r="J5499" i="42"/>
  <c r="K5499" i="42" s="1"/>
  <c r="J6077" i="42"/>
  <c r="K6077" i="42" s="1"/>
  <c r="J1269" i="42"/>
  <c r="K1269" i="42" s="1"/>
  <c r="J716" i="42"/>
  <c r="K716" i="42" s="1"/>
  <c r="J1470" i="42"/>
  <c r="K1470" i="42" s="1"/>
  <c r="J2324" i="42"/>
  <c r="K2324" i="42" s="1"/>
  <c r="J3081" i="42"/>
  <c r="K3081" i="42" s="1"/>
  <c r="J3278" i="42"/>
  <c r="K3278" i="42" s="1"/>
  <c r="J3897" i="42"/>
  <c r="K3897" i="42" s="1"/>
  <c r="J4696" i="42"/>
  <c r="K4696" i="42" s="1"/>
  <c r="J5296" i="42"/>
  <c r="K5296" i="42" s="1"/>
  <c r="J5920" i="42"/>
  <c r="K5920" i="42" s="1"/>
  <c r="J859" i="42"/>
  <c r="K859" i="42" s="1"/>
  <c r="J1022" i="42"/>
  <c r="K1022" i="42" s="1"/>
  <c r="J151" i="42"/>
  <c r="K151" i="42" s="1"/>
  <c r="J1246" i="42"/>
  <c r="K1246" i="42" s="1"/>
  <c r="J1038" i="42"/>
  <c r="K1038" i="42" s="1"/>
  <c r="J1469" i="42"/>
  <c r="K1469" i="42" s="1"/>
  <c r="J2310" i="42"/>
  <c r="K2310" i="42" s="1"/>
  <c r="J3044" i="42"/>
  <c r="K3044" i="42" s="1"/>
  <c r="J3384" i="42"/>
  <c r="K3384" i="42" s="1"/>
  <c r="J3109" i="42"/>
  <c r="K3109" i="42" s="1"/>
  <c r="J3520" i="42"/>
  <c r="K3520" i="42" s="1"/>
  <c r="J4617" i="42"/>
  <c r="K4617" i="42" s="1"/>
  <c r="J4895" i="42"/>
  <c r="K4895" i="42" s="1"/>
  <c r="J5259" i="42"/>
  <c r="K5259" i="42" s="1"/>
  <c r="J5685" i="42"/>
  <c r="K5685" i="42" s="1"/>
  <c r="J5832" i="42"/>
  <c r="K5832" i="42" s="1"/>
  <c r="J6250" i="42"/>
  <c r="K6250" i="42" s="1"/>
  <c r="J6482" i="42"/>
  <c r="K6482" i="42" s="1"/>
  <c r="J561" i="42"/>
  <c r="K561" i="42" s="1"/>
  <c r="J1300" i="42"/>
  <c r="K1300" i="42" s="1"/>
  <c r="J1135" i="42"/>
  <c r="K1135" i="42" s="1"/>
  <c r="J2435" i="42"/>
  <c r="K2435" i="42" s="1"/>
  <c r="J2803" i="42"/>
  <c r="K2803" i="42" s="1"/>
  <c r="J3398" i="42"/>
  <c r="K3398" i="42" s="1"/>
  <c r="J4123" i="42"/>
  <c r="K4123" i="42" s="1"/>
  <c r="J4692" i="42"/>
  <c r="K4692" i="42" s="1"/>
  <c r="J5327" i="42"/>
  <c r="K5327" i="42" s="1"/>
  <c r="J5971" i="42"/>
  <c r="K5971" i="42" s="1"/>
  <c r="J85" i="42"/>
  <c r="K85" i="42" s="1"/>
  <c r="J927" i="42"/>
  <c r="K927" i="42" s="1"/>
  <c r="J1152" i="42"/>
  <c r="K1152" i="42" s="1"/>
  <c r="J1860" i="42"/>
  <c r="K1860" i="42" s="1"/>
  <c r="J2581" i="42"/>
  <c r="K2581" i="42" s="1"/>
  <c r="J2977" i="42"/>
  <c r="K2977" i="42" s="1"/>
  <c r="J3791" i="42"/>
  <c r="K3791" i="42" s="1"/>
  <c r="J4350" i="42"/>
  <c r="K4350" i="42" s="1"/>
  <c r="J4886" i="42"/>
  <c r="K4886" i="42" s="1"/>
  <c r="J5443" i="42"/>
  <c r="K5443" i="42" s="1"/>
  <c r="J6056" i="42"/>
  <c r="K6056" i="42" s="1"/>
  <c r="J3944" i="42"/>
  <c r="K3944" i="42" s="1"/>
  <c r="J4716" i="42"/>
  <c r="K4716" i="42" s="1"/>
  <c r="J5314" i="42"/>
  <c r="K5314" i="42" s="1"/>
  <c r="J6074" i="42"/>
  <c r="K6074" i="42" s="1"/>
  <c r="J376" i="42"/>
  <c r="K376" i="42" s="1"/>
  <c r="J726" i="42"/>
  <c r="K726" i="42" s="1"/>
  <c r="J1303" i="42"/>
  <c r="K1303" i="42" s="1"/>
  <c r="J2126" i="42"/>
  <c r="K2126" i="42" s="1"/>
  <c r="J2591" i="42"/>
  <c r="K2591" i="42" s="1"/>
  <c r="J3043" i="42"/>
  <c r="K3043" i="42" s="1"/>
  <c r="J3892" i="42"/>
  <c r="K3892" i="42" s="1"/>
  <c r="J4565" i="42"/>
  <c r="K4565" i="42" s="1"/>
  <c r="J4889" i="42"/>
  <c r="K4889" i="42" s="1"/>
  <c r="J5609" i="42"/>
  <c r="K5609" i="42" s="1"/>
  <c r="J585" i="42"/>
  <c r="K585" i="42" s="1"/>
  <c r="J610" i="42"/>
  <c r="K610" i="42" s="1"/>
  <c r="J1065" i="42"/>
  <c r="K1065" i="42" s="1"/>
  <c r="J1816" i="42"/>
  <c r="K1816" i="42" s="1"/>
  <c r="J2427" i="42"/>
  <c r="K2427" i="42" s="1"/>
  <c r="J2864" i="42"/>
  <c r="K2864" i="42" s="1"/>
  <c r="J3688" i="42"/>
  <c r="K3688" i="42" s="1"/>
  <c r="J4266" i="42"/>
  <c r="K4266" i="42" s="1"/>
  <c r="J4810" i="42"/>
  <c r="K4810" i="42" s="1"/>
  <c r="J5479" i="42"/>
  <c r="K5479" i="42" s="1"/>
  <c r="J6021" i="42"/>
  <c r="K6021" i="42" s="1"/>
  <c r="J354" i="42"/>
  <c r="K354" i="42" s="1"/>
  <c r="J30" i="42"/>
  <c r="K30" i="42" s="1"/>
  <c r="J409" i="42"/>
  <c r="K409" i="42" s="1"/>
  <c r="J1522" i="42"/>
  <c r="K1522" i="42" s="1"/>
  <c r="J1190" i="42"/>
  <c r="K1190" i="42" s="1"/>
  <c r="J1605" i="42"/>
  <c r="K1605" i="42" s="1"/>
  <c r="J2446" i="42"/>
  <c r="K2446" i="42" s="1"/>
  <c r="J2930" i="42"/>
  <c r="K2930" i="42" s="1"/>
  <c r="J3280" i="42"/>
  <c r="K3280" i="42" s="1"/>
  <c r="J3512" i="42"/>
  <c r="K3512" i="42" s="1"/>
  <c r="J3896" i="42"/>
  <c r="K3896" i="42" s="1"/>
  <c r="J4673" i="42"/>
  <c r="K4673" i="42" s="1"/>
  <c r="J5235" i="42"/>
  <c r="K5235" i="42" s="1"/>
  <c r="J5478" i="42"/>
  <c r="K5478" i="42" s="1"/>
  <c r="J5596" i="42"/>
  <c r="K5596" i="42" s="1"/>
  <c r="J6034" i="42"/>
  <c r="K6034" i="42" s="1"/>
  <c r="J6199" i="42"/>
  <c r="K6199" i="42" s="1"/>
  <c r="J6546" i="42"/>
  <c r="K6546" i="42" s="1"/>
  <c r="J832" i="42"/>
  <c r="K832" i="42" s="1"/>
  <c r="J1915" i="42"/>
  <c r="K1915" i="42" s="1"/>
  <c r="J1971" i="42"/>
  <c r="K1971" i="42" s="1"/>
  <c r="J2170" i="42"/>
  <c r="K2170" i="42" s="1"/>
  <c r="J2936" i="42"/>
  <c r="K2936" i="42" s="1"/>
  <c r="J3742" i="42"/>
  <c r="K3742" i="42" s="1"/>
  <c r="J4420" i="42"/>
  <c r="K4420" i="42" s="1"/>
  <c r="J4718" i="42"/>
  <c r="K4718" i="42" s="1"/>
  <c r="J5493" i="42"/>
  <c r="K5493" i="42" s="1"/>
  <c r="J6067" i="42"/>
  <c r="K6067" i="42" s="1"/>
  <c r="J657" i="42"/>
  <c r="K657" i="42" s="1"/>
  <c r="J484" i="42"/>
  <c r="K484" i="42" s="1"/>
  <c r="J1383" i="42"/>
  <c r="K1383" i="42" s="1"/>
  <c r="J1817" i="42"/>
  <c r="K1817" i="42" s="1"/>
  <c r="J2906" i="42"/>
  <c r="K2906" i="42" s="1"/>
  <c r="J3263" i="42"/>
  <c r="K3263" i="42" s="1"/>
  <c r="J4067" i="42"/>
  <c r="K4067" i="42" s="1"/>
  <c r="J4256" i="42"/>
  <c r="K4256" i="42" s="1"/>
  <c r="J4960" i="42"/>
  <c r="K4960" i="42" s="1"/>
  <c r="J5719" i="42"/>
  <c r="K5719" i="42" s="1"/>
  <c r="J6338" i="42"/>
  <c r="K6338" i="42" s="1"/>
  <c r="J4218" i="42"/>
  <c r="K4218" i="42" s="1"/>
  <c r="J4893" i="42"/>
  <c r="K4893" i="42" s="1"/>
  <c r="J5563" i="42"/>
  <c r="K5563" i="42" s="1"/>
  <c r="J6115" i="42"/>
  <c r="K6115" i="42" s="1"/>
  <c r="J402" i="42"/>
  <c r="K402" i="42" s="1"/>
  <c r="J437" i="42"/>
  <c r="K437" i="42" s="1"/>
  <c r="J1377" i="42"/>
  <c r="K1377" i="42" s="1"/>
  <c r="J1772" i="42"/>
  <c r="K1772" i="42" s="1"/>
  <c r="J2690" i="42"/>
  <c r="K2690" i="42" s="1"/>
  <c r="J3255" i="42"/>
  <c r="K3255" i="42" s="1"/>
  <c r="J4080" i="42"/>
  <c r="K4080" i="42" s="1"/>
  <c r="J4474" i="42"/>
  <c r="K4474" i="42" s="1"/>
  <c r="J5085" i="42"/>
  <c r="K5085" i="42" s="1"/>
  <c r="J5709" i="42"/>
  <c r="K5709" i="42" s="1"/>
  <c r="J377" i="42"/>
  <c r="K377" i="42" s="1"/>
  <c r="J984" i="42"/>
  <c r="K984" i="42" s="1"/>
  <c r="J1721" i="42"/>
  <c r="K1721" i="42" s="1"/>
  <c r="J2108" i="42"/>
  <c r="K2108" i="42" s="1"/>
  <c r="J2754" i="42"/>
  <c r="K2754" i="42" s="1"/>
  <c r="J3175" i="42"/>
  <c r="K3175" i="42" s="1"/>
  <c r="J3986" i="42"/>
  <c r="K3986" i="42" s="1"/>
  <c r="J4578" i="42"/>
  <c r="K4578" i="42" s="1"/>
  <c r="J4875" i="42"/>
  <c r="K4875" i="42" s="1"/>
  <c r="J5550" i="42"/>
  <c r="K5550" i="42" s="1"/>
  <c r="J6337" i="42"/>
  <c r="K6337" i="42" s="1"/>
  <c r="J164" i="42"/>
  <c r="K164" i="42" s="1"/>
  <c r="J118" i="42"/>
  <c r="K118" i="42" s="1"/>
  <c r="J1514" i="42"/>
  <c r="K1514" i="42" s="1"/>
  <c r="J989" i="42"/>
  <c r="K989" i="42" s="1"/>
  <c r="J1322" i="42"/>
  <c r="K1322" i="42" s="1"/>
  <c r="J1741" i="42"/>
  <c r="K1741" i="42" s="1"/>
  <c r="J2519" i="42"/>
  <c r="K2519" i="42" s="1"/>
  <c r="J3182" i="42"/>
  <c r="K3182" i="42" s="1"/>
  <c r="J3360" i="42"/>
  <c r="K3360" i="42" s="1"/>
  <c r="J3476" i="42"/>
  <c r="K3476" i="42" s="1"/>
  <c r="J3757" i="42"/>
  <c r="K3757" i="42" s="1"/>
  <c r="J4817" i="42"/>
  <c r="K4817" i="42" s="1"/>
  <c r="J5177" i="42"/>
  <c r="K5177" i="42" s="1"/>
  <c r="J5565" i="42"/>
  <c r="K5565" i="42" s="1"/>
  <c r="J5700" i="42"/>
  <c r="K5700" i="42" s="1"/>
  <c r="J6041" i="42"/>
  <c r="K6041" i="42" s="1"/>
  <c r="J6389" i="42"/>
  <c r="K6389" i="42" s="1"/>
  <c r="J113" i="42"/>
  <c r="K113" i="42" s="1"/>
  <c r="J802" i="42"/>
  <c r="K802" i="42" s="1"/>
  <c r="J1483" i="42"/>
  <c r="K1483" i="42" s="1"/>
  <c r="J1877" i="42"/>
  <c r="K1877" i="42" s="1"/>
  <c r="J2746" i="42"/>
  <c r="K2746" i="42" s="1"/>
  <c r="J3463" i="42"/>
  <c r="K3463" i="42" s="1"/>
  <c r="J3708" i="42"/>
  <c r="K3708" i="42" s="1"/>
  <c r="J4333" i="42"/>
  <c r="K4333" i="42" s="1"/>
  <c r="J4916" i="42"/>
  <c r="K4916" i="42" s="1"/>
  <c r="J5689" i="42"/>
  <c r="K5689" i="42" s="1"/>
  <c r="J6288" i="42"/>
  <c r="K6288" i="42" s="1"/>
  <c r="J379" i="42"/>
  <c r="K379" i="42" s="1"/>
  <c r="J1034" i="42"/>
  <c r="K1034" i="42" s="1"/>
  <c r="J1137" i="42"/>
  <c r="K1137" i="42" s="1"/>
  <c r="J2290" i="42"/>
  <c r="K2290" i="42" s="1"/>
  <c r="J2550" i="42"/>
  <c r="K2550" i="42" s="1"/>
  <c r="J3446" i="42"/>
  <c r="K3446" i="42" s="1"/>
  <c r="J3942" i="42"/>
  <c r="K3942" i="42" s="1"/>
  <c r="J4533" i="42"/>
  <c r="K4533" i="42" s="1"/>
  <c r="J5009" i="42"/>
  <c r="K5009" i="42" s="1"/>
  <c r="J5753" i="42"/>
  <c r="K5753" i="42" s="1"/>
  <c r="J6502" i="42"/>
  <c r="K6502" i="42" s="1"/>
  <c r="J4248" i="42"/>
  <c r="K4248" i="42" s="1"/>
  <c r="J5156" i="42"/>
  <c r="K5156" i="42" s="1"/>
  <c r="J5767" i="42"/>
  <c r="K5767" i="42" s="1"/>
  <c r="J6464" i="42"/>
  <c r="K6464" i="42" s="1"/>
  <c r="J769" i="42"/>
  <c r="K769" i="42" s="1"/>
  <c r="J1307" i="42"/>
  <c r="K1307" i="42" s="1"/>
  <c r="J1396" i="42"/>
  <c r="K1396" i="42" s="1"/>
  <c r="J2399" i="42"/>
  <c r="K2399" i="42" s="1"/>
  <c r="J3014" i="42"/>
  <c r="K3014" i="42" s="1"/>
  <c r="J3724" i="42"/>
  <c r="K3724" i="42" s="1"/>
  <c r="J3950" i="42"/>
  <c r="K3950" i="42" s="1"/>
  <c r="J4720" i="42"/>
  <c r="K4720" i="42" s="1"/>
  <c r="J5325" i="42"/>
  <c r="K5325" i="42" s="1"/>
  <c r="J6109" i="42"/>
  <c r="K6109" i="42" s="1"/>
  <c r="J346" i="42"/>
  <c r="K346" i="42" s="1"/>
  <c r="J1140" i="42"/>
  <c r="K1140" i="42" s="1"/>
  <c r="J1838" i="42"/>
  <c r="K1838" i="42" s="1"/>
  <c r="J2355" i="42"/>
  <c r="K2355" i="42" s="1"/>
  <c r="J2712" i="42"/>
  <c r="K2712" i="42" s="1"/>
  <c r="J3315" i="42"/>
  <c r="K3315" i="42" s="1"/>
  <c r="J4047" i="42"/>
  <c r="K4047" i="42" s="1"/>
  <c r="J4581" i="42"/>
  <c r="K4581" i="42" s="1"/>
  <c r="J5255" i="42"/>
  <c r="K5255" i="42" s="1"/>
  <c r="J5931" i="42"/>
  <c r="K5931" i="42" s="1"/>
  <c r="J643" i="42"/>
  <c r="K643" i="42" s="1"/>
  <c r="J667" i="42"/>
  <c r="K667" i="42" s="1"/>
  <c r="J111" i="42"/>
  <c r="K111" i="42" s="1"/>
  <c r="J1202" i="42"/>
  <c r="K1202" i="42" s="1"/>
  <c r="J1626" i="42"/>
  <c r="K1626" i="42" s="1"/>
  <c r="J1429" i="42"/>
  <c r="K1429" i="42" s="1"/>
  <c r="J2270" i="42"/>
  <c r="K2270" i="42" s="1"/>
  <c r="J2829" i="42"/>
  <c r="K2829" i="42" s="1"/>
  <c r="J3251" i="42"/>
  <c r="K3251" i="42" s="1"/>
  <c r="J3069" i="42"/>
  <c r="K3069" i="42" s="1"/>
  <c r="J3605" i="42"/>
  <c r="K3605" i="42" s="1"/>
  <c r="J4612" i="42"/>
  <c r="K4612" i="42" s="1"/>
  <c r="J5131" i="42"/>
  <c r="K5131" i="42" s="1"/>
  <c r="J5268" i="42"/>
  <c r="K5268" i="42" s="1"/>
  <c r="J5610" i="42"/>
  <c r="K5610" i="42" s="1"/>
  <c r="J5780" i="42"/>
  <c r="K5780" i="42" s="1"/>
  <c r="J6255" i="42"/>
  <c r="K6255" i="42" s="1"/>
  <c r="J6445" i="42"/>
  <c r="K6445" i="42" s="1"/>
  <c r="J105" i="42"/>
  <c r="K105" i="42" s="1"/>
  <c r="J532" i="42"/>
  <c r="K532" i="42" s="1"/>
  <c r="J1320" i="42"/>
  <c r="K1320" i="42" s="1"/>
  <c r="J2477" i="42"/>
  <c r="K2477" i="42" s="1"/>
  <c r="J2719" i="42"/>
  <c r="K2719" i="42" s="1"/>
  <c r="J3371" i="42"/>
  <c r="K3371" i="42" s="1"/>
  <c r="J4128" i="42"/>
  <c r="K4128" i="42" s="1"/>
  <c r="J4336" i="42"/>
  <c r="K4336" i="42" s="1"/>
  <c r="J5200" i="42"/>
  <c r="K5200" i="42" s="1"/>
  <c r="J5962" i="42"/>
  <c r="K5962" i="42" s="1"/>
  <c r="J106" i="42"/>
  <c r="K106" i="42" s="1"/>
  <c r="J864" i="42"/>
  <c r="K864" i="42" s="1"/>
  <c r="J1938" i="42"/>
  <c r="K1938" i="42" s="1"/>
  <c r="J1977" i="42"/>
  <c r="K1977" i="42" s="1"/>
  <c r="J2187" i="42"/>
  <c r="K2187" i="42" s="1"/>
  <c r="J2959" i="42"/>
  <c r="K2959" i="42" s="1"/>
  <c r="J3753" i="42"/>
  <c r="K3753" i="42" s="1"/>
  <c r="J4427" i="42"/>
  <c r="K4427" i="42" s="1"/>
  <c r="J4726" i="42"/>
  <c r="K4726" i="42" s="1"/>
  <c r="J5500" i="42"/>
  <c r="K5500" i="42" s="1"/>
  <c r="J6072" i="42"/>
  <c r="K6072" i="42" s="1"/>
  <c r="J5938" i="42"/>
  <c r="K5938" i="42" s="1"/>
  <c r="J309" i="42"/>
  <c r="K309" i="42" s="1"/>
  <c r="J1277" i="42"/>
  <c r="K1277" i="42" s="1"/>
  <c r="J1315" i="42"/>
  <c r="K1315" i="42" s="1"/>
  <c r="J2116" i="42"/>
  <c r="K2116" i="42" s="1"/>
  <c r="J2622" i="42"/>
  <c r="K2622" i="42" s="1"/>
  <c r="J3690" i="42"/>
  <c r="K3690" i="42" s="1"/>
  <c r="J4022" i="42"/>
  <c r="K4022" i="42" s="1"/>
  <c r="J4424" i="42"/>
  <c r="K4424" i="42" s="1"/>
  <c r="J5017" i="42"/>
  <c r="K5017" i="42" s="1"/>
  <c r="J5785" i="42"/>
  <c r="K5785" i="42" s="1"/>
  <c r="J6457" i="42"/>
  <c r="K6457" i="42" s="1"/>
  <c r="J254" i="42"/>
  <c r="K254" i="42" s="1"/>
  <c r="J899" i="42"/>
  <c r="K899" i="42" s="1"/>
  <c r="J1086" i="42"/>
  <c r="K1086" i="42" s="1"/>
  <c r="J1029" i="42"/>
  <c r="K1029" i="42" s="1"/>
  <c r="J1634" i="42"/>
  <c r="K1634" i="42" s="1"/>
  <c r="J2206" i="42"/>
  <c r="K2206" i="42" s="1"/>
  <c r="J2200" i="42"/>
  <c r="K2200" i="42" s="1"/>
  <c r="J3012" i="42"/>
  <c r="K3012" i="42" s="1"/>
  <c r="J2949" i="42"/>
  <c r="K2949" i="42" s="1"/>
  <c r="J3729" i="42"/>
  <c r="K3729" i="42" s="1"/>
  <c r="J3835" i="42"/>
  <c r="K3835" i="42" s="1"/>
  <c r="J4860" i="42"/>
  <c r="K4860" i="42" s="1"/>
  <c r="J5191" i="42"/>
  <c r="K5191" i="42" s="1"/>
  <c r="J5549" i="42"/>
  <c r="K5549" i="42" s="1"/>
  <c r="J5613" i="42"/>
  <c r="K5613" i="42" s="1"/>
  <c r="J6090" i="42"/>
  <c r="K6090" i="42" s="1"/>
  <c r="J6308" i="42"/>
  <c r="K6308" i="42" s="1"/>
  <c r="J553" i="42"/>
  <c r="K553" i="42" s="1"/>
  <c r="J598" i="42"/>
  <c r="K598" i="42" s="1"/>
  <c r="J985" i="42"/>
  <c r="K985" i="42" s="1"/>
  <c r="J2166" i="42"/>
  <c r="K2166" i="42" s="1"/>
  <c r="J2618" i="42"/>
  <c r="K2618" i="42" s="1"/>
  <c r="J3252" i="42"/>
  <c r="K3252" i="42" s="1"/>
  <c r="J4068" i="42"/>
  <c r="K4068" i="42" s="1"/>
  <c r="J4566" i="42"/>
  <c r="K4566" i="42" s="1"/>
  <c r="J5113" i="42"/>
  <c r="K5113" i="42" s="1"/>
  <c r="J5693" i="42"/>
  <c r="K5693" i="42" s="1"/>
  <c r="J6369" i="42"/>
  <c r="K6369" i="42" s="1"/>
  <c r="J776" i="42"/>
  <c r="K776" i="42" s="1"/>
  <c r="J581" i="42"/>
  <c r="K581" i="42" s="1"/>
  <c r="J1371" i="42"/>
  <c r="K1371" i="42" s="1"/>
  <c r="J2217" i="42"/>
  <c r="K2217" i="42" s="1"/>
  <c r="J2958" i="42"/>
  <c r="K2958" i="42" s="1"/>
  <c r="J3538" i="42"/>
  <c r="K3538" i="42" s="1"/>
  <c r="J3863" i="42"/>
  <c r="K3863" i="42" s="1"/>
  <c r="J4795" i="42"/>
  <c r="K4795" i="42" s="1"/>
  <c r="J5317" i="42"/>
  <c r="K5317" i="42" s="1"/>
  <c r="J5871" i="42"/>
  <c r="K5871" i="42" s="1"/>
  <c r="J4069" i="42"/>
  <c r="K4069" i="42" s="1"/>
  <c r="J4367" i="42"/>
  <c r="K4367" i="42" s="1"/>
  <c r="J5169" i="42"/>
  <c r="K5169" i="42" s="1"/>
  <c r="J5734" i="42"/>
  <c r="K5734" i="42" s="1"/>
  <c r="J6436" i="42"/>
  <c r="K6436" i="42" s="1"/>
  <c r="J833" i="42"/>
  <c r="K833" i="42" s="1"/>
  <c r="J1446" i="42"/>
  <c r="K1446" i="42" s="1"/>
  <c r="J1652" i="42"/>
  <c r="K1652" i="42" s="1"/>
  <c r="J2207" i="42"/>
  <c r="K2207" i="42" s="1"/>
  <c r="J3293" i="42"/>
  <c r="K3293" i="42" s="1"/>
  <c r="J3570" i="42"/>
  <c r="K3570" i="42" s="1"/>
  <c r="J4078" i="42"/>
  <c r="K4078" i="42" s="1"/>
  <c r="J4675" i="42"/>
  <c r="K4675" i="42" s="1"/>
  <c r="J5347" i="42"/>
  <c r="K5347" i="42" s="1"/>
  <c r="J5937" i="42"/>
  <c r="K5937" i="42" s="1"/>
  <c r="J875" i="42"/>
  <c r="K875" i="42" s="1"/>
  <c r="J456" i="42"/>
  <c r="K456" i="42" s="1"/>
  <c r="J1231" i="42"/>
  <c r="K1231" i="42" s="1"/>
  <c r="J2494" i="42"/>
  <c r="K2494" i="42" s="1"/>
  <c r="J2916" i="42"/>
  <c r="K2916" i="42" s="1"/>
  <c r="J3458" i="42"/>
  <c r="K3458" i="42" s="1"/>
  <c r="J4175" i="42"/>
  <c r="K4175" i="42" s="1"/>
  <c r="J4727" i="42"/>
  <c r="K4727" i="42" s="1"/>
  <c r="J5216" i="42"/>
  <c r="K5216" i="42" s="1"/>
  <c r="J5995" i="42"/>
  <c r="K5995" i="42" s="1"/>
  <c r="J181" i="42"/>
  <c r="K181" i="42" s="1"/>
  <c r="J365" i="42"/>
  <c r="K365" i="42" s="1"/>
  <c r="J127" i="42"/>
  <c r="K127" i="42" s="1"/>
  <c r="J1218" i="42"/>
  <c r="K1218" i="42" s="1"/>
  <c r="J1690" i="42"/>
  <c r="K1690" i="42" s="1"/>
  <c r="J1445" i="42"/>
  <c r="K1445" i="42" s="1"/>
  <c r="J2286" i="42"/>
  <c r="K2286" i="42" s="1"/>
  <c r="J2868" i="42"/>
  <c r="K2868" i="42" s="1"/>
  <c r="J3216" i="42"/>
  <c r="K3216" i="42" s="1"/>
  <c r="J3085" i="42"/>
  <c r="K3085" i="42" s="1"/>
  <c r="J3481" i="42"/>
  <c r="K3481" i="42" s="1"/>
  <c r="J4701" i="42"/>
  <c r="K4701" i="42" s="1"/>
  <c r="J4871" i="42"/>
  <c r="K4871" i="42" s="1"/>
  <c r="J5369" i="42"/>
  <c r="K5369" i="42" s="1"/>
  <c r="J5642" i="42"/>
  <c r="K5642" i="42" s="1"/>
  <c r="J5858" i="42"/>
  <c r="K5858" i="42" s="1"/>
  <c r="J6329" i="42"/>
  <c r="K6329" i="42" s="1"/>
  <c r="J6497" i="42"/>
  <c r="K6497" i="42" s="1"/>
  <c r="J233" i="42"/>
  <c r="K233" i="42" s="1"/>
  <c r="J678" i="42"/>
  <c r="K678" i="42" s="1"/>
  <c r="J1580" i="42"/>
  <c r="K1580" i="42" s="1"/>
  <c r="J2243" i="42"/>
  <c r="K2243" i="42" s="1"/>
  <c r="J2577" i="42"/>
  <c r="K2577" i="42" s="1"/>
  <c r="J3186" i="42"/>
  <c r="K3186" i="42" s="1"/>
  <c r="J3931" i="42"/>
  <c r="K3931" i="42" s="1"/>
  <c r="J4481" i="42"/>
  <c r="K4481" i="42" s="1"/>
  <c r="J5210" i="42"/>
  <c r="K5210" i="42" s="1"/>
  <c r="J5845" i="42"/>
  <c r="K5845" i="42" s="1"/>
  <c r="J317" i="42"/>
  <c r="K317" i="42" s="1"/>
  <c r="J454" i="42"/>
  <c r="K454" i="42" s="1"/>
  <c r="J2066" i="42"/>
  <c r="K2066" i="42" s="1"/>
  <c r="J2105" i="42"/>
  <c r="K2105" i="42" s="1"/>
  <c r="J2320" i="42"/>
  <c r="K2320" i="42" s="1"/>
  <c r="J3145" i="42"/>
  <c r="K3145" i="42" s="1"/>
  <c r="J3907" i="42"/>
  <c r="K3907" i="42" s="1"/>
  <c r="J4546" i="42"/>
  <c r="K4546" i="42" s="1"/>
  <c r="J4759" i="42"/>
  <c r="K4759" i="42" s="1"/>
  <c r="J5450" i="42"/>
  <c r="K5450" i="42" s="1"/>
  <c r="J6089" i="42"/>
  <c r="K6089" i="42" s="1"/>
  <c r="J4258" i="42"/>
  <c r="K4258" i="42" s="1"/>
  <c r="J4774" i="42"/>
  <c r="K4774" i="42" s="1"/>
  <c r="J5496" i="42"/>
  <c r="K5496" i="42" s="1"/>
  <c r="J6069" i="42"/>
  <c r="K6069" i="42" s="1"/>
  <c r="J296" i="42"/>
  <c r="K296" i="42" s="1"/>
  <c r="J886" i="42"/>
  <c r="K886" i="42" s="1"/>
  <c r="J1646" i="42"/>
  <c r="K1646" i="42" s="1"/>
  <c r="J2037" i="42"/>
  <c r="K2037" i="42" s="1"/>
  <c r="J2647" i="42"/>
  <c r="K2647" i="42" s="1"/>
  <c r="J3066" i="42"/>
  <c r="K3066" i="42" s="1"/>
  <c r="J3910" i="42"/>
  <c r="K3910" i="42" s="1"/>
  <c r="J4490" i="42"/>
  <c r="K4490" i="42" s="1"/>
  <c r="J4970" i="42"/>
  <c r="K4970" i="42" s="1"/>
  <c r="J5665" i="42"/>
  <c r="K5665" i="42" s="1"/>
  <c r="J795" i="42"/>
  <c r="K795" i="42" s="1"/>
  <c r="J800" i="42"/>
  <c r="K800" i="42" s="1"/>
  <c r="J1436" i="42"/>
  <c r="K1436" i="42" s="1"/>
  <c r="J2036" i="42"/>
  <c r="K2036" i="42" s="1"/>
  <c r="J2428" i="42"/>
  <c r="K2428" i="42" s="1"/>
  <c r="J2857" i="42"/>
  <c r="K2857" i="42" s="1"/>
  <c r="J3718" i="42"/>
  <c r="K3718" i="42" s="1"/>
  <c r="J4570" i="42"/>
  <c r="K4570" i="42" s="1"/>
  <c r="J4841" i="42"/>
  <c r="K4841" i="42" s="1"/>
  <c r="J5476" i="42"/>
  <c r="K5476" i="42" s="1"/>
  <c r="J6172" i="42"/>
  <c r="K6172" i="42" s="1"/>
  <c r="J315" i="42"/>
  <c r="K315" i="42" s="1"/>
  <c r="J126" i="42"/>
  <c r="K126" i="42" s="1"/>
  <c r="J563" i="42"/>
  <c r="K563" i="42" s="1"/>
  <c r="J1682" i="42"/>
  <c r="K1682" i="42" s="1"/>
  <c r="J1226" i="42"/>
  <c r="K1226" i="42" s="1"/>
  <c r="J1645" i="42"/>
  <c r="K1645" i="42" s="1"/>
  <c r="J2486" i="42"/>
  <c r="K2486" i="42" s="1"/>
  <c r="J2686" i="42"/>
  <c r="K2686" i="42" s="1"/>
  <c r="J3232" i="42"/>
  <c r="K3232" i="42" s="1"/>
  <c r="J3565" i="42"/>
  <c r="K3565" i="42" s="1"/>
  <c r="J3661" i="42"/>
  <c r="K3661" i="42" s="1"/>
  <c r="J4713" i="42"/>
  <c r="K4713" i="42" s="1"/>
  <c r="J5068" i="42"/>
  <c r="K5068" i="42" s="1"/>
  <c r="J5373" i="42"/>
  <c r="K5373" i="42" s="1"/>
  <c r="J5522" i="42"/>
  <c r="K5522" i="42" s="1"/>
  <c r="J6054" i="42"/>
  <c r="K6054" i="42" s="1"/>
  <c r="J6271" i="42"/>
  <c r="K6271" i="42" s="1"/>
  <c r="J69" i="42"/>
  <c r="K69" i="42" s="1"/>
  <c r="J916" i="42"/>
  <c r="K916" i="42" s="1"/>
  <c r="J1145" i="42"/>
  <c r="K1145" i="42" s="1"/>
  <c r="J1856" i="42"/>
  <c r="K1856" i="42" s="1"/>
  <c r="J2565" i="42"/>
  <c r="K2565" i="42" s="1"/>
  <c r="J2974" i="42"/>
  <c r="K2974" i="42" s="1"/>
  <c r="J3780" i="42"/>
  <c r="K3780" i="42" s="1"/>
  <c r="J4344" i="42"/>
  <c r="K4344" i="42" s="1"/>
  <c r="J4881" i="42"/>
  <c r="K4881" i="42" s="1"/>
  <c r="J5435" i="42"/>
  <c r="K5435" i="42" s="1"/>
  <c r="J6051" i="42"/>
  <c r="K6051" i="42" s="1"/>
  <c r="J611" i="42"/>
  <c r="K611" i="42" s="1"/>
  <c r="J626" i="42"/>
  <c r="K626" i="42" s="1"/>
  <c r="J991" i="42"/>
  <c r="K991" i="42" s="1"/>
  <c r="J2198" i="42"/>
  <c r="K2198" i="42" s="1"/>
  <c r="J2633" i="42"/>
  <c r="K2633" i="42" s="1"/>
  <c r="J3269" i="42"/>
  <c r="K3269" i="42" s="1"/>
  <c r="J4074" i="42"/>
  <c r="K4074" i="42" s="1"/>
  <c r="J4579" i="42"/>
  <c r="K4579" i="42" s="1"/>
  <c r="J5117" i="42"/>
  <c r="K5117" i="42" s="1"/>
  <c r="J5696" i="42"/>
  <c r="K5696" i="42" s="1"/>
  <c r="J6379" i="42"/>
  <c r="K6379" i="42" s="1"/>
  <c r="J4284" i="42"/>
  <c r="K4284" i="42" s="1"/>
  <c r="J2927" i="42"/>
  <c r="K2927" i="42" s="1"/>
  <c r="J6245" i="42"/>
  <c r="K6245" i="42" s="1"/>
  <c r="J6321" i="42"/>
  <c r="K6321" i="42" s="1"/>
  <c r="J3631" i="42"/>
  <c r="K3631" i="42" s="1"/>
  <c r="J3140" i="42"/>
  <c r="K3140" i="42" s="1"/>
  <c r="J5158" i="42"/>
  <c r="K5158" i="42" s="1"/>
  <c r="J4660" i="42"/>
  <c r="K4660" i="42" s="1"/>
  <c r="J5624" i="42"/>
  <c r="K5624" i="42" s="1"/>
  <c r="J5487" i="42"/>
  <c r="K5487" i="42" s="1"/>
  <c r="J3124" i="42"/>
  <c r="K3124" i="42" s="1"/>
  <c r="J6218" i="42"/>
  <c r="K6218" i="42" s="1"/>
  <c r="J4754" i="42"/>
  <c r="K4754" i="42" s="1"/>
  <c r="J3403" i="42"/>
  <c r="K3403" i="42" s="1"/>
  <c r="J1036" i="42"/>
  <c r="K1036" i="42" s="1"/>
  <c r="J5345" i="42"/>
  <c r="K5345" i="42" s="1"/>
  <c r="J1501" i="42"/>
  <c r="K1501" i="42" s="1"/>
  <c r="J4927" i="42"/>
  <c r="K4927" i="42" s="1"/>
  <c r="J414" i="42"/>
  <c r="K414" i="42" s="1"/>
  <c r="J4715" i="42"/>
  <c r="K4715" i="42" s="1"/>
  <c r="J2879" i="42"/>
  <c r="K2879" i="42" s="1"/>
  <c r="J5998" i="42"/>
  <c r="K5998" i="42" s="1"/>
  <c r="J4442" i="42"/>
  <c r="K4442" i="42" s="1"/>
  <c r="J3225" i="42"/>
  <c r="K3225" i="42" s="1"/>
  <c r="J505" i="42"/>
  <c r="K505" i="42" s="1"/>
  <c r="J3653" i="42"/>
  <c r="K3653" i="42" s="1"/>
  <c r="J631" i="42"/>
  <c r="K631" i="42" s="1"/>
  <c r="J5501" i="42"/>
  <c r="K5501" i="42" s="1"/>
  <c r="J4010" i="42"/>
  <c r="K4010" i="42" s="1"/>
  <c r="J663" i="42"/>
  <c r="K663" i="42" s="1"/>
  <c r="J641" i="42"/>
  <c r="K641" i="42" s="1"/>
  <c r="J5178" i="42"/>
  <c r="K5178" i="42" s="1"/>
  <c r="J1698" i="42"/>
  <c r="K1698" i="42" s="1"/>
  <c r="J5612" i="42"/>
  <c r="K5612" i="42" s="1"/>
  <c r="J1091" i="42"/>
  <c r="K1091" i="42" s="1"/>
  <c r="J1499" i="42"/>
  <c r="K1499" i="42" s="1"/>
  <c r="J5012" i="42"/>
  <c r="K5012" i="42" s="1"/>
  <c r="J2345" i="42"/>
  <c r="K2345" i="42" s="1"/>
  <c r="J5944" i="42"/>
  <c r="K5944" i="42" s="1"/>
  <c r="J4309" i="42"/>
  <c r="K4309" i="42" s="1"/>
  <c r="J3123" i="42"/>
  <c r="K3123" i="42" s="1"/>
  <c r="J740" i="42"/>
  <c r="K740" i="42" s="1"/>
  <c r="J5066" i="42"/>
  <c r="K5066" i="42" s="1"/>
  <c r="J3308" i="42"/>
  <c r="K3308" i="42" s="1"/>
  <c r="J5882" i="42"/>
  <c r="K5882" i="42" s="1"/>
  <c r="J3905" i="42"/>
  <c r="K3905" i="42" s="1"/>
  <c r="J6388" i="42"/>
  <c r="K6388" i="42" s="1"/>
  <c r="J4723" i="42"/>
  <c r="K4723" i="42" s="1"/>
  <c r="J442" i="42"/>
  <c r="K442" i="42" s="1"/>
  <c r="J5348" i="42"/>
  <c r="K5348" i="42" s="1"/>
  <c r="J2" i="42" l="1"/>
  <c r="K2" i="42"/>
  <c r="E2" i="38" l="1"/>
  <c r="F2" i="38"/>
  <c r="D2" i="38"/>
  <c r="G2" i="38"/>
</calcChain>
</file>

<file path=xl/sharedStrings.xml><?xml version="1.0" encoding="utf-8"?>
<sst xmlns="http://schemas.openxmlformats.org/spreadsheetml/2006/main" count="27200" uniqueCount="7372">
  <si>
    <t>Y06113</t>
  </si>
  <si>
    <t>Y06007</t>
  </si>
  <si>
    <t>Y05826</t>
  </si>
  <si>
    <t>Y05788</t>
  </si>
  <si>
    <t>Y05750</t>
  </si>
  <si>
    <t>Y05733</t>
  </si>
  <si>
    <t>Y05690</t>
  </si>
  <si>
    <t>Y05622</t>
  </si>
  <si>
    <t>Y05412</t>
  </si>
  <si>
    <t>Y05369</t>
  </si>
  <si>
    <t>Y05364</t>
  </si>
  <si>
    <t>Y05363</t>
  </si>
  <si>
    <t>Y05349</t>
  </si>
  <si>
    <t>Y05346</t>
  </si>
  <si>
    <t>Y05330</t>
  </si>
  <si>
    <t>Y05318</t>
  </si>
  <si>
    <t>Y05317</t>
  </si>
  <si>
    <t>Y05291</t>
  </si>
  <si>
    <t>Y05286</t>
  </si>
  <si>
    <t>Y05248</t>
  </si>
  <si>
    <t>Y05212</t>
  </si>
  <si>
    <t>Y05180</t>
  </si>
  <si>
    <t>Y05167</t>
  </si>
  <si>
    <t>Y05080</t>
  </si>
  <si>
    <t>Y05023</t>
  </si>
  <si>
    <t>Y04995</t>
  </si>
  <si>
    <t>Y04977</t>
  </si>
  <si>
    <t>Y04969</t>
  </si>
  <si>
    <t>Y04968</t>
  </si>
  <si>
    <t>Y04965</t>
  </si>
  <si>
    <t>Y04957</t>
  </si>
  <si>
    <t>Y04942</t>
  </si>
  <si>
    <t>Y04925</t>
  </si>
  <si>
    <t>Y04884</t>
  </si>
  <si>
    <t>Y04882</t>
  </si>
  <si>
    <t>Y04809</t>
  </si>
  <si>
    <t>Y04664</t>
  </si>
  <si>
    <t>Y04662</t>
  </si>
  <si>
    <t>Y04543</t>
  </si>
  <si>
    <t>Y04273</t>
  </si>
  <si>
    <t>Y04266</t>
  </si>
  <si>
    <t>Y04225</t>
  </si>
  <si>
    <t>Y03755</t>
  </si>
  <si>
    <t>Y03671</t>
  </si>
  <si>
    <t>Y03664</t>
  </si>
  <si>
    <t>Y03663</t>
  </si>
  <si>
    <t>Y03656</t>
  </si>
  <si>
    <t>Y03602</t>
  </si>
  <si>
    <t>Y03597</t>
  </si>
  <si>
    <t>Y03595</t>
  </si>
  <si>
    <t>Y03587</t>
  </si>
  <si>
    <t>Y03584</t>
  </si>
  <si>
    <t>Y03528</t>
  </si>
  <si>
    <t>Y03441</t>
  </si>
  <si>
    <t>Y03402</t>
  </si>
  <si>
    <t>Y03366</t>
  </si>
  <si>
    <t>Y03303</t>
  </si>
  <si>
    <t>Y03296</t>
  </si>
  <si>
    <t>Y03222</t>
  </si>
  <si>
    <t>Y03135</t>
  </si>
  <si>
    <t>Y03124</t>
  </si>
  <si>
    <t>Y03103</t>
  </si>
  <si>
    <t>Y03079</t>
  </si>
  <si>
    <t>Y03063</t>
  </si>
  <si>
    <t>Y03052</t>
  </si>
  <si>
    <t>Y03049</t>
  </si>
  <si>
    <t>Y03035</t>
  </si>
  <si>
    <t>Y03023</t>
  </si>
  <si>
    <t>Y02987</t>
  </si>
  <si>
    <t>Y02986</t>
  </si>
  <si>
    <t>Y02974</t>
  </si>
  <si>
    <t>Y02973</t>
  </si>
  <si>
    <t>Y02962</t>
  </si>
  <si>
    <t>Y02960</t>
  </si>
  <si>
    <t>Y02946</t>
  </si>
  <si>
    <t>Y02936</t>
  </si>
  <si>
    <t>Y02933</t>
  </si>
  <si>
    <t>Y02928</t>
  </si>
  <si>
    <t>Y02906</t>
  </si>
  <si>
    <t>Y02900</t>
  </si>
  <si>
    <t>Y02893</t>
  </si>
  <si>
    <t>Y02890</t>
  </si>
  <si>
    <t>Y02886</t>
  </si>
  <si>
    <t>Y02885</t>
  </si>
  <si>
    <t>Y02875</t>
  </si>
  <si>
    <t>Y02873</t>
  </si>
  <si>
    <t>Y02867</t>
  </si>
  <si>
    <t>Y02849</t>
  </si>
  <si>
    <t>Y02847</t>
  </si>
  <si>
    <t>Y02842</t>
  </si>
  <si>
    <t>Y02827</t>
  </si>
  <si>
    <t>Y02811</t>
  </si>
  <si>
    <t>Y02807</t>
  </si>
  <si>
    <t>Y02795</t>
  </si>
  <si>
    <t>Y02794</t>
  </si>
  <si>
    <t>Y02790</t>
  </si>
  <si>
    <t>Y02787</t>
  </si>
  <si>
    <t>Y02769</t>
  </si>
  <si>
    <t>Y02767</t>
  </si>
  <si>
    <t>Y02757</t>
  </si>
  <si>
    <t>Y02755</t>
  </si>
  <si>
    <t>Y02753</t>
  </si>
  <si>
    <t>Y02751</t>
  </si>
  <si>
    <t>Y02747</t>
  </si>
  <si>
    <t>Y02736</t>
  </si>
  <si>
    <t>Y02721</t>
  </si>
  <si>
    <t>Y02720</t>
  </si>
  <si>
    <t>Y02718</t>
  </si>
  <si>
    <t>Y02713</t>
  </si>
  <si>
    <t>Y02707</t>
  </si>
  <si>
    <t>Y02701</t>
  </si>
  <si>
    <t>Y02692</t>
  </si>
  <si>
    <t>Y02686</t>
  </si>
  <si>
    <t>Y02684</t>
  </si>
  <si>
    <t>Y02676</t>
  </si>
  <si>
    <t>Y02674</t>
  </si>
  <si>
    <t>Y02672</t>
  </si>
  <si>
    <t>Y02671</t>
  </si>
  <si>
    <t>Y02669</t>
  </si>
  <si>
    <t>Y02663</t>
  </si>
  <si>
    <t>Y02658</t>
  </si>
  <si>
    <t>Y02657</t>
  </si>
  <si>
    <t>Y02656</t>
  </si>
  <si>
    <t>Y02653</t>
  </si>
  <si>
    <t>Y02646</t>
  </si>
  <si>
    <t>Y02645</t>
  </si>
  <si>
    <t>Y02639</t>
  </si>
  <si>
    <t>Y02636</t>
  </si>
  <si>
    <t>Y02633</t>
  </si>
  <si>
    <t>Y02627</t>
  </si>
  <si>
    <t>Y02626</t>
  </si>
  <si>
    <t>Y02625</t>
  </si>
  <si>
    <t>Y02622</t>
  </si>
  <si>
    <t>Y02611</t>
  </si>
  <si>
    <t>Y02606</t>
  </si>
  <si>
    <t>Y02605</t>
  </si>
  <si>
    <t>Y02594</t>
  </si>
  <si>
    <t>Y02589</t>
  </si>
  <si>
    <t>Y02586</t>
  </si>
  <si>
    <t>Y02578</t>
  </si>
  <si>
    <t>Y02575</t>
  </si>
  <si>
    <t>Y02572</t>
  </si>
  <si>
    <t>Y02571</t>
  </si>
  <si>
    <t>Y02567</t>
  </si>
  <si>
    <t>Y02526</t>
  </si>
  <si>
    <t>Y02521</t>
  </si>
  <si>
    <t>Y02520</t>
  </si>
  <si>
    <t>Y02519</t>
  </si>
  <si>
    <t>Y02517</t>
  </si>
  <si>
    <t>Y02510</t>
  </si>
  <si>
    <t>Y02506</t>
  </si>
  <si>
    <t>Y02495</t>
  </si>
  <si>
    <t>Y02494</t>
  </si>
  <si>
    <t>Y02476</t>
  </si>
  <si>
    <t>Y02469</t>
  </si>
  <si>
    <t>Y02466</t>
  </si>
  <si>
    <t>Y02463</t>
  </si>
  <si>
    <t>Y02442</t>
  </si>
  <si>
    <t>Y02423</t>
  </si>
  <si>
    <t>Y02414</t>
  </si>
  <si>
    <t>Y02378</t>
  </si>
  <si>
    <t>Y02354</t>
  </si>
  <si>
    <t>Y02344</t>
  </si>
  <si>
    <t>Y02342</t>
  </si>
  <si>
    <t>Y02332</t>
  </si>
  <si>
    <t>Y02325</t>
  </si>
  <si>
    <t>Y02322</t>
  </si>
  <si>
    <t>Y02321</t>
  </si>
  <si>
    <t>Y02319</t>
  </si>
  <si>
    <t>Y02274</t>
  </si>
  <si>
    <t>Y02260</t>
  </si>
  <si>
    <t>Y02222</t>
  </si>
  <si>
    <t>Y02212</t>
  </si>
  <si>
    <t>Y02177</t>
  </si>
  <si>
    <t>Y02157</t>
  </si>
  <si>
    <t>Y02117</t>
  </si>
  <si>
    <t>Y02045</t>
  </si>
  <si>
    <t>Y02002</t>
  </si>
  <si>
    <t>Y01964</t>
  </si>
  <si>
    <t>Y01948</t>
  </si>
  <si>
    <t>Y01929</t>
  </si>
  <si>
    <t>Y01924</t>
  </si>
  <si>
    <t>Y01922</t>
  </si>
  <si>
    <t>Y01845</t>
  </si>
  <si>
    <t>Y01839</t>
  </si>
  <si>
    <t>Y01812</t>
  </si>
  <si>
    <t>Y01795</t>
  </si>
  <si>
    <t>Y01794</t>
  </si>
  <si>
    <t>Y01756</t>
  </si>
  <si>
    <t>Y01719</t>
  </si>
  <si>
    <t>Y01695</t>
  </si>
  <si>
    <t>Y01690</t>
  </si>
  <si>
    <t>Y01655</t>
  </si>
  <si>
    <t>Y01652</t>
  </si>
  <si>
    <t>Y01291</t>
  </si>
  <si>
    <t>Y01281</t>
  </si>
  <si>
    <t>Y01280</t>
  </si>
  <si>
    <t>Y01262</t>
  </si>
  <si>
    <t>Y01221</t>
  </si>
  <si>
    <t>Y01206</t>
  </si>
  <si>
    <t>Y01165</t>
  </si>
  <si>
    <t>Y01163</t>
  </si>
  <si>
    <t>Y01132</t>
  </si>
  <si>
    <t>Y01127</t>
  </si>
  <si>
    <t>Y01124</t>
  </si>
  <si>
    <t>Y01118</t>
  </si>
  <si>
    <t>Y01108</t>
  </si>
  <si>
    <t>Y01090</t>
  </si>
  <si>
    <t>Y01068</t>
  </si>
  <si>
    <t>Y01066</t>
  </si>
  <si>
    <t>Y01057</t>
  </si>
  <si>
    <t>Y01051</t>
  </si>
  <si>
    <t>Y01050</t>
  </si>
  <si>
    <t>Y01011</t>
  </si>
  <si>
    <t>Y01008</t>
  </si>
  <si>
    <t>Y00999</t>
  </si>
  <si>
    <t>Y00996</t>
  </si>
  <si>
    <t>Y00969</t>
  </si>
  <si>
    <t>Y00918</t>
  </si>
  <si>
    <t>Y00912</t>
  </si>
  <si>
    <t>Y00902</t>
  </si>
  <si>
    <t>Y00848</t>
  </si>
  <si>
    <t>Y00774</t>
  </si>
  <si>
    <t>Y00758</t>
  </si>
  <si>
    <t>Y00726</t>
  </si>
  <si>
    <t>Y00612</t>
  </si>
  <si>
    <t>Y00589</t>
  </si>
  <si>
    <t>Y00572</t>
  </si>
  <si>
    <t>Y00568</t>
  </si>
  <si>
    <t>Y00561</t>
  </si>
  <si>
    <t>Y00560</t>
  </si>
  <si>
    <t>Y00542</t>
  </si>
  <si>
    <t>Y00522</t>
  </si>
  <si>
    <t>Y00507</t>
  </si>
  <si>
    <t>Y00492</t>
  </si>
  <si>
    <t>Y00486</t>
  </si>
  <si>
    <t>Y00475</t>
  </si>
  <si>
    <t>Y00471</t>
  </si>
  <si>
    <t>Y00469</t>
  </si>
  <si>
    <t>Y00449</t>
  </si>
  <si>
    <t>Y00446</t>
  </si>
  <si>
    <t>Y00445</t>
  </si>
  <si>
    <t>Y00437</t>
  </si>
  <si>
    <t>Y00412</t>
  </si>
  <si>
    <t>Y00411</t>
  </si>
  <si>
    <t>Y00403</t>
  </si>
  <si>
    <t>Y00400</t>
  </si>
  <si>
    <t>Y00399</t>
  </si>
  <si>
    <t>Y00372</t>
  </si>
  <si>
    <t>Y00352</t>
  </si>
  <si>
    <t>Y00351</t>
  </si>
  <si>
    <t>Y00347</t>
  </si>
  <si>
    <t>Y00344</t>
  </si>
  <si>
    <t>Y00328</t>
  </si>
  <si>
    <t>Y00316</t>
  </si>
  <si>
    <t>Y00312</t>
  </si>
  <si>
    <t>Y00297</t>
  </si>
  <si>
    <t>Y00293</t>
  </si>
  <si>
    <t>Y00286</t>
  </si>
  <si>
    <t>Y00278</t>
  </si>
  <si>
    <t>Y00265</t>
  </si>
  <si>
    <t>Y00260</t>
  </si>
  <si>
    <t>Y00252</t>
  </si>
  <si>
    <t>Y00230</t>
  </si>
  <si>
    <t>Y00228</t>
  </si>
  <si>
    <t>Y00212</t>
  </si>
  <si>
    <t>Y00206</t>
  </si>
  <si>
    <t>Y00200</t>
  </si>
  <si>
    <t>Y00186</t>
  </si>
  <si>
    <t>Y00185</t>
  </si>
  <si>
    <t>Y00184</t>
  </si>
  <si>
    <t>Y00182</t>
  </si>
  <si>
    <t>Y00159</t>
  </si>
  <si>
    <t>Y00155</t>
  </si>
  <si>
    <t>Y00140</t>
  </si>
  <si>
    <t>Y00137</t>
  </si>
  <si>
    <t>Y00110</t>
  </si>
  <si>
    <t>Y00090</t>
  </si>
  <si>
    <t>Y00081</t>
  </si>
  <si>
    <t>Y00080</t>
  </si>
  <si>
    <t>Y00078</t>
  </si>
  <si>
    <t>Y00060</t>
  </si>
  <si>
    <t>Y00058</t>
  </si>
  <si>
    <t>Y00057</t>
  </si>
  <si>
    <t>Y00056</t>
  </si>
  <si>
    <t>Y00054</t>
  </si>
  <si>
    <t>Y00050</t>
  </si>
  <si>
    <t>Y00049</t>
  </si>
  <si>
    <t>Y00033</t>
  </si>
  <si>
    <t>Y00026</t>
  </si>
  <si>
    <t>Y00020</t>
  </si>
  <si>
    <t>P92653</t>
  </si>
  <si>
    <t>P92651</t>
  </si>
  <si>
    <t>P92648</t>
  </si>
  <si>
    <t>P92647</t>
  </si>
  <si>
    <t>P92646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</si>
  <si>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</si>
  <si>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</si>
  <si>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</si>
  <si>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</si>
  <si>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</si>
  <si>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</si>
  <si>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</si>
  <si>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</si>
  <si>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P92621</t>
  </si>
  <si>
    <t>P92620</t>
  </si>
  <si>
    <t>P92616</t>
  </si>
  <si>
    <t>P92615</t>
  </si>
  <si>
    <t>P92607</t>
  </si>
  <si>
    <t>P92605</t>
  </si>
  <si>
    <t>P92602</t>
  </si>
  <si>
    <t>P92042</t>
  </si>
  <si>
    <t>P92041</t>
  </si>
  <si>
    <t>P92038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</si>
  <si>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</si>
  <si>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</si>
  <si>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</si>
  <si>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</si>
  <si>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</si>
  <si>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</si>
  <si>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</si>
  <si>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</si>
  <si>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</si>
  <si>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</si>
  <si>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</si>
  <si>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</si>
  <si>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</si>
  <si>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</si>
  <si>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</si>
  <si>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</si>
  <si>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</si>
  <si>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</si>
  <si>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</si>
  <si>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</si>
  <si>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</si>
  <si>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</si>
  <si>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</si>
  <si>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</si>
  <si>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</si>
  <si>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</si>
  <si>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</si>
  <si>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P91633</t>
  </si>
  <si>
    <t>P91631</t>
  </si>
  <si>
    <t>P91629</t>
  </si>
  <si>
    <t>P91627</t>
  </si>
  <si>
    <t>P91625</t>
  </si>
  <si>
    <t>P91623</t>
  </si>
  <si>
    <t>P91619</t>
  </si>
  <si>
    <t>P91617</t>
  </si>
  <si>
    <t>P91604</t>
  </si>
  <si>
    <t>P91603</t>
  </si>
  <si>
    <t>P91035</t>
  </si>
  <si>
    <t>P91032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</si>
  <si>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</si>
  <si>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</si>
  <si>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</si>
  <si>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</si>
  <si>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</si>
  <si>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</si>
  <si>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</si>
  <si>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</si>
  <si>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</si>
  <si>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</si>
  <si>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</si>
  <si>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</si>
  <si>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</si>
  <si>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</si>
  <si>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</si>
  <si>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</si>
  <si>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</si>
  <si>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</si>
  <si>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</si>
  <si>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</si>
  <si>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</si>
  <si>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</si>
  <si>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</si>
  <si>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P89030</t>
  </si>
  <si>
    <t>P89029</t>
  </si>
  <si>
    <t>P89026</t>
  </si>
  <si>
    <t>P89025</t>
  </si>
  <si>
    <t>P89023</t>
  </si>
  <si>
    <t>P89022</t>
  </si>
  <si>
    <t>P89021</t>
  </si>
  <si>
    <t>P89020</t>
  </si>
  <si>
    <t>P89018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</si>
  <si>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</si>
  <si>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</si>
  <si>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</si>
  <si>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</si>
  <si>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</si>
  <si>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</si>
  <si>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</si>
  <si>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</si>
  <si>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</si>
  <si>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</si>
  <si>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</si>
  <si>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</si>
  <si>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</si>
  <si>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</si>
  <si>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P88632</t>
  </si>
  <si>
    <t>P88625</t>
  </si>
  <si>
    <t>P88623</t>
  </si>
  <si>
    <t>P88615</t>
  </si>
  <si>
    <t>P88610</t>
  </si>
  <si>
    <t>P88607</t>
  </si>
  <si>
    <t>P88606</t>
  </si>
  <si>
    <t>P88044</t>
  </si>
  <si>
    <t>P88043</t>
  </si>
  <si>
    <t>P88042</t>
  </si>
  <si>
    <t>P88041</t>
  </si>
  <si>
    <t>P88034</t>
  </si>
  <si>
    <t>P88031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</si>
  <si>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</si>
  <si>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</si>
  <si>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</si>
  <si>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</si>
  <si>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</si>
  <si>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</si>
  <si>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</si>
  <si>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</si>
  <si>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</si>
  <si>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</si>
  <si>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</si>
  <si>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</si>
  <si>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</si>
  <si>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</si>
  <si>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</si>
  <si>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P88009</t>
  </si>
  <si>
    <t>P88008</t>
  </si>
  <si>
    <t>P88007</t>
  </si>
  <si>
    <t>P88006</t>
  </si>
  <si>
    <t>P88005</t>
  </si>
  <si>
    <t>P88003</t>
  </si>
  <si>
    <t>P88002</t>
  </si>
  <si>
    <t>P87661</t>
  </si>
  <si>
    <t>P87658</t>
  </si>
  <si>
    <t>P87657</t>
  </si>
  <si>
    <t>P87654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</si>
  <si>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</si>
  <si>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</si>
  <si>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</si>
  <si>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</si>
  <si>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</si>
  <si>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</si>
  <si>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</si>
  <si>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</si>
  <si>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</si>
  <si>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</si>
  <si>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P87618</t>
  </si>
  <si>
    <t>P87613</t>
  </si>
  <si>
    <t>P87610</t>
  </si>
  <si>
    <t>P87040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</si>
  <si>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</si>
  <si>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</si>
  <si>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</si>
  <si>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</si>
  <si>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</si>
  <si>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</si>
  <si>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</si>
  <si>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</si>
  <si>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</si>
  <si>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</si>
  <si>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</si>
  <si>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</si>
  <si>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</si>
  <si>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P87008</t>
  </si>
  <si>
    <t>P87004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</si>
  <si>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</si>
  <si>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</si>
  <si>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</si>
  <si>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</si>
  <si>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</si>
  <si>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</si>
  <si>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</si>
  <si>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</si>
  <si>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</si>
  <si>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</si>
  <si>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</si>
  <si>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</si>
  <si>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</si>
  <si>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</si>
  <si>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</si>
  <si>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</si>
  <si>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</si>
  <si>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</si>
  <si>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</si>
  <si>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</si>
  <si>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</si>
  <si>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</si>
  <si>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</si>
  <si>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</si>
  <si>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</si>
  <si>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</si>
  <si>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</si>
  <si>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</si>
  <si>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</si>
  <si>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</si>
  <si>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</si>
  <si>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</si>
  <si>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</si>
  <si>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P85621</t>
  </si>
  <si>
    <t>P85620</t>
  </si>
  <si>
    <t>P85615</t>
  </si>
  <si>
    <t>P85614</t>
  </si>
  <si>
    <t>P85612</t>
  </si>
  <si>
    <t>P85610</t>
  </si>
  <si>
    <t>P85608</t>
  </si>
  <si>
    <t>P85606</t>
  </si>
  <si>
    <t>P85605</t>
  </si>
  <si>
    <t>P85602</t>
  </si>
  <si>
    <t>P85601</t>
  </si>
  <si>
    <t>P85028</t>
  </si>
  <si>
    <t>P85026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</si>
  <si>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</si>
  <si>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</si>
  <si>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</si>
  <si>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</si>
  <si>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</si>
  <si>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</si>
  <si>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</si>
  <si>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</si>
  <si>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</si>
  <si>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</si>
  <si>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</si>
  <si>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</si>
  <si>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</si>
  <si>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P85008</t>
  </si>
  <si>
    <t>P85007</t>
  </si>
  <si>
    <t>P85005</t>
  </si>
  <si>
    <t>P85004</t>
  </si>
  <si>
    <t>P85003</t>
  </si>
  <si>
    <t>P85002</t>
  </si>
  <si>
    <t>P85001</t>
  </si>
  <si>
    <t>P84690</t>
  </si>
  <si>
    <t>P84689</t>
  </si>
  <si>
    <t>P84684</t>
  </si>
  <si>
    <t>P84683</t>
  </si>
  <si>
    <t>P84679</t>
  </si>
  <si>
    <t>P84678</t>
  </si>
  <si>
    <t>P84673</t>
  </si>
  <si>
    <t>P84672</t>
  </si>
  <si>
    <t>P84669</t>
  </si>
  <si>
    <t>P84665</t>
  </si>
  <si>
    <t>P84663</t>
  </si>
  <si>
    <t>P84652</t>
  </si>
  <si>
    <t>P84651</t>
  </si>
  <si>
    <t>P84650</t>
  </si>
  <si>
    <t>P84645</t>
  </si>
  <si>
    <t>P84644</t>
  </si>
  <si>
    <t>P84640</t>
  </si>
  <si>
    <t>P84639</t>
  </si>
  <si>
    <t>P84637</t>
  </si>
  <si>
    <t>P84635</t>
  </si>
  <si>
    <t>P84630</t>
  </si>
  <si>
    <t>P84626</t>
  </si>
  <si>
    <t>P84616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</si>
  <si>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</si>
  <si>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</si>
  <si>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</si>
  <si>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</si>
  <si>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</si>
  <si>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</si>
  <si>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</si>
  <si>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</si>
  <si>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</si>
  <si>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</si>
  <si>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</si>
  <si>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P84061</t>
  </si>
  <si>
    <t>P84059</t>
  </si>
  <si>
    <t>P84056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</si>
  <si>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</si>
  <si>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</si>
  <si>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</si>
  <si>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</si>
  <si>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</si>
  <si>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</si>
  <si>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</si>
  <si>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</si>
  <si>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</si>
  <si>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</si>
  <si>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</si>
  <si>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</si>
  <si>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</si>
  <si>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</si>
  <si>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</si>
  <si>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</si>
  <si>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</si>
  <si>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</si>
  <si>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</si>
  <si>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</si>
  <si>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</si>
  <si>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</si>
  <si>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</si>
  <si>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</si>
  <si>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</si>
  <si>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</si>
  <si>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</si>
  <si>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</si>
  <si>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</si>
  <si>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</si>
  <si>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</si>
  <si>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</si>
  <si>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</si>
  <si>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</si>
  <si>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</si>
  <si>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</si>
  <si>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</si>
  <si>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</si>
  <si>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</si>
  <si>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</si>
  <si>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</si>
  <si>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</si>
  <si>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</si>
  <si>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</si>
  <si>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</si>
  <si>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</si>
  <si>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</si>
  <si>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</si>
  <si>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</si>
  <si>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</si>
  <si>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</si>
  <si>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P83027</t>
  </si>
  <si>
    <t>P83025</t>
  </si>
  <si>
    <t>P83024</t>
  </si>
  <si>
    <t>P83021</t>
  </si>
  <si>
    <t>P83020</t>
  </si>
  <si>
    <t>P83017</t>
  </si>
  <si>
    <t>P83015</t>
  </si>
  <si>
    <t>P83012</t>
  </si>
  <si>
    <t>P83011</t>
  </si>
  <si>
    <t>P83010</t>
  </si>
  <si>
    <t>P83009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</si>
  <si>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</si>
  <si>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</si>
  <si>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</si>
  <si>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</si>
  <si>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</si>
  <si>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</si>
  <si>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</si>
  <si>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</si>
  <si>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</si>
  <si>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</si>
  <si>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</si>
  <si>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</si>
  <si>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</si>
  <si>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</si>
  <si>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</si>
  <si>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</si>
  <si>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</si>
  <si>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</si>
  <si>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</si>
  <si>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</si>
  <si>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</si>
  <si>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</si>
  <si>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</si>
  <si>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</si>
  <si>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</si>
  <si>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</si>
  <si>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</si>
  <si>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</si>
  <si>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</si>
  <si>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</si>
  <si>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</si>
  <si>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</si>
  <si>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</si>
  <si>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</si>
  <si>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</si>
  <si>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</si>
  <si>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</si>
  <si>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</si>
  <si>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</si>
  <si>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</si>
  <si>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</si>
  <si>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</si>
  <si>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</si>
  <si>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</si>
  <si>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</si>
  <si>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</si>
  <si>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</si>
  <si>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</si>
  <si>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</si>
  <si>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P81780</t>
  </si>
  <si>
    <t>P81771</t>
  </si>
  <si>
    <t>P81770</t>
  </si>
  <si>
    <t>P81757</t>
  </si>
  <si>
    <t>P81755</t>
  </si>
  <si>
    <t>P81748</t>
  </si>
  <si>
    <t>P81742</t>
  </si>
  <si>
    <t>P81741</t>
  </si>
  <si>
    <t>P81740</t>
  </si>
  <si>
    <t>P81738</t>
  </si>
  <si>
    <t>P81737</t>
  </si>
  <si>
    <t>P81736</t>
  </si>
  <si>
    <t>P81735</t>
  </si>
  <si>
    <t>P81734</t>
  </si>
  <si>
    <t>P81732</t>
  </si>
  <si>
    <t>P81731</t>
  </si>
  <si>
    <t>P81730</t>
  </si>
  <si>
    <t>P81726</t>
  </si>
  <si>
    <t>P81724</t>
  </si>
  <si>
    <t>P81721</t>
  </si>
  <si>
    <t>P81714</t>
  </si>
  <si>
    <t>P81711</t>
  </si>
  <si>
    <t>P81710</t>
  </si>
  <si>
    <t>P81709</t>
  </si>
  <si>
    <t>P81707</t>
  </si>
  <si>
    <t>P81704</t>
  </si>
  <si>
    <t>P81701</t>
  </si>
  <si>
    <t>P81699</t>
  </si>
  <si>
    <t>P81695</t>
  </si>
  <si>
    <t>P81694</t>
  </si>
  <si>
    <t>P81692</t>
  </si>
  <si>
    <t>P81687</t>
  </si>
  <si>
    <t>P81686</t>
  </si>
  <si>
    <t>P81685</t>
  </si>
  <si>
    <t>P81683</t>
  </si>
  <si>
    <t>P81681</t>
  </si>
  <si>
    <t>P81674</t>
  </si>
  <si>
    <t>P81668</t>
  </si>
  <si>
    <t>P81664</t>
  </si>
  <si>
    <t>P81655</t>
  </si>
  <si>
    <t>P81647</t>
  </si>
  <si>
    <t>P81646</t>
  </si>
  <si>
    <t>P81633</t>
  </si>
  <si>
    <t>P81622</t>
  </si>
  <si>
    <t>P81620</t>
  </si>
  <si>
    <t>P81218</t>
  </si>
  <si>
    <t>P81214</t>
  </si>
  <si>
    <t>P81213</t>
  </si>
  <si>
    <t>P81212</t>
  </si>
  <si>
    <t>P81208</t>
  </si>
  <si>
    <t>P81201</t>
  </si>
  <si>
    <t>P81197</t>
  </si>
  <si>
    <t>P81196</t>
  </si>
  <si>
    <t>P81191</t>
  </si>
  <si>
    <t>P81186</t>
  </si>
  <si>
    <t>P81185</t>
  </si>
  <si>
    <t>P81184</t>
  </si>
  <si>
    <t>P81182</t>
  </si>
  <si>
    <t>P81181</t>
  </si>
  <si>
    <t>P81180</t>
  </si>
  <si>
    <t>P81179</t>
  </si>
  <si>
    <t>P81172</t>
  </si>
  <si>
    <t>P81171</t>
  </si>
  <si>
    <t>P81170</t>
  </si>
  <si>
    <t>P81169</t>
  </si>
  <si>
    <t>P81167</t>
  </si>
  <si>
    <t>P81166</t>
  </si>
  <si>
    <t>P81165</t>
  </si>
  <si>
    <t>P81160</t>
  </si>
  <si>
    <t>P81159</t>
  </si>
  <si>
    <t>P81157</t>
  </si>
  <si>
    <t>P81155</t>
  </si>
  <si>
    <t>P81154</t>
  </si>
  <si>
    <t>P81150</t>
  </si>
  <si>
    <t>P81149</t>
  </si>
  <si>
    <t>P81147</t>
  </si>
  <si>
    <t>P81143</t>
  </si>
  <si>
    <t>P81140</t>
  </si>
  <si>
    <t>P81138</t>
  </si>
  <si>
    <t>P81137</t>
  </si>
  <si>
    <t>P81136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</si>
  <si>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</si>
  <si>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</si>
  <si>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</si>
  <si>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</si>
  <si>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</si>
  <si>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</si>
  <si>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</si>
  <si>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</si>
  <si>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P81119</t>
  </si>
  <si>
    <t>P81118</t>
  </si>
  <si>
    <t>P81117</t>
  </si>
  <si>
    <t>P81115</t>
  </si>
  <si>
    <t>P81113</t>
  </si>
  <si>
    <t>P81112</t>
  </si>
  <si>
    <t>P81107</t>
  </si>
  <si>
    <t>P81103</t>
  </si>
  <si>
    <t>P81100</t>
  </si>
  <si>
    <t>P81099</t>
  </si>
  <si>
    <t>P81096</t>
  </si>
  <si>
    <t>P81095</t>
  </si>
  <si>
    <t>P81092</t>
  </si>
  <si>
    <t>P81089</t>
  </si>
  <si>
    <t>P81088</t>
  </si>
  <si>
    <t>P81087</t>
  </si>
  <si>
    <t>P81086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</si>
  <si>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</si>
  <si>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</si>
  <si>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</si>
  <si>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</si>
  <si>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</si>
  <si>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</si>
  <si>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</si>
  <si>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</si>
  <si>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</si>
  <si>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</si>
  <si>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</si>
  <si>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</si>
  <si>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</si>
  <si>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</si>
  <si>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</si>
  <si>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</si>
  <si>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</si>
  <si>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P81063</t>
  </si>
  <si>
    <t>P81062</t>
  </si>
  <si>
    <t>P81061</t>
  </si>
  <si>
    <t>P81059</t>
  </si>
  <si>
    <t>P81058</t>
  </si>
  <si>
    <t>P81057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</si>
  <si>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</si>
  <si>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</si>
  <si>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</si>
  <si>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</si>
  <si>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</si>
  <si>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</si>
  <si>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</si>
  <si>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</si>
  <si>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</si>
  <si>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</si>
  <si>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</si>
  <si>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</si>
  <si>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</si>
  <si>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</si>
  <si>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</si>
  <si>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</si>
  <si>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</si>
  <si>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</si>
  <si>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</si>
  <si>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</si>
  <si>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</si>
  <si>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</si>
  <si>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</si>
  <si>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</si>
  <si>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</si>
  <si>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</si>
  <si>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</si>
  <si>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</si>
  <si>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</si>
  <si>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</si>
  <si>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</si>
  <si>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P81010</t>
  </si>
  <si>
    <t>P81008</t>
  </si>
  <si>
    <t>P81006</t>
  </si>
  <si>
    <t>P81005</t>
  </si>
  <si>
    <t>P81004</t>
  </si>
  <si>
    <t>P81003</t>
  </si>
  <si>
    <t>P81002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</si>
  <si>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</si>
  <si>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</si>
  <si>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</si>
  <si>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</si>
  <si>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</si>
  <si>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</si>
  <si>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</si>
  <si>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</si>
  <si>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N85617</t>
  </si>
  <si>
    <t>N85616</t>
  </si>
  <si>
    <t>N85059</t>
  </si>
  <si>
    <t>N85057</t>
  </si>
  <si>
    <t>N85054</t>
  </si>
  <si>
    <t>N85052</t>
  </si>
  <si>
    <t>N85051</t>
  </si>
  <si>
    <t>N85048</t>
  </si>
  <si>
    <t>N85047</t>
  </si>
  <si>
    <t>N85046</t>
  </si>
  <si>
    <t>N85044</t>
  </si>
  <si>
    <t>N85040</t>
  </si>
  <si>
    <t>N85038</t>
  </si>
  <si>
    <t>N85037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</si>
  <si>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</si>
  <si>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</si>
  <si>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</si>
  <si>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</si>
  <si>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</si>
  <si>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</si>
  <si>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</si>
  <si>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</si>
  <si>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</si>
  <si>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</si>
  <si>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</si>
  <si>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</si>
  <si>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</si>
  <si>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</si>
  <si>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</si>
  <si>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N85014</t>
  </si>
  <si>
    <t>N85013</t>
  </si>
  <si>
    <t>N85012</t>
  </si>
  <si>
    <t>N85009</t>
  </si>
  <si>
    <t>N85008</t>
  </si>
  <si>
    <t>N85007</t>
  </si>
  <si>
    <t>N85006</t>
  </si>
  <si>
    <t>N85005</t>
  </si>
  <si>
    <t>N85003</t>
  </si>
  <si>
    <t>N85002</t>
  </si>
  <si>
    <t>N84630</t>
  </si>
  <si>
    <t>N84627</t>
  </si>
  <si>
    <t>N84626</t>
  </si>
  <si>
    <t>N84625</t>
  </si>
  <si>
    <t>N84621</t>
  </si>
  <si>
    <t>N84618</t>
  </si>
  <si>
    <t>N84617</t>
  </si>
  <si>
    <t>N84615</t>
  </si>
  <si>
    <t>N84614</t>
  </si>
  <si>
    <t>N84613</t>
  </si>
  <si>
    <t>N84611</t>
  </si>
  <si>
    <t>N84605</t>
  </si>
  <si>
    <t>N84043</t>
  </si>
  <si>
    <t>N84041</t>
  </si>
  <si>
    <t>N84038</t>
  </si>
  <si>
    <t>N84037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</si>
  <si>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</si>
  <si>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</si>
  <si>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</si>
  <si>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</si>
  <si>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</si>
  <si>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</si>
  <si>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</si>
  <si>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</si>
  <si>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</si>
  <si>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</si>
  <si>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</si>
  <si>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</si>
  <si>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</si>
  <si>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</si>
  <si>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</si>
  <si>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</si>
  <si>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</si>
  <si>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</si>
  <si>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</si>
  <si>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</si>
  <si>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</si>
  <si>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</si>
  <si>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</si>
  <si>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</si>
  <si>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</si>
  <si>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</si>
  <si>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</si>
  <si>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</si>
  <si>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</si>
  <si>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</si>
  <si>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N83635</t>
  </si>
  <si>
    <t>N83633</t>
  </si>
  <si>
    <t>N83628</t>
  </si>
  <si>
    <t>N83624</t>
  </si>
  <si>
    <t>N83622</t>
  </si>
  <si>
    <t>N83621</t>
  </si>
  <si>
    <t>N83620</t>
  </si>
  <si>
    <t>N83619</t>
  </si>
  <si>
    <t>N83614</t>
  </si>
  <si>
    <t>N83610</t>
  </si>
  <si>
    <t>N83609</t>
  </si>
  <si>
    <t>N83608</t>
  </si>
  <si>
    <t>N83605</t>
  </si>
  <si>
    <t>N83604</t>
  </si>
  <si>
    <t>N83603</t>
  </si>
  <si>
    <t>N83601</t>
  </si>
  <si>
    <t>N83060</t>
  </si>
  <si>
    <t>N83055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</si>
  <si>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</si>
  <si>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</si>
  <si>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</si>
  <si>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</si>
  <si>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</si>
  <si>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</si>
  <si>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</si>
  <si>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</si>
  <si>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</si>
  <si>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</si>
  <si>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</si>
  <si>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</si>
  <si>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</si>
  <si>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</si>
  <si>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</si>
  <si>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</si>
  <si>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</si>
  <si>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</si>
  <si>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</si>
  <si>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N83021</t>
  </si>
  <si>
    <t>N83020</t>
  </si>
  <si>
    <t>N83019</t>
  </si>
  <si>
    <t>N83018</t>
  </si>
  <si>
    <t>N83017</t>
  </si>
  <si>
    <t>N83015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</si>
  <si>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</si>
  <si>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</si>
  <si>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</si>
  <si>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</si>
  <si>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</si>
  <si>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</si>
  <si>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</si>
  <si>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</si>
  <si>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</si>
  <si>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</si>
  <si>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</si>
  <si>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</si>
  <si>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</si>
  <si>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</si>
  <si>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</si>
  <si>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N82670</t>
  </si>
  <si>
    <t>N82669</t>
  </si>
  <si>
    <t>N82668</t>
  </si>
  <si>
    <t>N82664</t>
  </si>
  <si>
    <t>N82663</t>
  </si>
  <si>
    <t>N82662</t>
  </si>
  <si>
    <t>N82655</t>
  </si>
  <si>
    <t>N82651</t>
  </si>
  <si>
    <t>N82650</t>
  </si>
  <si>
    <t>N82648</t>
  </si>
  <si>
    <t>N82646</t>
  </si>
  <si>
    <t>N82645</t>
  </si>
  <si>
    <t>N82641</t>
  </si>
  <si>
    <t>N82633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</si>
  <si>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</si>
  <si>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</si>
  <si>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</si>
  <si>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</si>
  <si>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</si>
  <si>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</si>
  <si>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</si>
  <si>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</si>
  <si>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</si>
  <si>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</si>
  <si>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</si>
  <si>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</si>
  <si>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</si>
  <si>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</si>
  <si>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</si>
  <si>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</si>
  <si>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</si>
  <si>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</si>
  <si>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</si>
  <si>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</si>
  <si>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</si>
  <si>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</si>
  <si>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</si>
  <si>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</si>
  <si>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</si>
  <si>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</si>
  <si>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</si>
  <si>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</si>
  <si>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</si>
  <si>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</si>
  <si>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</si>
  <si>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</si>
  <si>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</si>
  <si>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</si>
  <si>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</si>
  <si>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</si>
  <si>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</si>
  <si>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</si>
  <si>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</si>
  <si>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N82059</t>
  </si>
  <si>
    <t>N82058</t>
  </si>
  <si>
    <t>N82054</t>
  </si>
  <si>
    <t>N82053</t>
  </si>
  <si>
    <t>N82052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</si>
  <si>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</si>
  <si>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</si>
  <si>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</si>
  <si>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</si>
  <si>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</si>
  <si>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</si>
  <si>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</si>
  <si>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</si>
  <si>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</si>
  <si>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</si>
  <si>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</si>
  <si>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</si>
  <si>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</si>
  <si>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</si>
  <si>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</si>
  <si>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</si>
  <si>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</si>
  <si>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</si>
  <si>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</si>
  <si>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</si>
  <si>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</si>
  <si>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</si>
  <si>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</si>
  <si>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</si>
  <si>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N81651</t>
  </si>
  <si>
    <t>N81645</t>
  </si>
  <si>
    <t>N81642</t>
  </si>
  <si>
    <t>N81637</t>
  </si>
  <si>
    <t>N81632</t>
  </si>
  <si>
    <t>N81628</t>
  </si>
  <si>
    <t>N81626</t>
  </si>
  <si>
    <t>N81624</t>
  </si>
  <si>
    <t>N81623</t>
  </si>
  <si>
    <t>N81619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</si>
  <si>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</si>
  <si>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</si>
  <si>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</si>
  <si>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</si>
  <si>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</si>
  <si>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</si>
  <si>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</si>
  <si>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</si>
  <si>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</si>
  <si>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</si>
  <si>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</si>
  <si>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</si>
  <si>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</si>
  <si>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</si>
  <si>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</si>
  <si>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</si>
  <si>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</si>
  <si>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</si>
  <si>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</si>
  <si>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</si>
  <si>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</si>
  <si>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</si>
  <si>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</si>
  <si>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N81093</t>
  </si>
  <si>
    <t>N81092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</si>
  <si>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</si>
  <si>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</si>
  <si>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</si>
  <si>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</si>
  <si>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</si>
  <si>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</si>
  <si>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</si>
  <si>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</si>
  <si>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</si>
  <si>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</si>
  <si>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</si>
  <si>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</si>
  <si>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</si>
  <si>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</si>
  <si>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</si>
  <si>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</si>
  <si>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</si>
  <si>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</si>
  <si>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</si>
  <si>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</si>
  <si>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</si>
  <si>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</si>
  <si>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</si>
  <si>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</si>
  <si>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</si>
  <si>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</si>
  <si>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</si>
  <si>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</si>
  <si>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</si>
  <si>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</si>
  <si>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</si>
  <si>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</si>
  <si>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</si>
  <si>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</si>
  <si>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</si>
  <si>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</si>
  <si>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</si>
  <si>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</si>
  <si>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</si>
  <si>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</si>
  <si>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</si>
  <si>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</si>
  <si>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</si>
  <si>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</si>
  <si>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</si>
  <si>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</si>
  <si>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</si>
  <si>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</si>
  <si>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</si>
  <si>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</si>
  <si>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</si>
  <si>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</si>
  <si>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</si>
  <si>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</si>
  <si>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</si>
  <si>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</si>
  <si>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</si>
  <si>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</si>
  <si>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</si>
  <si>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N81025</t>
  </si>
  <si>
    <t>N81024</t>
  </si>
  <si>
    <t>N81022</t>
  </si>
  <si>
    <t>N81020</t>
  </si>
  <si>
    <t>N81019</t>
  </si>
  <si>
    <t>N81018</t>
  </si>
  <si>
    <t>N81016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</si>
  <si>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</si>
  <si>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</si>
  <si>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</si>
  <si>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</si>
  <si>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</si>
  <si>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</si>
  <si>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</si>
  <si>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</si>
  <si>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</si>
  <si>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</si>
  <si>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</si>
  <si>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</si>
  <si>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</si>
  <si>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</si>
  <si>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M92640</t>
  </si>
  <si>
    <t>M92630</t>
  </si>
  <si>
    <t>M92629</t>
  </si>
  <si>
    <t>M92627</t>
  </si>
  <si>
    <t>M92612</t>
  </si>
  <si>
    <t>M92609</t>
  </si>
  <si>
    <t>M92607</t>
  </si>
  <si>
    <t>M92044</t>
  </si>
  <si>
    <t>M92043</t>
  </si>
  <si>
    <t>M92042</t>
  </si>
  <si>
    <t>M92041</t>
  </si>
  <si>
    <t>M92040</t>
  </si>
  <si>
    <t>M92039</t>
  </si>
  <si>
    <t>M92029</t>
  </si>
  <si>
    <t>M92028</t>
  </si>
  <si>
    <t>M92026</t>
  </si>
  <si>
    <t>M92022</t>
  </si>
  <si>
    <t>M92019</t>
  </si>
  <si>
    <t>M92016</t>
  </si>
  <si>
    <t>M92015</t>
  </si>
  <si>
    <t>M92014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</si>
  <si>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</si>
  <si>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</si>
  <si>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</si>
  <si>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</si>
  <si>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</si>
  <si>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</si>
  <si>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</si>
  <si>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</si>
  <si>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</si>
  <si>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M92002</t>
  </si>
  <si>
    <t>M92001</t>
  </si>
  <si>
    <t>M91660</t>
  </si>
  <si>
    <t>M91659</t>
  </si>
  <si>
    <t>M91654</t>
  </si>
  <si>
    <t>M91650</t>
  </si>
  <si>
    <t>M91647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</si>
  <si>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</si>
  <si>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</si>
  <si>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</si>
  <si>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</si>
  <si>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</si>
  <si>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</si>
  <si>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</si>
  <si>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</si>
  <si>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</si>
  <si>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</si>
  <si>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</si>
  <si>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</si>
  <si>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</si>
  <si>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</si>
  <si>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</si>
  <si>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</si>
  <si>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</si>
  <si>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</si>
  <si>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</si>
  <si>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</si>
  <si>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</si>
  <si>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</si>
  <si>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</si>
  <si>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</si>
  <si>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</si>
  <si>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</si>
  <si>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M91024</t>
  </si>
  <si>
    <t>M91021</t>
  </si>
  <si>
    <t>M91020</t>
  </si>
  <si>
    <t>M91019</t>
  </si>
  <si>
    <t>M91018</t>
  </si>
  <si>
    <t>M91017</t>
  </si>
  <si>
    <t>M91016</t>
  </si>
  <si>
    <t>M91015</t>
  </si>
  <si>
    <t>M91014</t>
  </si>
  <si>
    <t>M91013</t>
  </si>
  <si>
    <t>M91011</t>
  </si>
  <si>
    <t>M91010</t>
  </si>
  <si>
    <t>M91009</t>
  </si>
  <si>
    <t>M91008</t>
  </si>
  <si>
    <t>M91007</t>
  </si>
  <si>
    <t>M91006</t>
  </si>
  <si>
    <t>M91004</t>
  </si>
  <si>
    <t>M91003</t>
  </si>
  <si>
    <t>M89608</t>
  </si>
  <si>
    <t>M89030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</si>
  <si>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</si>
  <si>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</si>
  <si>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</si>
  <si>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</si>
  <si>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</si>
  <si>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</si>
  <si>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</si>
  <si>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</si>
  <si>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</si>
  <si>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</si>
  <si>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</si>
  <si>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</si>
  <si>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</si>
  <si>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</si>
  <si>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</si>
  <si>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</si>
  <si>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</si>
  <si>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</si>
  <si>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</si>
  <si>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</si>
  <si>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</si>
  <si>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</si>
  <si>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</si>
  <si>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</si>
  <si>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M88635</t>
  </si>
  <si>
    <t>M88633</t>
  </si>
  <si>
    <t>M88630</t>
  </si>
  <si>
    <t>M88628</t>
  </si>
  <si>
    <t>M88627</t>
  </si>
  <si>
    <t>M88626</t>
  </si>
  <si>
    <t>M88625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</si>
  <si>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</si>
  <si>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</si>
  <si>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</si>
  <si>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</si>
  <si>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</si>
  <si>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</si>
  <si>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</si>
  <si>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</si>
  <si>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</si>
  <si>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</si>
  <si>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</si>
  <si>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</si>
  <si>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</si>
  <si>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M88035</t>
  </si>
  <si>
    <t>M88031</t>
  </si>
  <si>
    <t>M88030</t>
  </si>
  <si>
    <t>M88026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</si>
  <si>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</si>
  <si>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</si>
  <si>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</si>
  <si>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</si>
  <si>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</si>
  <si>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</si>
  <si>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</si>
  <si>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</si>
  <si>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</si>
  <si>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</si>
  <si>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M88010</t>
  </si>
  <si>
    <t>M88009</t>
  </si>
  <si>
    <t>M88008</t>
  </si>
  <si>
    <t>M88007</t>
  </si>
  <si>
    <t>M88006</t>
  </si>
  <si>
    <t>M88004</t>
  </si>
  <si>
    <t>M88003</t>
  </si>
  <si>
    <t>M88002</t>
  </si>
  <si>
    <t>M88001</t>
  </si>
  <si>
    <t>M87638</t>
  </si>
  <si>
    <t>M87628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</si>
  <si>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</si>
  <si>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</si>
  <si>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</si>
  <si>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</si>
  <si>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</si>
  <si>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</si>
  <si>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</si>
  <si>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</si>
  <si>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</si>
  <si>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</si>
  <si>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</si>
  <si>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</si>
  <si>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</si>
  <si>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</si>
  <si>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</si>
  <si>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</si>
  <si>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</si>
  <si>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</si>
  <si>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</si>
  <si>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</si>
  <si>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</si>
  <si>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</si>
  <si>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</si>
  <si>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</si>
  <si>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</si>
  <si>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</si>
  <si>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</si>
  <si>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</si>
  <si>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</si>
  <si>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</si>
  <si>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</si>
  <si>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</si>
  <si>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</si>
  <si>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</si>
  <si>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</si>
  <si>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</si>
  <si>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</si>
  <si>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</si>
  <si>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M87001</t>
  </si>
  <si>
    <t>M86638</t>
  </si>
  <si>
    <t>M86633</t>
  </si>
  <si>
    <t>M86627</t>
  </si>
  <si>
    <t>M86624</t>
  </si>
  <si>
    <t>M86622</t>
  </si>
  <si>
    <t>M86617</t>
  </si>
  <si>
    <t>M86612</t>
  </si>
  <si>
    <t>M86610</t>
  </si>
  <si>
    <t>M86605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</si>
  <si>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</si>
  <si>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</si>
  <si>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</si>
  <si>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</si>
  <si>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</si>
  <si>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</si>
  <si>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</si>
  <si>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</si>
  <si>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</si>
  <si>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</si>
  <si>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</si>
  <si>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</si>
  <si>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</si>
  <si>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</si>
  <si>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</si>
  <si>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</si>
  <si>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</si>
  <si>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</si>
  <si>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</si>
  <si>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</si>
  <si>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</si>
  <si>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</si>
  <si>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</si>
  <si>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</si>
  <si>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</si>
  <si>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M86012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</si>
  <si>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</si>
  <si>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</si>
  <si>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</si>
  <si>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</si>
  <si>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</si>
  <si>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</si>
  <si>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</si>
  <si>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</si>
  <si>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</si>
  <si>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</si>
  <si>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</si>
  <si>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M85797</t>
  </si>
  <si>
    <t>M85794</t>
  </si>
  <si>
    <t>M85792</t>
  </si>
  <si>
    <t>M85783</t>
  </si>
  <si>
    <t>M85782</t>
  </si>
  <si>
    <t>M85781</t>
  </si>
  <si>
    <t>M85779</t>
  </si>
  <si>
    <t>M85778</t>
  </si>
  <si>
    <t>M85774</t>
  </si>
  <si>
    <t>M85770</t>
  </si>
  <si>
    <t>M85766</t>
  </si>
  <si>
    <t>M85759</t>
  </si>
  <si>
    <t>M85757</t>
  </si>
  <si>
    <t>M85756</t>
  </si>
  <si>
    <t>M85749</t>
  </si>
  <si>
    <t>M85746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</si>
  <si>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</si>
  <si>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</si>
  <si>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</si>
  <si>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</si>
  <si>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</si>
  <si>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</si>
  <si>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</si>
  <si>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</si>
  <si>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</si>
  <si>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</si>
  <si>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</si>
  <si>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</si>
  <si>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</si>
  <si>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</si>
  <si>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M85701</t>
  </si>
  <si>
    <t>M85699</t>
  </si>
  <si>
    <t>M85697</t>
  </si>
  <si>
    <t>M85694</t>
  </si>
  <si>
    <t>M85693</t>
  </si>
  <si>
    <t>M85686</t>
  </si>
  <si>
    <t>M85684</t>
  </si>
  <si>
    <t>M85680</t>
  </si>
  <si>
    <t>M85679</t>
  </si>
  <si>
    <t>M85676</t>
  </si>
  <si>
    <t>M85671</t>
  </si>
  <si>
    <t>M85670</t>
  </si>
  <si>
    <t>M85669</t>
  </si>
  <si>
    <t>M85642</t>
  </si>
  <si>
    <t>M85634</t>
  </si>
  <si>
    <t>M85624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</si>
  <si>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</si>
  <si>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</si>
  <si>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</si>
  <si>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</si>
  <si>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</si>
  <si>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</si>
  <si>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</si>
  <si>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</si>
  <si>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</si>
  <si>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</si>
  <si>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</si>
  <si>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</si>
  <si>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</si>
  <si>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</si>
  <si>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</si>
  <si>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</si>
  <si>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</si>
  <si>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</si>
  <si>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</si>
  <si>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</si>
  <si>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</si>
  <si>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M85142</t>
  </si>
  <si>
    <t>M85141</t>
  </si>
  <si>
    <t>M85139</t>
  </si>
  <si>
    <t>M85136</t>
  </si>
  <si>
    <t>M85134</t>
  </si>
  <si>
    <t>M85128</t>
  </si>
  <si>
    <t>M85124</t>
  </si>
  <si>
    <t>M85123</t>
  </si>
  <si>
    <t>M85118</t>
  </si>
  <si>
    <t>M85117</t>
  </si>
  <si>
    <t>M85116</t>
  </si>
  <si>
    <t>M85115</t>
  </si>
  <si>
    <t>M85113</t>
  </si>
  <si>
    <t>M85110</t>
  </si>
  <si>
    <t>M85108</t>
  </si>
  <si>
    <t>M85107</t>
  </si>
  <si>
    <t>M85105</t>
  </si>
  <si>
    <t>M85098</t>
  </si>
  <si>
    <t>M85097</t>
  </si>
  <si>
    <t>M85094</t>
  </si>
  <si>
    <t>M85088</t>
  </si>
  <si>
    <t>M85087</t>
  </si>
  <si>
    <t>M85086</t>
  </si>
  <si>
    <t>M85084</t>
  </si>
  <si>
    <t>M85082</t>
  </si>
  <si>
    <t>M85081</t>
  </si>
  <si>
    <t>M85079</t>
  </si>
  <si>
    <t>M85078</t>
  </si>
  <si>
    <t>M85077</t>
  </si>
  <si>
    <t>M85076</t>
  </si>
  <si>
    <t>M85074</t>
  </si>
  <si>
    <t>M85071</t>
  </si>
  <si>
    <t>M85070</t>
  </si>
  <si>
    <t>M85069</t>
  </si>
  <si>
    <t>M85066</t>
  </si>
  <si>
    <t>M85065</t>
  </si>
  <si>
    <t>M85063</t>
  </si>
  <si>
    <t>M85062</t>
  </si>
  <si>
    <t>M85061</t>
  </si>
  <si>
    <t>M85060</t>
  </si>
  <si>
    <t>M85058</t>
  </si>
  <si>
    <t>M85056</t>
  </si>
  <si>
    <t>M85055</t>
  </si>
  <si>
    <t>M85053</t>
  </si>
  <si>
    <t>M85051</t>
  </si>
  <si>
    <t>M85048</t>
  </si>
  <si>
    <t>M85047</t>
  </si>
  <si>
    <t>M85046</t>
  </si>
  <si>
    <t>M85043</t>
  </si>
  <si>
    <t>M85042</t>
  </si>
  <si>
    <t>M85041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</si>
  <si>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</si>
  <si>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</si>
  <si>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</si>
  <si>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</si>
  <si>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</si>
  <si>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</si>
  <si>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</si>
  <si>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</si>
  <si>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</si>
  <si>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</si>
  <si>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</si>
  <si>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</si>
  <si>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</si>
  <si>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</si>
  <si>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</si>
  <si>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</si>
  <si>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</si>
  <si>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</si>
  <si>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M85014</t>
  </si>
  <si>
    <t>M85013</t>
  </si>
  <si>
    <t>M85011</t>
  </si>
  <si>
    <t>M85009</t>
  </si>
  <si>
    <t>M85008</t>
  </si>
  <si>
    <t>M85007</t>
  </si>
  <si>
    <t>M85006</t>
  </si>
  <si>
    <t>M85005</t>
  </si>
  <si>
    <t>M85002</t>
  </si>
  <si>
    <t>M85001</t>
  </si>
  <si>
    <t>M84629</t>
  </si>
  <si>
    <t>M84627</t>
  </si>
  <si>
    <t>M84621</t>
  </si>
  <si>
    <t>M84620</t>
  </si>
  <si>
    <t>M84618</t>
  </si>
  <si>
    <t>M84616</t>
  </si>
  <si>
    <t>M84615</t>
  </si>
  <si>
    <t>M84612</t>
  </si>
  <si>
    <t>M84609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</si>
  <si>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</si>
  <si>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</si>
  <si>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</si>
  <si>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</si>
  <si>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</si>
  <si>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</si>
  <si>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</si>
  <si>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</si>
  <si>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</si>
  <si>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</si>
  <si>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</si>
  <si>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</si>
  <si>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</si>
  <si>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</si>
  <si>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</si>
  <si>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</si>
  <si>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</si>
  <si>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M84044</t>
  </si>
  <si>
    <t>M84043</t>
  </si>
  <si>
    <t>M84042</t>
  </si>
  <si>
    <t>M84041</t>
  </si>
  <si>
    <t>M84040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</si>
  <si>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</si>
  <si>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</si>
  <si>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</si>
  <si>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</si>
  <si>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</si>
  <si>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</si>
  <si>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</si>
  <si>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</si>
  <si>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</si>
  <si>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</si>
  <si>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</si>
  <si>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</si>
  <si>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</si>
  <si>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</si>
  <si>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</si>
  <si>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</si>
  <si>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</si>
  <si>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</si>
  <si>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</si>
  <si>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</si>
  <si>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</si>
  <si>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</si>
  <si>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</si>
  <si>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</si>
  <si>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</si>
  <si>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</si>
  <si>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</si>
  <si>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</si>
  <si>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</si>
  <si>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</si>
  <si>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</si>
  <si>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</si>
  <si>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</si>
  <si>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</si>
  <si>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</si>
  <si>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M83738</t>
  </si>
  <si>
    <t>M83727</t>
  </si>
  <si>
    <t>M83725</t>
  </si>
  <si>
    <t>M83723</t>
  </si>
  <si>
    <t>M83719</t>
  </si>
  <si>
    <t>M83718</t>
  </si>
  <si>
    <t>M83717</t>
  </si>
  <si>
    <t>M83715</t>
  </si>
  <si>
    <t>M83713</t>
  </si>
  <si>
    <t>M83711</t>
  </si>
  <si>
    <t>M83709</t>
  </si>
  <si>
    <t>M83706</t>
  </si>
  <si>
    <t>M83703</t>
  </si>
  <si>
    <t>M83701</t>
  </si>
  <si>
    <t>M83698</t>
  </si>
  <si>
    <t>M83697</t>
  </si>
  <si>
    <t>M83693</t>
  </si>
  <si>
    <t>M83691</t>
  </si>
  <si>
    <t>M83682</t>
  </si>
  <si>
    <t>M83681</t>
  </si>
  <si>
    <t>M83680</t>
  </si>
  <si>
    <t>M83670</t>
  </si>
  <si>
    <t>M83668</t>
  </si>
  <si>
    <t>M83661</t>
  </si>
  <si>
    <t>M83650</t>
  </si>
  <si>
    <t>M83641</t>
  </si>
  <si>
    <t>M83640</t>
  </si>
  <si>
    <t>M83638</t>
  </si>
  <si>
    <t>M83637</t>
  </si>
  <si>
    <t>M83632</t>
  </si>
  <si>
    <t>M83627</t>
  </si>
  <si>
    <t>M83625</t>
  </si>
  <si>
    <t>M83624</t>
  </si>
  <si>
    <t>M83623</t>
  </si>
  <si>
    <t>M83619</t>
  </si>
  <si>
    <t>M83617</t>
  </si>
  <si>
    <t>M83616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</si>
  <si>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</si>
  <si>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</si>
  <si>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</si>
  <si>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</si>
  <si>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</si>
  <si>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</si>
  <si>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</si>
  <si>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</si>
  <si>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</si>
  <si>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M83132</t>
  </si>
  <si>
    <t>M83130</t>
  </si>
  <si>
    <t>M83129</t>
  </si>
  <si>
    <t>M83127</t>
  </si>
  <si>
    <t>M83126</t>
  </si>
  <si>
    <t>M83125</t>
  </si>
  <si>
    <t>M83123</t>
  </si>
  <si>
    <t>M83122</t>
  </si>
  <si>
    <t>M83121</t>
  </si>
  <si>
    <t>M83117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</si>
  <si>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</si>
  <si>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</si>
  <si>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</si>
  <si>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</si>
  <si>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</si>
  <si>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</si>
  <si>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</si>
  <si>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</si>
  <si>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</si>
  <si>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</si>
  <si>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</si>
  <si>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</si>
  <si>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</si>
  <si>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M83092</t>
  </si>
  <si>
    <t>M83090</t>
  </si>
  <si>
    <t>M83089</t>
  </si>
  <si>
    <t>M83088</t>
  </si>
  <si>
    <t>M83084</t>
  </si>
  <si>
    <t>M83082</t>
  </si>
  <si>
    <t>M83079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</si>
  <si>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</si>
  <si>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</si>
  <si>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</si>
  <si>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</si>
  <si>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</si>
  <si>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</si>
  <si>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</si>
  <si>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</si>
  <si>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</si>
  <si>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</si>
  <si>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</si>
  <si>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</si>
  <si>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</si>
  <si>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</si>
  <si>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</si>
  <si>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</si>
  <si>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</si>
  <si>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</si>
  <si>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</si>
  <si>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</si>
  <si>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</si>
  <si>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</si>
  <si>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</si>
  <si>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</si>
  <si>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</si>
  <si>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</si>
  <si>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</si>
  <si>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</si>
  <si>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</si>
  <si>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</si>
  <si>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</si>
  <si>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</si>
  <si>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</si>
  <si>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</si>
  <si>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</si>
  <si>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</si>
  <si>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</si>
  <si>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</si>
  <si>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</si>
  <si>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</si>
  <si>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</si>
  <si>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</si>
  <si>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</si>
  <si>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</si>
  <si>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</si>
  <si>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</si>
  <si>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</si>
  <si>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</si>
  <si>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</si>
  <si>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</si>
  <si>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</si>
  <si>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</si>
  <si>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</si>
  <si>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</si>
  <si>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</si>
  <si>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</si>
  <si>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</si>
  <si>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</si>
  <si>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</si>
  <si>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</si>
  <si>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</si>
  <si>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</si>
  <si>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</si>
  <si>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M82616</t>
  </si>
  <si>
    <t>M82606</t>
  </si>
  <si>
    <t>M82601</t>
  </si>
  <si>
    <t>M82060</t>
  </si>
  <si>
    <t>M82059</t>
  </si>
  <si>
    <t>M82058</t>
  </si>
  <si>
    <t>M82057</t>
  </si>
  <si>
    <t>M82056</t>
  </si>
  <si>
    <t>M82051</t>
  </si>
  <si>
    <t>M82048</t>
  </si>
  <si>
    <t>M82047</t>
  </si>
  <si>
    <t>M82046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</si>
  <si>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</si>
  <si>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</si>
  <si>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</si>
  <si>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</si>
  <si>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</si>
  <si>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</si>
  <si>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</si>
  <si>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</si>
  <si>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</si>
  <si>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</si>
  <si>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M82031</t>
  </si>
  <si>
    <t>M82030</t>
  </si>
  <si>
    <t>M82028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</si>
  <si>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</si>
  <si>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</si>
  <si>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</si>
  <si>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</si>
  <si>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</si>
  <si>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</si>
  <si>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</si>
  <si>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</si>
  <si>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</si>
  <si>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</si>
  <si>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</si>
  <si>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</si>
  <si>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</si>
  <si>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</si>
  <si>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</si>
  <si>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</si>
  <si>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</si>
  <si>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</si>
  <si>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</si>
  <si>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</si>
  <si>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</si>
  <si>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</si>
  <si>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</si>
  <si>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</si>
  <si>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M81629</t>
  </si>
  <si>
    <t>M81627</t>
  </si>
  <si>
    <t>M81617</t>
  </si>
  <si>
    <t>M81616</t>
  </si>
  <si>
    <t>M81608</t>
  </si>
  <si>
    <t>M81605</t>
  </si>
  <si>
    <t>M81604</t>
  </si>
  <si>
    <t>M81600</t>
  </si>
  <si>
    <t>M81094</t>
  </si>
  <si>
    <t>M81093</t>
  </si>
  <si>
    <t>M81092</t>
  </si>
  <si>
    <t>M81091</t>
  </si>
  <si>
    <t>M81090</t>
  </si>
  <si>
    <t>M81084</t>
  </si>
  <si>
    <t>M81083</t>
  </si>
  <si>
    <t>M81082</t>
  </si>
  <si>
    <t>M81081</t>
  </si>
  <si>
    <t>M81078</t>
  </si>
  <si>
    <t>M81077</t>
  </si>
  <si>
    <t>M81076</t>
  </si>
  <si>
    <t>M81075</t>
  </si>
  <si>
    <t>M81074</t>
  </si>
  <si>
    <t>M81072</t>
  </si>
  <si>
    <t>M81070</t>
  </si>
  <si>
    <t>M81069</t>
  </si>
  <si>
    <t>M81068</t>
  </si>
  <si>
    <t>M81067</t>
  </si>
  <si>
    <t>M81066</t>
  </si>
  <si>
    <t>M81064</t>
  </si>
  <si>
    <t>M81063</t>
  </si>
  <si>
    <t>M81062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</si>
  <si>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</si>
  <si>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</si>
  <si>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</si>
  <si>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</si>
  <si>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</si>
  <si>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</si>
  <si>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</si>
  <si>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</si>
  <si>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</si>
  <si>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</si>
  <si>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</si>
  <si>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</si>
  <si>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</si>
  <si>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</si>
  <si>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</si>
  <si>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</si>
  <si>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</si>
  <si>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</si>
  <si>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</si>
  <si>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</si>
  <si>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</si>
  <si>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</si>
  <si>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</si>
  <si>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</si>
  <si>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</si>
  <si>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</si>
  <si>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</si>
  <si>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</si>
  <si>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</si>
  <si>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</si>
  <si>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</si>
  <si>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</si>
  <si>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</si>
  <si>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</si>
  <si>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</si>
  <si>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</si>
  <si>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</si>
  <si>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</si>
  <si>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</si>
  <si>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</si>
  <si>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</si>
  <si>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</si>
  <si>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</si>
  <si>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</si>
  <si>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</si>
  <si>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M81003</t>
  </si>
  <si>
    <t>M81002</t>
  </si>
  <si>
    <t>M81001</t>
  </si>
  <si>
    <t>L85624</t>
  </si>
  <si>
    <t>L85619</t>
  </si>
  <si>
    <t>L85611</t>
  </si>
  <si>
    <t>L85609</t>
  </si>
  <si>
    <t>L85607</t>
  </si>
  <si>
    <t>L85601</t>
  </si>
  <si>
    <t>L85066</t>
  </si>
  <si>
    <t>L85065</t>
  </si>
  <si>
    <t>L85064</t>
  </si>
  <si>
    <t>L85062</t>
  </si>
  <si>
    <t>L85061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</si>
  <si>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</si>
  <si>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</si>
  <si>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</si>
  <si>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</si>
  <si>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</si>
  <si>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</si>
  <si>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</si>
  <si>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</si>
  <si>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</si>
  <si>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</si>
  <si>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L85044</t>
  </si>
  <si>
    <t>L85043</t>
  </si>
  <si>
    <t>L85042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</si>
  <si>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</si>
  <si>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</si>
  <si>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</si>
  <si>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</si>
  <si>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</si>
  <si>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</si>
  <si>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</si>
  <si>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</si>
  <si>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</si>
  <si>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</si>
  <si>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</si>
  <si>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</si>
  <si>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L85028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</si>
  <si>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</si>
  <si>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</si>
  <si>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</si>
  <si>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</si>
  <si>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</si>
  <si>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</si>
  <si>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</si>
  <si>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</si>
  <si>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</si>
  <si>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</si>
  <si>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</si>
  <si>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</si>
  <si>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</si>
  <si>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</si>
  <si>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</si>
  <si>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</si>
  <si>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</si>
  <si>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</si>
  <si>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</si>
  <si>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</si>
  <si>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</si>
  <si>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</si>
  <si>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L85004</t>
  </si>
  <si>
    <t>L85003</t>
  </si>
  <si>
    <t>L85002</t>
  </si>
  <si>
    <t>L85001</t>
  </si>
  <si>
    <t>L84617</t>
  </si>
  <si>
    <t>L84616</t>
  </si>
  <si>
    <t>L84615</t>
  </si>
  <si>
    <t>L84613</t>
  </si>
  <si>
    <t>L84606</t>
  </si>
  <si>
    <t>L84085</t>
  </si>
  <si>
    <t>L84084</t>
  </si>
  <si>
    <t>L84081</t>
  </si>
  <si>
    <t>L84080</t>
  </si>
  <si>
    <t>L84078</t>
  </si>
  <si>
    <t>L84077</t>
  </si>
  <si>
    <t>L84075</t>
  </si>
  <si>
    <t>L84073</t>
  </si>
  <si>
    <t>L84072</t>
  </si>
  <si>
    <t>L84071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</si>
  <si>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</si>
  <si>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</si>
  <si>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</si>
  <si>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</si>
  <si>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</si>
  <si>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</si>
  <si>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</si>
  <si>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</si>
  <si>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</si>
  <si>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</si>
  <si>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</si>
  <si>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</si>
  <si>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</si>
  <si>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</si>
  <si>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</si>
  <si>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</si>
  <si>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</si>
  <si>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</si>
  <si>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</si>
  <si>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L84043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</si>
  <si>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</si>
  <si>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</si>
  <si>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</si>
  <si>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</si>
  <si>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</si>
  <si>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</si>
  <si>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</si>
  <si>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</si>
  <si>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L84032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</si>
  <si>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</si>
  <si>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</si>
  <si>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</si>
  <si>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</si>
  <si>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</si>
  <si>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</si>
  <si>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</si>
  <si>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</si>
  <si>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</si>
  <si>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</si>
  <si>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</si>
  <si>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L84018</t>
  </si>
  <si>
    <t>L84016</t>
  </si>
  <si>
    <t>L84015</t>
  </si>
  <si>
    <t>L84014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</si>
  <si>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</si>
  <si>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</si>
  <si>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</si>
  <si>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</si>
  <si>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</si>
  <si>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</si>
  <si>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</si>
  <si>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</si>
  <si>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</si>
  <si>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</si>
  <si>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L83673</t>
  </si>
  <si>
    <t>L83666</t>
  </si>
  <si>
    <t>L83663</t>
  </si>
  <si>
    <t>L83657</t>
  </si>
  <si>
    <t>L83655</t>
  </si>
  <si>
    <t>L83651</t>
  </si>
  <si>
    <t>L83648</t>
  </si>
  <si>
    <t>L83646</t>
  </si>
  <si>
    <t>L83642</t>
  </si>
  <si>
    <t>L83639</t>
  </si>
  <si>
    <t>L83628</t>
  </si>
  <si>
    <t>L83627</t>
  </si>
  <si>
    <t>L83624</t>
  </si>
  <si>
    <t>L83616</t>
  </si>
  <si>
    <t>L83607</t>
  </si>
  <si>
    <t>L83148</t>
  </si>
  <si>
    <t>L83147</t>
  </si>
  <si>
    <t>L83146</t>
  </si>
  <si>
    <t>L83143</t>
  </si>
  <si>
    <t>L83137</t>
  </si>
  <si>
    <t>L83136</t>
  </si>
  <si>
    <t>L83134</t>
  </si>
  <si>
    <t>L83131</t>
  </si>
  <si>
    <t>L83129</t>
  </si>
  <si>
    <t>L83128</t>
  </si>
  <si>
    <t>L83127</t>
  </si>
  <si>
    <t>L83120</t>
  </si>
  <si>
    <t>L83118</t>
  </si>
  <si>
    <t>L83116</t>
  </si>
  <si>
    <t>L83115</t>
  </si>
  <si>
    <t>L83113</t>
  </si>
  <si>
    <t>L83112</t>
  </si>
  <si>
    <t>L83111</t>
  </si>
  <si>
    <t>L83106</t>
  </si>
  <si>
    <t>L83105</t>
  </si>
  <si>
    <t>L83103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</si>
  <si>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</si>
  <si>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</si>
  <si>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</si>
  <si>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</si>
  <si>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</si>
  <si>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</si>
  <si>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</si>
  <si>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</si>
  <si>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</si>
  <si>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</si>
  <si>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</si>
  <si>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</si>
  <si>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</si>
  <si>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</si>
  <si>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</si>
  <si>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</si>
  <si>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</si>
  <si>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</si>
  <si>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</si>
  <si>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L83079</t>
  </si>
  <si>
    <t>L83077</t>
  </si>
  <si>
    <t>L83076</t>
  </si>
  <si>
    <t>L83075</t>
  </si>
  <si>
    <t>L83073</t>
  </si>
  <si>
    <t>L83072</t>
  </si>
  <si>
    <t>L83071</t>
  </si>
  <si>
    <t>L83070</t>
  </si>
  <si>
    <t>L83069</t>
  </si>
  <si>
    <t>L83068</t>
  </si>
  <si>
    <t>L83067</t>
  </si>
  <si>
    <t>L83066</t>
  </si>
  <si>
    <t>L83064</t>
  </si>
  <si>
    <t>L83059</t>
  </si>
  <si>
    <t>L83058</t>
  </si>
  <si>
    <t>L83057</t>
  </si>
  <si>
    <t>L83056</t>
  </si>
  <si>
    <t>L83055</t>
  </si>
  <si>
    <t>L83054</t>
  </si>
  <si>
    <t>L83053</t>
  </si>
  <si>
    <t>L83052</t>
  </si>
  <si>
    <t>L83051</t>
  </si>
  <si>
    <t>L83050</t>
  </si>
  <si>
    <t>L83049</t>
  </si>
  <si>
    <t>L83048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</si>
  <si>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</si>
  <si>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</si>
  <si>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</si>
  <si>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</si>
  <si>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</si>
  <si>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</si>
  <si>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</si>
  <si>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</si>
  <si>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</si>
  <si>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L83036</t>
  </si>
  <si>
    <t>L83035</t>
  </si>
  <si>
    <t>L83034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</si>
  <si>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</si>
  <si>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</si>
  <si>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</si>
  <si>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</si>
  <si>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</si>
  <si>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</si>
  <si>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</si>
  <si>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</si>
  <si>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</si>
  <si>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L83021</t>
  </si>
  <si>
    <t>L83020</t>
  </si>
  <si>
    <t>L83019</t>
  </si>
  <si>
    <t>L83018</t>
  </si>
  <si>
    <t>L83016</t>
  </si>
  <si>
    <t>L83015</t>
  </si>
  <si>
    <t>L83014</t>
  </si>
  <si>
    <t>L83013</t>
  </si>
  <si>
    <t>L83012</t>
  </si>
  <si>
    <t>L83011</t>
  </si>
  <si>
    <t>L83010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</si>
  <si>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</si>
  <si>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</si>
  <si>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</si>
  <si>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</si>
  <si>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</si>
  <si>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</si>
  <si>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</si>
  <si>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</si>
  <si>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</si>
  <si>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L82618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</si>
  <si>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</si>
  <si>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</si>
  <si>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</si>
  <si>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</si>
  <si>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</si>
  <si>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</si>
  <si>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</si>
  <si>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</si>
  <si>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</si>
  <si>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</si>
  <si>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</si>
  <si>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</si>
  <si>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</si>
  <si>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</si>
  <si>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</si>
  <si>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</si>
  <si>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</si>
  <si>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</si>
  <si>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</si>
  <si>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</si>
  <si>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</si>
  <si>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</si>
  <si>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</si>
  <si>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L82036</t>
  </si>
  <si>
    <t>L82035</t>
  </si>
  <si>
    <t>L82030</t>
  </si>
  <si>
    <t>L82029</t>
  </si>
  <si>
    <t>L82028</t>
  </si>
  <si>
    <t>L82026</t>
  </si>
  <si>
    <t>L82025</t>
  </si>
  <si>
    <t>L82023</t>
  </si>
  <si>
    <t>L82022</t>
  </si>
  <si>
    <t>L82018</t>
  </si>
  <si>
    <t>L82017</t>
  </si>
  <si>
    <t>L82016</t>
  </si>
  <si>
    <t>L82015</t>
  </si>
  <si>
    <t>L82013</t>
  </si>
  <si>
    <t>L82012</t>
  </si>
  <si>
    <t>L82011</t>
  </si>
  <si>
    <t>L82010</t>
  </si>
  <si>
    <t>L82009</t>
  </si>
  <si>
    <t>L82008</t>
  </si>
  <si>
    <t>L82007</t>
  </si>
  <si>
    <t>L82006</t>
  </si>
  <si>
    <t>L82004</t>
  </si>
  <si>
    <t>L82003</t>
  </si>
  <si>
    <t>L82001</t>
  </si>
  <si>
    <t>L81670</t>
  </si>
  <si>
    <t>L81669</t>
  </si>
  <si>
    <t>L81655</t>
  </si>
  <si>
    <t>L81649</t>
  </si>
  <si>
    <t>L81644</t>
  </si>
  <si>
    <t>L81643</t>
  </si>
  <si>
    <t>L81642</t>
  </si>
  <si>
    <t>L81632</t>
  </si>
  <si>
    <t>L81622</t>
  </si>
  <si>
    <t>L81617</t>
  </si>
  <si>
    <t>L81600</t>
  </si>
  <si>
    <t>L81133</t>
  </si>
  <si>
    <t>L81132</t>
  </si>
  <si>
    <t>L81131</t>
  </si>
  <si>
    <t>L81130</t>
  </si>
  <si>
    <t>L81127</t>
  </si>
  <si>
    <t>L81125</t>
  </si>
  <si>
    <t>L81123</t>
  </si>
  <si>
    <t>L81122</t>
  </si>
  <si>
    <t>L81120</t>
  </si>
  <si>
    <t>L81118</t>
  </si>
  <si>
    <t>L81117</t>
  </si>
  <si>
    <t>L81106</t>
  </si>
  <si>
    <t>L81103</t>
  </si>
  <si>
    <t>L81101</t>
  </si>
  <si>
    <t>L81098</t>
  </si>
  <si>
    <t>L81095</t>
  </si>
  <si>
    <t>L81094</t>
  </si>
  <si>
    <t>L81091</t>
  </si>
  <si>
    <t>L81090</t>
  </si>
  <si>
    <t>L81089</t>
  </si>
  <si>
    <t>L81087</t>
  </si>
  <si>
    <t>L81086</t>
  </si>
  <si>
    <t>L81085</t>
  </si>
  <si>
    <t>L81084</t>
  </si>
  <si>
    <t>L81083</t>
  </si>
  <si>
    <t>L81082</t>
  </si>
  <si>
    <t>L81081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</si>
  <si>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</si>
  <si>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</si>
  <si>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</si>
  <si>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</si>
  <si>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</si>
  <si>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</si>
  <si>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</si>
  <si>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</si>
  <si>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</si>
  <si>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</si>
  <si>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</si>
  <si>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</si>
  <si>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</si>
  <si>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</si>
  <si>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</si>
  <si>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</si>
  <si>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</si>
  <si>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L81059</t>
  </si>
  <si>
    <t>L81058</t>
  </si>
  <si>
    <t>L81055</t>
  </si>
  <si>
    <t>L81054</t>
  </si>
  <si>
    <t>L81053</t>
  </si>
  <si>
    <t>L81051</t>
  </si>
  <si>
    <t>L81050</t>
  </si>
  <si>
    <t>L81047</t>
  </si>
  <si>
    <t>L81046</t>
  </si>
  <si>
    <t>L81045</t>
  </si>
  <si>
    <t>L81044</t>
  </si>
  <si>
    <t>L81042</t>
  </si>
  <si>
    <t>L81041</t>
  </si>
  <si>
    <t>L81040</t>
  </si>
  <si>
    <t>L81039</t>
  </si>
  <si>
    <t>L81038</t>
  </si>
  <si>
    <t>L81037</t>
  </si>
  <si>
    <t>L81036</t>
  </si>
  <si>
    <t>L81034</t>
  </si>
  <si>
    <t>L81033</t>
  </si>
  <si>
    <t>L81031</t>
  </si>
  <si>
    <t>L81030</t>
  </si>
  <si>
    <t>L81029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</si>
  <si>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</si>
  <si>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</si>
  <si>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</si>
  <si>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</si>
  <si>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</si>
  <si>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</si>
  <si>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</si>
  <si>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</si>
  <si>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</si>
  <si>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</si>
  <si>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</si>
  <si>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</si>
  <si>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</si>
  <si>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</si>
  <si>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</si>
  <si>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</si>
  <si>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</si>
  <si>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</si>
  <si>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</si>
  <si>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</si>
  <si>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L81004</t>
  </si>
  <si>
    <t>K84624</t>
  </si>
  <si>
    <t>K84618</t>
  </si>
  <si>
    <t>K84613</t>
  </si>
  <si>
    <t>K84610</t>
  </si>
  <si>
    <t>K84605</t>
  </si>
  <si>
    <t>K84082</t>
  </si>
  <si>
    <t>K84080</t>
  </si>
  <si>
    <t>K84079</t>
  </si>
  <si>
    <t>K84078</t>
  </si>
  <si>
    <t>K84075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</si>
  <si>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</si>
  <si>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</si>
  <si>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</si>
  <si>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</si>
  <si>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</si>
  <si>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</si>
  <si>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</si>
  <si>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</si>
  <si>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</si>
  <si>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</si>
  <si>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</si>
  <si>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</si>
  <si>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</si>
  <si>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</si>
  <si>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</si>
  <si>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K84049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</si>
  <si>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</si>
  <si>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</si>
  <si>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</si>
  <si>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</si>
  <si>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</si>
  <si>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</si>
  <si>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</si>
  <si>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</si>
  <si>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</si>
  <si>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</si>
  <si>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</si>
  <si>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</si>
  <si>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</si>
  <si>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</si>
  <si>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</si>
  <si>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</si>
  <si>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</si>
  <si>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</si>
  <si>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</si>
  <si>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</si>
  <si>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</si>
  <si>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</si>
  <si>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</si>
  <si>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</si>
  <si>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</si>
  <si>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</si>
  <si>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</si>
  <si>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</si>
  <si>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</si>
  <si>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</si>
  <si>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</si>
  <si>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</si>
  <si>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</si>
  <si>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</si>
  <si>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</si>
  <si>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</si>
  <si>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</si>
  <si>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</si>
  <si>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K84004</t>
  </si>
  <si>
    <t>K84003</t>
  </si>
  <si>
    <t>K84002</t>
  </si>
  <si>
    <t>K84001</t>
  </si>
  <si>
    <t>K83625</t>
  </si>
  <si>
    <t>K83622</t>
  </si>
  <si>
    <t>K83621</t>
  </si>
  <si>
    <t>K83620</t>
  </si>
  <si>
    <t>K83618</t>
  </si>
  <si>
    <t>K83616</t>
  </si>
  <si>
    <t>K83614</t>
  </si>
  <si>
    <t>K83610</t>
  </si>
  <si>
    <t>K83607</t>
  </si>
  <si>
    <t>K83601</t>
  </si>
  <si>
    <t>K83081</t>
  </si>
  <si>
    <t>K83080</t>
  </si>
  <si>
    <t>K83079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</si>
  <si>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</si>
  <si>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</si>
  <si>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</si>
  <si>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</si>
  <si>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</si>
  <si>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</si>
  <si>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</si>
  <si>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</si>
  <si>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</si>
  <si>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</si>
  <si>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</si>
  <si>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</si>
  <si>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</si>
  <si>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</si>
  <si>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</si>
  <si>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</si>
  <si>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</si>
  <si>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</si>
  <si>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</si>
  <si>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</si>
  <si>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</si>
  <si>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</si>
  <si>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</si>
  <si>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</si>
  <si>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</si>
  <si>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</si>
  <si>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</si>
  <si>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</si>
  <si>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</si>
  <si>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</si>
  <si>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</si>
  <si>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</si>
  <si>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</si>
  <si>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</si>
  <si>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</si>
  <si>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</si>
  <si>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</si>
  <si>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</si>
  <si>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</si>
  <si>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</si>
  <si>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</si>
  <si>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</si>
  <si>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</si>
  <si>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</si>
  <si>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</si>
  <si>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</si>
  <si>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</si>
  <si>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</si>
  <si>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</si>
  <si>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</si>
  <si>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</si>
  <si>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</si>
  <si>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</si>
  <si>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</si>
  <si>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</si>
  <si>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</si>
  <si>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</si>
  <si>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</si>
  <si>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</si>
  <si>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</si>
  <si>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</si>
  <si>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</si>
  <si>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</si>
  <si>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</si>
  <si>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</si>
  <si>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</si>
  <si>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K82076</t>
  </si>
  <si>
    <t>K82074</t>
  </si>
  <si>
    <t>K82073</t>
  </si>
  <si>
    <t>K82070</t>
  </si>
  <si>
    <t>K82068</t>
  </si>
  <si>
    <t>K82067</t>
  </si>
  <si>
    <t>K82066</t>
  </si>
  <si>
    <t>K82065</t>
  </si>
  <si>
    <t>K82064</t>
  </si>
  <si>
    <t>K82061</t>
  </si>
  <si>
    <t>K82060</t>
  </si>
  <si>
    <t>K82059</t>
  </si>
  <si>
    <t>K82058</t>
  </si>
  <si>
    <t>K82057</t>
  </si>
  <si>
    <t>K82055</t>
  </si>
  <si>
    <t>K82054</t>
  </si>
  <si>
    <t>K82053</t>
  </si>
  <si>
    <t>K82051</t>
  </si>
  <si>
    <t>K82049</t>
  </si>
  <si>
    <t>K82048</t>
  </si>
  <si>
    <t>K82047</t>
  </si>
  <si>
    <t>K82046</t>
  </si>
  <si>
    <t>K82045</t>
  </si>
  <si>
    <t>K82044</t>
  </si>
  <si>
    <t>K82040</t>
  </si>
  <si>
    <t>K82039</t>
  </si>
  <si>
    <t>K82038</t>
  </si>
  <si>
    <t>K82037</t>
  </si>
  <si>
    <t>K82036</t>
  </si>
  <si>
    <t>K82035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</si>
  <si>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</si>
  <si>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</si>
  <si>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</si>
  <si>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</si>
  <si>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</si>
  <si>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</si>
  <si>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</si>
  <si>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</si>
  <si>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</si>
  <si>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</si>
  <si>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</si>
  <si>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</si>
  <si>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</si>
  <si>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</si>
  <si>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</si>
  <si>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K82018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</si>
  <si>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</si>
  <si>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</si>
  <si>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</si>
  <si>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</si>
  <si>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</si>
  <si>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</si>
  <si>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</si>
  <si>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</si>
  <si>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</si>
  <si>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</si>
  <si>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</si>
  <si>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</si>
  <si>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K82004</t>
  </si>
  <si>
    <t>K82003</t>
  </si>
  <si>
    <t>K82001</t>
  </si>
  <si>
    <t>K81657</t>
  </si>
  <si>
    <t>K81656</t>
  </si>
  <si>
    <t>K81655</t>
  </si>
  <si>
    <t>K81651</t>
  </si>
  <si>
    <t>K81645</t>
  </si>
  <si>
    <t>K81644</t>
  </si>
  <si>
    <t>K81638</t>
  </si>
  <si>
    <t>K81636</t>
  </si>
  <si>
    <t>K81633</t>
  </si>
  <si>
    <t>K81630</t>
  </si>
  <si>
    <t>K81622</t>
  </si>
  <si>
    <t>K81616</t>
  </si>
  <si>
    <t>K81610</t>
  </si>
  <si>
    <t>K81608</t>
  </si>
  <si>
    <t>K81607</t>
  </si>
  <si>
    <t>K81605</t>
  </si>
  <si>
    <t>K81103</t>
  </si>
  <si>
    <t>K81102</t>
  </si>
  <si>
    <t>K81100</t>
  </si>
  <si>
    <t>K81097</t>
  </si>
  <si>
    <t>K81094</t>
  </si>
  <si>
    <t>K81092</t>
  </si>
  <si>
    <t>K81089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</si>
  <si>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</si>
  <si>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</si>
  <si>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</si>
  <si>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</si>
  <si>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</si>
  <si>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</si>
  <si>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</si>
  <si>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</si>
  <si>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</si>
  <si>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</si>
  <si>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</si>
  <si>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</si>
  <si>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</si>
  <si>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</si>
  <si>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K81070</t>
  </si>
  <si>
    <t>K81069</t>
  </si>
  <si>
    <t>K81068</t>
  </si>
  <si>
    <t>K81066</t>
  </si>
  <si>
    <t>K81063</t>
  </si>
  <si>
    <t>K81062</t>
  </si>
  <si>
    <t>K81060</t>
  </si>
  <si>
    <t>K81059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</si>
  <si>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</si>
  <si>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</si>
  <si>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</si>
  <si>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</si>
  <si>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</si>
  <si>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</si>
  <si>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</si>
  <si>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</si>
  <si>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</si>
  <si>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</si>
  <si>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</si>
  <si>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</si>
  <si>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</si>
  <si>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</si>
  <si>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K81039</t>
  </si>
  <si>
    <t>K81036</t>
  </si>
  <si>
    <t>K81034</t>
  </si>
  <si>
    <t>K81030</t>
  </si>
  <si>
    <t>K81028</t>
  </si>
  <si>
    <t>K81027</t>
  </si>
  <si>
    <t>K81026</t>
  </si>
  <si>
    <t>K81025</t>
  </si>
  <si>
    <t>K81024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</si>
  <si>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</si>
  <si>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</si>
  <si>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</si>
  <si>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</si>
  <si>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</si>
  <si>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</si>
  <si>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</si>
  <si>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</si>
  <si>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</si>
  <si>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</si>
  <si>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</si>
  <si>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K81006</t>
  </si>
  <si>
    <t>K81005</t>
  </si>
  <si>
    <t>K81004</t>
  </si>
  <si>
    <t>K81003</t>
  </si>
  <si>
    <t>K81002</t>
  </si>
  <si>
    <t>K81001</t>
  </si>
  <si>
    <t>J84019</t>
  </si>
  <si>
    <t>J84017</t>
  </si>
  <si>
    <t>J84016</t>
  </si>
  <si>
    <t>J84015</t>
  </si>
  <si>
    <t>J84013</t>
  </si>
  <si>
    <t>J84012</t>
  </si>
  <si>
    <t>J84011</t>
  </si>
  <si>
    <t>J84008</t>
  </si>
  <si>
    <t>J84007</t>
  </si>
  <si>
    <t>J84005</t>
  </si>
  <si>
    <t>J84004</t>
  </si>
  <si>
    <t>J84003</t>
  </si>
  <si>
    <t>J83646</t>
  </si>
  <si>
    <t>J83645</t>
  </si>
  <si>
    <t>J83633</t>
  </si>
  <si>
    <t>J83630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</si>
  <si>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</si>
  <si>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</si>
  <si>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</si>
  <si>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</si>
  <si>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</si>
  <si>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</si>
  <si>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</si>
  <si>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</si>
  <si>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</si>
  <si>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J83060</t>
  </si>
  <si>
    <t>J83059</t>
  </si>
  <si>
    <t>J83058</t>
  </si>
  <si>
    <t>J83057</t>
  </si>
  <si>
    <t>J83056</t>
  </si>
  <si>
    <t>J83055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</si>
  <si>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</si>
  <si>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</si>
  <si>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</si>
  <si>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</si>
  <si>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</si>
  <si>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</si>
  <si>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</si>
  <si>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</si>
  <si>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</si>
  <si>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</si>
  <si>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</si>
  <si>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</si>
  <si>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</si>
  <si>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</si>
  <si>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</si>
  <si>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</si>
  <si>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</si>
  <si>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</si>
  <si>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</si>
  <si>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J83031</t>
  </si>
  <si>
    <t>J83030</t>
  </si>
  <si>
    <t>J83029</t>
  </si>
  <si>
    <t>J83027</t>
  </si>
  <si>
    <t>J83026</t>
  </si>
  <si>
    <t>J83024</t>
  </si>
  <si>
    <t>J83023</t>
  </si>
  <si>
    <t>J83022</t>
  </si>
  <si>
    <t>J83021</t>
  </si>
  <si>
    <t>J83019</t>
  </si>
  <si>
    <t>J83018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</si>
  <si>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</si>
  <si>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</si>
  <si>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</si>
  <si>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</si>
  <si>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</si>
  <si>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</si>
  <si>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</si>
  <si>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</si>
  <si>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</si>
  <si>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</si>
  <si>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</si>
  <si>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</si>
  <si>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</si>
  <si>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</si>
  <si>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J82669</t>
  </si>
  <si>
    <t>J82663</t>
  </si>
  <si>
    <t>J82646</t>
  </si>
  <si>
    <t>J82640</t>
  </si>
  <si>
    <t>J82639</t>
  </si>
  <si>
    <t>J82633</t>
  </si>
  <si>
    <t>J82630</t>
  </si>
  <si>
    <t>J82628</t>
  </si>
  <si>
    <t>J82625</t>
  </si>
  <si>
    <t>J82622</t>
  </si>
  <si>
    <t>J82605</t>
  </si>
  <si>
    <t>J82220</t>
  </si>
  <si>
    <t>J82218</t>
  </si>
  <si>
    <t>J82217</t>
  </si>
  <si>
    <t>J82216</t>
  </si>
  <si>
    <t>J82215</t>
  </si>
  <si>
    <t>J82214</t>
  </si>
  <si>
    <t>J82213</t>
  </si>
  <si>
    <t>J82210</t>
  </si>
  <si>
    <t>J82208</t>
  </si>
  <si>
    <t>J82207</t>
  </si>
  <si>
    <t>J82201</t>
  </si>
  <si>
    <t>J82199</t>
  </si>
  <si>
    <t>J82198</t>
  </si>
  <si>
    <t>J82197</t>
  </si>
  <si>
    <t>J82196</t>
  </si>
  <si>
    <t>J82194</t>
  </si>
  <si>
    <t>J82192</t>
  </si>
  <si>
    <t>J82188</t>
  </si>
  <si>
    <t>J82184</t>
  </si>
  <si>
    <t>J82183</t>
  </si>
  <si>
    <t>J82181</t>
  </si>
  <si>
    <t>J82180</t>
  </si>
  <si>
    <t>J82178</t>
  </si>
  <si>
    <t>J82174</t>
  </si>
  <si>
    <t>J82169</t>
  </si>
  <si>
    <t>J82164</t>
  </si>
  <si>
    <t>J82163</t>
  </si>
  <si>
    <t>J82161</t>
  </si>
  <si>
    <t>J82157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</si>
  <si>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</si>
  <si>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</si>
  <si>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</si>
  <si>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</si>
  <si>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</si>
  <si>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</si>
  <si>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</si>
  <si>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</si>
  <si>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</si>
  <si>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J82145</t>
  </si>
  <si>
    <t>J82144</t>
  </si>
  <si>
    <t>J82143</t>
  </si>
  <si>
    <t>J82142</t>
  </si>
  <si>
    <t>J82139</t>
  </si>
  <si>
    <t>J82138</t>
  </si>
  <si>
    <t>J82136</t>
  </si>
  <si>
    <t>J82135</t>
  </si>
  <si>
    <t>J82134</t>
  </si>
  <si>
    <t>J82132</t>
  </si>
  <si>
    <t>J82131</t>
  </si>
  <si>
    <t>J82130</t>
  </si>
  <si>
    <t>J82129</t>
  </si>
  <si>
    <t>J82128</t>
  </si>
  <si>
    <t>J82126</t>
  </si>
  <si>
    <t>J82125</t>
  </si>
  <si>
    <t>J82124</t>
  </si>
  <si>
    <t>J82122</t>
  </si>
  <si>
    <t>J82121</t>
  </si>
  <si>
    <t>J82120</t>
  </si>
  <si>
    <t>J82119</t>
  </si>
  <si>
    <t>J82116</t>
  </si>
  <si>
    <t>J82115</t>
  </si>
  <si>
    <t>J82114</t>
  </si>
  <si>
    <t>J82112</t>
  </si>
  <si>
    <t>J82110</t>
  </si>
  <si>
    <t>J82106</t>
  </si>
  <si>
    <t>J82104</t>
  </si>
  <si>
    <t>J82103</t>
  </si>
  <si>
    <t>J82102</t>
  </si>
  <si>
    <t>J82101</t>
  </si>
  <si>
    <t>J82099</t>
  </si>
  <si>
    <t>J82098</t>
  </si>
  <si>
    <t>J82094</t>
  </si>
  <si>
    <t>J82092</t>
  </si>
  <si>
    <t>J82090</t>
  </si>
  <si>
    <t>J82089</t>
  </si>
  <si>
    <t>J82088</t>
  </si>
  <si>
    <t>J82087</t>
  </si>
  <si>
    <t>J82085</t>
  </si>
  <si>
    <t>J82084</t>
  </si>
  <si>
    <t>J82083</t>
  </si>
  <si>
    <t>J82082</t>
  </si>
  <si>
    <t>J82081</t>
  </si>
  <si>
    <t>J82080</t>
  </si>
  <si>
    <t>J82079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</si>
  <si>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</si>
  <si>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</si>
  <si>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</si>
  <si>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</si>
  <si>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</si>
  <si>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</si>
  <si>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</si>
  <si>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</si>
  <si>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</si>
  <si>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</si>
  <si>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</si>
  <si>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</si>
  <si>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</si>
  <si>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</si>
  <si>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</si>
  <si>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</si>
  <si>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</si>
  <si>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</si>
  <si>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</si>
  <si>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</si>
  <si>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J82051</t>
  </si>
  <si>
    <t>J82050</t>
  </si>
  <si>
    <t>J82049</t>
  </si>
  <si>
    <t>J82042</t>
  </si>
  <si>
    <t>J82041</t>
  </si>
  <si>
    <t>J82040</t>
  </si>
  <si>
    <t>J82039</t>
  </si>
  <si>
    <t>J82036</t>
  </si>
  <si>
    <t>J82035</t>
  </si>
  <si>
    <t>J82034</t>
  </si>
  <si>
    <t>J82033</t>
  </si>
  <si>
    <t>J82028</t>
  </si>
  <si>
    <t>J82026</t>
  </si>
  <si>
    <t>J82025</t>
  </si>
  <si>
    <t>J82024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</si>
  <si>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</si>
  <si>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</si>
  <si>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</si>
  <si>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</si>
  <si>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</si>
  <si>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</si>
  <si>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</si>
  <si>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</si>
  <si>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</si>
  <si>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</si>
  <si>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</si>
  <si>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J82008</t>
  </si>
  <si>
    <t>J82007</t>
  </si>
  <si>
    <t>J82006</t>
  </si>
  <si>
    <t>J82005</t>
  </si>
  <si>
    <t>J82002</t>
  </si>
  <si>
    <t>J82001</t>
  </si>
  <si>
    <t>J81648</t>
  </si>
  <si>
    <t>J81647</t>
  </si>
  <si>
    <t>J81646</t>
  </si>
  <si>
    <t>J81644</t>
  </si>
  <si>
    <t>J81637</t>
  </si>
  <si>
    <t>J81634</t>
  </si>
  <si>
    <t>J81633</t>
  </si>
  <si>
    <t>J81631</t>
  </si>
  <si>
    <t>J81626</t>
  </si>
  <si>
    <t>J81625</t>
  </si>
  <si>
    <t>J81621</t>
  </si>
  <si>
    <t>J81620</t>
  </si>
  <si>
    <t>J81616</t>
  </si>
  <si>
    <t>J81613</t>
  </si>
  <si>
    <t>J81612</t>
  </si>
  <si>
    <t>J81609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</si>
  <si>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</si>
  <si>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</si>
  <si>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</si>
  <si>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</si>
  <si>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</si>
  <si>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</si>
  <si>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</si>
  <si>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</si>
  <si>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</si>
  <si>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</si>
  <si>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</si>
  <si>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</si>
  <si>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J81070</t>
  </si>
  <si>
    <t>J81068</t>
  </si>
  <si>
    <t>J81067</t>
  </si>
  <si>
    <t>J81066</t>
  </si>
  <si>
    <t>J81064</t>
  </si>
  <si>
    <t>J81062</t>
  </si>
  <si>
    <t>J81061</t>
  </si>
  <si>
    <t>J81059</t>
  </si>
  <si>
    <t>J81058</t>
  </si>
  <si>
    <t>J81057</t>
  </si>
  <si>
    <t>J81056</t>
  </si>
  <si>
    <t>J81053</t>
  </si>
  <si>
    <t>J81052</t>
  </si>
  <si>
    <t>J81051</t>
  </si>
  <si>
    <t>J81049</t>
  </si>
  <si>
    <t>J81047</t>
  </si>
  <si>
    <t>J81046</t>
  </si>
  <si>
    <t>J81045</t>
  </si>
  <si>
    <t>J81042</t>
  </si>
  <si>
    <t>J81041</t>
  </si>
  <si>
    <t>J81039</t>
  </si>
  <si>
    <t>J81036</t>
  </si>
  <si>
    <t>J81035</t>
  </si>
  <si>
    <t>J81034</t>
  </si>
  <si>
    <t>J81033</t>
  </si>
  <si>
    <t>J81030</t>
  </si>
  <si>
    <t>J81029</t>
  </si>
  <si>
    <t>J81028</t>
  </si>
  <si>
    <t>J81027</t>
  </si>
  <si>
    <t>J81025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</si>
  <si>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</si>
  <si>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</si>
  <si>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</si>
  <si>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</si>
  <si>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</si>
  <si>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</si>
  <si>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</si>
  <si>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</si>
  <si>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</si>
  <si>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</si>
  <si>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</si>
  <si>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</si>
  <si>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</si>
  <si>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</si>
  <si>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J81003</t>
  </si>
  <si>
    <t>J81002</t>
  </si>
  <si>
    <t>H85695</t>
  </si>
  <si>
    <t>H85693</t>
  </si>
  <si>
    <t>H85691</t>
  </si>
  <si>
    <t>H85686</t>
  </si>
  <si>
    <t>H85683</t>
  </si>
  <si>
    <t>H85682</t>
  </si>
  <si>
    <t>H85680</t>
  </si>
  <si>
    <t>H85665</t>
  </si>
  <si>
    <t>H85664</t>
  </si>
  <si>
    <t>H85662</t>
  </si>
  <si>
    <t>H85659</t>
  </si>
  <si>
    <t>H85656</t>
  </si>
  <si>
    <t>H85653</t>
  </si>
  <si>
    <t>H85649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</si>
  <si>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</si>
  <si>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</si>
  <si>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</si>
  <si>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</si>
  <si>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</si>
  <si>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</si>
  <si>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</si>
  <si>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</si>
  <si>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</si>
  <si>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</si>
  <si>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</si>
  <si>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</si>
  <si>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</si>
  <si>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</si>
  <si>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</si>
  <si>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</si>
  <si>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</si>
  <si>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</si>
  <si>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</si>
  <si>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</si>
  <si>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</si>
  <si>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</si>
  <si>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</si>
  <si>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</si>
  <si>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</si>
  <si>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</si>
  <si>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</si>
  <si>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</si>
  <si>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</si>
  <si>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</si>
  <si>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</si>
  <si>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</si>
  <si>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H85055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</si>
  <si>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</si>
  <si>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</si>
  <si>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</si>
  <si>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</si>
  <si>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</si>
  <si>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</si>
  <si>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</si>
  <si>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</si>
  <si>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</si>
  <si>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</si>
  <si>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H85035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</si>
  <si>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</si>
  <si>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</si>
  <si>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</si>
  <si>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</si>
  <si>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</si>
  <si>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</si>
  <si>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</si>
  <si>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</si>
  <si>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</si>
  <si>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</si>
  <si>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</si>
  <si>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</si>
  <si>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</si>
  <si>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</si>
  <si>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H85018</t>
  </si>
  <si>
    <t>H85012</t>
  </si>
  <si>
    <t>H85011</t>
  </si>
  <si>
    <t>H85009</t>
  </si>
  <si>
    <t>H85008</t>
  </si>
  <si>
    <t>H85007</t>
  </si>
  <si>
    <t>H85006</t>
  </si>
  <si>
    <t>H85005</t>
  </si>
  <si>
    <t>H85003</t>
  </si>
  <si>
    <t>H85002</t>
  </si>
  <si>
    <t>H85001</t>
  </si>
  <si>
    <t>H84639</t>
  </si>
  <si>
    <t>H84635</t>
  </si>
  <si>
    <t>H84630</t>
  </si>
  <si>
    <t>H84629</t>
  </si>
  <si>
    <t>H84625</t>
  </si>
  <si>
    <t>H84623</t>
  </si>
  <si>
    <t>H84619</t>
  </si>
  <si>
    <t>H84618</t>
  </si>
  <si>
    <t>H84062</t>
  </si>
  <si>
    <t>H84061</t>
  </si>
  <si>
    <t>H84060</t>
  </si>
  <si>
    <t>H84059</t>
  </si>
  <si>
    <t>H84057</t>
  </si>
  <si>
    <t>H84055</t>
  </si>
  <si>
    <t>H84054</t>
  </si>
  <si>
    <t>H84053</t>
  </si>
  <si>
    <t>H84051</t>
  </si>
  <si>
    <t>H84050</t>
  </si>
  <si>
    <t>H84048</t>
  </si>
  <si>
    <t>H84044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</si>
  <si>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</si>
  <si>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</si>
  <si>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</si>
  <si>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</si>
  <si>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</si>
  <si>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</si>
  <si>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</si>
  <si>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</si>
  <si>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</si>
  <si>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</si>
  <si>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</si>
  <si>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</si>
  <si>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</si>
  <si>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</si>
  <si>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</si>
  <si>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</si>
  <si>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</si>
  <si>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</si>
  <si>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</si>
  <si>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</si>
  <si>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</si>
  <si>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</si>
  <si>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</si>
  <si>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</si>
  <si>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H83631</t>
  </si>
  <si>
    <t>H83627</t>
  </si>
  <si>
    <t>H83625</t>
  </si>
  <si>
    <t>H83624</t>
  </si>
  <si>
    <t>H83611</t>
  </si>
  <si>
    <t>H83609</t>
  </si>
  <si>
    <t>H83608</t>
  </si>
  <si>
    <t>H83053</t>
  </si>
  <si>
    <t>H83052</t>
  </si>
  <si>
    <t>H83051</t>
  </si>
  <si>
    <t>H83050</t>
  </si>
  <si>
    <t>H83049</t>
  </si>
  <si>
    <t>H83044</t>
  </si>
  <si>
    <t>H83043</t>
  </si>
  <si>
    <t>H83042</t>
  </si>
  <si>
    <t>H83040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</si>
  <si>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</si>
  <si>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</si>
  <si>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</si>
  <si>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</si>
  <si>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</si>
  <si>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</si>
  <si>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</si>
  <si>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</si>
  <si>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</si>
  <si>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</si>
  <si>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</si>
  <si>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</si>
  <si>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</si>
  <si>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</si>
  <si>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</si>
  <si>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</si>
  <si>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</si>
  <si>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</si>
  <si>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</si>
  <si>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</si>
  <si>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</si>
  <si>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</si>
  <si>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</si>
  <si>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</si>
  <si>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</si>
  <si>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</si>
  <si>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</si>
  <si>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</si>
  <si>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</si>
  <si>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H83001</t>
  </si>
  <si>
    <t>H82640</t>
  </si>
  <si>
    <t>H82615</t>
  </si>
  <si>
    <t>H82100</t>
  </si>
  <si>
    <t>H82099</t>
  </si>
  <si>
    <t>H82098</t>
  </si>
  <si>
    <t>H82096</t>
  </si>
  <si>
    <t>H82095</t>
  </si>
  <si>
    <t>H82092</t>
  </si>
  <si>
    <t>H82091</t>
  </si>
  <si>
    <t>H82089</t>
  </si>
  <si>
    <t>H82088</t>
  </si>
  <si>
    <t>H82087</t>
  </si>
  <si>
    <t>H82084</t>
  </si>
  <si>
    <t>H82078</t>
  </si>
  <si>
    <t>H82077</t>
  </si>
  <si>
    <t>H82076</t>
  </si>
  <si>
    <t>H82072</t>
  </si>
  <si>
    <t>H82070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</si>
  <si>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</si>
  <si>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</si>
  <si>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</si>
  <si>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</si>
  <si>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</si>
  <si>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</si>
  <si>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</si>
  <si>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</si>
  <si>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</si>
  <si>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</si>
  <si>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</si>
  <si>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</si>
  <si>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</si>
  <si>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</si>
  <si>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</si>
  <si>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</si>
  <si>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</si>
  <si>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</si>
  <si>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</si>
  <si>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</si>
  <si>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</si>
  <si>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</si>
  <si>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</si>
  <si>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</si>
  <si>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</si>
  <si>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</si>
  <si>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</si>
  <si>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</si>
  <si>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</si>
  <si>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</si>
  <si>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</si>
  <si>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</si>
  <si>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</si>
  <si>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</si>
  <si>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</si>
  <si>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</si>
  <si>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</si>
  <si>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</si>
  <si>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</si>
  <si>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</si>
  <si>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</si>
  <si>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</si>
  <si>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</si>
  <si>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</si>
  <si>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</si>
  <si>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</si>
  <si>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H82014</t>
  </si>
  <si>
    <t>H82013</t>
  </si>
  <si>
    <t>H82012</t>
  </si>
  <si>
    <t>H82011</t>
  </si>
  <si>
    <t>H82009</t>
  </si>
  <si>
    <t>H82007</t>
  </si>
  <si>
    <t>H82006</t>
  </si>
  <si>
    <t>H82005</t>
  </si>
  <si>
    <t>H82004</t>
  </si>
  <si>
    <t>H82003</t>
  </si>
  <si>
    <t>H81672</t>
  </si>
  <si>
    <t>H81663</t>
  </si>
  <si>
    <t>H81658</t>
  </si>
  <si>
    <t>H81656</t>
  </si>
  <si>
    <t>H81644</t>
  </si>
  <si>
    <t>H81643</t>
  </si>
  <si>
    <t>H81642</t>
  </si>
  <si>
    <t>H81641</t>
  </si>
  <si>
    <t>H81638</t>
  </si>
  <si>
    <t>H81632</t>
  </si>
  <si>
    <t>H81618</t>
  </si>
  <si>
    <t>H81615</t>
  </si>
  <si>
    <t>H81613</t>
  </si>
  <si>
    <t>H81134</t>
  </si>
  <si>
    <t>H81133</t>
  </si>
  <si>
    <t>H81132</t>
  </si>
  <si>
    <t>H81131</t>
  </si>
  <si>
    <t>H81130</t>
  </si>
  <si>
    <t>H81129</t>
  </si>
  <si>
    <t>H81128</t>
  </si>
  <si>
    <t>H81126</t>
  </si>
  <si>
    <t>H81123</t>
  </si>
  <si>
    <t>H81122</t>
  </si>
  <si>
    <t>H81119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</si>
  <si>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</si>
  <si>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</si>
  <si>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</si>
  <si>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</si>
  <si>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</si>
  <si>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</si>
  <si>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</si>
  <si>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</si>
  <si>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H81099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</si>
  <si>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</si>
  <si>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</si>
  <si>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</si>
  <si>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</si>
  <si>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</si>
  <si>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</si>
  <si>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</si>
  <si>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</si>
  <si>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</si>
  <si>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</si>
  <si>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H81083</t>
  </si>
  <si>
    <t>H81082</t>
  </si>
  <si>
    <t>H81081</t>
  </si>
  <si>
    <t>H81080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</si>
  <si>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</si>
  <si>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</si>
  <si>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</si>
  <si>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</si>
  <si>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</si>
  <si>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</si>
  <si>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</si>
  <si>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</si>
  <si>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</si>
  <si>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</si>
  <si>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</si>
  <si>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</si>
  <si>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</si>
  <si>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</si>
  <si>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</si>
  <si>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</si>
  <si>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</si>
  <si>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H81060</t>
  </si>
  <si>
    <t>H81058</t>
  </si>
  <si>
    <t>H81057</t>
  </si>
  <si>
    <t>H81056</t>
  </si>
  <si>
    <t>H81055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</si>
  <si>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</si>
  <si>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</si>
  <si>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</si>
  <si>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</si>
  <si>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</si>
  <si>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</si>
  <si>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</si>
  <si>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</si>
  <si>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</si>
  <si>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</si>
  <si>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</si>
  <si>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</si>
  <si>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</si>
  <si>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</si>
  <si>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</si>
  <si>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H81037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</si>
  <si>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</si>
  <si>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</si>
  <si>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</si>
  <si>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</si>
  <si>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</si>
  <si>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</si>
  <si>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</si>
  <si>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</si>
  <si>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</si>
  <si>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</si>
  <si>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</si>
  <si>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</si>
  <si>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</si>
  <si>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</si>
  <si>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</si>
  <si>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</si>
  <si>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</si>
  <si>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</si>
  <si>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</si>
  <si>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</si>
  <si>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</si>
  <si>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</si>
  <si>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</si>
  <si>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</si>
  <si>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</si>
  <si>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H81007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</si>
  <si>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</si>
  <si>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</si>
  <si>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</si>
  <si>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</si>
  <si>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</si>
  <si>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</si>
  <si>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</si>
  <si>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</si>
  <si>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</si>
  <si>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G85722</t>
  </si>
  <si>
    <t>G85721</t>
  </si>
  <si>
    <t>G85716</t>
  </si>
  <si>
    <t>G85715</t>
  </si>
  <si>
    <t>G85711</t>
  </si>
  <si>
    <t>G85708</t>
  </si>
  <si>
    <t>G85706</t>
  </si>
  <si>
    <t>G85705</t>
  </si>
  <si>
    <t>G85698</t>
  </si>
  <si>
    <t>G85696</t>
  </si>
  <si>
    <t>G85695</t>
  </si>
  <si>
    <t>G85690</t>
  </si>
  <si>
    <t>G85685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</si>
  <si>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</si>
  <si>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</si>
  <si>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</si>
  <si>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</si>
  <si>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</si>
  <si>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</si>
  <si>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</si>
  <si>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</si>
  <si>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</si>
  <si>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</si>
  <si>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</si>
  <si>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</si>
  <si>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</si>
  <si>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</si>
  <si>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</si>
  <si>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</si>
  <si>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G85132</t>
  </si>
  <si>
    <t>G85130</t>
  </si>
  <si>
    <t>G85129</t>
  </si>
  <si>
    <t>G85127</t>
  </si>
  <si>
    <t>G85125</t>
  </si>
  <si>
    <t>G85124</t>
  </si>
  <si>
    <t>G85123</t>
  </si>
  <si>
    <t>G85121</t>
  </si>
  <si>
    <t>G85120</t>
  </si>
  <si>
    <t>G85119</t>
  </si>
  <si>
    <t>G85114</t>
  </si>
  <si>
    <t>G85109</t>
  </si>
  <si>
    <t>G85105</t>
  </si>
  <si>
    <t>G85104</t>
  </si>
  <si>
    <t>G85102</t>
  </si>
  <si>
    <t>G85100</t>
  </si>
  <si>
    <t>G85096</t>
  </si>
  <si>
    <t>G85091</t>
  </si>
  <si>
    <t>G85089</t>
  </si>
  <si>
    <t>G85087</t>
  </si>
  <si>
    <t>G85086</t>
  </si>
  <si>
    <t>G85085</t>
  </si>
  <si>
    <t>G85084</t>
  </si>
  <si>
    <t>G85083</t>
  </si>
  <si>
    <t>G85076</t>
  </si>
  <si>
    <t>G85073</t>
  </si>
  <si>
    <t>G85061</t>
  </si>
  <si>
    <t>G85057</t>
  </si>
  <si>
    <t>G85055</t>
  </si>
  <si>
    <t>G85054</t>
  </si>
  <si>
    <t>G85053</t>
  </si>
  <si>
    <t>G85052</t>
  </si>
  <si>
    <t>G85051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</si>
  <si>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</si>
  <si>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</si>
  <si>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</si>
  <si>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</si>
  <si>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</si>
  <si>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</si>
  <si>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</si>
  <si>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</si>
  <si>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</si>
  <si>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G85035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</si>
  <si>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</si>
  <si>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</si>
  <si>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</si>
  <si>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</si>
  <si>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</si>
  <si>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</si>
  <si>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</si>
  <si>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</si>
  <si>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</si>
  <si>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</si>
  <si>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</si>
  <si>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</si>
  <si>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</si>
  <si>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</si>
  <si>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</si>
  <si>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</si>
  <si>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</si>
  <si>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</si>
  <si>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</si>
  <si>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G85011</t>
  </si>
  <si>
    <t>G85006</t>
  </si>
  <si>
    <t>G85005</t>
  </si>
  <si>
    <t>G85004</t>
  </si>
  <si>
    <t>G85003</t>
  </si>
  <si>
    <t>G85002</t>
  </si>
  <si>
    <t>G85001</t>
  </si>
  <si>
    <t>G84630</t>
  </si>
  <si>
    <t>G84629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</si>
  <si>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</si>
  <si>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</si>
  <si>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</si>
  <si>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</si>
  <si>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</si>
  <si>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</si>
  <si>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</si>
  <si>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</si>
  <si>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</si>
  <si>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</si>
  <si>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</si>
  <si>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</si>
  <si>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</si>
  <si>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</si>
  <si>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</si>
  <si>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</si>
  <si>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</si>
  <si>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</si>
  <si>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</si>
  <si>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</si>
  <si>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</si>
  <si>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</si>
  <si>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</si>
  <si>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</si>
  <si>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</si>
  <si>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</si>
  <si>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</si>
  <si>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</si>
  <si>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</si>
  <si>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</si>
  <si>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</si>
  <si>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</si>
  <si>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</si>
  <si>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</si>
  <si>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</si>
  <si>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</si>
  <si>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</si>
  <si>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</si>
  <si>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</si>
  <si>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</si>
  <si>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G83654</t>
  </si>
  <si>
    <t>G83651</t>
  </si>
  <si>
    <t>G83647</t>
  </si>
  <si>
    <t>G83642</t>
  </si>
  <si>
    <t>G83641</t>
  </si>
  <si>
    <t>G83635</t>
  </si>
  <si>
    <t>G83633</t>
  </si>
  <si>
    <t>G83631</t>
  </si>
  <si>
    <t>G83630</t>
  </si>
  <si>
    <t>G83628</t>
  </si>
  <si>
    <t>G83067</t>
  </si>
  <si>
    <t>G83066</t>
  </si>
  <si>
    <t>G83065</t>
  </si>
  <si>
    <t>G83062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</si>
  <si>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</si>
  <si>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</si>
  <si>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</si>
  <si>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</si>
  <si>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</si>
  <si>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</si>
  <si>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</si>
  <si>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</si>
  <si>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</si>
  <si>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G83039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</si>
  <si>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</si>
  <si>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</si>
  <si>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</si>
  <si>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</si>
  <si>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</si>
  <si>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</si>
  <si>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</si>
  <si>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</si>
  <si>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</si>
  <si>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G83021</t>
  </si>
  <si>
    <t>G83019</t>
  </si>
  <si>
    <t>G83018</t>
  </si>
  <si>
    <t>G83016</t>
  </si>
  <si>
    <t>G83015</t>
  </si>
  <si>
    <t>G83013</t>
  </si>
  <si>
    <t>G83012</t>
  </si>
  <si>
    <t>G83010</t>
  </si>
  <si>
    <t>G83009</t>
  </si>
  <si>
    <t>G83006</t>
  </si>
  <si>
    <t>G83004</t>
  </si>
  <si>
    <t>G83002</t>
  </si>
  <si>
    <t>G83001</t>
  </si>
  <si>
    <t>G82888</t>
  </si>
  <si>
    <t>G82809</t>
  </si>
  <si>
    <t>G82808</t>
  </si>
  <si>
    <t>G82802</t>
  </si>
  <si>
    <t>G82799</t>
  </si>
  <si>
    <t>G82796</t>
  </si>
  <si>
    <t>G82790</t>
  </si>
  <si>
    <t>G82780</t>
  </si>
  <si>
    <t>G82775</t>
  </si>
  <si>
    <t>G82768</t>
  </si>
  <si>
    <t>G82763</t>
  </si>
  <si>
    <t>G82762</t>
  </si>
  <si>
    <t>G82754</t>
  </si>
  <si>
    <t>G82753</t>
  </si>
  <si>
    <t>G82744</t>
  </si>
  <si>
    <t>G82741</t>
  </si>
  <si>
    <t>G82737</t>
  </si>
  <si>
    <t>G82733</t>
  </si>
  <si>
    <t>G82730</t>
  </si>
  <si>
    <t>G82729</t>
  </si>
  <si>
    <t>G82721</t>
  </si>
  <si>
    <t>G82719</t>
  </si>
  <si>
    <t>G82711</t>
  </si>
  <si>
    <t>G82708</t>
  </si>
  <si>
    <t>G82706</t>
  </si>
  <si>
    <t>G82704</t>
  </si>
  <si>
    <t>G82702</t>
  </si>
  <si>
    <t>G82700</t>
  </si>
  <si>
    <t>G82698</t>
  </si>
  <si>
    <t>G82697</t>
  </si>
  <si>
    <t>G82696</t>
  </si>
  <si>
    <t>G82693</t>
  </si>
  <si>
    <t>G82691</t>
  </si>
  <si>
    <t>G82687</t>
  </si>
  <si>
    <t>G82684</t>
  </si>
  <si>
    <t>G82682</t>
  </si>
  <si>
    <t>G82681</t>
  </si>
  <si>
    <t>G82679</t>
  </si>
  <si>
    <t>G82671</t>
  </si>
  <si>
    <t>G82666</t>
  </si>
  <si>
    <t>G82665</t>
  </si>
  <si>
    <t>G82658</t>
  </si>
  <si>
    <t>G82653</t>
  </si>
  <si>
    <t>G82652</t>
  </si>
  <si>
    <t>G82650</t>
  </si>
  <si>
    <t>G82648</t>
  </si>
  <si>
    <t>G82647</t>
  </si>
  <si>
    <t>G82641</t>
  </si>
  <si>
    <t>G82639</t>
  </si>
  <si>
    <t>G82635</t>
  </si>
  <si>
    <t>G82634</t>
  </si>
  <si>
    <t>G82631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</si>
  <si>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</si>
  <si>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</si>
  <si>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</si>
  <si>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</si>
  <si>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</si>
  <si>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</si>
  <si>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</si>
  <si>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</si>
  <si>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G82229</t>
  </si>
  <si>
    <t>G82228</t>
  </si>
  <si>
    <t>G82227</t>
  </si>
  <si>
    <t>G82226</t>
  </si>
  <si>
    <t>G82225</t>
  </si>
  <si>
    <t>G82224</t>
  </si>
  <si>
    <t>G82219</t>
  </si>
  <si>
    <t>G82218</t>
  </si>
  <si>
    <t>G82217</t>
  </si>
  <si>
    <t>G82215</t>
  </si>
  <si>
    <t>G82212</t>
  </si>
  <si>
    <t>G82211</t>
  </si>
  <si>
    <t>G82205</t>
  </si>
  <si>
    <t>G82203</t>
  </si>
  <si>
    <t>G82200</t>
  </si>
  <si>
    <t>G82198</t>
  </si>
  <si>
    <t>G82186</t>
  </si>
  <si>
    <t>G82185</t>
  </si>
  <si>
    <t>G82184</t>
  </si>
  <si>
    <t>G82180</t>
  </si>
  <si>
    <t>G82170</t>
  </si>
  <si>
    <t>G82165</t>
  </si>
  <si>
    <t>G82164</t>
  </si>
  <si>
    <t>G82162</t>
  </si>
  <si>
    <t>G82161</t>
  </si>
  <si>
    <t>G82160</t>
  </si>
  <si>
    <t>G82158</t>
  </si>
  <si>
    <t>G82155</t>
  </si>
  <si>
    <t>G82154</t>
  </si>
  <si>
    <t>G82152</t>
  </si>
  <si>
    <t>G82150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</si>
  <si>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</si>
  <si>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</si>
  <si>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</si>
  <si>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</si>
  <si>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</si>
  <si>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</si>
  <si>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</si>
  <si>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</si>
  <si>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</si>
  <si>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G82129</t>
  </si>
  <si>
    <t>G82126</t>
  </si>
  <si>
    <t>G82125</t>
  </si>
  <si>
    <t>G82123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</si>
  <si>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</si>
  <si>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</si>
  <si>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</si>
  <si>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</si>
  <si>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</si>
  <si>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</si>
  <si>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</si>
  <si>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</si>
  <si>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</si>
  <si>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</si>
  <si>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</si>
  <si>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</si>
  <si>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G82108</t>
  </si>
  <si>
    <t>G82107</t>
  </si>
  <si>
    <t>G82106</t>
  </si>
  <si>
    <t>G82105</t>
  </si>
  <si>
    <t>G82103</t>
  </si>
  <si>
    <t>G82100</t>
  </si>
  <si>
    <t>G82099</t>
  </si>
  <si>
    <t>G82098</t>
  </si>
  <si>
    <t>G82097</t>
  </si>
  <si>
    <t>G82095</t>
  </si>
  <si>
    <t>G82094</t>
  </si>
  <si>
    <t>G82093</t>
  </si>
  <si>
    <t>G82092</t>
  </si>
  <si>
    <t>G82091</t>
  </si>
  <si>
    <t>G82090</t>
  </si>
  <si>
    <t>G82089</t>
  </si>
  <si>
    <t>G82088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</si>
  <si>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</si>
  <si>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</si>
  <si>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</si>
  <si>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</si>
  <si>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</si>
  <si>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</si>
  <si>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</si>
  <si>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</si>
  <si>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</si>
  <si>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G82074</t>
  </si>
  <si>
    <t>G82073</t>
  </si>
  <si>
    <t>G82071</t>
  </si>
  <si>
    <t>G82069</t>
  </si>
  <si>
    <t>G82067</t>
  </si>
  <si>
    <t>G82066</t>
  </si>
  <si>
    <t>G82064</t>
  </si>
  <si>
    <t>G82063</t>
  </si>
  <si>
    <t>G82062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</si>
  <si>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</si>
  <si>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</si>
  <si>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</si>
  <si>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</si>
  <si>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</si>
  <si>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</si>
  <si>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</si>
  <si>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</si>
  <si>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</si>
  <si>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</si>
  <si>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G82049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</si>
  <si>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</si>
  <si>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</si>
  <si>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</si>
  <si>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</si>
  <si>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</si>
  <si>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</si>
  <si>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</si>
  <si>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</si>
  <si>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</si>
  <si>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</si>
  <si>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</si>
  <si>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</si>
  <si>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</si>
  <si>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</si>
  <si>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</si>
  <si>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</si>
  <si>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</si>
  <si>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</si>
  <si>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</si>
  <si>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</si>
  <si>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</si>
  <si>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</si>
  <si>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</si>
  <si>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G82017</t>
  </si>
  <si>
    <t>G82016</t>
  </si>
  <si>
    <t>G82015</t>
  </si>
  <si>
    <t>G82014</t>
  </si>
  <si>
    <t>G82013</t>
  </si>
  <si>
    <t>G82007</t>
  </si>
  <si>
    <t>G82006</t>
  </si>
  <si>
    <t>G82002</t>
  </si>
  <si>
    <t>G81703</t>
  </si>
  <si>
    <t>G81694</t>
  </si>
  <si>
    <t>G81689</t>
  </si>
  <si>
    <t>G81680</t>
  </si>
  <si>
    <t>G81669</t>
  </si>
  <si>
    <t>G81667</t>
  </si>
  <si>
    <t>G81663</t>
  </si>
  <si>
    <t>G81658</t>
  </si>
  <si>
    <t>G81656</t>
  </si>
  <si>
    <t>G81646</t>
  </si>
  <si>
    <t>G81641</t>
  </si>
  <si>
    <t>G81638</t>
  </si>
  <si>
    <t>G81634</t>
  </si>
  <si>
    <t>G81614</t>
  </si>
  <si>
    <t>G81613</t>
  </si>
  <si>
    <t>G81104</t>
  </si>
  <si>
    <t>G81102</t>
  </si>
  <si>
    <t>G81100</t>
  </si>
  <si>
    <t>G81099</t>
  </si>
  <si>
    <t>G81098</t>
  </si>
  <si>
    <t>G81096</t>
  </si>
  <si>
    <t>G81095</t>
  </si>
  <si>
    <t>G81089</t>
  </si>
  <si>
    <t>G81088</t>
  </si>
  <si>
    <t>G81087</t>
  </si>
  <si>
    <t>G81086</t>
  </si>
  <si>
    <t>G81085</t>
  </si>
  <si>
    <t>G81084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</si>
  <si>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</si>
  <si>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</si>
  <si>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</si>
  <si>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</si>
  <si>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</si>
  <si>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</si>
  <si>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</si>
  <si>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</si>
  <si>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</si>
  <si>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</si>
  <si>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G81061</t>
  </si>
  <si>
    <t>G81059</t>
  </si>
  <si>
    <t>G81057</t>
  </si>
  <si>
    <t>G81055</t>
  </si>
  <si>
    <t>G81054</t>
  </si>
  <si>
    <t>G81052</t>
  </si>
  <si>
    <t>G81051</t>
  </si>
  <si>
    <t>G81050</t>
  </si>
  <si>
    <t>G81049</t>
  </si>
  <si>
    <t>G81048</t>
  </si>
  <si>
    <t>G81047</t>
  </si>
  <si>
    <t>G81046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</si>
  <si>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</si>
  <si>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</si>
  <si>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</si>
  <si>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</si>
  <si>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</si>
  <si>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</si>
  <si>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</si>
  <si>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</si>
  <si>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</si>
  <si>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G81034</t>
  </si>
  <si>
    <t>G81032</t>
  </si>
  <si>
    <t>G81031</t>
  </si>
  <si>
    <t>G81030</t>
  </si>
  <si>
    <t>G81029</t>
  </si>
  <si>
    <t>G81028</t>
  </si>
  <si>
    <t>G81024</t>
  </si>
  <si>
    <t>G81023</t>
  </si>
  <si>
    <t>G81022</t>
  </si>
  <si>
    <t>G81021</t>
  </si>
  <si>
    <t>G81019</t>
  </si>
  <si>
    <t>G81018</t>
  </si>
  <si>
    <t>G81017</t>
  </si>
  <si>
    <t>G81016</t>
  </si>
  <si>
    <t>G81014</t>
  </si>
  <si>
    <t>G81012</t>
  </si>
  <si>
    <t>G81011</t>
  </si>
  <si>
    <t>G81008</t>
  </si>
  <si>
    <t>G81007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</si>
  <si>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</si>
  <si>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</si>
  <si>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</si>
  <si>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</si>
  <si>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</si>
  <si>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</si>
  <si>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</si>
  <si>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</si>
  <si>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</si>
  <si>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</si>
  <si>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</si>
  <si>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</si>
  <si>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</si>
  <si>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</si>
  <si>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</si>
  <si>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</si>
  <si>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</si>
  <si>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</si>
  <si>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</si>
  <si>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F86679</t>
  </si>
  <si>
    <t>F86666</t>
  </si>
  <si>
    <t>F86664</t>
  </si>
  <si>
    <t>F86658</t>
  </si>
  <si>
    <t>F86657</t>
  </si>
  <si>
    <t>F86652</t>
  </si>
  <si>
    <t>F86650</t>
  </si>
  <si>
    <t>F86644</t>
  </si>
  <si>
    <t>F86642</t>
  </si>
  <si>
    <t>F86641</t>
  </si>
  <si>
    <t>F86638</t>
  </si>
  <si>
    <t>F86637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</si>
  <si>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</si>
  <si>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</si>
  <si>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</si>
  <si>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</si>
  <si>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</si>
  <si>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</si>
  <si>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</si>
  <si>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</si>
  <si>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</si>
  <si>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</si>
  <si>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</si>
  <si>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</si>
  <si>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</si>
  <si>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</si>
  <si>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</si>
  <si>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</si>
  <si>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</si>
  <si>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F86066</t>
  </si>
  <si>
    <t>F86064</t>
  </si>
  <si>
    <t>F86062</t>
  </si>
  <si>
    <t>F86060</t>
  </si>
  <si>
    <t>F86058</t>
  </si>
  <si>
    <t>F86057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</si>
  <si>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</si>
  <si>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</si>
  <si>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</si>
  <si>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</si>
  <si>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</si>
  <si>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</si>
  <si>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</si>
  <si>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</si>
  <si>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</si>
  <si>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</si>
  <si>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</si>
  <si>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</si>
  <si>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</si>
  <si>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</si>
  <si>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</si>
  <si>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</si>
  <si>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</si>
  <si>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</si>
  <si>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</si>
  <si>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</si>
  <si>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</si>
  <si>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</si>
  <si>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</si>
  <si>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</si>
  <si>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</si>
  <si>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</si>
  <si>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</si>
  <si>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F85711</t>
  </si>
  <si>
    <t>F85705</t>
  </si>
  <si>
    <t>F85701</t>
  </si>
  <si>
    <t>F85700</t>
  </si>
  <si>
    <t>F85697</t>
  </si>
  <si>
    <t>F85688</t>
  </si>
  <si>
    <t>F85687</t>
  </si>
  <si>
    <t>F85682</t>
  </si>
  <si>
    <t>F85678</t>
  </si>
  <si>
    <t>F85676</t>
  </si>
  <si>
    <t>F85675</t>
  </si>
  <si>
    <t>F85669</t>
  </si>
  <si>
    <t>F85666</t>
  </si>
  <si>
    <t>F85663</t>
  </si>
  <si>
    <t>F85650</t>
  </si>
  <si>
    <t>F85642</t>
  </si>
  <si>
    <t>F85640</t>
  </si>
  <si>
    <t>F85634</t>
  </si>
  <si>
    <t>F85628</t>
  </si>
  <si>
    <t>F85625</t>
  </si>
  <si>
    <t>F85623</t>
  </si>
  <si>
    <t>F85615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</si>
  <si>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</si>
  <si>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</si>
  <si>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</si>
  <si>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</si>
  <si>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</si>
  <si>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</si>
  <si>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</si>
  <si>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</si>
  <si>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</si>
  <si>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</si>
  <si>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F85058</t>
  </si>
  <si>
    <t>F85052</t>
  </si>
  <si>
    <t>F85046</t>
  </si>
  <si>
    <t>F85044</t>
  </si>
  <si>
    <t>F85043</t>
  </si>
  <si>
    <t>F85039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</si>
  <si>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</si>
  <si>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</si>
  <si>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</si>
  <si>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</si>
  <si>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</si>
  <si>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</si>
  <si>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</si>
  <si>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</si>
  <si>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F85025</t>
  </si>
  <si>
    <t>F85023</t>
  </si>
  <si>
    <t>F85020</t>
  </si>
  <si>
    <t>F85019</t>
  </si>
  <si>
    <t>F85017</t>
  </si>
  <si>
    <t>F85016</t>
  </si>
  <si>
    <t>F85014</t>
  </si>
  <si>
    <t>F85013</t>
  </si>
  <si>
    <t>F85010</t>
  </si>
  <si>
    <t>F85008</t>
  </si>
  <si>
    <t>F85007</t>
  </si>
  <si>
    <t>F85004</t>
  </si>
  <si>
    <t>F85002</t>
  </si>
  <si>
    <t>F84749</t>
  </si>
  <si>
    <t>F84747</t>
  </si>
  <si>
    <t>F84742</t>
  </si>
  <si>
    <t>F84741</t>
  </si>
  <si>
    <t>F84740</t>
  </si>
  <si>
    <t>F84739</t>
  </si>
  <si>
    <t>F84735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</si>
  <si>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</si>
  <si>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</si>
  <si>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</si>
  <si>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</si>
  <si>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</si>
  <si>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</si>
  <si>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</si>
  <si>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</si>
  <si>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</si>
  <si>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</si>
  <si>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F84714</t>
  </si>
  <si>
    <t>F84711</t>
  </si>
  <si>
    <t>F84710</t>
  </si>
  <si>
    <t>F84698</t>
  </si>
  <si>
    <t>F84696</t>
  </si>
  <si>
    <t>F84694</t>
  </si>
  <si>
    <t>F84692</t>
  </si>
  <si>
    <t>F84686</t>
  </si>
  <si>
    <t>F84685</t>
  </si>
  <si>
    <t>F84681</t>
  </si>
  <si>
    <t>F84677</t>
  </si>
  <si>
    <t>F84676</t>
  </si>
  <si>
    <t>F84673</t>
  </si>
  <si>
    <t>F84672</t>
  </si>
  <si>
    <t>F84670</t>
  </si>
  <si>
    <t>F84669</t>
  </si>
  <si>
    <t>F84668</t>
  </si>
  <si>
    <t>F84666</t>
  </si>
  <si>
    <t>F84660</t>
  </si>
  <si>
    <t>F84658</t>
  </si>
  <si>
    <t>F84657</t>
  </si>
  <si>
    <t>F84656</t>
  </si>
  <si>
    <t>F84647</t>
  </si>
  <si>
    <t>F84642</t>
  </si>
  <si>
    <t>F84641</t>
  </si>
  <si>
    <t>F84640</t>
  </si>
  <si>
    <t>F84636</t>
  </si>
  <si>
    <t>F84635</t>
  </si>
  <si>
    <t>F84632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</si>
  <si>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</si>
  <si>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</si>
  <si>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</si>
  <si>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</si>
  <si>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</si>
  <si>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</si>
  <si>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</si>
  <si>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</si>
  <si>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</si>
  <si>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</si>
  <si>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</si>
  <si>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</si>
  <si>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</si>
  <si>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</si>
  <si>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</si>
  <si>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</si>
  <si>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</si>
  <si>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</si>
  <si>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</si>
  <si>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</si>
  <si>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</si>
  <si>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</si>
  <si>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</si>
  <si>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</si>
  <si>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</si>
  <si>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</si>
  <si>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</si>
  <si>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</si>
  <si>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</si>
  <si>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</si>
  <si>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</si>
  <si>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</si>
  <si>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</si>
  <si>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</si>
  <si>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</si>
  <si>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</si>
  <si>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</si>
  <si>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</si>
  <si>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</si>
  <si>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</si>
  <si>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</si>
  <si>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F84044</t>
  </si>
  <si>
    <t>F84041</t>
  </si>
  <si>
    <t>F84039</t>
  </si>
  <si>
    <t>F84038</t>
  </si>
  <si>
    <t>F84036</t>
  </si>
  <si>
    <t>F84035</t>
  </si>
  <si>
    <t>F84034</t>
  </si>
  <si>
    <t>F84033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</si>
  <si>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</si>
  <si>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</si>
  <si>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</si>
  <si>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</si>
  <si>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</si>
  <si>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</si>
  <si>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</si>
  <si>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</si>
  <si>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</si>
  <si>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</si>
  <si>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</si>
  <si>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</si>
  <si>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</si>
  <si>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</si>
  <si>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</si>
  <si>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</si>
  <si>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</si>
  <si>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</si>
  <si>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</si>
  <si>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</si>
  <si>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F83681</t>
  </si>
  <si>
    <t>F83680</t>
  </si>
  <si>
    <t>F83678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</si>
  <si>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</si>
  <si>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</si>
  <si>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</si>
  <si>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</si>
  <si>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</si>
  <si>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</si>
  <si>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</si>
  <si>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</si>
  <si>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</si>
  <si>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</si>
  <si>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</si>
  <si>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</si>
  <si>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</si>
  <si>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</si>
  <si>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</si>
  <si>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</si>
  <si>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</si>
  <si>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</si>
  <si>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</si>
  <si>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</si>
  <si>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</si>
  <si>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</si>
  <si>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</si>
  <si>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</si>
  <si>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</si>
  <si>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</si>
  <si>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</si>
  <si>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</si>
  <si>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</si>
  <si>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</si>
  <si>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</si>
  <si>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</si>
  <si>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</si>
  <si>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</si>
  <si>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</si>
  <si>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</si>
  <si>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</si>
  <si>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F83027</t>
  </si>
  <si>
    <t>F83025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</si>
  <si>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</si>
  <si>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</si>
  <si>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</si>
  <si>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</si>
  <si>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</si>
  <si>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</si>
  <si>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</si>
  <si>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</si>
  <si>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</si>
  <si>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</si>
  <si>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</si>
  <si>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</si>
  <si>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</si>
  <si>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</si>
  <si>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</si>
  <si>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</si>
  <si>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</si>
  <si>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</si>
  <si>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</si>
  <si>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</si>
  <si>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</si>
  <si>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</si>
  <si>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</si>
  <si>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F82675</t>
  </si>
  <si>
    <t>F82674</t>
  </si>
  <si>
    <t>F82671</t>
  </si>
  <si>
    <t>F82670</t>
  </si>
  <si>
    <t>F82666</t>
  </si>
  <si>
    <t>F82663</t>
  </si>
  <si>
    <t>F82661</t>
  </si>
  <si>
    <t>F82660</t>
  </si>
  <si>
    <t>F82650</t>
  </si>
  <si>
    <t>F82649</t>
  </si>
  <si>
    <t>F82648</t>
  </si>
  <si>
    <t>F82647</t>
  </si>
  <si>
    <t>F82642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</si>
  <si>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</si>
  <si>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</si>
  <si>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</si>
  <si>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</si>
  <si>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</si>
  <si>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</si>
  <si>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</si>
  <si>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</si>
  <si>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</si>
  <si>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</si>
  <si>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</si>
  <si>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</si>
  <si>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</si>
  <si>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</si>
  <si>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</si>
  <si>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</si>
  <si>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</si>
  <si>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</si>
  <si>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</si>
  <si>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</si>
  <si>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</si>
  <si>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</si>
  <si>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</si>
  <si>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</si>
  <si>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</si>
  <si>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</si>
  <si>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</si>
  <si>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</si>
  <si>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</si>
  <si>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</si>
  <si>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</si>
  <si>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F82019</t>
  </si>
  <si>
    <t>F82018</t>
  </si>
  <si>
    <t>F82017</t>
  </si>
  <si>
    <t>F82016</t>
  </si>
  <si>
    <t>F82015</t>
  </si>
  <si>
    <t>F82014</t>
  </si>
  <si>
    <t>F82013</t>
  </si>
  <si>
    <t>F82012</t>
  </si>
  <si>
    <t>F82011</t>
  </si>
  <si>
    <t>F82010</t>
  </si>
  <si>
    <t>F82009</t>
  </si>
  <si>
    <t>F82008</t>
  </si>
  <si>
    <t>F82007</t>
  </si>
  <si>
    <t>F82006</t>
  </si>
  <si>
    <t>F82005</t>
  </si>
  <si>
    <t>F82003</t>
  </si>
  <si>
    <t>F82002</t>
  </si>
  <si>
    <t>F82001</t>
  </si>
  <si>
    <t>F81757</t>
  </si>
  <si>
    <t>F81751</t>
  </si>
  <si>
    <t>F81749</t>
  </si>
  <si>
    <t>F81746</t>
  </si>
  <si>
    <t>F81744</t>
  </si>
  <si>
    <t>F81741</t>
  </si>
  <si>
    <t>F81740</t>
  </si>
  <si>
    <t>F81739</t>
  </si>
  <si>
    <t>F81737</t>
  </si>
  <si>
    <t>F81732</t>
  </si>
  <si>
    <t>F81730</t>
  </si>
  <si>
    <t>F81729</t>
  </si>
  <si>
    <t>F81725</t>
  </si>
  <si>
    <t>F81716</t>
  </si>
  <si>
    <t>F81713</t>
  </si>
  <si>
    <t>F81711</t>
  </si>
  <si>
    <t>F81708</t>
  </si>
  <si>
    <t>F81707</t>
  </si>
  <si>
    <t>F81704</t>
  </si>
  <si>
    <t>F81700</t>
  </si>
  <si>
    <t>F81697</t>
  </si>
  <si>
    <t>F81696</t>
  </si>
  <si>
    <t>F81690</t>
  </si>
  <si>
    <t>F81684</t>
  </si>
  <si>
    <t>F81683</t>
  </si>
  <si>
    <t>F81681</t>
  </si>
  <si>
    <t>F81679</t>
  </si>
  <si>
    <t>F81675</t>
  </si>
  <si>
    <t>F81674</t>
  </si>
  <si>
    <t>F81669</t>
  </si>
  <si>
    <t>F81666</t>
  </si>
  <si>
    <t>F81665</t>
  </si>
  <si>
    <t>F81656</t>
  </si>
  <si>
    <t>F81652</t>
  </si>
  <si>
    <t>F81651</t>
  </si>
  <si>
    <t>F81649</t>
  </si>
  <si>
    <t>F81645</t>
  </si>
  <si>
    <t>F81641</t>
  </si>
  <si>
    <t>F81640</t>
  </si>
  <si>
    <t>F81636</t>
  </si>
  <si>
    <t>F81635</t>
  </si>
  <si>
    <t>F81633</t>
  </si>
  <si>
    <t>F81632</t>
  </si>
  <si>
    <t>F81623</t>
  </si>
  <si>
    <t>F81619</t>
  </si>
  <si>
    <t>F81618</t>
  </si>
  <si>
    <t>F81613</t>
  </si>
  <si>
    <t>F81606</t>
  </si>
  <si>
    <t>F81223</t>
  </si>
  <si>
    <t>F81222</t>
  </si>
  <si>
    <t>F81221</t>
  </si>
  <si>
    <t>F81219</t>
  </si>
  <si>
    <t>F81218</t>
  </si>
  <si>
    <t>F81216</t>
  </si>
  <si>
    <t>F81215</t>
  </si>
  <si>
    <t>F81213</t>
  </si>
  <si>
    <t>F81212</t>
  </si>
  <si>
    <t>F81211</t>
  </si>
  <si>
    <t>F81209</t>
  </si>
  <si>
    <t>F81207</t>
  </si>
  <si>
    <t>F81206</t>
  </si>
  <si>
    <t>F81205</t>
  </si>
  <si>
    <t>F81198</t>
  </si>
  <si>
    <t>F81197</t>
  </si>
  <si>
    <t>F81193</t>
  </si>
  <si>
    <t>F81192</t>
  </si>
  <si>
    <t>F81186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</si>
  <si>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</si>
  <si>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</si>
  <si>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</si>
  <si>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</si>
  <si>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</si>
  <si>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</si>
  <si>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</si>
  <si>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</si>
  <si>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F81165</t>
  </si>
  <si>
    <t>F81164</t>
  </si>
  <si>
    <t>F81163</t>
  </si>
  <si>
    <t>F81159</t>
  </si>
  <si>
    <t>F81158</t>
  </si>
  <si>
    <t>F81156</t>
  </si>
  <si>
    <t>F81155</t>
  </si>
  <si>
    <t>F81153</t>
  </si>
  <si>
    <t>F81152</t>
  </si>
  <si>
    <t>F81150</t>
  </si>
  <si>
    <t>F81149</t>
  </si>
  <si>
    <t>F81147</t>
  </si>
  <si>
    <t>F81144</t>
  </si>
  <si>
    <t>F81142</t>
  </si>
  <si>
    <t>F81141</t>
  </si>
  <si>
    <t>F81137</t>
  </si>
  <si>
    <t>F81136</t>
  </si>
  <si>
    <t>F81134</t>
  </si>
  <si>
    <t>F81133</t>
  </si>
  <si>
    <t>F81132</t>
  </si>
  <si>
    <t>F81131</t>
  </si>
  <si>
    <t>F81130</t>
  </si>
  <si>
    <t>F81128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</si>
  <si>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</si>
  <si>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</si>
  <si>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</si>
  <si>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</si>
  <si>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</si>
  <si>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</si>
  <si>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</si>
  <si>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</si>
  <si>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</si>
  <si>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</si>
  <si>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</si>
  <si>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</si>
  <si>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</si>
  <si>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</si>
  <si>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F81111</t>
  </si>
  <si>
    <t>F81110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</si>
  <si>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</si>
  <si>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</si>
  <si>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</si>
  <si>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</si>
  <si>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</si>
  <si>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</si>
  <si>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</si>
  <si>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</si>
  <si>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</si>
  <si>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</si>
  <si>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</si>
  <si>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</si>
  <si>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</si>
  <si>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</si>
  <si>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</si>
  <si>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</si>
  <si>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</si>
  <si>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</si>
  <si>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</si>
  <si>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</si>
  <si>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F81083</t>
  </si>
  <si>
    <t>F81082</t>
  </si>
  <si>
    <t>F81081</t>
  </si>
  <si>
    <t>F81080</t>
  </si>
  <si>
    <t>F81078</t>
  </si>
  <si>
    <t>F81076</t>
  </si>
  <si>
    <t>F81075</t>
  </si>
  <si>
    <t>F81072</t>
  </si>
  <si>
    <t>F81071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</si>
  <si>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</si>
  <si>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</si>
  <si>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</si>
  <si>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</si>
  <si>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</si>
  <si>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</si>
  <si>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</si>
  <si>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</si>
  <si>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</si>
  <si>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</si>
  <si>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</si>
  <si>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</si>
  <si>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</si>
  <si>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</si>
  <si>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</si>
  <si>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</si>
  <si>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</si>
  <si>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</si>
  <si>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</si>
  <si>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</si>
  <si>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</si>
  <si>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</si>
  <si>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</si>
  <si>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</si>
  <si>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</si>
  <si>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</si>
  <si>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</si>
  <si>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</si>
  <si>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</si>
  <si>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</si>
  <si>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</si>
  <si>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</si>
  <si>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</si>
  <si>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</si>
  <si>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</si>
  <si>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</si>
  <si>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F81024</t>
  </si>
  <si>
    <t>F81023</t>
  </si>
  <si>
    <t>F81022</t>
  </si>
  <si>
    <t>F81021</t>
  </si>
  <si>
    <t>F81020</t>
  </si>
  <si>
    <t>F81019</t>
  </si>
  <si>
    <t>F81017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</si>
  <si>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</si>
  <si>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</si>
  <si>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</si>
  <si>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</si>
  <si>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</si>
  <si>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</si>
  <si>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</si>
  <si>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</si>
  <si>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</si>
  <si>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</si>
  <si>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</si>
  <si>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</si>
  <si>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</si>
  <si>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</si>
  <si>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</si>
  <si>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</si>
  <si>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</si>
  <si>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</si>
  <si>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</si>
  <si>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</si>
  <si>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</si>
  <si>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</si>
  <si>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</si>
  <si>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</si>
  <si>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</si>
  <si>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</si>
  <si>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</si>
  <si>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</si>
  <si>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</si>
  <si>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</si>
  <si>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</si>
  <si>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</si>
  <si>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</si>
  <si>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</si>
  <si>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</si>
  <si>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</si>
  <si>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</si>
  <si>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</si>
  <si>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E87694</t>
  </si>
  <si>
    <t>E87691</t>
  </si>
  <si>
    <t>E87681</t>
  </si>
  <si>
    <t>E87677</t>
  </si>
  <si>
    <t>E87665</t>
  </si>
  <si>
    <t>E87663</t>
  </si>
  <si>
    <t>E87648</t>
  </si>
  <si>
    <t>E87637</t>
  </si>
  <si>
    <t>E87609</t>
  </si>
  <si>
    <t>E87070</t>
  </si>
  <si>
    <t>E87069</t>
  </si>
  <si>
    <t>E87067</t>
  </si>
  <si>
    <t>E87066</t>
  </si>
  <si>
    <t>E87065</t>
  </si>
  <si>
    <t>E87063</t>
  </si>
  <si>
    <t>E87061</t>
  </si>
  <si>
    <t>E87052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</si>
  <si>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</si>
  <si>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</si>
  <si>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</si>
  <si>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</si>
  <si>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</si>
  <si>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</si>
  <si>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</si>
  <si>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</si>
  <si>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</si>
  <si>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</si>
  <si>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</si>
  <si>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</si>
  <si>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</si>
  <si>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</si>
  <si>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</si>
  <si>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</si>
  <si>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</si>
  <si>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</si>
  <si>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</si>
  <si>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</si>
  <si>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</si>
  <si>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</si>
  <si>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</si>
  <si>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</si>
  <si>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</si>
  <si>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</si>
  <si>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</si>
  <si>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</si>
  <si>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</si>
  <si>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</si>
  <si>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</si>
  <si>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</si>
  <si>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</si>
  <si>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</si>
  <si>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</si>
  <si>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</si>
  <si>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</si>
  <si>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</si>
  <si>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</si>
  <si>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</si>
  <si>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</si>
  <si>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</si>
  <si>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</si>
  <si>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</si>
  <si>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</si>
  <si>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</si>
  <si>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</si>
  <si>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</si>
  <si>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</si>
  <si>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</si>
  <si>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</si>
  <si>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</si>
  <si>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</si>
  <si>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</si>
  <si>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</si>
  <si>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</si>
  <si>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</si>
  <si>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</si>
  <si>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</si>
  <si>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</si>
  <si>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</si>
  <si>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</si>
  <si>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</si>
  <si>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</si>
  <si>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</si>
  <si>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</si>
  <si>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E86003</t>
  </si>
  <si>
    <t>E86001</t>
  </si>
  <si>
    <t>E85750</t>
  </si>
  <si>
    <t>E85748</t>
  </si>
  <si>
    <t>E85746</t>
  </si>
  <si>
    <t>E85745</t>
  </si>
  <si>
    <t>E85744</t>
  </si>
  <si>
    <t>E85743</t>
  </si>
  <si>
    <t>E85740</t>
  </si>
  <si>
    <t>E85739</t>
  </si>
  <si>
    <t>E85736</t>
  </si>
  <si>
    <t>E85735</t>
  </si>
  <si>
    <t>E85734</t>
  </si>
  <si>
    <t>E85726</t>
  </si>
  <si>
    <t>E85725</t>
  </si>
  <si>
    <t>E85721</t>
  </si>
  <si>
    <t>E85719</t>
  </si>
  <si>
    <t>E85718</t>
  </si>
  <si>
    <t>E85716</t>
  </si>
  <si>
    <t>E85715</t>
  </si>
  <si>
    <t>E85714</t>
  </si>
  <si>
    <t>E85713</t>
  </si>
  <si>
    <t>E85712</t>
  </si>
  <si>
    <t>E85708</t>
  </si>
  <si>
    <t>E85707</t>
  </si>
  <si>
    <t>E85699</t>
  </si>
  <si>
    <t>E85697</t>
  </si>
  <si>
    <t>E85696</t>
  </si>
  <si>
    <t>E85694</t>
  </si>
  <si>
    <t>E85693</t>
  </si>
  <si>
    <t>E85692</t>
  </si>
  <si>
    <t>E85687</t>
  </si>
  <si>
    <t>E85685</t>
  </si>
  <si>
    <t>E85683</t>
  </si>
  <si>
    <t>E85682</t>
  </si>
  <si>
    <t>E85681</t>
  </si>
  <si>
    <t>E85680</t>
  </si>
  <si>
    <t>E85677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</si>
  <si>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</si>
  <si>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</si>
  <si>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</si>
  <si>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</si>
  <si>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</si>
  <si>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</si>
  <si>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</si>
  <si>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</si>
  <si>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</si>
  <si>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</si>
  <si>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</si>
  <si>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E85630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</si>
  <si>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</si>
  <si>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</si>
  <si>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</si>
  <si>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</si>
  <si>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</si>
  <si>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</si>
  <si>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</si>
  <si>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</si>
  <si>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</si>
  <si>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</si>
  <si>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</si>
  <si>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</si>
  <si>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</si>
  <si>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</si>
  <si>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</si>
  <si>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</si>
  <si>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</si>
  <si>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</si>
  <si>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</si>
  <si>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</si>
  <si>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E85116</t>
  </si>
  <si>
    <t>E85115</t>
  </si>
  <si>
    <t>E85114</t>
  </si>
  <si>
    <t>E85113</t>
  </si>
  <si>
    <t>E85112</t>
  </si>
  <si>
    <t>E85111</t>
  </si>
  <si>
    <t>E85109</t>
  </si>
  <si>
    <t>E85108</t>
  </si>
  <si>
    <t>E85107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</si>
  <si>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</si>
  <si>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</si>
  <si>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</si>
  <si>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</si>
  <si>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</si>
  <si>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</si>
  <si>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</si>
  <si>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</si>
  <si>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</si>
  <si>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</si>
  <si>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</si>
  <si>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</si>
  <si>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</si>
  <si>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</si>
  <si>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</si>
  <si>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</si>
  <si>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</si>
  <si>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</si>
  <si>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</si>
  <si>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</si>
  <si>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</si>
  <si>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</si>
  <si>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</si>
  <si>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</si>
  <si>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</si>
  <si>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</si>
  <si>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</si>
  <si>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</si>
  <si>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</si>
  <si>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</si>
  <si>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</si>
  <si>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</si>
  <si>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</si>
  <si>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</si>
  <si>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</si>
  <si>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</si>
  <si>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</si>
  <si>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</si>
  <si>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</si>
  <si>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</si>
  <si>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</si>
  <si>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</si>
  <si>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</si>
  <si>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</si>
  <si>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</si>
  <si>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</si>
  <si>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</si>
  <si>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</si>
  <si>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</si>
  <si>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</si>
  <si>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E85018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</si>
  <si>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</si>
  <si>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</si>
  <si>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</si>
  <si>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</si>
  <si>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</si>
  <si>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</si>
  <si>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</si>
  <si>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</si>
  <si>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</si>
  <si>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</si>
  <si>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</si>
  <si>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</si>
  <si>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E84713</t>
  </si>
  <si>
    <t>E84709</t>
  </si>
  <si>
    <t>E84704</t>
  </si>
  <si>
    <t>E84702</t>
  </si>
  <si>
    <t>E84701</t>
  </si>
  <si>
    <t>E84699</t>
  </si>
  <si>
    <t>E84693</t>
  </si>
  <si>
    <t>E84685</t>
  </si>
  <si>
    <t>E84684</t>
  </si>
  <si>
    <t>E84681</t>
  </si>
  <si>
    <t>E84680</t>
  </si>
  <si>
    <t>E84678</t>
  </si>
  <si>
    <t>E84676</t>
  </si>
  <si>
    <t>E84674</t>
  </si>
  <si>
    <t>E84665</t>
  </si>
  <si>
    <t>E84663</t>
  </si>
  <si>
    <t>E84658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</si>
  <si>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</si>
  <si>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</si>
  <si>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</si>
  <si>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</si>
  <si>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</si>
  <si>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</si>
  <si>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</si>
  <si>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</si>
  <si>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</si>
  <si>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E84620</t>
  </si>
  <si>
    <t>E84617</t>
  </si>
  <si>
    <t>E84601</t>
  </si>
  <si>
    <t>E84086</t>
  </si>
  <si>
    <t>E84083</t>
  </si>
  <si>
    <t>E84080</t>
  </si>
  <si>
    <t>E84078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</si>
  <si>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</si>
  <si>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</si>
  <si>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</si>
  <si>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</si>
  <si>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</si>
  <si>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</si>
  <si>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</si>
  <si>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</si>
  <si>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</si>
  <si>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</si>
  <si>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</si>
  <si>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</si>
  <si>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</si>
  <si>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</si>
  <si>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</si>
  <si>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</si>
  <si>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</si>
  <si>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</si>
  <si>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</si>
  <si>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</si>
  <si>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</si>
  <si>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</si>
  <si>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</si>
  <si>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</si>
  <si>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</si>
  <si>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</si>
  <si>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</si>
  <si>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E84028</t>
  </si>
  <si>
    <t>E84025</t>
  </si>
  <si>
    <t>E84024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</si>
  <si>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</si>
  <si>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</si>
  <si>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</si>
  <si>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</si>
  <si>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</si>
  <si>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</si>
  <si>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</si>
  <si>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</si>
  <si>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</si>
  <si>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</si>
  <si>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</si>
  <si>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</si>
  <si>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</si>
  <si>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</si>
  <si>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</si>
  <si>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</si>
  <si>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</si>
  <si>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</si>
  <si>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</si>
  <si>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E83657</t>
  </si>
  <si>
    <t>E83653</t>
  </si>
  <si>
    <t>E83650</t>
  </si>
  <si>
    <t>E83649</t>
  </si>
  <si>
    <t>E83639</t>
  </si>
  <si>
    <t>E83638</t>
  </si>
  <si>
    <t>E83637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</si>
  <si>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</si>
  <si>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</si>
  <si>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</si>
  <si>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</si>
  <si>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</si>
  <si>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</si>
  <si>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</si>
  <si>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</si>
  <si>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</si>
  <si>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</si>
  <si>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E83041</t>
  </si>
  <si>
    <t>E83039</t>
  </si>
  <si>
    <t>E83038</t>
  </si>
  <si>
    <t>E83037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</si>
  <si>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</si>
  <si>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</si>
  <si>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</si>
  <si>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</si>
  <si>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</si>
  <si>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</si>
  <si>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</si>
  <si>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</si>
  <si>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</si>
  <si>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</si>
  <si>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</si>
  <si>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</si>
  <si>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</si>
  <si>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</si>
  <si>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</si>
  <si>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</si>
  <si>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</si>
  <si>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</si>
  <si>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</si>
  <si>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</si>
  <si>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</si>
  <si>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</si>
  <si>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</si>
  <si>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</si>
  <si>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</si>
  <si>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E82661</t>
  </si>
  <si>
    <t>E82657</t>
  </si>
  <si>
    <t>E82655</t>
  </si>
  <si>
    <t>E82654</t>
  </si>
  <si>
    <t>E82652</t>
  </si>
  <si>
    <t>E82644</t>
  </si>
  <si>
    <t>E82643</t>
  </si>
  <si>
    <t>E82640</t>
  </si>
  <si>
    <t>E82638</t>
  </si>
  <si>
    <t>E82626</t>
  </si>
  <si>
    <t>E82133</t>
  </si>
  <si>
    <t>E82132</t>
  </si>
  <si>
    <t>E82130</t>
  </si>
  <si>
    <t>E82129</t>
  </si>
  <si>
    <t>E82124</t>
  </si>
  <si>
    <t>E82123</t>
  </si>
  <si>
    <t>E82121</t>
  </si>
  <si>
    <t>E82117</t>
  </si>
  <si>
    <t>E82115</t>
  </si>
  <si>
    <t>E82113</t>
  </si>
  <si>
    <t>E82111</t>
  </si>
  <si>
    <t>E82107</t>
  </si>
  <si>
    <t>E82106</t>
  </si>
  <si>
    <t>E82105</t>
  </si>
  <si>
    <t>E82104</t>
  </si>
  <si>
    <t>E82102</t>
  </si>
  <si>
    <t>E82100</t>
  </si>
  <si>
    <t>E82099</t>
  </si>
  <si>
    <t>E82098</t>
  </si>
  <si>
    <t>E82096</t>
  </si>
  <si>
    <t>E82094</t>
  </si>
  <si>
    <t>E82093</t>
  </si>
  <si>
    <t>E82092</t>
  </si>
  <si>
    <t>E82091</t>
  </si>
  <si>
    <t>E82090</t>
  </si>
  <si>
    <t>E82089</t>
  </si>
  <si>
    <t>E82088</t>
  </si>
  <si>
    <t>E82086</t>
  </si>
  <si>
    <t>E82085</t>
  </si>
  <si>
    <t>E82084</t>
  </si>
  <si>
    <t>E82083</t>
  </si>
  <si>
    <t>E82082</t>
  </si>
  <si>
    <t>E82081</t>
  </si>
  <si>
    <t>E82079</t>
  </si>
  <si>
    <t>E82078</t>
  </si>
  <si>
    <t>E82077</t>
  </si>
  <si>
    <t>E82075</t>
  </si>
  <si>
    <t>E82074</t>
  </si>
  <si>
    <t>E82073</t>
  </si>
  <si>
    <t>E82072</t>
  </si>
  <si>
    <t>E82071</t>
  </si>
  <si>
    <t>E82070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</si>
  <si>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</si>
  <si>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</si>
  <si>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</si>
  <si>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</si>
  <si>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</si>
  <si>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</si>
  <si>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</si>
  <si>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</si>
  <si>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</si>
  <si>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</si>
  <si>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</si>
  <si>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E82056</t>
  </si>
  <si>
    <t>E82055</t>
  </si>
  <si>
    <t>E82053</t>
  </si>
  <si>
    <t>E82051</t>
  </si>
  <si>
    <t>E82050</t>
  </si>
  <si>
    <t>E82049</t>
  </si>
  <si>
    <t>E82048</t>
  </si>
  <si>
    <t>E82046</t>
  </si>
  <si>
    <t>E82045</t>
  </si>
  <si>
    <t>E82044</t>
  </si>
  <si>
    <t>E82043</t>
  </si>
  <si>
    <t>E82042</t>
  </si>
  <si>
    <t>E82041</t>
  </si>
  <si>
    <t>E82040</t>
  </si>
  <si>
    <t>E82038</t>
  </si>
  <si>
    <t>E82037</t>
  </si>
  <si>
    <t>E82035</t>
  </si>
  <si>
    <t>E82032</t>
  </si>
  <si>
    <t>E82031</t>
  </si>
  <si>
    <t>E82027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</si>
  <si>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</si>
  <si>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</si>
  <si>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</si>
  <si>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</si>
  <si>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</si>
  <si>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</si>
  <si>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</si>
  <si>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</si>
  <si>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</si>
  <si>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</si>
  <si>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</si>
  <si>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</si>
  <si>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</si>
  <si>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</si>
  <si>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</si>
  <si>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</si>
  <si>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</si>
  <si>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</si>
  <si>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</si>
  <si>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</si>
  <si>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E81635</t>
  </si>
  <si>
    <t>E81633</t>
  </si>
  <si>
    <t>E81632</t>
  </si>
  <si>
    <t>E81631</t>
  </si>
  <si>
    <t>E81617</t>
  </si>
  <si>
    <t>E81615</t>
  </si>
  <si>
    <t>E81612</t>
  </si>
  <si>
    <t>E81077</t>
  </si>
  <si>
    <t>E81076</t>
  </si>
  <si>
    <t>E81074</t>
  </si>
  <si>
    <t>E81073</t>
  </si>
  <si>
    <t>E81069</t>
  </si>
  <si>
    <t>E81065</t>
  </si>
  <si>
    <t>E81064</t>
  </si>
  <si>
    <t>E81063</t>
  </si>
  <si>
    <t>E81061</t>
  </si>
  <si>
    <t>E81060</t>
  </si>
  <si>
    <t>E81057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</si>
  <si>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</si>
  <si>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</si>
  <si>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</si>
  <si>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</si>
  <si>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</si>
  <si>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</si>
  <si>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</si>
  <si>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</si>
  <si>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</si>
  <si>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</si>
  <si>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</si>
  <si>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</si>
  <si>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</si>
  <si>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</si>
  <si>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</si>
  <si>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</si>
  <si>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</si>
  <si>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</si>
  <si>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</si>
  <si>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</si>
  <si>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</si>
  <si>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</si>
  <si>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</si>
  <si>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</si>
  <si>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</si>
  <si>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</si>
  <si>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E81022</t>
  </si>
  <si>
    <t>E81021</t>
  </si>
  <si>
    <t>E81019</t>
  </si>
  <si>
    <t>E81018</t>
  </si>
  <si>
    <t>E81016</t>
  </si>
  <si>
    <t>E81015</t>
  </si>
  <si>
    <t>E81014</t>
  </si>
  <si>
    <t>E81013</t>
  </si>
  <si>
    <t>E81012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</si>
  <si>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</si>
  <si>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</si>
  <si>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</si>
  <si>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</si>
  <si>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</si>
  <si>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</si>
  <si>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</si>
  <si>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</si>
  <si>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</si>
  <si>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E81001</t>
  </si>
  <si>
    <t>D83615</t>
  </si>
  <si>
    <t>D83610</t>
  </si>
  <si>
    <t>D83608</t>
  </si>
  <si>
    <t>D83084</t>
  </si>
  <si>
    <t>D83081</t>
  </si>
  <si>
    <t>D83080</t>
  </si>
  <si>
    <t>D83079</t>
  </si>
  <si>
    <t>D83078</t>
  </si>
  <si>
    <t>D83076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</si>
  <si>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</si>
  <si>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</si>
  <si>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</si>
  <si>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</si>
  <si>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</si>
  <si>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</si>
  <si>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</si>
  <si>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</si>
  <si>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</si>
  <si>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</si>
  <si>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</si>
  <si>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</si>
  <si>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</si>
  <si>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</si>
  <si>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</si>
  <si>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</si>
  <si>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</si>
  <si>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</si>
  <si>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</si>
  <si>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</si>
  <si>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</si>
  <si>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</si>
  <si>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</si>
  <si>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</si>
  <si>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</si>
  <si>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</si>
  <si>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</si>
  <si>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D83038</t>
  </si>
  <si>
    <t>D83037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</si>
  <si>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</si>
  <si>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</si>
  <si>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</si>
  <si>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</si>
  <si>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</si>
  <si>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</si>
  <si>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</si>
  <si>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</si>
  <si>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</si>
  <si>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</si>
  <si>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</si>
  <si>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</si>
  <si>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</si>
  <si>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</si>
  <si>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</si>
  <si>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</si>
  <si>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</si>
  <si>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</si>
  <si>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D83014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</si>
  <si>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</si>
  <si>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</si>
  <si>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</si>
  <si>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</si>
  <si>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</si>
  <si>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</si>
  <si>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</si>
  <si>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</si>
  <si>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</si>
  <si>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</si>
  <si>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</si>
  <si>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</si>
  <si>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</si>
  <si>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D82628</t>
  </si>
  <si>
    <t>D82624</t>
  </si>
  <si>
    <t>D82621</t>
  </si>
  <si>
    <t>D82618</t>
  </si>
  <si>
    <t>D82604</t>
  </si>
  <si>
    <t>D82600</t>
  </si>
  <si>
    <t>D82106</t>
  </si>
  <si>
    <t>D82105</t>
  </si>
  <si>
    <t>D82104</t>
  </si>
  <si>
    <t>D82100</t>
  </si>
  <si>
    <t>D82099</t>
  </si>
  <si>
    <t>D82096</t>
  </si>
  <si>
    <t>D82088</t>
  </si>
  <si>
    <t>D82087</t>
  </si>
  <si>
    <t>D82085</t>
  </si>
  <si>
    <t>D82084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</si>
  <si>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</si>
  <si>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</si>
  <si>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</si>
  <si>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</si>
  <si>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</si>
  <si>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</si>
  <si>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</si>
  <si>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</si>
  <si>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</si>
  <si>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</si>
  <si>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</si>
  <si>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</si>
  <si>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</si>
  <si>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</si>
  <si>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</si>
  <si>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</si>
  <si>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</si>
  <si>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</si>
  <si>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</si>
  <si>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</si>
  <si>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</si>
  <si>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</si>
  <si>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</si>
  <si>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</si>
  <si>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</si>
  <si>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</si>
  <si>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</si>
  <si>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</si>
  <si>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</si>
  <si>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</si>
  <si>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</si>
  <si>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</si>
  <si>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</si>
  <si>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</si>
  <si>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</si>
  <si>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</si>
  <si>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</si>
  <si>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</si>
  <si>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</si>
  <si>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</si>
  <si>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</si>
  <si>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</si>
  <si>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</si>
  <si>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</si>
  <si>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</si>
  <si>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</si>
  <si>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</si>
  <si>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</si>
  <si>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</si>
  <si>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</si>
  <si>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</si>
  <si>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</si>
  <si>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</si>
  <si>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</si>
  <si>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</si>
  <si>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</si>
  <si>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</si>
  <si>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</si>
  <si>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</si>
  <si>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</si>
  <si>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</si>
  <si>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</si>
  <si>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</si>
  <si>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</si>
  <si>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</si>
  <si>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</si>
  <si>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</si>
  <si>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</si>
  <si>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</si>
  <si>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</si>
  <si>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</si>
  <si>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D81637</t>
  </si>
  <si>
    <t>D81633</t>
  </si>
  <si>
    <t>D81631</t>
  </si>
  <si>
    <t>D81630</t>
  </si>
  <si>
    <t>D81629</t>
  </si>
  <si>
    <t>D81625</t>
  </si>
  <si>
    <t>D81622</t>
  </si>
  <si>
    <t>D81618</t>
  </si>
  <si>
    <t>D81615</t>
  </si>
  <si>
    <t>D81612</t>
  </si>
  <si>
    <t>D81611</t>
  </si>
  <si>
    <t>D81607</t>
  </si>
  <si>
    <t>D81606</t>
  </si>
  <si>
    <t>D81603</t>
  </si>
  <si>
    <t>D81602</t>
  </si>
  <si>
    <t>D81086</t>
  </si>
  <si>
    <t>D81085</t>
  </si>
  <si>
    <t>D81084</t>
  </si>
  <si>
    <t>D81082</t>
  </si>
  <si>
    <t>D81081</t>
  </si>
  <si>
    <t>D81078</t>
  </si>
  <si>
    <t>D81073</t>
  </si>
  <si>
    <t>D81070</t>
  </si>
  <si>
    <t>D81066</t>
  </si>
  <si>
    <t>D81065</t>
  </si>
  <si>
    <t>D81064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</si>
  <si>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</si>
  <si>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</si>
  <si>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</si>
  <si>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</si>
  <si>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</si>
  <si>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</si>
  <si>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</si>
  <si>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</si>
  <si>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</si>
  <si>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D81052</t>
  </si>
  <si>
    <t>D81051</t>
  </si>
  <si>
    <t>D81050</t>
  </si>
  <si>
    <t>D81049</t>
  </si>
  <si>
    <t>D81047</t>
  </si>
  <si>
    <t>D81046</t>
  </si>
  <si>
    <t>D81045</t>
  </si>
  <si>
    <t>D81044</t>
  </si>
  <si>
    <t>D81043</t>
  </si>
  <si>
    <t>D81042</t>
  </si>
  <si>
    <t>D81041</t>
  </si>
  <si>
    <t>D81038</t>
  </si>
  <si>
    <t>D81037</t>
  </si>
  <si>
    <t>D81036</t>
  </si>
  <si>
    <t>D81035</t>
  </si>
  <si>
    <t>D81034</t>
  </si>
  <si>
    <t>D81033</t>
  </si>
  <si>
    <t>D81031</t>
  </si>
  <si>
    <t>D81030</t>
  </si>
  <si>
    <t>D81029</t>
  </si>
  <si>
    <t>D81028</t>
  </si>
  <si>
    <t>D81027</t>
  </si>
  <si>
    <t>D81026</t>
  </si>
  <si>
    <t>D81025</t>
  </si>
  <si>
    <t>D81023</t>
  </si>
  <si>
    <t>D81022</t>
  </si>
  <si>
    <t>D81021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</si>
  <si>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</si>
  <si>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</si>
  <si>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</si>
  <si>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</si>
  <si>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</si>
  <si>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</si>
  <si>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</si>
  <si>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</si>
  <si>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</si>
  <si>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D81008</t>
  </si>
  <si>
    <t>D81005</t>
  </si>
  <si>
    <t>D81004</t>
  </si>
  <si>
    <t>D81003</t>
  </si>
  <si>
    <t>D81002</t>
  </si>
  <si>
    <t>D81001</t>
  </si>
  <si>
    <t>C88656</t>
  </si>
  <si>
    <t>C88655</t>
  </si>
  <si>
    <t>C88652</t>
  </si>
  <si>
    <t>C88648</t>
  </si>
  <si>
    <t>C88647</t>
  </si>
  <si>
    <t>C88631</t>
  </si>
  <si>
    <t>C88627</t>
  </si>
  <si>
    <t>C88622</t>
  </si>
  <si>
    <t>C88096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</si>
  <si>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</si>
  <si>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</si>
  <si>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</si>
  <si>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</si>
  <si>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</si>
  <si>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</si>
  <si>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</si>
  <si>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</si>
  <si>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</si>
  <si>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</si>
  <si>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</si>
  <si>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</si>
  <si>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</si>
  <si>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</si>
  <si>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</si>
  <si>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</si>
  <si>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</si>
  <si>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</si>
  <si>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</si>
  <si>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</si>
  <si>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C88062</t>
  </si>
  <si>
    <t>C88060</t>
  </si>
  <si>
    <t>C88059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</si>
  <si>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</si>
  <si>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</si>
  <si>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</si>
  <si>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</si>
  <si>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</si>
  <si>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</si>
  <si>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</si>
  <si>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</si>
  <si>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</si>
  <si>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</si>
  <si>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</si>
  <si>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</si>
  <si>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</si>
  <si>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</si>
  <si>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</si>
  <si>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</si>
  <si>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</si>
  <si>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</si>
  <si>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</si>
  <si>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</si>
  <si>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C88032</t>
  </si>
  <si>
    <t>C88031</t>
  </si>
  <si>
    <t>C88030</t>
  </si>
  <si>
    <t>C88028</t>
  </si>
  <si>
    <t>C88027</t>
  </si>
  <si>
    <t>C88026</t>
  </si>
  <si>
    <t>C88025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</si>
  <si>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</si>
  <si>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</si>
  <si>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</si>
  <si>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</si>
  <si>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</si>
  <si>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</si>
  <si>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</si>
  <si>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</si>
  <si>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</si>
  <si>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</si>
  <si>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</si>
  <si>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</si>
  <si>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</si>
  <si>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</si>
  <si>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</si>
  <si>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</si>
  <si>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C87622</t>
  </si>
  <si>
    <t>C87620</t>
  </si>
  <si>
    <t>C87616</t>
  </si>
  <si>
    <t>C87608</t>
  </si>
  <si>
    <t>C87606</t>
  </si>
  <si>
    <t>C87604</t>
  </si>
  <si>
    <t>C87603</t>
  </si>
  <si>
    <t>C87031</t>
  </si>
  <si>
    <t>C87030</t>
  </si>
  <si>
    <t>C87029</t>
  </si>
  <si>
    <t>C87024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</si>
  <si>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</si>
  <si>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</si>
  <si>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</si>
  <si>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</si>
  <si>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</si>
  <si>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</si>
  <si>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</si>
  <si>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</si>
  <si>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</si>
  <si>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</si>
  <si>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</si>
  <si>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</si>
  <si>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</si>
  <si>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</si>
  <si>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</si>
  <si>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</si>
  <si>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</si>
  <si>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</si>
  <si>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</si>
  <si>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</si>
  <si>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C86621</t>
  </si>
  <si>
    <t>C86616</t>
  </si>
  <si>
    <t>C86614</t>
  </si>
  <si>
    <t>C86611</t>
  </si>
  <si>
    <t>C86609</t>
  </si>
  <si>
    <t>C86606</t>
  </si>
  <si>
    <t>C86605</t>
  </si>
  <si>
    <t>C86038</t>
  </si>
  <si>
    <t>C86037</t>
  </si>
  <si>
    <t>C86034</t>
  </si>
  <si>
    <t>C86033</t>
  </si>
  <si>
    <t>C86032</t>
  </si>
  <si>
    <t>C86029</t>
  </si>
  <si>
    <t>C86026</t>
  </si>
  <si>
    <t>C86025</t>
  </si>
  <si>
    <t>C86024</t>
  </si>
  <si>
    <t>C86023</t>
  </si>
  <si>
    <t>C86022</t>
  </si>
  <si>
    <t>C86021</t>
  </si>
  <si>
    <t>C86020</t>
  </si>
  <si>
    <t>C86019</t>
  </si>
  <si>
    <t>C86018</t>
  </si>
  <si>
    <t>C86017</t>
  </si>
  <si>
    <t>C86016</t>
  </si>
  <si>
    <t>C86015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</si>
  <si>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</si>
  <si>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</si>
  <si>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</si>
  <si>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</si>
  <si>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</si>
  <si>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</si>
  <si>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</si>
  <si>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</si>
  <si>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</si>
  <si>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</si>
  <si>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C85628</t>
  </si>
  <si>
    <t>C85623</t>
  </si>
  <si>
    <t>C85622</t>
  </si>
  <si>
    <t>C85619</t>
  </si>
  <si>
    <t>C85614</t>
  </si>
  <si>
    <t>C85033</t>
  </si>
  <si>
    <t>C85030</t>
  </si>
  <si>
    <t>C85028</t>
  </si>
  <si>
    <t>C85026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</si>
  <si>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</si>
  <si>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</si>
  <si>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</si>
  <si>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</si>
  <si>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</si>
  <si>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</si>
  <si>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</si>
  <si>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</si>
  <si>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</si>
  <si>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</si>
  <si>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</si>
  <si>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</si>
  <si>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</si>
  <si>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</si>
  <si>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</si>
  <si>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</si>
  <si>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</si>
  <si>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</si>
  <si>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</si>
  <si>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C84720</t>
  </si>
  <si>
    <t>C84717</t>
  </si>
  <si>
    <t>C84714</t>
  </si>
  <si>
    <t>C84705</t>
  </si>
  <si>
    <t>C84704</t>
  </si>
  <si>
    <t>C84703</t>
  </si>
  <si>
    <t>C84696</t>
  </si>
  <si>
    <t>C84695</t>
  </si>
  <si>
    <t>C84694</t>
  </si>
  <si>
    <t>C84693</t>
  </si>
  <si>
    <t>C84692</t>
  </si>
  <si>
    <t>C84691</t>
  </si>
  <si>
    <t>C84683</t>
  </si>
  <si>
    <t>C84682</t>
  </si>
  <si>
    <t>C84679</t>
  </si>
  <si>
    <t>C84676</t>
  </si>
  <si>
    <t>C84667</t>
  </si>
  <si>
    <t>C84664</t>
  </si>
  <si>
    <t>C84660</t>
  </si>
  <si>
    <t>C84658</t>
  </si>
  <si>
    <t>C84656</t>
  </si>
  <si>
    <t>C84654</t>
  </si>
  <si>
    <t>C84647</t>
  </si>
  <si>
    <t>C84646</t>
  </si>
  <si>
    <t>C84637</t>
  </si>
  <si>
    <t>C84629</t>
  </si>
  <si>
    <t>C84628</t>
  </si>
  <si>
    <t>C84624</t>
  </si>
  <si>
    <t>C84621</t>
  </si>
  <si>
    <t>C84619</t>
  </si>
  <si>
    <t>C84613</t>
  </si>
  <si>
    <t>C84605</t>
  </si>
  <si>
    <t>C84151</t>
  </si>
  <si>
    <t>C84150</t>
  </si>
  <si>
    <t>C84144</t>
  </si>
  <si>
    <t>C84142</t>
  </si>
  <si>
    <t>C84140</t>
  </si>
  <si>
    <t>C84138</t>
  </si>
  <si>
    <t>C84136</t>
  </si>
  <si>
    <t>C84135</t>
  </si>
  <si>
    <t>C84131</t>
  </si>
  <si>
    <t>C84129</t>
  </si>
  <si>
    <t>C84127</t>
  </si>
  <si>
    <t>C84123</t>
  </si>
  <si>
    <t>C84122</t>
  </si>
  <si>
    <t>C84120</t>
  </si>
  <si>
    <t>C84117</t>
  </si>
  <si>
    <t>C84116</t>
  </si>
  <si>
    <t>C84115</t>
  </si>
  <si>
    <t>C84114</t>
  </si>
  <si>
    <t>C84113</t>
  </si>
  <si>
    <t>C84112</t>
  </si>
  <si>
    <t>C84107</t>
  </si>
  <si>
    <t>C84106</t>
  </si>
  <si>
    <t>C84105</t>
  </si>
  <si>
    <t>C84103</t>
  </si>
  <si>
    <t>C84101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</si>
  <si>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</si>
  <si>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</si>
  <si>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</si>
  <si>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</si>
  <si>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</si>
  <si>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</si>
  <si>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</si>
  <si>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</si>
  <si>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</si>
  <si>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</si>
  <si>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</si>
  <si>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</si>
  <si>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</si>
  <si>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</si>
  <si>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</si>
  <si>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</si>
  <si>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</si>
  <si>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</si>
  <si>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</si>
  <si>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</si>
  <si>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</si>
  <si>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</si>
  <si>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</si>
  <si>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</si>
  <si>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</si>
  <si>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</si>
  <si>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</si>
  <si>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</si>
  <si>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C84051</t>
  </si>
  <si>
    <t>C84049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</si>
  <si>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</si>
  <si>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</si>
  <si>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</si>
  <si>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</si>
  <si>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</si>
  <si>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</si>
  <si>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</si>
  <si>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</si>
  <si>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</si>
  <si>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</si>
  <si>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</si>
  <si>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</si>
  <si>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</si>
  <si>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C84031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</si>
  <si>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</si>
  <si>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</si>
  <si>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</si>
  <si>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</si>
  <si>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</si>
  <si>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</si>
  <si>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</si>
  <si>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</si>
  <si>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</si>
  <si>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</si>
  <si>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</si>
  <si>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</si>
  <si>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</si>
  <si>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</si>
  <si>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</si>
  <si>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</si>
  <si>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</si>
  <si>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</si>
  <si>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</si>
  <si>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</si>
  <si>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</si>
  <si>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</si>
  <si>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C84001</t>
  </si>
  <si>
    <t>C83653</t>
  </si>
  <si>
    <t>C83650</t>
  </si>
  <si>
    <t>C83649</t>
  </si>
  <si>
    <t>C83643</t>
  </si>
  <si>
    <t>C83641</t>
  </si>
  <si>
    <t>C83635</t>
  </si>
  <si>
    <t>C83634</t>
  </si>
  <si>
    <t>C83631</t>
  </si>
  <si>
    <t>C83626</t>
  </si>
  <si>
    <t>C83617</t>
  </si>
  <si>
    <t>C83614</t>
  </si>
  <si>
    <t>C83613</t>
  </si>
  <si>
    <t>C83611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</si>
  <si>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</si>
  <si>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</si>
  <si>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</si>
  <si>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</si>
  <si>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</si>
  <si>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</si>
  <si>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</si>
  <si>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</si>
  <si>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</si>
  <si>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</si>
  <si>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C83071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</si>
  <si>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</si>
  <si>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</si>
  <si>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</si>
  <si>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</si>
  <si>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</si>
  <si>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</si>
  <si>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</si>
  <si>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</si>
  <si>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</si>
  <si>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</si>
  <si>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</si>
  <si>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</si>
  <si>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</si>
  <si>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</si>
  <si>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</si>
  <si>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</si>
  <si>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</si>
  <si>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</si>
  <si>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</si>
  <si>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</si>
  <si>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</si>
  <si>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</si>
  <si>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</si>
  <si>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</si>
  <si>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</si>
  <si>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</si>
  <si>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</si>
  <si>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</si>
  <si>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</si>
  <si>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</si>
  <si>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</si>
  <si>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</si>
  <si>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</si>
  <si>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</si>
  <si>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</si>
  <si>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</si>
  <si>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</si>
  <si>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</si>
  <si>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</si>
  <si>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</si>
  <si>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</si>
  <si>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</si>
  <si>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C83020</t>
  </si>
  <si>
    <t>C83019</t>
  </si>
  <si>
    <t>C83018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</si>
  <si>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</si>
  <si>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</si>
  <si>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</si>
  <si>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</si>
  <si>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</si>
  <si>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</si>
  <si>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</si>
  <si>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</si>
  <si>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</si>
  <si>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</si>
  <si>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</si>
  <si>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</si>
  <si>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</si>
  <si>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</si>
  <si>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</si>
  <si>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</si>
  <si>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</si>
  <si>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</si>
  <si>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</si>
  <si>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</si>
  <si>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C82662</t>
  </si>
  <si>
    <t>C82660</t>
  </si>
  <si>
    <t>C82659</t>
  </si>
  <si>
    <t>C82656</t>
  </si>
  <si>
    <t>C82653</t>
  </si>
  <si>
    <t>C82651</t>
  </si>
  <si>
    <t>C82650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</si>
  <si>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</si>
  <si>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</si>
  <si>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</si>
  <si>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</si>
  <si>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</si>
  <si>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</si>
  <si>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</si>
  <si>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</si>
  <si>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</si>
  <si>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C82626</t>
  </si>
  <si>
    <t>C82624</t>
  </si>
  <si>
    <t>C82623</t>
  </si>
  <si>
    <t>C82620</t>
  </si>
  <si>
    <t>C82614</t>
  </si>
  <si>
    <t>C82611</t>
  </si>
  <si>
    <t>C82610</t>
  </si>
  <si>
    <t>C82600</t>
  </si>
  <si>
    <t>C82124</t>
  </si>
  <si>
    <t>C82122</t>
  </si>
  <si>
    <t>C82121</t>
  </si>
  <si>
    <t>C82120</t>
  </si>
  <si>
    <t>C82119</t>
  </si>
  <si>
    <t>C82116</t>
  </si>
  <si>
    <t>C82114</t>
  </si>
  <si>
    <t>C82112</t>
  </si>
  <si>
    <t>C82111</t>
  </si>
  <si>
    <t>C82109</t>
  </si>
  <si>
    <t>C82107</t>
  </si>
  <si>
    <t>C82105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</si>
  <si>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</si>
  <si>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</si>
  <si>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</si>
  <si>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</si>
  <si>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</si>
  <si>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</si>
  <si>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</si>
  <si>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</si>
  <si>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</si>
  <si>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</si>
  <si>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</si>
  <si>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</si>
  <si>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</si>
  <si>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</si>
  <si>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</si>
  <si>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</si>
  <si>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</si>
  <si>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</si>
  <si>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</si>
  <si>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</si>
  <si>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</si>
  <si>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</si>
  <si>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</si>
  <si>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</si>
  <si>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</si>
  <si>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</si>
  <si>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</si>
  <si>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</si>
  <si>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</si>
  <si>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</si>
  <si>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</si>
  <si>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</si>
  <si>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</si>
  <si>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</si>
  <si>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</si>
  <si>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</si>
  <si>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</si>
  <si>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</si>
  <si>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</si>
  <si>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</si>
  <si>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</si>
  <si>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</si>
  <si>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</si>
  <si>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</si>
  <si>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</si>
  <si>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</si>
  <si>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</si>
  <si>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</si>
  <si>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</si>
  <si>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</si>
  <si>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</si>
  <si>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</si>
  <si>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</si>
  <si>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</si>
  <si>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C82035</t>
  </si>
  <si>
    <t>C82034</t>
  </si>
  <si>
    <t>C82033</t>
  </si>
  <si>
    <t>C82032</t>
  </si>
  <si>
    <t>C82031</t>
  </si>
  <si>
    <t>C82030</t>
  </si>
  <si>
    <t>C82029</t>
  </si>
  <si>
    <t>C82028</t>
  </si>
  <si>
    <t>C82027</t>
  </si>
  <si>
    <t>C82026</t>
  </si>
  <si>
    <t>C82025</t>
  </si>
  <si>
    <t>C82024</t>
  </si>
  <si>
    <t>C82022</t>
  </si>
  <si>
    <t>C82021</t>
  </si>
  <si>
    <t>C82020</t>
  </si>
  <si>
    <t>C82019</t>
  </si>
  <si>
    <t>C82018</t>
  </si>
  <si>
    <t>C82017</t>
  </si>
  <si>
    <t>C82016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</si>
  <si>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</si>
  <si>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</si>
  <si>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</si>
  <si>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</si>
  <si>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</si>
  <si>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</si>
  <si>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</si>
  <si>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</si>
  <si>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</si>
  <si>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</si>
  <si>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</si>
  <si>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</si>
  <si>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</si>
  <si>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C81661</t>
  </si>
  <si>
    <t>C81660</t>
  </si>
  <si>
    <t>C81658</t>
  </si>
  <si>
    <t>C81655</t>
  </si>
  <si>
    <t>C81653</t>
  </si>
  <si>
    <t>C81652</t>
  </si>
  <si>
    <t>C81649</t>
  </si>
  <si>
    <t>C81647</t>
  </si>
  <si>
    <t>C81642</t>
  </si>
  <si>
    <t>C81640</t>
  </si>
  <si>
    <t>C81638</t>
  </si>
  <si>
    <t>C81634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</si>
  <si>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</si>
  <si>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</si>
  <si>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</si>
  <si>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</si>
  <si>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</si>
  <si>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</si>
  <si>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</si>
  <si>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</si>
  <si>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</si>
  <si>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</si>
  <si>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</si>
  <si>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C81101</t>
  </si>
  <si>
    <t>C81099</t>
  </si>
  <si>
    <t>C81097</t>
  </si>
  <si>
    <t>C81096</t>
  </si>
  <si>
    <t>C81095</t>
  </si>
  <si>
    <t>C81094</t>
  </si>
  <si>
    <t>C81092</t>
  </si>
  <si>
    <t>C81091</t>
  </si>
  <si>
    <t>C81090</t>
  </si>
  <si>
    <t>C81089</t>
  </si>
  <si>
    <t>C81087</t>
  </si>
  <si>
    <t>C81086</t>
  </si>
  <si>
    <t>C81084</t>
  </si>
  <si>
    <t>C81083</t>
  </si>
  <si>
    <t>C81082</t>
  </si>
  <si>
    <t>C81081</t>
  </si>
  <si>
    <t>C81080</t>
  </si>
  <si>
    <t>C81077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</si>
  <si>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</si>
  <si>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</si>
  <si>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</si>
  <si>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</si>
  <si>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</si>
  <si>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</si>
  <si>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</si>
  <si>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</si>
  <si>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</si>
  <si>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</si>
  <si>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</si>
  <si>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</si>
  <si>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</si>
  <si>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</si>
  <si>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</si>
  <si>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</si>
  <si>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</si>
  <si>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</si>
  <si>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</si>
  <si>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</si>
  <si>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</si>
  <si>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</si>
  <si>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</si>
  <si>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</si>
  <si>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</si>
  <si>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</si>
  <si>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</si>
  <si>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</si>
  <si>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</si>
  <si>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</si>
  <si>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</si>
  <si>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</si>
  <si>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</si>
  <si>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</si>
  <si>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</si>
  <si>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</si>
  <si>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</si>
  <si>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</si>
  <si>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</si>
  <si>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</si>
  <si>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</si>
  <si>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</si>
  <si>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</si>
  <si>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</si>
  <si>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</si>
  <si>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</si>
  <si>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</si>
  <si>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</si>
  <si>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</si>
  <si>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</si>
  <si>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</si>
  <si>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</si>
  <si>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</si>
  <si>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</si>
  <si>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</si>
  <si>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</si>
  <si>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</si>
  <si>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</si>
  <si>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</si>
  <si>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</si>
  <si>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</si>
  <si>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</si>
  <si>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</si>
  <si>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</si>
  <si>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</si>
  <si>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</si>
  <si>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</si>
  <si>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</si>
  <si>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</si>
  <si>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</si>
  <si>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</si>
  <si>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B87604</t>
  </si>
  <si>
    <t>B87602</t>
  </si>
  <si>
    <t>B87600</t>
  </si>
  <si>
    <t>B87044</t>
  </si>
  <si>
    <t>B87042</t>
  </si>
  <si>
    <t>B87041</t>
  </si>
  <si>
    <t>B87039</t>
  </si>
  <si>
    <t>B87036</t>
  </si>
  <si>
    <t>B87033</t>
  </si>
  <si>
    <t>B87032</t>
  </si>
  <si>
    <t>B87031</t>
  </si>
  <si>
    <t>B87030</t>
  </si>
  <si>
    <t>B87028</t>
  </si>
  <si>
    <t>B87027</t>
  </si>
  <si>
    <t>B87026</t>
  </si>
  <si>
    <t>B87025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</si>
  <si>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</si>
  <si>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</si>
  <si>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</si>
  <si>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</si>
  <si>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</si>
  <si>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</si>
  <si>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</si>
  <si>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</si>
  <si>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</si>
  <si>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</si>
  <si>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</si>
  <si>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</si>
  <si>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</si>
  <si>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</si>
  <si>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</si>
  <si>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</si>
  <si>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</si>
  <si>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</si>
  <si>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</si>
  <si>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</si>
  <si>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B86678</t>
  </si>
  <si>
    <t>B86675</t>
  </si>
  <si>
    <t>B86673</t>
  </si>
  <si>
    <t>B86672</t>
  </si>
  <si>
    <t>B86669</t>
  </si>
  <si>
    <t>B86667</t>
  </si>
  <si>
    <t>B86666</t>
  </si>
  <si>
    <t>B86658</t>
  </si>
  <si>
    <t>B86655</t>
  </si>
  <si>
    <t>B86654</t>
  </si>
  <si>
    <t>B86648</t>
  </si>
  <si>
    <t>B86643</t>
  </si>
  <si>
    <t>B86642</t>
  </si>
  <si>
    <t>B86625</t>
  </si>
  <si>
    <t>B86623</t>
  </si>
  <si>
    <t>B86110</t>
  </si>
  <si>
    <t>B86109</t>
  </si>
  <si>
    <t>B86108</t>
  </si>
  <si>
    <t>B86106</t>
  </si>
  <si>
    <t>B86104</t>
  </si>
  <si>
    <t>B86103</t>
  </si>
  <si>
    <t>B86101</t>
  </si>
  <si>
    <t>B86100</t>
  </si>
  <si>
    <t>B86096</t>
  </si>
  <si>
    <t>B86094</t>
  </si>
  <si>
    <t>B86093</t>
  </si>
  <si>
    <t>B86092</t>
  </si>
  <si>
    <t>B86089</t>
  </si>
  <si>
    <t>B86086</t>
  </si>
  <si>
    <t>B86081</t>
  </si>
  <si>
    <t>B86075</t>
  </si>
  <si>
    <t>B86074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</si>
  <si>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</si>
  <si>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</si>
  <si>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</si>
  <si>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</si>
  <si>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</si>
  <si>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</si>
  <si>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</si>
  <si>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</si>
  <si>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</si>
  <si>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</si>
  <si>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</si>
  <si>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B86058</t>
  </si>
  <si>
    <t>B86057</t>
  </si>
  <si>
    <t>B86056</t>
  </si>
  <si>
    <t>B86055</t>
  </si>
  <si>
    <t>B86054</t>
  </si>
  <si>
    <t>B86052</t>
  </si>
  <si>
    <t>B86051</t>
  </si>
  <si>
    <t>B86050</t>
  </si>
  <si>
    <t>B86049</t>
  </si>
  <si>
    <t>B86048</t>
  </si>
  <si>
    <t>B86044</t>
  </si>
  <si>
    <t>B86043</t>
  </si>
  <si>
    <t>B86042</t>
  </si>
  <si>
    <t>B86041</t>
  </si>
  <si>
    <t>B86039</t>
  </si>
  <si>
    <t>B86038</t>
  </si>
  <si>
    <t>B86036</t>
  </si>
  <si>
    <t>B86035</t>
  </si>
  <si>
    <t>B86034</t>
  </si>
  <si>
    <t>B86033</t>
  </si>
  <si>
    <t>B86032</t>
  </si>
  <si>
    <t>B86030</t>
  </si>
  <si>
    <t>B86029</t>
  </si>
  <si>
    <t>B86028</t>
  </si>
  <si>
    <t>B86025</t>
  </si>
  <si>
    <t>B86024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</si>
  <si>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</si>
  <si>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</si>
  <si>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</si>
  <si>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</si>
  <si>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</si>
  <si>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</si>
  <si>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</si>
  <si>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</si>
  <si>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</si>
  <si>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</si>
  <si>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</si>
  <si>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</si>
  <si>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</si>
  <si>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</si>
  <si>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</si>
  <si>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</si>
  <si>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</si>
  <si>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</si>
  <si>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</si>
  <si>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</si>
  <si>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B86001</t>
  </si>
  <si>
    <t>B85660</t>
  </si>
  <si>
    <t>B85659</t>
  </si>
  <si>
    <t>B85655</t>
  </si>
  <si>
    <t>B85652</t>
  </si>
  <si>
    <t>B85650</t>
  </si>
  <si>
    <t>B85646</t>
  </si>
  <si>
    <t>B85645</t>
  </si>
  <si>
    <t>B85641</t>
  </si>
  <si>
    <t>B85640</t>
  </si>
  <si>
    <t>B85636</t>
  </si>
  <si>
    <t>B85634</t>
  </si>
  <si>
    <t>B85623</t>
  </si>
  <si>
    <t>B85622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</si>
  <si>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</si>
  <si>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</si>
  <si>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</si>
  <si>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</si>
  <si>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</si>
  <si>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</si>
  <si>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</si>
  <si>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</si>
  <si>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</si>
  <si>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</si>
  <si>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</si>
  <si>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</si>
  <si>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</si>
  <si>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</si>
  <si>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</si>
  <si>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</si>
  <si>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</si>
  <si>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</si>
  <si>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</si>
  <si>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</si>
  <si>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</si>
  <si>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</si>
  <si>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</si>
  <si>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</si>
  <si>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</si>
  <si>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</si>
  <si>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</si>
  <si>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</si>
  <si>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</si>
  <si>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</si>
  <si>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</si>
  <si>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</si>
  <si>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</si>
  <si>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</si>
  <si>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</si>
  <si>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</si>
  <si>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</si>
  <si>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</si>
  <si>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</si>
  <si>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</si>
  <si>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</si>
  <si>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</si>
  <si>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</si>
  <si>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</si>
  <si>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</si>
  <si>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</si>
  <si>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</si>
  <si>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</si>
  <si>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</si>
  <si>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</si>
  <si>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</si>
  <si>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B84613</t>
  </si>
  <si>
    <t>B84612</t>
  </si>
  <si>
    <t>B84021</t>
  </si>
  <si>
    <t>B84019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</si>
  <si>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</si>
  <si>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</si>
  <si>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</si>
  <si>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</si>
  <si>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</si>
  <si>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</si>
  <si>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</si>
  <si>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</si>
  <si>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</si>
  <si>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</si>
  <si>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B84005</t>
  </si>
  <si>
    <t>B84004</t>
  </si>
  <si>
    <t>B84003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</si>
  <si>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</si>
  <si>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</si>
  <si>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</si>
  <si>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</si>
  <si>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</si>
  <si>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</si>
  <si>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</si>
  <si>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</si>
  <si>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</si>
  <si>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</si>
  <si>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</si>
  <si>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</si>
  <si>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</si>
  <si>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</si>
  <si>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</si>
  <si>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</si>
  <si>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B83617</t>
  </si>
  <si>
    <t>B83614</t>
  </si>
  <si>
    <t>B83611</t>
  </si>
  <si>
    <t>B83604</t>
  </si>
  <si>
    <t>B83602</t>
  </si>
  <si>
    <t>B83067</t>
  </si>
  <si>
    <t>B83064</t>
  </si>
  <si>
    <t>B83063</t>
  </si>
  <si>
    <t>B83062</t>
  </si>
  <si>
    <t>B83061</t>
  </si>
  <si>
    <t>B83058</t>
  </si>
  <si>
    <t>B83056</t>
  </si>
  <si>
    <t>B83055</t>
  </si>
  <si>
    <t>B83054</t>
  </si>
  <si>
    <t>B83052</t>
  </si>
  <si>
    <t>B83051</t>
  </si>
  <si>
    <t>B83049</t>
  </si>
  <si>
    <t>B83045</t>
  </si>
  <si>
    <t>B83042</t>
  </si>
  <si>
    <t>B83041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</si>
  <si>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</si>
  <si>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</si>
  <si>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</si>
  <si>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</si>
  <si>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</si>
  <si>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</si>
  <si>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</si>
  <si>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</si>
  <si>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B83030</t>
  </si>
  <si>
    <t>B83029</t>
  </si>
  <si>
    <t>B83028</t>
  </si>
  <si>
    <t>B83027</t>
  </si>
  <si>
    <t>B83026</t>
  </si>
  <si>
    <t>B83025</t>
  </si>
  <si>
    <t>B83023</t>
  </si>
  <si>
    <t>B83022</t>
  </si>
  <si>
    <t>B83021</t>
  </si>
  <si>
    <t>B83020</t>
  </si>
  <si>
    <t>B83019</t>
  </si>
  <si>
    <t>B83018</t>
  </si>
  <si>
    <t>B83017</t>
  </si>
  <si>
    <t>B83016</t>
  </si>
  <si>
    <t>B83015</t>
  </si>
  <si>
    <t>B83014</t>
  </si>
  <si>
    <t>B83012</t>
  </si>
  <si>
    <t>B83010</t>
  </si>
  <si>
    <t>B83009</t>
  </si>
  <si>
    <t>B83008</t>
  </si>
  <si>
    <t>B83006</t>
  </si>
  <si>
    <t>B83005</t>
  </si>
  <si>
    <t>B83002</t>
  </si>
  <si>
    <t>B82628</t>
  </si>
  <si>
    <t>B82622</t>
  </si>
  <si>
    <t>B82619</t>
  </si>
  <si>
    <t>B82609</t>
  </si>
  <si>
    <t>B82106</t>
  </si>
  <si>
    <t>B82105</t>
  </si>
  <si>
    <t>B82104</t>
  </si>
  <si>
    <t>B82101</t>
  </si>
  <si>
    <t>B82100</t>
  </si>
  <si>
    <t>B82098</t>
  </si>
  <si>
    <t>B82097</t>
  </si>
  <si>
    <t>B82091</t>
  </si>
  <si>
    <t>B82088</t>
  </si>
  <si>
    <t>B82086</t>
  </si>
  <si>
    <t>B82083</t>
  </si>
  <si>
    <t>B82081</t>
  </si>
  <si>
    <t>B82080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</si>
  <si>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</si>
  <si>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</si>
  <si>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</si>
  <si>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</si>
  <si>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</si>
  <si>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</si>
  <si>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</si>
  <si>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</si>
  <si>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</si>
  <si>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</si>
  <si>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</si>
  <si>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</si>
  <si>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</si>
  <si>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</si>
  <si>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B82062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</si>
  <si>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</si>
  <si>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</si>
  <si>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</si>
  <si>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</si>
  <si>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</si>
  <si>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</si>
  <si>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</si>
  <si>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</si>
  <si>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</si>
  <si>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</si>
  <si>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</si>
  <si>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</si>
  <si>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</si>
  <si>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</si>
  <si>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</si>
  <si>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</si>
  <si>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</si>
  <si>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</si>
  <si>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</si>
  <si>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</si>
  <si>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</si>
  <si>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</si>
  <si>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</si>
  <si>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</si>
  <si>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B82028</t>
  </si>
  <si>
    <t>B82027</t>
  </si>
  <si>
    <t>B82026</t>
  </si>
  <si>
    <t>B82025</t>
  </si>
  <si>
    <t>B82024</t>
  </si>
  <si>
    <t>B82023</t>
  </si>
  <si>
    <t>B82022</t>
  </si>
  <si>
    <t>B82021</t>
  </si>
  <si>
    <t>B82020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</si>
  <si>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</si>
  <si>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</si>
  <si>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</si>
  <si>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</si>
  <si>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</si>
  <si>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</si>
  <si>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</si>
  <si>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</si>
  <si>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</si>
  <si>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</si>
  <si>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</si>
  <si>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B82005</t>
  </si>
  <si>
    <t>B82004</t>
  </si>
  <si>
    <t>B82002</t>
  </si>
  <si>
    <t>B81697</t>
  </si>
  <si>
    <t>B81675</t>
  </si>
  <si>
    <t>B81666</t>
  </si>
  <si>
    <t>B81665</t>
  </si>
  <si>
    <t>B81664</t>
  </si>
  <si>
    <t>B81663</t>
  </si>
  <si>
    <t>B81658</t>
  </si>
  <si>
    <t>B81656</t>
  </si>
  <si>
    <t>B81655</t>
  </si>
  <si>
    <t>B81653</t>
  </si>
  <si>
    <t>B81648</t>
  </si>
  <si>
    <t>B81647</t>
  </si>
  <si>
    <t>B81645</t>
  </si>
  <si>
    <t>B81642</t>
  </si>
  <si>
    <t>B81635</t>
  </si>
  <si>
    <t>B81631</t>
  </si>
  <si>
    <t>B81628</t>
  </si>
  <si>
    <t>B81620</t>
  </si>
  <si>
    <t>B81619</t>
  </si>
  <si>
    <t>B81617</t>
  </si>
  <si>
    <t>B81616</t>
  </si>
  <si>
    <t>B81606</t>
  </si>
  <si>
    <t>B81603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</si>
  <si>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</si>
  <si>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</si>
  <si>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</si>
  <si>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</si>
  <si>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</si>
  <si>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</si>
  <si>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</si>
  <si>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</si>
  <si>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</si>
  <si>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</si>
  <si>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</si>
  <si>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B81095</t>
  </si>
  <si>
    <t>B81092</t>
  </si>
  <si>
    <t>B81091</t>
  </si>
  <si>
    <t>B81090</t>
  </si>
  <si>
    <t>B81088</t>
  </si>
  <si>
    <t>B81087</t>
  </si>
  <si>
    <t>B81085</t>
  </si>
  <si>
    <t>B81082</t>
  </si>
  <si>
    <t>B81077</t>
  </si>
  <si>
    <t>B81075</t>
  </si>
  <si>
    <t>B81074</t>
  </si>
  <si>
    <t>B81070</t>
  </si>
  <si>
    <t>B81069</t>
  </si>
  <si>
    <t>B81068</t>
  </si>
  <si>
    <t>B81065</t>
  </si>
  <si>
    <t>B81064</t>
  </si>
  <si>
    <t>B81063</t>
  </si>
  <si>
    <t>B81061</t>
  </si>
  <si>
    <t>B81060</t>
  </si>
  <si>
    <t>B81058</t>
  </si>
  <si>
    <t>B81055</t>
  </si>
  <si>
    <t>B81054</t>
  </si>
  <si>
    <t>B81052</t>
  </si>
  <si>
    <t>B81051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</si>
  <si>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</si>
  <si>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</si>
  <si>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</si>
  <si>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</si>
  <si>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</si>
  <si>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</si>
  <si>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</si>
  <si>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</si>
  <si>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</si>
  <si>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</si>
  <si>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</si>
  <si>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</si>
  <si>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</si>
  <si>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</si>
  <si>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</si>
  <si>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</si>
  <si>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</si>
  <si>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</si>
  <si>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</si>
  <si>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</si>
  <si>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</si>
  <si>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</si>
  <si>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B81023</t>
  </si>
  <si>
    <t>B81022</t>
  </si>
  <si>
    <t>B81020</t>
  </si>
  <si>
    <t>B81018</t>
  </si>
  <si>
    <t>B81017</t>
  </si>
  <si>
    <t>B81016</t>
  </si>
  <si>
    <t>B81015</t>
  </si>
  <si>
    <t>B81014</t>
  </si>
  <si>
    <t>B81013</t>
  </si>
  <si>
    <t>B81012</t>
  </si>
  <si>
    <t>B81011</t>
  </si>
  <si>
    <t>B81010</t>
  </si>
  <si>
    <t>B81009</t>
  </si>
  <si>
    <t>B81008</t>
  </si>
  <si>
    <t>B81007</t>
  </si>
  <si>
    <t>B81006</t>
  </si>
  <si>
    <t>B81005</t>
  </si>
  <si>
    <t>B81004</t>
  </si>
  <si>
    <t>B81003</t>
  </si>
  <si>
    <t>B81002</t>
  </si>
  <si>
    <t>A89623</t>
  </si>
  <si>
    <t>A89617</t>
  </si>
  <si>
    <t>A89616</t>
  </si>
  <si>
    <t>A89614</t>
  </si>
  <si>
    <t>A89041</t>
  </si>
  <si>
    <t>A89040</t>
  </si>
  <si>
    <t>A89036</t>
  </si>
  <si>
    <t>A89035</t>
  </si>
  <si>
    <t>A89034</t>
  </si>
  <si>
    <t>A89032</t>
  </si>
  <si>
    <t>A89031</t>
  </si>
  <si>
    <t>A89030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</si>
  <si>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</si>
  <si>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</si>
  <si>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</si>
  <si>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</si>
  <si>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</si>
  <si>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</si>
  <si>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</si>
  <si>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</si>
  <si>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</si>
  <si>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</si>
  <si>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</si>
  <si>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</si>
  <si>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</si>
  <si>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</si>
  <si>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</si>
  <si>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</si>
  <si>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</si>
  <si>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</si>
  <si>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</si>
  <si>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</si>
  <si>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</si>
  <si>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</si>
  <si>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</si>
  <si>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</si>
  <si>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A89002</t>
  </si>
  <si>
    <t>A89001</t>
  </si>
  <si>
    <t>A88613</t>
  </si>
  <si>
    <t>A88608</t>
  </si>
  <si>
    <t>A88601</t>
  </si>
  <si>
    <t>A88025</t>
  </si>
  <si>
    <t>A88023</t>
  </si>
  <si>
    <t>A88022</t>
  </si>
  <si>
    <t>A88016</t>
  </si>
  <si>
    <t>A88015</t>
  </si>
  <si>
    <t>A88014</t>
  </si>
  <si>
    <t>A88013</t>
  </si>
  <si>
    <t>A88012</t>
  </si>
  <si>
    <t>A88010</t>
  </si>
  <si>
    <t>A88009</t>
  </si>
  <si>
    <t>A88008</t>
  </si>
  <si>
    <t>A88007</t>
  </si>
  <si>
    <t>A88006</t>
  </si>
  <si>
    <t>A88005</t>
  </si>
  <si>
    <t>A88004</t>
  </si>
  <si>
    <t>A88003</t>
  </si>
  <si>
    <t>A88002</t>
  </si>
  <si>
    <t>A88001</t>
  </si>
  <si>
    <t>A87615</t>
  </si>
  <si>
    <t>A87612</t>
  </si>
  <si>
    <t>A87600</t>
  </si>
  <si>
    <t>A87030</t>
  </si>
  <si>
    <t>A87029</t>
  </si>
  <si>
    <t>A87023</t>
  </si>
  <si>
    <t>A87022</t>
  </si>
  <si>
    <t>A87020</t>
  </si>
  <si>
    <t>A87019</t>
  </si>
  <si>
    <t>A87017</t>
  </si>
  <si>
    <t>A87016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</si>
  <si>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</si>
  <si>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</si>
  <si>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</si>
  <si>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</si>
  <si>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</si>
  <si>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</si>
  <si>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</si>
  <si>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</si>
  <si>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</si>
  <si>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A87003</t>
  </si>
  <si>
    <t>A87002</t>
  </si>
  <si>
    <t>A86601</t>
  </si>
  <si>
    <t>A86041</t>
  </si>
  <si>
    <t>A86040</t>
  </si>
  <si>
    <t>A86038</t>
  </si>
  <si>
    <t>A86037</t>
  </si>
  <si>
    <t>A86036</t>
  </si>
  <si>
    <t>A86035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</si>
  <si>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</si>
  <si>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</si>
  <si>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</si>
  <si>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</si>
  <si>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</si>
  <si>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</si>
  <si>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</si>
  <si>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</si>
  <si>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</si>
  <si>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</si>
  <si>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</si>
  <si>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</si>
  <si>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</si>
  <si>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</si>
  <si>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</si>
  <si>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</si>
  <si>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A86013</t>
  </si>
  <si>
    <t>A86012</t>
  </si>
  <si>
    <t>A86011</t>
  </si>
  <si>
    <t>A86010</t>
  </si>
  <si>
    <t>A86008</t>
  </si>
  <si>
    <t>A86007</t>
  </si>
  <si>
    <t>A86006</t>
  </si>
  <si>
    <t>A86005</t>
  </si>
  <si>
    <t>A86004</t>
  </si>
  <si>
    <t>A86003</t>
  </si>
  <si>
    <t>A85620</t>
  </si>
  <si>
    <t>A85617</t>
  </si>
  <si>
    <t>A85616</t>
  </si>
  <si>
    <t>A85614</t>
  </si>
  <si>
    <t>A85611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</si>
  <si>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</si>
  <si>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</si>
  <si>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</si>
  <si>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</si>
  <si>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</si>
  <si>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</si>
  <si>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</si>
  <si>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</si>
  <si>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</si>
  <si>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</si>
  <si>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</si>
  <si>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A85012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</si>
  <si>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</si>
  <si>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</si>
  <si>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</si>
  <si>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</si>
  <si>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</si>
  <si>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</si>
  <si>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</si>
  <si>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</si>
  <si>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A85003</t>
  </si>
  <si>
    <t>A85002</t>
  </si>
  <si>
    <t>A85001</t>
  </si>
  <si>
    <t>A84619</t>
  </si>
  <si>
    <t>A84614</t>
  </si>
  <si>
    <t>A84609</t>
  </si>
  <si>
    <t>A84604</t>
  </si>
  <si>
    <t>A84047</t>
  </si>
  <si>
    <t>A84045</t>
  </si>
  <si>
    <t>A84044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</si>
  <si>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</si>
  <si>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</si>
  <si>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</si>
  <si>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</si>
  <si>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</si>
  <si>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</si>
  <si>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</si>
  <si>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</si>
  <si>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</si>
  <si>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A84032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</si>
  <si>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</si>
  <si>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</si>
  <si>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</si>
  <si>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</si>
  <si>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</si>
  <si>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</si>
  <si>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</si>
  <si>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</si>
  <si>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</si>
  <si>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A84020</t>
  </si>
  <si>
    <t>A84018</t>
  </si>
  <si>
    <t>A84016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</si>
  <si>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</si>
  <si>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</si>
  <si>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</si>
  <si>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</si>
  <si>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</si>
  <si>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</si>
  <si>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</si>
  <si>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</si>
  <si>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A84002</t>
  </si>
  <si>
    <t>A83644</t>
  </si>
  <si>
    <t>A83641</t>
  </si>
  <si>
    <t>A83637</t>
  </si>
  <si>
    <t>A83636</t>
  </si>
  <si>
    <t>A83635</t>
  </si>
  <si>
    <t>A83634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</si>
  <si>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</si>
  <si>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</si>
  <si>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</si>
  <si>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</si>
  <si>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</si>
  <si>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</si>
  <si>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</si>
  <si>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</si>
  <si>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</si>
  <si>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</si>
  <si>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</si>
  <si>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</si>
  <si>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</si>
  <si>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</si>
  <si>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</si>
  <si>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</si>
  <si>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</si>
  <si>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</si>
  <si>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</si>
  <si>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</si>
  <si>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</si>
  <si>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</si>
  <si>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</si>
  <si>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</si>
  <si>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</si>
  <si>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</si>
  <si>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</si>
  <si>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</si>
  <si>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</si>
  <si>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</si>
  <si>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</si>
  <si>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</si>
  <si>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</si>
  <si>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</si>
  <si>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</si>
  <si>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</si>
  <si>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</si>
  <si>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</si>
  <si>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</si>
  <si>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</si>
  <si>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</si>
  <si>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</si>
  <si>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</si>
  <si>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</si>
  <si>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</si>
  <si>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</si>
  <si>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</si>
  <si>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</si>
  <si>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</si>
  <si>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</si>
  <si>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</si>
  <si>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A83018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</si>
  <si>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</si>
  <si>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</si>
  <si>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</si>
  <si>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</si>
  <si>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</si>
  <si>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</si>
  <si>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</si>
  <si>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</si>
  <si>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</si>
  <si>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</si>
  <si>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</si>
  <si>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</si>
  <si>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A83003</t>
  </si>
  <si>
    <t>A83001</t>
  </si>
  <si>
    <t>A82654</t>
  </si>
  <si>
    <t>A82651</t>
  </si>
  <si>
    <t>A82650</t>
  </si>
  <si>
    <t>A82647</t>
  </si>
  <si>
    <t>A82646</t>
  </si>
  <si>
    <t>A82631</t>
  </si>
  <si>
    <t>A82629</t>
  </si>
  <si>
    <t>A82620</t>
  </si>
  <si>
    <t>A82617</t>
  </si>
  <si>
    <t>A82613</t>
  </si>
  <si>
    <t>A82608</t>
  </si>
  <si>
    <t>A82077</t>
  </si>
  <si>
    <t>A82075</t>
  </si>
  <si>
    <t>A82072</t>
  </si>
  <si>
    <t>A82071</t>
  </si>
  <si>
    <t>A82070</t>
  </si>
  <si>
    <t>A82068</t>
  </si>
  <si>
    <t>A82064</t>
  </si>
  <si>
    <t>A82062</t>
  </si>
  <si>
    <t>A82058</t>
  </si>
  <si>
    <t>A82055</t>
  </si>
  <si>
    <t>A82053</t>
  </si>
  <si>
    <t>A82047</t>
  </si>
  <si>
    <t>A82046</t>
  </si>
  <si>
    <t>A82045</t>
  </si>
  <si>
    <t>A82044</t>
  </si>
  <si>
    <t>A82041</t>
  </si>
  <si>
    <t>A82039</t>
  </si>
  <si>
    <t>A82038</t>
  </si>
  <si>
    <t>A82037</t>
  </si>
  <si>
    <t>A82036</t>
  </si>
  <si>
    <t>A82035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</si>
  <si>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</si>
  <si>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</si>
  <si>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</si>
  <si>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</si>
  <si>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</si>
  <si>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</si>
  <si>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</si>
  <si>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</si>
  <si>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</si>
  <si>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</si>
  <si>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</si>
  <si>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</si>
  <si>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</si>
  <si>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</si>
  <si>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</si>
  <si>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</si>
  <si>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</si>
  <si>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</si>
  <si>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</si>
  <si>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</si>
  <si>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</si>
  <si>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</si>
  <si>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</si>
  <si>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</si>
  <si>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</si>
  <si>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</si>
  <si>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</si>
  <si>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</si>
  <si>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</si>
  <si>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A81634</t>
  </si>
  <si>
    <t>A81633</t>
  </si>
  <si>
    <t>A81631</t>
  </si>
  <si>
    <t>A81630</t>
  </si>
  <si>
    <t>A81629</t>
  </si>
  <si>
    <t>A81622</t>
  </si>
  <si>
    <t>A81621</t>
  </si>
  <si>
    <t>A81618</t>
  </si>
  <si>
    <t>A81612</t>
  </si>
  <si>
    <t>A81611</t>
  </si>
  <si>
    <t>A81610</t>
  </si>
  <si>
    <t>A81608</t>
  </si>
  <si>
    <t>A81602</t>
  </si>
  <si>
    <t>A81070</t>
  </si>
  <si>
    <t>A81067</t>
  </si>
  <si>
    <t>A81066</t>
  </si>
  <si>
    <t>A81065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</si>
  <si>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</si>
  <si>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</si>
  <si>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</si>
  <si>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</si>
  <si>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</si>
  <si>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</si>
  <si>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</si>
  <si>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</si>
  <si>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</si>
  <si>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</si>
  <si>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</si>
  <si>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</si>
  <si>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A81046</t>
  </si>
  <si>
    <t>A81045</t>
  </si>
  <si>
    <t>A81044</t>
  </si>
  <si>
    <t>A81043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</si>
  <si>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</si>
  <si>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</si>
  <si>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</si>
  <si>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</si>
  <si>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</si>
  <si>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</si>
  <si>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</si>
  <si>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</si>
  <si>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</si>
  <si>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</si>
  <si>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</si>
  <si>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</si>
  <si>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</si>
  <si>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</si>
  <si>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</si>
  <si>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</si>
  <si>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</si>
  <si>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</si>
  <si>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</si>
  <si>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</si>
  <si>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</si>
  <si>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</si>
  <si>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</si>
  <si>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</si>
  <si>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A81014</t>
  </si>
  <si>
    <t>A81013</t>
  </si>
  <si>
    <t>A81012</t>
  </si>
  <si>
    <t>A81011</t>
  </si>
  <si>
    <t>A81009</t>
  </si>
  <si>
    <t>A81007</t>
  </si>
  <si>
    <t>A81006</t>
  </si>
  <si>
    <t>A81005</t>
  </si>
  <si>
    <t>A81004</t>
  </si>
  <si>
    <t>A81002</t>
  </si>
  <si>
    <t>A81001</t>
  </si>
  <si>
    <t>Description of worksheets in this document</t>
  </si>
  <si>
    <t>inputs</t>
  </si>
  <si>
    <t>calculations</t>
  </si>
  <si>
    <t>Stata code to automate data calculations in this wookbook</t>
  </si>
  <si>
    <t xml:space="preserve">/* </t>
  </si>
  <si>
    <t>Worksheet F - Prescribing need</t>
  </si>
  <si>
    <t>Apply 2016 GP practice weights for prescribing need - age-sex and specific needs</t>
  </si>
  <si>
    <t>Oldest age bands  75+ not 85+ as elsewhere</t>
  </si>
  <si>
    <t>Distinct age bands 0-4, 5-14, 15-24, 25-34, 35-44, 45-54, 55-64, 65-74, 75+</t>
  </si>
  <si>
    <t>Part 1 - GP practice age-sex weights</t>
  </si>
  <si>
    <t>Part 2 - GP practice specific needs</t>
  </si>
  <si>
    <t>normalisation of each part</t>
  </si>
  <si>
    <t>*/</t>
  </si>
  <si>
    <t>import excel using "f-prescribing-need.xlsx", sheet("GP Practice Weighted Population") cellrange("d2:u2") clear</t>
  </si>
  <si>
    <t>rename D wm04</t>
  </si>
  <si>
    <t>rename E wm514</t>
  </si>
  <si>
    <t>rename F wm1524</t>
  </si>
  <si>
    <t>rename G wm2534</t>
  </si>
  <si>
    <t>rename H wm3544</t>
  </si>
  <si>
    <t>rename I wm4554</t>
  </si>
  <si>
    <t>rename J wm5564</t>
  </si>
  <si>
    <t>rename K wm6574</t>
  </si>
  <si>
    <t>rename L wm75</t>
  </si>
  <si>
    <t>rename M wf04</t>
  </si>
  <si>
    <t>rename N wf514</t>
  </si>
  <si>
    <t>rename O wf1524</t>
  </si>
  <si>
    <t>rename P wf2534</t>
  </si>
  <si>
    <t>rename Q wf3544</t>
  </si>
  <si>
    <t>rename R wf4554</t>
  </si>
  <si>
    <t>rename S wf5564</t>
  </si>
  <si>
    <t>rename T wf6574</t>
  </si>
  <si>
    <t>rename U wf75</t>
  </si>
  <si>
    <t>gen matchfld = 1</t>
  </si>
  <si>
    <t>use "A Registration by GP Practice.dta", clear</t>
  </si>
  <si>
    <t>forvalues i = 5 (10) 65 {</t>
  </si>
  <si>
    <t>local j = `i' + 9</t>
  </si>
  <si>
    <t>local k = `i' + 4</t>
  </si>
  <si>
    <t>local l = `i' + 5</t>
  </si>
  <si>
    <t>gen m`i'to`j' =  m`i'to`k' +  m`l'to`j'</t>
  </si>
  <si>
    <t>gen f`i'to`j' =  f`i'to`k' +  f`l'to`j'</t>
  </si>
  <si>
    <t>}</t>
  </si>
  <si>
    <t xml:space="preserve">egen m75 = rowtotal(m75to79 - m85plus) </t>
  </si>
  <si>
    <t xml:space="preserve">egen f75 = rowtotal(f75to79 - f85plus) </t>
  </si>
  <si>
    <t>drop allpats males females m5to9 - m85plus f5to9 - f85plus m0 f0</t>
  </si>
  <si>
    <t>drop m1to4 f1to4</t>
  </si>
  <si>
    <t>egen TotPats = rowtotal(m0to4 - f75)</t>
  </si>
  <si>
    <t>qui sum TotPats</t>
  </si>
  <si>
    <t>di r(sum)</t>
  </si>
  <si>
    <t>drop _merge</t>
  </si>
  <si>
    <t>gen double WgtPop = 0</t>
  </si>
  <si>
    <t>///males</t>
  </si>
  <si>
    <t>///m04</t>
  </si>
  <si>
    <t>replace WgtPop = WgtPop + (m0to4 * wm04)</t>
  </si>
  <si>
    <t>///decade age bands 5-14 to 65-74</t>
  </si>
  <si>
    <t>forvalue i = 5 (10) 65 {</t>
  </si>
  <si>
    <t>local cohort m`i'to`j'</t>
  </si>
  <si>
    <t>local gpwgt wm`i'`j'</t>
  </si>
  <si>
    <t>replace WgtPop = WgtPop + (`cohort' * `gpwgt')</t>
  </si>
  <si>
    <t>///m75</t>
  </si>
  <si>
    <t>replace WgtPop = WgtPop + (m75 * wm75)</t>
  </si>
  <si>
    <t>///females</t>
  </si>
  <si>
    <t>///f04</t>
  </si>
  <si>
    <t>replace WgtPop = WgtPop + (f0to4 * wf04)</t>
  </si>
  <si>
    <t>local cohort f`i'to`j'</t>
  </si>
  <si>
    <t>local gpwgt wf`i'`j'</t>
  </si>
  <si>
    <t>///f75</t>
  </si>
  <si>
    <t>replace WgtPop = WgtPop + (f75 * wf75)</t>
  </si>
  <si>
    <t>egen RegPop = rowtotal( m0to4- f75)</t>
  </si>
  <si>
    <t>qui sum WgtPop</t>
  </si>
  <si>
    <t>local WgtPopTot = r(sum)</t>
  </si>
  <si>
    <t>qui sum RegPop</t>
  </si>
  <si>
    <t>local RegPopTot = r(sum)</t>
  </si>
  <si>
    <t>gen NormWgtPat = WgtPop * (`RegPopTot')/(`WgtPopTot')</t>
  </si>
  <si>
    <t>qui sum NormWgtPat</t>
  </si>
  <si>
    <t>gen AgeSexIndex = NormWgtPat / RegPop</t>
  </si>
  <si>
    <t>format  WgtPop %14.0fc</t>
  </si>
  <si>
    <t>format RegPop %14.0fc</t>
  </si>
  <si>
    <t>format NormWgtPat %16.2fc</t>
  </si>
  <si>
    <t>format  AgeSexIndex %5.3fc</t>
  </si>
  <si>
    <t>import excel using "f-prescribing-need.xlsx", sheet("GP Practice Weighted Population") cellrange("ab5:av7725") first clear</t>
  </si>
  <si>
    <t>rename AC prop85plus</t>
  </si>
  <si>
    <t>rename AD dla_over70</t>
  </si>
  <si>
    <t>rename AE smr_all</t>
  </si>
  <si>
    <t>rename AF fertility_rate</t>
  </si>
  <si>
    <t>rename AG Age20_24_top1</t>
  </si>
  <si>
    <t>rename AH imd_overall</t>
  </si>
  <si>
    <t>rename AI activity_limited</t>
  </si>
  <si>
    <t>rename AJ tenure_social</t>
  </si>
  <si>
    <t>rename AK ethnic_nwh</t>
  </si>
  <si>
    <t>drop AL-AU</t>
  </si>
  <si>
    <t>rename AV NoMissNeedsValsCCGAvgUsed</t>
  </si>
  <si>
    <t>tab NoMissNeedsValsCCGAvgUsed</t>
  </si>
  <si>
    <t>gen str3 CCGAvgUsed = "No"</t>
  </si>
  <si>
    <t>replace CCGAvgUsed = "Yes" if NoMissNeedsValsCCGAvgUsed &gt; 0</t>
  </si>
  <si>
    <t>tab NoMissNeedsValsCCGAvgUsed CCGAvgUsed</t>
  </si>
  <si>
    <t>rename GPCode gp_code</t>
  </si>
  <si>
    <t>drop if _merge != 3</t>
  </si>
  <si>
    <t>drop if CCGAvgUsed == "Yes"</t>
  </si>
  <si>
    <t>use "F - GP_Prescribing Part 1.dta", clear</t>
  </si>
  <si>
    <t>merge 1:1 gp_code using "GP_201510_PrescribingNeeds.dta"</t>
  </si>
  <si>
    <t>gen NeedsConst = 0.17367985478143</t>
  </si>
  <si>
    <t>gen RxNeedsIndex = NeedsConst</t>
  </si>
  <si>
    <t>gen Coeff_prop85plus = 0.218</t>
  </si>
  <si>
    <t>gen Coeff_dla_over70 = 0.450</t>
  </si>
  <si>
    <t>gen Coeff_smr_all = 0.001</t>
  </si>
  <si>
    <t>gen Coeff_fertility_rate = 0.599</t>
  </si>
  <si>
    <t>gen Coeff_Age20_24_top1 = -0.198</t>
  </si>
  <si>
    <t>gen Coeff_imd_overall = 0.008</t>
  </si>
  <si>
    <t>gen Coeff_activity_limited = 0.141</t>
  </si>
  <si>
    <t>gen Coeff_tenure_social = 0.102</t>
  </si>
  <si>
    <t>gen Coeff_ethnic_nwh = 0.216</t>
  </si>
  <si>
    <t>egen GPNeedsVarMissing = rowmiss(prop85plus - ethnic_nwh)</t>
  </si>
  <si>
    <t>tab GPNeedsVarMissing</t>
  </si>
  <si>
    <t>///use i to count the number of variables included in the product sum</t>
  </si>
  <si>
    <t>local i = 0</t>
  </si>
  <si>
    <t>foreach var of varlist prop85plus-ethnic_nwh {</t>
  </si>
  <si>
    <t>local gpvar `var'</t>
  </si>
  <si>
    <t>local coeffvar Coeff_`var'</t>
  </si>
  <si>
    <t>replace RxNeedsIndex = RxNeedsIndex + (`coeffvar' * `gpvar') if `var' != .</t>
  </si>
  <si>
    <t>local i = `i' + 1</t>
  </si>
  <si>
    <t>di `i'</t>
  </si>
  <si>
    <t>sort gp_code</t>
  </si>
  <si>
    <t>gen WgtPopRx = RxNeeds * RegPop</t>
  </si>
  <si>
    <t>qui sum WgtPopRx</t>
  </si>
  <si>
    <t>local WgtPopRxTot = r(sum)</t>
  </si>
  <si>
    <t>gen NormWgtPatRx = WgtPopRx * (`RegPopTot' / `WgtPopRxTot')</t>
  </si>
  <si>
    <t>qui sum NormWgtPatRx</t>
  </si>
  <si>
    <t>gen IndexRx = NormWgtPatRx / RegPop</t>
  </si>
  <si>
    <t>gen WgtPopCombi = RegPop * AgeSexIndex * IndexRx</t>
  </si>
  <si>
    <t>qui sum WgtPopCombi</t>
  </si>
  <si>
    <t>local WgtPopCombiTot = r(sum)</t>
  </si>
  <si>
    <t>gen NormWgtPatCombi = WgtPopCombi * (`RegPopTot' / `WgtPopCombiTot')</t>
  </si>
  <si>
    <t>qui sum NormWgtPatCombi</t>
  </si>
  <si>
    <t>gen IndexCombi = NormWgtPatCombi / RegPop</t>
  </si>
  <si>
    <t>save "F - GP_Prescribing Final.dta", replace</t>
  </si>
  <si>
    <t>export excel using "F - GP_Prescribing Final.xlsx", firstrow(variables) replace</t>
  </si>
  <si>
    <t>gen GPCount = 1</t>
  </si>
  <si>
    <t>drop if gp_code == "E85124"</t>
  </si>
  <si>
    <t>Technical Guidance Documentation</t>
  </si>
  <si>
    <t>Stata Code</t>
  </si>
  <si>
    <t>Calculations are now performed using this Stata code (comments describe process)</t>
  </si>
  <si>
    <t>See also Technical Guidance Documentation</t>
  </si>
  <si>
    <t>www.england.nhs.uk/allocations</t>
  </si>
  <si>
    <t>For queries please contact</t>
  </si>
  <si>
    <t>england.revenue-allocations@nhs.net</t>
  </si>
  <si>
    <t>Prescribing</t>
  </si>
  <si>
    <t>Proportion age 85+</t>
  </si>
  <si>
    <t>DLA over 70</t>
  </si>
  <si>
    <t>SMR all</t>
  </si>
  <si>
    <t>Fertility rate</t>
  </si>
  <si>
    <t>IMD overall</t>
  </si>
  <si>
    <t>Activity limited</t>
  </si>
  <si>
    <t>Tenure social</t>
  </si>
  <si>
    <t>Age 20-24 top1</t>
  </si>
  <si>
    <t>Ethnic NWH</t>
  </si>
  <si>
    <t>Proportion 85+</t>
  </si>
  <si>
    <t xml:space="preserve">SMR all </t>
  </si>
  <si>
    <t xml:space="preserve">IMD overall </t>
  </si>
  <si>
    <t xml:space="preserve">Activity limited </t>
  </si>
  <si>
    <t>outputs</t>
  </si>
  <si>
    <t>notes</t>
  </si>
  <si>
    <t>Males</t>
  </si>
  <si>
    <t>Females</t>
  </si>
  <si>
    <t>Coefficient</t>
  </si>
  <si>
    <t>Practice</t>
  </si>
  <si>
    <t>Practices</t>
  </si>
  <si>
    <t>Normalised weighted population</t>
  </si>
  <si>
    <t>Rx need index</t>
  </si>
  <si>
    <t>Scaled to total registered population</t>
  </si>
  <si>
    <t>Weighted population / registered population</t>
  </si>
  <si>
    <t>Stata code used to automate data calculations in this workbook</t>
  </si>
  <si>
    <t>Data source - NHS Digital ASTRO-PU weightings</t>
  </si>
  <si>
    <t>Proportion of registered patients aged &gt;70 years claiming Disability Living Allowance</t>
  </si>
  <si>
    <t>Standardised Mortality Ratio (all ages)</t>
  </si>
  <si>
    <t>Proportion of registered patients aged &gt;75 years who are &gt;85 years</t>
  </si>
  <si>
    <t>Number of births (2012-2014) / Number of females aged 15-44 registered with practice</t>
  </si>
  <si>
    <t>Practices with largest proportion of registered 20-24 year olds (top 1%)</t>
  </si>
  <si>
    <t>Index of Multiple Deprivation 2015 overall score</t>
  </si>
  <si>
    <t>Age-sex standardised proportion with activity limiting health conditions</t>
  </si>
  <si>
    <t>Proportion in social housing</t>
  </si>
  <si>
    <t>GP weighted population</t>
  </si>
  <si>
    <t>GP practice Age-sex standardised proportion of non-white registered patients</t>
  </si>
  <si>
    <t>Variable name</t>
  </si>
  <si>
    <t>Variable description</t>
  </si>
  <si>
    <t>Sum of (ASTRO-PU weights x population) by age-sex</t>
  </si>
  <si>
    <t>Sum of (additional need weights x coefficients), plus the constant value</t>
  </si>
  <si>
    <t>Practices where additional need values missing</t>
  </si>
  <si>
    <t>Normalised weighted population / registered population</t>
  </si>
  <si>
    <t>Normalised weighted population combined / registered population</t>
  </si>
  <si>
    <t>0-4</t>
  </si>
  <si>
    <t>Age group</t>
  </si>
  <si>
    <t>5-14</t>
  </si>
  <si>
    <t>15-24</t>
  </si>
  <si>
    <t>25-34</t>
  </si>
  <si>
    <t>35-44</t>
  </si>
  <si>
    <t>45-54</t>
  </si>
  <si>
    <t>55-64</t>
  </si>
  <si>
    <t>65-74</t>
  </si>
  <si>
    <t>75+</t>
  </si>
  <si>
    <t xml:space="preserve">Constant </t>
  </si>
  <si>
    <t>Prescribing need</t>
  </si>
  <si>
    <t>ASTRO-PU weighted population</t>
  </si>
  <si>
    <t>Total weighted population for Rx variables</t>
  </si>
  <si>
    <t>Combined weighted population (Rx and ASTRO-PU)</t>
  </si>
  <si>
    <t>Rx need weights and coefficients</t>
  </si>
  <si>
    <t>Described in 'Prescribing need' tab</t>
  </si>
  <si>
    <t>ASTRO-PU weighted population and calculation of Rx need index</t>
  </si>
  <si>
    <t>ASTRO-PU need index</t>
  </si>
  <si>
    <t>Weighted populations and need index by GP practice</t>
  </si>
  <si>
    <t>Prescribing need related to age and sex</t>
  </si>
  <si>
    <t>Additional prescribing need (over and above that related to age and sex)</t>
  </si>
  <si>
    <t>(ASTRO-PU prescribing need weights)</t>
  </si>
  <si>
    <t>(Additional prescribing need model (with coefficients))</t>
  </si>
  <si>
    <t>Need index (Rx)</t>
  </si>
  <si>
    <t>Additional prescribing need model Rx (with coefficients)</t>
  </si>
  <si>
    <t>Rx need constant</t>
  </si>
  <si>
    <t>Additional prescribing need - Rx need weights (coefficients highlighed)</t>
  </si>
  <si>
    <t>Need Iindex (Rx)</t>
  </si>
  <si>
    <t>ASTRO-PU prescribing need related to age and sex</t>
  </si>
  <si>
    <t>ATRO-PU prescribing need related to age and sex</t>
  </si>
  <si>
    <t>Y07020</t>
  </si>
  <si>
    <t>Y07016</t>
  </si>
  <si>
    <t>Y07014</t>
  </si>
  <si>
    <t>Y06810</t>
  </si>
  <si>
    <t>Y06792</t>
  </si>
  <si>
    <t>Y06659</t>
  </si>
  <si>
    <t>Y06592</t>
  </si>
  <si>
    <t>Y06545</t>
  </si>
  <si>
    <t>Y06507</t>
  </si>
  <si>
    <t>Y06499</t>
  </si>
  <si>
    <t>Y06487</t>
  </si>
  <si>
    <t>Y06443</t>
  </si>
  <si>
    <t>Y06389</t>
  </si>
  <si>
    <t>Y06378</t>
  </si>
  <si>
    <t>Y06356</t>
  </si>
  <si>
    <t>Y06345</t>
  </si>
  <si>
    <t>Y06275</t>
  </si>
  <si>
    <t>Y06218</t>
  </si>
  <si>
    <t>Y06095</t>
  </si>
  <si>
    <t>Y05857</t>
  </si>
  <si>
    <t>QYG</t>
  </si>
  <si>
    <t>QXU</t>
  </si>
  <si>
    <t>QWU</t>
  </si>
  <si>
    <t>QWO</t>
  </si>
  <si>
    <t>QWE</t>
  </si>
  <si>
    <t>QVV</t>
  </si>
  <si>
    <t>QUY</t>
  </si>
  <si>
    <t>QUE</t>
  </si>
  <si>
    <t>QUA</t>
  </si>
  <si>
    <t>QU9</t>
  </si>
  <si>
    <t>QT6</t>
  </si>
  <si>
    <t>QT1</t>
  </si>
  <si>
    <t>QSL</t>
  </si>
  <si>
    <t>QRV</t>
  </si>
  <si>
    <t>QRL</t>
  </si>
  <si>
    <t>QR1</t>
  </si>
  <si>
    <t>QPM</t>
  </si>
  <si>
    <t>QOX</t>
  </si>
  <si>
    <t>QOQ</t>
  </si>
  <si>
    <t>QOP</t>
  </si>
  <si>
    <t>QOC</t>
  </si>
  <si>
    <t>QNX</t>
  </si>
  <si>
    <t>QNQ</t>
  </si>
  <si>
    <t>QNC</t>
  </si>
  <si>
    <t>QMM</t>
  </si>
  <si>
    <t>QMJ</t>
  </si>
  <si>
    <t>QMF</t>
  </si>
  <si>
    <t>QM7</t>
  </si>
  <si>
    <t>QKS</t>
  </si>
  <si>
    <t>QKK</t>
  </si>
  <si>
    <t>QK1</t>
  </si>
  <si>
    <t>QJM</t>
  </si>
  <si>
    <t>QJK</t>
  </si>
  <si>
    <t>QJG</t>
  </si>
  <si>
    <t>QJ2</t>
  </si>
  <si>
    <t>QHM</t>
  </si>
  <si>
    <t>QHL</t>
  </si>
  <si>
    <t>QHG</t>
  </si>
  <si>
    <t>QH8</t>
  </si>
  <si>
    <t>QGH</t>
  </si>
  <si>
    <t>QF7</t>
  </si>
  <si>
    <t>QE1</t>
  </si>
  <si>
    <t>NHS England - ICB allocations 2022/23</t>
  </si>
  <si>
    <t>ICB prescribing need index</t>
  </si>
  <si>
    <t>Combined weighted populations aggregated by ICB</t>
  </si>
  <si>
    <t>set type double</t>
  </si>
  <si>
    <t>*** Step 1: Create data file 'F - prescribing-agesexwgts.dta' and save to each folder</t>
  </si>
  <si>
    <t>*** Get the age-sex ASTRO-PU weights (this is the same file used for the 2019/20 CCG allocations)</t>
  </si>
  <si>
    <t>// save to each folder</t>
  </si>
  <si>
    <t>save "Oct 2021 base\F - prescribing-agesexwgts.dta", replace</t>
  </si>
  <si>
    <t>save "Oct 2021 Year 1\F - prescribing-agesexwgts.dta", replace</t>
  </si>
  <si>
    <t>save "Oct 2021 Year 2\F - prescribing-agesexwgts.dta", replace</t>
  </si>
  <si>
    <t>save "Oct 2021 Year 3\F - prescribing-agesexwgts.dta", replace</t>
  </si>
  <si>
    <t>*** Step 2: Calculate the GP practice normalised weighted populations based on the ASTRO-PU age-sex weights</t>
  </si>
  <si>
    <t>// Note: run separately for each folder in turn so that the file 'F - GP_Prescribing Part 1.dta' is saved to each folder</t>
  </si>
  <si>
    <t>///set new age-sex bands</t>
  </si>
  <si>
    <t>order gp_code CCG21CDH ICS22CD Region22CD LTLA21CD m* f*</t>
  </si>
  <si>
    <t>///check total</t>
  </si>
  <si>
    <t>merge m:1 matchfld using "F - prescribing-agesexwgts.dta"</t>
  </si>
  <si>
    <t>///normalised weighted population</t>
  </si>
  <si>
    <t>drop matchfld - wf75</t>
  </si>
  <si>
    <t xml:space="preserve">save "F - GP_Prescribing Part 1.dta", replace </t>
  </si>
  <si>
    <t>*** End of Step 2 - run code to here for each folder in turn</t>
  </si>
  <si>
    <t>*** Step 3: Create interim GP need weights data file using original GP prescribing need weights</t>
  </si>
  <si>
    <t xml:space="preserve">merge 1:1 gp_code using "Oct 2021 base\A Registration by GP Practice.dta"  </t>
  </si>
  <si>
    <t>/*</t>
  </si>
  <si>
    <t>drop NoMissNeedsValsCCGAvgUsed - Region22CD m0 - _merge</t>
  </si>
  <si>
    <t>order LTLA21CD, after (gp_code)</t>
  </si>
  <si>
    <t>// interim version, GP at Hand weighted average need weights to append</t>
  </si>
  <si>
    <t>*** However, we can calculate them using GP-LSOA registrations and mapping GP practices to LTLA</t>
  </si>
  <si>
    <t>// Create prescribing needs weight file for all practices in October 2015</t>
  </si>
  <si>
    <t>drop NoMissNeedsValsCCGAvgUsed CCGAvgUsed</t>
  </si>
  <si>
    <t>// merge on the LTLA21 codes from the epraccur file (contains all practices from 2013 even if they have closed)</t>
  </si>
  <si>
    <t>merge 1:1 gp_code using "epraccur sept 2021 mapped to LAD (2021).dta"</t>
  </si>
  <si>
    <t>save "GP_201510_PrescribingNeeds_forLAav.dta", replace</t>
  </si>
  <si>
    <t>This bit of code creates the file 'gp-reg-patients-lsoa-Oct15.dta'</t>
  </si>
  <si>
    <t>import excel "gp-reg-patients-lsoa-alt-tall.xlsx", sheet("gp-reg-patients-lsoa-alt-tall") cellrange("A1:F761437") firstrow clear</t>
  </si>
  <si>
    <t>drop NAME MalePatients FemalePatients</t>
  </si>
  <si>
    <t>rename PRACTICE_CODE gp_code</t>
  </si>
  <si>
    <t>save "gp-reg-patients-lsoa-Oct15.dta"</t>
  </si>
  <si>
    <t>// Use October 2015 GP regs to LSOA as the prescribing need weights has October 2015 practices. This way we can utilise need weights from practices that have since closed.</t>
  </si>
  <si>
    <t>use "gp-reg-patients-lsoa-Oct15.dta", clear</t>
  </si>
  <si>
    <t>// Calculate LTLA weighted average need weights</t>
  </si>
  <si>
    <t>gen prop85plus_la = prop85plus * AllPatients</t>
  </si>
  <si>
    <t>gen dla_over70_la = dla_over70 * AllPatients</t>
  </si>
  <si>
    <t>gen smr_all_la = smr_all * AllPatients</t>
  </si>
  <si>
    <t>gen fertility_rate_la = fertility_rate * AllPatients</t>
  </si>
  <si>
    <t>gen Age20_24_top1_la = Age20_24_top1 * AllPatients</t>
  </si>
  <si>
    <t>gen imd_overall_la = imd_overall * AllPatients</t>
  </si>
  <si>
    <t>gen activity_limited_la = activity_limited * AllPatients</t>
  </si>
  <si>
    <t>gen tenure_social_la = tenure_social * AllPatients</t>
  </si>
  <si>
    <t>gen ethnic_nwh_la = ethnic_nwh * AllPatients</t>
  </si>
  <si>
    <t>drop prop85plus - ethnic_nwh</t>
  </si>
  <si>
    <t>collapse (sum) AllPatients prop85plus_la - ethnic_nwh_la, by (LTLA21CD)</t>
  </si>
  <si>
    <t>replace prop85plus_la = prop85plus_la / AllPatients</t>
  </si>
  <si>
    <t>replace dla_over70_la = dla_over70_la / AllPatients</t>
  </si>
  <si>
    <t>replace smr_all_la = smr_all_la / AllPatients</t>
  </si>
  <si>
    <t>replace fertility_rate_la = fertility_rate_la / AllPatients</t>
  </si>
  <si>
    <t>replace Age20_24_top1_la = Age20_24_top1_la / AllPatients</t>
  </si>
  <si>
    <t>replace imd_overall_la = imd_overall_la / AllPatients</t>
  </si>
  <si>
    <t>replace activity_limited_la = activity_limited_la / AllPatients</t>
  </si>
  <si>
    <t>replace tenure_social_la = tenure_social_la / AllPatients</t>
  </si>
  <si>
    <t>replace ethnic_nwh_la = ethnic_nwh_la  / AllPatients</t>
  </si>
  <si>
    <t>drop AllPatients</t>
  </si>
  <si>
    <t>// Save the LTLA weighted average need weights to each folder</t>
  </si>
  <si>
    <t>save "Oct 2021 base\LTLA21_201510_PrescribingNeeds.dta", replace</t>
  </si>
  <si>
    <t>save "Oct 2021 Year 1\LTLA21_201510_PrescribingNeeds.dta", replace</t>
  </si>
  <si>
    <t>save "Oct 2021 Year 2\LTLA21_201510_PrescribingNeeds.dta", replace</t>
  </si>
  <si>
    <t>save "Oct 2021 Year 3\LTLA21_201510_PrescribingNeeds.dta", replace</t>
  </si>
  <si>
    <t>*** End of Step 4 ***</t>
  </si>
  <si>
    <t>/************************************************************************************************************</t>
  </si>
  <si>
    <t>Step 5: GP at Hand (GPAH)</t>
  </si>
  <si>
    <t>This relates to two GPAH practices: E85124 (Hammersmith &amp; Fulham) and Y06487 (Birmingham)</t>
  </si>
  <si>
    <t>Their need weights are based on the weighted LTLA averages of their registered patients who are resident in each LTLA</t>
  </si>
  <si>
    <t>************************************************************************************************************/</t>
  </si>
  <si>
    <t>import excel "GPAH LAD weights (Oct21) v2.xlsx", sheet("GPAH LAD weights (Oct21)") firstrow clear</t>
  </si>
  <si>
    <t>rename LAD21CD LTLA21CD</t>
  </si>
  <si>
    <t>rename practice gp_code</t>
  </si>
  <si>
    <t>rename pop Pop</t>
  </si>
  <si>
    <t>collapse (sum) Pop, by(LTLA21CD gp_code)</t>
  </si>
  <si>
    <t>merge 1:1 LTLA21CD using "Oct 2021 base\LTLA21_201510_PrescribingNeeds"</t>
  </si>
  <si>
    <t>keep if _merge == 3</t>
  </si>
  <si>
    <t>gen prop85plus = prop85plus_la * Pop</t>
  </si>
  <si>
    <t>gen dla_over70 = dla_over70_la * Pop</t>
  </si>
  <si>
    <t>gen smr_all = smr_all_la * Pop</t>
  </si>
  <si>
    <t>gen fertility_rate = fertility_rate_la * Pop</t>
  </si>
  <si>
    <t>gen Age20_24_top1 = Age20_24_top1_la * Pop</t>
  </si>
  <si>
    <t>gen imd_overall = imd_overall_la * Pop</t>
  </si>
  <si>
    <t>gen activity_limited = activity_limited_la * Pop</t>
  </si>
  <si>
    <t>gen tenure_social = tenure_social_la * Pop</t>
  </si>
  <si>
    <t>gen ethnic_nwh = ethnic_nwh_la * Pop</t>
  </si>
  <si>
    <t>drop prop85plus_la - ethnic_nwh_la</t>
  </si>
  <si>
    <t>collapse (sum) Pop - ethnic_nwh, by (gp_code)</t>
  </si>
  <si>
    <t>replace prop85plus = prop85plus / Pop</t>
  </si>
  <si>
    <t>replace dla_over70 = dla_over70 / Pop</t>
  </si>
  <si>
    <t>replace smr_all = smr_all / Pop</t>
  </si>
  <si>
    <t>replace fertility_rate = fertility_rate / Pop</t>
  </si>
  <si>
    <t>replace Age20_24_top1 = Age20_24_top1 / Pop</t>
  </si>
  <si>
    <t>replace imd_overall = imd_overall / Pop</t>
  </si>
  <si>
    <t>replace activity_limited = activity_limited / Pop</t>
  </si>
  <si>
    <t>replace tenure_social = tenure_social / Pop</t>
  </si>
  <si>
    <t>replace ethnic_nwh = ethnic_nwh  / Pop</t>
  </si>
  <si>
    <t>drop Pop</t>
  </si>
  <si>
    <t>save "Oct 2021 base\GPAH_PrescribingNeeds.dta", replace</t>
  </si>
  <si>
    <t>*** Append the GPAH need weights to the 'GP_201510_PrescribingNeeds.dta' file</t>
  </si>
  <si>
    <t>use "Oct 2021 base\GP_201510_PrescribingNeeds.dta", clear</t>
  </si>
  <si>
    <t>append using "Oct 2021 base\GPAH_PrescribingNeeds.dta" // final file with GPAH practices appended has 6,460 practices</t>
  </si>
  <si>
    <t>drop LTLA21CD</t>
  </si>
  <si>
    <t>// Save final GP need weights file to each folder</t>
  </si>
  <si>
    <t>save "Oct 2021 base\GP_201510_PrescribingNeeds.dta", replace</t>
  </si>
  <si>
    <t>save "Oct 2021 Year 1\GP_201510_PrescribingNeeds.dta", replace</t>
  </si>
  <si>
    <t>save "Oct 2021 Year 2\GP_201510_PrescribingNeeds.dta", replace</t>
  </si>
  <si>
    <t>save "Oct 2021 Year 3\GP_201510_PrescribingNeeds.dta", replace</t>
  </si>
  <si>
    <t xml:space="preserve">Step 6: This section merges the 'F - GP_Prescribing Part 1', 'GP_201510_PrescribingNeeds' and 'LTLA21_201510_PrescribingNeeds' data files </t>
  </si>
  <si>
    <t>and calculates the final GP and ICS weighted populations and need indices</t>
  </si>
  <si>
    <t>Run the code below for each folder in turn</t>
  </si>
  <si>
    <t>sort LTLA21CD</t>
  </si>
  <si>
    <t>merge m:1 LTLA21CD using "LTLA21_201510_PrescribingNeeds.dta"</t>
  </si>
  <si>
    <t>gen LAAvgUsed = 0</t>
  </si>
  <si>
    <t>replace LAAvgUsed = 1 if GPNeedsVarMissing &gt; 0</t>
  </si>
  <si>
    <t>local lavar `var'_la</t>
  </si>
  <si>
    <t>replace RxNeedsIndex = RxNeedsIndex + (`coeffvar' * `lavar') if `var' == .</t>
  </si>
  <si>
    <t>collapse (sum) GPCount LAAvgUsed NormWgtPatCombi RegPop, by(ICS22CD)</t>
  </si>
  <si>
    <t>save "F - ICS_Prescribing Final.dta", replace</t>
  </si>
  <si>
    <t>export excel using "F - ICS_Prescribing Final.xlsx", firstrow(variables) replace</t>
  </si>
  <si>
    <t>// 7,720 practices in October 2015</t>
  </si>
  <si>
    <t xml:space="preserve">drop if CCGAvgUsed == "Yes" </t>
  </si>
  <si>
    <t>// drop if a CCG average was used originally i.e. new practices in Oct 2015 that were not included in the modelling</t>
  </si>
  <si>
    <t xml:space="preserve"> // drop GP at Hand (Hammersmith and Fulham) as weighted average need weights calculated later and appended</t>
  </si>
  <si>
    <t xml:space="preserve">save "Oct 2021 base\GP_201510_PrescribingNeeds.dta", replace </t>
  </si>
  <si>
    <t>// 6,458 practices with valid need weights (interim version)</t>
  </si>
  <si>
    <t xml:space="preserve">import excel using "f-prescribing-need.xlsx", sheet("GP Practice Weighted Population") cellrange("ab5:av7725") first clear </t>
  </si>
  <si>
    <t>// drop 46 practices that used average need weights in Oct 2015 = 7,674 practices</t>
  </si>
  <si>
    <t xml:space="preserve">keep if _merge == 3 </t>
  </si>
  <si>
    <t>// still 7,674 practices, all have an LTLA21 code</t>
  </si>
  <si>
    <t xml:space="preserve">merge m:1 gp_code using "GP_201510_PrescribingNeeds_forLAav.dta" </t>
  </si>
  <si>
    <t>// merge on GP need weights and LTLA21 codes</t>
  </si>
  <si>
    <t xml:space="preserve">drop if _merge == 1 </t>
  </si>
  <si>
    <t>// drop practices in 'gp-reg-patients-lsoa-Oct15' but not in 'GP_201510_PrescribingNeeds_forLAav'</t>
  </si>
  <si>
    <t xml:space="preserve">codebook gp_code </t>
  </si>
  <si>
    <t>// 7,674 practices</t>
  </si>
  <si>
    <t>NHS Bath and North East Somerset, Swindon and Wiltshire ICB</t>
  </si>
  <si>
    <t>Y58</t>
  </si>
  <si>
    <t>South West</t>
  </si>
  <si>
    <t>NHS Bedfordshire, Luton and Milton Keynes ICB</t>
  </si>
  <si>
    <t>Y61</t>
  </si>
  <si>
    <t>East of England</t>
  </si>
  <si>
    <t>NHS Birmingham and Solihull ICB</t>
  </si>
  <si>
    <t>Y60</t>
  </si>
  <si>
    <t>Midlands</t>
  </si>
  <si>
    <t>NHS Black Country ICB</t>
  </si>
  <si>
    <t>NHS Bristol, North Somerset and South Gloucestershire ICB</t>
  </si>
  <si>
    <t>NHS Buckinghamshire, Oxfordshire and Berkshire West ICB</t>
  </si>
  <si>
    <t>Y59</t>
  </si>
  <si>
    <t>South East</t>
  </si>
  <si>
    <t>NHS Cambridgeshire and Peterborough ICB</t>
  </si>
  <si>
    <t>NHS Cheshire and Merseyside ICB</t>
  </si>
  <si>
    <t>Y62</t>
  </si>
  <si>
    <t>North West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</si>
  <si>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</si>
  <si>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</si>
  <si>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</si>
  <si>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</si>
  <si>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</si>
  <si>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Frimley ICB</t>
  </si>
  <si>
    <t>NHS Gloucestershire ICB</t>
  </si>
  <si>
    <t>NHS Greater Manchester ICB</t>
  </si>
  <si>
    <t>NHS Hampshire and Isle Of Wight ICB</t>
  </si>
  <si>
    <t>NHS Herefordshire and Worcestershire ICB</t>
  </si>
  <si>
    <t>NHS Hertfordshire and West Essex ICB</t>
  </si>
  <si>
    <t>NHS Humber and North Yorkshire ICB</t>
  </si>
  <si>
    <t>Y63</t>
  </si>
  <si>
    <t>North East and Yorkshire</t>
  </si>
  <si>
    <t>NHS Kent and Medway ICB</t>
  </si>
  <si>
    <t>NHS Lancashire and South Cumbria ICB</t>
  </si>
  <si>
    <t>NHS Leicester, Leicestershire and Rutland ICB</t>
  </si>
  <si>
    <t>NHS Lincolnshire ICB</t>
  </si>
  <si>
    <t>NHS Mid and South Essex ICB</t>
  </si>
  <si>
    <t>NHS Norfolk and Waveney ICB</t>
  </si>
  <si>
    <t>NHS North Central London ICB</t>
  </si>
  <si>
    <t>Y56</t>
  </si>
  <si>
    <t>London</t>
  </si>
  <si>
    <t>NHS North East and North Cumbria ICB</t>
  </si>
  <si>
    <t>NHS North East London ICB</t>
  </si>
  <si>
    <t>NHS North West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</si>
  <si>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</si>
  <si>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</si>
  <si>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</si>
  <si>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</si>
  <si>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</si>
  <si>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</si>
  <si>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</si>
  <si>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</si>
  <si>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Suffolk and North East Essex ICB</t>
  </si>
  <si>
    <t>NHS Surrey Heartlands ICB</t>
  </si>
  <si>
    <t>NHS Sussex ICB</t>
  </si>
  <si>
    <t>NHS West Yorkshire ICB</t>
  </si>
  <si>
    <t>Number of practices using LAD average need weights</t>
  </si>
  <si>
    <t>E09000028</t>
  </si>
  <si>
    <t>E06000033</t>
  </si>
  <si>
    <t>E07000084</t>
  </si>
  <si>
    <t>E06000042</t>
  </si>
  <si>
    <t>E06000018</t>
  </si>
  <si>
    <t>E08000034</t>
  </si>
  <si>
    <t>E09000023</t>
  </si>
  <si>
    <t>E07000173</t>
  </si>
  <si>
    <t>E07000202</t>
  </si>
  <si>
    <t>E08000025</t>
  </si>
  <si>
    <t>E07000170</t>
  </si>
  <si>
    <t>E09000006</t>
  </si>
  <si>
    <t>E07000145</t>
  </si>
  <si>
    <t>E07000220</t>
  </si>
  <si>
    <t>E07000099</t>
  </si>
  <si>
    <t>E06000043</t>
  </si>
  <si>
    <t>E09000032</t>
  </si>
  <si>
    <t>E06000009</t>
  </si>
  <si>
    <t>E06000049</t>
  </si>
  <si>
    <t>E06000015</t>
  </si>
  <si>
    <t>E06000016</t>
  </si>
  <si>
    <t>E07000175</t>
  </si>
  <si>
    <t>E08000016</t>
  </si>
  <si>
    <t>E08000019</t>
  </si>
  <si>
    <t>E07000171</t>
  </si>
  <si>
    <t>E09000014</t>
  </si>
  <si>
    <t>E09000008</t>
  </si>
  <si>
    <t>E07000143</t>
  </si>
  <si>
    <t>E07000078</t>
  </si>
  <si>
    <t>E08000017</t>
  </si>
  <si>
    <t>E09000015</t>
  </si>
  <si>
    <t>E07000067</t>
  </si>
  <si>
    <t>E07000034</t>
  </si>
  <si>
    <t>E07000033</t>
  </si>
  <si>
    <t>E07000219</t>
  </si>
  <si>
    <t>E07000237</t>
  </si>
  <si>
    <t>E08000026</t>
  </si>
  <si>
    <t>E06000052</t>
  </si>
  <si>
    <t>E07000138</t>
  </si>
  <si>
    <t>E06000007</t>
  </si>
  <si>
    <t>E07000218</t>
  </si>
  <si>
    <t>E06000050</t>
  </si>
  <si>
    <t>E07000040</t>
  </si>
  <si>
    <t>E06000022</t>
  </si>
  <si>
    <t>E09000025</t>
  </si>
  <si>
    <t>E09000009</t>
  </si>
  <si>
    <t>E09000011</t>
  </si>
  <si>
    <t>E06000030</t>
  </si>
  <si>
    <t>E09000003</t>
  </si>
  <si>
    <t>E07000126</t>
  </si>
  <si>
    <t>E07000238</t>
  </si>
  <si>
    <t>E07000149</t>
  </si>
  <si>
    <t>E07000129</t>
  </si>
  <si>
    <t>E09000020</t>
  </si>
  <si>
    <t>E09000010</t>
  </si>
  <si>
    <t>E08000001</t>
  </si>
  <si>
    <t>E06000002</t>
  </si>
  <si>
    <t>E07000146</t>
  </si>
  <si>
    <t>E09000007</t>
  </si>
  <si>
    <t>E09000022</t>
  </si>
  <si>
    <t>E07000066</t>
  </si>
  <si>
    <t>E09000012</t>
  </si>
  <si>
    <t>E09000030</t>
  </si>
  <si>
    <t>E09000026</t>
  </si>
  <si>
    <t>E09000016</t>
  </si>
  <si>
    <t>E08000003</t>
  </si>
  <si>
    <t>E08000008</t>
  </si>
  <si>
    <t>E08000004</t>
  </si>
  <si>
    <t>E09000013</t>
  </si>
  <si>
    <t>E08000010</t>
  </si>
  <si>
    <t>E06000023</t>
  </si>
  <si>
    <t>E06000021</t>
  </si>
  <si>
    <t>E09000033</t>
  </si>
  <si>
    <t>E06000034</t>
  </si>
  <si>
    <t>E08000005</t>
  </si>
  <si>
    <t>E06000013</t>
  </si>
  <si>
    <t>E07000011</t>
  </si>
  <si>
    <t>E08000006</t>
  </si>
  <si>
    <t>E08000031</t>
  </si>
  <si>
    <t>E08000002</t>
  </si>
  <si>
    <t>E07000148</t>
  </si>
  <si>
    <t>E06000010</t>
  </si>
  <si>
    <t>E08000028</t>
  </si>
  <si>
    <t>E09000005</t>
  </si>
  <si>
    <t>E06000012</t>
  </si>
  <si>
    <t>E09000018</t>
  </si>
  <si>
    <t>E07000168</t>
  </si>
  <si>
    <t>E08000037</t>
  </si>
  <si>
    <t>E06000008</t>
  </si>
  <si>
    <t>E06000011</t>
  </si>
  <si>
    <t>E08000027</t>
  </si>
  <si>
    <t>E07000071</t>
  </si>
  <si>
    <t>E07000241</t>
  </si>
  <si>
    <t>E07000042</t>
  </si>
  <si>
    <t>E08000030</t>
  </si>
  <si>
    <t>E07000070</t>
  </si>
  <si>
    <t>E07000125</t>
  </si>
  <si>
    <t>E07000120</t>
  </si>
  <si>
    <t>E07000196</t>
  </si>
  <si>
    <t>E09000002</t>
  </si>
  <si>
    <t>E08000033</t>
  </si>
  <si>
    <t>E07000094</t>
  </si>
  <si>
    <t>E07000081</t>
  </si>
  <si>
    <t>E08000013</t>
  </si>
  <si>
    <t>E07000113</t>
  </si>
  <si>
    <t>E06000051</t>
  </si>
  <si>
    <t>E08000035</t>
  </si>
  <si>
    <t>E06000038</t>
  </si>
  <si>
    <t>E07000118</t>
  </si>
  <si>
    <t>E06000032</t>
  </si>
  <si>
    <t>E07000194</t>
  </si>
  <si>
    <t>E07000192</t>
  </si>
  <si>
    <t>E06000060</t>
  </si>
  <si>
    <t>E06000020</t>
  </si>
  <si>
    <t>E07000242</t>
  </si>
  <si>
    <t>E06000054</t>
  </si>
  <si>
    <t>E09000031</t>
  </si>
  <si>
    <t>E07000039</t>
  </si>
  <si>
    <t>E07000141</t>
  </si>
  <si>
    <t>E07000090</t>
  </si>
  <si>
    <t>E08000024</t>
  </si>
  <si>
    <t>E09000027</t>
  </si>
  <si>
    <t>E07000102</t>
  </si>
  <si>
    <t>E07000189</t>
  </si>
  <si>
    <t>E08000032</t>
  </si>
  <si>
    <t>E09000019</t>
  </si>
  <si>
    <t>E07000121</t>
  </si>
  <si>
    <t>E08000007</t>
  </si>
  <si>
    <t>E07000245</t>
  </si>
  <si>
    <t>E06000044</t>
  </si>
  <si>
    <t>E07000041</t>
  </si>
  <si>
    <t>E06000055</t>
  </si>
  <si>
    <t>E06000031</t>
  </si>
  <si>
    <t>E06000035</t>
  </si>
  <si>
    <t>E08000014</t>
  </si>
  <si>
    <t>E06000039</t>
  </si>
  <si>
    <t>E06000061</t>
  </si>
  <si>
    <t>E07000061</t>
  </si>
  <si>
    <t>E09000017</t>
  </si>
  <si>
    <t>E07000226</t>
  </si>
  <si>
    <t>E06000003</t>
  </si>
  <si>
    <t>E06000056</t>
  </si>
  <si>
    <t>E07000130</t>
  </si>
  <si>
    <t>E07000009</t>
  </si>
  <si>
    <t>E08000021</t>
  </si>
  <si>
    <t>E08000012</t>
  </si>
  <si>
    <t>E07000193</t>
  </si>
  <si>
    <t>E07000008</t>
  </si>
  <si>
    <t>E08000009</t>
  </si>
  <si>
    <t>E07000117</t>
  </si>
  <si>
    <t>E07000123</t>
  </si>
  <si>
    <t>E07000122</t>
  </si>
  <si>
    <t>E07000128</t>
  </si>
  <si>
    <t>E07000119</t>
  </si>
  <si>
    <t>E07000127</t>
  </si>
  <si>
    <t>E07000124</t>
  </si>
  <si>
    <t>E07000031</t>
  </si>
  <si>
    <t>E08000015</t>
  </si>
  <si>
    <t>E08000011</t>
  </si>
  <si>
    <t>E06000006</t>
  </si>
  <si>
    <t>E08000029</t>
  </si>
  <si>
    <t>E07000221</t>
  </si>
  <si>
    <t>E07000222</t>
  </si>
  <si>
    <t>E07000195</t>
  </si>
  <si>
    <t>E07000199</t>
  </si>
  <si>
    <t>E07000198</t>
  </si>
  <si>
    <t>E07000197</t>
  </si>
  <si>
    <t>E07000235</t>
  </si>
  <si>
    <t>E07000236</t>
  </si>
  <si>
    <t>E07000239</t>
  </si>
  <si>
    <t>E07000234</t>
  </si>
  <si>
    <t>E06000019</t>
  </si>
  <si>
    <t>E07000187</t>
  </si>
  <si>
    <t>E07000246</t>
  </si>
  <si>
    <t>E07000188</t>
  </si>
  <si>
    <t>E07000080</t>
  </si>
  <si>
    <t>E07000082</t>
  </si>
  <si>
    <t>E07000083</t>
  </si>
  <si>
    <t>E07000079</t>
  </si>
  <si>
    <t>E07000045</t>
  </si>
  <si>
    <t>E07000046</t>
  </si>
  <si>
    <t>E06000026</t>
  </si>
  <si>
    <t>E07000044</t>
  </si>
  <si>
    <t>E06000027</t>
  </si>
  <si>
    <t>E07000043</t>
  </si>
  <si>
    <t>E07000047</t>
  </si>
  <si>
    <t>E06000053</t>
  </si>
  <si>
    <t>E06000024</t>
  </si>
  <si>
    <t>E06000025</t>
  </si>
  <si>
    <t>E07000179</t>
  </si>
  <si>
    <t>E07000181</t>
  </si>
  <si>
    <t>E07000177</t>
  </si>
  <si>
    <t>E07000178</t>
  </si>
  <si>
    <t>E07000180</t>
  </si>
  <si>
    <t>E06000062</t>
  </si>
  <si>
    <t>E06000036</t>
  </si>
  <si>
    <t>E06000040</t>
  </si>
  <si>
    <t>E06000041</t>
  </si>
  <si>
    <t>E06000037</t>
  </si>
  <si>
    <t>E06000046</t>
  </si>
  <si>
    <t>E06000059</t>
  </si>
  <si>
    <t>E07000088</t>
  </si>
  <si>
    <t>E06000045</t>
  </si>
  <si>
    <t>E07000085</t>
  </si>
  <si>
    <t>E07000092</t>
  </si>
  <si>
    <t>E07000089</t>
  </si>
  <si>
    <t>E07000087</t>
  </si>
  <si>
    <t>E07000086</t>
  </si>
  <si>
    <t>E07000091</t>
  </si>
  <si>
    <t>E07000093</t>
  </si>
  <si>
    <t>E06000058</t>
  </si>
  <si>
    <t>E09000029</t>
  </si>
  <si>
    <t>E09000024</t>
  </si>
  <si>
    <t>E09000021</t>
  </si>
  <si>
    <t>E07000227</t>
  </si>
  <si>
    <t>E07000228</t>
  </si>
  <si>
    <t>E07000224</t>
  </si>
  <si>
    <t>E07000223</t>
  </si>
  <si>
    <t>E07000225</t>
  </si>
  <si>
    <t>E07000229</t>
  </si>
  <si>
    <t>E07000207</t>
  </si>
  <si>
    <t>E07000212</t>
  </si>
  <si>
    <t>E07000208</t>
  </si>
  <si>
    <t>E07000217</t>
  </si>
  <si>
    <t>E07000213</t>
  </si>
  <si>
    <t>E07000215</t>
  </si>
  <si>
    <t>E07000210</t>
  </si>
  <si>
    <t>E07000216</t>
  </si>
  <si>
    <t>E07000214</t>
  </si>
  <si>
    <t>E07000209</t>
  </si>
  <si>
    <t>E07000211</t>
  </si>
  <si>
    <t>E09000004</t>
  </si>
  <si>
    <t>E07000111</t>
  </si>
  <si>
    <t>E07000109</t>
  </si>
  <si>
    <t>E07000106</t>
  </si>
  <si>
    <t>E07000114</t>
  </si>
  <si>
    <t>E07000116</t>
  </si>
  <si>
    <t>E07000115</t>
  </si>
  <si>
    <t>E07000105</t>
  </si>
  <si>
    <t>E07000108</t>
  </si>
  <si>
    <t>E07000110</t>
  </si>
  <si>
    <t>E07000112</t>
  </si>
  <si>
    <t>E07000107</t>
  </si>
  <si>
    <t>E07000062</t>
  </si>
  <si>
    <t>E07000065</t>
  </si>
  <si>
    <t>E07000063</t>
  </si>
  <si>
    <t>E07000064</t>
  </si>
  <si>
    <t>E09000001</t>
  </si>
  <si>
    <t>E07000076</t>
  </si>
  <si>
    <t>E07000074</t>
  </si>
  <si>
    <t>E07000072</t>
  </si>
  <si>
    <t>E07000069</t>
  </si>
  <si>
    <t>E07000068</t>
  </si>
  <si>
    <t>E07000075</t>
  </si>
  <si>
    <t>E07000073</t>
  </si>
  <si>
    <t>E07000077</t>
  </si>
  <si>
    <t>E07000098</t>
  </si>
  <si>
    <t>E07000096</t>
  </si>
  <si>
    <t>E07000095</t>
  </si>
  <si>
    <t>E07000240</t>
  </si>
  <si>
    <t>E07000243</t>
  </si>
  <si>
    <t>E07000103</t>
  </si>
  <si>
    <t>E07000203</t>
  </si>
  <si>
    <t>E07000244</t>
  </si>
  <si>
    <t>E07000200</t>
  </si>
  <si>
    <t>E07000147</t>
  </si>
  <si>
    <t>E07000144</t>
  </si>
  <si>
    <t>E07000012</t>
  </si>
  <si>
    <t>E07000010</t>
  </si>
  <si>
    <t>E08000018</t>
  </si>
  <si>
    <t>E07000172</t>
  </si>
  <si>
    <t>E07000176</t>
  </si>
  <si>
    <t>E07000174</t>
  </si>
  <si>
    <t>E07000133</t>
  </si>
  <si>
    <t>E07000137</t>
  </si>
  <si>
    <t>E07000142</t>
  </si>
  <si>
    <t>E07000140</t>
  </si>
  <si>
    <t>E07000136</t>
  </si>
  <si>
    <t>E07000139</t>
  </si>
  <si>
    <t>E07000132</t>
  </si>
  <si>
    <t>E06000017</t>
  </si>
  <si>
    <t>E07000131</t>
  </si>
  <si>
    <t>E07000134</t>
  </si>
  <si>
    <t>E07000135</t>
  </si>
  <si>
    <t>E07000037</t>
  </si>
  <si>
    <t>E07000038</t>
  </si>
  <si>
    <t>E07000036</t>
  </si>
  <si>
    <t>E07000035</t>
  </si>
  <si>
    <t>E07000032</t>
  </si>
  <si>
    <t>E08000036</t>
  </si>
  <si>
    <t>E07000166</t>
  </si>
  <si>
    <t>E07000167</t>
  </si>
  <si>
    <t>E07000169</t>
  </si>
  <si>
    <t>E06000014</t>
  </si>
  <si>
    <t>E07000165</t>
  </si>
  <si>
    <t>E07000164</t>
  </si>
  <si>
    <t>E07000163</t>
  </si>
  <si>
    <t>E08000023</t>
  </si>
  <si>
    <t>E08000022</t>
  </si>
  <si>
    <t>E06000057</t>
  </si>
  <si>
    <t>E06000047</t>
  </si>
  <si>
    <t>E06000005</t>
  </si>
  <si>
    <t>E07000028</t>
  </si>
  <si>
    <t>E07000030</t>
  </si>
  <si>
    <t>E07000027</t>
  </si>
  <si>
    <t>E07000029</t>
  </si>
  <si>
    <t>E07000026</t>
  </si>
  <si>
    <t>E06000004</t>
  </si>
  <si>
    <t>E06000001</t>
  </si>
  <si>
    <t>LAD21</t>
  </si>
  <si>
    <t>Projected population 2022/23</t>
  </si>
  <si>
    <t>Missing need values LAD average used</t>
  </si>
  <si>
    <t>Normalised combined weighted population</t>
  </si>
  <si>
    <t>Combined need index</t>
  </si>
  <si>
    <t>LA average used</t>
  </si>
  <si>
    <t>Combined normalised weighted population</t>
  </si>
  <si>
    <t>LAD average need weights (Rx)</t>
  </si>
  <si>
    <t>LAD average need weights for Rx model</t>
  </si>
  <si>
    <t>Normalised Rx weighted population</t>
  </si>
  <si>
    <t>Raw combined weighted population</t>
  </si>
  <si>
    <t>Normalised combined  weighted population</t>
  </si>
  <si>
    <t>Combined 
raw weighted 
population</t>
  </si>
  <si>
    <t>Component need indexes</t>
  </si>
  <si>
    <t>Count of GP practices</t>
  </si>
  <si>
    <t>Total projected population for 2022/23</t>
  </si>
  <si>
    <t>Calculations</t>
  </si>
  <si>
    <t>Need 
index (Rx)</t>
  </si>
  <si>
    <t>Need Index (Rx)</t>
  </si>
  <si>
    <t>Raw Rx weighted Population</t>
  </si>
  <si>
    <t>Raw Rx weighted population</t>
  </si>
  <si>
    <t>ASTRO-PU need index from 'Component need indexes'</t>
  </si>
  <si>
    <t>Rx need index from 'Component need indexes'</t>
  </si>
  <si>
    <t>Projected population based on GP registrations Oct-21</t>
  </si>
  <si>
    <t>Summary outputs by GP practice</t>
  </si>
  <si>
    <t>cd "\workbooks\Oct 2021 Year 3"</t>
  </si>
  <si>
    <t>*cd "\workbooks\Oct 2021 Year 2"</t>
  </si>
  <si>
    <t>*cd "\workbooks\Oct 2021 Year 1"</t>
  </si>
  <si>
    <t>*cd "\workbooks\Oct 2021 base"</t>
  </si>
  <si>
    <t>cd "\workbooks"</t>
  </si>
  <si>
    <t>cd "\GPAH"</t>
  </si>
  <si>
    <t>cd "\workbooks\Oct 2021 base"</t>
  </si>
  <si>
    <t>cd "\GP registrations and CCG membership (NHS Digital)\2015-10 October"</t>
  </si>
  <si>
    <t>cd "\workbooks\Jan 2016 worksheets"</t>
  </si>
  <si>
    <t>cd "workbooks\Jan 2016 worksheets"</t>
  </si>
  <si>
    <t>*** Can't create LAD weighted averages using age-sex populations (as for mental health) as the prescribing need weights are not by age-sex</t>
  </si>
  <si>
    <t xml:space="preserve">*** Step 4: Calculate LAD weighted average need weights </t>
  </si>
  <si>
    <t>Rx need weights - average by LAD, for missing values at GP practice level</t>
  </si>
  <si>
    <t>WP scaled to total registered population</t>
  </si>
  <si>
    <t>ICB22</t>
  </si>
  <si>
    <t>Integrated Care Board</t>
  </si>
  <si>
    <t>GP Practice level outputs</t>
  </si>
  <si>
    <t>NHS England and Improvement may update or supplement this document</t>
  </si>
  <si>
    <t xml:space="preserve">and elements of it are subject to change until the Health and Care Bill </t>
  </si>
  <si>
    <t>passes through parliament and receives Royal Assent.</t>
  </si>
  <si>
    <t>F - Prescribing need</t>
  </si>
  <si>
    <t>R22</t>
  </si>
  <si>
    <t>NHS Region</t>
  </si>
  <si>
    <t>Prescribing need index</t>
  </si>
  <si>
    <t>ENGLAND</t>
  </si>
  <si>
    <t>ENGLAND (checksum)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</si>
</sst>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#,##0.000"/>
    <numFmt numFmtId="166" formatCode="0.0"/>
    <numFmt numFmtId="167" formatCode="#,##0.0"/>
  </numFmts>
  <fonts count="32" x14ac:knownFonts="1">
    <font>
      <sz val="11"/>
      <name val="Calibri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7C2855"/>
      <name val="Arial"/>
      <family val="2"/>
    </font>
    <font>
      <sz val="10"/>
      <color rgb="FF7C2855"/>
      <name val="Arial"/>
      <family val="2"/>
    </font>
    <font>
      <sz val="10"/>
      <color rgb="FF009639"/>
      <name val="Arial"/>
      <family val="2"/>
    </font>
    <font>
      <u/>
      <sz val="11"/>
      <color theme="10"/>
      <name val="Calibri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color theme="0" tint="-0.34998626667073579"/>
      <name val="Arial"/>
      <family val="2"/>
    </font>
    <font>
      <sz val="20"/>
      <color rgb="FF7C2855"/>
      <name val="Arial"/>
      <family val="2"/>
    </font>
    <font>
      <b/>
      <sz val="10"/>
      <color theme="0" tint="-0.3499862666707357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">
    <xf numFmtId="0" fontId="0" fillId="0" borderId="0"/>
    <xf numFmtId="0" fontId="4" fillId="0" borderId="0"/>
    <xf numFmtId="0" fontId="5" fillId="0" borderId="0"/>
    <xf numFmtId="0" fontId="7" fillId="0" borderId="0"/>
    <xf numFmtId="0" fontId="5" fillId="0" borderId="0"/>
    <xf numFmtId="0" fontId="4" fillId="0" borderId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5" fillId="0" borderId="0"/>
    <xf numFmtId="0" fontId="3" fillId="0" borderId="0"/>
    <xf numFmtId="0" fontId="2" fillId="0" borderId="0"/>
    <xf numFmtId="0" fontId="1" fillId="0" borderId="0"/>
  </cellStyleXfs>
  <cellXfs count="151">
    <xf numFmtId="0" fontId="0" fillId="0" borderId="0" xfId="0"/>
    <xf numFmtId="0" fontId="7" fillId="0" borderId="0" xfId="0" applyFont="1"/>
    <xf numFmtId="0" fontId="7" fillId="0" borderId="1" xfId="0" applyFont="1" applyBorder="1"/>
    <xf numFmtId="3" fontId="7" fillId="0" borderId="0" xfId="0" applyNumberFormat="1" applyFont="1"/>
    <xf numFmtId="4" fontId="7" fillId="0" borderId="0" xfId="0" applyNumberFormat="1" applyFont="1"/>
    <xf numFmtId="0" fontId="10" fillId="0" borderId="0" xfId="0" applyFont="1"/>
    <xf numFmtId="2" fontId="7" fillId="0" borderId="0" xfId="0" applyNumberFormat="1" applyFont="1"/>
    <xf numFmtId="0" fontId="7" fillId="3" borderId="0" xfId="4" applyFont="1" applyFill="1"/>
    <xf numFmtId="0" fontId="7" fillId="0" borderId="0" xfId="4" applyFont="1"/>
    <xf numFmtId="0" fontId="10" fillId="3" borderId="0" xfId="4" applyFont="1" applyFill="1"/>
    <xf numFmtId="0" fontId="8" fillId="3" borderId="0" xfId="4" applyFont="1" applyFill="1"/>
    <xf numFmtId="0" fontId="11" fillId="2" borderId="0" xfId="4" applyFont="1" applyFill="1"/>
    <xf numFmtId="0" fontId="7" fillId="2" borderId="0" xfId="4" applyFont="1" applyFill="1"/>
    <xf numFmtId="0" fontId="7" fillId="2" borderId="0" xfId="4" applyFont="1" applyFill="1" applyAlignment="1">
      <alignment horizontal="right"/>
    </xf>
    <xf numFmtId="0" fontId="12" fillId="4" borderId="0" xfId="4" applyFont="1" applyFill="1"/>
    <xf numFmtId="0" fontId="13" fillId="4" borderId="0" xfId="4" applyFont="1" applyFill="1"/>
    <xf numFmtId="0" fontId="13" fillId="4" borderId="0" xfId="4" applyFont="1" applyFill="1" applyAlignment="1">
      <alignment horizontal="right"/>
    </xf>
    <xf numFmtId="0" fontId="10" fillId="5" borderId="0" xfId="4" applyFont="1" applyFill="1"/>
    <xf numFmtId="0" fontId="7" fillId="5" borderId="0" xfId="4" applyFont="1" applyFill="1"/>
    <xf numFmtId="0" fontId="12" fillId="6" borderId="0" xfId="4" applyFont="1" applyFill="1"/>
    <xf numFmtId="0" fontId="13" fillId="6" borderId="0" xfId="4" applyFont="1" applyFill="1"/>
    <xf numFmtId="0" fontId="13" fillId="6" borderId="0" xfId="4" applyFont="1" applyFill="1" applyAlignment="1">
      <alignment horizontal="right"/>
    </xf>
    <xf numFmtId="0" fontId="10" fillId="7" borderId="0" xfId="4" applyFont="1" applyFill="1"/>
    <xf numFmtId="0" fontId="7" fillId="7" borderId="0" xfId="4" applyFont="1" applyFill="1"/>
    <xf numFmtId="0" fontId="12" fillId="8" borderId="0" xfId="4" applyFont="1" applyFill="1"/>
    <xf numFmtId="0" fontId="13" fillId="8" borderId="0" xfId="4" applyFont="1" applyFill="1"/>
    <xf numFmtId="0" fontId="13" fillId="8" borderId="0" xfId="4" applyFont="1" applyFill="1" applyAlignment="1">
      <alignment horizontal="right"/>
    </xf>
    <xf numFmtId="0" fontId="10" fillId="9" borderId="0" xfId="4" applyFont="1" applyFill="1"/>
    <xf numFmtId="0" fontId="7" fillId="9" borderId="0" xfId="4" applyFont="1" applyFill="1"/>
    <xf numFmtId="0" fontId="15" fillId="3" borderId="0" xfId="7" applyFont="1" applyFill="1" applyAlignment="1" applyProtection="1"/>
    <xf numFmtId="0" fontId="15" fillId="3" borderId="0" xfId="8" applyFont="1" applyFill="1"/>
    <xf numFmtId="0" fontId="18" fillId="0" borderId="0" xfId="0" applyFont="1"/>
    <xf numFmtId="0" fontId="20" fillId="0" borderId="0" xfId="0" applyFont="1"/>
    <xf numFmtId="0" fontId="17" fillId="0" borderId="0" xfId="0" applyFont="1"/>
    <xf numFmtId="2" fontId="17" fillId="0" borderId="0" xfId="0" applyNumberFormat="1" applyFont="1" applyAlignment="1">
      <alignment horizontal="right" wrapText="1"/>
    </xf>
    <xf numFmtId="0" fontId="17" fillId="0" borderId="0" xfId="0" applyFont="1" applyAlignment="1">
      <alignment horizontal="right" wrapText="1"/>
    </xf>
    <xf numFmtId="0" fontId="7" fillId="0" borderId="0" xfId="0" applyFont="1" applyBorder="1"/>
    <xf numFmtId="3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0" fontId="19" fillId="0" borderId="0" xfId="0" applyFont="1"/>
    <xf numFmtId="3" fontId="19" fillId="0" borderId="0" xfId="0" applyNumberFormat="1" applyFont="1"/>
    <xf numFmtId="0" fontId="7" fillId="9" borderId="0" xfId="4" applyFont="1" applyFill="1" applyAlignment="1">
      <alignment horizontal="right"/>
    </xf>
    <xf numFmtId="0" fontId="7" fillId="7" borderId="0" xfId="4" applyFont="1" applyFill="1" applyAlignment="1">
      <alignment horizontal="right"/>
    </xf>
    <xf numFmtId="0" fontId="7" fillId="0" borderId="0" xfId="11" applyFont="1"/>
    <xf numFmtId="0" fontId="7" fillId="0" borderId="0" xfId="11" applyFont="1" applyFill="1" applyBorder="1"/>
    <xf numFmtId="0" fontId="17" fillId="0" borderId="0" xfId="15" applyFont="1" applyFill="1" applyBorder="1"/>
    <xf numFmtId="0" fontId="17" fillId="0" borderId="0" xfId="11" applyFont="1" applyFill="1" applyBorder="1"/>
    <xf numFmtId="0" fontId="17" fillId="0" borderId="0" xfId="15" applyFont="1" applyFill="1" applyBorder="1" applyAlignment="1">
      <alignment horizontal="right"/>
    </xf>
    <xf numFmtId="164" fontId="7" fillId="10" borderId="1" xfId="0" applyNumberFormat="1" applyFont="1" applyFill="1" applyBorder="1"/>
    <xf numFmtId="0" fontId="25" fillId="7" borderId="0" xfId="4" applyFont="1" applyFill="1"/>
    <xf numFmtId="0" fontId="25" fillId="7" borderId="0" xfId="4" applyFont="1" applyFill="1" applyAlignment="1">
      <alignment horizontal="right"/>
    </xf>
    <xf numFmtId="0" fontId="19" fillId="0" borderId="0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49" fontId="10" fillId="0" borderId="0" xfId="0" applyNumberFormat="1" applyFont="1" applyFill="1" applyBorder="1" applyAlignment="1">
      <alignment horizontal="left"/>
    </xf>
    <xf numFmtId="0" fontId="17" fillId="0" borderId="0" xfId="11" applyFont="1" applyFill="1" applyBorder="1" applyAlignment="1">
      <alignment horizontal="left"/>
    </xf>
    <xf numFmtId="0" fontId="26" fillId="5" borderId="0" xfId="9" applyFont="1" applyFill="1"/>
    <xf numFmtId="2" fontId="20" fillId="0" borderId="0" xfId="0" applyNumberFormat="1" applyFont="1" applyFill="1" applyBorder="1"/>
    <xf numFmtId="164" fontId="7" fillId="10" borderId="2" xfId="0" applyNumberFormat="1" applyFont="1" applyFill="1" applyBorder="1"/>
    <xf numFmtId="164" fontId="7" fillId="10" borderId="7" xfId="0" applyNumberFormat="1" applyFont="1" applyFill="1" applyBorder="1"/>
    <xf numFmtId="164" fontId="7" fillId="10" borderId="6" xfId="0" applyNumberFormat="1" applyFont="1" applyFill="1" applyBorder="1"/>
    <xf numFmtId="0" fontId="7" fillId="0" borderId="0" xfId="4" applyFont="1" applyFill="1" applyBorder="1" applyAlignment="1">
      <alignment horizontal="left"/>
    </xf>
    <xf numFmtId="164" fontId="7" fillId="10" borderId="12" xfId="11" applyNumberFormat="1" applyFont="1" applyFill="1" applyBorder="1"/>
    <xf numFmtId="164" fontId="7" fillId="10" borderId="13" xfId="11" applyNumberFormat="1" applyFont="1" applyFill="1" applyBorder="1"/>
    <xf numFmtId="0" fontId="7" fillId="10" borderId="8" xfId="0" applyFont="1" applyFill="1" applyBorder="1"/>
    <xf numFmtId="165" fontId="7" fillId="10" borderId="8" xfId="0" applyNumberFormat="1" applyFont="1" applyFill="1" applyBorder="1"/>
    <xf numFmtId="165" fontId="7" fillId="10" borderId="9" xfId="0" applyNumberFormat="1" applyFont="1" applyFill="1" applyBorder="1"/>
    <xf numFmtId="165" fontId="7" fillId="10" borderId="10" xfId="0" applyNumberFormat="1" applyFont="1" applyFill="1" applyBorder="1"/>
    <xf numFmtId="164" fontId="7" fillId="10" borderId="10" xfId="0" applyNumberFormat="1" applyFont="1" applyFill="1" applyBorder="1" applyAlignment="1">
      <alignment horizontal="right"/>
    </xf>
    <xf numFmtId="0" fontId="7" fillId="0" borderId="0" xfId="4" applyFont="1" applyBorder="1"/>
    <xf numFmtId="0" fontId="19" fillId="0" borderId="0" xfId="4" applyFont="1" applyFill="1" applyBorder="1"/>
    <xf numFmtId="0" fontId="7" fillId="0" borderId="0" xfId="4" applyFont="1" applyFill="1" applyBorder="1"/>
    <xf numFmtId="0" fontId="8" fillId="0" borderId="0" xfId="4" applyFont="1" applyFill="1" applyBorder="1"/>
    <xf numFmtId="0" fontId="7" fillId="0" borderId="0" xfId="11" applyFont="1" applyBorder="1"/>
    <xf numFmtId="0" fontId="10" fillId="0" borderId="0" xfId="4" applyFont="1" applyFill="1" applyBorder="1"/>
    <xf numFmtId="164" fontId="7" fillId="10" borderId="4" xfId="0" applyNumberFormat="1" applyFont="1" applyFill="1" applyBorder="1"/>
    <xf numFmtId="164" fontId="7" fillId="10" borderId="5" xfId="0" applyNumberFormat="1" applyFont="1" applyFill="1" applyBorder="1"/>
    <xf numFmtId="164" fontId="7" fillId="10" borderId="11" xfId="11" applyNumberFormat="1" applyFont="1" applyFill="1" applyBorder="1"/>
    <xf numFmtId="0" fontId="10" fillId="0" borderId="0" xfId="4" applyFont="1" applyFill="1" applyBorder="1" applyAlignment="1">
      <alignment horizontal="right"/>
    </xf>
    <xf numFmtId="164" fontId="7" fillId="10" borderId="3" xfId="11" applyNumberFormat="1" applyFont="1" applyFill="1" applyBorder="1"/>
    <xf numFmtId="2" fontId="19" fillId="0" borderId="0" xfId="0" applyNumberFormat="1" applyFont="1" applyFill="1" applyBorder="1" applyAlignment="1">
      <alignment horizontal="left"/>
    </xf>
    <xf numFmtId="0" fontId="20" fillId="0" borderId="0" xfId="0" applyFont="1" applyFill="1" applyBorder="1"/>
    <xf numFmtId="0" fontId="27" fillId="0" borderId="0" xfId="0" applyFont="1" applyAlignment="1">
      <alignment vertical="center"/>
    </xf>
    <xf numFmtId="0" fontId="20" fillId="0" borderId="0" xfId="4" applyFont="1" applyFill="1" applyBorder="1"/>
    <xf numFmtId="0" fontId="20" fillId="0" borderId="0" xfId="0" applyFont="1" applyFill="1" applyBorder="1" applyAlignment="1">
      <alignment horizontal="left"/>
    </xf>
    <xf numFmtId="0" fontId="7" fillId="0" borderId="0" xfId="0" applyFont="1" applyAlignment="1">
      <alignment vertical="center"/>
    </xf>
    <xf numFmtId="2" fontId="10" fillId="0" borderId="0" xfId="0" applyNumberFormat="1" applyFont="1"/>
    <xf numFmtId="4" fontId="10" fillId="0" borderId="0" xfId="0" applyNumberFormat="1" applyFont="1"/>
    <xf numFmtId="0" fontId="28" fillId="7" borderId="0" xfId="4" applyFont="1" applyFill="1"/>
    <xf numFmtId="0" fontId="10" fillId="9" borderId="0" xfId="4" applyFont="1" applyFill="1" applyBorder="1"/>
    <xf numFmtId="0" fontId="7" fillId="9" borderId="0" xfId="4" applyFont="1" applyFill="1" applyBorder="1"/>
    <xf numFmtId="0" fontId="7" fillId="9" borderId="0" xfId="4" applyFont="1" applyFill="1" applyBorder="1" applyAlignment="1">
      <alignment horizontal="right"/>
    </xf>
    <xf numFmtId="1" fontId="7" fillId="0" borderId="0" xfId="0" applyNumberFormat="1" applyFont="1"/>
    <xf numFmtId="0" fontId="17" fillId="11" borderId="0" xfId="0" applyFont="1" applyFill="1" applyAlignment="1"/>
    <xf numFmtId="3" fontId="17" fillId="11" borderId="0" xfId="0" applyNumberFormat="1" applyFont="1" applyFill="1" applyAlignment="1"/>
    <xf numFmtId="164" fontId="17" fillId="11" borderId="0" xfId="0" applyNumberFormat="1" applyFont="1" applyFill="1" applyAlignment="1"/>
    <xf numFmtId="0" fontId="29" fillId="0" borderId="0" xfId="0" applyFont="1"/>
    <xf numFmtId="0" fontId="19" fillId="0" borderId="0" xfId="0" applyFont="1" applyAlignment="1">
      <alignment wrapText="1"/>
    </xf>
    <xf numFmtId="0" fontId="19" fillId="11" borderId="0" xfId="0" applyFont="1" applyFill="1" applyAlignment="1"/>
    <xf numFmtId="0" fontId="7" fillId="0" borderId="0" xfId="11"/>
    <xf numFmtId="1" fontId="7" fillId="0" borderId="0" xfId="11" applyNumberFormat="1"/>
    <xf numFmtId="3" fontId="17" fillId="0" borderId="0" xfId="11" applyNumberFormat="1" applyFont="1" applyAlignment="1">
      <alignment horizontal="right" wrapText="1"/>
    </xf>
    <xf numFmtId="0" fontId="20" fillId="0" borderId="0" xfId="11" applyFont="1"/>
    <xf numFmtId="0" fontId="19" fillId="0" borderId="0" xfId="11" applyFont="1"/>
    <xf numFmtId="0" fontId="10" fillId="0" borderId="0" xfId="11" applyFont="1"/>
    <xf numFmtId="0" fontId="19" fillId="0" borderId="0" xfId="11" applyFont="1" applyAlignment="1">
      <alignment wrapText="1"/>
    </xf>
    <xf numFmtId="0" fontId="20" fillId="0" borderId="0" xfId="11" applyFont="1" applyAlignment="1">
      <alignment wrapText="1"/>
    </xf>
    <xf numFmtId="164" fontId="17" fillId="0" borderId="0" xfId="0" applyNumberFormat="1" applyFont="1" applyBorder="1" applyAlignment="1">
      <alignment horizontal="right" wrapText="1"/>
    </xf>
    <xf numFmtId="164" fontId="7" fillId="0" borderId="0" xfId="11" applyNumberFormat="1"/>
    <xf numFmtId="166" fontId="17" fillId="0" borderId="0" xfId="11" applyNumberFormat="1" applyFont="1" applyAlignment="1">
      <alignment horizontal="right" wrapText="1"/>
    </xf>
    <xf numFmtId="164" fontId="17" fillId="0" borderId="0" xfId="11" applyNumberFormat="1" applyFont="1" applyAlignment="1">
      <alignment horizontal="right" wrapText="1"/>
    </xf>
    <xf numFmtId="164" fontId="10" fillId="0" borderId="0" xfId="0" applyNumberFormat="1" applyFont="1"/>
    <xf numFmtId="167" fontId="20" fillId="0" borderId="0" xfId="0" applyNumberFormat="1" applyFont="1" applyFill="1" applyBorder="1"/>
    <xf numFmtId="167" fontId="7" fillId="0" borderId="0" xfId="0" applyNumberFormat="1" applyFont="1"/>
    <xf numFmtId="167" fontId="17" fillId="0" borderId="0" xfId="11" applyNumberFormat="1" applyFont="1" applyAlignment="1">
      <alignment horizontal="right" wrapText="1"/>
    </xf>
    <xf numFmtId="164" fontId="7" fillId="0" borderId="0" xfId="11" applyNumberFormat="1" applyFont="1" applyAlignment="1">
      <alignment wrapText="1"/>
    </xf>
    <xf numFmtId="164" fontId="7" fillId="0" borderId="0" xfId="11" applyNumberFormat="1" applyFont="1"/>
    <xf numFmtId="166" fontId="7" fillId="0" borderId="0" xfId="11" applyNumberFormat="1" applyFont="1"/>
    <xf numFmtId="167" fontId="7" fillId="0" borderId="0" xfId="11" applyNumberFormat="1" applyFont="1"/>
    <xf numFmtId="164" fontId="10" fillId="0" borderId="0" xfId="11" applyNumberFormat="1" applyFont="1"/>
    <xf numFmtId="3" fontId="7" fillId="0" borderId="0" xfId="11" applyNumberFormat="1" applyFont="1"/>
    <xf numFmtId="164" fontId="7" fillId="10" borderId="3" xfId="0" applyNumberFormat="1" applyFont="1" applyFill="1" applyBorder="1" applyAlignment="1">
      <alignment horizontal="right"/>
    </xf>
    <xf numFmtId="3" fontId="7" fillId="0" borderId="0" xfId="0" applyNumberFormat="1" applyFont="1" applyAlignment="1">
      <alignment horizontal="right"/>
    </xf>
    <xf numFmtId="165" fontId="10" fillId="0" borderId="0" xfId="0" applyNumberFormat="1" applyFont="1"/>
    <xf numFmtId="0" fontId="7" fillId="0" borderId="1" xfId="11" applyFont="1" applyBorder="1"/>
    <xf numFmtId="0" fontId="17" fillId="0" borderId="1" xfId="0" applyFont="1" applyBorder="1" applyAlignment="1">
      <alignment horizontal="right" wrapText="1"/>
    </xf>
    <xf numFmtId="4" fontId="7" fillId="0" borderId="1" xfId="0" applyNumberFormat="1" applyFont="1" applyBorder="1"/>
    <xf numFmtId="0" fontId="10" fillId="0" borderId="1" xfId="11" applyFont="1" applyBorder="1"/>
    <xf numFmtId="0" fontId="17" fillId="0" borderId="0" xfId="0" applyFont="1" applyBorder="1" applyAlignment="1">
      <alignment horizontal="right" wrapText="1"/>
    </xf>
    <xf numFmtId="3" fontId="7" fillId="0" borderId="0" xfId="0" applyNumberFormat="1" applyFont="1" applyBorder="1"/>
    <xf numFmtId="164" fontId="17" fillId="0" borderId="1" xfId="11" applyNumberFormat="1" applyFont="1" applyBorder="1" applyAlignment="1">
      <alignment horizontal="right" wrapText="1"/>
    </xf>
    <xf numFmtId="164" fontId="10" fillId="0" borderId="1" xfId="11" applyNumberFormat="1" applyFont="1" applyBorder="1"/>
    <xf numFmtId="4" fontId="17" fillId="0" borderId="0" xfId="0" applyNumberFormat="1" applyFont="1" applyAlignment="1">
      <alignment horizontal="right" wrapText="1"/>
    </xf>
    <xf numFmtId="0" fontId="1" fillId="0" borderId="0" xfId="19"/>
    <xf numFmtId="0" fontId="6" fillId="0" borderId="0" xfId="19" applyFont="1"/>
    <xf numFmtId="0" fontId="21" fillId="0" borderId="0" xfId="19" applyFont="1"/>
    <xf numFmtId="0" fontId="20" fillId="0" borderId="0" xfId="19" applyFont="1"/>
    <xf numFmtId="0" fontId="19" fillId="0" borderId="0" xfId="19" applyFont="1"/>
    <xf numFmtId="0" fontId="7" fillId="0" borderId="0" xfId="19" applyFont="1"/>
    <xf numFmtId="0" fontId="10" fillId="0" borderId="0" xfId="19" applyFont="1"/>
    <xf numFmtId="0" fontId="7" fillId="0" borderId="1" xfId="0" applyFont="1" applyFill="1" applyBorder="1" applyAlignment="1">
      <alignment horizontal="right"/>
    </xf>
    <xf numFmtId="3" fontId="10" fillId="0" borderId="0" xfId="0" applyNumberFormat="1" applyFont="1"/>
    <xf numFmtId="164" fontId="10" fillId="0" borderId="1" xfId="0" applyNumberFormat="1" applyFont="1" applyBorder="1"/>
    <xf numFmtId="0" fontId="19" fillId="0" borderId="1" xfId="0" applyFont="1" applyBorder="1"/>
    <xf numFmtId="0" fontId="19" fillId="0" borderId="0" xfId="0" applyFont="1" applyAlignment="1">
      <alignment horizontal="left"/>
    </xf>
    <xf numFmtId="0" fontId="30" fillId="0" borderId="0" xfId="0" applyFont="1"/>
    <xf numFmtId="0" fontId="25" fillId="3" borderId="0" xfId="4" applyFont="1" applyFill="1"/>
    <xf numFmtId="0" fontId="31" fillId="0" borderId="0" xfId="0" applyFont="1"/>
    <xf numFmtId="165" fontId="7" fillId="0" borderId="0" xfId="0" applyNumberFormat="1" applyFont="1"/>
    <xf numFmtId="0" fontId="19" fillId="11" borderId="0" xfId="0" applyFont="1" applyFill="1" applyAlignment="1">
      <alignment wrapText="1"/>
    </xf>
    <xf numFmtId="3" fontId="17" fillId="11" borderId="0" xfId="0" applyNumberFormat="1" applyFont="1" applyFill="1" applyAlignment="1">
      <alignment horizontal="right" wrapText="1"/>
    </xf>
    <xf numFmtId="165" fontId="17" fillId="11" borderId="0" xfId="0" applyNumberFormat="1" applyFont="1" applyFill="1" applyAlignment="1">
      <alignment horizontal="right" wrapText="1"/>
    </xf>
  </cellXfs>
  <cellStyles count="20">
    <cellStyle name="Hyperlink" xfId="9" builtinId="8"/>
    <cellStyle name="Hyperlink 2 2" xfId="7" xr:uid="{00000000-0005-0000-0000-000001000000}"/>
    <cellStyle name="Hyperlink 6" xfId="8" xr:uid="{00000000-0005-0000-0000-000002000000}"/>
    <cellStyle name="Normal" xfId="0" builtinId="0"/>
    <cellStyle name="Normal 18" xfId="1" xr:uid="{00000000-0005-0000-0000-000004000000}"/>
    <cellStyle name="Normal 2" xfId="2" xr:uid="{00000000-0005-0000-0000-000005000000}"/>
    <cellStyle name="Normal 2 2" xfId="5" xr:uid="{00000000-0005-0000-0000-000006000000}"/>
    <cellStyle name="Normal 2 3" xfId="11" xr:uid="{00000000-0005-0000-0000-000007000000}"/>
    <cellStyle name="Normal 2 7" xfId="4" xr:uid="{00000000-0005-0000-0000-000008000000}"/>
    <cellStyle name="Normal 2 8" xfId="16" xr:uid="{00000000-0005-0000-0000-000009000000}"/>
    <cellStyle name="Normal 20" xfId="17" xr:uid="{61514B45-2086-4711-AA64-BADC8BBFA8CE}"/>
    <cellStyle name="Normal 3" xfId="6" xr:uid="{00000000-0005-0000-0000-00000A000000}"/>
    <cellStyle name="Normal 3 2" xfId="18" xr:uid="{A9FB46A9-4AE2-41B8-9906-2A0ED1F50D92}"/>
    <cellStyle name="Normal 3 2 2" xfId="19" xr:uid="{F8D685BC-61C4-42DE-8882-48A5E8DB1FB6}"/>
    <cellStyle name="Normal 4" xfId="14" xr:uid="{00000000-0005-0000-0000-00000B000000}"/>
    <cellStyle name="Normal 4 2" xfId="15" xr:uid="{00000000-0005-0000-0000-00000C000000}"/>
    <cellStyle name="Normal 4 3" xfId="10" xr:uid="{00000000-0005-0000-0000-00000D000000}"/>
    <cellStyle name="Normal 5" xfId="3" xr:uid="{00000000-0005-0000-0000-00000E000000}"/>
    <cellStyle name="Normal 5 2" xfId="13" xr:uid="{00000000-0005-0000-0000-00000F000000}"/>
    <cellStyle name="Normal 7" xfId="12" xr:uid="{00000000-0005-0000-0000-000010000000}"/>
  </cellStyles>
  <dxfs count="1">
    <dxf>
      <font>
        <color theme="0" tint="-0.24994659260841701"/>
      </font>
    </dxf>
  </dxfs>
  <tableStyles count="0" defaultTableStyle="TableStyleMedium2" defaultPivotStyle="PivotStyleLight16"/>
  <colors>
    <mruColors>
      <color rgb="FF7C2855"/>
      <color rgb="FF009639"/>
      <color rgb="FF005EB8"/>
      <color rgb="FFE5F2FF"/>
      <color rgb="FFFFFF99"/>
      <color rgb="FFFFFFCC"/>
      <color rgb="FFDDFFEA"/>
      <color rgb="FFF9EB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672499</xdr:colOff>
      <xdr:row>0</xdr:row>
      <xdr:rowOff>0</xdr:rowOff>
    </xdr:from>
    <xdr:to>
      <xdr:col>8</xdr:col>
      <xdr:colOff>1361069</xdr:colOff>
      <xdr:row>1</xdr:row>
      <xdr:rowOff>123825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D771E5D6-E667-4832-B067-AFCCA7506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4558699" y="0"/>
          <a:ext cx="68857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ebarchive.nationalarchives.gov.uk/20180307182940/http:/content.digital.nhs.uk/prescribing/measures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N82"/>
  <sheetViews>
    <sheetView zoomScaleNormal="100" workbookViewId="0">
      <selection activeCell="B6" sqref="B6"/>
    </sheetView>
  </sheetViews>
  <sheetFormatPr defaultColWidth="9.140625" defaultRowHeight="12.75" x14ac:dyDescent="0.2"/>
  <cols>
    <col min="1" max="1" width="5.7109375" style="8" customWidth="1"/>
    <col min="2" max="2" width="11.28515625" style="8" customWidth="1"/>
    <col min="3" max="3" width="5" style="8" bestFit="1" customWidth="1"/>
    <col min="4" max="4" width="5.42578125" style="8" customWidth="1"/>
    <col min="5" max="8" width="9.140625" style="8"/>
    <col min="9" max="9" width="20.42578125" style="8" customWidth="1"/>
    <col min="10" max="11" width="9.140625" style="8"/>
    <col min="12" max="12" width="3.140625" style="8" customWidth="1"/>
    <col min="13" max="13" width="11" style="8" customWidth="1"/>
    <col min="14" max="14" width="12.5703125" style="8" customWidth="1"/>
    <col min="15" max="16384" width="9.140625" style="8"/>
  </cols>
  <sheetData>
    <row r="1" spans="2:9" x14ac:dyDescent="0.2">
      <c r="B1" s="7" t="s">
        <v>6816</v>
      </c>
      <c r="C1" s="7"/>
      <c r="D1" s="7"/>
      <c r="E1" s="7"/>
      <c r="F1" s="7"/>
      <c r="G1" s="7"/>
      <c r="H1" s="7"/>
      <c r="I1" s="7"/>
    </row>
    <row r="2" spans="2:9" x14ac:dyDescent="0.2">
      <c r="B2" s="7" t="s">
        <v>6672</v>
      </c>
      <c r="C2" s="7"/>
      <c r="D2" s="7"/>
      <c r="E2" s="7"/>
      <c r="F2" s="7"/>
      <c r="G2" s="7"/>
      <c r="H2" s="7"/>
      <c r="I2" s="7"/>
    </row>
    <row r="3" spans="2:9" x14ac:dyDescent="0.2">
      <c r="B3" s="9" t="s">
        <v>6679</v>
      </c>
      <c r="C3" s="7"/>
      <c r="D3" s="7"/>
      <c r="E3" s="7"/>
      <c r="F3" s="7"/>
      <c r="G3" s="7"/>
      <c r="H3" s="7"/>
      <c r="I3" s="7"/>
    </row>
    <row r="4" spans="2:9" x14ac:dyDescent="0.2">
      <c r="B4" s="10"/>
      <c r="C4" s="7"/>
      <c r="D4" s="7"/>
      <c r="E4" s="7"/>
      <c r="F4" s="7"/>
      <c r="G4" s="7"/>
      <c r="H4" s="7"/>
      <c r="I4" s="7"/>
    </row>
    <row r="5" spans="2:9" x14ac:dyDescent="0.2">
      <c r="B5" s="7"/>
      <c r="C5" s="7"/>
      <c r="D5" s="7"/>
      <c r="E5" s="7"/>
      <c r="F5" s="7"/>
      <c r="G5" s="7"/>
      <c r="H5" s="7"/>
      <c r="I5" s="7"/>
    </row>
    <row r="6" spans="2:9" ht="23.25" x14ac:dyDescent="0.35">
      <c r="B6" s="11" t="s">
        <v>7366</v>
      </c>
      <c r="C6" s="12"/>
      <c r="D6" s="12"/>
      <c r="E6" s="12"/>
      <c r="F6" s="12"/>
      <c r="G6" s="12"/>
      <c r="H6" s="12"/>
      <c r="I6" s="13" t="s">
        <v>6694</v>
      </c>
    </row>
    <row r="7" spans="2:9" x14ac:dyDescent="0.2">
      <c r="B7" s="7" t="s">
        <v>6534</v>
      </c>
      <c r="C7" s="7"/>
      <c r="D7" s="7"/>
      <c r="E7" s="7"/>
      <c r="F7" s="7"/>
      <c r="G7" s="7"/>
      <c r="H7" s="7"/>
      <c r="I7" s="7"/>
    </row>
    <row r="8" spans="2:9" x14ac:dyDescent="0.2">
      <c r="B8" s="7"/>
      <c r="C8" s="7"/>
      <c r="D8" s="7"/>
      <c r="E8" s="7"/>
      <c r="F8" s="7"/>
      <c r="G8" s="7"/>
      <c r="H8" s="7"/>
      <c r="I8" s="7"/>
    </row>
    <row r="9" spans="2:9" x14ac:dyDescent="0.2">
      <c r="B9" s="145" t="s">
        <v>7363</v>
      </c>
      <c r="C9" s="7"/>
      <c r="D9" s="7"/>
      <c r="E9" s="7"/>
      <c r="F9" s="7"/>
      <c r="G9" s="7"/>
      <c r="H9" s="7"/>
      <c r="I9" s="7"/>
    </row>
    <row r="10" spans="2:9" x14ac:dyDescent="0.2">
      <c r="B10" s="145" t="s">
        <v>7364</v>
      </c>
      <c r="C10" s="7"/>
      <c r="D10" s="7"/>
      <c r="E10" s="7"/>
      <c r="F10" s="7"/>
      <c r="G10" s="7"/>
      <c r="H10" s="7"/>
      <c r="I10" s="7"/>
    </row>
    <row r="11" spans="2:9" x14ac:dyDescent="0.2">
      <c r="B11" s="145" t="s">
        <v>7365</v>
      </c>
      <c r="C11" s="7"/>
      <c r="D11" s="7"/>
      <c r="E11" s="7"/>
      <c r="F11" s="7"/>
      <c r="G11" s="7"/>
      <c r="H11" s="7"/>
      <c r="I11" s="7"/>
    </row>
    <row r="12" spans="2:9" x14ac:dyDescent="0.2">
      <c r="B12" s="7"/>
      <c r="C12" s="7"/>
      <c r="D12" s="7"/>
      <c r="E12" s="7"/>
      <c r="F12" s="7"/>
      <c r="G12" s="7"/>
      <c r="H12" s="7"/>
      <c r="I12" s="7"/>
    </row>
    <row r="13" spans="2:9" x14ac:dyDescent="0.2">
      <c r="B13" s="14" t="s">
        <v>6734</v>
      </c>
      <c r="C13" s="15"/>
      <c r="D13" s="15"/>
      <c r="E13" s="15"/>
      <c r="F13" s="15"/>
      <c r="G13" s="15"/>
      <c r="H13" s="15"/>
      <c r="I13" s="16" t="s">
        <v>6535</v>
      </c>
    </row>
    <row r="14" spans="2:9" x14ac:dyDescent="0.2">
      <c r="B14" s="17" t="s">
        <v>6743</v>
      </c>
      <c r="C14" s="18"/>
      <c r="D14" s="18"/>
      <c r="E14" s="18"/>
      <c r="F14" s="18"/>
      <c r="G14" s="18"/>
      <c r="H14" s="18"/>
      <c r="I14" s="18"/>
    </row>
    <row r="15" spans="2:9" x14ac:dyDescent="0.2">
      <c r="B15" s="18" t="s">
        <v>6745</v>
      </c>
      <c r="C15" s="18"/>
      <c r="D15" s="18"/>
      <c r="E15" s="18"/>
      <c r="F15" s="18"/>
      <c r="G15" s="18"/>
      <c r="H15" s="18"/>
      <c r="I15" s="18"/>
    </row>
    <row r="16" spans="2:9" x14ac:dyDescent="0.2">
      <c r="B16" s="55" t="s">
        <v>6705</v>
      </c>
      <c r="C16" s="18"/>
      <c r="D16" s="18"/>
      <c r="E16" s="18"/>
      <c r="F16" s="18"/>
      <c r="G16" s="18"/>
      <c r="H16" s="18"/>
      <c r="I16" s="18"/>
    </row>
    <row r="17" spans="2:9" x14ac:dyDescent="0.2">
      <c r="B17" s="18"/>
      <c r="C17" s="18"/>
      <c r="D17" s="18"/>
      <c r="E17" s="18"/>
      <c r="F17" s="18"/>
      <c r="G17" s="18"/>
      <c r="H17" s="18"/>
      <c r="I17" s="18"/>
    </row>
    <row r="18" spans="2:9" x14ac:dyDescent="0.2">
      <c r="B18" s="17" t="s">
        <v>6744</v>
      </c>
      <c r="C18" s="18"/>
      <c r="D18" s="18"/>
      <c r="E18" s="18"/>
      <c r="F18" s="18"/>
      <c r="G18" s="18"/>
      <c r="H18" s="18"/>
      <c r="I18" s="18"/>
    </row>
    <row r="19" spans="2:9" x14ac:dyDescent="0.2">
      <c r="B19" s="18" t="s">
        <v>6748</v>
      </c>
      <c r="C19" s="18"/>
      <c r="D19" s="18"/>
      <c r="E19" s="18"/>
      <c r="F19" s="18"/>
      <c r="G19" s="18"/>
      <c r="H19" s="18"/>
      <c r="I19" s="18"/>
    </row>
    <row r="20" spans="2:9" x14ac:dyDescent="0.2">
      <c r="B20" s="18"/>
      <c r="C20" s="18"/>
      <c r="D20" s="18"/>
      <c r="E20" s="18"/>
      <c r="F20" s="18"/>
      <c r="G20" s="18"/>
      <c r="H20" s="18"/>
      <c r="I20" s="18"/>
    </row>
    <row r="21" spans="2:9" x14ac:dyDescent="0.2">
      <c r="B21" s="14" t="s">
        <v>7328</v>
      </c>
      <c r="C21" s="15"/>
      <c r="D21" s="15"/>
      <c r="E21" s="15"/>
      <c r="F21" s="15"/>
      <c r="G21" s="15"/>
      <c r="H21" s="15"/>
      <c r="I21" s="16" t="s">
        <v>6535</v>
      </c>
    </row>
    <row r="22" spans="2:9" x14ac:dyDescent="0.2">
      <c r="B22" s="17" t="s">
        <v>7329</v>
      </c>
      <c r="C22" s="18"/>
      <c r="D22" s="18"/>
      <c r="E22" s="18"/>
      <c r="F22" s="18"/>
      <c r="G22" s="18"/>
      <c r="H22" s="18"/>
      <c r="I22" s="18"/>
    </row>
    <row r="23" spans="2:9" x14ac:dyDescent="0.2">
      <c r="B23" s="18" t="s">
        <v>7358</v>
      </c>
      <c r="C23" s="18"/>
      <c r="D23" s="18"/>
      <c r="E23" s="18"/>
      <c r="F23" s="18"/>
      <c r="G23" s="18"/>
      <c r="H23" s="18"/>
      <c r="I23" s="18"/>
    </row>
    <row r="24" spans="2:9" x14ac:dyDescent="0.2">
      <c r="B24" s="18"/>
      <c r="C24" s="18"/>
      <c r="D24" s="18"/>
      <c r="E24" s="18"/>
      <c r="F24" s="18"/>
      <c r="G24" s="18"/>
      <c r="H24" s="18"/>
      <c r="I24" s="18"/>
    </row>
    <row r="25" spans="2:9" x14ac:dyDescent="0.2">
      <c r="B25" s="19" t="s">
        <v>6673</v>
      </c>
      <c r="C25" s="20"/>
      <c r="D25" s="20"/>
      <c r="E25" s="20"/>
      <c r="F25" s="20"/>
      <c r="G25" s="20"/>
      <c r="H25" s="20"/>
      <c r="I25" s="21" t="s">
        <v>6536</v>
      </c>
    </row>
    <row r="26" spans="2:9" x14ac:dyDescent="0.2">
      <c r="B26" s="22" t="s">
        <v>6704</v>
      </c>
      <c r="C26" s="23"/>
      <c r="D26" s="23"/>
      <c r="E26" s="23"/>
      <c r="F26" s="23"/>
      <c r="G26" s="23"/>
      <c r="H26" s="23"/>
      <c r="I26" s="23"/>
    </row>
    <row r="27" spans="2:9" x14ac:dyDescent="0.2">
      <c r="B27" s="23" t="s">
        <v>6674</v>
      </c>
      <c r="C27" s="23"/>
      <c r="D27" s="23"/>
      <c r="E27" s="23"/>
      <c r="F27" s="23"/>
      <c r="G27" s="23"/>
      <c r="H27" s="23"/>
      <c r="I27" s="23"/>
    </row>
    <row r="28" spans="2:9" x14ac:dyDescent="0.2">
      <c r="B28" s="23"/>
      <c r="C28" s="23"/>
      <c r="D28" s="23"/>
      <c r="E28" s="23"/>
      <c r="F28" s="23"/>
      <c r="G28" s="23"/>
      <c r="H28" s="23"/>
      <c r="I28" s="23"/>
    </row>
    <row r="29" spans="2:9" x14ac:dyDescent="0.2">
      <c r="B29" s="19" t="s">
        <v>7334</v>
      </c>
      <c r="C29" s="20"/>
      <c r="D29" s="20"/>
      <c r="E29" s="20"/>
      <c r="F29" s="20"/>
      <c r="G29" s="20"/>
      <c r="H29" s="20"/>
      <c r="I29" s="21" t="s">
        <v>6536</v>
      </c>
    </row>
    <row r="30" spans="2:9" x14ac:dyDescent="0.2">
      <c r="B30" s="22" t="s">
        <v>6740</v>
      </c>
      <c r="C30" s="23"/>
      <c r="D30" s="23"/>
      <c r="E30" s="23"/>
      <c r="F30" s="23"/>
      <c r="G30" s="23"/>
      <c r="H30" s="23"/>
      <c r="I30" s="23"/>
    </row>
    <row r="31" spans="2:9" x14ac:dyDescent="0.2">
      <c r="B31" s="23"/>
      <c r="C31" s="23"/>
      <c r="D31" s="23"/>
      <c r="E31" s="23"/>
      <c r="F31" s="23"/>
      <c r="G31" s="23"/>
      <c r="H31" s="23"/>
      <c r="I31" s="23"/>
    </row>
    <row r="32" spans="2:9" x14ac:dyDescent="0.2">
      <c r="B32" s="49" t="s">
        <v>6753</v>
      </c>
      <c r="C32" s="23"/>
      <c r="D32" s="23"/>
      <c r="E32" s="23"/>
      <c r="F32" s="23"/>
      <c r="G32" s="23"/>
      <c r="H32" s="23"/>
      <c r="I32" s="23"/>
    </row>
    <row r="33" spans="2:14" x14ac:dyDescent="0.2">
      <c r="B33" s="22" t="s">
        <v>6735</v>
      </c>
      <c r="C33" s="23"/>
      <c r="D33" s="23"/>
      <c r="E33" s="23"/>
      <c r="F33" s="23"/>
      <c r="G33" s="23"/>
      <c r="H33" s="23"/>
      <c r="I33" s="42" t="s">
        <v>6718</v>
      </c>
      <c r="N33" s="84"/>
    </row>
    <row r="34" spans="2:14" x14ac:dyDescent="0.2">
      <c r="B34" s="22" t="s">
        <v>7322</v>
      </c>
      <c r="C34" s="23"/>
      <c r="D34" s="23"/>
      <c r="E34" s="23"/>
      <c r="F34" s="23"/>
      <c r="G34" s="23"/>
      <c r="H34" s="23"/>
      <c r="I34" s="42" t="s">
        <v>7344</v>
      </c>
      <c r="N34" s="84"/>
    </row>
    <row r="35" spans="2:14" x14ac:dyDescent="0.2">
      <c r="B35" s="22" t="s">
        <v>6700</v>
      </c>
      <c r="C35" s="23"/>
      <c r="D35" s="23"/>
      <c r="E35" s="23"/>
      <c r="F35" s="23"/>
      <c r="G35" s="23"/>
      <c r="H35" s="23"/>
      <c r="I35" s="42" t="s">
        <v>7359</v>
      </c>
      <c r="N35" s="84"/>
    </row>
    <row r="36" spans="2:14" x14ac:dyDescent="0.2">
      <c r="B36" s="22" t="s">
        <v>6741</v>
      </c>
      <c r="C36" s="23"/>
      <c r="D36" s="23"/>
      <c r="E36" s="23"/>
      <c r="F36" s="23"/>
      <c r="G36" s="23"/>
      <c r="H36" s="23"/>
      <c r="I36" s="42" t="s">
        <v>6703</v>
      </c>
      <c r="N36" s="84"/>
    </row>
    <row r="37" spans="2:14" x14ac:dyDescent="0.2">
      <c r="B37" s="22"/>
      <c r="C37" s="23"/>
      <c r="D37" s="23"/>
      <c r="E37" s="23"/>
      <c r="F37" s="23"/>
      <c r="G37" s="23"/>
      <c r="H37" s="23"/>
      <c r="I37" s="42"/>
      <c r="N37" s="84"/>
    </row>
    <row r="38" spans="2:14" x14ac:dyDescent="0.2">
      <c r="B38" s="49" t="s">
        <v>6750</v>
      </c>
      <c r="C38" s="23"/>
      <c r="D38" s="23"/>
      <c r="E38" s="23"/>
      <c r="F38" s="23"/>
      <c r="G38" s="23"/>
      <c r="H38" s="23"/>
      <c r="I38" s="42"/>
      <c r="N38" s="84"/>
    </row>
    <row r="39" spans="2:14" x14ac:dyDescent="0.2">
      <c r="B39" s="87" t="s">
        <v>6738</v>
      </c>
      <c r="C39" s="49"/>
      <c r="D39" s="49"/>
      <c r="E39" s="49"/>
      <c r="F39" s="49"/>
      <c r="G39" s="49"/>
      <c r="H39" s="49"/>
      <c r="I39" s="50" t="s">
        <v>6739</v>
      </c>
      <c r="N39" s="84"/>
    </row>
    <row r="40" spans="2:14" x14ac:dyDescent="0.2">
      <c r="B40" s="22" t="s">
        <v>7323</v>
      </c>
      <c r="C40" s="23"/>
      <c r="D40" s="23"/>
      <c r="E40" s="23"/>
      <c r="F40" s="23"/>
      <c r="G40" s="23"/>
      <c r="H40" s="23"/>
      <c r="I40" s="42" t="s">
        <v>6720</v>
      </c>
      <c r="N40" s="84"/>
    </row>
    <row r="41" spans="2:14" x14ac:dyDescent="0.2">
      <c r="B41" s="22" t="s">
        <v>6701</v>
      </c>
      <c r="C41" s="23"/>
      <c r="D41" s="23"/>
      <c r="E41" s="23"/>
      <c r="F41" s="23"/>
      <c r="G41" s="23"/>
      <c r="H41" s="23"/>
      <c r="I41" s="42" t="s">
        <v>6719</v>
      </c>
      <c r="N41" s="84"/>
    </row>
    <row r="42" spans="2:14" x14ac:dyDescent="0.2">
      <c r="B42" s="23"/>
      <c r="C42" s="23"/>
      <c r="D42" s="23"/>
      <c r="E42" s="23"/>
      <c r="F42" s="23"/>
      <c r="G42" s="23"/>
      <c r="H42" s="23"/>
      <c r="I42" s="23"/>
    </row>
    <row r="43" spans="2:14" x14ac:dyDescent="0.2">
      <c r="B43" s="24" t="s">
        <v>6714</v>
      </c>
      <c r="C43" s="25"/>
      <c r="D43" s="25"/>
      <c r="E43" s="25"/>
      <c r="F43" s="25"/>
      <c r="G43" s="25"/>
      <c r="H43" s="25"/>
      <c r="I43" s="26" t="s">
        <v>6693</v>
      </c>
    </row>
    <row r="44" spans="2:14" x14ac:dyDescent="0.2">
      <c r="B44" s="27" t="s">
        <v>6742</v>
      </c>
      <c r="C44" s="28"/>
      <c r="D44" s="28"/>
      <c r="E44" s="28"/>
      <c r="F44" s="28"/>
      <c r="G44" s="28"/>
      <c r="H44" s="28"/>
      <c r="I44" s="28"/>
    </row>
    <row r="45" spans="2:14" x14ac:dyDescent="0.2">
      <c r="B45" s="28"/>
      <c r="C45" s="28"/>
      <c r="D45" s="28"/>
      <c r="E45" s="28"/>
      <c r="F45" s="28"/>
      <c r="G45" s="28"/>
      <c r="H45" s="28"/>
      <c r="I45" s="28"/>
    </row>
    <row r="46" spans="2:14" x14ac:dyDescent="0.2">
      <c r="B46" s="27" t="s">
        <v>7322</v>
      </c>
      <c r="C46" s="89"/>
      <c r="D46" s="89"/>
      <c r="E46" s="89"/>
      <c r="F46" s="89"/>
      <c r="G46" s="89"/>
      <c r="H46" s="89"/>
      <c r="I46" s="90" t="s">
        <v>7344</v>
      </c>
    </row>
    <row r="47" spans="2:14" x14ac:dyDescent="0.2">
      <c r="B47" s="88"/>
      <c r="C47" s="89"/>
      <c r="D47" s="89"/>
      <c r="E47" s="89"/>
      <c r="F47" s="89"/>
      <c r="G47" s="89"/>
      <c r="H47" s="89"/>
      <c r="I47" s="90"/>
    </row>
    <row r="48" spans="2:14" x14ac:dyDescent="0.2">
      <c r="B48" s="88" t="s">
        <v>6751</v>
      </c>
      <c r="C48" s="89"/>
      <c r="D48" s="89"/>
      <c r="E48" s="89"/>
      <c r="F48" s="89"/>
      <c r="G48" s="89"/>
      <c r="H48" s="89"/>
      <c r="I48" s="90" t="s">
        <v>7343</v>
      </c>
    </row>
    <row r="49" spans="2:9" x14ac:dyDescent="0.2">
      <c r="B49" s="88" t="s">
        <v>7341</v>
      </c>
      <c r="C49" s="89"/>
      <c r="D49" s="89"/>
      <c r="E49" s="89"/>
      <c r="F49" s="89"/>
      <c r="G49" s="89"/>
      <c r="H49" s="89"/>
      <c r="I49" s="90" t="s">
        <v>6736</v>
      </c>
    </row>
    <row r="50" spans="2:9" x14ac:dyDescent="0.2">
      <c r="B50" s="88" t="s">
        <v>7330</v>
      </c>
      <c r="C50" s="89"/>
      <c r="D50" s="89"/>
      <c r="E50" s="89"/>
      <c r="F50" s="89"/>
      <c r="G50" s="89"/>
      <c r="H50" s="89"/>
      <c r="I50" s="90" t="s">
        <v>6702</v>
      </c>
    </row>
    <row r="51" spans="2:9" x14ac:dyDescent="0.2">
      <c r="B51" s="88" t="s">
        <v>6701</v>
      </c>
      <c r="C51" s="89"/>
      <c r="D51" s="89"/>
      <c r="E51" s="89"/>
      <c r="F51" s="89"/>
      <c r="G51" s="89"/>
      <c r="H51" s="89"/>
      <c r="I51" s="90" t="s">
        <v>6721</v>
      </c>
    </row>
    <row r="52" spans="2:9" x14ac:dyDescent="0.2">
      <c r="B52" s="88"/>
      <c r="C52" s="89"/>
      <c r="D52" s="89"/>
      <c r="E52" s="89"/>
      <c r="F52" s="89"/>
      <c r="G52" s="89"/>
      <c r="H52" s="89"/>
      <c r="I52" s="90"/>
    </row>
    <row r="53" spans="2:9" x14ac:dyDescent="0.2">
      <c r="B53" s="27" t="s">
        <v>6741</v>
      </c>
      <c r="C53" s="28"/>
      <c r="D53" s="28"/>
      <c r="E53" s="28"/>
      <c r="F53" s="28"/>
      <c r="G53" s="28"/>
      <c r="H53" s="28"/>
      <c r="I53" s="41" t="s">
        <v>7342</v>
      </c>
    </row>
    <row r="54" spans="2:9" x14ac:dyDescent="0.2">
      <c r="B54" s="27" t="s">
        <v>7331</v>
      </c>
      <c r="C54" s="28"/>
      <c r="D54" s="28"/>
      <c r="E54" s="28"/>
      <c r="F54" s="28"/>
      <c r="G54" s="28"/>
      <c r="H54" s="28"/>
      <c r="I54" s="41" t="s">
        <v>6737</v>
      </c>
    </row>
    <row r="55" spans="2:9" x14ac:dyDescent="0.2">
      <c r="B55" s="27" t="s">
        <v>7324</v>
      </c>
      <c r="C55" s="28"/>
      <c r="D55" s="28"/>
      <c r="E55" s="28"/>
      <c r="F55" s="28"/>
      <c r="G55" s="28"/>
      <c r="H55" s="28"/>
      <c r="I55" s="41" t="s">
        <v>6702</v>
      </c>
    </row>
    <row r="56" spans="2:9" x14ac:dyDescent="0.2">
      <c r="B56" s="27" t="s">
        <v>7325</v>
      </c>
      <c r="C56" s="28"/>
      <c r="D56" s="28"/>
      <c r="E56" s="28"/>
      <c r="F56" s="28"/>
      <c r="G56" s="28"/>
      <c r="H56" s="28"/>
      <c r="I56" s="41" t="s">
        <v>6722</v>
      </c>
    </row>
    <row r="57" spans="2:9" x14ac:dyDescent="0.2">
      <c r="B57" s="27"/>
      <c r="C57" s="28"/>
      <c r="D57" s="28"/>
      <c r="E57" s="28"/>
      <c r="F57" s="28"/>
      <c r="G57" s="28"/>
      <c r="H57" s="28"/>
      <c r="I57" s="41"/>
    </row>
    <row r="58" spans="2:9" x14ac:dyDescent="0.2">
      <c r="B58" s="27" t="s">
        <v>7345</v>
      </c>
      <c r="C58" s="28"/>
      <c r="D58" s="28"/>
      <c r="E58" s="28"/>
      <c r="F58" s="28"/>
      <c r="G58" s="28"/>
      <c r="H58" s="28"/>
      <c r="I58" s="41"/>
    </row>
    <row r="59" spans="2:9" x14ac:dyDescent="0.2">
      <c r="B59" s="28" t="s">
        <v>7322</v>
      </c>
      <c r="C59" s="28"/>
      <c r="D59" s="28"/>
      <c r="E59" s="28"/>
      <c r="F59" s="28"/>
      <c r="G59" s="28"/>
      <c r="H59" s="28"/>
      <c r="I59" s="41"/>
    </row>
    <row r="60" spans="2:9" x14ac:dyDescent="0.2">
      <c r="B60" s="28" t="s">
        <v>7332</v>
      </c>
      <c r="C60" s="28"/>
      <c r="D60" s="28"/>
      <c r="E60" s="28"/>
      <c r="F60" s="28"/>
      <c r="G60" s="28"/>
      <c r="H60" s="28"/>
      <c r="I60" s="41"/>
    </row>
    <row r="61" spans="2:9" x14ac:dyDescent="0.2">
      <c r="B61" s="28" t="s">
        <v>7325</v>
      </c>
      <c r="C61" s="28"/>
      <c r="D61" s="28"/>
      <c r="E61" s="28"/>
      <c r="F61" s="28"/>
      <c r="G61" s="28"/>
      <c r="H61" s="28"/>
      <c r="I61" s="41"/>
    </row>
    <row r="62" spans="2:9" x14ac:dyDescent="0.2">
      <c r="B62" s="28"/>
      <c r="C62" s="28"/>
      <c r="D62" s="28"/>
      <c r="E62" s="28"/>
      <c r="F62" s="28"/>
      <c r="G62" s="28"/>
      <c r="H62" s="28"/>
      <c r="I62" s="28"/>
    </row>
    <row r="63" spans="2:9" x14ac:dyDescent="0.2">
      <c r="B63" s="24" t="s">
        <v>6817</v>
      </c>
      <c r="C63" s="25"/>
      <c r="D63" s="25"/>
      <c r="E63" s="25"/>
      <c r="F63" s="25"/>
      <c r="G63" s="25"/>
      <c r="H63" s="25"/>
      <c r="I63" s="26" t="s">
        <v>6693</v>
      </c>
    </row>
    <row r="64" spans="2:9" x14ac:dyDescent="0.2">
      <c r="B64" s="27" t="s">
        <v>6818</v>
      </c>
      <c r="C64" s="28"/>
      <c r="D64" s="28"/>
      <c r="E64" s="28"/>
      <c r="F64" s="28"/>
      <c r="G64" s="28"/>
      <c r="H64" s="28"/>
      <c r="I64" s="28"/>
    </row>
    <row r="65" spans="2:13" x14ac:dyDescent="0.2">
      <c r="B65" s="28"/>
      <c r="C65" s="28"/>
      <c r="D65" s="28"/>
      <c r="E65" s="28"/>
      <c r="F65" s="28"/>
      <c r="G65" s="28"/>
      <c r="H65" s="28"/>
      <c r="I65" s="28"/>
    </row>
    <row r="66" spans="2:13" x14ac:dyDescent="0.2">
      <c r="B66" s="27" t="s">
        <v>6699</v>
      </c>
      <c r="C66" s="28"/>
      <c r="D66" s="28"/>
      <c r="E66" s="28"/>
      <c r="F66" s="28"/>
      <c r="G66" s="28"/>
      <c r="H66" s="28"/>
      <c r="I66" s="41" t="s">
        <v>7335</v>
      </c>
    </row>
    <row r="67" spans="2:13" x14ac:dyDescent="0.2">
      <c r="B67" s="27" t="s">
        <v>7326</v>
      </c>
      <c r="C67" s="28"/>
      <c r="D67" s="28"/>
      <c r="E67" s="28"/>
      <c r="F67" s="28"/>
      <c r="G67" s="28"/>
      <c r="H67" s="28"/>
      <c r="I67" s="41" t="s">
        <v>7011</v>
      </c>
    </row>
    <row r="68" spans="2:13" x14ac:dyDescent="0.2">
      <c r="B68" s="27" t="s">
        <v>7322</v>
      </c>
      <c r="C68" s="28"/>
      <c r="D68" s="28"/>
      <c r="E68" s="28"/>
      <c r="F68" s="28"/>
      <c r="G68" s="28"/>
      <c r="H68" s="28"/>
      <c r="I68" s="41" t="s">
        <v>7336</v>
      </c>
    </row>
    <row r="69" spans="2:13" x14ac:dyDescent="0.2">
      <c r="B69" s="27" t="s">
        <v>7327</v>
      </c>
      <c r="C69" s="28"/>
      <c r="D69" s="28"/>
      <c r="E69" s="28"/>
      <c r="F69" s="28"/>
      <c r="G69" s="28"/>
      <c r="H69" s="28"/>
      <c r="I69" s="41" t="s">
        <v>6702</v>
      </c>
    </row>
    <row r="70" spans="2:13" x14ac:dyDescent="0.2">
      <c r="B70" s="27" t="s">
        <v>7325</v>
      </c>
      <c r="C70" s="28"/>
      <c r="D70" s="28"/>
      <c r="E70" s="28"/>
      <c r="F70" s="28"/>
      <c r="G70" s="28"/>
      <c r="H70" s="28"/>
      <c r="I70" s="41" t="s">
        <v>6721</v>
      </c>
    </row>
    <row r="71" spans="2:13" x14ac:dyDescent="0.2">
      <c r="B71" s="28"/>
      <c r="C71" s="28"/>
      <c r="D71" s="28"/>
      <c r="E71" s="28"/>
      <c r="F71" s="28"/>
      <c r="G71" s="28"/>
      <c r="H71" s="28"/>
      <c r="I71" s="28"/>
    </row>
    <row r="72" spans="2:13" x14ac:dyDescent="0.2">
      <c r="B72" s="28"/>
      <c r="C72" s="28"/>
      <c r="D72" s="28"/>
      <c r="E72" s="28"/>
      <c r="F72" s="28"/>
      <c r="G72" s="28"/>
      <c r="H72" s="28"/>
      <c r="I72" s="28"/>
      <c r="M72" s="40"/>
    </row>
    <row r="73" spans="2:13" x14ac:dyDescent="0.2">
      <c r="B73" s="7"/>
      <c r="C73" s="7"/>
      <c r="D73" s="7"/>
      <c r="E73" s="7"/>
      <c r="F73" s="7"/>
      <c r="G73" s="7"/>
      <c r="H73" s="7"/>
      <c r="I73" s="7"/>
      <c r="M73" s="40"/>
    </row>
    <row r="74" spans="2:13" x14ac:dyDescent="0.2">
      <c r="B74" s="7" t="s">
        <v>6675</v>
      </c>
      <c r="C74" s="7"/>
      <c r="D74" s="7"/>
      <c r="E74" s="7"/>
      <c r="F74" s="7"/>
      <c r="G74" s="7"/>
      <c r="H74" s="7"/>
      <c r="I74" s="7"/>
      <c r="M74" s="40"/>
    </row>
    <row r="75" spans="2:13" x14ac:dyDescent="0.2">
      <c r="B75" s="29" t="s">
        <v>6676</v>
      </c>
      <c r="C75" s="7"/>
      <c r="D75" s="7"/>
      <c r="E75" s="7"/>
      <c r="F75" s="7"/>
      <c r="G75" s="7"/>
      <c r="H75" s="7"/>
      <c r="I75" s="7"/>
      <c r="M75" s="40"/>
    </row>
    <row r="76" spans="2:13" x14ac:dyDescent="0.2">
      <c r="B76" s="7"/>
      <c r="C76" s="7"/>
      <c r="D76" s="7"/>
      <c r="E76" s="7"/>
      <c r="F76" s="7"/>
      <c r="G76" s="7"/>
      <c r="H76" s="7"/>
      <c r="I76" s="7"/>
      <c r="M76" s="40"/>
    </row>
    <row r="77" spans="2:13" x14ac:dyDescent="0.2">
      <c r="B77" s="7" t="s">
        <v>6677</v>
      </c>
      <c r="C77" s="7"/>
      <c r="D77" s="7"/>
      <c r="E77" s="7"/>
      <c r="F77" s="7"/>
      <c r="G77" s="7"/>
      <c r="H77" s="7"/>
      <c r="I77" s="7"/>
    </row>
    <row r="78" spans="2:13" x14ac:dyDescent="0.2">
      <c r="B78" s="30" t="s">
        <v>6678</v>
      </c>
      <c r="C78" s="7"/>
      <c r="D78" s="7"/>
      <c r="E78" s="7"/>
      <c r="F78" s="7"/>
      <c r="G78" s="7"/>
      <c r="H78" s="7"/>
      <c r="I78" s="7"/>
      <c r="M78" s="40"/>
    </row>
    <row r="79" spans="2:13" x14ac:dyDescent="0.2">
      <c r="B79" s="30"/>
      <c r="C79" s="7"/>
      <c r="D79" s="7"/>
      <c r="E79" s="7"/>
      <c r="F79" s="7"/>
      <c r="G79" s="7"/>
      <c r="H79" s="7"/>
      <c r="I79" s="7"/>
      <c r="M79" s="40"/>
    </row>
    <row r="80" spans="2:13" x14ac:dyDescent="0.2">
      <c r="M80" s="40"/>
    </row>
    <row r="81" spans="13:13" x14ac:dyDescent="0.2">
      <c r="M81" s="40"/>
    </row>
    <row r="82" spans="13:13" x14ac:dyDescent="0.2">
      <c r="M82" s="40"/>
    </row>
  </sheetData>
  <hyperlinks>
    <hyperlink ref="B78" r:id="rId1" xr:uid="{00000000-0004-0000-0000-000000000000}"/>
    <hyperlink ref="B75" r:id="rId2" display="See also Technical Guidance Documentation 2015/16 to 2019/20" xr:uid="{00000000-0004-0000-0000-000001000000}"/>
    <hyperlink ref="B16" r:id="rId3" xr:uid="{00000000-0004-0000-0000-000002000000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120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C2855"/>
    <pageSetUpPr fitToPage="1"/>
  </sheetPr>
  <dimension ref="B1:H18"/>
  <sheetViews>
    <sheetView workbookViewId="0">
      <selection activeCell="E41" sqref="E41"/>
    </sheetView>
  </sheetViews>
  <sheetFormatPr defaultColWidth="9.140625" defaultRowHeight="12.75" x14ac:dyDescent="0.2"/>
  <cols>
    <col min="1" max="1" width="5.7109375" style="43" customWidth="1"/>
    <col min="2" max="2" width="12.28515625" style="43" customWidth="1"/>
    <col min="3" max="4" width="10.5703125" style="43" customWidth="1"/>
    <col min="5" max="5" width="12.42578125" style="43" customWidth="1"/>
    <col min="6" max="6" width="21.7109375" style="43" customWidth="1"/>
    <col min="7" max="7" width="72.42578125" style="43" customWidth="1"/>
    <col min="8" max="8" width="10.7109375" style="43" bestFit="1" customWidth="1"/>
    <col min="9" max="16384" width="9.140625" style="43"/>
  </cols>
  <sheetData>
    <row r="1" spans="2:8" x14ac:dyDescent="0.2">
      <c r="B1" s="69" t="s">
        <v>6743</v>
      </c>
      <c r="F1" s="69" t="s">
        <v>6744</v>
      </c>
    </row>
    <row r="2" spans="2:8" s="8" customFormat="1" x14ac:dyDescent="0.2">
      <c r="B2" s="83" t="s">
        <v>6745</v>
      </c>
      <c r="C2" s="68"/>
      <c r="D2" s="44"/>
      <c r="E2" s="68"/>
      <c r="F2" s="82" t="s">
        <v>6746</v>
      </c>
      <c r="G2" s="70"/>
      <c r="H2" s="70"/>
    </row>
    <row r="3" spans="2:8" s="8" customFormat="1" x14ac:dyDescent="0.2">
      <c r="B3" s="68"/>
      <c r="C3" s="44"/>
      <c r="D3" s="44"/>
      <c r="E3" s="68"/>
      <c r="F3" s="71"/>
      <c r="G3" s="70"/>
      <c r="H3" s="70"/>
    </row>
    <row r="4" spans="2:8" x14ac:dyDescent="0.2">
      <c r="B4" s="54" t="s">
        <v>6724</v>
      </c>
      <c r="C4" s="52" t="s">
        <v>6695</v>
      </c>
      <c r="D4" s="51" t="s">
        <v>6696</v>
      </c>
      <c r="E4" s="72"/>
      <c r="F4" s="45" t="s">
        <v>6716</v>
      </c>
      <c r="G4" s="46" t="s">
        <v>6717</v>
      </c>
      <c r="H4" s="47" t="s">
        <v>6697</v>
      </c>
    </row>
    <row r="5" spans="2:8" x14ac:dyDescent="0.2">
      <c r="B5" s="53" t="s">
        <v>6723</v>
      </c>
      <c r="C5" s="74">
        <v>1</v>
      </c>
      <c r="D5" s="75">
        <v>0.87476460222509533</v>
      </c>
      <c r="E5" s="72"/>
      <c r="F5" s="73" t="s">
        <v>6680</v>
      </c>
      <c r="G5" s="60" t="s">
        <v>6708</v>
      </c>
      <c r="H5" s="76">
        <v>0.218</v>
      </c>
    </row>
    <row r="6" spans="2:8" x14ac:dyDescent="0.2">
      <c r="B6" s="53" t="s">
        <v>6725</v>
      </c>
      <c r="C6" s="48">
        <v>0.87165538826101818</v>
      </c>
      <c r="D6" s="57">
        <v>0.73683717013513295</v>
      </c>
      <c r="E6" s="72"/>
      <c r="F6" s="73" t="s">
        <v>6681</v>
      </c>
      <c r="G6" s="60" t="s">
        <v>6706</v>
      </c>
      <c r="H6" s="62">
        <v>0.45</v>
      </c>
    </row>
    <row r="7" spans="2:8" x14ac:dyDescent="0.2">
      <c r="B7" s="53" t="s">
        <v>6726</v>
      </c>
      <c r="C7" s="48">
        <v>1.2258642818649761</v>
      </c>
      <c r="D7" s="57">
        <v>1.4490346653363351</v>
      </c>
      <c r="E7" s="72"/>
      <c r="F7" s="73" t="s">
        <v>6682</v>
      </c>
      <c r="G7" s="60" t="s">
        <v>6707</v>
      </c>
      <c r="H7" s="62">
        <v>1E-3</v>
      </c>
    </row>
    <row r="8" spans="2:8" x14ac:dyDescent="0.2">
      <c r="B8" s="53" t="s">
        <v>6727</v>
      </c>
      <c r="C8" s="48">
        <v>1.2543278927311312</v>
      </c>
      <c r="D8" s="57">
        <v>1.8419385269979645</v>
      </c>
      <c r="E8" s="72"/>
      <c r="F8" s="73" t="s">
        <v>6683</v>
      </c>
      <c r="G8" s="60" t="s">
        <v>6709</v>
      </c>
      <c r="H8" s="62">
        <v>0.59899999999999998</v>
      </c>
    </row>
    <row r="9" spans="2:8" x14ac:dyDescent="0.2">
      <c r="B9" s="53" t="s">
        <v>6728</v>
      </c>
      <c r="C9" s="48">
        <v>1.816747668939694</v>
      </c>
      <c r="D9" s="57">
        <v>2.5722938738193699</v>
      </c>
      <c r="E9" s="72"/>
      <c r="F9" s="73" t="s">
        <v>6687</v>
      </c>
      <c r="G9" s="60" t="s">
        <v>6710</v>
      </c>
      <c r="H9" s="62">
        <v>-0.19800000000000001</v>
      </c>
    </row>
    <row r="10" spans="2:8" x14ac:dyDescent="0.2">
      <c r="B10" s="53" t="s">
        <v>6729</v>
      </c>
      <c r="C10" s="48">
        <v>3.0897445715897454</v>
      </c>
      <c r="D10" s="57">
        <v>3.7248835372168339</v>
      </c>
      <c r="E10" s="72"/>
      <c r="F10" s="73" t="s">
        <v>6684</v>
      </c>
      <c r="G10" s="60" t="s">
        <v>6711</v>
      </c>
      <c r="H10" s="62">
        <v>8.0000000000000002E-3</v>
      </c>
    </row>
    <row r="11" spans="2:8" x14ac:dyDescent="0.2">
      <c r="B11" s="53" t="s">
        <v>6730</v>
      </c>
      <c r="C11" s="48">
        <v>5.2828041966414689</v>
      </c>
      <c r="D11" s="57">
        <v>5.4424451732656278</v>
      </c>
      <c r="E11" s="72"/>
      <c r="F11" s="73" t="s">
        <v>6685</v>
      </c>
      <c r="G11" s="60" t="s">
        <v>6712</v>
      </c>
      <c r="H11" s="62">
        <v>0.14099999999999999</v>
      </c>
    </row>
    <row r="12" spans="2:8" x14ac:dyDescent="0.2">
      <c r="B12" s="53" t="s">
        <v>6731</v>
      </c>
      <c r="C12" s="48">
        <v>8.7418691111514146</v>
      </c>
      <c r="D12" s="57">
        <v>7.6408301319621224</v>
      </c>
      <c r="E12" s="72"/>
      <c r="F12" s="73" t="s">
        <v>6686</v>
      </c>
      <c r="G12" s="60" t="s">
        <v>6713</v>
      </c>
      <c r="H12" s="62">
        <v>0.10199999999999999</v>
      </c>
    </row>
    <row r="13" spans="2:8" x14ac:dyDescent="0.2">
      <c r="B13" s="53" t="s">
        <v>6732</v>
      </c>
      <c r="C13" s="59">
        <v>11.343075270650905</v>
      </c>
      <c r="D13" s="58">
        <v>9.889353022322366</v>
      </c>
      <c r="E13" s="72"/>
      <c r="F13" s="73" t="s">
        <v>6688</v>
      </c>
      <c r="G13" s="60" t="s">
        <v>6715</v>
      </c>
      <c r="H13" s="61">
        <v>0.216</v>
      </c>
    </row>
    <row r="14" spans="2:8" x14ac:dyDescent="0.2">
      <c r="B14" s="72"/>
      <c r="C14" s="72"/>
      <c r="D14" s="72"/>
      <c r="E14" s="72"/>
      <c r="F14" s="44"/>
      <c r="G14" s="72"/>
      <c r="H14" s="72"/>
    </row>
    <row r="15" spans="2:8" x14ac:dyDescent="0.2">
      <c r="B15" s="72"/>
      <c r="C15" s="72"/>
      <c r="D15" s="72"/>
      <c r="E15" s="72"/>
      <c r="F15" s="72"/>
      <c r="G15" s="72"/>
      <c r="H15" s="77" t="s">
        <v>6733</v>
      </c>
    </row>
    <row r="16" spans="2:8" x14ac:dyDescent="0.2">
      <c r="B16" s="72"/>
      <c r="C16" s="72"/>
      <c r="D16" s="72"/>
      <c r="E16" s="72"/>
      <c r="F16" s="72"/>
      <c r="G16" s="72"/>
      <c r="H16" s="78">
        <v>0.17367985478143</v>
      </c>
    </row>
    <row r="17" spans="2:8" ht="15" x14ac:dyDescent="0.2">
      <c r="B17" s="81"/>
      <c r="C17" s="72"/>
      <c r="D17" s="72"/>
      <c r="E17" s="72"/>
      <c r="F17" s="72"/>
      <c r="G17" s="72"/>
      <c r="H17" s="72"/>
    </row>
    <row r="18" spans="2:8" x14ac:dyDescent="0.2">
      <c r="B18" s="72"/>
      <c r="C18" s="72"/>
      <c r="D18" s="72"/>
      <c r="E18" s="72"/>
      <c r="F18" s="72"/>
      <c r="G18" s="72"/>
      <c r="H18" s="72"/>
    </row>
  </sheetData>
  <printOptions gridLines="1"/>
  <pageMargins left="0.47244094488188981" right="0.47244094488188981" top="0.47244094488188981" bottom="0.47244094488188981" header="0.51181102362204722" footer="0.23622047244094491"/>
  <pageSetup paperSize="9" orientation="landscape" r:id="rId1"/>
  <headerFooter scaleWithDoc="0">
    <oddFooter>&amp;L&amp;A&amp;C&amp;F&amp;RPage &amp;P of &amp;N</oddFooter>
  </headerFooter>
  <ignoredErrors>
    <ignoredError sqref="B6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31F3D-21BF-4015-A85A-76D24DF3807D}">
  <sheetPr>
    <tabColor rgb="FF7C2855"/>
  </sheetPr>
  <dimension ref="B1:S314"/>
  <sheetViews>
    <sheetView workbookViewId="0">
      <selection activeCell="G55" sqref="G55"/>
    </sheetView>
  </sheetViews>
  <sheetFormatPr defaultColWidth="9.140625" defaultRowHeight="12.75" x14ac:dyDescent="0.2"/>
  <cols>
    <col min="1" max="1" width="5.7109375" style="98" customWidth="1"/>
    <col min="2" max="2" width="10.85546875" style="102" customWidth="1"/>
    <col min="3" max="3" width="10.42578125" style="107" customWidth="1"/>
    <col min="4" max="4" width="8.140625" style="107" customWidth="1"/>
    <col min="5" max="5" width="7.42578125" style="98" customWidth="1"/>
    <col min="6" max="6" width="8.5703125" style="107" customWidth="1"/>
    <col min="7" max="7" width="9.85546875" style="107" customWidth="1"/>
    <col min="8" max="8" width="7.42578125" style="98" customWidth="1"/>
    <col min="9" max="11" width="7.42578125" style="107" customWidth="1"/>
    <col min="12" max="13" width="5.5703125" style="98" customWidth="1"/>
    <col min="14" max="16384" width="9.140625" style="98"/>
  </cols>
  <sheetData>
    <row r="1" spans="2:19" s="1" customFormat="1" x14ac:dyDescent="0.2">
      <c r="B1" s="33"/>
      <c r="C1" s="79" t="s">
        <v>6750</v>
      </c>
      <c r="D1" s="56"/>
      <c r="E1" s="56"/>
      <c r="F1" s="56"/>
      <c r="G1" s="32"/>
      <c r="H1" s="111"/>
      <c r="I1" s="56"/>
      <c r="J1" s="56"/>
      <c r="K1" s="56"/>
      <c r="L1" s="56"/>
      <c r="M1" s="80"/>
      <c r="N1" s="51" t="s">
        <v>6749</v>
      </c>
    </row>
    <row r="2" spans="2:19" s="1" customFormat="1" x14ac:dyDescent="0.2">
      <c r="B2" s="33"/>
      <c r="C2" s="64">
        <v>0.21799999475479126</v>
      </c>
      <c r="D2" s="65">
        <v>0.44999998807907104</v>
      </c>
      <c r="E2" s="65">
        <v>1.0000000474974513E-3</v>
      </c>
      <c r="F2" s="65">
        <v>0.59899997711181641</v>
      </c>
      <c r="G2" s="65">
        <v>-0.19799999892711639</v>
      </c>
      <c r="H2" s="65">
        <v>8.0000003799796104E-3</v>
      </c>
      <c r="I2" s="65">
        <v>0.14100000262260437</v>
      </c>
      <c r="J2" s="65">
        <v>0.10199999809265137</v>
      </c>
      <c r="K2" s="66">
        <v>0.21600000560283661</v>
      </c>
      <c r="L2" s="36"/>
      <c r="N2" s="120">
        <v>0.17367985844612122</v>
      </c>
    </row>
    <row r="3" spans="2:19" s="1" customFormat="1" x14ac:dyDescent="0.2">
      <c r="B3" s="33"/>
      <c r="C3" s="6"/>
      <c r="D3" s="6"/>
      <c r="E3" s="6"/>
      <c r="F3" s="6"/>
      <c r="H3" s="112"/>
      <c r="I3" s="6"/>
      <c r="J3" s="6"/>
      <c r="K3" s="6"/>
      <c r="L3" s="6"/>
    </row>
    <row r="4" spans="2:19" s="43" customFormat="1" x14ac:dyDescent="0.2">
      <c r="B4" s="104"/>
      <c r="M4" s="1"/>
      <c r="P4" s="1"/>
      <c r="Q4" s="1"/>
      <c r="R4" s="1"/>
      <c r="S4" s="1"/>
    </row>
    <row r="5" spans="2:19" ht="38.25" x14ac:dyDescent="0.2">
      <c r="B5" s="104" t="s">
        <v>7321</v>
      </c>
      <c r="C5" s="106" t="s">
        <v>6689</v>
      </c>
      <c r="D5" s="38" t="s">
        <v>6681</v>
      </c>
      <c r="E5" s="34" t="s">
        <v>6690</v>
      </c>
      <c r="F5" s="38" t="s">
        <v>6683</v>
      </c>
      <c r="G5" s="38" t="s">
        <v>6687</v>
      </c>
      <c r="H5" s="34" t="s">
        <v>6691</v>
      </c>
      <c r="I5" s="38" t="s">
        <v>6692</v>
      </c>
      <c r="J5" s="38" t="s">
        <v>6686</v>
      </c>
      <c r="K5" s="38" t="s">
        <v>6688</v>
      </c>
      <c r="N5" s="131" t="s">
        <v>7339</v>
      </c>
    </row>
    <row r="6" spans="2:19" x14ac:dyDescent="0.2">
      <c r="B6" s="102" t="s">
        <v>7320</v>
      </c>
      <c r="C6" s="107">
        <v>0.25623401257054973</v>
      </c>
      <c r="D6" s="107">
        <v>0.13344050821181244</v>
      </c>
      <c r="E6" s="99">
        <v>117.51605419966573</v>
      </c>
      <c r="F6" s="107">
        <v>0.11846663062410225</v>
      </c>
      <c r="G6" s="107">
        <v>0</v>
      </c>
      <c r="H6" s="99">
        <v>33.216332948509027</v>
      </c>
      <c r="I6" s="107">
        <v>1.0136092619365029</v>
      </c>
      <c r="J6" s="107">
        <v>0.23205473251054323</v>
      </c>
      <c r="K6" s="107">
        <v>0.97352725230314918</v>
      </c>
      <c r="N6" s="4">
        <f>SUMPRODUCT(C$2:K$2,C6:K6)+$N$2</f>
        <v>1.120665726787216</v>
      </c>
    </row>
    <row r="7" spans="2:19" x14ac:dyDescent="0.2">
      <c r="B7" s="102" t="s">
        <v>7068</v>
      </c>
      <c r="C7" s="107">
        <v>0.26066732074991777</v>
      </c>
      <c r="D7" s="107">
        <v>0.11913038318559149</v>
      </c>
      <c r="E7" s="99">
        <v>134.12479242438235</v>
      </c>
      <c r="F7" s="107">
        <v>0.11529954160986562</v>
      </c>
      <c r="G7" s="107">
        <v>0</v>
      </c>
      <c r="H7" s="99">
        <v>40.479038692093198</v>
      </c>
      <c r="I7" s="107">
        <v>0.94387488419514531</v>
      </c>
      <c r="J7" s="107">
        <v>0.23400809995099534</v>
      </c>
      <c r="K7" s="107">
        <v>1.0073157763827933</v>
      </c>
      <c r="N7" s="4">
        <f t="shared" ref="N7:N70" si="0">SUMPRODUCT(C$2:K$2,C7:K7)+$N$2</f>
        <v>1.1856709507520571</v>
      </c>
    </row>
    <row r="8" spans="2:19" x14ac:dyDescent="0.2">
      <c r="B8" s="102" t="s">
        <v>7152</v>
      </c>
      <c r="C8" s="107">
        <v>0.26745065651439437</v>
      </c>
      <c r="D8" s="107">
        <v>0.10571750448818139</v>
      </c>
      <c r="E8" s="99">
        <v>108.45905924905811</v>
      </c>
      <c r="F8" s="107">
        <v>0.10341917831159878</v>
      </c>
      <c r="G8" s="107">
        <v>0</v>
      </c>
      <c r="H8" s="99">
        <v>28.911722579536288</v>
      </c>
      <c r="I8" s="107">
        <v>1.0765998866559769</v>
      </c>
      <c r="J8" s="107">
        <v>0.19246924603018498</v>
      </c>
      <c r="K8" s="107">
        <v>0.94691970864356423</v>
      </c>
      <c r="N8" s="4">
        <f t="shared" si="0"/>
        <v>1.057225029329576</v>
      </c>
    </row>
    <row r="9" spans="2:19" x14ac:dyDescent="0.2">
      <c r="B9" s="102" t="s">
        <v>7319</v>
      </c>
      <c r="C9" s="107">
        <v>0.25925355373133036</v>
      </c>
      <c r="D9" s="107">
        <v>0.10056808933457131</v>
      </c>
      <c r="E9" s="99">
        <v>112.87102454316032</v>
      </c>
      <c r="F9" s="107">
        <v>0.11936510984882484</v>
      </c>
      <c r="G9" s="107">
        <v>0</v>
      </c>
      <c r="H9" s="99">
        <v>24.986981663093687</v>
      </c>
      <c r="I9" s="107">
        <v>0.9656450839254852</v>
      </c>
      <c r="J9" s="107">
        <v>0.17044150699825958</v>
      </c>
      <c r="K9" s="107">
        <v>0.99511546636407278</v>
      </c>
      <c r="N9" s="4">
        <f t="shared" si="0"/>
        <v>1.0282053006371776</v>
      </c>
    </row>
    <row r="10" spans="2:19" x14ac:dyDescent="0.2">
      <c r="B10" s="102" t="s">
        <v>7313</v>
      </c>
      <c r="C10" s="107">
        <v>0.28301490743567065</v>
      </c>
      <c r="D10" s="107">
        <v>8.7416970654398116E-2</v>
      </c>
      <c r="E10" s="99">
        <v>109.64791847923033</v>
      </c>
      <c r="F10" s="107">
        <v>0.13059672680437293</v>
      </c>
      <c r="G10" s="107">
        <v>0</v>
      </c>
      <c r="H10" s="99">
        <v>23.978615409801499</v>
      </c>
      <c r="I10" s="107">
        <v>1.030880198094436</v>
      </c>
      <c r="J10" s="107">
        <v>0.15613243118940129</v>
      </c>
      <c r="K10" s="107">
        <v>0.97677136875590576</v>
      </c>
      <c r="N10" s="4">
        <f t="shared" si="0"/>
        <v>1.0266812744211267</v>
      </c>
    </row>
    <row r="11" spans="2:19" x14ac:dyDescent="0.2">
      <c r="B11" s="102" t="s">
        <v>7171</v>
      </c>
      <c r="C11" s="107">
        <v>0.24554348947803623</v>
      </c>
      <c r="D11" s="107">
        <v>0.17615152088950042</v>
      </c>
      <c r="E11" s="99">
        <v>123.58787905725833</v>
      </c>
      <c r="F11" s="107">
        <v>0.12195652882462477</v>
      </c>
      <c r="G11" s="107">
        <v>0</v>
      </c>
      <c r="H11" s="99">
        <v>32.425914253349255</v>
      </c>
      <c r="I11" s="107">
        <v>0.96385792410374338</v>
      </c>
      <c r="J11" s="107">
        <v>0.2531804309509641</v>
      </c>
      <c r="K11" s="107">
        <v>0.995522679035312</v>
      </c>
      <c r="N11" s="4">
        <f t="shared" si="0"/>
        <v>1.1392849669646454</v>
      </c>
    </row>
    <row r="12" spans="2:19" x14ac:dyDescent="0.2">
      <c r="B12" s="102" t="s">
        <v>7051</v>
      </c>
      <c r="C12" s="107">
        <v>0.25903156145107187</v>
      </c>
      <c r="D12" s="107">
        <v>0.11013764382519615</v>
      </c>
      <c r="E12" s="99">
        <v>110.06806038087865</v>
      </c>
      <c r="F12" s="107">
        <v>0.11411581770877967</v>
      </c>
      <c r="G12" s="107">
        <v>0</v>
      </c>
      <c r="H12" s="99">
        <v>19.268229609167022</v>
      </c>
      <c r="I12" s="107">
        <v>0.97247271821501602</v>
      </c>
      <c r="J12" s="107">
        <v>0.1514131180805281</v>
      </c>
      <c r="K12" s="107">
        <v>0.99783470274343533</v>
      </c>
      <c r="N12" s="4">
        <f t="shared" si="0"/>
        <v>0.98037505284896398</v>
      </c>
    </row>
    <row r="13" spans="2:19" x14ac:dyDescent="0.2">
      <c r="B13" s="102" t="s">
        <v>7100</v>
      </c>
      <c r="C13" s="107">
        <v>0.26535355309198366</v>
      </c>
      <c r="D13" s="107">
        <v>0.13702795871678938</v>
      </c>
      <c r="E13" s="99">
        <v>123.10417350489551</v>
      </c>
      <c r="F13" s="107">
        <v>0.12798979720734455</v>
      </c>
      <c r="G13" s="107">
        <v>0</v>
      </c>
      <c r="H13" s="99">
        <v>33.365267973266938</v>
      </c>
      <c r="I13" s="107">
        <v>0.89889879441230425</v>
      </c>
      <c r="J13" s="107">
        <v>0.17123882019408437</v>
      </c>
      <c r="K13" s="107">
        <v>1.0194452785942112</v>
      </c>
      <c r="N13" s="4">
        <f t="shared" si="0"/>
        <v>1.1242930104223363</v>
      </c>
    </row>
    <row r="14" spans="2:19" x14ac:dyDescent="0.2">
      <c r="B14" s="102" t="s">
        <v>7029</v>
      </c>
      <c r="C14" s="107">
        <v>0.27838869404407696</v>
      </c>
      <c r="D14" s="107">
        <v>0.12955184551140525</v>
      </c>
      <c r="E14" s="99">
        <v>128.14580084511792</v>
      </c>
      <c r="F14" s="107">
        <v>0.11081900049792559</v>
      </c>
      <c r="G14" s="107">
        <v>0</v>
      </c>
      <c r="H14" s="99">
        <v>39.812534299770704</v>
      </c>
      <c r="I14" s="107">
        <v>1.0999454713635299</v>
      </c>
      <c r="J14" s="107">
        <v>9.6214004543068429E-2</v>
      </c>
      <c r="K14" s="107">
        <v>0.94862224436102771</v>
      </c>
      <c r="N14" s="4">
        <f t="shared" si="0"/>
        <v>1.1755021491667392</v>
      </c>
    </row>
    <row r="15" spans="2:19" x14ac:dyDescent="0.2">
      <c r="B15" s="102" t="s">
        <v>7093</v>
      </c>
      <c r="C15" s="107">
        <v>0.25980727788014557</v>
      </c>
      <c r="D15" s="107">
        <v>0.11523409757856459</v>
      </c>
      <c r="E15" s="99">
        <v>122.71837386739151</v>
      </c>
      <c r="F15" s="107">
        <v>0.12971502641395097</v>
      </c>
      <c r="G15" s="107">
        <v>1.8065176052228713E-2</v>
      </c>
      <c r="H15" s="99">
        <v>38.45338230550751</v>
      </c>
      <c r="I15" s="107">
        <v>0.93442332807033113</v>
      </c>
      <c r="J15" s="107">
        <v>0.25899784213723903</v>
      </c>
      <c r="K15" s="107">
        <v>1.0210685795185022</v>
      </c>
      <c r="N15" s="4">
        <f t="shared" si="0"/>
        <v>1.1653633219731403</v>
      </c>
    </row>
    <row r="16" spans="2:19" x14ac:dyDescent="0.2">
      <c r="B16" s="102" t="s">
        <v>7101</v>
      </c>
      <c r="C16" s="107">
        <v>0.27335754148357994</v>
      </c>
      <c r="D16" s="107">
        <v>6.2699082993108959E-2</v>
      </c>
      <c r="E16" s="99">
        <v>99.087614986074755</v>
      </c>
      <c r="F16" s="107">
        <v>9.4886268979042995E-2</v>
      </c>
      <c r="G16" s="107">
        <v>0</v>
      </c>
      <c r="H16" s="99">
        <v>16.68283312294782</v>
      </c>
      <c r="I16" s="107">
        <v>1.1511067110594337</v>
      </c>
      <c r="J16" s="107">
        <v>9.320797058383444E-2</v>
      </c>
      <c r="K16" s="107">
        <v>0.92935464441146598</v>
      </c>
      <c r="N16" s="4">
        <f t="shared" si="0"/>
        <v>0.9234274221170149</v>
      </c>
    </row>
    <row r="17" spans="2:14" x14ac:dyDescent="0.2">
      <c r="B17" s="102" t="s">
        <v>7096</v>
      </c>
      <c r="C17" s="107">
        <v>0.27146249396346872</v>
      </c>
      <c r="D17" s="107">
        <v>6.5064408107035121E-2</v>
      </c>
      <c r="E17" s="99">
        <v>113.00087427220105</v>
      </c>
      <c r="F17" s="107">
        <v>0.11867498257640348</v>
      </c>
      <c r="G17" s="107">
        <v>0</v>
      </c>
      <c r="H17" s="99">
        <v>30.432149843096685</v>
      </c>
      <c r="I17" s="107">
        <v>1.0449313354917749</v>
      </c>
      <c r="J17" s="107">
        <v>0.13512717521703693</v>
      </c>
      <c r="K17" s="107">
        <v>0.97711666090287819</v>
      </c>
      <c r="N17" s="4">
        <f t="shared" si="0"/>
        <v>1.0618575622624844</v>
      </c>
    </row>
    <row r="18" spans="2:14" x14ac:dyDescent="0.2">
      <c r="B18" s="102" t="s">
        <v>7087</v>
      </c>
      <c r="C18" s="107">
        <v>0.27601275240008688</v>
      </c>
      <c r="D18" s="107">
        <v>7.0878960009485528E-2</v>
      </c>
      <c r="E18" s="99">
        <v>106.79117658499403</v>
      </c>
      <c r="F18" s="107">
        <v>0.11148380971333689</v>
      </c>
      <c r="G18" s="107">
        <v>0</v>
      </c>
      <c r="H18" s="99">
        <v>21.808843589695282</v>
      </c>
      <c r="I18" s="107">
        <v>1.0463309093763558</v>
      </c>
      <c r="J18" s="107">
        <v>0.15522053917483528</v>
      </c>
      <c r="K18" s="107">
        <v>0.96508325142016105</v>
      </c>
      <c r="N18" s="4">
        <f t="shared" si="0"/>
        <v>0.98561004968923926</v>
      </c>
    </row>
    <row r="19" spans="2:14" x14ac:dyDescent="0.2">
      <c r="B19" s="102" t="s">
        <v>7305</v>
      </c>
      <c r="C19" s="107">
        <v>0.29763202075553491</v>
      </c>
      <c r="D19" s="107">
        <v>4.0406359079039812E-2</v>
      </c>
      <c r="E19" s="99">
        <v>96.974613973728623</v>
      </c>
      <c r="F19" s="107">
        <v>9.1471291685811917E-2</v>
      </c>
      <c r="G19" s="107">
        <v>9.7730744537182584E-2</v>
      </c>
      <c r="H19" s="99">
        <v>11.712986779657871</v>
      </c>
      <c r="I19" s="107">
        <v>1.0425289602665531</v>
      </c>
      <c r="J19" s="107">
        <v>0.13253758685594372</v>
      </c>
      <c r="K19" s="107">
        <v>0.9904189665278752</v>
      </c>
      <c r="N19" s="4">
        <f t="shared" si="0"/>
        <v>0.85731155215140076</v>
      </c>
    </row>
    <row r="20" spans="2:14" x14ac:dyDescent="0.2">
      <c r="B20" s="102" t="s">
        <v>7031</v>
      </c>
      <c r="C20" s="107">
        <v>0.29300612171182572</v>
      </c>
      <c r="D20" s="107">
        <v>8.9182582477527056E-2</v>
      </c>
      <c r="E20" s="99">
        <v>107.44131930190223</v>
      </c>
      <c r="F20" s="107">
        <v>0.11198921556010605</v>
      </c>
      <c r="G20" s="107">
        <v>0</v>
      </c>
      <c r="H20" s="99">
        <v>27.761191313933054</v>
      </c>
      <c r="I20" s="107">
        <v>0.940754891835894</v>
      </c>
      <c r="J20" s="107">
        <v>0.19258244051695597</v>
      </c>
      <c r="K20" s="107">
        <v>1.006213616116191</v>
      </c>
      <c r="N20" s="4">
        <f t="shared" si="0"/>
        <v>1.0439317530169294</v>
      </c>
    </row>
    <row r="21" spans="2:14" x14ac:dyDescent="0.2">
      <c r="B21" s="102" t="s">
        <v>7032</v>
      </c>
      <c r="C21" s="107">
        <v>0.2904966526709899</v>
      </c>
      <c r="D21" s="107">
        <v>8.4988618331144752E-2</v>
      </c>
      <c r="E21" s="99">
        <v>115.57786094599366</v>
      </c>
      <c r="F21" s="107">
        <v>0.12338317264386192</v>
      </c>
      <c r="G21" s="107">
        <v>8.8883166379110548E-2</v>
      </c>
      <c r="H21" s="99">
        <v>31.831834390282157</v>
      </c>
      <c r="I21" s="107">
        <v>0.83452069336163137</v>
      </c>
      <c r="J21" s="107">
        <v>0.23708347673571264</v>
      </c>
      <c r="K21" s="107">
        <v>1.0275044969825124</v>
      </c>
      <c r="N21" s="4">
        <f t="shared" si="0"/>
        <v>1.0655841200684719</v>
      </c>
    </row>
    <row r="22" spans="2:14" x14ac:dyDescent="0.2">
      <c r="B22" s="102" t="s">
        <v>7292</v>
      </c>
      <c r="C22" s="107">
        <v>0.28707345572193926</v>
      </c>
      <c r="D22" s="107">
        <v>2.5837145819498728E-2</v>
      </c>
      <c r="E22" s="99">
        <v>85.836477882459306</v>
      </c>
      <c r="F22" s="107">
        <v>0.10369180845561685</v>
      </c>
      <c r="G22" s="107">
        <v>0</v>
      </c>
      <c r="H22" s="99">
        <v>10.143459888919027</v>
      </c>
      <c r="I22" s="107">
        <v>1.1906058870275276</v>
      </c>
      <c r="J22" s="107">
        <v>0.110886367240482</v>
      </c>
      <c r="K22" s="107">
        <v>0.95803220925155153</v>
      </c>
      <c r="N22" s="4">
        <f t="shared" si="0"/>
        <v>0.86310494642167901</v>
      </c>
    </row>
    <row r="23" spans="2:14" x14ac:dyDescent="0.2">
      <c r="B23" s="102" t="s">
        <v>7016</v>
      </c>
      <c r="C23" s="107">
        <v>0.27495759865135944</v>
      </c>
      <c r="D23" s="107">
        <v>0.12182330814124728</v>
      </c>
      <c r="E23" s="99">
        <v>119.00161482669019</v>
      </c>
      <c r="F23" s="107">
        <v>8.5160304229516648E-2</v>
      </c>
      <c r="G23" s="107">
        <v>0.15472530316370417</v>
      </c>
      <c r="H23" s="99">
        <v>35.203143363881914</v>
      </c>
      <c r="I23" s="107">
        <v>0.83415785813407894</v>
      </c>
      <c r="J23" s="107">
        <v>0.2823223845728482</v>
      </c>
      <c r="K23" s="107">
        <v>1.0285872330774013</v>
      </c>
      <c r="N23" s="4">
        <f t="shared" si="0"/>
        <v>1.0780312828918615</v>
      </c>
    </row>
    <row r="24" spans="2:14" x14ac:dyDescent="0.2">
      <c r="B24" s="102" t="s">
        <v>7183</v>
      </c>
      <c r="C24" s="107">
        <v>0.29922655117284408</v>
      </c>
      <c r="D24" s="107">
        <v>5.0787053813052561E-2</v>
      </c>
      <c r="E24" s="99">
        <v>95.746408807526237</v>
      </c>
      <c r="F24" s="107">
        <v>0.11120642741311433</v>
      </c>
      <c r="G24" s="107">
        <v>0</v>
      </c>
      <c r="H24" s="99">
        <v>19.49257839323614</v>
      </c>
      <c r="I24" s="107">
        <v>1.1396592809123474</v>
      </c>
      <c r="J24" s="107">
        <v>0.14055192107388176</v>
      </c>
      <c r="K24" s="107">
        <v>0.913682209721279</v>
      </c>
      <c r="N24" s="4">
        <f t="shared" si="0"/>
        <v>0.95244873372377004</v>
      </c>
    </row>
    <row r="25" spans="2:14" x14ac:dyDescent="0.2">
      <c r="B25" s="102" t="s">
        <v>7125</v>
      </c>
      <c r="C25" s="107">
        <v>0.24449381530212624</v>
      </c>
      <c r="D25" s="107">
        <v>0.10864702084905382</v>
      </c>
      <c r="E25" s="99">
        <v>110.70088329722866</v>
      </c>
      <c r="F25" s="107">
        <v>0.12348629641632354</v>
      </c>
      <c r="G25" s="107">
        <v>0</v>
      </c>
      <c r="H25" s="99">
        <v>25.088178173284334</v>
      </c>
      <c r="I25" s="107">
        <v>0.93453365650355014</v>
      </c>
      <c r="J25" s="107">
        <v>0.19502935513059094</v>
      </c>
      <c r="K25" s="107">
        <v>1.0103999227280189</v>
      </c>
      <c r="N25" s="4">
        <f t="shared" si="0"/>
        <v>1.0311539100275762</v>
      </c>
    </row>
    <row r="26" spans="2:14" x14ac:dyDescent="0.2">
      <c r="B26" s="102" t="s">
        <v>7083</v>
      </c>
      <c r="C26" s="107">
        <v>0.27384515864039533</v>
      </c>
      <c r="D26" s="107">
        <v>0.14853997974871674</v>
      </c>
      <c r="E26" s="99">
        <v>120.73741096838461</v>
      </c>
      <c r="F26" s="107">
        <v>0.13509496005179256</v>
      </c>
      <c r="G26" s="107">
        <v>0</v>
      </c>
      <c r="H26" s="99">
        <v>33.396869379943453</v>
      </c>
      <c r="I26" s="107">
        <v>0.97768655014480466</v>
      </c>
      <c r="J26" s="107">
        <v>0.23248163719259796</v>
      </c>
      <c r="K26" s="107">
        <v>1.0006679931482219</v>
      </c>
      <c r="N26" s="4">
        <f t="shared" si="0"/>
        <v>1.146766577932586</v>
      </c>
    </row>
    <row r="27" spans="2:14" x14ac:dyDescent="0.2">
      <c r="B27" s="102" t="s">
        <v>7055</v>
      </c>
      <c r="C27" s="107">
        <v>0.30927474902882779</v>
      </c>
      <c r="D27" s="107">
        <v>3.3213894548439933E-2</v>
      </c>
      <c r="E27" s="99">
        <v>91.539881750218157</v>
      </c>
      <c r="F27" s="107">
        <v>7.6635727183874944E-2</v>
      </c>
      <c r="G27" s="107">
        <v>5.4026152787336544E-2</v>
      </c>
      <c r="H27" s="99">
        <v>12.163712847230405</v>
      </c>
      <c r="I27" s="107">
        <v>1.0796771794570572</v>
      </c>
      <c r="J27" s="107">
        <v>0.13689015302311539</v>
      </c>
      <c r="K27" s="107">
        <v>0.99019132719550029</v>
      </c>
      <c r="N27" s="4">
        <f t="shared" si="0"/>
        <v>0.86018383110052743</v>
      </c>
    </row>
    <row r="28" spans="2:14" x14ac:dyDescent="0.2">
      <c r="B28" s="102" t="s">
        <v>7082</v>
      </c>
      <c r="C28" s="107">
        <v>0.29803268740682648</v>
      </c>
      <c r="D28" s="107">
        <v>7.839857432602515E-2</v>
      </c>
      <c r="E28" s="99">
        <v>103.92754234326155</v>
      </c>
      <c r="F28" s="107">
        <v>9.123106107231431E-2</v>
      </c>
      <c r="G28" s="107">
        <v>7.5360758703540351E-2</v>
      </c>
      <c r="H28" s="99">
        <v>26.827294890980451</v>
      </c>
      <c r="I28" s="107">
        <v>0.88712505155856092</v>
      </c>
      <c r="J28" s="107">
        <v>0.20043965191771229</v>
      </c>
      <c r="K28" s="107">
        <v>1.030841101391591</v>
      </c>
      <c r="N28" s="4">
        <f t="shared" si="0"/>
        <v>1.0003933925885236</v>
      </c>
    </row>
    <row r="29" spans="2:14" x14ac:dyDescent="0.2">
      <c r="B29" s="102" t="s">
        <v>7199</v>
      </c>
      <c r="C29" s="107">
        <v>0.31316702585614781</v>
      </c>
      <c r="D29" s="107">
        <v>5.1146578683999175E-2</v>
      </c>
      <c r="E29" s="99">
        <v>92.158804298903206</v>
      </c>
      <c r="F29" s="107">
        <v>8.7092434174738387E-2</v>
      </c>
      <c r="G29" s="107">
        <v>0</v>
      </c>
      <c r="H29" s="99">
        <v>16.006293447158587</v>
      </c>
      <c r="I29" s="107">
        <v>1.1237875440868925</v>
      </c>
      <c r="J29" s="107">
        <v>9.2637707013557058E-2</v>
      </c>
      <c r="K29" s="107">
        <v>0.93577608186906081</v>
      </c>
      <c r="N29" s="4">
        <f t="shared" si="0"/>
        <v>0.90737448817995592</v>
      </c>
    </row>
    <row r="30" spans="2:14" x14ac:dyDescent="0.2">
      <c r="B30" s="102" t="s">
        <v>7200</v>
      </c>
      <c r="C30" s="107">
        <v>0.27892327744933149</v>
      </c>
      <c r="D30" s="107">
        <v>4.7810276026455309E-2</v>
      </c>
      <c r="E30" s="99">
        <v>88.820285115344049</v>
      </c>
      <c r="F30" s="107">
        <v>0.10851994128631202</v>
      </c>
      <c r="G30" s="107">
        <v>0</v>
      </c>
      <c r="H30" s="99">
        <v>11.765539087836212</v>
      </c>
      <c r="I30" s="107">
        <v>1.0008778954888249</v>
      </c>
      <c r="J30" s="107">
        <v>9.8300361802095129E-2</v>
      </c>
      <c r="K30" s="107">
        <v>0.98675437072916461</v>
      </c>
      <c r="N30" s="4">
        <f t="shared" si="0"/>
        <v>0.86823717617441387</v>
      </c>
    </row>
    <row r="31" spans="2:14" x14ac:dyDescent="0.2">
      <c r="B31" s="102" t="s">
        <v>7193</v>
      </c>
      <c r="C31" s="107">
        <v>0.29087197803843767</v>
      </c>
      <c r="D31" s="107">
        <v>8.4316938269179464E-2</v>
      </c>
      <c r="E31" s="99">
        <v>107.18858985805356</v>
      </c>
      <c r="F31" s="107">
        <v>0.11319821184860414</v>
      </c>
      <c r="G31" s="107">
        <v>9.4203693804363609E-2</v>
      </c>
      <c r="H31" s="99">
        <v>25.987380395876549</v>
      </c>
      <c r="I31" s="107">
        <v>0.98303328065434603</v>
      </c>
      <c r="J31" s="107">
        <v>0.18739570567539032</v>
      </c>
      <c r="K31" s="107">
        <v>0.99540040506348237</v>
      </c>
      <c r="N31" s="4">
        <f t="shared" si="0"/>
        <v>1.0120021622165636</v>
      </c>
    </row>
    <row r="32" spans="2:14" x14ac:dyDescent="0.2">
      <c r="B32" s="102" t="s">
        <v>7195</v>
      </c>
      <c r="C32" s="107">
        <v>0.3072603172109461</v>
      </c>
      <c r="D32" s="107">
        <v>6.6251463166358521E-2</v>
      </c>
      <c r="E32" s="99">
        <v>97.940498666896005</v>
      </c>
      <c r="F32" s="107">
        <v>0.11831074653036239</v>
      </c>
      <c r="G32" s="107">
        <v>0</v>
      </c>
      <c r="H32" s="99">
        <v>28.893569848222853</v>
      </c>
      <c r="I32" s="107">
        <v>1.189725611882154</v>
      </c>
      <c r="J32" s="107">
        <v>8.3065783596321219E-2</v>
      </c>
      <c r="K32" s="107">
        <v>0.89929023433471289</v>
      </c>
      <c r="N32" s="4">
        <f t="shared" si="0"/>
        <v>1.0409036909877114</v>
      </c>
    </row>
    <row r="33" spans="2:14" x14ac:dyDescent="0.2">
      <c r="B33" s="102" t="s">
        <v>7059</v>
      </c>
      <c r="C33" s="107">
        <v>0.27711986449022624</v>
      </c>
      <c r="D33" s="107">
        <v>8.1026672233272798E-2</v>
      </c>
      <c r="E33" s="99">
        <v>99.131977801355148</v>
      </c>
      <c r="F33" s="107">
        <v>0.12463023002311119</v>
      </c>
      <c r="G33" s="107">
        <v>0</v>
      </c>
      <c r="H33" s="99">
        <v>18.23231827786352</v>
      </c>
      <c r="I33" s="107">
        <v>0.90403025060666842</v>
      </c>
      <c r="J33" s="107">
        <v>0.16137315394881815</v>
      </c>
      <c r="K33" s="107">
        <v>1.01303507965062</v>
      </c>
      <c r="N33" s="4">
        <f t="shared" si="0"/>
        <v>0.95294194156431378</v>
      </c>
    </row>
    <row r="34" spans="2:14" x14ac:dyDescent="0.2">
      <c r="B34" s="102" t="s">
        <v>7144</v>
      </c>
      <c r="C34" s="107">
        <v>0.29097784080770556</v>
      </c>
      <c r="D34" s="107">
        <v>8.2731138206896274E-2</v>
      </c>
      <c r="E34" s="99">
        <v>109.29327838746302</v>
      </c>
      <c r="F34" s="107">
        <v>0.13979996795095678</v>
      </c>
      <c r="G34" s="107">
        <v>0</v>
      </c>
      <c r="H34" s="99">
        <v>29.636490196454858</v>
      </c>
      <c r="I34" s="107">
        <v>0.89017719583507493</v>
      </c>
      <c r="J34" s="107">
        <v>0.19940504635206213</v>
      </c>
      <c r="K34" s="107">
        <v>1.0241700283149413</v>
      </c>
      <c r="N34" s="4">
        <f t="shared" si="0"/>
        <v>1.0715424645863929</v>
      </c>
    </row>
    <row r="35" spans="2:14" x14ac:dyDescent="0.2">
      <c r="B35" s="102" t="s">
        <v>7121</v>
      </c>
      <c r="C35" s="107">
        <v>0.25883492549798642</v>
      </c>
      <c r="D35" s="107">
        <v>5.9192032730626128E-2</v>
      </c>
      <c r="E35" s="99">
        <v>111.81296972942469</v>
      </c>
      <c r="F35" s="107">
        <v>0.13753250229025429</v>
      </c>
      <c r="G35" s="107">
        <v>0</v>
      </c>
      <c r="H35" s="99">
        <v>27.560591745535735</v>
      </c>
      <c r="I35" s="107">
        <v>0.81192135897243345</v>
      </c>
      <c r="J35" s="107">
        <v>0.15634684953967015</v>
      </c>
      <c r="K35" s="107">
        <v>1.0420301771596336</v>
      </c>
      <c r="N35" s="4">
        <f t="shared" si="0"/>
        <v>1.0269287862753003</v>
      </c>
    </row>
    <row r="36" spans="2:14" x14ac:dyDescent="0.2">
      <c r="B36" s="102" t="s">
        <v>7013</v>
      </c>
      <c r="C36" s="107">
        <v>0.33613891955911662</v>
      </c>
      <c r="D36" s="107">
        <v>4.9216920270183283E-2</v>
      </c>
      <c r="E36" s="99">
        <v>103.37420857081116</v>
      </c>
      <c r="F36" s="107">
        <v>0.10903676646308867</v>
      </c>
      <c r="G36" s="107">
        <v>0</v>
      </c>
      <c r="H36" s="99">
        <v>24.622564595236064</v>
      </c>
      <c r="I36" s="107">
        <v>1.0408248655754615</v>
      </c>
      <c r="J36" s="107">
        <v>0.11482933492264352</v>
      </c>
      <c r="K36" s="107">
        <v>0.98409945566323787</v>
      </c>
      <c r="N36" s="4">
        <f t="shared" si="0"/>
        <v>1.0058079035521907</v>
      </c>
    </row>
    <row r="37" spans="2:14" x14ac:dyDescent="0.2">
      <c r="B37" s="102" t="s">
        <v>7085</v>
      </c>
      <c r="C37" s="107">
        <v>0.27489358875782971</v>
      </c>
      <c r="D37" s="107">
        <v>7.0472094958369882E-2</v>
      </c>
      <c r="E37" s="99">
        <v>105.47975005059003</v>
      </c>
      <c r="F37" s="107">
        <v>7.3733783817051923E-2</v>
      </c>
      <c r="G37" s="107">
        <v>0</v>
      </c>
      <c r="H37" s="99">
        <v>21.560208467467596</v>
      </c>
      <c r="I37" s="107">
        <v>0.8746630479377604</v>
      </c>
      <c r="J37" s="107">
        <v>0.18199753356585396</v>
      </c>
      <c r="K37" s="107">
        <v>1.0348579749948645</v>
      </c>
      <c r="N37" s="4">
        <f t="shared" si="0"/>
        <v>0.95286763558293341</v>
      </c>
    </row>
    <row r="38" spans="2:14" x14ac:dyDescent="0.2">
      <c r="B38" s="102" t="s">
        <v>7145</v>
      </c>
      <c r="C38" s="107">
        <v>0.2615778197271143</v>
      </c>
      <c r="D38" s="107">
        <v>5.297681932295864E-2</v>
      </c>
      <c r="E38" s="99">
        <v>108.72195318097992</v>
      </c>
      <c r="F38" s="107">
        <v>4.3456427586910977E-2</v>
      </c>
      <c r="G38" s="107">
        <v>0</v>
      </c>
      <c r="H38" s="99">
        <v>21.748365104826696</v>
      </c>
      <c r="I38" s="107">
        <v>0.93122350721038516</v>
      </c>
      <c r="J38" s="107">
        <v>0.12654068602103771</v>
      </c>
      <c r="K38" s="107">
        <v>1.01495905491649</v>
      </c>
      <c r="N38" s="4">
        <f t="shared" si="0"/>
        <v>0.92672350465616116</v>
      </c>
    </row>
    <row r="39" spans="2:14" x14ac:dyDescent="0.2">
      <c r="B39" s="102" t="s">
        <v>7207</v>
      </c>
      <c r="C39" s="107">
        <v>0.27914346587198174</v>
      </c>
      <c r="D39" s="107">
        <v>4.0818473019719678E-2</v>
      </c>
      <c r="E39" s="99">
        <v>90.717114995686984</v>
      </c>
      <c r="F39" s="107">
        <v>0.10951061172804349</v>
      </c>
      <c r="G39" s="107">
        <v>0</v>
      </c>
      <c r="H39" s="99">
        <v>10.535762688021533</v>
      </c>
      <c r="I39" s="107">
        <v>0.89466202027921005</v>
      </c>
      <c r="J39" s="107">
        <v>0.16349986167662256</v>
      </c>
      <c r="K39" s="107">
        <v>1.0241156066189798</v>
      </c>
      <c r="N39" s="4">
        <f t="shared" si="0"/>
        <v>0.85753483319752166</v>
      </c>
    </row>
    <row r="40" spans="2:14" x14ac:dyDescent="0.2">
      <c r="B40" s="102" t="s">
        <v>7210</v>
      </c>
      <c r="C40" s="107">
        <v>0.29639790667024729</v>
      </c>
      <c r="D40" s="107">
        <v>2.914611332286406E-2</v>
      </c>
      <c r="E40" s="99">
        <v>88.967390949072282</v>
      </c>
      <c r="F40" s="107">
        <v>0.10701170825297898</v>
      </c>
      <c r="G40" s="107">
        <v>0</v>
      </c>
      <c r="H40" s="99">
        <v>10.649333817844882</v>
      </c>
      <c r="I40" s="107">
        <v>0.9842617432134152</v>
      </c>
      <c r="J40" s="107">
        <v>0.14468071979736824</v>
      </c>
      <c r="K40" s="107">
        <v>1.003273303768675</v>
      </c>
      <c r="N40" s="4">
        <f t="shared" si="0"/>
        <v>0.85991781250472832</v>
      </c>
    </row>
    <row r="41" spans="2:14" x14ac:dyDescent="0.2">
      <c r="B41" s="102" t="s">
        <v>7119</v>
      </c>
      <c r="C41" s="107">
        <v>0.28248457194780868</v>
      </c>
      <c r="D41" s="107">
        <v>4.3888862448950114E-2</v>
      </c>
      <c r="E41" s="99">
        <v>100.28442381190469</v>
      </c>
      <c r="F41" s="107">
        <v>0.11691528022815481</v>
      </c>
      <c r="G41" s="107">
        <v>8.4571358411801925E-2</v>
      </c>
      <c r="H41" s="99">
        <v>17.021873995426265</v>
      </c>
      <c r="I41" s="107">
        <v>0.84383297886792707</v>
      </c>
      <c r="J41" s="107">
        <v>0.14367588059830044</v>
      </c>
      <c r="K41" s="107">
        <v>1.0202382066846385</v>
      </c>
      <c r="N41" s="4">
        <f t="shared" si="0"/>
        <v>0.89876487968081786</v>
      </c>
    </row>
    <row r="42" spans="2:14" x14ac:dyDescent="0.2">
      <c r="B42" s="102" t="s">
        <v>7147</v>
      </c>
      <c r="C42" s="107">
        <v>0.26430207699756858</v>
      </c>
      <c r="D42" s="107">
        <v>6.3292993352722315E-2</v>
      </c>
      <c r="E42" s="99">
        <v>103.65494315597932</v>
      </c>
      <c r="F42" s="107">
        <v>5.1376475661300365E-3</v>
      </c>
      <c r="G42" s="107">
        <v>0</v>
      </c>
      <c r="H42" s="99">
        <v>22.957241268294069</v>
      </c>
      <c r="I42" s="107">
        <v>0.74620916497678469</v>
      </c>
      <c r="J42" s="107">
        <v>0.20085860451231249</v>
      </c>
      <c r="K42" s="107">
        <v>1.0454536674411949</v>
      </c>
      <c r="N42" s="4">
        <f t="shared" si="0"/>
        <v>0.90169096334365761</v>
      </c>
    </row>
    <row r="43" spans="2:14" x14ac:dyDescent="0.2">
      <c r="B43" s="102" t="s">
        <v>7208</v>
      </c>
      <c r="C43" s="107">
        <v>0.30579039154335752</v>
      </c>
      <c r="D43" s="107">
        <v>2.5104646008216738E-2</v>
      </c>
      <c r="E43" s="99">
        <v>89.749583356020977</v>
      </c>
      <c r="F43" s="107">
        <v>3.3433029328698176E-2</v>
      </c>
      <c r="G43" s="107">
        <v>0</v>
      </c>
      <c r="H43" s="99">
        <v>8.6894231642465556</v>
      </c>
      <c r="I43" s="107">
        <v>1.0013300457514103</v>
      </c>
      <c r="J43" s="107">
        <v>0.12639760020369867</v>
      </c>
      <c r="K43" s="107">
        <v>1.0027262583002357</v>
      </c>
      <c r="N43" s="4">
        <f t="shared" si="0"/>
        <v>0.80159958410810461</v>
      </c>
    </row>
    <row r="44" spans="2:14" x14ac:dyDescent="0.2">
      <c r="B44" s="102" t="s">
        <v>7209</v>
      </c>
      <c r="C44" s="107">
        <v>0.28432604580199849</v>
      </c>
      <c r="D44" s="107">
        <v>2.3073151367747118E-2</v>
      </c>
      <c r="E44" s="99">
        <v>85.190384410413017</v>
      </c>
      <c r="F44" s="107">
        <v>0.11153575775856053</v>
      </c>
      <c r="G44" s="107">
        <v>0</v>
      </c>
      <c r="H44" s="99">
        <v>6.5054240822303786</v>
      </c>
      <c r="I44" s="107">
        <v>0.95038852891760184</v>
      </c>
      <c r="J44" s="107">
        <v>8.0158650584005148E-2</v>
      </c>
      <c r="K44" s="107">
        <v>0.99346850397446007</v>
      </c>
      <c r="N44" s="4">
        <f t="shared" si="0"/>
        <v>0.80685972241235593</v>
      </c>
    </row>
    <row r="45" spans="2:14" x14ac:dyDescent="0.2">
      <c r="B45" s="102" t="s">
        <v>7015</v>
      </c>
      <c r="C45" s="107">
        <v>0.27906986262240896</v>
      </c>
      <c r="D45" s="107">
        <v>8.8612984750702312E-2</v>
      </c>
      <c r="E45" s="99">
        <v>105.47408696678096</v>
      </c>
      <c r="F45" s="107">
        <v>0.12264886546734351</v>
      </c>
      <c r="G45" s="107">
        <v>0</v>
      </c>
      <c r="H45" s="99">
        <v>17.743586569039383</v>
      </c>
      <c r="I45" s="107">
        <v>0.83294943791488329</v>
      </c>
      <c r="J45" s="107">
        <v>0.18008560464749573</v>
      </c>
      <c r="K45" s="107">
        <v>1.0311426555995828</v>
      </c>
      <c r="N45" s="4">
        <f t="shared" si="0"/>
        <v>0.95382381164215757</v>
      </c>
    </row>
    <row r="46" spans="2:14" x14ac:dyDescent="0.2">
      <c r="B46" s="102" t="s">
        <v>7027</v>
      </c>
      <c r="C46" s="107">
        <v>0.30866443973433327</v>
      </c>
      <c r="D46" s="107">
        <v>6.1547473878682805E-2</v>
      </c>
      <c r="E46" s="99">
        <v>100.81024871314744</v>
      </c>
      <c r="F46" s="107">
        <v>8.4258862786697711E-2</v>
      </c>
      <c r="G46" s="107">
        <v>6.135755935697948E-2</v>
      </c>
      <c r="H46" s="99">
        <v>23.464047311280737</v>
      </c>
      <c r="I46" s="107">
        <v>0.90405342611180073</v>
      </c>
      <c r="J46" s="107">
        <v>0.15887816782851957</v>
      </c>
      <c r="K46" s="107">
        <v>1.0356734413734165</v>
      </c>
      <c r="N46" s="4">
        <f t="shared" si="0"/>
        <v>0.96289254570980898</v>
      </c>
    </row>
    <row r="47" spans="2:14" x14ac:dyDescent="0.2">
      <c r="B47" s="102" t="s">
        <v>7141</v>
      </c>
      <c r="C47" s="107">
        <v>0.30199334788968701</v>
      </c>
      <c r="D47" s="107">
        <v>6.1188585236364439E-2</v>
      </c>
      <c r="E47" s="99">
        <v>105.72707593463281</v>
      </c>
      <c r="F47" s="107">
        <v>0.11862897042061155</v>
      </c>
      <c r="G47" s="107">
        <v>7.5145813394969216E-2</v>
      </c>
      <c r="H47" s="99">
        <v>27.008115472117723</v>
      </c>
      <c r="I47" s="107">
        <v>0.90254333767303507</v>
      </c>
      <c r="J47" s="107">
        <v>0.18496831180785936</v>
      </c>
      <c r="K47" s="107">
        <v>1.056389717409127</v>
      </c>
      <c r="N47" s="4">
        <f t="shared" si="0"/>
        <v>1.019326729229697</v>
      </c>
    </row>
    <row r="48" spans="2:14" x14ac:dyDescent="0.2">
      <c r="B48" s="102" t="s">
        <v>7214</v>
      </c>
      <c r="C48" s="107">
        <v>0.31049368960336576</v>
      </c>
      <c r="D48" s="107">
        <v>7.0524096875694608E-2</v>
      </c>
      <c r="E48" s="99">
        <v>105.44627736075655</v>
      </c>
      <c r="F48" s="107">
        <v>0.11030210751872649</v>
      </c>
      <c r="G48" s="107">
        <v>0.16456689108056968</v>
      </c>
      <c r="H48" s="99">
        <v>26.109755767864595</v>
      </c>
      <c r="I48" s="107">
        <v>0.88337667240333306</v>
      </c>
      <c r="J48" s="107">
        <v>0.22834916204114125</v>
      </c>
      <c r="K48" s="107">
        <v>1.0237100805449264</v>
      </c>
      <c r="N48" s="4">
        <f t="shared" si="0"/>
        <v>0.98988348831104545</v>
      </c>
    </row>
    <row r="49" spans="2:14" x14ac:dyDescent="0.2">
      <c r="B49" s="102" t="s">
        <v>7211</v>
      </c>
      <c r="C49" s="107">
        <v>0.31053239441108932</v>
      </c>
      <c r="D49" s="107">
        <v>5.3796819572819642E-2</v>
      </c>
      <c r="E49" s="99">
        <v>96.04326809748197</v>
      </c>
      <c r="F49" s="107">
        <v>0.11724679655782204</v>
      </c>
      <c r="G49" s="107">
        <v>0</v>
      </c>
      <c r="H49" s="99">
        <v>23.180844746158552</v>
      </c>
      <c r="I49" s="107">
        <v>1.1974714559223785</v>
      </c>
      <c r="J49" s="107">
        <v>0.10895614586138866</v>
      </c>
      <c r="K49" s="107">
        <v>0.89897716306390496</v>
      </c>
      <c r="N49" s="4">
        <f t="shared" si="0"/>
        <v>0.99144143221098979</v>
      </c>
    </row>
    <row r="50" spans="2:14" x14ac:dyDescent="0.2">
      <c r="B50" s="102" t="s">
        <v>7312</v>
      </c>
      <c r="C50" s="107">
        <v>0.26319865397753189</v>
      </c>
      <c r="D50" s="107">
        <v>0.14114311382371078</v>
      </c>
      <c r="E50" s="99">
        <v>114.65196249732182</v>
      </c>
      <c r="F50" s="107">
        <v>0.11235568853466965</v>
      </c>
      <c r="G50" s="107">
        <v>4.6410359250558642E-2</v>
      </c>
      <c r="H50" s="99">
        <v>25.787497196956391</v>
      </c>
      <c r="I50" s="107">
        <v>1.0527819773421394</v>
      </c>
      <c r="J50" s="107">
        <v>0.20082905246532071</v>
      </c>
      <c r="K50" s="107">
        <v>0.95805707150572494</v>
      </c>
      <c r="N50" s="4">
        <f t="shared" si="0"/>
        <v>1.0495024796147658</v>
      </c>
    </row>
    <row r="51" spans="2:14" x14ac:dyDescent="0.2">
      <c r="B51" s="102" t="s">
        <v>7030</v>
      </c>
      <c r="C51" s="107">
        <v>0.29393985809405676</v>
      </c>
      <c r="D51" s="107">
        <v>5.1737572214953405E-2</v>
      </c>
      <c r="E51" s="99">
        <v>97.749436526764853</v>
      </c>
      <c r="F51" s="107">
        <v>8.4903900743358074E-2</v>
      </c>
      <c r="G51" s="107">
        <v>0</v>
      </c>
      <c r="H51" s="99">
        <v>14.164822178761298</v>
      </c>
      <c r="I51" s="107">
        <v>1.0975876324872542</v>
      </c>
      <c r="J51" s="107">
        <v>0.10970924655049091</v>
      </c>
      <c r="K51" s="107">
        <v>0.94671044171828389</v>
      </c>
      <c r="N51" s="4">
        <f t="shared" si="0"/>
        <v>0.89340577414639277</v>
      </c>
    </row>
    <row r="52" spans="2:14" x14ac:dyDescent="0.2">
      <c r="B52" s="102" t="s">
        <v>7053</v>
      </c>
      <c r="C52" s="107">
        <v>0.28181240361870175</v>
      </c>
      <c r="D52" s="107">
        <v>8.5750014546760525E-2</v>
      </c>
      <c r="E52" s="99">
        <v>102.42859796351988</v>
      </c>
      <c r="F52" s="107">
        <v>9.3003854464369234E-2</v>
      </c>
      <c r="G52" s="107">
        <v>3.3416254416961132E-2</v>
      </c>
      <c r="H52" s="99">
        <v>18.218158192751595</v>
      </c>
      <c r="I52" s="107">
        <v>1.0420230237772821</v>
      </c>
      <c r="J52" s="107">
        <v>0.14598125649510471</v>
      </c>
      <c r="K52" s="107">
        <v>0.93730684955177179</v>
      </c>
      <c r="N52" s="4">
        <f t="shared" si="0"/>
        <v>0.93524285185480993</v>
      </c>
    </row>
    <row r="53" spans="2:14" x14ac:dyDescent="0.2">
      <c r="B53" s="102" t="s">
        <v>7117</v>
      </c>
      <c r="C53" s="107">
        <v>0.29358974447171737</v>
      </c>
      <c r="D53" s="107">
        <v>5.5668813948948632E-2</v>
      </c>
      <c r="E53" s="99">
        <v>95.99062347362711</v>
      </c>
      <c r="F53" s="107">
        <v>0.10396631983133667</v>
      </c>
      <c r="G53" s="107">
        <v>0</v>
      </c>
      <c r="H53" s="99">
        <v>16.257943151881427</v>
      </c>
      <c r="I53" s="107">
        <v>1.1087759351150492</v>
      </c>
      <c r="J53" s="107">
        <v>0.13008768201640836</v>
      </c>
      <c r="K53" s="107">
        <v>0.91727205262668776</v>
      </c>
      <c r="N53" s="4">
        <f t="shared" si="0"/>
        <v>0.91880051102280857</v>
      </c>
    </row>
    <row r="54" spans="2:14" x14ac:dyDescent="0.2">
      <c r="B54" s="102" t="s">
        <v>7049</v>
      </c>
      <c r="C54" s="107">
        <v>0.29589316838214774</v>
      </c>
      <c r="D54" s="107">
        <v>6.2883516150363875E-2</v>
      </c>
      <c r="E54" s="99">
        <v>98.178639631631569</v>
      </c>
      <c r="F54" s="107">
        <v>0.10936793508442361</v>
      </c>
      <c r="G54" s="107">
        <v>0</v>
      </c>
      <c r="H54" s="99">
        <v>23.940329779300033</v>
      </c>
      <c r="I54" s="107">
        <v>1.1523218075064836</v>
      </c>
      <c r="J54" s="107">
        <v>0.12011163116518957</v>
      </c>
      <c r="K54" s="107">
        <v>0.92354180832006627</v>
      </c>
      <c r="N54" s="4">
        <f t="shared" si="0"/>
        <v>0.9959086311597235</v>
      </c>
    </row>
    <row r="55" spans="2:14" x14ac:dyDescent="0.2">
      <c r="B55" s="102" t="s">
        <v>7198</v>
      </c>
      <c r="C55" s="107">
        <v>0.32500000000000001</v>
      </c>
      <c r="D55" s="107">
        <v>1.4158151778539761E-2</v>
      </c>
      <c r="E55" s="99">
        <v>72.87126436781611</v>
      </c>
      <c r="F55" s="107">
        <v>9.4382022471910118E-2</v>
      </c>
      <c r="G55" s="107">
        <v>0</v>
      </c>
      <c r="H55" s="99">
        <v>12.111183908046</v>
      </c>
      <c r="I55" s="107">
        <v>1.255053235983429</v>
      </c>
      <c r="J55" s="107">
        <v>0.18150107688724232</v>
      </c>
      <c r="K55" s="107">
        <v>0.86538959434766449</v>
      </c>
      <c r="N55" s="4">
        <f t="shared" si="0"/>
        <v>0.85959637415803702</v>
      </c>
    </row>
    <row r="56" spans="2:14" x14ac:dyDescent="0.2">
      <c r="B56" s="102" t="s">
        <v>7127</v>
      </c>
      <c r="C56" s="107">
        <v>0.30027687169710754</v>
      </c>
      <c r="D56" s="107">
        <v>3.5740854765545116E-2</v>
      </c>
      <c r="E56" s="99">
        <v>91.83643370374115</v>
      </c>
      <c r="F56" s="107">
        <v>9.8692317047484615E-2</v>
      </c>
      <c r="G56" s="107">
        <v>0</v>
      </c>
      <c r="H56" s="99">
        <v>13.49862051608954</v>
      </c>
      <c r="I56" s="107">
        <v>1.0728733799796637</v>
      </c>
      <c r="J56" s="107">
        <v>0.1449581250728314</v>
      </c>
      <c r="K56" s="107">
        <v>0.95748163896446492</v>
      </c>
      <c r="N56" s="4">
        <f t="shared" si="0"/>
        <v>0.88704261934845263</v>
      </c>
    </row>
    <row r="57" spans="2:14" x14ac:dyDescent="0.2">
      <c r="B57" s="102" t="s">
        <v>7143</v>
      </c>
      <c r="C57" s="107">
        <v>0.29740400280064239</v>
      </c>
      <c r="D57" s="107">
        <v>4.9975832158238004E-2</v>
      </c>
      <c r="E57" s="99">
        <v>97.197522575826838</v>
      </c>
      <c r="F57" s="107">
        <v>0.12720681070395928</v>
      </c>
      <c r="G57" s="107">
        <v>0</v>
      </c>
      <c r="H57" s="99">
        <v>19.375298802845705</v>
      </c>
      <c r="I57" s="107">
        <v>0.97265919419086155</v>
      </c>
      <c r="J57" s="107">
        <v>0.16155691076776058</v>
      </c>
      <c r="K57" s="107">
        <v>0.99077365599462697</v>
      </c>
      <c r="N57" s="4">
        <f t="shared" si="0"/>
        <v>0.95703072381770871</v>
      </c>
    </row>
    <row r="58" spans="2:14" x14ac:dyDescent="0.2">
      <c r="B58" s="102" t="s">
        <v>7153</v>
      </c>
      <c r="C58" s="107">
        <v>0.27090817004476564</v>
      </c>
      <c r="D58" s="107">
        <v>3.6152936708167549E-2</v>
      </c>
      <c r="E58" s="99">
        <v>94.300233469284635</v>
      </c>
      <c r="F58" s="107">
        <v>0.11908283738354328</v>
      </c>
      <c r="G58" s="107">
        <v>0</v>
      </c>
      <c r="H58" s="99">
        <v>12.14011370226042</v>
      </c>
      <c r="I58" s="107">
        <v>0.98222406635309767</v>
      </c>
      <c r="J58" s="107">
        <v>0.13449459617324877</v>
      </c>
      <c r="K58" s="107">
        <v>0.99102707156849112</v>
      </c>
      <c r="N58" s="4">
        <f t="shared" si="0"/>
        <v>0.87803232572541812</v>
      </c>
    </row>
    <row r="59" spans="2:14" x14ac:dyDescent="0.2">
      <c r="B59" s="102" t="s">
        <v>7311</v>
      </c>
      <c r="C59" s="107">
        <v>0.2770575628310209</v>
      </c>
      <c r="D59" s="107">
        <v>8.1210801853713432E-2</v>
      </c>
      <c r="E59" s="99">
        <v>104.32933782219254</v>
      </c>
      <c r="F59" s="107">
        <v>0.10686513291177489</v>
      </c>
      <c r="G59" s="107">
        <v>0</v>
      </c>
      <c r="H59" s="99">
        <v>20.58856303913208</v>
      </c>
      <c r="I59" s="107">
        <v>1.1195104997432022</v>
      </c>
      <c r="J59" s="107">
        <v>0.18577166338344309</v>
      </c>
      <c r="K59" s="107">
        <v>0.92795025718299673</v>
      </c>
      <c r="N59" s="4">
        <f t="shared" si="0"/>
        <v>0.98091028609947273</v>
      </c>
    </row>
    <row r="60" spans="2:14" x14ac:dyDescent="0.2">
      <c r="B60" s="102" t="s">
        <v>7222</v>
      </c>
      <c r="C60" s="107">
        <v>0.3308797497312056</v>
      </c>
      <c r="D60" s="107">
        <v>4.5068238894292914E-2</v>
      </c>
      <c r="E60" s="99">
        <v>95.652950829308509</v>
      </c>
      <c r="F60" s="107">
        <v>9.4076140739899339E-2</v>
      </c>
      <c r="G60" s="107">
        <v>4.1533443660727198E-2</v>
      </c>
      <c r="H60" s="99">
        <v>17.776486158853313</v>
      </c>
      <c r="I60" s="107">
        <v>1.1243530109658477</v>
      </c>
      <c r="J60" s="107">
        <v>0.113892411183839</v>
      </c>
      <c r="K60" s="107">
        <v>0.94941153659810729</v>
      </c>
      <c r="N60" s="4">
        <f t="shared" si="0"/>
        <v>0.92730888530800581</v>
      </c>
    </row>
    <row r="61" spans="2:14" x14ac:dyDescent="0.2">
      <c r="B61" s="102" t="s">
        <v>7212</v>
      </c>
      <c r="C61" s="107">
        <v>0.31415051123349019</v>
      </c>
      <c r="D61" s="107">
        <v>3.5503713553295048E-2</v>
      </c>
      <c r="E61" s="99">
        <v>86.048526006445258</v>
      </c>
      <c r="F61" s="107">
        <v>0.10340971806175431</v>
      </c>
      <c r="G61" s="107">
        <v>0</v>
      </c>
      <c r="H61" s="99">
        <v>15.30908587312241</v>
      </c>
      <c r="I61" s="107">
        <v>1.2579548606348585</v>
      </c>
      <c r="J61" s="107">
        <v>0.12867326078609773</v>
      </c>
      <c r="K61" s="107">
        <v>0.88230516380614454</v>
      </c>
      <c r="N61" s="4">
        <f t="shared" si="0"/>
        <v>0.90967921189969259</v>
      </c>
    </row>
    <row r="62" spans="2:14" x14ac:dyDescent="0.2">
      <c r="B62" s="102" t="s">
        <v>7124</v>
      </c>
      <c r="C62" s="107">
        <v>0.28892009168661947</v>
      </c>
      <c r="D62" s="107">
        <v>3.2192012000933655E-2</v>
      </c>
      <c r="E62" s="99">
        <v>88.491477763113181</v>
      </c>
      <c r="F62" s="107">
        <v>9.4748534156478562E-2</v>
      </c>
      <c r="G62" s="107">
        <v>0</v>
      </c>
      <c r="H62" s="99">
        <v>10.021280976110715</v>
      </c>
      <c r="I62" s="107">
        <v>1.0047403014308034</v>
      </c>
      <c r="J62" s="107">
        <v>0.1289045279996591</v>
      </c>
      <c r="K62" s="107">
        <v>0.98116295183389513</v>
      </c>
      <c r="N62" s="4">
        <f t="shared" si="0"/>
        <v>0.84331479514942531</v>
      </c>
    </row>
    <row r="63" spans="2:14" x14ac:dyDescent="0.2">
      <c r="B63" s="102" t="s">
        <v>7148</v>
      </c>
      <c r="C63" s="107">
        <v>0.29068572646116142</v>
      </c>
      <c r="D63" s="107">
        <v>6.5960059064950699E-2</v>
      </c>
      <c r="E63" s="99">
        <v>104.01865049000449</v>
      </c>
      <c r="F63" s="107">
        <v>0.12053253361379138</v>
      </c>
      <c r="G63" s="107">
        <v>0</v>
      </c>
      <c r="H63" s="99">
        <v>20.00971522219228</v>
      </c>
      <c r="I63" s="107">
        <v>0.97600887637426248</v>
      </c>
      <c r="J63" s="107">
        <v>0.15572914044898753</v>
      </c>
      <c r="K63" s="107">
        <v>0.99233164929437245</v>
      </c>
      <c r="N63" s="4">
        <f t="shared" si="0"/>
        <v>0.97087200873488688</v>
      </c>
    </row>
    <row r="64" spans="2:14" x14ac:dyDescent="0.2">
      <c r="B64" s="102" t="s">
        <v>7206</v>
      </c>
      <c r="C64" s="107">
        <v>0.29295315920729675</v>
      </c>
      <c r="D64" s="107">
        <v>5.5367090071807137E-2</v>
      </c>
      <c r="E64" s="99">
        <v>102.88663726904571</v>
      </c>
      <c r="F64" s="107">
        <v>0.10993009989493734</v>
      </c>
      <c r="G64" s="107">
        <v>2.7684932220675487E-2</v>
      </c>
      <c r="H64" s="99">
        <v>19.239106472321442</v>
      </c>
      <c r="I64" s="107">
        <v>0.9451942964951513</v>
      </c>
      <c r="J64" s="107">
        <v>0.15195701175218318</v>
      </c>
      <c r="K64" s="107">
        <v>0.99820971295229299</v>
      </c>
      <c r="N64" s="4">
        <f t="shared" si="0"/>
        <v>0.94401016428898821</v>
      </c>
    </row>
    <row r="65" spans="2:14" x14ac:dyDescent="0.2">
      <c r="B65" s="102" t="s">
        <v>7159</v>
      </c>
      <c r="C65" s="107">
        <v>0.3271136747710392</v>
      </c>
      <c r="D65" s="107">
        <v>3.7385083278731718E-2</v>
      </c>
      <c r="E65" s="99">
        <v>86.942831860361039</v>
      </c>
      <c r="F65" s="107">
        <v>8.0465312780106421E-2</v>
      </c>
      <c r="G65" s="107">
        <v>0.20523101845734934</v>
      </c>
      <c r="H65" s="99">
        <v>12.796347874643342</v>
      </c>
      <c r="I65" s="107">
        <v>0.9407520805691314</v>
      </c>
      <c r="J65" s="107">
        <v>0.22365742558962404</v>
      </c>
      <c r="K65" s="107">
        <v>1.0662076964509533</v>
      </c>
      <c r="N65" s="4">
        <f t="shared" si="0"/>
        <v>0.84445049900703784</v>
      </c>
    </row>
    <row r="66" spans="2:14" x14ac:dyDescent="0.2">
      <c r="B66" s="102" t="s">
        <v>7155</v>
      </c>
      <c r="C66" s="107">
        <v>0.29357815802844556</v>
      </c>
      <c r="D66" s="107">
        <v>4.7102149585554122E-2</v>
      </c>
      <c r="E66" s="99">
        <v>85.666338459171513</v>
      </c>
      <c r="F66" s="107">
        <v>0.1207793265692829</v>
      </c>
      <c r="G66" s="107">
        <v>0</v>
      </c>
      <c r="H66" s="99">
        <v>12.708128611567464</v>
      </c>
      <c r="I66" s="107">
        <v>1.0206856539386242</v>
      </c>
      <c r="J66" s="107">
        <v>0.14841980291196757</v>
      </c>
      <c r="K66" s="107">
        <v>0.98511743218588066</v>
      </c>
      <c r="N66" s="4">
        <f t="shared" si="0"/>
        <v>0.89039492257623165</v>
      </c>
    </row>
    <row r="67" spans="2:14" x14ac:dyDescent="0.2">
      <c r="B67" s="102" t="s">
        <v>7280</v>
      </c>
      <c r="C67" s="107">
        <v>0.2791296911947555</v>
      </c>
      <c r="D67" s="107">
        <v>6.5988101945404443E-2</v>
      </c>
      <c r="E67" s="99">
        <v>102.45349757500024</v>
      </c>
      <c r="F67" s="107">
        <v>0.12139091319837395</v>
      </c>
      <c r="G67" s="107">
        <v>0</v>
      </c>
      <c r="H67" s="99">
        <v>25.256784425020022</v>
      </c>
      <c r="I67" s="107">
        <v>1.1117151162641281</v>
      </c>
      <c r="J67" s="107">
        <v>0.12705492069991953</v>
      </c>
      <c r="K67" s="107">
        <v>0.95568708488835774</v>
      </c>
      <c r="N67" s="4">
        <f t="shared" si="0"/>
        <v>1.0175855680855175</v>
      </c>
    </row>
    <row r="68" spans="2:14" x14ac:dyDescent="0.2">
      <c r="B68" s="102" t="s">
        <v>7088</v>
      </c>
      <c r="C68" s="107">
        <v>0.27728472894700879</v>
      </c>
      <c r="D68" s="107">
        <v>4.0147150275600049E-2</v>
      </c>
      <c r="E68" s="99">
        <v>90.249900108649797</v>
      </c>
      <c r="F68" s="107">
        <v>0.11573787846203401</v>
      </c>
      <c r="G68" s="107">
        <v>0</v>
      </c>
      <c r="H68" s="99">
        <v>12.065382103874867</v>
      </c>
      <c r="I68" s="107">
        <v>0.98799073446300434</v>
      </c>
      <c r="J68" s="107">
        <v>0.13106286187108832</v>
      </c>
      <c r="K68" s="107">
        <v>0.98836057219644469</v>
      </c>
      <c r="N68" s="4">
        <f t="shared" si="0"/>
        <v>0.87445509435151392</v>
      </c>
    </row>
    <row r="69" spans="2:14" x14ac:dyDescent="0.2">
      <c r="B69" s="102" t="s">
        <v>7279</v>
      </c>
      <c r="C69" s="107">
        <v>0.29548225780324533</v>
      </c>
      <c r="D69" s="107">
        <v>4.1269319081981268E-2</v>
      </c>
      <c r="E69" s="99">
        <v>78.895514188661025</v>
      </c>
      <c r="F69" s="107">
        <v>0.11544303187158172</v>
      </c>
      <c r="G69" s="107">
        <v>0</v>
      </c>
      <c r="H69" s="99">
        <v>7.7499836859330582</v>
      </c>
      <c r="I69" s="107">
        <v>1.0195967824738494</v>
      </c>
      <c r="J69" s="107">
        <v>0.13711771554558097</v>
      </c>
      <c r="K69" s="107">
        <v>0.97836924095339228</v>
      </c>
      <c r="N69" s="4">
        <f t="shared" si="0"/>
        <v>0.83578886326388424</v>
      </c>
    </row>
    <row r="70" spans="2:14" x14ac:dyDescent="0.2">
      <c r="B70" s="102" t="s">
        <v>7318</v>
      </c>
      <c r="C70" s="107">
        <v>0.26937473005240109</v>
      </c>
      <c r="D70" s="107">
        <v>7.9976865196293795E-2</v>
      </c>
      <c r="E70" s="99">
        <v>109.21564948563964</v>
      </c>
      <c r="F70" s="107">
        <v>0.1069378526070458</v>
      </c>
      <c r="G70" s="107">
        <v>0</v>
      </c>
      <c r="H70" s="99">
        <v>22.557064986984848</v>
      </c>
      <c r="I70" s="107">
        <v>1.1457210184897486</v>
      </c>
      <c r="J70" s="107">
        <v>0.18662338901988507</v>
      </c>
      <c r="K70" s="107">
        <v>0.94428582820342966</v>
      </c>
      <c r="N70" s="4">
        <f t="shared" si="0"/>
        <v>1.0066690870922872</v>
      </c>
    </row>
    <row r="71" spans="2:14" x14ac:dyDescent="0.2">
      <c r="B71" s="102" t="s">
        <v>7316</v>
      </c>
      <c r="C71" s="107">
        <v>0.26265305717005216</v>
      </c>
      <c r="D71" s="107">
        <v>0.15675601374026546</v>
      </c>
      <c r="E71" s="99">
        <v>112.41638242732304</v>
      </c>
      <c r="F71" s="107">
        <v>4.0587793476823841E-2</v>
      </c>
      <c r="G71" s="107">
        <v>0</v>
      </c>
      <c r="H71" s="99">
        <v>31.019186225246457</v>
      </c>
      <c r="I71" s="107">
        <v>1.0838586987445262</v>
      </c>
      <c r="J71" s="107">
        <v>0.1093108325843257</v>
      </c>
      <c r="K71" s="107">
        <v>0.95367040242231804</v>
      </c>
      <c r="N71" s="4">
        <f t="shared" ref="N71:N134" si="1">SUMPRODUCT(C$2:K$2,C71:K71)+$N$2</f>
        <v>1.0563270009121442</v>
      </c>
    </row>
    <row r="72" spans="2:14" x14ac:dyDescent="0.2">
      <c r="B72" s="102" t="s">
        <v>7314</v>
      </c>
      <c r="C72" s="107">
        <v>0.28692909508777587</v>
      </c>
      <c r="D72" s="107">
        <v>7.1422616562569333E-2</v>
      </c>
      <c r="E72" s="99">
        <v>108.5218879104107</v>
      </c>
      <c r="F72" s="107">
        <v>0.11718633245443065</v>
      </c>
      <c r="G72" s="107">
        <v>0</v>
      </c>
      <c r="H72" s="99">
        <v>22.701617961204064</v>
      </c>
      <c r="I72" s="107">
        <v>1.0715370341951092</v>
      </c>
      <c r="J72" s="107">
        <v>0.15203493112223207</v>
      </c>
      <c r="K72" s="107">
        <v>0.95569259295061926</v>
      </c>
      <c r="N72" s="4">
        <f t="shared" si="1"/>
        <v>1.001723924858851</v>
      </c>
    </row>
    <row r="73" spans="2:14" x14ac:dyDescent="0.2">
      <c r="B73" s="102" t="s">
        <v>7317</v>
      </c>
      <c r="C73" s="107">
        <v>0.25160082653567234</v>
      </c>
      <c r="D73" s="107">
        <v>9.8648902944679609E-2</v>
      </c>
      <c r="E73" s="99">
        <v>112.57967395462329</v>
      </c>
      <c r="F73" s="107">
        <v>0.11674159398040627</v>
      </c>
      <c r="G73" s="107">
        <v>0</v>
      </c>
      <c r="H73" s="99">
        <v>26.141711143820384</v>
      </c>
      <c r="I73" s="107">
        <v>1.0899603774223596</v>
      </c>
      <c r="J73" s="107">
        <v>0.18489200928378371</v>
      </c>
      <c r="K73" s="107">
        <v>0.94522454989708615</v>
      </c>
      <c r="N73" s="4">
        <f t="shared" si="1"/>
        <v>1.0412743417114192</v>
      </c>
    </row>
    <row r="74" spans="2:14" x14ac:dyDescent="0.2">
      <c r="B74" s="102" t="s">
        <v>7315</v>
      </c>
      <c r="C74" s="107">
        <v>0.28539769733352249</v>
      </c>
      <c r="D74" s="107">
        <v>3.9620344277409549E-2</v>
      </c>
      <c r="E74" s="99">
        <v>91.518551279598199</v>
      </c>
      <c r="F74" s="107">
        <v>8.4172447963350133E-2</v>
      </c>
      <c r="G74" s="107">
        <v>0</v>
      </c>
      <c r="H74" s="99">
        <v>15.371545709302788</v>
      </c>
      <c r="I74" s="107">
        <v>1.1877685033801393</v>
      </c>
      <c r="J74" s="107">
        <v>9.9601842911469701E-2</v>
      </c>
      <c r="K74" s="107">
        <v>0.91210343591343912</v>
      </c>
      <c r="N74" s="4">
        <f t="shared" si="1"/>
        <v>0.89328502811197663</v>
      </c>
    </row>
    <row r="75" spans="2:14" x14ac:dyDescent="0.2">
      <c r="B75" s="102" t="s">
        <v>7168</v>
      </c>
      <c r="C75" s="107">
        <v>0.29923576223371989</v>
      </c>
      <c r="D75" s="107">
        <v>3.9789376115009684E-2</v>
      </c>
      <c r="E75" s="99">
        <v>92.100707705290688</v>
      </c>
      <c r="F75" s="107">
        <v>3.3056079451232595E-2</v>
      </c>
      <c r="G75" s="107">
        <v>0</v>
      </c>
      <c r="H75" s="99">
        <v>12.380767128558581</v>
      </c>
      <c r="I75" s="107">
        <v>1.2647867022724717</v>
      </c>
      <c r="J75" s="107">
        <v>0.10288583897216441</v>
      </c>
      <c r="K75" s="107">
        <v>0.88676801843657482</v>
      </c>
      <c r="N75" s="4">
        <f t="shared" si="1"/>
        <v>0.8481370971354798</v>
      </c>
    </row>
    <row r="76" spans="2:14" x14ac:dyDescent="0.2">
      <c r="B76" s="102" t="s">
        <v>7300</v>
      </c>
      <c r="C76" s="107">
        <v>0.28412405686111958</v>
      </c>
      <c r="D76" s="107">
        <v>8.2833702163807157E-2</v>
      </c>
      <c r="E76" s="99">
        <v>102.38919832597909</v>
      </c>
      <c r="F76" s="107">
        <v>0.10252923060444197</v>
      </c>
      <c r="G76" s="107">
        <v>0</v>
      </c>
      <c r="H76" s="99">
        <v>17.987424966554642</v>
      </c>
      <c r="I76" s="107">
        <v>1.0729856091179224</v>
      </c>
      <c r="J76" s="107">
        <v>0.12386995611374495</v>
      </c>
      <c r="K76" s="107">
        <v>0.94559018215227097</v>
      </c>
      <c r="N76" s="4">
        <f t="shared" si="1"/>
        <v>0.94877087650952407</v>
      </c>
    </row>
    <row r="77" spans="2:14" x14ac:dyDescent="0.2">
      <c r="B77" s="102" t="s">
        <v>7045</v>
      </c>
      <c r="C77" s="107">
        <v>0.28590274882623773</v>
      </c>
      <c r="D77" s="107">
        <v>0.15197745693914536</v>
      </c>
      <c r="E77" s="99">
        <v>114.44599846287289</v>
      </c>
      <c r="F77" s="107">
        <v>0.11785045168895514</v>
      </c>
      <c r="G77" s="107">
        <v>0</v>
      </c>
      <c r="H77" s="99">
        <v>25.101582204274113</v>
      </c>
      <c r="I77" s="107">
        <v>1.0659359463251534</v>
      </c>
      <c r="J77" s="107">
        <v>0.20276048959087922</v>
      </c>
      <c r="K77" s="107">
        <v>0.96478779703238171</v>
      </c>
      <c r="N77" s="4">
        <f t="shared" si="1"/>
        <v>1.0696203092803267</v>
      </c>
    </row>
    <row r="78" spans="2:14" x14ac:dyDescent="0.2">
      <c r="B78" s="102" t="s">
        <v>7044</v>
      </c>
      <c r="C78" s="107">
        <v>0.29752448963612932</v>
      </c>
      <c r="D78" s="107">
        <v>9.9567763090772352E-2</v>
      </c>
      <c r="E78" s="99">
        <v>106.35368146193323</v>
      </c>
      <c r="F78" s="107">
        <v>0.11518201620592912</v>
      </c>
      <c r="G78" s="107">
        <v>0</v>
      </c>
      <c r="H78" s="99">
        <v>22.527247320974322</v>
      </c>
      <c r="I78" s="107">
        <v>1.1035262704907645</v>
      </c>
      <c r="J78" s="107">
        <v>0.2011572875248919</v>
      </c>
      <c r="K78" s="107">
        <v>0.94293167456314841</v>
      </c>
      <c r="N78" s="4">
        <f t="shared" si="1"/>
        <v>1.018699883508227</v>
      </c>
    </row>
    <row r="79" spans="2:14" x14ac:dyDescent="0.2">
      <c r="B79" s="102" t="s">
        <v>7299</v>
      </c>
      <c r="C79" s="107">
        <v>0.27968699971810163</v>
      </c>
      <c r="D79" s="107">
        <v>4.4711296479483964E-2</v>
      </c>
      <c r="E79" s="99">
        <v>89.275181467279879</v>
      </c>
      <c r="F79" s="107">
        <v>9.0739580992060725E-2</v>
      </c>
      <c r="G79" s="107">
        <v>0</v>
      </c>
      <c r="H79" s="99">
        <v>12.644214762455338</v>
      </c>
      <c r="I79" s="107">
        <v>1.1990585040962172</v>
      </c>
      <c r="J79" s="107">
        <v>0.11501414723058948</v>
      </c>
      <c r="K79" s="107">
        <v>0.90043986174505641</v>
      </c>
      <c r="N79" s="4">
        <f t="shared" si="1"/>
        <v>0.87484733155192873</v>
      </c>
    </row>
    <row r="80" spans="2:14" x14ac:dyDescent="0.2">
      <c r="B80" s="102" t="s">
        <v>7298</v>
      </c>
      <c r="C80" s="107">
        <v>0.2782112586049591</v>
      </c>
      <c r="D80" s="107">
        <v>7.314018144502811E-2</v>
      </c>
      <c r="E80" s="99">
        <v>96.379403789254567</v>
      </c>
      <c r="F80" s="107">
        <v>9.4164852046837125E-2</v>
      </c>
      <c r="G80" s="107">
        <v>0</v>
      </c>
      <c r="H80" s="99">
        <v>20.003786101869647</v>
      </c>
      <c r="I80" s="107">
        <v>1.033467624490509</v>
      </c>
      <c r="J80" s="107">
        <v>0.12492966649301394</v>
      </c>
      <c r="K80" s="107">
        <v>0.97436027590565832</v>
      </c>
      <c r="N80" s="4">
        <f t="shared" si="1"/>
        <v>0.94898102970724663</v>
      </c>
    </row>
    <row r="81" spans="2:14" x14ac:dyDescent="0.2">
      <c r="B81" s="102" t="s">
        <v>7296</v>
      </c>
      <c r="C81" s="107">
        <v>0.27684762095543736</v>
      </c>
      <c r="D81" s="107">
        <v>5.7779138133101274E-2</v>
      </c>
      <c r="E81" s="99">
        <v>99.797174877284831</v>
      </c>
      <c r="F81" s="107">
        <v>9.9798542900524631E-2</v>
      </c>
      <c r="G81" s="107">
        <v>0</v>
      </c>
      <c r="H81" s="99">
        <v>15.881966767825903</v>
      </c>
      <c r="I81" s="107">
        <v>1.0478641284560997</v>
      </c>
      <c r="J81" s="107">
        <v>0.12537919714156717</v>
      </c>
      <c r="K81" s="107">
        <v>0.9638257336014211</v>
      </c>
      <c r="N81" s="4">
        <f t="shared" si="1"/>
        <v>0.91538938112923773</v>
      </c>
    </row>
    <row r="82" spans="2:14" x14ac:dyDescent="0.2">
      <c r="B82" s="102" t="s">
        <v>7297</v>
      </c>
      <c r="C82" s="107">
        <v>0.27134733192434352</v>
      </c>
      <c r="D82" s="107">
        <v>9.4168750095107348E-2</v>
      </c>
      <c r="E82" s="99">
        <v>101.84963698637465</v>
      </c>
      <c r="F82" s="107">
        <v>9.9494220822088933E-2</v>
      </c>
      <c r="G82" s="107">
        <v>0</v>
      </c>
      <c r="H82" s="99">
        <v>16.229729410736653</v>
      </c>
      <c r="I82" s="107">
        <v>1.1397783225757632</v>
      </c>
      <c r="J82" s="107">
        <v>0.19766449861182164</v>
      </c>
      <c r="K82" s="107">
        <v>0.92162227087576132</v>
      </c>
      <c r="N82" s="4">
        <f t="shared" si="1"/>
        <v>0.94643497170121993</v>
      </c>
    </row>
    <row r="83" spans="2:14" x14ac:dyDescent="0.2">
      <c r="B83" s="102" t="s">
        <v>7129</v>
      </c>
      <c r="C83" s="107">
        <v>0.28280738049387494</v>
      </c>
      <c r="D83" s="107">
        <v>8.8690830456020109E-2</v>
      </c>
      <c r="E83" s="99">
        <v>106.30697981836995</v>
      </c>
      <c r="F83" s="107">
        <v>0.11235362445984313</v>
      </c>
      <c r="G83" s="107">
        <v>0</v>
      </c>
      <c r="H83" s="99">
        <v>14.618955276462209</v>
      </c>
      <c r="I83" s="107">
        <v>0.96058701150526027</v>
      </c>
      <c r="J83" s="107">
        <v>0.11471039850329431</v>
      </c>
      <c r="K83" s="107">
        <v>0.99984348250049182</v>
      </c>
      <c r="N83" s="4">
        <f t="shared" si="1"/>
        <v>0.92891061906458372</v>
      </c>
    </row>
    <row r="84" spans="2:14" x14ac:dyDescent="0.2">
      <c r="B84" s="102" t="s">
        <v>7054</v>
      </c>
      <c r="C84" s="107">
        <v>0.33292219542214829</v>
      </c>
      <c r="D84" s="107">
        <v>3.1404890757367819E-2</v>
      </c>
      <c r="E84" s="99">
        <v>86.680398070239747</v>
      </c>
      <c r="F84" s="107">
        <v>0.10531563615644481</v>
      </c>
      <c r="G84" s="107">
        <v>0</v>
      </c>
      <c r="H84" s="99">
        <v>12.758907570679034</v>
      </c>
      <c r="I84" s="107">
        <v>1.3773935723696085</v>
      </c>
      <c r="J84" s="107">
        <v>9.8008888393473104E-2</v>
      </c>
      <c r="K84" s="107">
        <v>0.8361495812953057</v>
      </c>
      <c r="N84" s="4">
        <f t="shared" si="1"/>
        <v>0.89704254500673053</v>
      </c>
    </row>
    <row r="85" spans="2:14" x14ac:dyDescent="0.2">
      <c r="B85" s="102" t="s">
        <v>7142</v>
      </c>
      <c r="C85" s="107">
        <v>0.31798775617286024</v>
      </c>
      <c r="D85" s="107">
        <v>5.511641721141497E-2</v>
      </c>
      <c r="E85" s="99">
        <v>91.932276836657294</v>
      </c>
      <c r="F85" s="107">
        <v>9.6662042552529401E-2</v>
      </c>
      <c r="G85" s="107">
        <v>0.233363079128692</v>
      </c>
      <c r="H85" s="99">
        <v>17.72584707678919</v>
      </c>
      <c r="I85" s="107">
        <v>1.030874305974004</v>
      </c>
      <c r="J85" s="107">
        <v>0.15660628779262095</v>
      </c>
      <c r="K85" s="107">
        <v>1.0185222830093519</v>
      </c>
      <c r="N85" s="4">
        <f t="shared" si="1"/>
        <v>0.89456525086309602</v>
      </c>
    </row>
    <row r="86" spans="2:14" x14ac:dyDescent="0.2">
      <c r="B86" s="102" t="s">
        <v>7105</v>
      </c>
      <c r="C86" s="107">
        <v>0.29903994006344126</v>
      </c>
      <c r="D86" s="107">
        <v>3.7707223183510295E-2</v>
      </c>
      <c r="E86" s="99">
        <v>88.034775480162395</v>
      </c>
      <c r="F86" s="107">
        <v>0.11869755995264607</v>
      </c>
      <c r="G86" s="107">
        <v>0</v>
      </c>
      <c r="H86" s="99">
        <v>16.691808662609763</v>
      </c>
      <c r="I86" s="107">
        <v>1.1498426543492755</v>
      </c>
      <c r="J86" s="107">
        <v>0.12162001956709145</v>
      </c>
      <c r="K86" s="107">
        <v>0.94410853669046346</v>
      </c>
      <c r="N86" s="4">
        <f t="shared" si="1"/>
        <v>0.92696841305190514</v>
      </c>
    </row>
    <row r="87" spans="2:14" x14ac:dyDescent="0.2">
      <c r="B87" s="102" t="s">
        <v>7196</v>
      </c>
      <c r="C87" s="107">
        <v>0.30010156958494566</v>
      </c>
      <c r="D87" s="107">
        <v>4.3898621415114664E-2</v>
      </c>
      <c r="E87" s="99">
        <v>95.572474787258429</v>
      </c>
      <c r="F87" s="107">
        <v>0.11664142528926223</v>
      </c>
      <c r="G87" s="107">
        <v>0</v>
      </c>
      <c r="H87" s="99">
        <v>20.987867306324443</v>
      </c>
      <c r="I87" s="107">
        <v>1.1833490708523917</v>
      </c>
      <c r="J87" s="107">
        <v>0.1045237348113377</v>
      </c>
      <c r="K87" s="107">
        <v>0.91969556132813135</v>
      </c>
      <c r="N87" s="4">
        <f t="shared" si="1"/>
        <v>0.96836790423067276</v>
      </c>
    </row>
    <row r="88" spans="2:14" x14ac:dyDescent="0.2">
      <c r="B88" s="102" t="s">
        <v>7194</v>
      </c>
      <c r="C88" s="107">
        <v>0.31381832258081727</v>
      </c>
      <c r="D88" s="107">
        <v>3.3682768455766274E-2</v>
      </c>
      <c r="E88" s="99">
        <v>86.932536309621256</v>
      </c>
      <c r="F88" s="107">
        <v>9.5244973239205541E-2</v>
      </c>
      <c r="G88" s="107">
        <v>0</v>
      </c>
      <c r="H88" s="99">
        <v>15.325456739886725</v>
      </c>
      <c r="I88" s="107">
        <v>1.2762308357631571</v>
      </c>
      <c r="J88" s="107">
        <v>0.12952383129766468</v>
      </c>
      <c r="K88" s="107">
        <v>0.85656246577826478</v>
      </c>
      <c r="N88" s="4">
        <f t="shared" si="1"/>
        <v>0.90201491263996458</v>
      </c>
    </row>
    <row r="89" spans="2:14" x14ac:dyDescent="0.2">
      <c r="B89" s="102" t="s">
        <v>7191</v>
      </c>
      <c r="C89" s="107">
        <v>0.32259464758311773</v>
      </c>
      <c r="D89" s="107">
        <v>5.1626548865882048E-2</v>
      </c>
      <c r="E89" s="99">
        <v>92.343658609040645</v>
      </c>
      <c r="F89" s="107">
        <v>0.10675108796771564</v>
      </c>
      <c r="G89" s="107">
        <v>0</v>
      </c>
      <c r="H89" s="99">
        <v>16.776395189754425</v>
      </c>
      <c r="I89" s="107">
        <v>1.2088304879623588</v>
      </c>
      <c r="J89" s="107">
        <v>9.161405961997196E-2</v>
      </c>
      <c r="K89" s="107">
        <v>0.90477071756930727</v>
      </c>
      <c r="N89" s="4">
        <f t="shared" si="1"/>
        <v>0.93295638238227763</v>
      </c>
    </row>
    <row r="90" spans="2:14" x14ac:dyDescent="0.2">
      <c r="B90" s="102" t="s">
        <v>7192</v>
      </c>
      <c r="C90" s="107">
        <v>0.28815977810859206</v>
      </c>
      <c r="D90" s="107">
        <v>4.6700102103794244E-2</v>
      </c>
      <c r="E90" s="99">
        <v>94.987323740549144</v>
      </c>
      <c r="F90" s="107">
        <v>0.10989479701122304</v>
      </c>
      <c r="G90" s="107">
        <v>0</v>
      </c>
      <c r="H90" s="99">
        <v>23.176459480259687</v>
      </c>
      <c r="I90" s="107">
        <v>1.2036483032297289</v>
      </c>
      <c r="J90" s="107">
        <v>9.1555860014773519E-2</v>
      </c>
      <c r="K90" s="107">
        <v>0.90211849190253168</v>
      </c>
      <c r="N90" s="4">
        <f t="shared" si="1"/>
        <v>0.97765043851196209</v>
      </c>
    </row>
    <row r="91" spans="2:14" x14ac:dyDescent="0.2">
      <c r="B91" s="102" t="s">
        <v>7197</v>
      </c>
      <c r="C91" s="107">
        <v>0.30329718722902321</v>
      </c>
      <c r="D91" s="107">
        <v>3.8998835692080375E-2</v>
      </c>
      <c r="E91" s="99">
        <v>91.241471950252844</v>
      </c>
      <c r="F91" s="107">
        <v>0.1096468751789912</v>
      </c>
      <c r="G91" s="107">
        <v>0</v>
      </c>
      <c r="H91" s="99">
        <v>17.936631741444415</v>
      </c>
      <c r="I91" s="107">
        <v>1.2076420280704989</v>
      </c>
      <c r="J91" s="107">
        <v>9.6035054337182887E-2</v>
      </c>
      <c r="K91" s="107">
        <v>0.91325077627550866</v>
      </c>
      <c r="N91" s="4">
        <f t="shared" si="1"/>
        <v>0.9350964092980556</v>
      </c>
    </row>
    <row r="92" spans="2:14" x14ac:dyDescent="0.2">
      <c r="B92" s="102" t="s">
        <v>7149</v>
      </c>
      <c r="C92" s="107">
        <v>0.34435201187410525</v>
      </c>
      <c r="D92" s="107">
        <v>3.836122023304591E-2</v>
      </c>
      <c r="E92" s="99">
        <v>92.538008791464179</v>
      </c>
      <c r="F92" s="107">
        <v>0.11796320141605204</v>
      </c>
      <c r="G92" s="107">
        <v>0</v>
      </c>
      <c r="H92" s="99">
        <v>20.964488780340439</v>
      </c>
      <c r="I92" s="107">
        <v>1.185459959289356</v>
      </c>
      <c r="J92" s="107">
        <v>0.1302858203032046</v>
      </c>
      <c r="K92" s="107">
        <v>0.92808095512289945</v>
      </c>
      <c r="N92" s="4">
        <f t="shared" si="1"/>
        <v>0.97782953251753491</v>
      </c>
    </row>
    <row r="93" spans="2:14" x14ac:dyDescent="0.2">
      <c r="B93" s="102" t="s">
        <v>7255</v>
      </c>
      <c r="C93" s="107">
        <v>0.29247397839916095</v>
      </c>
      <c r="D93" s="107">
        <v>5.7533129294947048E-2</v>
      </c>
      <c r="E93" s="99">
        <v>109.35415100809227</v>
      </c>
      <c r="F93" s="107">
        <v>0.12325364543215431</v>
      </c>
      <c r="G93" s="107">
        <v>0</v>
      </c>
      <c r="H93" s="99">
        <v>32.308358961300826</v>
      </c>
      <c r="I93" s="107">
        <v>1.0519401543332862</v>
      </c>
      <c r="J93" s="107">
        <v>0.14719313167577056</v>
      </c>
      <c r="K93" s="107">
        <v>0.96760811237493261</v>
      </c>
      <c r="N93" s="4">
        <f t="shared" si="1"/>
        <v>1.0773196840261292</v>
      </c>
    </row>
    <row r="94" spans="2:14" x14ac:dyDescent="0.2">
      <c r="B94" s="102" t="s">
        <v>7257</v>
      </c>
      <c r="C94" s="107">
        <v>0.31052740143150759</v>
      </c>
      <c r="D94" s="107">
        <v>3.6090240947863214E-2</v>
      </c>
      <c r="E94" s="99">
        <v>85.021334084635242</v>
      </c>
      <c r="F94" s="107">
        <v>9.6406930974003907E-2</v>
      </c>
      <c r="G94" s="107">
        <v>0</v>
      </c>
      <c r="H94" s="99">
        <v>15.526238570771019</v>
      </c>
      <c r="I94" s="107">
        <v>1.1988807144326799</v>
      </c>
      <c r="J94" s="107">
        <v>0.11337497941292779</v>
      </c>
      <c r="K94" s="107">
        <v>0.91676569808843422</v>
      </c>
      <c r="N94" s="4">
        <f t="shared" si="1"/>
        <v>0.90322226784798199</v>
      </c>
    </row>
    <row r="95" spans="2:14" x14ac:dyDescent="0.2">
      <c r="B95" s="102" t="s">
        <v>7258</v>
      </c>
      <c r="C95" s="107">
        <v>0.32857118541752545</v>
      </c>
      <c r="D95" s="107">
        <v>3.2005536390700716E-2</v>
      </c>
      <c r="E95" s="99">
        <v>92.200241130862381</v>
      </c>
      <c r="F95" s="107">
        <v>0.10353124572000157</v>
      </c>
      <c r="G95" s="107">
        <v>0</v>
      </c>
      <c r="H95" s="99">
        <v>18.960660110975649</v>
      </c>
      <c r="I95" s="107">
        <v>1.3226674449160223</v>
      </c>
      <c r="J95" s="107">
        <v>0.10905577086838816</v>
      </c>
      <c r="K95" s="107">
        <v>0.85114218549377874</v>
      </c>
      <c r="N95" s="4">
        <f t="shared" si="1"/>
        <v>0.94707813201527158</v>
      </c>
    </row>
    <row r="96" spans="2:14" x14ac:dyDescent="0.2">
      <c r="B96" s="102" t="s">
        <v>7256</v>
      </c>
      <c r="C96" s="107">
        <v>0.31153223548988235</v>
      </c>
      <c r="D96" s="107">
        <v>2.7248557510998233E-2</v>
      </c>
      <c r="E96" s="99">
        <v>87.193403958264966</v>
      </c>
      <c r="F96" s="107">
        <v>0.10217402034858426</v>
      </c>
      <c r="G96" s="107">
        <v>0</v>
      </c>
      <c r="H96" s="99">
        <v>11.863986926375553</v>
      </c>
      <c r="I96" s="107">
        <v>1.1792948210615435</v>
      </c>
      <c r="J96" s="107">
        <v>8.6173662184190453E-2</v>
      </c>
      <c r="K96" s="107">
        <v>0.92776465513497197</v>
      </c>
      <c r="N96" s="4">
        <f t="shared" si="1"/>
        <v>0.87263073552120962</v>
      </c>
    </row>
    <row r="97" spans="2:14" x14ac:dyDescent="0.2">
      <c r="B97" s="102" t="s">
        <v>7072</v>
      </c>
      <c r="C97" s="107">
        <v>0.27450051856172086</v>
      </c>
      <c r="D97" s="107">
        <v>6.8735845240635501E-2</v>
      </c>
      <c r="E97" s="99">
        <v>99.413952084640357</v>
      </c>
      <c r="F97" s="107">
        <v>7.4358639745796012E-2</v>
      </c>
      <c r="G97" s="107">
        <v>0</v>
      </c>
      <c r="H97" s="99">
        <v>23.444698157919056</v>
      </c>
      <c r="I97" s="107">
        <v>0.99103749850514766</v>
      </c>
      <c r="J97" s="107">
        <v>0.2144476103389687</v>
      </c>
      <c r="K97" s="107">
        <v>0.98946169457623556</v>
      </c>
      <c r="N97" s="4">
        <f t="shared" si="1"/>
        <v>0.97129815138199438</v>
      </c>
    </row>
    <row r="98" spans="2:14" x14ac:dyDescent="0.2">
      <c r="B98" s="102" t="s">
        <v>7043</v>
      </c>
      <c r="C98" s="107">
        <v>0.30639774652153656</v>
      </c>
      <c r="D98" s="107">
        <v>5.285262122016831E-2</v>
      </c>
      <c r="E98" s="99">
        <v>98.097308802312767</v>
      </c>
      <c r="F98" s="107">
        <v>0.11402410772485733</v>
      </c>
      <c r="G98" s="107">
        <v>0</v>
      </c>
      <c r="H98" s="99">
        <v>15.56415258311973</v>
      </c>
      <c r="I98" s="107">
        <v>1.0106658607624999</v>
      </c>
      <c r="J98" s="107">
        <v>0.16530168573258144</v>
      </c>
      <c r="K98" s="107">
        <v>0.97776622688377912</v>
      </c>
      <c r="N98" s="4">
        <f t="shared" si="1"/>
        <v>0.92573139359049295</v>
      </c>
    </row>
    <row r="99" spans="2:14" x14ac:dyDescent="0.2">
      <c r="B99" s="102" t="s">
        <v>7264</v>
      </c>
      <c r="C99" s="107">
        <v>0.31145408325695284</v>
      </c>
      <c r="D99" s="107">
        <v>3.1438449074359096E-2</v>
      </c>
      <c r="E99" s="99">
        <v>88.307195105997209</v>
      </c>
      <c r="F99" s="107">
        <v>9.840302809241043E-2</v>
      </c>
      <c r="G99" s="107">
        <v>0</v>
      </c>
      <c r="H99" s="99">
        <v>10.088812657700986</v>
      </c>
      <c r="I99" s="107">
        <v>1.1002133234549847</v>
      </c>
      <c r="J99" s="107">
        <v>0.11728394586516286</v>
      </c>
      <c r="K99" s="107">
        <v>0.95985957897786223</v>
      </c>
      <c r="N99" s="4">
        <f t="shared" si="1"/>
        <v>0.85810798282606049</v>
      </c>
    </row>
    <row r="100" spans="2:14" x14ac:dyDescent="0.2">
      <c r="B100" s="102" t="s">
        <v>7263</v>
      </c>
      <c r="C100" s="107">
        <v>0.26336595984846695</v>
      </c>
      <c r="D100" s="107">
        <v>6.233077777692228E-2</v>
      </c>
      <c r="E100" s="99">
        <v>98.801728499971219</v>
      </c>
      <c r="F100" s="107">
        <v>8.9679605234773835E-2</v>
      </c>
      <c r="G100" s="107">
        <v>0</v>
      </c>
      <c r="H100" s="99">
        <v>17.298637018921095</v>
      </c>
      <c r="I100" s="107">
        <v>1.1588934630862171</v>
      </c>
      <c r="J100" s="107">
        <v>5.6266746738854727E-2</v>
      </c>
      <c r="K100" s="107">
        <v>0.93190992207698264</v>
      </c>
      <c r="N100" s="4">
        <f t="shared" si="1"/>
        <v>0.92048714075306348</v>
      </c>
    </row>
    <row r="101" spans="2:14" x14ac:dyDescent="0.2">
      <c r="B101" s="102" t="s">
        <v>7107</v>
      </c>
      <c r="C101" s="107">
        <v>0.29792500366852176</v>
      </c>
      <c r="D101" s="107">
        <v>3.5639358459973722E-2</v>
      </c>
      <c r="E101" s="99">
        <v>88.266296328191103</v>
      </c>
      <c r="F101" s="107">
        <v>0.10478177680911763</v>
      </c>
      <c r="G101" s="107">
        <v>0</v>
      </c>
      <c r="H101" s="99">
        <v>12.311367289835173</v>
      </c>
      <c r="I101" s="107">
        <v>1.0124111656968398</v>
      </c>
      <c r="J101" s="107">
        <v>0.12907668658482072</v>
      </c>
      <c r="K101" s="107">
        <v>0.97869477617691203</v>
      </c>
      <c r="N101" s="4">
        <f t="shared" si="1"/>
        <v>0.8715006199346218</v>
      </c>
    </row>
    <row r="102" spans="2:14" x14ac:dyDescent="0.2">
      <c r="B102" s="102" t="s">
        <v>7103</v>
      </c>
      <c r="C102" s="107">
        <v>0.28921788922562774</v>
      </c>
      <c r="D102" s="107">
        <v>5.3526899256380635E-2</v>
      </c>
      <c r="E102" s="99">
        <v>97.748219393294832</v>
      </c>
      <c r="F102" s="107">
        <v>0.11799922419272764</v>
      </c>
      <c r="G102" s="107">
        <v>6.0958469829863679E-2</v>
      </c>
      <c r="H102" s="99">
        <v>17.100892365507832</v>
      </c>
      <c r="I102" s="107">
        <v>0.97540989237679387</v>
      </c>
      <c r="J102" s="107">
        <v>0.13309680293838538</v>
      </c>
      <c r="K102" s="107">
        <v>1.0166549989610074</v>
      </c>
      <c r="N102" s="4">
        <f t="shared" si="1"/>
        <v>0.9246897423962892</v>
      </c>
    </row>
    <row r="103" spans="2:14" x14ac:dyDescent="0.2">
      <c r="B103" s="102" t="s">
        <v>7262</v>
      </c>
      <c r="C103" s="107">
        <v>0.337323225937186</v>
      </c>
      <c r="D103" s="107">
        <v>4.1198624926747453E-2</v>
      </c>
      <c r="E103" s="99">
        <v>95.481110306456316</v>
      </c>
      <c r="F103" s="107">
        <v>0.11555040785065326</v>
      </c>
      <c r="G103" s="107">
        <v>0</v>
      </c>
      <c r="H103" s="99">
        <v>15.297796611319862</v>
      </c>
      <c r="I103" s="107">
        <v>1.0748948183764437</v>
      </c>
      <c r="J103" s="107">
        <v>0.15070562126477757</v>
      </c>
      <c r="K103" s="107">
        <v>0.96903080047420964</v>
      </c>
      <c r="N103" s="4">
        <f t="shared" si="1"/>
        <v>0.92907668948319744</v>
      </c>
    </row>
    <row r="104" spans="2:14" x14ac:dyDescent="0.2">
      <c r="B104" s="102" t="s">
        <v>7266</v>
      </c>
      <c r="C104" s="107">
        <v>0.29266395867933487</v>
      </c>
      <c r="D104" s="107">
        <v>6.8895195907593271E-2</v>
      </c>
      <c r="E104" s="99">
        <v>99.578963818584398</v>
      </c>
      <c r="F104" s="107">
        <v>0.13326612619089839</v>
      </c>
      <c r="G104" s="107">
        <v>0</v>
      </c>
      <c r="H104" s="99">
        <v>23.641690738146192</v>
      </c>
      <c r="I104" s="107">
        <v>0.95921696654609356</v>
      </c>
      <c r="J104" s="107">
        <v>0.30805823773294094</v>
      </c>
      <c r="K104" s="107">
        <v>1.0121727219335854</v>
      </c>
      <c r="N104" s="4">
        <f t="shared" si="1"/>
        <v>1.022323195283769</v>
      </c>
    </row>
    <row r="105" spans="2:14" x14ac:dyDescent="0.2">
      <c r="B105" s="102" t="s">
        <v>7261</v>
      </c>
      <c r="C105" s="107">
        <v>0.27289970258443585</v>
      </c>
      <c r="D105" s="107">
        <v>4.4488810506252932E-2</v>
      </c>
      <c r="E105" s="99">
        <v>95.903735008456209</v>
      </c>
      <c r="F105" s="107">
        <v>0.10295774514074366</v>
      </c>
      <c r="G105" s="107">
        <v>0</v>
      </c>
      <c r="H105" s="99">
        <v>15.269591729780991</v>
      </c>
      <c r="I105" s="107">
        <v>1.111695486899791</v>
      </c>
      <c r="J105" s="107">
        <v>0.10903312990502975</v>
      </c>
      <c r="K105" s="107">
        <v>0.93281638623681251</v>
      </c>
      <c r="N105" s="4">
        <f t="shared" si="1"/>
        <v>0.90228291282671469</v>
      </c>
    </row>
    <row r="106" spans="2:14" x14ac:dyDescent="0.2">
      <c r="B106" s="102" t="s">
        <v>7265</v>
      </c>
      <c r="C106" s="107">
        <v>0.27778896615725074</v>
      </c>
      <c r="D106" s="107">
        <v>3.9182744652334324E-2</v>
      </c>
      <c r="E106" s="99">
        <v>89.381762286785147</v>
      </c>
      <c r="F106" s="107">
        <v>9.0269805899405184E-2</v>
      </c>
      <c r="G106" s="107">
        <v>0</v>
      </c>
      <c r="H106" s="99">
        <v>11.815253430272968</v>
      </c>
      <c r="I106" s="107">
        <v>1.1326388758111863</v>
      </c>
      <c r="J106" s="107">
        <v>7.6042082665632685E-2</v>
      </c>
      <c r="K106" s="107">
        <v>0.94643549937151972</v>
      </c>
      <c r="N106" s="4">
        <f t="shared" si="1"/>
        <v>0.86173394628302691</v>
      </c>
    </row>
    <row r="107" spans="2:14" x14ac:dyDescent="0.2">
      <c r="B107" s="102" t="s">
        <v>7260</v>
      </c>
      <c r="C107" s="107">
        <v>0.29398400479008363</v>
      </c>
      <c r="D107" s="107">
        <v>6.6236467699260004E-2</v>
      </c>
      <c r="E107" s="99">
        <v>102.49828067789053</v>
      </c>
      <c r="F107" s="107">
        <v>0.11426473567569102</v>
      </c>
      <c r="G107" s="107">
        <v>0</v>
      </c>
      <c r="H107" s="99">
        <v>28.932065504528335</v>
      </c>
      <c r="I107" s="107">
        <v>1.2655507393000236</v>
      </c>
      <c r="J107" s="107">
        <v>8.6859054132337646E-2</v>
      </c>
      <c r="K107" s="107">
        <v>0.87361619490348141</v>
      </c>
      <c r="N107" s="4">
        <f t="shared" si="1"/>
        <v>1.0459775581640156</v>
      </c>
    </row>
    <row r="108" spans="2:14" x14ac:dyDescent="0.2">
      <c r="B108" s="102" t="s">
        <v>7267</v>
      </c>
      <c r="C108" s="107">
        <v>0.3113393415800339</v>
      </c>
      <c r="D108" s="107">
        <v>3.0450477932316901E-2</v>
      </c>
      <c r="E108" s="99">
        <v>85.080162607685651</v>
      </c>
      <c r="F108" s="107">
        <v>0.11179840600154591</v>
      </c>
      <c r="G108" s="107">
        <v>0</v>
      </c>
      <c r="H108" s="99">
        <v>9.8802985917322506</v>
      </c>
      <c r="I108" s="107">
        <v>1.0371400115527991</v>
      </c>
      <c r="J108" s="107">
        <v>0.1277350740702862</v>
      </c>
      <c r="K108" s="107">
        <v>0.96969600863751748</v>
      </c>
      <c r="N108" s="4">
        <f t="shared" si="1"/>
        <v>0.855064414716322</v>
      </c>
    </row>
    <row r="109" spans="2:14" x14ac:dyDescent="0.2">
      <c r="B109" s="102" t="s">
        <v>7040</v>
      </c>
      <c r="C109" s="107">
        <v>0.33049398851937378</v>
      </c>
      <c r="D109" s="107">
        <v>3.5884572240392418E-2</v>
      </c>
      <c r="E109" s="99">
        <v>91.93455821345826</v>
      </c>
      <c r="F109" s="107">
        <v>0.10990840813478102</v>
      </c>
      <c r="G109" s="107">
        <v>8.4241052482670817E-2</v>
      </c>
      <c r="H109" s="99">
        <v>15.28852287345169</v>
      </c>
      <c r="I109" s="107">
        <v>1.0329009601136097</v>
      </c>
      <c r="J109" s="107">
        <v>0.12751993764178365</v>
      </c>
      <c r="K109" s="107">
        <v>0.98369165561574323</v>
      </c>
      <c r="N109" s="4">
        <f t="shared" si="1"/>
        <v>0.89639723492884249</v>
      </c>
    </row>
    <row r="110" spans="2:14" x14ac:dyDescent="0.2">
      <c r="B110" s="102" t="s">
        <v>7190</v>
      </c>
      <c r="C110" s="107">
        <v>0.3042197897683811</v>
      </c>
      <c r="D110" s="107">
        <v>2.796372295716933E-2</v>
      </c>
      <c r="E110" s="99">
        <v>85.856719967554966</v>
      </c>
      <c r="F110" s="107">
        <v>9.6067776648507422E-2</v>
      </c>
      <c r="G110" s="107">
        <v>0</v>
      </c>
      <c r="H110" s="99">
        <v>11.076870319574137</v>
      </c>
      <c r="I110" s="107">
        <v>1.2154885311826347</v>
      </c>
      <c r="J110" s="107">
        <v>0.1479607222251029</v>
      </c>
      <c r="K110" s="107">
        <v>0.90601248116534139</v>
      </c>
      <c r="N110" s="4">
        <f t="shared" si="1"/>
        <v>0.86677431331925048</v>
      </c>
    </row>
    <row r="111" spans="2:14" x14ac:dyDescent="0.2">
      <c r="B111" s="102" t="s">
        <v>7187</v>
      </c>
      <c r="C111" s="107">
        <v>0.28199522770471014</v>
      </c>
      <c r="D111" s="107">
        <v>5.1602586445719231E-2</v>
      </c>
      <c r="E111" s="99">
        <v>94.650566861477216</v>
      </c>
      <c r="F111" s="107">
        <v>9.7316740209792543E-2</v>
      </c>
      <c r="G111" s="107">
        <v>0</v>
      </c>
      <c r="H111" s="99">
        <v>17.495607900294562</v>
      </c>
      <c r="I111" s="107">
        <v>1.1540371009978145</v>
      </c>
      <c r="J111" s="107">
        <v>0.12569384177553314</v>
      </c>
      <c r="K111" s="107">
        <v>0.93115624124807983</v>
      </c>
      <c r="N111" s="4">
        <f t="shared" si="1"/>
        <v>0.92795390547311651</v>
      </c>
    </row>
    <row r="112" spans="2:14" x14ac:dyDescent="0.2">
      <c r="B112" s="102" t="s">
        <v>7114</v>
      </c>
      <c r="C112" s="107">
        <v>0.29895641262922618</v>
      </c>
      <c r="D112" s="107">
        <v>6.9469786102725695E-2</v>
      </c>
      <c r="E112" s="99">
        <v>104.4695452523825</v>
      </c>
      <c r="F112" s="107">
        <v>0.13506758402575822</v>
      </c>
      <c r="G112" s="107">
        <v>0</v>
      </c>
      <c r="H112" s="99">
        <v>21.899149225296121</v>
      </c>
      <c r="I112" s="107">
        <v>0.9467182644132659</v>
      </c>
      <c r="J112" s="107">
        <v>0.12615379597782889</v>
      </c>
      <c r="K112" s="107">
        <v>1.0024765174494883</v>
      </c>
      <c r="N112" s="4">
        <f t="shared" si="1"/>
        <v>0.99357188792734097</v>
      </c>
    </row>
    <row r="113" spans="2:14" x14ac:dyDescent="0.2">
      <c r="B113" s="102" t="s">
        <v>7188</v>
      </c>
      <c r="C113" s="107">
        <v>0.30499318544405746</v>
      </c>
      <c r="D113" s="107">
        <v>3.620750265587127E-2</v>
      </c>
      <c r="E113" s="99">
        <v>96.485700000841163</v>
      </c>
      <c r="F113" s="107">
        <v>0.1058639325377624</v>
      </c>
      <c r="G113" s="107">
        <v>0</v>
      </c>
      <c r="H113" s="99">
        <v>10.717918737751948</v>
      </c>
      <c r="I113" s="107">
        <v>1.118829074191773</v>
      </c>
      <c r="J113" s="107">
        <v>0.12690242119911394</v>
      </c>
      <c r="K113" s="107">
        <v>0.94367924199186592</v>
      </c>
      <c r="N113" s="4">
        <f t="shared" si="1"/>
        <v>0.8766369694351186</v>
      </c>
    </row>
    <row r="114" spans="2:14" x14ac:dyDescent="0.2">
      <c r="B114" s="102" t="s">
        <v>7189</v>
      </c>
      <c r="C114" s="107">
        <v>0.31675775808922491</v>
      </c>
      <c r="D114" s="107">
        <v>3.8819882927563477E-2</v>
      </c>
      <c r="E114" s="99">
        <v>91.872984519228609</v>
      </c>
      <c r="F114" s="107">
        <v>0.11972925574239862</v>
      </c>
      <c r="G114" s="107">
        <v>0</v>
      </c>
      <c r="H114" s="99">
        <v>12.291392919197721</v>
      </c>
      <c r="I114" s="107">
        <v>1.1292512076160557</v>
      </c>
      <c r="J114" s="107">
        <v>0.11994207375344404</v>
      </c>
      <c r="K114" s="107">
        <v>0.93066488800186864</v>
      </c>
      <c r="N114" s="4">
        <f t="shared" si="1"/>
        <v>0.89460608881136938</v>
      </c>
    </row>
    <row r="115" spans="2:14" x14ac:dyDescent="0.2">
      <c r="B115" s="102" t="s">
        <v>7014</v>
      </c>
      <c r="C115" s="107">
        <v>0.26986351295030497</v>
      </c>
      <c r="D115" s="107">
        <v>3.6725781932607497E-2</v>
      </c>
      <c r="E115" s="99">
        <v>92.792919132687558</v>
      </c>
      <c r="F115" s="107">
        <v>0.10840707734915841</v>
      </c>
      <c r="G115" s="107">
        <v>0</v>
      </c>
      <c r="H115" s="99">
        <v>11.898767633146635</v>
      </c>
      <c r="I115" s="107">
        <v>0.92135016801050451</v>
      </c>
      <c r="J115" s="107">
        <v>0.18500842832206893</v>
      </c>
      <c r="K115" s="107">
        <v>0.99975841727550663</v>
      </c>
      <c r="N115" s="4">
        <f t="shared" si="1"/>
        <v>0.86668466943793299</v>
      </c>
    </row>
    <row r="116" spans="2:14" x14ac:dyDescent="0.2">
      <c r="B116" s="102" t="s">
        <v>7215</v>
      </c>
      <c r="C116" s="107">
        <v>0.30114343228084617</v>
      </c>
      <c r="D116" s="107">
        <v>2.3228663343480227E-2</v>
      </c>
      <c r="E116" s="99">
        <v>90.41242842989692</v>
      </c>
      <c r="F116" s="107">
        <v>0.10491177653036671</v>
      </c>
      <c r="G116" s="107">
        <v>0</v>
      </c>
      <c r="H116" s="99">
        <v>8.9206640301713538</v>
      </c>
      <c r="I116" s="107">
        <v>1.092291102232174</v>
      </c>
      <c r="J116" s="107">
        <v>0.12260514268420163</v>
      </c>
      <c r="K116" s="107">
        <v>0.94412217529163522</v>
      </c>
      <c r="N116" s="4">
        <f t="shared" si="1"/>
        <v>0.84485109117926938</v>
      </c>
    </row>
    <row r="117" spans="2:14" x14ac:dyDescent="0.2">
      <c r="B117" s="102" t="s">
        <v>7219</v>
      </c>
      <c r="C117" s="107">
        <v>0.28915926585564522</v>
      </c>
      <c r="D117" s="107">
        <v>3.8123484012260053E-2</v>
      </c>
      <c r="E117" s="99">
        <v>84.634792999262601</v>
      </c>
      <c r="F117" s="107">
        <v>0.11869002373867429</v>
      </c>
      <c r="G117" s="107">
        <v>0</v>
      </c>
      <c r="H117" s="99">
        <v>9.8316848435914466</v>
      </c>
      <c r="I117" s="107">
        <v>1.0023287914649845</v>
      </c>
      <c r="J117" s="107">
        <v>0.11694475758612774</v>
      </c>
      <c r="K117" s="107">
        <v>0.97990658262638008</v>
      </c>
      <c r="N117" s="4">
        <f t="shared" si="1"/>
        <v>0.85317229985719845</v>
      </c>
    </row>
    <row r="118" spans="2:14" x14ac:dyDescent="0.2">
      <c r="B118" s="102" t="s">
        <v>7218</v>
      </c>
      <c r="C118" s="107">
        <v>0.29297746212420206</v>
      </c>
      <c r="D118" s="107">
        <v>3.236114744281586E-2</v>
      </c>
      <c r="E118" s="99">
        <v>90.226553623610357</v>
      </c>
      <c r="F118" s="107">
        <v>0.11012773100738604</v>
      </c>
      <c r="G118" s="107">
        <v>0</v>
      </c>
      <c r="H118" s="99">
        <v>8.6644312120808973</v>
      </c>
      <c r="I118" s="107">
        <v>1.1068714300721008</v>
      </c>
      <c r="J118" s="107">
        <v>8.0396450799918875E-2</v>
      </c>
      <c r="K118" s="107">
        <v>0.93706347279516433</v>
      </c>
      <c r="N118" s="4">
        <f t="shared" si="1"/>
        <v>0.84429500661212675</v>
      </c>
    </row>
    <row r="119" spans="2:14" x14ac:dyDescent="0.2">
      <c r="B119" s="102" t="s">
        <v>7213</v>
      </c>
      <c r="C119" s="107">
        <v>0.29136354848272744</v>
      </c>
      <c r="D119" s="107">
        <v>4.8091675944932535E-2</v>
      </c>
      <c r="E119" s="99">
        <v>104.87834825810853</v>
      </c>
      <c r="F119" s="107">
        <v>0.12113124836550346</v>
      </c>
      <c r="G119" s="107">
        <v>0</v>
      </c>
      <c r="H119" s="99">
        <v>20.190747412188351</v>
      </c>
      <c r="I119" s="107">
        <v>1.0528916437423284</v>
      </c>
      <c r="J119" s="107">
        <v>0.1600165399885399</v>
      </c>
      <c r="K119" s="107">
        <v>0.96134841697527507</v>
      </c>
      <c r="N119" s="4">
        <f t="shared" si="1"/>
        <v>0.97023099405216739</v>
      </c>
    </row>
    <row r="120" spans="2:14" x14ac:dyDescent="0.2">
      <c r="B120" s="102" t="s">
        <v>7217</v>
      </c>
      <c r="C120" s="107">
        <v>0.28213481874382801</v>
      </c>
      <c r="D120" s="107">
        <v>2.5460959826535817E-2</v>
      </c>
      <c r="E120" s="99">
        <v>78.159287208923374</v>
      </c>
      <c r="F120" s="107">
        <v>0.10669140252635723</v>
      </c>
      <c r="G120" s="107">
        <v>0</v>
      </c>
      <c r="H120" s="99">
        <v>5.3086838208240792</v>
      </c>
      <c r="I120" s="107">
        <v>1.0104214294586353</v>
      </c>
      <c r="J120" s="107">
        <v>7.8584474121436668E-2</v>
      </c>
      <c r="K120" s="107">
        <v>0.97033482956209083</v>
      </c>
      <c r="N120" s="4">
        <f t="shared" si="1"/>
        <v>0.79125695928337358</v>
      </c>
    </row>
    <row r="121" spans="2:14" x14ac:dyDescent="0.2">
      <c r="B121" s="102" t="s">
        <v>7131</v>
      </c>
      <c r="C121" s="107">
        <v>0.29136309070760136</v>
      </c>
      <c r="D121" s="107">
        <v>4.8416087691534951E-2</v>
      </c>
      <c r="E121" s="99">
        <v>95.870867334665888</v>
      </c>
      <c r="F121" s="107">
        <v>0.11710393513336081</v>
      </c>
      <c r="G121" s="107">
        <v>0</v>
      </c>
      <c r="H121" s="99">
        <v>20.083575163107906</v>
      </c>
      <c r="I121" s="107">
        <v>1.1521019619158581</v>
      </c>
      <c r="J121" s="107">
        <v>0.19108095342827502</v>
      </c>
      <c r="K121" s="107">
        <v>0.92359079319560611</v>
      </c>
      <c r="N121" s="4">
        <f t="shared" si="1"/>
        <v>0.96710123790707991</v>
      </c>
    </row>
    <row r="122" spans="2:14" x14ac:dyDescent="0.2">
      <c r="B122" s="102" t="s">
        <v>7220</v>
      </c>
      <c r="C122" s="107">
        <v>0.3217245245516771</v>
      </c>
      <c r="D122" s="107">
        <v>3.1383523633242448E-2</v>
      </c>
      <c r="E122" s="99">
        <v>82.415596692222024</v>
      </c>
      <c r="F122" s="107">
        <v>0.10334057991224177</v>
      </c>
      <c r="G122" s="107">
        <v>0</v>
      </c>
      <c r="H122" s="99">
        <v>12.372069969476696</v>
      </c>
      <c r="I122" s="107">
        <v>1.2880169364984404</v>
      </c>
      <c r="J122" s="107">
        <v>0.11026858205164597</v>
      </c>
      <c r="K122" s="107">
        <v>0.87323671198459352</v>
      </c>
      <c r="N122" s="4">
        <f t="shared" si="1"/>
        <v>0.88270847970202915</v>
      </c>
    </row>
    <row r="123" spans="2:14" x14ac:dyDescent="0.2">
      <c r="B123" s="102" t="s">
        <v>7216</v>
      </c>
      <c r="C123" s="107">
        <v>0.27277917672369395</v>
      </c>
      <c r="D123" s="107">
        <v>3.4387210778627657E-2</v>
      </c>
      <c r="E123" s="99">
        <v>97.691572458563357</v>
      </c>
      <c r="F123" s="107">
        <v>0.12091785544300292</v>
      </c>
      <c r="G123" s="107">
        <v>0</v>
      </c>
      <c r="H123" s="99">
        <v>15.00823581919003</v>
      </c>
      <c r="I123" s="107">
        <v>0.87260221380346448</v>
      </c>
      <c r="J123" s="107">
        <v>0.16297966541649259</v>
      </c>
      <c r="K123" s="107">
        <v>1.0132658517306865</v>
      </c>
      <c r="N123" s="4">
        <f t="shared" si="1"/>
        <v>0.89733349362672765</v>
      </c>
    </row>
    <row r="124" spans="2:14" x14ac:dyDescent="0.2">
      <c r="B124" s="102" t="s">
        <v>7221</v>
      </c>
      <c r="C124" s="107">
        <v>0.28818541050222246</v>
      </c>
      <c r="D124" s="107">
        <v>3.2406408329018546E-2</v>
      </c>
      <c r="E124" s="99">
        <v>93.098285900036998</v>
      </c>
      <c r="F124" s="107">
        <v>0.11194269207926032</v>
      </c>
      <c r="G124" s="107">
        <v>0</v>
      </c>
      <c r="H124" s="99">
        <v>12.008422697029969</v>
      </c>
      <c r="I124" s="107">
        <v>1.076156217850837</v>
      </c>
      <c r="J124" s="107">
        <v>0.16929483031986151</v>
      </c>
      <c r="K124" s="107">
        <v>0.95931084255322763</v>
      </c>
      <c r="N124" s="4">
        <f t="shared" si="1"/>
        <v>0.88352375551561346</v>
      </c>
    </row>
    <row r="125" spans="2:14" x14ac:dyDescent="0.2">
      <c r="B125" s="102" t="s">
        <v>7113</v>
      </c>
      <c r="C125" s="107">
        <v>0.32524379919924662</v>
      </c>
      <c r="D125" s="107">
        <v>2.3284676389150522E-2</v>
      </c>
      <c r="E125" s="99">
        <v>82.032901002196937</v>
      </c>
      <c r="F125" s="107">
        <v>9.7236073538300868E-2</v>
      </c>
      <c r="G125" s="107">
        <v>0</v>
      </c>
      <c r="H125" s="99">
        <v>8.872541186946691</v>
      </c>
      <c r="I125" s="107">
        <v>1.1010374018275249</v>
      </c>
      <c r="J125" s="107">
        <v>0.1566285352122094</v>
      </c>
      <c r="K125" s="107">
        <v>0.97599965667538124</v>
      </c>
      <c r="N125" s="4">
        <f t="shared" si="1"/>
        <v>0.84835707080093781</v>
      </c>
    </row>
    <row r="126" spans="2:14" x14ac:dyDescent="0.2">
      <c r="B126" s="102" t="s">
        <v>7270</v>
      </c>
      <c r="C126" s="107">
        <v>0.27655079208753736</v>
      </c>
      <c r="D126" s="107">
        <v>4.5031884421528202E-2</v>
      </c>
      <c r="E126" s="99">
        <v>88.931104271681818</v>
      </c>
      <c r="F126" s="107">
        <v>0.11459446857882731</v>
      </c>
      <c r="G126" s="107">
        <v>0</v>
      </c>
      <c r="H126" s="99">
        <v>17.560998216619357</v>
      </c>
      <c r="I126" s="107">
        <v>1.0027502117148686</v>
      </c>
      <c r="J126" s="107">
        <v>0.14090666868505308</v>
      </c>
      <c r="K126" s="107">
        <v>0.99778966768170863</v>
      </c>
      <c r="N126" s="4">
        <f t="shared" si="1"/>
        <v>0.92357629830925292</v>
      </c>
    </row>
    <row r="127" spans="2:14" x14ac:dyDescent="0.2">
      <c r="B127" s="102" t="s">
        <v>7269</v>
      </c>
      <c r="C127" s="107">
        <v>0.31246560313663624</v>
      </c>
      <c r="D127" s="107">
        <v>3.8456568417529563E-2</v>
      </c>
      <c r="E127" s="99">
        <v>89.983240689986502</v>
      </c>
      <c r="F127" s="107">
        <v>0.12334107301729361</v>
      </c>
      <c r="G127" s="107">
        <v>0</v>
      </c>
      <c r="H127" s="99">
        <v>12.056454622580793</v>
      </c>
      <c r="I127" s="107">
        <v>1.0024560857200306</v>
      </c>
      <c r="J127" s="107">
        <v>0.21019712798425264</v>
      </c>
      <c r="K127" s="107">
        <v>0.99735430564997896</v>
      </c>
      <c r="N127" s="4">
        <f t="shared" si="1"/>
        <v>0.89763395303798421</v>
      </c>
    </row>
    <row r="128" spans="2:14" x14ac:dyDescent="0.2">
      <c r="B128" s="102" t="s">
        <v>7268</v>
      </c>
      <c r="C128" s="107">
        <v>0.33495517042858558</v>
      </c>
      <c r="D128" s="107">
        <v>3.7390468300918245E-2</v>
      </c>
      <c r="E128" s="99">
        <v>94.641197719054958</v>
      </c>
      <c r="F128" s="107">
        <v>0.11086527184082925</v>
      </c>
      <c r="G128" s="107">
        <v>0</v>
      </c>
      <c r="H128" s="99">
        <v>12.354103683588502</v>
      </c>
      <c r="I128" s="107">
        <v>1.0197646770226383</v>
      </c>
      <c r="J128" s="107">
        <v>0.15902936199955206</v>
      </c>
      <c r="K128" s="107">
        <v>0.99616960548129918</v>
      </c>
      <c r="N128" s="4">
        <f t="shared" si="1"/>
        <v>0.8985885829253627</v>
      </c>
    </row>
    <row r="129" spans="2:14" x14ac:dyDescent="0.2">
      <c r="B129" s="102" t="s">
        <v>7026</v>
      </c>
      <c r="C129" s="107">
        <v>0.30286971217105085</v>
      </c>
      <c r="D129" s="107">
        <v>3.9889998185945727E-2</v>
      </c>
      <c r="E129" s="99">
        <v>97.316782538575438</v>
      </c>
      <c r="F129" s="107">
        <v>0.10563502950981921</v>
      </c>
      <c r="G129" s="107">
        <v>0</v>
      </c>
      <c r="H129" s="99">
        <v>12.057410173119075</v>
      </c>
      <c r="I129" s="107">
        <v>1.0371130236065427</v>
      </c>
      <c r="J129" s="107">
        <v>0.19890974141299958</v>
      </c>
      <c r="K129" s="107">
        <v>0.96878711415039609</v>
      </c>
      <c r="N129" s="4">
        <f t="shared" si="1"/>
        <v>0.89048716058256705</v>
      </c>
    </row>
    <row r="130" spans="2:14" x14ac:dyDescent="0.2">
      <c r="B130" s="102" t="s">
        <v>7134</v>
      </c>
      <c r="C130" s="107">
        <v>0.32698470985450706</v>
      </c>
      <c r="D130" s="107">
        <v>3.5646100850641897E-2</v>
      </c>
      <c r="E130" s="99">
        <v>91.184836696473482</v>
      </c>
      <c r="F130" s="107">
        <v>0.1107640246739804</v>
      </c>
      <c r="G130" s="107">
        <v>0</v>
      </c>
      <c r="H130" s="99">
        <v>10.837093373427177</v>
      </c>
      <c r="I130" s="107">
        <v>1.0207830059331588</v>
      </c>
      <c r="J130" s="107">
        <v>0.16609856838225737</v>
      </c>
      <c r="K130" s="107">
        <v>0.99476715539709348</v>
      </c>
      <c r="N130" s="4">
        <f t="shared" si="1"/>
        <v>0.88097468012565228</v>
      </c>
    </row>
    <row r="131" spans="2:14" x14ac:dyDescent="0.2">
      <c r="B131" s="102" t="s">
        <v>7273</v>
      </c>
      <c r="C131" s="107">
        <v>0.30325636727210931</v>
      </c>
      <c r="D131" s="107">
        <v>5.3793580277904311E-2</v>
      </c>
      <c r="E131" s="99">
        <v>108.40851042007225</v>
      </c>
      <c r="F131" s="107">
        <v>0.12873667293439248</v>
      </c>
      <c r="G131" s="107">
        <v>0</v>
      </c>
      <c r="H131" s="99">
        <v>15.78374327684411</v>
      </c>
      <c r="I131" s="107">
        <v>0.83123094366722972</v>
      </c>
      <c r="J131" s="107">
        <v>0.16006171540010281</v>
      </c>
      <c r="K131" s="107">
        <v>1.0348681750905369</v>
      </c>
      <c r="N131" s="4">
        <f t="shared" si="1"/>
        <v>0.93284997884753129</v>
      </c>
    </row>
    <row r="132" spans="2:14" x14ac:dyDescent="0.2">
      <c r="B132" s="102" t="s">
        <v>7250</v>
      </c>
      <c r="C132" s="107">
        <v>0.29040319181421897</v>
      </c>
      <c r="D132" s="107">
        <v>5.4274371062153416E-2</v>
      </c>
      <c r="E132" s="99">
        <v>90.251023494389159</v>
      </c>
      <c r="F132" s="107">
        <v>0.11466659183512437</v>
      </c>
      <c r="G132" s="107">
        <v>0</v>
      </c>
      <c r="H132" s="99">
        <v>17.46679006462848</v>
      </c>
      <c r="I132" s="107">
        <v>1.0021537071445095</v>
      </c>
      <c r="J132" s="107">
        <v>0.14589947626928076</v>
      </c>
      <c r="K132" s="107">
        <v>0.9838350618142595</v>
      </c>
      <c r="N132" s="4">
        <f t="shared" si="1"/>
        <v>0.92877566039018888</v>
      </c>
    </row>
    <row r="133" spans="2:14" x14ac:dyDescent="0.2">
      <c r="B133" s="102" t="s">
        <v>7246</v>
      </c>
      <c r="C133" s="107">
        <v>0.31545647767390844</v>
      </c>
      <c r="D133" s="107">
        <v>4.3655121442032423E-2</v>
      </c>
      <c r="E133" s="99">
        <v>95.903468846537777</v>
      </c>
      <c r="F133" s="107">
        <v>8.3282573152711162E-2</v>
      </c>
      <c r="G133" s="107">
        <v>8.7312148471460765E-2</v>
      </c>
      <c r="H133" s="99">
        <v>16.526869185505149</v>
      </c>
      <c r="I133" s="107">
        <v>1.0857793141092746</v>
      </c>
      <c r="J133" s="107">
        <v>0.12099333883690906</v>
      </c>
      <c r="K133" s="107">
        <v>1.0004865309217099</v>
      </c>
      <c r="N133" s="4">
        <f t="shared" si="1"/>
        <v>0.90435236307935696</v>
      </c>
    </row>
    <row r="134" spans="2:14" x14ac:dyDescent="0.2">
      <c r="B134" s="102" t="s">
        <v>7254</v>
      </c>
      <c r="C134" s="107">
        <v>0.29300635861126978</v>
      </c>
      <c r="D134" s="107">
        <v>5.1283942452061727E-2</v>
      </c>
      <c r="E134" s="99">
        <v>109.22165294565905</v>
      </c>
      <c r="F134" s="107">
        <v>0.1281825295044495</v>
      </c>
      <c r="G134" s="107">
        <v>0</v>
      </c>
      <c r="H134" s="99">
        <v>17.82600499620343</v>
      </c>
      <c r="I134" s="107">
        <v>0.92743159950914722</v>
      </c>
      <c r="J134" s="107">
        <v>0.14873085885351631</v>
      </c>
      <c r="K134" s="107">
        <v>1.0104893206647025</v>
      </c>
      <c r="N134" s="4">
        <f t="shared" si="1"/>
        <v>0.95344815790206439</v>
      </c>
    </row>
    <row r="135" spans="2:14" x14ac:dyDescent="0.2">
      <c r="B135" s="102" t="s">
        <v>7251</v>
      </c>
      <c r="C135" s="107">
        <v>0.29361449858721994</v>
      </c>
      <c r="D135" s="107">
        <v>6.2263640829649816E-2</v>
      </c>
      <c r="E135" s="99">
        <v>102.78157867642987</v>
      </c>
      <c r="F135" s="107">
        <v>0.10442157830542623</v>
      </c>
      <c r="G135" s="107">
        <v>0</v>
      </c>
      <c r="H135" s="99">
        <v>21.709564242999303</v>
      </c>
      <c r="I135" s="107">
        <v>1.1138543041713045</v>
      </c>
      <c r="J135" s="107">
        <v>0.14551728234878386</v>
      </c>
      <c r="K135" s="107">
        <v>0.94012702837255746</v>
      </c>
      <c r="N135" s="4">
        <f t="shared" ref="N135:N198" si="2">SUMPRODUCT(C$2:K$2,C135:K135)+$N$2</f>
        <v>0.9796767497228045</v>
      </c>
    </row>
    <row r="136" spans="2:14" x14ac:dyDescent="0.2">
      <c r="B136" s="102" t="s">
        <v>7245</v>
      </c>
      <c r="C136" s="107">
        <v>0.27691287676862153</v>
      </c>
      <c r="D136" s="107">
        <v>5.1467481827897545E-2</v>
      </c>
      <c r="E136" s="99">
        <v>101.29586774167862</v>
      </c>
      <c r="F136" s="107">
        <v>0.12271867809823607</v>
      </c>
      <c r="G136" s="107">
        <v>0</v>
      </c>
      <c r="H136" s="99">
        <v>21.649919950113766</v>
      </c>
      <c r="I136" s="107">
        <v>0.97825319318464854</v>
      </c>
      <c r="J136" s="107">
        <v>0.17156952087060065</v>
      </c>
      <c r="K136" s="107">
        <v>0.98779894851929917</v>
      </c>
      <c r="N136" s="4">
        <f t="shared" si="2"/>
        <v>0.97400932811148633</v>
      </c>
    </row>
    <row r="137" spans="2:14" x14ac:dyDescent="0.2">
      <c r="B137" s="102" t="s">
        <v>7252</v>
      </c>
      <c r="C137" s="107">
        <v>0.29219350101053787</v>
      </c>
      <c r="D137" s="107">
        <v>3.54946928510224E-2</v>
      </c>
      <c r="E137" s="99">
        <v>99.891360035159153</v>
      </c>
      <c r="F137" s="107">
        <v>0.12058791553671291</v>
      </c>
      <c r="G137" s="107">
        <v>0</v>
      </c>
      <c r="H137" s="99">
        <v>15.39767576884635</v>
      </c>
      <c r="I137" s="107">
        <v>1.0255477481803341</v>
      </c>
      <c r="J137" s="107">
        <v>0.12946877728292916</v>
      </c>
      <c r="K137" s="107">
        <v>0.98302091026493721</v>
      </c>
      <c r="N137" s="4">
        <f t="shared" si="2"/>
        <v>0.91879615926528513</v>
      </c>
    </row>
    <row r="138" spans="2:14" x14ac:dyDescent="0.2">
      <c r="B138" s="102" t="s">
        <v>7244</v>
      </c>
      <c r="C138" s="107">
        <v>0.30643894415607198</v>
      </c>
      <c r="D138" s="107">
        <v>3.3622633436774595E-2</v>
      </c>
      <c r="E138" s="99">
        <v>86.852159746448834</v>
      </c>
      <c r="F138" s="107">
        <v>0.11623112129291627</v>
      </c>
      <c r="G138" s="107">
        <v>0</v>
      </c>
      <c r="H138" s="99">
        <v>11.833113322803809</v>
      </c>
      <c r="I138" s="107">
        <v>1.0985530031692545</v>
      </c>
      <c r="J138" s="107">
        <v>0.1377944274370157</v>
      </c>
      <c r="K138" s="107">
        <v>0.96342911340221049</v>
      </c>
      <c r="N138" s="4">
        <f t="shared" si="2"/>
        <v>0.883804946811661</v>
      </c>
    </row>
    <row r="139" spans="2:14" x14ac:dyDescent="0.2">
      <c r="B139" s="102" t="s">
        <v>7253</v>
      </c>
      <c r="C139" s="107">
        <v>0.29936246459798693</v>
      </c>
      <c r="D139" s="107">
        <v>4.9610824468180645E-2</v>
      </c>
      <c r="E139" s="99">
        <v>93.973945946098866</v>
      </c>
      <c r="F139" s="107">
        <v>0.10821764248702866</v>
      </c>
      <c r="G139" s="107">
        <v>0</v>
      </c>
      <c r="H139" s="99">
        <v>22.42983933908739</v>
      </c>
      <c r="I139" s="107">
        <v>1.1292988173061249</v>
      </c>
      <c r="J139" s="107">
        <v>0.11261479944414221</v>
      </c>
      <c r="K139" s="107">
        <v>0.93399140972720118</v>
      </c>
      <c r="N139" s="4">
        <f t="shared" si="2"/>
        <v>0.97196077886001642</v>
      </c>
    </row>
    <row r="140" spans="2:14" x14ac:dyDescent="0.2">
      <c r="B140" s="102" t="s">
        <v>7116</v>
      </c>
      <c r="C140" s="107">
        <v>0.27085782629345129</v>
      </c>
      <c r="D140" s="107">
        <v>6.3533256255779061E-2</v>
      </c>
      <c r="E140" s="99">
        <v>105.08299124860807</v>
      </c>
      <c r="F140" s="107">
        <v>5.353580443671406E-2</v>
      </c>
      <c r="G140" s="107">
        <v>0</v>
      </c>
      <c r="H140" s="99">
        <v>26.449246783062726</v>
      </c>
      <c r="I140" s="107">
        <v>1.0055521177804596</v>
      </c>
      <c r="J140" s="107">
        <v>0.14419978994505658</v>
      </c>
      <c r="K140" s="107">
        <v>0.99823479133266202</v>
      </c>
      <c r="N140" s="4">
        <f t="shared" si="2"/>
        <v>0.98217170396619402</v>
      </c>
    </row>
    <row r="141" spans="2:14" x14ac:dyDescent="0.2">
      <c r="B141" s="102" t="s">
        <v>7247</v>
      </c>
      <c r="C141" s="107">
        <v>0.3119678643878746</v>
      </c>
      <c r="D141" s="107">
        <v>6.5778094151822675E-2</v>
      </c>
      <c r="E141" s="99">
        <v>112.88167342277954</v>
      </c>
      <c r="F141" s="107">
        <v>0.11969006798243453</v>
      </c>
      <c r="G141" s="107">
        <v>0</v>
      </c>
      <c r="H141" s="99">
        <v>32.095297565835686</v>
      </c>
      <c r="I141" s="107">
        <v>1.1286718366082007</v>
      </c>
      <c r="J141" s="107">
        <v>0.13093123109343038</v>
      </c>
      <c r="K141" s="107">
        <v>0.93951475489565717</v>
      </c>
      <c r="N141" s="4">
        <f t="shared" si="2"/>
        <v>1.0880603218841549</v>
      </c>
    </row>
    <row r="142" spans="2:14" x14ac:dyDescent="0.2">
      <c r="B142" s="102" t="s">
        <v>7249</v>
      </c>
      <c r="C142" s="107">
        <v>0.28087576149250904</v>
      </c>
      <c r="D142" s="107">
        <v>3.2570922804857988E-2</v>
      </c>
      <c r="E142" s="99">
        <v>87.547576183813575</v>
      </c>
      <c r="F142" s="107">
        <v>0.11657021858078977</v>
      </c>
      <c r="G142" s="107">
        <v>0</v>
      </c>
      <c r="H142" s="99">
        <v>11.499083588852967</v>
      </c>
      <c r="I142" s="107">
        <v>1.0098282832548182</v>
      </c>
      <c r="J142" s="107">
        <v>0.15905471587365805</v>
      </c>
      <c r="K142" s="107">
        <v>0.98902712589702102</v>
      </c>
      <c r="N142" s="4">
        <f t="shared" si="2"/>
        <v>0.87117273557446417</v>
      </c>
    </row>
    <row r="143" spans="2:14" x14ac:dyDescent="0.2">
      <c r="B143" s="102" t="s">
        <v>7248</v>
      </c>
      <c r="C143" s="107">
        <v>0.31019111240303071</v>
      </c>
      <c r="D143" s="107">
        <v>2.3299038381858386E-2</v>
      </c>
      <c r="E143" s="99">
        <v>84.702571820721602</v>
      </c>
      <c r="F143" s="107">
        <v>0.1188162627995857</v>
      </c>
      <c r="G143" s="107">
        <v>0</v>
      </c>
      <c r="H143" s="99">
        <v>11.090215216144982</v>
      </c>
      <c r="I143" s="107">
        <v>1.019280914168015</v>
      </c>
      <c r="J143" s="107">
        <v>0.14858191664750378</v>
      </c>
      <c r="K143" s="107">
        <v>0.9993521274933943</v>
      </c>
      <c r="N143" s="4">
        <f t="shared" si="2"/>
        <v>0.87111535872490009</v>
      </c>
    </row>
    <row r="144" spans="2:14" x14ac:dyDescent="0.2">
      <c r="B144" s="102" t="s">
        <v>7161</v>
      </c>
      <c r="C144" s="107">
        <v>0.27976398001954106</v>
      </c>
      <c r="D144" s="107">
        <v>0.10142554567606653</v>
      </c>
      <c r="E144" s="99">
        <v>122.64066141089688</v>
      </c>
      <c r="F144" s="107">
        <v>0.12630118695153081</v>
      </c>
      <c r="G144" s="107">
        <v>0</v>
      </c>
      <c r="H144" s="99">
        <v>35.395343286734708</v>
      </c>
      <c r="I144" s="107">
        <v>0.99262536625668318</v>
      </c>
      <c r="J144" s="107">
        <v>0.13288777286431994</v>
      </c>
      <c r="K144" s="107">
        <v>0.98991710629437568</v>
      </c>
      <c r="N144" s="4">
        <f t="shared" si="2"/>
        <v>1.1291045663707506</v>
      </c>
    </row>
    <row r="145" spans="2:14" x14ac:dyDescent="0.2">
      <c r="B145" s="102" t="s">
        <v>7120</v>
      </c>
      <c r="C145" s="107">
        <v>0.27976319534392297</v>
      </c>
      <c r="D145" s="107">
        <v>9.7592538923221339E-2</v>
      </c>
      <c r="E145" s="99">
        <v>109.18143505720984</v>
      </c>
      <c r="F145" s="107">
        <v>9.0289076602212984E-2</v>
      </c>
      <c r="G145" s="107">
        <v>0</v>
      </c>
      <c r="H145" s="99">
        <v>17.359900587927179</v>
      </c>
      <c r="I145" s="107">
        <v>0.99701145876136288</v>
      </c>
      <c r="J145" s="107">
        <v>0.12865559263746695</v>
      </c>
      <c r="K145" s="107">
        <v>0.97145314261031568</v>
      </c>
      <c r="N145" s="4">
        <f t="shared" si="2"/>
        <v>0.94426405402725477</v>
      </c>
    </row>
    <row r="146" spans="2:14" x14ac:dyDescent="0.2">
      <c r="B146" s="102" t="s">
        <v>7165</v>
      </c>
      <c r="C146" s="107">
        <v>0.30453053935131902</v>
      </c>
      <c r="D146" s="107">
        <v>7.3833274178498803E-2</v>
      </c>
      <c r="E146" s="99">
        <v>100.34432821174461</v>
      </c>
      <c r="F146" s="107">
        <v>9.6580062987925874E-2</v>
      </c>
      <c r="G146" s="107">
        <v>0</v>
      </c>
      <c r="H146" s="99">
        <v>14.482727485067123</v>
      </c>
      <c r="I146" s="107">
        <v>1.2412682005519697</v>
      </c>
      <c r="J146" s="107">
        <v>7.4254800093901854E-2</v>
      </c>
      <c r="K146" s="107">
        <v>0.8826737411341381</v>
      </c>
      <c r="N146" s="4">
        <f t="shared" si="2"/>
        <v>0.92060044283987552</v>
      </c>
    </row>
    <row r="147" spans="2:14" x14ac:dyDescent="0.2">
      <c r="B147" s="102" t="s">
        <v>7109</v>
      </c>
      <c r="C147" s="107">
        <v>0.27799275590535016</v>
      </c>
      <c r="D147" s="107">
        <v>0.13251480893544121</v>
      </c>
      <c r="E147" s="99">
        <v>126.82438961624212</v>
      </c>
      <c r="F147" s="107">
        <v>0.12870735505913306</v>
      </c>
      <c r="G147" s="107">
        <v>0</v>
      </c>
      <c r="H147" s="99">
        <v>33.201085536212865</v>
      </c>
      <c r="I147" s="107">
        <v>0.96247440399783279</v>
      </c>
      <c r="J147" s="107">
        <v>0.13412555856394984</v>
      </c>
      <c r="K147" s="107">
        <v>0.99969637182666515</v>
      </c>
      <c r="N147" s="4">
        <f t="shared" si="2"/>
        <v>1.128766857617943</v>
      </c>
    </row>
    <row r="148" spans="2:14" x14ac:dyDescent="0.2">
      <c r="B148" s="102" t="s">
        <v>7138</v>
      </c>
      <c r="C148" s="107">
        <v>0.28204420003436076</v>
      </c>
      <c r="D148" s="107">
        <v>8.3056976960008272E-2</v>
      </c>
      <c r="E148" s="99">
        <v>109.83134335743131</v>
      </c>
      <c r="F148" s="107">
        <v>3.6197595870152456E-2</v>
      </c>
      <c r="G148" s="107">
        <v>0.1251727570230653</v>
      </c>
      <c r="H148" s="99">
        <v>23.602630989058127</v>
      </c>
      <c r="I148" s="107">
        <v>1.054683697149654</v>
      </c>
      <c r="J148" s="107">
        <v>0.10016246724455721</v>
      </c>
      <c r="K148" s="107">
        <v>1.008398980116439</v>
      </c>
      <c r="N148" s="4">
        <f t="shared" si="2"/>
        <v>0.9448328508997601</v>
      </c>
    </row>
    <row r="149" spans="2:14" x14ac:dyDescent="0.2">
      <c r="B149" s="102" t="s">
        <v>7163</v>
      </c>
      <c r="C149" s="107">
        <v>0.30119702316952673</v>
      </c>
      <c r="D149" s="107">
        <v>8.9093451133469156E-2</v>
      </c>
      <c r="E149" s="99">
        <v>109.26726416395552</v>
      </c>
      <c r="F149" s="107">
        <v>0.12622491557644658</v>
      </c>
      <c r="G149" s="107">
        <v>0</v>
      </c>
      <c r="H149" s="99">
        <v>30.476763802827719</v>
      </c>
      <c r="I149" s="107">
        <v>0.97848707315691963</v>
      </c>
      <c r="J149" s="107">
        <v>0.11818477516053938</v>
      </c>
      <c r="K149" s="107">
        <v>0.99225698291878972</v>
      </c>
      <c r="N149" s="4">
        <f t="shared" si="2"/>
        <v>1.0724720133556742</v>
      </c>
    </row>
    <row r="150" spans="2:14" x14ac:dyDescent="0.2">
      <c r="B150" s="102" t="s">
        <v>7162</v>
      </c>
      <c r="C150" s="107">
        <v>0.27324819264887507</v>
      </c>
      <c r="D150" s="107">
        <v>0.11420408063379574</v>
      </c>
      <c r="E150" s="99">
        <v>123.14975501317372</v>
      </c>
      <c r="F150" s="107">
        <v>0.10327996756311927</v>
      </c>
      <c r="G150" s="107">
        <v>0</v>
      </c>
      <c r="H150" s="99">
        <v>27.879982947255087</v>
      </c>
      <c r="I150" s="107">
        <v>0.91220934023638534</v>
      </c>
      <c r="J150" s="107">
        <v>0.19274705728782637</v>
      </c>
      <c r="K150" s="107">
        <v>1.0000553628745308</v>
      </c>
      <c r="N150" s="4">
        <f t="shared" si="2"/>
        <v>1.0569878140003406</v>
      </c>
    </row>
    <row r="151" spans="2:14" x14ac:dyDescent="0.2">
      <c r="B151" s="102" t="s">
        <v>7167</v>
      </c>
      <c r="C151" s="107">
        <v>0.28299169362123322</v>
      </c>
      <c r="D151" s="107">
        <v>5.5638819637171835E-2</v>
      </c>
      <c r="E151" s="99">
        <v>96.408439685906771</v>
      </c>
      <c r="F151" s="107">
        <v>8.3698586115397711E-2</v>
      </c>
      <c r="G151" s="107">
        <v>0</v>
      </c>
      <c r="H151" s="99">
        <v>11.3340276734792</v>
      </c>
      <c r="I151" s="107">
        <v>1.106997802787052</v>
      </c>
      <c r="J151" s="107">
        <v>7.4986870427886154E-2</v>
      </c>
      <c r="K151" s="107">
        <v>0.95263643790945174</v>
      </c>
      <c r="N151" s="4">
        <f t="shared" si="2"/>
        <v>0.86713046513438785</v>
      </c>
    </row>
    <row r="152" spans="2:14" x14ac:dyDescent="0.2">
      <c r="B152" s="102" t="s">
        <v>7108</v>
      </c>
      <c r="C152" s="107">
        <v>0.2840797010875229</v>
      </c>
      <c r="D152" s="107">
        <v>0.10624143250182898</v>
      </c>
      <c r="E152" s="99">
        <v>119.47119570041431</v>
      </c>
      <c r="F152" s="107">
        <v>0.11474749619359026</v>
      </c>
      <c r="G152" s="107">
        <v>0</v>
      </c>
      <c r="H152" s="99">
        <v>24.331626424594301</v>
      </c>
      <c r="I152" s="107">
        <v>0.9733575933663634</v>
      </c>
      <c r="J152" s="107">
        <v>0.14376198269220258</v>
      </c>
      <c r="K152" s="107">
        <v>0.98690987718252532</v>
      </c>
      <c r="N152" s="4">
        <f t="shared" si="2"/>
        <v>1.0313555289420471</v>
      </c>
    </row>
    <row r="153" spans="2:14" x14ac:dyDescent="0.2">
      <c r="B153" s="102" t="s">
        <v>7061</v>
      </c>
      <c r="C153" s="107">
        <v>0.27438680157309869</v>
      </c>
      <c r="D153" s="107">
        <v>8.8362414015801111E-2</v>
      </c>
      <c r="E153" s="99">
        <v>102.11021580982342</v>
      </c>
      <c r="F153" s="107">
        <v>8.0431259126629948E-2</v>
      </c>
      <c r="G153" s="107">
        <v>0.14036609846551665</v>
      </c>
      <c r="H153" s="99">
        <v>15.067332498173126</v>
      </c>
      <c r="I153" s="107">
        <v>1.0290997237656456</v>
      </c>
      <c r="J153" s="107">
        <v>0.11493257063129746</v>
      </c>
      <c r="K153" s="107">
        <v>0.96728894074542382</v>
      </c>
      <c r="N153" s="4">
        <f t="shared" si="2"/>
        <v>0.88205458876002851</v>
      </c>
    </row>
    <row r="154" spans="2:14" x14ac:dyDescent="0.2">
      <c r="B154" s="102" t="s">
        <v>7166</v>
      </c>
      <c r="C154" s="107">
        <v>0.25143524555981461</v>
      </c>
      <c r="D154" s="107">
        <v>0.12185283841643685</v>
      </c>
      <c r="E154" s="99">
        <v>112.17941215389153</v>
      </c>
      <c r="F154" s="107">
        <v>0.10680444437587477</v>
      </c>
      <c r="G154" s="107">
        <v>0</v>
      </c>
      <c r="H154" s="99">
        <v>20.274990326947581</v>
      </c>
      <c r="I154" s="107">
        <v>1.066103947465304</v>
      </c>
      <c r="J154" s="107">
        <v>0.14965505620580133</v>
      </c>
      <c r="K154" s="107">
        <v>0.96773186635698172</v>
      </c>
      <c r="N154" s="4">
        <f t="shared" si="2"/>
        <v>0.99629728742378421</v>
      </c>
    </row>
    <row r="155" spans="2:14" x14ac:dyDescent="0.2">
      <c r="B155" s="102" t="s">
        <v>7164</v>
      </c>
      <c r="C155" s="107">
        <v>0.27358553968666455</v>
      </c>
      <c r="D155" s="107">
        <v>9.4730727630551528E-2</v>
      </c>
      <c r="E155" s="99">
        <v>105.35069848161584</v>
      </c>
      <c r="F155" s="107">
        <v>8.6881046936523099E-2</v>
      </c>
      <c r="G155" s="107">
        <v>0</v>
      </c>
      <c r="H155" s="99">
        <v>19.941002378340485</v>
      </c>
      <c r="I155" s="107">
        <v>1.2226792497411125</v>
      </c>
      <c r="J155" s="107">
        <v>8.0079083144135935E-2</v>
      </c>
      <c r="K155" s="107">
        <v>0.90615074595902478</v>
      </c>
      <c r="N155" s="4">
        <f t="shared" si="2"/>
        <v>0.96916521613533024</v>
      </c>
    </row>
    <row r="156" spans="2:14" x14ac:dyDescent="0.2">
      <c r="B156" s="102" t="s">
        <v>7064</v>
      </c>
      <c r="C156" s="107">
        <v>0.27586095639475422</v>
      </c>
      <c r="D156" s="107">
        <v>4.8118327715577537E-2</v>
      </c>
      <c r="E156" s="99">
        <v>87.294878916946558</v>
      </c>
      <c r="F156" s="107">
        <v>0.11050650517685347</v>
      </c>
      <c r="G156" s="107">
        <v>0</v>
      </c>
      <c r="H156" s="99">
        <v>10.111037321321259</v>
      </c>
      <c r="I156" s="107">
        <v>1.0424362404937917</v>
      </c>
      <c r="J156" s="107">
        <v>7.635703384114445E-2</v>
      </c>
      <c r="K156" s="107">
        <v>0.96297764882194858</v>
      </c>
      <c r="N156" s="4">
        <f t="shared" si="2"/>
        <v>0.85262247942968217</v>
      </c>
    </row>
    <row r="157" spans="2:14" x14ac:dyDescent="0.2">
      <c r="B157" s="102" t="s">
        <v>7154</v>
      </c>
      <c r="C157" s="107">
        <v>0.28973414368999312</v>
      </c>
      <c r="D157" s="107">
        <v>4.7249574231378058E-2</v>
      </c>
      <c r="E157" s="99">
        <v>96.993066076686446</v>
      </c>
      <c r="F157" s="107">
        <v>0.10079956622178146</v>
      </c>
      <c r="G157" s="107">
        <v>8.207018019238585E-2</v>
      </c>
      <c r="H157" s="99">
        <v>14.941547932388707</v>
      </c>
      <c r="I157" s="107">
        <v>0.99778394257903813</v>
      </c>
      <c r="J157" s="107">
        <v>0.13131437112436026</v>
      </c>
      <c r="K157" s="107">
        <v>0.99084983857843523</v>
      </c>
      <c r="N157" s="4">
        <f t="shared" si="2"/>
        <v>0.88686388499074664</v>
      </c>
    </row>
    <row r="158" spans="2:14" x14ac:dyDescent="0.2">
      <c r="B158" s="102" t="s">
        <v>7293</v>
      </c>
      <c r="C158" s="107">
        <v>0.29461407736282902</v>
      </c>
      <c r="D158" s="107">
        <v>3.5032803944466222E-2</v>
      </c>
      <c r="E158" s="99">
        <v>90.486389400461775</v>
      </c>
      <c r="F158" s="107">
        <v>0.10592839819596933</v>
      </c>
      <c r="G158" s="107">
        <v>0</v>
      </c>
      <c r="H158" s="99">
        <v>8.6152517377121214</v>
      </c>
      <c r="I158" s="107">
        <v>1.0683056684824692</v>
      </c>
      <c r="J158" s="107">
        <v>8.4578102064106764E-2</v>
      </c>
      <c r="K158" s="107">
        <v>0.96106978883769445</v>
      </c>
      <c r="N158" s="4">
        <f t="shared" si="2"/>
        <v>0.84337915417246967</v>
      </c>
    </row>
    <row r="159" spans="2:14" x14ac:dyDescent="0.2">
      <c r="B159" s="102" t="s">
        <v>7291</v>
      </c>
      <c r="C159" s="107">
        <v>0.28667406101090381</v>
      </c>
      <c r="D159" s="107">
        <v>5.3767215417663092E-2</v>
      </c>
      <c r="E159" s="99">
        <v>93.525789214617618</v>
      </c>
      <c r="F159" s="107">
        <v>0.11138436771149156</v>
      </c>
      <c r="G159" s="107">
        <v>0</v>
      </c>
      <c r="H159" s="99">
        <v>13.273737884401577</v>
      </c>
      <c r="I159" s="107">
        <v>1.0690648676231886</v>
      </c>
      <c r="J159" s="107">
        <v>0.10365370510756858</v>
      </c>
      <c r="K159" s="107">
        <v>0.94857643352130017</v>
      </c>
      <c r="N159" s="4">
        <f t="shared" si="2"/>
        <v>0.89300832584263201</v>
      </c>
    </row>
    <row r="160" spans="2:14" x14ac:dyDescent="0.2">
      <c r="B160" s="102" t="s">
        <v>7285</v>
      </c>
      <c r="C160" s="107">
        <v>0.28214593618813394</v>
      </c>
      <c r="D160" s="107">
        <v>3.3968576796892483E-2</v>
      </c>
      <c r="E160" s="99">
        <v>91.00861249734659</v>
      </c>
      <c r="F160" s="107">
        <v>0.1045893849368098</v>
      </c>
      <c r="G160" s="107">
        <v>0</v>
      </c>
      <c r="H160" s="99">
        <v>13.122627553230169</v>
      </c>
      <c r="I160" s="107">
        <v>1.0831569191406549</v>
      </c>
      <c r="J160" s="107">
        <v>0.11264653600590287</v>
      </c>
      <c r="K160" s="107">
        <v>0.95319079508178084</v>
      </c>
      <c r="N160" s="4">
        <f t="shared" si="2"/>
        <v>0.87921650359987591</v>
      </c>
    </row>
    <row r="161" spans="2:14" x14ac:dyDescent="0.2">
      <c r="B161" s="102" t="s">
        <v>7294</v>
      </c>
      <c r="C161" s="107">
        <v>0.27812660868870881</v>
      </c>
      <c r="D161" s="107">
        <v>6.771306169972674E-2</v>
      </c>
      <c r="E161" s="99">
        <v>100.32176287168791</v>
      </c>
      <c r="F161" s="107">
        <v>0.10268239927665233</v>
      </c>
      <c r="G161" s="107">
        <v>0</v>
      </c>
      <c r="H161" s="99">
        <v>14.45174996431999</v>
      </c>
      <c r="I161" s="107">
        <v>1.037367932127627</v>
      </c>
      <c r="J161" s="107">
        <v>0.13736995301284496</v>
      </c>
      <c r="K161" s="107">
        <v>0.96930103178729865</v>
      </c>
      <c r="N161" s="4">
        <f t="shared" si="2"/>
        <v>0.91187450669104009</v>
      </c>
    </row>
    <row r="162" spans="2:14" x14ac:dyDescent="0.2">
      <c r="B162" s="102" t="s">
        <v>7295</v>
      </c>
      <c r="C162" s="107">
        <v>0.30577084155130507</v>
      </c>
      <c r="D162" s="107">
        <v>4.9221236809614786E-2</v>
      </c>
      <c r="E162" s="99">
        <v>93.653082119041798</v>
      </c>
      <c r="F162" s="107">
        <v>0.10994697290498034</v>
      </c>
      <c r="G162" s="107">
        <v>0</v>
      </c>
      <c r="H162" s="99">
        <v>13.278249347799827</v>
      </c>
      <c r="I162" s="107">
        <v>1.0849274864577636</v>
      </c>
      <c r="J162" s="107">
        <v>7.1158020116840845E-2</v>
      </c>
      <c r="K162" s="107">
        <v>0.96552838897245263</v>
      </c>
      <c r="N162" s="4">
        <f t="shared" si="2"/>
        <v>0.89701181070664382</v>
      </c>
    </row>
    <row r="163" spans="2:14" x14ac:dyDescent="0.2">
      <c r="B163" s="102" t="s">
        <v>7289</v>
      </c>
      <c r="C163" s="107">
        <v>0.29744699688193865</v>
      </c>
      <c r="D163" s="107">
        <v>5.349544286402038E-2</v>
      </c>
      <c r="E163" s="99">
        <v>105.81669187320379</v>
      </c>
      <c r="F163" s="107">
        <v>6.4184578000862164E-2</v>
      </c>
      <c r="G163" s="107">
        <v>0</v>
      </c>
      <c r="H163" s="99">
        <v>24.398257277651634</v>
      </c>
      <c r="I163" s="107">
        <v>1.0907622710105873</v>
      </c>
      <c r="J163" s="107">
        <v>0.17724527836924528</v>
      </c>
      <c r="K163" s="107">
        <v>0.95740551400548812</v>
      </c>
      <c r="N163" s="4">
        <f t="shared" si="2"/>
        <v>0.98072167352013173</v>
      </c>
    </row>
    <row r="164" spans="2:14" x14ac:dyDescent="0.2">
      <c r="B164" s="102" t="s">
        <v>7286</v>
      </c>
      <c r="C164" s="107">
        <v>0.27156584899804487</v>
      </c>
      <c r="D164" s="107">
        <v>8.6764521539678632E-2</v>
      </c>
      <c r="E164" s="99">
        <v>107.41496221585632</v>
      </c>
      <c r="F164" s="107">
        <v>8.0156762064953604E-2</v>
      </c>
      <c r="G164" s="107">
        <v>0</v>
      </c>
      <c r="H164" s="99">
        <v>29.242353054691513</v>
      </c>
      <c r="I164" s="107">
        <v>1.2378316871177713</v>
      </c>
      <c r="J164" s="107">
        <v>0.11112160156772111</v>
      </c>
      <c r="K164" s="107">
        <v>0.86875166742412313</v>
      </c>
      <c r="N164" s="4">
        <f t="shared" si="2"/>
        <v>1.0348119865798977</v>
      </c>
    </row>
    <row r="165" spans="2:14" x14ac:dyDescent="0.2">
      <c r="B165" s="102" t="s">
        <v>7050</v>
      </c>
      <c r="C165" s="107">
        <v>0.3048193781225233</v>
      </c>
      <c r="D165" s="107">
        <v>6.7403850588111394E-2</v>
      </c>
      <c r="E165" s="99">
        <v>110.79987230805274</v>
      </c>
      <c r="F165" s="107">
        <v>6.5304063303220111E-2</v>
      </c>
      <c r="G165" s="107">
        <v>0</v>
      </c>
      <c r="H165" s="99">
        <v>27.369894624315975</v>
      </c>
      <c r="I165" s="107">
        <v>0.97351913798149903</v>
      </c>
      <c r="J165" s="107">
        <v>0.20968533057395292</v>
      </c>
      <c r="K165" s="107">
        <v>1.0018510401991569</v>
      </c>
      <c r="N165" s="4">
        <f t="shared" si="2"/>
        <v>1.0143923252517277</v>
      </c>
    </row>
    <row r="166" spans="2:14" x14ac:dyDescent="0.2">
      <c r="B166" s="102" t="s">
        <v>7290</v>
      </c>
      <c r="C166" s="107">
        <v>0.27659210250982758</v>
      </c>
      <c r="D166" s="107">
        <v>6.3072809463435284E-2</v>
      </c>
      <c r="E166" s="99">
        <v>95.543866164977501</v>
      </c>
      <c r="F166" s="107">
        <v>5.4958034652378529E-2</v>
      </c>
      <c r="G166" s="107">
        <v>0</v>
      </c>
      <c r="H166" s="99">
        <v>12.341095194190476</v>
      </c>
      <c r="I166" s="107">
        <v>1.1192177044982299</v>
      </c>
      <c r="J166" s="107">
        <v>0.1056660829229928</v>
      </c>
      <c r="K166" s="107">
        <v>0.92896877648460752</v>
      </c>
      <c r="N166" s="4">
        <f t="shared" si="2"/>
        <v>0.85879709774563517</v>
      </c>
    </row>
    <row r="167" spans="2:14" x14ac:dyDescent="0.2">
      <c r="B167" s="102" t="s">
        <v>7288</v>
      </c>
      <c r="C167" s="107">
        <v>0.28748262297000454</v>
      </c>
      <c r="D167" s="107">
        <v>5.3413231277144757E-2</v>
      </c>
      <c r="E167" s="99">
        <v>98.43020471216758</v>
      </c>
      <c r="F167" s="107">
        <v>8.9511739648691024E-2</v>
      </c>
      <c r="G167" s="107">
        <v>0</v>
      </c>
      <c r="H167" s="99">
        <v>18.626867756371858</v>
      </c>
      <c r="I167" s="107">
        <v>1.1708894353793424</v>
      </c>
      <c r="J167" s="107">
        <v>0.12590476219082911</v>
      </c>
      <c r="K167" s="107">
        <v>0.92064447677315486</v>
      </c>
      <c r="N167" s="4">
        <f t="shared" si="2"/>
        <v>0.93824662180442608</v>
      </c>
    </row>
    <row r="168" spans="2:14" x14ac:dyDescent="0.2">
      <c r="B168" s="102" t="s">
        <v>7130</v>
      </c>
      <c r="C168" s="107">
        <v>0.29939682168711573</v>
      </c>
      <c r="D168" s="107">
        <v>4.1558028981679374E-2</v>
      </c>
      <c r="E168" s="99">
        <v>93.71115194261705</v>
      </c>
      <c r="F168" s="107">
        <v>8.416449987985955E-2</v>
      </c>
      <c r="G168" s="107">
        <v>0</v>
      </c>
      <c r="H168" s="99">
        <v>14.008438168242579</v>
      </c>
      <c r="I168" s="107">
        <v>1.0927330118366771</v>
      </c>
      <c r="J168" s="107">
        <v>0.13099996861627017</v>
      </c>
      <c r="K168" s="107">
        <v>0.95376018745585422</v>
      </c>
      <c r="N168" s="4">
        <f t="shared" si="2"/>
        <v>0.88729223703204363</v>
      </c>
    </row>
    <row r="169" spans="2:14" x14ac:dyDescent="0.2">
      <c r="B169" s="102" t="s">
        <v>7287</v>
      </c>
      <c r="C169" s="107">
        <v>0.27692810267081275</v>
      </c>
      <c r="D169" s="107">
        <v>5.4488698621032151E-2</v>
      </c>
      <c r="E169" s="99">
        <v>100.14107965220033</v>
      </c>
      <c r="F169" s="107">
        <v>6.455933059797396E-2</v>
      </c>
      <c r="G169" s="107">
        <v>0</v>
      </c>
      <c r="H169" s="99">
        <v>18.810894788898327</v>
      </c>
      <c r="I169" s="107">
        <v>1.1493351069986237</v>
      </c>
      <c r="J169" s="107">
        <v>0.11000742573451425</v>
      </c>
      <c r="K169" s="107">
        <v>0.91869998380667428</v>
      </c>
      <c r="N169" s="4">
        <f t="shared" si="2"/>
        <v>0.91958559648957405</v>
      </c>
    </row>
    <row r="170" spans="2:14" x14ac:dyDescent="0.2">
      <c r="B170" s="102" t="s">
        <v>7039</v>
      </c>
      <c r="C170" s="107">
        <v>0.28492601146927971</v>
      </c>
      <c r="D170" s="107">
        <v>4.637483834827031E-2</v>
      </c>
      <c r="E170" s="99">
        <v>96.39728668136344</v>
      </c>
      <c r="F170" s="107">
        <v>0.12529251439759309</v>
      </c>
      <c r="G170" s="107">
        <v>0</v>
      </c>
      <c r="H170" s="99">
        <v>20.113886939602935</v>
      </c>
      <c r="I170" s="107">
        <v>1.1284802622809218</v>
      </c>
      <c r="J170" s="107">
        <v>0.14353954429335564</v>
      </c>
      <c r="K170" s="107">
        <v>0.92562947171630838</v>
      </c>
      <c r="N170" s="4">
        <f t="shared" si="2"/>
        <v>0.9627137360941207</v>
      </c>
    </row>
    <row r="171" spans="2:14" x14ac:dyDescent="0.2">
      <c r="B171" s="102" t="s">
        <v>7278</v>
      </c>
      <c r="C171" s="107">
        <v>0.29343575326397714</v>
      </c>
      <c r="D171" s="107">
        <v>3.9220637359254837E-2</v>
      </c>
      <c r="E171" s="99">
        <v>95.646842606211848</v>
      </c>
      <c r="F171" s="107">
        <v>0.11378966202880327</v>
      </c>
      <c r="G171" s="107">
        <v>0</v>
      </c>
      <c r="H171" s="99">
        <v>12.380960667386281</v>
      </c>
      <c r="I171" s="107">
        <v>1.1673579586785894</v>
      </c>
      <c r="J171" s="107">
        <v>9.7923527751531597E-2</v>
      </c>
      <c r="K171" s="107">
        <v>0.92068015077272591</v>
      </c>
      <c r="N171" s="4">
        <f t="shared" si="2"/>
        <v>0.89160527221067543</v>
      </c>
    </row>
    <row r="172" spans="2:14" x14ac:dyDescent="0.2">
      <c r="B172" s="102" t="s">
        <v>7024</v>
      </c>
      <c r="C172" s="107">
        <v>0.28261199117217384</v>
      </c>
      <c r="D172" s="107">
        <v>6.7456215208194947E-2</v>
      </c>
      <c r="E172" s="99">
        <v>108.65986360319812</v>
      </c>
      <c r="F172" s="107">
        <v>0.11932211713920056</v>
      </c>
      <c r="G172" s="107">
        <v>0</v>
      </c>
      <c r="H172" s="99">
        <v>33.529995262701554</v>
      </c>
      <c r="I172" s="107">
        <v>1.1125707715822166</v>
      </c>
      <c r="J172" s="107">
        <v>0.17412843705615658</v>
      </c>
      <c r="K172" s="107">
        <v>0.93854366546729295</v>
      </c>
      <c r="N172" s="4">
        <f t="shared" si="2"/>
        <v>1.0913773750787215</v>
      </c>
    </row>
    <row r="173" spans="2:14" x14ac:dyDescent="0.2">
      <c r="B173" s="102" t="s">
        <v>7069</v>
      </c>
      <c r="C173" s="107">
        <v>0.28661159117497914</v>
      </c>
      <c r="D173" s="107">
        <v>5.6050627179674677E-2</v>
      </c>
      <c r="E173" s="99">
        <v>94.698863052857064</v>
      </c>
      <c r="F173" s="107">
        <v>0.12202754914589485</v>
      </c>
      <c r="G173" s="107">
        <v>0</v>
      </c>
      <c r="H173" s="99">
        <v>23.489747643888254</v>
      </c>
      <c r="I173" s="107">
        <v>1.1779810453632868</v>
      </c>
      <c r="J173" s="107">
        <v>0.13646042578471171</v>
      </c>
      <c r="K173" s="107">
        <v>0.91366967681908495</v>
      </c>
      <c r="N173" s="4">
        <f t="shared" si="2"/>
        <v>0.99446227112198093</v>
      </c>
    </row>
    <row r="174" spans="2:14" x14ac:dyDescent="0.2">
      <c r="B174" s="102" t="s">
        <v>7277</v>
      </c>
      <c r="C174" s="107">
        <v>0.31009949349936322</v>
      </c>
      <c r="D174" s="107">
        <v>3.9864458548375371E-2</v>
      </c>
      <c r="E174" s="99">
        <v>88.254911511005503</v>
      </c>
      <c r="F174" s="107">
        <v>0.10918476878382076</v>
      </c>
      <c r="G174" s="107">
        <v>0</v>
      </c>
      <c r="H174" s="99">
        <v>21.023683370530957</v>
      </c>
      <c r="I174" s="107">
        <v>1.3425732445255878</v>
      </c>
      <c r="J174" s="107">
        <v>0.12863831796656039</v>
      </c>
      <c r="K174" s="107">
        <v>0.84106906257300795</v>
      </c>
      <c r="N174" s="4">
        <f t="shared" si="2"/>
        <v>0.96516147834668797</v>
      </c>
    </row>
    <row r="175" spans="2:14" x14ac:dyDescent="0.2">
      <c r="B175" s="102" t="s">
        <v>7092</v>
      </c>
      <c r="C175" s="107">
        <v>0.31544659016554089</v>
      </c>
      <c r="D175" s="107">
        <v>6.1738604222603397E-2</v>
      </c>
      <c r="E175" s="99">
        <v>95.583755938585156</v>
      </c>
      <c r="F175" s="107">
        <v>0.11654210950680857</v>
      </c>
      <c r="G175" s="107">
        <v>0.10536573302637235</v>
      </c>
      <c r="H175" s="99">
        <v>25.745108131120006</v>
      </c>
      <c r="I175" s="107">
        <v>0.98535724501488753</v>
      </c>
      <c r="J175" s="107">
        <v>0.29327510670485096</v>
      </c>
      <c r="K175" s="107">
        <v>1.0270631759225646</v>
      </c>
      <c r="N175" s="4">
        <f t="shared" si="2"/>
        <v>1.011415612032486</v>
      </c>
    </row>
    <row r="176" spans="2:14" x14ac:dyDescent="0.2">
      <c r="B176" s="102" t="s">
        <v>7063</v>
      </c>
      <c r="C176" s="107">
        <v>0.29371621093978412</v>
      </c>
      <c r="D176" s="107">
        <v>3.6894529308967181E-2</v>
      </c>
      <c r="E176" s="99">
        <v>87.946704245870293</v>
      </c>
      <c r="F176" s="107">
        <v>0.11634102260773237</v>
      </c>
      <c r="G176" s="107">
        <v>0</v>
      </c>
      <c r="H176" s="99">
        <v>12.911305365421475</v>
      </c>
      <c r="I176" s="107">
        <v>1.1518689679335274</v>
      </c>
      <c r="J176" s="107">
        <v>0.11310040953016408</v>
      </c>
      <c r="K176" s="107">
        <v>0.92626670209171669</v>
      </c>
      <c r="N176" s="4">
        <f t="shared" si="2"/>
        <v>0.8892613366687363</v>
      </c>
    </row>
    <row r="177" spans="2:14" x14ac:dyDescent="0.2">
      <c r="B177" s="102" t="s">
        <v>7308</v>
      </c>
      <c r="C177" s="107">
        <v>0.30972810232841097</v>
      </c>
      <c r="D177" s="107">
        <v>3.8161136651322175E-2</v>
      </c>
      <c r="E177" s="99">
        <v>92.00713934369918</v>
      </c>
      <c r="F177" s="107">
        <v>8.4646329531657488E-2</v>
      </c>
      <c r="G177" s="107">
        <v>0</v>
      </c>
      <c r="H177" s="99">
        <v>12.920379710738317</v>
      </c>
      <c r="I177" s="107">
        <v>1.1906958523739224</v>
      </c>
      <c r="J177" s="107">
        <v>8.902077191824681E-2</v>
      </c>
      <c r="K177" s="107">
        <v>0.90108031316843162</v>
      </c>
      <c r="N177" s="4">
        <f t="shared" si="2"/>
        <v>0.87604801949486</v>
      </c>
    </row>
    <row r="178" spans="2:14" x14ac:dyDescent="0.2">
      <c r="B178" s="102" t="s">
        <v>7307</v>
      </c>
      <c r="C178" s="107">
        <v>0.27920336730757506</v>
      </c>
      <c r="D178" s="107">
        <v>4.3411199630220922E-2</v>
      </c>
      <c r="E178" s="99">
        <v>84.211123223369739</v>
      </c>
      <c r="F178" s="107">
        <v>7.4648284001862172E-2</v>
      </c>
      <c r="G178" s="107">
        <v>0</v>
      </c>
      <c r="H178" s="99">
        <v>12.789433508119062</v>
      </c>
      <c r="I178" s="107">
        <v>1.1883959660783474</v>
      </c>
      <c r="J178" s="107">
        <v>0.12916725044835328</v>
      </c>
      <c r="K178" s="107">
        <v>0.8983209624964239</v>
      </c>
      <c r="N178" s="4">
        <f t="shared" si="2"/>
        <v>0.86009837749267959</v>
      </c>
    </row>
    <row r="179" spans="2:14" x14ac:dyDescent="0.2">
      <c r="B179" s="102" t="s">
        <v>7306</v>
      </c>
      <c r="C179" s="107">
        <v>0.30458844979109323</v>
      </c>
      <c r="D179" s="107">
        <v>3.8759650355963828E-2</v>
      </c>
      <c r="E179" s="99">
        <v>93.363023940466448</v>
      </c>
      <c r="F179" s="107">
        <v>0.10293485510992935</v>
      </c>
      <c r="G179" s="107">
        <v>0</v>
      </c>
      <c r="H179" s="99">
        <v>10.395480099608296</v>
      </c>
      <c r="I179" s="107">
        <v>1.1177186051955292</v>
      </c>
      <c r="J179" s="107">
        <v>8.7373139383909823E-2</v>
      </c>
      <c r="K179" s="107">
        <v>0.94338608074887464</v>
      </c>
      <c r="N179" s="4">
        <f t="shared" si="2"/>
        <v>0.86598861511965308</v>
      </c>
    </row>
    <row r="180" spans="2:14" x14ac:dyDescent="0.2">
      <c r="B180" s="102" t="s">
        <v>7302</v>
      </c>
      <c r="C180" s="107">
        <v>0.26128043872091716</v>
      </c>
      <c r="D180" s="107">
        <v>4.3076297463598166E-2</v>
      </c>
      <c r="E180" s="99">
        <v>103.71705366846136</v>
      </c>
      <c r="F180" s="107">
        <v>6.5412672982300274E-2</v>
      </c>
      <c r="G180" s="107">
        <v>0</v>
      </c>
      <c r="H180" s="99">
        <v>13.786180041281529</v>
      </c>
      <c r="I180" s="107">
        <v>1.1106694468360074</v>
      </c>
      <c r="J180" s="107">
        <v>0.11090583864863247</v>
      </c>
      <c r="K180" s="107">
        <v>0.87476199163592627</v>
      </c>
      <c r="N180" s="4">
        <f t="shared" si="2"/>
        <v>0.86007740518647424</v>
      </c>
    </row>
    <row r="181" spans="2:14" x14ac:dyDescent="0.2">
      <c r="B181" s="102" t="s">
        <v>7303</v>
      </c>
      <c r="C181" s="107">
        <v>0.28573726396300081</v>
      </c>
      <c r="D181" s="107">
        <v>3.7353825234273864E-2</v>
      </c>
      <c r="E181" s="99">
        <v>94.381352848112869</v>
      </c>
      <c r="F181" s="107">
        <v>6.7636962990242827E-2</v>
      </c>
      <c r="G181" s="107">
        <v>0</v>
      </c>
      <c r="H181" s="99">
        <v>15.695151935589434</v>
      </c>
      <c r="I181" s="107">
        <v>1.2330149622757354</v>
      </c>
      <c r="J181" s="107">
        <v>0.13376702935530063</v>
      </c>
      <c r="K181" s="107">
        <v>0.90875454231937258</v>
      </c>
      <c r="N181" s="4">
        <f t="shared" si="2"/>
        <v>0.8970272553503198</v>
      </c>
    </row>
    <row r="182" spans="2:14" x14ac:dyDescent="0.2">
      <c r="B182" s="102" t="s">
        <v>7098</v>
      </c>
      <c r="C182" s="107">
        <v>0.28851762728887959</v>
      </c>
      <c r="D182" s="107">
        <v>6.9985155974450181E-2</v>
      </c>
      <c r="E182" s="99">
        <v>101.29453825246091</v>
      </c>
      <c r="F182" s="107">
        <v>5.8252296693119203E-2</v>
      </c>
      <c r="G182" s="107">
        <v>0</v>
      </c>
      <c r="H182" s="99">
        <v>25.484891330564821</v>
      </c>
      <c r="I182" s="107">
        <v>1.2080430460385492</v>
      </c>
      <c r="J182" s="107">
        <v>0.12862659152705663</v>
      </c>
      <c r="K182" s="107">
        <v>0.88588186153848636</v>
      </c>
      <c r="N182" s="4">
        <f t="shared" si="2"/>
        <v>0.98294129861965929</v>
      </c>
    </row>
    <row r="183" spans="2:14" x14ac:dyDescent="0.2">
      <c r="B183" s="102" t="s">
        <v>7304</v>
      </c>
      <c r="C183" s="107">
        <v>0.2878123549733686</v>
      </c>
      <c r="D183" s="107">
        <v>5.5631215676565322E-2</v>
      </c>
      <c r="E183" s="99">
        <v>98.334751480167981</v>
      </c>
      <c r="F183" s="107">
        <v>0.11297938262074864</v>
      </c>
      <c r="G183" s="107">
        <v>0</v>
      </c>
      <c r="H183" s="99">
        <v>13.105577656735376</v>
      </c>
      <c r="I183" s="107">
        <v>1.0250689523979315</v>
      </c>
      <c r="J183" s="107">
        <v>0.12470312694443215</v>
      </c>
      <c r="K183" s="107">
        <v>0.96677966085277522</v>
      </c>
      <c r="N183" s="4">
        <f t="shared" si="2"/>
        <v>0.89838988254829366</v>
      </c>
    </row>
    <row r="184" spans="2:14" x14ac:dyDescent="0.2">
      <c r="B184" s="102" t="s">
        <v>7022</v>
      </c>
      <c r="C184" s="107">
        <v>0.26103138781561208</v>
      </c>
      <c r="D184" s="107">
        <v>0.10127794476183946</v>
      </c>
      <c r="E184" s="99">
        <v>115.02775917888202</v>
      </c>
      <c r="F184" s="107">
        <v>0.11273834085694377</v>
      </c>
      <c r="G184" s="107">
        <v>0</v>
      </c>
      <c r="H184" s="99">
        <v>25.666988815827995</v>
      </c>
      <c r="I184" s="107">
        <v>1.004844169349246</v>
      </c>
      <c r="J184" s="107">
        <v>0.16398548429242177</v>
      </c>
      <c r="K184" s="107">
        <v>0.97724001987766529</v>
      </c>
      <c r="N184" s="4">
        <f t="shared" si="2"/>
        <v>1.033547121438652</v>
      </c>
    </row>
    <row r="185" spans="2:14" x14ac:dyDescent="0.2">
      <c r="B185" s="102" t="s">
        <v>7036</v>
      </c>
      <c r="C185" s="107">
        <v>0.27510832917399625</v>
      </c>
      <c r="D185" s="107">
        <v>0.11242446232498879</v>
      </c>
      <c r="E185" s="99">
        <v>109.54860593693773</v>
      </c>
      <c r="F185" s="107">
        <v>0.11121882899031427</v>
      </c>
      <c r="G185" s="107">
        <v>0</v>
      </c>
      <c r="H185" s="99">
        <v>23.135496903627491</v>
      </c>
      <c r="I185" s="107">
        <v>1.074478961627455</v>
      </c>
      <c r="J185" s="107">
        <v>0.15796673698588756</v>
      </c>
      <c r="K185" s="107">
        <v>0.95854205592031816</v>
      </c>
      <c r="N185" s="4">
        <f t="shared" si="2"/>
        <v>1.0201563833769589</v>
      </c>
    </row>
    <row r="186" spans="2:14" x14ac:dyDescent="0.2">
      <c r="B186" s="102" t="s">
        <v>7282</v>
      </c>
      <c r="C186" s="107">
        <v>0.28911254966802064</v>
      </c>
      <c r="D186" s="107">
        <v>7.1261083323628127E-2</v>
      </c>
      <c r="E186" s="99">
        <v>98.568046269041787</v>
      </c>
      <c r="F186" s="107">
        <v>8.5445588811642659E-2</v>
      </c>
      <c r="G186" s="107">
        <v>0</v>
      </c>
      <c r="H186" s="99">
        <v>15.705403902779981</v>
      </c>
      <c r="I186" s="107">
        <v>1.0593161515570249</v>
      </c>
      <c r="J186" s="107">
        <v>0.12596457236196557</v>
      </c>
      <c r="K186" s="107">
        <v>0.96483240364778622</v>
      </c>
      <c r="N186" s="4">
        <f t="shared" si="2"/>
        <v>0.91478284416874378</v>
      </c>
    </row>
    <row r="187" spans="2:14" x14ac:dyDescent="0.2">
      <c r="B187" s="102" t="s">
        <v>7019</v>
      </c>
      <c r="C187" s="107">
        <v>0.28703794702750629</v>
      </c>
      <c r="D187" s="107">
        <v>7.2715295869282159E-2</v>
      </c>
      <c r="E187" s="99">
        <v>101.99103920273983</v>
      </c>
      <c r="F187" s="107">
        <v>8.322831304420325E-2</v>
      </c>
      <c r="G187" s="107">
        <v>0</v>
      </c>
      <c r="H187" s="99">
        <v>16.527497856670625</v>
      </c>
      <c r="I187" s="107">
        <v>1.0725350379317655</v>
      </c>
      <c r="J187" s="107">
        <v>0.11195823061324074</v>
      </c>
      <c r="K187" s="107">
        <v>0.96497840699905424</v>
      </c>
      <c r="N187" s="4">
        <f t="shared" si="2"/>
        <v>0.92412332624458426</v>
      </c>
    </row>
    <row r="188" spans="2:14" x14ac:dyDescent="0.2">
      <c r="B188" s="102" t="s">
        <v>7284</v>
      </c>
      <c r="C188" s="107">
        <v>0.28597492283460196</v>
      </c>
      <c r="D188" s="107">
        <v>0.1289796937238597</v>
      </c>
      <c r="E188" s="99">
        <v>111.6544582709606</v>
      </c>
      <c r="F188" s="107">
        <v>0.121661365010478</v>
      </c>
      <c r="G188" s="107">
        <v>0</v>
      </c>
      <c r="H188" s="99">
        <v>27.26462881459225</v>
      </c>
      <c r="I188" s="107">
        <v>1.0158904660231138</v>
      </c>
      <c r="J188" s="107">
        <v>0.17382564179965765</v>
      </c>
      <c r="K188" s="107">
        <v>0.97553868414588718</v>
      </c>
      <c r="N188" s="4">
        <f t="shared" si="2"/>
        <v>1.0683970448167703</v>
      </c>
    </row>
    <row r="189" spans="2:14" x14ac:dyDescent="0.2">
      <c r="B189" s="102" t="s">
        <v>7033</v>
      </c>
      <c r="C189" s="107">
        <v>0.27373754017312935</v>
      </c>
      <c r="D189" s="107">
        <v>7.2079995498216101E-2</v>
      </c>
      <c r="E189" s="99">
        <v>104.70264331092557</v>
      </c>
      <c r="F189" s="107">
        <v>9.9448464069087375E-2</v>
      </c>
      <c r="G189" s="107">
        <v>0</v>
      </c>
      <c r="H189" s="99">
        <v>18.897089220636566</v>
      </c>
      <c r="I189" s="107">
        <v>1.0898703518866342</v>
      </c>
      <c r="J189" s="107">
        <v>0.14016269534756545</v>
      </c>
      <c r="K189" s="107">
        <v>0.94080563852987553</v>
      </c>
      <c r="N189" s="4">
        <f t="shared" si="2"/>
        <v>0.9524219751398737</v>
      </c>
    </row>
    <row r="190" spans="2:14" x14ac:dyDescent="0.2">
      <c r="B190" s="102" t="s">
        <v>7283</v>
      </c>
      <c r="C190" s="107">
        <v>0.31364142591395472</v>
      </c>
      <c r="D190" s="107">
        <v>4.9664344495459506E-2</v>
      </c>
      <c r="E190" s="99">
        <v>92.431206256271693</v>
      </c>
      <c r="F190" s="107">
        <v>8.0077624991520865E-2</v>
      </c>
      <c r="G190" s="107">
        <v>0</v>
      </c>
      <c r="H190" s="99">
        <v>7.9523941550978101</v>
      </c>
      <c r="I190" s="107">
        <v>1.0622649782636822</v>
      </c>
      <c r="J190" s="107">
        <v>8.3293729423188911E-2</v>
      </c>
      <c r="K190" s="107">
        <v>0.94929525618206956</v>
      </c>
      <c r="N190" s="4">
        <f t="shared" si="2"/>
        <v>0.83174261014474671</v>
      </c>
    </row>
    <row r="191" spans="2:14" x14ac:dyDescent="0.2">
      <c r="B191" s="102" t="s">
        <v>7203</v>
      </c>
      <c r="C191" s="107">
        <v>0.29188076391222445</v>
      </c>
      <c r="D191" s="107">
        <v>3.7199666387208105E-2</v>
      </c>
      <c r="E191" s="99">
        <v>94.406153549134004</v>
      </c>
      <c r="F191" s="107">
        <v>0.11415595272527865</v>
      </c>
      <c r="G191" s="107">
        <v>0</v>
      </c>
      <c r="H191" s="99">
        <v>12.498064702913227</v>
      </c>
      <c r="I191" s="107">
        <v>0.97455256384532629</v>
      </c>
      <c r="J191" s="107">
        <v>0.12430268654435052</v>
      </c>
      <c r="K191" s="107">
        <v>0.98853999089457312</v>
      </c>
      <c r="N191" s="4">
        <f t="shared" si="2"/>
        <v>0.88043523777426835</v>
      </c>
    </row>
    <row r="192" spans="2:14" x14ac:dyDescent="0.2">
      <c r="B192" s="102" t="s">
        <v>7204</v>
      </c>
      <c r="C192" s="107">
        <v>0.3116735121238523</v>
      </c>
      <c r="D192" s="107">
        <v>4.0738971203731308E-2</v>
      </c>
      <c r="E192" s="99">
        <v>96.041782114804789</v>
      </c>
      <c r="F192" s="107">
        <v>8.0582664810935095E-2</v>
      </c>
      <c r="G192" s="107">
        <v>0.29211561920997964</v>
      </c>
      <c r="H192" s="99">
        <v>17.199521653870388</v>
      </c>
      <c r="I192" s="107">
        <v>0.8625335231764607</v>
      </c>
      <c r="J192" s="107">
        <v>0.19781532984158673</v>
      </c>
      <c r="K192" s="107">
        <v>1.0574343844232865</v>
      </c>
      <c r="N192" s="4">
        <f t="shared" si="2"/>
        <v>0.8542255327970919</v>
      </c>
    </row>
    <row r="193" spans="2:14" x14ac:dyDescent="0.2">
      <c r="B193" s="102" t="s">
        <v>7201</v>
      </c>
      <c r="C193" s="107">
        <v>0.29472529433466371</v>
      </c>
      <c r="D193" s="107">
        <v>2.5629594840343894E-2</v>
      </c>
      <c r="E193" s="99">
        <v>86.613648128600971</v>
      </c>
      <c r="F193" s="107">
        <v>0.1096908516788144</v>
      </c>
      <c r="G193" s="107">
        <v>0</v>
      </c>
      <c r="H193" s="99">
        <v>8.7178292819365968</v>
      </c>
      <c r="I193" s="107">
        <v>1.0685364594475306</v>
      </c>
      <c r="J193" s="107">
        <v>0.11977289701617501</v>
      </c>
      <c r="K193" s="107">
        <v>0.97241123839611276</v>
      </c>
      <c r="N193" s="4">
        <f t="shared" si="2"/>
        <v>0.84444570768688554</v>
      </c>
    </row>
    <row r="194" spans="2:14" x14ac:dyDescent="0.2">
      <c r="B194" s="102" t="s">
        <v>7205</v>
      </c>
      <c r="C194" s="107">
        <v>0.30394559378529928</v>
      </c>
      <c r="D194" s="107">
        <v>2.7425205469140644E-2</v>
      </c>
      <c r="E194" s="99">
        <v>84.605854918943407</v>
      </c>
      <c r="F194" s="107">
        <v>0.11291727776328869</v>
      </c>
      <c r="G194" s="107">
        <v>0</v>
      </c>
      <c r="H194" s="99">
        <v>8.5909104164458121</v>
      </c>
      <c r="I194" s="107">
        <v>1.05729738655019</v>
      </c>
      <c r="J194" s="107">
        <v>0.13399323812434766</v>
      </c>
      <c r="K194" s="107">
        <v>0.97350023681712949</v>
      </c>
      <c r="N194" s="4">
        <f t="shared" si="2"/>
        <v>0.84627423167684335</v>
      </c>
    </row>
    <row r="195" spans="2:14" x14ac:dyDescent="0.2">
      <c r="B195" s="102" t="s">
        <v>7202</v>
      </c>
      <c r="C195" s="107">
        <v>0.31601393183296389</v>
      </c>
      <c r="D195" s="107">
        <v>3.4304454752711065E-2</v>
      </c>
      <c r="E195" s="99">
        <v>91.79343244604695</v>
      </c>
      <c r="F195" s="107">
        <v>0.11940257127922944</v>
      </c>
      <c r="G195" s="107">
        <v>0</v>
      </c>
      <c r="H195" s="99">
        <v>8.4589508476252675</v>
      </c>
      <c r="I195" s="107">
        <v>1.0752350439704161</v>
      </c>
      <c r="J195" s="107">
        <v>0.12526709812071296</v>
      </c>
      <c r="K195" s="107">
        <v>0.96086993266361409</v>
      </c>
      <c r="N195" s="4">
        <f t="shared" si="2"/>
        <v>0.86092838105057712</v>
      </c>
    </row>
    <row r="196" spans="2:14" x14ac:dyDescent="0.2">
      <c r="B196" s="102" t="s">
        <v>7184</v>
      </c>
      <c r="C196" s="107">
        <v>0.30335451913418043</v>
      </c>
      <c r="D196" s="107">
        <v>3.7473476134647514E-2</v>
      </c>
      <c r="E196" s="99">
        <v>90.010818711324333</v>
      </c>
      <c r="F196" s="107">
        <v>9.1119776227124791E-2</v>
      </c>
      <c r="G196" s="107">
        <v>0</v>
      </c>
      <c r="H196" s="99">
        <v>17.24379481064739</v>
      </c>
      <c r="I196" s="107">
        <v>1.1120421189493126</v>
      </c>
      <c r="J196" s="107">
        <v>0.1147345538417843</v>
      </c>
      <c r="K196" s="107">
        <v>0.96482841228479177</v>
      </c>
      <c r="N196" s="4">
        <f t="shared" si="2"/>
        <v>0.91611994615926129</v>
      </c>
    </row>
    <row r="197" spans="2:14" x14ac:dyDescent="0.2">
      <c r="B197" s="102" t="s">
        <v>7186</v>
      </c>
      <c r="C197" s="107">
        <v>0.29655003159670157</v>
      </c>
      <c r="D197" s="107">
        <v>5.5533966157781278E-2</v>
      </c>
      <c r="E197" s="99">
        <v>94.158039528174527</v>
      </c>
      <c r="F197" s="107">
        <v>0.1181904661971246</v>
      </c>
      <c r="G197" s="107">
        <v>0</v>
      </c>
      <c r="H197" s="99">
        <v>19.95917393739451</v>
      </c>
      <c r="I197" s="107">
        <v>1.1305353069185635</v>
      </c>
      <c r="J197" s="107">
        <v>0.12407427395839185</v>
      </c>
      <c r="K197" s="107">
        <v>0.95374914519269316</v>
      </c>
      <c r="N197" s="4">
        <f t="shared" si="2"/>
        <v>0.96601645517119938</v>
      </c>
    </row>
    <row r="198" spans="2:14" x14ac:dyDescent="0.2">
      <c r="B198" s="102" t="s">
        <v>7135</v>
      </c>
      <c r="C198" s="107">
        <v>0.31296632632813109</v>
      </c>
      <c r="D198" s="107">
        <v>3.921191284507379E-2</v>
      </c>
      <c r="E198" s="99">
        <v>89.981677244815018</v>
      </c>
      <c r="F198" s="107">
        <v>0.11378563884334809</v>
      </c>
      <c r="G198" s="107">
        <v>0</v>
      </c>
      <c r="H198" s="99">
        <v>16.999080385157299</v>
      </c>
      <c r="I198" s="107">
        <v>1.1688554859184666</v>
      </c>
      <c r="J198" s="107">
        <v>0.13981853975753844</v>
      </c>
      <c r="K198" s="107">
        <v>0.92776715858191205</v>
      </c>
      <c r="N198" s="4">
        <f t="shared" si="2"/>
        <v>0.93315163119937383</v>
      </c>
    </row>
    <row r="199" spans="2:14" x14ac:dyDescent="0.2">
      <c r="B199" s="102" t="s">
        <v>7123</v>
      </c>
      <c r="C199" s="107">
        <v>0.26953001885440364</v>
      </c>
      <c r="D199" s="107">
        <v>0.11254144637258408</v>
      </c>
      <c r="E199" s="99">
        <v>112.13249397514868</v>
      </c>
      <c r="F199" s="107">
        <v>9.7558314462921111E-2</v>
      </c>
      <c r="G199" s="107">
        <v>0</v>
      </c>
      <c r="H199" s="99">
        <v>20.576092405350668</v>
      </c>
      <c r="I199" s="107">
        <v>0.98999000697015826</v>
      </c>
      <c r="J199" s="107">
        <v>0.16556137544772997</v>
      </c>
      <c r="K199" s="107">
        <v>0.98571517344541637</v>
      </c>
      <c r="N199" s="4">
        <f t="shared" ref="N199:N262" si="3">SUMPRODUCT(C$2:K$2,C199:K199)+$N$2</f>
        <v>0.9876500617075592</v>
      </c>
    </row>
    <row r="200" spans="2:14" x14ac:dyDescent="0.2">
      <c r="B200" s="102" t="s">
        <v>7158</v>
      </c>
      <c r="C200" s="107">
        <v>0.27658095043971265</v>
      </c>
      <c r="D200" s="107">
        <v>6.5711595451395766E-2</v>
      </c>
      <c r="E200" s="99">
        <v>104.95203957304402</v>
      </c>
      <c r="F200" s="107">
        <v>0.12260334356263695</v>
      </c>
      <c r="G200" s="107">
        <v>0</v>
      </c>
      <c r="H200" s="99">
        <v>18.912017688881896</v>
      </c>
      <c r="I200" s="107">
        <v>1.0063489747240286</v>
      </c>
      <c r="J200" s="107">
        <v>0.13106908953027249</v>
      </c>
      <c r="K200" s="107">
        <v>0.98277343752291868</v>
      </c>
      <c r="N200" s="4">
        <f t="shared" si="3"/>
        <v>0.96077563757283102</v>
      </c>
    </row>
    <row r="201" spans="2:14" x14ac:dyDescent="0.2">
      <c r="B201" s="102" t="s">
        <v>7122</v>
      </c>
      <c r="C201" s="107">
        <v>0.24812282223717402</v>
      </c>
      <c r="D201" s="107">
        <v>6.4426555639646957E-2</v>
      </c>
      <c r="E201" s="99">
        <v>99.261609601832035</v>
      </c>
      <c r="F201" s="107">
        <v>8.849678285872134E-2</v>
      </c>
      <c r="G201" s="107">
        <v>0</v>
      </c>
      <c r="H201" s="99">
        <v>12.729387641581219</v>
      </c>
      <c r="I201" s="107">
        <v>1.0833875007168534</v>
      </c>
      <c r="J201" s="107">
        <v>0.13858838817457683</v>
      </c>
      <c r="K201" s="107">
        <v>0.9464275174588036</v>
      </c>
      <c r="N201" s="4">
        <f t="shared" si="3"/>
        <v>0.88219087770071636</v>
      </c>
    </row>
    <row r="202" spans="2:14" x14ac:dyDescent="0.2">
      <c r="B202" s="102" t="s">
        <v>7175</v>
      </c>
      <c r="C202" s="107">
        <v>0.28049795624080887</v>
      </c>
      <c r="D202" s="107">
        <v>9.7018756479161541E-2</v>
      </c>
      <c r="E202" s="99">
        <v>106.92050137251421</v>
      </c>
      <c r="F202" s="107">
        <v>0.10479829929480945</v>
      </c>
      <c r="G202" s="107">
        <v>5.4302578440509473E-2</v>
      </c>
      <c r="H202" s="99">
        <v>18.63874795479348</v>
      </c>
      <c r="I202" s="107">
        <v>1.0613829945244442</v>
      </c>
      <c r="J202" s="107">
        <v>0.18500123946593264</v>
      </c>
      <c r="K202" s="107">
        <v>0.98510512806203221</v>
      </c>
      <c r="N202" s="4">
        <f t="shared" si="3"/>
        <v>0.96784746053704096</v>
      </c>
    </row>
    <row r="203" spans="2:14" x14ac:dyDescent="0.2">
      <c r="B203" s="102" t="s">
        <v>7110</v>
      </c>
      <c r="C203" s="107">
        <v>0.27166427447144925</v>
      </c>
      <c r="D203" s="107">
        <v>6.7384775300603675E-2</v>
      </c>
      <c r="E203" s="99">
        <v>99.213102839650318</v>
      </c>
      <c r="F203" s="107">
        <v>9.8323666349087818E-2</v>
      </c>
      <c r="G203" s="107">
        <v>0</v>
      </c>
      <c r="H203" s="99">
        <v>12.858592381533009</v>
      </c>
      <c r="I203" s="107">
        <v>1.1344145876160454</v>
      </c>
      <c r="J203" s="107">
        <v>0.14012132103540018</v>
      </c>
      <c r="K203" s="107">
        <v>0.91642847902677571</v>
      </c>
      <c r="N203" s="4">
        <f t="shared" si="3"/>
        <v>0.8963969332326005</v>
      </c>
    </row>
    <row r="204" spans="2:14" x14ac:dyDescent="0.2">
      <c r="B204" s="102" t="s">
        <v>7178</v>
      </c>
      <c r="C204" s="107">
        <v>0.28101916178990022</v>
      </c>
      <c r="D204" s="107">
        <v>5.1445250984405673E-2</v>
      </c>
      <c r="E204" s="99">
        <v>95.037036714547042</v>
      </c>
      <c r="F204" s="107">
        <v>8.2462623046108879E-2</v>
      </c>
      <c r="G204" s="107">
        <v>0</v>
      </c>
      <c r="H204" s="99">
        <v>13.594919174467286</v>
      </c>
      <c r="I204" s="107">
        <v>1.0750361524461625</v>
      </c>
      <c r="J204" s="107">
        <v>0.13405884071402682</v>
      </c>
      <c r="K204" s="107">
        <v>0.94715777907258503</v>
      </c>
      <c r="N204" s="4">
        <f t="shared" si="3"/>
        <v>0.88112409307720252</v>
      </c>
    </row>
    <row r="205" spans="2:14" x14ac:dyDescent="0.2">
      <c r="B205" s="102" t="s">
        <v>7177</v>
      </c>
      <c r="C205" s="107">
        <v>0.27635792175461088</v>
      </c>
      <c r="D205" s="107">
        <v>8.0685431751494993E-2</v>
      </c>
      <c r="E205" s="99">
        <v>101.39563622137189</v>
      </c>
      <c r="F205" s="107">
        <v>0.10445642831782491</v>
      </c>
      <c r="G205" s="107">
        <v>0</v>
      </c>
      <c r="H205" s="99">
        <v>15.99598271685479</v>
      </c>
      <c r="I205" s="107">
        <v>1.1299096885059434</v>
      </c>
      <c r="J205" s="107">
        <v>9.8691103830938626E-2</v>
      </c>
      <c r="K205" s="107">
        <v>0.92277717794223191</v>
      </c>
      <c r="N205" s="4">
        <f t="shared" si="3"/>
        <v>0.93087087133820323</v>
      </c>
    </row>
    <row r="206" spans="2:14" x14ac:dyDescent="0.2">
      <c r="B206" s="102" t="s">
        <v>7176</v>
      </c>
      <c r="C206" s="107">
        <v>0.26468209209145271</v>
      </c>
      <c r="D206" s="107">
        <v>9.453956597071865E-2</v>
      </c>
      <c r="E206" s="99">
        <v>100.81954091641539</v>
      </c>
      <c r="F206" s="107">
        <v>5.0143854488655125E-2</v>
      </c>
      <c r="G206" s="107">
        <v>0</v>
      </c>
      <c r="H206" s="99">
        <v>20.070555075259218</v>
      </c>
      <c r="I206" s="107">
        <v>0.95507539226695382</v>
      </c>
      <c r="J206" s="107">
        <v>0.18864248897049263</v>
      </c>
      <c r="K206" s="107">
        <v>0.9930862049428445</v>
      </c>
      <c r="N206" s="4">
        <f t="shared" si="3"/>
        <v>0.93375731047949662</v>
      </c>
    </row>
    <row r="207" spans="2:14" x14ac:dyDescent="0.2">
      <c r="B207" s="102" t="s">
        <v>7276</v>
      </c>
      <c r="C207" s="107">
        <v>0.29889637305293704</v>
      </c>
      <c r="D207" s="107">
        <v>3.2516824032950087E-2</v>
      </c>
      <c r="E207" s="99">
        <v>88.403542456495671</v>
      </c>
      <c r="F207" s="107">
        <v>9.4179007424699826E-2</v>
      </c>
      <c r="G207" s="107">
        <v>0</v>
      </c>
      <c r="H207" s="99">
        <v>15.468072107434301</v>
      </c>
      <c r="I207" s="107">
        <v>1.161105331666815</v>
      </c>
      <c r="J207" s="107">
        <v>0.13199132150457063</v>
      </c>
      <c r="K207" s="107">
        <v>0.92793440303884955</v>
      </c>
      <c r="N207" s="4">
        <f t="shared" si="3"/>
        <v>0.89964599492266828</v>
      </c>
    </row>
    <row r="208" spans="2:14" x14ac:dyDescent="0.2">
      <c r="B208" s="102" t="s">
        <v>7020</v>
      </c>
      <c r="C208" s="107">
        <v>0.3108554499344478</v>
      </c>
      <c r="D208" s="107">
        <v>6.4923785987674204E-2</v>
      </c>
      <c r="E208" s="99">
        <v>98.057757774047502</v>
      </c>
      <c r="F208" s="107">
        <v>0.11455337708560077</v>
      </c>
      <c r="G208" s="107">
        <v>0</v>
      </c>
      <c r="H208" s="99">
        <v>24.123418740381155</v>
      </c>
      <c r="I208" s="107">
        <v>0.96514207035836452</v>
      </c>
      <c r="J208" s="107">
        <v>0.19618722159356344</v>
      </c>
      <c r="K208" s="107">
        <v>1.0077055005494591</v>
      </c>
      <c r="N208" s="4">
        <f t="shared" si="3"/>
        <v>1.004085164039938</v>
      </c>
    </row>
    <row r="209" spans="2:14" x14ac:dyDescent="0.2">
      <c r="B209" s="102" t="s">
        <v>7274</v>
      </c>
      <c r="C209" s="107">
        <v>0.29399367723463166</v>
      </c>
      <c r="D209" s="107">
        <v>3.6665162013301271E-2</v>
      </c>
      <c r="E209" s="99">
        <v>86.335285156696912</v>
      </c>
      <c r="F209" s="107">
        <v>9.7775084863357828E-2</v>
      </c>
      <c r="G209" s="107">
        <v>0</v>
      </c>
      <c r="H209" s="99">
        <v>13.208448047071959</v>
      </c>
      <c r="I209" s="107">
        <v>1.1115357968624135</v>
      </c>
      <c r="J209" s="107">
        <v>0.11423381224371471</v>
      </c>
      <c r="K209" s="107">
        <v>0.92925369485393017</v>
      </c>
      <c r="N209" s="4">
        <f t="shared" si="3"/>
        <v>0.87393715545689199</v>
      </c>
    </row>
    <row r="210" spans="2:14" x14ac:dyDescent="0.2">
      <c r="B210" s="102" t="s">
        <v>7232</v>
      </c>
      <c r="C210" s="107">
        <v>0.33266736442857026</v>
      </c>
      <c r="D210" s="107">
        <v>1.7847057865149275E-2</v>
      </c>
      <c r="E210" s="99">
        <v>84.999932300976553</v>
      </c>
      <c r="F210" s="107">
        <v>0.12364087817249619</v>
      </c>
      <c r="G210" s="107">
        <v>0</v>
      </c>
      <c r="H210" s="99">
        <v>7.652728068951717</v>
      </c>
      <c r="I210" s="107">
        <v>1.0250779603214002</v>
      </c>
      <c r="J210" s="107">
        <v>9.4892505242069838E-2</v>
      </c>
      <c r="K210" s="107">
        <v>0.9919425575492673</v>
      </c>
      <c r="N210" s="4">
        <f t="shared" si="3"/>
        <v>0.84298979340208779</v>
      </c>
    </row>
    <row r="211" spans="2:14" x14ac:dyDescent="0.2">
      <c r="B211" s="102" t="s">
        <v>7234</v>
      </c>
      <c r="C211" s="107">
        <v>0.30997307895717968</v>
      </c>
      <c r="D211" s="107">
        <v>2.4595560559769497E-2</v>
      </c>
      <c r="E211" s="99">
        <v>80.266652292223696</v>
      </c>
      <c r="F211" s="107">
        <v>0.11228808929523894</v>
      </c>
      <c r="G211" s="107">
        <v>0</v>
      </c>
      <c r="H211" s="99">
        <v>8.7143848238769035</v>
      </c>
      <c r="I211" s="107">
        <v>1.0369986988011048</v>
      </c>
      <c r="J211" s="107">
        <v>8.2714626633069915E-2</v>
      </c>
      <c r="K211" s="107">
        <v>0.9907064037981077</v>
      </c>
      <c r="N211" s="4">
        <f t="shared" si="3"/>
        <v>0.83821059069693182</v>
      </c>
    </row>
    <row r="212" spans="2:14" x14ac:dyDescent="0.2">
      <c r="B212" s="102" t="s">
        <v>7241</v>
      </c>
      <c r="C212" s="107">
        <v>0.32271173409994058</v>
      </c>
      <c r="D212" s="107">
        <v>2.5003520993892657E-2</v>
      </c>
      <c r="E212" s="99">
        <v>78.637186904120071</v>
      </c>
      <c r="F212" s="107">
        <v>9.9779549121827599E-2</v>
      </c>
      <c r="G212" s="107">
        <v>0</v>
      </c>
      <c r="H212" s="99">
        <v>8.7926522670943594</v>
      </c>
      <c r="I212" s="107">
        <v>0.99897045911196869</v>
      </c>
      <c r="J212" s="107">
        <v>0.13108785355685895</v>
      </c>
      <c r="K212" s="107">
        <v>1.0120255268053309</v>
      </c>
      <c r="N212" s="4">
        <f t="shared" si="3"/>
        <v>0.83685227632120229</v>
      </c>
    </row>
    <row r="213" spans="2:14" x14ac:dyDescent="0.2">
      <c r="B213" s="102" t="s">
        <v>7238</v>
      </c>
      <c r="C213" s="107">
        <v>0.32189889209956796</v>
      </c>
      <c r="D213" s="107">
        <v>2.1309635294100637E-2</v>
      </c>
      <c r="E213" s="99">
        <v>85.234078320259911</v>
      </c>
      <c r="F213" s="107">
        <v>8.3112856885544595E-2</v>
      </c>
      <c r="G213" s="107">
        <v>0</v>
      </c>
      <c r="H213" s="99">
        <v>8.4849005603401082</v>
      </c>
      <c r="I213" s="107">
        <v>1.1551040224682152</v>
      </c>
      <c r="J213" s="107">
        <v>0.11753915762149759</v>
      </c>
      <c r="K213" s="107">
        <v>0.93689151017480887</v>
      </c>
      <c r="N213" s="4">
        <f t="shared" si="3"/>
        <v>0.83356827580893778</v>
      </c>
    </row>
    <row r="214" spans="2:14" x14ac:dyDescent="0.2">
      <c r="B214" s="102" t="s">
        <v>7242</v>
      </c>
      <c r="C214" s="107">
        <v>0.33765593506099922</v>
      </c>
      <c r="D214" s="107">
        <v>2.8596547985707529E-2</v>
      </c>
      <c r="E214" s="99">
        <v>92.061576832424322</v>
      </c>
      <c r="F214" s="107">
        <v>8.0803435499219881E-2</v>
      </c>
      <c r="G214" s="107">
        <v>0</v>
      </c>
      <c r="H214" s="99">
        <v>10.43387373815859</v>
      </c>
      <c r="I214" s="107">
        <v>1.0094546902263992</v>
      </c>
      <c r="J214" s="107">
        <v>0.11888307376431527</v>
      </c>
      <c r="K214" s="107">
        <v>0.99159486054072477</v>
      </c>
      <c r="N214" s="4">
        <f t="shared" si="3"/>
        <v>0.85273481055971745</v>
      </c>
    </row>
    <row r="215" spans="2:14" x14ac:dyDescent="0.2">
      <c r="B215" s="102" t="s">
        <v>7233</v>
      </c>
      <c r="C215" s="107">
        <v>0.32419666918013756</v>
      </c>
      <c r="D215" s="107">
        <v>2.9350138527205281E-2</v>
      </c>
      <c r="E215" s="99">
        <v>86.995218141252565</v>
      </c>
      <c r="F215" s="107">
        <v>0.11096605430131591</v>
      </c>
      <c r="G215" s="107">
        <v>0</v>
      </c>
      <c r="H215" s="99">
        <v>11.237545801508448</v>
      </c>
      <c r="I215" s="107">
        <v>1.0333285843036111</v>
      </c>
      <c r="J215" s="107">
        <v>0.1283744003423358</v>
      </c>
      <c r="K215" s="107">
        <v>0.99934751801630228</v>
      </c>
      <c r="N215" s="4">
        <f t="shared" si="3"/>
        <v>0.87557914073394683</v>
      </c>
    </row>
    <row r="216" spans="2:14" x14ac:dyDescent="0.2">
      <c r="B216" s="102" t="s">
        <v>7236</v>
      </c>
      <c r="C216" s="107">
        <v>0.29306214743173598</v>
      </c>
      <c r="D216" s="107">
        <v>3.2261322356144553E-2</v>
      </c>
      <c r="E216" s="99">
        <v>93.682489711638354</v>
      </c>
      <c r="F216" s="107">
        <v>0.12033048063210917</v>
      </c>
      <c r="G216" s="107">
        <v>0</v>
      </c>
      <c r="H216" s="99">
        <v>13.428620092895098</v>
      </c>
      <c r="I216" s="107">
        <v>1.0405835158569743</v>
      </c>
      <c r="J216" s="107">
        <v>0.12730756048316164</v>
      </c>
      <c r="K216" s="107">
        <v>0.98652145800010382</v>
      </c>
      <c r="N216" s="4">
        <f t="shared" si="3"/>
        <v>0.89807070472299111</v>
      </c>
    </row>
    <row r="217" spans="2:14" x14ac:dyDescent="0.2">
      <c r="B217" s="102" t="s">
        <v>7240</v>
      </c>
      <c r="C217" s="107">
        <v>0.28666968562011036</v>
      </c>
      <c r="D217" s="107">
        <v>2.4671563500700083E-2</v>
      </c>
      <c r="E217" s="99">
        <v>90.846452783183949</v>
      </c>
      <c r="F217" s="107">
        <v>0.1092695725640143</v>
      </c>
      <c r="G217" s="107">
        <v>0</v>
      </c>
      <c r="H217" s="99">
        <v>8.4469090149243424</v>
      </c>
      <c r="I217" s="107">
        <v>1.0048911563686882</v>
      </c>
      <c r="J217" s="107">
        <v>9.8281650397121875E-2</v>
      </c>
      <c r="K217" s="107">
        <v>0.98270803605968116</v>
      </c>
      <c r="N217" s="4">
        <f t="shared" si="3"/>
        <v>0.83512958071224919</v>
      </c>
    </row>
    <row r="218" spans="2:14" x14ac:dyDescent="0.2">
      <c r="B218" s="102" t="s">
        <v>7237</v>
      </c>
      <c r="C218" s="107">
        <v>0.33094303442217593</v>
      </c>
      <c r="D218" s="107">
        <v>2.48061893614979E-2</v>
      </c>
      <c r="E218" s="99">
        <v>91.625347870910815</v>
      </c>
      <c r="F218" s="107">
        <v>5.3678363451953627E-2</v>
      </c>
      <c r="G218" s="107">
        <v>0</v>
      </c>
      <c r="H218" s="99">
        <v>10.835937532099992</v>
      </c>
      <c r="I218" s="107">
        <v>1.0644515990170815</v>
      </c>
      <c r="J218" s="107">
        <v>0.10928606179796013</v>
      </c>
      <c r="K218" s="107">
        <v>0.97373247655424211</v>
      </c>
      <c r="N218" s="4">
        <f t="shared" si="3"/>
        <v>0.83901549494685757</v>
      </c>
    </row>
    <row r="219" spans="2:14" x14ac:dyDescent="0.2">
      <c r="B219" s="102" t="s">
        <v>7239</v>
      </c>
      <c r="C219" s="107">
        <v>0.33280891366161131</v>
      </c>
      <c r="D219" s="107">
        <v>2.1878422854880786E-2</v>
      </c>
      <c r="E219" s="99">
        <v>84.559548886259392</v>
      </c>
      <c r="F219" s="107">
        <v>0.10889790496014538</v>
      </c>
      <c r="G219" s="107">
        <v>0</v>
      </c>
      <c r="H219" s="99">
        <v>7.3042513816301602</v>
      </c>
      <c r="I219" s="107">
        <v>1.1160496602110297</v>
      </c>
      <c r="J219" s="107">
        <v>0.11766951587480635</v>
      </c>
      <c r="K219" s="107">
        <v>0.96560627725916925</v>
      </c>
      <c r="N219" s="4">
        <f t="shared" si="3"/>
        <v>0.84223715592198778</v>
      </c>
    </row>
    <row r="220" spans="2:14" x14ac:dyDescent="0.2">
      <c r="B220" s="102" t="s">
        <v>7235</v>
      </c>
      <c r="C220" s="107">
        <v>0.3277875045545407</v>
      </c>
      <c r="D220" s="107">
        <v>2.3296076409941309E-2</v>
      </c>
      <c r="E220" s="99">
        <v>90.901026157820567</v>
      </c>
      <c r="F220" s="107">
        <v>0.12155933508234994</v>
      </c>
      <c r="G220" s="107">
        <v>0</v>
      </c>
      <c r="H220" s="99">
        <v>9.8791489908713004</v>
      </c>
      <c r="I220" s="107">
        <v>0.96655150140368062</v>
      </c>
      <c r="J220" s="107">
        <v>0.11814076634503402</v>
      </c>
      <c r="K220" s="107">
        <v>1.0022343567738916</v>
      </c>
      <c r="N220" s="4">
        <f t="shared" si="3"/>
        <v>0.86318578076792329</v>
      </c>
    </row>
    <row r="221" spans="2:14" x14ac:dyDescent="0.2">
      <c r="B221" s="102" t="s">
        <v>7052</v>
      </c>
      <c r="C221" s="107">
        <v>0.26285387277866928</v>
      </c>
      <c r="D221" s="107">
        <v>9.5576375336717964E-2</v>
      </c>
      <c r="E221" s="99">
        <v>103.41633549903531</v>
      </c>
      <c r="F221" s="107">
        <v>9.5593005199048856E-2</v>
      </c>
      <c r="G221" s="107">
        <v>0</v>
      </c>
      <c r="H221" s="99">
        <v>16.696019100567092</v>
      </c>
      <c r="I221" s="107">
        <v>1.0464456343088913</v>
      </c>
      <c r="J221" s="107">
        <v>0.14096479400017647</v>
      </c>
      <c r="K221" s="107">
        <v>0.95467462698736438</v>
      </c>
      <c r="N221" s="4">
        <f t="shared" si="3"/>
        <v>0.936373047260595</v>
      </c>
    </row>
    <row r="222" spans="2:14" x14ac:dyDescent="0.2">
      <c r="B222" s="102" t="s">
        <v>7046</v>
      </c>
      <c r="C222" s="107">
        <v>0.26065197614810232</v>
      </c>
      <c r="D222" s="107">
        <v>0.10309113805329752</v>
      </c>
      <c r="E222" s="99">
        <v>107.68478173156606</v>
      </c>
      <c r="F222" s="107">
        <v>0.11586865129564011</v>
      </c>
      <c r="G222" s="107">
        <v>0</v>
      </c>
      <c r="H222" s="99">
        <v>22.522640612629033</v>
      </c>
      <c r="I222" s="107">
        <v>1.0012078850279529</v>
      </c>
      <c r="J222" s="107">
        <v>0.14212642157806399</v>
      </c>
      <c r="K222" s="107">
        <v>0.96940981284171801</v>
      </c>
      <c r="N222" s="4">
        <f t="shared" si="3"/>
        <v>0.99922397270368324</v>
      </c>
    </row>
    <row r="223" spans="2:14" x14ac:dyDescent="0.2">
      <c r="B223" s="102" t="s">
        <v>7025</v>
      </c>
      <c r="C223" s="107">
        <v>0.30705345837503856</v>
      </c>
      <c r="D223" s="107">
        <v>5.1634691925361555E-2</v>
      </c>
      <c r="E223" s="99">
        <v>95.49329018118182</v>
      </c>
      <c r="F223" s="107">
        <v>0.118949552088342</v>
      </c>
      <c r="G223" s="107">
        <v>0</v>
      </c>
      <c r="H223" s="99">
        <v>13.216109691779716</v>
      </c>
      <c r="I223" s="107">
        <v>1.0146975456228262</v>
      </c>
      <c r="J223" s="107">
        <v>0.14310533345661922</v>
      </c>
      <c r="K223" s="107">
        <v>0.96485769080182582</v>
      </c>
      <c r="N223" s="4">
        <f t="shared" si="3"/>
        <v>0.90240444471626324</v>
      </c>
    </row>
    <row r="224" spans="2:14" x14ac:dyDescent="0.2">
      <c r="B224" s="102" t="s">
        <v>7173</v>
      </c>
      <c r="C224" s="107">
        <v>0.29529480092388527</v>
      </c>
      <c r="D224" s="107">
        <v>3.3886681821002712E-2</v>
      </c>
      <c r="E224" s="99">
        <v>87.217927128102119</v>
      </c>
      <c r="F224" s="107">
        <v>9.6929917023079015E-2</v>
      </c>
      <c r="G224" s="107">
        <v>0</v>
      </c>
      <c r="H224" s="99">
        <v>11.398530519460495</v>
      </c>
      <c r="I224" s="107">
        <v>1.1756593875952153</v>
      </c>
      <c r="J224" s="107">
        <v>0.12627668175427736</v>
      </c>
      <c r="K224" s="107">
        <v>0.90622359193281621</v>
      </c>
      <c r="N224" s="4">
        <f t="shared" si="3"/>
        <v>0.86416282671724343</v>
      </c>
    </row>
    <row r="225" spans="2:14" x14ac:dyDescent="0.2">
      <c r="B225" s="102" t="s">
        <v>7174</v>
      </c>
      <c r="C225" s="107">
        <v>0.30817192806088445</v>
      </c>
      <c r="D225" s="107">
        <v>4.8152881694469449E-2</v>
      </c>
      <c r="E225" s="99">
        <v>91.442457902339996</v>
      </c>
      <c r="F225" s="107">
        <v>0.10947936458723355</v>
      </c>
      <c r="G225" s="107">
        <v>0</v>
      </c>
      <c r="H225" s="99">
        <v>11.566547503085806</v>
      </c>
      <c r="I225" s="107">
        <v>1.0196603406127049</v>
      </c>
      <c r="J225" s="107">
        <v>0.13505455810100203</v>
      </c>
      <c r="K225" s="107">
        <v>0.96532919430178099</v>
      </c>
      <c r="N225" s="4">
        <f t="shared" si="3"/>
        <v>0.87814190362981315</v>
      </c>
    </row>
    <row r="226" spans="2:14" x14ac:dyDescent="0.2">
      <c r="B226" s="102" t="s">
        <v>7229</v>
      </c>
      <c r="C226" s="107">
        <v>0.31278467274401883</v>
      </c>
      <c r="D226" s="107">
        <v>4.1831983947161103E-2</v>
      </c>
      <c r="E226" s="99">
        <v>96.701742628449182</v>
      </c>
      <c r="F226" s="107">
        <v>0.12243757543110398</v>
      </c>
      <c r="G226" s="107">
        <v>0</v>
      </c>
      <c r="H226" s="99">
        <v>18.086837689842966</v>
      </c>
      <c r="I226" s="107">
        <v>1.1736419872930386</v>
      </c>
      <c r="J226" s="107">
        <v>0.1275853061149009</v>
      </c>
      <c r="K226" s="107">
        <v>0.92701895703908976</v>
      </c>
      <c r="N226" s="4">
        <f t="shared" si="3"/>
        <v>0.95416119241607555</v>
      </c>
    </row>
    <row r="227" spans="2:14" x14ac:dyDescent="0.2">
      <c r="B227" s="102" t="s">
        <v>7228</v>
      </c>
      <c r="C227" s="107">
        <v>0.32289695366264276</v>
      </c>
      <c r="D227" s="107">
        <v>3.5297516741939289E-2</v>
      </c>
      <c r="E227" s="99">
        <v>97.651645671178912</v>
      </c>
      <c r="F227" s="107">
        <v>0.11334816303295701</v>
      </c>
      <c r="G227" s="107">
        <v>0</v>
      </c>
      <c r="H227" s="99">
        <v>17.869147605183297</v>
      </c>
      <c r="I227" s="107">
        <v>1.2746860091992955</v>
      </c>
      <c r="J227" s="107">
        <v>9.344741946914141E-2</v>
      </c>
      <c r="K227" s="107">
        <v>0.88329351031052372</v>
      </c>
      <c r="N227" s="4">
        <f t="shared" si="3"/>
        <v>0.9485094301909136</v>
      </c>
    </row>
    <row r="228" spans="2:14" x14ac:dyDescent="0.2">
      <c r="B228" s="102" t="s">
        <v>7230</v>
      </c>
      <c r="C228" s="107">
        <v>0.31726894907100717</v>
      </c>
      <c r="D228" s="107">
        <v>2.4106601106226255E-2</v>
      </c>
      <c r="E228" s="99">
        <v>88.733089716213939</v>
      </c>
      <c r="F228" s="107">
        <v>0.10718270618487358</v>
      </c>
      <c r="G228" s="107">
        <v>0</v>
      </c>
      <c r="H228" s="99">
        <v>13.434320074453916</v>
      </c>
      <c r="I228" s="107">
        <v>1.2760677921954062</v>
      </c>
      <c r="J228" s="107">
        <v>0.1506498780165153</v>
      </c>
      <c r="K228" s="107">
        <v>0.88008920745301811</v>
      </c>
      <c r="N228" s="4">
        <f t="shared" si="3"/>
        <v>0.8994936791299819</v>
      </c>
    </row>
    <row r="229" spans="2:14" x14ac:dyDescent="0.2">
      <c r="B229" s="102" t="s">
        <v>7151</v>
      </c>
      <c r="C229" s="107">
        <v>0.32092759589004377</v>
      </c>
      <c r="D229" s="107">
        <v>4.3957345757998617E-2</v>
      </c>
      <c r="E229" s="99">
        <v>92.046732752253817</v>
      </c>
      <c r="F229" s="107">
        <v>6.6003268732247891E-2</v>
      </c>
      <c r="G229" s="107">
        <v>0</v>
      </c>
      <c r="H229" s="99">
        <v>17.173602460717142</v>
      </c>
      <c r="I229" s="107">
        <v>0.90585126404566074</v>
      </c>
      <c r="J229" s="107">
        <v>0.22343660682673844</v>
      </c>
      <c r="K229" s="107">
        <v>1.0160294429555408</v>
      </c>
      <c r="N229" s="4">
        <f t="shared" si="3"/>
        <v>0.90237232697674918</v>
      </c>
    </row>
    <row r="230" spans="2:14" x14ac:dyDescent="0.2">
      <c r="B230" s="102" t="s">
        <v>7226</v>
      </c>
      <c r="C230" s="107">
        <v>0.31385863706238482</v>
      </c>
      <c r="D230" s="107">
        <v>2.5431329269483025E-2</v>
      </c>
      <c r="E230" s="99">
        <v>85.809816876733038</v>
      </c>
      <c r="F230" s="107">
        <v>8.4237571235694392E-2</v>
      </c>
      <c r="G230" s="107">
        <v>0</v>
      </c>
      <c r="H230" s="99">
        <v>9.7324804913149077</v>
      </c>
      <c r="I230" s="107">
        <v>1.1139984879387888</v>
      </c>
      <c r="J230" s="107">
        <v>0.11418460595574714</v>
      </c>
      <c r="K230" s="107">
        <v>0.95135165026202873</v>
      </c>
      <c r="N230" s="4">
        <f t="shared" si="3"/>
        <v>0.84188569046835826</v>
      </c>
    </row>
    <row r="231" spans="2:14" x14ac:dyDescent="0.2">
      <c r="B231" s="102" t="s">
        <v>7227</v>
      </c>
      <c r="C231" s="107">
        <v>0.33607553914729188</v>
      </c>
      <c r="D231" s="107">
        <v>2.2322784667961459E-2</v>
      </c>
      <c r="E231" s="99">
        <v>88.26202652707623</v>
      </c>
      <c r="F231" s="107">
        <v>0.10230194476629353</v>
      </c>
      <c r="G231" s="107">
        <v>0</v>
      </c>
      <c r="H231" s="99">
        <v>7.7875817564026226</v>
      </c>
      <c r="I231" s="107">
        <v>1.078422953603581</v>
      </c>
      <c r="J231" s="107">
        <v>0.10590252093125239</v>
      </c>
      <c r="K231" s="107">
        <v>0.97146062998705784</v>
      </c>
      <c r="N231" s="4">
        <f t="shared" si="3"/>
        <v>0.84152632509457992</v>
      </c>
    </row>
    <row r="232" spans="2:14" x14ac:dyDescent="0.2">
      <c r="B232" s="102" t="s">
        <v>7231</v>
      </c>
      <c r="C232" s="107">
        <v>0.3557058988450556</v>
      </c>
      <c r="D232" s="107">
        <v>4.0987039791284242E-2</v>
      </c>
      <c r="E232" s="99">
        <v>100.64128390397998</v>
      </c>
      <c r="F232" s="107">
        <v>0.10984095432468577</v>
      </c>
      <c r="G232" s="107">
        <v>0</v>
      </c>
      <c r="H232" s="99">
        <v>17.274713850966748</v>
      </c>
      <c r="I232" s="107">
        <v>1.1384630257459378</v>
      </c>
      <c r="J232" s="107">
        <v>0.10165726308993184</v>
      </c>
      <c r="K232" s="107">
        <v>0.94406741149025442</v>
      </c>
      <c r="N232" s="4">
        <f t="shared" si="3"/>
        <v>0.94911254155699321</v>
      </c>
    </row>
    <row r="233" spans="2:14" x14ac:dyDescent="0.2">
      <c r="B233" s="102" t="s">
        <v>7182</v>
      </c>
      <c r="C233" s="107">
        <v>0.29886660203470372</v>
      </c>
      <c r="D233" s="107">
        <v>5.4167179839288974E-2</v>
      </c>
      <c r="E233" s="99">
        <v>98.515901591665667</v>
      </c>
      <c r="F233" s="107">
        <v>0.10853055442194956</v>
      </c>
      <c r="G233" s="107">
        <v>0</v>
      </c>
      <c r="H233" s="99">
        <v>12.452566316922026</v>
      </c>
      <c r="I233" s="107">
        <v>1.1119310857658591</v>
      </c>
      <c r="J233" s="107">
        <v>0.11000648153803243</v>
      </c>
      <c r="K233" s="107">
        <v>0.94554296007318428</v>
      </c>
      <c r="N233" s="4">
        <f t="shared" si="3"/>
        <v>0.89859447914645441</v>
      </c>
    </row>
    <row r="234" spans="2:14" x14ac:dyDescent="0.2">
      <c r="B234" s="102" t="s">
        <v>7179</v>
      </c>
      <c r="C234" s="107">
        <v>0.30091063005266844</v>
      </c>
      <c r="D234" s="107">
        <v>3.8276362690766015E-2</v>
      </c>
      <c r="E234" s="99">
        <v>93.99877785714591</v>
      </c>
      <c r="F234" s="107">
        <v>0.10372466183040668</v>
      </c>
      <c r="G234" s="107">
        <v>0</v>
      </c>
      <c r="H234" s="99">
        <v>17.004011655004028</v>
      </c>
      <c r="I234" s="107">
        <v>1.2329974869468878</v>
      </c>
      <c r="J234" s="107">
        <v>0.14906988541381494</v>
      </c>
      <c r="K234" s="107">
        <v>0.89359755264604501</v>
      </c>
      <c r="N234" s="4">
        <f t="shared" si="3"/>
        <v>0.93073954235850498</v>
      </c>
    </row>
    <row r="235" spans="2:14" x14ac:dyDescent="0.2">
      <c r="B235" s="102" t="s">
        <v>7180</v>
      </c>
      <c r="C235" s="107">
        <v>0.29193163118614002</v>
      </c>
      <c r="D235" s="107">
        <v>7.7631229318150807E-2</v>
      </c>
      <c r="E235" s="99">
        <v>100.5463832842064</v>
      </c>
      <c r="F235" s="107">
        <v>0.12969003838749399</v>
      </c>
      <c r="G235" s="107">
        <v>0</v>
      </c>
      <c r="H235" s="99">
        <v>21.282250121145982</v>
      </c>
      <c r="I235" s="107">
        <v>0.95173158836967853</v>
      </c>
      <c r="J235" s="107">
        <v>0.20613970054422326</v>
      </c>
      <c r="K235" s="107">
        <v>0.99043419691291812</v>
      </c>
      <c r="N235" s="4">
        <f t="shared" si="3"/>
        <v>0.98989792952372269</v>
      </c>
    </row>
    <row r="236" spans="2:14" x14ac:dyDescent="0.2">
      <c r="B236" s="102" t="s">
        <v>7047</v>
      </c>
      <c r="C236" s="107">
        <v>0.28275286876945083</v>
      </c>
      <c r="D236" s="107">
        <v>6.0429132965556846E-2</v>
      </c>
      <c r="E236" s="99">
        <v>100.20533957558379</v>
      </c>
      <c r="F236" s="107">
        <v>0.1270350110322343</v>
      </c>
      <c r="G236" s="107">
        <v>0</v>
      </c>
      <c r="H236" s="99">
        <v>18.722555015812567</v>
      </c>
      <c r="I236" s="107">
        <v>0.9838304510460979</v>
      </c>
      <c r="J236" s="107">
        <v>0.14312453937119479</v>
      </c>
      <c r="K236" s="107">
        <v>0.9920436112797425</v>
      </c>
      <c r="N236" s="4">
        <f t="shared" si="3"/>
        <v>0.95619307626062633</v>
      </c>
    </row>
    <row r="237" spans="2:14" x14ac:dyDescent="0.2">
      <c r="B237" s="102" t="s">
        <v>7062</v>
      </c>
      <c r="C237" s="107">
        <v>0.28902762234913254</v>
      </c>
      <c r="D237" s="107">
        <v>4.6540191943534134E-2</v>
      </c>
      <c r="E237" s="99">
        <v>87.375020066530354</v>
      </c>
      <c r="F237" s="107">
        <v>0.11111897246791763</v>
      </c>
      <c r="G237" s="107">
        <v>0</v>
      </c>
      <c r="H237" s="99">
        <v>16.258955867735679</v>
      </c>
      <c r="I237" s="107">
        <v>1.168873676425827</v>
      </c>
      <c r="J237" s="107">
        <v>0.14711827164673316</v>
      </c>
      <c r="K237" s="107">
        <v>0.90627633865122292</v>
      </c>
      <c r="N237" s="4">
        <f t="shared" si="3"/>
        <v>0.91721085281883763</v>
      </c>
    </row>
    <row r="238" spans="2:14" x14ac:dyDescent="0.2">
      <c r="B238" s="102" t="s">
        <v>7181</v>
      </c>
      <c r="C238" s="107">
        <v>0.26566088502583912</v>
      </c>
      <c r="D238" s="107">
        <v>6.0185392760576981E-2</v>
      </c>
      <c r="E238" s="99">
        <v>99.431992753759545</v>
      </c>
      <c r="F238" s="107">
        <v>0.12184351309715041</v>
      </c>
      <c r="G238" s="107">
        <v>0</v>
      </c>
      <c r="H238" s="99">
        <v>22.131542528685017</v>
      </c>
      <c r="I238" s="107">
        <v>1.1282438551137666</v>
      </c>
      <c r="J238" s="107">
        <v>0.14526396504479641</v>
      </c>
      <c r="K238" s="107">
        <v>0.93549351292803884</v>
      </c>
      <c r="N238" s="4">
        <f t="shared" si="3"/>
        <v>0.98411187840641068</v>
      </c>
    </row>
    <row r="239" spans="2:14" x14ac:dyDescent="0.2">
      <c r="B239" s="102" t="s">
        <v>7271</v>
      </c>
      <c r="C239" s="107">
        <v>0.30436345848238416</v>
      </c>
      <c r="D239" s="107">
        <v>2.9569497983663366E-2</v>
      </c>
      <c r="E239" s="99">
        <v>85.644058451062051</v>
      </c>
      <c r="F239" s="107">
        <v>0.11667032663590736</v>
      </c>
      <c r="G239" s="107">
        <v>0</v>
      </c>
      <c r="H239" s="99">
        <v>7.7649834182045527</v>
      </c>
      <c r="I239" s="107">
        <v>0.98315054684109615</v>
      </c>
      <c r="J239" s="107">
        <v>0.11960571504465684</v>
      </c>
      <c r="K239" s="107">
        <v>0.98774846265815608</v>
      </c>
      <c r="N239" s="4">
        <f t="shared" si="3"/>
        <v>0.83516450619641835</v>
      </c>
    </row>
    <row r="240" spans="2:14" x14ac:dyDescent="0.2">
      <c r="B240" s="102" t="s">
        <v>7104</v>
      </c>
      <c r="C240" s="107">
        <v>0.31339258913034945</v>
      </c>
      <c r="D240" s="107">
        <v>4.2473858389712578E-2</v>
      </c>
      <c r="E240" s="99">
        <v>99.376353797032507</v>
      </c>
      <c r="F240" s="107">
        <v>9.3941518617897943E-2</v>
      </c>
      <c r="G240" s="107">
        <v>0.11161458654974371</v>
      </c>
      <c r="H240" s="99">
        <v>12.76077004853326</v>
      </c>
      <c r="I240" s="107">
        <v>0.96776800285064435</v>
      </c>
      <c r="J240" s="107">
        <v>0.25525471945036843</v>
      </c>
      <c r="K240" s="107">
        <v>1.0288414351076949</v>
      </c>
      <c r="N240" s="4">
        <f t="shared" si="3"/>
        <v>0.88146750782567929</v>
      </c>
    </row>
    <row r="241" spans="2:14" x14ac:dyDescent="0.2">
      <c r="B241" s="102" t="s">
        <v>7126</v>
      </c>
      <c r="C241" s="107">
        <v>0.28708231070775991</v>
      </c>
      <c r="D241" s="107">
        <v>3.3449940923123749E-2</v>
      </c>
      <c r="E241" s="99">
        <v>90.862208746091795</v>
      </c>
      <c r="F241" s="107">
        <v>0.10082078491278315</v>
      </c>
      <c r="G241" s="107">
        <v>0</v>
      </c>
      <c r="H241" s="99">
        <v>8.2244978436492548</v>
      </c>
      <c r="I241" s="107">
        <v>0.97057906329958021</v>
      </c>
      <c r="J241" s="107">
        <v>0.12247889914059876</v>
      </c>
      <c r="K241" s="107">
        <v>1.0018720660447824</v>
      </c>
      <c r="N241" s="4">
        <f t="shared" si="3"/>
        <v>0.83411499031097602</v>
      </c>
    </row>
    <row r="242" spans="2:14" x14ac:dyDescent="0.2">
      <c r="B242" s="102" t="s">
        <v>7272</v>
      </c>
      <c r="C242" s="107">
        <v>0.29211266928831864</v>
      </c>
      <c r="D242" s="107">
        <v>5.1024836508690004E-2</v>
      </c>
      <c r="E242" s="99">
        <v>100.46990931544852</v>
      </c>
      <c r="F242" s="107">
        <v>0.10241641521155692</v>
      </c>
      <c r="G242" s="107">
        <v>0</v>
      </c>
      <c r="H242" s="99">
        <v>17.366786336775537</v>
      </c>
      <c r="I242" s="107">
        <v>0.91439790423776046</v>
      </c>
      <c r="J242" s="107">
        <v>0.26410272847847088</v>
      </c>
      <c r="K242" s="107">
        <v>1.025120425626908</v>
      </c>
      <c r="N242" s="4">
        <f t="shared" si="3"/>
        <v>0.93836783876345942</v>
      </c>
    </row>
    <row r="243" spans="2:14" x14ac:dyDescent="0.2">
      <c r="B243" s="102" t="s">
        <v>7275</v>
      </c>
      <c r="C243" s="107">
        <v>0.30760475711251511</v>
      </c>
      <c r="D243" s="107">
        <v>4.5919913891044724E-2</v>
      </c>
      <c r="E243" s="99">
        <v>93.308304769538864</v>
      </c>
      <c r="F243" s="107">
        <v>0.10595868067270746</v>
      </c>
      <c r="G243" s="107">
        <v>0</v>
      </c>
      <c r="H243" s="99">
        <v>20.15842435365083</v>
      </c>
      <c r="I243" s="107">
        <v>1.2090489730678076</v>
      </c>
      <c r="J243" s="107">
        <v>0.13146845072470334</v>
      </c>
      <c r="K243" s="107">
        <v>0.89609975788430651</v>
      </c>
      <c r="N243" s="4">
        <f t="shared" si="3"/>
        <v>0.95688985639524504</v>
      </c>
    </row>
    <row r="244" spans="2:14" x14ac:dyDescent="0.2">
      <c r="B244" s="102" t="s">
        <v>7140</v>
      </c>
      <c r="C244" s="107">
        <v>0.28365694078809062</v>
      </c>
      <c r="D244" s="107">
        <v>4.8276386387019782E-2</v>
      </c>
      <c r="E244" s="99">
        <v>87.760225372929881</v>
      </c>
      <c r="F244" s="107">
        <v>0.11131303319301152</v>
      </c>
      <c r="G244" s="107">
        <v>0</v>
      </c>
      <c r="H244" s="99">
        <v>15.933857648800258</v>
      </c>
      <c r="I244" s="107">
        <v>1.0575076211006358</v>
      </c>
      <c r="J244" s="107">
        <v>0.15316833618163489</v>
      </c>
      <c r="K244" s="107">
        <v>0.97175241091769649</v>
      </c>
      <c r="N244" s="4">
        <f t="shared" si="3"/>
        <v>0.91377931801965295</v>
      </c>
    </row>
    <row r="245" spans="2:14" x14ac:dyDescent="0.2">
      <c r="B245" s="102" t="s">
        <v>7185</v>
      </c>
      <c r="C245" s="107">
        <v>0.32772885213454117</v>
      </c>
      <c r="D245" s="107">
        <v>4.2092564327807863E-2</v>
      </c>
      <c r="E245" s="99">
        <v>96.413387133710231</v>
      </c>
      <c r="F245" s="107">
        <v>0.11159111412280844</v>
      </c>
      <c r="G245" s="107">
        <v>0</v>
      </c>
      <c r="H245" s="99">
        <v>18.265016551250863</v>
      </c>
      <c r="I245" s="107">
        <v>1.1789261615657045</v>
      </c>
      <c r="J245" s="107">
        <v>0.15754000036504753</v>
      </c>
      <c r="K245" s="107">
        <v>0.9229759381611341</v>
      </c>
      <c r="N245" s="4">
        <f t="shared" si="3"/>
        <v>0.95510348523052224</v>
      </c>
    </row>
    <row r="246" spans="2:14" x14ac:dyDescent="0.2">
      <c r="B246" s="102" t="s">
        <v>7067</v>
      </c>
      <c r="C246" s="107">
        <v>0.26798814443639674</v>
      </c>
      <c r="D246" s="107">
        <v>0.1220262195932787</v>
      </c>
      <c r="E246" s="99">
        <v>117.70553322099801</v>
      </c>
      <c r="F246" s="107">
        <v>0.11877013745408647</v>
      </c>
      <c r="G246" s="107">
        <v>0</v>
      </c>
      <c r="H246" s="99">
        <v>28.813907767154934</v>
      </c>
      <c r="I246" s="107">
        <v>0.95793629201181363</v>
      </c>
      <c r="J246" s="107">
        <v>0.2053316839973412</v>
      </c>
      <c r="K246" s="107">
        <v>1.0039046841000134</v>
      </c>
      <c r="N246" s="4">
        <f t="shared" si="3"/>
        <v>1.0792294598564844</v>
      </c>
    </row>
    <row r="247" spans="2:14" x14ac:dyDescent="0.2">
      <c r="B247" s="102" t="s">
        <v>7091</v>
      </c>
      <c r="C247" s="107">
        <v>0.26954756400517138</v>
      </c>
      <c r="D247" s="107">
        <v>8.9970377981004004E-2</v>
      </c>
      <c r="E247" s="99">
        <v>116.8680669127491</v>
      </c>
      <c r="F247" s="107">
        <v>0.12417352414852761</v>
      </c>
      <c r="G247" s="107">
        <v>0</v>
      </c>
      <c r="H247" s="99">
        <v>22.12367156229223</v>
      </c>
      <c r="I247" s="107">
        <v>0.97818138345460437</v>
      </c>
      <c r="J247" s="107">
        <v>0.14649247518459638</v>
      </c>
      <c r="K247" s="107">
        <v>0.99362131664011277</v>
      </c>
      <c r="N247" s="4">
        <f t="shared" si="3"/>
        <v>1.0086533062790255</v>
      </c>
    </row>
    <row r="248" spans="2:14" x14ac:dyDescent="0.2">
      <c r="B248" s="102" t="s">
        <v>7077</v>
      </c>
      <c r="C248" s="107">
        <v>0.26944136058763601</v>
      </c>
      <c r="D248" s="107">
        <v>0.16407111431762417</v>
      </c>
      <c r="E248" s="99">
        <v>133.15267044335576</v>
      </c>
      <c r="F248" s="107">
        <v>0.11715844318432907</v>
      </c>
      <c r="G248" s="107">
        <v>7.0371037283794999E-2</v>
      </c>
      <c r="H248" s="99">
        <v>40.056452266650865</v>
      </c>
      <c r="I248" s="107">
        <v>0.76449335386632444</v>
      </c>
      <c r="J248" s="107">
        <v>0.31133376734681201</v>
      </c>
      <c r="K248" s="107">
        <v>1.040053235593666</v>
      </c>
      <c r="N248" s="4">
        <f t="shared" si="3"/>
        <v>1.1802999360199369</v>
      </c>
    </row>
    <row r="249" spans="2:14" x14ac:dyDescent="0.2">
      <c r="B249" s="102" t="s">
        <v>7079</v>
      </c>
      <c r="C249" s="107">
        <v>0.25736663595196008</v>
      </c>
      <c r="D249" s="107">
        <v>0.1107464248691287</v>
      </c>
      <c r="E249" s="99">
        <v>122.95685886779404</v>
      </c>
      <c r="F249" s="107">
        <v>0.12868887899850981</v>
      </c>
      <c r="G249" s="107">
        <v>0</v>
      </c>
      <c r="H249" s="99">
        <v>31.770645238973582</v>
      </c>
      <c r="I249" s="107">
        <v>0.91018384036632916</v>
      </c>
      <c r="J249" s="107">
        <v>0.21594382505566648</v>
      </c>
      <c r="K249" s="107">
        <v>1.0160486082773004</v>
      </c>
      <c r="N249" s="4">
        <f t="shared" si="3"/>
        <v>1.1036570465743383</v>
      </c>
    </row>
    <row r="250" spans="2:14" x14ac:dyDescent="0.2">
      <c r="B250" s="102" t="s">
        <v>7086</v>
      </c>
      <c r="C250" s="107">
        <v>0.27093965977796336</v>
      </c>
      <c r="D250" s="107">
        <v>0.10974764575561879</v>
      </c>
      <c r="E250" s="99">
        <v>119.88542919017955</v>
      </c>
      <c r="F250" s="107">
        <v>0.12514718878581468</v>
      </c>
      <c r="G250" s="107">
        <v>0</v>
      </c>
      <c r="H250" s="99">
        <v>33.937039720549677</v>
      </c>
      <c r="I250" s="107">
        <v>0.9368145551332987</v>
      </c>
      <c r="J250" s="107">
        <v>0.22559044118115348</v>
      </c>
      <c r="K250" s="107">
        <v>1.0122063566633313</v>
      </c>
      <c r="N250" s="4">
        <f t="shared" si="3"/>
        <v>1.1222137289122338</v>
      </c>
    </row>
    <row r="251" spans="2:14" x14ac:dyDescent="0.2">
      <c r="B251" s="102" t="s">
        <v>7089</v>
      </c>
      <c r="C251" s="107">
        <v>0.25155665994329363</v>
      </c>
      <c r="D251" s="107">
        <v>0.16971357665990824</v>
      </c>
      <c r="E251" s="99">
        <v>128.35922796633682</v>
      </c>
      <c r="F251" s="107">
        <v>0.12225801777664007</v>
      </c>
      <c r="G251" s="107">
        <v>0</v>
      </c>
      <c r="H251" s="99">
        <v>32.8732979869216</v>
      </c>
      <c r="I251" s="107">
        <v>0.91400777716903803</v>
      </c>
      <c r="J251" s="107">
        <v>0.27914912617481835</v>
      </c>
      <c r="K251" s="107">
        <v>1.0283361675042477</v>
      </c>
      <c r="N251" s="4">
        <f t="shared" si="3"/>
        <v>1.1489374240255086</v>
      </c>
    </row>
    <row r="252" spans="2:14" x14ac:dyDescent="0.2">
      <c r="B252" s="102" t="s">
        <v>7139</v>
      </c>
      <c r="C252" s="107">
        <v>0.2890359304845444</v>
      </c>
      <c r="D252" s="107">
        <v>6.7769477316469873E-2</v>
      </c>
      <c r="E252" s="99">
        <v>101.34199605162281</v>
      </c>
      <c r="F252" s="107">
        <v>0.1226713291154896</v>
      </c>
      <c r="G252" s="107">
        <v>0</v>
      </c>
      <c r="H252" s="99">
        <v>19.32169025778845</v>
      </c>
      <c r="I252" s="107">
        <v>1.0512908155489413</v>
      </c>
      <c r="J252" s="107">
        <v>0.13022262302431592</v>
      </c>
      <c r="K252" s="107">
        <v>0.96845449329984956</v>
      </c>
      <c r="N252" s="4">
        <f t="shared" si="3"/>
        <v>0.96728249839043479</v>
      </c>
    </row>
    <row r="253" spans="2:14" x14ac:dyDescent="0.2">
      <c r="B253" s="102" t="s">
        <v>7078</v>
      </c>
      <c r="C253" s="107">
        <v>0.26418266852589822</v>
      </c>
      <c r="D253" s="107">
        <v>0.11019366945729688</v>
      </c>
      <c r="E253" s="99">
        <v>128.28950006898296</v>
      </c>
      <c r="F253" s="107">
        <v>9.9058499037094391E-2</v>
      </c>
      <c r="G253" s="107">
        <v>0</v>
      </c>
      <c r="H253" s="99">
        <v>29.803306140765923</v>
      </c>
      <c r="I253" s="107">
        <v>0.96932104245755168</v>
      </c>
      <c r="J253" s="107">
        <v>0.21716845974875837</v>
      </c>
      <c r="K253" s="107">
        <v>0.99900946284158099</v>
      </c>
      <c r="N253" s="4">
        <f t="shared" si="3"/>
        <v>1.0815223355902663</v>
      </c>
    </row>
    <row r="254" spans="2:14" x14ac:dyDescent="0.2">
      <c r="B254" s="102" t="s">
        <v>7160</v>
      </c>
      <c r="C254" s="107">
        <v>0.28307183019482479</v>
      </c>
      <c r="D254" s="107">
        <v>7.7806441096521697E-2</v>
      </c>
      <c r="E254" s="99">
        <v>97.415944204330316</v>
      </c>
      <c r="F254" s="107">
        <v>0.10949846735474598</v>
      </c>
      <c r="G254" s="107">
        <v>0</v>
      </c>
      <c r="H254" s="99">
        <v>15.828221682776919</v>
      </c>
      <c r="I254" s="107">
        <v>0.99393496238939494</v>
      </c>
      <c r="J254" s="107">
        <v>0.16110855045778388</v>
      </c>
      <c r="K254" s="107">
        <v>0.99219052534836394</v>
      </c>
      <c r="N254" s="4">
        <f t="shared" si="3"/>
        <v>0.93092478443429472</v>
      </c>
    </row>
    <row r="255" spans="2:14" x14ac:dyDescent="0.2">
      <c r="B255" s="102" t="s">
        <v>7081</v>
      </c>
      <c r="C255" s="107">
        <v>0.2394490048252356</v>
      </c>
      <c r="D255" s="107">
        <v>0.14858678310830467</v>
      </c>
      <c r="E255" s="99">
        <v>120.24617293547213</v>
      </c>
      <c r="F255" s="107">
        <v>0.11520190847821225</v>
      </c>
      <c r="G255" s="107">
        <v>0</v>
      </c>
      <c r="H255" s="99">
        <v>25.271864961966838</v>
      </c>
      <c r="I255" s="107">
        <v>0.98836988944376514</v>
      </c>
      <c r="J255" s="107">
        <v>0.18503720769830181</v>
      </c>
      <c r="K255" s="107">
        <v>0.99642739931779367</v>
      </c>
      <c r="N255" s="4">
        <f t="shared" si="3"/>
        <v>1.0576331150280147</v>
      </c>
    </row>
    <row r="256" spans="2:14" x14ac:dyDescent="0.2">
      <c r="B256" s="102" t="s">
        <v>7170</v>
      </c>
      <c r="C256" s="107">
        <v>0.23782379424334651</v>
      </c>
      <c r="D256" s="107">
        <v>0.24427673997005148</v>
      </c>
      <c r="E256" s="99">
        <v>124.42611473058842</v>
      </c>
      <c r="F256" s="107">
        <v>0.11284025646039567</v>
      </c>
      <c r="G256" s="107">
        <v>0</v>
      </c>
      <c r="H256" s="99">
        <v>42.997145058284616</v>
      </c>
      <c r="I256" s="107">
        <v>0.98463947505310412</v>
      </c>
      <c r="J256" s="107">
        <v>0.27663329428617578</v>
      </c>
      <c r="K256" s="107">
        <v>0.99863267487426743</v>
      </c>
      <c r="N256" s="4">
        <f t="shared" si="3"/>
        <v>1.2542000103225273</v>
      </c>
    </row>
    <row r="257" spans="2:14" x14ac:dyDescent="0.2">
      <c r="B257" s="102" t="s">
        <v>7157</v>
      </c>
      <c r="C257" s="107">
        <v>0.25356495218327824</v>
      </c>
      <c r="D257" s="107">
        <v>0.2196091914985174</v>
      </c>
      <c r="E257" s="99">
        <v>128.78070638745623</v>
      </c>
      <c r="F257" s="107">
        <v>0.11430880846862904</v>
      </c>
      <c r="G257" s="107">
        <v>6.8485441264370492E-2</v>
      </c>
      <c r="H257" s="99">
        <v>40.84309854846893</v>
      </c>
      <c r="I257" s="107">
        <v>0.93753663182585323</v>
      </c>
      <c r="J257" s="107">
        <v>0.26716458510582586</v>
      </c>
      <c r="K257" s="107">
        <v>1.0148570432499415</v>
      </c>
      <c r="N257" s="4">
        <f t="shared" si="3"/>
        <v>1.2168701047650057</v>
      </c>
    </row>
    <row r="258" spans="2:14" x14ac:dyDescent="0.2">
      <c r="B258" s="102" t="s">
        <v>7115</v>
      </c>
      <c r="C258" s="107">
        <v>0.2320377687181244</v>
      </c>
      <c r="D258" s="107">
        <v>0.17180687441483555</v>
      </c>
      <c r="E258" s="99">
        <v>118.45511185499402</v>
      </c>
      <c r="F258" s="107">
        <v>0.11641216409645279</v>
      </c>
      <c r="G258" s="107">
        <v>0</v>
      </c>
      <c r="H258" s="99">
        <v>29.289661718290386</v>
      </c>
      <c r="I258" s="107">
        <v>1.0498959063462567</v>
      </c>
      <c r="J258" s="107">
        <v>0.20019151861007545</v>
      </c>
      <c r="K258" s="107">
        <v>0.97058670255871338</v>
      </c>
      <c r="N258" s="4">
        <f t="shared" si="3"/>
        <v>1.102182081489981</v>
      </c>
    </row>
    <row r="259" spans="2:14" x14ac:dyDescent="0.2">
      <c r="B259" s="102" t="s">
        <v>7146</v>
      </c>
      <c r="C259" s="107">
        <v>0.27868008328689475</v>
      </c>
      <c r="D259" s="107">
        <v>0.12379038629814186</v>
      </c>
      <c r="E259" s="99">
        <v>109.23293786348108</v>
      </c>
      <c r="F259" s="107">
        <v>0.112724959277897</v>
      </c>
      <c r="G259" s="107">
        <v>0</v>
      </c>
      <c r="H259" s="99">
        <v>26.077348342627914</v>
      </c>
      <c r="I259" s="107">
        <v>1.1353473820020077</v>
      </c>
      <c r="J259" s="107">
        <v>0.14163395969094436</v>
      </c>
      <c r="K259" s="107">
        <v>0.93977198164373088</v>
      </c>
      <c r="N259" s="4">
        <f t="shared" si="3"/>
        <v>1.0530331759870544</v>
      </c>
    </row>
    <row r="260" spans="2:14" x14ac:dyDescent="0.2">
      <c r="B260" s="102" t="s">
        <v>7169</v>
      </c>
      <c r="C260" s="107">
        <v>0.29038592756359077</v>
      </c>
      <c r="D260" s="107">
        <v>0.13130924468588107</v>
      </c>
      <c r="E260" s="99">
        <v>112.62275428011377</v>
      </c>
      <c r="F260" s="107">
        <v>0.10407662360296087</v>
      </c>
      <c r="G260" s="107">
        <v>0</v>
      </c>
      <c r="H260" s="99">
        <v>27.207309856834083</v>
      </c>
      <c r="I260" s="107">
        <v>1.0865979746823375</v>
      </c>
      <c r="J260" s="107">
        <v>0.1477759078848776</v>
      </c>
      <c r="K260" s="107">
        <v>0.95224634297317901</v>
      </c>
      <c r="N260" s="4">
        <f t="shared" si="3"/>
        <v>1.0626649666733301</v>
      </c>
    </row>
    <row r="261" spans="2:14" x14ac:dyDescent="0.2">
      <c r="B261" s="102" t="s">
        <v>7034</v>
      </c>
      <c r="C261" s="107">
        <v>0.26011016561712913</v>
      </c>
      <c r="D261" s="107">
        <v>0.15269752322869601</v>
      </c>
      <c r="E261" s="99">
        <v>115.53984881191764</v>
      </c>
      <c r="F261" s="107">
        <v>0.12143284786553842</v>
      </c>
      <c r="G261" s="107">
        <v>0</v>
      </c>
      <c r="H261" s="99">
        <v>29.475117209629619</v>
      </c>
      <c r="I261" s="107">
        <v>1.0296295750155533</v>
      </c>
      <c r="J261" s="107">
        <v>0.21016301089885067</v>
      </c>
      <c r="K261" s="107">
        <v>0.9779825350219653</v>
      </c>
      <c r="N261" s="4">
        <f t="shared" si="3"/>
        <v>1.1010354656203205</v>
      </c>
    </row>
    <row r="262" spans="2:14" x14ac:dyDescent="0.2">
      <c r="B262" s="102" t="s">
        <v>7041</v>
      </c>
      <c r="C262" s="107">
        <v>0.27179243616108939</v>
      </c>
      <c r="D262" s="107">
        <v>0.12544913720957163</v>
      </c>
      <c r="E262" s="99">
        <v>113.58194765027207</v>
      </c>
      <c r="F262" s="107">
        <v>0.1227838664579145</v>
      </c>
      <c r="G262" s="107">
        <v>0</v>
      </c>
      <c r="H262" s="99">
        <v>28.998514259528942</v>
      </c>
      <c r="I262" s="107">
        <v>1.0172285826716683</v>
      </c>
      <c r="J262" s="107">
        <v>0.17581358590083529</v>
      </c>
      <c r="K262" s="107">
        <v>0.98064570370469384</v>
      </c>
      <c r="N262" s="4">
        <f t="shared" si="3"/>
        <v>1.081682025436312</v>
      </c>
    </row>
    <row r="263" spans="2:14" x14ac:dyDescent="0.2">
      <c r="B263" s="102" t="s">
        <v>7281</v>
      </c>
      <c r="C263" s="107">
        <v>0.25832888500487666</v>
      </c>
      <c r="D263" s="107">
        <v>0.14434629503951044</v>
      </c>
      <c r="E263" s="99">
        <v>115.26765192753201</v>
      </c>
      <c r="F263" s="107">
        <v>0.12140539406681125</v>
      </c>
      <c r="G263" s="107">
        <v>0</v>
      </c>
      <c r="H263" s="99">
        <v>29.018418141942888</v>
      </c>
      <c r="I263" s="107">
        <v>1.0254048261466002</v>
      </c>
      <c r="J263" s="107">
        <v>0.21487247474003948</v>
      </c>
      <c r="K263" s="107">
        <v>0.97153454077249479</v>
      </c>
      <c r="N263" s="4">
        <f t="shared" ref="N263:N314" si="4">SUMPRODUCT(C$2:K$2,C263:K263)+$N$2</f>
        <v>1.0914387683406634</v>
      </c>
    </row>
    <row r="264" spans="2:14" x14ac:dyDescent="0.2">
      <c r="B264" s="102" t="s">
        <v>7035</v>
      </c>
      <c r="C264" s="107">
        <v>0.28230739891570644</v>
      </c>
      <c r="D264" s="107">
        <v>0.10411773483129608</v>
      </c>
      <c r="E264" s="99">
        <v>108.96590456306782</v>
      </c>
      <c r="F264" s="107">
        <v>0.11253282386748013</v>
      </c>
      <c r="G264" s="107">
        <v>9.1754210867485003E-2</v>
      </c>
      <c r="H264" s="99">
        <v>27.607466679410891</v>
      </c>
      <c r="I264" s="107">
        <v>0.9366833572566613</v>
      </c>
      <c r="J264" s="107">
        <v>0.23873255237734886</v>
      </c>
      <c r="K264" s="107">
        <v>0.99218771174450138</v>
      </c>
      <c r="N264" s="4">
        <f t="shared" si="4"/>
        <v>1.0318769553065077</v>
      </c>
    </row>
    <row r="265" spans="2:14" x14ac:dyDescent="0.2">
      <c r="B265" s="102" t="s">
        <v>7156</v>
      </c>
      <c r="C265" s="107">
        <v>0.28238447986429027</v>
      </c>
      <c r="D265" s="107">
        <v>0.10227408070228834</v>
      </c>
      <c r="E265" s="99">
        <v>118.55614605063101</v>
      </c>
      <c r="F265" s="107">
        <v>0.10635634610496611</v>
      </c>
      <c r="G265" s="107">
        <v>0.1547051315948387</v>
      </c>
      <c r="H265" s="99">
        <v>29.062282346873548</v>
      </c>
      <c r="I265" s="107">
        <v>0.88093674707296532</v>
      </c>
      <c r="J265" s="107">
        <v>0.29838641951622558</v>
      </c>
      <c r="K265" s="107">
        <v>1.0182858208789343</v>
      </c>
      <c r="N265" s="4">
        <f t="shared" si="4"/>
        <v>1.0399905040490849</v>
      </c>
    </row>
    <row r="266" spans="2:14" x14ac:dyDescent="0.2">
      <c r="B266" s="102" t="s">
        <v>7310</v>
      </c>
      <c r="C266" s="107">
        <v>0.29043196818084382</v>
      </c>
      <c r="D266" s="107">
        <v>9.2215596818230536E-2</v>
      </c>
      <c r="E266" s="99">
        <v>111.54591033351792</v>
      </c>
      <c r="F266" s="107">
        <v>0.11229131798554656</v>
      </c>
      <c r="G266" s="107">
        <v>0</v>
      </c>
      <c r="H266" s="99">
        <v>21.132660171746572</v>
      </c>
      <c r="I266" s="107">
        <v>1.0505349786301843</v>
      </c>
      <c r="J266" s="107">
        <v>0.21052723294974504</v>
      </c>
      <c r="K266" s="107">
        <v>0.96310426656390435</v>
      </c>
      <c r="N266" s="4">
        <f t="shared" si="4"/>
        <v>1.0039904844691301</v>
      </c>
    </row>
    <row r="267" spans="2:14" x14ac:dyDescent="0.2">
      <c r="B267" s="102" t="s">
        <v>7309</v>
      </c>
      <c r="C267" s="107">
        <v>0.28491480281511544</v>
      </c>
      <c r="D267" s="107">
        <v>0.12497968205916865</v>
      </c>
      <c r="E267" s="99">
        <v>120.65494458954485</v>
      </c>
      <c r="F267" s="107">
        <v>0.1110326539466127</v>
      </c>
      <c r="G267" s="107">
        <v>0</v>
      </c>
      <c r="H267" s="99">
        <v>30.938600926734637</v>
      </c>
      <c r="I267" s="107">
        <v>1.0629214529255842</v>
      </c>
      <c r="J267" s="107">
        <v>0.31613622301763072</v>
      </c>
      <c r="K267" s="107">
        <v>0.96770730049419085</v>
      </c>
      <c r="N267" s="4">
        <f t="shared" si="4"/>
        <v>1.1178470701886751</v>
      </c>
    </row>
    <row r="268" spans="2:14" x14ac:dyDescent="0.2">
      <c r="B268" s="102" t="s">
        <v>7132</v>
      </c>
      <c r="C268" s="107">
        <v>0.25576668653281615</v>
      </c>
      <c r="D268" s="107">
        <v>0.15709917134780438</v>
      </c>
      <c r="E268" s="99">
        <v>123.24587290367766</v>
      </c>
      <c r="F268" s="107">
        <v>6.7412029234723891E-2</v>
      </c>
      <c r="G268" s="107">
        <v>0</v>
      </c>
      <c r="H268" s="99">
        <v>30.032527296573178</v>
      </c>
      <c r="I268" s="107">
        <v>1.0281952471057407</v>
      </c>
      <c r="J268" s="107">
        <v>0.26875350075881282</v>
      </c>
      <c r="K268" s="107">
        <v>0.97559727936182017</v>
      </c>
      <c r="N268" s="4">
        <f t="shared" si="4"/>
        <v>1.0871349394245224</v>
      </c>
    </row>
    <row r="269" spans="2:14" x14ac:dyDescent="0.2">
      <c r="B269" s="102" t="s">
        <v>7021</v>
      </c>
      <c r="C269" s="107">
        <v>0.2830710214992736</v>
      </c>
      <c r="D269" s="107">
        <v>0.10120744686103206</v>
      </c>
      <c r="E269" s="99">
        <v>109.35225006234913</v>
      </c>
      <c r="F269" s="107">
        <v>6.9845251322628005E-2</v>
      </c>
      <c r="G269" s="107">
        <v>3.2371396523698179E-2</v>
      </c>
      <c r="H269" s="99">
        <v>37.302717091790392</v>
      </c>
      <c r="I269" s="107">
        <v>0.8694088694287051</v>
      </c>
      <c r="J269" s="107">
        <v>0.2335109705686037</v>
      </c>
      <c r="K269" s="107">
        <v>1.0205183480391977</v>
      </c>
      <c r="N269" s="4">
        <f t="shared" si="4"/>
        <v>1.0909712034771708</v>
      </c>
    </row>
    <row r="270" spans="2:14" x14ac:dyDescent="0.2">
      <c r="B270" s="102" t="s">
        <v>7048</v>
      </c>
      <c r="C270" s="107">
        <v>0.30062681234709687</v>
      </c>
      <c r="D270" s="107">
        <v>9.8499844325348293E-2</v>
      </c>
      <c r="E270" s="99">
        <v>110.31302874556951</v>
      </c>
      <c r="F270" s="107">
        <v>0.11672543827596937</v>
      </c>
      <c r="G270" s="107">
        <v>0.13603286128870365</v>
      </c>
      <c r="H270" s="99">
        <v>27.70944094791188</v>
      </c>
      <c r="I270" s="107">
        <v>0.92241462590401746</v>
      </c>
      <c r="J270" s="107">
        <v>0.16177615364676004</v>
      </c>
      <c r="K270" s="107">
        <v>1.0160658723475391</v>
      </c>
      <c r="N270" s="4">
        <f t="shared" si="4"/>
        <v>1.024545897451987</v>
      </c>
    </row>
    <row r="271" spans="2:14" x14ac:dyDescent="0.2">
      <c r="B271" s="102" t="s">
        <v>7102</v>
      </c>
      <c r="C271" s="107">
        <v>0.27295604804822243</v>
      </c>
      <c r="D271" s="107">
        <v>8.3107545433567631E-2</v>
      </c>
      <c r="E271" s="99">
        <v>104.41969779740199</v>
      </c>
      <c r="F271" s="107">
        <v>0.12330443625262789</v>
      </c>
      <c r="G271" s="107">
        <v>0</v>
      </c>
      <c r="H271" s="99">
        <v>23.183324750555929</v>
      </c>
      <c r="I271" s="107">
        <v>1.0575112137190859</v>
      </c>
      <c r="J271" s="107">
        <v>0.19605439564237734</v>
      </c>
      <c r="K271" s="107">
        <v>0.96917610836199763</v>
      </c>
      <c r="N271" s="4">
        <f t="shared" si="4"/>
        <v>1.0127770107328575</v>
      </c>
    </row>
    <row r="272" spans="2:14" x14ac:dyDescent="0.2">
      <c r="B272" s="102" t="s">
        <v>7094</v>
      </c>
      <c r="C272" s="107">
        <v>0.27873996627938624</v>
      </c>
      <c r="D272" s="107">
        <v>0.11979022134305015</v>
      </c>
      <c r="E272" s="99">
        <v>117.95986014899609</v>
      </c>
      <c r="F272" s="107">
        <v>0.13475966067388639</v>
      </c>
      <c r="G272" s="107">
        <v>0</v>
      </c>
      <c r="H272" s="99">
        <v>34.817145526360541</v>
      </c>
      <c r="I272" s="107">
        <v>0.93291449157853856</v>
      </c>
      <c r="J272" s="107">
        <v>0.27285347281524114</v>
      </c>
      <c r="K272" s="107">
        <v>1.0130469494257632</v>
      </c>
      <c r="N272" s="4">
        <f t="shared" si="4"/>
        <v>1.1437589908789414</v>
      </c>
    </row>
    <row r="273" spans="2:14" x14ac:dyDescent="0.2">
      <c r="B273" s="102" t="s">
        <v>7172</v>
      </c>
      <c r="C273" s="107">
        <v>0.3074460963248693</v>
      </c>
      <c r="D273" s="107">
        <v>7.1018314747201314E-2</v>
      </c>
      <c r="E273" s="99">
        <v>93.738861773634767</v>
      </c>
      <c r="F273" s="107">
        <v>2.4966685219421088E-2</v>
      </c>
      <c r="G273" s="107">
        <v>0</v>
      </c>
      <c r="H273" s="99">
        <v>20.330373035029517</v>
      </c>
      <c r="I273" s="107">
        <v>1.0833449683346967</v>
      </c>
      <c r="J273" s="107">
        <v>0.15697790576351367</v>
      </c>
      <c r="K273" s="107">
        <v>0.96382906304832783</v>
      </c>
      <c r="N273" s="4">
        <f t="shared" si="4"/>
        <v>0.92094872121176619</v>
      </c>
    </row>
    <row r="274" spans="2:14" x14ac:dyDescent="0.2">
      <c r="B274" s="102" t="s">
        <v>7106</v>
      </c>
      <c r="C274" s="107">
        <v>0.2688375719223472</v>
      </c>
      <c r="D274" s="107">
        <v>0.10844323316285155</v>
      </c>
      <c r="E274" s="99">
        <v>112.54178354360661</v>
      </c>
      <c r="F274" s="107">
        <v>0.12875548002771686</v>
      </c>
      <c r="G274" s="107">
        <v>0</v>
      </c>
      <c r="H274" s="99">
        <v>31.946401448053411</v>
      </c>
      <c r="I274" s="107">
        <v>0.9866905537392473</v>
      </c>
      <c r="J274" s="107">
        <v>0.25081550625291754</v>
      </c>
      <c r="K274" s="107">
        <v>0.99315841668559746</v>
      </c>
      <c r="N274" s="4">
        <f t="shared" si="4"/>
        <v>1.1055522189406402</v>
      </c>
    </row>
    <row r="275" spans="2:14" x14ac:dyDescent="0.2">
      <c r="B275" s="102" t="s">
        <v>7090</v>
      </c>
      <c r="C275" s="107">
        <v>0.29923701142706133</v>
      </c>
      <c r="D275" s="107">
        <v>0.10468296591143074</v>
      </c>
      <c r="E275" s="99">
        <v>114.06642640424751</v>
      </c>
      <c r="F275" s="107">
        <v>0.12093408204956459</v>
      </c>
      <c r="G275" s="107">
        <v>0</v>
      </c>
      <c r="H275" s="99">
        <v>32.940431801461848</v>
      </c>
      <c r="I275" s="107">
        <v>0.97663518957446738</v>
      </c>
      <c r="J275" s="107">
        <v>0.27533901456758109</v>
      </c>
      <c r="K275" s="107">
        <v>0.99477998971960913</v>
      </c>
      <c r="N275" s="4">
        <f t="shared" si="4"/>
        <v>1.1167128965151913</v>
      </c>
    </row>
    <row r="276" spans="2:14" x14ac:dyDescent="0.2">
      <c r="B276" s="102" t="s">
        <v>7136</v>
      </c>
      <c r="C276" s="107">
        <v>0.27431779528903677</v>
      </c>
      <c r="D276" s="107">
        <v>0.10499627210601462</v>
      </c>
      <c r="E276" s="99">
        <v>117.80425548192697</v>
      </c>
      <c r="F276" s="107">
        <v>4.4823981876787974E-2</v>
      </c>
      <c r="G276" s="107">
        <v>1.6772110476024258E-2</v>
      </c>
      <c r="H276" s="99">
        <v>33.612938325282897</v>
      </c>
      <c r="I276" s="107">
        <v>0.87950224905050234</v>
      </c>
      <c r="J276" s="107">
        <v>0.1450955201935282</v>
      </c>
      <c r="K276" s="107">
        <v>1.0152801142038874</v>
      </c>
      <c r="N276" s="4">
        <f t="shared" si="4"/>
        <v>1.0490759968523398</v>
      </c>
    </row>
    <row r="277" spans="2:14" x14ac:dyDescent="0.2">
      <c r="B277" s="102" t="s">
        <v>7112</v>
      </c>
      <c r="C277" s="107">
        <v>0.28896062291827873</v>
      </c>
      <c r="D277" s="107">
        <v>7.0164696174403671E-2</v>
      </c>
      <c r="E277" s="99">
        <v>110.78100406386672</v>
      </c>
      <c r="F277" s="107">
        <v>0.12073943291669391</v>
      </c>
      <c r="G277" s="107">
        <v>0</v>
      </c>
      <c r="H277" s="99">
        <v>25.10538295451045</v>
      </c>
      <c r="I277" s="107">
        <v>0.99242689713401921</v>
      </c>
      <c r="J277" s="107">
        <v>0.15147959622182353</v>
      </c>
      <c r="K277" s="107">
        <v>0.98608861532427405</v>
      </c>
      <c r="N277" s="4">
        <f t="shared" si="4"/>
        <v>1.0205726452828712</v>
      </c>
    </row>
    <row r="278" spans="2:14" x14ac:dyDescent="0.2">
      <c r="B278" s="102" t="s">
        <v>7017</v>
      </c>
      <c r="C278" s="107">
        <v>0.27233611200363611</v>
      </c>
      <c r="D278" s="107">
        <v>9.3259813263163405E-2</v>
      </c>
      <c r="E278" s="99">
        <v>111.86153728576926</v>
      </c>
      <c r="F278" s="107">
        <v>0.1108657668782235</v>
      </c>
      <c r="G278" s="107">
        <v>2.9215748675337466E-2</v>
      </c>
      <c r="H278" s="99">
        <v>24.36588164285002</v>
      </c>
      <c r="I278" s="107">
        <v>0.95200017541529458</v>
      </c>
      <c r="J278" s="107">
        <v>0.15473116216254348</v>
      </c>
      <c r="K278" s="107">
        <v>0.99930203351866265</v>
      </c>
      <c r="N278" s="4">
        <f t="shared" si="4"/>
        <v>1.0082923732222344</v>
      </c>
    </row>
    <row r="279" spans="2:14" x14ac:dyDescent="0.2">
      <c r="B279" s="102" t="s">
        <v>7118</v>
      </c>
      <c r="C279" s="107">
        <v>0.27058339747104482</v>
      </c>
      <c r="D279" s="107">
        <v>9.1822113705717329E-2</v>
      </c>
      <c r="E279" s="99">
        <v>113.47845049497751</v>
      </c>
      <c r="F279" s="107">
        <v>0.11311878934592906</v>
      </c>
      <c r="G279" s="107">
        <v>4.923057631888763E-2</v>
      </c>
      <c r="H279" s="99">
        <v>27.052165473971616</v>
      </c>
      <c r="I279" s="107">
        <v>0.9238589836957638</v>
      </c>
      <c r="J279" s="107">
        <v>0.21961739242727932</v>
      </c>
      <c r="K279" s="107">
        <v>0.9958429094714758</v>
      </c>
      <c r="N279" s="4">
        <f t="shared" si="4"/>
        <v>1.0296604426333749</v>
      </c>
    </row>
    <row r="280" spans="2:14" x14ac:dyDescent="0.2">
      <c r="B280" s="102" t="s">
        <v>7301</v>
      </c>
      <c r="C280" s="107">
        <v>0.26270931394243718</v>
      </c>
      <c r="D280" s="107">
        <v>0.13789535485772136</v>
      </c>
      <c r="E280" s="99">
        <v>114.22583599416861</v>
      </c>
      <c r="F280" s="107">
        <v>8.7805050226905879E-2</v>
      </c>
      <c r="G280" s="107">
        <v>0</v>
      </c>
      <c r="H280" s="99">
        <v>26.974554809556043</v>
      </c>
      <c r="I280" s="107">
        <v>1.0192122485919368</v>
      </c>
      <c r="J280" s="107">
        <v>0.23362882159463996</v>
      </c>
      <c r="K280" s="107">
        <v>0.97909095036821836</v>
      </c>
      <c r="N280" s="4">
        <f t="shared" si="4"/>
        <v>1.0546436286185106</v>
      </c>
    </row>
    <row r="281" spans="2:14" x14ac:dyDescent="0.2">
      <c r="B281" s="102" t="s">
        <v>7099</v>
      </c>
      <c r="C281" s="107">
        <v>0.25667793551721757</v>
      </c>
      <c r="D281" s="107">
        <v>0.10973943170164882</v>
      </c>
      <c r="E281" s="99">
        <v>118.36303250532166</v>
      </c>
      <c r="F281" s="107">
        <v>0.11184220144296488</v>
      </c>
      <c r="G281" s="107">
        <v>0</v>
      </c>
      <c r="H281" s="99">
        <v>25.819344399801874</v>
      </c>
      <c r="I281" s="107">
        <v>1.0333754471338381</v>
      </c>
      <c r="J281" s="107">
        <v>0.27144113095799455</v>
      </c>
      <c r="K281" s="107">
        <v>0.97551876364725143</v>
      </c>
      <c r="N281" s="4">
        <f t="shared" si="4"/>
        <v>1.0550346632505332</v>
      </c>
    </row>
    <row r="282" spans="2:14" x14ac:dyDescent="0.2">
      <c r="B282" s="102" t="s">
        <v>7259</v>
      </c>
      <c r="C282" s="107">
        <v>0.32799999999999996</v>
      </c>
      <c r="D282" s="107">
        <v>3.2854600677138621E-2</v>
      </c>
      <c r="E282" s="99">
        <v>77.330195381882803</v>
      </c>
      <c r="F282" s="107">
        <v>1.2149532710280377E-2</v>
      </c>
      <c r="G282" s="107">
        <v>0</v>
      </c>
      <c r="H282" s="99">
        <v>16.497538371274299</v>
      </c>
      <c r="I282" s="107">
        <v>0.85374237044073631</v>
      </c>
      <c r="J282" s="107">
        <v>0.21851082598564323</v>
      </c>
      <c r="K282" s="107">
        <v>0.94732629349531605</v>
      </c>
      <c r="N282" s="4">
        <f t="shared" si="4"/>
        <v>0.82384477375555176</v>
      </c>
    </row>
    <row r="283" spans="2:14" x14ac:dyDescent="0.2">
      <c r="B283" s="102" t="s">
        <v>7111</v>
      </c>
      <c r="C283" s="107">
        <v>0.29946217195712077</v>
      </c>
      <c r="D283" s="107">
        <v>0.10064017610106864</v>
      </c>
      <c r="E283" s="99">
        <v>111.40101073912898</v>
      </c>
      <c r="F283" s="107">
        <v>0.14971948484838923</v>
      </c>
      <c r="G283" s="107">
        <v>0</v>
      </c>
      <c r="H283" s="99">
        <v>33.674490507553827</v>
      </c>
      <c r="I283" s="107">
        <v>0.78271283025907334</v>
      </c>
      <c r="J283" s="107">
        <v>0.31682276764988171</v>
      </c>
      <c r="K283" s="107">
        <v>1.0865732240762047</v>
      </c>
      <c r="N283" s="4">
        <f t="shared" si="4"/>
        <v>1.1321078645952345</v>
      </c>
    </row>
    <row r="284" spans="2:14" x14ac:dyDescent="0.2">
      <c r="B284" s="102" t="s">
        <v>7060</v>
      </c>
      <c r="C284" s="107">
        <v>0.31867469360900352</v>
      </c>
      <c r="D284" s="107">
        <v>4.1550179207963195E-2</v>
      </c>
      <c r="E284" s="99">
        <v>86.283731958464912</v>
      </c>
      <c r="F284" s="107">
        <v>9.5319965211842439E-2</v>
      </c>
      <c r="G284" s="107">
        <v>1.7848060295001619E-2</v>
      </c>
      <c r="H284" s="99">
        <v>17.758607850504358</v>
      </c>
      <c r="I284" s="107">
        <v>0.89214466273652493</v>
      </c>
      <c r="J284" s="107">
        <v>0.14161011557461431</v>
      </c>
      <c r="K284" s="107">
        <v>1.0102687379533393</v>
      </c>
      <c r="N284" s="4">
        <f t="shared" si="4"/>
        <v>0.90221855116162808</v>
      </c>
    </row>
    <row r="285" spans="2:14" x14ac:dyDescent="0.2">
      <c r="B285" s="102" t="s">
        <v>7243</v>
      </c>
      <c r="C285" s="107">
        <v>0.29302333412338211</v>
      </c>
      <c r="D285" s="107">
        <v>5.5266819031564579E-2</v>
      </c>
      <c r="E285" s="99">
        <v>93.710638892049104</v>
      </c>
      <c r="F285" s="107">
        <v>0.10514967415441112</v>
      </c>
      <c r="G285" s="107">
        <v>0</v>
      </c>
      <c r="H285" s="99">
        <v>16.413168363766886</v>
      </c>
      <c r="I285" s="107">
        <v>1.0020684392032289</v>
      </c>
      <c r="J285" s="107">
        <v>0.14806757649083391</v>
      </c>
      <c r="K285" s="107">
        <v>0.99942382412974828</v>
      </c>
      <c r="N285" s="4">
        <f t="shared" si="4"/>
        <v>0.92269975724206632</v>
      </c>
    </row>
    <row r="286" spans="2:14" x14ac:dyDescent="0.2">
      <c r="B286" s="102" t="s">
        <v>7095</v>
      </c>
      <c r="C286" s="107">
        <v>0.24650229057108169</v>
      </c>
      <c r="D286" s="107">
        <v>6.6855465248123538E-2</v>
      </c>
      <c r="E286" s="99">
        <v>91.282354178487353</v>
      </c>
      <c r="F286" s="107">
        <v>7.9882256073678895E-2</v>
      </c>
      <c r="G286" s="107">
        <v>0</v>
      </c>
      <c r="H286" s="99">
        <v>26.560649582167116</v>
      </c>
      <c r="I286" s="107">
        <v>0.79083098037563715</v>
      </c>
      <c r="J286" s="107">
        <v>0.22450866279633655</v>
      </c>
      <c r="K286" s="107">
        <v>1.0080134688900715</v>
      </c>
      <c r="N286" s="4">
        <f t="shared" si="4"/>
        <v>0.961257318298122</v>
      </c>
    </row>
    <row r="287" spans="2:14" x14ac:dyDescent="0.2">
      <c r="B287" s="102" t="s">
        <v>7023</v>
      </c>
      <c r="C287" s="107">
        <v>0.31206287833504498</v>
      </c>
      <c r="D287" s="107">
        <v>3.6750504097359304E-2</v>
      </c>
      <c r="E287" s="99">
        <v>89.499091647336186</v>
      </c>
      <c r="F287" s="107">
        <v>6.2791588519269595E-2</v>
      </c>
      <c r="G287" s="107">
        <v>0</v>
      </c>
      <c r="H287" s="99">
        <v>15.015072829965668</v>
      </c>
      <c r="I287" s="107">
        <v>1.039648827245937</v>
      </c>
      <c r="J287" s="107">
        <v>0.13674925950845507</v>
      </c>
      <c r="K287" s="107">
        <v>0.98444813066163572</v>
      </c>
      <c r="N287" s="4">
        <f t="shared" si="4"/>
        <v>0.87865884833727048</v>
      </c>
    </row>
    <row r="288" spans="2:14" x14ac:dyDescent="0.2">
      <c r="B288" s="102" t="s">
        <v>7070</v>
      </c>
      <c r="C288" s="107">
        <v>0.28495300446859295</v>
      </c>
      <c r="D288" s="107">
        <v>6.1776290016484582E-2</v>
      </c>
      <c r="E288" s="99">
        <v>88.226812205319746</v>
      </c>
      <c r="F288" s="107">
        <v>3.0176137565198432E-2</v>
      </c>
      <c r="G288" s="107">
        <v>0.1340761162134386</v>
      </c>
      <c r="H288" s="99">
        <v>25.11973317324869</v>
      </c>
      <c r="I288" s="107">
        <v>0.80769679078861223</v>
      </c>
      <c r="J288" s="107">
        <v>0.3410330156544199</v>
      </c>
      <c r="K288" s="107">
        <v>1.0352627777821366</v>
      </c>
      <c r="N288" s="4">
        <f t="shared" si="4"/>
        <v>0.91659945023502742</v>
      </c>
    </row>
    <row r="289" spans="2:14" x14ac:dyDescent="0.2">
      <c r="B289" s="102" t="s">
        <v>7038</v>
      </c>
      <c r="C289" s="107">
        <v>0.27705558301683808</v>
      </c>
      <c r="D289" s="107">
        <v>5.2455017989712555E-2</v>
      </c>
      <c r="E289" s="99">
        <v>101.22756902718054</v>
      </c>
      <c r="F289" s="107">
        <v>9.8782495842254847E-2</v>
      </c>
      <c r="G289" s="107">
        <v>0</v>
      </c>
      <c r="H289" s="99">
        <v>24.028425200393308</v>
      </c>
      <c r="I289" s="107">
        <v>0.86075790360305793</v>
      </c>
      <c r="J289" s="107">
        <v>0.1829135189550638</v>
      </c>
      <c r="K289" s="107">
        <v>1.0245043543315462</v>
      </c>
      <c r="N289" s="4">
        <f t="shared" si="4"/>
        <v>0.97162542040362432</v>
      </c>
    </row>
    <row r="290" spans="2:14" x14ac:dyDescent="0.2">
      <c r="B290" s="102" t="s">
        <v>7057</v>
      </c>
      <c r="C290" s="107">
        <v>0.25284335315758899</v>
      </c>
      <c r="D290" s="107">
        <v>7.4955353150187268E-2</v>
      </c>
      <c r="E290" s="99">
        <v>96.225605571563619</v>
      </c>
      <c r="F290" s="107">
        <v>0.10849115350168653</v>
      </c>
      <c r="G290" s="107">
        <v>0</v>
      </c>
      <c r="H290" s="99">
        <v>23.928330197146163</v>
      </c>
      <c r="I290" s="107">
        <v>0.79206716694274981</v>
      </c>
      <c r="J290" s="107">
        <v>0.18222946986254385</v>
      </c>
      <c r="K290" s="107">
        <v>1.0180158331321412</v>
      </c>
      <c r="N290" s="4">
        <f t="shared" si="4"/>
        <v>0.96532837926306225</v>
      </c>
    </row>
    <row r="291" spans="2:14" x14ac:dyDescent="0.2">
      <c r="B291" s="102" t="s">
        <v>7066</v>
      </c>
      <c r="C291" s="107">
        <v>0.27071193466793564</v>
      </c>
      <c r="D291" s="107">
        <v>6.0374621249270566E-2</v>
      </c>
      <c r="E291" s="99">
        <v>95.055739106122033</v>
      </c>
      <c r="F291" s="107">
        <v>9.7800333018669763E-2</v>
      </c>
      <c r="G291" s="107">
        <v>0</v>
      </c>
      <c r="H291" s="99">
        <v>26.760600510678788</v>
      </c>
      <c r="I291" s="107">
        <v>0.87265439979683335</v>
      </c>
      <c r="J291" s="107">
        <v>0.17426364240224185</v>
      </c>
      <c r="K291" s="107">
        <v>1.0291416850978199</v>
      </c>
      <c r="N291" s="4">
        <f t="shared" si="4"/>
        <v>0.99070036634076197</v>
      </c>
    </row>
    <row r="292" spans="2:14" x14ac:dyDescent="0.2">
      <c r="B292" s="102" t="s">
        <v>7058</v>
      </c>
      <c r="C292" s="107">
        <v>0.25638401488021395</v>
      </c>
      <c r="D292" s="107">
        <v>9.5522902862442E-2</v>
      </c>
      <c r="E292" s="99">
        <v>112.0705463899353</v>
      </c>
      <c r="F292" s="107">
        <v>0.12088261692712092</v>
      </c>
      <c r="G292" s="107">
        <v>0</v>
      </c>
      <c r="H292" s="99">
        <v>25.6262314994005</v>
      </c>
      <c r="I292" s="107">
        <v>0.79678595156590903</v>
      </c>
      <c r="J292" s="107">
        <v>0.34019526081262919</v>
      </c>
      <c r="K292" s="107">
        <v>1.0453042824335166</v>
      </c>
      <c r="N292" s="4">
        <f t="shared" si="4"/>
        <v>1.0348784437895828</v>
      </c>
    </row>
    <row r="293" spans="2:14" x14ac:dyDescent="0.2">
      <c r="B293" s="102" t="s">
        <v>7073</v>
      </c>
      <c r="C293" s="107">
        <v>0.25830482988565306</v>
      </c>
      <c r="D293" s="107">
        <v>0.12151579687559017</v>
      </c>
      <c r="E293" s="99">
        <v>106.5714363125516</v>
      </c>
      <c r="F293" s="107">
        <v>0.10501243868351284</v>
      </c>
      <c r="G293" s="107">
        <v>0</v>
      </c>
      <c r="H293" s="99">
        <v>35.589746467759213</v>
      </c>
      <c r="I293" s="107">
        <v>0.66612980618948692</v>
      </c>
      <c r="J293" s="107">
        <v>0.43277269486422693</v>
      </c>
      <c r="K293" s="107">
        <v>0.9813515988800281</v>
      </c>
      <c r="N293" s="4">
        <f t="shared" si="4"/>
        <v>1.0889033614863743</v>
      </c>
    </row>
    <row r="294" spans="2:14" x14ac:dyDescent="0.2">
      <c r="B294" s="102" t="s">
        <v>7080</v>
      </c>
      <c r="C294" s="107">
        <v>0.26009601667670657</v>
      </c>
      <c r="D294" s="107">
        <v>7.6324072257696093E-2</v>
      </c>
      <c r="E294" s="99">
        <v>97.266907038309625</v>
      </c>
      <c r="F294" s="107">
        <v>8.8105294886737934E-2</v>
      </c>
      <c r="G294" s="107">
        <v>0</v>
      </c>
      <c r="H294" s="99">
        <v>24.780405058093727</v>
      </c>
      <c r="I294" s="107">
        <v>0.72151538466659848</v>
      </c>
      <c r="J294" s="107">
        <v>0.31099466650301938</v>
      </c>
      <c r="K294" s="107">
        <v>1.0124884315820024</v>
      </c>
      <c r="N294" s="4">
        <f t="shared" si="4"/>
        <v>0.96516448489801121</v>
      </c>
    </row>
    <row r="295" spans="2:14" x14ac:dyDescent="0.2">
      <c r="B295" s="102" t="s">
        <v>7037</v>
      </c>
      <c r="C295" s="107">
        <v>0.24157672528451782</v>
      </c>
      <c r="D295" s="107">
        <v>8.6842412236854488E-2</v>
      </c>
      <c r="E295" s="99">
        <v>96.295980185670643</v>
      </c>
      <c r="F295" s="107">
        <v>6.9930392125494886E-2</v>
      </c>
      <c r="G295" s="107">
        <v>0</v>
      </c>
      <c r="H295" s="99">
        <v>30.523330982739623</v>
      </c>
      <c r="I295" s="107">
        <v>0.74773014271259908</v>
      </c>
      <c r="J295" s="107">
        <v>0.26111643753497454</v>
      </c>
      <c r="K295" s="107">
        <v>0.99927053583578906</v>
      </c>
      <c r="N295" s="4">
        <f t="shared" si="4"/>
        <v>0.99569988481788874</v>
      </c>
    </row>
    <row r="296" spans="2:14" x14ac:dyDescent="0.2">
      <c r="B296" s="102" t="s">
        <v>7042</v>
      </c>
      <c r="C296" s="107">
        <v>0.27557495982155605</v>
      </c>
      <c r="D296" s="107">
        <v>4.9245993342978758E-2</v>
      </c>
      <c r="E296" s="99">
        <v>80.961151558730265</v>
      </c>
      <c r="F296" s="107">
        <v>6.6490823563449084E-2</v>
      </c>
      <c r="G296" s="107">
        <v>0</v>
      </c>
      <c r="H296" s="99">
        <v>14.484204207708217</v>
      </c>
      <c r="I296" s="107">
        <v>0.917640631775413</v>
      </c>
      <c r="J296" s="107">
        <v>0.10652478702745</v>
      </c>
      <c r="K296" s="107">
        <v>1.0085695285497474</v>
      </c>
      <c r="N296" s="4">
        <f t="shared" si="4"/>
        <v>0.85068257439941053</v>
      </c>
    </row>
    <row r="297" spans="2:14" x14ac:dyDescent="0.2">
      <c r="B297" s="102" t="s">
        <v>7076</v>
      </c>
      <c r="C297" s="107">
        <v>0.30800529004299515</v>
      </c>
      <c r="D297" s="107">
        <v>5.6789801465986355E-2</v>
      </c>
      <c r="E297" s="99">
        <v>96.68876619743169</v>
      </c>
      <c r="F297" s="107">
        <v>0.11545516923744081</v>
      </c>
      <c r="G297" s="107">
        <v>0</v>
      </c>
      <c r="H297" s="99">
        <v>17.893522156638067</v>
      </c>
      <c r="I297" s="107">
        <v>1.0643012691830269</v>
      </c>
      <c r="J297" s="107">
        <v>0.13770028615955129</v>
      </c>
      <c r="K297" s="107">
        <v>0.97920799809086689</v>
      </c>
      <c r="N297" s="4">
        <f t="shared" si="4"/>
        <v>0.95099586236114586</v>
      </c>
    </row>
    <row r="298" spans="2:14" x14ac:dyDescent="0.2">
      <c r="B298" s="102" t="s">
        <v>7150</v>
      </c>
      <c r="C298" s="107">
        <v>0.27714846814307487</v>
      </c>
      <c r="D298" s="107">
        <v>5.5223274140862248E-2</v>
      </c>
      <c r="E298" s="99">
        <v>96.737658721415258</v>
      </c>
      <c r="F298" s="107">
        <v>0.11451393515914318</v>
      </c>
      <c r="G298" s="107">
        <v>4.032403713226481E-2</v>
      </c>
      <c r="H298" s="99">
        <v>17.691105151272538</v>
      </c>
      <c r="I298" s="107">
        <v>0.89485415554420911</v>
      </c>
      <c r="J298" s="107">
        <v>0.16656377553877172</v>
      </c>
      <c r="K298" s="107">
        <v>1.0343965961388222</v>
      </c>
      <c r="N298" s="4">
        <f t="shared" si="4"/>
        <v>0.92441850585909979</v>
      </c>
    </row>
    <row r="299" spans="2:14" x14ac:dyDescent="0.2">
      <c r="B299" s="102" t="s">
        <v>7097</v>
      </c>
      <c r="C299" s="107">
        <v>0.25760514101771781</v>
      </c>
      <c r="D299" s="107">
        <v>7.3211674038811556E-2</v>
      </c>
      <c r="E299" s="99">
        <v>97.390297041430571</v>
      </c>
      <c r="F299" s="107">
        <v>0.12185848056486794</v>
      </c>
      <c r="G299" s="107">
        <v>0</v>
      </c>
      <c r="H299" s="99">
        <v>22.158824931779023</v>
      </c>
      <c r="I299" s="107">
        <v>0.79422062973131868</v>
      </c>
      <c r="J299" s="107">
        <v>0.21304608322611054</v>
      </c>
      <c r="K299" s="107">
        <v>1.0265181433443509</v>
      </c>
      <c r="N299" s="4">
        <f t="shared" si="4"/>
        <v>0.96588090256364278</v>
      </c>
    </row>
    <row r="300" spans="2:14" x14ac:dyDescent="0.2">
      <c r="B300" s="102" t="s">
        <v>7137</v>
      </c>
      <c r="C300" s="107">
        <v>0.26117252560346427</v>
      </c>
      <c r="D300" s="107">
        <v>0.10433425484008686</v>
      </c>
      <c r="E300" s="99">
        <v>107.55763803864772</v>
      </c>
      <c r="F300" s="107">
        <v>2.7480031866113131E-2</v>
      </c>
      <c r="G300" s="107">
        <v>0</v>
      </c>
      <c r="H300" s="99">
        <v>32.328939374939097</v>
      </c>
      <c r="I300" s="107">
        <v>0.73143007866913379</v>
      </c>
      <c r="J300" s="107">
        <v>0.4167002737981978</v>
      </c>
      <c r="K300" s="107">
        <v>1.0123780025321647</v>
      </c>
      <c r="N300" s="4">
        <f t="shared" si="4"/>
        <v>1.0245243143444549</v>
      </c>
    </row>
    <row r="301" spans="2:14" x14ac:dyDescent="0.2">
      <c r="B301" s="102" t="s">
        <v>7065</v>
      </c>
      <c r="C301" s="107">
        <v>0.27079451522633419</v>
      </c>
      <c r="D301" s="107">
        <v>5.1671269408596579E-2</v>
      </c>
      <c r="E301" s="99">
        <v>79.348047897766151</v>
      </c>
      <c r="F301" s="107">
        <v>8.1418131004635547E-2</v>
      </c>
      <c r="G301" s="107">
        <v>0</v>
      </c>
      <c r="H301" s="99">
        <v>25.002810961368546</v>
      </c>
      <c r="I301" s="107">
        <v>0.83458833662524068</v>
      </c>
      <c r="J301" s="107">
        <v>0.27521829230812023</v>
      </c>
      <c r="K301" s="107">
        <v>1.002613587755609</v>
      </c>
      <c r="N301" s="4">
        <f t="shared" si="4"/>
        <v>0.94641890294549047</v>
      </c>
    </row>
    <row r="302" spans="2:14" x14ac:dyDescent="0.2">
      <c r="B302" s="102" t="s">
        <v>7225</v>
      </c>
      <c r="C302" s="107">
        <v>0.31488194997304053</v>
      </c>
      <c r="D302" s="107">
        <v>3.1467873533982157E-2</v>
      </c>
      <c r="E302" s="99">
        <v>84.637776394366625</v>
      </c>
      <c r="F302" s="107">
        <v>0.10501021636612339</v>
      </c>
      <c r="G302" s="107">
        <v>0.11159400977869802</v>
      </c>
      <c r="H302" s="99">
        <v>10.864822804984811</v>
      </c>
      <c r="I302" s="107">
        <v>0.88231308297854349</v>
      </c>
      <c r="J302" s="107">
        <v>0.11362607192113322</v>
      </c>
      <c r="K302" s="107">
        <v>1.0286451570666066</v>
      </c>
      <c r="N302" s="4">
        <f t="shared" si="4"/>
        <v>0.82702990079276462</v>
      </c>
    </row>
    <row r="303" spans="2:14" x14ac:dyDescent="0.2">
      <c r="B303" s="102" t="s">
        <v>7071</v>
      </c>
      <c r="C303" s="107">
        <v>0.25432075567402712</v>
      </c>
      <c r="D303" s="107">
        <v>7.7580456101106546E-2</v>
      </c>
      <c r="E303" s="99">
        <v>106.51327371547542</v>
      </c>
      <c r="F303" s="107">
        <v>9.4260025138144188E-2</v>
      </c>
      <c r="G303" s="107">
        <v>0</v>
      </c>
      <c r="H303" s="99">
        <v>28.890219211978135</v>
      </c>
      <c r="I303" s="107">
        <v>0.6806793920644213</v>
      </c>
      <c r="J303" s="107">
        <v>0.35672445371596745</v>
      </c>
      <c r="K303" s="107">
        <v>0.9840170553313845</v>
      </c>
      <c r="N303" s="4">
        <f t="shared" si="4"/>
        <v>1.0030391616479046</v>
      </c>
    </row>
    <row r="304" spans="2:14" x14ac:dyDescent="0.2">
      <c r="B304" s="102" t="s">
        <v>7018</v>
      </c>
      <c r="C304" s="107">
        <v>0.27293944589364583</v>
      </c>
      <c r="D304" s="107">
        <v>8.2138919735455479E-2</v>
      </c>
      <c r="E304" s="99">
        <v>108.4662979975721</v>
      </c>
      <c r="F304" s="107">
        <v>9.1950894651087564E-2</v>
      </c>
      <c r="G304" s="107">
        <v>0</v>
      </c>
      <c r="H304" s="99">
        <v>28.498247211237256</v>
      </c>
      <c r="I304" s="107">
        <v>0.76813969478499411</v>
      </c>
      <c r="J304" s="107">
        <v>0.31312819711551382</v>
      </c>
      <c r="K304" s="107">
        <v>1.0330060346836507</v>
      </c>
      <c r="N304" s="4">
        <f t="shared" si="4"/>
        <v>1.0250501283477838</v>
      </c>
    </row>
    <row r="305" spans="2:14" x14ac:dyDescent="0.2">
      <c r="B305" s="102" t="s">
        <v>7224</v>
      </c>
      <c r="C305" s="107">
        <v>0.29927325657554554</v>
      </c>
      <c r="D305" s="107">
        <v>4.5138994193064164E-2</v>
      </c>
      <c r="E305" s="99">
        <v>91.466480271913028</v>
      </c>
      <c r="F305" s="107">
        <v>0.10977313909900183</v>
      </c>
      <c r="G305" s="107">
        <v>0</v>
      </c>
      <c r="H305" s="99">
        <v>15.248621792366416</v>
      </c>
      <c r="I305" s="107">
        <v>0.82313284911080986</v>
      </c>
      <c r="J305" s="107">
        <v>0.15055355511555329</v>
      </c>
      <c r="K305" s="107">
        <v>1.0096960118952887</v>
      </c>
      <c r="N305" s="4">
        <f t="shared" si="4"/>
        <v>0.88795608666039683</v>
      </c>
    </row>
    <row r="306" spans="2:14" x14ac:dyDescent="0.2">
      <c r="B306" s="102" t="s">
        <v>7056</v>
      </c>
      <c r="C306" s="107">
        <v>0.22335300424251617</v>
      </c>
      <c r="D306" s="107">
        <v>0.139639641888476</v>
      </c>
      <c r="E306" s="99">
        <v>110.33790352494046</v>
      </c>
      <c r="F306" s="107">
        <v>0.13223750321786232</v>
      </c>
      <c r="G306" s="107">
        <v>0</v>
      </c>
      <c r="H306" s="99">
        <v>32.932827244141748</v>
      </c>
      <c r="I306" s="107">
        <v>0.63541361747100522</v>
      </c>
      <c r="J306" s="107">
        <v>0.28125918931584387</v>
      </c>
      <c r="K306" s="107">
        <v>1.0522020721626466</v>
      </c>
      <c r="N306" s="4">
        <f t="shared" si="4"/>
        <v>1.0837768620041612</v>
      </c>
    </row>
    <row r="307" spans="2:14" x14ac:dyDescent="0.2">
      <c r="B307" s="102" t="s">
        <v>7075</v>
      </c>
      <c r="C307" s="107">
        <v>0.29699795517063948</v>
      </c>
      <c r="D307" s="107">
        <v>7.0127269423664457E-2</v>
      </c>
      <c r="E307" s="99">
        <v>94.182670303580693</v>
      </c>
      <c r="F307" s="107">
        <v>0.12794416943649678</v>
      </c>
      <c r="G307" s="107">
        <v>0</v>
      </c>
      <c r="H307" s="99">
        <v>20.423382299642583</v>
      </c>
      <c r="I307" s="107">
        <v>0.84228164280520645</v>
      </c>
      <c r="J307" s="107">
        <v>0.11176143837336867</v>
      </c>
      <c r="K307" s="107">
        <v>1.0260212123508634</v>
      </c>
      <c r="N307" s="4">
        <f t="shared" si="4"/>
        <v>0.95597294498068697</v>
      </c>
    </row>
    <row r="308" spans="2:14" x14ac:dyDescent="0.2">
      <c r="B308" s="102" t="s">
        <v>7133</v>
      </c>
      <c r="C308" s="107">
        <v>0.32206616955007433</v>
      </c>
      <c r="D308" s="107">
        <v>3.0472606258510521E-2</v>
      </c>
      <c r="E308" s="99">
        <v>80.804978070079201</v>
      </c>
      <c r="F308" s="107">
        <v>0.11599966802933945</v>
      </c>
      <c r="G308" s="107">
        <v>0</v>
      </c>
      <c r="H308" s="99">
        <v>11.093409056699841</v>
      </c>
      <c r="I308" s="107">
        <v>0.89587209433766402</v>
      </c>
      <c r="J308" s="107">
        <v>0.13754835400852281</v>
      </c>
      <c r="K308" s="107">
        <v>1.0146169458798242</v>
      </c>
      <c r="N308" s="4">
        <f t="shared" si="4"/>
        <v>0.85614417673575183</v>
      </c>
    </row>
    <row r="309" spans="2:14" x14ac:dyDescent="0.2">
      <c r="B309" s="102" t="s">
        <v>7012</v>
      </c>
      <c r="C309" s="107">
        <v>0.26616525587020856</v>
      </c>
      <c r="D309" s="107">
        <v>8.7511342063836331E-2</v>
      </c>
      <c r="E309" s="99">
        <v>104.97381488286189</v>
      </c>
      <c r="F309" s="107">
        <v>0.1121158621449552</v>
      </c>
      <c r="G309" s="107">
        <v>0</v>
      </c>
      <c r="H309" s="99">
        <v>30.234550821312688</v>
      </c>
      <c r="I309" s="107">
        <v>0.70666954029024009</v>
      </c>
      <c r="J309" s="107">
        <v>0.451885777726104</v>
      </c>
      <c r="K309" s="107">
        <v>1.0355509267282121</v>
      </c>
      <c r="N309" s="4">
        <f t="shared" si="4"/>
        <v>1.0545033839775226</v>
      </c>
    </row>
    <row r="310" spans="2:14" x14ac:dyDescent="0.2">
      <c r="B310" s="102" t="s">
        <v>7223</v>
      </c>
      <c r="C310" s="107">
        <v>0.30675435303900739</v>
      </c>
      <c r="D310" s="107">
        <v>3.9580052585057042E-2</v>
      </c>
      <c r="E310" s="99">
        <v>94.12162051377878</v>
      </c>
      <c r="F310" s="107">
        <v>0.11308611454630452</v>
      </c>
      <c r="G310" s="107">
        <v>0</v>
      </c>
      <c r="H310" s="99">
        <v>14.691043787708068</v>
      </c>
      <c r="I310" s="107">
        <v>0.94522833782818005</v>
      </c>
      <c r="J310" s="107">
        <v>0.14241960677095428</v>
      </c>
      <c r="K310" s="107">
        <v>1.0129951815674969</v>
      </c>
      <c r="N310" s="4">
        <f t="shared" si="4"/>
        <v>0.90436285251020965</v>
      </c>
    </row>
    <row r="311" spans="2:14" x14ac:dyDescent="0.2">
      <c r="B311" s="102" t="s">
        <v>7074</v>
      </c>
      <c r="C311" s="107">
        <v>0.25579444297619713</v>
      </c>
      <c r="D311" s="107">
        <v>0.1245542206758664</v>
      </c>
      <c r="E311" s="99">
        <v>112.42607030998361</v>
      </c>
      <c r="F311" s="107">
        <v>0.10814902340165097</v>
      </c>
      <c r="G311" s="107">
        <v>3.9150893787085632E-2</v>
      </c>
      <c r="H311" s="99">
        <v>36.355439911468025</v>
      </c>
      <c r="I311" s="107">
        <v>0.58505189129606061</v>
      </c>
      <c r="J311" s="107">
        <v>0.42591891819173916</v>
      </c>
      <c r="K311" s="107">
        <v>1.0459211059839135</v>
      </c>
      <c r="N311" s="4">
        <f t="shared" si="4"/>
        <v>1.0976464496659322</v>
      </c>
    </row>
    <row r="312" spans="2:14" x14ac:dyDescent="0.2">
      <c r="B312" s="102" t="s">
        <v>7128</v>
      </c>
      <c r="C312" s="107">
        <v>0.25403206526337757</v>
      </c>
      <c r="D312" s="107">
        <v>8.2120020844443323E-2</v>
      </c>
      <c r="E312" s="99">
        <v>100.27931024181913</v>
      </c>
      <c r="F312" s="107">
        <v>0.12504792728415154</v>
      </c>
      <c r="G312" s="107">
        <v>0</v>
      </c>
      <c r="H312" s="99">
        <v>30.012221397548029</v>
      </c>
      <c r="I312" s="107">
        <v>0.76717107258786321</v>
      </c>
      <c r="J312" s="107">
        <v>0.22056001366260253</v>
      </c>
      <c r="K312" s="107">
        <v>1.0266852763674916</v>
      </c>
      <c r="N312" s="4">
        <f t="shared" si="4"/>
        <v>1.0337259285799765</v>
      </c>
    </row>
    <row r="313" spans="2:14" x14ac:dyDescent="0.2">
      <c r="B313" s="102" t="s">
        <v>7028</v>
      </c>
      <c r="C313" s="107">
        <v>0.26112079899869278</v>
      </c>
      <c r="D313" s="107">
        <v>6.1069735723193706E-2</v>
      </c>
      <c r="E313" s="99">
        <v>97.599444792684736</v>
      </c>
      <c r="F313" s="107">
        <v>9.373678103332439E-2</v>
      </c>
      <c r="G313" s="107">
        <v>0</v>
      </c>
      <c r="H313" s="99">
        <v>18.056379773766977</v>
      </c>
      <c r="I313" s="107">
        <v>0.68689293754455716</v>
      </c>
      <c r="J313" s="107">
        <v>0.19503085275297302</v>
      </c>
      <c r="K313" s="107">
        <v>0.96112237620212482</v>
      </c>
      <c r="N313" s="4">
        <f t="shared" si="4"/>
        <v>0.88063188702744355</v>
      </c>
    </row>
    <row r="314" spans="2:14" x14ac:dyDescent="0.2">
      <c r="B314" s="102" t="s">
        <v>7084</v>
      </c>
      <c r="C314" s="107">
        <v>0.27547049974848392</v>
      </c>
      <c r="D314" s="107">
        <v>6.2910374998607549E-2</v>
      </c>
      <c r="E314" s="99">
        <v>83.821889655419184</v>
      </c>
      <c r="F314" s="107">
        <v>6.4114328952252234E-2</v>
      </c>
      <c r="G314" s="107">
        <v>0.13021770369029137</v>
      </c>
      <c r="H314" s="99">
        <v>27.642297164211609</v>
      </c>
      <c r="I314" s="107">
        <v>0.82530814743017356</v>
      </c>
      <c r="J314" s="107">
        <v>0.28378294592706804</v>
      </c>
      <c r="K314" s="107">
        <v>1.0101320215438785</v>
      </c>
      <c r="N314" s="4">
        <f t="shared" si="4"/>
        <v>0.94312658499221202</v>
      </c>
    </row>
  </sheetData>
  <conditionalFormatting sqref="G5">
    <cfRule type="cellIs" dxfId="0" priority="1" operator="equal">
      <formula>0</formula>
    </cfRule>
  </conditionalFormatting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04D72-63F6-479E-A327-A72E588D00BB}">
  <sheetPr>
    <tabColor rgb="FF009639"/>
  </sheetPr>
  <dimension ref="B1:F370"/>
  <sheetViews>
    <sheetView showGridLines="0" workbookViewId="0">
      <selection activeCell="H56" sqref="H56"/>
    </sheetView>
  </sheetViews>
  <sheetFormatPr defaultColWidth="8.85546875" defaultRowHeight="12.75" x14ac:dyDescent="0.2"/>
  <cols>
    <col min="1" max="1" width="5.7109375" style="132" customWidth="1"/>
    <col min="2" max="2" width="5.7109375" style="135" customWidth="1"/>
    <col min="3" max="3" width="5.7109375" style="134" customWidth="1"/>
    <col min="4" max="4" width="5.7109375" style="133" customWidth="1"/>
    <col min="5" max="5" width="5.7109375" style="132" customWidth="1"/>
    <col min="6" max="16384" width="8.85546875" style="132"/>
  </cols>
  <sheetData>
    <row r="1" spans="2:4" x14ac:dyDescent="0.2">
      <c r="B1" s="138" t="s">
        <v>6816</v>
      </c>
      <c r="D1" s="132"/>
    </row>
    <row r="2" spans="2:4" x14ac:dyDescent="0.2">
      <c r="B2" s="137" t="s">
        <v>6672</v>
      </c>
      <c r="D2" s="132"/>
    </row>
    <row r="3" spans="2:4" x14ac:dyDescent="0.2">
      <c r="B3" s="137" t="s">
        <v>6537</v>
      </c>
      <c r="D3" s="132"/>
    </row>
    <row r="4" spans="2:4" x14ac:dyDescent="0.2">
      <c r="D4" s="132"/>
    </row>
    <row r="5" spans="2:4" x14ac:dyDescent="0.2">
      <c r="B5" s="135" t="s">
        <v>6538</v>
      </c>
      <c r="D5" s="132"/>
    </row>
    <row r="6" spans="2:4" x14ac:dyDescent="0.2">
      <c r="B6" s="136" t="s">
        <v>6539</v>
      </c>
      <c r="D6" s="132"/>
    </row>
    <row r="7" spans="2:4" x14ac:dyDescent="0.2">
      <c r="D7" s="132"/>
    </row>
    <row r="8" spans="2:4" x14ac:dyDescent="0.2">
      <c r="B8" s="135" t="s">
        <v>6540</v>
      </c>
      <c r="D8" s="132"/>
    </row>
    <row r="9" spans="2:4" x14ac:dyDescent="0.2">
      <c r="B9" s="135" t="s">
        <v>6541</v>
      </c>
      <c r="D9" s="132"/>
    </row>
    <row r="10" spans="2:4" x14ac:dyDescent="0.2">
      <c r="B10" s="135" t="s">
        <v>6542</v>
      </c>
      <c r="D10" s="132"/>
    </row>
    <row r="11" spans="2:4" x14ac:dyDescent="0.2">
      <c r="B11" s="135" t="s">
        <v>6543</v>
      </c>
      <c r="D11" s="132"/>
    </row>
    <row r="12" spans="2:4" x14ac:dyDescent="0.2">
      <c r="B12" s="135" t="s">
        <v>6544</v>
      </c>
      <c r="D12" s="132"/>
    </row>
    <row r="13" spans="2:4" x14ac:dyDescent="0.2">
      <c r="B13" s="135" t="s">
        <v>6545</v>
      </c>
      <c r="D13" s="132"/>
    </row>
    <row r="14" spans="2:4" x14ac:dyDescent="0.2">
      <c r="B14" s="135" t="s">
        <v>6546</v>
      </c>
      <c r="D14" s="132"/>
    </row>
    <row r="15" spans="2:4" x14ac:dyDescent="0.2">
      <c r="B15" s="132"/>
      <c r="C15" s="134" t="s">
        <v>6819</v>
      </c>
    </row>
    <row r="17" spans="2:3" x14ac:dyDescent="0.2">
      <c r="B17" s="136" t="s">
        <v>6820</v>
      </c>
    </row>
    <row r="18" spans="2:3" x14ac:dyDescent="0.2">
      <c r="B18" s="132"/>
      <c r="C18" s="134" t="s">
        <v>7355</v>
      </c>
    </row>
    <row r="20" spans="2:3" x14ac:dyDescent="0.2">
      <c r="B20" s="135" t="s">
        <v>6821</v>
      </c>
    </row>
    <row r="21" spans="2:3" x14ac:dyDescent="0.2">
      <c r="B21" s="132"/>
      <c r="C21" s="134" t="s">
        <v>6547</v>
      </c>
    </row>
    <row r="22" spans="2:3" x14ac:dyDescent="0.2">
      <c r="B22" s="132"/>
    </row>
    <row r="23" spans="2:3" x14ac:dyDescent="0.2">
      <c r="B23" s="132"/>
      <c r="C23" s="134" t="s">
        <v>6548</v>
      </c>
    </row>
    <row r="24" spans="2:3" x14ac:dyDescent="0.2">
      <c r="B24" s="132"/>
      <c r="C24" s="134" t="s">
        <v>6549</v>
      </c>
    </row>
    <row r="25" spans="2:3" x14ac:dyDescent="0.2">
      <c r="B25" s="132"/>
      <c r="C25" s="134" t="s">
        <v>6550</v>
      </c>
    </row>
    <row r="26" spans="2:3" x14ac:dyDescent="0.2">
      <c r="B26" s="132"/>
      <c r="C26" s="134" t="s">
        <v>6551</v>
      </c>
    </row>
    <row r="27" spans="2:3" x14ac:dyDescent="0.2">
      <c r="B27" s="132"/>
      <c r="C27" s="134" t="s">
        <v>6552</v>
      </c>
    </row>
    <row r="28" spans="2:3" x14ac:dyDescent="0.2">
      <c r="B28" s="132"/>
      <c r="C28" s="134" t="s">
        <v>6553</v>
      </c>
    </row>
    <row r="29" spans="2:3" x14ac:dyDescent="0.2">
      <c r="B29" s="132"/>
      <c r="C29" s="134" t="s">
        <v>6554</v>
      </c>
    </row>
    <row r="30" spans="2:3" x14ac:dyDescent="0.2">
      <c r="B30" s="132"/>
      <c r="C30" s="134" t="s">
        <v>6555</v>
      </c>
    </row>
    <row r="31" spans="2:3" x14ac:dyDescent="0.2">
      <c r="B31" s="132"/>
      <c r="C31" s="134" t="s">
        <v>6556</v>
      </c>
    </row>
    <row r="32" spans="2:3" x14ac:dyDescent="0.2">
      <c r="B32" s="132"/>
      <c r="C32" s="134" t="s">
        <v>6557</v>
      </c>
    </row>
    <row r="33" spans="2:5" x14ac:dyDescent="0.2">
      <c r="B33" s="132"/>
      <c r="C33" s="134" t="s">
        <v>6558</v>
      </c>
    </row>
    <row r="34" spans="2:5" x14ac:dyDescent="0.2">
      <c r="B34" s="132"/>
      <c r="C34" s="134" t="s">
        <v>6559</v>
      </c>
    </row>
    <row r="35" spans="2:5" x14ac:dyDescent="0.2">
      <c r="B35" s="132"/>
      <c r="C35" s="134" t="s">
        <v>6560</v>
      </c>
    </row>
    <row r="36" spans="2:5" x14ac:dyDescent="0.2">
      <c r="B36" s="132"/>
      <c r="C36" s="134" t="s">
        <v>6561</v>
      </c>
    </row>
    <row r="37" spans="2:5" x14ac:dyDescent="0.2">
      <c r="B37" s="132"/>
      <c r="C37" s="134" t="s">
        <v>6562</v>
      </c>
    </row>
    <row r="38" spans="2:5" x14ac:dyDescent="0.2">
      <c r="B38" s="132"/>
      <c r="C38" s="134" t="s">
        <v>6563</v>
      </c>
    </row>
    <row r="39" spans="2:5" x14ac:dyDescent="0.2">
      <c r="B39" s="132"/>
      <c r="C39" s="134" t="s">
        <v>6564</v>
      </c>
    </row>
    <row r="40" spans="2:5" x14ac:dyDescent="0.2">
      <c r="B40" s="132"/>
      <c r="C40" s="134" t="s">
        <v>6565</v>
      </c>
    </row>
    <row r="41" spans="2:5" x14ac:dyDescent="0.2">
      <c r="B41" s="132"/>
      <c r="C41" s="134" t="s">
        <v>6566</v>
      </c>
      <c r="E41" s="133"/>
    </row>
    <row r="42" spans="2:5" x14ac:dyDescent="0.2">
      <c r="B42" s="132"/>
    </row>
    <row r="43" spans="2:5" x14ac:dyDescent="0.2">
      <c r="B43" s="132"/>
      <c r="C43" s="134" t="s">
        <v>7350</v>
      </c>
    </row>
    <row r="44" spans="2:5" x14ac:dyDescent="0.2">
      <c r="B44" s="132"/>
    </row>
    <row r="45" spans="2:5" x14ac:dyDescent="0.2">
      <c r="B45" s="135" t="s">
        <v>6822</v>
      </c>
    </row>
    <row r="46" spans="2:5" x14ac:dyDescent="0.2">
      <c r="B46" s="132"/>
      <c r="D46" s="133" t="s">
        <v>6823</v>
      </c>
      <c r="E46" s="134"/>
    </row>
    <row r="47" spans="2:5" x14ac:dyDescent="0.2">
      <c r="B47" s="132"/>
      <c r="D47" s="133" t="s">
        <v>6824</v>
      </c>
      <c r="E47" s="134"/>
    </row>
    <row r="48" spans="2:5" x14ac:dyDescent="0.2">
      <c r="B48" s="132"/>
      <c r="D48" s="133" t="s">
        <v>6825</v>
      </c>
      <c r="E48" s="134"/>
    </row>
    <row r="49" spans="2:5" x14ac:dyDescent="0.2">
      <c r="B49" s="132"/>
      <c r="D49" s="133" t="s">
        <v>6826</v>
      </c>
      <c r="E49" s="134"/>
    </row>
    <row r="50" spans="2:5" x14ac:dyDescent="0.2">
      <c r="B50" s="132"/>
    </row>
    <row r="51" spans="2:5" x14ac:dyDescent="0.2">
      <c r="B51" s="136" t="s">
        <v>6827</v>
      </c>
    </row>
    <row r="52" spans="2:5" x14ac:dyDescent="0.2">
      <c r="B52" s="135" t="s">
        <v>6828</v>
      </c>
    </row>
    <row r="54" spans="2:5" x14ac:dyDescent="0.2">
      <c r="B54" s="132"/>
      <c r="C54" s="134" t="s">
        <v>7349</v>
      </c>
    </row>
    <row r="55" spans="2:5" x14ac:dyDescent="0.2">
      <c r="B55" s="132"/>
      <c r="C55" s="134" t="s">
        <v>7348</v>
      </c>
    </row>
    <row r="56" spans="2:5" x14ac:dyDescent="0.2">
      <c r="B56" s="132"/>
      <c r="C56" s="134" t="s">
        <v>7347</v>
      </c>
    </row>
    <row r="57" spans="2:5" x14ac:dyDescent="0.2">
      <c r="B57" s="132"/>
      <c r="C57" s="134" t="s">
        <v>7346</v>
      </c>
    </row>
    <row r="59" spans="2:5" x14ac:dyDescent="0.2">
      <c r="B59" s="132"/>
      <c r="D59" s="133" t="s">
        <v>6567</v>
      </c>
    </row>
    <row r="61" spans="2:5" x14ac:dyDescent="0.2">
      <c r="B61" s="135" t="s">
        <v>6829</v>
      </c>
    </row>
    <row r="63" spans="2:5" x14ac:dyDescent="0.2">
      <c r="B63" s="132"/>
      <c r="C63" s="134" t="s">
        <v>6568</v>
      </c>
    </row>
    <row r="64" spans="2:5" x14ac:dyDescent="0.2">
      <c r="B64" s="132"/>
      <c r="C64" s="134" t="s">
        <v>6569</v>
      </c>
    </row>
    <row r="65" spans="2:6" x14ac:dyDescent="0.2">
      <c r="B65" s="132"/>
      <c r="C65" s="134" t="s">
        <v>6570</v>
      </c>
    </row>
    <row r="66" spans="2:6" x14ac:dyDescent="0.2">
      <c r="B66" s="132"/>
      <c r="C66" s="134" t="s">
        <v>6571</v>
      </c>
    </row>
    <row r="67" spans="2:6" x14ac:dyDescent="0.2">
      <c r="B67" s="132"/>
      <c r="C67" s="134" t="s">
        <v>6572</v>
      </c>
    </row>
    <row r="68" spans="2:6" x14ac:dyDescent="0.2">
      <c r="B68" s="132"/>
      <c r="C68" s="134" t="s">
        <v>6573</v>
      </c>
    </row>
    <row r="69" spans="2:6" x14ac:dyDescent="0.2">
      <c r="B69" s="132"/>
      <c r="C69" s="134" t="s">
        <v>6574</v>
      </c>
      <c r="E69" s="133"/>
    </row>
    <row r="70" spans="2:6" x14ac:dyDescent="0.2">
      <c r="B70" s="132"/>
      <c r="C70" s="134" t="s">
        <v>6575</v>
      </c>
    </row>
    <row r="71" spans="2:6" x14ac:dyDescent="0.2">
      <c r="B71" s="132"/>
      <c r="C71" s="134" t="s">
        <v>6576</v>
      </c>
    </row>
    <row r="72" spans="2:6" x14ac:dyDescent="0.2">
      <c r="B72" s="132"/>
      <c r="C72" s="134" t="s">
        <v>6577</v>
      </c>
    </row>
    <row r="73" spans="2:6" x14ac:dyDescent="0.2">
      <c r="B73" s="132"/>
      <c r="C73" s="134" t="s">
        <v>6578</v>
      </c>
    </row>
    <row r="74" spans="2:6" s="133" customFormat="1" x14ac:dyDescent="0.2">
      <c r="B74" s="132"/>
      <c r="C74" s="134" t="s">
        <v>6830</v>
      </c>
      <c r="E74" s="132"/>
      <c r="F74" s="132"/>
    </row>
    <row r="75" spans="2:6" s="133" customFormat="1" x14ac:dyDescent="0.2">
      <c r="B75" s="132"/>
      <c r="C75" s="134" t="s">
        <v>6579</v>
      </c>
      <c r="E75" s="132"/>
      <c r="F75" s="132"/>
    </row>
    <row r="76" spans="2:6" s="133" customFormat="1" x14ac:dyDescent="0.2">
      <c r="B76" s="132"/>
      <c r="C76" s="134" t="s">
        <v>6580</v>
      </c>
      <c r="E76" s="132"/>
      <c r="F76" s="132"/>
    </row>
    <row r="77" spans="2:6" s="133" customFormat="1" x14ac:dyDescent="0.2">
      <c r="B77" s="132"/>
      <c r="C77" s="134" t="s">
        <v>6581</v>
      </c>
      <c r="E77" s="132"/>
      <c r="F77" s="132"/>
    </row>
    <row r="78" spans="2:6" s="133" customFormat="1" x14ac:dyDescent="0.2">
      <c r="B78" s="135" t="s">
        <v>6831</v>
      </c>
      <c r="C78" s="134"/>
      <c r="E78" s="132"/>
      <c r="F78" s="132"/>
    </row>
    <row r="79" spans="2:6" s="133" customFormat="1" x14ac:dyDescent="0.2">
      <c r="B79" s="132"/>
      <c r="C79" s="134" t="s">
        <v>6566</v>
      </c>
      <c r="E79" s="132"/>
      <c r="F79" s="132"/>
    </row>
    <row r="80" spans="2:6" s="133" customFormat="1" x14ac:dyDescent="0.2">
      <c r="B80" s="132"/>
      <c r="C80" s="134"/>
      <c r="D80" s="133" t="s">
        <v>6832</v>
      </c>
      <c r="E80" s="132"/>
      <c r="F80" s="132"/>
    </row>
    <row r="81" spans="2:6" s="133" customFormat="1" x14ac:dyDescent="0.2">
      <c r="B81" s="132"/>
      <c r="C81" s="134" t="s">
        <v>6582</v>
      </c>
      <c r="E81" s="132"/>
      <c r="F81" s="132"/>
    </row>
    <row r="82" spans="2:6" s="133" customFormat="1" x14ac:dyDescent="0.2">
      <c r="B82" s="132"/>
      <c r="C82" s="134" t="s">
        <v>6583</v>
      </c>
      <c r="E82" s="132"/>
      <c r="F82" s="132"/>
    </row>
    <row r="83" spans="2:6" s="133" customFormat="1" x14ac:dyDescent="0.2">
      <c r="B83" s="135" t="s">
        <v>6584</v>
      </c>
      <c r="C83" s="134"/>
      <c r="E83" s="132"/>
      <c r="F83" s="132"/>
    </row>
    <row r="84" spans="2:6" s="133" customFormat="1" x14ac:dyDescent="0.2">
      <c r="B84" s="135" t="s">
        <v>6585</v>
      </c>
      <c r="C84" s="134"/>
      <c r="E84" s="132"/>
      <c r="F84" s="132"/>
    </row>
    <row r="85" spans="2:6" s="133" customFormat="1" x14ac:dyDescent="0.2">
      <c r="B85" s="132"/>
      <c r="C85" s="134" t="s">
        <v>6586</v>
      </c>
      <c r="E85" s="132"/>
      <c r="F85" s="132"/>
    </row>
    <row r="86" spans="2:6" s="133" customFormat="1" x14ac:dyDescent="0.2">
      <c r="B86" s="135" t="s">
        <v>6587</v>
      </c>
      <c r="C86" s="134"/>
      <c r="E86" s="132"/>
      <c r="F86" s="132"/>
    </row>
    <row r="87" spans="2:6" s="133" customFormat="1" x14ac:dyDescent="0.2">
      <c r="B87" s="132"/>
      <c r="C87" s="134" t="s">
        <v>6588</v>
      </c>
      <c r="E87" s="132"/>
      <c r="F87" s="132"/>
    </row>
    <row r="88" spans="2:6" s="133" customFormat="1" x14ac:dyDescent="0.2">
      <c r="B88" s="132"/>
      <c r="C88" s="134" t="s">
        <v>6569</v>
      </c>
      <c r="E88" s="132"/>
      <c r="F88" s="132"/>
    </row>
    <row r="89" spans="2:6" s="133" customFormat="1" x14ac:dyDescent="0.2">
      <c r="B89" s="132"/>
      <c r="C89" s="134" t="s">
        <v>6589</v>
      </c>
      <c r="E89" s="132"/>
      <c r="F89" s="132"/>
    </row>
    <row r="90" spans="2:6" s="133" customFormat="1" x14ac:dyDescent="0.2">
      <c r="B90" s="132"/>
      <c r="C90" s="134" t="s">
        <v>6590</v>
      </c>
      <c r="E90" s="132"/>
      <c r="F90" s="132"/>
    </row>
    <row r="91" spans="2:6" s="133" customFormat="1" x14ac:dyDescent="0.2">
      <c r="B91" s="132"/>
      <c r="C91" s="134" t="s">
        <v>6591</v>
      </c>
      <c r="E91" s="132"/>
      <c r="F91" s="132"/>
    </row>
    <row r="92" spans="2:6" s="133" customFormat="1" x14ac:dyDescent="0.2">
      <c r="B92" s="132"/>
      <c r="C92" s="134" t="s">
        <v>6574</v>
      </c>
      <c r="E92" s="132"/>
      <c r="F92" s="132"/>
    </row>
    <row r="93" spans="2:6" s="133" customFormat="1" x14ac:dyDescent="0.2">
      <c r="B93" s="135" t="s">
        <v>6592</v>
      </c>
      <c r="C93" s="134"/>
      <c r="E93" s="132"/>
      <c r="F93" s="132"/>
    </row>
    <row r="94" spans="2:6" s="133" customFormat="1" x14ac:dyDescent="0.2">
      <c r="B94" s="132"/>
      <c r="C94" s="134" t="s">
        <v>6593</v>
      </c>
      <c r="E94" s="132"/>
      <c r="F94" s="132"/>
    </row>
    <row r="95" spans="2:6" s="133" customFormat="1" x14ac:dyDescent="0.2">
      <c r="B95" s="135" t="s">
        <v>6594</v>
      </c>
      <c r="C95" s="134"/>
      <c r="E95" s="132"/>
      <c r="F95" s="132"/>
    </row>
    <row r="96" spans="2:6" s="133" customFormat="1" x14ac:dyDescent="0.2">
      <c r="B96" s="135" t="s">
        <v>6595</v>
      </c>
      <c r="C96" s="134"/>
      <c r="E96" s="132"/>
      <c r="F96" s="132"/>
    </row>
    <row r="97" spans="2:6" s="133" customFormat="1" x14ac:dyDescent="0.2">
      <c r="B97" s="132"/>
      <c r="C97" s="134" t="s">
        <v>6596</v>
      </c>
      <c r="E97" s="132"/>
      <c r="F97" s="132"/>
    </row>
    <row r="98" spans="2:6" s="133" customFormat="1" x14ac:dyDescent="0.2">
      <c r="B98" s="135" t="s">
        <v>6587</v>
      </c>
      <c r="C98" s="134"/>
      <c r="E98" s="132"/>
      <c r="F98" s="132"/>
    </row>
    <row r="99" spans="2:6" s="133" customFormat="1" x14ac:dyDescent="0.2">
      <c r="B99" s="132"/>
      <c r="C99" s="134" t="s">
        <v>6588</v>
      </c>
      <c r="E99" s="132"/>
      <c r="F99" s="132"/>
    </row>
    <row r="100" spans="2:6" s="133" customFormat="1" x14ac:dyDescent="0.2">
      <c r="B100" s="132"/>
      <c r="C100" s="134" t="s">
        <v>6569</v>
      </c>
      <c r="E100" s="132"/>
      <c r="F100" s="132"/>
    </row>
    <row r="101" spans="2:6" s="133" customFormat="1" x14ac:dyDescent="0.2">
      <c r="B101" s="132"/>
      <c r="C101" s="134" t="s">
        <v>6597</v>
      </c>
      <c r="E101" s="132"/>
      <c r="F101" s="132"/>
    </row>
    <row r="102" spans="2:6" s="133" customFormat="1" x14ac:dyDescent="0.2">
      <c r="B102" s="132"/>
      <c r="C102" s="134" t="s">
        <v>6598</v>
      </c>
      <c r="E102" s="132"/>
      <c r="F102" s="132"/>
    </row>
    <row r="103" spans="2:6" s="133" customFormat="1" x14ac:dyDescent="0.2">
      <c r="B103" s="132"/>
      <c r="C103" s="134" t="s">
        <v>6591</v>
      </c>
      <c r="E103" s="132"/>
      <c r="F103" s="132"/>
    </row>
    <row r="104" spans="2:6" s="133" customFormat="1" x14ac:dyDescent="0.2">
      <c r="B104" s="132"/>
      <c r="C104" s="134" t="s">
        <v>6574</v>
      </c>
      <c r="E104" s="132"/>
      <c r="F104" s="132"/>
    </row>
    <row r="105" spans="2:6" s="133" customFormat="1" x14ac:dyDescent="0.2">
      <c r="B105" s="135" t="s">
        <v>6599</v>
      </c>
      <c r="C105" s="134"/>
      <c r="E105" s="132"/>
      <c r="F105" s="132"/>
    </row>
    <row r="106" spans="2:6" s="133" customFormat="1" x14ac:dyDescent="0.2">
      <c r="B106" s="132"/>
      <c r="C106" s="134" t="s">
        <v>6600</v>
      </c>
      <c r="E106" s="132"/>
      <c r="F106" s="132"/>
    </row>
    <row r="107" spans="2:6" s="133" customFormat="1" x14ac:dyDescent="0.2">
      <c r="B107" s="132"/>
      <c r="C107" s="134" t="s">
        <v>6601</v>
      </c>
      <c r="E107" s="132"/>
      <c r="F107" s="132"/>
    </row>
    <row r="108" spans="2:6" s="133" customFormat="1" x14ac:dyDescent="0.2">
      <c r="B108" s="135" t="s">
        <v>6833</v>
      </c>
      <c r="C108" s="134"/>
      <c r="E108" s="132"/>
      <c r="F108" s="132"/>
    </row>
    <row r="109" spans="2:6" s="133" customFormat="1" x14ac:dyDescent="0.2">
      <c r="B109" s="132"/>
      <c r="C109" s="134" t="s">
        <v>6602</v>
      </c>
      <c r="E109" s="132"/>
      <c r="F109" s="132"/>
    </row>
    <row r="110" spans="2:6" s="133" customFormat="1" x14ac:dyDescent="0.2">
      <c r="B110" s="132"/>
      <c r="C110" s="134" t="s">
        <v>6603</v>
      </c>
      <c r="E110" s="132"/>
      <c r="F110" s="132"/>
    </row>
    <row r="111" spans="2:6" s="133" customFormat="1" x14ac:dyDescent="0.2">
      <c r="B111" s="132"/>
      <c r="C111" s="134" t="s">
        <v>6604</v>
      </c>
      <c r="E111" s="132"/>
      <c r="F111" s="132"/>
    </row>
    <row r="112" spans="2:6" s="133" customFormat="1" x14ac:dyDescent="0.2">
      <c r="B112" s="132"/>
      <c r="C112" s="134" t="s">
        <v>6605</v>
      </c>
      <c r="E112" s="132"/>
      <c r="F112" s="132"/>
    </row>
    <row r="113" spans="2:6" s="133" customFormat="1" x14ac:dyDescent="0.2">
      <c r="B113" s="132"/>
      <c r="C113" s="134" t="s">
        <v>6606</v>
      </c>
      <c r="E113" s="132"/>
      <c r="F113" s="132"/>
    </row>
    <row r="114" spans="2:6" s="133" customFormat="1" x14ac:dyDescent="0.2">
      <c r="B114" s="132"/>
      <c r="C114" s="134" t="s">
        <v>6607</v>
      </c>
      <c r="E114" s="132"/>
      <c r="F114" s="132"/>
    </row>
    <row r="115" spans="2:6" x14ac:dyDescent="0.2">
      <c r="B115" s="132"/>
      <c r="C115" s="134" t="s">
        <v>6581</v>
      </c>
    </row>
    <row r="116" spans="2:6" x14ac:dyDescent="0.2">
      <c r="B116" s="132"/>
      <c r="C116" s="134" t="s">
        <v>6608</v>
      </c>
    </row>
    <row r="117" spans="2:6" x14ac:dyDescent="0.2">
      <c r="B117" s="132"/>
      <c r="C117" s="134" t="s">
        <v>6609</v>
      </c>
    </row>
    <row r="118" spans="2:6" x14ac:dyDescent="0.2">
      <c r="B118" s="132"/>
      <c r="C118" s="134" t="s">
        <v>6610</v>
      </c>
    </row>
    <row r="119" spans="2:6" x14ac:dyDescent="0.2">
      <c r="B119" s="132"/>
      <c r="C119" s="134" t="s">
        <v>6611</v>
      </c>
    </row>
    <row r="120" spans="2:6" x14ac:dyDescent="0.2">
      <c r="B120" s="132"/>
      <c r="C120" s="134" t="s">
        <v>6612</v>
      </c>
    </row>
    <row r="121" spans="2:6" x14ac:dyDescent="0.2">
      <c r="B121" s="132"/>
      <c r="C121" s="134" t="s">
        <v>6834</v>
      </c>
    </row>
    <row r="122" spans="2:6" x14ac:dyDescent="0.2">
      <c r="B122" s="132"/>
      <c r="D122" s="133" t="s">
        <v>6835</v>
      </c>
      <c r="E122" s="134"/>
    </row>
    <row r="123" spans="2:6" x14ac:dyDescent="0.2">
      <c r="B123" s="135" t="s">
        <v>6836</v>
      </c>
    </row>
    <row r="125" spans="2:6" x14ac:dyDescent="0.2">
      <c r="B125" s="136" t="s">
        <v>6837</v>
      </c>
    </row>
    <row r="126" spans="2:6" x14ac:dyDescent="0.2">
      <c r="B126" s="132"/>
      <c r="C126" s="134" t="s">
        <v>7354</v>
      </c>
    </row>
    <row r="127" spans="2:6" x14ac:dyDescent="0.2">
      <c r="B127" s="132"/>
      <c r="C127" s="134" t="s">
        <v>6613</v>
      </c>
    </row>
    <row r="128" spans="2:6" x14ac:dyDescent="0.2">
      <c r="B128" s="135" t="s">
        <v>6939</v>
      </c>
    </row>
    <row r="129" spans="2:3" x14ac:dyDescent="0.2">
      <c r="B129" s="132"/>
      <c r="C129" s="134" t="s">
        <v>6614</v>
      </c>
    </row>
    <row r="130" spans="2:3" x14ac:dyDescent="0.2">
      <c r="B130" s="132"/>
      <c r="C130" s="134" t="s">
        <v>6615</v>
      </c>
    </row>
    <row r="131" spans="2:3" x14ac:dyDescent="0.2">
      <c r="B131" s="132"/>
      <c r="C131" s="134" t="s">
        <v>6616</v>
      </c>
    </row>
    <row r="132" spans="2:3" x14ac:dyDescent="0.2">
      <c r="B132" s="132"/>
      <c r="C132" s="134" t="s">
        <v>6617</v>
      </c>
    </row>
    <row r="133" spans="2:3" x14ac:dyDescent="0.2">
      <c r="B133" s="132"/>
      <c r="C133" s="134" t="s">
        <v>6618</v>
      </c>
    </row>
    <row r="134" spans="2:3" x14ac:dyDescent="0.2">
      <c r="B134" s="132"/>
      <c r="C134" s="134" t="s">
        <v>6619</v>
      </c>
    </row>
    <row r="135" spans="2:3" x14ac:dyDescent="0.2">
      <c r="B135" s="132"/>
      <c r="C135" s="134" t="s">
        <v>6620</v>
      </c>
    </row>
    <row r="136" spans="2:3" x14ac:dyDescent="0.2">
      <c r="B136" s="132"/>
      <c r="C136" s="134" t="s">
        <v>6621</v>
      </c>
    </row>
    <row r="137" spans="2:3" x14ac:dyDescent="0.2">
      <c r="B137" s="132"/>
      <c r="C137" s="134" t="s">
        <v>6622</v>
      </c>
    </row>
    <row r="138" spans="2:3" x14ac:dyDescent="0.2">
      <c r="B138" s="132"/>
      <c r="C138" s="134" t="s">
        <v>6623</v>
      </c>
    </row>
    <row r="139" spans="2:3" x14ac:dyDescent="0.2">
      <c r="B139" s="132"/>
      <c r="C139" s="134" t="s">
        <v>6624</v>
      </c>
    </row>
    <row r="140" spans="2:3" x14ac:dyDescent="0.2">
      <c r="B140" s="132"/>
      <c r="C140" s="134" t="s">
        <v>6625</v>
      </c>
    </row>
    <row r="141" spans="2:3" x14ac:dyDescent="0.2">
      <c r="B141" s="132"/>
      <c r="C141" s="134" t="s">
        <v>6626</v>
      </c>
    </row>
    <row r="142" spans="2:3" x14ac:dyDescent="0.2">
      <c r="B142" s="132"/>
      <c r="C142" s="134" t="s">
        <v>6627</v>
      </c>
    </row>
    <row r="143" spans="2:3" x14ac:dyDescent="0.2">
      <c r="B143" s="132"/>
      <c r="C143" s="134" t="s">
        <v>6628</v>
      </c>
    </row>
    <row r="144" spans="2:3" x14ac:dyDescent="0.2">
      <c r="B144" s="132"/>
      <c r="C144" s="134" t="s">
        <v>6629</v>
      </c>
    </row>
    <row r="145" spans="2:5" x14ac:dyDescent="0.2">
      <c r="B145" s="132"/>
      <c r="E145" s="133"/>
    </row>
    <row r="146" spans="2:5" x14ac:dyDescent="0.2">
      <c r="B146" s="132"/>
      <c r="C146" s="134" t="s">
        <v>7350</v>
      </c>
    </row>
    <row r="147" spans="2:5" x14ac:dyDescent="0.2">
      <c r="B147" s="132"/>
      <c r="D147" s="133" t="s">
        <v>6838</v>
      </c>
    </row>
    <row r="148" spans="2:5" x14ac:dyDescent="0.2">
      <c r="B148" s="132"/>
      <c r="C148" s="134" t="s">
        <v>6630</v>
      </c>
    </row>
    <row r="149" spans="2:5" x14ac:dyDescent="0.2">
      <c r="B149" s="132"/>
      <c r="C149" s="134" t="s">
        <v>6940</v>
      </c>
    </row>
    <row r="150" spans="2:5" x14ac:dyDescent="0.2">
      <c r="B150" s="135" t="s">
        <v>6941</v>
      </c>
    </row>
    <row r="151" spans="2:5" x14ac:dyDescent="0.2">
      <c r="B151" s="132"/>
      <c r="C151" s="134" t="s">
        <v>6671</v>
      </c>
    </row>
    <row r="152" spans="2:5" x14ac:dyDescent="0.2">
      <c r="B152" s="132"/>
      <c r="C152" s="134" t="s">
        <v>6840</v>
      </c>
    </row>
    <row r="153" spans="2:5" x14ac:dyDescent="0.2">
      <c r="B153" s="135" t="s">
        <v>6942</v>
      </c>
    </row>
    <row r="154" spans="2:5" x14ac:dyDescent="0.2">
      <c r="B154" s="132"/>
      <c r="C154" s="134" t="s">
        <v>6841</v>
      </c>
    </row>
    <row r="156" spans="2:5" x14ac:dyDescent="0.2">
      <c r="B156" s="135" t="s">
        <v>6842</v>
      </c>
    </row>
    <row r="157" spans="2:5" x14ac:dyDescent="0.2">
      <c r="B157" s="132"/>
      <c r="D157" s="133" t="s">
        <v>6943</v>
      </c>
      <c r="E157" s="134"/>
    </row>
    <row r="158" spans="2:5" x14ac:dyDescent="0.2">
      <c r="B158" s="135" t="s">
        <v>6944</v>
      </c>
    </row>
    <row r="160" spans="2:5" x14ac:dyDescent="0.2">
      <c r="B160" s="136" t="s">
        <v>7357</v>
      </c>
    </row>
    <row r="161" spans="2:3" x14ac:dyDescent="0.2">
      <c r="B161" s="135" t="s">
        <v>7356</v>
      </c>
    </row>
    <row r="162" spans="2:3" x14ac:dyDescent="0.2">
      <c r="B162" s="135" t="s">
        <v>6843</v>
      </c>
    </row>
    <row r="164" spans="2:3" x14ac:dyDescent="0.2">
      <c r="B164" s="135" t="s">
        <v>6844</v>
      </c>
    </row>
    <row r="165" spans="2:3" x14ac:dyDescent="0.2">
      <c r="B165" s="132"/>
      <c r="C165" s="134" t="s">
        <v>7354</v>
      </c>
    </row>
    <row r="166" spans="2:3" x14ac:dyDescent="0.2">
      <c r="B166" s="132"/>
      <c r="C166" s="134" t="s">
        <v>6945</v>
      </c>
    </row>
    <row r="167" spans="2:3" x14ac:dyDescent="0.2">
      <c r="B167" s="135" t="s">
        <v>6939</v>
      </c>
    </row>
    <row r="168" spans="2:3" x14ac:dyDescent="0.2">
      <c r="B168" s="132"/>
      <c r="C168" s="134" t="s">
        <v>6614</v>
      </c>
    </row>
    <row r="169" spans="2:3" x14ac:dyDescent="0.2">
      <c r="B169" s="132"/>
      <c r="C169" s="134" t="s">
        <v>6615</v>
      </c>
    </row>
    <row r="170" spans="2:3" x14ac:dyDescent="0.2">
      <c r="B170" s="132"/>
      <c r="C170" s="134" t="s">
        <v>6616</v>
      </c>
    </row>
    <row r="171" spans="2:3" x14ac:dyDescent="0.2">
      <c r="B171" s="132"/>
      <c r="C171" s="134" t="s">
        <v>6617</v>
      </c>
    </row>
    <row r="172" spans="2:3" x14ac:dyDescent="0.2">
      <c r="B172" s="132"/>
      <c r="C172" s="134" t="s">
        <v>6618</v>
      </c>
    </row>
    <row r="173" spans="2:3" x14ac:dyDescent="0.2">
      <c r="B173" s="132"/>
      <c r="C173" s="134" t="s">
        <v>6619</v>
      </c>
    </row>
    <row r="174" spans="2:3" x14ac:dyDescent="0.2">
      <c r="B174" s="132"/>
      <c r="C174" s="134" t="s">
        <v>6620</v>
      </c>
    </row>
    <row r="175" spans="2:3" x14ac:dyDescent="0.2">
      <c r="B175" s="132"/>
      <c r="C175" s="134" t="s">
        <v>6621</v>
      </c>
    </row>
    <row r="176" spans="2:3" x14ac:dyDescent="0.2">
      <c r="B176" s="132"/>
      <c r="C176" s="134" t="s">
        <v>6622</v>
      </c>
    </row>
    <row r="177" spans="2:4" x14ac:dyDescent="0.2">
      <c r="B177" s="132"/>
      <c r="C177" s="134" t="s">
        <v>6623</v>
      </c>
    </row>
    <row r="178" spans="2:4" x14ac:dyDescent="0.2">
      <c r="B178" s="132"/>
      <c r="C178" s="134" t="s">
        <v>6624</v>
      </c>
    </row>
    <row r="179" spans="2:4" x14ac:dyDescent="0.2">
      <c r="B179" s="132"/>
      <c r="C179" s="134" t="s">
        <v>6629</v>
      </c>
    </row>
    <row r="180" spans="2:4" x14ac:dyDescent="0.2">
      <c r="B180" s="132"/>
      <c r="C180" s="134" t="s">
        <v>6626</v>
      </c>
    </row>
    <row r="181" spans="2:4" x14ac:dyDescent="0.2">
      <c r="B181" s="132"/>
      <c r="C181" s="134" t="s">
        <v>6627</v>
      </c>
    </row>
    <row r="182" spans="2:4" x14ac:dyDescent="0.2">
      <c r="B182" s="132"/>
      <c r="C182" s="134" t="s">
        <v>6628</v>
      </c>
    </row>
    <row r="183" spans="2:4" x14ac:dyDescent="0.2">
      <c r="B183" s="132"/>
      <c r="C183" s="134" t="s">
        <v>6631</v>
      </c>
    </row>
    <row r="184" spans="2:4" x14ac:dyDescent="0.2">
      <c r="B184" s="135" t="s">
        <v>6946</v>
      </c>
      <c r="C184" s="133"/>
      <c r="D184" s="132"/>
    </row>
    <row r="185" spans="2:4" x14ac:dyDescent="0.2">
      <c r="B185" s="132"/>
      <c r="C185" s="134" t="s">
        <v>6845</v>
      </c>
    </row>
    <row r="187" spans="2:4" x14ac:dyDescent="0.2">
      <c r="B187" s="135" t="s">
        <v>6846</v>
      </c>
    </row>
    <row r="188" spans="2:4" x14ac:dyDescent="0.2">
      <c r="B188" s="132"/>
      <c r="C188" s="134" t="s">
        <v>7350</v>
      </c>
    </row>
    <row r="189" spans="2:4" x14ac:dyDescent="0.2">
      <c r="B189" s="132"/>
      <c r="D189" s="133" t="s">
        <v>6847</v>
      </c>
    </row>
    <row r="190" spans="2:4" x14ac:dyDescent="0.2">
      <c r="B190" s="132"/>
      <c r="C190" s="134" t="s">
        <v>6947</v>
      </c>
    </row>
    <row r="191" spans="2:4" x14ac:dyDescent="0.2">
      <c r="B191" s="135" t="s">
        <v>6948</v>
      </c>
    </row>
    <row r="192" spans="2:4" x14ac:dyDescent="0.2">
      <c r="B192" s="132"/>
      <c r="C192" s="134" t="s">
        <v>6582</v>
      </c>
    </row>
    <row r="193" spans="2:5" x14ac:dyDescent="0.2">
      <c r="B193" s="132"/>
    </row>
    <row r="194" spans="2:5" x14ac:dyDescent="0.2">
      <c r="B194" s="132"/>
      <c r="C194" s="134" t="s">
        <v>7352</v>
      </c>
    </row>
    <row r="195" spans="2:5" x14ac:dyDescent="0.2">
      <c r="B195" s="132"/>
      <c r="D195" s="133" t="s">
        <v>6848</v>
      </c>
      <c r="E195" s="134"/>
    </row>
    <row r="197" spans="2:5" x14ac:dyDescent="0.2">
      <c r="B197" s="135" t="s">
        <v>6839</v>
      </c>
    </row>
    <row r="198" spans="2:5" x14ac:dyDescent="0.2">
      <c r="B198" s="135" t="s">
        <v>6849</v>
      </c>
    </row>
    <row r="200" spans="2:5" x14ac:dyDescent="0.2">
      <c r="B200" s="132"/>
      <c r="C200" s="134" t="s">
        <v>7353</v>
      </c>
    </row>
    <row r="201" spans="2:5" x14ac:dyDescent="0.2">
      <c r="B201" s="132"/>
      <c r="C201" s="132"/>
      <c r="D201" s="133" t="s">
        <v>6850</v>
      </c>
    </row>
    <row r="202" spans="2:5" x14ac:dyDescent="0.2">
      <c r="B202" s="132"/>
      <c r="C202" s="134" t="s">
        <v>6851</v>
      </c>
    </row>
    <row r="203" spans="2:5" x14ac:dyDescent="0.2">
      <c r="B203" s="132"/>
      <c r="C203" s="134" t="s">
        <v>6852</v>
      </c>
    </row>
    <row r="204" spans="2:5" x14ac:dyDescent="0.2">
      <c r="B204" s="132"/>
      <c r="D204" s="133" t="s">
        <v>6853</v>
      </c>
      <c r="E204" s="134"/>
    </row>
    <row r="205" spans="2:5" x14ac:dyDescent="0.2">
      <c r="B205" s="135" t="s">
        <v>6546</v>
      </c>
    </row>
    <row r="207" spans="2:5" x14ac:dyDescent="0.2">
      <c r="B207" s="135" t="s">
        <v>6854</v>
      </c>
    </row>
    <row r="208" spans="2:5" x14ac:dyDescent="0.2">
      <c r="B208" s="132"/>
      <c r="C208" s="134" t="s">
        <v>7353</v>
      </c>
    </row>
    <row r="209" spans="2:6" x14ac:dyDescent="0.2">
      <c r="B209" s="132"/>
      <c r="D209" s="133" t="s">
        <v>6855</v>
      </c>
    </row>
    <row r="210" spans="2:6" x14ac:dyDescent="0.2">
      <c r="B210" s="132"/>
      <c r="C210" s="134" t="s">
        <v>7352</v>
      </c>
      <c r="E210" s="133"/>
    </row>
    <row r="211" spans="2:6" x14ac:dyDescent="0.2">
      <c r="B211" s="132"/>
      <c r="D211" s="133" t="s">
        <v>6949</v>
      </c>
    </row>
    <row r="212" spans="2:6" x14ac:dyDescent="0.2">
      <c r="B212" s="135" t="s">
        <v>6950</v>
      </c>
      <c r="C212" s="132"/>
      <c r="D212" s="132"/>
    </row>
    <row r="213" spans="2:6" x14ac:dyDescent="0.2">
      <c r="C213" s="134" t="s">
        <v>6951</v>
      </c>
    </row>
    <row r="214" spans="2:6" x14ac:dyDescent="0.2">
      <c r="B214" s="135" t="s">
        <v>6952</v>
      </c>
      <c r="C214" s="132"/>
    </row>
    <row r="215" spans="2:6" x14ac:dyDescent="0.2">
      <c r="C215" s="134" t="s">
        <v>6953</v>
      </c>
    </row>
    <row r="216" spans="2:6" x14ac:dyDescent="0.2">
      <c r="B216" s="135" t="s">
        <v>6954</v>
      </c>
      <c r="C216" s="132"/>
    </row>
    <row r="217" spans="2:6" x14ac:dyDescent="0.2">
      <c r="B217" s="132"/>
      <c r="C217" s="134" t="s">
        <v>6582</v>
      </c>
    </row>
    <row r="219" spans="2:6" x14ac:dyDescent="0.2">
      <c r="B219" s="135" t="s">
        <v>6856</v>
      </c>
    </row>
    <row r="220" spans="2:6" x14ac:dyDescent="0.2">
      <c r="B220" s="132"/>
      <c r="C220" s="134" t="s">
        <v>6857</v>
      </c>
    </row>
    <row r="221" spans="2:6" x14ac:dyDescent="0.2">
      <c r="B221" s="132"/>
      <c r="C221" s="134" t="s">
        <v>6858</v>
      </c>
    </row>
    <row r="222" spans="2:6" x14ac:dyDescent="0.2">
      <c r="B222" s="132"/>
      <c r="C222" s="134" t="s">
        <v>6859</v>
      </c>
    </row>
    <row r="223" spans="2:6" s="133" customFormat="1" x14ac:dyDescent="0.2">
      <c r="B223" s="132"/>
      <c r="C223" s="134" t="s">
        <v>6860</v>
      </c>
      <c r="E223" s="132"/>
      <c r="F223" s="132"/>
    </row>
    <row r="224" spans="2:6" s="133" customFormat="1" x14ac:dyDescent="0.2">
      <c r="B224" s="132"/>
      <c r="C224" s="134" t="s">
        <v>6861</v>
      </c>
      <c r="E224" s="132"/>
      <c r="F224" s="132"/>
    </row>
    <row r="225" spans="2:6" s="133" customFormat="1" x14ac:dyDescent="0.2">
      <c r="B225" s="132"/>
      <c r="C225" s="134" t="s">
        <v>6862</v>
      </c>
      <c r="E225" s="132"/>
      <c r="F225" s="132"/>
    </row>
    <row r="226" spans="2:6" s="133" customFormat="1" x14ac:dyDescent="0.2">
      <c r="B226" s="132"/>
      <c r="C226" s="134" t="s">
        <v>6863</v>
      </c>
      <c r="E226" s="132"/>
      <c r="F226" s="132"/>
    </row>
    <row r="227" spans="2:6" s="133" customFormat="1" x14ac:dyDescent="0.2">
      <c r="B227" s="132"/>
      <c r="C227" s="134" t="s">
        <v>6864</v>
      </c>
      <c r="E227" s="132"/>
      <c r="F227" s="132"/>
    </row>
    <row r="228" spans="2:6" s="133" customFormat="1" x14ac:dyDescent="0.2">
      <c r="B228" s="132"/>
      <c r="C228" s="134" t="s">
        <v>6865</v>
      </c>
      <c r="E228" s="132"/>
      <c r="F228" s="132"/>
    </row>
    <row r="229" spans="2:6" s="133" customFormat="1" x14ac:dyDescent="0.2">
      <c r="B229" s="132"/>
      <c r="C229" s="134" t="s">
        <v>6866</v>
      </c>
      <c r="E229" s="132"/>
      <c r="F229" s="132"/>
    </row>
    <row r="230" spans="2:6" s="133" customFormat="1" x14ac:dyDescent="0.2">
      <c r="B230" s="132"/>
      <c r="C230" s="134" t="s">
        <v>6867</v>
      </c>
      <c r="E230" s="132"/>
      <c r="F230" s="132"/>
    </row>
    <row r="231" spans="2:6" s="133" customFormat="1" x14ac:dyDescent="0.2">
      <c r="B231" s="132"/>
      <c r="C231" s="134" t="s">
        <v>6868</v>
      </c>
      <c r="E231" s="132"/>
      <c r="F231" s="132"/>
    </row>
    <row r="232" spans="2:6" s="133" customFormat="1" x14ac:dyDescent="0.2">
      <c r="B232" s="132"/>
      <c r="C232" s="134" t="s">
        <v>6869</v>
      </c>
      <c r="E232" s="132"/>
      <c r="F232" s="132"/>
    </row>
    <row r="233" spans="2:6" s="133" customFormat="1" x14ac:dyDescent="0.2">
      <c r="B233" s="132"/>
      <c r="C233" s="134" t="s">
        <v>6870</v>
      </c>
      <c r="E233" s="132"/>
      <c r="F233" s="132"/>
    </row>
    <row r="234" spans="2:6" s="133" customFormat="1" x14ac:dyDescent="0.2">
      <c r="B234" s="132"/>
      <c r="C234" s="134" t="s">
        <v>6871</v>
      </c>
      <c r="E234" s="132"/>
      <c r="F234" s="132"/>
    </row>
    <row r="235" spans="2:6" s="133" customFormat="1" x14ac:dyDescent="0.2">
      <c r="B235" s="132"/>
      <c r="C235" s="134" t="s">
        <v>6872</v>
      </c>
      <c r="E235" s="132"/>
      <c r="F235" s="132"/>
    </row>
    <row r="236" spans="2:6" x14ac:dyDescent="0.2">
      <c r="B236" s="132"/>
      <c r="C236" s="134" t="s">
        <v>6873</v>
      </c>
    </row>
    <row r="237" spans="2:6" x14ac:dyDescent="0.2">
      <c r="B237" s="132"/>
      <c r="C237" s="134" t="s">
        <v>6874</v>
      </c>
    </row>
    <row r="238" spans="2:6" x14ac:dyDescent="0.2">
      <c r="B238" s="132"/>
      <c r="C238" s="134" t="s">
        <v>6875</v>
      </c>
    </row>
    <row r="239" spans="2:6" x14ac:dyDescent="0.2">
      <c r="B239" s="132"/>
      <c r="C239" s="134" t="s">
        <v>6876</v>
      </c>
    </row>
    <row r="240" spans="2:6" x14ac:dyDescent="0.2">
      <c r="B240" s="132"/>
      <c r="C240" s="134" t="s">
        <v>6877</v>
      </c>
    </row>
    <row r="241" spans="2:5" x14ac:dyDescent="0.2">
      <c r="B241" s="132"/>
    </row>
    <row r="242" spans="2:5" x14ac:dyDescent="0.2">
      <c r="B242" s="132"/>
      <c r="C242" s="134" t="s">
        <v>7350</v>
      </c>
    </row>
    <row r="243" spans="2:5" x14ac:dyDescent="0.2">
      <c r="B243" s="132"/>
    </row>
    <row r="244" spans="2:5" x14ac:dyDescent="0.2">
      <c r="B244" s="135" t="s">
        <v>6878</v>
      </c>
    </row>
    <row r="245" spans="2:5" x14ac:dyDescent="0.2">
      <c r="B245" s="132"/>
      <c r="D245" s="133" t="s">
        <v>6879</v>
      </c>
      <c r="E245" s="134"/>
    </row>
    <row r="246" spans="2:5" x14ac:dyDescent="0.2">
      <c r="B246" s="132"/>
      <c r="D246" s="133" t="s">
        <v>6880</v>
      </c>
      <c r="E246" s="134"/>
    </row>
    <row r="247" spans="2:5" x14ac:dyDescent="0.2">
      <c r="B247" s="132"/>
      <c r="D247" s="133" t="s">
        <v>6881</v>
      </c>
      <c r="E247" s="134"/>
    </row>
    <row r="248" spans="2:5" x14ac:dyDescent="0.2">
      <c r="B248" s="132"/>
      <c r="D248" s="133" t="s">
        <v>6882</v>
      </c>
      <c r="E248" s="134"/>
    </row>
    <row r="249" spans="2:5" x14ac:dyDescent="0.2">
      <c r="B249" s="135" t="s">
        <v>6883</v>
      </c>
    </row>
    <row r="250" spans="2:5" x14ac:dyDescent="0.2">
      <c r="B250" s="135" t="s">
        <v>6884</v>
      </c>
    </row>
    <row r="251" spans="2:5" x14ac:dyDescent="0.2">
      <c r="B251" s="136" t="s">
        <v>6885</v>
      </c>
    </row>
    <row r="252" spans="2:5" x14ac:dyDescent="0.2">
      <c r="B252" s="135" t="s">
        <v>6886</v>
      </c>
    </row>
    <row r="253" spans="2:5" x14ac:dyDescent="0.2">
      <c r="B253" s="135" t="s">
        <v>6887</v>
      </c>
    </row>
    <row r="255" spans="2:5" x14ac:dyDescent="0.2">
      <c r="B255" s="135" t="s">
        <v>6888</v>
      </c>
    </row>
    <row r="256" spans="2:5" x14ac:dyDescent="0.2">
      <c r="B256" s="132"/>
      <c r="C256" s="134" t="s">
        <v>7351</v>
      </c>
    </row>
    <row r="257" spans="2:4" x14ac:dyDescent="0.2">
      <c r="B257" s="132"/>
      <c r="C257" s="134" t="s">
        <v>6889</v>
      </c>
    </row>
    <row r="258" spans="2:4" x14ac:dyDescent="0.2">
      <c r="B258" s="132"/>
      <c r="C258" s="134" t="s">
        <v>6890</v>
      </c>
    </row>
    <row r="259" spans="2:4" x14ac:dyDescent="0.2">
      <c r="B259" s="132"/>
      <c r="C259" s="134" t="s">
        <v>6891</v>
      </c>
    </row>
    <row r="260" spans="2:4" x14ac:dyDescent="0.2">
      <c r="B260" s="132"/>
      <c r="C260" s="134" t="s">
        <v>6892</v>
      </c>
    </row>
    <row r="261" spans="2:4" x14ac:dyDescent="0.2">
      <c r="B261" s="132"/>
      <c r="C261" s="134" t="s">
        <v>6893</v>
      </c>
    </row>
    <row r="262" spans="2:4" x14ac:dyDescent="0.2">
      <c r="B262" s="132"/>
    </row>
    <row r="263" spans="2:4" x14ac:dyDescent="0.2">
      <c r="B263" s="132"/>
      <c r="C263" s="134" t="s">
        <v>7350</v>
      </c>
    </row>
    <row r="264" spans="2:4" x14ac:dyDescent="0.2">
      <c r="B264" s="132"/>
      <c r="D264" s="133" t="s">
        <v>6894</v>
      </c>
    </row>
    <row r="265" spans="2:4" x14ac:dyDescent="0.2">
      <c r="B265" s="132"/>
      <c r="C265" s="134" t="s">
        <v>6895</v>
      </c>
    </row>
    <row r="266" spans="2:4" x14ac:dyDescent="0.2">
      <c r="B266" s="132"/>
      <c r="C266" s="134" t="s">
        <v>6582</v>
      </c>
    </row>
    <row r="267" spans="2:4" x14ac:dyDescent="0.2">
      <c r="B267" s="132"/>
      <c r="C267" s="134" t="s">
        <v>6896</v>
      </c>
    </row>
    <row r="268" spans="2:4" x14ac:dyDescent="0.2">
      <c r="B268" s="132"/>
      <c r="C268" s="134" t="s">
        <v>6897</v>
      </c>
    </row>
    <row r="269" spans="2:4" x14ac:dyDescent="0.2">
      <c r="B269" s="132"/>
      <c r="C269" s="134" t="s">
        <v>6898</v>
      </c>
    </row>
    <row r="270" spans="2:4" x14ac:dyDescent="0.2">
      <c r="B270" s="132"/>
      <c r="C270" s="134" t="s">
        <v>6899</v>
      </c>
    </row>
    <row r="271" spans="2:4" x14ac:dyDescent="0.2">
      <c r="B271" s="132"/>
      <c r="C271" s="134" t="s">
        <v>6900</v>
      </c>
    </row>
    <row r="272" spans="2:4" x14ac:dyDescent="0.2">
      <c r="B272" s="132"/>
      <c r="C272" s="134" t="s">
        <v>6901</v>
      </c>
    </row>
    <row r="273" spans="2:6" x14ac:dyDescent="0.2">
      <c r="B273" s="132"/>
      <c r="C273" s="134" t="s">
        <v>6902</v>
      </c>
    </row>
    <row r="274" spans="2:6" x14ac:dyDescent="0.2">
      <c r="B274" s="132"/>
      <c r="C274" s="134" t="s">
        <v>6903</v>
      </c>
    </row>
    <row r="275" spans="2:6" x14ac:dyDescent="0.2">
      <c r="B275" s="132"/>
      <c r="C275" s="134" t="s">
        <v>6904</v>
      </c>
    </row>
    <row r="276" spans="2:6" s="133" customFormat="1" x14ac:dyDescent="0.2">
      <c r="B276" s="132"/>
      <c r="C276" s="134" t="s">
        <v>6905</v>
      </c>
      <c r="E276" s="132"/>
      <c r="F276" s="132"/>
    </row>
    <row r="277" spans="2:6" s="133" customFormat="1" x14ac:dyDescent="0.2">
      <c r="B277" s="132"/>
      <c r="C277" s="134" t="s">
        <v>6906</v>
      </c>
      <c r="E277" s="132"/>
      <c r="F277" s="132"/>
    </row>
    <row r="278" spans="2:6" s="133" customFormat="1" x14ac:dyDescent="0.2">
      <c r="B278" s="132"/>
      <c r="C278" s="134" t="s">
        <v>6907</v>
      </c>
      <c r="E278" s="132"/>
      <c r="F278" s="132"/>
    </row>
    <row r="279" spans="2:6" s="133" customFormat="1" x14ac:dyDescent="0.2">
      <c r="B279" s="132"/>
      <c r="C279" s="134" t="s">
        <v>6908</v>
      </c>
      <c r="E279" s="132"/>
      <c r="F279" s="132"/>
    </row>
    <row r="280" spans="2:6" s="133" customFormat="1" x14ac:dyDescent="0.2">
      <c r="B280" s="132"/>
      <c r="C280" s="134" t="s">
        <v>6909</v>
      </c>
      <c r="E280" s="132"/>
      <c r="F280" s="132"/>
    </row>
    <row r="281" spans="2:6" s="133" customFormat="1" x14ac:dyDescent="0.2">
      <c r="B281" s="132"/>
      <c r="C281" s="134" t="s">
        <v>6910</v>
      </c>
      <c r="E281" s="132"/>
      <c r="F281" s="132"/>
    </row>
    <row r="282" spans="2:6" s="133" customFormat="1" x14ac:dyDescent="0.2">
      <c r="B282" s="132"/>
      <c r="C282" s="134" t="s">
        <v>6911</v>
      </c>
      <c r="E282" s="132"/>
      <c r="F282" s="132"/>
    </row>
    <row r="283" spans="2:6" s="133" customFormat="1" x14ac:dyDescent="0.2">
      <c r="B283" s="132"/>
      <c r="C283" s="134" t="s">
        <v>6912</v>
      </c>
      <c r="E283" s="132"/>
      <c r="F283" s="132"/>
    </row>
    <row r="284" spans="2:6" s="133" customFormat="1" x14ac:dyDescent="0.2">
      <c r="B284" s="132"/>
      <c r="C284" s="134" t="s">
        <v>6913</v>
      </c>
      <c r="E284" s="132"/>
      <c r="F284" s="132"/>
    </row>
    <row r="285" spans="2:6" s="133" customFormat="1" x14ac:dyDescent="0.2">
      <c r="B285" s="132"/>
      <c r="C285" s="134" t="s">
        <v>6914</v>
      </c>
      <c r="E285" s="132"/>
      <c r="F285" s="132"/>
    </row>
    <row r="286" spans="2:6" s="133" customFormat="1" x14ac:dyDescent="0.2">
      <c r="B286" s="132"/>
      <c r="C286" s="134" t="s">
        <v>6915</v>
      </c>
      <c r="E286" s="132"/>
      <c r="F286" s="132"/>
    </row>
    <row r="287" spans="2:6" s="133" customFormat="1" x14ac:dyDescent="0.2">
      <c r="B287" s="132"/>
      <c r="C287" s="134" t="s">
        <v>6916</v>
      </c>
      <c r="E287" s="132"/>
      <c r="F287" s="132"/>
    </row>
    <row r="288" spans="2:6" x14ac:dyDescent="0.2">
      <c r="B288" s="132"/>
      <c r="D288" s="133" t="s">
        <v>6917</v>
      </c>
      <c r="E288" s="134"/>
    </row>
    <row r="290" spans="2:5" x14ac:dyDescent="0.2">
      <c r="B290" s="135" t="s">
        <v>6918</v>
      </c>
    </row>
    <row r="291" spans="2:5" x14ac:dyDescent="0.2">
      <c r="B291" s="132"/>
      <c r="D291" s="133" t="s">
        <v>6919</v>
      </c>
    </row>
    <row r="292" spans="2:5" x14ac:dyDescent="0.2">
      <c r="B292" s="132"/>
      <c r="C292" s="134" t="s">
        <v>6920</v>
      </c>
    </row>
    <row r="293" spans="2:5" x14ac:dyDescent="0.2">
      <c r="B293" s="132"/>
      <c r="C293" s="134" t="s">
        <v>6921</v>
      </c>
    </row>
    <row r="295" spans="2:5" x14ac:dyDescent="0.2">
      <c r="B295" s="135" t="s">
        <v>6922</v>
      </c>
    </row>
    <row r="296" spans="2:5" x14ac:dyDescent="0.2">
      <c r="B296" s="132"/>
      <c r="D296" s="133" t="s">
        <v>6923</v>
      </c>
      <c r="E296" s="134"/>
    </row>
    <row r="297" spans="2:5" x14ac:dyDescent="0.2">
      <c r="B297" s="132"/>
      <c r="D297" s="133" t="s">
        <v>6924</v>
      </c>
      <c r="E297" s="134"/>
    </row>
    <row r="298" spans="2:5" x14ac:dyDescent="0.2">
      <c r="B298" s="132"/>
      <c r="D298" s="133" t="s">
        <v>6925</v>
      </c>
      <c r="E298" s="134"/>
    </row>
    <row r="299" spans="2:5" x14ac:dyDescent="0.2">
      <c r="B299" s="132"/>
      <c r="D299" s="133" t="s">
        <v>6926</v>
      </c>
      <c r="E299" s="134"/>
    </row>
    <row r="300" spans="2:5" x14ac:dyDescent="0.2">
      <c r="B300" s="135" t="s">
        <v>6884</v>
      </c>
    </row>
    <row r="301" spans="2:5" x14ac:dyDescent="0.2">
      <c r="B301" s="136" t="s">
        <v>6927</v>
      </c>
    </row>
    <row r="302" spans="2:5" x14ac:dyDescent="0.2">
      <c r="B302" s="136" t="s">
        <v>6928</v>
      </c>
    </row>
    <row r="304" spans="2:5" x14ac:dyDescent="0.2">
      <c r="B304" s="135" t="s">
        <v>6929</v>
      </c>
    </row>
    <row r="305" spans="2:6" x14ac:dyDescent="0.2">
      <c r="B305" s="135" t="s">
        <v>6888</v>
      </c>
    </row>
    <row r="307" spans="2:6" x14ac:dyDescent="0.2">
      <c r="B307" s="132"/>
      <c r="C307" s="134" t="s">
        <v>7349</v>
      </c>
    </row>
    <row r="308" spans="2:6" x14ac:dyDescent="0.2">
      <c r="B308" s="132"/>
      <c r="C308" s="134" t="s">
        <v>7348</v>
      </c>
    </row>
    <row r="309" spans="2:6" x14ac:dyDescent="0.2">
      <c r="B309" s="132"/>
      <c r="C309" s="134" t="s">
        <v>7347</v>
      </c>
    </row>
    <row r="310" spans="2:6" x14ac:dyDescent="0.2">
      <c r="B310" s="132"/>
      <c r="C310" s="134" t="s">
        <v>7346</v>
      </c>
    </row>
    <row r="311" spans="2:6" x14ac:dyDescent="0.2">
      <c r="B311" s="132"/>
      <c r="D311" s="133" t="s">
        <v>6632</v>
      </c>
    </row>
    <row r="312" spans="2:6" x14ac:dyDescent="0.2">
      <c r="B312" s="132"/>
      <c r="D312" s="133" t="s">
        <v>6633</v>
      </c>
    </row>
    <row r="313" spans="2:6" x14ac:dyDescent="0.2">
      <c r="B313" s="132"/>
      <c r="C313" s="134" t="s">
        <v>6582</v>
      </c>
    </row>
    <row r="314" spans="2:6" x14ac:dyDescent="0.2">
      <c r="B314" s="132"/>
      <c r="C314" s="134" t="s">
        <v>6930</v>
      </c>
    </row>
    <row r="315" spans="2:6" x14ac:dyDescent="0.2">
      <c r="B315" s="132"/>
      <c r="D315" s="133" t="s">
        <v>6931</v>
      </c>
    </row>
    <row r="317" spans="2:6" x14ac:dyDescent="0.2">
      <c r="B317" s="132"/>
      <c r="C317" s="134" t="s">
        <v>6582</v>
      </c>
    </row>
    <row r="318" spans="2:6" x14ac:dyDescent="0.2">
      <c r="B318" s="132"/>
      <c r="C318" s="134" t="s">
        <v>6634</v>
      </c>
    </row>
    <row r="319" spans="2:6" s="133" customFormat="1" x14ac:dyDescent="0.2">
      <c r="B319" s="132"/>
      <c r="C319" s="134" t="s">
        <v>6635</v>
      </c>
      <c r="E319" s="132"/>
      <c r="F319" s="132"/>
    </row>
    <row r="320" spans="2:6" s="133" customFormat="1" x14ac:dyDescent="0.2">
      <c r="B320" s="132"/>
      <c r="C320" s="134" t="s">
        <v>6636</v>
      </c>
      <c r="E320" s="132"/>
      <c r="F320" s="132"/>
    </row>
    <row r="321" spans="2:6" s="133" customFormat="1" x14ac:dyDescent="0.2">
      <c r="B321" s="132"/>
      <c r="C321" s="134" t="s">
        <v>6637</v>
      </c>
      <c r="E321" s="132"/>
      <c r="F321" s="132"/>
    </row>
    <row r="322" spans="2:6" s="133" customFormat="1" x14ac:dyDescent="0.2">
      <c r="B322" s="132"/>
      <c r="C322" s="134" t="s">
        <v>6638</v>
      </c>
      <c r="E322" s="132"/>
      <c r="F322" s="132"/>
    </row>
    <row r="323" spans="2:6" s="133" customFormat="1" x14ac:dyDescent="0.2">
      <c r="B323" s="132"/>
      <c r="C323" s="134" t="s">
        <v>6639</v>
      </c>
      <c r="E323" s="132"/>
      <c r="F323" s="132"/>
    </row>
    <row r="324" spans="2:6" s="133" customFormat="1" x14ac:dyDescent="0.2">
      <c r="B324" s="132"/>
      <c r="C324" s="134" t="s">
        <v>6640</v>
      </c>
      <c r="E324" s="132"/>
      <c r="F324" s="132"/>
    </row>
    <row r="325" spans="2:6" s="133" customFormat="1" x14ac:dyDescent="0.2">
      <c r="B325" s="132"/>
      <c r="C325" s="134" t="s">
        <v>6641</v>
      </c>
      <c r="E325" s="132"/>
      <c r="F325" s="132"/>
    </row>
    <row r="326" spans="2:6" s="133" customFormat="1" x14ac:dyDescent="0.2">
      <c r="B326" s="132"/>
      <c r="C326" s="134" t="s">
        <v>6642</v>
      </c>
      <c r="E326" s="132"/>
      <c r="F326" s="132"/>
    </row>
    <row r="327" spans="2:6" s="133" customFormat="1" x14ac:dyDescent="0.2">
      <c r="B327" s="132"/>
      <c r="C327" s="134" t="s">
        <v>6643</v>
      </c>
      <c r="E327" s="132"/>
      <c r="F327" s="132"/>
    </row>
    <row r="328" spans="2:6" s="133" customFormat="1" x14ac:dyDescent="0.2">
      <c r="B328" s="132"/>
      <c r="C328" s="134" t="s">
        <v>6644</v>
      </c>
      <c r="E328" s="132"/>
      <c r="F328" s="132"/>
    </row>
    <row r="329" spans="2:6" s="133" customFormat="1" x14ac:dyDescent="0.2">
      <c r="B329" s="132"/>
      <c r="C329" s="134" t="s">
        <v>6645</v>
      </c>
      <c r="E329" s="132"/>
      <c r="F329" s="132"/>
    </row>
    <row r="330" spans="2:6" s="133" customFormat="1" x14ac:dyDescent="0.2">
      <c r="B330" s="132"/>
      <c r="C330" s="134" t="s">
        <v>6646</v>
      </c>
      <c r="E330" s="132"/>
      <c r="F330" s="132"/>
    </row>
    <row r="331" spans="2:6" s="133" customFormat="1" x14ac:dyDescent="0.2">
      <c r="B331" s="132"/>
      <c r="C331" s="134" t="s">
        <v>6932</v>
      </c>
      <c r="E331" s="132"/>
      <c r="F331" s="132"/>
    </row>
    <row r="332" spans="2:6" s="133" customFormat="1" x14ac:dyDescent="0.2">
      <c r="B332" s="132"/>
      <c r="C332" s="134" t="s">
        <v>6933</v>
      </c>
      <c r="E332" s="132"/>
      <c r="F332" s="132"/>
    </row>
    <row r="334" spans="2:6" s="133" customFormat="1" x14ac:dyDescent="0.2">
      <c r="B334" s="135" t="s">
        <v>6647</v>
      </c>
      <c r="C334" s="134"/>
      <c r="E334" s="132"/>
      <c r="F334" s="132"/>
    </row>
    <row r="335" spans="2:6" s="133" customFormat="1" x14ac:dyDescent="0.2">
      <c r="B335" s="132"/>
      <c r="C335" s="134" t="s">
        <v>6648</v>
      </c>
      <c r="E335" s="132"/>
      <c r="F335" s="132"/>
    </row>
    <row r="336" spans="2:6" s="133" customFormat="1" x14ac:dyDescent="0.2">
      <c r="B336" s="132"/>
      <c r="C336" s="134" t="s">
        <v>6649</v>
      </c>
      <c r="E336" s="132"/>
      <c r="F336" s="132"/>
    </row>
    <row r="337" spans="2:6" s="133" customFormat="1" x14ac:dyDescent="0.2">
      <c r="B337" s="132"/>
      <c r="C337" s="134" t="s">
        <v>6650</v>
      </c>
      <c r="E337" s="132"/>
      <c r="F337" s="132"/>
    </row>
    <row r="338" spans="2:6" s="133" customFormat="1" x14ac:dyDescent="0.2">
      <c r="B338" s="132"/>
      <c r="C338" s="134" t="s">
        <v>6934</v>
      </c>
      <c r="E338" s="132"/>
      <c r="F338" s="132"/>
    </row>
    <row r="339" spans="2:6" s="133" customFormat="1" x14ac:dyDescent="0.2">
      <c r="B339" s="132"/>
      <c r="C339" s="134" t="s">
        <v>6651</v>
      </c>
      <c r="E339" s="132"/>
      <c r="F339" s="132"/>
    </row>
    <row r="340" spans="2:6" s="133" customFormat="1" x14ac:dyDescent="0.2">
      <c r="B340" s="132"/>
      <c r="C340" s="134" t="s">
        <v>6652</v>
      </c>
      <c r="E340" s="132"/>
      <c r="F340" s="132"/>
    </row>
    <row r="341" spans="2:6" s="133" customFormat="1" x14ac:dyDescent="0.2">
      <c r="B341" s="132"/>
      <c r="C341" s="134" t="s">
        <v>6935</v>
      </c>
      <c r="E341" s="132"/>
      <c r="F341" s="132"/>
    </row>
    <row r="342" spans="2:6" s="133" customFormat="1" x14ac:dyDescent="0.2">
      <c r="B342" s="132"/>
      <c r="C342" s="134" t="s">
        <v>6653</v>
      </c>
      <c r="E342" s="132"/>
      <c r="F342" s="132"/>
    </row>
    <row r="343" spans="2:6" s="133" customFormat="1" x14ac:dyDescent="0.2">
      <c r="B343" s="132"/>
      <c r="C343" s="134" t="s">
        <v>6654</v>
      </c>
      <c r="E343" s="132"/>
      <c r="F343" s="132"/>
    </row>
    <row r="344" spans="2:6" s="133" customFormat="1" x14ac:dyDescent="0.2">
      <c r="B344" s="132"/>
      <c r="C344" s="134" t="s">
        <v>6574</v>
      </c>
      <c r="E344" s="132"/>
      <c r="F344" s="132"/>
    </row>
    <row r="345" spans="2:6" s="133" customFormat="1" x14ac:dyDescent="0.2">
      <c r="B345" s="132"/>
      <c r="C345" s="134" t="s">
        <v>6655</v>
      </c>
      <c r="E345" s="132"/>
      <c r="F345" s="132"/>
    </row>
    <row r="346" spans="2:6" s="133" customFormat="1" x14ac:dyDescent="0.2">
      <c r="B346" s="132"/>
      <c r="C346" s="134" t="s">
        <v>6656</v>
      </c>
      <c r="E346" s="132"/>
      <c r="F346" s="132"/>
    </row>
    <row r="347" spans="2:6" s="133" customFormat="1" x14ac:dyDescent="0.2">
      <c r="B347" s="132"/>
      <c r="C347" s="134" t="s">
        <v>6657</v>
      </c>
      <c r="E347" s="132"/>
      <c r="F347" s="132"/>
    </row>
    <row r="348" spans="2:6" s="133" customFormat="1" x14ac:dyDescent="0.2">
      <c r="B348" s="132"/>
      <c r="C348" s="134" t="s">
        <v>6658</v>
      </c>
      <c r="E348" s="132"/>
      <c r="F348" s="132"/>
    </row>
    <row r="349" spans="2:6" s="133" customFormat="1" x14ac:dyDescent="0.2">
      <c r="B349" s="132"/>
      <c r="C349" s="134" t="s">
        <v>6604</v>
      </c>
      <c r="E349" s="132"/>
      <c r="F349" s="132"/>
    </row>
    <row r="350" spans="2:6" s="133" customFormat="1" x14ac:dyDescent="0.2">
      <c r="B350" s="132"/>
      <c r="C350" s="134" t="s">
        <v>6605</v>
      </c>
      <c r="E350" s="132"/>
      <c r="F350" s="132"/>
    </row>
    <row r="351" spans="2:6" s="133" customFormat="1" x14ac:dyDescent="0.2">
      <c r="B351" s="132"/>
      <c r="C351" s="134" t="s">
        <v>6659</v>
      </c>
      <c r="E351" s="132"/>
      <c r="F351" s="132"/>
    </row>
    <row r="352" spans="2:6" s="133" customFormat="1" x14ac:dyDescent="0.2">
      <c r="B352" s="132"/>
      <c r="C352" s="134" t="s">
        <v>6660</v>
      </c>
      <c r="E352" s="132"/>
      <c r="F352" s="132"/>
    </row>
    <row r="353" spans="2:6" s="133" customFormat="1" x14ac:dyDescent="0.2">
      <c r="B353" s="132"/>
      <c r="C353" s="134" t="s">
        <v>6581</v>
      </c>
      <c r="E353" s="132"/>
      <c r="F353" s="132"/>
    </row>
    <row r="354" spans="2:6" s="133" customFormat="1" x14ac:dyDescent="0.2">
      <c r="B354" s="132"/>
      <c r="C354" s="134" t="s">
        <v>6661</v>
      </c>
      <c r="E354" s="132"/>
      <c r="F354" s="132"/>
    </row>
    <row r="355" spans="2:6" s="133" customFormat="1" x14ac:dyDescent="0.2">
      <c r="B355" s="132"/>
      <c r="C355" s="134" t="s">
        <v>6662</v>
      </c>
      <c r="E355" s="132"/>
      <c r="F355" s="132"/>
    </row>
    <row r="356" spans="2:6" x14ac:dyDescent="0.2">
      <c r="B356" s="132"/>
      <c r="C356" s="134" t="s">
        <v>6663</v>
      </c>
    </row>
    <row r="357" spans="2:6" x14ac:dyDescent="0.2">
      <c r="B357" s="132"/>
      <c r="C357" s="134" t="s">
        <v>6664</v>
      </c>
    </row>
    <row r="358" spans="2:6" x14ac:dyDescent="0.2">
      <c r="B358" s="132"/>
      <c r="C358" s="134" t="s">
        <v>6604</v>
      </c>
    </row>
    <row r="359" spans="2:6" x14ac:dyDescent="0.2">
      <c r="B359" s="132"/>
      <c r="C359" s="134" t="s">
        <v>6605</v>
      </c>
    </row>
    <row r="360" spans="2:6" x14ac:dyDescent="0.2">
      <c r="B360" s="132"/>
      <c r="C360" s="134" t="s">
        <v>6665</v>
      </c>
    </row>
    <row r="361" spans="2:6" x14ac:dyDescent="0.2">
      <c r="B361" s="132"/>
      <c r="C361" s="134" t="s">
        <v>6666</v>
      </c>
    </row>
    <row r="362" spans="2:6" x14ac:dyDescent="0.2">
      <c r="B362" s="132"/>
      <c r="C362" s="134" t="s">
        <v>6581</v>
      </c>
    </row>
    <row r="363" spans="2:6" x14ac:dyDescent="0.2">
      <c r="B363" s="132"/>
      <c r="C363" s="134" t="s">
        <v>6667</v>
      </c>
    </row>
    <row r="364" spans="2:6" x14ac:dyDescent="0.2">
      <c r="B364" s="132"/>
      <c r="D364" s="133" t="s">
        <v>6668</v>
      </c>
      <c r="E364" s="134"/>
    </row>
    <row r="365" spans="2:6" x14ac:dyDescent="0.2">
      <c r="B365" s="132"/>
      <c r="C365" s="134" t="s">
        <v>6669</v>
      </c>
    </row>
    <row r="366" spans="2:6" x14ac:dyDescent="0.2">
      <c r="B366" s="132"/>
      <c r="C366" s="134" t="s">
        <v>6670</v>
      </c>
    </row>
    <row r="367" spans="2:6" x14ac:dyDescent="0.2">
      <c r="B367" s="132"/>
      <c r="C367" s="134" t="s">
        <v>6936</v>
      </c>
    </row>
    <row r="368" spans="2:6" x14ac:dyDescent="0.2">
      <c r="B368" s="132"/>
      <c r="C368" s="134" t="s">
        <v>6667</v>
      </c>
    </row>
    <row r="369" spans="2:5" x14ac:dyDescent="0.2">
      <c r="B369" s="132"/>
      <c r="D369" s="133" t="s">
        <v>6937</v>
      </c>
      <c r="E369" s="134"/>
    </row>
    <row r="370" spans="2:5" x14ac:dyDescent="0.2">
      <c r="B370" s="132"/>
      <c r="C370" s="134" t="s">
        <v>6938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12D3A-B335-4F90-8E78-DB5C1A3D9B44}">
  <sheetPr>
    <tabColor rgb="FF009639"/>
  </sheetPr>
  <dimension ref="B1:T6559"/>
  <sheetViews>
    <sheetView workbookViewId="0">
      <selection activeCell="D40" sqref="D40"/>
    </sheetView>
  </sheetViews>
  <sheetFormatPr defaultColWidth="9.140625" defaultRowHeight="12.75" x14ac:dyDescent="0.2"/>
  <cols>
    <col min="1" max="1" width="5.7109375" style="43" customWidth="1"/>
    <col min="2" max="2" width="9.140625" style="102"/>
    <col min="3" max="3" width="10.85546875" style="101" customWidth="1"/>
    <col min="4" max="4" width="11" style="119" customWidth="1"/>
    <col min="5" max="5" width="12" style="119" customWidth="1"/>
    <col min="6" max="6" width="12.140625" style="119" customWidth="1"/>
    <col min="7" max="7" width="9.7109375" style="118" customWidth="1"/>
    <col min="8" max="8" width="9.140625" style="115"/>
    <col min="9" max="9" width="10.42578125" style="115" customWidth="1"/>
    <col min="10" max="10" width="9.140625" style="115" customWidth="1"/>
    <col min="11" max="11" width="9.140625" style="116" customWidth="1"/>
    <col min="12" max="13" width="9.140625" style="115" customWidth="1"/>
    <col min="14" max="14" width="9.140625" style="117" customWidth="1"/>
    <col min="15" max="17" width="9.140625" style="115" customWidth="1"/>
    <col min="18" max="18" width="9.140625" style="43"/>
    <col min="19" max="19" width="14" style="1" customWidth="1"/>
    <col min="20" max="16384" width="9.140625" style="43"/>
  </cols>
  <sheetData>
    <row r="1" spans="2:20" s="1" customFormat="1" x14ac:dyDescent="0.2">
      <c r="B1" s="33"/>
      <c r="C1" s="31"/>
      <c r="D1" s="40" t="s">
        <v>6752</v>
      </c>
      <c r="E1" s="3"/>
      <c r="F1" s="3"/>
      <c r="G1" s="85"/>
      <c r="H1" s="6"/>
      <c r="I1" s="79" t="s">
        <v>6750</v>
      </c>
      <c r="J1" s="56"/>
      <c r="K1" s="56"/>
      <c r="L1" s="56"/>
      <c r="M1" s="32"/>
      <c r="N1" s="111"/>
      <c r="O1" s="56"/>
      <c r="P1" s="56"/>
      <c r="Q1" s="56"/>
      <c r="R1" s="56"/>
      <c r="S1" s="80"/>
      <c r="T1" s="51" t="s">
        <v>6749</v>
      </c>
    </row>
    <row r="2" spans="2:20" s="1" customFormat="1" x14ac:dyDescent="0.2">
      <c r="B2" s="33"/>
      <c r="C2" s="31"/>
      <c r="D2" s="3">
        <f>SUM(D6:D6559)</f>
        <v>61498822.037733823</v>
      </c>
      <c r="E2" s="3">
        <f>SUM(E6:E6559)</f>
        <v>221052645.34129775</v>
      </c>
      <c r="F2" s="3">
        <f>SUM(F6:F6559)</f>
        <v>61498822.03773392</v>
      </c>
      <c r="G2" s="110">
        <f>SUMPRODUCT($D$5:$D$7329,G$5:G$7329)/$D$2</f>
        <v>1.0000000000000016</v>
      </c>
      <c r="I2" s="64">
        <v>0.21799999475479126</v>
      </c>
      <c r="J2" s="65">
        <v>0.44999998807907104</v>
      </c>
      <c r="K2" s="65">
        <v>1.0000000474974513E-3</v>
      </c>
      <c r="L2" s="65">
        <v>0.59899997711181641</v>
      </c>
      <c r="M2" s="65">
        <v>-0.19799999892711639</v>
      </c>
      <c r="N2" s="65">
        <v>8.0000003799796104E-3</v>
      </c>
      <c r="O2" s="65">
        <v>0.14100000262260437</v>
      </c>
      <c r="P2" s="65">
        <v>0.10199999809265137</v>
      </c>
      <c r="Q2" s="66">
        <v>0.21600000560283661</v>
      </c>
      <c r="R2" s="36"/>
      <c r="S2" s="63"/>
      <c r="T2" s="67">
        <v>0.17367985844612122</v>
      </c>
    </row>
    <row r="3" spans="2:20" s="1" customFormat="1" x14ac:dyDescent="0.2">
      <c r="B3" s="33"/>
      <c r="C3" s="31"/>
      <c r="D3" s="3"/>
      <c r="E3" s="3"/>
      <c r="F3" s="3"/>
      <c r="G3" s="85"/>
      <c r="H3" s="6"/>
      <c r="I3" s="6"/>
      <c r="J3" s="6"/>
      <c r="K3" s="6"/>
      <c r="L3" s="6"/>
      <c r="N3" s="112"/>
      <c r="O3" s="6"/>
      <c r="P3" s="6"/>
      <c r="Q3" s="6"/>
      <c r="R3" s="6"/>
    </row>
    <row r="4" spans="2:20" x14ac:dyDescent="0.2">
      <c r="B4" s="104"/>
      <c r="C4" s="105"/>
      <c r="G4" s="103"/>
      <c r="H4" s="43"/>
      <c r="I4" s="43"/>
      <c r="J4" s="43"/>
      <c r="K4" s="43"/>
      <c r="L4" s="43"/>
      <c r="M4" s="43"/>
      <c r="N4" s="43"/>
      <c r="O4" s="43"/>
      <c r="P4" s="43"/>
      <c r="Q4" s="43"/>
    </row>
    <row r="5" spans="2:20" s="103" customFormat="1" ht="38.25" x14ac:dyDescent="0.2">
      <c r="B5" s="104" t="s">
        <v>6698</v>
      </c>
      <c r="C5" s="104" t="s">
        <v>7321</v>
      </c>
      <c r="D5" s="100" t="s">
        <v>7322</v>
      </c>
      <c r="E5" s="100" t="s">
        <v>6735</v>
      </c>
      <c r="F5" s="100" t="s">
        <v>6700</v>
      </c>
      <c r="G5" s="109" t="s">
        <v>6741</v>
      </c>
      <c r="H5" s="114"/>
      <c r="I5" s="109" t="s">
        <v>6680</v>
      </c>
      <c r="J5" s="109" t="s">
        <v>6681</v>
      </c>
      <c r="K5" s="108" t="s">
        <v>6682</v>
      </c>
      <c r="L5" s="109" t="s">
        <v>6683</v>
      </c>
      <c r="M5" s="109" t="s">
        <v>6687</v>
      </c>
      <c r="N5" s="113" t="s">
        <v>6684</v>
      </c>
      <c r="O5" s="109" t="s">
        <v>6685</v>
      </c>
      <c r="P5" s="109" t="s">
        <v>6686</v>
      </c>
      <c r="Q5" s="109" t="s">
        <v>6688</v>
      </c>
      <c r="S5" s="35" t="s">
        <v>7323</v>
      </c>
      <c r="T5" s="35" t="s">
        <v>6747</v>
      </c>
    </row>
    <row r="6" spans="2:20" x14ac:dyDescent="0.2">
      <c r="B6" s="102" t="s">
        <v>6533</v>
      </c>
      <c r="C6" s="101" t="s">
        <v>7319</v>
      </c>
      <c r="D6" s="119">
        <v>4086.3109038452599</v>
      </c>
      <c r="E6" s="119">
        <v>16311.206335908901</v>
      </c>
      <c r="F6" s="119">
        <v>4537.9234169490928</v>
      </c>
      <c r="G6" s="118">
        <v>1.110518392684918</v>
      </c>
      <c r="I6" s="115">
        <v>0.25</v>
      </c>
      <c r="J6" s="115">
        <v>6.9719712103227902E-2</v>
      </c>
      <c r="K6" s="116">
        <v>122.863544181555</v>
      </c>
      <c r="L6" s="115">
        <v>0.14609929078014183</v>
      </c>
      <c r="M6" s="115">
        <v>0</v>
      </c>
      <c r="N6" s="117">
        <v>27.874732979237098</v>
      </c>
      <c r="O6" s="115">
        <v>1.0400386717109917</v>
      </c>
      <c r="P6" s="115">
        <v>0.1350480812627031</v>
      </c>
      <c r="Q6" s="115">
        <v>0.97769582297358371</v>
      </c>
      <c r="S6" s="91">
        <v>0</v>
      </c>
      <c r="T6" s="86">
        <f>IF(S6=1,INDEX('LAD average need weights (Rx)'!N:N,MATCH(C6,'LAD average need weights (Rx)'!B:B,0)),SUMPRODUCT(I$2:Q$2,I6:Q6)+$T$2)</f>
        <v>1.0645312857367284</v>
      </c>
    </row>
    <row r="7" spans="2:20" x14ac:dyDescent="0.2">
      <c r="B7" s="102" t="s">
        <v>6532</v>
      </c>
      <c r="C7" s="101" t="s">
        <v>7319</v>
      </c>
      <c r="D7" s="119">
        <v>18684.580218299219</v>
      </c>
      <c r="E7" s="119">
        <v>76807.776271433875</v>
      </c>
      <c r="F7" s="119">
        <v>21368.609983101211</v>
      </c>
      <c r="G7" s="118">
        <v>1.1436494549753555</v>
      </c>
      <c r="I7" s="115">
        <v>0.28347650328448709</v>
      </c>
      <c r="J7" s="115">
        <v>9.2619465242443175E-2</v>
      </c>
      <c r="K7" s="116">
        <v>119.23540780053099</v>
      </c>
      <c r="L7" s="115">
        <v>0.11521926053310404</v>
      </c>
      <c r="M7" s="115">
        <v>0</v>
      </c>
      <c r="N7" s="117">
        <v>29.468369899364099</v>
      </c>
      <c r="O7" s="115">
        <v>1.033890582720987</v>
      </c>
      <c r="P7" s="115">
        <v>0.1989529393806484</v>
      </c>
      <c r="Q7" s="115">
        <v>0.98417345056378303</v>
      </c>
      <c r="S7" s="91">
        <v>0</v>
      </c>
      <c r="T7" s="86">
        <f>IF(S7=1,INDEX('LAD average need weights (Rx)'!N:N,MATCH(C7,'LAD average need weights (Rx)'!B:B,0)),SUMPRODUCT(I$2:Q$2,I7:Q7)+$T$2)</f>
        <v>1.0798084563570454</v>
      </c>
    </row>
    <row r="8" spans="2:20" x14ac:dyDescent="0.2">
      <c r="B8" s="102" t="s">
        <v>6531</v>
      </c>
      <c r="C8" s="101" t="s">
        <v>7068</v>
      </c>
      <c r="D8" s="119">
        <v>10997.12282568503</v>
      </c>
      <c r="E8" s="119">
        <v>40326.584304098709</v>
      </c>
      <c r="F8" s="119">
        <v>11219.216253568662</v>
      </c>
      <c r="G8" s="118">
        <v>1.0201955940116363</v>
      </c>
      <c r="I8" s="115">
        <v>0.27292576419213976</v>
      </c>
      <c r="J8" s="115">
        <v>9.7963570888566179E-2</v>
      </c>
      <c r="K8" s="116">
        <v>127.224666894431</v>
      </c>
      <c r="L8" s="115">
        <v>9.5480585614258429E-2</v>
      </c>
      <c r="M8" s="115">
        <v>0</v>
      </c>
      <c r="N8" s="117">
        <v>33.701615533538302</v>
      </c>
      <c r="O8" s="115">
        <v>0.96848360106492037</v>
      </c>
      <c r="P8" s="115">
        <v>0.16356536861222468</v>
      </c>
      <c r="Q8" s="115">
        <v>0.98960994881665643</v>
      </c>
      <c r="S8" s="91">
        <v>0</v>
      </c>
      <c r="T8" s="86">
        <f>IF(S8=1,INDEX('LAD average need weights (Rx)'!N:N,MATCH(C8,'LAD average need weights (Rx)'!B:B,0)),SUMPRODUCT(I$2:Q$2,I8:Q8)+$T$2)</f>
        <v>1.098287370015163</v>
      </c>
    </row>
    <row r="9" spans="2:20" x14ac:dyDescent="0.2">
      <c r="B9" s="102" t="s">
        <v>6530</v>
      </c>
      <c r="C9" s="101" t="s">
        <v>7152</v>
      </c>
      <c r="D9" s="119">
        <v>8155.2050096950898</v>
      </c>
      <c r="E9" s="119">
        <v>37485.872042282528</v>
      </c>
      <c r="F9" s="119">
        <v>10428.90470773708</v>
      </c>
      <c r="G9" s="118">
        <v>1.278803499769652</v>
      </c>
      <c r="I9" s="115">
        <v>0.30885780885780884</v>
      </c>
      <c r="J9" s="115">
        <v>5.1895327821484878E-2</v>
      </c>
      <c r="K9" s="116">
        <v>92.956901550485298</v>
      </c>
      <c r="L9" s="115">
        <v>9.1935483870967741E-2</v>
      </c>
      <c r="M9" s="115">
        <v>0</v>
      </c>
      <c r="N9" s="117">
        <v>15.645071599647</v>
      </c>
      <c r="O9" s="115">
        <v>1.1598359593916987</v>
      </c>
      <c r="P9" s="115">
        <v>9.3546954546810446E-2</v>
      </c>
      <c r="Q9" s="115">
        <v>0.86368926424787484</v>
      </c>
      <c r="S9" s="91">
        <v>0</v>
      </c>
      <c r="T9" s="86">
        <f>IF(S9=1,INDEX('LAD average need weights (Rx)'!N:N,MATCH(C9,'LAD average need weights (Rx)'!B:B,0)),SUMPRODUCT(I$2:Q$2,I9:Q9)+$T$2)</f>
        <v>0.89718614191830559</v>
      </c>
    </row>
    <row r="10" spans="2:20" x14ac:dyDescent="0.2">
      <c r="B10" s="102" t="s">
        <v>6529</v>
      </c>
      <c r="C10" s="101" t="s">
        <v>7319</v>
      </c>
      <c r="D10" s="119">
        <v>14606.715435948401</v>
      </c>
      <c r="E10" s="119">
        <v>54321.085187501682</v>
      </c>
      <c r="F10" s="119">
        <v>15112.611503403836</v>
      </c>
      <c r="G10" s="118">
        <v>1.0346344850540719</v>
      </c>
      <c r="I10" s="115">
        <v>0.24232804232804234</v>
      </c>
      <c r="J10" s="115">
        <v>9.9986900316172536E-2</v>
      </c>
      <c r="K10" s="116">
        <v>122.616412928438</v>
      </c>
      <c r="L10" s="115">
        <v>0.12802463704355477</v>
      </c>
      <c r="M10" s="115">
        <v>0</v>
      </c>
      <c r="N10" s="117">
        <v>31.3766783359114</v>
      </c>
      <c r="O10" s="115">
        <v>1.0163582278600125</v>
      </c>
      <c r="P10" s="115">
        <v>0.22041385169966407</v>
      </c>
      <c r="Q10" s="115">
        <v>0.99019134496675665</v>
      </c>
      <c r="S10" s="91">
        <v>0</v>
      </c>
      <c r="T10" s="86">
        <f>IF(S10=1,INDEX('LAD average need weights (Rx)'!N:N,MATCH(C10,'LAD average need weights (Rx)'!B:B,0)),SUMPRODUCT(I$2:Q$2,I10:Q10)+$T$2)</f>
        <v>1.1014881476813732</v>
      </c>
    </row>
    <row r="11" spans="2:20" x14ac:dyDescent="0.2">
      <c r="B11" s="102" t="s">
        <v>6528</v>
      </c>
      <c r="C11" s="101" t="s">
        <v>7320</v>
      </c>
      <c r="D11" s="119">
        <v>9919.3772938315306</v>
      </c>
      <c r="E11" s="119">
        <v>37650.281744746819</v>
      </c>
      <c r="F11" s="119">
        <v>10474.644956705903</v>
      </c>
      <c r="G11" s="118">
        <v>1.0559780766903253</v>
      </c>
      <c r="I11" s="115">
        <v>0.30124575311438279</v>
      </c>
      <c r="J11" s="115">
        <v>0.12376623165353104</v>
      </c>
      <c r="K11" s="116">
        <v>116.061708394698</v>
      </c>
      <c r="L11" s="115">
        <v>0.11317567567567567</v>
      </c>
      <c r="M11" s="115">
        <v>0</v>
      </c>
      <c r="N11" s="117">
        <v>31.894906269724402</v>
      </c>
      <c r="O11" s="115">
        <v>1.0283247079142499</v>
      </c>
      <c r="P11" s="115">
        <v>0.20040844759969625</v>
      </c>
      <c r="Q11" s="115">
        <v>0.97358722702041478</v>
      </c>
      <c r="S11" s="91">
        <v>0</v>
      </c>
      <c r="T11" s="86">
        <f>IF(S11=1,INDEX('LAD average need weights (Rx)'!N:N,MATCH(C11,'LAD average need weights (Rx)'!B:B,0)),SUMPRODUCT(I$2:Q$2,I11:Q11)+$T$2)</f>
        <v>1.1097897314145051</v>
      </c>
    </row>
    <row r="12" spans="2:20" x14ac:dyDescent="0.2">
      <c r="B12" s="102" t="s">
        <v>6527</v>
      </c>
      <c r="C12" s="101" t="s">
        <v>7068</v>
      </c>
      <c r="D12" s="119">
        <v>8305.2844652060667</v>
      </c>
      <c r="E12" s="119">
        <v>30027.934249054233</v>
      </c>
      <c r="F12" s="119">
        <v>8354.0397433025228</v>
      </c>
      <c r="G12" s="118">
        <v>1.0058703923147618</v>
      </c>
      <c r="I12" s="115">
        <v>0.26003210272873195</v>
      </c>
      <c r="J12" s="115">
        <v>0.10724078731966</v>
      </c>
      <c r="K12" s="116">
        <v>131.83268733850099</v>
      </c>
      <c r="L12" s="115">
        <v>0.12706007442849548</v>
      </c>
      <c r="M12" s="115">
        <v>0</v>
      </c>
      <c r="N12" s="117">
        <v>35.542901701119703</v>
      </c>
      <c r="O12" s="115">
        <v>0.93723067126639936</v>
      </c>
      <c r="P12" s="115">
        <v>0.1804802130740483</v>
      </c>
      <c r="Q12" s="115">
        <v>1.0138434199270678</v>
      </c>
      <c r="S12" s="91">
        <v>0</v>
      </c>
      <c r="T12" s="86">
        <f>IF(S12=1,INDEX('LAD average need weights (Rx)'!N:N,MATCH(C12,'LAD average need weights (Rx)'!B:B,0)),SUMPRODUCT(I$2:Q$2,I12:Q12)+$T$2)</f>
        <v>1.1404588037622545</v>
      </c>
    </row>
    <row r="13" spans="2:20" x14ac:dyDescent="0.2">
      <c r="B13" s="102" t="s">
        <v>6526</v>
      </c>
      <c r="C13" s="101" t="s">
        <v>7320</v>
      </c>
      <c r="D13" s="119">
        <v>11643.010429253967</v>
      </c>
      <c r="E13" s="119">
        <v>45554.291185367503</v>
      </c>
      <c r="F13" s="119">
        <v>12673.611041109903</v>
      </c>
      <c r="G13" s="118">
        <v>1.0885166785788041</v>
      </c>
      <c r="I13" s="115">
        <v>0.2349896480331263</v>
      </c>
      <c r="J13" s="115">
        <v>0.13010414245151378</v>
      </c>
      <c r="K13" s="116">
        <v>118.28644314868799</v>
      </c>
      <c r="L13" s="115">
        <v>0.1145631067961165</v>
      </c>
      <c r="M13" s="115">
        <v>0</v>
      </c>
      <c r="N13" s="117">
        <v>34.806498997813399</v>
      </c>
      <c r="O13" s="115">
        <v>1.0177335014624656</v>
      </c>
      <c r="P13" s="115">
        <v>0.2270682095851036</v>
      </c>
      <c r="Q13" s="115">
        <v>0.97509404808380473</v>
      </c>
      <c r="S13" s="91">
        <v>0</v>
      </c>
      <c r="T13" s="86">
        <f>IF(S13=1,INDEX('LAD average need weights (Rx)'!N:N,MATCH(C13,'LAD average need weights (Rx)'!B:B,0)),SUMPRODUCT(I$2:Q$2,I13:Q13)+$T$2)</f>
        <v>1.1260979185302809</v>
      </c>
    </row>
    <row r="14" spans="2:20" x14ac:dyDescent="0.2">
      <c r="B14" s="102" t="s">
        <v>6525</v>
      </c>
      <c r="C14" s="101" t="s">
        <v>7068</v>
      </c>
      <c r="D14" s="119">
        <v>5191.3884845144894</v>
      </c>
      <c r="E14" s="119">
        <v>16907.499525264167</v>
      </c>
      <c r="F14" s="119">
        <v>4703.8175128005723</v>
      </c>
      <c r="G14" s="118">
        <v>0.9060808157262159</v>
      </c>
      <c r="I14" s="115">
        <v>0.25356125356125359</v>
      </c>
      <c r="J14" s="115">
        <v>0.14187336065598818</v>
      </c>
      <c r="K14" s="116">
        <v>138.73320537428</v>
      </c>
      <c r="L14" s="115">
        <v>0.13568985176738882</v>
      </c>
      <c r="M14" s="115">
        <v>0</v>
      </c>
      <c r="N14" s="117">
        <v>49.5647600767754</v>
      </c>
      <c r="O14" s="115">
        <v>0.94224368158859151</v>
      </c>
      <c r="P14" s="115">
        <v>0.30151768623923453</v>
      </c>
      <c r="Q14" s="115">
        <v>1.0198190858096958</v>
      </c>
      <c r="S14" s="91">
        <v>0</v>
      </c>
      <c r="T14" s="86">
        <f>IF(S14=1,INDEX('LAD average need weights (Rx)'!N:N,MATCH(C14,'LAD average need weights (Rx)'!B:B,0)),SUMPRODUCT(I$2:Q$2,I14:Q14)+$T$2)</f>
        <v>1.2932208437561523</v>
      </c>
    </row>
    <row r="15" spans="2:20" x14ac:dyDescent="0.2">
      <c r="B15" s="102" t="s">
        <v>6524</v>
      </c>
      <c r="C15" s="101" t="s">
        <v>7152</v>
      </c>
      <c r="D15" s="119">
        <v>7031.514145185648</v>
      </c>
      <c r="E15" s="119">
        <v>27110.321119270498</v>
      </c>
      <c r="F15" s="119">
        <v>7542.3336885457838</v>
      </c>
      <c r="G15" s="118">
        <v>1.0726471614524</v>
      </c>
      <c r="I15" s="115">
        <v>0.21577726218097448</v>
      </c>
      <c r="J15" s="115">
        <v>0.11311048245267061</v>
      </c>
      <c r="K15" s="116">
        <v>101.879252600035</v>
      </c>
      <c r="L15" s="115">
        <v>0.10930009587727708</v>
      </c>
      <c r="M15" s="115">
        <v>0</v>
      </c>
      <c r="N15" s="117">
        <v>30.053427916813501</v>
      </c>
      <c r="O15" s="115">
        <v>1.0325475624990561</v>
      </c>
      <c r="P15" s="115">
        <v>0.15495607140896855</v>
      </c>
      <c r="Q15" s="115">
        <v>0.95700347498321037</v>
      </c>
      <c r="S15" s="91">
        <v>0</v>
      </c>
      <c r="T15" s="86">
        <f>IF(S15=1,INDEX('LAD average need weights (Rx)'!N:N,MATCH(C15,'LAD average need weights (Rx)'!B:B,0)),SUMPRODUCT(I$2:Q$2,I15:Q15)+$T$2)</f>
        <v>1.0475039473139405</v>
      </c>
    </row>
    <row r="16" spans="2:20" x14ac:dyDescent="0.2">
      <c r="B16" s="102" t="s">
        <v>6523</v>
      </c>
      <c r="C16" s="101" t="s">
        <v>7319</v>
      </c>
      <c r="D16" s="119">
        <v>4075.4057145471807</v>
      </c>
      <c r="E16" s="119">
        <v>18042.286897969327</v>
      </c>
      <c r="F16" s="119">
        <v>5019.5255043376637</v>
      </c>
      <c r="G16" s="118">
        <v>1.2316627732106384</v>
      </c>
      <c r="I16" s="115">
        <v>0.27592592592592591</v>
      </c>
      <c r="J16" s="115">
        <v>9.1338521100630579E-2</v>
      </c>
      <c r="K16" s="116">
        <v>99.964393153526999</v>
      </c>
      <c r="L16" s="115">
        <v>0.12341197822141561</v>
      </c>
      <c r="M16" s="115">
        <v>0</v>
      </c>
      <c r="N16" s="117">
        <v>21.790476919087101</v>
      </c>
      <c r="O16" s="115">
        <v>1.0504760602227314</v>
      </c>
      <c r="P16" s="115">
        <v>0.14181097997521505</v>
      </c>
      <c r="Q16" s="115">
        <v>0.97932700246994886</v>
      </c>
      <c r="S16" s="91">
        <v>0</v>
      </c>
      <c r="T16" s="86">
        <f>IF(S16=1,INDEX('LAD average need weights (Rx)'!N:N,MATCH(C16,'LAD average need weights (Rx)'!B:B,0)),SUMPRODUCT(I$2:Q$2,I16:Q16)+$T$2)</f>
        <v>0.99726252087518952</v>
      </c>
    </row>
    <row r="17" spans="2:20" x14ac:dyDescent="0.2">
      <c r="B17" s="102" t="s">
        <v>6522</v>
      </c>
      <c r="C17" s="101" t="s">
        <v>7068</v>
      </c>
      <c r="D17" s="119">
        <v>10493.013826589271</v>
      </c>
      <c r="E17" s="119">
        <v>32512.43123969495</v>
      </c>
      <c r="F17" s="119">
        <v>9045.2490163007751</v>
      </c>
      <c r="G17" s="118">
        <v>0.86202583602626504</v>
      </c>
      <c r="I17" s="115">
        <v>0.29187396351575456</v>
      </c>
      <c r="J17" s="115">
        <v>0.1174808132771538</v>
      </c>
      <c r="K17" s="116">
        <v>145.70071241487699</v>
      </c>
      <c r="L17" s="115">
        <v>0.11424404472532815</v>
      </c>
      <c r="M17" s="115">
        <v>0</v>
      </c>
      <c r="N17" s="117">
        <v>44.109355369303302</v>
      </c>
      <c r="O17" s="115">
        <v>0.87426697271413112</v>
      </c>
      <c r="P17" s="115">
        <v>0.21018984952475697</v>
      </c>
      <c r="Q17" s="115">
        <v>1.0302581587927016</v>
      </c>
      <c r="S17" s="91">
        <v>0</v>
      </c>
      <c r="T17" s="86">
        <f>IF(S17=1,INDEX('LAD average need weights (Rx)'!N:N,MATCH(C17,'LAD average need weights (Rx)'!B:B,0)),SUMPRODUCT(I$2:Q$2,I17:Q17)+$T$2)</f>
        <v>1.2244292825296195</v>
      </c>
    </row>
    <row r="18" spans="2:20" x14ac:dyDescent="0.2">
      <c r="B18" s="102" t="s">
        <v>6521</v>
      </c>
      <c r="C18" s="101" t="s">
        <v>7319</v>
      </c>
      <c r="D18" s="119">
        <v>18950.783036409182</v>
      </c>
      <c r="E18" s="119">
        <v>66670.800914134146</v>
      </c>
      <c r="F18" s="119">
        <v>18548.412819041299</v>
      </c>
      <c r="G18" s="118">
        <v>0.97876762049384292</v>
      </c>
      <c r="I18" s="115">
        <v>0.26622843056696793</v>
      </c>
      <c r="J18" s="115">
        <v>0.13395320572161254</v>
      </c>
      <c r="K18" s="116">
        <v>109.85643298288601</v>
      </c>
      <c r="L18" s="115">
        <v>0.12059838895281934</v>
      </c>
      <c r="M18" s="115">
        <v>0</v>
      </c>
      <c r="N18" s="117">
        <v>19.473657300457301</v>
      </c>
      <c r="O18" s="115">
        <v>0.79478516490416296</v>
      </c>
      <c r="P18" s="115">
        <v>0.13746599437034873</v>
      </c>
      <c r="Q18" s="115">
        <v>1.0169141513917825</v>
      </c>
      <c r="S18" s="91">
        <v>0</v>
      </c>
      <c r="T18" s="86">
        <f>IF(S18=1,INDEX('LAD average need weights (Rx)'!N:N,MATCH(C18,'LAD average need weights (Rx)'!B:B,0)),SUMPRODUCT(I$2:Q$2,I18:Q18)+$T$2)</f>
        <v>0.97562043601537685</v>
      </c>
    </row>
    <row r="19" spans="2:20" x14ac:dyDescent="0.2">
      <c r="B19" s="102" t="s">
        <v>6520</v>
      </c>
      <c r="C19" s="101" t="s">
        <v>7152</v>
      </c>
      <c r="D19" s="119">
        <v>10083.718282243102</v>
      </c>
      <c r="E19" s="119">
        <v>40242.297987998514</v>
      </c>
      <c r="F19" s="119">
        <v>11195.767046950668</v>
      </c>
      <c r="G19" s="118">
        <v>1.1102816177109813</v>
      </c>
      <c r="I19" s="115">
        <v>0.28215767634854771</v>
      </c>
      <c r="J19" s="115">
        <v>0.10929813382815882</v>
      </c>
      <c r="K19" s="116">
        <v>107.433020989505</v>
      </c>
      <c r="L19" s="115">
        <v>0.12244897959183673</v>
      </c>
      <c r="M19" s="115">
        <v>0</v>
      </c>
      <c r="N19" s="117">
        <v>31.710385869565201</v>
      </c>
      <c r="O19" s="115">
        <v>1.0524728100213552</v>
      </c>
      <c r="P19" s="115">
        <v>0.23798547036186807</v>
      </c>
      <c r="Q19" s="115">
        <v>0.9683292914462458</v>
      </c>
      <c r="S19" s="91">
        <v>0</v>
      </c>
      <c r="T19" s="86">
        <f>IF(S19=1,INDEX('LAD average need weights (Rx)'!N:N,MATCH(C19,'LAD average need weights (Rx)'!B:B,0)),SUMPRODUCT(I$2:Q$2,I19:Q19)+$T$2)</f>
        <v>1.1006697692748617</v>
      </c>
    </row>
    <row r="20" spans="2:20" x14ac:dyDescent="0.2">
      <c r="B20" s="102" t="s">
        <v>6519</v>
      </c>
      <c r="C20" s="101" t="s">
        <v>7068</v>
      </c>
      <c r="D20" s="119">
        <v>9029.4418268657046</v>
      </c>
      <c r="E20" s="119">
        <v>31325.383535337009</v>
      </c>
      <c r="F20" s="119">
        <v>8715.0017333157793</v>
      </c>
      <c r="G20" s="118">
        <v>0.96517613163923854</v>
      </c>
      <c r="I20" s="115">
        <v>0.26</v>
      </c>
      <c r="J20" s="115">
        <v>0.15145650797282617</v>
      </c>
      <c r="K20" s="116">
        <v>134.88498580796701</v>
      </c>
      <c r="L20" s="115">
        <v>0.12680115273775217</v>
      </c>
      <c r="M20" s="115">
        <v>0</v>
      </c>
      <c r="N20" s="117">
        <v>49.059981501419202</v>
      </c>
      <c r="O20" s="115">
        <v>0.96725878650235986</v>
      </c>
      <c r="P20" s="115">
        <v>0.33441156163029256</v>
      </c>
      <c r="Q20" s="115">
        <v>1.0092256244796565</v>
      </c>
      <c r="S20" s="91">
        <v>0</v>
      </c>
      <c r="T20" s="86">
        <f>IF(S20=1,INDEX('LAD average need weights (Rx)'!N:N,MATCH(C20,'LAD average need weights (Rx)'!B:B,0)),SUMPRODUCT(I$2:Q$2,I20:Q20)+$T$2)</f>
        <v>1.2903202449442606</v>
      </c>
    </row>
    <row r="21" spans="2:20" x14ac:dyDescent="0.2">
      <c r="B21" s="102" t="s">
        <v>6518</v>
      </c>
      <c r="C21" s="101" t="s">
        <v>7068</v>
      </c>
      <c r="D21" s="119">
        <v>8052.8494578490609</v>
      </c>
      <c r="E21" s="119">
        <v>31208.399869779245</v>
      </c>
      <c r="F21" s="119">
        <v>8682.455831780193</v>
      </c>
      <c r="G21" s="118">
        <v>1.0781842970276141</v>
      </c>
      <c r="I21" s="115">
        <v>0.29253365973072215</v>
      </c>
      <c r="J21" s="115">
        <v>9.479293073792236E-2</v>
      </c>
      <c r="K21" s="116">
        <v>123.602779548642</v>
      </c>
      <c r="L21" s="115">
        <v>0.11558538404175989</v>
      </c>
      <c r="M21" s="115">
        <v>0</v>
      </c>
      <c r="N21" s="117">
        <v>31.047457733010301</v>
      </c>
      <c r="O21" s="115">
        <v>1.0215349967051581</v>
      </c>
      <c r="P21" s="115">
        <v>0.18730452686318819</v>
      </c>
      <c r="Q21" s="115">
        <v>0.9777533330796071</v>
      </c>
      <c r="S21" s="91">
        <v>0</v>
      </c>
      <c r="T21" s="86">
        <f>IF(S21=1,INDEX('LAD average need weights (Rx)'!N:N,MATCH(C21,'LAD average need weights (Rx)'!B:B,0)),SUMPRODUCT(I$2:Q$2,I21:Q21)+$T$2)</f>
        <v>1.0956633379321676</v>
      </c>
    </row>
    <row r="22" spans="2:20" x14ac:dyDescent="0.2">
      <c r="B22" s="102" t="s">
        <v>6517</v>
      </c>
      <c r="C22" s="101" t="s">
        <v>7152</v>
      </c>
      <c r="D22" s="119">
        <v>13515.520064062952</v>
      </c>
      <c r="E22" s="119">
        <v>51163.950653605876</v>
      </c>
      <c r="F22" s="119">
        <v>14234.26845281756</v>
      </c>
      <c r="G22" s="118">
        <v>1.0531794844258877</v>
      </c>
      <c r="I22" s="115">
        <v>0.26766784452296821</v>
      </c>
      <c r="J22" s="115">
        <v>0.12846983753113231</v>
      </c>
      <c r="K22" s="116">
        <v>120.089509700707</v>
      </c>
      <c r="L22" s="115">
        <v>0.11075312122432542</v>
      </c>
      <c r="M22" s="115">
        <v>0</v>
      </c>
      <c r="N22" s="117">
        <v>34.4968940442172</v>
      </c>
      <c r="O22" s="115">
        <v>1.0646105799539367</v>
      </c>
      <c r="P22" s="115">
        <v>0.24981708260419991</v>
      </c>
      <c r="Q22" s="115">
        <v>0.9600556444905568</v>
      </c>
      <c r="S22" s="91">
        <v>0</v>
      </c>
      <c r="T22" s="86">
        <f>IF(S22=1,INDEX('LAD average need weights (Rx)'!N:N,MATCH(C22,'LAD average need weights (Rx)'!B:B,0)),SUMPRODUCT(I$2:Q$2,I22:Q22)+$T$2)</f>
        <v>1.1352121315543169</v>
      </c>
    </row>
    <row r="23" spans="2:20" x14ac:dyDescent="0.2">
      <c r="B23" s="102" t="s">
        <v>6516</v>
      </c>
      <c r="C23" s="101" t="s">
        <v>7152</v>
      </c>
      <c r="D23" s="119">
        <v>9799.0750609718889</v>
      </c>
      <c r="E23" s="119">
        <v>40252.87414306037</v>
      </c>
      <c r="F23" s="119">
        <v>11198.70942783459</v>
      </c>
      <c r="G23" s="118">
        <v>1.1428333141805613</v>
      </c>
      <c r="I23" s="115">
        <v>0.23741007194244604</v>
      </c>
      <c r="J23" s="115">
        <v>0.12876625123695068</v>
      </c>
      <c r="K23" s="116">
        <v>91.875833736104397</v>
      </c>
      <c r="L23" s="115">
        <v>0.10729847494553377</v>
      </c>
      <c r="M23" s="115">
        <v>0</v>
      </c>
      <c r="N23" s="117">
        <v>27.6482732456988</v>
      </c>
      <c r="O23" s="115">
        <v>1.0242838098227198</v>
      </c>
      <c r="P23" s="115">
        <v>0.17465208429909454</v>
      </c>
      <c r="Q23" s="115">
        <v>0.972005866990444</v>
      </c>
      <c r="S23" s="91">
        <v>0</v>
      </c>
      <c r="T23" s="86">
        <f>IF(S23=1,INDEX('LAD average need weights (Rx)'!N:N,MATCH(C23,'LAD average need weights (Rx)'!B:B,0)),SUMPRODUCT(I$2:Q$2,I23:Q23)+$T$2)</f>
        <v>1.0329056878663798</v>
      </c>
    </row>
    <row r="24" spans="2:20" x14ac:dyDescent="0.2">
      <c r="B24" s="102" t="s">
        <v>6515</v>
      </c>
      <c r="C24" s="101" t="s">
        <v>7068</v>
      </c>
      <c r="D24" s="119">
        <v>8107.9665941845715</v>
      </c>
      <c r="E24" s="119">
        <v>23841.884792297249</v>
      </c>
      <c r="F24" s="119">
        <v>6633.0254841411388</v>
      </c>
      <c r="G24" s="118">
        <v>0.81808742143790625</v>
      </c>
      <c r="I24" s="115">
        <v>0.24719101123595505</v>
      </c>
      <c r="J24" s="115">
        <v>0.12639683203033189</v>
      </c>
      <c r="K24" s="116">
        <v>145.64810760912599</v>
      </c>
      <c r="L24" s="115">
        <v>9.6231884057971021E-2</v>
      </c>
      <c r="M24" s="115">
        <v>0</v>
      </c>
      <c r="N24" s="117">
        <v>46.409597520770198</v>
      </c>
      <c r="O24" s="115">
        <v>0.89059441811990359</v>
      </c>
      <c r="P24" s="115">
        <v>0.25678294694326242</v>
      </c>
      <c r="Q24" s="115">
        <v>1.0268768471215295</v>
      </c>
      <c r="S24" s="91">
        <v>0</v>
      </c>
      <c r="T24" s="86">
        <f>IF(S24=1,INDEX('LAD average need weights (Rx)'!N:N,MATCH(C24,'LAD average need weights (Rx)'!B:B,0)),SUMPRODUCT(I$2:Q$2,I24:Q24)+$T$2)</f>
        <v>1.2325849593026215</v>
      </c>
    </row>
    <row r="25" spans="2:20" x14ac:dyDescent="0.2">
      <c r="B25" s="102" t="s">
        <v>6514</v>
      </c>
      <c r="C25" s="101" t="s">
        <v>7319</v>
      </c>
      <c r="D25" s="119">
        <v>4223.7077457211026</v>
      </c>
      <c r="E25" s="119">
        <v>16190.263959374288</v>
      </c>
      <c r="F25" s="119">
        <v>4504.2761666307852</v>
      </c>
      <c r="G25" s="118">
        <v>1.066427044151887</v>
      </c>
      <c r="I25" s="115">
        <v>0.26054590570719605</v>
      </c>
      <c r="J25" s="115">
        <v>9.2282235955543801E-2</v>
      </c>
      <c r="K25" s="116">
        <v>127.8875</v>
      </c>
      <c r="L25" s="115">
        <v>0.14193548387096774</v>
      </c>
      <c r="M25" s="115">
        <v>0</v>
      </c>
      <c r="N25" s="117">
        <v>32.282689727955002</v>
      </c>
      <c r="O25" s="115">
        <v>0.99495446173121949</v>
      </c>
      <c r="P25" s="115">
        <v>0.1946840498949029</v>
      </c>
      <c r="Q25" s="115">
        <v>0.99449192164949918</v>
      </c>
      <c r="S25" s="91">
        <v>0</v>
      </c>
      <c r="T25" s="86">
        <f>IF(S25=1,INDEX('LAD average need weights (Rx)'!N:N,MATCH(C25,'LAD average need weights (Rx)'!B:B,0)),SUMPRODUCT(I$2:Q$2,I25:Q25)+$T$2)</f>
        <v>1.1181308724380665</v>
      </c>
    </row>
    <row r="26" spans="2:20" x14ac:dyDescent="0.2">
      <c r="B26" s="102" t="s">
        <v>6513</v>
      </c>
      <c r="C26" s="101" t="s">
        <v>7068</v>
      </c>
      <c r="D26" s="119">
        <v>19889.77435898142</v>
      </c>
      <c r="E26" s="119">
        <v>67057.20102443776</v>
      </c>
      <c r="F26" s="119">
        <v>18655.912783957952</v>
      </c>
      <c r="G26" s="118">
        <v>0.93796502902677192</v>
      </c>
      <c r="I26" s="115">
        <v>0.27394636015325668</v>
      </c>
      <c r="J26" s="115">
        <v>0.11123870127235913</v>
      </c>
      <c r="K26" s="116">
        <v>133.08346377539999</v>
      </c>
      <c r="L26" s="115">
        <v>0.13393528969149737</v>
      </c>
      <c r="M26" s="115">
        <v>0</v>
      </c>
      <c r="N26" s="117">
        <v>37.777040496876602</v>
      </c>
      <c r="O26" s="115">
        <v>0.94258048564730379</v>
      </c>
      <c r="P26" s="115">
        <v>0.20165818539849273</v>
      </c>
      <c r="Q26" s="115">
        <v>1.0119542502259522</v>
      </c>
      <c r="S26" s="91">
        <v>0</v>
      </c>
      <c r="T26" s="86">
        <f>IF(S26=1,INDEX('LAD average need weights (Rx)'!N:N,MATCH(C26,'LAD average need weights (Rx)'!B:B,0)),SUMPRODUCT(I$2:Q$2,I26:Q26)+$T$2)</f>
        <v>1.1710397308477523</v>
      </c>
    </row>
    <row r="27" spans="2:20" x14ac:dyDescent="0.2">
      <c r="B27" s="102" t="s">
        <v>6512</v>
      </c>
      <c r="C27" s="101" t="s">
        <v>7319</v>
      </c>
      <c r="D27" s="119">
        <v>15825.933325919921</v>
      </c>
      <c r="E27" s="119">
        <v>64816.513359934586</v>
      </c>
      <c r="F27" s="119">
        <v>18032.533445028675</v>
      </c>
      <c r="G27" s="118">
        <v>1.1394293830048403</v>
      </c>
      <c r="I27" s="115">
        <v>0.25634920634920633</v>
      </c>
      <c r="J27" s="115">
        <v>4.7044801618160041E-2</v>
      </c>
      <c r="K27" s="116">
        <v>77.381689920050206</v>
      </c>
      <c r="L27" s="115">
        <v>8.3612040133779264E-2</v>
      </c>
      <c r="M27" s="115">
        <v>0</v>
      </c>
      <c r="N27" s="117">
        <v>8.0254415268850892</v>
      </c>
      <c r="O27" s="115">
        <v>1.0565133802342603</v>
      </c>
      <c r="P27" s="115">
        <v>5.4228812533412614E-2</v>
      </c>
      <c r="Q27" s="115">
        <v>0.92286127358814485</v>
      </c>
      <c r="S27" s="91">
        <v>0</v>
      </c>
      <c r="T27" s="86">
        <f>IF(S27=1,INDEX('LAD average need weights (Rx)'!N:N,MATCH(C27,'LAD average need weights (Rx)'!B:B,0)),SUMPRODUCT(I$2:Q$2,I27:Q27)+$T$2)</f>
        <v>0.79624075166397401</v>
      </c>
    </row>
    <row r="28" spans="2:20" x14ac:dyDescent="0.2">
      <c r="B28" s="102" t="s">
        <v>6511</v>
      </c>
      <c r="C28" s="101" t="s">
        <v>7068</v>
      </c>
      <c r="D28" s="119">
        <v>6906.7530771641732</v>
      </c>
      <c r="E28" s="119">
        <v>20082.099715415581</v>
      </c>
      <c r="F28" s="119">
        <v>5587.0196650916832</v>
      </c>
      <c r="G28" s="118">
        <v>0.8089212981370465</v>
      </c>
      <c r="I28" s="115">
        <v>0.23398328690807799</v>
      </c>
      <c r="J28" s="115">
        <v>0.12641486036238167</v>
      </c>
      <c r="K28" s="116">
        <v>151.48457819273099</v>
      </c>
      <c r="L28" s="115">
        <v>9.7826086956521743E-2</v>
      </c>
      <c r="M28" s="115">
        <v>0</v>
      </c>
      <c r="N28" s="117">
        <v>47.957663887962603</v>
      </c>
      <c r="O28" s="115">
        <v>0.85332984794862743</v>
      </c>
      <c r="P28" s="115">
        <v>0.23794142216490055</v>
      </c>
      <c r="Q28" s="115">
        <v>1.0371552326705822</v>
      </c>
      <c r="S28" s="91">
        <v>0</v>
      </c>
      <c r="T28" s="86">
        <f>IF(S28=1,INDEX('LAD average need weights (Rx)'!N:N,MATCH(C28,'LAD average need weights (Rx)'!B:B,0)),SUMPRODUCT(I$2:Q$2,I28:Q28)+$T$2)</f>
        <v>1.2439337094568157</v>
      </c>
    </row>
    <row r="29" spans="2:20" x14ac:dyDescent="0.2">
      <c r="B29" s="102" t="s">
        <v>6510</v>
      </c>
      <c r="C29" s="101" t="s">
        <v>7068</v>
      </c>
      <c r="D29" s="119">
        <v>14483.847906480583</v>
      </c>
      <c r="E29" s="119">
        <v>53382.470757094889</v>
      </c>
      <c r="F29" s="119">
        <v>14851.480578105418</v>
      </c>
      <c r="G29" s="118">
        <v>1.0253822515949194</v>
      </c>
      <c r="I29" s="115">
        <v>0.23978201634877383</v>
      </c>
      <c r="J29" s="115">
        <v>8.3331785067847927E-2</v>
      </c>
      <c r="K29" s="116">
        <v>116.432009140446</v>
      </c>
      <c r="L29" s="115">
        <v>0.10406582768635043</v>
      </c>
      <c r="M29" s="115">
        <v>0</v>
      </c>
      <c r="N29" s="117">
        <v>28.068426964317101</v>
      </c>
      <c r="O29" s="115">
        <v>1.0387473584954541</v>
      </c>
      <c r="P29" s="115">
        <v>0.15377183399049207</v>
      </c>
      <c r="Q29" s="115">
        <v>0.96647878716593294</v>
      </c>
      <c r="S29" s="91">
        <v>0</v>
      </c>
      <c r="T29" s="86">
        <f>IF(S29=1,INDEX('LAD average need weights (Rx)'!N:N,MATCH(C29,'LAD average need weights (Rx)'!B:B,0)),SUMPRODUCT(I$2:Q$2,I29:Q29)+$T$2)</f>
        <v>1.0376740389811494</v>
      </c>
    </row>
    <row r="30" spans="2:20" x14ac:dyDescent="0.2">
      <c r="B30" s="102" t="s">
        <v>6509</v>
      </c>
      <c r="C30" s="101" t="s">
        <v>7320</v>
      </c>
      <c r="D30" s="119">
        <v>12929.084675861352</v>
      </c>
      <c r="E30" s="119">
        <v>48125.057291166464</v>
      </c>
      <c r="F30" s="119">
        <v>13388.821153149362</v>
      </c>
      <c r="G30" s="118">
        <v>1.0355583159066426</v>
      </c>
      <c r="I30" s="115">
        <v>0.26660761736049604</v>
      </c>
      <c r="J30" s="115">
        <v>0.12758071235813259</v>
      </c>
      <c r="K30" s="116">
        <v>117.155198693522</v>
      </c>
      <c r="L30" s="115">
        <v>0.1240095087163233</v>
      </c>
      <c r="M30" s="115">
        <v>0</v>
      </c>
      <c r="N30" s="117">
        <v>34.675421572439497</v>
      </c>
      <c r="O30" s="115">
        <v>1.0088030065976141</v>
      </c>
      <c r="P30" s="115">
        <v>0.22853674697640827</v>
      </c>
      <c r="Q30" s="115">
        <v>0.97553502337170706</v>
      </c>
      <c r="S30" s="91">
        <v>0</v>
      </c>
      <c r="T30" s="86">
        <f>IF(S30=1,INDEX('LAD average need weights (Rx)'!N:N,MATCH(C30,'LAD average need weights (Rx)'!B:B,0)),SUMPRODUCT(I$2:Q$2,I30:Q30)+$T$2)</f>
        <v>1.1343194644145669</v>
      </c>
    </row>
    <row r="31" spans="2:20" x14ac:dyDescent="0.2">
      <c r="B31" s="102" t="s">
        <v>6508</v>
      </c>
      <c r="C31" s="101" t="s">
        <v>7152</v>
      </c>
      <c r="D31" s="119">
        <v>11260.45293335828</v>
      </c>
      <c r="E31" s="119">
        <v>48509.939109164668</v>
      </c>
      <c r="F31" s="119">
        <v>13495.89871557385</v>
      </c>
      <c r="G31" s="118">
        <v>1.1985218352623477</v>
      </c>
      <c r="I31" s="115">
        <v>0.31067961165048541</v>
      </c>
      <c r="J31" s="115">
        <v>5.7572985520916865E-2</v>
      </c>
      <c r="K31" s="116">
        <v>97.519443381790396</v>
      </c>
      <c r="L31" s="115">
        <v>0.10338785046728972</v>
      </c>
      <c r="M31" s="115">
        <v>0</v>
      </c>
      <c r="N31" s="117">
        <v>19.6057883511859</v>
      </c>
      <c r="O31" s="115">
        <v>1.132686427915522</v>
      </c>
      <c r="P31" s="115">
        <v>0.12881110812435251</v>
      </c>
      <c r="Q31" s="115">
        <v>0.88997308730096625</v>
      </c>
      <c r="S31" s="91">
        <v>0</v>
      </c>
      <c r="T31" s="86">
        <f>IF(S31=1,INDEX('LAD average need weights (Rx)'!N:N,MATCH(C31,'LAD average need weights (Rx)'!B:B,0)),SUMPRODUCT(I$2:Q$2,I31:Q31)+$T$2)</f>
        <v>0.94869265122404134</v>
      </c>
    </row>
    <row r="32" spans="2:20" x14ac:dyDescent="0.2">
      <c r="B32" s="102" t="s">
        <v>6507</v>
      </c>
      <c r="C32" s="101" t="s">
        <v>7319</v>
      </c>
      <c r="D32" s="119">
        <v>22018.53870201256</v>
      </c>
      <c r="E32" s="119">
        <v>73298.471452258003</v>
      </c>
      <c r="F32" s="119">
        <v>20392.290010917921</v>
      </c>
      <c r="G32" s="118">
        <v>0.92614184287597634</v>
      </c>
      <c r="I32" s="115">
        <v>0.26431718061674009</v>
      </c>
      <c r="J32" s="115">
        <v>0.13934912531088312</v>
      </c>
      <c r="K32" s="116">
        <v>111.55907776948899</v>
      </c>
      <c r="L32" s="115">
        <v>0.12562704471101419</v>
      </c>
      <c r="M32" s="115">
        <v>0</v>
      </c>
      <c r="N32" s="117">
        <v>21.294991887355501</v>
      </c>
      <c r="O32" s="115">
        <v>0.80497037617809075</v>
      </c>
      <c r="P32" s="115">
        <v>0.15668703139141915</v>
      </c>
      <c r="Q32" s="115">
        <v>1.0185754414848631</v>
      </c>
      <c r="S32" s="91">
        <v>0</v>
      </c>
      <c r="T32" s="86">
        <f>IF(S32=1,INDEX('LAD average need weights (Rx)'!N:N,MATCH(C32,'LAD average need weights (Rx)'!B:B,0)),SUMPRODUCT(I$2:Q$2,I32:Q32)+$T$2)</f>
        <v>1.0006729334511282</v>
      </c>
    </row>
    <row r="33" spans="2:20" x14ac:dyDescent="0.2">
      <c r="B33" s="102" t="s">
        <v>6506</v>
      </c>
      <c r="C33" s="101" t="s">
        <v>7068</v>
      </c>
      <c r="D33" s="119">
        <v>10024.328614397102</v>
      </c>
      <c r="E33" s="119">
        <v>34481.990941597061</v>
      </c>
      <c r="F33" s="119">
        <v>9593.1981322815227</v>
      </c>
      <c r="G33" s="118">
        <v>0.95699158530214357</v>
      </c>
      <c r="I33" s="115">
        <v>0.26889534883720928</v>
      </c>
      <c r="J33" s="115">
        <v>0.12036365278252763</v>
      </c>
      <c r="K33" s="116">
        <v>141.26863547577</v>
      </c>
      <c r="L33" s="115">
        <v>9.8706276952563482E-2</v>
      </c>
      <c r="M33" s="115">
        <v>0</v>
      </c>
      <c r="N33" s="117">
        <v>43.236422379313503</v>
      </c>
      <c r="O33" s="115">
        <v>0.92805309067337016</v>
      </c>
      <c r="P33" s="115">
        <v>0.24652112016617758</v>
      </c>
      <c r="Q33" s="115">
        <v>1.0150980856584377</v>
      </c>
      <c r="S33" s="91">
        <v>0</v>
      </c>
      <c r="T33" s="86">
        <f>IF(S33=1,INDEX('LAD average need weights (Rx)'!N:N,MATCH(C33,'LAD average need weights (Rx)'!B:B,0)),SUMPRODUCT(I$2:Q$2,I33:Q33)+$T$2)</f>
        <v>1.2080096148792876</v>
      </c>
    </row>
    <row r="34" spans="2:20" x14ac:dyDescent="0.2">
      <c r="B34" s="102" t="s">
        <v>6505</v>
      </c>
      <c r="C34" s="101" t="s">
        <v>7319</v>
      </c>
      <c r="D34" s="119">
        <v>17452.702133530383</v>
      </c>
      <c r="E34" s="119">
        <v>67208.596848086541</v>
      </c>
      <c r="F34" s="119">
        <v>18698.032455502518</v>
      </c>
      <c r="G34" s="118">
        <v>1.0713545852352335</v>
      </c>
      <c r="I34" s="115">
        <v>0.27774086378737539</v>
      </c>
      <c r="J34" s="115">
        <v>9.571638563839624E-2</v>
      </c>
      <c r="K34" s="116">
        <v>118.499305271761</v>
      </c>
      <c r="L34" s="115">
        <v>0.1379417234965902</v>
      </c>
      <c r="M34" s="115">
        <v>0</v>
      </c>
      <c r="N34" s="117">
        <v>26.004697997548</v>
      </c>
      <c r="O34" s="115">
        <v>1.0333962662638836</v>
      </c>
      <c r="P34" s="115">
        <v>0.17036424478748333</v>
      </c>
      <c r="Q34" s="115">
        <v>0.99574746538499559</v>
      </c>
      <c r="S34" s="91">
        <v>0</v>
      </c>
      <c r="T34" s="86">
        <f>IF(S34=1,INDEX('LAD average need weights (Rx)'!N:N,MATCH(C34,'LAD average need weights (Rx)'!B:B,0)),SUMPRODUCT(I$2:Q$2,I34:Q34)+$T$2)</f>
        <v>1.0646312186691931</v>
      </c>
    </row>
    <row r="35" spans="2:20" x14ac:dyDescent="0.2">
      <c r="B35" s="102" t="s">
        <v>6504</v>
      </c>
      <c r="C35" s="101" t="s">
        <v>7068</v>
      </c>
      <c r="D35" s="119">
        <v>6995.8202104078073</v>
      </c>
      <c r="E35" s="119">
        <v>21412.653602465238</v>
      </c>
      <c r="F35" s="119">
        <v>5957.191650977411</v>
      </c>
      <c r="G35" s="118">
        <v>0.85153584166082341</v>
      </c>
      <c r="I35" s="115">
        <v>0.17183770883054891</v>
      </c>
      <c r="J35" s="115">
        <v>0.13031351825274434</v>
      </c>
      <c r="K35" s="116">
        <v>148.33449999999999</v>
      </c>
      <c r="L35" s="115">
        <v>0.11903160726294552</v>
      </c>
      <c r="M35" s="115">
        <v>0</v>
      </c>
      <c r="N35" s="117">
        <v>47.051361081081097</v>
      </c>
      <c r="O35" s="115">
        <v>0.87167250816674891</v>
      </c>
      <c r="P35" s="115">
        <v>0.2497532678313614</v>
      </c>
      <c r="Q35" s="115">
        <v>1.0364950305059637</v>
      </c>
      <c r="S35" s="91">
        <v>0</v>
      </c>
      <c r="T35" s="86">
        <f>IF(S35=1,INDEX('LAD average need weights (Rx)'!N:N,MATCH(C35,'LAD average need weights (Rx)'!B:B,0)),SUMPRODUCT(I$2:Q$2,I35:Q35)+$T$2)</f>
        <v>1.238090494505534</v>
      </c>
    </row>
    <row r="36" spans="2:20" x14ac:dyDescent="0.2">
      <c r="B36" s="102" t="s">
        <v>6503</v>
      </c>
      <c r="C36" s="101" t="s">
        <v>7068</v>
      </c>
      <c r="D36" s="119">
        <v>3769.8711040155731</v>
      </c>
      <c r="E36" s="119">
        <v>11640.189439117588</v>
      </c>
      <c r="F36" s="119">
        <v>3238.4047596288251</v>
      </c>
      <c r="G36" s="118">
        <v>0.85902267485468053</v>
      </c>
      <c r="I36" s="115">
        <v>0.25128205128205128</v>
      </c>
      <c r="J36" s="115">
        <v>0.13628849206982613</v>
      </c>
      <c r="K36" s="116">
        <v>149.629441624365</v>
      </c>
      <c r="L36" s="115">
        <v>9.4081942336874058E-2</v>
      </c>
      <c r="M36" s="115">
        <v>0</v>
      </c>
      <c r="N36" s="117">
        <v>48.908676918483103</v>
      </c>
      <c r="O36" s="115">
        <v>0.88680500380674954</v>
      </c>
      <c r="P36" s="115">
        <v>0.25475072794548215</v>
      </c>
      <c r="Q36" s="115">
        <v>1.0340735747444374</v>
      </c>
      <c r="S36" s="91">
        <v>0</v>
      </c>
      <c r="T36" s="86">
        <f>IF(S36=1,INDEX('LAD average need weights (Rx)'!N:N,MATCH(C36,'LAD average need weights (Rx)'!B:B,0)),SUMPRODUCT(I$2:Q$2,I36:Q36)+$T$2)</f>
        <v>1.2614271076498627</v>
      </c>
    </row>
    <row r="37" spans="2:20" x14ac:dyDescent="0.2">
      <c r="B37" s="102" t="s">
        <v>6502</v>
      </c>
      <c r="C37" s="101" t="s">
        <v>7319</v>
      </c>
      <c r="D37" s="119">
        <v>11026.005356554118</v>
      </c>
      <c r="E37" s="119">
        <v>41247.32362338034</v>
      </c>
      <c r="F37" s="119">
        <v>11475.374163157208</v>
      </c>
      <c r="G37" s="118">
        <v>1.0407553589964451</v>
      </c>
      <c r="I37" s="115">
        <v>0.24233983286908078</v>
      </c>
      <c r="J37" s="115">
        <v>4.5294596899746201E-2</v>
      </c>
      <c r="K37" s="116">
        <v>83.639221045439001</v>
      </c>
      <c r="L37" s="115">
        <v>0.10658307210031348</v>
      </c>
      <c r="M37" s="115">
        <v>0</v>
      </c>
      <c r="N37" s="117">
        <v>8.9171852864138508</v>
      </c>
      <c r="O37" s="115">
        <v>1.0533366335697718</v>
      </c>
      <c r="P37" s="115">
        <v>5.2181308329743888E-2</v>
      </c>
      <c r="Q37" s="115">
        <v>0.93168921215046885</v>
      </c>
      <c r="S37" s="91">
        <v>0</v>
      </c>
      <c r="T37" s="86">
        <f>IF(S37=1,INDEX('LAD average need weights (Rx)'!N:N,MATCH(C37,'LAD average need weights (Rx)'!B:B,0)),SUMPRODUCT(I$2:Q$2,I37:Q37)+$T$2)</f>
        <v>0.8208003137422657</v>
      </c>
    </row>
    <row r="38" spans="2:20" x14ac:dyDescent="0.2">
      <c r="B38" s="102" t="s">
        <v>6501</v>
      </c>
      <c r="C38" s="101" t="s">
        <v>7319</v>
      </c>
      <c r="D38" s="119">
        <v>8541.8238007211476</v>
      </c>
      <c r="E38" s="119">
        <v>32600.823405494022</v>
      </c>
      <c r="F38" s="119">
        <v>9069.8405070093067</v>
      </c>
      <c r="G38" s="118">
        <v>1.0618154528361474</v>
      </c>
      <c r="I38" s="115">
        <v>0.21561969439728354</v>
      </c>
      <c r="J38" s="115">
        <v>9.9085760096371045E-2</v>
      </c>
      <c r="K38" s="116">
        <v>102.38950508950499</v>
      </c>
      <c r="L38" s="115">
        <v>0.12287334593572778</v>
      </c>
      <c r="M38" s="115">
        <v>0</v>
      </c>
      <c r="N38" s="117">
        <v>23.860439569439599</v>
      </c>
      <c r="O38" s="115">
        <v>0.99518283946541808</v>
      </c>
      <c r="P38" s="115">
        <v>0.1570813154832755</v>
      </c>
      <c r="Q38" s="115">
        <v>1.0042576752883867</v>
      </c>
      <c r="S38" s="91">
        <v>0</v>
      </c>
      <c r="T38" s="86">
        <f>IF(S38=1,INDEX('LAD average need weights (Rx)'!N:N,MATCH(C38,'LAD average need weights (Rx)'!B:B,0)),SUMPRODUCT(I$2:Q$2,I38:Q38)+$T$2)</f>
        <v>1.0054104488770905</v>
      </c>
    </row>
    <row r="39" spans="2:20" x14ac:dyDescent="0.2">
      <c r="B39" s="102" t="s">
        <v>6500</v>
      </c>
      <c r="C39" s="101" t="s">
        <v>7320</v>
      </c>
      <c r="D39" s="119">
        <v>9354.164168821133</v>
      </c>
      <c r="E39" s="119">
        <v>36897.347098507445</v>
      </c>
      <c r="F39" s="119">
        <v>10265.171807250366</v>
      </c>
      <c r="G39" s="118">
        <v>1.0973905975977802</v>
      </c>
      <c r="I39" s="115">
        <v>0.24142156862745098</v>
      </c>
      <c r="J39" s="115">
        <v>0.14194136862617102</v>
      </c>
      <c r="K39" s="116">
        <v>119.16832813004601</v>
      </c>
      <c r="L39" s="115">
        <v>0.12247474747474747</v>
      </c>
      <c r="M39" s="115">
        <v>0</v>
      </c>
      <c r="N39" s="117">
        <v>33.759296156744497</v>
      </c>
      <c r="O39" s="115">
        <v>0.99025893276254973</v>
      </c>
      <c r="P39" s="115">
        <v>0.26717241431583932</v>
      </c>
      <c r="Q39" s="115">
        <v>0.97458322524476182</v>
      </c>
      <c r="S39" s="91">
        <v>0</v>
      </c>
      <c r="T39" s="86">
        <f>IF(S39=1,INDEX('LAD average need weights (Rx)'!N:N,MATCH(C39,'LAD average need weights (Rx)'!B:B,0)),SUMPRODUCT(I$2:Q$2,I39:Q39)+$T$2)</f>
        <v>1.130176540116991</v>
      </c>
    </row>
    <row r="40" spans="2:20" x14ac:dyDescent="0.2">
      <c r="B40" s="102" t="s">
        <v>6499</v>
      </c>
      <c r="C40" s="101" t="s">
        <v>7152</v>
      </c>
      <c r="D40" s="119">
        <v>14398.059763801744</v>
      </c>
      <c r="E40" s="119">
        <v>51157.668934100242</v>
      </c>
      <c r="F40" s="119">
        <v>14232.520822295557</v>
      </c>
      <c r="G40" s="118">
        <v>0.98850269104158262</v>
      </c>
      <c r="I40" s="115">
        <v>0.22413793103448276</v>
      </c>
      <c r="J40" s="115">
        <v>0.15415841198738137</v>
      </c>
      <c r="K40" s="116">
        <v>131.37280834595299</v>
      </c>
      <c r="L40" s="115">
        <v>0.11006018916595013</v>
      </c>
      <c r="M40" s="115">
        <v>0</v>
      </c>
      <c r="N40" s="117">
        <v>46.109277301026403</v>
      </c>
      <c r="O40" s="115">
        <v>0.97979552672003456</v>
      </c>
      <c r="P40" s="115">
        <v>0.36118249056244789</v>
      </c>
      <c r="Q40" s="115">
        <v>0.98888795978637001</v>
      </c>
      <c r="S40" s="91">
        <v>0</v>
      </c>
      <c r="T40" s="86">
        <f>IF(S40=1,INDEX('LAD average need weights (Rx)'!N:N,MATCH(C40,'LAD average need weights (Rx)'!B:B,0)),SUMPRODUCT(I$2:Q$2,I40:Q40)+$T$2)</f>
        <v>1.2466779011385909</v>
      </c>
    </row>
    <row r="41" spans="2:20" x14ac:dyDescent="0.2">
      <c r="B41" s="102" t="s">
        <v>6498</v>
      </c>
      <c r="C41" s="101" t="s">
        <v>7152</v>
      </c>
      <c r="D41" s="119">
        <v>8807.648324815882</v>
      </c>
      <c r="E41" s="119">
        <v>34341.793961960153</v>
      </c>
      <c r="F41" s="119">
        <v>9554.1940792533132</v>
      </c>
      <c r="G41" s="118">
        <v>1.0847610766126992</v>
      </c>
      <c r="I41" s="115">
        <v>0.26190476190476192</v>
      </c>
      <c r="J41" s="115">
        <v>0.12597553162782271</v>
      </c>
      <c r="K41" s="116">
        <v>115.769663631765</v>
      </c>
      <c r="L41" s="115">
        <v>0.1205519244734931</v>
      </c>
      <c r="M41" s="115">
        <v>0</v>
      </c>
      <c r="N41" s="117">
        <v>32.270817779463798</v>
      </c>
      <c r="O41" s="115">
        <v>1.1029827956242044</v>
      </c>
      <c r="P41" s="115">
        <v>0.2378600507799771</v>
      </c>
      <c r="Q41" s="115">
        <v>0.94997800296308188</v>
      </c>
      <c r="S41" s="91">
        <v>0</v>
      </c>
      <c r="T41" s="86">
        <f>IF(S41=1,INDEX('LAD average need weights (Rx)'!N:N,MATCH(C41,'LAD average need weights (Rx)'!B:B,0)),SUMPRODUCT(I$2:Q$2,I41:Q41)+$T$2)</f>
        <v>1.1185884622914619</v>
      </c>
    </row>
    <row r="42" spans="2:20" x14ac:dyDescent="0.2">
      <c r="B42" s="102" t="s">
        <v>6497</v>
      </c>
      <c r="C42" s="101" t="s">
        <v>7320</v>
      </c>
      <c r="D42" s="119">
        <v>18721.417634922003</v>
      </c>
      <c r="E42" s="119">
        <v>72181.028219140208</v>
      </c>
      <c r="F42" s="119">
        <v>20081.407314062257</v>
      </c>
      <c r="G42" s="118">
        <v>1.0726435201468609</v>
      </c>
      <c r="I42" s="115">
        <v>0.25020850708924103</v>
      </c>
      <c r="J42" s="115">
        <v>0.12902745369524457</v>
      </c>
      <c r="K42" s="116">
        <v>115.684916007219</v>
      </c>
      <c r="L42" s="115">
        <v>0.1112372304199773</v>
      </c>
      <c r="M42" s="115">
        <v>0</v>
      </c>
      <c r="N42" s="117">
        <v>30.591422948771299</v>
      </c>
      <c r="O42" s="115">
        <v>1.0233909232397802</v>
      </c>
      <c r="P42" s="115">
        <v>0.20939615123536062</v>
      </c>
      <c r="Q42" s="115">
        <v>0.9708643354919998</v>
      </c>
      <c r="S42" s="91">
        <v>0</v>
      </c>
      <c r="T42" s="86">
        <f>IF(S42=1,INDEX('LAD average need weights (Rx)'!N:N,MATCH(C42,'LAD average need weights (Rx)'!B:B,0)),SUMPRODUCT(I$2:Q$2,I42:Q42)+$T$2)</f>
        <v>1.0886983112889461</v>
      </c>
    </row>
    <row r="43" spans="2:20" x14ac:dyDescent="0.2">
      <c r="B43" s="102" t="s">
        <v>6496</v>
      </c>
      <c r="C43" s="101" t="s">
        <v>7152</v>
      </c>
      <c r="D43" s="119">
        <v>6421.2501580306734</v>
      </c>
      <c r="E43" s="119">
        <v>25728.226737364534</v>
      </c>
      <c r="F43" s="119">
        <v>7157.8226762439226</v>
      </c>
      <c r="G43" s="118">
        <v>1.1147085847904652</v>
      </c>
      <c r="I43" s="115">
        <v>0.28727272727272729</v>
      </c>
      <c r="J43" s="115">
        <v>0.10023103114056926</v>
      </c>
      <c r="K43" s="116">
        <v>106.396229946524</v>
      </c>
      <c r="L43" s="115">
        <v>9.6654275092936809E-2</v>
      </c>
      <c r="M43" s="115">
        <v>0</v>
      </c>
      <c r="N43" s="117">
        <v>26.948179010695199</v>
      </c>
      <c r="O43" s="115">
        <v>1.0688429098674033</v>
      </c>
      <c r="P43" s="115">
        <v>0.15540263587636532</v>
      </c>
      <c r="Q43" s="115">
        <v>0.95624312966356828</v>
      </c>
      <c r="S43" s="91">
        <v>0</v>
      </c>
      <c r="T43" s="86">
        <f>IF(S43=1,INDEX('LAD average need weights (Rx)'!N:N,MATCH(C43,'LAD average need weights (Rx)'!B:B,0)),SUMPRODUCT(I$2:Q$2,I43:Q43)+$T$2)</f>
        <v>1.0343933032194448</v>
      </c>
    </row>
    <row r="44" spans="2:20" x14ac:dyDescent="0.2">
      <c r="B44" s="102" t="s">
        <v>6495</v>
      </c>
      <c r="C44" s="101" t="s">
        <v>7319</v>
      </c>
      <c r="D44" s="119">
        <v>12062.752985738736</v>
      </c>
      <c r="E44" s="119">
        <v>47573.587586710222</v>
      </c>
      <c r="F44" s="119">
        <v>13235.397351497077</v>
      </c>
      <c r="G44" s="118">
        <v>1.0972120018659677</v>
      </c>
      <c r="I44" s="115">
        <v>0.27509881422924903</v>
      </c>
      <c r="J44" s="115">
        <v>8.3949969486879106E-2</v>
      </c>
      <c r="K44" s="116">
        <v>122.33138075313801</v>
      </c>
      <c r="L44" s="115">
        <v>0.12116040955631399</v>
      </c>
      <c r="M44" s="115">
        <v>0</v>
      </c>
      <c r="N44" s="117">
        <v>28.449545637687901</v>
      </c>
      <c r="O44" s="115">
        <v>1.0172747063846108</v>
      </c>
      <c r="P44" s="115">
        <v>0.17350145548440582</v>
      </c>
      <c r="Q44" s="115">
        <v>0.98996234171466524</v>
      </c>
      <c r="S44" s="91">
        <v>0</v>
      </c>
      <c r="T44" s="86">
        <f>IF(S44=1,INDEX('LAD average need weights (Rx)'!N:N,MATCH(C44,'LAD average need weights (Rx)'!B:B,0)),SUMPRODUCT(I$2:Q$2,I44:Q44)+$T$2)</f>
        <v>1.0688964845534743</v>
      </c>
    </row>
    <row r="45" spans="2:20" x14ac:dyDescent="0.2">
      <c r="B45" s="102" t="s">
        <v>6494</v>
      </c>
      <c r="C45" s="101" t="s">
        <v>7152</v>
      </c>
      <c r="D45" s="119">
        <v>7215.4719461989271</v>
      </c>
      <c r="E45" s="119">
        <v>34489.798575173823</v>
      </c>
      <c r="F45" s="119">
        <v>9595.3702857390472</v>
      </c>
      <c r="G45" s="118">
        <v>1.3298326647633685</v>
      </c>
      <c r="I45" s="115">
        <v>0.26868327402135234</v>
      </c>
      <c r="J45" s="115">
        <v>8.0990889996079549E-2</v>
      </c>
      <c r="K45" s="116">
        <v>98.177318970676197</v>
      </c>
      <c r="L45" s="115">
        <v>8.3129584352078234E-2</v>
      </c>
      <c r="M45" s="115">
        <v>0</v>
      </c>
      <c r="N45" s="117">
        <v>15.451177139437499</v>
      </c>
      <c r="O45" s="115">
        <v>1.1893358012433615</v>
      </c>
      <c r="P45" s="115">
        <v>9.1842845921655619E-2</v>
      </c>
      <c r="Q45" s="115">
        <v>0.90441184055901347</v>
      </c>
      <c r="S45" s="91">
        <v>0</v>
      </c>
      <c r="T45" s="86">
        <f>IF(S45=1,INDEX('LAD average need weights (Rx)'!N:N,MATCH(C45,'LAD average need weights (Rx)'!B:B,0)),SUMPRODUCT(I$2:Q$2,I45:Q45)+$T$2)</f>
        <v>0.91269735988223832</v>
      </c>
    </row>
    <row r="46" spans="2:20" x14ac:dyDescent="0.2">
      <c r="B46" s="102" t="s">
        <v>6493</v>
      </c>
      <c r="C46" s="101" t="s">
        <v>7068</v>
      </c>
      <c r="D46" s="119">
        <v>6721.5907148304095</v>
      </c>
      <c r="E46" s="119">
        <v>22365.152166364307</v>
      </c>
      <c r="F46" s="119">
        <v>6222.1852663308227</v>
      </c>
      <c r="G46" s="118">
        <v>0.92570130052731314</v>
      </c>
      <c r="I46" s="115">
        <v>0.24812030075187969</v>
      </c>
      <c r="J46" s="115">
        <v>0.14429910517561789</v>
      </c>
      <c r="K46" s="116">
        <v>137.604353562005</v>
      </c>
      <c r="L46" s="115">
        <v>0.12024048096192384</v>
      </c>
      <c r="M46" s="115">
        <v>0</v>
      </c>
      <c r="N46" s="117">
        <v>49.4061198643046</v>
      </c>
      <c r="O46" s="115">
        <v>0.95661623987090205</v>
      </c>
      <c r="P46" s="115">
        <v>0.30017868686237414</v>
      </c>
      <c r="Q46" s="115">
        <v>1.0147003765625153</v>
      </c>
      <c r="S46" s="91">
        <v>0</v>
      </c>
      <c r="T46" s="86">
        <f>IF(S46=1,INDEX('LAD average need weights (Rx)'!N:N,MATCH(C46,'LAD average need weights (Rx)'!B:B,0)),SUMPRODUCT(I$2:Q$2,I46:Q46)+$T$2)</f>
        <v>1.2822584662879026</v>
      </c>
    </row>
    <row r="47" spans="2:20" x14ac:dyDescent="0.2">
      <c r="B47" s="102" t="s">
        <v>6492</v>
      </c>
      <c r="C47" s="101" t="s">
        <v>7068</v>
      </c>
      <c r="D47" s="119">
        <v>6523.9967133397977</v>
      </c>
      <c r="E47" s="119">
        <v>24110.834132678061</v>
      </c>
      <c r="F47" s="119">
        <v>6707.8495949121643</v>
      </c>
      <c r="G47" s="118">
        <v>1.0281810199561316</v>
      </c>
      <c r="I47" s="115">
        <v>0.30972222222222223</v>
      </c>
      <c r="J47" s="115">
        <v>9.5275837071632036E-2</v>
      </c>
      <c r="K47" s="116">
        <v>119.375766662123</v>
      </c>
      <c r="L47" s="115">
        <v>0.10846153846153846</v>
      </c>
      <c r="M47" s="115">
        <v>0</v>
      </c>
      <c r="N47" s="117">
        <v>28.545736404525002</v>
      </c>
      <c r="O47" s="115">
        <v>1.0016345919232772</v>
      </c>
      <c r="P47" s="115">
        <v>0.14424253086988872</v>
      </c>
      <c r="Q47" s="115">
        <v>0.98536080548438798</v>
      </c>
      <c r="S47" s="91">
        <v>0</v>
      </c>
      <c r="T47" s="86">
        <f>IF(S47=1,INDEX('LAD average need weights (Rx)'!N:N,MATCH(C47,'LAD average need weights (Rx)'!B:B,0)),SUMPRODUCT(I$2:Q$2,I47:Q47)+$T$2)</f>
        <v>1.0655647177507299</v>
      </c>
    </row>
    <row r="48" spans="2:20" x14ac:dyDescent="0.2">
      <c r="B48" s="102" t="s">
        <v>6491</v>
      </c>
      <c r="C48" s="101" t="s">
        <v>7152</v>
      </c>
      <c r="D48" s="119">
        <v>9491.7352451127554</v>
      </c>
      <c r="E48" s="119">
        <v>37559.732847090279</v>
      </c>
      <c r="F48" s="119">
        <v>10449.453443914483</v>
      </c>
      <c r="G48" s="118">
        <v>1.1009002225694033</v>
      </c>
      <c r="I48" s="115">
        <v>0.2525399129172714</v>
      </c>
      <c r="J48" s="115">
        <v>0.10380394995389836</v>
      </c>
      <c r="K48" s="116">
        <v>106.341676942047</v>
      </c>
      <c r="L48" s="115">
        <v>0.10007818608287725</v>
      </c>
      <c r="M48" s="115">
        <v>0</v>
      </c>
      <c r="N48" s="117">
        <v>27.6204888340868</v>
      </c>
      <c r="O48" s="115">
        <v>1.0622838344615</v>
      </c>
      <c r="P48" s="115">
        <v>0.18589167472325024</v>
      </c>
      <c r="Q48" s="115">
        <v>0.96008872956591251</v>
      </c>
      <c r="S48" s="91">
        <v>0</v>
      </c>
      <c r="T48" s="86">
        <f>IF(S48=1,INDEX('LAD average need weights (Rx)'!N:N,MATCH(C48,'LAD average need weights (Rx)'!B:B,0)),SUMPRODUCT(I$2:Q$2,I48:Q48)+$T$2)</f>
        <v>1.0388199135909251</v>
      </c>
    </row>
    <row r="49" spans="2:20" x14ac:dyDescent="0.2">
      <c r="B49" s="102" t="s">
        <v>6490</v>
      </c>
      <c r="C49" s="101" t="s">
        <v>7152</v>
      </c>
      <c r="D49" s="119">
        <v>6279.6232319257806</v>
      </c>
      <c r="E49" s="119">
        <v>25378.069061662554</v>
      </c>
      <c r="F49" s="119">
        <v>7060.4056806232902</v>
      </c>
      <c r="G49" s="118">
        <v>1.1243358749180985</v>
      </c>
      <c r="I49" s="115">
        <v>0.29565217391304349</v>
      </c>
      <c r="J49" s="115">
        <v>0.10328331166639235</v>
      </c>
      <c r="K49" s="116">
        <v>112.159358841779</v>
      </c>
      <c r="L49" s="115">
        <v>0.13529921942758022</v>
      </c>
      <c r="M49" s="115">
        <v>0</v>
      </c>
      <c r="N49" s="117">
        <v>38.494121565731199</v>
      </c>
      <c r="O49" s="115">
        <v>1.0429566364465788</v>
      </c>
      <c r="P49" s="115">
        <v>0.20175536434716543</v>
      </c>
      <c r="Q49" s="115">
        <v>0.98241524063934405</v>
      </c>
      <c r="S49" s="91">
        <v>0</v>
      </c>
      <c r="T49" s="86">
        <f>IF(S49=1,INDEX('LAD average need weights (Rx)'!N:N,MATCH(C49,'LAD average need weights (Rx)'!B:B,0)),SUMPRODUCT(I$2:Q$2,I49:Q49)+$T$2)</f>
        <v>1.1656037332245452</v>
      </c>
    </row>
    <row r="50" spans="2:20" x14ac:dyDescent="0.2">
      <c r="B50" s="102" t="s">
        <v>6489</v>
      </c>
      <c r="C50" s="101" t="s">
        <v>7152</v>
      </c>
      <c r="D50" s="119">
        <v>8319.2450657625213</v>
      </c>
      <c r="E50" s="119">
        <v>32398.768825361843</v>
      </c>
      <c r="F50" s="119">
        <v>9013.6271165462676</v>
      </c>
      <c r="G50" s="118">
        <v>1.0834669546689333</v>
      </c>
      <c r="I50" s="115">
        <v>0.25663716814159293</v>
      </c>
      <c r="J50" s="115">
        <v>0.10306837672027307</v>
      </c>
      <c r="K50" s="116">
        <v>106.590851143607</v>
      </c>
      <c r="L50" s="115">
        <v>9.1324200913242004E-2</v>
      </c>
      <c r="M50" s="115">
        <v>0</v>
      </c>
      <c r="N50" s="117">
        <v>27.3048336457943</v>
      </c>
      <c r="O50" s="115">
        <v>1.0659426904029445</v>
      </c>
      <c r="P50" s="115">
        <v>0.17239194679203756</v>
      </c>
      <c r="Q50" s="115">
        <v>0.95846307648614637</v>
      </c>
      <c r="S50" s="91">
        <v>0</v>
      </c>
      <c r="T50" s="86">
        <f>IF(S50=1,INDEX('LAD average need weights (Rx)'!N:N,MATCH(C50,'LAD average need weights (Rx)'!B:B,0)),SUMPRODUCT(I$2:Q$2,I50:Q50)+$T$2)</f>
        <v>1.0306501883326042</v>
      </c>
    </row>
    <row r="51" spans="2:20" x14ac:dyDescent="0.2">
      <c r="B51" s="102" t="s">
        <v>6488</v>
      </c>
      <c r="C51" s="101" t="s">
        <v>7319</v>
      </c>
      <c r="D51" s="119">
        <v>2451.8407731496741</v>
      </c>
      <c r="E51" s="119">
        <v>10326.261851829415</v>
      </c>
      <c r="F51" s="119">
        <v>2872.8583589678233</v>
      </c>
      <c r="G51" s="118">
        <v>1.1717148969985123</v>
      </c>
      <c r="I51" s="115">
        <v>0.23655913978494625</v>
      </c>
      <c r="J51" s="115">
        <v>9.5180571460688215E-2</v>
      </c>
      <c r="K51" s="116">
        <v>101.77221795855699</v>
      </c>
      <c r="L51" s="115">
        <v>0.11670480549199085</v>
      </c>
      <c r="M51" s="115">
        <v>0</v>
      </c>
      <c r="N51" s="117">
        <v>23.681760552570999</v>
      </c>
      <c r="O51" s="115">
        <v>1.0283150521262296</v>
      </c>
      <c r="P51" s="115">
        <v>0.15799927508620321</v>
      </c>
      <c r="Q51" s="115">
        <v>0.99010749097964301</v>
      </c>
      <c r="S51" s="91">
        <v>0</v>
      </c>
      <c r="T51" s="86">
        <f>IF(S51=1,INDEX('LAD average need weights (Rx)'!N:N,MATCH(C51,'LAD average need weights (Rx)'!B:B,0)),SUMPRODUCT(I$2:Q$2,I51:Q51)+$T$2)</f>
        <v>1.0041850721343883</v>
      </c>
    </row>
    <row r="52" spans="2:20" x14ac:dyDescent="0.2">
      <c r="B52" s="102" t="s">
        <v>6487</v>
      </c>
      <c r="C52" s="101" t="s">
        <v>7319</v>
      </c>
      <c r="D52" s="119">
        <v>9150.6340886388989</v>
      </c>
      <c r="E52" s="119">
        <v>33487.397307970998</v>
      </c>
      <c r="F52" s="119">
        <v>9316.493292220488</v>
      </c>
      <c r="G52" s="118">
        <v>1.018125432836126</v>
      </c>
      <c r="I52" s="115">
        <v>0.28595041322314052</v>
      </c>
      <c r="J52" s="115">
        <v>9.6881856098079172E-2</v>
      </c>
      <c r="K52" s="116">
        <v>104.26411584648</v>
      </c>
      <c r="L52" s="115">
        <v>0.1206896551724138</v>
      </c>
      <c r="M52" s="115">
        <v>0</v>
      </c>
      <c r="N52" s="117">
        <v>25.178285495644001</v>
      </c>
      <c r="O52" s="115">
        <v>1.0089442931287398</v>
      </c>
      <c r="P52" s="115">
        <v>0.17870088842179199</v>
      </c>
      <c r="Q52" s="115">
        <v>0.99646165472522774</v>
      </c>
      <c r="S52" s="91">
        <v>0</v>
      </c>
      <c r="T52" s="86">
        <f>IF(S52=1,INDEX('LAD average need weights (Rx)'!N:N,MATCH(C52,'LAD average need weights (Rx)'!B:B,0)),SUMPRODUCT(I$2:Q$2,I52:Q52)+$T$2)</f>
        <v>1.0333217573942188</v>
      </c>
    </row>
    <row r="53" spans="2:20" x14ac:dyDescent="0.2">
      <c r="B53" s="102" t="s">
        <v>6486</v>
      </c>
      <c r="C53" s="101" t="s">
        <v>7068</v>
      </c>
      <c r="D53" s="119">
        <v>9049.1436549745958</v>
      </c>
      <c r="E53" s="119">
        <v>33907.704761176166</v>
      </c>
      <c r="F53" s="119">
        <v>9433.426583047607</v>
      </c>
      <c r="G53" s="118">
        <v>1.0424662203104444</v>
      </c>
      <c r="I53" s="115">
        <v>0.2879045996592845</v>
      </c>
      <c r="J53" s="115">
        <v>0.1122069561602393</v>
      </c>
      <c r="K53" s="116">
        <v>112.321988114533</v>
      </c>
      <c r="L53" s="115">
        <v>0.10511756569847856</v>
      </c>
      <c r="M53" s="115">
        <v>0</v>
      </c>
      <c r="N53" s="117">
        <v>27.893102242031301</v>
      </c>
      <c r="O53" s="115">
        <v>1.0254049312766187</v>
      </c>
      <c r="P53" s="115">
        <v>0.25572446947659755</v>
      </c>
      <c r="Q53" s="115">
        <v>0.95267158404492724</v>
      </c>
      <c r="S53" s="91">
        <v>0</v>
      </c>
      <c r="T53" s="86">
        <f>IF(S53=1,INDEX('LAD average need weights (Rx)'!N:N,MATCH(C53,'LAD average need weights (Rx)'!B:B,0)),SUMPRODUCT(I$2:Q$2,I53:Q53)+$T$2)</f>
        <v>1.0618114909177216</v>
      </c>
    </row>
    <row r="54" spans="2:20" x14ac:dyDescent="0.2">
      <c r="B54" s="102" t="s">
        <v>6485</v>
      </c>
      <c r="C54" s="101" t="s">
        <v>7320</v>
      </c>
      <c r="D54" s="119">
        <v>5895.9914332489097</v>
      </c>
      <c r="E54" s="119">
        <v>23206.855085934589</v>
      </c>
      <c r="F54" s="119">
        <v>6456.3545429724672</v>
      </c>
      <c r="G54" s="118">
        <v>1.0950413710853675</v>
      </c>
      <c r="I54" s="115">
        <v>0.26380368098159507</v>
      </c>
      <c r="J54" s="115">
        <v>0.12714293142035349</v>
      </c>
      <c r="K54" s="116">
        <v>116.713383886256</v>
      </c>
      <c r="L54" s="115">
        <v>0.11495422177009156</v>
      </c>
      <c r="M54" s="115">
        <v>0</v>
      </c>
      <c r="N54" s="117">
        <v>31.418723791469201</v>
      </c>
      <c r="O54" s="115">
        <v>1.0249509451550407</v>
      </c>
      <c r="P54" s="115">
        <v>0.20919485581391134</v>
      </c>
      <c r="Q54" s="115">
        <v>0.96967386094050434</v>
      </c>
      <c r="S54" s="91">
        <v>0</v>
      </c>
      <c r="T54" s="86">
        <f>IF(S54=1,INDEX('LAD average need weights (Rx)'!N:N,MATCH(C54,'LAD average need weights (Rx)'!B:B,0)),SUMPRODUCT(I$2:Q$2,I54:Q54)+$T$2)</f>
        <v>1.1006296652941505</v>
      </c>
    </row>
    <row r="55" spans="2:20" x14ac:dyDescent="0.2">
      <c r="B55" s="102" t="s">
        <v>6484</v>
      </c>
      <c r="C55" s="101" t="s">
        <v>7320</v>
      </c>
      <c r="D55" s="119">
        <v>5578.5454828532647</v>
      </c>
      <c r="E55" s="119">
        <v>20899.879000575209</v>
      </c>
      <c r="F55" s="119">
        <v>5814.5331727745579</v>
      </c>
      <c r="G55" s="118">
        <v>1.042302727592102</v>
      </c>
      <c r="I55" s="115">
        <v>0.20250000000000001</v>
      </c>
      <c r="J55" s="115">
        <v>0.14112203940403084</v>
      </c>
      <c r="K55" s="116">
        <v>127.17058606027</v>
      </c>
      <c r="L55" s="115">
        <v>0.11897435897435897</v>
      </c>
      <c r="M55" s="115">
        <v>0</v>
      </c>
      <c r="N55" s="117">
        <v>36.496791273802899</v>
      </c>
      <c r="O55" s="115">
        <v>1.0070199470224153</v>
      </c>
      <c r="P55" s="115">
        <v>0.29945293935627176</v>
      </c>
      <c r="Q55" s="115">
        <v>0.97604340472813456</v>
      </c>
      <c r="S55" s="91">
        <v>0</v>
      </c>
      <c r="T55" s="86">
        <f>IF(S55=1,INDEX('LAD average need weights (Rx)'!N:N,MATCH(C55,'LAD average need weights (Rx)'!B:B,0)),SUMPRODUCT(I$2:Q$2,I55:Q55)+$T$2)</f>
        <v>1.1550997431992598</v>
      </c>
    </row>
    <row r="56" spans="2:20" x14ac:dyDescent="0.2">
      <c r="B56" s="102" t="s">
        <v>6483</v>
      </c>
      <c r="C56" s="101" t="s">
        <v>7068</v>
      </c>
      <c r="D56" s="119">
        <v>7218.2842743598421</v>
      </c>
      <c r="E56" s="119">
        <v>20737.4236429784</v>
      </c>
      <c r="F56" s="119">
        <v>5769.3366400187651</v>
      </c>
      <c r="G56" s="118">
        <v>0.79926703088046813</v>
      </c>
      <c r="I56" s="115">
        <v>0.31619537275064269</v>
      </c>
      <c r="J56" s="115">
        <v>0.11177336170392572</v>
      </c>
      <c r="K56" s="116">
        <v>143.41981726528101</v>
      </c>
      <c r="L56" s="115">
        <v>9.1032608695652176E-2</v>
      </c>
      <c r="M56" s="115">
        <v>0</v>
      </c>
      <c r="N56" s="117">
        <v>42.748928796471297</v>
      </c>
      <c r="O56" s="115">
        <v>0.88869790696346218</v>
      </c>
      <c r="P56" s="115">
        <v>0.21786224700057275</v>
      </c>
      <c r="Q56" s="115">
        <v>1.0211776612248502</v>
      </c>
      <c r="S56" s="91">
        <v>0</v>
      </c>
      <c r="T56" s="86">
        <f>IF(S56=1,INDEX('LAD average need weights (Rx)'!N:N,MATCH(C56,'LAD average need weights (Rx)'!B:B,0)),SUMPRODUCT(I$2:Q$2,I56:Q56)+$T$2)</f>
        <v>1.2009509972366774</v>
      </c>
    </row>
    <row r="57" spans="2:20" x14ac:dyDescent="0.2">
      <c r="B57" s="102" t="s">
        <v>6482</v>
      </c>
      <c r="C57" s="101" t="s">
        <v>7152</v>
      </c>
      <c r="D57" s="119">
        <v>3811.5661181361252</v>
      </c>
      <c r="E57" s="119">
        <v>12679.526938174124</v>
      </c>
      <c r="F57" s="119">
        <v>3527.5577430411427</v>
      </c>
      <c r="G57" s="118">
        <v>0.92548774800373557</v>
      </c>
      <c r="I57" s="115">
        <v>0.25268817204301075</v>
      </c>
      <c r="J57" s="115">
        <v>0.16029336918657824</v>
      </c>
      <c r="K57" s="116">
        <v>132.81905055487101</v>
      </c>
      <c r="L57" s="115">
        <v>0.13057324840764331</v>
      </c>
      <c r="M57" s="115">
        <v>0</v>
      </c>
      <c r="N57" s="117">
        <v>48.186789765721301</v>
      </c>
      <c r="O57" s="115">
        <v>0.97062312853172283</v>
      </c>
      <c r="P57" s="115">
        <v>0.38553549437136991</v>
      </c>
      <c r="Q57" s="115">
        <v>0.99405841307923959</v>
      </c>
      <c r="S57" s="91">
        <v>0</v>
      </c>
      <c r="T57" s="86">
        <f>IF(S57=1,INDEX('LAD average need weights (Rx)'!N:N,MATCH(C57,'LAD average need weights (Rx)'!B:B,0)),SUMPRODUCT(I$2:Q$2,I57:Q57)+$T$2)</f>
        <v>1.2883237651097341</v>
      </c>
    </row>
    <row r="58" spans="2:20" x14ac:dyDescent="0.2">
      <c r="B58" s="102" t="s">
        <v>6481</v>
      </c>
      <c r="C58" s="101" t="s">
        <v>7319</v>
      </c>
      <c r="D58" s="119">
        <v>4989.5268964459738</v>
      </c>
      <c r="E58" s="119">
        <v>20178.819611145693</v>
      </c>
      <c r="F58" s="119">
        <v>5613.9280047129096</v>
      </c>
      <c r="G58" s="118">
        <v>1.1251423474060627</v>
      </c>
      <c r="I58" s="115">
        <v>0.26543209876543211</v>
      </c>
      <c r="J58" s="115">
        <v>7.2580664780803647E-2</v>
      </c>
      <c r="K58" s="116">
        <v>84.742757960258601</v>
      </c>
      <c r="L58" s="115">
        <v>7.1428571428571425E-2</v>
      </c>
      <c r="M58" s="115">
        <v>0</v>
      </c>
      <c r="N58" s="117">
        <v>14.441933205650001</v>
      </c>
      <c r="O58" s="115">
        <v>1.0750381713764474</v>
      </c>
      <c r="P58" s="115">
        <v>8.9901671300551322E-2</v>
      </c>
      <c r="Q58" s="115">
        <v>0.92964915292779959</v>
      </c>
      <c r="S58" s="91">
        <v>0</v>
      </c>
      <c r="T58" s="86">
        <f>IF(S58=1,INDEX('LAD average need weights (Rx)'!N:N,MATCH(C58,'LAD average need weights (Rx)'!B:B,0)),SUMPRODUCT(I$2:Q$2,I58:Q58)+$T$2)</f>
        <v>0.86882387616561751</v>
      </c>
    </row>
    <row r="59" spans="2:20" x14ac:dyDescent="0.2">
      <c r="B59" s="102" t="s">
        <v>6480</v>
      </c>
      <c r="C59" s="101" t="s">
        <v>7319</v>
      </c>
      <c r="D59" s="119">
        <v>11939.795435278331</v>
      </c>
      <c r="E59" s="119">
        <v>36148.380251307055</v>
      </c>
      <c r="F59" s="119">
        <v>10056.802534957682</v>
      </c>
      <c r="G59" s="118">
        <v>0.84229270002759016</v>
      </c>
      <c r="I59" s="115">
        <v>0.28361344537815125</v>
      </c>
      <c r="J59" s="115">
        <v>0.12362572273627241</v>
      </c>
      <c r="K59" s="116">
        <v>146.85942955260899</v>
      </c>
      <c r="L59" s="115">
        <v>9.9725166862976056E-2</v>
      </c>
      <c r="M59" s="115">
        <v>0</v>
      </c>
      <c r="N59" s="117">
        <v>39.703203281503399</v>
      </c>
      <c r="O59" s="115">
        <v>0.90338914565735429</v>
      </c>
      <c r="P59" s="115">
        <v>0.30463070497728206</v>
      </c>
      <c r="Q59" s="115">
        <v>1.0720180504404277</v>
      </c>
      <c r="S59" s="91">
        <v>0</v>
      </c>
      <c r="T59" s="86">
        <f>IF(S59=1,INDEX('LAD average need weights (Rx)'!N:N,MATCH(C59,'LAD average need weights (Rx)'!B:B,0)),SUMPRODUCT(I$2:Q$2,I59:Q59)+$T$2)</f>
        <v>1.2053657204784622</v>
      </c>
    </row>
    <row r="60" spans="2:20" x14ac:dyDescent="0.2">
      <c r="B60" s="102" t="s">
        <v>6479</v>
      </c>
      <c r="C60" s="101" t="s">
        <v>7320</v>
      </c>
      <c r="D60" s="119">
        <v>6779.0487571337471</v>
      </c>
      <c r="E60" s="119">
        <v>21677.330301912119</v>
      </c>
      <c r="F60" s="119">
        <v>6030.8270748452733</v>
      </c>
      <c r="G60" s="118">
        <v>0.88962733429213015</v>
      </c>
      <c r="I60" s="115">
        <v>0.19767441860465115</v>
      </c>
      <c r="J60" s="115">
        <v>0.15371542745028755</v>
      </c>
      <c r="K60" s="116">
        <v>121.092287784679</v>
      </c>
      <c r="L60" s="115">
        <v>0.14492753623188406</v>
      </c>
      <c r="M60" s="115">
        <v>0</v>
      </c>
      <c r="N60" s="117">
        <v>43.387941511387197</v>
      </c>
      <c r="O60" s="115">
        <v>0.97868529081255629</v>
      </c>
      <c r="P60" s="115">
        <v>0.35294835910040601</v>
      </c>
      <c r="Q60" s="115">
        <v>0.99258363587469867</v>
      </c>
      <c r="S60" s="91">
        <v>0</v>
      </c>
      <c r="T60" s="86">
        <f>IF(S60=1,INDEX('LAD average need weights (Rx)'!N:N,MATCH(C60,'LAD average need weights (Rx)'!B:B,0)),SUMPRODUCT(I$2:Q$2,I60:Q60)+$T$2)</f>
        <v>1.2293456856214848</v>
      </c>
    </row>
    <row r="61" spans="2:20" x14ac:dyDescent="0.2">
      <c r="B61" s="102" t="s">
        <v>6478</v>
      </c>
      <c r="C61" s="101" t="s">
        <v>7319</v>
      </c>
      <c r="D61" s="119">
        <v>2341.4612328370099</v>
      </c>
      <c r="E61" s="119">
        <v>10585.896853328248</v>
      </c>
      <c r="F61" s="119">
        <v>2945.0911373961953</v>
      </c>
      <c r="G61" s="118">
        <v>1.257800511959706</v>
      </c>
      <c r="I61" s="115">
        <v>0.20912547528517111</v>
      </c>
      <c r="J61" s="115">
        <v>9.5532597751411236E-2</v>
      </c>
      <c r="K61" s="116">
        <v>100.47886115444599</v>
      </c>
      <c r="L61" s="115">
        <v>7.990314769975787E-2</v>
      </c>
      <c r="M61" s="115">
        <v>0</v>
      </c>
      <c r="N61" s="117">
        <v>21.891749999999998</v>
      </c>
      <c r="O61" s="115">
        <v>1.018271252754982</v>
      </c>
      <c r="P61" s="115">
        <v>0.14139208386108393</v>
      </c>
      <c r="Q61" s="115">
        <v>0.98948108600464679</v>
      </c>
      <c r="S61" s="91">
        <v>0</v>
      </c>
      <c r="T61" s="86">
        <f>IF(S61=1,INDEX('LAD average need weights (Rx)'!N:N,MATCH(C61,'LAD average need weights (Rx)'!B:B,0)),SUMPRODUCT(I$2:Q$2,I61:Q61)+$T$2)</f>
        <v>0.9574598984133772</v>
      </c>
    </row>
    <row r="62" spans="2:20" x14ac:dyDescent="0.2">
      <c r="B62" s="102" t="s">
        <v>6477</v>
      </c>
      <c r="C62" s="101" t="s">
        <v>7319</v>
      </c>
      <c r="D62" s="119">
        <v>6381.0494316008217</v>
      </c>
      <c r="E62" s="119">
        <v>18628.328611929388</v>
      </c>
      <c r="F62" s="119">
        <v>5182.5675480909622</v>
      </c>
      <c r="G62" s="118">
        <v>0.81218106890464958</v>
      </c>
      <c r="I62" s="115">
        <v>0.23148148148148148</v>
      </c>
      <c r="J62" s="115">
        <v>0.12185514990401025</v>
      </c>
      <c r="K62" s="116">
        <v>136.52213740458001</v>
      </c>
      <c r="L62" s="115">
        <v>0.12931034482758622</v>
      </c>
      <c r="M62" s="115">
        <v>0</v>
      </c>
      <c r="N62" s="117">
        <v>34.761001347103701</v>
      </c>
      <c r="O62" s="115">
        <v>0.93362285324902583</v>
      </c>
      <c r="P62" s="115">
        <v>0.24422300214377421</v>
      </c>
      <c r="Q62" s="115">
        <v>1.0268405043689335</v>
      </c>
      <c r="S62" s="91">
        <v>0</v>
      </c>
      <c r="T62" s="86">
        <f>IF(S62=1,INDEX('LAD average need weights (Rx)'!N:N,MATCH(C62,'LAD average need weights (Rx)'!B:B,0)),SUMPRODUCT(I$2:Q$2,I62:Q62)+$T$2)</f>
        <v>1.1493938228718656</v>
      </c>
    </row>
    <row r="63" spans="2:20" x14ac:dyDescent="0.2">
      <c r="B63" s="102" t="s">
        <v>6476</v>
      </c>
      <c r="C63" s="101" t="s">
        <v>7319</v>
      </c>
      <c r="D63" s="119">
        <v>7814.3144197258989</v>
      </c>
      <c r="E63" s="119">
        <v>28238.417660045008</v>
      </c>
      <c r="F63" s="119">
        <v>7856.1802308269662</v>
      </c>
      <c r="G63" s="118">
        <v>1.0053575795459913</v>
      </c>
      <c r="I63" s="115">
        <v>0.25042301184433163</v>
      </c>
      <c r="J63" s="115">
        <v>9.4949130044855917E-2</v>
      </c>
      <c r="K63" s="116">
        <v>101.539041757181</v>
      </c>
      <c r="L63" s="115">
        <v>0.10968921389396709</v>
      </c>
      <c r="M63" s="115">
        <v>0</v>
      </c>
      <c r="N63" s="117">
        <v>22.9306249094859</v>
      </c>
      <c r="O63" s="115">
        <v>1.0196818054124424</v>
      </c>
      <c r="P63" s="115">
        <v>0.15372203943723745</v>
      </c>
      <c r="Q63" s="115">
        <v>0.99049431472826266</v>
      </c>
      <c r="S63" s="91">
        <v>0</v>
      </c>
      <c r="T63" s="86">
        <f>IF(S63=1,INDEX('LAD average need weights (Rx)'!N:N,MATCH(C63,'LAD average need weights (Rx)'!B:B,0)),SUMPRODUCT(I$2:Q$2,I63:Q63)+$T$2)</f>
        <v>0.9950886347816067</v>
      </c>
    </row>
    <row r="64" spans="2:20" x14ac:dyDescent="0.2">
      <c r="B64" s="102" t="s">
        <v>6475</v>
      </c>
      <c r="C64" s="101" t="s">
        <v>7068</v>
      </c>
      <c r="D64" s="119">
        <v>7954.5407044730073</v>
      </c>
      <c r="E64" s="119">
        <v>29096.802493115661</v>
      </c>
      <c r="F64" s="119">
        <v>8094.9905649326556</v>
      </c>
      <c r="G64" s="118">
        <v>1.017656564430008</v>
      </c>
      <c r="I64" s="115">
        <v>0.31656804733727811</v>
      </c>
      <c r="J64" s="115">
        <v>0.11367952888985951</v>
      </c>
      <c r="K64" s="116">
        <v>113.116883116883</v>
      </c>
      <c r="L64" s="115">
        <v>0.12164948453608247</v>
      </c>
      <c r="M64" s="115">
        <v>0</v>
      </c>
      <c r="N64" s="117">
        <v>25.954727685013399</v>
      </c>
      <c r="O64" s="115">
        <v>1.0279042162696423</v>
      </c>
      <c r="P64" s="115">
        <v>0.24231224550020072</v>
      </c>
      <c r="Q64" s="115">
        <v>0.95343918364196212</v>
      </c>
      <c r="S64" s="91">
        <v>0</v>
      </c>
      <c r="T64" s="86">
        <f>IF(S64=1,INDEX('LAD average need weights (Rx)'!N:N,MATCH(C64,'LAD average need weights (Rx)'!B:B,0)),SUMPRODUCT(I$2:Q$2,I64:Q64)+$T$2)</f>
        <v>1.0630634508125323</v>
      </c>
    </row>
    <row r="65" spans="2:20" x14ac:dyDescent="0.2">
      <c r="B65" s="102" t="s">
        <v>6474</v>
      </c>
      <c r="C65" s="101" t="s">
        <v>7320</v>
      </c>
      <c r="D65" s="119">
        <v>3677.7197372995806</v>
      </c>
      <c r="E65" s="119">
        <v>14738.393469178352</v>
      </c>
      <c r="F65" s="119">
        <v>4100.3528172379783</v>
      </c>
      <c r="G65" s="118">
        <v>1.1149171525094848</v>
      </c>
      <c r="I65" s="115">
        <v>0.20481927710843373</v>
      </c>
      <c r="J65" s="115">
        <v>0.12732951766618447</v>
      </c>
      <c r="K65" s="116">
        <v>111.29934550465001</v>
      </c>
      <c r="L65" s="115">
        <v>0.11222444889779559</v>
      </c>
      <c r="M65" s="115">
        <v>0</v>
      </c>
      <c r="N65" s="117">
        <v>21.9506476059249</v>
      </c>
      <c r="O65" s="115">
        <v>1.0987488001794641</v>
      </c>
      <c r="P65" s="115">
        <v>0.15432268273841993</v>
      </c>
      <c r="Q65" s="115">
        <v>0.95040247867023686</v>
      </c>
      <c r="S65" s="91">
        <v>0</v>
      </c>
      <c r="T65" s="86">
        <f>IF(S65=1,INDEX('LAD average need weights (Rx)'!N:N,MATCH(C65,'LAD average need weights (Rx)'!B:B,0)),SUMPRODUCT(I$2:Q$2,I65:Q65)+$T$2)</f>
        <v>1.0057071612833659</v>
      </c>
    </row>
    <row r="66" spans="2:20" x14ac:dyDescent="0.2">
      <c r="B66" s="102" t="s">
        <v>6473</v>
      </c>
      <c r="C66" s="101" t="s">
        <v>7152</v>
      </c>
      <c r="D66" s="119">
        <v>9994.7085783783332</v>
      </c>
      <c r="E66" s="119">
        <v>45428.668486474584</v>
      </c>
      <c r="F66" s="119">
        <v>12638.661683271695</v>
      </c>
      <c r="G66" s="118">
        <v>1.2645352872632081</v>
      </c>
      <c r="I66" s="115">
        <v>0.30085261875761266</v>
      </c>
      <c r="J66" s="115">
        <v>7.8170818557436059E-2</v>
      </c>
      <c r="K66" s="116">
        <v>120.235896735419</v>
      </c>
      <c r="L66" s="115">
        <v>8.3777608530083772E-2</v>
      </c>
      <c r="M66" s="115">
        <v>0</v>
      </c>
      <c r="N66" s="117">
        <v>21.635730364704301</v>
      </c>
      <c r="O66" s="115">
        <v>1.1719953409891046</v>
      </c>
      <c r="P66" s="115">
        <v>0.12725567047081882</v>
      </c>
      <c r="Q66" s="115">
        <v>0.90987233739656714</v>
      </c>
      <c r="S66" s="91">
        <v>0</v>
      </c>
      <c r="T66" s="86">
        <f>IF(S66=1,INDEX('LAD average need weights (Rx)'!N:N,MATCH(C66,'LAD average need weights (Rx)'!B:B,0)),SUMPRODUCT(I$2:Q$2,I66:Q66)+$T$2)</f>
        <v>0.9927109886272858</v>
      </c>
    </row>
    <row r="67" spans="2:20" x14ac:dyDescent="0.2">
      <c r="B67" s="102" t="s">
        <v>6472</v>
      </c>
      <c r="C67" s="101" t="s">
        <v>7068</v>
      </c>
      <c r="D67" s="119">
        <v>2468.9888845667347</v>
      </c>
      <c r="E67" s="119">
        <v>6459.9977542147144</v>
      </c>
      <c r="F67" s="119">
        <v>1797.2291244794678</v>
      </c>
      <c r="G67" s="118">
        <v>0.72792110799431597</v>
      </c>
      <c r="I67" s="115">
        <v>0.18867924528301888</v>
      </c>
      <c r="J67" s="115">
        <v>0.20486721444016054</v>
      </c>
      <c r="K67" s="116">
        <v>139.37483385024399</v>
      </c>
      <c r="L67" s="115">
        <v>0.15976331360946747</v>
      </c>
      <c r="M67" s="115">
        <v>0</v>
      </c>
      <c r="N67" s="117">
        <v>66.428140451927305</v>
      </c>
      <c r="O67" s="115">
        <v>0.88405582336951138</v>
      </c>
      <c r="P67" s="115">
        <v>0.5051280844680448</v>
      </c>
      <c r="Q67" s="115">
        <v>1.0690949440804756</v>
      </c>
      <c r="S67" s="91">
        <v>0</v>
      </c>
      <c r="T67" s="86">
        <f>IF(S67=1,INDEX('LAD average need weights (Rx)'!N:N,MATCH(C67,'LAD average need weights (Rx)'!B:B,0)),SUMPRODUCT(I$2:Q$2,I67:Q67)+$T$2)</f>
        <v>1.4805998384836137</v>
      </c>
    </row>
    <row r="68" spans="2:20" x14ac:dyDescent="0.2">
      <c r="B68" s="102" t="s">
        <v>6471</v>
      </c>
      <c r="C68" s="101" t="s">
        <v>7320</v>
      </c>
      <c r="D68" s="119">
        <v>5656.5532154492221</v>
      </c>
      <c r="E68" s="119">
        <v>19796.989748069474</v>
      </c>
      <c r="F68" s="119">
        <v>5507.6995234307196</v>
      </c>
      <c r="G68" s="118">
        <v>0.97368473585434467</v>
      </c>
      <c r="I68" s="115">
        <v>0.30676328502415456</v>
      </c>
      <c r="J68" s="115">
        <v>0.12729259353719918</v>
      </c>
      <c r="K68" s="116">
        <v>119.52133770239</v>
      </c>
      <c r="L68" s="115">
        <v>0.1353001017293998</v>
      </c>
      <c r="M68" s="115">
        <v>0</v>
      </c>
      <c r="N68" s="117">
        <v>37.820103315343097</v>
      </c>
      <c r="O68" s="115">
        <v>0.99111023196428794</v>
      </c>
      <c r="P68" s="115">
        <v>0.22793317920051945</v>
      </c>
      <c r="Q68" s="115">
        <v>0.98706287850859442</v>
      </c>
      <c r="S68" s="91">
        <v>0</v>
      </c>
      <c r="T68" s="86">
        <f>IF(S68=1,INDEX('LAD average need weights (Rx)'!N:N,MATCH(C68,'LAD average need weights (Rx)'!B:B,0)),SUMPRODUCT(I$2:Q$2,I68:Q68)+$T$2)</f>
        <v>1.1771641770969097</v>
      </c>
    </row>
    <row r="69" spans="2:20" x14ac:dyDescent="0.2">
      <c r="B69" s="102" t="s">
        <v>6470</v>
      </c>
      <c r="C69" s="101" t="s">
        <v>7319</v>
      </c>
      <c r="D69" s="119">
        <v>4875.7908985505801</v>
      </c>
      <c r="E69" s="119">
        <v>16895.704222393189</v>
      </c>
      <c r="F69" s="119">
        <v>4700.5359540975605</v>
      </c>
      <c r="G69" s="118">
        <v>0.96405609918482815</v>
      </c>
      <c r="I69" s="115">
        <v>0.24908424908424909</v>
      </c>
      <c r="J69" s="115">
        <v>0.1027023933029538</v>
      </c>
      <c r="K69" s="116">
        <v>131.98901484480399</v>
      </c>
      <c r="L69" s="115">
        <v>0.12885154061624648</v>
      </c>
      <c r="M69" s="115">
        <v>0</v>
      </c>
      <c r="N69" s="117">
        <v>36.912681241565501</v>
      </c>
      <c r="O69" s="115">
        <v>0.9668954113008037</v>
      </c>
      <c r="P69" s="115">
        <v>0.23948337656845592</v>
      </c>
      <c r="Q69" s="115">
        <v>1.0123093930112517</v>
      </c>
      <c r="S69" s="91">
        <v>0</v>
      </c>
      <c r="T69" s="86">
        <f>IF(S69=1,INDEX('LAD average need weights (Rx)'!N:N,MATCH(C69,'LAD average need weights (Rx)'!B:B,0)),SUMPRODUCT(I$2:Q$2,I69:Q69)+$T$2)</f>
        <v>1.158087248199136</v>
      </c>
    </row>
    <row r="70" spans="2:20" x14ac:dyDescent="0.2">
      <c r="B70" s="102" t="s">
        <v>6469</v>
      </c>
      <c r="C70" s="101" t="s">
        <v>7068</v>
      </c>
      <c r="D70" s="119">
        <v>708.37895849162987</v>
      </c>
      <c r="E70" s="119">
        <v>1730.935185488458</v>
      </c>
      <c r="F70" s="119">
        <v>481.56164232665282</v>
      </c>
      <c r="G70" s="118">
        <v>0.67980794256234656</v>
      </c>
      <c r="I70" s="115">
        <v>0</v>
      </c>
      <c r="J70" s="115">
        <v>0.15000105914201903</v>
      </c>
      <c r="K70" s="116">
        <v>158.73710292249001</v>
      </c>
      <c r="L70" s="115">
        <v>9.5890410958904104E-2</v>
      </c>
      <c r="M70" s="115">
        <v>0</v>
      </c>
      <c r="N70" s="117">
        <v>57.793897077509598</v>
      </c>
      <c r="O70" s="115">
        <v>0.83647863068243755</v>
      </c>
      <c r="P70" s="115">
        <v>0.32126426987950168</v>
      </c>
      <c r="Q70" s="115">
        <v>1.0567280957634397</v>
      </c>
      <c r="S70" s="91">
        <v>0</v>
      </c>
      <c r="T70" s="86">
        <f>IF(S70=1,INDEX('LAD average need weights (Rx)'!N:N,MATCH(C70,'LAD average need weights (Rx)'!B:B,0)),SUMPRODUCT(I$2:Q$2,I70:Q70)+$T$2)</f>
        <v>1.2986727149246813</v>
      </c>
    </row>
    <row r="71" spans="2:20" x14ac:dyDescent="0.2">
      <c r="B71" s="102" t="s">
        <v>6468</v>
      </c>
      <c r="C71" s="101" t="s">
        <v>7320</v>
      </c>
      <c r="D71" s="119">
        <v>7018.4771318558442</v>
      </c>
      <c r="E71" s="119">
        <v>25963.34695373234</v>
      </c>
      <c r="F71" s="119">
        <v>7223.2352222985155</v>
      </c>
      <c r="G71" s="118">
        <v>1.0291741479805219</v>
      </c>
      <c r="I71" s="115">
        <v>0.21836734693877552</v>
      </c>
      <c r="J71" s="115">
        <v>0.14342058756341144</v>
      </c>
      <c r="K71" s="116">
        <v>118.235787806809</v>
      </c>
      <c r="L71" s="115">
        <v>0.11484823625922888</v>
      </c>
      <c r="M71" s="115">
        <v>0</v>
      </c>
      <c r="N71" s="117">
        <v>33.593726049089497</v>
      </c>
      <c r="O71" s="115">
        <v>0.98024046526837794</v>
      </c>
      <c r="P71" s="115">
        <v>0.27087328608001426</v>
      </c>
      <c r="Q71" s="115">
        <v>0.97555656886879594</v>
      </c>
      <c r="S71" s="91">
        <v>0</v>
      </c>
      <c r="T71" s="86">
        <f>IF(S71=1,INDEX('LAD average need weights (Rx)'!N:N,MATCH(C71,'LAD average need weights (Rx)'!B:B,0)),SUMPRODUCT(I$2:Q$2,I71:Q71)+$T$2)</f>
        <v>1.1181661142768653</v>
      </c>
    </row>
    <row r="72" spans="2:20" x14ac:dyDescent="0.2">
      <c r="B72" s="102" t="s">
        <v>6467</v>
      </c>
      <c r="C72" s="101" t="s">
        <v>7068</v>
      </c>
      <c r="D72" s="119">
        <v>1511.9138707955676</v>
      </c>
      <c r="E72" s="119">
        <v>2296.088640065861</v>
      </c>
      <c r="F72" s="119">
        <v>638.79238558875534</v>
      </c>
      <c r="G72" s="118">
        <v>0.4225058040195262</v>
      </c>
      <c r="I72" s="115">
        <v>0</v>
      </c>
      <c r="J72" s="115">
        <v>0.1355992988109769</v>
      </c>
      <c r="K72" s="116">
        <v>171.70279823269499</v>
      </c>
      <c r="L72" s="115">
        <v>0.23756906077348067</v>
      </c>
      <c r="M72" s="115">
        <v>0</v>
      </c>
      <c r="N72" s="117">
        <v>61.793110456553798</v>
      </c>
      <c r="O72" s="115">
        <v>0.77089655092386489</v>
      </c>
      <c r="P72" s="115">
        <v>0.22446673622964808</v>
      </c>
      <c r="Q72" s="115">
        <v>1.0745867750604265</v>
      </c>
      <c r="S72" s="91">
        <v>0</v>
      </c>
      <c r="T72" s="86">
        <f>IF(S72=1,INDEX('LAD average need weights (Rx)'!N:N,MATCH(C72,'LAD average need weights (Rx)'!B:B,0)),SUMPRODUCT(I$2:Q$2,I72:Q72)+$T$2)</f>
        <v>1.4067538885841702</v>
      </c>
    </row>
    <row r="73" spans="2:20" x14ac:dyDescent="0.2">
      <c r="B73" s="102" t="s">
        <v>6466</v>
      </c>
      <c r="C73" s="101" t="s">
        <v>7319</v>
      </c>
      <c r="D73" s="119">
        <v>2655.8367772009428</v>
      </c>
      <c r="E73" s="119">
        <v>5267.612180244173</v>
      </c>
      <c r="F73" s="119">
        <v>1465.4967984502728</v>
      </c>
      <c r="G73" s="118">
        <v>0.55180228357060368</v>
      </c>
      <c r="I73" s="115">
        <v>0</v>
      </c>
      <c r="J73" s="115">
        <v>0.13802054934764177</v>
      </c>
      <c r="K73" s="116">
        <v>168.472192099148</v>
      </c>
      <c r="L73" s="115">
        <v>0.29657794676806082</v>
      </c>
      <c r="M73" s="115">
        <v>0</v>
      </c>
      <c r="N73" s="117">
        <v>58.670906274205997</v>
      </c>
      <c r="O73" s="115">
        <v>0.81038501004166807</v>
      </c>
      <c r="P73" s="115">
        <v>0.34481641517179729</v>
      </c>
      <c r="Q73" s="115">
        <v>1.0874824536684218</v>
      </c>
      <c r="S73" s="91">
        <v>0</v>
      </c>
      <c r="T73" s="86">
        <f>IF(S73=1,INDEX('LAD average need weights (Rx)'!N:N,MATCH(C73,'LAD average need weights (Rx)'!B:B,0)),SUMPRODUCT(I$2:Q$2,I73:Q73)+$T$2)</f>
        <v>1.4356105382381068</v>
      </c>
    </row>
    <row r="74" spans="2:20" x14ac:dyDescent="0.2">
      <c r="B74" s="102" t="s">
        <v>6465</v>
      </c>
      <c r="C74" s="101" t="s">
        <v>7168</v>
      </c>
      <c r="D74" s="119">
        <v>11341.873162979302</v>
      </c>
      <c r="E74" s="119">
        <v>49466.409161849529</v>
      </c>
      <c r="F74" s="119">
        <v>13761.997234610659</v>
      </c>
      <c r="G74" s="118">
        <v>1.2133795746835556</v>
      </c>
      <c r="I74" s="115">
        <v>0.26528925619834709</v>
      </c>
      <c r="J74" s="115">
        <v>6.4068108299287954E-2</v>
      </c>
      <c r="K74" s="116">
        <v>108.13482159713</v>
      </c>
      <c r="L74" s="115">
        <v>3.8325471698113206E-2</v>
      </c>
      <c r="M74" s="115">
        <v>0</v>
      </c>
      <c r="N74" s="117">
        <v>15.360701906739701</v>
      </c>
      <c r="O74" s="115">
        <v>1.1968987812092047</v>
      </c>
      <c r="P74" s="115">
        <v>0.10924211078924251</v>
      </c>
      <c r="Q74" s="115">
        <v>0.92412274167774278</v>
      </c>
      <c r="S74" s="91">
        <v>0</v>
      </c>
      <c r="T74" s="86">
        <f>IF(S74=1,INDEX('LAD average need weights (Rx)'!N:N,MATCH(C74,'LAD average need weights (Rx)'!B:B,0)),SUMPRODUCT(I$2:Q$2,I74:Q74)+$T$2)</f>
        <v>0.89383691113242136</v>
      </c>
    </row>
    <row r="75" spans="2:20" x14ac:dyDescent="0.2">
      <c r="B75" s="102" t="s">
        <v>6464</v>
      </c>
      <c r="C75" s="101" t="s">
        <v>7315</v>
      </c>
      <c r="D75" s="119">
        <v>2243.0697354922022</v>
      </c>
      <c r="E75" s="119">
        <v>10202.014059511825</v>
      </c>
      <c r="F75" s="119">
        <v>2838.291512429872</v>
      </c>
      <c r="G75" s="118">
        <v>1.2653603530552111</v>
      </c>
      <c r="I75" s="115">
        <v>0.20754716981132076</v>
      </c>
      <c r="J75" s="115">
        <v>4.8506290200528525E-2</v>
      </c>
      <c r="K75" s="116">
        <v>89.2411506368028</v>
      </c>
      <c r="L75" s="115">
        <v>9.7701149425287362E-2</v>
      </c>
      <c r="M75" s="115">
        <v>0</v>
      </c>
      <c r="N75" s="117">
        <v>19.047600790513801</v>
      </c>
      <c r="O75" s="115">
        <v>1.1371032480982504</v>
      </c>
      <c r="P75" s="115">
        <v>0.1340702254193174</v>
      </c>
      <c r="Q75" s="115">
        <v>0.91283920769148996</v>
      </c>
      <c r="S75" s="91">
        <v>0</v>
      </c>
      <c r="T75" s="86">
        <f>IF(S75=1,INDEX('LAD average need weights (Rx)'!N:N,MATCH(C75,'LAD average need weights (Rx)'!B:B,0)),SUMPRODUCT(I$2:Q$2,I75:Q75)+$T$2)</f>
        <v>0.91207792277217203</v>
      </c>
    </row>
    <row r="76" spans="2:20" x14ac:dyDescent="0.2">
      <c r="B76" s="102" t="s">
        <v>6463</v>
      </c>
      <c r="C76" s="101" t="s">
        <v>7168</v>
      </c>
      <c r="D76" s="119">
        <v>6221.8919181933725</v>
      </c>
      <c r="E76" s="119">
        <v>26736.784982989106</v>
      </c>
      <c r="F76" s="119">
        <v>7438.4125961998225</v>
      </c>
      <c r="G76" s="118">
        <v>1.1955226310584461</v>
      </c>
      <c r="I76" s="115">
        <v>0.3291592128801431</v>
      </c>
      <c r="J76" s="115">
        <v>1.948438926557735E-2</v>
      </c>
      <c r="K76" s="116">
        <v>77.836298649721996</v>
      </c>
      <c r="L76" s="115">
        <v>2.6460859977949284E-2</v>
      </c>
      <c r="M76" s="115">
        <v>0</v>
      </c>
      <c r="N76" s="117">
        <v>12.533864177919</v>
      </c>
      <c r="O76" s="115">
        <v>1.3795589417060334</v>
      </c>
      <c r="P76" s="115">
        <v>0.21805792603203475</v>
      </c>
      <c r="Q76" s="115">
        <v>0.85955099221593279</v>
      </c>
      <c r="S76" s="91">
        <v>0</v>
      </c>
      <c r="T76" s="86">
        <f>IF(S76=1,INDEX('LAD average need weights (Rx)'!N:N,MATCH(C76,'LAD average need weights (Rx)'!B:B,0)),SUMPRODUCT(I$2:Q$2,I76:Q76)+$T$2)</f>
        <v>0.85058455669109301</v>
      </c>
    </row>
    <row r="77" spans="2:20" x14ac:dyDescent="0.2">
      <c r="B77" s="102" t="s">
        <v>6462</v>
      </c>
      <c r="C77" s="101" t="s">
        <v>7315</v>
      </c>
      <c r="D77" s="119">
        <v>5062.0674789127734</v>
      </c>
      <c r="E77" s="119">
        <v>24173.022883870202</v>
      </c>
      <c r="F77" s="119">
        <v>6725.1510614311892</v>
      </c>
      <c r="G77" s="118">
        <v>1.3285384063816572</v>
      </c>
      <c r="I77" s="115">
        <v>0.29489291598023065</v>
      </c>
      <c r="J77" s="115">
        <v>3.7626071271537789E-2</v>
      </c>
      <c r="K77" s="116">
        <v>86.207802874743294</v>
      </c>
      <c r="L77" s="115">
        <v>5.8156028368794327E-2</v>
      </c>
      <c r="M77" s="115">
        <v>0</v>
      </c>
      <c r="N77" s="117">
        <v>15.0860952772074</v>
      </c>
      <c r="O77" s="115">
        <v>1.2478570581748087</v>
      </c>
      <c r="P77" s="115">
        <v>6.5701976016685523E-2</v>
      </c>
      <c r="Q77" s="115">
        <v>0.95582700772211393</v>
      </c>
      <c r="S77" s="91">
        <v>0</v>
      </c>
      <c r="T77" s="86">
        <f>IF(S77=1,INDEX('LAD average need weights (Rx)'!N:N,MATCH(C77,'LAD average need weights (Rx)'!B:B,0)),SUMPRODUCT(I$2:Q$2,I77:Q77)+$T$2)</f>
        <v>0.88573836771496284</v>
      </c>
    </row>
    <row r="78" spans="2:20" x14ac:dyDescent="0.2">
      <c r="B78" s="102" t="s">
        <v>6461</v>
      </c>
      <c r="C78" s="101" t="s">
        <v>7316</v>
      </c>
      <c r="D78" s="119">
        <v>9744.0201045579252</v>
      </c>
      <c r="E78" s="119">
        <v>37128.981018086488</v>
      </c>
      <c r="F78" s="119">
        <v>10329.614434372517</v>
      </c>
      <c r="G78" s="118">
        <v>1.0600978162535473</v>
      </c>
      <c r="I78" s="115">
        <v>0.28626943005181349</v>
      </c>
      <c r="J78" s="115">
        <v>0.16765030673890566</v>
      </c>
      <c r="K78" s="116">
        <v>116.085324745035</v>
      </c>
      <c r="L78" s="115">
        <v>4.2602187679907887E-2</v>
      </c>
      <c r="M78" s="115">
        <v>0</v>
      </c>
      <c r="N78" s="117">
        <v>34.9096397208803</v>
      </c>
      <c r="O78" s="115">
        <v>1.0706688283315613</v>
      </c>
      <c r="P78" s="115">
        <v>0.12453857835264924</v>
      </c>
      <c r="Q78" s="115">
        <v>0.9576405978310607</v>
      </c>
      <c r="S78" s="91">
        <v>0</v>
      </c>
      <c r="T78" s="86">
        <f>IF(S78=1,INDEX('LAD average need weights (Rx)'!N:N,MATCH(C78,'LAD average need weights (Rx)'!B:B,0)),SUMPRODUCT(I$2:Q$2,I78:Q78)+$T$2)</f>
        <v>1.1029280163199333</v>
      </c>
    </row>
    <row r="79" spans="2:20" x14ac:dyDescent="0.2">
      <c r="B79" s="102" t="s">
        <v>6460</v>
      </c>
      <c r="C79" s="101" t="s">
        <v>7316</v>
      </c>
      <c r="D79" s="119">
        <v>10998.3805903008</v>
      </c>
      <c r="E79" s="119">
        <v>44691.142008938317</v>
      </c>
      <c r="F79" s="119">
        <v>12433.475224090942</v>
      </c>
      <c r="G79" s="118">
        <v>1.1304823580169354</v>
      </c>
      <c r="I79" s="115">
        <v>0.26513761467889907</v>
      </c>
      <c r="J79" s="115">
        <v>0.15896075147868538</v>
      </c>
      <c r="K79" s="116">
        <v>113.272109943411</v>
      </c>
      <c r="L79" s="115">
        <v>4.9299429164504409E-2</v>
      </c>
      <c r="M79" s="115">
        <v>0</v>
      </c>
      <c r="N79" s="117">
        <v>31.9730889248181</v>
      </c>
      <c r="O79" s="115">
        <v>1.0965834901372109</v>
      </c>
      <c r="P79" s="115">
        <v>0.11382416771347076</v>
      </c>
      <c r="Q79" s="115">
        <v>0.94870841561381303</v>
      </c>
      <c r="S79" s="91">
        <v>0</v>
      </c>
      <c r="T79" s="86">
        <f>IF(S79=1,INDEX('LAD average need weights (Rx)'!N:N,MATCH(C79,'LAD average need weights (Rx)'!B:B,0)),SUMPRODUCT(I$2:Q$2,I79:Q79)+$T$2)</f>
        <v>1.0727487521012105</v>
      </c>
    </row>
    <row r="80" spans="2:20" x14ac:dyDescent="0.2">
      <c r="B80" s="102" t="s">
        <v>6459</v>
      </c>
      <c r="C80" s="101" t="s">
        <v>7316</v>
      </c>
      <c r="D80" s="119">
        <v>8812.8252508792957</v>
      </c>
      <c r="E80" s="119">
        <v>34763.480592579035</v>
      </c>
      <c r="F80" s="119">
        <v>9671.511069566106</v>
      </c>
      <c r="G80" s="118">
        <v>1.0974359293690903</v>
      </c>
      <c r="I80" s="115">
        <v>0.2572178477690289</v>
      </c>
      <c r="J80" s="115">
        <v>0.16833058638599149</v>
      </c>
      <c r="K80" s="116">
        <v>116.41830742659801</v>
      </c>
      <c r="L80" s="115">
        <v>3.4906270200387848E-2</v>
      </c>
      <c r="M80" s="115">
        <v>0</v>
      </c>
      <c r="N80" s="117">
        <v>34.927297179044302</v>
      </c>
      <c r="O80" s="115">
        <v>1.0668260633869107</v>
      </c>
      <c r="P80" s="115">
        <v>0.12707377544501747</v>
      </c>
      <c r="Q80" s="115">
        <v>0.96024237942367052</v>
      </c>
      <c r="S80" s="91">
        <v>0</v>
      </c>
      <c r="T80" s="86">
        <f>IF(S80=1,INDEX('LAD average need weights (Rx)'!N:N,MATCH(C80,'LAD average need weights (Rx)'!B:B,0)),SUMPRODUCT(I$2:Q$2,I80:Q80)+$T$2)</f>
        <v>1.0930440304129536</v>
      </c>
    </row>
    <row r="81" spans="2:20" x14ac:dyDescent="0.2">
      <c r="B81" s="102" t="s">
        <v>6458</v>
      </c>
      <c r="C81" s="101" t="s">
        <v>7316</v>
      </c>
      <c r="D81" s="119">
        <v>6499.1215586451999</v>
      </c>
      <c r="E81" s="119">
        <v>25556.249597592599</v>
      </c>
      <c r="F81" s="119">
        <v>7109.9770985668811</v>
      </c>
      <c r="G81" s="118">
        <v>1.0939904776991154</v>
      </c>
      <c r="I81" s="115">
        <v>0.24952015355086371</v>
      </c>
      <c r="J81" s="115">
        <v>0.14635792796191152</v>
      </c>
      <c r="K81" s="116">
        <v>108.830637970792</v>
      </c>
      <c r="L81" s="115">
        <v>2.2443890274314215E-2</v>
      </c>
      <c r="M81" s="115">
        <v>0</v>
      </c>
      <c r="N81" s="117">
        <v>27.624965718677899</v>
      </c>
      <c r="O81" s="115">
        <v>1.1177597570173667</v>
      </c>
      <c r="P81" s="115">
        <v>9.2378973879990445E-2</v>
      </c>
      <c r="Q81" s="115">
        <v>0.94227447679066978</v>
      </c>
      <c r="S81" s="91">
        <v>0</v>
      </c>
      <c r="T81" s="86">
        <f>IF(S81=1,INDEX('LAD average need weights (Rx)'!N:N,MATCH(C81,'LAD average need weights (Rx)'!B:B,0)),SUMPRODUCT(I$2:Q$2,I81:Q81)+$T$2)</f>
        <v>1.0077686616931381</v>
      </c>
    </row>
    <row r="82" spans="2:20" x14ac:dyDescent="0.2">
      <c r="B82" s="102" t="s">
        <v>6457</v>
      </c>
      <c r="C82" s="101" t="s">
        <v>7314</v>
      </c>
      <c r="D82" s="119">
        <v>16610.258744615552</v>
      </c>
      <c r="E82" s="119">
        <v>77459.520171769735</v>
      </c>
      <c r="F82" s="119">
        <v>21549.930962450042</v>
      </c>
      <c r="G82" s="118">
        <v>1.2973868314625594</v>
      </c>
      <c r="I82" s="115">
        <v>0.26045400238948624</v>
      </c>
      <c r="J82" s="115">
        <v>3.7726066912782616E-2</v>
      </c>
      <c r="K82" s="116">
        <v>94.956911532385504</v>
      </c>
      <c r="L82" s="115">
        <v>9.6916299559471369E-2</v>
      </c>
      <c r="M82" s="115">
        <v>0</v>
      </c>
      <c r="N82" s="117">
        <v>15.4552448657188</v>
      </c>
      <c r="O82" s="115">
        <v>1.1852701157225232</v>
      </c>
      <c r="P82" s="115">
        <v>9.7082735488231556E-2</v>
      </c>
      <c r="Q82" s="115">
        <v>0.88493949584480436</v>
      </c>
      <c r="S82" s="91">
        <v>0</v>
      </c>
      <c r="T82" s="86">
        <f>IF(S82=1,INDEX('LAD average need weights (Rx)'!N:N,MATCH(C82,'LAD average need weights (Rx)'!B:B,0)),SUMPRODUCT(I$2:Q$2,I82:Q82)+$T$2)</f>
        <v>0.89225976564147502</v>
      </c>
    </row>
    <row r="83" spans="2:20" x14ac:dyDescent="0.2">
      <c r="B83" s="102" t="s">
        <v>6456</v>
      </c>
      <c r="C83" s="101" t="s">
        <v>7315</v>
      </c>
      <c r="D83" s="119">
        <v>6696.5477286542082</v>
      </c>
      <c r="E83" s="119">
        <v>31423.622425012876</v>
      </c>
      <c r="F83" s="119">
        <v>8742.3326706317857</v>
      </c>
      <c r="G83" s="118">
        <v>1.3054984485847478</v>
      </c>
      <c r="I83" s="115">
        <v>0.28380024360535933</v>
      </c>
      <c r="J83" s="115">
        <v>3.9026765445742462E-2</v>
      </c>
      <c r="K83" s="116">
        <v>93.632867238009297</v>
      </c>
      <c r="L83" s="115">
        <v>4.3032786885245901E-2</v>
      </c>
      <c r="M83" s="115">
        <v>0</v>
      </c>
      <c r="N83" s="117">
        <v>19.1496985415727</v>
      </c>
      <c r="O83" s="115">
        <v>1.1943817280436988</v>
      </c>
      <c r="P83" s="115">
        <v>7.8181934059426389E-2</v>
      </c>
      <c r="Q83" s="115">
        <v>0.90101871174505632</v>
      </c>
      <c r="S83" s="91">
        <v>0</v>
      </c>
      <c r="T83" s="86">
        <f>IF(S83=1,INDEX('LAD average need weights (Rx)'!N:N,MATCH(C83,'LAD average need weights (Rx)'!B:B,0)),SUMPRODUCT(I$2:Q$2,I83:Q83)+$T$2)</f>
        <v>0.8967198903992617</v>
      </c>
    </row>
    <row r="84" spans="2:20" x14ac:dyDescent="0.2">
      <c r="B84" s="102" t="s">
        <v>6455</v>
      </c>
      <c r="C84" s="101" t="s">
        <v>7318</v>
      </c>
      <c r="D84" s="119">
        <v>4400.2991848141073</v>
      </c>
      <c r="E84" s="119">
        <v>21783.584166608009</v>
      </c>
      <c r="F84" s="119">
        <v>6060.3878498618533</v>
      </c>
      <c r="G84" s="118">
        <v>1.3772672255506819</v>
      </c>
      <c r="I84" s="115">
        <v>0.26217228464419473</v>
      </c>
      <c r="J84" s="115">
        <v>2.9922935154241888E-2</v>
      </c>
      <c r="K84" s="116">
        <v>91.788865788865806</v>
      </c>
      <c r="L84" s="115">
        <v>7.0270270270270274E-2</v>
      </c>
      <c r="M84" s="115">
        <v>0</v>
      </c>
      <c r="N84" s="117">
        <v>16.076864633864599</v>
      </c>
      <c r="O84" s="115">
        <v>1.2276929863279922</v>
      </c>
      <c r="P84" s="115">
        <v>6.2368645208502153E-2</v>
      </c>
      <c r="Q84" s="115">
        <v>0.86558176668250897</v>
      </c>
      <c r="S84" s="91">
        <v>0</v>
      </c>
      <c r="T84" s="86">
        <f>IF(S84=1,INDEX('LAD average need weights (Rx)'!N:N,MATCH(C84,'LAD average need weights (Rx)'!B:B,0)),SUMPRODUCT(I$2:Q$2,I84:Q84)+$T$2)</f>
        <v>0.87322640163548415</v>
      </c>
    </row>
    <row r="85" spans="2:20" x14ac:dyDescent="0.2">
      <c r="B85" s="102" t="s">
        <v>6454</v>
      </c>
      <c r="C85" s="101" t="s">
        <v>7314</v>
      </c>
      <c r="D85" s="119">
        <v>5294.5118963022524</v>
      </c>
      <c r="E85" s="119">
        <v>19393.689339496603</v>
      </c>
      <c r="F85" s="119">
        <v>5395.4977444550641</v>
      </c>
      <c r="G85" s="118">
        <v>1.0190736842471431</v>
      </c>
      <c r="I85" s="115">
        <v>0.28874734607218683</v>
      </c>
      <c r="J85" s="115">
        <v>8.9344467471600769E-2</v>
      </c>
      <c r="K85" s="116">
        <v>116.276759133965</v>
      </c>
      <c r="L85" s="115">
        <v>0.13443983402489626</v>
      </c>
      <c r="M85" s="115">
        <v>0</v>
      </c>
      <c r="N85" s="117">
        <v>28.310717692828099</v>
      </c>
      <c r="O85" s="115">
        <v>0.99680884529929936</v>
      </c>
      <c r="P85" s="115">
        <v>0.19808535464475163</v>
      </c>
      <c r="Q85" s="115">
        <v>0.99104710483629099</v>
      </c>
      <c r="S85" s="91">
        <v>0</v>
      </c>
      <c r="T85" s="86">
        <f>IF(S85=1,INDEX('LAD average need weights (Rx)'!N:N,MATCH(C85,'LAD average need weights (Rx)'!B:B,0)),SUMPRODUCT(I$2:Q$2,I85:Q85)+$T$2)</f>
        <v>1.0749446979279305</v>
      </c>
    </row>
    <row r="86" spans="2:20" x14ac:dyDescent="0.2">
      <c r="B86" s="102" t="s">
        <v>6453</v>
      </c>
      <c r="C86" s="101" t="s">
        <v>7314</v>
      </c>
      <c r="D86" s="119">
        <v>36828.812036621639</v>
      </c>
      <c r="E86" s="119">
        <v>140837.26385920675</v>
      </c>
      <c r="F86" s="119">
        <v>39182.185822684572</v>
      </c>
      <c r="G86" s="118">
        <v>1.0639003447551552</v>
      </c>
      <c r="I86" s="115">
        <v>0.30474840538625086</v>
      </c>
      <c r="J86" s="115">
        <v>7.5879071783886365E-2</v>
      </c>
      <c r="K86" s="116">
        <v>111.992625837188</v>
      </c>
      <c r="L86" s="115">
        <v>0.13489073097211757</v>
      </c>
      <c r="M86" s="115">
        <v>0</v>
      </c>
      <c r="N86" s="117">
        <v>23.365859421390599</v>
      </c>
      <c r="O86" s="115">
        <v>1.0512583414187198</v>
      </c>
      <c r="P86" s="115">
        <v>0.16225454558516414</v>
      </c>
      <c r="Q86" s="115">
        <v>0.96577266897648661</v>
      </c>
      <c r="S86" s="91">
        <v>0</v>
      </c>
      <c r="T86" s="86">
        <f>IF(S86=1,INDEX('LAD average need weights (Rx)'!N:N,MATCH(C86,'LAD average need weights (Rx)'!B:B,0)),SUMPRODUCT(I$2:Q$2,I86:Q86)+$T$2)</f>
        <v>1.0273639449384491</v>
      </c>
    </row>
    <row r="87" spans="2:20" x14ac:dyDescent="0.2">
      <c r="B87" s="102" t="s">
        <v>6452</v>
      </c>
      <c r="C87" s="101" t="s">
        <v>7314</v>
      </c>
      <c r="D87" s="119">
        <v>12781.148185549957</v>
      </c>
      <c r="E87" s="119">
        <v>48611.91891029627</v>
      </c>
      <c r="F87" s="119">
        <v>13524.270407898783</v>
      </c>
      <c r="G87" s="118">
        <v>1.0581420551237315</v>
      </c>
      <c r="I87" s="115">
        <v>0.30252918287937741</v>
      </c>
      <c r="J87" s="115">
        <v>7.8356999933409444E-2</v>
      </c>
      <c r="K87" s="116">
        <v>112.963937841827</v>
      </c>
      <c r="L87" s="115">
        <v>0.12724879333040806</v>
      </c>
      <c r="M87" s="115">
        <v>0</v>
      </c>
      <c r="N87" s="117">
        <v>24.415033153966299</v>
      </c>
      <c r="O87" s="115">
        <v>1.035051725895735</v>
      </c>
      <c r="P87" s="115">
        <v>0.16516999071501595</v>
      </c>
      <c r="Q87" s="115">
        <v>0.9774282846331489</v>
      </c>
      <c r="S87" s="91">
        <v>0</v>
      </c>
      <c r="T87" s="86">
        <f>IF(S87=1,INDEX('LAD average need weights (Rx)'!N:N,MATCH(C87,'LAD average need weights (Rx)'!B:B,0)),SUMPRODUCT(I$2:Q$2,I87:Q87)+$T$2)</f>
        <v>1.0333122595324906</v>
      </c>
    </row>
    <row r="88" spans="2:20" x14ac:dyDescent="0.2">
      <c r="B88" s="102" t="s">
        <v>6451</v>
      </c>
      <c r="C88" s="101" t="s">
        <v>7314</v>
      </c>
      <c r="D88" s="119">
        <v>8192.8651435481861</v>
      </c>
      <c r="E88" s="119">
        <v>29727.280497266693</v>
      </c>
      <c r="F88" s="119">
        <v>8270.3951818560345</v>
      </c>
      <c r="G88" s="118">
        <v>1.0094631166203074</v>
      </c>
      <c r="I88" s="115">
        <v>0.311639549436796</v>
      </c>
      <c r="J88" s="115">
        <v>8.0394200845482072E-2</v>
      </c>
      <c r="K88" s="116">
        <v>111.759707673569</v>
      </c>
      <c r="L88" s="115">
        <v>9.1463414634146339E-2</v>
      </c>
      <c r="M88" s="115">
        <v>0</v>
      </c>
      <c r="N88" s="117">
        <v>24.1870510228933</v>
      </c>
      <c r="O88" s="115">
        <v>1.0236791627978592</v>
      </c>
      <c r="P88" s="115">
        <v>0.16275081744697092</v>
      </c>
      <c r="Q88" s="115">
        <v>0.9825869378634281</v>
      </c>
      <c r="S88" s="91">
        <v>0</v>
      </c>
      <c r="T88" s="86">
        <f>IF(S88=1,INDEX('LAD average need weights (Rx)'!N:N,MATCH(C88,'LAD average need weights (Rx)'!B:B,0)),SUMPRODUCT(I$2:Q$2,I88:Q88)+$T$2)</f>
        <v>1.0110155134309933</v>
      </c>
    </row>
    <row r="89" spans="2:20" x14ac:dyDescent="0.2">
      <c r="B89" s="102" t="s">
        <v>6450</v>
      </c>
      <c r="C89" s="101" t="s">
        <v>7314</v>
      </c>
      <c r="D89" s="119">
        <v>15737.091059743574</v>
      </c>
      <c r="E89" s="119">
        <v>59916.953655868827</v>
      </c>
      <c r="F89" s="119">
        <v>16669.432135662446</v>
      </c>
      <c r="G89" s="118">
        <v>1.059244816744046</v>
      </c>
      <c r="I89" s="115">
        <v>0.26881720430107525</v>
      </c>
      <c r="J89" s="115">
        <v>8.1416975739315431E-2</v>
      </c>
      <c r="K89" s="116">
        <v>114.315694376357</v>
      </c>
      <c r="L89" s="115">
        <v>0.12888888888888889</v>
      </c>
      <c r="M89" s="115">
        <v>0</v>
      </c>
      <c r="N89" s="117">
        <v>25.0267749457321</v>
      </c>
      <c r="O89" s="115">
        <v>1.0302820457984112</v>
      </c>
      <c r="P89" s="115">
        <v>0.17529465181109616</v>
      </c>
      <c r="Q89" s="115">
        <v>0.97650440414798567</v>
      </c>
      <c r="S89" s="91">
        <v>0</v>
      </c>
      <c r="T89" s="86">
        <f>IF(S89=1,INDEX('LAD average need weights (Rx)'!N:N,MATCH(C89,'LAD average need weights (Rx)'!B:B,0)),SUMPRODUCT(I$2:Q$2,I89:Q89)+$T$2)</f>
        <v>1.0347287781390149</v>
      </c>
    </row>
    <row r="90" spans="2:20" x14ac:dyDescent="0.2">
      <c r="B90" s="102" t="s">
        <v>6449</v>
      </c>
      <c r="C90" s="101" t="s">
        <v>7318</v>
      </c>
      <c r="D90" s="119">
        <v>17500.433903357018</v>
      </c>
      <c r="E90" s="119">
        <v>77548.245222175072</v>
      </c>
      <c r="F90" s="119">
        <v>21574.615064631864</v>
      </c>
      <c r="G90" s="118">
        <v>1.2328045798049223</v>
      </c>
      <c r="I90" s="115">
        <v>0.2947976878612717</v>
      </c>
      <c r="J90" s="115">
        <v>5.1483085937532681E-2</v>
      </c>
      <c r="K90" s="116">
        <v>94.121675900276998</v>
      </c>
      <c r="L90" s="115">
        <v>0.10705128205128205</v>
      </c>
      <c r="M90" s="115">
        <v>0</v>
      </c>
      <c r="N90" s="117">
        <v>13.131683023347801</v>
      </c>
      <c r="O90" s="115">
        <v>1.1706495417144365</v>
      </c>
      <c r="P90" s="115">
        <v>0.11741179270068185</v>
      </c>
      <c r="Q90" s="115">
        <v>0.92321518992447793</v>
      </c>
      <c r="S90" s="91">
        <v>0</v>
      </c>
      <c r="T90" s="86">
        <f>IF(S90=1,INDEX('LAD average need weights (Rx)'!N:N,MATCH(C90,'LAD average need weights (Rx)'!B:B,0)),SUMPRODUCT(I$2:Q$2,I90:Q90)+$T$2)</f>
        <v>0.90086408323736755</v>
      </c>
    </row>
    <row r="91" spans="2:20" x14ac:dyDescent="0.2">
      <c r="B91" s="102" t="s">
        <v>6448</v>
      </c>
      <c r="C91" s="101" t="s">
        <v>7314</v>
      </c>
      <c r="D91" s="119">
        <v>5109.455557803446</v>
      </c>
      <c r="E91" s="119">
        <v>22913.999005969941</v>
      </c>
      <c r="F91" s="119">
        <v>6374.8793635345246</v>
      </c>
      <c r="G91" s="118">
        <v>1.2476631397250246</v>
      </c>
      <c r="I91" s="115">
        <v>0.25729927007299269</v>
      </c>
      <c r="J91" s="115">
        <v>4.705892737987017E-2</v>
      </c>
      <c r="K91" s="116">
        <v>100.50187693498501</v>
      </c>
      <c r="L91" s="115">
        <v>0.12089356110381078</v>
      </c>
      <c r="M91" s="115">
        <v>0</v>
      </c>
      <c r="N91" s="117">
        <v>15.5598850619195</v>
      </c>
      <c r="O91" s="115">
        <v>1.206256254613308</v>
      </c>
      <c r="P91" s="115">
        <v>7.6925878043577436E-2</v>
      </c>
      <c r="Q91" s="115">
        <v>0.89307198021087197</v>
      </c>
      <c r="S91" s="91">
        <v>0</v>
      </c>
      <c r="T91" s="86">
        <f>IF(S91=1,INDEX('LAD average need weights (Rx)'!N:N,MATCH(C91,'LAD average need weights (Rx)'!B:B,0)),SUMPRODUCT(I$2:Q$2,I91:Q91)+$T$2)</f>
        <v>0.91917595038992694</v>
      </c>
    </row>
    <row r="92" spans="2:20" x14ac:dyDescent="0.2">
      <c r="B92" s="102" t="s">
        <v>6447</v>
      </c>
      <c r="C92" s="101" t="s">
        <v>7317</v>
      </c>
      <c r="D92" s="119">
        <v>5252.8128218049469</v>
      </c>
      <c r="E92" s="119">
        <v>22397.135136403649</v>
      </c>
      <c r="F92" s="119">
        <v>6231.0832145080585</v>
      </c>
      <c r="G92" s="118">
        <v>1.1862374361869918</v>
      </c>
      <c r="I92" s="115">
        <v>0.21518987341772153</v>
      </c>
      <c r="J92" s="115">
        <v>9.8535752263468265E-2</v>
      </c>
      <c r="K92" s="116">
        <v>122.84915752875099</v>
      </c>
      <c r="L92" s="115">
        <v>9.0909090909090912E-2</v>
      </c>
      <c r="M92" s="115">
        <v>0</v>
      </c>
      <c r="N92" s="117">
        <v>25.413623696175399</v>
      </c>
      <c r="O92" s="115">
        <v>1.0876784902501728</v>
      </c>
      <c r="P92" s="115">
        <v>0.20455081632301156</v>
      </c>
      <c r="Q92" s="115">
        <v>0.92990957604433933</v>
      </c>
      <c r="S92" s="91">
        <v>0</v>
      </c>
      <c r="T92" s="86">
        <f>IF(S92=1,INDEX('LAD average need weights (Rx)'!N:N,MATCH(C92,'LAD average need weights (Rx)'!B:B,0)),SUMPRODUCT(I$2:Q$2,I92:Q92)+$T$2)</f>
        <v>1.020632369518359</v>
      </c>
    </row>
    <row r="93" spans="2:20" x14ac:dyDescent="0.2">
      <c r="B93" s="102" t="s">
        <v>6446</v>
      </c>
      <c r="C93" s="101" t="s">
        <v>7317</v>
      </c>
      <c r="D93" s="119">
        <v>5747.7979207372355</v>
      </c>
      <c r="E93" s="119">
        <v>27315.159964092025</v>
      </c>
      <c r="F93" s="119">
        <v>7599.3216863353791</v>
      </c>
      <c r="G93" s="118">
        <v>1.322127498414325</v>
      </c>
      <c r="I93" s="115">
        <v>0.29305912596401029</v>
      </c>
      <c r="J93" s="115">
        <v>3.3744145030588882E-2</v>
      </c>
      <c r="K93" s="116">
        <v>88.058862105636294</v>
      </c>
      <c r="L93" s="115">
        <v>0.12433862433862433</v>
      </c>
      <c r="M93" s="115">
        <v>0</v>
      </c>
      <c r="N93" s="117">
        <v>14.0167741935484</v>
      </c>
      <c r="O93" s="115">
        <v>1.2944825744510451</v>
      </c>
      <c r="P93" s="115">
        <v>5.0861281149603282E-2</v>
      </c>
      <c r="Q93" s="115">
        <v>0.7882101003825579</v>
      </c>
      <c r="S93" s="91">
        <v>0</v>
      </c>
      <c r="T93" s="86">
        <f>IF(S93=1,INDEX('LAD average need weights (Rx)'!N:N,MATCH(C93,'LAD average need weights (Rx)'!B:B,0)),SUMPRODUCT(I$2:Q$2,I93:Q93)+$T$2)</f>
        <v>0.8853867925978639</v>
      </c>
    </row>
    <row r="94" spans="2:20" x14ac:dyDescent="0.2">
      <c r="B94" s="102" t="s">
        <v>6445</v>
      </c>
      <c r="C94" s="101" t="s">
        <v>7168</v>
      </c>
      <c r="D94" s="119">
        <v>10770.047167113287</v>
      </c>
      <c r="E94" s="119">
        <v>43496.656441908795</v>
      </c>
      <c r="F94" s="119">
        <v>12101.158661219817</v>
      </c>
      <c r="G94" s="118">
        <v>1.1235938407188342</v>
      </c>
      <c r="I94" s="115">
        <v>0.30246913580246915</v>
      </c>
      <c r="J94" s="115">
        <v>4.0211944168087981E-2</v>
      </c>
      <c r="K94" s="116">
        <v>99.621732026143803</v>
      </c>
      <c r="L94" s="115">
        <v>3.871748336358137E-2</v>
      </c>
      <c r="M94" s="115">
        <v>0</v>
      </c>
      <c r="N94" s="117">
        <v>13.1037952069717</v>
      </c>
      <c r="O94" s="115">
        <v>1.1362879024562864</v>
      </c>
      <c r="P94" s="115">
        <v>0.12416391795765647</v>
      </c>
      <c r="Q94" s="115">
        <v>0.92005645830392335</v>
      </c>
      <c r="S94" s="91">
        <v>0</v>
      </c>
      <c r="T94" s="86">
        <f>IF(S94=1,INDEX('LAD average need weights (Rx)'!N:N,MATCH(C94,'LAD average need weights (Rx)'!B:B,0)),SUMPRODUCT(I$2:Q$2,I94:Q94)+$T$2)</f>
        <v>0.8569708946721053</v>
      </c>
    </row>
    <row r="95" spans="2:20" x14ac:dyDescent="0.2">
      <c r="B95" s="102" t="s">
        <v>6444</v>
      </c>
      <c r="C95" s="101" t="s">
        <v>7168</v>
      </c>
      <c r="D95" s="119">
        <v>17660.730041940715</v>
      </c>
      <c r="E95" s="119">
        <v>75036.961819781252</v>
      </c>
      <c r="F95" s="119">
        <v>20875.95357242633</v>
      </c>
      <c r="G95" s="118">
        <v>1.1820549616493825</v>
      </c>
      <c r="I95" s="115">
        <v>0.29057445621862799</v>
      </c>
      <c r="J95" s="115">
        <v>3.757940313059175E-2</v>
      </c>
      <c r="K95" s="116">
        <v>95.454417607365798</v>
      </c>
      <c r="L95" s="115">
        <v>4.1994750656167978E-2</v>
      </c>
      <c r="M95" s="115">
        <v>0</v>
      </c>
      <c r="N95" s="117">
        <v>11.7997614933468</v>
      </c>
      <c r="O95" s="115">
        <v>1.1353839015272233</v>
      </c>
      <c r="P95" s="115">
        <v>9.9441744542139623E-2</v>
      </c>
      <c r="Q95" s="115">
        <v>0.91767168848499825</v>
      </c>
      <c r="S95" s="91">
        <v>0</v>
      </c>
      <c r="T95" s="86">
        <f>IF(S95=1,INDEX('LAD average need weights (Rx)'!N:N,MATCH(C95,'LAD average need weights (Rx)'!B:B,0)),SUMPRODUCT(I$2:Q$2,I95:Q95)+$T$2)</f>
        <v>0.83739247329290856</v>
      </c>
    </row>
    <row r="96" spans="2:20" x14ac:dyDescent="0.2">
      <c r="B96" s="102" t="s">
        <v>6443</v>
      </c>
      <c r="C96" s="101" t="s">
        <v>7168</v>
      </c>
      <c r="D96" s="119">
        <v>10005.384398187614</v>
      </c>
      <c r="E96" s="119">
        <v>44709.506786264261</v>
      </c>
      <c r="F96" s="119">
        <v>12438.58446931525</v>
      </c>
      <c r="G96" s="118">
        <v>1.2431890644369834</v>
      </c>
      <c r="I96" s="115">
        <v>0.28413910093299405</v>
      </c>
      <c r="J96" s="115">
        <v>3.8223613357964585E-2</v>
      </c>
      <c r="K96" s="116">
        <v>96.990137107474595</v>
      </c>
      <c r="L96" s="115">
        <v>2.6245313336904125E-2</v>
      </c>
      <c r="M96" s="115">
        <v>0</v>
      </c>
      <c r="N96" s="117">
        <v>12.338939141972601</v>
      </c>
      <c r="O96" s="115">
        <v>1.1294992503798553</v>
      </c>
      <c r="P96" s="115">
        <v>0.10934959539308563</v>
      </c>
      <c r="Q96" s="115">
        <v>0.92195982531484977</v>
      </c>
      <c r="S96" s="91">
        <v>0</v>
      </c>
      <c r="T96" s="86">
        <f>IF(S96=1,INDEX('LAD average need weights (Rx)'!N:N,MATCH(C96,'LAD average need weights (Rx)'!B:B,0)),SUMPRODUCT(I$2:Q$2,I96:Q96)+$T$2)</f>
        <v>0.83380179136216515</v>
      </c>
    </row>
    <row r="97" spans="2:20" x14ac:dyDescent="0.2">
      <c r="B97" s="102" t="s">
        <v>6442</v>
      </c>
      <c r="C97" s="101" t="s">
        <v>7318</v>
      </c>
      <c r="D97" s="119">
        <v>8479.1957441230898</v>
      </c>
      <c r="E97" s="119">
        <v>39131.690383462563</v>
      </c>
      <c r="F97" s="119">
        <v>10886.786083073688</v>
      </c>
      <c r="G97" s="118">
        <v>1.2839408844428781</v>
      </c>
      <c r="I97" s="115">
        <v>0.30861244019138756</v>
      </c>
      <c r="J97" s="115">
        <v>2.7389185398806155E-2</v>
      </c>
      <c r="K97" s="116">
        <v>80.237266095781806</v>
      </c>
      <c r="L97" s="115">
        <v>7.0264765784114058E-2</v>
      </c>
      <c r="M97" s="115">
        <v>0</v>
      </c>
      <c r="N97" s="117">
        <v>11.631257849667</v>
      </c>
      <c r="O97" s="115">
        <v>1.3497926775747715</v>
      </c>
      <c r="P97" s="115">
        <v>0.15810641554666507</v>
      </c>
      <c r="Q97" s="115">
        <v>0.86174257878721927</v>
      </c>
      <c r="S97" s="91">
        <v>0</v>
      </c>
      <c r="T97" s="86">
        <f>IF(S97=1,INDEX('LAD average need weights (Rx)'!N:N,MATCH(C97,'LAD average need weights (Rx)'!B:B,0)),SUMPRODUCT(I$2:Q$2,I97:Q97)+$T$2)</f>
        <v>0.861242459120794</v>
      </c>
    </row>
    <row r="98" spans="2:20" x14ac:dyDescent="0.2">
      <c r="B98" s="102" t="s">
        <v>6441</v>
      </c>
      <c r="C98" s="101" t="s">
        <v>7318</v>
      </c>
      <c r="D98" s="119">
        <v>3448.7522960699571</v>
      </c>
      <c r="E98" s="119">
        <v>16141.677606994897</v>
      </c>
      <c r="F98" s="119">
        <v>4490.7590090603371</v>
      </c>
      <c r="G98" s="118">
        <v>1.3021402013063692</v>
      </c>
      <c r="I98" s="115">
        <v>0.24262295081967214</v>
      </c>
      <c r="J98" s="115">
        <v>3.3965118397357635E-2</v>
      </c>
      <c r="K98" s="116">
        <v>102.18924108503499</v>
      </c>
      <c r="L98" s="115">
        <v>9.7046413502109699E-2</v>
      </c>
      <c r="M98" s="115">
        <v>0</v>
      </c>
      <c r="N98" s="117">
        <v>18.1172221883572</v>
      </c>
      <c r="O98" s="115">
        <v>1.1853426613800864</v>
      </c>
      <c r="P98" s="115">
        <v>5.2516876883537768E-2</v>
      </c>
      <c r="Q98" s="115">
        <v>0.92811640146337759</v>
      </c>
      <c r="S98" s="91">
        <v>0</v>
      </c>
      <c r="T98" s="86">
        <f>IF(S98=1,INDEX('LAD average need weights (Rx)'!N:N,MATCH(C98,'LAD average need weights (Rx)'!B:B,0)),SUMPRODUCT(I$2:Q$2,I98:Q98)+$T$2)</f>
        <v>0.92007698074386457</v>
      </c>
    </row>
    <row r="99" spans="2:20" x14ac:dyDescent="0.2">
      <c r="B99" s="102" t="s">
        <v>6440</v>
      </c>
      <c r="C99" s="101" t="s">
        <v>7168</v>
      </c>
      <c r="D99" s="119">
        <v>6497.3243295162783</v>
      </c>
      <c r="E99" s="119">
        <v>30927.956411535775</v>
      </c>
      <c r="F99" s="119">
        <v>8604.4339546679184</v>
      </c>
      <c r="G99" s="118">
        <v>1.3243042086693113</v>
      </c>
      <c r="I99" s="115">
        <v>0.3080872913992298</v>
      </c>
      <c r="J99" s="115">
        <v>3.590900123958525E-2</v>
      </c>
      <c r="K99" s="116">
        <v>82.226974918955804</v>
      </c>
      <c r="L99" s="115">
        <v>3.7179487179487179E-2</v>
      </c>
      <c r="M99" s="115">
        <v>0</v>
      </c>
      <c r="N99" s="117">
        <v>10.8519254393448</v>
      </c>
      <c r="O99" s="115">
        <v>1.3047162172935696</v>
      </c>
      <c r="P99" s="115">
        <v>6.4983400170235017E-2</v>
      </c>
      <c r="Q99" s="115">
        <v>0.91617480348571068</v>
      </c>
      <c r="S99" s="91">
        <v>0</v>
      </c>
      <c r="T99" s="86">
        <f>IF(S99=1,INDEX('LAD average need weights (Rx)'!N:N,MATCH(C99,'LAD average need weights (Rx)'!B:B,0)),SUMPRODUCT(I$2:Q$2,I99:Q99)+$T$2)</f>
        <v>0.8368018943569111</v>
      </c>
    </row>
    <row r="100" spans="2:20" x14ac:dyDescent="0.2">
      <c r="B100" s="102" t="s">
        <v>6439</v>
      </c>
      <c r="C100" s="101" t="s">
        <v>7315</v>
      </c>
      <c r="D100" s="119">
        <v>3128.8609253628115</v>
      </c>
      <c r="E100" s="119">
        <v>14136.950563093753</v>
      </c>
      <c r="F100" s="119">
        <v>3933.026024156421</v>
      </c>
      <c r="G100" s="118">
        <v>1.2570152902211087</v>
      </c>
      <c r="I100" s="115">
        <v>0.29152542372881357</v>
      </c>
      <c r="J100" s="115">
        <v>3.836228274356817E-2</v>
      </c>
      <c r="K100" s="116">
        <v>85.514924297044004</v>
      </c>
      <c r="L100" s="115">
        <v>3.9024390243902439E-2</v>
      </c>
      <c r="M100" s="115">
        <v>0</v>
      </c>
      <c r="N100" s="117">
        <v>14.5282664023071</v>
      </c>
      <c r="O100" s="115">
        <v>1.1697531421276965</v>
      </c>
      <c r="P100" s="115">
        <v>9.5415335237848731E-2</v>
      </c>
      <c r="Q100" s="115">
        <v>0.90389835331853874</v>
      </c>
      <c r="S100" s="91">
        <v>0</v>
      </c>
      <c r="T100" s="86">
        <f>IF(S100=1,INDEX('LAD average need weights (Rx)'!N:N,MATCH(C100,'LAD average need weights (Rx)'!B:B,0)),SUMPRODUCT(I$2:Q$2,I100:Q100)+$T$2)</f>
        <v>0.84952170952904382</v>
      </c>
    </row>
    <row r="101" spans="2:20" x14ac:dyDescent="0.2">
      <c r="B101" s="102" t="s">
        <v>6438</v>
      </c>
      <c r="C101" s="101" t="s">
        <v>7318</v>
      </c>
      <c r="D101" s="119">
        <v>13885.099880477523</v>
      </c>
      <c r="E101" s="119">
        <v>56818.313946202208</v>
      </c>
      <c r="F101" s="119">
        <v>15807.362868092177</v>
      </c>
      <c r="G101" s="118">
        <v>1.1384407029233805</v>
      </c>
      <c r="I101" s="115">
        <v>0.24629080118694363</v>
      </c>
      <c r="J101" s="115">
        <v>0.12035055866763408</v>
      </c>
      <c r="K101" s="116">
        <v>118.93905554339101</v>
      </c>
      <c r="L101" s="115">
        <v>0.11774259033698742</v>
      </c>
      <c r="M101" s="115">
        <v>0</v>
      </c>
      <c r="N101" s="117">
        <v>31.728952123777599</v>
      </c>
      <c r="O101" s="115">
        <v>1.0798402686158721</v>
      </c>
      <c r="P101" s="115">
        <v>0.27407559718114699</v>
      </c>
      <c r="Q101" s="115">
        <v>0.98245397851415894</v>
      </c>
      <c r="S101" s="91">
        <v>0</v>
      </c>
      <c r="T101" s="86">
        <f>IF(S101=1,INDEX('LAD average need weights (Rx)'!N:N,MATCH(C101,'LAD average need weights (Rx)'!B:B,0)),SUMPRODUCT(I$2:Q$2,I101:Q101)+$T$2)</f>
        <v>1.1172507568951215</v>
      </c>
    </row>
    <row r="102" spans="2:20" x14ac:dyDescent="0.2">
      <c r="B102" s="102" t="s">
        <v>6437</v>
      </c>
      <c r="C102" s="101" t="s">
        <v>7317</v>
      </c>
      <c r="D102" s="119">
        <v>8047.0156670018923</v>
      </c>
      <c r="E102" s="119">
        <v>35032.205667699105</v>
      </c>
      <c r="F102" s="119">
        <v>9746.2727877367706</v>
      </c>
      <c r="G102" s="118">
        <v>1.2111661255616739</v>
      </c>
      <c r="I102" s="115">
        <v>0.27358490566037735</v>
      </c>
      <c r="J102" s="115">
        <v>8.5980372497852509E-2</v>
      </c>
      <c r="K102" s="116">
        <v>113.57249263406</v>
      </c>
      <c r="L102" s="115">
        <v>7.1010248901903369E-2</v>
      </c>
      <c r="M102" s="115">
        <v>0</v>
      </c>
      <c r="N102" s="117">
        <v>27.345336004714198</v>
      </c>
      <c r="O102" s="115">
        <v>1.153754318105418</v>
      </c>
      <c r="P102" s="115">
        <v>0.14013174350390395</v>
      </c>
      <c r="Q102" s="115">
        <v>0.99618229461779062</v>
      </c>
      <c r="S102" s="91">
        <v>0</v>
      </c>
      <c r="T102" s="86">
        <f>IF(S102=1,INDEX('LAD average need weights (Rx)'!N:N,MATCH(C102,'LAD average need weights (Rx)'!B:B,0)),SUMPRODUCT(I$2:Q$2,I102:Q102)+$T$2)</f>
        <v>1.0390310476356459</v>
      </c>
    </row>
    <row r="103" spans="2:20" x14ac:dyDescent="0.2">
      <c r="B103" s="102" t="s">
        <v>6436</v>
      </c>
      <c r="C103" s="101" t="s">
        <v>7315</v>
      </c>
      <c r="D103" s="119">
        <v>14389.45319675839</v>
      </c>
      <c r="E103" s="119">
        <v>63461.77490921272</v>
      </c>
      <c r="F103" s="119">
        <v>17655.633097331032</v>
      </c>
      <c r="G103" s="118">
        <v>1.2269842957832782</v>
      </c>
      <c r="I103" s="115">
        <v>0.29181494661921709</v>
      </c>
      <c r="J103" s="115">
        <v>4.1060012237091791E-2</v>
      </c>
      <c r="K103" s="116">
        <v>94.046710900473997</v>
      </c>
      <c r="L103" s="115">
        <v>0.1095890410958904</v>
      </c>
      <c r="M103" s="115">
        <v>0</v>
      </c>
      <c r="N103" s="117">
        <v>14.234148859543801</v>
      </c>
      <c r="O103" s="115">
        <v>1.1880190113687776</v>
      </c>
      <c r="P103" s="115">
        <v>0.12080549351816862</v>
      </c>
      <c r="Q103" s="115">
        <v>0.90750893243301745</v>
      </c>
      <c r="S103" s="91">
        <v>0</v>
      </c>
      <c r="T103" s="86">
        <f>IF(S103=1,INDEX('LAD average need weights (Rx)'!N:N,MATCH(C103,'LAD average need weights (Rx)'!B:B,0)),SUMPRODUCT(I$2:Q$2,I103:Q103)+$T$2)</f>
        <v>0.90519104337362466</v>
      </c>
    </row>
    <row r="104" spans="2:20" x14ac:dyDescent="0.2">
      <c r="B104" s="102" t="s">
        <v>6435</v>
      </c>
      <c r="C104" s="101" t="s">
        <v>7315</v>
      </c>
      <c r="D104" s="119">
        <v>10656.100926975283</v>
      </c>
      <c r="E104" s="119">
        <v>45375.813584800788</v>
      </c>
      <c r="F104" s="119">
        <v>12623.956977128775</v>
      </c>
      <c r="G104" s="118">
        <v>1.1846694268043185</v>
      </c>
      <c r="I104" s="115">
        <v>0.32283464566929132</v>
      </c>
      <c r="J104" s="115">
        <v>4.1768665298158772E-2</v>
      </c>
      <c r="K104" s="116">
        <v>94.013527208636305</v>
      </c>
      <c r="L104" s="115">
        <v>9.6949152542372879E-2</v>
      </c>
      <c r="M104" s="115">
        <v>0</v>
      </c>
      <c r="N104" s="117">
        <v>14.2146448556951</v>
      </c>
      <c r="O104" s="115">
        <v>1.1891474910174478</v>
      </c>
      <c r="P104" s="115">
        <v>0.12358350894204982</v>
      </c>
      <c r="Q104" s="115">
        <v>0.90610354707780483</v>
      </c>
      <c r="S104" s="91">
        <v>0</v>
      </c>
      <c r="T104" s="86">
        <f>IF(S104=1,INDEX('LAD average need weights (Rx)'!N:N,MATCH(C104,'LAD average need weights (Rx)'!B:B,0)),SUMPRODUCT(I$2:Q$2,I104:Q104)+$T$2)</f>
        <v>0.90465063274376001</v>
      </c>
    </row>
    <row r="105" spans="2:20" x14ac:dyDescent="0.2">
      <c r="B105" s="102" t="s">
        <v>6434</v>
      </c>
      <c r="C105" s="101" t="s">
        <v>7318</v>
      </c>
      <c r="D105" s="119">
        <v>4380.8801191067823</v>
      </c>
      <c r="E105" s="119">
        <v>21357.924870552517</v>
      </c>
      <c r="F105" s="119">
        <v>5941.9656285108867</v>
      </c>
      <c r="G105" s="118">
        <v>1.3563406135209184</v>
      </c>
      <c r="I105" s="115">
        <v>0.30292598967297762</v>
      </c>
      <c r="J105" s="115">
        <v>7.1457754913317587E-2</v>
      </c>
      <c r="K105" s="116">
        <v>112.077642085486</v>
      </c>
      <c r="L105" s="115">
        <v>0.11423550087873462</v>
      </c>
      <c r="M105" s="115">
        <v>0</v>
      </c>
      <c r="N105" s="117">
        <v>22.510459840300602</v>
      </c>
      <c r="O105" s="115">
        <v>1.2859303077434061</v>
      </c>
      <c r="P105" s="115">
        <v>0.12861280729795313</v>
      </c>
      <c r="Q105" s="115">
        <v>1.1315682611510722</v>
      </c>
      <c r="S105" s="91">
        <v>0</v>
      </c>
      <c r="T105" s="86">
        <f>IF(S105=1,INDEX('LAD average need weights (Rx)'!N:N,MATCH(C105,'LAD average need weights (Rx)'!B:B,0)),SUMPRODUCT(I$2:Q$2,I105:Q105)+$T$2)</f>
        <v>1.0713155421736102</v>
      </c>
    </row>
    <row r="106" spans="2:20" x14ac:dyDescent="0.2">
      <c r="B106" s="102" t="s">
        <v>6433</v>
      </c>
      <c r="C106" s="101" t="s">
        <v>7315</v>
      </c>
      <c r="D106" s="119">
        <v>4879.7087501776905</v>
      </c>
      <c r="E106" s="119">
        <v>20682.843954079381</v>
      </c>
      <c r="F106" s="119">
        <v>5754.152082651025</v>
      </c>
      <c r="G106" s="118">
        <v>1.1791999025436697</v>
      </c>
      <c r="I106" s="115">
        <v>0.26410256410256411</v>
      </c>
      <c r="J106" s="115">
        <v>2.6718114591620729E-2</v>
      </c>
      <c r="K106" s="116">
        <v>87.416715875539396</v>
      </c>
      <c r="L106" s="115">
        <v>6.8473609129814553E-2</v>
      </c>
      <c r="M106" s="115">
        <v>0</v>
      </c>
      <c r="N106" s="117">
        <v>15.9154369747899</v>
      </c>
      <c r="O106" s="115">
        <v>1.1584195515547953</v>
      </c>
      <c r="P106" s="115">
        <v>7.7252490614697009E-2</v>
      </c>
      <c r="Q106" s="115">
        <v>0.96222712879415473</v>
      </c>
      <c r="S106" s="91">
        <v>0</v>
      </c>
      <c r="T106" s="86">
        <f>IF(S106=1,INDEX('LAD average need weights (Rx)'!N:N,MATCH(C106,'LAD average need weights (Rx)'!B:B,0)),SUMPRODUCT(I$2:Q$2,I106:Q106)+$T$2)</f>
        <v>0.8780912583713183</v>
      </c>
    </row>
    <row r="107" spans="2:20" x14ac:dyDescent="0.2">
      <c r="B107" s="102" t="s">
        <v>6432</v>
      </c>
      <c r="C107" s="101" t="s">
        <v>7316</v>
      </c>
      <c r="D107" s="119">
        <v>8787.0074138130931</v>
      </c>
      <c r="E107" s="119">
        <v>36457.935847778666</v>
      </c>
      <c r="F107" s="119">
        <v>10142.923669173466</v>
      </c>
      <c r="G107" s="118">
        <v>1.1543092194538138</v>
      </c>
      <c r="I107" s="115">
        <v>0.28018223234624146</v>
      </c>
      <c r="J107" s="115">
        <v>0.11227729286837711</v>
      </c>
      <c r="K107" s="116">
        <v>100.998284802553</v>
      </c>
      <c r="L107" s="115">
        <v>4.0688575899843503E-2</v>
      </c>
      <c r="M107" s="115">
        <v>0</v>
      </c>
      <c r="N107" s="117">
        <v>18.369986305012599</v>
      </c>
      <c r="O107" s="115">
        <v>1.091700073469374</v>
      </c>
      <c r="P107" s="115">
        <v>5.7426267304379622E-2</v>
      </c>
      <c r="Q107" s="115">
        <v>0.94879150833227499</v>
      </c>
      <c r="S107" s="91">
        <v>0</v>
      </c>
      <c r="T107" s="86">
        <f>IF(S107=1,INDEX('LAD average need weights (Rx)'!N:N,MATCH(C107,'LAD average need weights (Rx)'!B:B,0)),SUMPRODUCT(I$2:Q$2,I107:Q107)+$T$2)</f>
        <v>0.92234117062655052</v>
      </c>
    </row>
    <row r="108" spans="2:20" x14ac:dyDescent="0.2">
      <c r="B108" s="102" t="s">
        <v>6431</v>
      </c>
      <c r="C108" s="101" t="s">
        <v>7317</v>
      </c>
      <c r="D108" s="119">
        <v>10098.540736864154</v>
      </c>
      <c r="E108" s="119">
        <v>40439.066603895204</v>
      </c>
      <c r="F108" s="119">
        <v>11250.50983490943</v>
      </c>
      <c r="G108" s="118">
        <v>1.1140728277542198</v>
      </c>
      <c r="I108" s="115">
        <v>0.22569444444444445</v>
      </c>
      <c r="J108" s="115">
        <v>0.11331153080406742</v>
      </c>
      <c r="K108" s="116">
        <v>121.28183146169999</v>
      </c>
      <c r="L108" s="115">
        <v>0.12487660414610069</v>
      </c>
      <c r="M108" s="115">
        <v>0</v>
      </c>
      <c r="N108" s="117">
        <v>28.6358518214188</v>
      </c>
      <c r="O108" s="115">
        <v>1.0380584460387592</v>
      </c>
      <c r="P108" s="115">
        <v>0.21973350277217318</v>
      </c>
      <c r="Q108" s="115">
        <v>0.95547875127591597</v>
      </c>
      <c r="S108" s="91">
        <v>0</v>
      </c>
      <c r="T108" s="86">
        <f>IF(S108=1,INDEX('LAD average need weights (Rx)'!N:N,MATCH(C108,'LAD average need weights (Rx)'!B:B,0)),SUMPRODUCT(I$2:Q$2,I108:Q108)+$T$2)</f>
        <v>1.0742036554687553</v>
      </c>
    </row>
    <row r="109" spans="2:20" x14ac:dyDescent="0.2">
      <c r="B109" s="102" t="s">
        <v>6430</v>
      </c>
      <c r="C109" s="101" t="s">
        <v>7317</v>
      </c>
      <c r="D109" s="119">
        <v>24245.684807436101</v>
      </c>
      <c r="E109" s="119">
        <v>95361.432852129728</v>
      </c>
      <c r="F109" s="119">
        <v>26530.403104571145</v>
      </c>
      <c r="G109" s="118">
        <v>1.0942319557183358</v>
      </c>
      <c r="I109" s="115">
        <v>0.24947257383966245</v>
      </c>
      <c r="J109" s="115">
        <v>0.10657166871480095</v>
      </c>
      <c r="K109" s="116">
        <v>110.39505867253401</v>
      </c>
      <c r="L109" s="115">
        <v>0.12234993614303959</v>
      </c>
      <c r="M109" s="115">
        <v>0</v>
      </c>
      <c r="N109" s="117">
        <v>27.459502727231101</v>
      </c>
      <c r="O109" s="115">
        <v>1.0662802300206304</v>
      </c>
      <c r="P109" s="115">
        <v>0.20328035037475287</v>
      </c>
      <c r="Q109" s="115">
        <v>0.95768893249293396</v>
      </c>
      <c r="S109" s="91">
        <v>0</v>
      </c>
      <c r="T109" s="86">
        <f>IF(S109=1,INDEX('LAD average need weights (Rx)'!N:N,MATCH(C109,'LAD average need weights (Rx)'!B:B,0)),SUMPRODUCT(I$2:Q$2,I109:Q109)+$T$2)</f>
        <v>1.0573217583671766</v>
      </c>
    </row>
    <row r="110" spans="2:20" x14ac:dyDescent="0.2">
      <c r="B110" s="102" t="s">
        <v>6429</v>
      </c>
      <c r="C110" s="101" t="s">
        <v>7318</v>
      </c>
      <c r="D110" s="119">
        <v>8901.3013008535418</v>
      </c>
      <c r="E110" s="119">
        <v>37093.520590022432</v>
      </c>
      <c r="F110" s="119">
        <v>10319.749026286014</v>
      </c>
      <c r="G110" s="118">
        <v>1.159352849374558</v>
      </c>
      <c r="I110" s="115">
        <v>0.26794871794871794</v>
      </c>
      <c r="J110" s="115">
        <v>5.3737873260213502E-2</v>
      </c>
      <c r="K110" s="116">
        <v>108.491414267835</v>
      </c>
      <c r="L110" s="115">
        <v>0.11286843997124371</v>
      </c>
      <c r="M110" s="115">
        <v>0</v>
      </c>
      <c r="N110" s="117">
        <v>18.908908271805799</v>
      </c>
      <c r="O110" s="115">
        <v>1.1376537702202782</v>
      </c>
      <c r="P110" s="115">
        <v>0.14900996828624696</v>
      </c>
      <c r="Q110" s="115">
        <v>0.93449740527218905</v>
      </c>
      <c r="S110" s="91">
        <v>0</v>
      </c>
      <c r="T110" s="86">
        <f>IF(S110=1,INDEX('LAD average need weights (Rx)'!N:N,MATCH(C110,'LAD average need weights (Rx)'!B:B,0)),SUMPRODUCT(I$2:Q$2,I110:Q110)+$T$2)</f>
        <v>0.96110525146004089</v>
      </c>
    </row>
    <row r="111" spans="2:20" x14ac:dyDescent="0.2">
      <c r="B111" s="102" t="s">
        <v>6428</v>
      </c>
      <c r="C111" s="101" t="s">
        <v>7168</v>
      </c>
      <c r="D111" s="119">
        <v>5323.4901277714671</v>
      </c>
      <c r="E111" s="119">
        <v>19956.7093412945</v>
      </c>
      <c r="F111" s="119">
        <v>5552.1349420818715</v>
      </c>
      <c r="G111" s="118">
        <v>1.042950171564631</v>
      </c>
      <c r="I111" s="115">
        <v>0.33172302737520126</v>
      </c>
      <c r="J111" s="115">
        <v>3.5788673190899019E-2</v>
      </c>
      <c r="K111" s="116">
        <v>72.726941196998794</v>
      </c>
      <c r="L111" s="115">
        <v>3.8781163434903045E-2</v>
      </c>
      <c r="M111" s="115">
        <v>0</v>
      </c>
      <c r="N111" s="117">
        <v>11.143342174140599</v>
      </c>
      <c r="O111" s="115">
        <v>1.2823221220036316</v>
      </c>
      <c r="P111" s="115">
        <v>0.14686199932371649</v>
      </c>
      <c r="Q111" s="115">
        <v>0.85247447763266626</v>
      </c>
      <c r="S111" s="91">
        <v>0</v>
      </c>
      <c r="T111" s="86">
        <f>IF(S111=1,INDEX('LAD average need weights (Rx)'!N:N,MATCH(C111,'LAD average need weights (Rx)'!B:B,0)),SUMPRODUCT(I$2:Q$2,I111:Q111)+$T$2)</f>
        <v>0.82712581963318499</v>
      </c>
    </row>
    <row r="112" spans="2:20" x14ac:dyDescent="0.2">
      <c r="B112" s="102" t="s">
        <v>6427</v>
      </c>
      <c r="C112" s="101" t="s">
        <v>7318</v>
      </c>
      <c r="D112" s="119">
        <v>33157.584234948656</v>
      </c>
      <c r="E112" s="119">
        <v>131940.65817844248</v>
      </c>
      <c r="F112" s="119">
        <v>36707.070590942094</v>
      </c>
      <c r="G112" s="118">
        <v>1.1070490036560692</v>
      </c>
      <c r="I112" s="115">
        <v>0.23181818181818181</v>
      </c>
      <c r="J112" s="115">
        <v>0.11378017757325337</v>
      </c>
      <c r="K112" s="116">
        <v>124.925172830023</v>
      </c>
      <c r="L112" s="115">
        <v>0.11593264248704663</v>
      </c>
      <c r="M112" s="115">
        <v>0</v>
      </c>
      <c r="N112" s="117">
        <v>30.4278578953144</v>
      </c>
      <c r="O112" s="115">
        <v>1.073615962739537</v>
      </c>
      <c r="P112" s="115">
        <v>0.25877064041168529</v>
      </c>
      <c r="Q112" s="115">
        <v>0.95119837249905048</v>
      </c>
      <c r="S112" s="91">
        <v>0</v>
      </c>
      <c r="T112" s="86">
        <f>IF(S112=1,INDEX('LAD average need weights (Rx)'!N:N,MATCH(C112,'LAD average need weights (Rx)'!B:B,0)),SUMPRODUCT(I$2:Q$2,I112:Q112)+$T$2)</f>
        <v>1.0964423152821077</v>
      </c>
    </row>
    <row r="113" spans="2:20" x14ac:dyDescent="0.2">
      <c r="B113" s="102" t="s">
        <v>6426</v>
      </c>
      <c r="C113" s="101" t="s">
        <v>7168</v>
      </c>
      <c r="D113" s="119">
        <v>7812.7255771769687</v>
      </c>
      <c r="E113" s="119">
        <v>41731.225658802286</v>
      </c>
      <c r="F113" s="119">
        <v>11610.000035261855</v>
      </c>
      <c r="G113" s="118">
        <v>1.4860370968587104</v>
      </c>
      <c r="I113" s="115">
        <v>0.33860045146726864</v>
      </c>
      <c r="J113" s="115">
        <v>4.2456822578482128E-2</v>
      </c>
      <c r="K113" s="116">
        <v>91.102173913043501</v>
      </c>
      <c r="L113" s="115">
        <v>3.25497287522604E-2</v>
      </c>
      <c r="M113" s="115">
        <v>0</v>
      </c>
      <c r="N113" s="117">
        <v>11.4664498493328</v>
      </c>
      <c r="O113" s="115">
        <v>1.5528907357018273</v>
      </c>
      <c r="P113" s="115">
        <v>6.7811567380789986E-2</v>
      </c>
      <c r="Q113" s="115">
        <v>0.73054566192093562</v>
      </c>
      <c r="S113" s="91">
        <v>0</v>
      </c>
      <c r="T113" s="86">
        <f>IF(S113=1,INDEX('LAD average need weights (Rx)'!N:N,MATCH(C113,'LAD average need weights (Rx)'!B:B,0)),SUMPRODUCT(I$2:Q$2,I113:Q113)+$T$2)</f>
        <v>0.85260363753171786</v>
      </c>
    </row>
    <row r="114" spans="2:20" x14ac:dyDescent="0.2">
      <c r="B114" s="102" t="s">
        <v>6425</v>
      </c>
      <c r="C114" s="101" t="s">
        <v>7318</v>
      </c>
      <c r="D114" s="119">
        <v>6827.8053845187578</v>
      </c>
      <c r="E114" s="119">
        <v>29467.427782275598</v>
      </c>
      <c r="F114" s="119">
        <v>8198.1018335878616</v>
      </c>
      <c r="G114" s="118">
        <v>1.200693542346138</v>
      </c>
      <c r="I114" s="115">
        <v>0.23203592814371257</v>
      </c>
      <c r="J114" s="115">
        <v>6.5790537078739858E-2</v>
      </c>
      <c r="K114" s="116">
        <v>103.71994265233</v>
      </c>
      <c r="L114" s="115">
        <v>0.10258620689655172</v>
      </c>
      <c r="M114" s="115">
        <v>0</v>
      </c>
      <c r="N114" s="117">
        <v>21.258635125447999</v>
      </c>
      <c r="O114" s="115">
        <v>1.1410263575183577</v>
      </c>
      <c r="P114" s="115">
        <v>0.16069068848705806</v>
      </c>
      <c r="Q114" s="115">
        <v>0.96175101468464508</v>
      </c>
      <c r="S114" s="91">
        <v>0</v>
      </c>
      <c r="T114" s="86">
        <f>IF(S114=1,INDEX('LAD average need weights (Rx)'!N:N,MATCH(C114,'LAD average need weights (Rx)'!B:B,0)),SUMPRODUCT(I$2:Q$2,I114:Q114)+$T$2)</f>
        <v>0.97412099659089257</v>
      </c>
    </row>
    <row r="115" spans="2:20" x14ac:dyDescent="0.2">
      <c r="B115" s="102" t="s">
        <v>6424</v>
      </c>
      <c r="C115" s="101" t="s">
        <v>7317</v>
      </c>
      <c r="D115" s="119">
        <v>4341.4213974421591</v>
      </c>
      <c r="E115" s="119">
        <v>17734.703257476005</v>
      </c>
      <c r="F115" s="119">
        <v>4933.9529859033719</v>
      </c>
      <c r="G115" s="118">
        <v>1.1364833159965342</v>
      </c>
      <c r="I115" s="115">
        <v>0.22812499999999999</v>
      </c>
      <c r="J115" s="115">
        <v>0.10375330849817252</v>
      </c>
      <c r="K115" s="116">
        <v>114.441672965482</v>
      </c>
      <c r="L115" s="115">
        <v>9.7986577181208054E-2</v>
      </c>
      <c r="M115" s="115">
        <v>0</v>
      </c>
      <c r="N115" s="117">
        <v>24.708090450995201</v>
      </c>
      <c r="O115" s="115">
        <v>1.0556343674309616</v>
      </c>
      <c r="P115" s="115">
        <v>0.17974483027284258</v>
      </c>
      <c r="Q115" s="115">
        <v>0.94922928613819846</v>
      </c>
      <c r="S115" s="91">
        <v>0</v>
      </c>
      <c r="T115" s="86">
        <f>IF(S115=1,INDEX('LAD average need weights (Rx)'!N:N,MATCH(C115,'LAD average need weights (Rx)'!B:B,0)),SUMPRODUCT(I$2:Q$2,I115:Q115)+$T$2)</f>
        <v>1.0131124157689089</v>
      </c>
    </row>
    <row r="116" spans="2:20" x14ac:dyDescent="0.2">
      <c r="B116" s="102" t="s">
        <v>6423</v>
      </c>
      <c r="C116" s="101" t="s">
        <v>7316</v>
      </c>
      <c r="D116" s="119">
        <v>5019.2818526872015</v>
      </c>
      <c r="E116" s="119">
        <v>19560.715904881683</v>
      </c>
      <c r="F116" s="119">
        <v>5441.9660280819417</v>
      </c>
      <c r="G116" s="118">
        <v>1.0842120820866925</v>
      </c>
      <c r="I116" s="115">
        <v>0.23557692307692307</v>
      </c>
      <c r="J116" s="115">
        <v>0.17290658323918937</v>
      </c>
      <c r="K116" s="116">
        <v>118.471505376344</v>
      </c>
      <c r="L116" s="115">
        <v>6.039488966318235E-2</v>
      </c>
      <c r="M116" s="115">
        <v>0</v>
      </c>
      <c r="N116" s="117">
        <v>37.703054383788299</v>
      </c>
      <c r="O116" s="115">
        <v>1.0576387438921577</v>
      </c>
      <c r="P116" s="115">
        <v>0.1332008379613851</v>
      </c>
      <c r="Q116" s="115">
        <v>0.96132059932016223</v>
      </c>
      <c r="S116" s="91">
        <v>0</v>
      </c>
      <c r="T116" s="86">
        <f>IF(S116=1,INDEX('LAD average need weights (Rx)'!N:N,MATCH(C116,'LAD average need weights (Rx)'!B:B,0)),SUMPRODUCT(I$2:Q$2,I116:Q116)+$T$2)</f>
        <v>1.1294748904835625</v>
      </c>
    </row>
    <row r="117" spans="2:20" x14ac:dyDescent="0.2">
      <c r="B117" s="102" t="s">
        <v>6422</v>
      </c>
      <c r="C117" s="101" t="s">
        <v>7317</v>
      </c>
      <c r="D117" s="119">
        <v>4907.8116761314022</v>
      </c>
      <c r="E117" s="119">
        <v>21879.265705574246</v>
      </c>
      <c r="F117" s="119">
        <v>6087.0073093489627</v>
      </c>
      <c r="G117" s="118">
        <v>1.2402691282863292</v>
      </c>
      <c r="I117" s="115">
        <v>0.27383863080684595</v>
      </c>
      <c r="J117" s="115">
        <v>9.3544485728255827E-2</v>
      </c>
      <c r="K117" s="116">
        <v>104.034580838323</v>
      </c>
      <c r="L117" s="115">
        <v>0.12064343163538874</v>
      </c>
      <c r="M117" s="115">
        <v>0</v>
      </c>
      <c r="N117" s="117">
        <v>23.646792771599699</v>
      </c>
      <c r="O117" s="115">
        <v>1.0900799843694196</v>
      </c>
      <c r="P117" s="115">
        <v>0.1820496813026351</v>
      </c>
      <c r="Q117" s="115">
        <v>0.95682089491676336</v>
      </c>
      <c r="S117" s="91">
        <v>0</v>
      </c>
      <c r="T117" s="86">
        <f>IF(S117=1,INDEX('LAD average need weights (Rx)'!N:N,MATCH(C117,'LAD average need weights (Rx)'!B:B,0)),SUMPRODUCT(I$2:Q$2,I117:Q117)+$T$2)</f>
        <v>1.0198897121778421</v>
      </c>
    </row>
    <row r="118" spans="2:20" x14ac:dyDescent="0.2">
      <c r="B118" s="102" t="s">
        <v>6421</v>
      </c>
      <c r="C118" s="101" t="s">
        <v>7168</v>
      </c>
      <c r="D118" s="119">
        <v>4491.8747952135154</v>
      </c>
      <c r="E118" s="119">
        <v>18591.377987288495</v>
      </c>
      <c r="F118" s="119">
        <v>5172.2875539951447</v>
      </c>
      <c r="G118" s="118">
        <v>1.151476341127466</v>
      </c>
      <c r="I118" s="115">
        <v>0.28504672897196259</v>
      </c>
      <c r="J118" s="115">
        <v>6.5595345247234524E-2</v>
      </c>
      <c r="K118" s="116">
        <v>108.180035741639</v>
      </c>
      <c r="L118" s="115">
        <v>3.8205980066445183E-2</v>
      </c>
      <c r="M118" s="115">
        <v>0</v>
      </c>
      <c r="N118" s="117">
        <v>15.814329844268601</v>
      </c>
      <c r="O118" s="115">
        <v>1.1951761949108013</v>
      </c>
      <c r="P118" s="115">
        <v>0.11052062844854275</v>
      </c>
      <c r="Q118" s="115">
        <v>0.92028468596353941</v>
      </c>
      <c r="S118" s="91">
        <v>0</v>
      </c>
      <c r="T118" s="86">
        <f>IF(S118=1,INDEX('LAD average need weights (Rx)'!N:N,MATCH(C118,'LAD average need weights (Rx)'!B:B,0)),SUMPRODUCT(I$2:Q$2,I118:Q118)+$T$2)</f>
        <v>0.90149246310687592</v>
      </c>
    </row>
    <row r="119" spans="2:20" x14ac:dyDescent="0.2">
      <c r="B119" s="102" t="s">
        <v>6420</v>
      </c>
      <c r="C119" s="101" t="s">
        <v>7168</v>
      </c>
      <c r="D119" s="119">
        <v>6435.1594242856245</v>
      </c>
      <c r="E119" s="119">
        <v>30134.653464031981</v>
      </c>
      <c r="F119" s="119">
        <v>8383.7299829275235</v>
      </c>
      <c r="G119" s="118">
        <v>1.3028006658682294</v>
      </c>
      <c r="I119" s="115">
        <v>0.29312762973352036</v>
      </c>
      <c r="J119" s="115">
        <v>3.9592067224141332E-2</v>
      </c>
      <c r="K119" s="116">
        <v>74.486808087504102</v>
      </c>
      <c r="L119" s="115">
        <v>3.2894736842105261E-2</v>
      </c>
      <c r="M119" s="115">
        <v>0</v>
      </c>
      <c r="N119" s="117">
        <v>11.781208650977799</v>
      </c>
      <c r="O119" s="115">
        <v>1.2947082441053839</v>
      </c>
      <c r="P119" s="115">
        <v>0.1379423403332731</v>
      </c>
      <c r="Q119" s="115">
        <v>0.83451563735314838</v>
      </c>
      <c r="S119" s="91">
        <v>0</v>
      </c>
      <c r="T119" s="86">
        <f>IF(S119=1,INDEX('LAD average need weights (Rx)'!N:N,MATCH(C119,'LAD average need weights (Rx)'!B:B,0)),SUMPRODUCT(I$2:Q$2,I119:Q119)+$T$2)</f>
        <v>0.82071790850399307</v>
      </c>
    </row>
    <row r="120" spans="2:20" x14ac:dyDescent="0.2">
      <c r="B120" s="102" t="s">
        <v>6419</v>
      </c>
      <c r="C120" s="101" t="s">
        <v>7316</v>
      </c>
      <c r="D120" s="119">
        <v>4279.0746175997547</v>
      </c>
      <c r="E120" s="119">
        <v>17381.681522719024</v>
      </c>
      <c r="F120" s="119">
        <v>4835.7391834503342</v>
      </c>
      <c r="G120" s="118">
        <v>1.1300899413067087</v>
      </c>
      <c r="I120" s="115">
        <v>0.25333333333333335</v>
      </c>
      <c r="J120" s="115">
        <v>0.16988559391221603</v>
      </c>
      <c r="K120" s="116">
        <v>107.706135531136</v>
      </c>
      <c r="L120" s="115">
        <v>4.2801556420233464E-2</v>
      </c>
      <c r="M120" s="115">
        <v>0</v>
      </c>
      <c r="N120" s="117">
        <v>28.841378205128201</v>
      </c>
      <c r="O120" s="115">
        <v>1.1226643303140873</v>
      </c>
      <c r="P120" s="115">
        <v>0.11366013430461318</v>
      </c>
      <c r="Q120" s="115">
        <v>0.93428835870905669</v>
      </c>
      <c r="S120" s="91">
        <v>0</v>
      </c>
      <c r="T120" s="86">
        <f>IF(S120=1,INDEX('LAD average need weights (Rx)'!N:N,MATCH(C120,'LAD average need weights (Rx)'!B:B,0)),SUMPRODUCT(I$2:Q$2,I120:Q120)+$T$2)</f>
        <v>1.041125645299132</v>
      </c>
    </row>
    <row r="121" spans="2:20" x14ac:dyDescent="0.2">
      <c r="B121" s="102" t="s">
        <v>6418</v>
      </c>
      <c r="C121" s="101" t="s">
        <v>7316</v>
      </c>
      <c r="D121" s="119">
        <v>6484.9737217027105</v>
      </c>
      <c r="E121" s="119">
        <v>25542.42575655277</v>
      </c>
      <c r="F121" s="119">
        <v>7106.1311824111444</v>
      </c>
      <c r="G121" s="118">
        <v>1.0957841137628144</v>
      </c>
      <c r="I121" s="115">
        <v>0.26134585289514867</v>
      </c>
      <c r="J121" s="115">
        <v>0.16084412754899469</v>
      </c>
      <c r="K121" s="116">
        <v>115.17151125401899</v>
      </c>
      <c r="L121" s="115">
        <v>3.721488595438175E-2</v>
      </c>
      <c r="M121" s="115">
        <v>0</v>
      </c>
      <c r="N121" s="117">
        <v>33.202578778134999</v>
      </c>
      <c r="O121" s="115">
        <v>1.0765025182265149</v>
      </c>
      <c r="P121" s="115">
        <v>0.11454953336440339</v>
      </c>
      <c r="Q121" s="115">
        <v>0.95809971365779234</v>
      </c>
      <c r="S121" s="91">
        <v>0</v>
      </c>
      <c r="T121" s="86">
        <f>IF(S121=1,INDEX('LAD average need weights (Rx)'!N:N,MATCH(C121,'LAD average need weights (Rx)'!B:B,0)),SUMPRODUCT(I$2:Q$2,I121:Q121)+$T$2)</f>
        <v>1.0765374374827563</v>
      </c>
    </row>
    <row r="122" spans="2:20" x14ac:dyDescent="0.2">
      <c r="B122" s="102" t="s">
        <v>6417</v>
      </c>
      <c r="C122" s="101" t="s">
        <v>7317</v>
      </c>
      <c r="D122" s="119">
        <v>6956.2230394660419</v>
      </c>
      <c r="E122" s="119">
        <v>27396.646216615496</v>
      </c>
      <c r="F122" s="119">
        <v>7621.9918902351128</v>
      </c>
      <c r="G122" s="118">
        <v>1.0957083818318993</v>
      </c>
      <c r="I122" s="115">
        <v>0.2553606237816764</v>
      </c>
      <c r="J122" s="115">
        <v>0.11191749231034015</v>
      </c>
      <c r="K122" s="116">
        <v>119.86310219554601</v>
      </c>
      <c r="L122" s="115">
        <v>0.15662650602409639</v>
      </c>
      <c r="M122" s="115">
        <v>0</v>
      </c>
      <c r="N122" s="117">
        <v>27.964438951192498</v>
      </c>
      <c r="O122" s="115">
        <v>1.0434578043055034</v>
      </c>
      <c r="P122" s="115">
        <v>0.21153001820542328</v>
      </c>
      <c r="Q122" s="115">
        <v>0.95272580845885657</v>
      </c>
      <c r="S122" s="91">
        <v>0</v>
      </c>
      <c r="T122" s="86">
        <f>IF(S122=1,INDEX('LAD average need weights (Rx)'!N:N,MATCH(C122,'LAD average need weights (Rx)'!B:B,0)),SUMPRODUCT(I$2:Q$2,I122:Q122)+$T$2)</f>
        <v>1.0916016415065561</v>
      </c>
    </row>
    <row r="123" spans="2:20" x14ac:dyDescent="0.2">
      <c r="B123" s="102" t="s">
        <v>6416</v>
      </c>
      <c r="C123" s="101" t="s">
        <v>7316</v>
      </c>
      <c r="D123" s="119">
        <v>5189.3878589829037</v>
      </c>
      <c r="E123" s="119">
        <v>19607.28693281782</v>
      </c>
      <c r="F123" s="119">
        <v>5454.9225043762508</v>
      </c>
      <c r="G123" s="118">
        <v>1.0511687799426483</v>
      </c>
      <c r="I123" s="115">
        <v>0.25386996904024767</v>
      </c>
      <c r="J123" s="115">
        <v>0.15935789252156993</v>
      </c>
      <c r="K123" s="116">
        <v>113.973774509804</v>
      </c>
      <c r="L123" s="115">
        <v>3.8246268656716417E-2</v>
      </c>
      <c r="M123" s="115">
        <v>0</v>
      </c>
      <c r="N123" s="117">
        <v>31.940262254901999</v>
      </c>
      <c r="O123" s="115">
        <v>1.0778030091537691</v>
      </c>
      <c r="P123" s="115">
        <v>0.11496735469738245</v>
      </c>
      <c r="Q123" s="115">
        <v>0.95963709370494332</v>
      </c>
      <c r="S123" s="91">
        <v>0</v>
      </c>
      <c r="T123" s="86">
        <f>IF(S123=1,INDEX('LAD average need weights (Rx)'!N:N,MATCH(C123,'LAD average need weights (Rx)'!B:B,0)),SUMPRODUCT(I$2:Q$2,I123:Q123)+$T$2)</f>
        <v>1.0641184789435645</v>
      </c>
    </row>
    <row r="124" spans="2:20" x14ac:dyDescent="0.2">
      <c r="B124" s="102" t="s">
        <v>6415</v>
      </c>
      <c r="C124" s="101" t="s">
        <v>7168</v>
      </c>
      <c r="D124" s="119">
        <v>4479.3901207037179</v>
      </c>
      <c r="E124" s="119">
        <v>18564.158495655818</v>
      </c>
      <c r="F124" s="119">
        <v>5164.7148480938376</v>
      </c>
      <c r="G124" s="118">
        <v>1.1529950973063392</v>
      </c>
      <c r="I124" s="115">
        <v>0.28705882352941176</v>
      </c>
      <c r="J124" s="115">
        <v>1.6190527045481892E-2</v>
      </c>
      <c r="K124" s="116">
        <v>80.439401314188402</v>
      </c>
      <c r="L124" s="115">
        <v>2.358490566037736E-2</v>
      </c>
      <c r="M124" s="115">
        <v>0</v>
      </c>
      <c r="N124" s="117">
        <v>14.021949379411</v>
      </c>
      <c r="O124" s="115">
        <v>1.3497813489705444</v>
      </c>
      <c r="P124" s="115">
        <v>9.099612622446486E-2</v>
      </c>
      <c r="Q124" s="115">
        <v>0.94349501533601432</v>
      </c>
      <c r="S124" s="91">
        <v>0</v>
      </c>
      <c r="T124" s="86">
        <f>IF(S124=1,INDEX('LAD average need weights (Rx)'!N:N,MATCH(C124,'LAD average need weights (Rx)'!B:B,0)),SUMPRODUCT(I$2:Q$2,I124:Q124)+$T$2)</f>
        <v>0.85368248794120927</v>
      </c>
    </row>
    <row r="125" spans="2:20" x14ac:dyDescent="0.2">
      <c r="B125" s="102" t="s">
        <v>6414</v>
      </c>
      <c r="C125" s="101" t="s">
        <v>7168</v>
      </c>
      <c r="D125" s="119">
        <v>1039.061378211625</v>
      </c>
      <c r="E125" s="119">
        <v>4677.2300951279994</v>
      </c>
      <c r="F125" s="119">
        <v>1301.2472246405237</v>
      </c>
      <c r="G125" s="118">
        <v>1.2523295080798389</v>
      </c>
      <c r="I125" s="115">
        <v>0.31034482758620691</v>
      </c>
      <c r="J125" s="115">
        <v>2.4661053761832006E-3</v>
      </c>
      <c r="K125" s="116">
        <v>92.026612077789096</v>
      </c>
      <c r="L125" s="115">
        <v>3.6496350364963501E-2</v>
      </c>
      <c r="M125" s="115">
        <v>0</v>
      </c>
      <c r="N125" s="117">
        <v>15.8782610030706</v>
      </c>
      <c r="O125" s="115">
        <v>1.4215429673639317</v>
      </c>
      <c r="P125" s="115">
        <v>0.12124937779380848</v>
      </c>
      <c r="Q125" s="115">
        <v>0.80311011081723016</v>
      </c>
      <c r="S125" s="91">
        <v>0</v>
      </c>
      <c r="T125" s="86">
        <f>IF(S125=1,INDEX('LAD average need weights (Rx)'!N:N,MATCH(C125,'LAD average need weights (Rx)'!B:B,0)),SUMPRODUCT(I$2:Q$2,I125:Q125)+$T$2)</f>
        <v>0.86963558702843113</v>
      </c>
    </row>
    <row r="126" spans="2:20" x14ac:dyDescent="0.2">
      <c r="B126" s="102" t="s">
        <v>6413</v>
      </c>
      <c r="C126" s="101" t="s">
        <v>7315</v>
      </c>
      <c r="D126" s="119">
        <v>2702.7030099688427</v>
      </c>
      <c r="E126" s="119">
        <v>12127.683304229662</v>
      </c>
      <c r="F126" s="119">
        <v>3374.0299108624868</v>
      </c>
      <c r="G126" s="118">
        <v>1.2483909250914635</v>
      </c>
      <c r="I126" s="115">
        <v>0.24074074074074073</v>
      </c>
      <c r="J126" s="115">
        <v>4.3143257186577362E-2</v>
      </c>
      <c r="K126" s="116">
        <v>91.079667519181598</v>
      </c>
      <c r="L126" s="115">
        <v>0.10982658959537572</v>
      </c>
      <c r="M126" s="115">
        <v>0</v>
      </c>
      <c r="N126" s="117">
        <v>13.9672779198636</v>
      </c>
      <c r="O126" s="115">
        <v>1.1636034742352193</v>
      </c>
      <c r="P126" s="115">
        <v>8.0951845887744275E-2</v>
      </c>
      <c r="Q126" s="115">
        <v>0.88826438337143543</v>
      </c>
      <c r="S126" s="91">
        <v>0</v>
      </c>
      <c r="T126" s="86">
        <f>IF(S126=1,INDEX('LAD average need weights (Rx)'!N:N,MATCH(C126,'LAD average need weights (Rx)'!B:B,0)),SUMPRODUCT(I$2:Q$2,I126:Q126)+$T$2)</f>
        <v>0.87837012187985586</v>
      </c>
    </row>
    <row r="127" spans="2:20" x14ac:dyDescent="0.2">
      <c r="B127" s="102" t="s">
        <v>6412</v>
      </c>
      <c r="C127" s="101" t="s">
        <v>7315</v>
      </c>
      <c r="D127" s="119">
        <v>906.92340697706925</v>
      </c>
      <c r="E127" s="119">
        <v>3850.0329460921612</v>
      </c>
      <c r="F127" s="119">
        <v>1071.113583036137</v>
      </c>
      <c r="G127" s="118">
        <v>1.1810408407103987</v>
      </c>
      <c r="I127" s="115">
        <v>0.25609756097560976</v>
      </c>
      <c r="J127" s="115">
        <v>2.9456624478931873E-3</v>
      </c>
      <c r="K127" s="116">
        <v>72.948300283286102</v>
      </c>
      <c r="L127" s="115">
        <v>0.10344827586206896</v>
      </c>
      <c r="M127" s="115">
        <v>0</v>
      </c>
      <c r="N127" s="117">
        <v>15.676368271954701</v>
      </c>
      <c r="O127" s="115">
        <v>1.3492767478780923</v>
      </c>
      <c r="P127" s="115">
        <v>6.8866359004060726E-2</v>
      </c>
      <c r="Q127" s="115">
        <v>0.8402212630780328</v>
      </c>
      <c r="S127" s="91">
        <v>0</v>
      </c>
      <c r="T127" s="86">
        <f>IF(S127=1,INDEX('LAD average need weights (Rx)'!N:N,MATCH(C127,'LAD average need weights (Rx)'!B:B,0)),SUMPRODUCT(I$2:Q$2,I127:Q127)+$T$2)</f>
        <v>0.86991963522504412</v>
      </c>
    </row>
    <row r="128" spans="2:20" x14ac:dyDescent="0.2">
      <c r="B128" s="102" t="s">
        <v>6411</v>
      </c>
      <c r="C128" s="101" t="s">
        <v>7316</v>
      </c>
      <c r="D128" s="119">
        <v>3053.3484347560698</v>
      </c>
      <c r="E128" s="119">
        <v>12635.016829891638</v>
      </c>
      <c r="F128" s="119">
        <v>3515.1746330181049</v>
      </c>
      <c r="G128" s="118">
        <v>1.151252373625328</v>
      </c>
      <c r="I128" s="115">
        <v>0.30699088145896658</v>
      </c>
      <c r="J128" s="115">
        <v>0.17496673492310608</v>
      </c>
      <c r="K128" s="116">
        <v>121.035616438356</v>
      </c>
      <c r="L128" s="115">
        <v>3.5256410256410256E-2</v>
      </c>
      <c r="M128" s="115">
        <v>0</v>
      </c>
      <c r="N128" s="117">
        <v>38.770018177028398</v>
      </c>
      <c r="O128" s="115">
        <v>1.0539350850876981</v>
      </c>
      <c r="P128" s="115">
        <v>0.1457627766894164</v>
      </c>
      <c r="Q128" s="115">
        <v>0.96585112805448536</v>
      </c>
      <c r="S128" s="91">
        <v>0</v>
      </c>
      <c r="T128" s="86">
        <f>IF(S128=1,INDEX('LAD average need weights (Rx)'!N:N,MATCH(C128,'LAD average need weights (Rx)'!B:B,0)),SUMPRODUCT(I$2:Q$2,I128:Q128)+$T$2)</f>
        <v>1.1437497706724888</v>
      </c>
    </row>
    <row r="129" spans="2:20" x14ac:dyDescent="0.2">
      <c r="B129" s="102" t="s">
        <v>6410</v>
      </c>
      <c r="C129" s="101" t="s">
        <v>7315</v>
      </c>
      <c r="D129" s="119">
        <v>3579.1347636306355</v>
      </c>
      <c r="E129" s="119">
        <v>15992.06296426442</v>
      </c>
      <c r="F129" s="119">
        <v>4449.1348779701411</v>
      </c>
      <c r="G129" s="118">
        <v>1.2430755397030613</v>
      </c>
      <c r="I129" s="115">
        <v>0.25270758122743681</v>
      </c>
      <c r="J129" s="115">
        <v>4.9981776446566324E-2</v>
      </c>
      <c r="K129" s="116">
        <v>93.013716337522496</v>
      </c>
      <c r="L129" s="115">
        <v>7.7777777777777779E-2</v>
      </c>
      <c r="M129" s="115">
        <v>0</v>
      </c>
      <c r="N129" s="117">
        <v>15.021750807899499</v>
      </c>
      <c r="O129" s="115">
        <v>1.1482705675730418</v>
      </c>
      <c r="P129" s="115">
        <v>5.0371250513148669E-2</v>
      </c>
      <c r="Q129" s="115">
        <v>0.87839877239449449</v>
      </c>
      <c r="S129" s="91">
        <v>0</v>
      </c>
      <c r="T129" s="86">
        <f>IF(S129=1,INDEX('LAD average need weights (Rx)'!N:N,MATCH(C129,'LAD average need weights (Rx)'!B:B,0)),SUMPRODUCT(I$2:Q$2,I129:Q129)+$T$2)</f>
        <v>0.86781668892287245</v>
      </c>
    </row>
    <row r="130" spans="2:20" x14ac:dyDescent="0.2">
      <c r="B130" s="102" t="s">
        <v>6409</v>
      </c>
      <c r="C130" s="101" t="s">
        <v>7314</v>
      </c>
      <c r="D130" s="119">
        <v>3551.013447412362</v>
      </c>
      <c r="E130" s="119">
        <v>15132.626068304637</v>
      </c>
      <c r="F130" s="119">
        <v>4210.0318505637615</v>
      </c>
      <c r="G130" s="118">
        <v>1.1855860060545895</v>
      </c>
      <c r="I130" s="115">
        <v>0.32152588555858308</v>
      </c>
      <c r="J130" s="115">
        <v>6.8775227673208095E-2</v>
      </c>
      <c r="K130" s="116">
        <v>100.044876931883</v>
      </c>
      <c r="L130" s="115">
        <v>0.10669077757685352</v>
      </c>
      <c r="M130" s="115">
        <v>0</v>
      </c>
      <c r="N130" s="117">
        <v>29.674558958214099</v>
      </c>
      <c r="O130" s="115">
        <v>1.1423772436006658</v>
      </c>
      <c r="P130" s="115">
        <v>0.14324404639095051</v>
      </c>
      <c r="Q130" s="115">
        <v>0.91020329430809499</v>
      </c>
      <c r="S130" s="91">
        <v>0</v>
      </c>
      <c r="T130" s="86">
        <f>IF(S130=1,INDEX('LAD average need weights (Rx)'!N:N,MATCH(C130,'LAD average need weights (Rx)'!B:B,0)),SUMPRODUCT(I$2:Q$2,I130:Q130)+$T$2)</f>
        <v>1.048360492868905</v>
      </c>
    </row>
    <row r="131" spans="2:20" x14ac:dyDescent="0.2">
      <c r="B131" s="102" t="s">
        <v>6408</v>
      </c>
      <c r="C131" s="101" t="s">
        <v>7168</v>
      </c>
      <c r="D131" s="119">
        <v>2968.0940063462108</v>
      </c>
      <c r="E131" s="119">
        <v>15001.469417870583</v>
      </c>
      <c r="F131" s="119">
        <v>4173.5428979359585</v>
      </c>
      <c r="G131" s="118">
        <v>1.4061356847230326</v>
      </c>
      <c r="I131" s="115">
        <v>0.30434782608695654</v>
      </c>
      <c r="J131" s="115">
        <v>4.3747735683321576E-2</v>
      </c>
      <c r="K131" s="116">
        <v>91.222779430514194</v>
      </c>
      <c r="L131" s="115">
        <v>3.5483870967741936E-2</v>
      </c>
      <c r="M131" s="115">
        <v>0</v>
      </c>
      <c r="N131" s="117">
        <v>11.768841053973601</v>
      </c>
      <c r="O131" s="115">
        <v>1.4329887449748413</v>
      </c>
      <c r="P131" s="115">
        <v>5.5618415345207957E-2</v>
      </c>
      <c r="Q131" s="115">
        <v>0.81813538782174156</v>
      </c>
      <c r="S131" s="91">
        <v>0</v>
      </c>
      <c r="T131" s="86">
        <f>IF(S131=1,INDEX('LAD average need weights (Rx)'!N:N,MATCH(C131,'LAD average need weights (Rx)'!B:B,0)),SUMPRODUCT(I$2:Q$2,I131:Q131)+$T$2)</f>
        <v>0.85078426144939701</v>
      </c>
    </row>
    <row r="132" spans="2:20" x14ac:dyDescent="0.2">
      <c r="B132" s="102" t="s">
        <v>6407</v>
      </c>
      <c r="C132" s="101" t="s">
        <v>7168</v>
      </c>
      <c r="D132" s="119">
        <v>2797.6917877258479</v>
      </c>
      <c r="E132" s="119">
        <v>13583.437397921523</v>
      </c>
      <c r="F132" s="119">
        <v>3779.0337134653978</v>
      </c>
      <c r="G132" s="118">
        <v>1.3507684191821754</v>
      </c>
      <c r="I132" s="115">
        <v>0.30201342281879195</v>
      </c>
      <c r="J132" s="115">
        <v>3.7601724344049792E-2</v>
      </c>
      <c r="K132" s="116">
        <v>91.837559720690905</v>
      </c>
      <c r="L132" s="115">
        <v>2.6178010471204188E-2</v>
      </c>
      <c r="M132" s="115">
        <v>0</v>
      </c>
      <c r="N132" s="117">
        <v>16.496835354649001</v>
      </c>
      <c r="O132" s="115">
        <v>1.298309195944942</v>
      </c>
      <c r="P132" s="115">
        <v>7.3701983381961128E-2</v>
      </c>
      <c r="Q132" s="115">
        <v>0.89785824398786707</v>
      </c>
      <c r="S132" s="91">
        <v>0</v>
      </c>
      <c r="T132" s="86">
        <f>IF(S132=1,INDEX('LAD average need weights (Rx)'!N:N,MATCH(C132,'LAD average need weights (Rx)'!B:B,0)),SUMPRODUCT(I$2:Q$2,I132:Q132)+$T$2)</f>
        <v>0.88044902733405273</v>
      </c>
    </row>
    <row r="133" spans="2:20" x14ac:dyDescent="0.2">
      <c r="B133" s="102" t="s">
        <v>6406</v>
      </c>
      <c r="C133" s="101" t="s">
        <v>7168</v>
      </c>
      <c r="D133" s="119">
        <v>4750.1209725036069</v>
      </c>
      <c r="E133" s="119">
        <v>21512.071431598342</v>
      </c>
      <c r="F133" s="119">
        <v>5984.8505797895714</v>
      </c>
      <c r="G133" s="118">
        <v>1.2599364551836214</v>
      </c>
      <c r="I133" s="115">
        <v>0.28173374613003094</v>
      </c>
      <c r="J133" s="115">
        <v>4.6141222790871524E-2</v>
      </c>
      <c r="K133" s="116">
        <v>96.401007109004794</v>
      </c>
      <c r="L133" s="115">
        <v>2.6915113871635612E-2</v>
      </c>
      <c r="M133" s="115">
        <v>0</v>
      </c>
      <c r="N133" s="117">
        <v>14.0484369075829</v>
      </c>
      <c r="O133" s="115">
        <v>1.2805503242426084</v>
      </c>
      <c r="P133" s="115">
        <v>5.9985449996468834E-2</v>
      </c>
      <c r="Q133" s="115">
        <v>0.93573270470763181</v>
      </c>
      <c r="S133" s="91">
        <v>0</v>
      </c>
      <c r="T133" s="86">
        <f>IF(S133=1,INDEX('LAD average need weights (Rx)'!N:N,MATCH(C133,'LAD average need weights (Rx)'!B:B,0)),SUMPRODUCT(I$2:Q$2,I133:Q133)+$T$2)</f>
        <v>0.86956641253164024</v>
      </c>
    </row>
    <row r="134" spans="2:20" x14ac:dyDescent="0.2">
      <c r="B134" s="102" t="s">
        <v>6405</v>
      </c>
      <c r="C134" s="101" t="s">
        <v>7314</v>
      </c>
      <c r="D134" s="119">
        <v>7683.1289390139291</v>
      </c>
      <c r="E134" s="119">
        <v>30081.171748545039</v>
      </c>
      <c r="F134" s="119">
        <v>8368.8508915783732</v>
      </c>
      <c r="G134" s="118">
        <v>1.0892503507369813</v>
      </c>
      <c r="I134" s="115">
        <v>0.30285714285714288</v>
      </c>
      <c r="J134" s="115">
        <v>8.3215323874463357E-2</v>
      </c>
      <c r="K134" s="116">
        <v>113.887876579203</v>
      </c>
      <c r="L134" s="115">
        <v>0.11637347767253045</v>
      </c>
      <c r="M134" s="115">
        <v>0</v>
      </c>
      <c r="N134" s="117">
        <v>25.092375364431501</v>
      </c>
      <c r="O134" s="115">
        <v>1.0644849222016619</v>
      </c>
      <c r="P134" s="115">
        <v>0.17504916957359715</v>
      </c>
      <c r="Q134" s="115">
        <v>0.96115292359793691</v>
      </c>
      <c r="S134" s="91">
        <v>0</v>
      </c>
      <c r="T134" s="86">
        <f>IF(S134=1,INDEX('LAD average need weights (Rx)'!N:N,MATCH(C134,'LAD average need weights (Rx)'!B:B,0)),SUMPRODUCT(I$2:Q$2,I134:Q134)+$T$2)</f>
        <v>1.0370406423199534</v>
      </c>
    </row>
    <row r="135" spans="2:20" x14ac:dyDescent="0.2">
      <c r="B135" s="102" t="s">
        <v>6404</v>
      </c>
      <c r="C135" s="101" t="s">
        <v>7312</v>
      </c>
      <c r="D135" s="119">
        <v>14586.182259640034</v>
      </c>
      <c r="E135" s="119">
        <v>55377.141964775656</v>
      </c>
      <c r="F135" s="119">
        <v>15406.415939478509</v>
      </c>
      <c r="G135" s="118">
        <v>1.0562336096751006</v>
      </c>
      <c r="I135" s="115">
        <v>0.2516703786191537</v>
      </c>
      <c r="J135" s="115">
        <v>0.14128055105478468</v>
      </c>
      <c r="K135" s="116">
        <v>107.38335145823</v>
      </c>
      <c r="L135" s="115">
        <v>0.11833987661245092</v>
      </c>
      <c r="M135" s="115">
        <v>0</v>
      </c>
      <c r="N135" s="117">
        <v>25.661613049925901</v>
      </c>
      <c r="O135" s="115">
        <v>1.0646617875235631</v>
      </c>
      <c r="P135" s="115">
        <v>0.21742206964207611</v>
      </c>
      <c r="Q135" s="115">
        <v>0.95021867602853904</v>
      </c>
      <c r="S135" s="91">
        <v>0</v>
      </c>
      <c r="T135" s="86">
        <f>IF(S135=1,INDEX('LAD average need weights (Rx)'!N:N,MATCH(C135,'LAD average need weights (Rx)'!B:B,0)),SUMPRODUCT(I$2:Q$2,I135:Q135)+$T$2)</f>
        <v>1.053223704914612</v>
      </c>
    </row>
    <row r="136" spans="2:20" x14ac:dyDescent="0.2">
      <c r="B136" s="102" t="s">
        <v>6403</v>
      </c>
      <c r="C136" s="101" t="s">
        <v>7312</v>
      </c>
      <c r="D136" s="119">
        <v>9283.6445628585716</v>
      </c>
      <c r="E136" s="119">
        <v>37179.938747242093</v>
      </c>
      <c r="F136" s="119">
        <v>10343.791330161072</v>
      </c>
      <c r="G136" s="118">
        <v>1.11419510517926</v>
      </c>
      <c r="I136" s="115">
        <v>0.26222826086956524</v>
      </c>
      <c r="J136" s="115">
        <v>0.15465206043891075</v>
      </c>
      <c r="K136" s="116">
        <v>123.646877061799</v>
      </c>
      <c r="L136" s="115">
        <v>0.1116751269035533</v>
      </c>
      <c r="M136" s="115">
        <v>0</v>
      </c>
      <c r="N136" s="117">
        <v>31.2106573564988</v>
      </c>
      <c r="O136" s="115">
        <v>1.0306476701253866</v>
      </c>
      <c r="P136" s="115">
        <v>0.21558461487289809</v>
      </c>
      <c r="Q136" s="115">
        <v>0.94995663726028801</v>
      </c>
      <c r="S136" s="91">
        <v>0</v>
      </c>
      <c r="T136" s="86">
        <f>IF(S136=1,INDEX('LAD average need weights (Rx)'!N:N,MATCH(C136,'LAD average need weights (Rx)'!B:B,0)),SUMPRODUCT(I$2:Q$2,I136:Q136)+$T$2)</f>
        <v>1.1131661888666353</v>
      </c>
    </row>
    <row r="137" spans="2:20" x14ac:dyDescent="0.2">
      <c r="B137" s="102" t="s">
        <v>6402</v>
      </c>
      <c r="C137" s="101" t="s">
        <v>7313</v>
      </c>
      <c r="D137" s="119">
        <v>12029.095455635334</v>
      </c>
      <c r="E137" s="119">
        <v>47768.225336438307</v>
      </c>
      <c r="F137" s="119">
        <v>13289.547313438818</v>
      </c>
      <c r="G137" s="118">
        <v>1.1047835942820616</v>
      </c>
      <c r="I137" s="115">
        <v>0.27592954990215263</v>
      </c>
      <c r="J137" s="115">
        <v>0.10007725832457022</v>
      </c>
      <c r="K137" s="116">
        <v>108.960331015054</v>
      </c>
      <c r="L137" s="115">
        <v>0.1247628083491461</v>
      </c>
      <c r="M137" s="115">
        <v>0</v>
      </c>
      <c r="N137" s="117">
        <v>24.053678580861</v>
      </c>
      <c r="O137" s="115">
        <v>1.0332198621649231</v>
      </c>
      <c r="P137" s="115">
        <v>0.16984546020932112</v>
      </c>
      <c r="Q137" s="115">
        <v>0.96448007522785328</v>
      </c>
      <c r="S137" s="91">
        <v>0</v>
      </c>
      <c r="T137" s="86">
        <f>IF(S137=1,INDEX('LAD average need weights (Rx)'!N:N,MATCH(C137,'LAD average need weights (Rx)'!B:B,0)),SUMPRODUCT(I$2:Q$2,I137:Q137)+$T$2)</f>
        <v>1.026325898798675</v>
      </c>
    </row>
    <row r="138" spans="2:20" x14ac:dyDescent="0.2">
      <c r="B138" s="102" t="s">
        <v>6401</v>
      </c>
      <c r="C138" s="101" t="s">
        <v>7313</v>
      </c>
      <c r="D138" s="119">
        <v>8170.6651187852231</v>
      </c>
      <c r="E138" s="119">
        <v>30649.011691550499</v>
      </c>
      <c r="F138" s="119">
        <v>8526.829039937069</v>
      </c>
      <c r="G138" s="118">
        <v>1.043590566492927</v>
      </c>
      <c r="I138" s="115">
        <v>0.25888324873096447</v>
      </c>
      <c r="J138" s="115">
        <v>8.8445287574759945E-2</v>
      </c>
      <c r="K138" s="116">
        <v>108.648510582702</v>
      </c>
      <c r="L138" s="115">
        <v>0.12627986348122866</v>
      </c>
      <c r="M138" s="115">
        <v>0</v>
      </c>
      <c r="N138" s="117">
        <v>25.287036320877998</v>
      </c>
      <c r="O138" s="115">
        <v>0.99672753255568092</v>
      </c>
      <c r="P138" s="115">
        <v>0.14788765806705426</v>
      </c>
      <c r="Q138" s="115">
        <v>0.99789793966203644</v>
      </c>
      <c r="S138" s="91">
        <v>0</v>
      </c>
      <c r="T138" s="86">
        <f>IF(S138=1,INDEX('LAD average need weights (Rx)'!N:N,MATCH(C138,'LAD average need weights (Rx)'!B:B,0)),SUMPRODUCT(I$2:Q$2,I138:Q138)+$T$2)</f>
        <v>1.0276723210228158</v>
      </c>
    </row>
    <row r="139" spans="2:20" x14ac:dyDescent="0.2">
      <c r="B139" s="102" t="s">
        <v>6400</v>
      </c>
      <c r="C139" s="101" t="s">
        <v>7312</v>
      </c>
      <c r="D139" s="119">
        <v>10056.249826553578</v>
      </c>
      <c r="E139" s="119">
        <v>41246.43789240592</v>
      </c>
      <c r="F139" s="119">
        <v>11475.127744882118</v>
      </c>
      <c r="G139" s="118">
        <v>1.1410941397440213</v>
      </c>
      <c r="I139" s="115">
        <v>0.25657894736842107</v>
      </c>
      <c r="J139" s="115">
        <v>0.22429799740076947</v>
      </c>
      <c r="K139" s="116">
        <v>129.421900335099</v>
      </c>
      <c r="L139" s="115">
        <v>0.10294117647058823</v>
      </c>
      <c r="M139" s="115">
        <v>0</v>
      </c>
      <c r="N139" s="117">
        <v>37.7351861420387</v>
      </c>
      <c r="O139" s="115">
        <v>1.0888837875317954</v>
      </c>
      <c r="P139" s="115">
        <v>0.21081748318647364</v>
      </c>
      <c r="Q139" s="115">
        <v>0.95788052671893331</v>
      </c>
      <c r="S139" s="91">
        <v>0</v>
      </c>
      <c r="T139" s="86">
        <f>IF(S139=1,INDEX('LAD average need weights (Rx)'!N:N,MATCH(C139,'LAD average need weights (Rx)'!B:B,0)),SUMPRODUCT(I$2:Q$2,I139:Q139)+$T$2)</f>
        <v>1.2054515350088488</v>
      </c>
    </row>
    <row r="140" spans="2:20" x14ac:dyDescent="0.2">
      <c r="B140" s="102" t="s">
        <v>6399</v>
      </c>
      <c r="C140" s="101" t="s">
        <v>7312</v>
      </c>
      <c r="D140" s="119">
        <v>5615.7923531406968</v>
      </c>
      <c r="E140" s="119">
        <v>21991.309115014796</v>
      </c>
      <c r="F140" s="119">
        <v>6118.1787874692382</v>
      </c>
      <c r="G140" s="118">
        <v>1.0894595816114134</v>
      </c>
      <c r="I140" s="115">
        <v>0.27970749542961609</v>
      </c>
      <c r="J140" s="115">
        <v>0.16870103181951246</v>
      </c>
      <c r="K140" s="116">
        <v>137.361699485542</v>
      </c>
      <c r="L140" s="115">
        <v>0.14445574771108852</v>
      </c>
      <c r="M140" s="115">
        <v>0</v>
      </c>
      <c r="N140" s="117">
        <v>42.698492460528598</v>
      </c>
      <c r="O140" s="115">
        <v>1.0695774071302995</v>
      </c>
      <c r="P140" s="115">
        <v>0.2551343644549699</v>
      </c>
      <c r="Q140" s="115">
        <v>0.93398048583641569</v>
      </c>
      <c r="S140" s="91">
        <v>0</v>
      </c>
      <c r="T140" s="86">
        <f>IF(S140=1,INDEX('LAD average need weights (Rx)'!N:N,MATCH(C140,'LAD average need weights (Rx)'!B:B,0)),SUMPRODUCT(I$2:Q$2,I140:Q140)+$T$2)</f>
        <v>1.2546241168534644</v>
      </c>
    </row>
    <row r="141" spans="2:20" x14ac:dyDescent="0.2">
      <c r="B141" s="102" t="s">
        <v>6398</v>
      </c>
      <c r="C141" s="101" t="s">
        <v>7312</v>
      </c>
      <c r="D141" s="119">
        <v>8144.3641632651124</v>
      </c>
      <c r="E141" s="119">
        <v>35065.28189940827</v>
      </c>
      <c r="F141" s="119">
        <v>9755.4748910837807</v>
      </c>
      <c r="G141" s="118">
        <v>1.1978190925063898</v>
      </c>
      <c r="I141" s="115">
        <v>0.25327510917030566</v>
      </c>
      <c r="J141" s="115">
        <v>8.3893699752774525E-2</v>
      </c>
      <c r="K141" s="116">
        <v>104.32849124382599</v>
      </c>
      <c r="L141" s="115">
        <v>9.7160883280757102E-2</v>
      </c>
      <c r="M141" s="115">
        <v>0</v>
      </c>
      <c r="N141" s="117">
        <v>18.699272451728799</v>
      </c>
      <c r="O141" s="115">
        <v>1.1151906948411678</v>
      </c>
      <c r="P141" s="115">
        <v>0.17004288367907938</v>
      </c>
      <c r="Q141" s="115">
        <v>0.94083682722983186</v>
      </c>
      <c r="S141" s="91">
        <v>0</v>
      </c>
      <c r="T141" s="86">
        <f>IF(S141=1,INDEX('LAD average need weights (Rx)'!N:N,MATCH(C141,'LAD average need weights (Rx)'!B:B,0)),SUMPRODUCT(I$2:Q$2,I141:Q141)+$T$2)</f>
        <v>0.95657506924634061</v>
      </c>
    </row>
    <row r="142" spans="2:20" x14ac:dyDescent="0.2">
      <c r="B142" s="102" t="s">
        <v>6397</v>
      </c>
      <c r="C142" s="101" t="s">
        <v>7313</v>
      </c>
      <c r="D142" s="119">
        <v>13617.544176513577</v>
      </c>
      <c r="E142" s="119">
        <v>56962.396907638584</v>
      </c>
      <c r="F142" s="119">
        <v>15847.448035995798</v>
      </c>
      <c r="G142" s="118">
        <v>1.1637522765175365</v>
      </c>
      <c r="I142" s="115">
        <v>0.29685452162516385</v>
      </c>
      <c r="J142" s="115">
        <v>7.7318754725265032E-2</v>
      </c>
      <c r="K142" s="116">
        <v>98.176763793335994</v>
      </c>
      <c r="L142" s="115">
        <v>0.13013435700575815</v>
      </c>
      <c r="M142" s="115">
        <v>0</v>
      </c>
      <c r="N142" s="117">
        <v>20.503643868878999</v>
      </c>
      <c r="O142" s="115">
        <v>1.0396933307880414</v>
      </c>
      <c r="P142" s="115">
        <v>0.14597572808822937</v>
      </c>
      <c r="Q142" s="115">
        <v>0.98206398793041783</v>
      </c>
      <c r="S142" s="91">
        <v>0</v>
      </c>
      <c r="T142" s="86">
        <f>IF(S142=1,INDEX('LAD average need weights (Rx)'!N:N,MATCH(C142,'LAD average need weights (Rx)'!B:B,0)),SUMPRODUCT(I$2:Q$2,I142:Q142)+$T$2)</f>
        <v>0.98695609862409694</v>
      </c>
    </row>
    <row r="143" spans="2:20" x14ac:dyDescent="0.2">
      <c r="B143" s="102" t="s">
        <v>6396</v>
      </c>
      <c r="C143" s="101" t="s">
        <v>7312</v>
      </c>
      <c r="D143" s="119">
        <v>31284.868609505342</v>
      </c>
      <c r="E143" s="119">
        <v>76679.281839535295</v>
      </c>
      <c r="F143" s="119">
        <v>21332.861683468924</v>
      </c>
      <c r="G143" s="118">
        <v>0.68189072326764766</v>
      </c>
      <c r="I143" s="115">
        <v>0.29163214581607289</v>
      </c>
      <c r="J143" s="115">
        <v>7.8292271626653809E-2</v>
      </c>
      <c r="K143" s="116">
        <v>114.170887723866</v>
      </c>
      <c r="L143" s="115">
        <v>2.5365529463890119E-2</v>
      </c>
      <c r="M143" s="115">
        <v>1</v>
      </c>
      <c r="N143" s="117">
        <v>11.3858796312586</v>
      </c>
      <c r="O143" s="115">
        <v>0.90466603653393296</v>
      </c>
      <c r="P143" s="115">
        <v>0.17511165434200027</v>
      </c>
      <c r="Q143" s="115">
        <v>0.9051479373748974</v>
      </c>
      <c r="S143" s="91">
        <v>0</v>
      </c>
      <c r="T143" s="86">
        <f>IF(S143=1,INDEX('LAD average need weights (Rx)'!N:N,MATCH(C143,'LAD average need weights (Rx)'!B:B,0)),SUMPRODUCT(I$2:Q$2,I143:Q143)+$T$2)</f>
        <v>0.63587033464450182</v>
      </c>
    </row>
    <row r="144" spans="2:20" x14ac:dyDescent="0.2">
      <c r="B144" s="102" t="s">
        <v>6395</v>
      </c>
      <c r="C144" s="101" t="s">
        <v>7312</v>
      </c>
      <c r="D144" s="119">
        <v>16075.097951838785</v>
      </c>
      <c r="E144" s="119">
        <v>60988.475565766639</v>
      </c>
      <c r="F144" s="119">
        <v>16967.539109883881</v>
      </c>
      <c r="G144" s="118">
        <v>1.0555169965818474</v>
      </c>
      <c r="I144" s="115">
        <v>0.23656776263031276</v>
      </c>
      <c r="J144" s="115">
        <v>0.23140919627186582</v>
      </c>
      <c r="K144" s="116">
        <v>125.097653312589</v>
      </c>
      <c r="L144" s="115">
        <v>0.10889042039972432</v>
      </c>
      <c r="M144" s="115">
        <v>0</v>
      </c>
      <c r="N144" s="117">
        <v>37.287200375988597</v>
      </c>
      <c r="O144" s="115">
        <v>1.0248005797811874</v>
      </c>
      <c r="P144" s="115">
        <v>0.2204292801235852</v>
      </c>
      <c r="Q144" s="115">
        <v>0.98049145025268258</v>
      </c>
      <c r="S144" s="91">
        <v>0</v>
      </c>
      <c r="T144" s="86">
        <f>IF(S144=1,INDEX('LAD average need weights (Rx)'!N:N,MATCH(C144,'LAD average need weights (Rx)'!B:B,0)),SUMPRODUCT(I$2:Q$2,I144:Q144)+$T$2)</f>
        <v>1.1967732301173104</v>
      </c>
    </row>
    <row r="145" spans="2:20" x14ac:dyDescent="0.2">
      <c r="B145" s="102" t="s">
        <v>6394</v>
      </c>
      <c r="C145" s="101" t="s">
        <v>7313</v>
      </c>
      <c r="D145" s="119">
        <v>12437.593057589607</v>
      </c>
      <c r="E145" s="119">
        <v>42175.911228944045</v>
      </c>
      <c r="F145" s="119">
        <v>11733.715536149313</v>
      </c>
      <c r="G145" s="118">
        <v>0.9434072558748996</v>
      </c>
      <c r="I145" s="115">
        <v>0.30078125</v>
      </c>
      <c r="J145" s="115">
        <v>0.11453023727764274</v>
      </c>
      <c r="K145" s="116">
        <v>129.66399484061199</v>
      </c>
      <c r="L145" s="115">
        <v>0.15268530847758544</v>
      </c>
      <c r="M145" s="115">
        <v>0</v>
      </c>
      <c r="N145" s="117">
        <v>31.200526441864799</v>
      </c>
      <c r="O145" s="115">
        <v>0.966395971366245</v>
      </c>
      <c r="P145" s="115">
        <v>0.21572184155452731</v>
      </c>
      <c r="Q145" s="115">
        <v>1.0016481392711789</v>
      </c>
      <c r="S145" s="91">
        <v>0</v>
      </c>
      <c r="T145" s="86">
        <f>IF(S145=1,INDEX('LAD average need weights (Rx)'!N:N,MATCH(C145,'LAD average need weights (Rx)'!B:B,0)),SUMPRODUCT(I$2:Q$2,I145:Q145)+$T$2)</f>
        <v>1.1361369610701464</v>
      </c>
    </row>
    <row r="146" spans="2:20" x14ac:dyDescent="0.2">
      <c r="B146" s="102" t="s">
        <v>6393</v>
      </c>
      <c r="C146" s="101" t="s">
        <v>7312</v>
      </c>
      <c r="D146" s="119">
        <v>6596.1963790141226</v>
      </c>
      <c r="E146" s="119">
        <v>27823.271209841783</v>
      </c>
      <c r="F146" s="119">
        <v>7740.6827771718599</v>
      </c>
      <c r="G146" s="118">
        <v>1.1735070231988445</v>
      </c>
      <c r="I146" s="115">
        <v>0.27526132404181186</v>
      </c>
      <c r="J146" s="115">
        <v>9.4377018905343585E-2</v>
      </c>
      <c r="K146" s="116">
        <v>101.433934120572</v>
      </c>
      <c r="L146" s="115">
        <v>0.10644677661169415</v>
      </c>
      <c r="M146" s="115">
        <v>0</v>
      </c>
      <c r="N146" s="117">
        <v>16.937828734775</v>
      </c>
      <c r="O146" s="115">
        <v>1.1074134443527377</v>
      </c>
      <c r="P146" s="115">
        <v>0.17853184126641652</v>
      </c>
      <c r="Q146" s="115">
        <v>0.93831949008890458</v>
      </c>
      <c r="S146" s="91">
        <v>0</v>
      </c>
      <c r="T146" s="86">
        <f>IF(S146=1,INDEX('LAD average need weights (Rx)'!N:N,MATCH(C146,'LAD average need weights (Rx)'!B:B,0)),SUMPRODUCT(I$2:Q$2,I146:Q146)+$T$2)</f>
        <v>0.953887236175612</v>
      </c>
    </row>
    <row r="147" spans="2:20" x14ac:dyDescent="0.2">
      <c r="B147" s="102" t="s">
        <v>6392</v>
      </c>
      <c r="C147" s="101" t="s">
        <v>7312</v>
      </c>
      <c r="D147" s="119">
        <v>10021.800832245628</v>
      </c>
      <c r="E147" s="119">
        <v>42023.640353121569</v>
      </c>
      <c r="F147" s="119">
        <v>11691.352417267484</v>
      </c>
      <c r="G147" s="118">
        <v>1.1665919741340292</v>
      </c>
      <c r="I147" s="115">
        <v>0.29334677419354838</v>
      </c>
      <c r="J147" s="115">
        <v>0.1392093932762038</v>
      </c>
      <c r="K147" s="116">
        <v>126.983229207341</v>
      </c>
      <c r="L147" s="115">
        <v>0.11975377728035815</v>
      </c>
      <c r="M147" s="115">
        <v>0</v>
      </c>
      <c r="N147" s="117">
        <v>31.8505303592347</v>
      </c>
      <c r="O147" s="115">
        <v>1.0667170458754889</v>
      </c>
      <c r="P147" s="115">
        <v>0.17628240289103156</v>
      </c>
      <c r="Q147" s="115">
        <v>0.95316526244856259</v>
      </c>
      <c r="S147" s="91">
        <v>0</v>
      </c>
      <c r="T147" s="86">
        <f>IF(S147=1,INDEX('LAD average need weights (Rx)'!N:N,MATCH(C147,'LAD average need weights (Rx)'!B:B,0)),SUMPRODUCT(I$2:Q$2,I147:Q147)+$T$2)</f>
        <v>1.1280652921155674</v>
      </c>
    </row>
    <row r="148" spans="2:20" x14ac:dyDescent="0.2">
      <c r="B148" s="102" t="s">
        <v>6391</v>
      </c>
      <c r="C148" s="101" t="s">
        <v>7312</v>
      </c>
      <c r="D148" s="119">
        <v>10966.755064255625</v>
      </c>
      <c r="E148" s="119">
        <v>43195.560635615519</v>
      </c>
      <c r="F148" s="119">
        <v>12017.391116258079</v>
      </c>
      <c r="G148" s="118">
        <v>1.0958019072958813</v>
      </c>
      <c r="I148" s="115">
        <v>0.27621195039458851</v>
      </c>
      <c r="J148" s="115">
        <v>0.14220023723192649</v>
      </c>
      <c r="K148" s="116">
        <v>120.99663465624199</v>
      </c>
      <c r="L148" s="115">
        <v>0.13541666666666666</v>
      </c>
      <c r="M148" s="115">
        <v>0</v>
      </c>
      <c r="N148" s="117">
        <v>30.3787314523668</v>
      </c>
      <c r="O148" s="115">
        <v>1.0279834078610148</v>
      </c>
      <c r="P148" s="115">
        <v>0.23055906968486806</v>
      </c>
      <c r="Q148" s="115">
        <v>0.96962621045889752</v>
      </c>
      <c r="S148" s="91">
        <v>0</v>
      </c>
      <c r="T148" s="86">
        <f>IF(S148=1,INDEX('LAD average need weights (Rx)'!N:N,MATCH(C148,'LAD average need weights (Rx)'!B:B,0)),SUMPRODUCT(I$2:Q$2,I148:Q148)+$T$2)</f>
        <v>1.1209272058062345</v>
      </c>
    </row>
    <row r="149" spans="2:20" x14ac:dyDescent="0.2">
      <c r="B149" s="102" t="s">
        <v>6390</v>
      </c>
      <c r="C149" s="101" t="s">
        <v>7312</v>
      </c>
      <c r="D149" s="119">
        <v>18002.510960758715</v>
      </c>
      <c r="E149" s="119">
        <v>72820.759771598139</v>
      </c>
      <c r="F149" s="119">
        <v>20259.386350846864</v>
      </c>
      <c r="G149" s="118">
        <v>1.1253644780446246</v>
      </c>
      <c r="I149" s="115">
        <v>0.27565824825362706</v>
      </c>
      <c r="J149" s="115">
        <v>0.11247703504085636</v>
      </c>
      <c r="K149" s="116">
        <v>117.389165014992</v>
      </c>
      <c r="L149" s="115">
        <v>0.10554163185742133</v>
      </c>
      <c r="M149" s="115">
        <v>0</v>
      </c>
      <c r="N149" s="117">
        <v>21.666743355186298</v>
      </c>
      <c r="O149" s="115">
        <v>1.0222191372904301</v>
      </c>
      <c r="P149" s="115">
        <v>0.15800120071066739</v>
      </c>
      <c r="Q149" s="115">
        <v>0.97813367316599165</v>
      </c>
      <c r="S149" s="91">
        <v>0</v>
      </c>
      <c r="T149" s="86">
        <f>IF(S149=1,INDEX('LAD average need weights (Rx)'!N:N,MATCH(C149,'LAD average need weights (Rx)'!B:B,0)),SUMPRODUCT(I$2:Q$2,I149:Q149)+$T$2)</f>
        <v>1.0098564823732388</v>
      </c>
    </row>
    <row r="150" spans="2:20" x14ac:dyDescent="0.2">
      <c r="B150" s="102" t="s">
        <v>6389</v>
      </c>
      <c r="C150" s="101" t="s">
        <v>7312</v>
      </c>
      <c r="D150" s="119">
        <v>13516.934614439171</v>
      </c>
      <c r="E150" s="119">
        <v>54559.459933894563</v>
      </c>
      <c r="F150" s="119">
        <v>15178.92948880533</v>
      </c>
      <c r="G150" s="118">
        <v>1.1229564928568028</v>
      </c>
      <c r="I150" s="115">
        <v>0.28253706754530478</v>
      </c>
      <c r="J150" s="115">
        <v>0.15948296621976979</v>
      </c>
      <c r="K150" s="116">
        <v>114.38329396131699</v>
      </c>
      <c r="L150" s="115">
        <v>0.12796402289452166</v>
      </c>
      <c r="M150" s="115">
        <v>0</v>
      </c>
      <c r="N150" s="117">
        <v>28.3247545400856</v>
      </c>
      <c r="O150" s="115">
        <v>1.0650077719000737</v>
      </c>
      <c r="P150" s="115">
        <v>0.2034844621141231</v>
      </c>
      <c r="Q150" s="115">
        <v>0.97383073996080793</v>
      </c>
      <c r="S150" s="91">
        <v>0</v>
      </c>
      <c r="T150" s="86">
        <f>IF(S150=1,INDEX('LAD average need weights (Rx)'!N:N,MATCH(C150,'LAD average need weights (Rx)'!B:B,0)),SUMPRODUCT(I$2:Q$2,I150:Q150)+$T$2)</f>
        <v>1.1059410225157216</v>
      </c>
    </row>
    <row r="151" spans="2:20" x14ac:dyDescent="0.2">
      <c r="B151" s="102" t="s">
        <v>6388</v>
      </c>
      <c r="C151" s="101" t="s">
        <v>7312</v>
      </c>
      <c r="D151" s="119">
        <v>14996.817908953517</v>
      </c>
      <c r="E151" s="119">
        <v>57700.694281803677</v>
      </c>
      <c r="F151" s="119">
        <v>16052.848965510133</v>
      </c>
      <c r="G151" s="118">
        <v>1.0704170086592928</v>
      </c>
      <c r="I151" s="115">
        <v>0.24183006535947713</v>
      </c>
      <c r="J151" s="115">
        <v>0.14782637723655775</v>
      </c>
      <c r="K151" s="116">
        <v>127.38274808022101</v>
      </c>
      <c r="L151" s="115">
        <v>0.14735980352026198</v>
      </c>
      <c r="M151" s="115">
        <v>0</v>
      </c>
      <c r="N151" s="117">
        <v>31.213185864459899</v>
      </c>
      <c r="O151" s="115">
        <v>1.0450001164842353</v>
      </c>
      <c r="P151" s="115">
        <v>0.18684682815939227</v>
      </c>
      <c r="Q151" s="115">
        <v>0.95643127002449535</v>
      </c>
      <c r="S151" s="91">
        <v>0</v>
      </c>
      <c r="T151" s="86">
        <f>IF(S151=1,INDEX('LAD average need weights (Rx)'!N:N,MATCH(C151,'LAD average need weights (Rx)'!B:B,0)),SUMPRODUCT(I$2:Q$2,I151:Q151)+$T$2)</f>
        <v>1.1312700062275245</v>
      </c>
    </row>
    <row r="152" spans="2:20" x14ac:dyDescent="0.2">
      <c r="B152" s="102" t="s">
        <v>6387</v>
      </c>
      <c r="C152" s="101" t="s">
        <v>7312</v>
      </c>
      <c r="D152" s="119">
        <v>26660.255944072185</v>
      </c>
      <c r="E152" s="119">
        <v>103333.72952795199</v>
      </c>
      <c r="F152" s="119">
        <v>28748.367308263092</v>
      </c>
      <c r="G152" s="118">
        <v>1.0783230051718686</v>
      </c>
      <c r="I152" s="115">
        <v>0.25533021320852833</v>
      </c>
      <c r="J152" s="115">
        <v>0.12843962105928272</v>
      </c>
      <c r="K152" s="116">
        <v>107.46582889058099</v>
      </c>
      <c r="L152" s="115">
        <v>0.12579473206176203</v>
      </c>
      <c r="M152" s="115">
        <v>0</v>
      </c>
      <c r="N152" s="117">
        <v>24.128868156046401</v>
      </c>
      <c r="O152" s="115">
        <v>1.0367968598945425</v>
      </c>
      <c r="P152" s="115">
        <v>0.22945889704315781</v>
      </c>
      <c r="Q152" s="115">
        <v>0.97010477075142942</v>
      </c>
      <c r="S152" s="91">
        <v>0</v>
      </c>
      <c r="T152" s="86">
        <f>IF(S152=1,INDEX('LAD average need weights (Rx)'!N:N,MATCH(C152,'LAD average need weights (Rx)'!B:B,0)),SUMPRODUCT(I$2:Q$2,I152:Q152)+$T$2)</f>
        <v>1.0421233045120732</v>
      </c>
    </row>
    <row r="153" spans="2:20" x14ac:dyDescent="0.2">
      <c r="B153" s="102" t="s">
        <v>6386</v>
      </c>
      <c r="C153" s="101" t="s">
        <v>7312</v>
      </c>
      <c r="D153" s="119">
        <v>12091.645567130588</v>
      </c>
      <c r="E153" s="119">
        <v>44897.926361765632</v>
      </c>
      <c r="F153" s="119">
        <v>12491.004479599649</v>
      </c>
      <c r="G153" s="118">
        <v>1.0330276727226162</v>
      </c>
      <c r="I153" s="115">
        <v>0.26757607555089191</v>
      </c>
      <c r="J153" s="115">
        <v>0.1451776201922908</v>
      </c>
      <c r="K153" s="116">
        <v>122.16999810892599</v>
      </c>
      <c r="L153" s="115">
        <v>0.14609053497942387</v>
      </c>
      <c r="M153" s="115">
        <v>0</v>
      </c>
      <c r="N153" s="117">
        <v>32.479058812405398</v>
      </c>
      <c r="O153" s="115">
        <v>1.018425095973287</v>
      </c>
      <c r="P153" s="115">
        <v>0.23581459308891639</v>
      </c>
      <c r="Q153" s="115">
        <v>0.97367427881037083</v>
      </c>
      <c r="S153" s="91">
        <v>0</v>
      </c>
      <c r="T153" s="86">
        <f>IF(S153=1,INDEX('LAD average need weights (Rx)'!N:N,MATCH(C153,'LAD average need weights (Rx)'!B:B,0)),SUMPRODUCT(I$2:Q$2,I153:Q153)+$T$2)</f>
        <v>1.1448167616566693</v>
      </c>
    </row>
    <row r="154" spans="2:20" x14ac:dyDescent="0.2">
      <c r="B154" s="102" t="s">
        <v>6385</v>
      </c>
      <c r="C154" s="101" t="s">
        <v>7312</v>
      </c>
      <c r="D154" s="119">
        <v>5506.0559110163895</v>
      </c>
      <c r="E154" s="119">
        <v>24059.349892883187</v>
      </c>
      <c r="F154" s="119">
        <v>6693.5262191570155</v>
      </c>
      <c r="G154" s="118">
        <v>1.215666227755654</v>
      </c>
      <c r="I154" s="115">
        <v>0.23539823008849559</v>
      </c>
      <c r="J154" s="115">
        <v>0.12690203748054177</v>
      </c>
      <c r="K154" s="116">
        <v>112.920645379287</v>
      </c>
      <c r="L154" s="115">
        <v>0.11077844311377245</v>
      </c>
      <c r="M154" s="115">
        <v>0</v>
      </c>
      <c r="N154" s="117">
        <v>24.543622402432799</v>
      </c>
      <c r="O154" s="115">
        <v>1.1138394115205246</v>
      </c>
      <c r="P154" s="115">
        <v>0.24864611482515012</v>
      </c>
      <c r="Q154" s="115">
        <v>0.93914358614795845</v>
      </c>
      <c r="S154" s="91">
        <v>0</v>
      </c>
      <c r="T154" s="86">
        <f>IF(S154=1,INDEX('LAD average need weights (Rx)'!N:N,MATCH(C154,'LAD average need weights (Rx)'!B:B,0)),SUMPRODUCT(I$2:Q$2,I154:Q154)+$T$2)</f>
        <v>1.0429967939553464</v>
      </c>
    </row>
    <row r="155" spans="2:20" x14ac:dyDescent="0.2">
      <c r="B155" s="102" t="s">
        <v>6384</v>
      </c>
      <c r="C155" s="101" t="s">
        <v>7312</v>
      </c>
      <c r="D155" s="119">
        <v>13239.793303243707</v>
      </c>
      <c r="E155" s="119">
        <v>50791.468329685325</v>
      </c>
      <c r="F155" s="119">
        <v>14130.640540490956</v>
      </c>
      <c r="G155" s="118">
        <v>1.0672855849667227</v>
      </c>
      <c r="I155" s="115">
        <v>0.28239499553172476</v>
      </c>
      <c r="J155" s="115">
        <v>0.15201237353148384</v>
      </c>
      <c r="K155" s="116">
        <v>131.28823913043499</v>
      </c>
      <c r="L155" s="115">
        <v>0.1468774094063223</v>
      </c>
      <c r="M155" s="115">
        <v>0</v>
      </c>
      <c r="N155" s="117">
        <v>35.764152463768099</v>
      </c>
      <c r="O155" s="115">
        <v>1.0412838536025675</v>
      </c>
      <c r="P155" s="115">
        <v>0.19905724400166491</v>
      </c>
      <c r="Q155" s="115">
        <v>0.95641822276850785</v>
      </c>
      <c r="S155" s="91">
        <v>0</v>
      </c>
      <c r="T155" s="86">
        <f>IF(S155=1,INDEX('LAD average need weights (Rx)'!N:N,MATCH(C155,'LAD average need weights (Rx)'!B:B,0)),SUMPRODUCT(I$2:Q$2,I155:Q155)+$T$2)</f>
        <v>1.1827397818805594</v>
      </c>
    </row>
    <row r="156" spans="2:20" x14ac:dyDescent="0.2">
      <c r="B156" s="102" t="s">
        <v>6383</v>
      </c>
      <c r="C156" s="101" t="s">
        <v>7312</v>
      </c>
      <c r="D156" s="119">
        <v>10568.282478689209</v>
      </c>
      <c r="E156" s="119">
        <v>39840.865629274456</v>
      </c>
      <c r="F156" s="119">
        <v>11084.084976142414</v>
      </c>
      <c r="G156" s="118">
        <v>1.0488066531617899</v>
      </c>
      <c r="I156" s="115">
        <v>0.19783197831978319</v>
      </c>
      <c r="J156" s="115">
        <v>0.11140212214191124</v>
      </c>
      <c r="K156" s="116">
        <v>112.67238184468</v>
      </c>
      <c r="L156" s="115">
        <v>0.11544715447154472</v>
      </c>
      <c r="M156" s="115">
        <v>0</v>
      </c>
      <c r="N156" s="117">
        <v>22.554055584469701</v>
      </c>
      <c r="O156" s="115">
        <v>1.0442098206760724</v>
      </c>
      <c r="P156" s="115">
        <v>0.22900922298990331</v>
      </c>
      <c r="Q156" s="115">
        <v>0.96991537263125727</v>
      </c>
      <c r="S156" s="91">
        <v>0</v>
      </c>
      <c r="T156" s="86">
        <f>IF(S156=1,INDEX('LAD average need weights (Rx)'!N:N,MATCH(C156,'LAD average need weights (Rx)'!B:B,0)),SUMPRODUCT(I$2:Q$2,I156:Q156)+$T$2)</f>
        <v>1.0092901193309309</v>
      </c>
    </row>
    <row r="157" spans="2:20" x14ac:dyDescent="0.2">
      <c r="B157" s="102" t="s">
        <v>6382</v>
      </c>
      <c r="C157" s="101" t="s">
        <v>7312</v>
      </c>
      <c r="D157" s="119">
        <v>6818.199342578383</v>
      </c>
      <c r="E157" s="119">
        <v>26035.428826438496</v>
      </c>
      <c r="F157" s="119">
        <v>7243.289043662463</v>
      </c>
      <c r="G157" s="118">
        <v>1.0623463292470012</v>
      </c>
      <c r="I157" s="115">
        <v>0.20925553319919518</v>
      </c>
      <c r="J157" s="115">
        <v>0.16374166674421903</v>
      </c>
      <c r="K157" s="116">
        <v>117.790049751244</v>
      </c>
      <c r="L157" s="115">
        <v>0.12134632418069087</v>
      </c>
      <c r="M157" s="115">
        <v>0</v>
      </c>
      <c r="N157" s="117">
        <v>18.780043283582099</v>
      </c>
      <c r="O157" s="115">
        <v>1.0153366839869367</v>
      </c>
      <c r="P157" s="115">
        <v>0.19081768325159024</v>
      </c>
      <c r="Q157" s="115">
        <v>1.0151171205966756</v>
      </c>
      <c r="S157" s="91">
        <v>0</v>
      </c>
      <c r="T157" s="86">
        <f>IF(S157=1,INDEX('LAD average need weights (Rx)'!N:N,MATCH(C157,'LAD average need weights (Rx)'!B:B,0)),SUMPRODUCT(I$2:Q$2,I157:Q157)+$T$2)</f>
        <v>1.0155893479955092</v>
      </c>
    </row>
    <row r="158" spans="2:20" x14ac:dyDescent="0.2">
      <c r="B158" s="102" t="s">
        <v>6381</v>
      </c>
      <c r="C158" s="101" t="s">
        <v>7312</v>
      </c>
      <c r="D158" s="119">
        <v>9446.8714987372587</v>
      </c>
      <c r="E158" s="119">
        <v>40211.672484035349</v>
      </c>
      <c r="F158" s="119">
        <v>11187.246757970915</v>
      </c>
      <c r="G158" s="118">
        <v>1.1842276842091362</v>
      </c>
      <c r="I158" s="115">
        <v>0.26976744186046514</v>
      </c>
      <c r="J158" s="115">
        <v>9.4995651162305489E-2</v>
      </c>
      <c r="K158" s="116">
        <v>102.77810662680599</v>
      </c>
      <c r="L158" s="115">
        <v>0.10481586402266289</v>
      </c>
      <c r="M158" s="115">
        <v>0</v>
      </c>
      <c r="N158" s="117">
        <v>18.713740408570001</v>
      </c>
      <c r="O158" s="115">
        <v>1.0709353664424206</v>
      </c>
      <c r="P158" s="115">
        <v>0.18672334415873579</v>
      </c>
      <c r="Q158" s="115">
        <v>0.94614018957904866</v>
      </c>
      <c r="S158" s="91">
        <v>0</v>
      </c>
      <c r="T158" s="86">
        <f>IF(S158=1,INDEX('LAD average need weights (Rx)'!N:N,MATCH(C158,'LAD average need weights (Rx)'!B:B,0)),SUMPRODUCT(I$2:Q$2,I158:Q158)+$T$2)</f>
        <v>0.96492389976096038</v>
      </c>
    </row>
    <row r="159" spans="2:20" x14ac:dyDescent="0.2">
      <c r="B159" s="102" t="s">
        <v>6380</v>
      </c>
      <c r="C159" s="101" t="s">
        <v>7312</v>
      </c>
      <c r="D159" s="119">
        <v>5154.5710838824752</v>
      </c>
      <c r="E159" s="119">
        <v>21662.477613925919</v>
      </c>
      <c r="F159" s="119">
        <v>6026.6949242716619</v>
      </c>
      <c r="G159" s="118">
        <v>1.1691942600454535</v>
      </c>
      <c r="I159" s="115">
        <v>0.22559652928416485</v>
      </c>
      <c r="J159" s="115">
        <v>8.9219893298664588E-2</v>
      </c>
      <c r="K159" s="116">
        <v>108.166464941569</v>
      </c>
      <c r="L159" s="115">
        <v>9.7826086956521743E-2</v>
      </c>
      <c r="M159" s="115">
        <v>0</v>
      </c>
      <c r="N159" s="117">
        <v>16.420159849749599</v>
      </c>
      <c r="O159" s="115">
        <v>1.0735882706027946</v>
      </c>
      <c r="P159" s="115">
        <v>0.16917505033550631</v>
      </c>
      <c r="Q159" s="115">
        <v>0.95595409501465078</v>
      </c>
      <c r="S159" s="91">
        <v>0</v>
      </c>
      <c r="T159" s="86">
        <f>IF(S159=1,INDEX('LAD average need weights (Rx)'!N:N,MATCH(C159,'LAD average need weights (Rx)'!B:B,0)),SUMPRODUCT(I$2:Q$2,I159:Q159)+$T$2)</f>
        <v>0.9362523241933578</v>
      </c>
    </row>
    <row r="160" spans="2:20" x14ac:dyDescent="0.2">
      <c r="B160" s="102" t="s">
        <v>6379</v>
      </c>
      <c r="C160" s="101" t="s">
        <v>7312</v>
      </c>
      <c r="D160" s="119">
        <v>14138.548922335582</v>
      </c>
      <c r="E160" s="119">
        <v>49989.039261321057</v>
      </c>
      <c r="F160" s="119">
        <v>13907.397600344069</v>
      </c>
      <c r="G160" s="118">
        <v>0.9836509868685076</v>
      </c>
      <c r="I160" s="115">
        <v>0.27564102564102566</v>
      </c>
      <c r="J160" s="115">
        <v>8.6523675052464152E-2</v>
      </c>
      <c r="K160" s="116">
        <v>104.417546948357</v>
      </c>
      <c r="L160" s="115">
        <v>0.12096774193548387</v>
      </c>
      <c r="M160" s="115">
        <v>0</v>
      </c>
      <c r="N160" s="117">
        <v>21.435522384305798</v>
      </c>
      <c r="O160" s="115">
        <v>1.0161433135275988</v>
      </c>
      <c r="P160" s="115">
        <v>0.23214552463312088</v>
      </c>
      <c r="Q160" s="115">
        <v>0.97916663652944091</v>
      </c>
      <c r="S160" s="91">
        <v>0</v>
      </c>
      <c r="T160" s="86">
        <f>IF(S160=1,INDEX('LAD average need weights (Rx)'!N:N,MATCH(C160,'LAD average need weights (Rx)'!B:B,0)),SUMPRODUCT(I$2:Q$2,I160:Q160)+$T$2)</f>
        <v>0.99952171902889075</v>
      </c>
    </row>
    <row r="161" spans="2:20" x14ac:dyDescent="0.2">
      <c r="B161" s="102" t="s">
        <v>6378</v>
      </c>
      <c r="C161" s="101" t="s">
        <v>7313</v>
      </c>
      <c r="D161" s="119">
        <v>10770.566904034757</v>
      </c>
      <c r="E161" s="119">
        <v>46269.335145258789</v>
      </c>
      <c r="F161" s="119">
        <v>12872.542662898983</v>
      </c>
      <c r="G161" s="118">
        <v>1.1951592499812433</v>
      </c>
      <c r="I161" s="115">
        <v>0.28048780487804881</v>
      </c>
      <c r="J161" s="115">
        <v>6.6186321880565099E-2</v>
      </c>
      <c r="K161" s="116">
        <v>97.5504154570027</v>
      </c>
      <c r="L161" s="115">
        <v>0.11648079306071871</v>
      </c>
      <c r="M161" s="115">
        <v>0</v>
      </c>
      <c r="N161" s="117">
        <v>16.958306236860501</v>
      </c>
      <c r="O161" s="115">
        <v>1.1387930909920374</v>
      </c>
      <c r="P161" s="115">
        <v>0.11340541583070474</v>
      </c>
      <c r="Q161" s="115">
        <v>0.93950654642886788</v>
      </c>
      <c r="S161" s="91">
        <v>0</v>
      </c>
      <c r="T161" s="86">
        <f>IF(S161=1,INDEX('LAD average need weights (Rx)'!N:N,MATCH(C161,'LAD average need weights (Rx)'!B:B,0)),SUMPRODUCT(I$2:Q$2,I161:Q161)+$T$2)</f>
        <v>0.94266951160944712</v>
      </c>
    </row>
    <row r="162" spans="2:20" x14ac:dyDescent="0.2">
      <c r="B162" s="102" t="s">
        <v>6377</v>
      </c>
      <c r="C162" s="101" t="s">
        <v>7312</v>
      </c>
      <c r="D162" s="119">
        <v>2554.8018448126486</v>
      </c>
      <c r="E162" s="119">
        <v>12316.755919248537</v>
      </c>
      <c r="F162" s="119">
        <v>3426.6316025785113</v>
      </c>
      <c r="G162" s="118">
        <v>1.3412514201584964</v>
      </c>
      <c r="I162" s="115">
        <v>0.2639751552795031</v>
      </c>
      <c r="J162" s="115">
        <v>8.2606910157909011E-2</v>
      </c>
      <c r="K162" s="116">
        <v>103.027704376548</v>
      </c>
      <c r="L162" s="115">
        <v>0.12137203166226913</v>
      </c>
      <c r="M162" s="115">
        <v>0</v>
      </c>
      <c r="N162" s="117">
        <v>24.615666391412098</v>
      </c>
      <c r="O162" s="115">
        <v>1.1584523312402459</v>
      </c>
      <c r="P162" s="115">
        <v>0.15843088309337075</v>
      </c>
      <c r="Q162" s="115">
        <v>0.8990307933927405</v>
      </c>
      <c r="S162" s="91">
        <v>0</v>
      </c>
      <c r="T162" s="86">
        <f>IF(S162=1,INDEX('LAD average need weights (Rx)'!N:N,MATCH(C162,'LAD average need weights (Rx)'!B:B,0)),SUMPRODUCT(I$2:Q$2,I162:Q162)+$T$2)</f>
        <v>1.0147468313676518</v>
      </c>
    </row>
    <row r="163" spans="2:20" x14ac:dyDescent="0.2">
      <c r="B163" s="102" t="s">
        <v>6376</v>
      </c>
      <c r="C163" s="101" t="s">
        <v>7312</v>
      </c>
      <c r="D163" s="119">
        <v>9036.8939367449839</v>
      </c>
      <c r="E163" s="119">
        <v>36012.049132040709</v>
      </c>
      <c r="F163" s="119">
        <v>10018.873998843485</v>
      </c>
      <c r="G163" s="118">
        <v>1.1086634488544413</v>
      </c>
      <c r="I163" s="115">
        <v>0.23650385604113111</v>
      </c>
      <c r="J163" s="115">
        <v>0.12116986658007001</v>
      </c>
      <c r="K163" s="116">
        <v>121.263494087642</v>
      </c>
      <c r="L163" s="115">
        <v>0.12788398154251812</v>
      </c>
      <c r="M163" s="115">
        <v>0</v>
      </c>
      <c r="N163" s="117">
        <v>24.638405981915099</v>
      </c>
      <c r="O163" s="115">
        <v>1.0331645013509789</v>
      </c>
      <c r="P163" s="115">
        <v>0.20563264194227185</v>
      </c>
      <c r="Q163" s="115">
        <v>0.96403182793590325</v>
      </c>
      <c r="S163" s="91">
        <v>0</v>
      </c>
      <c r="T163" s="86">
        <f>IF(S163=1,INDEX('LAD average need weights (Rx)'!N:N,MATCH(C163,'LAD average need weights (Rx)'!B:B,0)),SUMPRODUCT(I$2:Q$2,I163:Q163)+$T$2)</f>
        <v>1.049619002142284</v>
      </c>
    </row>
    <row r="164" spans="2:20" x14ac:dyDescent="0.2">
      <c r="B164" s="102" t="s">
        <v>6375</v>
      </c>
      <c r="C164" s="101" t="s">
        <v>7313</v>
      </c>
      <c r="D164" s="119">
        <v>10238.303911851688</v>
      </c>
      <c r="E164" s="119">
        <v>38379.937613936934</v>
      </c>
      <c r="F164" s="119">
        <v>10677.641742285323</v>
      </c>
      <c r="G164" s="118">
        <v>1.0429111925389385</v>
      </c>
      <c r="I164" s="115">
        <v>0.3298647242455775</v>
      </c>
      <c r="J164" s="115">
        <v>7.7797345772180115E-2</v>
      </c>
      <c r="K164" s="116">
        <v>108.055088692895</v>
      </c>
      <c r="L164" s="115">
        <v>0.12083540527100944</v>
      </c>
      <c r="M164" s="115">
        <v>0</v>
      </c>
      <c r="N164" s="117">
        <v>23.108044594192901</v>
      </c>
      <c r="O164" s="115">
        <v>1.0518660744216082</v>
      </c>
      <c r="P164" s="115">
        <v>0.12631737053220143</v>
      </c>
      <c r="Q164" s="115">
        <v>0.97831398056997998</v>
      </c>
      <c r="S164" s="91">
        <v>0</v>
      </c>
      <c r="T164" s="86">
        <f>IF(S164=1,INDEX('LAD average need weights (Rx)'!N:N,MATCH(C164,'LAD average need weights (Rx)'!B:B,0)),SUMPRODUCT(I$2:Q$2,I164:Q164)+$T$2)</f>
        <v>1.0184123517123869</v>
      </c>
    </row>
    <row r="165" spans="2:20" x14ac:dyDescent="0.2">
      <c r="B165" s="102" t="s">
        <v>6374</v>
      </c>
      <c r="C165" s="101" t="s">
        <v>7312</v>
      </c>
      <c r="D165" s="119">
        <v>7233.0566406756952</v>
      </c>
      <c r="E165" s="119">
        <v>35251.273057644925</v>
      </c>
      <c r="F165" s="119">
        <v>9807.219293976259</v>
      </c>
      <c r="G165" s="118">
        <v>1.3558886348026844</v>
      </c>
      <c r="I165" s="115">
        <v>0.25062344139650872</v>
      </c>
      <c r="J165" s="115">
        <v>6.1502992412221548E-2</v>
      </c>
      <c r="K165" s="116">
        <v>94.180371871941901</v>
      </c>
      <c r="L165" s="115">
        <v>8.0402010050251257E-2</v>
      </c>
      <c r="M165" s="115">
        <v>0</v>
      </c>
      <c r="N165" s="117">
        <v>17.597497134069599</v>
      </c>
      <c r="O165" s="115">
        <v>1.2238003221826035</v>
      </c>
      <c r="P165" s="115">
        <v>0.11636479043566478</v>
      </c>
      <c r="Q165" s="115">
        <v>0.86325963057683441</v>
      </c>
      <c r="S165" s="91">
        <v>0</v>
      </c>
      <c r="T165" s="86">
        <f>IF(S165=1,INDEX('LAD average need weights (Rx)'!N:N,MATCH(C165,'LAD average need weights (Rx)'!B:B,0)),SUMPRODUCT(I$2:Q$2,I165:Q165)+$T$2)</f>
        <v>0.91000241757375533</v>
      </c>
    </row>
    <row r="166" spans="2:20" x14ac:dyDescent="0.2">
      <c r="B166" s="102" t="s">
        <v>6373</v>
      </c>
      <c r="C166" s="101" t="s">
        <v>7312</v>
      </c>
      <c r="D166" s="119">
        <v>10967.922802606548</v>
      </c>
      <c r="E166" s="119">
        <v>50393.002815174943</v>
      </c>
      <c r="F166" s="119">
        <v>14019.783872265101</v>
      </c>
      <c r="G166" s="118">
        <v>1.2782533324298446</v>
      </c>
      <c r="I166" s="115">
        <v>0.27125193199381764</v>
      </c>
      <c r="J166" s="115">
        <v>5.5682311084570904E-2</v>
      </c>
      <c r="K166" s="116">
        <v>90.223626515346893</v>
      </c>
      <c r="L166" s="115">
        <v>9.2662024638457421E-2</v>
      </c>
      <c r="M166" s="115">
        <v>0</v>
      </c>
      <c r="N166" s="117">
        <v>9.7386758662195891</v>
      </c>
      <c r="O166" s="115">
        <v>1.0777512082116774</v>
      </c>
      <c r="P166" s="115">
        <v>0.10277295937109457</v>
      </c>
      <c r="Q166" s="115">
        <v>0.9406940609805009</v>
      </c>
      <c r="S166" s="91">
        <v>0</v>
      </c>
      <c r="T166" s="86">
        <f>IF(S166=1,INDEX('LAD average need weights (Rx)'!N:N,MATCH(C166,'LAD average need weights (Rx)'!B:B,0)),SUMPRODUCT(I$2:Q$2,I166:Q166)+$T$2)</f>
        <v>0.84714309687736988</v>
      </c>
    </row>
    <row r="167" spans="2:20" x14ac:dyDescent="0.2">
      <c r="B167" s="102" t="s">
        <v>6372</v>
      </c>
      <c r="C167" s="101" t="s">
        <v>7312</v>
      </c>
      <c r="D167" s="119">
        <v>13714.956384304689</v>
      </c>
      <c r="E167" s="119">
        <v>58164.573334481596</v>
      </c>
      <c r="F167" s="119">
        <v>16181.904264819606</v>
      </c>
      <c r="G167" s="118">
        <v>1.1798728199630353</v>
      </c>
      <c r="I167" s="115">
        <v>0.23783413296778616</v>
      </c>
      <c r="J167" s="115">
        <v>0.16208020616219304</v>
      </c>
      <c r="K167" s="116">
        <v>108.262238719908</v>
      </c>
      <c r="L167" s="115">
        <v>0.11413285777975925</v>
      </c>
      <c r="M167" s="115">
        <v>0</v>
      </c>
      <c r="N167" s="117">
        <v>23.5686178463313</v>
      </c>
      <c r="O167" s="115">
        <v>1.0696119416766969</v>
      </c>
      <c r="P167" s="115">
        <v>0.23266827209480903</v>
      </c>
      <c r="Q167" s="115">
        <v>0.97973023878314169</v>
      </c>
      <c r="S167" s="91">
        <v>0</v>
      </c>
      <c r="T167" s="86">
        <f>IF(S167=1,INDEX('LAD average need weights (Rx)'!N:N,MATCH(C167,'LAD average need weights (Rx)'!B:B,0)),SUMPRODUCT(I$2:Q$2,I167:Q167)+$T$2)</f>
        <v>1.0498097507704656</v>
      </c>
    </row>
    <row r="168" spans="2:20" x14ac:dyDescent="0.2">
      <c r="B168" s="102" t="s">
        <v>6371</v>
      </c>
      <c r="C168" s="101" t="s">
        <v>7312</v>
      </c>
      <c r="D168" s="119">
        <v>5854.8544009063053</v>
      </c>
      <c r="E168" s="119">
        <v>21593.373415154543</v>
      </c>
      <c r="F168" s="119">
        <v>6007.4695184153352</v>
      </c>
      <c r="G168" s="118">
        <v>1.0260664240404349</v>
      </c>
      <c r="I168" s="115">
        <v>0.24812030075187969</v>
      </c>
      <c r="J168" s="115">
        <v>0.10385409914654128</v>
      </c>
      <c r="K168" s="116">
        <v>116.16700692041501</v>
      </c>
      <c r="L168" s="115">
        <v>0.13438045375218149</v>
      </c>
      <c r="M168" s="115">
        <v>0</v>
      </c>
      <c r="N168" s="117">
        <v>18.338343252595202</v>
      </c>
      <c r="O168" s="115">
        <v>1.0618992189394532</v>
      </c>
      <c r="P168" s="115">
        <v>0.1601407226940729</v>
      </c>
      <c r="Q168" s="115">
        <v>0.95568480856727067</v>
      </c>
      <c r="S168" s="91">
        <v>0</v>
      </c>
      <c r="T168" s="86">
        <f>IF(S168=1,INDEX('LAD average need weights (Rx)'!N:N,MATCH(C168,'LAD average need weights (Rx)'!B:B,0)),SUMPRODUCT(I$2:Q$2,I168:Q168)+$T$2)</f>
        <v>0.9903621503051685</v>
      </c>
    </row>
    <row r="169" spans="2:20" x14ac:dyDescent="0.2">
      <c r="B169" s="102" t="s">
        <v>6370</v>
      </c>
      <c r="C169" s="101" t="s">
        <v>7313</v>
      </c>
      <c r="D169" s="119">
        <v>11878.798332638424</v>
      </c>
      <c r="E169" s="119">
        <v>42800.536248231001</v>
      </c>
      <c r="F169" s="119">
        <v>11907.491800360651</v>
      </c>
      <c r="G169" s="118">
        <v>1.0024155193916702</v>
      </c>
      <c r="I169" s="115">
        <v>0.26398210290827739</v>
      </c>
      <c r="J169" s="115">
        <v>0.10636077946393799</v>
      </c>
      <c r="K169" s="116">
        <v>122.386665532783</v>
      </c>
      <c r="L169" s="115">
        <v>0.14261531950909861</v>
      </c>
      <c r="M169" s="115">
        <v>0</v>
      </c>
      <c r="N169" s="117">
        <v>31.0420716897695</v>
      </c>
      <c r="O169" s="115">
        <v>0.98106900267843944</v>
      </c>
      <c r="P169" s="115">
        <v>0.20947791570482358</v>
      </c>
      <c r="Q169" s="115">
        <v>0.99978435212964345</v>
      </c>
      <c r="S169" s="91">
        <v>0</v>
      </c>
      <c r="T169" s="86">
        <f>IF(S169=1,INDEX('LAD average need weights (Rx)'!N:N,MATCH(C169,'LAD average need weights (Rx)'!B:B,0)),SUMPRODUCT(I$2:Q$2,I169:Q169)+$T$2)</f>
        <v>1.1108910393820215</v>
      </c>
    </row>
    <row r="170" spans="2:20" x14ac:dyDescent="0.2">
      <c r="B170" s="102" t="s">
        <v>6369</v>
      </c>
      <c r="C170" s="101" t="s">
        <v>7312</v>
      </c>
      <c r="D170" s="119">
        <v>7280.6236823615181</v>
      </c>
      <c r="E170" s="119">
        <v>29057.269516771619</v>
      </c>
      <c r="F170" s="119">
        <v>8083.9921375080467</v>
      </c>
      <c r="G170" s="118">
        <v>1.1103433565853456</v>
      </c>
      <c r="I170" s="115">
        <v>0.25718390804597702</v>
      </c>
      <c r="J170" s="115">
        <v>0.18038221890231318</v>
      </c>
      <c r="K170" s="116">
        <v>118.21406779661</v>
      </c>
      <c r="L170" s="115">
        <v>8.1730769230769232E-2</v>
      </c>
      <c r="M170" s="115">
        <v>0</v>
      </c>
      <c r="N170" s="117">
        <v>28.189831029987001</v>
      </c>
      <c r="O170" s="115">
        <v>1.037585095676399</v>
      </c>
      <c r="P170" s="115">
        <v>0.24500888676493057</v>
      </c>
      <c r="Q170" s="115">
        <v>0.96324965430174947</v>
      </c>
      <c r="S170" s="91">
        <v>0</v>
      </c>
      <c r="T170" s="86">
        <f>IF(S170=1,INDEX('LAD average need weights (Rx)'!N:N,MATCH(C170,'LAD average need weights (Rx)'!B:B,0)),SUMPRODUCT(I$2:Q$2,I170:Q170)+$T$2)</f>
        <v>1.0829597445887353</v>
      </c>
    </row>
    <row r="171" spans="2:20" x14ac:dyDescent="0.2">
      <c r="B171" s="102" t="s">
        <v>6368</v>
      </c>
      <c r="C171" s="101" t="s">
        <v>7312</v>
      </c>
      <c r="D171" s="119">
        <v>2759.3524677680025</v>
      </c>
      <c r="E171" s="119">
        <v>13563.82751221475</v>
      </c>
      <c r="F171" s="119">
        <v>3773.5780679588752</v>
      </c>
      <c r="G171" s="118">
        <v>1.3675592777791321</v>
      </c>
      <c r="I171" s="115">
        <v>0.27089337175792505</v>
      </c>
      <c r="J171" s="115">
        <v>3.6088218713023777E-2</v>
      </c>
      <c r="K171" s="116">
        <v>84.744685546156703</v>
      </c>
      <c r="L171" s="115">
        <v>0.11581920903954802</v>
      </c>
      <c r="M171" s="115">
        <v>0</v>
      </c>
      <c r="N171" s="117">
        <v>18.817155939683701</v>
      </c>
      <c r="O171" s="115">
        <v>1.2958987324140459</v>
      </c>
      <c r="P171" s="115">
        <v>8.4687896909621724E-2</v>
      </c>
      <c r="Q171" s="115">
        <v>0.94631027666918666</v>
      </c>
      <c r="S171" s="91">
        <v>0</v>
      </c>
      <c r="T171" s="86">
        <f>IF(S171=1,INDEX('LAD average need weights (Rx)'!N:N,MATCH(C171,'LAD average need weights (Rx)'!B:B,0)),SUMPRODUCT(I$2:Q$2,I171:Q171)+$T$2)</f>
        <v>0.94939487291665703</v>
      </c>
    </row>
    <row r="172" spans="2:20" x14ac:dyDescent="0.2">
      <c r="B172" s="102" t="s">
        <v>6367</v>
      </c>
      <c r="C172" s="101" t="s">
        <v>7312</v>
      </c>
      <c r="D172" s="119">
        <v>7637.2450212713438</v>
      </c>
      <c r="E172" s="119">
        <v>29703.684393704425</v>
      </c>
      <c r="F172" s="119">
        <v>8263.8305349072543</v>
      </c>
      <c r="G172" s="118">
        <v>1.0820433954771305</v>
      </c>
      <c r="I172" s="115">
        <v>0.21800947867298578</v>
      </c>
      <c r="J172" s="115">
        <v>0.26443058637568523</v>
      </c>
      <c r="K172" s="116">
        <v>128.827272727273</v>
      </c>
      <c r="L172" s="115">
        <v>0.10360029390154299</v>
      </c>
      <c r="M172" s="115">
        <v>0</v>
      </c>
      <c r="N172" s="117">
        <v>41.494270883562599</v>
      </c>
      <c r="O172" s="115">
        <v>1.0342864023216829</v>
      </c>
      <c r="P172" s="115">
        <v>0.24273852368999171</v>
      </c>
      <c r="Q172" s="115">
        <v>0.98373517812243461</v>
      </c>
      <c r="S172" s="91">
        <v>0</v>
      </c>
      <c r="T172" s="86">
        <f>IF(S172=1,INDEX('LAD average need weights (Rx)'!N:N,MATCH(C172,'LAD average need weights (Rx)'!B:B,0)),SUMPRODUCT(I$2:Q$2,I172:Q172)+$T$2)</f>
        <v>1.2461182381070735</v>
      </c>
    </row>
    <row r="173" spans="2:20" x14ac:dyDescent="0.2">
      <c r="B173" s="102" t="s">
        <v>6366</v>
      </c>
      <c r="C173" s="101" t="s">
        <v>7312</v>
      </c>
      <c r="D173" s="119">
        <v>15076.148111042523</v>
      </c>
      <c r="E173" s="119">
        <v>60505.057693099458</v>
      </c>
      <c r="F173" s="119">
        <v>16833.047936185791</v>
      </c>
      <c r="G173" s="118">
        <v>1.1165350600301165</v>
      </c>
      <c r="I173" s="115">
        <v>0.27272727272727271</v>
      </c>
      <c r="J173" s="115">
        <v>0.16242732609334404</v>
      </c>
      <c r="K173" s="116">
        <v>125.580400266845</v>
      </c>
      <c r="L173" s="115">
        <v>0.12518853695324283</v>
      </c>
      <c r="M173" s="115">
        <v>0</v>
      </c>
      <c r="N173" s="117">
        <v>32.861230020013402</v>
      </c>
      <c r="O173" s="115">
        <v>1.0907452172798366</v>
      </c>
      <c r="P173" s="115">
        <v>0.24165810711751098</v>
      </c>
      <c r="Q173" s="115">
        <v>0.94515592209076871</v>
      </c>
      <c r="S173" s="91">
        <v>0</v>
      </c>
      <c r="T173" s="86">
        <f>IF(S173=1,INDEX('LAD average need weights (Rx)'!N:N,MATCH(C173,'LAD average need weights (Rx)'!B:B,0)),SUMPRODUCT(I$2:Q$2,I173:Q173)+$T$2)</f>
        <v>1.1522827763530983</v>
      </c>
    </row>
    <row r="174" spans="2:20" x14ac:dyDescent="0.2">
      <c r="B174" s="102" t="s">
        <v>6365</v>
      </c>
      <c r="C174" s="101" t="s">
        <v>7312</v>
      </c>
      <c r="D174" s="119">
        <v>10787.044162892638</v>
      </c>
      <c r="E174" s="119">
        <v>49875.454225537396</v>
      </c>
      <c r="F174" s="119">
        <v>13875.797227993746</v>
      </c>
      <c r="G174" s="118">
        <v>1.2863391507866815</v>
      </c>
      <c r="I174" s="115">
        <v>0.30232558139534882</v>
      </c>
      <c r="J174" s="115">
        <v>4.7476086101008737E-2</v>
      </c>
      <c r="K174" s="116">
        <v>98.323097112860907</v>
      </c>
      <c r="L174" s="115">
        <v>9.7783572359843543E-2</v>
      </c>
      <c r="M174" s="115">
        <v>0</v>
      </c>
      <c r="N174" s="117">
        <v>14.743327111888799</v>
      </c>
      <c r="O174" s="115">
        <v>1.218903554710455</v>
      </c>
      <c r="P174" s="115">
        <v>0.13355975547025128</v>
      </c>
      <c r="Q174" s="115">
        <v>0.96686142000448683</v>
      </c>
      <c r="S174" s="91">
        <v>0</v>
      </c>
      <c r="T174" s="86">
        <f>IF(S174=1,INDEX('LAD average need weights (Rx)'!N:N,MATCH(C174,'LAD average need weights (Rx)'!B:B,0)),SUMPRODUCT(I$2:Q$2,I174:Q174)+$T$2)</f>
        <v>0.93012372502196317</v>
      </c>
    </row>
    <row r="175" spans="2:20" x14ac:dyDescent="0.2">
      <c r="B175" s="102" t="s">
        <v>6364</v>
      </c>
      <c r="C175" s="101" t="s">
        <v>7313</v>
      </c>
      <c r="D175" s="119">
        <v>15292.533492021337</v>
      </c>
      <c r="E175" s="119">
        <v>55995.869673019326</v>
      </c>
      <c r="F175" s="119">
        <v>15578.551519038496</v>
      </c>
      <c r="G175" s="118">
        <v>1.0187031159465096</v>
      </c>
      <c r="I175" s="115">
        <v>0.30344827586206896</v>
      </c>
      <c r="J175" s="115">
        <v>9.1906317405467827E-2</v>
      </c>
      <c r="K175" s="116">
        <v>109.802343693661</v>
      </c>
      <c r="L175" s="115">
        <v>0.13585329341317365</v>
      </c>
      <c r="M175" s="115">
        <v>0</v>
      </c>
      <c r="N175" s="117">
        <v>25.865919521165399</v>
      </c>
      <c r="O175" s="115">
        <v>1.0143895882932141</v>
      </c>
      <c r="P175" s="115">
        <v>0.15666227544299288</v>
      </c>
      <c r="Q175" s="115">
        <v>0.98550893011710583</v>
      </c>
      <c r="S175" s="91">
        <v>0</v>
      </c>
      <c r="T175" s="86">
        <f>IF(S175=1,INDEX('LAD average need weights (Rx)'!N:N,MATCH(C175,'LAD average need weights (Rx)'!B:B,0)),SUMPRODUCT(I$2:Q$2,I175:Q175)+$T$2)</f>
        <v>1.0511736781141501</v>
      </c>
    </row>
    <row r="176" spans="2:20" x14ac:dyDescent="0.2">
      <c r="B176" s="102" t="s">
        <v>6363</v>
      </c>
      <c r="C176" s="101" t="s">
        <v>7313</v>
      </c>
      <c r="D176" s="119">
        <v>5834.0456544815524</v>
      </c>
      <c r="E176" s="119">
        <v>25474.219727226464</v>
      </c>
      <c r="F176" s="119">
        <v>7087.1556553236369</v>
      </c>
      <c r="G176" s="118">
        <v>1.2147926284874853</v>
      </c>
      <c r="I176" s="115">
        <v>0.23781676413255359</v>
      </c>
      <c r="J176" s="115">
        <v>4.5161128391923239E-2</v>
      </c>
      <c r="K176" s="116">
        <v>98.312738853503205</v>
      </c>
      <c r="L176" s="115">
        <v>9.6846846846846843E-2</v>
      </c>
      <c r="M176" s="115">
        <v>0</v>
      </c>
      <c r="N176" s="117">
        <v>12.825369244768</v>
      </c>
      <c r="O176" s="115">
        <v>1.1762798026105095</v>
      </c>
      <c r="P176" s="115">
        <v>8.0586753824146012E-2</v>
      </c>
      <c r="Q176" s="115">
        <v>0.90384222732257424</v>
      </c>
      <c r="S176" s="91">
        <v>0</v>
      </c>
      <c r="T176" s="86">
        <f>IF(S176=1,INDEX('LAD average need weights (Rx)'!N:N,MATCH(C176,'LAD average need weights (Rx)'!B:B,0)),SUMPRODUCT(I$2:Q$2,I176:Q176)+$T$2)</f>
        <v>0.87407861057197622</v>
      </c>
    </row>
    <row r="177" spans="2:20" x14ac:dyDescent="0.2">
      <c r="B177" s="102" t="s">
        <v>6362</v>
      </c>
      <c r="C177" s="101" t="s">
        <v>7312</v>
      </c>
      <c r="D177" s="119">
        <v>14787.581512196824</v>
      </c>
      <c r="E177" s="119">
        <v>55811.908187819514</v>
      </c>
      <c r="F177" s="119">
        <v>15527.371789329165</v>
      </c>
      <c r="G177" s="118">
        <v>1.0500278072193321</v>
      </c>
      <c r="I177" s="115">
        <v>0.25365853658536586</v>
      </c>
      <c r="J177" s="115">
        <v>0.10250211109088063</v>
      </c>
      <c r="K177" s="116">
        <v>112.517261377366</v>
      </c>
      <c r="L177" s="115">
        <v>0.11597281223449447</v>
      </c>
      <c r="M177" s="115">
        <v>0</v>
      </c>
      <c r="N177" s="117">
        <v>19.6541267015707</v>
      </c>
      <c r="O177" s="115">
        <v>1.0406667879224294</v>
      </c>
      <c r="P177" s="115">
        <v>0.15252578960587657</v>
      </c>
      <c r="Q177" s="115">
        <v>0.96838928035896166</v>
      </c>
      <c r="S177" s="91">
        <v>0</v>
      </c>
      <c r="T177" s="86">
        <f>IF(S177=1,INDEX('LAD average need weights (Rx)'!N:N,MATCH(C177,'LAD average need weights (Rx)'!B:B,0)),SUMPRODUCT(I$2:Q$2,I177:Q177)+$T$2)</f>
        <v>0.9857851065951142</v>
      </c>
    </row>
    <row r="178" spans="2:20" x14ac:dyDescent="0.2">
      <c r="B178" s="102" t="s">
        <v>6361</v>
      </c>
      <c r="C178" s="101" t="s">
        <v>7312</v>
      </c>
      <c r="D178" s="119">
        <v>12715.637989698445</v>
      </c>
      <c r="E178" s="119">
        <v>50384.615330648216</v>
      </c>
      <c r="F178" s="119">
        <v>14017.450399089708</v>
      </c>
      <c r="G178" s="118">
        <v>1.1023788511788339</v>
      </c>
      <c r="I178" s="115">
        <v>0.28296146044624748</v>
      </c>
      <c r="J178" s="115">
        <v>9.1183686088960186E-2</v>
      </c>
      <c r="K178" s="116">
        <v>105.775262885709</v>
      </c>
      <c r="L178" s="115">
        <v>0.11365807067812798</v>
      </c>
      <c r="M178" s="115">
        <v>0</v>
      </c>
      <c r="N178" s="117">
        <v>17.359293311498</v>
      </c>
      <c r="O178" s="115">
        <v>1.077149854368443</v>
      </c>
      <c r="P178" s="115">
        <v>0.16696898153249318</v>
      </c>
      <c r="Q178" s="115">
        <v>0.95810685840420717</v>
      </c>
      <c r="S178" s="91">
        <v>0</v>
      </c>
      <c r="T178" s="86">
        <f>IF(S178=1,INDEX('LAD average need weights (Rx)'!N:N,MATCH(C178,'LAD average need weights (Rx)'!B:B,0)),SUMPRODUCT(I$2:Q$2,I178:Q178)+$T$2)</f>
        <v>0.96498897059710642</v>
      </c>
    </row>
    <row r="179" spans="2:20" x14ac:dyDescent="0.2">
      <c r="B179" s="102" t="s">
        <v>6360</v>
      </c>
      <c r="C179" s="101" t="s">
        <v>7312</v>
      </c>
      <c r="D179" s="119">
        <v>10788.519935215661</v>
      </c>
      <c r="E179" s="119">
        <v>41944.307167477586</v>
      </c>
      <c r="F179" s="119">
        <v>11669.281215821</v>
      </c>
      <c r="G179" s="118">
        <v>1.0816387498836033</v>
      </c>
      <c r="I179" s="115">
        <v>0.28068303094983993</v>
      </c>
      <c r="J179" s="115">
        <v>0.17834888165153526</v>
      </c>
      <c r="K179" s="116">
        <v>124.310054988217</v>
      </c>
      <c r="L179" s="115">
        <v>8.3758937691521956E-2</v>
      </c>
      <c r="M179" s="115">
        <v>0</v>
      </c>
      <c r="N179" s="117">
        <v>28.9829492340927</v>
      </c>
      <c r="O179" s="115">
        <v>1.0248038963187456</v>
      </c>
      <c r="P179" s="115">
        <v>0.20725357024386784</v>
      </c>
      <c r="Q179" s="115">
        <v>0.96932121675781757</v>
      </c>
      <c r="S179" s="91">
        <v>0</v>
      </c>
      <c r="T179" s="86">
        <f>IF(S179=1,INDEX('LAD average need weights (Rx)'!N:N,MATCH(C179,'LAD average need weights (Rx)'!B:B,0)),SUMPRODUCT(I$2:Q$2,I179:Q179)+$T$2)</f>
        <v>1.0964816239652877</v>
      </c>
    </row>
    <row r="180" spans="2:20" x14ac:dyDescent="0.2">
      <c r="B180" s="102" t="s">
        <v>6359</v>
      </c>
      <c r="C180" s="101" t="s">
        <v>7312</v>
      </c>
      <c r="D180" s="119">
        <v>8741.2055650574421</v>
      </c>
      <c r="E180" s="119">
        <v>35769.201695345466</v>
      </c>
      <c r="F180" s="119">
        <v>9951.3116710161848</v>
      </c>
      <c r="G180" s="118">
        <v>1.138436980683315</v>
      </c>
      <c r="I180" s="115">
        <v>0.28746594005449594</v>
      </c>
      <c r="J180" s="115">
        <v>0.14358065573627116</v>
      </c>
      <c r="K180" s="116">
        <v>106.645501574449</v>
      </c>
      <c r="L180" s="115">
        <v>0.10420711974110032</v>
      </c>
      <c r="M180" s="115">
        <v>0</v>
      </c>
      <c r="N180" s="117">
        <v>26.9288577692827</v>
      </c>
      <c r="O180" s="115">
        <v>1.066752822070504</v>
      </c>
      <c r="P180" s="115">
        <v>0.23395673804806552</v>
      </c>
      <c r="Q180" s="115">
        <v>0.95061982963677805</v>
      </c>
      <c r="S180" s="91">
        <v>0</v>
      </c>
      <c r="T180" s="86">
        <f>IF(S180=1,INDEX('LAD average need weights (Rx)'!N:N,MATCH(C180,'LAD average need weights (Rx)'!B:B,0)),SUMPRODUCT(I$2:Q$2,I180:Q180)+$T$2)</f>
        <v>1.0650647926782031</v>
      </c>
    </row>
    <row r="181" spans="2:20" x14ac:dyDescent="0.2">
      <c r="B181" s="102" t="s">
        <v>6358</v>
      </c>
      <c r="C181" s="101" t="s">
        <v>7312</v>
      </c>
      <c r="D181" s="119">
        <v>15863.609783049036</v>
      </c>
      <c r="E181" s="119">
        <v>64960.30413208298</v>
      </c>
      <c r="F181" s="119">
        <v>18072.537323260349</v>
      </c>
      <c r="G181" s="118">
        <v>1.1392449493161165</v>
      </c>
      <c r="I181" s="115">
        <v>0.26581265012009608</v>
      </c>
      <c r="J181" s="115">
        <v>0.13052865868604299</v>
      </c>
      <c r="K181" s="116">
        <v>109.38308441558399</v>
      </c>
      <c r="L181" s="115">
        <v>0.12490622655663916</v>
      </c>
      <c r="M181" s="115">
        <v>0</v>
      </c>
      <c r="N181" s="117">
        <v>19.195506883116899</v>
      </c>
      <c r="O181" s="115">
        <v>1.0722130923777415</v>
      </c>
      <c r="P181" s="115">
        <v>0.15777829172163629</v>
      </c>
      <c r="Q181" s="115">
        <v>0.95471808055664398</v>
      </c>
      <c r="S181" s="91">
        <v>0</v>
      </c>
      <c r="T181" s="86">
        <f>IF(S181=1,INDEX('LAD average need weights (Rx)'!N:N,MATCH(C181,'LAD average need weights (Rx)'!B:B,0)),SUMPRODUCT(I$2:Q$2,I181:Q181)+$T$2)</f>
        <v>1.0016254334904295</v>
      </c>
    </row>
    <row r="182" spans="2:20" x14ac:dyDescent="0.2">
      <c r="B182" s="102" t="s">
        <v>6357</v>
      </c>
      <c r="C182" s="101" t="s">
        <v>7312</v>
      </c>
      <c r="D182" s="119">
        <v>4655.9044331379564</v>
      </c>
      <c r="E182" s="119">
        <v>19970.050444835939</v>
      </c>
      <c r="F182" s="119">
        <v>5555.8465563501159</v>
      </c>
      <c r="G182" s="118">
        <v>1.1932905058804273</v>
      </c>
      <c r="I182" s="115">
        <v>0.24126984126984127</v>
      </c>
      <c r="J182" s="115">
        <v>6.8044165563015402E-2</v>
      </c>
      <c r="K182" s="116">
        <v>92.765440386680993</v>
      </c>
      <c r="L182" s="115">
        <v>8.6102719033232633E-2</v>
      </c>
      <c r="M182" s="115">
        <v>0</v>
      </c>
      <c r="N182" s="117">
        <v>11.2739798603652</v>
      </c>
      <c r="O182" s="115">
        <v>1.1821796728616278</v>
      </c>
      <c r="P182" s="115">
        <v>9.0763366833253575E-2</v>
      </c>
      <c r="Q182" s="115">
        <v>0.88723634454022882</v>
      </c>
      <c r="S182" s="91">
        <v>0</v>
      </c>
      <c r="T182" s="86">
        <f>IF(S182=1,INDEX('LAD average need weights (Rx)'!N:N,MATCH(C182,'LAD average need weights (Rx)'!B:B,0)),SUMPRODUCT(I$2:Q$2,I182:Q182)+$T$2)</f>
        <v>0.85901762656890501</v>
      </c>
    </row>
    <row r="183" spans="2:20" x14ac:dyDescent="0.2">
      <c r="B183" s="102" t="s">
        <v>6356</v>
      </c>
      <c r="C183" s="101" t="s">
        <v>7312</v>
      </c>
      <c r="D183" s="119">
        <v>18172.193963880796</v>
      </c>
      <c r="E183" s="119">
        <v>69972.317319258611</v>
      </c>
      <c r="F183" s="119">
        <v>19466.924196907519</v>
      </c>
      <c r="G183" s="118">
        <v>1.0712478765965265</v>
      </c>
      <c r="I183" s="115">
        <v>0.21875</v>
      </c>
      <c r="J183" s="115">
        <v>0.26854328851029086</v>
      </c>
      <c r="K183" s="116">
        <v>132.14666907384</v>
      </c>
      <c r="L183" s="115">
        <v>0.11460101867572156</v>
      </c>
      <c r="M183" s="115">
        <v>0</v>
      </c>
      <c r="N183" s="117">
        <v>45.287349521574299</v>
      </c>
      <c r="O183" s="115">
        <v>1.0207330321560764</v>
      </c>
      <c r="P183" s="115">
        <v>0.25209876326712699</v>
      </c>
      <c r="Q183" s="115">
        <v>0.98809223152878722</v>
      </c>
      <c r="S183" s="91">
        <v>0</v>
      </c>
      <c r="T183" s="86">
        <f>IF(S183=1,INDEX('LAD average need weights (Rx)'!N:N,MATCH(C183,'LAD average need weights (Rx)'!B:B,0)),SUMPRODUCT(I$2:Q$2,I183:Q183)+$T$2)</f>
        <v>1.288368691351889</v>
      </c>
    </row>
    <row r="184" spans="2:20" x14ac:dyDescent="0.2">
      <c r="B184" s="102" t="s">
        <v>6355</v>
      </c>
      <c r="C184" s="101" t="s">
        <v>7312</v>
      </c>
      <c r="D184" s="119">
        <v>2983.4577025059248</v>
      </c>
      <c r="E184" s="119">
        <v>13119.763840775049</v>
      </c>
      <c r="F184" s="119">
        <v>3650.0355848498039</v>
      </c>
      <c r="G184" s="118">
        <v>1.2234246129194304</v>
      </c>
      <c r="I184" s="115">
        <v>0.23505976095617531</v>
      </c>
      <c r="J184" s="115">
        <v>7.5245020857047984E-2</v>
      </c>
      <c r="K184" s="116">
        <v>103.31860920666</v>
      </c>
      <c r="L184" s="115">
        <v>0.12452830188679245</v>
      </c>
      <c r="M184" s="115">
        <v>0</v>
      </c>
      <c r="N184" s="117">
        <v>20.068634257748801</v>
      </c>
      <c r="O184" s="115">
        <v>1.1906308259642444</v>
      </c>
      <c r="P184" s="115">
        <v>0.11758872618594154</v>
      </c>
      <c r="Q184" s="115">
        <v>0.87721781987636305</v>
      </c>
      <c r="S184" s="91">
        <v>0</v>
      </c>
      <c r="T184" s="86">
        <f>IF(S184=1,INDEX('LAD average need weights (Rx)'!N:N,MATCH(C184,'LAD average need weights (Rx)'!B:B,0)),SUMPRODUCT(I$2:Q$2,I184:Q184)+$T$2)</f>
        <v>0.96659534281036374</v>
      </c>
    </row>
    <row r="185" spans="2:20" x14ac:dyDescent="0.2">
      <c r="B185" s="102" t="s">
        <v>6354</v>
      </c>
      <c r="C185" s="101" t="s">
        <v>7312</v>
      </c>
      <c r="D185" s="119">
        <v>3469.8303635979423</v>
      </c>
      <c r="E185" s="119">
        <v>16032.715657980494</v>
      </c>
      <c r="F185" s="119">
        <v>4460.4448207773821</v>
      </c>
      <c r="G185" s="118">
        <v>1.2854936274614446</v>
      </c>
      <c r="I185" s="115">
        <v>0.28742514970059879</v>
      </c>
      <c r="J185" s="115">
        <v>3.8715733273763285E-2</v>
      </c>
      <c r="K185" s="116">
        <v>96.126775460864295</v>
      </c>
      <c r="L185" s="115">
        <v>0.10256410256410256</v>
      </c>
      <c r="M185" s="115">
        <v>0</v>
      </c>
      <c r="N185" s="117">
        <v>12.374083711091</v>
      </c>
      <c r="O185" s="115">
        <v>1.1821815209653688</v>
      </c>
      <c r="P185" s="115">
        <v>8.8134378373641589E-2</v>
      </c>
      <c r="Q185" s="115">
        <v>0.842898439805707</v>
      </c>
      <c r="S185" s="91">
        <v>0</v>
      </c>
      <c r="T185" s="86">
        <f>IF(S185=1,INDEX('LAD average need weights (Rx)'!N:N,MATCH(C185,'LAD average need weights (Rx)'!B:B,0)),SUMPRODUCT(I$2:Q$2,I185:Q185)+$T$2)</f>
        <v>0.86805934029374776</v>
      </c>
    </row>
    <row r="186" spans="2:20" x14ac:dyDescent="0.2">
      <c r="B186" s="102" t="s">
        <v>6353</v>
      </c>
      <c r="C186" s="101" t="s">
        <v>7312</v>
      </c>
      <c r="D186" s="119">
        <v>11047.088549230573</v>
      </c>
      <c r="E186" s="119">
        <v>38970.678135003211</v>
      </c>
      <c r="F186" s="119">
        <v>10841.991036180634</v>
      </c>
      <c r="G186" s="118">
        <v>0.98143424739143381</v>
      </c>
      <c r="I186" s="115">
        <v>0.23123732251521298</v>
      </c>
      <c r="J186" s="115">
        <v>0.16878233074160545</v>
      </c>
      <c r="K186" s="116">
        <v>116.609039878377</v>
      </c>
      <c r="L186" s="115">
        <v>0.13321055862492326</v>
      </c>
      <c r="M186" s="115">
        <v>0</v>
      </c>
      <c r="N186" s="117">
        <v>29.1414445094141</v>
      </c>
      <c r="O186" s="115">
        <v>0.99686395395483696</v>
      </c>
      <c r="P186" s="115">
        <v>0.20370668772115927</v>
      </c>
      <c r="Q186" s="115">
        <v>0.98385615805746618</v>
      </c>
      <c r="S186" s="91">
        <v>0</v>
      </c>
      <c r="T186" s="86">
        <f>IF(S186=1,INDEX('LAD average need weights (Rx)'!N:N,MATCH(C186,'LAD average need weights (Rx)'!B:B,0)),SUMPRODUCT(I$2:Q$2,I186:Q186)+$T$2)</f>
        <v>1.1034242120299163</v>
      </c>
    </row>
    <row r="187" spans="2:20" x14ac:dyDescent="0.2">
      <c r="B187" s="102" t="s">
        <v>6352</v>
      </c>
      <c r="C187" s="101" t="s">
        <v>7313</v>
      </c>
      <c r="D187" s="119">
        <v>5730.539134956266</v>
      </c>
      <c r="E187" s="119">
        <v>25154.057391797945</v>
      </c>
      <c r="F187" s="119">
        <v>6998.0836315109218</v>
      </c>
      <c r="G187" s="118">
        <v>1.2211911421776425</v>
      </c>
      <c r="I187" s="115">
        <v>0.28745644599303138</v>
      </c>
      <c r="J187" s="115">
        <v>5.005364627708328E-2</v>
      </c>
      <c r="K187" s="116">
        <v>96.404000704970102</v>
      </c>
      <c r="L187" s="115">
        <v>0.10945802337938364</v>
      </c>
      <c r="M187" s="115">
        <v>0</v>
      </c>
      <c r="N187" s="117">
        <v>11.725567853366201</v>
      </c>
      <c r="O187" s="115">
        <v>1.0169882878506542</v>
      </c>
      <c r="P187" s="115">
        <v>6.1284805169583824E-2</v>
      </c>
      <c r="Q187" s="115">
        <v>0.94591799727263859</v>
      </c>
      <c r="S187" s="91">
        <v>0</v>
      </c>
      <c r="T187" s="86">
        <f>IF(S187=1,INDEX('LAD average need weights (Rx)'!N:N,MATCH(C187,'LAD average need weights (Rx)'!B:B,0)),SUMPRODUCT(I$2:Q$2,I187:Q187)+$T$2)</f>
        <v>0.86860810243333086</v>
      </c>
    </row>
    <row r="188" spans="2:20" x14ac:dyDescent="0.2">
      <c r="B188" s="102" t="s">
        <v>6351</v>
      </c>
      <c r="C188" s="101" t="s">
        <v>7312</v>
      </c>
      <c r="D188" s="119">
        <v>4751.1670319130762</v>
      </c>
      <c r="E188" s="119">
        <v>17220.263874293272</v>
      </c>
      <c r="F188" s="119">
        <v>4790.8313506625482</v>
      </c>
      <c r="G188" s="118">
        <v>1.0083483317852331</v>
      </c>
      <c r="I188" s="115">
        <v>0.26666666666666666</v>
      </c>
      <c r="J188" s="115">
        <v>0.17331320425114136</v>
      </c>
      <c r="K188" s="116">
        <v>122.754946996466</v>
      </c>
      <c r="L188" s="115">
        <v>6.9513406156901686E-2</v>
      </c>
      <c r="M188" s="115">
        <v>0</v>
      </c>
      <c r="N188" s="117">
        <v>27.659384766391799</v>
      </c>
      <c r="O188" s="115">
        <v>1.0287004238225466</v>
      </c>
      <c r="P188" s="115">
        <v>0.19836299653693626</v>
      </c>
      <c r="Q188" s="115">
        <v>0.96842612258814564</v>
      </c>
      <c r="S188" s="91">
        <v>0</v>
      </c>
      <c r="T188" s="86">
        <f>IF(S188=1,INDEX('LAD average need weights (Rx)'!N:N,MATCH(C188,'LAD average need weights (Rx)'!B:B,0)),SUMPRODUCT(I$2:Q$2,I188:Q188)+$T$2)</f>
        <v>1.0699325360230358</v>
      </c>
    </row>
    <row r="189" spans="2:20" x14ac:dyDescent="0.2">
      <c r="B189" s="102" t="s">
        <v>6350</v>
      </c>
      <c r="C189" s="101" t="s">
        <v>7312</v>
      </c>
      <c r="D189" s="119">
        <v>4279.2010094512925</v>
      </c>
      <c r="E189" s="119">
        <v>18726.770371924558</v>
      </c>
      <c r="F189" s="119">
        <v>5209.9549257433628</v>
      </c>
      <c r="G189" s="118">
        <v>1.2175064724083662</v>
      </c>
      <c r="I189" s="115">
        <v>0.31848552338530067</v>
      </c>
      <c r="J189" s="115">
        <v>7.7292823066573008E-2</v>
      </c>
      <c r="K189" s="116">
        <v>92.278178963893296</v>
      </c>
      <c r="L189" s="115">
        <v>0.12182741116751269</v>
      </c>
      <c r="M189" s="115">
        <v>0</v>
      </c>
      <c r="N189" s="117">
        <v>12.693806645735201</v>
      </c>
      <c r="O189" s="115">
        <v>1.2511987994321458</v>
      </c>
      <c r="P189" s="115">
        <v>0.10971539564701796</v>
      </c>
      <c r="Q189" s="115">
        <v>0.86007572173205726</v>
      </c>
      <c r="S189" s="91">
        <v>0</v>
      </c>
      <c r="T189" s="86">
        <f>IF(S189=1,INDEX('LAD average need weights (Rx)'!N:N,MATCH(C189,'LAD average need weights (Rx)'!B:B,0)),SUMPRODUCT(I$2:Q$2,I189:Q189)+$T$2)</f>
        <v>0.91808109303027263</v>
      </c>
    </row>
    <row r="190" spans="2:20" x14ac:dyDescent="0.2">
      <c r="B190" s="102" t="s">
        <v>6349</v>
      </c>
      <c r="C190" s="101" t="s">
        <v>7312</v>
      </c>
      <c r="D190" s="119">
        <v>5130.2363458442005</v>
      </c>
      <c r="E190" s="119">
        <v>21344.339841571269</v>
      </c>
      <c r="F190" s="119">
        <v>5938.1861520047123</v>
      </c>
      <c r="G190" s="118">
        <v>1.1574878332486571</v>
      </c>
      <c r="I190" s="115">
        <v>0.26195426195426197</v>
      </c>
      <c r="J190" s="115">
        <v>0.13605655365792177</v>
      </c>
      <c r="K190" s="116">
        <v>117.876393640572</v>
      </c>
      <c r="L190" s="115">
        <v>0.12485414235705951</v>
      </c>
      <c r="M190" s="115">
        <v>0</v>
      </c>
      <c r="N190" s="117">
        <v>32.087589253370901</v>
      </c>
      <c r="O190" s="115">
        <v>1.0356130518617983</v>
      </c>
      <c r="P190" s="115">
        <v>0.22515468281067832</v>
      </c>
      <c r="Q190" s="115">
        <v>0.96638532590650161</v>
      </c>
      <c r="S190" s="91">
        <v>0</v>
      </c>
      <c r="T190" s="86">
        <f>IF(S190=1,INDEX('LAD average need weights (Rx)'!N:N,MATCH(C190,'LAD average need weights (Rx)'!B:B,0)),SUMPRODUCT(I$2:Q$2,I190:Q190)+$T$2)</f>
        <v>1.1191025436315423</v>
      </c>
    </row>
    <row r="191" spans="2:20" x14ac:dyDescent="0.2">
      <c r="B191" s="102" t="s">
        <v>6348</v>
      </c>
      <c r="C191" s="101" t="s">
        <v>7312</v>
      </c>
      <c r="D191" s="119">
        <v>12029.806473874416</v>
      </c>
      <c r="E191" s="119">
        <v>44097.182581964633</v>
      </c>
      <c r="F191" s="119">
        <v>12268.230401796727</v>
      </c>
      <c r="G191" s="118">
        <v>1.0198194317123974</v>
      </c>
      <c r="I191" s="115">
        <v>0.27744982290436837</v>
      </c>
      <c r="J191" s="115">
        <v>0.18200887678487951</v>
      </c>
      <c r="K191" s="116">
        <v>111.711089268162</v>
      </c>
      <c r="L191" s="115">
        <v>0.13546566321730949</v>
      </c>
      <c r="M191" s="115">
        <v>0</v>
      </c>
      <c r="N191" s="117">
        <v>27.565536234474099</v>
      </c>
      <c r="O191" s="115">
        <v>1.0336891998687381</v>
      </c>
      <c r="P191" s="115">
        <v>0.27628937256902697</v>
      </c>
      <c r="Q191" s="115">
        <v>0.99801804342738898</v>
      </c>
      <c r="S191" s="91">
        <v>0</v>
      </c>
      <c r="T191" s="86">
        <f>IF(S191=1,INDEX('LAD average need weights (Rx)'!N:N,MATCH(C191,'LAD average need weights (Rx)'!B:B,0)),SUMPRODUCT(I$2:Q$2,I191:Q191)+$T$2)</f>
        <v>1.1189508331979248</v>
      </c>
    </row>
    <row r="192" spans="2:20" x14ac:dyDescent="0.2">
      <c r="B192" s="102" t="s">
        <v>6347</v>
      </c>
      <c r="C192" s="101" t="s">
        <v>7312</v>
      </c>
      <c r="D192" s="119">
        <v>8508.8920275267519</v>
      </c>
      <c r="E192" s="119">
        <v>33055.012379544525</v>
      </c>
      <c r="F192" s="119">
        <v>9196.1999398200132</v>
      </c>
      <c r="G192" s="118">
        <v>1.0807752537075075</v>
      </c>
      <c r="I192" s="115">
        <v>0.29133858267716534</v>
      </c>
      <c r="J192" s="115">
        <v>0.18155853465602029</v>
      </c>
      <c r="K192" s="116">
        <v>123.47378332628</v>
      </c>
      <c r="L192" s="115">
        <v>8.0097087378640783E-2</v>
      </c>
      <c r="M192" s="115">
        <v>0</v>
      </c>
      <c r="N192" s="117">
        <v>28.638335378755801</v>
      </c>
      <c r="O192" s="115">
        <v>1.0358506304400878</v>
      </c>
      <c r="P192" s="115">
        <v>0.21034037350503237</v>
      </c>
      <c r="Q192" s="115">
        <v>0.96458256632997708</v>
      </c>
      <c r="S192" s="91">
        <v>0</v>
      </c>
      <c r="T192" s="86">
        <f>IF(S192=1,INDEX('LAD average need weights (Rx)'!N:N,MATCH(C192,'LAD average need weights (Rx)'!B:B,0)),SUMPRODUCT(I$2:Q$2,I192:Q192)+$T$2)</f>
        <v>1.0953111420186765</v>
      </c>
    </row>
    <row r="193" spans="2:20" x14ac:dyDescent="0.2">
      <c r="B193" s="102" t="s">
        <v>6346</v>
      </c>
      <c r="C193" s="101" t="s">
        <v>7312</v>
      </c>
      <c r="D193" s="119">
        <v>3238.243246594936</v>
      </c>
      <c r="E193" s="119">
        <v>11721.813098261478</v>
      </c>
      <c r="F193" s="119">
        <v>3261.1131912787082</v>
      </c>
      <c r="G193" s="118">
        <v>1.0070624542204543</v>
      </c>
      <c r="I193" s="115">
        <v>0.22885572139303484</v>
      </c>
      <c r="J193" s="115">
        <v>0.23305966698495414</v>
      </c>
      <c r="K193" s="116">
        <v>111.980783444198</v>
      </c>
      <c r="L193" s="115">
        <v>0.10056925996204934</v>
      </c>
      <c r="M193" s="115">
        <v>0</v>
      </c>
      <c r="N193" s="117">
        <v>32.078943089430901</v>
      </c>
      <c r="O193" s="115">
        <v>0.99415916662412185</v>
      </c>
      <c r="P193" s="115">
        <v>0.20170311570906255</v>
      </c>
      <c r="Q193" s="115">
        <v>1.0015524563427658</v>
      </c>
      <c r="S193" s="91">
        <v>0</v>
      </c>
      <c r="T193" s="86">
        <f>IF(S193=1,INDEX('LAD average need weights (Rx)'!N:N,MATCH(C193,'LAD average need weights (Rx)'!B:B,0)),SUMPRODUCT(I$2:Q$2,I193:Q193)+$T$2)</f>
        <v>1.1343860806580253</v>
      </c>
    </row>
    <row r="194" spans="2:20" x14ac:dyDescent="0.2">
      <c r="B194" s="102" t="s">
        <v>6345</v>
      </c>
      <c r="C194" s="101" t="s">
        <v>7312</v>
      </c>
      <c r="D194" s="119">
        <v>7990.4152035621319</v>
      </c>
      <c r="E194" s="119">
        <v>29643.241676039805</v>
      </c>
      <c r="F194" s="119">
        <v>8247.0148305242801</v>
      </c>
      <c r="G194" s="118">
        <v>1.032113428454601</v>
      </c>
      <c r="I194" s="115">
        <v>0.3202247191011236</v>
      </c>
      <c r="J194" s="115">
        <v>0.27728690650814358</v>
      </c>
      <c r="K194" s="116">
        <v>119.59640439932301</v>
      </c>
      <c r="L194" s="115">
        <v>0.11990407673860912</v>
      </c>
      <c r="M194" s="115">
        <v>0</v>
      </c>
      <c r="N194" s="117">
        <v>41.089260152284297</v>
      </c>
      <c r="O194" s="115">
        <v>1.0103512473662166</v>
      </c>
      <c r="P194" s="115">
        <v>0.25455804852802139</v>
      </c>
      <c r="Q194" s="115">
        <v>0.99036526418107307</v>
      </c>
      <c r="S194" s="91">
        <v>0</v>
      </c>
      <c r="T194" s="86">
        <f>IF(S194=1,INDEX('LAD average need weights (Rx)'!N:N,MATCH(C194,'LAD average need weights (Rx)'!B:B,0)),SUMPRODUCT(I$2:Q$2,I194:Q194)+$T$2)</f>
        <v>1.270744347891593</v>
      </c>
    </row>
    <row r="195" spans="2:20" x14ac:dyDescent="0.2">
      <c r="B195" s="102" t="s">
        <v>6344</v>
      </c>
      <c r="C195" s="101" t="s">
        <v>7312</v>
      </c>
      <c r="D195" s="119">
        <v>2584.5021987397804</v>
      </c>
      <c r="E195" s="119">
        <v>10318.539838320345</v>
      </c>
      <c r="F195" s="119">
        <v>2870.7100257785323</v>
      </c>
      <c r="G195" s="118">
        <v>1.1107400207197768</v>
      </c>
      <c r="I195" s="115">
        <v>0.28431372549019607</v>
      </c>
      <c r="J195" s="115">
        <v>0.11163224203546068</v>
      </c>
      <c r="K195" s="116">
        <v>102.27679217958</v>
      </c>
      <c r="L195" s="115">
        <v>0.12790697674418605</v>
      </c>
      <c r="M195" s="115">
        <v>0</v>
      </c>
      <c r="N195" s="117">
        <v>19.114407313540902</v>
      </c>
      <c r="O195" s="115">
        <v>1.0667722638420296</v>
      </c>
      <c r="P195" s="115">
        <v>0.16199616733693489</v>
      </c>
      <c r="Q195" s="115">
        <v>0.95951451875585181</v>
      </c>
      <c r="S195" s="91">
        <v>0</v>
      </c>
      <c r="T195" s="86">
        <f>IF(S195=1,INDEX('LAD average need weights (Rx)'!N:N,MATCH(C195,'LAD average need weights (Rx)'!B:B,0)),SUMPRODUCT(I$2:Q$2,I195:Q195)+$T$2)</f>
        <v>0.99189673783408372</v>
      </c>
    </row>
    <row r="196" spans="2:20" x14ac:dyDescent="0.2">
      <c r="B196" s="102" t="s">
        <v>6343</v>
      </c>
      <c r="C196" s="101" t="s">
        <v>7312</v>
      </c>
      <c r="D196" s="119">
        <v>7546.8963184516761</v>
      </c>
      <c r="E196" s="119">
        <v>30390.718244523337</v>
      </c>
      <c r="F196" s="119">
        <v>8454.9694939555648</v>
      </c>
      <c r="G196" s="118">
        <v>1.1203240560339631</v>
      </c>
      <c r="I196" s="115">
        <v>0.25842696629213485</v>
      </c>
      <c r="J196" s="115">
        <v>0.10094120721338731</v>
      </c>
      <c r="K196" s="116">
        <v>116.70974834437099</v>
      </c>
      <c r="L196" s="115">
        <v>0.13750000000000001</v>
      </c>
      <c r="M196" s="115">
        <v>0</v>
      </c>
      <c r="N196" s="117">
        <v>20.862937483443702</v>
      </c>
      <c r="O196" s="115">
        <v>1.1074566550376652</v>
      </c>
      <c r="P196" s="115">
        <v>0.17408194356435422</v>
      </c>
      <c r="Q196" s="115">
        <v>0.91770123872215104</v>
      </c>
      <c r="S196" s="91">
        <v>0</v>
      </c>
      <c r="T196" s="86">
        <f>IF(S196=1,INDEX('LAD average need weights (Rx)'!N:N,MATCH(C196,'LAD average need weights (Rx)'!B:B,0)),SUMPRODUCT(I$2:Q$2,I196:Q196)+$T$2)</f>
        <v>1.0135474582026918</v>
      </c>
    </row>
    <row r="197" spans="2:20" x14ac:dyDescent="0.2">
      <c r="B197" s="102" t="s">
        <v>6342</v>
      </c>
      <c r="C197" s="101" t="s">
        <v>7312</v>
      </c>
      <c r="D197" s="119">
        <v>3453.0503480861421</v>
      </c>
      <c r="E197" s="119">
        <v>11805.6610309882</v>
      </c>
      <c r="F197" s="119">
        <v>3284.4404357232656</v>
      </c>
      <c r="G197" s="118">
        <v>0.95117073446197253</v>
      </c>
      <c r="I197" s="115">
        <v>0.22058823529411764</v>
      </c>
      <c r="J197" s="115">
        <v>0.27840897931335445</v>
      </c>
      <c r="K197" s="116">
        <v>117.103466761973</v>
      </c>
      <c r="L197" s="115">
        <v>0.14015151515151514</v>
      </c>
      <c r="M197" s="115">
        <v>0</v>
      </c>
      <c r="N197" s="117">
        <v>40.318821658327401</v>
      </c>
      <c r="O197" s="115">
        <v>1.0080055896554918</v>
      </c>
      <c r="P197" s="115">
        <v>0.26531151690136306</v>
      </c>
      <c r="Q197" s="115">
        <v>0.98665874874983583</v>
      </c>
      <c r="S197" s="91">
        <v>0</v>
      </c>
      <c r="T197" s="86">
        <f>IF(S197=1,INDEX('LAD average need weights (Rx)'!N:N,MATCH(C197,'LAD average need weights (Rx)'!B:B,0)),SUMPRODUCT(I$2:Q$2,I197:Q197)+$T$2)</f>
        <v>1.2529658054952797</v>
      </c>
    </row>
    <row r="198" spans="2:20" x14ac:dyDescent="0.2">
      <c r="B198" s="102" t="s">
        <v>6341</v>
      </c>
      <c r="C198" s="101" t="s">
        <v>7312</v>
      </c>
      <c r="D198" s="119">
        <v>1696.0586564903192</v>
      </c>
      <c r="E198" s="119">
        <v>7056.0023163464939</v>
      </c>
      <c r="F198" s="119">
        <v>1963.0429216571852</v>
      </c>
      <c r="G198" s="118">
        <v>1.1574145234571902</v>
      </c>
      <c r="I198" s="115">
        <v>0.22297297297297297</v>
      </c>
      <c r="J198" s="115">
        <v>0.14833661393172407</v>
      </c>
      <c r="K198" s="116">
        <v>91.202449223416906</v>
      </c>
      <c r="L198" s="115">
        <v>0.12162162162162163</v>
      </c>
      <c r="M198" s="115">
        <v>0</v>
      </c>
      <c r="N198" s="117">
        <v>25.3485710872162</v>
      </c>
      <c r="O198" s="115">
        <v>1.0773307929572875</v>
      </c>
      <c r="P198" s="115">
        <v>0.21793562936561078</v>
      </c>
      <c r="Q198" s="115">
        <v>0.9312673278054342</v>
      </c>
      <c r="S198" s="91">
        <v>0</v>
      </c>
      <c r="T198" s="86">
        <f>IF(S198=1,INDEX('LAD average need weights (Rx)'!N:N,MATCH(C198,'LAD average need weights (Rx)'!B:B,0)),SUMPRODUCT(I$2:Q$2,I198:Q198)+$T$2)</f>
        <v>1.0311686467739944</v>
      </c>
    </row>
    <row r="199" spans="2:20" x14ac:dyDescent="0.2">
      <c r="B199" s="102" t="s">
        <v>6340</v>
      </c>
      <c r="C199" s="101" t="s">
        <v>7312</v>
      </c>
      <c r="D199" s="119">
        <v>2111.6487330142641</v>
      </c>
      <c r="E199" s="119">
        <v>8517.2399943250821</v>
      </c>
      <c r="F199" s="119">
        <v>2369.5723064292561</v>
      </c>
      <c r="G199" s="118">
        <v>1.1221432188898293</v>
      </c>
      <c r="I199" s="115">
        <v>0.36538461538461536</v>
      </c>
      <c r="J199" s="115">
        <v>0.11975270092464174</v>
      </c>
      <c r="K199" s="116">
        <v>105.464501510574</v>
      </c>
      <c r="L199" s="115">
        <v>0.11949685534591195</v>
      </c>
      <c r="M199" s="115">
        <v>0</v>
      </c>
      <c r="N199" s="117">
        <v>30.085650553877102</v>
      </c>
      <c r="O199" s="115">
        <v>1.1218955551386736</v>
      </c>
      <c r="P199" s="115">
        <v>0.18762417006043047</v>
      </c>
      <c r="Q199" s="115">
        <v>0.92781065296159071</v>
      </c>
      <c r="S199" s="91">
        <v>0</v>
      </c>
      <c r="T199" s="86">
        <f>IF(S199=1,INDEX('LAD average need weights (Rx)'!N:N,MATCH(C199,'LAD average need weights (Rx)'!B:B,0)),SUMPRODUCT(I$2:Q$2,I199:Q199)+$T$2)</f>
        <v>1.1026828001151445</v>
      </c>
    </row>
    <row r="200" spans="2:20" x14ac:dyDescent="0.2">
      <c r="B200" s="102" t="s">
        <v>6339</v>
      </c>
      <c r="C200" s="101" t="s">
        <v>7312</v>
      </c>
      <c r="D200" s="119">
        <v>6149.2742609239986</v>
      </c>
      <c r="E200" s="119">
        <v>19853.754267705332</v>
      </c>
      <c r="F200" s="119">
        <v>5523.4919202407791</v>
      </c>
      <c r="G200" s="118">
        <v>0.89823476492831067</v>
      </c>
      <c r="I200" s="115">
        <v>0.2978723404255319</v>
      </c>
      <c r="J200" s="115">
        <v>0.27777633688909537</v>
      </c>
      <c r="K200" s="116">
        <v>109.208472156116</v>
      </c>
      <c r="L200" s="115">
        <v>7.9152731326644368E-2</v>
      </c>
      <c r="M200" s="115">
        <v>0</v>
      </c>
      <c r="N200" s="117">
        <v>33.512357924797698</v>
      </c>
      <c r="O200" s="115">
        <v>0.96692715591992295</v>
      </c>
      <c r="P200" s="115">
        <v>0.25603564907455845</v>
      </c>
      <c r="Q200" s="115">
        <v>0.99749943153453613</v>
      </c>
      <c r="S200" s="91">
        <v>0</v>
      </c>
      <c r="T200" s="86">
        <f>IF(S200=1,INDEX('LAD average need weights (Rx)'!N:N,MATCH(C200,'LAD average need weights (Rx)'!B:B,0)),SUMPRODUCT(I$2:Q$2,I200:Q200)+$T$2)</f>
        <v>1.1662474631519759</v>
      </c>
    </row>
    <row r="201" spans="2:20" x14ac:dyDescent="0.2">
      <c r="B201" s="102" t="s">
        <v>6338</v>
      </c>
      <c r="C201" s="101" t="s">
        <v>7312</v>
      </c>
      <c r="D201" s="119">
        <v>2790.8411212437209</v>
      </c>
      <c r="E201" s="119">
        <v>11556.715624852137</v>
      </c>
      <c r="F201" s="119">
        <v>3215.181598284631</v>
      </c>
      <c r="G201" s="118">
        <v>1.1520475220931981</v>
      </c>
      <c r="I201" s="115">
        <v>0.31071428571428572</v>
      </c>
      <c r="J201" s="115">
        <v>0.20136416833581744</v>
      </c>
      <c r="K201" s="116">
        <v>137.81456854688099</v>
      </c>
      <c r="L201" s="115">
        <v>0.13291139240506328</v>
      </c>
      <c r="M201" s="115">
        <v>0</v>
      </c>
      <c r="N201" s="117">
        <v>38.9559910347404</v>
      </c>
      <c r="O201" s="115">
        <v>1.1291459384011151</v>
      </c>
      <c r="P201" s="115">
        <v>0.3012935527243546</v>
      </c>
      <c r="Q201" s="115">
        <v>0.8975276847287309</v>
      </c>
      <c r="S201" s="91">
        <v>0</v>
      </c>
      <c r="T201" s="86">
        <f>IF(S201=1,INDEX('LAD average need weights (Rx)'!N:N,MATCH(C201,'LAD average need weights (Rx)'!B:B,0)),SUMPRODUCT(I$2:Q$2,I201:Q201)+$T$2)</f>
        <v>1.2449133906435834</v>
      </c>
    </row>
    <row r="202" spans="2:20" x14ac:dyDescent="0.2">
      <c r="B202" s="102" t="s">
        <v>6337</v>
      </c>
      <c r="C202" s="101" t="s">
        <v>7312</v>
      </c>
      <c r="D202" s="119">
        <v>4127.3746632296888</v>
      </c>
      <c r="E202" s="119">
        <v>13443.970439884393</v>
      </c>
      <c r="F202" s="119">
        <v>3740.2327589722863</v>
      </c>
      <c r="G202" s="118">
        <v>0.90620141473794324</v>
      </c>
      <c r="I202" s="115">
        <v>0.30278884462151395</v>
      </c>
      <c r="J202" s="115">
        <v>0.14205207702562397</v>
      </c>
      <c r="K202" s="116">
        <v>115.103718783931</v>
      </c>
      <c r="L202" s="115">
        <v>0.12835472578763127</v>
      </c>
      <c r="M202" s="115">
        <v>0</v>
      </c>
      <c r="N202" s="117">
        <v>20.361609391965299</v>
      </c>
      <c r="O202" s="115">
        <v>0.98209191030426646</v>
      </c>
      <c r="P202" s="115">
        <v>0.19299985176379716</v>
      </c>
      <c r="Q202" s="115">
        <v>0.97689980692708367</v>
      </c>
      <c r="S202" s="91">
        <v>0</v>
      </c>
      <c r="T202" s="86">
        <f>IF(S202=1,INDEX('LAD average need weights (Rx)'!N:N,MATCH(C202,'LAD average need weights (Rx)'!B:B,0)),SUMPRODUCT(I$2:Q$2,I202:Q202)+$T$2)</f>
        <v>1.0276636530963157</v>
      </c>
    </row>
    <row r="203" spans="2:20" x14ac:dyDescent="0.2">
      <c r="B203" s="102" t="s">
        <v>6336</v>
      </c>
      <c r="C203" s="101" t="s">
        <v>7312</v>
      </c>
      <c r="D203" s="119">
        <v>6045.3870493944687</v>
      </c>
      <c r="E203" s="119">
        <v>22634.122795227762</v>
      </c>
      <c r="F203" s="119">
        <v>6297.0152997480282</v>
      </c>
      <c r="G203" s="118">
        <v>1.0416231828165186</v>
      </c>
      <c r="I203" s="115">
        <v>0.30275229357798167</v>
      </c>
      <c r="J203" s="115">
        <v>0.14125664120363637</v>
      </c>
      <c r="K203" s="116">
        <v>121.98167911775199</v>
      </c>
      <c r="L203" s="115">
        <v>0.11179039301310044</v>
      </c>
      <c r="M203" s="115">
        <v>0</v>
      </c>
      <c r="N203" s="117">
        <v>23.928013696193499</v>
      </c>
      <c r="O203" s="115">
        <v>1.0675307597557351</v>
      </c>
      <c r="P203" s="115">
        <v>0.16285075594791185</v>
      </c>
      <c r="Q203" s="115">
        <v>0.95538557311461159</v>
      </c>
      <c r="S203" s="91">
        <v>0</v>
      </c>
      <c r="T203" s="86">
        <f>IF(S203=1,INDEX('LAD average need weights (Rx)'!N:N,MATCH(C203,'LAD average need weights (Rx)'!B:B,0)),SUMPRODUCT(I$2:Q$2,I203:Q203)+$T$2)</f>
        <v>1.0571094960122611</v>
      </c>
    </row>
    <row r="204" spans="2:20" x14ac:dyDescent="0.2">
      <c r="B204" s="102" t="s">
        <v>6335</v>
      </c>
      <c r="C204" s="101" t="s">
        <v>7312</v>
      </c>
      <c r="D204" s="119">
        <v>4338.2442151181713</v>
      </c>
      <c r="E204" s="119">
        <v>17828.780418739781</v>
      </c>
      <c r="F204" s="119">
        <v>4960.1260931712959</v>
      </c>
      <c r="G204" s="118">
        <v>1.1433487482991285</v>
      </c>
      <c r="I204" s="115">
        <v>0.26315789473684209</v>
      </c>
      <c r="J204" s="115">
        <v>0.131633346099016</v>
      </c>
      <c r="K204" s="116">
        <v>120.565852442672</v>
      </c>
      <c r="L204" s="115">
        <v>0.1242603550295858</v>
      </c>
      <c r="M204" s="115">
        <v>0</v>
      </c>
      <c r="N204" s="117">
        <v>27.6730732801595</v>
      </c>
      <c r="O204" s="115">
        <v>1.0295209120029967</v>
      </c>
      <c r="P204" s="115">
        <v>0.23869418049692989</v>
      </c>
      <c r="Q204" s="115">
        <v>0.96908423235660079</v>
      </c>
      <c r="S204" s="91">
        <v>0</v>
      </c>
      <c r="T204" s="86">
        <f>IF(S204=1,INDEX('LAD average need weights (Rx)'!N:N,MATCH(C204,'LAD average need weights (Rx)'!B:B,0)),SUMPRODUCT(I$2:Q$2,I204:Q204)+$T$2)</f>
        <v>1.0854971439046592</v>
      </c>
    </row>
    <row r="205" spans="2:20" x14ac:dyDescent="0.2">
      <c r="B205" s="102" t="s">
        <v>6334</v>
      </c>
      <c r="C205" s="101" t="s">
        <v>7313</v>
      </c>
      <c r="D205" s="119">
        <v>4750.4920354464457</v>
      </c>
      <c r="E205" s="119">
        <v>15373.546650631755</v>
      </c>
      <c r="F205" s="119">
        <v>4277.0581102807018</v>
      </c>
      <c r="G205" s="118">
        <v>0.90034002338428276</v>
      </c>
      <c r="I205" s="115">
        <v>0.19747899159663865</v>
      </c>
      <c r="J205" s="115">
        <v>0.11870318085158497</v>
      </c>
      <c r="K205" s="116">
        <v>125.39226672347699</v>
      </c>
      <c r="L205" s="115">
        <v>0.16910229645093947</v>
      </c>
      <c r="M205" s="115">
        <v>0</v>
      </c>
      <c r="N205" s="117">
        <v>35.665592245419703</v>
      </c>
      <c r="O205" s="115">
        <v>0.95682973867906107</v>
      </c>
      <c r="P205" s="115">
        <v>0.24255180046725711</v>
      </c>
      <c r="Q205" s="115">
        <v>1.0091502388698672</v>
      </c>
      <c r="S205" s="91">
        <v>0</v>
      </c>
      <c r="T205" s="86">
        <f>IF(S205=1,INDEX('LAD average need weights (Rx)'!N:N,MATCH(C205,'LAD average need weights (Rx)'!B:B,0)),SUMPRODUCT(I$2:Q$2,I205:Q205)+$T$2)</f>
        <v>1.159785739543203</v>
      </c>
    </row>
    <row r="206" spans="2:20" x14ac:dyDescent="0.2">
      <c r="B206" s="102" t="s">
        <v>6333</v>
      </c>
      <c r="C206" s="101" t="s">
        <v>7312</v>
      </c>
      <c r="D206" s="119">
        <v>3575.1909355158891</v>
      </c>
      <c r="E206" s="119">
        <v>13857.291423815834</v>
      </c>
      <c r="F206" s="119">
        <v>3855.2223515917958</v>
      </c>
      <c r="G206" s="118">
        <v>1.0783262827431339</v>
      </c>
      <c r="I206" s="115">
        <v>0.30483271375464682</v>
      </c>
      <c r="J206" s="115">
        <v>0.13045304797064811</v>
      </c>
      <c r="K206" s="116">
        <v>113.47209726443801</v>
      </c>
      <c r="L206" s="115">
        <v>0.15116279069767441</v>
      </c>
      <c r="M206" s="115">
        <v>0</v>
      </c>
      <c r="N206" s="117">
        <v>32.156955623100302</v>
      </c>
      <c r="O206" s="115">
        <v>1.0470170454864907</v>
      </c>
      <c r="P206" s="115">
        <v>0.20131576626683942</v>
      </c>
      <c r="Q206" s="115">
        <v>0.9642025233133894</v>
      </c>
      <c r="S206" s="91">
        <v>0</v>
      </c>
      <c r="T206" s="86">
        <f>IF(S206=1,INDEX('LAD average need weights (Rx)'!N:N,MATCH(C206,'LAD average need weights (Rx)'!B:B,0)),SUMPRODUCT(I$2:Q$2,I206:Q206)+$T$2)</f>
        <v>1.136542890876028</v>
      </c>
    </row>
    <row r="207" spans="2:20" x14ac:dyDescent="0.2">
      <c r="B207" s="102" t="s">
        <v>6332</v>
      </c>
      <c r="C207" s="101" t="s">
        <v>7311</v>
      </c>
      <c r="D207" s="119">
        <v>6040.1667139239607</v>
      </c>
      <c r="E207" s="119">
        <v>31559.395972165599</v>
      </c>
      <c r="F207" s="119">
        <v>8780.106085199548</v>
      </c>
      <c r="G207" s="118">
        <v>1.4536198255851784</v>
      </c>
      <c r="I207" s="115">
        <v>0.28971962616822428</v>
      </c>
      <c r="J207" s="115">
        <v>4.3583397177828283E-2</v>
      </c>
      <c r="K207" s="116">
        <v>71.583424995258895</v>
      </c>
      <c r="L207" s="115">
        <v>9.8918083462132919E-2</v>
      </c>
      <c r="M207" s="115">
        <v>0</v>
      </c>
      <c r="N207" s="117">
        <v>14.1836933434478</v>
      </c>
      <c r="O207" s="115">
        <v>1.3561516143424739</v>
      </c>
      <c r="P207" s="115">
        <v>0.10977350203011504</v>
      </c>
      <c r="Q207" s="115">
        <v>0.89743664449861649</v>
      </c>
      <c r="S207" s="91">
        <v>0</v>
      </c>
      <c r="T207" s="86">
        <f>IF(S207=1,INDEX('LAD average need weights (Rx)'!N:N,MATCH(C207,'LAD average need weights (Rx)'!B:B,0)),SUMPRODUCT(I$2:Q$2,I207:Q207)+$T$2)</f>
        <v>0.89701677232029597</v>
      </c>
    </row>
    <row r="208" spans="2:20" x14ac:dyDescent="0.2">
      <c r="B208" s="102" t="s">
        <v>6331</v>
      </c>
      <c r="C208" s="101" t="s">
        <v>7311</v>
      </c>
      <c r="D208" s="119">
        <v>12203.721966027957</v>
      </c>
      <c r="E208" s="119">
        <v>48250.466717703173</v>
      </c>
      <c r="F208" s="119">
        <v>13423.71117671152</v>
      </c>
      <c r="G208" s="118">
        <v>1.0999686172857512</v>
      </c>
      <c r="I208" s="115">
        <v>0.27218934911242604</v>
      </c>
      <c r="J208" s="115">
        <v>0.10808178324780288</v>
      </c>
      <c r="K208" s="116">
        <v>118.41416415042499</v>
      </c>
      <c r="L208" s="115">
        <v>0.12651209677419356</v>
      </c>
      <c r="M208" s="115">
        <v>0</v>
      </c>
      <c r="N208" s="117">
        <v>20.516781224265699</v>
      </c>
      <c r="O208" s="115">
        <v>1.0506909141901279</v>
      </c>
      <c r="P208" s="115">
        <v>0.20216256844035052</v>
      </c>
      <c r="Q208" s="115">
        <v>0.95645478156474417</v>
      </c>
      <c r="S208" s="91">
        <v>0</v>
      </c>
      <c r="T208" s="86">
        <f>IF(S208=1,INDEX('LAD average need weights (Rx)'!N:N,MATCH(C208,'LAD average need weights (Rx)'!B:B,0)),SUMPRODUCT(I$2:Q$2,I208:Q208)+$T$2)</f>
        <v>1.0153453481635266</v>
      </c>
    </row>
    <row r="209" spans="2:20" x14ac:dyDescent="0.2">
      <c r="B209" s="102" t="s">
        <v>6330</v>
      </c>
      <c r="C209" s="101" t="s">
        <v>7311</v>
      </c>
      <c r="D209" s="119">
        <v>18926.000370482056</v>
      </c>
      <c r="E209" s="119">
        <v>89070.509865964792</v>
      </c>
      <c r="F209" s="119">
        <v>24780.212092009813</v>
      </c>
      <c r="G209" s="118">
        <v>1.3093211247453149</v>
      </c>
      <c r="I209" s="115">
        <v>0.26884920634920634</v>
      </c>
      <c r="J209" s="115">
        <v>4.5148496216702437E-2</v>
      </c>
      <c r="K209" s="116">
        <v>100.059790365745</v>
      </c>
      <c r="L209" s="115">
        <v>0.10297316896301668</v>
      </c>
      <c r="M209" s="115">
        <v>0</v>
      </c>
      <c r="N209" s="117">
        <v>15.316955619982201</v>
      </c>
      <c r="O209" s="115">
        <v>1.2151989780838381</v>
      </c>
      <c r="P209" s="115">
        <v>0.17614672360119571</v>
      </c>
      <c r="Q209" s="115">
        <v>0.89475824435720275</v>
      </c>
      <c r="S209" s="91">
        <v>0</v>
      </c>
      <c r="T209" s="86">
        <f>IF(S209=1,INDEX('LAD average need weights (Rx)'!N:N,MATCH(C209,'LAD average need weights (Rx)'!B:B,0)),SUMPRODUCT(I$2:Q$2,I209:Q209)+$T$2)</f>
        <v>0.91945998889217484</v>
      </c>
    </row>
    <row r="210" spans="2:20" x14ac:dyDescent="0.2">
      <c r="B210" s="102" t="s">
        <v>6329</v>
      </c>
      <c r="C210" s="101" t="s">
        <v>7311</v>
      </c>
      <c r="D210" s="119">
        <v>10516.725894704243</v>
      </c>
      <c r="E210" s="119">
        <v>48650.45960693404</v>
      </c>
      <c r="F210" s="119">
        <v>13534.992774238606</v>
      </c>
      <c r="G210" s="118">
        <v>1.2869968191387615</v>
      </c>
      <c r="I210" s="115">
        <v>0.26430123099203473</v>
      </c>
      <c r="J210" s="115">
        <v>3.320318788840277E-2</v>
      </c>
      <c r="K210" s="116">
        <v>87.334833516282401</v>
      </c>
      <c r="L210" s="115">
        <v>7.6388888888888895E-2</v>
      </c>
      <c r="M210" s="115">
        <v>0</v>
      </c>
      <c r="N210" s="117">
        <v>8.9762130442737007</v>
      </c>
      <c r="O210" s="115">
        <v>1.3053006279016932</v>
      </c>
      <c r="P210" s="115">
        <v>6.6634289136959318E-2</v>
      </c>
      <c r="Q210" s="115">
        <v>0.85719182714937936</v>
      </c>
      <c r="S210" s="91">
        <v>0</v>
      </c>
      <c r="T210" s="86">
        <f>IF(S210=1,INDEX('LAD average need weights (Rx)'!N:N,MATCH(C210,'LAD average need weights (Rx)'!B:B,0)),SUMPRODUCT(I$2:Q$2,I210:Q210)+$T$2)</f>
        <v>0.82713797648478415</v>
      </c>
    </row>
    <row r="211" spans="2:20" x14ac:dyDescent="0.2">
      <c r="B211" s="102" t="s">
        <v>6328</v>
      </c>
      <c r="C211" s="101" t="s">
        <v>7311</v>
      </c>
      <c r="D211" s="119">
        <v>4513.2696819158191</v>
      </c>
      <c r="E211" s="119">
        <v>23675.503707299646</v>
      </c>
      <c r="F211" s="119">
        <v>6586.7367789283398</v>
      </c>
      <c r="G211" s="118">
        <v>1.4594157325277233</v>
      </c>
      <c r="I211" s="115">
        <v>0.24792013311148087</v>
      </c>
      <c r="J211" s="115">
        <v>3.7440799582503285E-2</v>
      </c>
      <c r="K211" s="116">
        <v>81.9855967992887</v>
      </c>
      <c r="L211" s="115">
        <v>9.0289608177172062E-2</v>
      </c>
      <c r="M211" s="115">
        <v>0</v>
      </c>
      <c r="N211" s="117">
        <v>20.9898639697711</v>
      </c>
      <c r="O211" s="115">
        <v>1.3393775060873661</v>
      </c>
      <c r="P211" s="115">
        <v>0.14399742385391609</v>
      </c>
      <c r="Q211" s="115">
        <v>0.81143173639113542</v>
      </c>
      <c r="S211" s="91">
        <v>0</v>
      </c>
      <c r="T211" s="86">
        <f>IF(S211=1,INDEX('LAD average need weights (Rx)'!N:N,MATCH(C211,'LAD average need weights (Rx)'!B:B,0)),SUMPRODUCT(I$2:Q$2,I211:Q211)+$T$2)</f>
        <v>0.92737202762490101</v>
      </c>
    </row>
    <row r="212" spans="2:20" x14ac:dyDescent="0.2">
      <c r="B212" s="102" t="s">
        <v>6327</v>
      </c>
      <c r="C212" s="101" t="s">
        <v>7311</v>
      </c>
      <c r="D212" s="119">
        <v>26730.19122718498</v>
      </c>
      <c r="E212" s="119">
        <v>100526.194387877</v>
      </c>
      <c r="F212" s="119">
        <v>27967.285934287338</v>
      </c>
      <c r="G212" s="118">
        <v>1.0462808027293204</v>
      </c>
      <c r="I212" s="115">
        <v>0.25908667287977633</v>
      </c>
      <c r="J212" s="115">
        <v>0.12387790659440406</v>
      </c>
      <c r="K212" s="116">
        <v>120.903180827887</v>
      </c>
      <c r="L212" s="115">
        <v>0.12757681835861531</v>
      </c>
      <c r="M212" s="115">
        <v>0</v>
      </c>
      <c r="N212" s="117">
        <v>32.1179464052288</v>
      </c>
      <c r="O212" s="115">
        <v>0.99547986623956952</v>
      </c>
      <c r="P212" s="115">
        <v>0.27068871575956932</v>
      </c>
      <c r="Q212" s="115">
        <v>0.96658926957377711</v>
      </c>
      <c r="S212" s="91">
        <v>0</v>
      </c>
      <c r="T212" s="86">
        <f>IF(S212=1,INDEX('LAD average need weights (Rx)'!N:N,MATCH(C212,'LAD average need weights (Rx)'!B:B,0)),SUMPRODUCT(I$2:Q$2,I212:Q212)+$T$2)</f>
        <v>1.1169272894442601</v>
      </c>
    </row>
    <row r="213" spans="2:20" x14ac:dyDescent="0.2">
      <c r="B213" s="102" t="s">
        <v>6326</v>
      </c>
      <c r="C213" s="101" t="s">
        <v>7311</v>
      </c>
      <c r="D213" s="119">
        <v>8105.3288713633892</v>
      </c>
      <c r="E213" s="119">
        <v>35669.368467615124</v>
      </c>
      <c r="F213" s="119">
        <v>9923.5371746008113</v>
      </c>
      <c r="G213" s="118">
        <v>1.2243225823521191</v>
      </c>
      <c r="I213" s="115">
        <v>0.30777777777777776</v>
      </c>
      <c r="J213" s="115">
        <v>3.4944671678824715E-2</v>
      </c>
      <c r="K213" s="116">
        <v>85.881433084434207</v>
      </c>
      <c r="L213" s="115">
        <v>0.10741444866920152</v>
      </c>
      <c r="M213" s="115">
        <v>0</v>
      </c>
      <c r="N213" s="117">
        <v>9.8028931648477897</v>
      </c>
      <c r="O213" s="115">
        <v>1.2424175684954726</v>
      </c>
      <c r="P213" s="115">
        <v>8.0847604151647892E-2</v>
      </c>
      <c r="Q213" s="115">
        <v>0.89006646626631003</v>
      </c>
      <c r="S213" s="91">
        <v>0</v>
      </c>
      <c r="T213" s="86">
        <f>IF(S213=1,INDEX('LAD average need weights (Rx)'!N:N,MATCH(C213,'LAD average need weights (Rx)'!B:B,0)),SUMPRODUCT(I$2:Q$2,I213:Q213)+$T$2)</f>
        <v>0.86082805031372644</v>
      </c>
    </row>
    <row r="214" spans="2:20" x14ac:dyDescent="0.2">
      <c r="B214" s="102" t="s">
        <v>6325</v>
      </c>
      <c r="C214" s="101" t="s">
        <v>7311</v>
      </c>
      <c r="D214" s="119">
        <v>6259.6040682005523</v>
      </c>
      <c r="E214" s="119">
        <v>24751.93928718091</v>
      </c>
      <c r="F214" s="119">
        <v>6886.2107800650056</v>
      </c>
      <c r="G214" s="118">
        <v>1.1001032501476702</v>
      </c>
      <c r="I214" s="115">
        <v>0.25338491295938104</v>
      </c>
      <c r="J214" s="115">
        <v>0.11660985699119233</v>
      </c>
      <c r="K214" s="116">
        <v>124.246508335955</v>
      </c>
      <c r="L214" s="115">
        <v>0.13350340136054423</v>
      </c>
      <c r="M214" s="115">
        <v>0</v>
      </c>
      <c r="N214" s="117">
        <v>28.6676566530356</v>
      </c>
      <c r="O214" s="115">
        <v>1.0284540192777454</v>
      </c>
      <c r="P214" s="115">
        <v>0.25605900336027104</v>
      </c>
      <c r="Q214" s="115">
        <v>0.98446309222868644</v>
      </c>
      <c r="S214" s="91">
        <v>0</v>
      </c>
      <c r="T214" s="86">
        <f>IF(S214=1,INDEX('LAD average need weights (Rx)'!N:N,MATCH(C214,'LAD average need weights (Rx)'!B:B,0)),SUMPRODUCT(I$2:Q$2,I214:Q214)+$T$2)</f>
        <v>1.0987225858191472</v>
      </c>
    </row>
    <row r="215" spans="2:20" x14ac:dyDescent="0.2">
      <c r="B215" s="102" t="s">
        <v>6324</v>
      </c>
      <c r="C215" s="101" t="s">
        <v>7311</v>
      </c>
      <c r="D215" s="119">
        <v>12753.364070846384</v>
      </c>
      <c r="E215" s="119">
        <v>51122.693873476986</v>
      </c>
      <c r="F215" s="119">
        <v>14222.790447770032</v>
      </c>
      <c r="G215" s="118">
        <v>1.1152187272911538</v>
      </c>
      <c r="I215" s="115">
        <v>0.27632950990615224</v>
      </c>
      <c r="J215" s="115">
        <v>0.12251562954537255</v>
      </c>
      <c r="K215" s="116">
        <v>119.890370511477</v>
      </c>
      <c r="L215" s="115">
        <v>0.11919504643962849</v>
      </c>
      <c r="M215" s="115">
        <v>0</v>
      </c>
      <c r="N215" s="117">
        <v>29.755795218592201</v>
      </c>
      <c r="O215" s="115">
        <v>1.0159678794472022</v>
      </c>
      <c r="P215" s="115">
        <v>0.24525303837798346</v>
      </c>
      <c r="Q215" s="115">
        <v>0.9590615781603099</v>
      </c>
      <c r="S215" s="91">
        <v>0</v>
      </c>
      <c r="T215" s="86">
        <f>IF(S215=1,INDEX('LAD average need weights (Rx)'!N:N,MATCH(C215,'LAD average need weights (Rx)'!B:B,0)),SUMPRODUCT(I$2:Q$2,I215:Q215)+$T$2)</f>
        <v>1.0938108907110513</v>
      </c>
    </row>
    <row r="216" spans="2:20" x14ac:dyDescent="0.2">
      <c r="B216" s="102" t="s">
        <v>6323</v>
      </c>
      <c r="C216" s="101" t="s">
        <v>7311</v>
      </c>
      <c r="D216" s="119">
        <v>6949.16515166106</v>
      </c>
      <c r="E216" s="119">
        <v>26708.434414628948</v>
      </c>
      <c r="F216" s="119">
        <v>7430.5252146416515</v>
      </c>
      <c r="G216" s="118">
        <v>1.0692687614231664</v>
      </c>
      <c r="I216" s="115">
        <v>0.27021276595744681</v>
      </c>
      <c r="J216" s="115">
        <v>7.3017829871212678E-2</v>
      </c>
      <c r="K216" s="116">
        <v>109.416176028837</v>
      </c>
      <c r="L216" s="115">
        <v>9.6696212731668008E-2</v>
      </c>
      <c r="M216" s="115">
        <v>0</v>
      </c>
      <c r="N216" s="117">
        <v>13.2799131871433</v>
      </c>
      <c r="O216" s="115">
        <v>0.99573332050772656</v>
      </c>
      <c r="P216" s="115">
        <v>0.19867192345591889</v>
      </c>
      <c r="Q216" s="115">
        <v>0.98349306819587778</v>
      </c>
      <c r="S216" s="91">
        <v>0</v>
      </c>
      <c r="T216" s="86">
        <f>IF(S216=1,INDEX('LAD average need weights (Rx)'!N:N,MATCH(C216,'LAD average need weights (Rx)'!B:B,0)),SUMPRODUCT(I$2:Q$2,I216:Q216)+$T$2)</f>
        <v>0.91211822841849688</v>
      </c>
    </row>
    <row r="217" spans="2:20" x14ac:dyDescent="0.2">
      <c r="B217" s="102" t="s">
        <v>6322</v>
      </c>
      <c r="C217" s="101" t="s">
        <v>7311</v>
      </c>
      <c r="D217" s="119">
        <v>7041.994002463447</v>
      </c>
      <c r="E217" s="119">
        <v>34659.657285212787</v>
      </c>
      <c r="F217" s="119">
        <v>9642.6264973266389</v>
      </c>
      <c r="G217" s="118">
        <v>1.3693034237111581</v>
      </c>
      <c r="I217" s="115">
        <v>0.30098146128680481</v>
      </c>
      <c r="J217" s="115">
        <v>3.4102494865157512E-2</v>
      </c>
      <c r="K217" s="116">
        <v>87.491860295192197</v>
      </c>
      <c r="L217" s="115">
        <v>0.10914760914760915</v>
      </c>
      <c r="M217" s="115">
        <v>0</v>
      </c>
      <c r="N217" s="117">
        <v>10.3914730381412</v>
      </c>
      <c r="O217" s="115">
        <v>1.2984405827933314</v>
      </c>
      <c r="P217" s="115">
        <v>0.10449018003843152</v>
      </c>
      <c r="Q217" s="115">
        <v>0.87432005799282908</v>
      </c>
      <c r="S217" s="91">
        <v>0</v>
      </c>
      <c r="T217" s="86">
        <f>IF(S217=1,INDEX('LAD average need weights (Rx)'!N:N,MATCH(C217,'LAD average need weights (Rx)'!B:B,0)),SUMPRODUCT(I$2:Q$2,I217:Q217)+$T$2)</f>
        <v>0.87323426696535889</v>
      </c>
    </row>
    <row r="218" spans="2:20" x14ac:dyDescent="0.2">
      <c r="B218" s="102" t="s">
        <v>6321</v>
      </c>
      <c r="C218" s="101" t="s">
        <v>7311</v>
      </c>
      <c r="D218" s="119">
        <v>8076.423120994441</v>
      </c>
      <c r="E218" s="119">
        <v>35046.788586838193</v>
      </c>
      <c r="F218" s="119">
        <v>9750.3298862055108</v>
      </c>
      <c r="G218" s="118">
        <v>1.2072584286551054</v>
      </c>
      <c r="I218" s="115">
        <v>0.24561403508771928</v>
      </c>
      <c r="J218" s="115">
        <v>9.3169615431080599E-2</v>
      </c>
      <c r="K218" s="116">
        <v>114.330401216517</v>
      </c>
      <c r="L218" s="115">
        <v>0.11201780415430267</v>
      </c>
      <c r="M218" s="115">
        <v>0</v>
      </c>
      <c r="N218" s="117">
        <v>23.925231255117598</v>
      </c>
      <c r="O218" s="115">
        <v>1.0856457826223676</v>
      </c>
      <c r="P218" s="115">
        <v>0.2120817958832969</v>
      </c>
      <c r="Q218" s="115">
        <v>0.94685681624212381</v>
      </c>
      <c r="S218" s="91">
        <v>0</v>
      </c>
      <c r="T218" s="86">
        <f>IF(S218=1,INDEX('LAD average need weights (Rx)'!N:N,MATCH(C218,'LAD average need weights (Rx)'!B:B,0)),SUMPRODUCT(I$2:Q$2,I218:Q218)+$T$2)</f>
        <v>1.0212104491297072</v>
      </c>
    </row>
    <row r="219" spans="2:20" x14ac:dyDescent="0.2">
      <c r="B219" s="102" t="s">
        <v>6320</v>
      </c>
      <c r="C219" s="101" t="s">
        <v>7311</v>
      </c>
      <c r="D219" s="119">
        <v>12010.680477810762</v>
      </c>
      <c r="E219" s="119">
        <v>55193.054942395393</v>
      </c>
      <c r="F219" s="119">
        <v>15355.201284203335</v>
      </c>
      <c r="G219" s="118">
        <v>1.2784622247316826</v>
      </c>
      <c r="I219" s="115">
        <v>0.24054706355591313</v>
      </c>
      <c r="J219" s="115">
        <v>7.499271933288798E-2</v>
      </c>
      <c r="K219" s="116">
        <v>104.267176179537</v>
      </c>
      <c r="L219" s="115">
        <v>0.11334056399132321</v>
      </c>
      <c r="M219" s="115">
        <v>0</v>
      </c>
      <c r="N219" s="117">
        <v>23.810731136243199</v>
      </c>
      <c r="O219" s="115">
        <v>1.1463331594361137</v>
      </c>
      <c r="P219" s="115">
        <v>0.21100344111742533</v>
      </c>
      <c r="Q219" s="115">
        <v>1.079579631931525</v>
      </c>
      <c r="S219" s="91">
        <v>0</v>
      </c>
      <c r="T219" s="86">
        <f>IF(S219=1,INDEX('LAD average need weights (Rx)'!N:N,MATCH(C219,'LAD average need weights (Rx)'!B:B,0)),SUMPRODUCT(I$2:Q$2,I219:Q219)+$T$2)</f>
        <v>1.0388544099758588</v>
      </c>
    </row>
    <row r="220" spans="2:20" x14ac:dyDescent="0.2">
      <c r="B220" s="102" t="s">
        <v>6319</v>
      </c>
      <c r="C220" s="101" t="s">
        <v>7311</v>
      </c>
      <c r="D220" s="119">
        <v>10052.925031838047</v>
      </c>
      <c r="E220" s="119">
        <v>45306.5320341521</v>
      </c>
      <c r="F220" s="119">
        <v>12604.682230394741</v>
      </c>
      <c r="G220" s="118">
        <v>1.2538323115386982</v>
      </c>
      <c r="I220" s="115">
        <v>0.32817037754114231</v>
      </c>
      <c r="J220" s="115">
        <v>3.6729777241795734E-2</v>
      </c>
      <c r="K220" s="116">
        <v>97.468255405864397</v>
      </c>
      <c r="L220" s="115">
        <v>9.5373665480427042E-2</v>
      </c>
      <c r="M220" s="115">
        <v>0</v>
      </c>
      <c r="N220" s="117">
        <v>13.541189629797399</v>
      </c>
      <c r="O220" s="115">
        <v>1.192049486680641</v>
      </c>
      <c r="P220" s="115">
        <v>0.1576851135782559</v>
      </c>
      <c r="Q220" s="115">
        <v>0.8762985082458481</v>
      </c>
      <c r="S220" s="91">
        <v>0</v>
      </c>
      <c r="T220" s="86">
        <f>IF(S220=1,INDEX('LAD average need weights (Rx)'!N:N,MATCH(C220,'LAD average need weights (Rx)'!B:B,0)),SUMPRODUCT(I$2:Q$2,I220:Q220)+$T$2)</f>
        <v>0.89811934873200894</v>
      </c>
    </row>
    <row r="221" spans="2:20" x14ac:dyDescent="0.2">
      <c r="B221" s="102" t="s">
        <v>6318</v>
      </c>
      <c r="C221" s="101" t="s">
        <v>7311</v>
      </c>
      <c r="D221" s="119">
        <v>4996.1934282843631</v>
      </c>
      <c r="E221" s="119">
        <v>20660.407788828452</v>
      </c>
      <c r="F221" s="119">
        <v>5747.9101409097457</v>
      </c>
      <c r="G221" s="118">
        <v>1.1504578882734557</v>
      </c>
      <c r="I221" s="115">
        <v>0.27197802197802196</v>
      </c>
      <c r="J221" s="115">
        <v>0.11717357730944515</v>
      </c>
      <c r="K221" s="116">
        <v>108.34033447221699</v>
      </c>
      <c r="L221" s="115">
        <v>0.14629258517034069</v>
      </c>
      <c r="M221" s="115">
        <v>0</v>
      </c>
      <c r="N221" s="117">
        <v>24.671584607084998</v>
      </c>
      <c r="O221" s="115">
        <v>1.0022348849572689</v>
      </c>
      <c r="P221" s="115">
        <v>0.25258336454456604</v>
      </c>
      <c r="Q221" s="115">
        <v>0.96096302969592851</v>
      </c>
      <c r="S221" s="91">
        <v>0</v>
      </c>
      <c r="T221" s="86">
        <f>IF(S221=1,INDEX('LAD average need weights (Rx)'!N:N,MATCH(C221,'LAD average need weights (Rx)'!B:B,0)),SUMPRODUCT(I$2:Q$2,I221:Q221)+$T$2)</f>
        <v>1.0536880991289905</v>
      </c>
    </row>
    <row r="222" spans="2:20" x14ac:dyDescent="0.2">
      <c r="B222" s="102" t="s">
        <v>6317</v>
      </c>
      <c r="C222" s="101" t="s">
        <v>7311</v>
      </c>
      <c r="D222" s="119">
        <v>9012.0518857455336</v>
      </c>
      <c r="E222" s="119">
        <v>40457.237087331749</v>
      </c>
      <c r="F222" s="119">
        <v>11255.565025836813</v>
      </c>
      <c r="G222" s="118">
        <v>1.2489458747613149</v>
      </c>
      <c r="I222" s="115">
        <v>0.30073126142595979</v>
      </c>
      <c r="J222" s="115">
        <v>6.4367853184729901E-2</v>
      </c>
      <c r="K222" s="116">
        <v>105.74657636518801</v>
      </c>
      <c r="L222" s="115">
        <v>6.7105263157894737E-2</v>
      </c>
      <c r="M222" s="115">
        <v>0</v>
      </c>
      <c r="N222" s="117">
        <v>19.628005759385701</v>
      </c>
      <c r="O222" s="115">
        <v>1.1603996490107673</v>
      </c>
      <c r="P222" s="115">
        <v>0.23393265134371849</v>
      </c>
      <c r="Q222" s="115">
        <v>0.89564777533201478</v>
      </c>
      <c r="S222" s="91">
        <v>0</v>
      </c>
      <c r="T222" s="86">
        <f>IF(S222=1,INDEX('LAD average need weights (Rx)'!N:N,MATCH(C222,'LAD average need weights (Rx)'!B:B,0)),SUMPRODUCT(I$2:Q$2,I222:Q222)+$T$2)</f>
        <v>0.95210889907679486</v>
      </c>
    </row>
    <row r="223" spans="2:20" x14ac:dyDescent="0.2">
      <c r="B223" s="102" t="s">
        <v>6316</v>
      </c>
      <c r="C223" s="101" t="s">
        <v>7311</v>
      </c>
      <c r="D223" s="119">
        <v>3441.9235194650482</v>
      </c>
      <c r="E223" s="119">
        <v>16513.616475325587</v>
      </c>
      <c r="F223" s="119">
        <v>4594.235727183609</v>
      </c>
      <c r="G223" s="118">
        <v>1.3347872784511075</v>
      </c>
      <c r="I223" s="115">
        <v>0.23561643835616439</v>
      </c>
      <c r="J223" s="115">
        <v>3.0751131712032736E-2</v>
      </c>
      <c r="K223" s="116">
        <v>84.771428571428601</v>
      </c>
      <c r="L223" s="115">
        <v>0.11422413793103449</v>
      </c>
      <c r="M223" s="115">
        <v>0</v>
      </c>
      <c r="N223" s="117">
        <v>17.7418213520954</v>
      </c>
      <c r="O223" s="115">
        <v>1.2471387972370245</v>
      </c>
      <c r="P223" s="115">
        <v>0.13753368117691098</v>
      </c>
      <c r="Q223" s="115">
        <v>0.87623960819687208</v>
      </c>
      <c r="S223" s="91">
        <v>0</v>
      </c>
      <c r="T223" s="86">
        <f>IF(S223=1,INDEX('LAD average need weights (Rx)'!N:N,MATCH(C223,'LAD average need weights (Rx)'!B:B,0)),SUMPRODUCT(I$2:Q$2,I223:Q223)+$T$2)</f>
        <v>0.91315128501704002</v>
      </c>
    </row>
    <row r="224" spans="2:20" x14ac:dyDescent="0.2">
      <c r="B224" s="102" t="s">
        <v>6315</v>
      </c>
      <c r="C224" s="101" t="s">
        <v>7311</v>
      </c>
      <c r="D224" s="119">
        <v>18986.992005484382</v>
      </c>
      <c r="E224" s="119">
        <v>75431.311754742492</v>
      </c>
      <c r="F224" s="119">
        <v>20985.665249630321</v>
      </c>
      <c r="G224" s="118">
        <v>1.1052653966235739</v>
      </c>
      <c r="I224" s="115">
        <v>0.26912928759894461</v>
      </c>
      <c r="J224" s="115">
        <v>0.13046406843697766</v>
      </c>
      <c r="K224" s="116">
        <v>122.26002614379099</v>
      </c>
      <c r="L224" s="115">
        <v>0.11179949310053507</v>
      </c>
      <c r="M224" s="115">
        <v>0</v>
      </c>
      <c r="N224" s="117">
        <v>30.963564392156901</v>
      </c>
      <c r="O224" s="115">
        <v>1.0507271736014876</v>
      </c>
      <c r="P224" s="115">
        <v>0.21212547727758807</v>
      </c>
      <c r="Q224" s="115">
        <v>0.95982996926772046</v>
      </c>
      <c r="S224" s="91">
        <v>0</v>
      </c>
      <c r="T224" s="86">
        <f>IF(S224=1,INDEX('LAD average need weights (Rx)'!N:N,MATCH(C224,'LAD average need weights (Rx)'!B:B,0)),SUMPRODUCT(I$2:Q$2,I224:Q224)+$T$2)</f>
        <v>1.1051079348851474</v>
      </c>
    </row>
    <row r="225" spans="2:20" x14ac:dyDescent="0.2">
      <c r="B225" s="102" t="s">
        <v>6314</v>
      </c>
      <c r="C225" s="101" t="s">
        <v>7311</v>
      </c>
      <c r="D225" s="119">
        <v>2705.934542865848</v>
      </c>
      <c r="E225" s="119">
        <v>11695.864294932664</v>
      </c>
      <c r="F225" s="119">
        <v>3253.8940022228749</v>
      </c>
      <c r="G225" s="118">
        <v>1.2025028509287903</v>
      </c>
      <c r="I225" s="115">
        <v>0.20940170940170941</v>
      </c>
      <c r="J225" s="115">
        <v>6.5782224653918753E-2</v>
      </c>
      <c r="K225" s="116">
        <v>113.74485915493</v>
      </c>
      <c r="L225" s="115">
        <v>0.10590631364562118</v>
      </c>
      <c r="M225" s="115">
        <v>0</v>
      </c>
      <c r="N225" s="117">
        <v>18.535703521126798</v>
      </c>
      <c r="O225" s="115">
        <v>1.0736650196534245</v>
      </c>
      <c r="P225" s="115">
        <v>0.16943598760992695</v>
      </c>
      <c r="Q225" s="115">
        <v>0.95566954624168021</v>
      </c>
      <c r="S225" s="91">
        <v>0</v>
      </c>
      <c r="T225" s="86">
        <f>IF(S225=1,INDEX('LAD average need weights (Rx)'!N:N,MATCH(C225,'LAD average need weights (Rx)'!B:B,0)),SUMPRODUCT(I$2:Q$2,I225:Q225)+$T$2)</f>
        <v>0.9494936778694989</v>
      </c>
    </row>
    <row r="226" spans="2:20" x14ac:dyDescent="0.2">
      <c r="B226" s="102" t="s">
        <v>6313</v>
      </c>
      <c r="C226" s="101" t="s">
        <v>7311</v>
      </c>
      <c r="D226" s="119">
        <v>9734.675035821434</v>
      </c>
      <c r="E226" s="119">
        <v>41622.344646639023</v>
      </c>
      <c r="F226" s="119">
        <v>11579.708364334423</v>
      </c>
      <c r="G226" s="118">
        <v>1.1895320924143515</v>
      </c>
      <c r="I226" s="115">
        <v>0.23748668796592121</v>
      </c>
      <c r="J226" s="115">
        <v>0.10831121399386226</v>
      </c>
      <c r="K226" s="116">
        <v>103.658638055616</v>
      </c>
      <c r="L226" s="115">
        <v>8.8127294981640153E-2</v>
      </c>
      <c r="M226" s="115">
        <v>0</v>
      </c>
      <c r="N226" s="117">
        <v>20.663527370264902</v>
      </c>
      <c r="O226" s="115">
        <v>1.0354914480032542</v>
      </c>
      <c r="P226" s="115">
        <v>0.19033163273140394</v>
      </c>
      <c r="Q226" s="115">
        <v>0.93562151450394693</v>
      </c>
      <c r="S226" s="91">
        <v>0</v>
      </c>
      <c r="T226" s="86">
        <f>IF(S226=1,INDEX('LAD average need weights (Rx)'!N:N,MATCH(C226,'LAD average need weights (Rx)'!B:B,0)),SUMPRODUCT(I$2:Q$2,I226:Q226)+$T$2)</f>
        <v>0.9634594930877014</v>
      </c>
    </row>
    <row r="227" spans="2:20" x14ac:dyDescent="0.2">
      <c r="B227" s="102" t="s">
        <v>6312</v>
      </c>
      <c r="C227" s="101" t="s">
        <v>7311</v>
      </c>
      <c r="D227" s="119">
        <v>10130.005229358967</v>
      </c>
      <c r="E227" s="119">
        <v>46764.716824028488</v>
      </c>
      <c r="F227" s="119">
        <v>13010.362274405437</v>
      </c>
      <c r="G227" s="118">
        <v>1.2843391469037515</v>
      </c>
      <c r="I227" s="115">
        <v>0.28257042253521125</v>
      </c>
      <c r="J227" s="115">
        <v>4.0271510359951343E-2</v>
      </c>
      <c r="K227" s="116">
        <v>89.869671309192199</v>
      </c>
      <c r="L227" s="115">
        <v>9.2507645259938834E-2</v>
      </c>
      <c r="M227" s="115">
        <v>0</v>
      </c>
      <c r="N227" s="117">
        <v>12.9627714763231</v>
      </c>
      <c r="O227" s="115">
        <v>1.1959403935170672</v>
      </c>
      <c r="P227" s="115">
        <v>0.11216158392560435</v>
      </c>
      <c r="Q227" s="115">
        <v>0.88126339680099963</v>
      </c>
      <c r="S227" s="91">
        <v>0</v>
      </c>
      <c r="T227" s="86">
        <f>IF(S227=1,INDEX('LAD average need weights (Rx)'!N:N,MATCH(C227,'LAD average need weights (Rx)'!B:B,0)),SUMPRODUCT(I$2:Q$2,I227:Q227)+$T$2)</f>
        <v>0.87280729658133438</v>
      </c>
    </row>
    <row r="228" spans="2:20" x14ac:dyDescent="0.2">
      <c r="B228" s="102" t="s">
        <v>6311</v>
      </c>
      <c r="C228" s="101" t="s">
        <v>7311</v>
      </c>
      <c r="D228" s="119">
        <v>2404.8177888403843</v>
      </c>
      <c r="E228" s="119">
        <v>12340.848005510781</v>
      </c>
      <c r="F228" s="119">
        <v>3433.334236348272</v>
      </c>
      <c r="G228" s="118">
        <v>1.4276899698100802</v>
      </c>
      <c r="I228" s="115">
        <v>0.27374301675977653</v>
      </c>
      <c r="J228" s="115">
        <v>4.4157025489149057E-2</v>
      </c>
      <c r="K228" s="116">
        <v>81.512560777957901</v>
      </c>
      <c r="L228" s="115">
        <v>6.5625000000000003E-2</v>
      </c>
      <c r="M228" s="115">
        <v>0</v>
      </c>
      <c r="N228" s="117">
        <v>18.002602917341999</v>
      </c>
      <c r="O228" s="115">
        <v>1.3610147829039536</v>
      </c>
      <c r="P228" s="115">
        <v>0.15303462826776587</v>
      </c>
      <c r="Q228" s="115">
        <v>0.82210282552362623</v>
      </c>
      <c r="S228" s="91">
        <v>0</v>
      </c>
      <c r="T228" s="86">
        <f>IF(S228=1,INDEX('LAD average need weights (Rx)'!N:N,MATCH(C228,'LAD average need weights (Rx)'!B:B,0)),SUMPRODUCT(I$2:Q$2,I228:Q228)+$T$2)</f>
        <v>0.903156098604049</v>
      </c>
    </row>
    <row r="229" spans="2:20" x14ac:dyDescent="0.2">
      <c r="B229" s="102" t="s">
        <v>6310</v>
      </c>
      <c r="C229" s="101" t="s">
        <v>7311</v>
      </c>
      <c r="D229" s="119">
        <v>5927.7618039752761</v>
      </c>
      <c r="E229" s="119">
        <v>27265.737529225429</v>
      </c>
      <c r="F229" s="119">
        <v>7585.5719231428166</v>
      </c>
      <c r="G229" s="118">
        <v>1.2796688149742756</v>
      </c>
      <c r="I229" s="115">
        <v>0.34610123119015046</v>
      </c>
      <c r="J229" s="115">
        <v>3.725637629013042E-2</v>
      </c>
      <c r="K229" s="116">
        <v>97.111424775822002</v>
      </c>
      <c r="L229" s="115">
        <v>0.12008733624454149</v>
      </c>
      <c r="M229" s="115">
        <v>0</v>
      </c>
      <c r="N229" s="117">
        <v>13.3359347392893</v>
      </c>
      <c r="O229" s="115">
        <v>1.1922440525616127</v>
      </c>
      <c r="P229" s="115">
        <v>0.15455794394740607</v>
      </c>
      <c r="Q229" s="115">
        <v>0.87699151269716535</v>
      </c>
      <c r="S229" s="91">
        <v>0</v>
      </c>
      <c r="T229" s="86">
        <f>IF(S229=1,INDEX('LAD average need weights (Rx)'!N:N,MATCH(C229,'LAD average need weights (Rx)'!B:B,0)),SUMPRODUCT(I$2:Q$2,I229:Q229)+$T$2)</f>
        <v>0.91492801413063229</v>
      </c>
    </row>
    <row r="230" spans="2:20" x14ac:dyDescent="0.2">
      <c r="B230" s="102" t="s">
        <v>6309</v>
      </c>
      <c r="C230" s="101" t="s">
        <v>7311</v>
      </c>
      <c r="D230" s="119">
        <v>5598.7219635899128</v>
      </c>
      <c r="E230" s="119">
        <v>26530.069531546051</v>
      </c>
      <c r="F230" s="119">
        <v>7380.9025096721625</v>
      </c>
      <c r="G230" s="118">
        <v>1.3183191731384909</v>
      </c>
      <c r="I230" s="115">
        <v>0.27769110764430577</v>
      </c>
      <c r="J230" s="115">
        <v>4.868405780054455E-2</v>
      </c>
      <c r="K230" s="116">
        <v>83.163129973474796</v>
      </c>
      <c r="L230" s="115">
        <v>0.11872705018359853</v>
      </c>
      <c r="M230" s="115">
        <v>0</v>
      </c>
      <c r="N230" s="117">
        <v>18.852650221043302</v>
      </c>
      <c r="O230" s="115">
        <v>1.1890164270982171</v>
      </c>
      <c r="P230" s="115">
        <v>0.15707810723681181</v>
      </c>
      <c r="Q230" s="115">
        <v>0.94612642599819097</v>
      </c>
      <c r="S230" s="91">
        <v>0</v>
      </c>
      <c r="T230" s="86">
        <f>IF(S230=1,INDEX('LAD average need weights (Rx)'!N:N,MATCH(C230,'LAD average need weights (Rx)'!B:B,0)),SUMPRODUCT(I$2:Q$2,I230:Q230)+$T$2)</f>
        <v>0.94926278637824879</v>
      </c>
    </row>
    <row r="231" spans="2:20" x14ac:dyDescent="0.2">
      <c r="B231" s="102" t="s">
        <v>6308</v>
      </c>
      <c r="C231" s="101" t="s">
        <v>7311</v>
      </c>
      <c r="D231" s="119">
        <v>6094.3075195845395</v>
      </c>
      <c r="E231" s="119">
        <v>27534.379638519345</v>
      </c>
      <c r="F231" s="119">
        <v>7660.3105594789704</v>
      </c>
      <c r="G231" s="118">
        <v>1.2569616047207917</v>
      </c>
      <c r="I231" s="115">
        <v>0.25071225071225073</v>
      </c>
      <c r="J231" s="115">
        <v>5.4305707792087737E-2</v>
      </c>
      <c r="K231" s="116">
        <v>100.634581383255</v>
      </c>
      <c r="L231" s="115">
        <v>9.0702947845804988E-2</v>
      </c>
      <c r="M231" s="115">
        <v>0</v>
      </c>
      <c r="N231" s="117">
        <v>11.619890968972101</v>
      </c>
      <c r="O231" s="115">
        <v>1.1054476597160656</v>
      </c>
      <c r="P231" s="115">
        <v>0.15928569057730285</v>
      </c>
      <c r="Q231" s="115">
        <v>0.94137571004438969</v>
      </c>
      <c r="S231" s="91">
        <v>0</v>
      </c>
      <c r="T231" s="86">
        <f>IF(S231=1,INDEX('LAD average need weights (Rx)'!N:N,MATCH(C231,'LAD average need weights (Rx)'!B:B,0)),SUMPRODUCT(I$2:Q$2,I231:Q231)+$T$2)</f>
        <v>0.87614989935742094</v>
      </c>
    </row>
    <row r="232" spans="2:20" x14ac:dyDescent="0.2">
      <c r="B232" s="102" t="s">
        <v>6307</v>
      </c>
      <c r="C232" s="101" t="s">
        <v>7311</v>
      </c>
      <c r="D232" s="119">
        <v>51905.737128420362</v>
      </c>
      <c r="E232" s="119">
        <v>206884.21829375916</v>
      </c>
      <c r="F232" s="119">
        <v>57557.038974220297</v>
      </c>
      <c r="G232" s="118">
        <v>1.1088762467974977</v>
      </c>
      <c r="I232" s="115">
        <v>0.27060830017055143</v>
      </c>
      <c r="J232" s="115">
        <v>7.7574576147119739E-2</v>
      </c>
      <c r="K232" s="116">
        <v>111.92077147933701</v>
      </c>
      <c r="L232" s="115">
        <v>0.12365591397849462</v>
      </c>
      <c r="M232" s="115">
        <v>0</v>
      </c>
      <c r="N232" s="117">
        <v>23.363197053934801</v>
      </c>
      <c r="O232" s="115">
        <v>1.1282217452860375</v>
      </c>
      <c r="P232" s="115">
        <v>0.18738022342383717</v>
      </c>
      <c r="Q232" s="115">
        <v>0.91797863871231888</v>
      </c>
      <c r="S232" s="91">
        <v>0</v>
      </c>
      <c r="T232" s="86">
        <f>IF(S232=1,INDEX('LAD average need weights (Rx)'!N:N,MATCH(C232,'LAD average need weights (Rx)'!B:B,0)),SUMPRODUCT(I$2:Q$2,I232:Q232)+$T$2)</f>
        <v>1.0169527191336993</v>
      </c>
    </row>
    <row r="233" spans="2:20" x14ac:dyDescent="0.2">
      <c r="B233" s="102" t="s">
        <v>6306</v>
      </c>
      <c r="C233" s="101" t="s">
        <v>7311</v>
      </c>
      <c r="D233" s="119">
        <v>6052.9793486697245</v>
      </c>
      <c r="E233" s="119">
        <v>25183.998665236475</v>
      </c>
      <c r="F233" s="119">
        <v>7006.4135614420311</v>
      </c>
      <c r="G233" s="118">
        <v>1.1575148629875707</v>
      </c>
      <c r="I233" s="115">
        <v>0.26693227091633465</v>
      </c>
      <c r="J233" s="115">
        <v>0.10089283458694369</v>
      </c>
      <c r="K233" s="116">
        <v>101.696485061511</v>
      </c>
      <c r="L233" s="115">
        <v>0.10433070866141732</v>
      </c>
      <c r="M233" s="115">
        <v>0</v>
      </c>
      <c r="N233" s="117">
        <v>19.738795782073801</v>
      </c>
      <c r="O233" s="115">
        <v>1.0956898436736158</v>
      </c>
      <c r="P233" s="115">
        <v>0.25841592915379547</v>
      </c>
      <c r="Q233" s="115">
        <v>0.92792915801359444</v>
      </c>
      <c r="S233" s="91">
        <v>0</v>
      </c>
      <c r="T233" s="86">
        <f>IF(S233=1,INDEX('LAD average need weights (Rx)'!N:N,MATCH(C233,'LAD average need weights (Rx)'!B:B,0)),SUMPRODUCT(I$2:Q$2,I233:Q233)+$T$2)</f>
        <v>0.98065722065847927</v>
      </c>
    </row>
    <row r="234" spans="2:20" x14ac:dyDescent="0.2">
      <c r="B234" s="102" t="s">
        <v>6305</v>
      </c>
      <c r="C234" s="101" t="s">
        <v>7311</v>
      </c>
      <c r="D234" s="119">
        <v>6920.3643234012279</v>
      </c>
      <c r="E234" s="119">
        <v>28832.614397977613</v>
      </c>
      <c r="F234" s="119">
        <v>8021.491075151398</v>
      </c>
      <c r="G234" s="118">
        <v>1.1591139859539921</v>
      </c>
      <c r="I234" s="115">
        <v>0.2963709677419355</v>
      </c>
      <c r="J234" s="115">
        <v>0.10802290058871504</v>
      </c>
      <c r="K234" s="116">
        <v>103.792589423241</v>
      </c>
      <c r="L234" s="115">
        <v>0.11310592459605028</v>
      </c>
      <c r="M234" s="115">
        <v>0</v>
      </c>
      <c r="N234" s="117">
        <v>20.2204406982714</v>
      </c>
      <c r="O234" s="115">
        <v>1.020120150699271</v>
      </c>
      <c r="P234" s="115">
        <v>0.18775667508652558</v>
      </c>
      <c r="Q234" s="115">
        <v>0.93985933393722521</v>
      </c>
      <c r="S234" s="91">
        <v>0</v>
      </c>
      <c r="T234" s="86">
        <f>IF(S234=1,INDEX('LAD average need weights (Rx)'!N:N,MATCH(C234,'LAD average need weights (Rx)'!B:B,0)),SUMPRODUCT(I$2:Q$2,I234:Q234)+$T$2)</f>
        <v>0.98620335152441574</v>
      </c>
    </row>
    <row r="235" spans="2:20" x14ac:dyDescent="0.2">
      <c r="B235" s="102" t="s">
        <v>6304</v>
      </c>
      <c r="C235" s="101" t="s">
        <v>7311</v>
      </c>
      <c r="D235" s="119">
        <v>5971.8245818501964</v>
      </c>
      <c r="E235" s="119">
        <v>27221.093217928563</v>
      </c>
      <c r="F235" s="119">
        <v>7573.1514766414684</v>
      </c>
      <c r="G235" s="118">
        <v>1.2681470081452304</v>
      </c>
      <c r="I235" s="115">
        <v>0.31318681318681318</v>
      </c>
      <c r="J235" s="115">
        <v>4.0597437182161362E-2</v>
      </c>
      <c r="K235" s="116">
        <v>88.748821414302796</v>
      </c>
      <c r="L235" s="115">
        <v>9.0909090909090912E-2</v>
      </c>
      <c r="M235" s="115">
        <v>0</v>
      </c>
      <c r="N235" s="117">
        <v>13.122084898122299</v>
      </c>
      <c r="O235" s="115">
        <v>1.1907876465773035</v>
      </c>
      <c r="P235" s="115">
        <v>0.10395158807288922</v>
      </c>
      <c r="Q235" s="115">
        <v>0.88204957949382135</v>
      </c>
      <c r="S235" s="91">
        <v>0</v>
      </c>
      <c r="T235" s="86">
        <f>IF(S235=1,INDEX('LAD average need weights (Rx)'!N:N,MATCH(C235,'LAD average need weights (Rx)'!B:B,0)),SUMPRODUCT(I$2:Q$2,I235:Q235)+$T$2)</f>
        <v>0.87743031868885246</v>
      </c>
    </row>
    <row r="236" spans="2:20" x14ac:dyDescent="0.2">
      <c r="B236" s="102" t="s">
        <v>6303</v>
      </c>
      <c r="C236" s="101" t="s">
        <v>7311</v>
      </c>
      <c r="D236" s="119">
        <v>3698.6372089374495</v>
      </c>
      <c r="E236" s="119">
        <v>17739.050010002309</v>
      </c>
      <c r="F236" s="119">
        <v>4935.1622913140563</v>
      </c>
      <c r="G236" s="118">
        <v>1.3343191052608909</v>
      </c>
      <c r="I236" s="115">
        <v>0.26750000000000002</v>
      </c>
      <c r="J236" s="115">
        <v>3.8497195769811039E-2</v>
      </c>
      <c r="K236" s="116">
        <v>87.453383458646599</v>
      </c>
      <c r="L236" s="115">
        <v>8.4112149532710276E-2</v>
      </c>
      <c r="M236" s="115">
        <v>0</v>
      </c>
      <c r="N236" s="117">
        <v>15.747190655209501</v>
      </c>
      <c r="O236" s="115">
        <v>1.2143733726665962</v>
      </c>
      <c r="P236" s="115">
        <v>0.11000846769592859</v>
      </c>
      <c r="Q236" s="115">
        <v>0.81572125229916548</v>
      </c>
      <c r="S236" s="91">
        <v>0</v>
      </c>
      <c r="T236" s="86">
        <f>IF(S236=1,INDEX('LAD average need weights (Rx)'!N:N,MATCH(C236,'LAD average need weights (Rx)'!B:B,0)),SUMPRODUCT(I$2:Q$2,I236:Q236)+$T$2)</f>
        <v>0.87177599645613024</v>
      </c>
    </row>
    <row r="237" spans="2:20" x14ac:dyDescent="0.2">
      <c r="B237" s="102" t="s">
        <v>6302</v>
      </c>
      <c r="C237" s="101" t="s">
        <v>7311</v>
      </c>
      <c r="D237" s="119">
        <v>2147.9696078135185</v>
      </c>
      <c r="E237" s="119">
        <v>10287.127488398301</v>
      </c>
      <c r="F237" s="119">
        <v>2861.9708292189971</v>
      </c>
      <c r="G237" s="118">
        <v>1.332407506516017</v>
      </c>
      <c r="I237" s="115">
        <v>0.24324324324324326</v>
      </c>
      <c r="J237" s="115">
        <v>3.8050623678560443E-2</v>
      </c>
      <c r="K237" s="116">
        <v>81.1438674033149</v>
      </c>
      <c r="L237" s="115">
        <v>5.7471264367816091E-2</v>
      </c>
      <c r="M237" s="115">
        <v>0</v>
      </c>
      <c r="N237" s="117">
        <v>16.200561325966898</v>
      </c>
      <c r="O237" s="115">
        <v>1.1577137279202756</v>
      </c>
      <c r="P237" s="115">
        <v>0.10490462655133394</v>
      </c>
      <c r="Q237" s="115">
        <v>0.92733823042782237</v>
      </c>
      <c r="S237" s="91">
        <v>0</v>
      </c>
      <c r="T237" s="86">
        <f>IF(S237=1,INDEX('LAD average need weights (Rx)'!N:N,MATCH(C237,'LAD average need weights (Rx)'!B:B,0)),SUMPRODUCT(I$2:Q$2,I237:Q237)+$T$2)</f>
        <v>0.86324629181027357</v>
      </c>
    </row>
    <row r="238" spans="2:20" x14ac:dyDescent="0.2">
      <c r="B238" s="102" t="s">
        <v>6301</v>
      </c>
      <c r="C238" s="101" t="s">
        <v>7311</v>
      </c>
      <c r="D238" s="119">
        <v>7280.6213004051251</v>
      </c>
      <c r="E238" s="119">
        <v>32503.514430876978</v>
      </c>
      <c r="F238" s="119">
        <v>9042.7682803756543</v>
      </c>
      <c r="G238" s="118">
        <v>1.2420325006977737</v>
      </c>
      <c r="I238" s="115">
        <v>0.29288702928870292</v>
      </c>
      <c r="J238" s="115">
        <v>6.6140542712308875E-2</v>
      </c>
      <c r="K238" s="116">
        <v>102.64294161123399</v>
      </c>
      <c r="L238" s="115">
        <v>6.3886424134871334E-2</v>
      </c>
      <c r="M238" s="115">
        <v>0</v>
      </c>
      <c r="N238" s="117">
        <v>19.944148066135199</v>
      </c>
      <c r="O238" s="115">
        <v>1.1754861302757764</v>
      </c>
      <c r="P238" s="115">
        <v>0.22061340122048656</v>
      </c>
      <c r="Q238" s="115">
        <v>0.87446386077414684</v>
      </c>
      <c r="S238" s="91">
        <v>0</v>
      </c>
      <c r="T238" s="86">
        <f>IF(S238=1,INDEX('LAD average need weights (Rx)'!N:N,MATCH(C238,'LAD average need weights (Rx)'!B:B,0)),SUMPRODUCT(I$2:Q$2,I238:Q238)+$T$2)</f>
        <v>0.94488689069751042</v>
      </c>
    </row>
    <row r="239" spans="2:20" x14ac:dyDescent="0.2">
      <c r="B239" s="102" t="s">
        <v>6300</v>
      </c>
      <c r="C239" s="101" t="s">
        <v>7311</v>
      </c>
      <c r="D239" s="119">
        <v>5434.4199588400197</v>
      </c>
      <c r="E239" s="119">
        <v>25759.228555461807</v>
      </c>
      <c r="F239" s="119">
        <v>7166.4476591798502</v>
      </c>
      <c r="G239" s="118">
        <v>1.3187143638986512</v>
      </c>
      <c r="I239" s="115">
        <v>0.3225225225225225</v>
      </c>
      <c r="J239" s="115">
        <v>6.335138699844628E-2</v>
      </c>
      <c r="K239" s="116">
        <v>85.872291730241102</v>
      </c>
      <c r="L239" s="115">
        <v>9.7959183673469383E-2</v>
      </c>
      <c r="M239" s="115">
        <v>0</v>
      </c>
      <c r="N239" s="117">
        <v>15.779044247787599</v>
      </c>
      <c r="O239" s="115">
        <v>1.1577818550747612</v>
      </c>
      <c r="P239" s="115">
        <v>0.13542693673650982</v>
      </c>
      <c r="Q239" s="115">
        <v>0.88035034949662128</v>
      </c>
      <c r="S239" s="91">
        <v>0</v>
      </c>
      <c r="T239" s="86">
        <f>IF(S239=1,INDEX('LAD average need weights (Rx)'!N:N,MATCH(C239,'LAD average need weights (Rx)'!B:B,0)),SUMPRODUCT(I$2:Q$2,I239:Q239)+$T$2)</f>
        <v>0.91049656693819103</v>
      </c>
    </row>
    <row r="240" spans="2:20" x14ac:dyDescent="0.2">
      <c r="B240" s="102" t="s">
        <v>6299</v>
      </c>
      <c r="C240" s="101" t="s">
        <v>7311</v>
      </c>
      <c r="D240" s="119">
        <v>5441.2195774384545</v>
      </c>
      <c r="E240" s="119">
        <v>24870.456320762962</v>
      </c>
      <c r="F240" s="119">
        <v>6919.1832782925176</v>
      </c>
      <c r="G240" s="118">
        <v>1.2716236093434479</v>
      </c>
      <c r="I240" s="115">
        <v>0.2722222222222222</v>
      </c>
      <c r="J240" s="115">
        <v>3.4456388905035239E-2</v>
      </c>
      <c r="K240" s="116">
        <v>93.534762773722605</v>
      </c>
      <c r="L240" s="115">
        <v>9.0277777777777776E-2</v>
      </c>
      <c r="M240" s="115">
        <v>0</v>
      </c>
      <c r="N240" s="117">
        <v>8.8940476277372298</v>
      </c>
      <c r="O240" s="115">
        <v>1.1533555544016996</v>
      </c>
      <c r="P240" s="115">
        <v>8.6901984827027476E-2</v>
      </c>
      <c r="Q240" s="115">
        <v>0.89373220125886088</v>
      </c>
      <c r="S240" s="91">
        <v>0</v>
      </c>
      <c r="T240" s="86">
        <f>IF(S240=1,INDEX('LAD average need weights (Rx)'!N:N,MATCH(C240,'LAD average need weights (Rx)'!B:B,0)),SUMPRODUCT(I$2:Q$2,I240:Q240)+$T$2)</f>
        <v>0.83182651346104042</v>
      </c>
    </row>
    <row r="241" spans="2:20" x14ac:dyDescent="0.2">
      <c r="B241" s="102" t="s">
        <v>6298</v>
      </c>
      <c r="C241" s="101" t="s">
        <v>7311</v>
      </c>
      <c r="D241" s="119">
        <v>2297.9248260233107</v>
      </c>
      <c r="E241" s="119">
        <v>11845.587608275211</v>
      </c>
      <c r="F241" s="119">
        <v>3295.5483664488115</v>
      </c>
      <c r="G241" s="118">
        <v>1.4341410689887297</v>
      </c>
      <c r="I241" s="115">
        <v>0.22540983606557377</v>
      </c>
      <c r="J241" s="115">
        <v>4.5026547348762415E-2</v>
      </c>
      <c r="K241" s="116">
        <v>81.162412493268704</v>
      </c>
      <c r="L241" s="115">
        <v>0.12077294685990338</v>
      </c>
      <c r="M241" s="115">
        <v>0</v>
      </c>
      <c r="N241" s="117">
        <v>17.4049396876683</v>
      </c>
      <c r="O241" s="115">
        <v>1.3760820248503247</v>
      </c>
      <c r="P241" s="115">
        <v>0.15999846862942629</v>
      </c>
      <c r="Q241" s="115">
        <v>0.81843215386003243</v>
      </c>
      <c r="S241" s="91">
        <v>0</v>
      </c>
      <c r="T241" s="86">
        <f>IF(S241=1,INDEX('LAD average need weights (Rx)'!N:N,MATCH(C241,'LAD average need weights (Rx)'!B:B,0)),SUMPRODUCT(I$2:Q$2,I241:Q241)+$T$2)</f>
        <v>0.92295484259138494</v>
      </c>
    </row>
    <row r="242" spans="2:20" x14ac:dyDescent="0.2">
      <c r="B242" s="102" t="s">
        <v>6297</v>
      </c>
      <c r="C242" s="101" t="s">
        <v>7311</v>
      </c>
      <c r="D242" s="119">
        <v>1731.8923412885554</v>
      </c>
      <c r="E242" s="119">
        <v>8626.462974359818</v>
      </c>
      <c r="F242" s="119">
        <v>2399.9591158755588</v>
      </c>
      <c r="G242" s="118">
        <v>1.3857438240589199</v>
      </c>
      <c r="I242" s="115">
        <v>0.29411764705882354</v>
      </c>
      <c r="J242" s="115">
        <v>3.6310692596616748E-2</v>
      </c>
      <c r="K242" s="116">
        <v>96.105790108564506</v>
      </c>
      <c r="L242" s="115">
        <v>0.10050251256281408</v>
      </c>
      <c r="M242" s="115">
        <v>0</v>
      </c>
      <c r="N242" s="117">
        <v>10.4609083232811</v>
      </c>
      <c r="O242" s="115">
        <v>1.2153343260130185</v>
      </c>
      <c r="P242" s="115">
        <v>8.1100639391833221E-2</v>
      </c>
      <c r="Q242" s="115">
        <v>0.87624838637850655</v>
      </c>
      <c r="S242" s="91">
        <v>0</v>
      </c>
      <c r="T242" s="86">
        <f>IF(S242=1,INDEX('LAD average need weights (Rx)'!N:N,MATCH(C242,'LAD average need weights (Rx)'!B:B,0)),SUMPRODUCT(I$2:Q$2,I242:Q242)+$T$2)</f>
        <v>0.86303544774287799</v>
      </c>
    </row>
    <row r="243" spans="2:20" x14ac:dyDescent="0.2">
      <c r="B243" s="102" t="s">
        <v>6296</v>
      </c>
      <c r="C243" s="101" t="s">
        <v>7311</v>
      </c>
      <c r="D243" s="119">
        <v>1943.897061880554</v>
      </c>
      <c r="E243" s="119">
        <v>7923.0548625122556</v>
      </c>
      <c r="F243" s="119">
        <v>2204.2646910310991</v>
      </c>
      <c r="G243" s="118">
        <v>1.1339410580201514</v>
      </c>
      <c r="I243" s="115">
        <v>0.29940119760479039</v>
      </c>
      <c r="J243" s="115">
        <v>8.3743234672133501E-2</v>
      </c>
      <c r="K243" s="116">
        <v>109.446337741607</v>
      </c>
      <c r="L243" s="115">
        <v>0.10876132930513595</v>
      </c>
      <c r="M243" s="115">
        <v>0</v>
      </c>
      <c r="N243" s="117">
        <v>15.4610442522889</v>
      </c>
      <c r="O243" s="115">
        <v>1.0212012869836291</v>
      </c>
      <c r="P243" s="115">
        <v>0.2437826224267941</v>
      </c>
      <c r="Q243" s="115">
        <v>0.98104152782466225</v>
      </c>
      <c r="S243" s="91">
        <v>0</v>
      </c>
      <c r="T243" s="86">
        <f>IF(S243=1,INDEX('LAD average need weights (Rx)'!N:N,MATCH(C243,'LAD average need weights (Rx)'!B:B,0)),SUMPRODUCT(I$2:Q$2,I243:Q243)+$T$2)</f>
        <v>0.95567669582755133</v>
      </c>
    </row>
    <row r="244" spans="2:20" x14ac:dyDescent="0.2">
      <c r="B244" s="102" t="s">
        <v>6295</v>
      </c>
      <c r="C244" s="101" t="s">
        <v>7311</v>
      </c>
      <c r="D244" s="119">
        <v>3933.6700901289282</v>
      </c>
      <c r="E244" s="119">
        <v>15570.477836837839</v>
      </c>
      <c r="F244" s="119">
        <v>4331.8461267528364</v>
      </c>
      <c r="G244" s="118">
        <v>1.1012225294701463</v>
      </c>
      <c r="I244" s="115">
        <v>0.21621621621621623</v>
      </c>
      <c r="J244" s="115">
        <v>0.11045839515488021</v>
      </c>
      <c r="K244" s="116">
        <v>100.79857859531801</v>
      </c>
      <c r="L244" s="115">
        <v>0.10105580693815988</v>
      </c>
      <c r="M244" s="115">
        <v>0</v>
      </c>
      <c r="N244" s="117">
        <v>18.084526755852799</v>
      </c>
      <c r="O244" s="115">
        <v>1.1126421977052594</v>
      </c>
      <c r="P244" s="115">
        <v>0.23052386831179672</v>
      </c>
      <c r="Q244" s="115">
        <v>0.92304244833032312</v>
      </c>
      <c r="S244" s="91">
        <v>0</v>
      </c>
      <c r="T244" s="86">
        <f>IF(S244=1,INDEX('LAD average need weights (Rx)'!N:N,MATCH(C244,'LAD average need weights (Rx)'!B:B,0)),SUMPRODUCT(I$2:Q$2,I244:Q244)+$T$2)</f>
        <v>0.9563016602282095</v>
      </c>
    </row>
    <row r="245" spans="2:20" x14ac:dyDescent="0.2">
      <c r="B245" s="102" t="s">
        <v>6294</v>
      </c>
      <c r="C245" s="101" t="s">
        <v>7099</v>
      </c>
      <c r="D245" s="119">
        <v>7611.977361400257</v>
      </c>
      <c r="E245" s="119">
        <v>29445.68248280208</v>
      </c>
      <c r="F245" s="119">
        <v>8192.0520968818655</v>
      </c>
      <c r="G245" s="118">
        <v>1.0762055255738308</v>
      </c>
      <c r="I245" s="115">
        <v>0.25516224188790559</v>
      </c>
      <c r="J245" s="115">
        <v>0.1011923975991489</v>
      </c>
      <c r="K245" s="116">
        <v>115.483506706816</v>
      </c>
      <c r="L245" s="115">
        <v>0.11869225302061123</v>
      </c>
      <c r="M245" s="115">
        <v>0</v>
      </c>
      <c r="N245" s="117">
        <v>19.091627566383799</v>
      </c>
      <c r="O245" s="115">
        <v>1.1121395264975726</v>
      </c>
      <c r="P245" s="115">
        <v>0.1965036162921876</v>
      </c>
      <c r="Q245" s="115">
        <v>0.94720707256837622</v>
      </c>
      <c r="S245" s="91">
        <v>0</v>
      </c>
      <c r="T245" s="86">
        <f>IF(S245=1,INDEX('LAD average need weights (Rx)'!N:N,MATCH(C245,'LAD average need weights (Rx)'!B:B,0)),SUMPRODUCT(I$2:Q$2,I245:Q245)+$T$2)</f>
        <v>0.99560677799447661</v>
      </c>
    </row>
    <row r="246" spans="2:20" x14ac:dyDescent="0.2">
      <c r="B246" s="102" t="s">
        <v>6293</v>
      </c>
      <c r="C246" s="101" t="s">
        <v>7099</v>
      </c>
      <c r="D246" s="119">
        <v>4057.4217465662491</v>
      </c>
      <c r="E246" s="119">
        <v>16761.514663764705</v>
      </c>
      <c r="F246" s="119">
        <v>4663.2032192973338</v>
      </c>
      <c r="G246" s="118">
        <v>1.1493020717512916</v>
      </c>
      <c r="I246" s="115">
        <v>0.22041763341067286</v>
      </c>
      <c r="J246" s="115">
        <v>0.12375725577193467</v>
      </c>
      <c r="K246" s="116">
        <v>123.493420209357</v>
      </c>
      <c r="L246" s="115">
        <v>0.10954063604240283</v>
      </c>
      <c r="M246" s="115">
        <v>0</v>
      </c>
      <c r="N246" s="117">
        <v>30.144059175389899</v>
      </c>
      <c r="O246" s="115">
        <v>0.97150022813017123</v>
      </c>
      <c r="P246" s="115">
        <v>0.2782456414210841</v>
      </c>
      <c r="Q246" s="115">
        <v>1.0107816116762764</v>
      </c>
      <c r="S246" s="91">
        <v>0</v>
      </c>
      <c r="T246" s="86">
        <f>IF(S246=1,INDEX('LAD average need weights (Rx)'!N:N,MATCH(C246,'LAD average need weights (Rx)'!B:B,0)),SUMPRODUCT(I$2:Q$2,I246:Q246)+$T$2)</f>
        <v>1.0913738378037945</v>
      </c>
    </row>
    <row r="247" spans="2:20" x14ac:dyDescent="0.2">
      <c r="B247" s="102" t="s">
        <v>6292</v>
      </c>
      <c r="C247" s="101" t="s">
        <v>7099</v>
      </c>
      <c r="D247" s="119">
        <v>6062.7731332966823</v>
      </c>
      <c r="E247" s="119">
        <v>27733.323642669544</v>
      </c>
      <c r="F247" s="119">
        <v>7715.6585598967768</v>
      </c>
      <c r="G247" s="118">
        <v>1.2726286123956159</v>
      </c>
      <c r="I247" s="115">
        <v>0.28468033775633295</v>
      </c>
      <c r="J247" s="115">
        <v>9.5569732152677334E-2</v>
      </c>
      <c r="K247" s="116">
        <v>107.370672305673</v>
      </c>
      <c r="L247" s="115">
        <v>0.10251630941286113</v>
      </c>
      <c r="M247" s="115">
        <v>0</v>
      </c>
      <c r="N247" s="117">
        <v>19.176236546594701</v>
      </c>
      <c r="O247" s="115">
        <v>1.1632227916027036</v>
      </c>
      <c r="P247" s="115">
        <v>0.21252258289669931</v>
      </c>
      <c r="Q247" s="115">
        <v>0.93458655985718808</v>
      </c>
      <c r="S247" s="91">
        <v>0</v>
      </c>
      <c r="T247" s="86">
        <f>IF(S247=1,INDEX('LAD average need weights (Rx)'!N:N,MATCH(C247,'LAD average need weights (Rx)'!B:B,0)),SUMPRODUCT(I$2:Q$2,I247:Q247)+$T$2)</f>
        <v>0.98849681485220475</v>
      </c>
    </row>
    <row r="248" spans="2:20" x14ac:dyDescent="0.2">
      <c r="B248" s="102" t="s">
        <v>6291</v>
      </c>
      <c r="C248" s="101" t="s">
        <v>7099</v>
      </c>
      <c r="D248" s="119">
        <v>10627.785723464918</v>
      </c>
      <c r="E248" s="119">
        <v>41094.060472089011</v>
      </c>
      <c r="F248" s="119">
        <v>11432.734984369481</v>
      </c>
      <c r="G248" s="118">
        <v>1.0757400724712889</v>
      </c>
      <c r="I248" s="115">
        <v>0.26336633663366338</v>
      </c>
      <c r="J248" s="115">
        <v>0.13362243240104696</v>
      </c>
      <c r="K248" s="116">
        <v>111.482113821138</v>
      </c>
      <c r="L248" s="115">
        <v>9.5404595404595408E-2</v>
      </c>
      <c r="M248" s="115">
        <v>0</v>
      </c>
      <c r="N248" s="117">
        <v>29.387795925824399</v>
      </c>
      <c r="O248" s="115">
        <v>1.0373096569168503</v>
      </c>
      <c r="P248" s="115">
        <v>0.35857709982331493</v>
      </c>
      <c r="Q248" s="115">
        <v>0.96777485417990639</v>
      </c>
      <c r="S248" s="91">
        <v>0</v>
      </c>
      <c r="T248" s="86">
        <f>IF(S248=1,INDEX('LAD average need weights (Rx)'!N:N,MATCH(C248,'LAD average need weights (Rx)'!B:B,0)),SUMPRODUCT(I$2:Q$2,I248:Q248)+$T$2)</f>
        <v>1.086830561360663</v>
      </c>
    </row>
    <row r="249" spans="2:20" x14ac:dyDescent="0.2">
      <c r="B249" s="102" t="s">
        <v>6290</v>
      </c>
      <c r="C249" s="101" t="s">
        <v>7099</v>
      </c>
      <c r="D249" s="119">
        <v>16220.878433838507</v>
      </c>
      <c r="E249" s="119">
        <v>58258.446438743857</v>
      </c>
      <c r="F249" s="119">
        <v>16208.020601605538</v>
      </c>
      <c r="G249" s="118">
        <v>0.99920732824147518</v>
      </c>
      <c r="I249" s="115">
        <v>0.30039525691699603</v>
      </c>
      <c r="J249" s="115">
        <v>0.12618901328067675</v>
      </c>
      <c r="K249" s="116">
        <v>129.44519468376399</v>
      </c>
      <c r="L249" s="115">
        <v>0.13873085339168489</v>
      </c>
      <c r="M249" s="115">
        <v>0</v>
      </c>
      <c r="N249" s="117">
        <v>32.084274427302503</v>
      </c>
      <c r="O249" s="115">
        <v>0.94370854874957921</v>
      </c>
      <c r="P249" s="115">
        <v>0.28752040899895115</v>
      </c>
      <c r="Q249" s="115">
        <v>1.0223618620851858</v>
      </c>
      <c r="S249" s="91">
        <v>0</v>
      </c>
      <c r="T249" s="86">
        <f>IF(S249=1,INDEX('LAD average need weights (Rx)'!N:N,MATCH(C249,'LAD average need weights (Rx)'!B:B,0)),SUMPRODUCT(I$2:Q$2,I249:Q249)+$T$2)</f>
        <v>1.1483904207552804</v>
      </c>
    </row>
    <row r="250" spans="2:20" x14ac:dyDescent="0.2">
      <c r="B250" s="102" t="s">
        <v>6289</v>
      </c>
      <c r="C250" s="101" t="s">
        <v>7099</v>
      </c>
      <c r="D250" s="119">
        <v>9202.8538502165502</v>
      </c>
      <c r="E250" s="119">
        <v>34825.132527340444</v>
      </c>
      <c r="F250" s="119">
        <v>9688.6631889552227</v>
      </c>
      <c r="G250" s="118">
        <v>1.0527889877037699</v>
      </c>
      <c r="I250" s="115">
        <v>0.26045883940620784</v>
      </c>
      <c r="J250" s="115">
        <v>0.11636048105913874</v>
      </c>
      <c r="K250" s="116">
        <v>113.368114224138</v>
      </c>
      <c r="L250" s="115">
        <v>0.1059073975518893</v>
      </c>
      <c r="M250" s="115">
        <v>0</v>
      </c>
      <c r="N250" s="117">
        <v>22.544394612068999</v>
      </c>
      <c r="O250" s="115">
        <v>1.0155155175412529</v>
      </c>
      <c r="P250" s="115">
        <v>0.23056095500618182</v>
      </c>
      <c r="Q250" s="115">
        <v>0.98281912957882223</v>
      </c>
      <c r="S250" s="91">
        <v>0</v>
      </c>
      <c r="T250" s="86">
        <f>IF(S250=1,INDEX('LAD average need weights (Rx)'!N:N,MATCH(C250,'LAD average need weights (Rx)'!B:B,0)),SUMPRODUCT(I$2:Q$2,I250:Q250)+$T$2)</f>
        <v>1.0189777580444346</v>
      </c>
    </row>
    <row r="251" spans="2:20" x14ac:dyDescent="0.2">
      <c r="B251" s="102" t="s">
        <v>6288</v>
      </c>
      <c r="C251" s="101" t="s">
        <v>7099</v>
      </c>
      <c r="D251" s="119">
        <v>8013.1576349559418</v>
      </c>
      <c r="E251" s="119">
        <v>33015.770512167539</v>
      </c>
      <c r="F251" s="119">
        <v>9185.2825015124126</v>
      </c>
      <c r="G251" s="118">
        <v>1.1462750291399846</v>
      </c>
      <c r="I251" s="115">
        <v>0.27357392316647267</v>
      </c>
      <c r="J251" s="115">
        <v>0.1019686213519628</v>
      </c>
      <c r="K251" s="116">
        <v>115.391880646695</v>
      </c>
      <c r="L251" s="115">
        <v>0.10474951203643461</v>
      </c>
      <c r="M251" s="115">
        <v>0</v>
      </c>
      <c r="N251" s="117">
        <v>19.069020684736099</v>
      </c>
      <c r="O251" s="115">
        <v>1.0880543260415418</v>
      </c>
      <c r="P251" s="115">
        <v>0.18891649784861897</v>
      </c>
      <c r="Q251" s="115">
        <v>0.9559503092844448</v>
      </c>
      <c r="S251" s="91">
        <v>0</v>
      </c>
      <c r="T251" s="86">
        <f>IF(S251=1,INDEX('LAD average need weights (Rx)'!N:N,MATCH(C251,'LAD average need weights (Rx)'!B:B,0)),SUMPRODUCT(I$2:Q$2,I251:Q251)+$T$2)</f>
        <v>0.98906428222492038</v>
      </c>
    </row>
    <row r="252" spans="2:20" x14ac:dyDescent="0.2">
      <c r="B252" s="102" t="s">
        <v>6287</v>
      </c>
      <c r="C252" s="101" t="s">
        <v>7099</v>
      </c>
      <c r="D252" s="119">
        <v>15831.195382101494</v>
      </c>
      <c r="E252" s="119">
        <v>63769.843720462057</v>
      </c>
      <c r="F252" s="119">
        <v>17741.340594606838</v>
      </c>
      <c r="G252" s="118">
        <v>1.1206570424028071</v>
      </c>
      <c r="I252" s="115">
        <v>0.24084778420038536</v>
      </c>
      <c r="J252" s="115">
        <v>0.1133270926047686</v>
      </c>
      <c r="K252" s="116">
        <v>114.210414827891</v>
      </c>
      <c r="L252" s="115">
        <v>0.11051212938005391</v>
      </c>
      <c r="M252" s="115">
        <v>0</v>
      </c>
      <c r="N252" s="117">
        <v>24.215193292144701</v>
      </c>
      <c r="O252" s="115">
        <v>1.0672068003014523</v>
      </c>
      <c r="P252" s="115">
        <v>0.25925943937855139</v>
      </c>
      <c r="Q252" s="115">
        <v>0.95838556533665364</v>
      </c>
      <c r="S252" s="91">
        <v>0</v>
      </c>
      <c r="T252" s="86">
        <f>IF(S252=1,INDEX('LAD average need weights (Rx)'!N:N,MATCH(C252,'LAD average need weights (Rx)'!B:B,0)),SUMPRODUCT(I$2:Q$2,I252:Q252)+$T$2)</f>
        <v>1.0352425146658273</v>
      </c>
    </row>
    <row r="253" spans="2:20" x14ac:dyDescent="0.2">
      <c r="B253" s="102" t="s">
        <v>6286</v>
      </c>
      <c r="C253" s="101" t="s">
        <v>7099</v>
      </c>
      <c r="D253" s="119">
        <v>6041.6990379025556</v>
      </c>
      <c r="E253" s="119">
        <v>22796.723429695936</v>
      </c>
      <c r="F253" s="119">
        <v>6342.2522498281396</v>
      </c>
      <c r="G253" s="118">
        <v>1.0497464719841332</v>
      </c>
      <c r="I253" s="115">
        <v>0.28399311531841653</v>
      </c>
      <c r="J253" s="115">
        <v>0.13621825529458931</v>
      </c>
      <c r="K253" s="116">
        <v>127.979409317804</v>
      </c>
      <c r="L253" s="115">
        <v>0.10919540229885058</v>
      </c>
      <c r="M253" s="115">
        <v>0</v>
      </c>
      <c r="N253" s="117">
        <v>33.515000138657797</v>
      </c>
      <c r="O253" s="115">
        <v>0.99504148619388488</v>
      </c>
      <c r="P253" s="115">
        <v>0.35811973226560317</v>
      </c>
      <c r="Q253" s="115">
        <v>0.98086681542174536</v>
      </c>
      <c r="S253" s="91">
        <v>0</v>
      </c>
      <c r="T253" s="86">
        <f>IF(S253=1,INDEX('LAD average need weights (Rx)'!N:N,MATCH(C253,'LAD average need weights (Rx)'!B:B,0)),SUMPRODUCT(I$2:Q$2,I253:Q253)+$T$2)</f>
        <v>1.1470923438708596</v>
      </c>
    </row>
    <row r="254" spans="2:20" x14ac:dyDescent="0.2">
      <c r="B254" s="102" t="s">
        <v>6285</v>
      </c>
      <c r="C254" s="101" t="s">
        <v>7099</v>
      </c>
      <c r="D254" s="119">
        <v>11288.443419554425</v>
      </c>
      <c r="E254" s="119">
        <v>44667.907313595228</v>
      </c>
      <c r="F254" s="119">
        <v>12427.011124139552</v>
      </c>
      <c r="G254" s="118">
        <v>1.1008613554826203</v>
      </c>
      <c r="I254" s="115">
        <v>0.25108225108225107</v>
      </c>
      <c r="J254" s="115">
        <v>7.5932070164346235E-2</v>
      </c>
      <c r="K254" s="116">
        <v>114.811731083288</v>
      </c>
      <c r="L254" s="115">
        <v>0.12193995381062356</v>
      </c>
      <c r="M254" s="115">
        <v>0</v>
      </c>
      <c r="N254" s="117">
        <v>20.635962620214102</v>
      </c>
      <c r="O254" s="115">
        <v>1.03852634640341</v>
      </c>
      <c r="P254" s="115">
        <v>0.24543680132369772</v>
      </c>
      <c r="Q254" s="115">
        <v>0.95822560093430686</v>
      </c>
      <c r="S254" s="91">
        <v>0</v>
      </c>
      <c r="T254" s="86">
        <f>IF(S254=1,INDEX('LAD average need weights (Rx)'!N:N,MATCH(C254,'LAD average need weights (Rx)'!B:B,0)),SUMPRODUCT(I$2:Q$2,I254:Q254)+$T$2)</f>
        <v>0.99397019941893805</v>
      </c>
    </row>
    <row r="255" spans="2:20" x14ac:dyDescent="0.2">
      <c r="B255" s="102" t="s">
        <v>6284</v>
      </c>
      <c r="C255" s="101" t="s">
        <v>7099</v>
      </c>
      <c r="D255" s="119">
        <v>7613.025561291829</v>
      </c>
      <c r="E255" s="119">
        <v>28244.827722303831</v>
      </c>
      <c r="F255" s="119">
        <v>7857.9635674502279</v>
      </c>
      <c r="G255" s="118">
        <v>1.0321735431184913</v>
      </c>
      <c r="I255" s="115">
        <v>0.35437589670014347</v>
      </c>
      <c r="J255" s="115">
        <v>0.13827871262623498</v>
      </c>
      <c r="K255" s="116">
        <v>129.20854197348999</v>
      </c>
      <c r="L255" s="115">
        <v>0.11225071225071225</v>
      </c>
      <c r="M255" s="115">
        <v>0</v>
      </c>
      <c r="N255" s="117">
        <v>36.663038782523302</v>
      </c>
      <c r="O255" s="115">
        <v>0.99770160427905497</v>
      </c>
      <c r="P255" s="115">
        <v>0.40882128035671045</v>
      </c>
      <c r="Q255" s="115">
        <v>0.98691031826977182</v>
      </c>
      <c r="S255" s="91">
        <v>0</v>
      </c>
      <c r="T255" s="86">
        <f>IF(S255=1,INDEX('LAD average need weights (Rx)'!N:N,MATCH(C255,'LAD average need weights (Rx)'!B:B,0)),SUMPRODUCT(I$2:Q$2,I255:Q255)+$T$2)</f>
        <v>1.1984586003846047</v>
      </c>
    </row>
    <row r="256" spans="2:20" x14ac:dyDescent="0.2">
      <c r="B256" s="102" t="s">
        <v>6283</v>
      </c>
      <c r="C256" s="101" t="s">
        <v>7099</v>
      </c>
      <c r="D256" s="119">
        <v>3324.0861974026839</v>
      </c>
      <c r="E256" s="119">
        <v>13405.13423959096</v>
      </c>
      <c r="F256" s="119">
        <v>3729.4281808737974</v>
      </c>
      <c r="G256" s="118">
        <v>1.1219408761986476</v>
      </c>
      <c r="I256" s="115">
        <v>0.16083916083916083</v>
      </c>
      <c r="J256" s="115">
        <v>0.15163589963373481</v>
      </c>
      <c r="K256" s="116">
        <v>137.25791015625001</v>
      </c>
      <c r="L256" s="115">
        <v>0.12398921832884097</v>
      </c>
      <c r="M256" s="115">
        <v>0</v>
      </c>
      <c r="N256" s="117">
        <v>39.846389648437501</v>
      </c>
      <c r="O256" s="115">
        <v>0.93151240267818014</v>
      </c>
      <c r="P256" s="115">
        <v>0.42657088956058886</v>
      </c>
      <c r="Q256" s="115">
        <v>1.0286475776388597</v>
      </c>
      <c r="S256" s="91">
        <v>0</v>
      </c>
      <c r="T256" s="86">
        <f>IF(S256=1,INDEX('LAD average need weights (Rx)'!N:N,MATCH(C256,'LAD average need weights (Rx)'!B:B,0)),SUMPRODUCT(I$2:Q$2,I256:Q256)+$T$2)</f>
        <v>1.2043188993135281</v>
      </c>
    </row>
    <row r="257" spans="2:20" x14ac:dyDescent="0.2">
      <c r="B257" s="102" t="s">
        <v>6282</v>
      </c>
      <c r="C257" s="101" t="s">
        <v>7099</v>
      </c>
      <c r="D257" s="119">
        <v>3711.0109418787688</v>
      </c>
      <c r="E257" s="119">
        <v>12896.589482787822</v>
      </c>
      <c r="F257" s="119">
        <v>3587.9464833868869</v>
      </c>
      <c r="G257" s="118">
        <v>0.96683802327201485</v>
      </c>
      <c r="I257" s="115">
        <v>0.25378787878787878</v>
      </c>
      <c r="J257" s="115">
        <v>0.13376506778816899</v>
      </c>
      <c r="K257" s="116">
        <v>130.496955128205</v>
      </c>
      <c r="L257" s="115">
        <v>0.123046875</v>
      </c>
      <c r="M257" s="115">
        <v>0</v>
      </c>
      <c r="N257" s="117">
        <v>33.067191666666702</v>
      </c>
      <c r="O257" s="115">
        <v>0.95902527407139759</v>
      </c>
      <c r="P257" s="115">
        <v>0.33792649789806917</v>
      </c>
      <c r="Q257" s="115">
        <v>1.0173037516929344</v>
      </c>
      <c r="S257" s="91">
        <v>0</v>
      </c>
      <c r="T257" s="86">
        <f>IF(S257=1,INDEX('LAD average need weights (Rx)'!N:N,MATCH(C257,'LAD average need weights (Rx)'!B:B,0)),SUMPRODUCT(I$2:Q$2,I257:Q257)+$T$2)</f>
        <v>1.147368160499862</v>
      </c>
    </row>
    <row r="258" spans="2:20" x14ac:dyDescent="0.2">
      <c r="B258" s="102" t="s">
        <v>6281</v>
      </c>
      <c r="C258" s="101" t="s">
        <v>7099</v>
      </c>
      <c r="D258" s="119">
        <v>6939.5433673048101</v>
      </c>
      <c r="E258" s="119">
        <v>29698.744328067038</v>
      </c>
      <c r="F258" s="119">
        <v>8262.4561644851328</v>
      </c>
      <c r="G258" s="118">
        <v>1.1906339837017428</v>
      </c>
      <c r="I258" s="115">
        <v>0.29656160458452724</v>
      </c>
      <c r="J258" s="115">
        <v>6.6335797813555988E-2</v>
      </c>
      <c r="K258" s="116">
        <v>103.05661794287199</v>
      </c>
      <c r="L258" s="115">
        <v>0.11069836552748885</v>
      </c>
      <c r="M258" s="115">
        <v>0</v>
      </c>
      <c r="N258" s="117">
        <v>13.820535335925999</v>
      </c>
      <c r="O258" s="115">
        <v>1.0770560647794523</v>
      </c>
      <c r="P258" s="115">
        <v>0.14372431234268254</v>
      </c>
      <c r="Q258" s="115">
        <v>0.9546297010202307</v>
      </c>
      <c r="S258" s="91">
        <v>0</v>
      </c>
      <c r="T258" s="86">
        <f>IF(S258=1,INDEX('LAD average need weights (Rx)'!N:N,MATCH(C258,'LAD average need weights (Rx)'!B:B,0)),SUMPRODUCT(I$2:Q$2,I258:Q258)+$T$2)</f>
        <v>0.92083543242176624</v>
      </c>
    </row>
    <row r="259" spans="2:20" x14ac:dyDescent="0.2">
      <c r="B259" s="102" t="s">
        <v>6280</v>
      </c>
      <c r="C259" s="101" t="s">
        <v>7099</v>
      </c>
      <c r="D259" s="119">
        <v>11039.692405290871</v>
      </c>
      <c r="E259" s="119">
        <v>41325.197975290917</v>
      </c>
      <c r="F259" s="119">
        <v>11497.03950401779</v>
      </c>
      <c r="G259" s="118">
        <v>1.0414275218852775</v>
      </c>
      <c r="I259" s="115">
        <v>0.23841059602649006</v>
      </c>
      <c r="J259" s="115">
        <v>0.13383452403859752</v>
      </c>
      <c r="K259" s="116">
        <v>118.37454971626001</v>
      </c>
      <c r="L259" s="115">
        <v>7.9325421611492822E-2</v>
      </c>
      <c r="M259" s="115">
        <v>0</v>
      </c>
      <c r="N259" s="117">
        <v>33.042646064643499</v>
      </c>
      <c r="O259" s="115">
        <v>1.0568682929766315</v>
      </c>
      <c r="P259" s="115">
        <v>0.38443324975826321</v>
      </c>
      <c r="Q259" s="115">
        <v>0.97356013401321873</v>
      </c>
      <c r="S259" s="91">
        <v>0</v>
      </c>
      <c r="T259" s="86">
        <f>IF(S259=1,INDEX('LAD average need weights (Rx)'!N:N,MATCH(C259,'LAD average need weights (Rx)'!B:B,0)),SUMPRODUCT(I$2:Q$2,I259:Q259)+$T$2)</f>
        <v>1.114630180717519</v>
      </c>
    </row>
    <row r="260" spans="2:20" x14ac:dyDescent="0.2">
      <c r="B260" s="102" t="s">
        <v>6279</v>
      </c>
      <c r="C260" s="101" t="s">
        <v>7099</v>
      </c>
      <c r="D260" s="119">
        <v>7067.1365852384642</v>
      </c>
      <c r="E260" s="119">
        <v>18871.895715737377</v>
      </c>
      <c r="F260" s="119">
        <v>5250.3300937425038</v>
      </c>
      <c r="G260" s="118">
        <v>0.74292183693027403</v>
      </c>
      <c r="I260" s="115">
        <v>0.26979472140762462</v>
      </c>
      <c r="J260" s="115">
        <v>0.14324314145501038</v>
      </c>
      <c r="K260" s="116">
        <v>139.16062248374101</v>
      </c>
      <c r="L260" s="115">
        <v>0.16120906801007556</v>
      </c>
      <c r="M260" s="115">
        <v>0</v>
      </c>
      <c r="N260" s="117">
        <v>32.041306441622801</v>
      </c>
      <c r="O260" s="115">
        <v>0.83374995296042065</v>
      </c>
      <c r="P260" s="115">
        <v>0.24448062920984259</v>
      </c>
      <c r="Q260" s="115">
        <v>1.0484792018700526</v>
      </c>
      <c r="S260" s="91">
        <v>0</v>
      </c>
      <c r="T260" s="86">
        <f>IF(S260=1,INDEX('LAD average need weights (Rx)'!N:N,MATCH(C260,'LAD average need weights (Rx)'!B:B,0)),SUMPRODUCT(I$2:Q$2,I260:Q260)+$T$2)</f>
        <v>1.1579771218403097</v>
      </c>
    </row>
    <row r="261" spans="2:20" x14ac:dyDescent="0.2">
      <c r="B261" s="102" t="s">
        <v>6278</v>
      </c>
      <c r="C261" s="101" t="s">
        <v>7099</v>
      </c>
      <c r="D261" s="119">
        <v>4941.7888402190656</v>
      </c>
      <c r="E261" s="119">
        <v>20083.425665703078</v>
      </c>
      <c r="F261" s="119">
        <v>5587.3885563150188</v>
      </c>
      <c r="G261" s="118">
        <v>1.1306408948196447</v>
      </c>
      <c r="I261" s="115">
        <v>0.24427480916030533</v>
      </c>
      <c r="J261" s="115">
        <v>8.1517976325635622E-2</v>
      </c>
      <c r="K261" s="116">
        <v>118.189066362426</v>
      </c>
      <c r="L261" s="115">
        <v>0.12174817898022892</v>
      </c>
      <c r="M261" s="115">
        <v>0</v>
      </c>
      <c r="N261" s="117">
        <v>22.7175985928884</v>
      </c>
      <c r="O261" s="115">
        <v>1.0712713296743182</v>
      </c>
      <c r="P261" s="115">
        <v>0.27488731804399658</v>
      </c>
      <c r="Q261" s="115">
        <v>0.93625877931066326</v>
      </c>
      <c r="S261" s="91">
        <v>0</v>
      </c>
      <c r="T261" s="86">
        <f>IF(S261=1,INDEX('LAD average need weights (Rx)'!N:N,MATCH(C261,'LAD average need weights (Rx)'!B:B,0)),SUMPRODUCT(I$2:Q$2,I261:Q261)+$T$2)</f>
        <v>1.0177915474971504</v>
      </c>
    </row>
    <row r="262" spans="2:20" x14ac:dyDescent="0.2">
      <c r="B262" s="102" t="s">
        <v>6277</v>
      </c>
      <c r="C262" s="101" t="s">
        <v>7099</v>
      </c>
      <c r="D262" s="119">
        <v>10625.184414482686</v>
      </c>
      <c r="E262" s="119">
        <v>37372.836514952367</v>
      </c>
      <c r="F262" s="119">
        <v>10397.457213550859</v>
      </c>
      <c r="G262" s="118">
        <v>0.9785672236783558</v>
      </c>
      <c r="I262" s="115">
        <v>0.20451339915373765</v>
      </c>
      <c r="J262" s="115">
        <v>0.13748071716660071</v>
      </c>
      <c r="K262" s="116">
        <v>132.42968627451</v>
      </c>
      <c r="L262" s="115">
        <v>0.10239234449760766</v>
      </c>
      <c r="M262" s="115">
        <v>0</v>
      </c>
      <c r="N262" s="117">
        <v>34.018896568627497</v>
      </c>
      <c r="O262" s="115">
        <v>0.93836780587266377</v>
      </c>
      <c r="P262" s="115">
        <v>0.34619125539104234</v>
      </c>
      <c r="Q262" s="115">
        <v>1.0267659002609897</v>
      </c>
      <c r="S262" s="91">
        <v>0</v>
      </c>
      <c r="T262" s="86">
        <f>IF(S262=1,INDEX('LAD average need weights (Rx)'!N:N,MATCH(C262,'LAD average need weights (Rx)'!B:B,0)),SUMPRODUCT(I$2:Q$2,I262:Q262)+$T$2)</f>
        <v>1.1354468002133422</v>
      </c>
    </row>
    <row r="263" spans="2:20" x14ac:dyDescent="0.2">
      <c r="B263" s="102" t="s">
        <v>6276</v>
      </c>
      <c r="C263" s="101" t="s">
        <v>7099</v>
      </c>
      <c r="D263" s="119">
        <v>15768.517485890896</v>
      </c>
      <c r="E263" s="119">
        <v>71554.291303791848</v>
      </c>
      <c r="F263" s="119">
        <v>19907.043501487307</v>
      </c>
      <c r="G263" s="118">
        <v>1.2624549847060396</v>
      </c>
      <c r="I263" s="115">
        <v>0.24234561494551116</v>
      </c>
      <c r="J263" s="115">
        <v>5.5966182779746479E-2</v>
      </c>
      <c r="K263" s="116">
        <v>99.726216793893101</v>
      </c>
      <c r="L263" s="115">
        <v>0.10279667422524566</v>
      </c>
      <c r="M263" s="115">
        <v>0</v>
      </c>
      <c r="N263" s="117">
        <v>13.3968726717557</v>
      </c>
      <c r="O263" s="115">
        <v>1.1698955235444208</v>
      </c>
      <c r="P263" s="115">
        <v>0.13474278089353875</v>
      </c>
      <c r="Q263" s="115">
        <v>0.9069984264425186</v>
      </c>
      <c r="S263" s="91">
        <v>0</v>
      </c>
      <c r="T263" s="86">
        <f>IF(S263=1,INDEX('LAD average need weights (Rx)'!N:N,MATCH(C263,'LAD average need weights (Rx)'!B:B,0)),SUMPRODUCT(I$2:Q$2,I263:Q263)+$T$2)</f>
        <v>0.89478309679554158</v>
      </c>
    </row>
    <row r="264" spans="2:20" x14ac:dyDescent="0.2">
      <c r="B264" s="102" t="s">
        <v>6275</v>
      </c>
      <c r="C264" s="101" t="s">
        <v>7099</v>
      </c>
      <c r="D264" s="119">
        <v>3826.4157385484523</v>
      </c>
      <c r="E264" s="119">
        <v>9074.5993708899532</v>
      </c>
      <c r="F264" s="119">
        <v>2524.634667512983</v>
      </c>
      <c r="G264" s="118">
        <v>0.65979100025098192</v>
      </c>
      <c r="I264" s="115">
        <v>0.22147651006711411</v>
      </c>
      <c r="J264" s="115">
        <v>0.13030581469861499</v>
      </c>
      <c r="K264" s="116">
        <v>129.62711111111099</v>
      </c>
      <c r="L264" s="115">
        <v>0.12616822429906541</v>
      </c>
      <c r="M264" s="115">
        <v>0</v>
      </c>
      <c r="N264" s="117">
        <v>33.2990552380952</v>
      </c>
      <c r="O264" s="115">
        <v>0.95561946908822049</v>
      </c>
      <c r="P264" s="115">
        <v>0.31788661071195462</v>
      </c>
      <c r="Q264" s="115">
        <v>1.0118125577282713</v>
      </c>
      <c r="S264" s="91">
        <v>0</v>
      </c>
      <c r="T264" s="86">
        <f>IF(S264=1,INDEX('LAD average need weights (Rx)'!N:N,MATCH(C264,'LAD average need weights (Rx)'!B:B,0)),SUMPRODUCT(I$2:Q$2,I264:Q264)+$T$2)</f>
        <v>1.1379119863055194</v>
      </c>
    </row>
    <row r="265" spans="2:20" x14ac:dyDescent="0.2">
      <c r="B265" s="102" t="s">
        <v>6274</v>
      </c>
      <c r="C265" s="101" t="s">
        <v>7099</v>
      </c>
      <c r="D265" s="119">
        <v>5701.4237159073182</v>
      </c>
      <c r="E265" s="119">
        <v>18275.649275235704</v>
      </c>
      <c r="F265" s="119">
        <v>5084.4490038400072</v>
      </c>
      <c r="G265" s="118">
        <v>0.89178585160301027</v>
      </c>
      <c r="I265" s="115">
        <v>0.18867924528301888</v>
      </c>
      <c r="J265" s="115">
        <v>0.13353125400657076</v>
      </c>
      <c r="K265" s="116">
        <v>135.864954201513</v>
      </c>
      <c r="L265" s="115">
        <v>0.13094170403587443</v>
      </c>
      <c r="M265" s="115">
        <v>0</v>
      </c>
      <c r="N265" s="117">
        <v>36.180104739147701</v>
      </c>
      <c r="O265" s="115">
        <v>0.91335810003376439</v>
      </c>
      <c r="P265" s="115">
        <v>0.40773227338384277</v>
      </c>
      <c r="Q265" s="115">
        <v>1.0500060762645989</v>
      </c>
      <c r="S265" s="91">
        <v>0</v>
      </c>
      <c r="T265" s="86">
        <f>IF(S265=1,INDEX('LAD average need weights (Rx)'!N:N,MATCH(C265,'LAD average need weights (Rx)'!B:B,0)),SUMPRODUCT(I$2:Q$2,I265:Q265)+$T$2)</f>
        <v>1.1758143896391722</v>
      </c>
    </row>
    <row r="266" spans="2:20" x14ac:dyDescent="0.2">
      <c r="B266" s="102" t="s">
        <v>6273</v>
      </c>
      <c r="C266" s="101" t="s">
        <v>7099</v>
      </c>
      <c r="D266" s="119">
        <v>2451.4118883306146</v>
      </c>
      <c r="E266" s="119">
        <v>10095.44952382687</v>
      </c>
      <c r="F266" s="119">
        <v>2808.6443059668859</v>
      </c>
      <c r="G266" s="118">
        <v>1.1457251714152137</v>
      </c>
      <c r="I266" s="115">
        <v>0.28799999999999998</v>
      </c>
      <c r="J266" s="115">
        <v>0.12256060956380394</v>
      </c>
      <c r="K266" s="116">
        <v>127.525009221689</v>
      </c>
      <c r="L266" s="115">
        <v>0.11814345991561181</v>
      </c>
      <c r="M266" s="115">
        <v>0</v>
      </c>
      <c r="N266" s="117">
        <v>30.0849052010328</v>
      </c>
      <c r="O266" s="115">
        <v>1.0752411283254892</v>
      </c>
      <c r="P266" s="115">
        <v>0.18170573494920558</v>
      </c>
      <c r="Q266" s="115">
        <v>0.96075217874051078</v>
      </c>
      <c r="S266" s="91">
        <v>0</v>
      </c>
      <c r="T266" s="86">
        <f>IF(S266=1,INDEX('LAD average need weights (Rx)'!N:N,MATCH(C266,'LAD average need weights (Rx)'!B:B,0)),SUMPRODUCT(I$2:Q$2,I266:Q266)+$T$2)</f>
        <v>1.1082537904052103</v>
      </c>
    </row>
    <row r="267" spans="2:20" x14ac:dyDescent="0.2">
      <c r="B267" s="102" t="s">
        <v>6272</v>
      </c>
      <c r="C267" s="101" t="s">
        <v>7099</v>
      </c>
      <c r="D267" s="119">
        <v>4997.4246121484921</v>
      </c>
      <c r="E267" s="119">
        <v>17441.31748626124</v>
      </c>
      <c r="F267" s="119">
        <v>4852.3304416244628</v>
      </c>
      <c r="G267" s="118">
        <v>0.97096621124182392</v>
      </c>
      <c r="I267" s="115">
        <v>0.25</v>
      </c>
      <c r="J267" s="115">
        <v>0.12358952910752931</v>
      </c>
      <c r="K267" s="116">
        <v>116.763047324193</v>
      </c>
      <c r="L267" s="115">
        <v>0.10850111856823266</v>
      </c>
      <c r="M267" s="115">
        <v>0</v>
      </c>
      <c r="N267" s="117">
        <v>29.466121406457301</v>
      </c>
      <c r="O267" s="115">
        <v>1.0442075390344461</v>
      </c>
      <c r="P267" s="115">
        <v>0.33917823819679449</v>
      </c>
      <c r="Q267" s="115">
        <v>0.97525083380542099</v>
      </c>
      <c r="S267" s="91">
        <v>0</v>
      </c>
      <c r="T267" s="86">
        <f>IF(S267=1,INDEX('LAD average need weights (Rx)'!N:N,MATCH(C267,'LAD average need weights (Rx)'!B:B,0)),SUMPRODUCT(I$2:Q$2,I267:Q267)+$T$2)</f>
        <v>1.0937629775748909</v>
      </c>
    </row>
    <row r="268" spans="2:20" x14ac:dyDescent="0.2">
      <c r="B268" s="102" t="s">
        <v>6271</v>
      </c>
      <c r="C268" s="101" t="s">
        <v>7099</v>
      </c>
      <c r="D268" s="119">
        <v>5332.0103918988025</v>
      </c>
      <c r="E268" s="119">
        <v>19276.218443859005</v>
      </c>
      <c r="F268" s="119">
        <v>5362.8162911556665</v>
      </c>
      <c r="G268" s="118">
        <v>1.0057775392380459</v>
      </c>
      <c r="I268" s="115">
        <v>0.28534704370179947</v>
      </c>
      <c r="J268" s="115">
        <v>0.12092838320574414</v>
      </c>
      <c r="K268" s="116">
        <v>121.492269094964</v>
      </c>
      <c r="L268" s="115">
        <v>9.6385542168674704E-2</v>
      </c>
      <c r="M268" s="115">
        <v>0</v>
      </c>
      <c r="N268" s="117">
        <v>22.342290280617</v>
      </c>
      <c r="O268" s="115">
        <v>1.0346652498453943</v>
      </c>
      <c r="P268" s="115">
        <v>0.25288541658640351</v>
      </c>
      <c r="Q268" s="115">
        <v>0.98161712324632977</v>
      </c>
      <c r="S268" s="91">
        <v>0</v>
      </c>
      <c r="T268" s="86">
        <f>IF(S268=1,INDEX('LAD average need weights (Rx)'!N:N,MATCH(C268,'LAD average need weights (Rx)'!B:B,0)),SUMPRODUCT(I$2:Q$2,I268:Q268)+$T$2)</f>
        <v>1.0319802457026872</v>
      </c>
    </row>
    <row r="269" spans="2:20" x14ac:dyDescent="0.2">
      <c r="B269" s="102" t="s">
        <v>6270</v>
      </c>
      <c r="C269" s="101" t="s">
        <v>7099</v>
      </c>
      <c r="D269" s="119">
        <v>5861.3576985556256</v>
      </c>
      <c r="E269" s="119">
        <v>17045.430721109286</v>
      </c>
      <c r="F269" s="119">
        <v>4742.1912045228937</v>
      </c>
      <c r="G269" s="118">
        <v>0.80906019533520013</v>
      </c>
      <c r="I269" s="115">
        <v>0.24230769230769231</v>
      </c>
      <c r="J269" s="115">
        <v>0.1322182285552696</v>
      </c>
      <c r="K269" s="116">
        <v>133.745241233852</v>
      </c>
      <c r="L269" s="115">
        <v>9.5890410958904104E-2</v>
      </c>
      <c r="M269" s="115">
        <v>0</v>
      </c>
      <c r="N269" s="117">
        <v>32.647706828368001</v>
      </c>
      <c r="O269" s="115">
        <v>0.92827132428649517</v>
      </c>
      <c r="P269" s="115">
        <v>0.31925217195560185</v>
      </c>
      <c r="Q269" s="115">
        <v>1.0296118091996755</v>
      </c>
      <c r="S269" s="91">
        <v>0</v>
      </c>
      <c r="T269" s="86">
        <f>IF(S269=1,INDEX('LAD average need weights (Rx)'!N:N,MATCH(C269,'LAD average need weights (Rx)'!B:B,0)),SUMPRODUCT(I$2:Q$2,I269:Q269)+$T$2)</f>
        <v>1.1242125406057011</v>
      </c>
    </row>
    <row r="270" spans="2:20" x14ac:dyDescent="0.2">
      <c r="B270" s="102" t="s">
        <v>6269</v>
      </c>
      <c r="C270" s="101" t="s">
        <v>7099</v>
      </c>
      <c r="D270" s="119">
        <v>4561.5553617730575</v>
      </c>
      <c r="E270" s="119">
        <v>19827.473424632979</v>
      </c>
      <c r="F270" s="119">
        <v>5516.1803547600184</v>
      </c>
      <c r="G270" s="118">
        <v>1.209276204556663</v>
      </c>
      <c r="I270" s="115">
        <v>0.25270758122743681</v>
      </c>
      <c r="J270" s="115">
        <v>7.5518397510126165E-2</v>
      </c>
      <c r="K270" s="116">
        <v>113.69197050389199</v>
      </c>
      <c r="L270" s="115">
        <v>0.1111111111111111</v>
      </c>
      <c r="M270" s="115">
        <v>0</v>
      </c>
      <c r="N270" s="117">
        <v>20.1340061450225</v>
      </c>
      <c r="O270" s="115">
        <v>1.0935988645079389</v>
      </c>
      <c r="P270" s="115">
        <v>0.23657426352069802</v>
      </c>
      <c r="Q270" s="115">
        <v>0.93085722563266693</v>
      </c>
      <c r="S270" s="91">
        <v>0</v>
      </c>
      <c r="T270" s="86">
        <f>IF(S270=1,INDEX('LAD average need weights (Rx)'!N:N,MATCH(C270,'LAD average need weights (Rx)'!B:B,0)),SUMPRODUCT(I$2:Q$2,I270:Q270)+$T$2)</f>
        <v>0.98346615667826753</v>
      </c>
    </row>
    <row r="271" spans="2:20" x14ac:dyDescent="0.2">
      <c r="B271" s="102" t="s">
        <v>6268</v>
      </c>
      <c r="C271" s="101" t="s">
        <v>7099</v>
      </c>
      <c r="D271" s="119">
        <v>3587.6639639117457</v>
      </c>
      <c r="E271" s="119">
        <v>13353.979542419986</v>
      </c>
      <c r="F271" s="119">
        <v>3715.1964868225696</v>
      </c>
      <c r="G271" s="118">
        <v>1.0355475106346836</v>
      </c>
      <c r="I271" s="115">
        <v>0.26394052044609667</v>
      </c>
      <c r="J271" s="115">
        <v>6.3450020552065167E-2</v>
      </c>
      <c r="K271" s="116">
        <v>94.383812835915293</v>
      </c>
      <c r="L271" s="115">
        <v>0.10112359550561797</v>
      </c>
      <c r="M271" s="115">
        <v>0</v>
      </c>
      <c r="N271" s="117">
        <v>15.083473284856099</v>
      </c>
      <c r="O271" s="115">
        <v>1.1001383788787171</v>
      </c>
      <c r="P271" s="115">
        <v>0.15855871289246179</v>
      </c>
      <c r="Q271" s="115">
        <v>0.93949677802462395</v>
      </c>
      <c r="S271" s="91">
        <v>0</v>
      </c>
      <c r="T271" s="86">
        <f>IF(S271=1,INDEX('LAD average need weights (Rx)'!N:N,MATCH(C271,'LAD average need weights (Rx)'!B:B,0)),SUMPRODUCT(I$2:Q$2,I271:Q271)+$T$2)</f>
        <v>0.90961985177038707</v>
      </c>
    </row>
    <row r="272" spans="2:20" x14ac:dyDescent="0.2">
      <c r="B272" s="102" t="s">
        <v>6267</v>
      </c>
      <c r="C272" s="101" t="s">
        <v>7099</v>
      </c>
      <c r="D272" s="119">
        <v>3990.20736568746</v>
      </c>
      <c r="E272" s="119">
        <v>15977.040183354657</v>
      </c>
      <c r="F272" s="119">
        <v>4444.9554060246464</v>
      </c>
      <c r="G272" s="118">
        <v>1.1139660169663486</v>
      </c>
      <c r="I272" s="115">
        <v>0.22615803814713897</v>
      </c>
      <c r="J272" s="115">
        <v>5.73090572577006E-2</v>
      </c>
      <c r="K272" s="116">
        <v>100.573095305032</v>
      </c>
      <c r="L272" s="115">
        <v>0.10685805422647528</v>
      </c>
      <c r="M272" s="115">
        <v>0</v>
      </c>
      <c r="N272" s="117">
        <v>15.520050323306201</v>
      </c>
      <c r="O272" s="115">
        <v>1.1186143924870557</v>
      </c>
      <c r="P272" s="115">
        <v>0.21036348948142131</v>
      </c>
      <c r="Q272" s="115">
        <v>0.93844389931523309</v>
      </c>
      <c r="S272" s="91">
        <v>0</v>
      </c>
      <c r="T272" s="86">
        <f>IF(S272=1,INDEX('LAD average need weights (Rx)'!N:N,MATCH(C272,'LAD average need weights (Rx)'!B:B,0)),SUMPRODUCT(I$2:Q$2,I272:Q272)+$T$2)</f>
        <v>0.91939846057062591</v>
      </c>
    </row>
    <row r="273" spans="2:20" x14ac:dyDescent="0.2">
      <c r="B273" s="102" t="s">
        <v>6266</v>
      </c>
      <c r="C273" s="101" t="s">
        <v>7156</v>
      </c>
      <c r="D273" s="119">
        <v>37931.218838451125</v>
      </c>
      <c r="E273" s="119">
        <v>85871.124941014306</v>
      </c>
      <c r="F273" s="119">
        <v>23890.114604934057</v>
      </c>
      <c r="G273" s="118">
        <v>0.62982723298932042</v>
      </c>
      <c r="I273" s="115">
        <v>0.25055187637969095</v>
      </c>
      <c r="J273" s="115">
        <v>0.12070434223786859</v>
      </c>
      <c r="K273" s="116">
        <v>119.08873188166</v>
      </c>
      <c r="L273" s="115">
        <v>3.6755029140815944E-2</v>
      </c>
      <c r="M273" s="115">
        <v>1</v>
      </c>
      <c r="N273" s="117">
        <v>25.786303163677299</v>
      </c>
      <c r="O273" s="115">
        <v>0.71282581856529748</v>
      </c>
      <c r="P273" s="115">
        <v>0.32195682221937127</v>
      </c>
      <c r="Q273" s="115">
        <v>1.0513669352910417</v>
      </c>
      <c r="S273" s="91">
        <v>0</v>
      </c>
      <c r="T273" s="86">
        <f>IF(S273=1,INDEX('LAD average need weights (Rx)'!N:N,MATCH(C273,'LAD average need weights (Rx)'!B:B,0)),SUMPRODUCT(I$2:Q$2,I273:Q273)+$T$2)</f>
        <v>0.79245585553652675</v>
      </c>
    </row>
    <row r="274" spans="2:20" x14ac:dyDescent="0.2">
      <c r="B274" s="102" t="s">
        <v>6265</v>
      </c>
      <c r="C274" s="101" t="s">
        <v>7156</v>
      </c>
      <c r="D274" s="119">
        <v>15486.218088034446</v>
      </c>
      <c r="E274" s="119">
        <v>45306.482376990709</v>
      </c>
      <c r="F274" s="119">
        <v>12604.668415328531</v>
      </c>
      <c r="G274" s="118">
        <v>0.81392812264910774</v>
      </c>
      <c r="I274" s="115">
        <v>0.2830601092896175</v>
      </c>
      <c r="J274" s="115">
        <v>0.11594539803982103</v>
      </c>
      <c r="K274" s="116">
        <v>132.54828571428601</v>
      </c>
      <c r="L274" s="115">
        <v>0.15054105665181414</v>
      </c>
      <c r="M274" s="115">
        <v>0</v>
      </c>
      <c r="N274" s="117">
        <v>39.571208704318998</v>
      </c>
      <c r="O274" s="115">
        <v>0.7827139175960599</v>
      </c>
      <c r="P274" s="115">
        <v>0.35504989532620007</v>
      </c>
      <c r="Q274" s="115">
        <v>1.0682073988770391</v>
      </c>
      <c r="S274" s="91">
        <v>0</v>
      </c>
      <c r="T274" s="86">
        <f>IF(S274=1,INDEX('LAD average need weights (Rx)'!N:N,MATCH(C274,'LAD average need weights (Rx)'!B:B,0)),SUMPRODUCT(I$2:Q$2,I274:Q274)+$T$2)</f>
        <v>1.2041650119142064</v>
      </c>
    </row>
    <row r="275" spans="2:20" x14ac:dyDescent="0.2">
      <c r="B275" s="102" t="s">
        <v>6264</v>
      </c>
      <c r="C275" s="101" t="s">
        <v>7310</v>
      </c>
      <c r="D275" s="119">
        <v>6039.9876704680901</v>
      </c>
      <c r="E275" s="119">
        <v>21334.813950229545</v>
      </c>
      <c r="F275" s="119">
        <v>5935.5359638765813</v>
      </c>
      <c r="G275" s="118">
        <v>0.98270663579294792</v>
      </c>
      <c r="I275" s="115">
        <v>0.3193916349809886</v>
      </c>
      <c r="J275" s="115">
        <v>0.10757935577373065</v>
      </c>
      <c r="K275" s="116">
        <v>110.17594331266601</v>
      </c>
      <c r="L275" s="115">
        <v>0.11554447215295095</v>
      </c>
      <c r="M275" s="115">
        <v>0</v>
      </c>
      <c r="N275" s="117">
        <v>24.35547829938</v>
      </c>
      <c r="O275" s="115">
        <v>0.9749987438274258</v>
      </c>
      <c r="P275" s="115">
        <v>0.32010056547007787</v>
      </c>
      <c r="Q275" s="115">
        <v>1.0117110771455857</v>
      </c>
      <c r="S275" s="91">
        <v>0</v>
      </c>
      <c r="T275" s="86">
        <f>IF(S275=1,INDEX('LAD average need weights (Rx)'!N:N,MATCH(C275,'LAD average need weights (Rx)'!B:B,0)),SUMPRODUCT(I$2:Q$2,I275:Q275)+$T$2)</f>
        <v>1.0546035432188219</v>
      </c>
    </row>
    <row r="276" spans="2:20" x14ac:dyDescent="0.2">
      <c r="B276" s="102" t="s">
        <v>6263</v>
      </c>
      <c r="C276" s="101" t="s">
        <v>7156</v>
      </c>
      <c r="D276" s="119">
        <v>5459.3947196157033</v>
      </c>
      <c r="E276" s="119">
        <v>22313.546480621979</v>
      </c>
      <c r="F276" s="119">
        <v>6207.8281032274244</v>
      </c>
      <c r="G276" s="118">
        <v>1.1370909088003083</v>
      </c>
      <c r="I276" s="115">
        <v>0.30425963488843816</v>
      </c>
      <c r="J276" s="115">
        <v>5.2738306900294699E-2</v>
      </c>
      <c r="K276" s="116">
        <v>100.657990506329</v>
      </c>
      <c r="L276" s="115">
        <v>0.10596026490066225</v>
      </c>
      <c r="M276" s="115">
        <v>0</v>
      </c>
      <c r="N276" s="117">
        <v>12.9917262658228</v>
      </c>
      <c r="O276" s="115">
        <v>1.025933611734162</v>
      </c>
      <c r="P276" s="115">
        <v>0.1420544998478285</v>
      </c>
      <c r="Q276" s="115">
        <v>0.96771669329898224</v>
      </c>
      <c r="S276" s="91">
        <v>0</v>
      </c>
      <c r="T276" s="86">
        <f>IF(S276=1,INDEX('LAD average need weights (Rx)'!N:N,MATCH(C276,'LAD average need weights (Rx)'!B:B,0)),SUMPRODUCT(I$2:Q$2,I276:Q276)+$T$2)</f>
        <v>0.8999757131663022</v>
      </c>
    </row>
    <row r="277" spans="2:20" x14ac:dyDescent="0.2">
      <c r="B277" s="102" t="s">
        <v>6262</v>
      </c>
      <c r="C277" s="101" t="s">
        <v>7156</v>
      </c>
      <c r="D277" s="119">
        <v>2748.6127499284439</v>
      </c>
      <c r="E277" s="119">
        <v>8414.8855003751505</v>
      </c>
      <c r="F277" s="119">
        <v>2341.0963712126909</v>
      </c>
      <c r="G277" s="118">
        <v>0.85173743419244408</v>
      </c>
      <c r="I277" s="115">
        <v>0.29245283018867924</v>
      </c>
      <c r="J277" s="115">
        <v>5.6571288215021824E-2</v>
      </c>
      <c r="K277" s="116">
        <v>103.97097428958</v>
      </c>
      <c r="L277" s="115">
        <v>5.387205387205387E-2</v>
      </c>
      <c r="M277" s="115">
        <v>1</v>
      </c>
      <c r="N277" s="117">
        <v>8.9986694857916092</v>
      </c>
      <c r="O277" s="115">
        <v>0.64577310543627786</v>
      </c>
      <c r="P277" s="115">
        <v>0.10759105772936771</v>
      </c>
      <c r="Q277" s="115">
        <v>0.99282200556571842</v>
      </c>
      <c r="S277" s="91">
        <v>0</v>
      </c>
      <c r="T277" s="86">
        <f>IF(S277=1,INDEX('LAD average need weights (Rx)'!N:N,MATCH(C277,'LAD average need weights (Rx)'!B:B,0)),SUMPRODUCT(I$2:Q$2,I277:Q277)+$T$2)</f>
        <v>0.58959920756656414</v>
      </c>
    </row>
    <row r="278" spans="2:20" x14ac:dyDescent="0.2">
      <c r="B278" s="102" t="s">
        <v>6261</v>
      </c>
      <c r="C278" s="101" t="s">
        <v>7156</v>
      </c>
      <c r="D278" s="119">
        <v>13068.99357665193</v>
      </c>
      <c r="E278" s="119">
        <v>46069.379386725486</v>
      </c>
      <c r="F278" s="119">
        <v>12816.913183367202</v>
      </c>
      <c r="G278" s="118">
        <v>0.98071156804797299</v>
      </c>
      <c r="I278" s="115">
        <v>0.30633802816901406</v>
      </c>
      <c r="J278" s="115">
        <v>7.551641274804341E-2</v>
      </c>
      <c r="K278" s="116">
        <v>122.121599035065</v>
      </c>
      <c r="L278" s="115">
        <v>0.11975789018590575</v>
      </c>
      <c r="M278" s="115">
        <v>0</v>
      </c>
      <c r="N278" s="117">
        <v>20.817917118979899</v>
      </c>
      <c r="O278" s="115">
        <v>0.95285251675739635</v>
      </c>
      <c r="P278" s="115">
        <v>0.20329735750558628</v>
      </c>
      <c r="Q278" s="115">
        <v>0.9944866499514442</v>
      </c>
      <c r="S278" s="91">
        <v>0</v>
      </c>
      <c r="T278" s="86">
        <f>IF(S278=1,INDEX('LAD average need weights (Rx)'!N:N,MATCH(C278,'LAD average need weights (Rx)'!B:B,0)),SUMPRODUCT(I$2:Q$2,I278:Q278)+$T$2)</f>
        <v>1.00474151439564</v>
      </c>
    </row>
    <row r="279" spans="2:20" x14ac:dyDescent="0.2">
      <c r="B279" s="102" t="s">
        <v>6260</v>
      </c>
      <c r="C279" s="101" t="s">
        <v>7156</v>
      </c>
      <c r="D279" s="119">
        <v>9856.9139613181087</v>
      </c>
      <c r="E279" s="119">
        <v>30488.555597820276</v>
      </c>
      <c r="F279" s="119">
        <v>8482.1887202614143</v>
      </c>
      <c r="G279" s="118">
        <v>0.86053188183932772</v>
      </c>
      <c r="I279" s="115">
        <v>0.35355285961871752</v>
      </c>
      <c r="J279" s="115">
        <v>8.6169990727948814E-2</v>
      </c>
      <c r="K279" s="116">
        <v>107.55532817304599</v>
      </c>
      <c r="L279" s="115">
        <v>9.3273542600896861E-2</v>
      </c>
      <c r="M279" s="115">
        <v>0</v>
      </c>
      <c r="N279" s="117">
        <v>16.446271551267099</v>
      </c>
      <c r="O279" s="115">
        <v>0.82195001866484196</v>
      </c>
      <c r="P279" s="115">
        <v>0.15572443460202451</v>
      </c>
      <c r="Q279" s="115">
        <v>1.0433086745602713</v>
      </c>
      <c r="S279" s="91">
        <v>0</v>
      </c>
      <c r="T279" s="86">
        <f>IF(S279=1,INDEX('LAD average need weights (Rx)'!N:N,MATCH(C279,'LAD average need weights (Rx)'!B:B,0)),SUMPRODUCT(I$2:Q$2,I279:Q279)+$T$2)</f>
        <v>0.94166076298328849</v>
      </c>
    </row>
    <row r="280" spans="2:20" x14ac:dyDescent="0.2">
      <c r="B280" s="102" t="s">
        <v>6259</v>
      </c>
      <c r="C280" s="101" t="s">
        <v>7156</v>
      </c>
      <c r="D280" s="119">
        <v>10883.278126340925</v>
      </c>
      <c r="E280" s="119">
        <v>39184.111398371359</v>
      </c>
      <c r="F280" s="119">
        <v>10901.370078039847</v>
      </c>
      <c r="G280" s="118">
        <v>1.0016623623405465</v>
      </c>
      <c r="I280" s="115">
        <v>0.26558891454965355</v>
      </c>
      <c r="J280" s="115">
        <v>0.15128644498598876</v>
      </c>
      <c r="K280" s="116">
        <v>143.01002814919099</v>
      </c>
      <c r="L280" s="115">
        <v>0.12786002691790041</v>
      </c>
      <c r="M280" s="115">
        <v>0</v>
      </c>
      <c r="N280" s="117">
        <v>48.333374208304001</v>
      </c>
      <c r="O280" s="115">
        <v>0.97108176480967745</v>
      </c>
      <c r="P280" s="115">
        <v>0.48577961704865302</v>
      </c>
      <c r="Q280" s="115">
        <v>1.0145934168431856</v>
      </c>
      <c r="S280" s="91">
        <v>0</v>
      </c>
      <c r="T280" s="86">
        <f>IF(S280=1,INDEX('LAD average need weights (Rx)'!N:N,MATCH(C280,'LAD average need weights (Rx)'!B:B,0)),SUMPRODUCT(I$2:Q$2,I280:Q280)+$T$2)</f>
        <v>1.3115465741564352</v>
      </c>
    </row>
    <row r="281" spans="2:20" x14ac:dyDescent="0.2">
      <c r="B281" s="102" t="s">
        <v>6258</v>
      </c>
      <c r="C281" s="101" t="s">
        <v>7156</v>
      </c>
      <c r="D281" s="119">
        <v>10141.893185487736</v>
      </c>
      <c r="E281" s="119">
        <v>29219.028457323442</v>
      </c>
      <c r="F281" s="119">
        <v>8128.9949208162925</v>
      </c>
      <c r="G281" s="118">
        <v>0.80152637896524637</v>
      </c>
      <c r="I281" s="115">
        <v>0.32596685082872928</v>
      </c>
      <c r="J281" s="115">
        <v>0.10394850828983586</v>
      </c>
      <c r="K281" s="116">
        <v>131.87828395455</v>
      </c>
      <c r="L281" s="115">
        <v>0.15376782077393075</v>
      </c>
      <c r="M281" s="115">
        <v>0</v>
      </c>
      <c r="N281" s="117">
        <v>37.938856960815599</v>
      </c>
      <c r="O281" s="115">
        <v>0.80071495876272791</v>
      </c>
      <c r="P281" s="115">
        <v>0.28584843769360074</v>
      </c>
      <c r="Q281" s="115">
        <v>1.0689212250994768</v>
      </c>
      <c r="S281" s="91">
        <v>0</v>
      </c>
      <c r="T281" s="86">
        <f>IF(S281=1,INDEX('LAD average need weights (Rx)'!N:N,MATCH(C281,'LAD average need weights (Rx)'!B:B,0)),SUMPRODUCT(I$2:Q$2,I281:Q281)+$T$2)</f>
        <v>1.1919578811488669</v>
      </c>
    </row>
    <row r="282" spans="2:20" x14ac:dyDescent="0.2">
      <c r="B282" s="102" t="s">
        <v>6257</v>
      </c>
      <c r="C282" s="101" t="s">
        <v>7156</v>
      </c>
      <c r="D282" s="119">
        <v>7509.8799214554565</v>
      </c>
      <c r="E282" s="119">
        <v>29020.734287719617</v>
      </c>
      <c r="F282" s="119">
        <v>8073.8277101784943</v>
      </c>
      <c r="G282" s="118">
        <v>1.075094115301612</v>
      </c>
      <c r="I282" s="115">
        <v>0.27722772277227725</v>
      </c>
      <c r="J282" s="115">
        <v>0.11500168749584114</v>
      </c>
      <c r="K282" s="116">
        <v>105.74163817663801</v>
      </c>
      <c r="L282" s="115">
        <v>0.11933174224343675</v>
      </c>
      <c r="M282" s="115">
        <v>0</v>
      </c>
      <c r="N282" s="117">
        <v>32.805581481481497</v>
      </c>
      <c r="O282" s="115">
        <v>1.0782756739909853</v>
      </c>
      <c r="P282" s="115">
        <v>0.33899382203011896</v>
      </c>
      <c r="Q282" s="115">
        <v>0.95453393921415719</v>
      </c>
      <c r="S282" s="91">
        <v>0</v>
      </c>
      <c r="T282" s="86">
        <f>IF(S282=1,INDEX('LAD average need weights (Rx)'!N:N,MATCH(C282,'LAD average need weights (Rx)'!B:B,0)),SUMPRODUCT(I$2:Q$2,I282:Q282)+$T$2)</f>
        <v>1.1183258552269619</v>
      </c>
    </row>
    <row r="283" spans="2:20" x14ac:dyDescent="0.2">
      <c r="B283" s="102" t="s">
        <v>6256</v>
      </c>
      <c r="C283" s="101" t="s">
        <v>7310</v>
      </c>
      <c r="D283" s="119">
        <v>9650.2777144276643</v>
      </c>
      <c r="E283" s="119">
        <v>36398.903834051067</v>
      </c>
      <c r="F283" s="119">
        <v>10126.500435236783</v>
      </c>
      <c r="G283" s="118">
        <v>1.0493480845734773</v>
      </c>
      <c r="I283" s="115">
        <v>0.36551724137931035</v>
      </c>
      <c r="J283" s="115">
        <v>7.126672234098759E-2</v>
      </c>
      <c r="K283" s="116">
        <v>96.502347582340605</v>
      </c>
      <c r="L283" s="115">
        <v>9.8239636570130601E-2</v>
      </c>
      <c r="M283" s="115">
        <v>0</v>
      </c>
      <c r="N283" s="117">
        <v>13.7639726699369</v>
      </c>
      <c r="O283" s="115">
        <v>1.019164751622736</v>
      </c>
      <c r="P283" s="115">
        <v>0.16181838626343747</v>
      </c>
      <c r="Q283" s="115">
        <v>0.98656331837174072</v>
      </c>
      <c r="S283" s="91">
        <v>0</v>
      </c>
      <c r="T283" s="86">
        <f>IF(S283=1,INDEX('LAD average need weights (Rx)'!N:N,MATCH(C283,'LAD average need weights (Rx)'!B:B,0)),SUMPRODUCT(I$2:Q$2,I283:Q283)+$T$2)</f>
        <v>0.92419770820368452</v>
      </c>
    </row>
    <row r="284" spans="2:20" x14ac:dyDescent="0.2">
      <c r="B284" s="102" t="s">
        <v>6255</v>
      </c>
      <c r="C284" s="101" t="s">
        <v>7156</v>
      </c>
      <c r="D284" s="119">
        <v>10558.70748151061</v>
      </c>
      <c r="E284" s="119">
        <v>34471.799693714689</v>
      </c>
      <c r="F284" s="119">
        <v>9590.3628360158182</v>
      </c>
      <c r="G284" s="118">
        <v>0.9082894713021965</v>
      </c>
      <c r="I284" s="115">
        <v>0.29225908372827802</v>
      </c>
      <c r="J284" s="115">
        <v>0.1274053759120706</v>
      </c>
      <c r="K284" s="116">
        <v>138.516424523441</v>
      </c>
      <c r="L284" s="115">
        <v>0.12596685082872927</v>
      </c>
      <c r="M284" s="115">
        <v>0</v>
      </c>
      <c r="N284" s="117">
        <v>47.748230602782101</v>
      </c>
      <c r="O284" s="115">
        <v>0.88024497292586223</v>
      </c>
      <c r="P284" s="115">
        <v>0.51311902072253612</v>
      </c>
      <c r="Q284" s="115">
        <v>1.0414991059741061</v>
      </c>
      <c r="S284" s="91">
        <v>0</v>
      </c>
      <c r="T284" s="86">
        <f>IF(S284=1,INDEX('LAD average need weights (Rx)'!N:N,MATCH(C284,'LAD average need weights (Rx)'!B:B,0)),SUMPRODUCT(I$2:Q$2,I284:Q284)+$T$2)</f>
        <v>1.2920976849908916</v>
      </c>
    </row>
    <row r="285" spans="2:20" x14ac:dyDescent="0.2">
      <c r="B285" s="102" t="s">
        <v>6254</v>
      </c>
      <c r="C285" s="101" t="s">
        <v>7156</v>
      </c>
      <c r="D285" s="119">
        <v>12797.043200366292</v>
      </c>
      <c r="E285" s="119">
        <v>53569.397767482107</v>
      </c>
      <c r="F285" s="119">
        <v>14903.485343432249</v>
      </c>
      <c r="G285" s="118">
        <v>1.1646038159037913</v>
      </c>
      <c r="I285" s="115">
        <v>0.32003325020781381</v>
      </c>
      <c r="J285" s="115">
        <v>4.5120846688619612E-2</v>
      </c>
      <c r="K285" s="116">
        <v>97.612959733671502</v>
      </c>
      <c r="L285" s="115">
        <v>0.10859136502398604</v>
      </c>
      <c r="M285" s="115">
        <v>0</v>
      </c>
      <c r="N285" s="117">
        <v>10.218107324032999</v>
      </c>
      <c r="O285" s="115">
        <v>1.0054799583572154</v>
      </c>
      <c r="P285" s="115">
        <v>0.10892516360531247</v>
      </c>
      <c r="Q285" s="115">
        <v>0.97631999670168956</v>
      </c>
      <c r="S285" s="91">
        <v>0</v>
      </c>
      <c r="T285" s="86">
        <f>IF(S285=1,INDEX('LAD average need weights (Rx)'!N:N,MATCH(C285,'LAD average need weights (Rx)'!B:B,0)),SUMPRODUCT(I$2:Q$2,I285:Q285)+$T$2)</f>
        <v>0.87192370579671663</v>
      </c>
    </row>
    <row r="286" spans="2:20" x14ac:dyDescent="0.2">
      <c r="B286" s="102" t="s">
        <v>6253</v>
      </c>
      <c r="C286" s="101" t="s">
        <v>7156</v>
      </c>
      <c r="D286" s="119">
        <v>12784.716447701308</v>
      </c>
      <c r="E286" s="119">
        <v>43703.080883280112</v>
      </c>
      <c r="F286" s="119">
        <v>12158.587786144029</v>
      </c>
      <c r="G286" s="118">
        <v>0.95102522108186005</v>
      </c>
      <c r="I286" s="115">
        <v>0.3742690058479532</v>
      </c>
      <c r="J286" s="115">
        <v>4.8747658712495867E-2</v>
      </c>
      <c r="K286" s="116">
        <v>93.552622061482793</v>
      </c>
      <c r="L286" s="115">
        <v>7.5684380032206122E-2</v>
      </c>
      <c r="M286" s="115">
        <v>0</v>
      </c>
      <c r="N286" s="117">
        <v>8.1570102471368298</v>
      </c>
      <c r="O286" s="115">
        <v>0.7829371733888143</v>
      </c>
      <c r="P286" s="115">
        <v>8.7883024911295737E-2</v>
      </c>
      <c r="Q286" s="115">
        <v>0.97099514914583895</v>
      </c>
      <c r="S286" s="91">
        <v>0</v>
      </c>
      <c r="T286" s="86">
        <f>IF(S286=1,INDEX('LAD average need weights (Rx)'!N:N,MATCH(C286,'LAD average need weights (Rx)'!B:B,0)),SUMPRODUCT(I$2:Q$2,I286:Q286)+$T$2)</f>
        <v>0.81044376861627554</v>
      </c>
    </row>
    <row r="287" spans="2:20" x14ac:dyDescent="0.2">
      <c r="B287" s="102" t="s">
        <v>6252</v>
      </c>
      <c r="C287" s="101" t="s">
        <v>7156</v>
      </c>
      <c r="D287" s="119">
        <v>9655.7991731874245</v>
      </c>
      <c r="E287" s="119">
        <v>36747.315444282613</v>
      </c>
      <c r="F287" s="119">
        <v>10223.431659834561</v>
      </c>
      <c r="G287" s="118">
        <v>1.0587866914448014</v>
      </c>
      <c r="I287" s="115">
        <v>0.27570093457943923</v>
      </c>
      <c r="J287" s="115">
        <v>9.5317465478411023E-2</v>
      </c>
      <c r="K287" s="116">
        <v>116.928550578197</v>
      </c>
      <c r="L287" s="115">
        <v>0.12133605998636673</v>
      </c>
      <c r="M287" s="115">
        <v>0</v>
      </c>
      <c r="N287" s="117">
        <v>32.824727293140199</v>
      </c>
      <c r="O287" s="115">
        <v>1.0336522527343082</v>
      </c>
      <c r="P287" s="115">
        <v>0.28496266534352888</v>
      </c>
      <c r="Q287" s="115">
        <v>0.98376188787057395</v>
      </c>
      <c r="S287" s="91">
        <v>0</v>
      </c>
      <c r="T287" s="86">
        <f>IF(S287=1,INDEX('LAD average need weights (Rx)'!N:N,MATCH(C287,'LAD average need weights (Rx)'!B:B,0)),SUMPRODUCT(I$2:Q$2,I287:Q287)+$T$2)</f>
        <v>1.1161859381316841</v>
      </c>
    </row>
    <row r="288" spans="2:20" x14ac:dyDescent="0.2">
      <c r="B288" s="102" t="s">
        <v>6251</v>
      </c>
      <c r="C288" s="101" t="s">
        <v>7156</v>
      </c>
      <c r="D288" s="119">
        <v>8686.2264614550095</v>
      </c>
      <c r="E288" s="119">
        <v>35825.335494583582</v>
      </c>
      <c r="F288" s="119">
        <v>9966.9285957732573</v>
      </c>
      <c r="G288" s="118">
        <v>1.1474405646688286</v>
      </c>
      <c r="I288" s="115">
        <v>0.21363040629095675</v>
      </c>
      <c r="J288" s="115">
        <v>8.2139305669143153E-2</v>
      </c>
      <c r="K288" s="116">
        <v>103.24530543716899</v>
      </c>
      <c r="L288" s="115">
        <v>0.10959885386819485</v>
      </c>
      <c r="M288" s="115">
        <v>0</v>
      </c>
      <c r="N288" s="117">
        <v>18.9203157690818</v>
      </c>
      <c r="O288" s="115">
        <v>1.1612787524981047</v>
      </c>
      <c r="P288" s="115">
        <v>0.16411620938361324</v>
      </c>
      <c r="Q288" s="115">
        <v>0.93170735973804109</v>
      </c>
      <c r="S288" s="91">
        <v>0</v>
      </c>
      <c r="T288" s="86">
        <f>IF(S288=1,INDEX('LAD average need weights (Rx)'!N:N,MATCH(C288,'LAD average need weights (Rx)'!B:B,0)),SUMPRODUCT(I$2:Q$2,I288:Q288)+$T$2)</f>
        <v>0.95920048222605803</v>
      </c>
    </row>
    <row r="289" spans="2:20" x14ac:dyDescent="0.2">
      <c r="B289" s="102" t="s">
        <v>6250</v>
      </c>
      <c r="C289" s="101" t="s">
        <v>7156</v>
      </c>
      <c r="D289" s="119">
        <v>8842.8446348474645</v>
      </c>
      <c r="E289" s="119">
        <v>30997.430626492711</v>
      </c>
      <c r="F289" s="119">
        <v>8623.7623023348333</v>
      </c>
      <c r="G289" s="118">
        <v>0.9752249031211877</v>
      </c>
      <c r="I289" s="115">
        <v>0.25684210526315787</v>
      </c>
      <c r="J289" s="115">
        <v>0.1164980311195573</v>
      </c>
      <c r="K289" s="116">
        <v>125.478692325528</v>
      </c>
      <c r="L289" s="115">
        <v>7.6487252124645896E-2</v>
      </c>
      <c r="M289" s="115">
        <v>0</v>
      </c>
      <c r="N289" s="117">
        <v>32.022083236726203</v>
      </c>
      <c r="O289" s="115">
        <v>0.86890900531487181</v>
      </c>
      <c r="P289" s="115">
        <v>0.34189644824355547</v>
      </c>
      <c r="Q289" s="115">
        <v>1.0385639571613996</v>
      </c>
      <c r="S289" s="91">
        <v>0</v>
      </c>
      <c r="T289" s="86">
        <f>IF(S289=1,INDEX('LAD average need weights (Rx)'!N:N,MATCH(C289,'LAD average need weights (Rx)'!B:B,0)),SUMPRODUCT(I$2:Q$2,I289:Q289)+$T$2)</f>
        <v>1.0912862169430331</v>
      </c>
    </row>
    <row r="290" spans="2:20" x14ac:dyDescent="0.2">
      <c r="B290" s="102" t="s">
        <v>6249</v>
      </c>
      <c r="C290" s="101" t="s">
        <v>7156</v>
      </c>
      <c r="D290" s="119">
        <v>7578.1424769319474</v>
      </c>
      <c r="E290" s="119">
        <v>22951.323002850328</v>
      </c>
      <c r="F290" s="119">
        <v>6385.2632331251361</v>
      </c>
      <c r="G290" s="118">
        <v>0.84258949373966441</v>
      </c>
      <c r="I290" s="115">
        <v>0.23762376237623761</v>
      </c>
      <c r="J290" s="115">
        <v>0.12640538213105465</v>
      </c>
      <c r="K290" s="116">
        <v>130.827279521674</v>
      </c>
      <c r="L290" s="115">
        <v>9.4629156010230184E-2</v>
      </c>
      <c r="M290" s="115">
        <v>0</v>
      </c>
      <c r="N290" s="117">
        <v>35.807668609865502</v>
      </c>
      <c r="O290" s="115">
        <v>0.824094467156122</v>
      </c>
      <c r="P290" s="115">
        <v>0.37715427553308484</v>
      </c>
      <c r="Q290" s="115">
        <v>1.0502176140960631</v>
      </c>
      <c r="S290" s="91">
        <v>0</v>
      </c>
      <c r="T290" s="86">
        <f>IF(S290=1,INDEX('LAD average need weights (Rx)'!N:N,MATCH(C290,'LAD average need weights (Rx)'!B:B,0)),SUMPRODUCT(I$2:Q$2,I290:Q290)+$T$2)</f>
        <v>1.1378498362990868</v>
      </c>
    </row>
    <row r="291" spans="2:20" x14ac:dyDescent="0.2">
      <c r="B291" s="102" t="s">
        <v>6248</v>
      </c>
      <c r="C291" s="101" t="s">
        <v>7156</v>
      </c>
      <c r="D291" s="119">
        <v>14378.079988358408</v>
      </c>
      <c r="E291" s="119">
        <v>47785.670811423995</v>
      </c>
      <c r="F291" s="119">
        <v>13294.400800533949</v>
      </c>
      <c r="G291" s="118">
        <v>0.92462977054642292</v>
      </c>
      <c r="I291" s="115">
        <v>0.24918032786885247</v>
      </c>
      <c r="J291" s="115">
        <v>0.12009533652183789</v>
      </c>
      <c r="K291" s="116">
        <v>115.785064988147</v>
      </c>
      <c r="L291" s="115">
        <v>0.14482758620689656</v>
      </c>
      <c r="M291" s="115">
        <v>0</v>
      </c>
      <c r="N291" s="117">
        <v>35.859577781410898</v>
      </c>
      <c r="O291" s="115">
        <v>0.9999501437537589</v>
      </c>
      <c r="P291" s="115">
        <v>0.35204218599411485</v>
      </c>
      <c r="Q291" s="115">
        <v>0.98761531767059474</v>
      </c>
      <c r="S291" s="91">
        <v>0</v>
      </c>
      <c r="T291" s="86">
        <f>IF(S291=1,INDEX('LAD average need weights (Rx)'!N:N,MATCH(C291,'LAD average need weights (Rx)'!B:B,0)),SUMPRODUCT(I$2:Q$2,I291:Q291)+$T$2)</f>
        <v>1.161683685147618</v>
      </c>
    </row>
    <row r="292" spans="2:20" x14ac:dyDescent="0.2">
      <c r="B292" s="102" t="s">
        <v>6247</v>
      </c>
      <c r="C292" s="101" t="s">
        <v>7156</v>
      </c>
      <c r="D292" s="119">
        <v>6698.41705004914</v>
      </c>
      <c r="E292" s="119">
        <v>26397.184510958647</v>
      </c>
      <c r="F292" s="119">
        <v>7343.9327090169036</v>
      </c>
      <c r="G292" s="118">
        <v>1.0963683888513671</v>
      </c>
      <c r="I292" s="115">
        <v>0.29185867895545314</v>
      </c>
      <c r="J292" s="115">
        <v>9.5022286092433073E-2</v>
      </c>
      <c r="K292" s="116">
        <v>100.945729778581</v>
      </c>
      <c r="L292" s="115">
        <v>0.11708099438652766</v>
      </c>
      <c r="M292" s="115">
        <v>0</v>
      </c>
      <c r="N292" s="117">
        <v>26.303781442988399</v>
      </c>
      <c r="O292" s="115">
        <v>1.1327576456011521</v>
      </c>
      <c r="P292" s="115">
        <v>0.29604243968894528</v>
      </c>
      <c r="Q292" s="115">
        <v>0.93125190098737598</v>
      </c>
      <c r="S292" s="91">
        <v>0</v>
      </c>
      <c r="T292" s="86">
        <f>IF(S292=1,INDEX('LAD average need weights (Rx)'!N:N,MATCH(C292,'LAD average need weights (Rx)'!B:B,0)),SUMPRODUCT(I$2:Q$2,I292:Q292)+$T$2)</f>
        <v>1.0526381607212831</v>
      </c>
    </row>
    <row r="293" spans="2:20" x14ac:dyDescent="0.2">
      <c r="B293" s="102" t="s">
        <v>6246</v>
      </c>
      <c r="C293" s="101" t="s">
        <v>7156</v>
      </c>
      <c r="D293" s="119">
        <v>17103.42478126895</v>
      </c>
      <c r="E293" s="119">
        <v>28001.052736813559</v>
      </c>
      <c r="F293" s="119">
        <v>7790.1431872563135</v>
      </c>
      <c r="G293" s="118">
        <v>0.4554727071848087</v>
      </c>
      <c r="I293" s="115">
        <v>0.16666666666666666</v>
      </c>
      <c r="J293" s="115">
        <v>0.11914827368275166</v>
      </c>
      <c r="K293" s="116">
        <v>124.58927697078499</v>
      </c>
      <c r="L293" s="115">
        <v>1.5444015444015444E-2</v>
      </c>
      <c r="M293" s="115">
        <v>1</v>
      </c>
      <c r="N293" s="117">
        <v>23.278689815570399</v>
      </c>
      <c r="O293" s="115">
        <v>0.59313511446135636</v>
      </c>
      <c r="P293" s="115">
        <v>0.30141261160153987</v>
      </c>
      <c r="Q293" s="115">
        <v>1.0596689178904541</v>
      </c>
      <c r="S293" s="91">
        <v>0</v>
      </c>
      <c r="T293" s="86">
        <f>IF(S293=1,INDEX('LAD average need weights (Rx)'!N:N,MATCH(C293,'LAD average need weights (Rx)'!B:B,0)),SUMPRODUCT(I$2:Q$2,I293:Q293)+$T$2)</f>
        <v>0.72896431957550345</v>
      </c>
    </row>
    <row r="294" spans="2:20" x14ac:dyDescent="0.2">
      <c r="B294" s="102" t="s">
        <v>6245</v>
      </c>
      <c r="C294" s="101" t="s">
        <v>7156</v>
      </c>
      <c r="D294" s="119">
        <v>4425.4447459863313</v>
      </c>
      <c r="E294" s="119">
        <v>16476.262098630828</v>
      </c>
      <c r="F294" s="119">
        <v>4583.8434056570586</v>
      </c>
      <c r="G294" s="118">
        <v>1.0357927098320203</v>
      </c>
      <c r="I294" s="115">
        <v>0.23745819397993312</v>
      </c>
      <c r="J294" s="115">
        <v>6.3182296180288339E-2</v>
      </c>
      <c r="K294" s="116">
        <v>104.433033826639</v>
      </c>
      <c r="L294" s="115">
        <v>0.12801204819277109</v>
      </c>
      <c r="M294" s="115">
        <v>0</v>
      </c>
      <c r="N294" s="117">
        <v>17.102942389006401</v>
      </c>
      <c r="O294" s="115">
        <v>1.0122793502471972</v>
      </c>
      <c r="P294" s="115">
        <v>0.18507549298544315</v>
      </c>
      <c r="Q294" s="115">
        <v>0.97716850720597637</v>
      </c>
      <c r="S294" s="91">
        <v>0</v>
      </c>
      <c r="T294" s="86">
        <f>IF(S294=1,INDEX('LAD average need weights (Rx)'!N:N,MATCH(C294,'LAD average need weights (Rx)'!B:B,0)),SUMPRODUCT(I$2:Q$2,I294:Q294)+$T$2)</f>
        <v>0.94449106835401719</v>
      </c>
    </row>
    <row r="295" spans="2:20" x14ac:dyDescent="0.2">
      <c r="B295" s="102" t="s">
        <v>6244</v>
      </c>
      <c r="C295" s="101" t="s">
        <v>7156</v>
      </c>
      <c r="D295" s="119">
        <v>19489.402099836316</v>
      </c>
      <c r="E295" s="119">
        <v>58886.88285513773</v>
      </c>
      <c r="F295" s="119">
        <v>16382.857230564068</v>
      </c>
      <c r="G295" s="118">
        <v>0.84060337749928515</v>
      </c>
      <c r="I295" s="115">
        <v>0.26329113924050634</v>
      </c>
      <c r="J295" s="115">
        <v>0.12415019023510912</v>
      </c>
      <c r="K295" s="116">
        <v>126.12563518190299</v>
      </c>
      <c r="L295" s="115">
        <v>7.3417721518987344E-2</v>
      </c>
      <c r="M295" s="115">
        <v>0</v>
      </c>
      <c r="N295" s="117">
        <v>33.820676204946402</v>
      </c>
      <c r="O295" s="115">
        <v>0.82704478124005099</v>
      </c>
      <c r="P295" s="115">
        <v>0.40439918626883276</v>
      </c>
      <c r="Q295" s="115">
        <v>1.0496275938852402</v>
      </c>
      <c r="S295" s="91">
        <v>0</v>
      </c>
      <c r="T295" s="86">
        <f>IF(S295=1,INDEX('LAD average need weights (Rx)'!N:N,MATCH(C295,'LAD average need weights (Rx)'!B:B,0)),SUMPRODUCT(I$2:Q$2,I295:Q295)+$T$2)</f>
        <v>1.1121947854301639</v>
      </c>
    </row>
    <row r="296" spans="2:20" x14ac:dyDescent="0.2">
      <c r="B296" s="102" t="s">
        <v>6243</v>
      </c>
      <c r="C296" s="101" t="s">
        <v>7156</v>
      </c>
      <c r="D296" s="119">
        <v>11633.33563472642</v>
      </c>
      <c r="E296" s="119">
        <v>37764.495578384238</v>
      </c>
      <c r="F296" s="119">
        <v>10506.420266240291</v>
      </c>
      <c r="G296" s="118">
        <v>0.90313050324773592</v>
      </c>
      <c r="I296" s="115">
        <v>0.30858806404657935</v>
      </c>
      <c r="J296" s="115">
        <v>0.10058889704171017</v>
      </c>
      <c r="K296" s="116">
        <v>126.174593636095</v>
      </c>
      <c r="L296" s="115">
        <v>0.13307047806801381</v>
      </c>
      <c r="M296" s="115">
        <v>0</v>
      </c>
      <c r="N296" s="117">
        <v>38.0192266771747</v>
      </c>
      <c r="O296" s="115">
        <v>0.92797386801504189</v>
      </c>
      <c r="P296" s="115">
        <v>0.38110208007204105</v>
      </c>
      <c r="Q296" s="115">
        <v>1.0201254783822189</v>
      </c>
      <c r="S296" s="91">
        <v>0</v>
      </c>
      <c r="T296" s="86">
        <f>IF(S296=1,INDEX('LAD average need weights (Rx)'!N:N,MATCH(C296,'LAD average need weights (Rx)'!B:B,0)),SUMPRODUCT(I$2:Q$2,I296:Q296)+$T$2)</f>
        <v>1.1863185363797555</v>
      </c>
    </row>
    <row r="297" spans="2:20" x14ac:dyDescent="0.2">
      <c r="B297" s="102" t="s">
        <v>6242</v>
      </c>
      <c r="C297" s="101" t="s">
        <v>7156</v>
      </c>
      <c r="D297" s="119">
        <v>9652.1803982920119</v>
      </c>
      <c r="E297" s="119">
        <v>29217.983733742862</v>
      </c>
      <c r="F297" s="119">
        <v>8128.7042693768508</v>
      </c>
      <c r="G297" s="118">
        <v>0.84216248909057423</v>
      </c>
      <c r="I297" s="115">
        <v>0.35199999999999998</v>
      </c>
      <c r="J297" s="115">
        <v>0.11066868111163318</v>
      </c>
      <c r="K297" s="116">
        <v>116.991580002506</v>
      </c>
      <c r="L297" s="115">
        <v>0.10920770877944326</v>
      </c>
      <c r="M297" s="115">
        <v>0</v>
      </c>
      <c r="N297" s="117">
        <v>32.915996241072499</v>
      </c>
      <c r="O297" s="115">
        <v>0.87008521762440749</v>
      </c>
      <c r="P297" s="115">
        <v>0.30432135711155195</v>
      </c>
      <c r="Q297" s="115">
        <v>1.0425109288712147</v>
      </c>
      <c r="S297" s="91">
        <v>0</v>
      </c>
      <c r="T297" s="86">
        <f>IF(S297=1,INDEX('LAD average need weights (Rx)'!N:N,MATCH(C297,'LAD average need weights (Rx)'!B:B,0)),SUMPRODUCT(I$2:Q$2,I297:Q297)+$T$2)</f>
        <v>1.1248569071244479</v>
      </c>
    </row>
    <row r="298" spans="2:20" x14ac:dyDescent="0.2">
      <c r="B298" s="102" t="s">
        <v>6241</v>
      </c>
      <c r="C298" s="101" t="s">
        <v>7156</v>
      </c>
      <c r="D298" s="119">
        <v>6554.5941695852944</v>
      </c>
      <c r="E298" s="119">
        <v>20012.854720484625</v>
      </c>
      <c r="F298" s="119">
        <v>5567.7550884851116</v>
      </c>
      <c r="G298" s="118">
        <v>0.84944314543845822</v>
      </c>
      <c r="I298" s="115">
        <v>0.41217798594847777</v>
      </c>
      <c r="J298" s="115">
        <v>3.567769881044764E-2</v>
      </c>
      <c r="K298" s="116">
        <v>84.719179366940295</v>
      </c>
      <c r="L298" s="115">
        <v>0.17228915662650601</v>
      </c>
      <c r="M298" s="115">
        <v>0</v>
      </c>
      <c r="N298" s="117">
        <v>6.37257608440797</v>
      </c>
      <c r="O298" s="115">
        <v>0.99569096673416402</v>
      </c>
      <c r="P298" s="115">
        <v>6.8172816618972662E-2</v>
      </c>
      <c r="Q298" s="115">
        <v>0.96091051582436215</v>
      </c>
      <c r="S298" s="91">
        <v>0</v>
      </c>
      <c r="T298" s="86">
        <f>IF(S298=1,INDEX('LAD average need weights (Rx)'!N:N,MATCH(C298,'LAD average need weights (Rx)'!B:B,0)),SUMPRODUCT(I$2:Q$2,I298:Q298)+$T$2)</f>
        <v>0.87339334951162262</v>
      </c>
    </row>
    <row r="299" spans="2:20" x14ac:dyDescent="0.2">
      <c r="B299" s="102" t="s">
        <v>6240</v>
      </c>
      <c r="C299" s="101" t="s">
        <v>7156</v>
      </c>
      <c r="D299" s="119">
        <v>2643.1379821239088</v>
      </c>
      <c r="E299" s="119">
        <v>9390.8273380252394</v>
      </c>
      <c r="F299" s="119">
        <v>2612.6121148951702</v>
      </c>
      <c r="G299" s="118">
        <v>0.98845089910735218</v>
      </c>
      <c r="I299" s="115">
        <v>0.34078212290502791</v>
      </c>
      <c r="J299" s="115">
        <v>5.4653559089097907E-2</v>
      </c>
      <c r="K299" s="116">
        <v>93.295593351372204</v>
      </c>
      <c r="L299" s="115">
        <v>0.10392156862745099</v>
      </c>
      <c r="M299" s="115">
        <v>0</v>
      </c>
      <c r="N299" s="117">
        <v>15.909065713181301</v>
      </c>
      <c r="O299" s="115">
        <v>1.0693674462000924</v>
      </c>
      <c r="P299" s="115">
        <v>0.15033787443249649</v>
      </c>
      <c r="Q299" s="115">
        <v>0.95815238604580555</v>
      </c>
      <c r="S299" s="91">
        <v>0</v>
      </c>
      <c r="T299" s="86">
        <f>IF(S299=1,INDEX('LAD average need weights (Rx)'!N:N,MATCH(C299,'LAD average need weights (Rx)'!B:B,0)),SUMPRODUCT(I$2:Q$2,I299:Q299)+$T$2)</f>
        <v>0.92845780353140395</v>
      </c>
    </row>
    <row r="300" spans="2:20" x14ac:dyDescent="0.2">
      <c r="B300" s="102" t="s">
        <v>6239</v>
      </c>
      <c r="C300" s="101" t="s">
        <v>7156</v>
      </c>
      <c r="D300" s="119">
        <v>10644.897614864813</v>
      </c>
      <c r="E300" s="119">
        <v>35157.302114437756</v>
      </c>
      <c r="F300" s="119">
        <v>9781.0757375212197</v>
      </c>
      <c r="G300" s="118">
        <v>0.9188510863517062</v>
      </c>
      <c r="I300" s="115">
        <v>0.3843478260869565</v>
      </c>
      <c r="J300" s="115">
        <v>5.3560360653208842E-2</v>
      </c>
      <c r="K300" s="116">
        <v>97.636285612111095</v>
      </c>
      <c r="L300" s="115">
        <v>0.13095890410958905</v>
      </c>
      <c r="M300" s="115">
        <v>0</v>
      </c>
      <c r="N300" s="117">
        <v>12.0252963404458</v>
      </c>
      <c r="O300" s="115">
        <v>0.9816908013513056</v>
      </c>
      <c r="P300" s="115">
        <v>0.13549479996731104</v>
      </c>
      <c r="Q300" s="115">
        <v>0.99296764924184799</v>
      </c>
      <c r="S300" s="91">
        <v>0</v>
      </c>
      <c r="T300" s="86">
        <f>IF(S300=1,INDEX('LAD average need weights (Rx)'!N:N,MATCH(C300,'LAD average need weights (Rx)'!B:B,0)),SUMPRODUCT(I$2:Q$2,I300:Q300)+$T$2)</f>
        <v>0.92057278298232514</v>
      </c>
    </row>
    <row r="301" spans="2:20" x14ac:dyDescent="0.2">
      <c r="B301" s="102" t="s">
        <v>6238</v>
      </c>
      <c r="C301" s="101" t="s">
        <v>7156</v>
      </c>
      <c r="D301" s="119">
        <v>6670.5536539505947</v>
      </c>
      <c r="E301" s="119">
        <v>19338.791954454548</v>
      </c>
      <c r="F301" s="119">
        <v>5380.2248011802812</v>
      </c>
      <c r="G301" s="118">
        <v>0.80656345489311465</v>
      </c>
      <c r="I301" s="115">
        <v>0.2664576802507837</v>
      </c>
      <c r="J301" s="115">
        <v>0.13325395616076385</v>
      </c>
      <c r="K301" s="116">
        <v>141.85559648625701</v>
      </c>
      <c r="L301" s="115">
        <v>0.14485654303708886</v>
      </c>
      <c r="M301" s="115">
        <v>0</v>
      </c>
      <c r="N301" s="117">
        <v>50.6950638991215</v>
      </c>
      <c r="O301" s="115">
        <v>0.79800775286733239</v>
      </c>
      <c r="P301" s="115">
        <v>0.43934139842217784</v>
      </c>
      <c r="Q301" s="115">
        <v>1.0669949559701437</v>
      </c>
      <c r="S301" s="91">
        <v>0</v>
      </c>
      <c r="T301" s="86">
        <f>IF(S301=1,INDEX('LAD average need weights (Rx)'!N:N,MATCH(C301,'LAD average need weights (Rx)'!B:B,0)),SUMPRODUCT(I$2:Q$2,I301:Q301)+$T$2)</f>
        <v>1.3137199431867976</v>
      </c>
    </row>
    <row r="302" spans="2:20" x14ac:dyDescent="0.2">
      <c r="B302" s="102" t="s">
        <v>6237</v>
      </c>
      <c r="C302" s="101" t="s">
        <v>7156</v>
      </c>
      <c r="D302" s="119">
        <v>5718.056346437781</v>
      </c>
      <c r="E302" s="119">
        <v>22430.733874627589</v>
      </c>
      <c r="F302" s="119">
        <v>6240.4306838384355</v>
      </c>
      <c r="G302" s="118">
        <v>1.091355227327566</v>
      </c>
      <c r="I302" s="115">
        <v>0.31439393939393939</v>
      </c>
      <c r="J302" s="115">
        <v>0.10212498361934214</v>
      </c>
      <c r="K302" s="116">
        <v>106.90789621056599</v>
      </c>
      <c r="L302" s="115">
        <v>0.13860369609856263</v>
      </c>
      <c r="M302" s="115">
        <v>0</v>
      </c>
      <c r="N302" s="117">
        <v>28.366511480306102</v>
      </c>
      <c r="O302" s="115">
        <v>1.0272950815530799</v>
      </c>
      <c r="P302" s="115">
        <v>0.29231181885461277</v>
      </c>
      <c r="Q302" s="115">
        <v>0.9810914003589406</v>
      </c>
      <c r="S302" s="91">
        <v>0</v>
      </c>
      <c r="T302" s="86">
        <f>IF(S302=1,INDEX('LAD average need weights (Rx)'!N:N,MATCH(C302,'LAD average need weights (Rx)'!B:B,0)),SUMPRODUCT(I$2:Q$2,I302:Q302)+$T$2)</f>
        <v>1.0916177538296616</v>
      </c>
    </row>
    <row r="303" spans="2:20" x14ac:dyDescent="0.2">
      <c r="B303" s="102" t="s">
        <v>6236</v>
      </c>
      <c r="C303" s="101" t="s">
        <v>7156</v>
      </c>
      <c r="D303" s="119">
        <v>6895.3734736526376</v>
      </c>
      <c r="E303" s="119">
        <v>20437.977265896636</v>
      </c>
      <c r="F303" s="119">
        <v>5686.0279810087695</v>
      </c>
      <c r="G303" s="118">
        <v>0.82461493967443511</v>
      </c>
      <c r="I303" s="115">
        <v>0.24914675767918087</v>
      </c>
      <c r="J303" s="115">
        <v>0.16582885244223974</v>
      </c>
      <c r="K303" s="116">
        <v>154.482141663882</v>
      </c>
      <c r="L303" s="115">
        <v>0.13261372397841173</v>
      </c>
      <c r="M303" s="115">
        <v>0</v>
      </c>
      <c r="N303" s="117">
        <v>57.359930504510501</v>
      </c>
      <c r="O303" s="115">
        <v>0.90661064514622591</v>
      </c>
      <c r="P303" s="115">
        <v>0.59327552126593697</v>
      </c>
      <c r="Q303" s="115">
        <v>1.0504556953099529</v>
      </c>
      <c r="S303" s="91">
        <v>0</v>
      </c>
      <c r="T303" s="86">
        <f>IF(S303=1,INDEX('LAD average need weights (Rx)'!N:N,MATCH(C303,'LAD average need weights (Rx)'!B:B,0)),SUMPRODUCT(I$2:Q$2,I303:Q303)+$T$2)</f>
        <v>1.410658705849712</v>
      </c>
    </row>
    <row r="304" spans="2:20" x14ac:dyDescent="0.2">
      <c r="B304" s="102" t="s">
        <v>6235</v>
      </c>
      <c r="C304" s="101" t="s">
        <v>7156</v>
      </c>
      <c r="D304" s="119">
        <v>6413.4487667836565</v>
      </c>
      <c r="E304" s="119">
        <v>23241.688563175714</v>
      </c>
      <c r="F304" s="119">
        <v>6466.0455277353949</v>
      </c>
      <c r="G304" s="118">
        <v>1.0082010105427435</v>
      </c>
      <c r="I304" s="115">
        <v>0.29735682819383258</v>
      </c>
      <c r="J304" s="115">
        <v>7.6018416421403959E-2</v>
      </c>
      <c r="K304" s="116">
        <v>97.275181305398903</v>
      </c>
      <c r="L304" s="115">
        <v>0.10864978902953587</v>
      </c>
      <c r="M304" s="115">
        <v>0</v>
      </c>
      <c r="N304" s="117">
        <v>15.1297612812248</v>
      </c>
      <c r="O304" s="115">
        <v>1.0202661968923448</v>
      </c>
      <c r="P304" s="115">
        <v>0.18366398148674787</v>
      </c>
      <c r="Q304" s="115">
        <v>0.98910220995583986</v>
      </c>
      <c r="S304" s="91">
        <v>0</v>
      </c>
      <c r="T304" s="86">
        <f>IF(S304=1,INDEX('LAD average need weights (Rx)'!N:N,MATCH(C304,'LAD average need weights (Rx)'!B:B,0)),SUMPRODUCT(I$2:Q$2,I304:Q304)+$T$2)</f>
        <v>0.93234378007366836</v>
      </c>
    </row>
    <row r="305" spans="2:20" x14ac:dyDescent="0.2">
      <c r="B305" s="102" t="s">
        <v>6234</v>
      </c>
      <c r="C305" s="101" t="s">
        <v>7156</v>
      </c>
      <c r="D305" s="119">
        <v>8798.6265573197361</v>
      </c>
      <c r="E305" s="119">
        <v>33301.591524115953</v>
      </c>
      <c r="F305" s="119">
        <v>9264.8004621381333</v>
      </c>
      <c r="G305" s="118">
        <v>1.052982576517079</v>
      </c>
      <c r="I305" s="115">
        <v>0.31746031746031744</v>
      </c>
      <c r="J305" s="115">
        <v>9.9526319880278991E-2</v>
      </c>
      <c r="K305" s="116">
        <v>110.68537125969701</v>
      </c>
      <c r="L305" s="115">
        <v>0.11791237113402062</v>
      </c>
      <c r="M305" s="115">
        <v>0</v>
      </c>
      <c r="N305" s="117">
        <v>28.4264027829085</v>
      </c>
      <c r="O305" s="115">
        <v>1.0362213916622467</v>
      </c>
      <c r="P305" s="115">
        <v>0.26073867438503034</v>
      </c>
      <c r="Q305" s="115">
        <v>0.97716258974294945</v>
      </c>
      <c r="S305" s="91">
        <v>0</v>
      </c>
      <c r="T305" s="86">
        <f>IF(S305=1,INDEX('LAD average need weights (Rx)'!N:N,MATCH(C305,'LAD average need weights (Rx)'!B:B,0)),SUMPRODUCT(I$2:Q$2,I305:Q305)+$T$2)</f>
        <v>1.0801688540304626</v>
      </c>
    </row>
    <row r="306" spans="2:20" x14ac:dyDescent="0.2">
      <c r="B306" s="102" t="s">
        <v>6233</v>
      </c>
      <c r="C306" s="101" t="s">
        <v>7310</v>
      </c>
      <c r="D306" s="119">
        <v>5670.1350467195298</v>
      </c>
      <c r="E306" s="119">
        <v>24844.531001369607</v>
      </c>
      <c r="F306" s="119">
        <v>6911.9706226774642</v>
      </c>
      <c r="G306" s="118">
        <v>1.21901340368893</v>
      </c>
      <c r="I306" s="115">
        <v>0.28172588832487311</v>
      </c>
      <c r="J306" s="115">
        <v>0.10221492964535281</v>
      </c>
      <c r="K306" s="116">
        <v>122.820479780672</v>
      </c>
      <c r="L306" s="115">
        <v>0.1011608623548922</v>
      </c>
      <c r="M306" s="115">
        <v>0</v>
      </c>
      <c r="N306" s="117">
        <v>27.533229335161099</v>
      </c>
      <c r="O306" s="115">
        <v>1.059981634534207</v>
      </c>
      <c r="P306" s="115">
        <v>0.25326177505872943</v>
      </c>
      <c r="Q306" s="115">
        <v>0.95482981287195312</v>
      </c>
      <c r="S306" s="91">
        <v>0</v>
      </c>
      <c r="T306" s="86">
        <f>IF(S306=1,INDEX('LAD average need weights (Rx)'!N:N,MATCH(C306,'LAD average need weights (Rx)'!B:B,0)),SUMPRODUCT(I$2:Q$2,I306:Q306)+$T$2)</f>
        <v>1.0663078614902874</v>
      </c>
    </row>
    <row r="307" spans="2:20" x14ac:dyDescent="0.2">
      <c r="B307" s="102" t="s">
        <v>6232</v>
      </c>
      <c r="C307" s="101" t="s">
        <v>7310</v>
      </c>
      <c r="D307" s="119">
        <v>10470.345378572521</v>
      </c>
      <c r="E307" s="119">
        <v>43152.468147421074</v>
      </c>
      <c r="F307" s="119">
        <v>12005.402400816372</v>
      </c>
      <c r="G307" s="118">
        <v>1.146609970038365</v>
      </c>
      <c r="I307" s="115">
        <v>0.27308066083576288</v>
      </c>
      <c r="J307" s="115">
        <v>0.11860669078560074</v>
      </c>
      <c r="K307" s="116">
        <v>118.541266139109</v>
      </c>
      <c r="L307" s="115">
        <v>0.12294718153573014</v>
      </c>
      <c r="M307" s="115">
        <v>0</v>
      </c>
      <c r="N307" s="117">
        <v>27.036841982507301</v>
      </c>
      <c r="O307" s="115">
        <v>1.0026513642419796</v>
      </c>
      <c r="P307" s="115">
        <v>0.24713188463845573</v>
      </c>
      <c r="Q307" s="115">
        <v>0.98961266748711396</v>
      </c>
      <c r="S307" s="91">
        <v>0</v>
      </c>
      <c r="T307" s="86">
        <f>IF(S307=1,INDEX('LAD average need weights (Rx)'!N:N,MATCH(C307,'LAD average need weights (Rx)'!B:B,0)),SUMPRODUCT(I$2:Q$2,I307:Q307)+$T$2)</f>
        <v>1.0754034658157472</v>
      </c>
    </row>
    <row r="308" spans="2:20" x14ac:dyDescent="0.2">
      <c r="B308" s="102" t="s">
        <v>6231</v>
      </c>
      <c r="C308" s="101" t="s">
        <v>7310</v>
      </c>
      <c r="D308" s="119">
        <v>24590.436032350983</v>
      </c>
      <c r="E308" s="119">
        <v>97621.070114867645</v>
      </c>
      <c r="F308" s="119">
        <v>27159.054391129575</v>
      </c>
      <c r="G308" s="118">
        <v>1.1044559907518248</v>
      </c>
      <c r="I308" s="115">
        <v>0.27714093054619016</v>
      </c>
      <c r="J308" s="115">
        <v>9.9381819914691152E-2</v>
      </c>
      <c r="K308" s="116">
        <v>119.771175981963</v>
      </c>
      <c r="L308" s="115">
        <v>0.10406553398058252</v>
      </c>
      <c r="M308" s="115">
        <v>0</v>
      </c>
      <c r="N308" s="117">
        <v>25.587116411534399</v>
      </c>
      <c r="O308" s="115">
        <v>1.0709453157606319</v>
      </c>
      <c r="P308" s="115">
        <v>0.23883381802043074</v>
      </c>
      <c r="Q308" s="115">
        <v>0.95236242288823569</v>
      </c>
      <c r="S308" s="91">
        <v>0</v>
      </c>
      <c r="T308" s="86">
        <f>IF(S308=1,INDEX('LAD average need weights (Rx)'!N:N,MATCH(C308,'LAD average need weights (Rx)'!B:B,0)),SUMPRODUCT(I$2:Q$2,I308:Q308)+$T$2)</f>
        <v>1.0466964027798096</v>
      </c>
    </row>
    <row r="309" spans="2:20" x14ac:dyDescent="0.2">
      <c r="B309" s="102" t="s">
        <v>6230</v>
      </c>
      <c r="C309" s="101" t="s">
        <v>7310</v>
      </c>
      <c r="D309" s="119">
        <v>12560.665907003771</v>
      </c>
      <c r="E309" s="119">
        <v>54035.967837704833</v>
      </c>
      <c r="F309" s="119">
        <v>15033.289307879082</v>
      </c>
      <c r="G309" s="118">
        <v>1.1968544836063657</v>
      </c>
      <c r="I309" s="115">
        <v>0.26885735623599699</v>
      </c>
      <c r="J309" s="115">
        <v>5.519001764445701E-2</v>
      </c>
      <c r="K309" s="116">
        <v>106.97595525800099</v>
      </c>
      <c r="L309" s="115">
        <v>9.8712446351931327E-2</v>
      </c>
      <c r="M309" s="115">
        <v>0</v>
      </c>
      <c r="N309" s="117">
        <v>12.4045573971261</v>
      </c>
      <c r="O309" s="115">
        <v>1.1314425676767497</v>
      </c>
      <c r="P309" s="115">
        <v>8.0928307756338899E-2</v>
      </c>
      <c r="Q309" s="115">
        <v>0.92875532636073976</v>
      </c>
      <c r="S309" s="91">
        <v>0</v>
      </c>
      <c r="T309" s="86">
        <f>IF(S309=1,INDEX('LAD average need weights (Rx)'!N:N,MATCH(C309,'LAD average need weights (Rx)'!B:B,0)),SUMPRODUCT(I$2:Q$2,I309:Q309)+$T$2)</f>
        <v>0.89086669325659718</v>
      </c>
    </row>
    <row r="310" spans="2:20" x14ac:dyDescent="0.2">
      <c r="B310" s="102" t="s">
        <v>6229</v>
      </c>
      <c r="C310" s="101" t="s">
        <v>7310</v>
      </c>
      <c r="D310" s="119">
        <v>5900.3212516070998</v>
      </c>
      <c r="E310" s="119">
        <v>26748.048303966942</v>
      </c>
      <c r="F310" s="119">
        <v>7441.5461527845009</v>
      </c>
      <c r="G310" s="118">
        <v>1.26121033676897</v>
      </c>
      <c r="I310" s="115">
        <v>0.32521315468940315</v>
      </c>
      <c r="J310" s="115">
        <v>4.9509091280338376E-2</v>
      </c>
      <c r="K310" s="116">
        <v>98.937288993923104</v>
      </c>
      <c r="L310" s="115">
        <v>9.1848450057405287E-2</v>
      </c>
      <c r="M310" s="115">
        <v>0</v>
      </c>
      <c r="N310" s="117">
        <v>10.6206205266712</v>
      </c>
      <c r="O310" s="115">
        <v>1.1470866578959023</v>
      </c>
      <c r="P310" s="115">
        <v>7.0548230638187895E-2</v>
      </c>
      <c r="Q310" s="115">
        <v>0.92495075517442427</v>
      </c>
      <c r="S310" s="91">
        <v>0</v>
      </c>
      <c r="T310" s="86">
        <f>IF(S310=1,INDEX('LAD average need weights (Rx)'!N:N,MATCH(C310,'LAD average need weights (Rx)'!B:B,0)),SUMPRODUCT(I$2:Q$2,I310:Q310)+$T$2)</f>
        <v>0.87449940583511609</v>
      </c>
    </row>
    <row r="311" spans="2:20" x14ac:dyDescent="0.2">
      <c r="B311" s="102" t="s">
        <v>6228</v>
      </c>
      <c r="C311" s="101" t="s">
        <v>7310</v>
      </c>
      <c r="D311" s="119">
        <v>18878.69145133979</v>
      </c>
      <c r="E311" s="119">
        <v>71979.15689497265</v>
      </c>
      <c r="F311" s="119">
        <v>20025.244907046796</v>
      </c>
      <c r="G311" s="118">
        <v>1.0607326762377716</v>
      </c>
      <c r="I311" s="115">
        <v>0.29295774647887324</v>
      </c>
      <c r="J311" s="115">
        <v>8.0486752981943382E-2</v>
      </c>
      <c r="K311" s="116">
        <v>103.084734730272</v>
      </c>
      <c r="L311" s="115">
        <v>0.10515873015873016</v>
      </c>
      <c r="M311" s="115">
        <v>0</v>
      </c>
      <c r="N311" s="117">
        <v>16.692978065091399</v>
      </c>
      <c r="O311" s="115">
        <v>1.0403722640214741</v>
      </c>
      <c r="P311" s="115">
        <v>0.21534460370397251</v>
      </c>
      <c r="Q311" s="115">
        <v>0.97335310251358031</v>
      </c>
      <c r="S311" s="91">
        <v>0</v>
      </c>
      <c r="T311" s="86">
        <f>IF(S311=1,INDEX('LAD average need weights (Rx)'!N:N,MATCH(C311,'LAD average need weights (Rx)'!B:B,0)),SUMPRODUCT(I$2:Q$2,I311:Q311)+$T$2)</f>
        <v>0.95228424769178477</v>
      </c>
    </row>
    <row r="312" spans="2:20" x14ac:dyDescent="0.2">
      <c r="B312" s="102" t="s">
        <v>6227</v>
      </c>
      <c r="C312" s="101" t="s">
        <v>7310</v>
      </c>
      <c r="D312" s="119">
        <v>8018.9748644606398</v>
      </c>
      <c r="E312" s="119">
        <v>30318.6618336633</v>
      </c>
      <c r="F312" s="119">
        <v>8434.9227563048244</v>
      </c>
      <c r="G312" s="118">
        <v>1.0518704571188553</v>
      </c>
      <c r="I312" s="115">
        <v>0.28135048231511256</v>
      </c>
      <c r="J312" s="115">
        <v>5.2724510075404497E-2</v>
      </c>
      <c r="K312" s="116">
        <v>99.846638881419693</v>
      </c>
      <c r="L312" s="115">
        <v>0.12595155709342559</v>
      </c>
      <c r="M312" s="115">
        <v>0</v>
      </c>
      <c r="N312" s="117">
        <v>10.737530384512</v>
      </c>
      <c r="O312" s="115">
        <v>1.1044716234031733</v>
      </c>
      <c r="P312" s="115">
        <v>7.979175663284456E-2</v>
      </c>
      <c r="Q312" s="115">
        <v>0.94488545938249369</v>
      </c>
      <c r="S312" s="91">
        <v>0</v>
      </c>
      <c r="T312" s="86">
        <f>IF(S312=1,INDEX('LAD average need weights (Rx)'!N:N,MATCH(C312,'LAD average need weights (Rx)'!B:B,0)),SUMPRODUCT(I$2:Q$2,I312:Q312)+$T$2)</f>
        <v>0.88789668695811585</v>
      </c>
    </row>
    <row r="313" spans="2:20" x14ac:dyDescent="0.2">
      <c r="B313" s="102" t="s">
        <v>6226</v>
      </c>
      <c r="C313" s="101" t="s">
        <v>7310</v>
      </c>
      <c r="D313" s="119">
        <v>15684.388917802218</v>
      </c>
      <c r="E313" s="119">
        <v>59808.83324873753</v>
      </c>
      <c r="F313" s="119">
        <v>16639.352071854348</v>
      </c>
      <c r="G313" s="118">
        <v>1.0608862199896243</v>
      </c>
      <c r="I313" s="115">
        <v>0.27466666666666667</v>
      </c>
      <c r="J313" s="115">
        <v>8.653874431307601E-2</v>
      </c>
      <c r="K313" s="116">
        <v>113.365970004166</v>
      </c>
      <c r="L313" s="115">
        <v>0.12354394634662902</v>
      </c>
      <c r="M313" s="115">
        <v>0</v>
      </c>
      <c r="N313" s="117">
        <v>20.468647062907898</v>
      </c>
      <c r="O313" s="115">
        <v>1.0836707681695554</v>
      </c>
      <c r="P313" s="115">
        <v>0.19045928761240716</v>
      </c>
      <c r="Q313" s="115">
        <v>0.94246032223008569</v>
      </c>
      <c r="S313" s="91">
        <v>0</v>
      </c>
      <c r="T313" s="86">
        <f>IF(S313=1,INDEX('LAD average need weights (Rx)'!N:N,MATCH(C313,'LAD average need weights (Rx)'!B:B,0)),SUMPRODUCT(I$2:Q$2,I313:Q313)+$T$2)</f>
        <v>0.9994134679609491</v>
      </c>
    </row>
    <row r="314" spans="2:20" x14ac:dyDescent="0.2">
      <c r="B314" s="102" t="s">
        <v>6225</v>
      </c>
      <c r="C314" s="101" t="s">
        <v>7310</v>
      </c>
      <c r="D314" s="119">
        <v>6973.7993200637429</v>
      </c>
      <c r="E314" s="119">
        <v>29164.466925547291</v>
      </c>
      <c r="F314" s="119">
        <v>8113.8154149224501</v>
      </c>
      <c r="G314" s="118">
        <v>1.1634713077531298</v>
      </c>
      <c r="I314" s="115">
        <v>0.28346456692913385</v>
      </c>
      <c r="J314" s="115">
        <v>4.8880944992698634E-2</v>
      </c>
      <c r="K314" s="116">
        <v>92.331396580420702</v>
      </c>
      <c r="L314" s="115">
        <v>9.6029547553093259E-2</v>
      </c>
      <c r="M314" s="115">
        <v>0</v>
      </c>
      <c r="N314" s="117">
        <v>9.4560113481615904</v>
      </c>
      <c r="O314" s="115">
        <v>1.2176170697726525</v>
      </c>
      <c r="P314" s="115">
        <v>7.7248574376284393E-2</v>
      </c>
      <c r="Q314" s="115">
        <v>0.89553344133854351</v>
      </c>
      <c r="S314" s="91">
        <v>0</v>
      </c>
      <c r="T314" s="86">
        <f>IF(S314=1,INDEX('LAD average need weights (Rx)'!N:N,MATCH(C314,'LAD average need weights (Rx)'!B:B,0)),SUMPRODUCT(I$2:Q$2,I314:Q314)+$T$2)</f>
        <v>0.8559713421614874</v>
      </c>
    </row>
    <row r="315" spans="2:20" x14ac:dyDescent="0.2">
      <c r="B315" s="102" t="s">
        <v>6224</v>
      </c>
      <c r="C315" s="101" t="s">
        <v>7310</v>
      </c>
      <c r="D315" s="119">
        <v>7695.1861074432773</v>
      </c>
      <c r="E315" s="119">
        <v>31495.596999707926</v>
      </c>
      <c r="F315" s="119">
        <v>8762.3566407298513</v>
      </c>
      <c r="G315" s="118">
        <v>1.1386802760045449</v>
      </c>
      <c r="I315" s="115">
        <v>0.28971962616822428</v>
      </c>
      <c r="J315" s="115">
        <v>8.2017910483965228E-2</v>
      </c>
      <c r="K315" s="116">
        <v>101.31343834255701</v>
      </c>
      <c r="L315" s="115">
        <v>0.10336134453781512</v>
      </c>
      <c r="M315" s="115">
        <v>0</v>
      </c>
      <c r="N315" s="117">
        <v>22.949178941393502</v>
      </c>
      <c r="O315" s="115">
        <v>1.1322035385343694</v>
      </c>
      <c r="P315" s="115">
        <v>0.2644612734259264</v>
      </c>
      <c r="Q315" s="115">
        <v>0.92372881612343605</v>
      </c>
      <c r="S315" s="91">
        <v>0</v>
      </c>
      <c r="T315" s="86">
        <f>IF(S315=1,INDEX('LAD average need weights (Rx)'!N:N,MATCH(C315,'LAD average need weights (Rx)'!B:B,0)),SUMPRODUCT(I$2:Q$2,I315:Q315)+$T$2)</f>
        <v>1.0067083013355183</v>
      </c>
    </row>
    <row r="316" spans="2:20" x14ac:dyDescent="0.2">
      <c r="B316" s="102" t="s">
        <v>6223</v>
      </c>
      <c r="C316" s="101" t="s">
        <v>7310</v>
      </c>
      <c r="D316" s="119">
        <v>9470.979951193638</v>
      </c>
      <c r="E316" s="119">
        <v>35180.75522729932</v>
      </c>
      <c r="F316" s="119">
        <v>9787.6006031787983</v>
      </c>
      <c r="G316" s="118">
        <v>1.0334306115752316</v>
      </c>
      <c r="I316" s="115">
        <v>0.29707112970711297</v>
      </c>
      <c r="J316" s="115">
        <v>0.12648634996939995</v>
      </c>
      <c r="K316" s="116">
        <v>133.206664026141</v>
      </c>
      <c r="L316" s="115">
        <v>0.12936546974913921</v>
      </c>
      <c r="M316" s="115">
        <v>0</v>
      </c>
      <c r="N316" s="117">
        <v>31.1867217546292</v>
      </c>
      <c r="O316" s="115">
        <v>0.9523894121871932</v>
      </c>
      <c r="P316" s="115">
        <v>0.32436887048755791</v>
      </c>
      <c r="Q316" s="115">
        <v>1.0082784421362976</v>
      </c>
      <c r="S316" s="91">
        <v>0</v>
      </c>
      <c r="T316" s="86">
        <f>IF(S316=1,INDEX('LAD average need weights (Rx)'!N:N,MATCH(C316,'LAD average need weights (Rx)'!B:B,0)),SUMPRODUCT(I$2:Q$2,I316:Q316)+$T$2)</f>
        <v>1.1407112717395715</v>
      </c>
    </row>
    <row r="317" spans="2:20" x14ac:dyDescent="0.2">
      <c r="B317" s="102" t="s">
        <v>6222</v>
      </c>
      <c r="C317" s="101" t="s">
        <v>7310</v>
      </c>
      <c r="D317" s="119">
        <v>11563.618603150311</v>
      </c>
      <c r="E317" s="119">
        <v>42181.501741683285</v>
      </c>
      <c r="F317" s="119">
        <v>11735.270866769852</v>
      </c>
      <c r="G317" s="118">
        <v>1.0148441650931634</v>
      </c>
      <c r="I317" s="115">
        <v>0.28894806924101196</v>
      </c>
      <c r="J317" s="115">
        <v>0.11828960247465251</v>
      </c>
      <c r="K317" s="116">
        <v>118.553027636891</v>
      </c>
      <c r="L317" s="115">
        <v>0.12224017232094776</v>
      </c>
      <c r="M317" s="115">
        <v>0</v>
      </c>
      <c r="N317" s="117">
        <v>26.155198323154998</v>
      </c>
      <c r="O317" s="115">
        <v>0.99242961365693416</v>
      </c>
      <c r="P317" s="115">
        <v>0.23549959062454362</v>
      </c>
      <c r="Q317" s="115">
        <v>0.99287843086492178</v>
      </c>
      <c r="S317" s="91">
        <v>0</v>
      </c>
      <c r="T317" s="86">
        <f>IF(S317=1,INDEX('LAD average need weights (Rx)'!N:N,MATCH(C317,'LAD average need weights (Rx)'!B:B,0)),SUMPRODUCT(I$2:Q$2,I317:Q317)+$T$2)</f>
        <v>1.0693326284951328</v>
      </c>
    </row>
    <row r="318" spans="2:20" x14ac:dyDescent="0.2">
      <c r="B318" s="102" t="s">
        <v>6221</v>
      </c>
      <c r="C318" s="101" t="s">
        <v>7310</v>
      </c>
      <c r="D318" s="119">
        <v>5715.4438696640045</v>
      </c>
      <c r="E318" s="119">
        <v>25008.891210549504</v>
      </c>
      <c r="F318" s="119">
        <v>6957.6971021721238</v>
      </c>
      <c r="G318" s="118">
        <v>1.2173502637479576</v>
      </c>
      <c r="I318" s="115">
        <v>0.29260935143288086</v>
      </c>
      <c r="J318" s="115">
        <v>5.4908538150833942E-2</v>
      </c>
      <c r="K318" s="116">
        <v>96.418867230599503</v>
      </c>
      <c r="L318" s="115">
        <v>0.13172338090010977</v>
      </c>
      <c r="M318" s="115">
        <v>0</v>
      </c>
      <c r="N318" s="117">
        <v>15.499058109599099</v>
      </c>
      <c r="O318" s="115">
        <v>1.2464933251936283</v>
      </c>
      <c r="P318" s="115">
        <v>0.16168535635336234</v>
      </c>
      <c r="Q318" s="115">
        <v>0.85692363231674473</v>
      </c>
      <c r="S318" s="91">
        <v>0</v>
      </c>
      <c r="T318" s="86">
        <f>IF(S318=1,INDEX('LAD average need weights (Rx)'!N:N,MATCH(C318,'LAD average need weights (Rx)'!B:B,0)),SUMPRODUCT(I$2:Q$2,I318:Q318)+$T$2)</f>
        <v>0.93883415930026537</v>
      </c>
    </row>
    <row r="319" spans="2:20" x14ac:dyDescent="0.2">
      <c r="B319" s="102" t="s">
        <v>6220</v>
      </c>
      <c r="C319" s="101" t="s">
        <v>7310</v>
      </c>
      <c r="D319" s="119">
        <v>5221.8418530056015</v>
      </c>
      <c r="E319" s="119">
        <v>20922.706154609419</v>
      </c>
      <c r="F319" s="119">
        <v>5820.8838910905961</v>
      </c>
      <c r="G319" s="118">
        <v>1.1147185332202652</v>
      </c>
      <c r="I319" s="115">
        <v>0.30782608695652175</v>
      </c>
      <c r="J319" s="115">
        <v>0.10132262625725752</v>
      </c>
      <c r="K319" s="116">
        <v>123.796579887698</v>
      </c>
      <c r="L319" s="115">
        <v>0.10460652591170826</v>
      </c>
      <c r="M319" s="115">
        <v>0</v>
      </c>
      <c r="N319" s="117">
        <v>27.697712268164</v>
      </c>
      <c r="O319" s="115">
        <v>1.0612545248989158</v>
      </c>
      <c r="P319" s="115">
        <v>0.24901489553656592</v>
      </c>
      <c r="Q319" s="115">
        <v>0.95548363384745372</v>
      </c>
      <c r="S319" s="91">
        <v>0</v>
      </c>
      <c r="T319" s="86">
        <f>IF(S319=1,INDEX('LAD average need weights (Rx)'!N:N,MATCH(C319,'LAD average need weights (Rx)'!B:B,0)),SUMPRODUCT(I$2:Q$2,I319:Q319)+$T$2)</f>
        <v>1.0758396053886328</v>
      </c>
    </row>
    <row r="320" spans="2:20" x14ac:dyDescent="0.2">
      <c r="B320" s="102" t="s">
        <v>6219</v>
      </c>
      <c r="C320" s="101" t="s">
        <v>7310</v>
      </c>
      <c r="D320" s="119">
        <v>8967.8949205306253</v>
      </c>
      <c r="E320" s="119">
        <v>37667.01662625403</v>
      </c>
      <c r="F320" s="119">
        <v>10479.30075034296</v>
      </c>
      <c r="G320" s="118">
        <v>1.1685351850356991</v>
      </c>
      <c r="I320" s="115">
        <v>0.3160220994475138</v>
      </c>
      <c r="J320" s="115">
        <v>4.6600879006920892E-2</v>
      </c>
      <c r="K320" s="116">
        <v>99.784936908517395</v>
      </c>
      <c r="L320" s="115">
        <v>8.1672025723472666E-2</v>
      </c>
      <c r="M320" s="115">
        <v>0</v>
      </c>
      <c r="N320" s="117">
        <v>9.62383010365029</v>
      </c>
      <c r="O320" s="115">
        <v>1.1606627421529359</v>
      </c>
      <c r="P320" s="115">
        <v>7.5273865226531386E-2</v>
      </c>
      <c r="Q320" s="115">
        <v>0.92083577785927562</v>
      </c>
      <c r="S320" s="91">
        <v>0</v>
      </c>
      <c r="T320" s="86">
        <f>IF(S320=1,INDEX('LAD average need weights (Rx)'!N:N,MATCH(C320,'LAD average need weights (Rx)'!B:B,0)),SUMPRODUCT(I$2:Q$2,I320:Q320)+$T$2)</f>
        <v>0.85947211411276259</v>
      </c>
    </row>
    <row r="321" spans="2:20" x14ac:dyDescent="0.2">
      <c r="B321" s="102" t="s">
        <v>6218</v>
      </c>
      <c r="C321" s="101" t="s">
        <v>7310</v>
      </c>
      <c r="D321" s="119">
        <v>9140.0213579504543</v>
      </c>
      <c r="E321" s="119">
        <v>29078.569928385401</v>
      </c>
      <c r="F321" s="119">
        <v>8089.9181024343834</v>
      </c>
      <c r="G321" s="118">
        <v>0.88510932147848453</v>
      </c>
      <c r="I321" s="115">
        <v>0.26470588235294118</v>
      </c>
      <c r="J321" s="115">
        <v>0.14122860561783071</v>
      </c>
      <c r="K321" s="116">
        <v>106.722181467181</v>
      </c>
      <c r="L321" s="115">
        <v>0.12962962962962962</v>
      </c>
      <c r="M321" s="115">
        <v>0</v>
      </c>
      <c r="N321" s="117">
        <v>21.318419691119701</v>
      </c>
      <c r="O321" s="115">
        <v>0.92772632693886825</v>
      </c>
      <c r="P321" s="115">
        <v>0.2446803621367627</v>
      </c>
      <c r="Q321" s="115">
        <v>1.0039829307782293</v>
      </c>
      <c r="S321" s="91">
        <v>0</v>
      </c>
      <c r="T321" s="86">
        <f>IF(S321=1,INDEX('LAD average need weights (Rx)'!N:N,MATCH(C321,'LAD average need weights (Rx)'!B:B,0)),SUMPRODUCT(I$2:Q$2,I321:Q321)+$T$2)</f>
        <v>1.0224834372779172</v>
      </c>
    </row>
    <row r="322" spans="2:20" x14ac:dyDescent="0.2">
      <c r="B322" s="102" t="s">
        <v>6217</v>
      </c>
      <c r="C322" s="101" t="s">
        <v>7310</v>
      </c>
      <c r="D322" s="119">
        <v>4985.9357676981081</v>
      </c>
      <c r="E322" s="119">
        <v>18929.099881723323</v>
      </c>
      <c r="F322" s="119">
        <v>5266.2448040973841</v>
      </c>
      <c r="G322" s="118">
        <v>1.0562199453541472</v>
      </c>
      <c r="I322" s="115">
        <v>0.26222222222222225</v>
      </c>
      <c r="J322" s="115">
        <v>0.13588463571735615</v>
      </c>
      <c r="K322" s="116">
        <v>106.957116040956</v>
      </c>
      <c r="L322" s="115">
        <v>0.125</v>
      </c>
      <c r="M322" s="115">
        <v>0</v>
      </c>
      <c r="N322" s="117">
        <v>20.967286348122901</v>
      </c>
      <c r="O322" s="115">
        <v>0.9071302008154557</v>
      </c>
      <c r="P322" s="115">
        <v>0.23220498968347109</v>
      </c>
      <c r="Q322" s="115">
        <v>1.0118694994495718</v>
      </c>
      <c r="S322" s="91">
        <v>0</v>
      </c>
      <c r="T322" s="86">
        <f>IF(S322=1,INDEX('LAD average need weights (Rx)'!N:N,MATCH(C322,'LAD average need weights (Rx)'!B:B,0)),SUMPRODUCT(I$2:Q$2,I322:Q322)+$T$2)</f>
        <v>1.0117168897296307</v>
      </c>
    </row>
    <row r="323" spans="2:20" x14ac:dyDescent="0.2">
      <c r="B323" s="102" t="s">
        <v>6216</v>
      </c>
      <c r="C323" s="101" t="s">
        <v>7310</v>
      </c>
      <c r="D323" s="119">
        <v>9704.3391444048466</v>
      </c>
      <c r="E323" s="119">
        <v>31382.665104959375</v>
      </c>
      <c r="F323" s="119">
        <v>8730.9379780542604</v>
      </c>
      <c r="G323" s="118">
        <v>0.89969423452066677</v>
      </c>
      <c r="I323" s="115">
        <v>0.34688995215311003</v>
      </c>
      <c r="J323" s="115">
        <v>0.11971600358642594</v>
      </c>
      <c r="K323" s="116">
        <v>119.98888888888899</v>
      </c>
      <c r="L323" s="115">
        <v>0.1276803118908382</v>
      </c>
      <c r="M323" s="115">
        <v>0</v>
      </c>
      <c r="N323" s="117">
        <v>29.262900226757399</v>
      </c>
      <c r="O323" s="115">
        <v>0.97627069668598099</v>
      </c>
      <c r="P323" s="115">
        <v>0.24958129096473342</v>
      </c>
      <c r="Q323" s="115">
        <v>1.0013825961654674</v>
      </c>
      <c r="S323" s="91">
        <v>0</v>
      </c>
      <c r="T323" s="86">
        <f>IF(S323=1,INDEX('LAD average need weights (Rx)'!N:N,MATCH(C323,'LAD average need weights (Rx)'!B:B,0)),SUMPRODUCT(I$2:Q$2,I323:Q323)+$T$2)</f>
        <v>1.1131567861821998</v>
      </c>
    </row>
    <row r="324" spans="2:20" x14ac:dyDescent="0.2">
      <c r="B324" s="102" t="s">
        <v>6215</v>
      </c>
      <c r="C324" s="101" t="s">
        <v>7310</v>
      </c>
      <c r="D324" s="119">
        <v>5734.6329113995225</v>
      </c>
      <c r="E324" s="119">
        <v>17339.981385220632</v>
      </c>
      <c r="F324" s="119">
        <v>4824.1378324192119</v>
      </c>
      <c r="G324" s="118">
        <v>0.84122870756550194</v>
      </c>
      <c r="I324" s="115">
        <v>0.31132075471698112</v>
      </c>
      <c r="J324" s="115">
        <v>0.13466013984183148</v>
      </c>
      <c r="K324" s="116">
        <v>138.27937649880101</v>
      </c>
      <c r="L324" s="115">
        <v>0.14309764309764308</v>
      </c>
      <c r="M324" s="115">
        <v>0</v>
      </c>
      <c r="N324" s="117">
        <v>40.944930855315697</v>
      </c>
      <c r="O324" s="115">
        <v>0.94905890877905263</v>
      </c>
      <c r="P324" s="115">
        <v>0.38608735818061091</v>
      </c>
      <c r="Q324" s="115">
        <v>1.0025750085063387</v>
      </c>
      <c r="S324" s="91">
        <v>0</v>
      </c>
      <c r="T324" s="86">
        <f>IF(S324=1,INDEX('LAD average need weights (Rx)'!N:N,MATCH(C324,'LAD average need weights (Rx)'!B:B,0)),SUMPRODUCT(I$2:Q$2,I324:Q324)+$T$2)</f>
        <v>1.2434535989522622</v>
      </c>
    </row>
    <row r="325" spans="2:20" x14ac:dyDescent="0.2">
      <c r="B325" s="102" t="s">
        <v>6214</v>
      </c>
      <c r="C325" s="101" t="s">
        <v>7310</v>
      </c>
      <c r="D325" s="119">
        <v>4909.1665803333453</v>
      </c>
      <c r="E325" s="119">
        <v>19430.62670369292</v>
      </c>
      <c r="F325" s="119">
        <v>5405.7740493766587</v>
      </c>
      <c r="G325" s="118">
        <v>1.1011592214109778</v>
      </c>
      <c r="I325" s="115">
        <v>0.31304347826086959</v>
      </c>
      <c r="J325" s="115">
        <v>5.9385737367383777E-2</v>
      </c>
      <c r="K325" s="116">
        <v>108.360549625256</v>
      </c>
      <c r="L325" s="115">
        <v>8.3116883116883117E-2</v>
      </c>
      <c r="M325" s="115">
        <v>0</v>
      </c>
      <c r="N325" s="117">
        <v>13.427980013627099</v>
      </c>
      <c r="O325" s="115">
        <v>1.0808779626169374</v>
      </c>
      <c r="P325" s="115">
        <v>8.9892320520177343E-2</v>
      </c>
      <c r="Q325" s="115">
        <v>0.94656855033489318</v>
      </c>
      <c r="S325" s="91">
        <v>0</v>
      </c>
      <c r="T325" s="86">
        <f>IF(S325=1,INDEX('LAD average need weights (Rx)'!N:N,MATCH(C325,'LAD average need weights (Rx)'!B:B,0)),SUMPRODUCT(I$2:Q$2,I325:Q325)+$T$2)</f>
        <v>0.90024995150161313</v>
      </c>
    </row>
    <row r="326" spans="2:20" x14ac:dyDescent="0.2">
      <c r="B326" s="102" t="s">
        <v>6213</v>
      </c>
      <c r="C326" s="101" t="s">
        <v>7310</v>
      </c>
      <c r="D326" s="119">
        <v>6119.7475975970465</v>
      </c>
      <c r="E326" s="119">
        <v>22531.266766696728</v>
      </c>
      <c r="F326" s="119">
        <v>6268.3998331275234</v>
      </c>
      <c r="G326" s="118">
        <v>1.0242905827666562</v>
      </c>
      <c r="I326" s="115">
        <v>0.29528535980148884</v>
      </c>
      <c r="J326" s="115">
        <v>8.977205262158286E-2</v>
      </c>
      <c r="K326" s="116">
        <v>104.950903614458</v>
      </c>
      <c r="L326" s="115">
        <v>0.11387559808612441</v>
      </c>
      <c r="M326" s="115">
        <v>0</v>
      </c>
      <c r="N326" s="117">
        <v>19.139718938253001</v>
      </c>
      <c r="O326" s="115">
        <v>0.99807793667530775</v>
      </c>
      <c r="P326" s="115">
        <v>0.25214300170582032</v>
      </c>
      <c r="Q326" s="115">
        <v>0.98591323032894651</v>
      </c>
      <c r="S326" s="91">
        <v>0</v>
      </c>
      <c r="T326" s="86">
        <f>IF(S326=1,INDEX('LAD average need weights (Rx)'!N:N,MATCH(C326,'LAD average need weights (Rx)'!B:B,0)),SUMPRODUCT(I$2:Q$2,I326:Q326)+$T$2)</f>
        <v>0.98413447662564102</v>
      </c>
    </row>
    <row r="327" spans="2:20" x14ac:dyDescent="0.2">
      <c r="B327" s="102" t="s">
        <v>6212</v>
      </c>
      <c r="C327" s="101" t="s">
        <v>7310</v>
      </c>
      <c r="D327" s="119">
        <v>5005.0245150852861</v>
      </c>
      <c r="E327" s="119">
        <v>18720.751930803573</v>
      </c>
      <c r="F327" s="119">
        <v>5208.2805416215506</v>
      </c>
      <c r="G327" s="118">
        <v>1.0406103957979915</v>
      </c>
      <c r="I327" s="115">
        <v>0.23684210526315788</v>
      </c>
      <c r="J327" s="115">
        <v>8.8458065758370868E-2</v>
      </c>
      <c r="K327" s="116">
        <v>102.143397422354</v>
      </c>
      <c r="L327" s="115">
        <v>0.14096016343207354</v>
      </c>
      <c r="M327" s="115">
        <v>0</v>
      </c>
      <c r="N327" s="117">
        <v>19.086923093175599</v>
      </c>
      <c r="O327" s="115">
        <v>0.9972886599522196</v>
      </c>
      <c r="P327" s="115">
        <v>0.24377741688036003</v>
      </c>
      <c r="Q327" s="115">
        <v>0.97824652850080696</v>
      </c>
      <c r="S327" s="91">
        <v>0</v>
      </c>
      <c r="T327" s="86">
        <f>IF(S327=1,INDEX('LAD average need weights (Rx)'!N:N,MATCH(C327,'LAD average need weights (Rx)'!B:B,0)),SUMPRODUCT(I$2:Q$2,I327:Q327)+$T$2)</f>
        <v>0.9811757489921239</v>
      </c>
    </row>
    <row r="328" spans="2:20" x14ac:dyDescent="0.2">
      <c r="B328" s="102" t="s">
        <v>6211</v>
      </c>
      <c r="C328" s="101" t="s">
        <v>7309</v>
      </c>
      <c r="D328" s="119">
        <v>3578.0151174426132</v>
      </c>
      <c r="E328" s="119">
        <v>13780.175692420195</v>
      </c>
      <c r="F328" s="119">
        <v>3833.7680657401706</v>
      </c>
      <c r="G328" s="118">
        <v>1.0714790015980584</v>
      </c>
      <c r="I328" s="115">
        <v>0.34472049689440992</v>
      </c>
      <c r="J328" s="115">
        <v>0.14938790041513164</v>
      </c>
      <c r="K328" s="116">
        <v>133.92582191780801</v>
      </c>
      <c r="L328" s="115">
        <v>0.13513513513513514</v>
      </c>
      <c r="M328" s="115">
        <v>0</v>
      </c>
      <c r="N328" s="117">
        <v>30.1004688356164</v>
      </c>
      <c r="O328" s="115">
        <v>1.0417805302903078</v>
      </c>
      <c r="P328" s="115">
        <v>0.34829974112309825</v>
      </c>
      <c r="Q328" s="115">
        <v>0.96623631933897591</v>
      </c>
      <c r="S328" s="91">
        <v>0</v>
      </c>
      <c r="T328" s="86">
        <f>IF(S328=1,INDEX('LAD average need weights (Rx)'!N:N,MATCH(C328,'LAD average need weights (Rx)'!B:B,0)),SUMPRODUCT(I$2:Q$2,I328:Q328)+$T$2)</f>
        <v>1.1628536924455468</v>
      </c>
    </row>
    <row r="329" spans="2:20" x14ac:dyDescent="0.2">
      <c r="B329" s="102" t="s">
        <v>6210</v>
      </c>
      <c r="C329" s="101" t="s">
        <v>7309</v>
      </c>
      <c r="D329" s="119">
        <v>17365.967990660392</v>
      </c>
      <c r="E329" s="119">
        <v>65205.210066052263</v>
      </c>
      <c r="F329" s="119">
        <v>18140.672343431255</v>
      </c>
      <c r="G329" s="118">
        <v>1.0446104906554883</v>
      </c>
      <c r="I329" s="115">
        <v>0.26716738197424894</v>
      </c>
      <c r="J329" s="115">
        <v>0.12379985150230444</v>
      </c>
      <c r="K329" s="116">
        <v>117.34405362776</v>
      </c>
      <c r="L329" s="115">
        <v>0.1332263242375602</v>
      </c>
      <c r="M329" s="115">
        <v>0</v>
      </c>
      <c r="N329" s="117">
        <v>34.615481230283898</v>
      </c>
      <c r="O329" s="115">
        <v>1.0492977876899316</v>
      </c>
      <c r="P329" s="115">
        <v>0.32633875688278491</v>
      </c>
      <c r="Q329" s="115">
        <v>0.97559492964506855</v>
      </c>
      <c r="S329" s="91">
        <v>0</v>
      </c>
      <c r="T329" s="86">
        <f>IF(S329=1,INDEX('LAD average need weights (Rx)'!N:N,MATCH(C329,'LAD average need weights (Rx)'!B:B,0)),SUMPRODUCT(I$2:Q$2,I329:Q329)+$T$2)</f>
        <v>1.1536688190463378</v>
      </c>
    </row>
    <row r="330" spans="2:20" x14ac:dyDescent="0.2">
      <c r="B330" s="102" t="s">
        <v>6209</v>
      </c>
      <c r="C330" s="101" t="s">
        <v>7309</v>
      </c>
      <c r="D330" s="119">
        <v>14127.067234538246</v>
      </c>
      <c r="E330" s="119">
        <v>56744.671957799757</v>
      </c>
      <c r="F330" s="119">
        <v>15786.875008594841</v>
      </c>
      <c r="G330" s="118">
        <v>1.1174913197835323</v>
      </c>
      <c r="I330" s="115">
        <v>0.27937743190661479</v>
      </c>
      <c r="J330" s="115">
        <v>0.10238718978865147</v>
      </c>
      <c r="K330" s="116">
        <v>104.325421239091</v>
      </c>
      <c r="L330" s="115">
        <v>0.10477127397934087</v>
      </c>
      <c r="M330" s="115">
        <v>0</v>
      </c>
      <c r="N330" s="117">
        <v>28.341093061436101</v>
      </c>
      <c r="O330" s="115">
        <v>1.117012486594396</v>
      </c>
      <c r="P330" s="115">
        <v>0.31983933973711776</v>
      </c>
      <c r="Q330" s="115">
        <v>0.95150919269991374</v>
      </c>
      <c r="S330" s="91">
        <v>0</v>
      </c>
      <c r="T330" s="86">
        <f>IF(S330=1,INDEX('LAD average need weights (Rx)'!N:N,MATCH(C330,'LAD average need weights (Rx)'!B:B,0)),SUMPRODUCT(I$2:Q$2,I330:Q330)+$T$2)</f>
        <v>1.0701189100278874</v>
      </c>
    </row>
    <row r="331" spans="2:20" x14ac:dyDescent="0.2">
      <c r="B331" s="102" t="s">
        <v>6208</v>
      </c>
      <c r="C331" s="101" t="s">
        <v>7309</v>
      </c>
      <c r="D331" s="119">
        <v>9307.5732175430385</v>
      </c>
      <c r="E331" s="119">
        <v>34518.911926837784</v>
      </c>
      <c r="F331" s="119">
        <v>9603.4698804312502</v>
      </c>
      <c r="G331" s="118">
        <v>1.0317909573174779</v>
      </c>
      <c r="I331" s="115">
        <v>0.30129124820659969</v>
      </c>
      <c r="J331" s="115">
        <v>0.1626873399224712</v>
      </c>
      <c r="K331" s="116">
        <v>137.40864033631999</v>
      </c>
      <c r="L331" s="115">
        <v>0.11388727484020918</v>
      </c>
      <c r="M331" s="115">
        <v>0</v>
      </c>
      <c r="N331" s="117">
        <v>32.556464653169598</v>
      </c>
      <c r="O331" s="115">
        <v>1.022890489617021</v>
      </c>
      <c r="P331" s="115">
        <v>0.36982179166764578</v>
      </c>
      <c r="Q331" s="115">
        <v>0.9742980570464852</v>
      </c>
      <c r="S331" s="91">
        <v>0</v>
      </c>
      <c r="T331" s="86">
        <f>IF(S331=1,INDEX('LAD average need weights (Rx)'!N:N,MATCH(C331,'LAD average need weights (Rx)'!B:B,0)),SUMPRODUCT(I$2:Q$2,I331:Q331)+$T$2)</f>
        <v>1.1710472710264259</v>
      </c>
    </row>
    <row r="332" spans="2:20" x14ac:dyDescent="0.2">
      <c r="B332" s="102" t="s">
        <v>6207</v>
      </c>
      <c r="C332" s="101" t="s">
        <v>7309</v>
      </c>
      <c r="D332" s="119">
        <v>4516.6963191431605</v>
      </c>
      <c r="E332" s="119">
        <v>17114.82781964523</v>
      </c>
      <c r="F332" s="119">
        <v>4761.4980977121058</v>
      </c>
      <c r="G332" s="118">
        <v>1.0541992999466003</v>
      </c>
      <c r="I332" s="115">
        <v>0.24107142857142858</v>
      </c>
      <c r="J332" s="115">
        <v>0.12987862898366137</v>
      </c>
      <c r="K332" s="116">
        <v>121.06882582322299</v>
      </c>
      <c r="L332" s="115">
        <v>0.14285714285714285</v>
      </c>
      <c r="M332" s="115">
        <v>0</v>
      </c>
      <c r="N332" s="117">
        <v>36.679817374350101</v>
      </c>
      <c r="O332" s="115">
        <v>1.0338257996544864</v>
      </c>
      <c r="P332" s="115">
        <v>0.34536016431029537</v>
      </c>
      <c r="Q332" s="115">
        <v>0.97659874142575809</v>
      </c>
      <c r="S332" s="91">
        <v>0</v>
      </c>
      <c r="T332" s="86">
        <f>IF(S332=1,INDEX('LAD average need weights (Rx)'!N:N,MATCH(C332,'LAD average need weights (Rx)'!B:B,0)),SUMPRODUCT(I$2:Q$2,I332:Q332)+$T$2)</f>
        <v>1.1766991300955651</v>
      </c>
    </row>
    <row r="333" spans="2:20" x14ac:dyDescent="0.2">
      <c r="B333" s="102" t="s">
        <v>6206</v>
      </c>
      <c r="C333" s="101" t="s">
        <v>7309</v>
      </c>
      <c r="D333" s="119">
        <v>7912.2719812406185</v>
      </c>
      <c r="E333" s="119">
        <v>31476.427232279235</v>
      </c>
      <c r="F333" s="119">
        <v>8757.023440062736</v>
      </c>
      <c r="G333" s="118">
        <v>1.106764714461909</v>
      </c>
      <c r="I333" s="115">
        <v>0.24749642346208869</v>
      </c>
      <c r="J333" s="115">
        <v>0.13226773557793189</v>
      </c>
      <c r="K333" s="116">
        <v>117.404177881802</v>
      </c>
      <c r="L333" s="115">
        <v>0.1174934725848564</v>
      </c>
      <c r="M333" s="115">
        <v>0</v>
      </c>
      <c r="N333" s="117">
        <v>36.6773449970743</v>
      </c>
      <c r="O333" s="115">
        <v>1.0521643184955247</v>
      </c>
      <c r="P333" s="115">
        <v>0.36794890173858041</v>
      </c>
      <c r="Q333" s="115">
        <v>0.97689443514169505</v>
      </c>
      <c r="S333" s="91">
        <v>0</v>
      </c>
      <c r="T333" s="86">
        <f>IF(S333=1,INDEX('LAD average need weights (Rx)'!N:N,MATCH(C333,'LAD average need weights (Rx)'!B:B,0)),SUMPRODUCT(I$2:Q$2,I333:Q333)+$T$2)</f>
        <v>1.1652512640633512</v>
      </c>
    </row>
    <row r="334" spans="2:20" x14ac:dyDescent="0.2">
      <c r="B334" s="102" t="s">
        <v>6205</v>
      </c>
      <c r="C334" s="101" t="s">
        <v>7309</v>
      </c>
      <c r="D334" s="119">
        <v>7856.2812837752153</v>
      </c>
      <c r="E334" s="119">
        <v>31141.641232728638</v>
      </c>
      <c r="F334" s="119">
        <v>8663.8829821627714</v>
      </c>
      <c r="G334" s="118">
        <v>1.1027969428812858</v>
      </c>
      <c r="I334" s="115">
        <v>0.31598513011152418</v>
      </c>
      <c r="J334" s="115">
        <v>0.1108858978429049</v>
      </c>
      <c r="K334" s="116">
        <v>117.272022099447</v>
      </c>
      <c r="L334" s="115">
        <v>8.9777195281782435E-2</v>
      </c>
      <c r="M334" s="115">
        <v>0</v>
      </c>
      <c r="N334" s="117">
        <v>31.159888066298301</v>
      </c>
      <c r="O334" s="115">
        <v>1.0573195179891579</v>
      </c>
      <c r="P334" s="115">
        <v>0.27702468392328311</v>
      </c>
      <c r="Q334" s="115">
        <v>0.97181553476387261</v>
      </c>
      <c r="S334" s="91">
        <v>0</v>
      </c>
      <c r="T334" s="86">
        <f>IF(S334=1,INDEX('LAD average need weights (Rx)'!N:N,MATCH(C334,'LAD average need weights (Rx)'!B:B,0)),SUMPRODUCT(I$2:Q$2,I334:Q334)+$T$2)</f>
        <v>1.1000416828146127</v>
      </c>
    </row>
    <row r="335" spans="2:20" x14ac:dyDescent="0.2">
      <c r="B335" s="102" t="s">
        <v>6204</v>
      </c>
      <c r="C335" s="101" t="s">
        <v>7309</v>
      </c>
      <c r="D335" s="119">
        <v>6508.3024554819067</v>
      </c>
      <c r="E335" s="119">
        <v>25017.388037891051</v>
      </c>
      <c r="F335" s="119">
        <v>6960.060995496071</v>
      </c>
      <c r="G335" s="118">
        <v>1.0694126530081052</v>
      </c>
      <c r="I335" s="115">
        <v>0.28917910447761191</v>
      </c>
      <c r="J335" s="115">
        <v>0.11661473446621044</v>
      </c>
      <c r="K335" s="116">
        <v>118.533192731992</v>
      </c>
      <c r="L335" s="115">
        <v>0.11955514365152919</v>
      </c>
      <c r="M335" s="115">
        <v>0</v>
      </c>
      <c r="N335" s="117">
        <v>34.157943380921502</v>
      </c>
      <c r="O335" s="115">
        <v>1.0624821667628748</v>
      </c>
      <c r="P335" s="115">
        <v>0.3233620301581896</v>
      </c>
      <c r="Q335" s="115">
        <v>0.96981881556652794</v>
      </c>
      <c r="S335" s="91">
        <v>0</v>
      </c>
      <c r="T335" s="86">
        <f>IF(S335=1,INDEX('LAD average need weights (Rx)'!N:N,MATCH(C335,'LAD average need weights (Rx)'!B:B,0)),SUMPRODUCT(I$2:Q$2,I335:Q335)+$T$2)</f>
        <v>1.1448816018801644</v>
      </c>
    </row>
    <row r="336" spans="2:20" x14ac:dyDescent="0.2">
      <c r="B336" s="102" t="s">
        <v>6203</v>
      </c>
      <c r="C336" s="101" t="s">
        <v>7309</v>
      </c>
      <c r="D336" s="119">
        <v>6429.778659909296</v>
      </c>
      <c r="E336" s="119">
        <v>26417.48098313895</v>
      </c>
      <c r="F336" s="119">
        <v>7349.5793690181135</v>
      </c>
      <c r="G336" s="118">
        <v>1.1430532461162191</v>
      </c>
      <c r="I336" s="115">
        <v>0.26176470588235295</v>
      </c>
      <c r="J336" s="115">
        <v>9.1772880109140295E-2</v>
      </c>
      <c r="K336" s="116">
        <v>104.244938461538</v>
      </c>
      <c r="L336" s="115">
        <v>9.2542677448337829E-2</v>
      </c>
      <c r="M336" s="115">
        <v>0</v>
      </c>
      <c r="N336" s="117">
        <v>19.91667</v>
      </c>
      <c r="O336" s="115">
        <v>1.1098459067500968</v>
      </c>
      <c r="P336" s="115">
        <v>0.20722337160734516</v>
      </c>
      <c r="Q336" s="115">
        <v>0.96173551971207349</v>
      </c>
      <c r="S336" s="91">
        <v>0</v>
      </c>
      <c r="T336" s="86">
        <f>IF(S336=1,INDEX('LAD average need weights (Rx)'!N:N,MATCH(C336,'LAD average need weights (Rx)'!B:B,0)),SUMPRODUCT(I$2:Q$2,I336:Q336)+$T$2)</f>
        <v>0.97641366748222191</v>
      </c>
    </row>
    <row r="337" spans="2:20" x14ac:dyDescent="0.2">
      <c r="B337" s="102" t="s">
        <v>6202</v>
      </c>
      <c r="C337" s="101" t="s">
        <v>7309</v>
      </c>
      <c r="D337" s="119">
        <v>3046.8167765709077</v>
      </c>
      <c r="E337" s="119">
        <v>13481.813581497105</v>
      </c>
      <c r="F337" s="119">
        <v>3750.7610592683341</v>
      </c>
      <c r="G337" s="118">
        <v>1.2310425385965258</v>
      </c>
      <c r="I337" s="115">
        <v>0.30059523809523808</v>
      </c>
      <c r="J337" s="115">
        <v>0.15887899338786179</v>
      </c>
      <c r="K337" s="116">
        <v>136.64468911917101</v>
      </c>
      <c r="L337" s="115">
        <v>0.11673151750972763</v>
      </c>
      <c r="M337" s="115">
        <v>0</v>
      </c>
      <c r="N337" s="117">
        <v>32.546397992228002</v>
      </c>
      <c r="O337" s="115">
        <v>1.026684045359336</v>
      </c>
      <c r="P337" s="115">
        <v>0.36889879227582867</v>
      </c>
      <c r="Q337" s="115">
        <v>0.97197803964889595</v>
      </c>
      <c r="S337" s="91">
        <v>0</v>
      </c>
      <c r="T337" s="86">
        <f>IF(S337=1,INDEX('LAD average need weights (Rx)'!N:N,MATCH(C337,'LAD average need weights (Rx)'!B:B,0)),SUMPRODUCT(I$2:Q$2,I337:Q337)+$T$2)</f>
        <v>1.1699806233423065</v>
      </c>
    </row>
    <row r="338" spans="2:20" x14ac:dyDescent="0.2">
      <c r="B338" s="102" t="s">
        <v>6201</v>
      </c>
      <c r="C338" s="101" t="s">
        <v>7309</v>
      </c>
      <c r="D338" s="119">
        <v>6458.8786667724817</v>
      </c>
      <c r="E338" s="119">
        <v>24398.752466006743</v>
      </c>
      <c r="F338" s="119">
        <v>6787.9510490949142</v>
      </c>
      <c r="G338" s="118">
        <v>1.0509488410140504</v>
      </c>
      <c r="I338" s="115">
        <v>0.33388429752066118</v>
      </c>
      <c r="J338" s="115">
        <v>0.14991968760085492</v>
      </c>
      <c r="K338" s="116">
        <v>138.26206600206299</v>
      </c>
      <c r="L338" s="115">
        <v>0.10070493454179255</v>
      </c>
      <c r="M338" s="115">
        <v>0</v>
      </c>
      <c r="N338" s="117">
        <v>30.9427756961155</v>
      </c>
      <c r="O338" s="115">
        <v>1.0497687488332732</v>
      </c>
      <c r="P338" s="115">
        <v>0.35697539357336111</v>
      </c>
      <c r="Q338" s="115">
        <v>0.96083171545191703</v>
      </c>
      <c r="S338" s="91">
        <v>0</v>
      </c>
      <c r="T338" s="86">
        <f>IF(S338=1,INDEX('LAD average need weights (Rx)'!N:N,MATCH(C338,'LAD average need weights (Rx)'!B:B,0)),SUMPRODUCT(I$2:Q$2,I338:Q338)+$T$2)</f>
        <v>1.1520255762920457</v>
      </c>
    </row>
    <row r="339" spans="2:20" x14ac:dyDescent="0.2">
      <c r="B339" s="102" t="s">
        <v>6200</v>
      </c>
      <c r="C339" s="101" t="s">
        <v>7309</v>
      </c>
      <c r="D339" s="119">
        <v>19718.706654391033</v>
      </c>
      <c r="E339" s="119">
        <v>70966.955598482746</v>
      </c>
      <c r="F339" s="119">
        <v>19743.641457773047</v>
      </c>
      <c r="G339" s="118">
        <v>1.0012645252966659</v>
      </c>
      <c r="I339" s="115">
        <v>0.29108391608391609</v>
      </c>
      <c r="J339" s="115">
        <v>0.10856035681212861</v>
      </c>
      <c r="K339" s="116">
        <v>112.627522238273</v>
      </c>
      <c r="L339" s="115">
        <v>0.10380228136882129</v>
      </c>
      <c r="M339" s="115">
        <v>0</v>
      </c>
      <c r="N339" s="117">
        <v>30.967353455485402</v>
      </c>
      <c r="O339" s="115">
        <v>1.0833537647365621</v>
      </c>
      <c r="P339" s="115">
        <v>0.29968619971730814</v>
      </c>
      <c r="Q339" s="115">
        <v>0.96534319326970197</v>
      </c>
      <c r="S339" s="91">
        <v>0</v>
      </c>
      <c r="T339" s="86">
        <f>IF(S339=1,INDEX('LAD average need weights (Rx)'!N:N,MATCH(C339,'LAD average need weights (Rx)'!B:B,0)),SUMPRODUCT(I$2:Q$2,I339:Q339)+$T$2)</f>
        <v>1.1003672516831928</v>
      </c>
    </row>
    <row r="340" spans="2:20" x14ac:dyDescent="0.2">
      <c r="B340" s="102" t="s">
        <v>6199</v>
      </c>
      <c r="C340" s="101" t="s">
        <v>7309</v>
      </c>
      <c r="D340" s="119">
        <v>2788.042087226107</v>
      </c>
      <c r="E340" s="119">
        <v>8937.8062778871499</v>
      </c>
      <c r="F340" s="119">
        <v>2486.5776061754818</v>
      </c>
      <c r="G340" s="118">
        <v>0.89187233491494389</v>
      </c>
      <c r="I340" s="115">
        <v>0.26035502958579881</v>
      </c>
      <c r="J340" s="115">
        <v>0.12144056016895508</v>
      </c>
      <c r="K340" s="116">
        <v>123.258720292505</v>
      </c>
      <c r="L340" s="115">
        <v>0.14225941422594143</v>
      </c>
      <c r="M340" s="115">
        <v>0</v>
      </c>
      <c r="N340" s="117">
        <v>36.195032906764197</v>
      </c>
      <c r="O340" s="115">
        <v>1.0137214791357081</v>
      </c>
      <c r="P340" s="115">
        <v>0.3224787601151215</v>
      </c>
      <c r="Q340" s="115">
        <v>0.98744323482336649</v>
      </c>
      <c r="S340" s="91">
        <v>0</v>
      </c>
      <c r="T340" s="86">
        <f>IF(S340=1,INDEX('LAD average need weights (Rx)'!N:N,MATCH(C340,'LAD average need weights (Rx)'!B:B,0)),SUMPRODUCT(I$2:Q$2,I340:Q340)+$T$2)</f>
        <v>1.1722332015660204</v>
      </c>
    </row>
    <row r="341" spans="2:20" x14ac:dyDescent="0.2">
      <c r="B341" s="102" t="s">
        <v>6198</v>
      </c>
      <c r="C341" s="101" t="s">
        <v>7309</v>
      </c>
      <c r="D341" s="119">
        <v>6912.8587535655006</v>
      </c>
      <c r="E341" s="119">
        <v>25787.79753837637</v>
      </c>
      <c r="F341" s="119">
        <v>7174.3958056195779</v>
      </c>
      <c r="G341" s="118">
        <v>1.0378334147098236</v>
      </c>
      <c r="I341" s="115">
        <v>0.27272727272727271</v>
      </c>
      <c r="J341" s="115">
        <v>0.12195968771984848</v>
      </c>
      <c r="K341" s="116">
        <v>124.197048564529</v>
      </c>
      <c r="L341" s="115">
        <v>0.12656249999999999</v>
      </c>
      <c r="M341" s="115">
        <v>0</v>
      </c>
      <c r="N341" s="117">
        <v>37.258247383954902</v>
      </c>
      <c r="O341" s="115">
        <v>1.0333427307055167</v>
      </c>
      <c r="P341" s="115">
        <v>0.34506026713634202</v>
      </c>
      <c r="Q341" s="115">
        <v>0.97894016078097323</v>
      </c>
      <c r="S341" s="91">
        <v>0</v>
      </c>
      <c r="T341" s="86">
        <f>IF(S341=1,INDEX('LAD average need weights (Rx)'!N:N,MATCH(C341,'LAD average need weights (Rx)'!B:B,0)),SUMPRODUCT(I$2:Q$2,I341:Q341)+$T$2)</f>
        <v>1.1784387973288299</v>
      </c>
    </row>
    <row r="342" spans="2:20" x14ac:dyDescent="0.2">
      <c r="B342" s="102" t="s">
        <v>6197</v>
      </c>
      <c r="C342" s="101" t="s">
        <v>7309</v>
      </c>
      <c r="D342" s="119">
        <v>8126.2801274000303</v>
      </c>
      <c r="E342" s="119">
        <v>32554.217318641076</v>
      </c>
      <c r="F342" s="119">
        <v>9056.8742770109311</v>
      </c>
      <c r="G342" s="118">
        <v>1.114516621999424</v>
      </c>
      <c r="I342" s="115">
        <v>0.29220779220779219</v>
      </c>
      <c r="J342" s="115">
        <v>8.7723341151249246E-2</v>
      </c>
      <c r="K342" s="116">
        <v>101.546749347258</v>
      </c>
      <c r="L342" s="115">
        <v>0.10556348074179743</v>
      </c>
      <c r="M342" s="115">
        <v>0</v>
      </c>
      <c r="N342" s="117">
        <v>19.178272193211502</v>
      </c>
      <c r="O342" s="115">
        <v>1.1244580227301801</v>
      </c>
      <c r="P342" s="115">
        <v>0.19845143330679285</v>
      </c>
      <c r="Q342" s="115">
        <v>0.95916912469157845</v>
      </c>
      <c r="S342" s="91">
        <v>0</v>
      </c>
      <c r="T342" s="86">
        <f>IF(S342=1,INDEX('LAD average need weights (Rx)'!N:N,MATCH(C342,'LAD average need weights (Rx)'!B:B,0)),SUMPRODUCT(I$2:Q$2,I342:Q342)+$T$2)</f>
        <v>0.98103328591893146</v>
      </c>
    </row>
    <row r="343" spans="2:20" x14ac:dyDescent="0.2">
      <c r="B343" s="102" t="s">
        <v>6196</v>
      </c>
      <c r="C343" s="101" t="s">
        <v>7309</v>
      </c>
      <c r="D343" s="119">
        <v>10625.622882331898</v>
      </c>
      <c r="E343" s="119">
        <v>36918.455358509971</v>
      </c>
      <c r="F343" s="119">
        <v>10271.04431388071</v>
      </c>
      <c r="G343" s="118">
        <v>0.9666298557385492</v>
      </c>
      <c r="I343" s="115">
        <v>0.27902946273830154</v>
      </c>
      <c r="J343" s="115">
        <v>0.15110178821383299</v>
      </c>
      <c r="K343" s="116">
        <v>139.16900079723601</v>
      </c>
      <c r="L343" s="115">
        <v>0.10884786760025461</v>
      </c>
      <c r="M343" s="115">
        <v>0</v>
      </c>
      <c r="N343" s="117">
        <v>29.7454758171672</v>
      </c>
      <c r="O343" s="115">
        <v>1.0151979682305203</v>
      </c>
      <c r="P343" s="115">
        <v>0.33855623635642912</v>
      </c>
      <c r="Q343" s="115">
        <v>0.97523168882813316</v>
      </c>
      <c r="S343" s="91">
        <v>0</v>
      </c>
      <c r="T343" s="86">
        <f>IF(S343=1,INDEX('LAD average need weights (Rx)'!N:N,MATCH(C343,'LAD average need weights (Rx)'!B:B,0)),SUMPRODUCT(I$2:Q$2,I343:Q343)+$T$2)</f>
        <v>1.1331624800996152</v>
      </c>
    </row>
    <row r="344" spans="2:20" x14ac:dyDescent="0.2">
      <c r="B344" s="102" t="s">
        <v>6195</v>
      </c>
      <c r="C344" s="101" t="s">
        <v>7309</v>
      </c>
      <c r="D344" s="119">
        <v>5348.1401120798446</v>
      </c>
      <c r="E344" s="119">
        <v>22859.163697870954</v>
      </c>
      <c r="F344" s="119">
        <v>6359.6236906202412</v>
      </c>
      <c r="G344" s="118">
        <v>1.1891281001138618</v>
      </c>
      <c r="I344" s="115">
        <v>0.29353233830845771</v>
      </c>
      <c r="J344" s="115">
        <v>9.7273975502060114E-2</v>
      </c>
      <c r="K344" s="116">
        <v>98.598929127725896</v>
      </c>
      <c r="L344" s="115">
        <v>8.4975369458128072E-2</v>
      </c>
      <c r="M344" s="115">
        <v>0</v>
      </c>
      <c r="N344" s="117">
        <v>16.265877725856701</v>
      </c>
      <c r="O344" s="115">
        <v>1.2521337960677725</v>
      </c>
      <c r="P344" s="115">
        <v>0.19465427096672674</v>
      </c>
      <c r="Q344" s="115">
        <v>0.90382129309964976</v>
      </c>
      <c r="S344" s="91">
        <v>0</v>
      </c>
      <c r="T344" s="86">
        <f>IF(S344=1,INDEX('LAD average need weights (Rx)'!N:N,MATCH(C344,'LAD average need weights (Rx)'!B:B,0)),SUMPRODUCT(I$2:Q$2,I344:Q344)+$T$2)</f>
        <v>0.95270040880325102</v>
      </c>
    </row>
    <row r="345" spans="2:20" x14ac:dyDescent="0.2">
      <c r="B345" s="102" t="s">
        <v>6194</v>
      </c>
      <c r="C345" s="101" t="s">
        <v>7309</v>
      </c>
      <c r="D345" s="119">
        <v>4813.0518747988617</v>
      </c>
      <c r="E345" s="119">
        <v>20059.798012920943</v>
      </c>
      <c r="F345" s="119">
        <v>5580.8151320912357</v>
      </c>
      <c r="G345" s="118">
        <v>1.1595169296454879</v>
      </c>
      <c r="I345" s="115">
        <v>0.27654867256637167</v>
      </c>
      <c r="J345" s="115">
        <v>0.16417129847168749</v>
      </c>
      <c r="K345" s="116">
        <v>137.036049192929</v>
      </c>
      <c r="L345" s="115">
        <v>0.11320754716981132</v>
      </c>
      <c r="M345" s="115">
        <v>0</v>
      </c>
      <c r="N345" s="117">
        <v>33.6630324750192</v>
      </c>
      <c r="O345" s="115">
        <v>1.0216128301531913</v>
      </c>
      <c r="P345" s="115">
        <v>0.38289937085606351</v>
      </c>
      <c r="Q345" s="115">
        <v>0.97268040002813116</v>
      </c>
      <c r="S345" s="91">
        <v>0</v>
      </c>
      <c r="T345" s="86">
        <f>IF(S345=1,INDEX('LAD average need weights (Rx)'!N:N,MATCH(C345,'LAD average need weights (Rx)'!B:B,0)),SUMPRODUCT(I$2:Q$2,I345:Q345)+$T$2)</f>
        <v>1.175198315110761</v>
      </c>
    </row>
    <row r="346" spans="2:20" x14ac:dyDescent="0.2">
      <c r="B346" s="102" t="s">
        <v>6193</v>
      </c>
      <c r="C346" s="101" t="s">
        <v>7309</v>
      </c>
      <c r="D346" s="119">
        <v>3864.1946745215796</v>
      </c>
      <c r="E346" s="119">
        <v>15537.334131647924</v>
      </c>
      <c r="F346" s="119">
        <v>4322.6252516802997</v>
      </c>
      <c r="G346" s="118">
        <v>1.1186354766703046</v>
      </c>
      <c r="I346" s="115">
        <v>0.28343949044585987</v>
      </c>
      <c r="J346" s="115">
        <v>0.10600139455425445</v>
      </c>
      <c r="K346" s="116">
        <v>114.754379410544</v>
      </c>
      <c r="L346" s="115">
        <v>7.0680628272251314E-2</v>
      </c>
      <c r="M346" s="115">
        <v>0</v>
      </c>
      <c r="N346" s="117">
        <v>28.2233553341636</v>
      </c>
      <c r="O346" s="115">
        <v>1.0875279612308355</v>
      </c>
      <c r="P346" s="115">
        <v>0.25303398447375902</v>
      </c>
      <c r="Q346" s="115">
        <v>0.9576965224569346</v>
      </c>
      <c r="S346" s="91">
        <v>0</v>
      </c>
      <c r="T346" s="86">
        <f>IF(S346=1,INDEX('LAD average need weights (Rx)'!N:N,MATCH(C346,'LAD average need weights (Rx)'!B:B,0)),SUMPRODUCT(I$2:Q$2,I346:Q346)+$T$2)</f>
        <v>1.0520625906743368</v>
      </c>
    </row>
    <row r="347" spans="2:20" x14ac:dyDescent="0.2">
      <c r="B347" s="102" t="s">
        <v>6192</v>
      </c>
      <c r="C347" s="101" t="s">
        <v>7309</v>
      </c>
      <c r="D347" s="119">
        <v>5926.7536714549024</v>
      </c>
      <c r="E347" s="119">
        <v>22988.855882288619</v>
      </c>
      <c r="F347" s="119">
        <v>6395.7052157106664</v>
      </c>
      <c r="G347" s="118">
        <v>1.0791245208172531</v>
      </c>
      <c r="I347" s="115">
        <v>0.28176795580110497</v>
      </c>
      <c r="J347" s="115">
        <v>0.13915461429589082</v>
      </c>
      <c r="K347" s="116">
        <v>129.09631507775501</v>
      </c>
      <c r="L347" s="115">
        <v>8.7415946205571568E-2</v>
      </c>
      <c r="M347" s="115">
        <v>0</v>
      </c>
      <c r="N347" s="117">
        <v>32.371859195402301</v>
      </c>
      <c r="O347" s="115">
        <v>1.0421605820854405</v>
      </c>
      <c r="P347" s="115">
        <v>0.33605867150017127</v>
      </c>
      <c r="Q347" s="115">
        <v>0.97039595683142821</v>
      </c>
      <c r="S347" s="91">
        <v>0</v>
      </c>
      <c r="T347" s="86">
        <f>IF(S347=1,INDEX('LAD average need weights (Rx)'!N:N,MATCH(C347,'LAD average need weights (Rx)'!B:B,0)),SUMPRODUCT(I$2:Q$2,I347:Q347)+$T$2)</f>
        <v>1.1289863637286568</v>
      </c>
    </row>
    <row r="348" spans="2:20" x14ac:dyDescent="0.2">
      <c r="B348" s="102" t="s">
        <v>6191</v>
      </c>
      <c r="C348" s="101" t="s">
        <v>7309</v>
      </c>
      <c r="D348" s="119">
        <v>4082.4995793222515</v>
      </c>
      <c r="E348" s="119">
        <v>16069.37103067214</v>
      </c>
      <c r="F348" s="119">
        <v>4470.6426731415095</v>
      </c>
      <c r="G348" s="118">
        <v>1.0950748643760289</v>
      </c>
      <c r="I348" s="115">
        <v>0.26415094339622641</v>
      </c>
      <c r="J348" s="115">
        <v>0.16381223291018884</v>
      </c>
      <c r="K348" s="116">
        <v>138.66964461994101</v>
      </c>
      <c r="L348" s="115">
        <v>0.11673151750972763</v>
      </c>
      <c r="M348" s="115">
        <v>0</v>
      </c>
      <c r="N348" s="117">
        <v>34.042219644619898</v>
      </c>
      <c r="O348" s="115">
        <v>1.0181650760203926</v>
      </c>
      <c r="P348" s="115">
        <v>0.3851987155253549</v>
      </c>
      <c r="Q348" s="115">
        <v>0.97516533053428756</v>
      </c>
      <c r="S348" s="91">
        <v>0</v>
      </c>
      <c r="T348" s="86">
        <f>IF(S348=1,INDEX('LAD average need weights (Rx)'!N:N,MATCH(C348,'LAD average need weights (Rx)'!B:B,0)),SUMPRODUCT(I$2:Q$2,I348:Q348)+$T$2)</f>
        <v>1.1793971266901171</v>
      </c>
    </row>
    <row r="349" spans="2:20" x14ac:dyDescent="0.2">
      <c r="B349" s="102" t="s">
        <v>6190</v>
      </c>
      <c r="C349" s="101" t="s">
        <v>7132</v>
      </c>
      <c r="D349" s="119">
        <v>13422.702959185342</v>
      </c>
      <c r="E349" s="119">
        <v>50337.459097143917</v>
      </c>
      <c r="F349" s="119">
        <v>14004.331113374883</v>
      </c>
      <c r="G349" s="118">
        <v>1.0433316714195426</v>
      </c>
      <c r="I349" s="115">
        <v>0.28560606060606059</v>
      </c>
      <c r="J349" s="115">
        <v>0.18440300691375353</v>
      </c>
      <c r="K349" s="116">
        <v>130.65713477584501</v>
      </c>
      <c r="L349" s="115">
        <v>7.1613141380583237E-2</v>
      </c>
      <c r="M349" s="115">
        <v>0</v>
      </c>
      <c r="N349" s="117">
        <v>37.308149271673003</v>
      </c>
      <c r="O349" s="115">
        <v>1.0100830024544709</v>
      </c>
      <c r="P349" s="115">
        <v>0.32595995218315837</v>
      </c>
      <c r="Q349" s="115">
        <v>0.99152417358101941</v>
      </c>
      <c r="S349" s="91">
        <v>0</v>
      </c>
      <c r="T349" s="86">
        <f>IF(S349=1,INDEX('LAD average need weights (Rx)'!N:N,MATCH(C349,'LAD average need weights (Rx)'!B:B,0)),SUMPRODUCT(I$2:Q$2,I349:Q349)+$T$2)</f>
        <v>1.1807807959973731</v>
      </c>
    </row>
    <row r="350" spans="2:20" x14ac:dyDescent="0.2">
      <c r="B350" s="102" t="s">
        <v>6189</v>
      </c>
      <c r="C350" s="101" t="s">
        <v>7132</v>
      </c>
      <c r="D350" s="119">
        <v>6398.9861235098442</v>
      </c>
      <c r="E350" s="119">
        <v>21725.693931911763</v>
      </c>
      <c r="F350" s="119">
        <v>6044.2822690586454</v>
      </c>
      <c r="G350" s="118">
        <v>0.94456874142170455</v>
      </c>
      <c r="I350" s="115">
        <v>0.21428571428571427</v>
      </c>
      <c r="J350" s="115">
        <v>0.18747454438558619</v>
      </c>
      <c r="K350" s="116">
        <v>138.49805134549999</v>
      </c>
      <c r="L350" s="115">
        <v>4.9488054607508533E-2</v>
      </c>
      <c r="M350" s="115">
        <v>0</v>
      </c>
      <c r="N350" s="117">
        <v>42.297509433962297</v>
      </c>
      <c r="O350" s="115">
        <v>1.006623561372221</v>
      </c>
      <c r="P350" s="115">
        <v>0.3587962864924733</v>
      </c>
      <c r="Q350" s="115">
        <v>0.99065969090713812</v>
      </c>
      <c r="S350" s="91">
        <v>0</v>
      </c>
      <c r="T350" s="86">
        <f>IF(S350=1,INDEX('LAD average need weights (Rx)'!N:N,MATCH(C350,'LAD average need weights (Rx)'!B:B,0)),SUMPRODUCT(I$2:Q$2,I350:Q350)+$T$2)</f>
        <v>1.2037928229377639</v>
      </c>
    </row>
    <row r="351" spans="2:20" x14ac:dyDescent="0.2">
      <c r="B351" s="102" t="s">
        <v>6188</v>
      </c>
      <c r="C351" s="101" t="s">
        <v>7132</v>
      </c>
      <c r="D351" s="119">
        <v>11619.063691497087</v>
      </c>
      <c r="E351" s="119">
        <v>47515.300731776173</v>
      </c>
      <c r="F351" s="119">
        <v>13219.18142739812</v>
      </c>
      <c r="G351" s="118">
        <v>1.1377148605418188</v>
      </c>
      <c r="I351" s="115">
        <v>0.25146689019279128</v>
      </c>
      <c r="J351" s="115">
        <v>0.17544064889214928</v>
      </c>
      <c r="K351" s="116">
        <v>126.331478968792</v>
      </c>
      <c r="L351" s="115">
        <v>8.9618021547502452E-2</v>
      </c>
      <c r="M351" s="115">
        <v>0</v>
      </c>
      <c r="N351" s="117">
        <v>35.1555494402985</v>
      </c>
      <c r="O351" s="115">
        <v>1.0876115722597868</v>
      </c>
      <c r="P351" s="115">
        <v>0.28769293163572135</v>
      </c>
      <c r="Q351" s="115">
        <v>0.97546822861691551</v>
      </c>
      <c r="S351" s="91">
        <v>0</v>
      </c>
      <c r="T351" s="86">
        <f>IF(S351=1,INDEX('LAD average need weights (Rx)'!N:N,MATCH(C351,'LAD average need weights (Rx)'!B:B,0)),SUMPRODUCT(I$2:Q$2,I351:Q351)+$T$2)</f>
        <v>1.1621040716707212</v>
      </c>
    </row>
    <row r="352" spans="2:20" x14ac:dyDescent="0.2">
      <c r="B352" s="102" t="s">
        <v>6187</v>
      </c>
      <c r="C352" s="101" t="s">
        <v>7132</v>
      </c>
      <c r="D352" s="119">
        <v>5551.3175994973517</v>
      </c>
      <c r="E352" s="119">
        <v>23484.088041397976</v>
      </c>
      <c r="F352" s="119">
        <v>6533.4832295109791</v>
      </c>
      <c r="G352" s="118">
        <v>1.1769247773001779</v>
      </c>
      <c r="I352" s="115">
        <v>0.28782894736842107</v>
      </c>
      <c r="J352" s="115">
        <v>0.14973295350566115</v>
      </c>
      <c r="K352" s="116">
        <v>124.67845351867901</v>
      </c>
      <c r="L352" s="115">
        <v>6.9574247144340601E-2</v>
      </c>
      <c r="M352" s="115">
        <v>0</v>
      </c>
      <c r="N352" s="117">
        <v>30.995139009556901</v>
      </c>
      <c r="O352" s="115">
        <v>1.0451555750045165</v>
      </c>
      <c r="P352" s="115">
        <v>0.21411050346471563</v>
      </c>
      <c r="Q352" s="115">
        <v>0.97257633198809534</v>
      </c>
      <c r="S352" s="91">
        <v>0</v>
      </c>
      <c r="T352" s="86">
        <f>IF(S352=1,INDEX('LAD average need weights (Rx)'!N:N,MATCH(C352,'LAD average need weights (Rx)'!B:B,0)),SUMPRODUCT(I$2:Q$2,I352:Q352)+$T$2)</f>
        <v>1.0974036534172003</v>
      </c>
    </row>
    <row r="353" spans="2:20" x14ac:dyDescent="0.2">
      <c r="B353" s="102" t="s">
        <v>6186</v>
      </c>
      <c r="C353" s="101" t="s">
        <v>7132</v>
      </c>
      <c r="D353" s="119">
        <v>7602.3635677713464</v>
      </c>
      <c r="E353" s="119">
        <v>25430.453196615996</v>
      </c>
      <c r="F353" s="119">
        <v>7074.9794152561799</v>
      </c>
      <c r="G353" s="118">
        <v>0.93062892246420537</v>
      </c>
      <c r="I353" s="115">
        <v>0.29203539823008851</v>
      </c>
      <c r="J353" s="115">
        <v>0.17134707406508934</v>
      </c>
      <c r="K353" s="116">
        <v>126.50559621179499</v>
      </c>
      <c r="L353" s="115">
        <v>6.9705093833780166E-2</v>
      </c>
      <c r="M353" s="115">
        <v>0</v>
      </c>
      <c r="N353" s="117">
        <v>33.296760941311497</v>
      </c>
      <c r="O353" s="115">
        <v>1.0014869664236006</v>
      </c>
      <c r="P353" s="115">
        <v>0.25225321825216884</v>
      </c>
      <c r="Q353" s="115">
        <v>0.99457428265464587</v>
      </c>
      <c r="S353" s="91">
        <v>0</v>
      </c>
      <c r="T353" s="86">
        <f>IF(S353=1,INDEX('LAD average need weights (Rx)'!N:N,MATCH(C353,'LAD average need weights (Rx)'!B:B,0)),SUMPRODUCT(I$2:Q$2,I353:Q353)+$T$2)</f>
        <v>1.1308503503279086</v>
      </c>
    </row>
    <row r="354" spans="2:20" x14ac:dyDescent="0.2">
      <c r="B354" s="102" t="s">
        <v>6185</v>
      </c>
      <c r="C354" s="101" t="s">
        <v>7132</v>
      </c>
      <c r="D354" s="119">
        <v>10288.398289841874</v>
      </c>
      <c r="E354" s="119">
        <v>38556.159110324392</v>
      </c>
      <c r="F354" s="119">
        <v>10726.6681379153</v>
      </c>
      <c r="G354" s="118">
        <v>1.0425984527160215</v>
      </c>
      <c r="I354" s="115">
        <v>0.25851938895417154</v>
      </c>
      <c r="J354" s="115">
        <v>0.15890775478919697</v>
      </c>
      <c r="K354" s="116">
        <v>121.390802905379</v>
      </c>
      <c r="L354" s="115">
        <v>5.9103908484270731E-2</v>
      </c>
      <c r="M354" s="115">
        <v>0</v>
      </c>
      <c r="N354" s="117">
        <v>30.0412300745976</v>
      </c>
      <c r="O354" s="115">
        <v>1.032870607522826</v>
      </c>
      <c r="P354" s="115">
        <v>0.23755996397239945</v>
      </c>
      <c r="Q354" s="115">
        <v>0.97722937756168582</v>
      </c>
      <c r="S354" s="91">
        <v>0</v>
      </c>
      <c r="T354" s="86">
        <f>IF(S354=1,INDEX('LAD average need weights (Rx)'!N:N,MATCH(C354,'LAD average need weights (Rx)'!B:B,0)),SUMPRODUCT(I$2:Q$2,I354:Q354)+$T$2)</f>
        <v>1.0796168974254037</v>
      </c>
    </row>
    <row r="355" spans="2:20" x14ac:dyDescent="0.2">
      <c r="B355" s="102" t="s">
        <v>6184</v>
      </c>
      <c r="C355" s="101" t="s">
        <v>7132</v>
      </c>
      <c r="D355" s="119">
        <v>5162.7362534972663</v>
      </c>
      <c r="E355" s="119">
        <v>18753.909891393239</v>
      </c>
      <c r="F355" s="119">
        <v>5217.5053826737339</v>
      </c>
      <c r="G355" s="118">
        <v>1.0106085468029413</v>
      </c>
      <c r="I355" s="115">
        <v>0.21534653465346534</v>
      </c>
      <c r="J355" s="115">
        <v>0.18703419563527818</v>
      </c>
      <c r="K355" s="116">
        <v>130.67467786021101</v>
      </c>
      <c r="L355" s="115">
        <v>7.1207430340557279E-2</v>
      </c>
      <c r="M355" s="115">
        <v>0</v>
      </c>
      <c r="N355" s="117">
        <v>39.1949882858259</v>
      </c>
      <c r="O355" s="115">
        <v>1.0269692203240106</v>
      </c>
      <c r="P355" s="115">
        <v>0.37166715750345236</v>
      </c>
      <c r="Q355" s="115">
        <v>0.97826756307499629</v>
      </c>
      <c r="S355" s="91">
        <v>0</v>
      </c>
      <c r="T355" s="86">
        <f>IF(S355=1,INDEX('LAD average need weights (Rx)'!N:N,MATCH(C355,'LAD average need weights (Rx)'!B:B,0)),SUMPRODUCT(I$2:Q$2,I355:Q355)+$T$2)</f>
        <v>1.1856971532890519</v>
      </c>
    </row>
    <row r="356" spans="2:20" x14ac:dyDescent="0.2">
      <c r="B356" s="102" t="s">
        <v>6183</v>
      </c>
      <c r="C356" s="101" t="s">
        <v>7132</v>
      </c>
      <c r="D356" s="119">
        <v>9088.1768589409476</v>
      </c>
      <c r="E356" s="119">
        <v>34121.952381519441</v>
      </c>
      <c r="F356" s="119">
        <v>9493.0321862972578</v>
      </c>
      <c r="G356" s="118">
        <v>1.0445474745529422</v>
      </c>
      <c r="I356" s="115">
        <v>0.28335832083958024</v>
      </c>
      <c r="J356" s="115">
        <v>0.12937285626164508</v>
      </c>
      <c r="K356" s="116">
        <v>140.14783981627701</v>
      </c>
      <c r="L356" s="115">
        <v>7.3929961089494164E-2</v>
      </c>
      <c r="M356" s="115">
        <v>0</v>
      </c>
      <c r="N356" s="117">
        <v>24.001294244294499</v>
      </c>
      <c r="O356" s="115">
        <v>0.99934557093799803</v>
      </c>
      <c r="P356" s="115">
        <v>0.19007524502311568</v>
      </c>
      <c r="Q356" s="115">
        <v>0.97213868944179516</v>
      </c>
      <c r="S356" s="91">
        <v>0</v>
      </c>
      <c r="T356" s="86">
        <f>IF(S356=1,INDEX('LAD average need weights (Rx)'!N:N,MATCH(C356,'LAD average need weights (Rx)'!B:B,0)),SUMPRODUCT(I$2:Q$2,I356:Q356)+$T$2)</f>
        <v>1.0403893743452826</v>
      </c>
    </row>
    <row r="357" spans="2:20" x14ac:dyDescent="0.2">
      <c r="B357" s="102" t="s">
        <v>6182</v>
      </c>
      <c r="C357" s="101" t="s">
        <v>7132</v>
      </c>
      <c r="D357" s="119">
        <v>12506.438617946143</v>
      </c>
      <c r="E357" s="119">
        <v>51472.600986380574</v>
      </c>
      <c r="F357" s="119">
        <v>14320.137734580243</v>
      </c>
      <c r="G357" s="118">
        <v>1.145021230426984</v>
      </c>
      <c r="I357" s="115">
        <v>0.25432098765432098</v>
      </c>
      <c r="J357" s="115">
        <v>0.1414071377984038</v>
      </c>
      <c r="K357" s="116">
        <v>125.398491343776</v>
      </c>
      <c r="L357" s="115">
        <v>7.9445727482678988E-2</v>
      </c>
      <c r="M357" s="115">
        <v>0</v>
      </c>
      <c r="N357" s="117">
        <v>25.420862407254699</v>
      </c>
      <c r="O357" s="115">
        <v>0.99748164575387555</v>
      </c>
      <c r="P357" s="115">
        <v>0.28017112136641104</v>
      </c>
      <c r="Q357" s="115">
        <v>0.97704425565434672</v>
      </c>
      <c r="S357" s="91">
        <v>0</v>
      </c>
      <c r="T357" s="86">
        <f>IF(S357=1,INDEX('LAD average need weights (Rx)'!N:N,MATCH(C357,'LAD average need weights (Rx)'!B:B,0)),SUMPRODUCT(I$2:Q$2,I357:Q357)+$T$2)</f>
        <v>1.0493723711133063</v>
      </c>
    </row>
    <row r="358" spans="2:20" x14ac:dyDescent="0.2">
      <c r="B358" s="102" t="s">
        <v>6181</v>
      </c>
      <c r="C358" s="101" t="s">
        <v>7132</v>
      </c>
      <c r="D358" s="119">
        <v>4432.9757607231031</v>
      </c>
      <c r="E358" s="119">
        <v>16831.112151302004</v>
      </c>
      <c r="F358" s="119">
        <v>4682.5658624981033</v>
      </c>
      <c r="G358" s="118">
        <v>1.0563030603475005</v>
      </c>
      <c r="I358" s="115">
        <v>0.23510971786833856</v>
      </c>
      <c r="J358" s="115">
        <v>0.16959807470523622</v>
      </c>
      <c r="K358" s="116">
        <v>108.218789890222</v>
      </c>
      <c r="L358" s="115">
        <v>7.6177285318559551E-2</v>
      </c>
      <c r="M358" s="115">
        <v>0</v>
      </c>
      <c r="N358" s="117">
        <v>24.731552463620101</v>
      </c>
      <c r="O358" s="115">
        <v>1.0808336533698462</v>
      </c>
      <c r="P358" s="115">
        <v>0.25151811502207727</v>
      </c>
      <c r="Q358" s="115">
        <v>0.95383066381333592</v>
      </c>
      <c r="S358" s="91">
        <v>0</v>
      </c>
      <c r="T358" s="86">
        <f>IF(S358=1,INDEX('LAD average need weights (Rx)'!N:N,MATCH(C358,'LAD average need weights (Rx)'!B:B,0)),SUMPRODUCT(I$2:Q$2,I358:Q358)+$T$2)</f>
        <v>1.0370341475429563</v>
      </c>
    </row>
    <row r="359" spans="2:20" x14ac:dyDescent="0.2">
      <c r="B359" s="102" t="s">
        <v>6180</v>
      </c>
      <c r="C359" s="101" t="s">
        <v>7132</v>
      </c>
      <c r="D359" s="119">
        <v>10889.956260424746</v>
      </c>
      <c r="E359" s="119">
        <v>40086.136116688423</v>
      </c>
      <c r="F359" s="119">
        <v>11152.321418340565</v>
      </c>
      <c r="G359" s="118">
        <v>1.0240923977692438</v>
      </c>
      <c r="I359" s="115">
        <v>0.22966507177033493</v>
      </c>
      <c r="J359" s="115">
        <v>0.15193102814552872</v>
      </c>
      <c r="K359" s="116">
        <v>114.225970088925</v>
      </c>
      <c r="L359" s="115">
        <v>8.1383519837232965E-2</v>
      </c>
      <c r="M359" s="115">
        <v>0</v>
      </c>
      <c r="N359" s="117">
        <v>24.5480594179467</v>
      </c>
      <c r="O359" s="115">
        <v>0.95782193065778753</v>
      </c>
      <c r="P359" s="115">
        <v>0.29164858120644099</v>
      </c>
      <c r="Q359" s="115">
        <v>0.97795963093389027</v>
      </c>
      <c r="S359" s="91">
        <v>0</v>
      </c>
      <c r="T359" s="86">
        <f>IF(S359=1,INDEX('LAD average need weights (Rx)'!N:N,MATCH(C359,'LAD average need weights (Rx)'!B:B,0)),SUMPRODUCT(I$2:Q$2,I359:Q359)+$T$2)</f>
        <v>1.0275153256698126</v>
      </c>
    </row>
    <row r="360" spans="2:20" x14ac:dyDescent="0.2">
      <c r="B360" s="102" t="s">
        <v>6179</v>
      </c>
      <c r="C360" s="101" t="s">
        <v>7132</v>
      </c>
      <c r="D360" s="119">
        <v>4969.4492022250015</v>
      </c>
      <c r="E360" s="119">
        <v>20945.890523631551</v>
      </c>
      <c r="F360" s="119">
        <v>5827.3339898096046</v>
      </c>
      <c r="G360" s="118">
        <v>1.1726317651462252</v>
      </c>
      <c r="I360" s="115">
        <v>0.27900146842878121</v>
      </c>
      <c r="J360" s="115">
        <v>0.16090281901872866</v>
      </c>
      <c r="K360" s="116">
        <v>128.99833051960201</v>
      </c>
      <c r="L360" s="115">
        <v>4.7674418604651166E-2</v>
      </c>
      <c r="M360" s="115">
        <v>0</v>
      </c>
      <c r="N360" s="117">
        <v>35.735556743575302</v>
      </c>
      <c r="O360" s="115">
        <v>1.0411043246632834</v>
      </c>
      <c r="P360" s="115">
        <v>0.28867402607509163</v>
      </c>
      <c r="Q360" s="115">
        <v>0.97265991834703136</v>
      </c>
      <c r="S360" s="91">
        <v>0</v>
      </c>
      <c r="T360" s="86">
        <f>IF(S360=1,INDEX('LAD average need weights (Rx)'!N:N,MATCH(C360,'LAD average need weights (Rx)'!B:B,0)),SUMPRODUCT(I$2:Q$2,I360:Q360)+$T$2)</f>
        <v>1.1366832339971742</v>
      </c>
    </row>
    <row r="361" spans="2:20" x14ac:dyDescent="0.2">
      <c r="B361" s="102" t="s">
        <v>6178</v>
      </c>
      <c r="C361" s="101" t="s">
        <v>7132</v>
      </c>
      <c r="D361" s="119">
        <v>9208.8889498704666</v>
      </c>
      <c r="E361" s="119">
        <v>41889.892346876099</v>
      </c>
      <c r="F361" s="119">
        <v>11654.142526287476</v>
      </c>
      <c r="G361" s="118">
        <v>1.2655318779201268</v>
      </c>
      <c r="I361" s="115">
        <v>0.27387996618765847</v>
      </c>
      <c r="J361" s="115">
        <v>9.5068352843090717E-2</v>
      </c>
      <c r="K361" s="116">
        <v>105.60241038961</v>
      </c>
      <c r="L361" s="115">
        <v>5.8398555087296806E-2</v>
      </c>
      <c r="M361" s="115">
        <v>0</v>
      </c>
      <c r="N361" s="117">
        <v>13.4882604675325</v>
      </c>
      <c r="O361" s="115">
        <v>1.1993996807832794</v>
      </c>
      <c r="P361" s="115">
        <v>6.1968272227254123E-2</v>
      </c>
      <c r="Q361" s="115">
        <v>0.91424628797134488</v>
      </c>
      <c r="S361" s="91">
        <v>0</v>
      </c>
      <c r="T361" s="86">
        <f>IF(S361=1,INDEX('LAD average need weights (Rx)'!N:N,MATCH(C361,'LAD average need weights (Rx)'!B:B,0)),SUMPRODUCT(I$2:Q$2,I361:Q361)+$T$2)</f>
        <v>0.89756900982535526</v>
      </c>
    </row>
    <row r="362" spans="2:20" x14ac:dyDescent="0.2">
      <c r="B362" s="102" t="s">
        <v>6177</v>
      </c>
      <c r="C362" s="101" t="s">
        <v>7132</v>
      </c>
      <c r="D362" s="119">
        <v>8778.1414627154663</v>
      </c>
      <c r="E362" s="119">
        <v>34065.623614775097</v>
      </c>
      <c r="F362" s="119">
        <v>9477.361019837037</v>
      </c>
      <c r="G362" s="118">
        <v>1.0796546239419194</v>
      </c>
      <c r="I362" s="115">
        <v>0.30136986301369861</v>
      </c>
      <c r="J362" s="115">
        <v>0.13361785945819399</v>
      </c>
      <c r="K362" s="116">
        <v>117.112592692463</v>
      </c>
      <c r="L362" s="115">
        <v>5.6793673616103525E-2</v>
      </c>
      <c r="M362" s="115">
        <v>0</v>
      </c>
      <c r="N362" s="117">
        <v>26.207482809761402</v>
      </c>
      <c r="O362" s="115">
        <v>1.0998163247852746</v>
      </c>
      <c r="P362" s="115">
        <v>0.20150230903585814</v>
      </c>
      <c r="Q362" s="115">
        <v>0.95371535145483632</v>
      </c>
      <c r="S362" s="91">
        <v>0</v>
      </c>
      <c r="T362" s="86">
        <f>IF(S362=1,INDEX('LAD average need weights (Rx)'!N:N,MATCH(C362,'LAD average need weights (Rx)'!B:B,0)),SUMPRODUCT(I$2:Q$2,I362:Q362)+$T$2)</f>
        <v>1.041928263127438</v>
      </c>
    </row>
    <row r="363" spans="2:20" x14ac:dyDescent="0.2">
      <c r="B363" s="102" t="s">
        <v>6176</v>
      </c>
      <c r="C363" s="101" t="s">
        <v>7132</v>
      </c>
      <c r="D363" s="119">
        <v>13749.132872967431</v>
      </c>
      <c r="E363" s="119">
        <v>50068.142745901561</v>
      </c>
      <c r="F363" s="119">
        <v>13929.404896901277</v>
      </c>
      <c r="G363" s="118">
        <v>1.013111519511771</v>
      </c>
      <c r="I363" s="115">
        <v>0.24860853432282004</v>
      </c>
      <c r="J363" s="115">
        <v>0.16754975943936076</v>
      </c>
      <c r="K363" s="116">
        <v>126.719692211055</v>
      </c>
      <c r="L363" s="115">
        <v>6.2729124236252543E-2</v>
      </c>
      <c r="M363" s="115">
        <v>0</v>
      </c>
      <c r="N363" s="117">
        <v>33.308388819095498</v>
      </c>
      <c r="O363" s="115">
        <v>1.0006937069174831</v>
      </c>
      <c r="P363" s="115">
        <v>0.26174126772867712</v>
      </c>
      <c r="Q363" s="115">
        <v>0.9961268438718287</v>
      </c>
      <c r="S363" s="91">
        <v>0</v>
      </c>
      <c r="T363" s="86">
        <f>IF(S363=1,INDEX('LAD average need weights (Rx)'!N:N,MATCH(C363,'LAD average need weights (Rx)'!B:B,0)),SUMPRODUCT(I$2:Q$2,I363:Q363)+$T$2)</f>
        <v>1.1169943007621383</v>
      </c>
    </row>
    <row r="364" spans="2:20" x14ac:dyDescent="0.2">
      <c r="B364" s="102" t="s">
        <v>6175</v>
      </c>
      <c r="C364" s="101" t="s">
        <v>7132</v>
      </c>
      <c r="D364" s="119">
        <v>5004.8922277164738</v>
      </c>
      <c r="E364" s="119">
        <v>19490.717139188881</v>
      </c>
      <c r="F364" s="119">
        <v>5422.4917457110787</v>
      </c>
      <c r="G364" s="118">
        <v>1.083438263801564</v>
      </c>
      <c r="I364" s="115">
        <v>0.24025974025974026</v>
      </c>
      <c r="J364" s="115">
        <v>0.1642870083181775</v>
      </c>
      <c r="K364" s="116">
        <v>132.50499362515899</v>
      </c>
      <c r="L364" s="115">
        <v>6.7121729237770197E-2</v>
      </c>
      <c r="M364" s="115">
        <v>0</v>
      </c>
      <c r="N364" s="117">
        <v>36.815046536336602</v>
      </c>
      <c r="O364" s="115">
        <v>1.0138102644428917</v>
      </c>
      <c r="P364" s="115">
        <v>0.25897900983636879</v>
      </c>
      <c r="Q364" s="115">
        <v>0.98576573679975676</v>
      </c>
      <c r="S364" s="91">
        <v>0</v>
      </c>
      <c r="T364" s="86">
        <f>IF(S364=1,INDEX('LAD average need weights (Rx)'!N:N,MATCH(C364,'LAD average need weights (Rx)'!B:B,0)),SUMPRODUCT(I$2:Q$2,I364:Q364)+$T$2)</f>
        <v>1.1495054459493055</v>
      </c>
    </row>
    <row r="365" spans="2:20" x14ac:dyDescent="0.2">
      <c r="B365" s="102" t="s">
        <v>6174</v>
      </c>
      <c r="C365" s="101" t="s">
        <v>7132</v>
      </c>
      <c r="D365" s="119">
        <v>14912.409035266182</v>
      </c>
      <c r="E365" s="119">
        <v>55512.510845782315</v>
      </c>
      <c r="F365" s="119">
        <v>15444.076772306917</v>
      </c>
      <c r="G365" s="118">
        <v>1.0356527061310752</v>
      </c>
      <c r="I365" s="115">
        <v>0.24724602203182375</v>
      </c>
      <c r="J365" s="115">
        <v>0.17483408365799499</v>
      </c>
      <c r="K365" s="116">
        <v>131.001944192606</v>
      </c>
      <c r="L365" s="115">
        <v>7.1164997364259353E-2</v>
      </c>
      <c r="M365" s="115">
        <v>0</v>
      </c>
      <c r="N365" s="117">
        <v>39.615698196836902</v>
      </c>
      <c r="O365" s="115">
        <v>1.0340076251091084</v>
      </c>
      <c r="P365" s="115">
        <v>0.34706407600666106</v>
      </c>
      <c r="Q365" s="115">
        <v>0.98192728061713819</v>
      </c>
      <c r="S365" s="91">
        <v>0</v>
      </c>
      <c r="T365" s="86">
        <f>IF(S365=1,INDEX('LAD average need weights (Rx)'!N:N,MATCH(C365,'LAD average need weights (Rx)'!B:B,0)),SUMPRODUCT(I$2:Q$2,I365:Q365)+$T$2)</f>
        <v>1.1901021194069505</v>
      </c>
    </row>
    <row r="366" spans="2:20" x14ac:dyDescent="0.2">
      <c r="B366" s="102" t="s">
        <v>6173</v>
      </c>
      <c r="C366" s="101" t="s">
        <v>7132</v>
      </c>
      <c r="D366" s="119">
        <v>9452.8400140732847</v>
      </c>
      <c r="E366" s="119">
        <v>33866.442284647273</v>
      </c>
      <c r="F366" s="119">
        <v>9421.9469932106767</v>
      </c>
      <c r="G366" s="118">
        <v>0.99673187943341734</v>
      </c>
      <c r="I366" s="115">
        <v>0.2488619119878604</v>
      </c>
      <c r="J366" s="115">
        <v>0.16661624775501979</v>
      </c>
      <c r="K366" s="116">
        <v>125.43700856854799</v>
      </c>
      <c r="L366" s="115">
        <v>5.8903182125930938E-2</v>
      </c>
      <c r="M366" s="115">
        <v>0</v>
      </c>
      <c r="N366" s="117">
        <v>32.961979712701599</v>
      </c>
      <c r="O366" s="115">
        <v>1.0202116249751083</v>
      </c>
      <c r="P366" s="115">
        <v>0.26425599360150809</v>
      </c>
      <c r="Q366" s="115">
        <v>0.98261479563027043</v>
      </c>
      <c r="S366" s="91">
        <v>0</v>
      </c>
      <c r="T366" s="86">
        <f>IF(S366=1,INDEX('LAD average need weights (Rx)'!N:N,MATCH(C366,'LAD average need weights (Rx)'!B:B,0)),SUMPRODUCT(I$2:Q$2,I366:Q366)+$T$2)</f>
        <v>1.1103736869579013</v>
      </c>
    </row>
    <row r="367" spans="2:20" x14ac:dyDescent="0.2">
      <c r="B367" s="102" t="s">
        <v>6172</v>
      </c>
      <c r="C367" s="101" t="s">
        <v>7132</v>
      </c>
      <c r="D367" s="119">
        <v>8306.4413568423206</v>
      </c>
      <c r="E367" s="119">
        <v>32333.941758401535</v>
      </c>
      <c r="F367" s="119">
        <v>8995.5916469952717</v>
      </c>
      <c r="G367" s="118">
        <v>1.0829657684376803</v>
      </c>
      <c r="I367" s="115">
        <v>0.29870129870129869</v>
      </c>
      <c r="J367" s="115">
        <v>0.13254431565161029</v>
      </c>
      <c r="K367" s="116">
        <v>126.24854105406</v>
      </c>
      <c r="L367" s="115">
        <v>6.2695924764890276E-2</v>
      </c>
      <c r="M367" s="115">
        <v>0</v>
      </c>
      <c r="N367" s="117">
        <v>27.923326396742802</v>
      </c>
      <c r="O367" s="115">
        <v>1.0661136606415285</v>
      </c>
      <c r="P367" s="115">
        <v>0.23975353072623656</v>
      </c>
      <c r="Q367" s="115">
        <v>0.95479249162680824</v>
      </c>
      <c r="S367" s="91">
        <v>0</v>
      </c>
      <c r="T367" s="86">
        <f>IF(S367=1,INDEX('LAD average need weights (Rx)'!N:N,MATCH(C367,'LAD average need weights (Rx)'!B:B,0)),SUMPRODUCT(I$2:Q$2,I367:Q367)+$T$2)</f>
        <v>1.0666437789575507</v>
      </c>
    </row>
    <row r="368" spans="2:20" x14ac:dyDescent="0.2">
      <c r="B368" s="102" t="s">
        <v>6171</v>
      </c>
      <c r="C368" s="101" t="s">
        <v>7132</v>
      </c>
      <c r="D368" s="119">
        <v>5294.5057791133322</v>
      </c>
      <c r="E368" s="119">
        <v>21814.644752274617</v>
      </c>
      <c r="F368" s="119">
        <v>6069.029182460923</v>
      </c>
      <c r="G368" s="118">
        <v>1.146288140132562</v>
      </c>
      <c r="I368" s="115">
        <v>0.2202970297029703</v>
      </c>
      <c r="J368" s="115">
        <v>0.14303625021487401</v>
      </c>
      <c r="K368" s="116">
        <v>124.334413109756</v>
      </c>
      <c r="L368" s="115">
        <v>7.1661237785016291E-2</v>
      </c>
      <c r="M368" s="115">
        <v>0</v>
      </c>
      <c r="N368" s="117">
        <v>25.500309260670701</v>
      </c>
      <c r="O368" s="115">
        <v>0.98499654352489863</v>
      </c>
      <c r="P368" s="115">
        <v>0.28082779980975936</v>
      </c>
      <c r="Q368" s="115">
        <v>0.98051836483644306</v>
      </c>
      <c r="S368" s="91">
        <v>0</v>
      </c>
      <c r="T368" s="86">
        <f>IF(S368=1,INDEX('LAD average need weights (Rx)'!N:N,MATCH(C368,'LAD average need weights (Rx)'!B:B,0)),SUMPRODUCT(I$2:Q$2,I368:Q368)+$T$2)</f>
        <v>1.036653825804331</v>
      </c>
    </row>
    <row r="369" spans="2:20" x14ac:dyDescent="0.2">
      <c r="B369" s="102" t="s">
        <v>6170</v>
      </c>
      <c r="C369" s="101" t="s">
        <v>7132</v>
      </c>
      <c r="D369" s="119">
        <v>7899.1549033022848</v>
      </c>
      <c r="E369" s="119">
        <v>31666.015627104793</v>
      </c>
      <c r="F369" s="119">
        <v>8809.7686263318028</v>
      </c>
      <c r="G369" s="118">
        <v>1.1152798918589166</v>
      </c>
      <c r="I369" s="115">
        <v>0.23855755894590847</v>
      </c>
      <c r="J369" s="115">
        <v>0.13090883360916739</v>
      </c>
      <c r="K369" s="116">
        <v>121.16210756562</v>
      </c>
      <c r="L369" s="115">
        <v>7.048150732728542E-2</v>
      </c>
      <c r="M369" s="115">
        <v>0</v>
      </c>
      <c r="N369" s="117">
        <v>28.673275862069001</v>
      </c>
      <c r="O369" s="115">
        <v>1.069687243895634</v>
      </c>
      <c r="P369" s="115">
        <v>0.24824930338512721</v>
      </c>
      <c r="Q369" s="115">
        <v>0.95195802603419033</v>
      </c>
      <c r="S369" s="91">
        <v>0</v>
      </c>
      <c r="T369" s="86">
        <f>IF(S369=1,INDEX('LAD average need weights (Rx)'!N:N,MATCH(C369,'LAD average need weights (Rx)'!B:B,0)),SUMPRODUCT(I$2:Q$2,I369:Q369)+$T$2)</f>
        <v>1.0591314026202756</v>
      </c>
    </row>
    <row r="370" spans="2:20" x14ac:dyDescent="0.2">
      <c r="B370" s="102" t="s">
        <v>6169</v>
      </c>
      <c r="C370" s="101" t="s">
        <v>7132</v>
      </c>
      <c r="D370" s="119">
        <v>6059.0970803270575</v>
      </c>
      <c r="E370" s="119">
        <v>24162.209083349906</v>
      </c>
      <c r="F370" s="119">
        <v>6722.1425654562945</v>
      </c>
      <c r="G370" s="118">
        <v>1.1094297510568105</v>
      </c>
      <c r="I370" s="115">
        <v>0.23826714801444043</v>
      </c>
      <c r="J370" s="115">
        <v>0.17094162240595218</v>
      </c>
      <c r="K370" s="116">
        <v>121.796149694135</v>
      </c>
      <c r="L370" s="115">
        <v>5.0345508390918066E-2</v>
      </c>
      <c r="M370" s="115">
        <v>0</v>
      </c>
      <c r="N370" s="117">
        <v>32.882660489384698</v>
      </c>
      <c r="O370" s="115">
        <v>1.0513755840051886</v>
      </c>
      <c r="P370" s="115">
        <v>0.32599129594180243</v>
      </c>
      <c r="Q370" s="115">
        <v>0.95563138209767651</v>
      </c>
      <c r="S370" s="91">
        <v>0</v>
      </c>
      <c r="T370" s="86">
        <f>IF(S370=1,INDEX('LAD average need weights (Rx)'!N:N,MATCH(C370,'LAD average need weights (Rx)'!B:B,0)),SUMPRODUCT(I$2:Q$2,I370:Q370)+$T$2)</f>
        <v>1.1054716893249097</v>
      </c>
    </row>
    <row r="371" spans="2:20" x14ac:dyDescent="0.2">
      <c r="B371" s="102" t="s">
        <v>6168</v>
      </c>
      <c r="C371" s="101" t="s">
        <v>7132</v>
      </c>
      <c r="D371" s="119">
        <v>12547.119341133195</v>
      </c>
      <c r="E371" s="119">
        <v>41404.007582051236</v>
      </c>
      <c r="F371" s="119">
        <v>11518.965041138295</v>
      </c>
      <c r="G371" s="118">
        <v>0.91805654572645179</v>
      </c>
      <c r="I371" s="115">
        <v>0.21582733812949639</v>
      </c>
      <c r="J371" s="115">
        <v>0.14505584835710342</v>
      </c>
      <c r="K371" s="116">
        <v>114.755811255076</v>
      </c>
      <c r="L371" s="115">
        <v>9.2876465284039672E-2</v>
      </c>
      <c r="M371" s="115">
        <v>0</v>
      </c>
      <c r="N371" s="117">
        <v>25.252374782440501</v>
      </c>
      <c r="O371" s="115">
        <v>0.96970740080690987</v>
      </c>
      <c r="P371" s="115">
        <v>0.29542554612157945</v>
      </c>
      <c r="Q371" s="115">
        <v>0.97665285009430469</v>
      </c>
      <c r="S371" s="91">
        <v>0</v>
      </c>
      <c r="T371" s="86">
        <f>IF(S371=1,INDEX('LAD average need weights (Rx)'!N:N,MATCH(C371,'LAD average need weights (Rx)'!B:B,0)),SUMPRODUCT(I$2:Q$2,I371:Q371)+$T$2)</f>
        <v>1.0362323444880013</v>
      </c>
    </row>
    <row r="372" spans="2:20" x14ac:dyDescent="0.2">
      <c r="B372" s="102" t="s">
        <v>6167</v>
      </c>
      <c r="C372" s="101" t="s">
        <v>7132</v>
      </c>
      <c r="D372" s="119">
        <v>7490.7663092069079</v>
      </c>
      <c r="E372" s="119">
        <v>29851.913187386046</v>
      </c>
      <c r="F372" s="119">
        <v>8305.0691104032376</v>
      </c>
      <c r="G372" s="118">
        <v>1.108707543071457</v>
      </c>
      <c r="I372" s="115">
        <v>0.29166666666666669</v>
      </c>
      <c r="J372" s="115">
        <v>0.14147112955218549</v>
      </c>
      <c r="K372" s="116">
        <v>125.21018548649501</v>
      </c>
      <c r="L372" s="115">
        <v>9.9156118143459912E-2</v>
      </c>
      <c r="M372" s="115">
        <v>0</v>
      </c>
      <c r="N372" s="117">
        <v>26.0659427269769</v>
      </c>
      <c r="O372" s="115">
        <v>0.99868958319779244</v>
      </c>
      <c r="P372" s="115">
        <v>0.28912342229581706</v>
      </c>
      <c r="Q372" s="115">
        <v>0.97686408172275818</v>
      </c>
      <c r="S372" s="91">
        <v>0</v>
      </c>
      <c r="T372" s="86">
        <f>IF(S372=1,INDEX('LAD average need weights (Rx)'!N:N,MATCH(C372,'LAD average need weights (Rx)'!B:B,0)),SUMPRODUCT(I$2:Q$2,I372:Q372)+$T$2)</f>
        <v>1.075365922012145</v>
      </c>
    </row>
    <row r="373" spans="2:20" x14ac:dyDescent="0.2">
      <c r="B373" s="102" t="s">
        <v>6166</v>
      </c>
      <c r="C373" s="101" t="s">
        <v>7132</v>
      </c>
      <c r="D373" s="119">
        <v>6315.9852908744933</v>
      </c>
      <c r="E373" s="119">
        <v>22689.043511728283</v>
      </c>
      <c r="F373" s="119">
        <v>6312.2947340431283</v>
      </c>
      <c r="G373" s="118">
        <v>0.99941567995151959</v>
      </c>
      <c r="I373" s="115">
        <v>0.22273781902552203</v>
      </c>
      <c r="J373" s="115">
        <v>0.17179360092315532</v>
      </c>
      <c r="K373" s="116">
        <v>121.13099497802899</v>
      </c>
      <c r="L373" s="115">
        <v>6.2639821029082776E-2</v>
      </c>
      <c r="M373" s="115">
        <v>0</v>
      </c>
      <c r="N373" s="117">
        <v>33.384147363465203</v>
      </c>
      <c r="O373" s="115">
        <v>1.0576049364834044</v>
      </c>
      <c r="P373" s="115">
        <v>0.34267378335342519</v>
      </c>
      <c r="Q373" s="115">
        <v>0.95344544207574988</v>
      </c>
      <c r="S373" s="91">
        <v>0</v>
      </c>
      <c r="T373" s="86">
        <f>IF(S373=1,INDEX('LAD average need weights (Rx)'!N:N,MATCH(C373,'LAD average need weights (Rx)'!B:B,0)),SUMPRODUCT(I$2:Q$2,I373:Q373)+$T$2)</f>
        <v>1.1152885087766788</v>
      </c>
    </row>
    <row r="374" spans="2:20" x14ac:dyDescent="0.2">
      <c r="B374" s="102" t="s">
        <v>6165</v>
      </c>
      <c r="C374" s="101" t="s">
        <v>7132</v>
      </c>
      <c r="D374" s="119">
        <v>7163.671558351858</v>
      </c>
      <c r="E374" s="119">
        <v>28413.210321428658</v>
      </c>
      <c r="F374" s="119">
        <v>7904.8091117857894</v>
      </c>
      <c r="G374" s="118">
        <v>1.103457779631154</v>
      </c>
      <c r="I374" s="115">
        <v>0.27027027027027029</v>
      </c>
      <c r="J374" s="115">
        <v>0.12981947203543004</v>
      </c>
      <c r="K374" s="116">
        <v>124.346594202899</v>
      </c>
      <c r="L374" s="115">
        <v>6.0606060606060608E-2</v>
      </c>
      <c r="M374" s="115">
        <v>0</v>
      </c>
      <c r="N374" s="117">
        <v>22.7528188405797</v>
      </c>
      <c r="O374" s="115">
        <v>1.0062967523667037</v>
      </c>
      <c r="P374" s="115">
        <v>0.20330660020643621</v>
      </c>
      <c r="Q374" s="115">
        <v>0.9736307862002952</v>
      </c>
      <c r="S374" s="91">
        <v>0</v>
      </c>
      <c r="T374" s="86">
        <f>IF(S374=1,INDEX('LAD average need weights (Rx)'!N:N,MATCH(C374,'LAD average need weights (Rx)'!B:B,0)),SUMPRODUCT(I$2:Q$2,I374:Q374)+$T$2)</f>
        <v>1.0066190980414103</v>
      </c>
    </row>
    <row r="375" spans="2:20" x14ac:dyDescent="0.2">
      <c r="B375" s="102" t="s">
        <v>6164</v>
      </c>
      <c r="C375" s="101" t="s">
        <v>7132</v>
      </c>
      <c r="D375" s="119">
        <v>6303.4854849331377</v>
      </c>
      <c r="E375" s="119">
        <v>24776.487080790608</v>
      </c>
      <c r="F375" s="119">
        <v>6893.0401956926316</v>
      </c>
      <c r="G375" s="118">
        <v>1.0935283681018497</v>
      </c>
      <c r="I375" s="115">
        <v>0.26211849192100539</v>
      </c>
      <c r="J375" s="115">
        <v>0.12932987649741798</v>
      </c>
      <c r="K375" s="116">
        <v>123.974795051423</v>
      </c>
      <c r="L375" s="115">
        <v>6.3504823151125406E-2</v>
      </c>
      <c r="M375" s="115">
        <v>0</v>
      </c>
      <c r="N375" s="117">
        <v>26.585525860783999</v>
      </c>
      <c r="O375" s="115">
        <v>1.0128200272124357</v>
      </c>
      <c r="P375" s="115">
        <v>0.24365164575897894</v>
      </c>
      <c r="Q375" s="115">
        <v>0.97656483072805811</v>
      </c>
      <c r="S375" s="91">
        <v>0</v>
      </c>
      <c r="T375" s="86">
        <f>IF(S375=1,INDEX('LAD average need weights (Rx)'!N:N,MATCH(C375,'LAD average need weights (Rx)'!B:B,0)),SUMPRODUCT(I$2:Q$2,I375:Q375)+$T$2)</f>
        <v>1.0423166395389543</v>
      </c>
    </row>
    <row r="376" spans="2:20" x14ac:dyDescent="0.2">
      <c r="B376" s="102" t="s">
        <v>6163</v>
      </c>
      <c r="C376" s="101" t="s">
        <v>7132</v>
      </c>
      <c r="D376" s="119">
        <v>5066.9333958950001</v>
      </c>
      <c r="E376" s="119">
        <v>16710.635642194611</v>
      </c>
      <c r="F376" s="119">
        <v>4649.0482206626775</v>
      </c>
      <c r="G376" s="118">
        <v>0.91752700448542024</v>
      </c>
      <c r="I376" s="115">
        <v>0.22774869109947643</v>
      </c>
      <c r="J376" s="115">
        <v>0.16853622858493919</v>
      </c>
      <c r="K376" s="116">
        <v>121.940622299049</v>
      </c>
      <c r="L376" s="115">
        <v>5.0521251002405773E-2</v>
      </c>
      <c r="M376" s="115">
        <v>0</v>
      </c>
      <c r="N376" s="117">
        <v>30.3067820224719</v>
      </c>
      <c r="O376" s="115">
        <v>1.0041268682981881</v>
      </c>
      <c r="P376" s="115">
        <v>0.243263168331213</v>
      </c>
      <c r="Q376" s="115">
        <v>0.99196685635264792</v>
      </c>
      <c r="S376" s="91">
        <v>0</v>
      </c>
      <c r="T376" s="86">
        <f>IF(S376=1,INDEX('LAD average need weights (Rx)'!N:N,MATCH(C376,'LAD average need weights (Rx)'!B:B,0)),SUMPRODUCT(I$2:Q$2,I376:Q376)+$T$2)</f>
        <v>1.0744870770453536</v>
      </c>
    </row>
    <row r="377" spans="2:20" x14ac:dyDescent="0.2">
      <c r="B377" s="102" t="s">
        <v>6162</v>
      </c>
      <c r="C377" s="101" t="s">
        <v>7132</v>
      </c>
      <c r="D377" s="119">
        <v>9969.0847088999817</v>
      </c>
      <c r="E377" s="119">
        <v>40216.20627985536</v>
      </c>
      <c r="F377" s="119">
        <v>11188.508100497986</v>
      </c>
      <c r="G377" s="118">
        <v>1.12232049653559</v>
      </c>
      <c r="I377" s="115">
        <v>0.2978723404255319</v>
      </c>
      <c r="J377" s="115">
        <v>0.16901518482844091</v>
      </c>
      <c r="K377" s="116">
        <v>106.367227855366</v>
      </c>
      <c r="L377" s="115">
        <v>5.5E-2</v>
      </c>
      <c r="M377" s="115">
        <v>0</v>
      </c>
      <c r="N377" s="117">
        <v>23.875759900516599</v>
      </c>
      <c r="O377" s="115">
        <v>1.0911488709083121</v>
      </c>
      <c r="P377" s="115">
        <v>0.24947741385611505</v>
      </c>
      <c r="Q377" s="115">
        <v>0.94692315892911427</v>
      </c>
      <c r="S377" s="91">
        <v>0</v>
      </c>
      <c r="T377" s="86">
        <f>IF(S377=1,INDEX('LAD average need weights (Rx)'!N:N,MATCH(C377,'LAD average need weights (Rx)'!B:B,0)),SUMPRODUCT(I$2:Q$2,I377:Q377)+$T$2)</f>
        <v>1.0288252752109395</v>
      </c>
    </row>
    <row r="378" spans="2:20" x14ac:dyDescent="0.2">
      <c r="B378" s="102" t="s">
        <v>6161</v>
      </c>
      <c r="C378" s="101" t="s">
        <v>7132</v>
      </c>
      <c r="D378" s="119">
        <v>3892.8293242622481</v>
      </c>
      <c r="E378" s="119">
        <v>12033.694070907397</v>
      </c>
      <c r="F378" s="119">
        <v>3347.8812659339242</v>
      </c>
      <c r="G378" s="118">
        <v>0.86001234245439206</v>
      </c>
      <c r="I378" s="115">
        <v>0.29508196721311475</v>
      </c>
      <c r="J378" s="115">
        <v>0.13388471859082221</v>
      </c>
      <c r="K378" s="116">
        <v>130.116905660377</v>
      </c>
      <c r="L378" s="115">
        <v>6.6048667439165695E-2</v>
      </c>
      <c r="M378" s="115">
        <v>0</v>
      </c>
      <c r="N378" s="117">
        <v>28.2819371069182</v>
      </c>
      <c r="O378" s="115">
        <v>0.88462159894580805</v>
      </c>
      <c r="P378" s="115">
        <v>0.16437645659759872</v>
      </c>
      <c r="Q378" s="115">
        <v>1.0590351708183463</v>
      </c>
      <c r="S378" s="91">
        <v>0</v>
      </c>
      <c r="T378" s="86">
        <f>IF(S378=1,INDEX('LAD average need weights (Rx)'!N:N,MATCH(C378,'LAD average need weights (Rx)'!B:B,0)),SUMPRODUCT(I$2:Q$2,I378:Q378)+$T$2)</f>
        <v>1.0644410661086503</v>
      </c>
    </row>
    <row r="379" spans="2:20" x14ac:dyDescent="0.2">
      <c r="B379" s="102" t="s">
        <v>6160</v>
      </c>
      <c r="C379" s="101" t="s">
        <v>7132</v>
      </c>
      <c r="D379" s="119">
        <v>8661.9310866334381</v>
      </c>
      <c r="E379" s="119">
        <v>33008.492835930716</v>
      </c>
      <c r="F379" s="119">
        <v>9183.2577869244215</v>
      </c>
      <c r="G379" s="118">
        <v>1.0601859672025633</v>
      </c>
      <c r="I379" s="115">
        <v>0.26304801670146138</v>
      </c>
      <c r="J379" s="115">
        <v>0.17711844454023634</v>
      </c>
      <c r="K379" s="116">
        <v>111.07811544342501</v>
      </c>
      <c r="L379" s="115">
        <v>6.327900287631831E-2</v>
      </c>
      <c r="M379" s="115">
        <v>0</v>
      </c>
      <c r="N379" s="117">
        <v>24.738327599388398</v>
      </c>
      <c r="O379" s="115">
        <v>1.0142583442245134</v>
      </c>
      <c r="P379" s="115">
        <v>0.26033509562383361</v>
      </c>
      <c r="Q379" s="115">
        <v>0.97930846174389485</v>
      </c>
      <c r="S379" s="91">
        <v>0</v>
      </c>
      <c r="T379" s="86">
        <f>IF(S379=1,INDEX('LAD average need weights (Rx)'!N:N,MATCH(C379,'LAD average need weights (Rx)'!B:B,0)),SUMPRODUCT(I$2:Q$2,I379:Q379)+$T$2)</f>
        <v>1.0387117365044034</v>
      </c>
    </row>
    <row r="380" spans="2:20" x14ac:dyDescent="0.2">
      <c r="B380" s="102" t="s">
        <v>6159</v>
      </c>
      <c r="C380" s="101" t="s">
        <v>7132</v>
      </c>
      <c r="D380" s="119">
        <v>2251.4725788140349</v>
      </c>
      <c r="E380" s="119">
        <v>8509.0924842692912</v>
      </c>
      <c r="F380" s="119">
        <v>2367.3055962969338</v>
      </c>
      <c r="G380" s="118">
        <v>1.0514476696597894</v>
      </c>
      <c r="I380" s="115">
        <v>0.26035502958579881</v>
      </c>
      <c r="J380" s="115">
        <v>0.20972048319360145</v>
      </c>
      <c r="K380" s="116">
        <v>128.67010895310301</v>
      </c>
      <c r="L380" s="115">
        <v>6.5155807365439092E-2</v>
      </c>
      <c r="M380" s="115">
        <v>0</v>
      </c>
      <c r="N380" s="117">
        <v>33.903281383230699</v>
      </c>
      <c r="O380" s="115">
        <v>1.0560759949014602</v>
      </c>
      <c r="P380" s="115">
        <v>0.35039785132423845</v>
      </c>
      <c r="Q380" s="115">
        <v>1.001062372186968</v>
      </c>
      <c r="S380" s="91">
        <v>0</v>
      </c>
      <c r="T380" s="86">
        <f>IF(S380=1,INDEX('LAD average need weights (Rx)'!N:N,MATCH(C380,'LAD average need weights (Rx)'!B:B,0)),SUMPRODUCT(I$2:Q$2,I380:Q380)+$T$2)</f>
        <v>1.1646129508195637</v>
      </c>
    </row>
    <row r="381" spans="2:20" x14ac:dyDescent="0.2">
      <c r="B381" s="102" t="s">
        <v>6158</v>
      </c>
      <c r="C381" s="101" t="s">
        <v>7132</v>
      </c>
      <c r="D381" s="119">
        <v>4605.6057106840917</v>
      </c>
      <c r="E381" s="119">
        <v>19170.254645225832</v>
      </c>
      <c r="F381" s="119">
        <v>5333.3362151107849</v>
      </c>
      <c r="G381" s="118">
        <v>1.1580097277408057</v>
      </c>
      <c r="I381" s="115">
        <v>0.23076923076923078</v>
      </c>
      <c r="J381" s="115">
        <v>0.13163720442225987</v>
      </c>
      <c r="K381" s="116">
        <v>116.36886746988</v>
      </c>
      <c r="L381" s="115">
        <v>3.4246575342465752E-2</v>
      </c>
      <c r="M381" s="115">
        <v>0</v>
      </c>
      <c r="N381" s="117">
        <v>25.619138313253</v>
      </c>
      <c r="O381" s="115">
        <v>1.1058383017956279</v>
      </c>
      <c r="P381" s="115">
        <v>0.19842828169849128</v>
      </c>
      <c r="Q381" s="115">
        <v>0.95067646557921104</v>
      </c>
      <c r="S381" s="91">
        <v>0</v>
      </c>
      <c r="T381" s="86">
        <f>IF(S381=1,INDEX('LAD average need weights (Rx)'!N:N,MATCH(C381,'LAD average need weights (Rx)'!B:B,0)),SUMPRODUCT(I$2:Q$2,I381:Q381)+$T$2)</f>
        <v>1.0065689867480625</v>
      </c>
    </row>
    <row r="382" spans="2:20" x14ac:dyDescent="0.2">
      <c r="B382" s="102" t="s">
        <v>6157</v>
      </c>
      <c r="C382" s="101" t="s">
        <v>7132</v>
      </c>
      <c r="D382" s="119">
        <v>6971.2840729867858</v>
      </c>
      <c r="E382" s="119">
        <v>23852.483697939497</v>
      </c>
      <c r="F382" s="119">
        <v>6635.9741944399047</v>
      </c>
      <c r="G382" s="118">
        <v>0.95190127456630524</v>
      </c>
      <c r="I382" s="115">
        <v>0.27368421052631581</v>
      </c>
      <c r="J382" s="115">
        <v>0.17619693363778333</v>
      </c>
      <c r="K382" s="116">
        <v>121.49803449658999</v>
      </c>
      <c r="L382" s="115">
        <v>7.0804195804195807E-2</v>
      </c>
      <c r="M382" s="115">
        <v>0</v>
      </c>
      <c r="N382" s="117">
        <v>35.199370437224196</v>
      </c>
      <c r="O382" s="115">
        <v>1.0404367693354941</v>
      </c>
      <c r="P382" s="115">
        <v>0.36888593623150467</v>
      </c>
      <c r="Q382" s="115">
        <v>0.95142438262456874</v>
      </c>
      <c r="S382" s="91">
        <v>0</v>
      </c>
      <c r="T382" s="86">
        <f>IF(S382=1,INDEX('LAD average need weights (Rx)'!N:N,MATCH(C382,'LAD average need weights (Rx)'!B:B,0)),SUMPRODUCT(I$2:Q$2,I382:Q382)+$T$2)</f>
        <v>1.1479719857228665</v>
      </c>
    </row>
    <row r="383" spans="2:20" x14ac:dyDescent="0.2">
      <c r="B383" s="102" t="s">
        <v>6156</v>
      </c>
      <c r="C383" s="101" t="s">
        <v>7132</v>
      </c>
      <c r="D383" s="119">
        <v>4055.2364806557503</v>
      </c>
      <c r="E383" s="119">
        <v>14700.954184248072</v>
      </c>
      <c r="F383" s="119">
        <v>4089.9368734812665</v>
      </c>
      <c r="G383" s="118">
        <v>1.0085569344700474</v>
      </c>
      <c r="I383" s="115">
        <v>0.25084745762711863</v>
      </c>
      <c r="J383" s="115">
        <v>0.19451378180525059</v>
      </c>
      <c r="K383" s="116">
        <v>133.327157037414</v>
      </c>
      <c r="L383" s="115">
        <v>5.2903225806451612E-2</v>
      </c>
      <c r="M383" s="115">
        <v>0</v>
      </c>
      <c r="N383" s="117">
        <v>29.5855833545432</v>
      </c>
      <c r="O383" s="115">
        <v>1.030769734148411</v>
      </c>
      <c r="P383" s="115">
        <v>0.27924963273522257</v>
      </c>
      <c r="Q383" s="115">
        <v>0.97837247540628514</v>
      </c>
      <c r="S383" s="91">
        <v>0</v>
      </c>
      <c r="T383" s="86">
        <f>IF(S383=1,INDEX('LAD average need weights (Rx)'!N:N,MATCH(C383,'LAD average need weights (Rx)'!B:B,0)),SUMPRODUCT(I$2:Q$2,I383:Q383)+$T$2)</f>
        <v>1.1027471322762596</v>
      </c>
    </row>
    <row r="384" spans="2:20" x14ac:dyDescent="0.2">
      <c r="B384" s="102" t="s">
        <v>6155</v>
      </c>
      <c r="C384" s="101" t="s">
        <v>7132</v>
      </c>
      <c r="D384" s="119">
        <v>2286.259101751737</v>
      </c>
      <c r="E384" s="119">
        <v>8696.9838958148412</v>
      </c>
      <c r="F384" s="119">
        <v>2419.5786666472918</v>
      </c>
      <c r="G384" s="118">
        <v>1.0583134102313272</v>
      </c>
      <c r="I384" s="115">
        <v>0.18181818181818182</v>
      </c>
      <c r="J384" s="115">
        <v>0.12955304913654231</v>
      </c>
      <c r="K384" s="116">
        <v>105.62591133004899</v>
      </c>
      <c r="L384" s="115">
        <v>9.5959595959595953E-2</v>
      </c>
      <c r="M384" s="115">
        <v>0</v>
      </c>
      <c r="N384" s="117">
        <v>18.830341871921199</v>
      </c>
      <c r="O384" s="115">
        <v>1.0081467645339905</v>
      </c>
      <c r="P384" s="115">
        <v>0.22372945364300975</v>
      </c>
      <c r="Q384" s="115">
        <v>0.9525208083470712</v>
      </c>
      <c r="S384" s="91">
        <v>0</v>
      </c>
      <c r="T384" s="86">
        <f>IF(S384=1,INDEX('LAD average need weights (Rx)'!N:N,MATCH(C384,'LAD average need weights (Rx)'!B:B,0)),SUMPRODUCT(I$2:Q$2,I384:Q384)+$T$2)</f>
        <v>0.9560771461847507</v>
      </c>
    </row>
    <row r="385" spans="2:20" x14ac:dyDescent="0.2">
      <c r="B385" s="102" t="s">
        <v>6154</v>
      </c>
      <c r="C385" s="101" t="s">
        <v>7132</v>
      </c>
      <c r="D385" s="119">
        <v>4016.3403471164452</v>
      </c>
      <c r="E385" s="119">
        <v>16796.28808532943</v>
      </c>
      <c r="F385" s="119">
        <v>4672.8774960342189</v>
      </c>
      <c r="G385" s="118">
        <v>1.1634665123410515</v>
      </c>
      <c r="I385" s="115">
        <v>0.2</v>
      </c>
      <c r="J385" s="115">
        <v>0.13537810550362617</v>
      </c>
      <c r="K385" s="116">
        <v>105.894199424736</v>
      </c>
      <c r="L385" s="115">
        <v>6.7204301075268813E-2</v>
      </c>
      <c r="M385" s="115">
        <v>0</v>
      </c>
      <c r="N385" s="117">
        <v>19.358024928092</v>
      </c>
      <c r="O385" s="115">
        <v>1.0313687786604537</v>
      </c>
      <c r="P385" s="115">
        <v>0.22480545265353538</v>
      </c>
      <c r="Q385" s="115">
        <v>0.95455613290109531</v>
      </c>
      <c r="S385" s="91">
        <v>0</v>
      </c>
      <c r="T385" s="86">
        <f>IF(S385=1,INDEX('LAD average need weights (Rx)'!N:N,MATCH(C385,'LAD average need weights (Rx)'!B:B,0)),SUMPRODUCT(I$2:Q$2,I385:Q385)+$T$2)</f>
        <v>0.95375107559334471</v>
      </c>
    </row>
    <row r="386" spans="2:20" x14ac:dyDescent="0.2">
      <c r="B386" s="102" t="s">
        <v>6153</v>
      </c>
      <c r="C386" s="101" t="s">
        <v>7132</v>
      </c>
      <c r="D386" s="119">
        <v>2722.5503585717752</v>
      </c>
      <c r="E386" s="119">
        <v>9833.1522250949529</v>
      </c>
      <c r="F386" s="119">
        <v>2735.6708526486195</v>
      </c>
      <c r="G386" s="118">
        <v>1.0048191924294569</v>
      </c>
      <c r="I386" s="115">
        <v>0.27160493827160492</v>
      </c>
      <c r="J386" s="115">
        <v>0.14274740017839338</v>
      </c>
      <c r="K386" s="116">
        <v>117.11996849153201</v>
      </c>
      <c r="L386" s="115">
        <v>7.4829931972789115E-2</v>
      </c>
      <c r="M386" s="115">
        <v>0</v>
      </c>
      <c r="N386" s="117">
        <v>26.4166577392674</v>
      </c>
      <c r="O386" s="115">
        <v>1.0224674936421743</v>
      </c>
      <c r="P386" s="115">
        <v>0.17543002240141306</v>
      </c>
      <c r="Q386" s="115">
        <v>0.98866130906906269</v>
      </c>
      <c r="S386" s="91">
        <v>0</v>
      </c>
      <c r="T386" s="86">
        <f>IF(S386=1,INDEX('LAD average need weights (Rx)'!N:N,MATCH(C386,'LAD average need weights (Rx)'!B:B,0)),SUMPRODUCT(I$2:Q$2,I386:Q386)+$T$2)</f>
        <v>1.0460150650222815</v>
      </c>
    </row>
    <row r="387" spans="2:20" x14ac:dyDescent="0.2">
      <c r="B387" s="102" t="s">
        <v>6152</v>
      </c>
      <c r="C387" s="101" t="s">
        <v>7093</v>
      </c>
      <c r="D387" s="119">
        <v>3148.3729149542219</v>
      </c>
      <c r="E387" s="119">
        <v>10629.039086828774</v>
      </c>
      <c r="F387" s="119">
        <v>2957.093692426753</v>
      </c>
      <c r="G387" s="118">
        <v>0.93924505524141499</v>
      </c>
      <c r="I387" s="115">
        <v>0.17582417582417584</v>
      </c>
      <c r="J387" s="115">
        <v>0.1543401411600791</v>
      </c>
      <c r="K387" s="116">
        <v>136.48452312964</v>
      </c>
      <c r="L387" s="115">
        <v>0.13333333333333333</v>
      </c>
      <c r="M387" s="115">
        <v>0</v>
      </c>
      <c r="N387" s="117">
        <v>48.8976122215877</v>
      </c>
      <c r="O387" s="115">
        <v>0.86397262992740265</v>
      </c>
      <c r="P387" s="115">
        <v>0.40223821774794616</v>
      </c>
      <c r="Q387" s="115">
        <v>1.0221821798286461</v>
      </c>
      <c r="S387" s="91">
        <v>0</v>
      </c>
      <c r="T387" s="86">
        <f>IF(S387=1,INDEX('LAD average need weights (Rx)'!N:N,MATCH(C387,'LAD average need weights (Rx)'!B:B,0)),SUMPRODUCT(I$2:Q$2,I387:Q387)+$T$2)</f>
        <v>1.2726344962145393</v>
      </c>
    </row>
    <row r="388" spans="2:20" x14ac:dyDescent="0.2">
      <c r="B388" s="102" t="s">
        <v>6151</v>
      </c>
      <c r="C388" s="101" t="s">
        <v>7096</v>
      </c>
      <c r="D388" s="119">
        <v>12231.089041010819</v>
      </c>
      <c r="E388" s="119">
        <v>53906.608929973212</v>
      </c>
      <c r="F388" s="119">
        <v>14997.300503342047</v>
      </c>
      <c r="G388" s="118">
        <v>1.2261623190752782</v>
      </c>
      <c r="I388" s="115">
        <v>0.29546827794561936</v>
      </c>
      <c r="J388" s="115">
        <v>6.0432228018023178E-2</v>
      </c>
      <c r="K388" s="116">
        <v>105.100076458445</v>
      </c>
      <c r="L388" s="115">
        <v>0.10835322195704057</v>
      </c>
      <c r="M388" s="115">
        <v>0</v>
      </c>
      <c r="N388" s="117">
        <v>23.824759385274099</v>
      </c>
      <c r="O388" s="115">
        <v>1.1500814285061434</v>
      </c>
      <c r="P388" s="115">
        <v>8.6108233330340303E-2</v>
      </c>
      <c r="Q388" s="115">
        <v>0.94535985922582533</v>
      </c>
      <c r="S388" s="91">
        <v>0</v>
      </c>
      <c r="T388" s="86">
        <f>IF(S388=1,INDEX('LAD average need weights (Rx)'!N:N,MATCH(C388,'LAD average need weights (Rx)'!B:B,0)),SUMPRODUCT(I$2:Q$2,I388:Q388)+$T$2)</f>
        <v>1.0010304453944869</v>
      </c>
    </row>
    <row r="389" spans="2:20" x14ac:dyDescent="0.2">
      <c r="B389" s="102" t="s">
        <v>6150</v>
      </c>
      <c r="C389" s="101" t="s">
        <v>7101</v>
      </c>
      <c r="D389" s="119">
        <v>12522.963927772522</v>
      </c>
      <c r="E389" s="119">
        <v>62090.638468741701</v>
      </c>
      <c r="F389" s="119">
        <v>17274.170682295073</v>
      </c>
      <c r="G389" s="118">
        <v>1.3793995400709946</v>
      </c>
      <c r="I389" s="115">
        <v>0.26365475387727577</v>
      </c>
      <c r="J389" s="115">
        <v>7.3645029731803036E-2</v>
      </c>
      <c r="K389" s="116">
        <v>103.584791122715</v>
      </c>
      <c r="L389" s="115">
        <v>0.11189634864546526</v>
      </c>
      <c r="M389" s="115">
        <v>0</v>
      </c>
      <c r="N389" s="117">
        <v>21.922342852480401</v>
      </c>
      <c r="O389" s="115">
        <v>1.2709685630600929</v>
      </c>
      <c r="P389" s="115">
        <v>0.10075959746776585</v>
      </c>
      <c r="Q389" s="115">
        <v>0.85691617143554211</v>
      </c>
      <c r="S389" s="91">
        <v>0</v>
      </c>
      <c r="T389" s="86">
        <f>IF(S389=1,INDEX('LAD average need weights (Rx)'!N:N,MATCH(C389,'LAD average need weights (Rx)'!B:B,0)),SUMPRODUCT(I$2:Q$2,I389:Q389)+$T$2)</f>
        <v>0.98486426068546962</v>
      </c>
    </row>
    <row r="390" spans="2:20" x14ac:dyDescent="0.2">
      <c r="B390" s="102" t="s">
        <v>6149</v>
      </c>
      <c r="C390" s="101" t="s">
        <v>7087</v>
      </c>
      <c r="D390" s="119">
        <v>17133.773859762401</v>
      </c>
      <c r="E390" s="119">
        <v>72377.116647976742</v>
      </c>
      <c r="F390" s="119">
        <v>20135.96086790034</v>
      </c>
      <c r="G390" s="118">
        <v>1.1752204174462924</v>
      </c>
      <c r="I390" s="115">
        <v>0.26173165895571709</v>
      </c>
      <c r="J390" s="115">
        <v>6.2137170458206478E-2</v>
      </c>
      <c r="K390" s="116">
        <v>103.56380929448601</v>
      </c>
      <c r="L390" s="115">
        <v>0.11625441696113074</v>
      </c>
      <c r="M390" s="115">
        <v>0</v>
      </c>
      <c r="N390" s="117">
        <v>18.023282687214099</v>
      </c>
      <c r="O390" s="115">
        <v>1.0666576991680834</v>
      </c>
      <c r="P390" s="115">
        <v>0.1181517313674309</v>
      </c>
      <c r="Q390" s="115">
        <v>0.96162345542760486</v>
      </c>
      <c r="S390" s="91">
        <v>0</v>
      </c>
      <c r="T390" s="86">
        <f>IF(S390=1,INDEX('LAD average need weights (Rx)'!N:N,MATCH(C390,'LAD average need weights (Rx)'!B:B,0)),SUMPRODUCT(I$2:Q$2,I390:Q390)+$T$2)</f>
        <v>0.94624644686407511</v>
      </c>
    </row>
    <row r="391" spans="2:20" x14ac:dyDescent="0.2">
      <c r="B391" s="102" t="s">
        <v>6148</v>
      </c>
      <c r="C391" s="101" t="s">
        <v>7101</v>
      </c>
      <c r="D391" s="119">
        <v>8455.7105997139734</v>
      </c>
      <c r="E391" s="119">
        <v>44304.01941432149</v>
      </c>
      <c r="F391" s="119">
        <v>12325.774257579695</v>
      </c>
      <c r="G391" s="118">
        <v>1.4576863898341827</v>
      </c>
      <c r="I391" s="115">
        <v>0.25735849056603771</v>
      </c>
      <c r="J391" s="115">
        <v>0.1001576131315778</v>
      </c>
      <c r="K391" s="116">
        <v>106.59080525413999</v>
      </c>
      <c r="L391" s="115">
        <v>5.3127677806341048E-2</v>
      </c>
      <c r="M391" s="115">
        <v>0</v>
      </c>
      <c r="N391" s="117">
        <v>30.392199543118199</v>
      </c>
      <c r="O391" s="115">
        <v>1.3576049872580285</v>
      </c>
      <c r="P391" s="115">
        <v>0.10100627033042954</v>
      </c>
      <c r="Q391" s="115">
        <v>0.84789468148273772</v>
      </c>
      <c r="S391" s="91">
        <v>0</v>
      </c>
      <c r="T391" s="86">
        <f>IF(S391=1,INDEX('LAD average need weights (Rx)'!N:N,MATCH(C391,'LAD average need weights (Rx)'!B:B,0)),SUMPRODUCT(I$2:Q$2,I391:Q391)+$T$2)</f>
        <v>1.0412770308509314</v>
      </c>
    </row>
    <row r="392" spans="2:20" x14ac:dyDescent="0.2">
      <c r="B392" s="102" t="s">
        <v>6147</v>
      </c>
      <c r="C392" s="101" t="s">
        <v>7087</v>
      </c>
      <c r="D392" s="119">
        <v>9777.6814543248456</v>
      </c>
      <c r="E392" s="119">
        <v>43736.583847293405</v>
      </c>
      <c r="F392" s="119">
        <v>12167.908610232829</v>
      </c>
      <c r="G392" s="118">
        <v>1.2444574582505694</v>
      </c>
      <c r="I392" s="115">
        <v>0.24877571008814886</v>
      </c>
      <c r="J392" s="115">
        <v>6.2109527921287148E-2</v>
      </c>
      <c r="K392" s="116">
        <v>99.905192268147204</v>
      </c>
      <c r="L392" s="115">
        <v>9.6624751819986768E-2</v>
      </c>
      <c r="M392" s="115">
        <v>0</v>
      </c>
      <c r="N392" s="117">
        <v>15.035527040921201</v>
      </c>
      <c r="O392" s="115">
        <v>1.1127793635696592</v>
      </c>
      <c r="P392" s="115">
        <v>0.10103000515025291</v>
      </c>
      <c r="Q392" s="115">
        <v>0.98310684208298571</v>
      </c>
      <c r="S392" s="91">
        <v>0</v>
      </c>
      <c r="T392" s="86">
        <f>IF(S392=1,INDEX('LAD average need weights (Rx)'!N:N,MATCH(C392,'LAD average need weights (Rx)'!B:B,0)),SUMPRODUCT(I$2:Q$2,I392:Q392)+$T$2)</f>
        <v>0.91348792885963292</v>
      </c>
    </row>
    <row r="393" spans="2:20" x14ac:dyDescent="0.2">
      <c r="B393" s="102" t="s">
        <v>6146</v>
      </c>
      <c r="C393" s="101" t="s">
        <v>7093</v>
      </c>
      <c r="D393" s="119">
        <v>29948.538208756254</v>
      </c>
      <c r="E393" s="119">
        <v>106194.26545724201</v>
      </c>
      <c r="F393" s="119">
        <v>29544.193975599905</v>
      </c>
      <c r="G393" s="118">
        <v>0.98649869885675656</v>
      </c>
      <c r="I393" s="115">
        <v>0.27479338842975204</v>
      </c>
      <c r="J393" s="115">
        <v>0.11301485318352263</v>
      </c>
      <c r="K393" s="116">
        <v>125.451429384156</v>
      </c>
      <c r="L393" s="115">
        <v>0.13752591568762959</v>
      </c>
      <c r="M393" s="115">
        <v>0</v>
      </c>
      <c r="N393" s="117">
        <v>39.213900654245499</v>
      </c>
      <c r="O393" s="115">
        <v>0.92160909757017584</v>
      </c>
      <c r="P393" s="115">
        <v>0.21708850023932746</v>
      </c>
      <c r="Q393" s="115">
        <v>1.01697959053045</v>
      </c>
      <c r="S393" s="91">
        <v>0</v>
      </c>
      <c r="T393" s="86">
        <f>IF(S393=1,INDEX('LAD average need weights (Rx)'!N:N,MATCH(C393,'LAD average need weights (Rx)'!B:B,0)),SUMPRODUCT(I$2:Q$2,I393:Q393)+$T$2)</f>
        <v>1.1777396831315057</v>
      </c>
    </row>
    <row r="394" spans="2:20" x14ac:dyDescent="0.2">
      <c r="B394" s="102" t="s">
        <v>6145</v>
      </c>
      <c r="C394" s="101" t="s">
        <v>7101</v>
      </c>
      <c r="D394" s="119">
        <v>9391.7724478072778</v>
      </c>
      <c r="E394" s="119">
        <v>38191.084306973076</v>
      </c>
      <c r="F394" s="119">
        <v>10625.101064030712</v>
      </c>
      <c r="G394" s="118">
        <v>1.1313201126919747</v>
      </c>
      <c r="I394" s="115">
        <v>0.27906976744186046</v>
      </c>
      <c r="J394" s="115">
        <v>4.7163642228192547E-2</v>
      </c>
      <c r="K394" s="116">
        <v>94.597288712421999</v>
      </c>
      <c r="L394" s="115">
        <v>9.4094743672939643E-2</v>
      </c>
      <c r="M394" s="115">
        <v>0</v>
      </c>
      <c r="N394" s="117">
        <v>9.8820621667611999</v>
      </c>
      <c r="O394" s="115">
        <v>1.1111119583842943</v>
      </c>
      <c r="P394" s="115">
        <v>8.8523370383318783E-2</v>
      </c>
      <c r="Q394" s="115">
        <v>0.94075500954661984</v>
      </c>
      <c r="S394" s="91">
        <v>0</v>
      </c>
      <c r="T394" s="86">
        <f>IF(S394=1,INDEX('LAD average need weights (Rx)'!N:N,MATCH(C394,'LAD average need weights (Rx)'!B:B,0)),SUMPRODUCT(I$2:Q$2,I394:Q394)+$T$2)</f>
        <v>0.85465650831558948</v>
      </c>
    </row>
    <row r="395" spans="2:20" x14ac:dyDescent="0.2">
      <c r="B395" s="102" t="s">
        <v>6144</v>
      </c>
      <c r="C395" s="101" t="s">
        <v>7101</v>
      </c>
      <c r="D395" s="119">
        <v>12438.300805412986</v>
      </c>
      <c r="E395" s="119">
        <v>53598.713042008058</v>
      </c>
      <c r="F395" s="119">
        <v>14911.64111486975</v>
      </c>
      <c r="G395" s="118">
        <v>1.1988487292717989</v>
      </c>
      <c r="I395" s="115">
        <v>0.30156657963446476</v>
      </c>
      <c r="J395" s="115">
        <v>6.0786922108706697E-2</v>
      </c>
      <c r="K395" s="116">
        <v>106.405296531145</v>
      </c>
      <c r="L395" s="115">
        <v>0.10664409648751587</v>
      </c>
      <c r="M395" s="115">
        <v>0</v>
      </c>
      <c r="N395" s="117">
        <v>12.262439313688899</v>
      </c>
      <c r="O395" s="115">
        <v>1.1108482737323269</v>
      </c>
      <c r="P395" s="115">
        <v>9.827708101786152E-2</v>
      </c>
      <c r="Q395" s="115">
        <v>0.94345448261921327</v>
      </c>
      <c r="S395" s="91">
        <v>0</v>
      </c>
      <c r="T395" s="86">
        <f>IF(S395=1,INDEX('LAD average need weights (Rx)'!N:N,MATCH(C395,'LAD average need weights (Rx)'!B:B,0)),SUMPRODUCT(I$2:Q$2,I395:Q395)+$T$2)</f>
        <v>0.90560016267590049</v>
      </c>
    </row>
    <row r="396" spans="2:20" x14ac:dyDescent="0.2">
      <c r="B396" s="102" t="s">
        <v>6143</v>
      </c>
      <c r="C396" s="101" t="s">
        <v>7093</v>
      </c>
      <c r="D396" s="119">
        <v>9807.1684111815684</v>
      </c>
      <c r="E396" s="119">
        <v>34779.194967719282</v>
      </c>
      <c r="F396" s="119">
        <v>9675.882949209039</v>
      </c>
      <c r="G396" s="118">
        <v>0.98661331625315563</v>
      </c>
      <c r="I396" s="115">
        <v>0.30186170212765956</v>
      </c>
      <c r="J396" s="115">
        <v>0.10038944047884994</v>
      </c>
      <c r="K396" s="116">
        <v>122.482277146539</v>
      </c>
      <c r="L396" s="115">
        <v>0.11289327575570636</v>
      </c>
      <c r="M396" s="115">
        <v>0</v>
      </c>
      <c r="N396" s="117">
        <v>37.492617430010498</v>
      </c>
      <c r="O396" s="115">
        <v>0.99581862456457926</v>
      </c>
      <c r="P396" s="115">
        <v>0.23855594425818907</v>
      </c>
      <c r="Q396" s="115">
        <v>0.99705623845117841</v>
      </c>
      <c r="S396" s="91">
        <v>0</v>
      </c>
      <c r="T396" s="86">
        <f>IF(S396=1,INDEX('LAD average need weights (Rx)'!N:N,MATCH(C396,'LAD average need weights (Rx)'!B:B,0)),SUMPRODUCT(I$2:Q$2,I396:Q396)+$T$2)</f>
        <v>1.1548145488161332</v>
      </c>
    </row>
    <row r="397" spans="2:20" x14ac:dyDescent="0.2">
      <c r="B397" s="102" t="s">
        <v>6142</v>
      </c>
      <c r="C397" s="101" t="s">
        <v>7096</v>
      </c>
      <c r="D397" s="119">
        <v>3386.4898613668943</v>
      </c>
      <c r="E397" s="119">
        <v>13019.748896418228</v>
      </c>
      <c r="F397" s="119">
        <v>3622.2105332444844</v>
      </c>
      <c r="G397" s="118">
        <v>1.0696061944749027</v>
      </c>
      <c r="I397" s="115">
        <v>0.29736842105263156</v>
      </c>
      <c r="J397" s="115">
        <v>7.6404991162229763E-2</v>
      </c>
      <c r="K397" s="116">
        <v>117.67519849561199</v>
      </c>
      <c r="L397" s="115">
        <v>0.13285024154589373</v>
      </c>
      <c r="M397" s="115">
        <v>0</v>
      </c>
      <c r="N397" s="117">
        <v>41.762207062264899</v>
      </c>
      <c r="O397" s="115">
        <v>1.0090278707168545</v>
      </c>
      <c r="P397" s="115">
        <v>0.17819592954770849</v>
      </c>
      <c r="Q397" s="115">
        <v>0.99162687617043976</v>
      </c>
      <c r="S397" s="91">
        <v>0</v>
      </c>
      <c r="T397" s="86">
        <f>IF(S397=1,INDEX('LAD average need weights (Rx)'!N:N,MATCH(C397,'LAD average need weights (Rx)'!B:B,0)),SUMPRODUCT(I$2:Q$2,I397:Q397)+$T$2)</f>
        <v>1.1788789135851805</v>
      </c>
    </row>
    <row r="398" spans="2:20" x14ac:dyDescent="0.2">
      <c r="B398" s="102" t="s">
        <v>6141</v>
      </c>
      <c r="C398" s="101" t="s">
        <v>7101</v>
      </c>
      <c r="D398" s="119">
        <v>8804.521037532304</v>
      </c>
      <c r="E398" s="119">
        <v>30866.613266069307</v>
      </c>
      <c r="F398" s="119">
        <v>8587.3677432210825</v>
      </c>
      <c r="G398" s="118">
        <v>0.97533616043558413</v>
      </c>
      <c r="I398" s="115">
        <v>0.31612903225806449</v>
      </c>
      <c r="J398" s="115">
        <v>5.04215075765631E-2</v>
      </c>
      <c r="K398" s="116">
        <v>103.929236641221</v>
      </c>
      <c r="L398" s="115">
        <v>0.13117453347969266</v>
      </c>
      <c r="M398" s="115">
        <v>0</v>
      </c>
      <c r="N398" s="117">
        <v>24.459287786259502</v>
      </c>
      <c r="O398" s="115">
        <v>1.0182806018579922</v>
      </c>
      <c r="P398" s="115">
        <v>0.14701190825895694</v>
      </c>
      <c r="Q398" s="115">
        <v>0.9745589771690164</v>
      </c>
      <c r="S398" s="91">
        <v>0</v>
      </c>
      <c r="T398" s="86">
        <f>IF(S398=1,INDEX('LAD average need weights (Rx)'!N:N,MATCH(C398,'LAD average need weights (Rx)'!B:B,0)),SUMPRODUCT(I$2:Q$2,I398:Q398)+$T$2)</f>
        <v>1.0125402857656263</v>
      </c>
    </row>
    <row r="399" spans="2:20" x14ac:dyDescent="0.2">
      <c r="B399" s="102" t="s">
        <v>6140</v>
      </c>
      <c r="C399" s="101" t="s">
        <v>7101</v>
      </c>
      <c r="D399" s="119">
        <v>6827.5509110736448</v>
      </c>
      <c r="E399" s="119">
        <v>32486.252985814281</v>
      </c>
      <c r="F399" s="119">
        <v>9037.9659920502381</v>
      </c>
      <c r="G399" s="118">
        <v>1.3237493370267672</v>
      </c>
      <c r="I399" s="115">
        <v>0.27717391304347827</v>
      </c>
      <c r="J399" s="115">
        <v>0.1007657598578382</v>
      </c>
      <c r="K399" s="116">
        <v>111.714028629857</v>
      </c>
      <c r="L399" s="115">
        <v>7.5982532751091708E-2</v>
      </c>
      <c r="M399" s="115">
        <v>0</v>
      </c>
      <c r="N399" s="117">
        <v>33.072611724608002</v>
      </c>
      <c r="O399" s="115">
        <v>1.2869491904214077</v>
      </c>
      <c r="P399" s="115">
        <v>0.12241106104917569</v>
      </c>
      <c r="Q399" s="115">
        <v>0.87622033867121474</v>
      </c>
      <c r="S399" s="91">
        <v>0</v>
      </c>
      <c r="T399" s="86">
        <f>IF(S399=1,INDEX('LAD average need weights (Rx)'!N:N,MATCH(C399,'LAD average need weights (Rx)'!B:B,0)),SUMPRODUCT(I$2:Q$2,I399:Q399)+$T$2)</f>
        <v>1.084466201729557</v>
      </c>
    </row>
    <row r="400" spans="2:20" x14ac:dyDescent="0.2">
      <c r="B400" s="102" t="s">
        <v>6139</v>
      </c>
      <c r="C400" s="101" t="s">
        <v>7096</v>
      </c>
      <c r="D400" s="119">
        <v>14087.566863726413</v>
      </c>
      <c r="E400" s="119">
        <v>54767.074289760007</v>
      </c>
      <c r="F400" s="119">
        <v>15236.689658579069</v>
      </c>
      <c r="G400" s="118">
        <v>1.0815699975708006</v>
      </c>
      <c r="I400" s="115">
        <v>0.2518248175182482</v>
      </c>
      <c r="J400" s="115">
        <v>6.8400049307075425E-2</v>
      </c>
      <c r="K400" s="116">
        <v>112.579202564616</v>
      </c>
      <c r="L400" s="115">
        <v>0.10342289289657711</v>
      </c>
      <c r="M400" s="115">
        <v>0</v>
      </c>
      <c r="N400" s="117">
        <v>30.8536057570293</v>
      </c>
      <c r="O400" s="115">
        <v>1.0524707574855814</v>
      </c>
      <c r="P400" s="115">
        <v>9.1732407035599262E-2</v>
      </c>
      <c r="Q400" s="115">
        <v>0.98133986322071054</v>
      </c>
      <c r="S400" s="91">
        <v>0</v>
      </c>
      <c r="T400" s="86">
        <f>IF(S400=1,INDEX('LAD average need weights (Rx)'!N:N,MATCH(C400,'LAD average need weights (Rx)'!B:B,0)),SUMPRODUCT(I$2:Q$2,I400:Q400)+$T$2)</f>
        <v>1.0504405657490288</v>
      </c>
    </row>
    <row r="401" spans="2:20" x14ac:dyDescent="0.2">
      <c r="B401" s="102" t="s">
        <v>6138</v>
      </c>
      <c r="C401" s="101" t="s">
        <v>7096</v>
      </c>
      <c r="D401" s="119">
        <v>9568.8872224169463</v>
      </c>
      <c r="E401" s="119">
        <v>34337.802054760068</v>
      </c>
      <c r="F401" s="119">
        <v>9553.0834949845284</v>
      </c>
      <c r="G401" s="118">
        <v>0.99834842578190341</v>
      </c>
      <c r="I401" s="115">
        <v>0.26624203821656051</v>
      </c>
      <c r="J401" s="115">
        <v>6.3830143790679694E-2</v>
      </c>
      <c r="K401" s="116">
        <v>117.128796992481</v>
      </c>
      <c r="L401" s="115">
        <v>0.13609467455621302</v>
      </c>
      <c r="M401" s="115">
        <v>0</v>
      </c>
      <c r="N401" s="117">
        <v>34.698719441460803</v>
      </c>
      <c r="O401" s="115">
        <v>1.0053154625528831</v>
      </c>
      <c r="P401" s="115">
        <v>0.14443004666230014</v>
      </c>
      <c r="Q401" s="115">
        <v>0.98923159919664583</v>
      </c>
      <c r="S401" s="91">
        <v>0</v>
      </c>
      <c r="T401" s="86">
        <f>IF(S401=1,INDEX('LAD average need weights (Rx)'!N:N,MATCH(C401,'LAD average need weights (Rx)'!B:B,0)),SUMPRODUCT(I$2:Q$2,I401:Q401)+$T$2)</f>
        <v>1.1068388418517878</v>
      </c>
    </row>
    <row r="402" spans="2:20" x14ac:dyDescent="0.2">
      <c r="B402" s="102" t="s">
        <v>6137</v>
      </c>
      <c r="C402" s="101" t="s">
        <v>7093</v>
      </c>
      <c r="D402" s="119">
        <v>16609.521707773009</v>
      </c>
      <c r="E402" s="119">
        <v>46276.351757094555</v>
      </c>
      <c r="F402" s="119">
        <v>12874.494747036812</v>
      </c>
      <c r="G402" s="118">
        <v>0.77512736209687116</v>
      </c>
      <c r="I402" s="115">
        <v>0.22305764411027568</v>
      </c>
      <c r="J402" s="115">
        <v>0.13047802101121905</v>
      </c>
      <c r="K402" s="116">
        <v>137.281984838043</v>
      </c>
      <c r="L402" s="115">
        <v>0.13216145833333334</v>
      </c>
      <c r="M402" s="115">
        <v>0</v>
      </c>
      <c r="N402" s="117">
        <v>52.702187181254303</v>
      </c>
      <c r="O402" s="115">
        <v>0.84728233015915622</v>
      </c>
      <c r="P402" s="115">
        <v>0.33115558292714903</v>
      </c>
      <c r="Q402" s="115">
        <v>1.0768815834618508</v>
      </c>
      <c r="S402" s="91">
        <v>0</v>
      </c>
      <c r="T402" s="86">
        <f>IF(S402=1,INDEX('LAD average need weights (Rx)'!N:N,MATCH(C402,'LAD average need weights (Rx)'!B:B,0)),SUMPRODUCT(I$2:Q$2,I402:Q402)+$T$2)</f>
        <v>1.3049368586057346</v>
      </c>
    </row>
    <row r="403" spans="2:20" x14ac:dyDescent="0.2">
      <c r="B403" s="102" t="s">
        <v>6136</v>
      </c>
      <c r="C403" s="101" t="s">
        <v>7093</v>
      </c>
      <c r="D403" s="119">
        <v>9098.9164701073787</v>
      </c>
      <c r="E403" s="119">
        <v>28873.34536490338</v>
      </c>
      <c r="F403" s="119">
        <v>8032.8227942653002</v>
      </c>
      <c r="G403" s="118">
        <v>0.8828328978132165</v>
      </c>
      <c r="I403" s="115">
        <v>0.23787528868360278</v>
      </c>
      <c r="J403" s="115">
        <v>0.16840398695539074</v>
      </c>
      <c r="K403" s="116">
        <v>125.482693851341</v>
      </c>
      <c r="L403" s="115">
        <v>0.14446227929373998</v>
      </c>
      <c r="M403" s="115">
        <v>0</v>
      </c>
      <c r="N403" s="117">
        <v>59.628248996628699</v>
      </c>
      <c r="O403" s="115">
        <v>0.89199311437451934</v>
      </c>
      <c r="P403" s="115">
        <v>0.52816341332200589</v>
      </c>
      <c r="Q403" s="115">
        <v>1.0618983418296042</v>
      </c>
      <c r="S403" s="91">
        <v>0</v>
      </c>
      <c r="T403" s="86">
        <f>IF(S403=1,INDEX('LAD average need weights (Rx)'!N:N,MATCH(C403,'LAD average need weights (Rx)'!B:B,0)),SUMPRODUCT(I$2:Q$2,I403:Q403)+$T$2)</f>
        <v>1.3993738250887462</v>
      </c>
    </row>
    <row r="404" spans="2:20" x14ac:dyDescent="0.2">
      <c r="B404" s="102" t="s">
        <v>6135</v>
      </c>
      <c r="C404" s="101" t="s">
        <v>7093</v>
      </c>
      <c r="D404" s="119">
        <v>7362.9164798854817</v>
      </c>
      <c r="E404" s="119">
        <v>28957.616337138083</v>
      </c>
      <c r="F404" s="119">
        <v>8056.267732082747</v>
      </c>
      <c r="G404" s="118">
        <v>1.094168018079712</v>
      </c>
      <c r="I404" s="115">
        <v>0.27627118644067794</v>
      </c>
      <c r="J404" s="115">
        <v>0.11659751798957291</v>
      </c>
      <c r="K404" s="116">
        <v>128.56092804304001</v>
      </c>
      <c r="L404" s="115">
        <v>0.11428571428571428</v>
      </c>
      <c r="M404" s="115">
        <v>0</v>
      </c>
      <c r="N404" s="117">
        <v>31.1801634162744</v>
      </c>
      <c r="O404" s="115">
        <v>0.93767376280598169</v>
      </c>
      <c r="P404" s="115">
        <v>0.22901148479004557</v>
      </c>
      <c r="Q404" s="115">
        <v>0.99319182002897632</v>
      </c>
      <c r="S404" s="91">
        <v>0</v>
      </c>
      <c r="T404" s="86">
        <f>IF(S404=1,INDEX('LAD average need weights (Rx)'!N:N,MATCH(C404,'LAD average need weights (Rx)'!B:B,0)),SUMPRODUCT(I$2:Q$2,I404:Q404)+$T$2)</f>
        <v>1.1029358636326956</v>
      </c>
    </row>
    <row r="405" spans="2:20" x14ac:dyDescent="0.2">
      <c r="B405" s="102" t="s">
        <v>6134</v>
      </c>
      <c r="C405" s="101" t="s">
        <v>7087</v>
      </c>
      <c r="D405" s="119">
        <v>13548.528897605891</v>
      </c>
      <c r="E405" s="119">
        <v>59504.326965189182</v>
      </c>
      <c r="F405" s="119">
        <v>16554.635701632233</v>
      </c>
      <c r="G405" s="118">
        <v>1.221876989505299</v>
      </c>
      <c r="I405" s="115">
        <v>0.25355596784168211</v>
      </c>
      <c r="J405" s="115">
        <v>6.5503521494644681E-2</v>
      </c>
      <c r="K405" s="116">
        <v>95.811449362440797</v>
      </c>
      <c r="L405" s="115">
        <v>0.10579937304075235</v>
      </c>
      <c r="M405" s="115">
        <v>0</v>
      </c>
      <c r="N405" s="117">
        <v>17.852077642032199</v>
      </c>
      <c r="O405" s="115">
        <v>1.100625285297725</v>
      </c>
      <c r="P405" s="115">
        <v>0.12902866984829131</v>
      </c>
      <c r="Q405" s="115">
        <v>0.93641117451955902</v>
      </c>
      <c r="S405" s="91">
        <v>0</v>
      </c>
      <c r="T405" s="86">
        <f>IF(S405=1,INDEX('LAD average need weights (Rx)'!N:N,MATCH(C405,'LAD average need weights (Rx)'!B:B,0)),SUMPRODUCT(I$2:Q$2,I405:Q405)+$T$2)</f>
        <v>0.93104745699485048</v>
      </c>
    </row>
    <row r="406" spans="2:20" x14ac:dyDescent="0.2">
      <c r="B406" s="102" t="s">
        <v>6133</v>
      </c>
      <c r="C406" s="101" t="s">
        <v>7096</v>
      </c>
      <c r="D406" s="119">
        <v>5976.6335911194801</v>
      </c>
      <c r="E406" s="119">
        <v>24226.832966320158</v>
      </c>
      <c r="F406" s="119">
        <v>6740.1215074048905</v>
      </c>
      <c r="G406" s="118">
        <v>1.1277454782270502</v>
      </c>
      <c r="I406" s="115">
        <v>0.27641099855282197</v>
      </c>
      <c r="J406" s="115">
        <v>6.3546316027869115E-2</v>
      </c>
      <c r="K406" s="116">
        <v>116.420141052977</v>
      </c>
      <c r="L406" s="115">
        <v>0.13060057197330791</v>
      </c>
      <c r="M406" s="115">
        <v>0</v>
      </c>
      <c r="N406" s="117">
        <v>34.167185173035897</v>
      </c>
      <c r="O406" s="115">
        <v>1.0132910019337653</v>
      </c>
      <c r="P406" s="115">
        <v>0.14445337818969406</v>
      </c>
      <c r="Q406" s="115">
        <v>0.98809924224514911</v>
      </c>
      <c r="S406" s="91">
        <v>0</v>
      </c>
      <c r="T406" s="86">
        <f>IF(S406=1,INDEX('LAD average need weights (Rx)'!N:N,MATCH(C406,'LAD average need weights (Rx)'!B:B,0)),SUMPRODUCT(I$2:Q$2,I406:Q406)+$T$2)</f>
        <v>1.1015583967994313</v>
      </c>
    </row>
    <row r="407" spans="2:20" x14ac:dyDescent="0.2">
      <c r="B407" s="102" t="s">
        <v>6132</v>
      </c>
      <c r="C407" s="101" t="s">
        <v>7101</v>
      </c>
      <c r="D407" s="119">
        <v>8697.9911732019227</v>
      </c>
      <c r="E407" s="119">
        <v>42486.932091177208</v>
      </c>
      <c r="F407" s="119">
        <v>11820.24432039873</v>
      </c>
      <c r="G407" s="118">
        <v>1.3589625564137513</v>
      </c>
      <c r="I407" s="115">
        <v>0.30059970014992504</v>
      </c>
      <c r="J407" s="115">
        <v>3.7378650127821128E-2</v>
      </c>
      <c r="K407" s="116">
        <v>88.998768060836497</v>
      </c>
      <c r="L407" s="115">
        <v>7.8767123287671229E-2</v>
      </c>
      <c r="M407" s="115">
        <v>0</v>
      </c>
      <c r="N407" s="117">
        <v>5.86945384030418</v>
      </c>
      <c r="O407" s="115">
        <v>1.2602114226912886</v>
      </c>
      <c r="P407" s="115">
        <v>3.6867480675606697E-2</v>
      </c>
      <c r="Q407" s="115">
        <v>0.90632877444121829</v>
      </c>
      <c r="S407" s="91">
        <v>0</v>
      </c>
      <c r="T407" s="86">
        <f>IF(S407=1,INDEX('LAD average need weights (Rx)'!N:N,MATCH(C407,'LAD average need weights (Rx)'!B:B,0)),SUMPRODUCT(I$2:Q$2,I407:Q407)+$T$2)</f>
        <v>0.81638421112167969</v>
      </c>
    </row>
    <row r="408" spans="2:20" x14ac:dyDescent="0.2">
      <c r="B408" s="102" t="s">
        <v>6131</v>
      </c>
      <c r="C408" s="101" t="s">
        <v>7101</v>
      </c>
      <c r="D408" s="119">
        <v>35156.306671842744</v>
      </c>
      <c r="E408" s="119">
        <v>161213.01374974524</v>
      </c>
      <c r="F408" s="119">
        <v>44850.901591586051</v>
      </c>
      <c r="G408" s="118">
        <v>1.2757569220861265</v>
      </c>
      <c r="I408" s="115">
        <v>0.25038167938931299</v>
      </c>
      <c r="J408" s="115">
        <v>0.13027308460303685</v>
      </c>
      <c r="K408" s="116">
        <v>107.21301453276</v>
      </c>
      <c r="L408" s="115">
        <v>0.12768299394606494</v>
      </c>
      <c r="M408" s="115">
        <v>0</v>
      </c>
      <c r="N408" s="117">
        <v>34.8250806202809</v>
      </c>
      <c r="O408" s="115">
        <v>1.1762177799151012</v>
      </c>
      <c r="P408" s="115">
        <v>0.14404097013068703</v>
      </c>
      <c r="Q408" s="115">
        <v>0.90535140524390134</v>
      </c>
      <c r="S408" s="91">
        <v>0</v>
      </c>
      <c r="T408" s="86">
        <f>IF(S408=1,INDEX('LAD average need weights (Rx)'!N:N,MATCH(C408,'LAD average need weights (Rx)'!B:B,0)),SUMPRODUCT(I$2:Q$2,I408:Q408)+$T$2)</f>
        <v>1.1252765353661069</v>
      </c>
    </row>
    <row r="409" spans="2:20" x14ac:dyDescent="0.2">
      <c r="B409" s="102" t="s">
        <v>6130</v>
      </c>
      <c r="C409" s="101" t="s">
        <v>7087</v>
      </c>
      <c r="D409" s="119">
        <v>20844.809012835205</v>
      </c>
      <c r="E409" s="119">
        <v>72608.408326159275</v>
      </c>
      <c r="F409" s="119">
        <v>20200.308280406509</v>
      </c>
      <c r="G409" s="118">
        <v>0.96908099603926112</v>
      </c>
      <c r="I409" s="115">
        <v>0.30878186968838528</v>
      </c>
      <c r="J409" s="115">
        <v>7.8364405217603419E-2</v>
      </c>
      <c r="K409" s="116">
        <v>118.41762589928101</v>
      </c>
      <c r="L409" s="115">
        <v>0.12754452926208651</v>
      </c>
      <c r="M409" s="115">
        <v>0</v>
      </c>
      <c r="N409" s="117">
        <v>29.147633270432799</v>
      </c>
      <c r="O409" s="115">
        <v>0.96720935536381947</v>
      </c>
      <c r="P409" s="115">
        <v>0.20137740237252857</v>
      </c>
      <c r="Q409" s="115">
        <v>0.98971909257175039</v>
      </c>
      <c r="S409" s="91">
        <v>0</v>
      </c>
      <c r="T409" s="86">
        <f>IF(S409=1,INDEX('LAD average need weights (Rx)'!N:N,MATCH(C409,'LAD average need weights (Rx)'!B:B,0)),SUMPRODUCT(I$2:Q$2,I409:Q409)+$T$2)</f>
        <v>1.0749525105453608</v>
      </c>
    </row>
    <row r="410" spans="2:20" x14ac:dyDescent="0.2">
      <c r="B410" s="102" t="s">
        <v>6129</v>
      </c>
      <c r="C410" s="101" t="s">
        <v>7093</v>
      </c>
      <c r="D410" s="119">
        <v>8291.8757179982331</v>
      </c>
      <c r="E410" s="119">
        <v>29181.835976997339</v>
      </c>
      <c r="F410" s="119">
        <v>8118.6476403067763</v>
      </c>
      <c r="G410" s="118">
        <v>0.97910869825081315</v>
      </c>
      <c r="I410" s="115">
        <v>0.2857142857142857</v>
      </c>
      <c r="J410" s="115">
        <v>0.10430591404466706</v>
      </c>
      <c r="K410" s="116">
        <v>139.55562259091701</v>
      </c>
      <c r="L410" s="115">
        <v>0.14678111587982834</v>
      </c>
      <c r="M410" s="115">
        <v>0</v>
      </c>
      <c r="N410" s="117">
        <v>49.058456343221103</v>
      </c>
      <c r="O410" s="115">
        <v>0.96010738713146371</v>
      </c>
      <c r="P410" s="115">
        <v>0.2832589853093293</v>
      </c>
      <c r="Q410" s="115">
        <v>1.0197332731543067</v>
      </c>
      <c r="S410" s="91">
        <v>0</v>
      </c>
      <c r="T410" s="86">
        <f>IF(S410=1,INDEX('LAD average need weights (Rx)'!N:N,MATCH(C410,'LAD average need weights (Rx)'!B:B,0)),SUMPRODUCT(I$2:Q$2,I410:Q410)+$T$2)</f>
        <v>1.2873783677483059</v>
      </c>
    </row>
    <row r="411" spans="2:20" x14ac:dyDescent="0.2">
      <c r="B411" s="102" t="s">
        <v>6128</v>
      </c>
      <c r="C411" s="101" t="s">
        <v>7101</v>
      </c>
      <c r="D411" s="119">
        <v>11167.046735745136</v>
      </c>
      <c r="E411" s="119">
        <v>45928.254252815503</v>
      </c>
      <c r="F411" s="119">
        <v>12777.650909522972</v>
      </c>
      <c r="G411" s="118">
        <v>1.1442283006322858</v>
      </c>
      <c r="I411" s="115">
        <v>0.22805017103762829</v>
      </c>
      <c r="J411" s="115">
        <v>6.9483211013617832E-2</v>
      </c>
      <c r="K411" s="116">
        <v>113.97117090479</v>
      </c>
      <c r="L411" s="115">
        <v>7.366589327146171E-2</v>
      </c>
      <c r="M411" s="115">
        <v>0</v>
      </c>
      <c r="N411" s="117">
        <v>11.8063041592746</v>
      </c>
      <c r="O411" s="115">
        <v>1.0649291260066001</v>
      </c>
      <c r="P411" s="115">
        <v>8.6560106904091771E-2</v>
      </c>
      <c r="Q411" s="115">
        <v>0.96416870308577518</v>
      </c>
      <c r="S411" s="91">
        <v>0</v>
      </c>
      <c r="T411" s="86">
        <f>IF(S411=1,INDEX('LAD average need weights (Rx)'!N:N,MATCH(C411,'LAD average need weights (Rx)'!B:B,0)),SUMPRODUCT(I$2:Q$2,I411:Q411)+$T$2)</f>
        <v>0.87445430669352842</v>
      </c>
    </row>
    <row r="412" spans="2:20" x14ac:dyDescent="0.2">
      <c r="B412" s="102" t="s">
        <v>6127</v>
      </c>
      <c r="C412" s="101" t="s">
        <v>7096</v>
      </c>
      <c r="D412" s="119">
        <v>13330.84195364375</v>
      </c>
      <c r="E412" s="119">
        <v>59391.129968817026</v>
      </c>
      <c r="F412" s="119">
        <v>16523.143285315073</v>
      </c>
      <c r="G412" s="118">
        <v>1.2394673451813569</v>
      </c>
      <c r="I412" s="115">
        <v>0.28813559322033899</v>
      </c>
      <c r="J412" s="115">
        <v>4.5630997490353396E-2</v>
      </c>
      <c r="K412" s="116">
        <v>101.001955704137</v>
      </c>
      <c r="L412" s="115">
        <v>9.8952879581151829E-2</v>
      </c>
      <c r="M412" s="115">
        <v>0</v>
      </c>
      <c r="N412" s="117">
        <v>13.7817335562056</v>
      </c>
      <c r="O412" s="115">
        <v>1.1765276845331494</v>
      </c>
      <c r="P412" s="115">
        <v>7.178174195626745E-2</v>
      </c>
      <c r="Q412" s="115">
        <v>0.92590925118515577</v>
      </c>
      <c r="S412" s="91">
        <v>0</v>
      </c>
      <c r="T412" s="86">
        <f>IF(S412=1,INDEX('LAD average need weights (Rx)'!N:N,MATCH(C412,'LAD average need weights (Rx)'!B:B,0)),SUMPRODUCT(I$2:Q$2,I412:Q412)+$T$2)</f>
        <v>0.90076451896675125</v>
      </c>
    </row>
    <row r="413" spans="2:20" x14ac:dyDescent="0.2">
      <c r="B413" s="102" t="s">
        <v>6126</v>
      </c>
      <c r="C413" s="101" t="s">
        <v>7096</v>
      </c>
      <c r="D413" s="119">
        <v>12223.114024969094</v>
      </c>
      <c r="E413" s="119">
        <v>47478.985690022804</v>
      </c>
      <c r="F413" s="119">
        <v>13209.078258143414</v>
      </c>
      <c r="G413" s="118">
        <v>1.0806639151987141</v>
      </c>
      <c r="I413" s="115">
        <v>0.23624288425047438</v>
      </c>
      <c r="J413" s="115">
        <v>6.1640685045264834E-2</v>
      </c>
      <c r="K413" s="116">
        <v>113.815740219533</v>
      </c>
      <c r="L413" s="115">
        <v>0.10965391621129326</v>
      </c>
      <c r="M413" s="115">
        <v>0</v>
      </c>
      <c r="N413" s="117">
        <v>29.188738741908299</v>
      </c>
      <c r="O413" s="115">
        <v>1.0243394960417047</v>
      </c>
      <c r="P413" s="115">
        <v>0.12209792167043791</v>
      </c>
      <c r="Q413" s="115">
        <v>0.9813934129737214</v>
      </c>
      <c r="S413" s="91">
        <v>0</v>
      </c>
      <c r="T413" s="86">
        <f>IF(S413=1,INDEX('LAD average need weights (Rx)'!N:N,MATCH(C413,'LAD average need weights (Rx)'!B:B,0)),SUMPRODUCT(I$2:Q$2,I413:Q413)+$T$2)</f>
        <v>1.0347943155685344</v>
      </c>
    </row>
    <row r="414" spans="2:20" x14ac:dyDescent="0.2">
      <c r="B414" s="102" t="s">
        <v>6125</v>
      </c>
      <c r="C414" s="101" t="s">
        <v>7093</v>
      </c>
      <c r="D414" s="119">
        <v>4380.0537275027737</v>
      </c>
      <c r="E414" s="119">
        <v>12686.597134984309</v>
      </c>
      <c r="F414" s="119">
        <v>3529.5247349978781</v>
      </c>
      <c r="G414" s="118">
        <v>0.80581768046260638</v>
      </c>
      <c r="I414" s="115">
        <v>0.25263157894736843</v>
      </c>
      <c r="J414" s="115">
        <v>0.13426082988265042</v>
      </c>
      <c r="K414" s="116">
        <v>140.977329783188</v>
      </c>
      <c r="L414" s="115">
        <v>0.15849056603773584</v>
      </c>
      <c r="M414" s="115">
        <v>0</v>
      </c>
      <c r="N414" s="117">
        <v>52.026134271586201</v>
      </c>
      <c r="O414" s="115">
        <v>0.90010971268146656</v>
      </c>
      <c r="P414" s="115">
        <v>0.3232593573002146</v>
      </c>
      <c r="Q414" s="115">
        <v>1.0545029856644126</v>
      </c>
      <c r="S414" s="91">
        <v>0</v>
      </c>
      <c r="T414" s="86">
        <f>IF(S414=1,INDEX('LAD average need weights (Rx)'!N:N,MATCH(C414,'LAD average need weights (Rx)'!B:B,0)),SUMPRODUCT(I$2:Q$2,I414:Q414)+$T$2)</f>
        <v>1.3289537655165684</v>
      </c>
    </row>
    <row r="415" spans="2:20" x14ac:dyDescent="0.2">
      <c r="B415" s="102" t="s">
        <v>6124</v>
      </c>
      <c r="C415" s="101" t="s">
        <v>7101</v>
      </c>
      <c r="D415" s="119">
        <v>11358.308391640165</v>
      </c>
      <c r="E415" s="119">
        <v>54529.582920660454</v>
      </c>
      <c r="F415" s="119">
        <v>15170.617436637545</v>
      </c>
      <c r="G415" s="118">
        <v>1.335640564910465</v>
      </c>
      <c r="I415" s="115">
        <v>0.22133333333333333</v>
      </c>
      <c r="J415" s="115">
        <v>7.7373165300604979E-2</v>
      </c>
      <c r="K415" s="116">
        <v>85.523332425809997</v>
      </c>
      <c r="L415" s="115">
        <v>0.1075</v>
      </c>
      <c r="M415" s="115">
        <v>0</v>
      </c>
      <c r="N415" s="117">
        <v>13.105350485524999</v>
      </c>
      <c r="O415" s="115">
        <v>1.2064224932475462</v>
      </c>
      <c r="P415" s="115">
        <v>5.3051421649169733E-2</v>
      </c>
      <c r="Q415" s="115">
        <v>0.91708456456558529</v>
      </c>
      <c r="S415" s="91">
        <v>0</v>
      </c>
      <c r="T415" s="86">
        <f>IF(S415=1,INDEX('LAD average need weights (Rx)'!N:N,MATCH(C415,'LAD average need weights (Rx)'!B:B,0)),SUMPRODUCT(I$2:Q$2,I415:Q415)+$T$2)</f>
        <v>0.88511418100953909</v>
      </c>
    </row>
    <row r="416" spans="2:20" x14ac:dyDescent="0.2">
      <c r="B416" s="102" t="s">
        <v>6123</v>
      </c>
      <c r="C416" s="101" t="s">
        <v>7093</v>
      </c>
      <c r="D416" s="119">
        <v>7104.0276160736375</v>
      </c>
      <c r="E416" s="119">
        <v>26580.459979410232</v>
      </c>
      <c r="F416" s="119">
        <v>7394.9215827342205</v>
      </c>
      <c r="G416" s="118">
        <v>1.0409477527934159</v>
      </c>
      <c r="I416" s="115">
        <v>0.30726256983240224</v>
      </c>
      <c r="J416" s="115">
        <v>7.5625016294708455E-2</v>
      </c>
      <c r="K416" s="116">
        <v>112.108974145121</v>
      </c>
      <c r="L416" s="115">
        <v>9.8090277777777776E-2</v>
      </c>
      <c r="M416" s="115">
        <v>0</v>
      </c>
      <c r="N416" s="117">
        <v>22.041146121768101</v>
      </c>
      <c r="O416" s="115">
        <v>0.97696411377777159</v>
      </c>
      <c r="P416" s="115">
        <v>8.179976871638317E-2</v>
      </c>
      <c r="Q416" s="115">
        <v>1.003689075043767</v>
      </c>
      <c r="S416" s="91">
        <v>0</v>
      </c>
      <c r="T416" s="86">
        <f>IF(S416=1,INDEX('LAD average need weights (Rx)'!N:N,MATCH(C416,'LAD average need weights (Rx)'!B:B,0)),SUMPRODUCT(I$2:Q$2,I416:Q416)+$T$2)</f>
        <v>0.98478094914301606</v>
      </c>
    </row>
    <row r="417" spans="2:20" x14ac:dyDescent="0.2">
      <c r="B417" s="102" t="s">
        <v>6122</v>
      </c>
      <c r="C417" s="101" t="s">
        <v>7101</v>
      </c>
      <c r="D417" s="119">
        <v>17943.898056517806</v>
      </c>
      <c r="E417" s="119">
        <v>76421.039682109084</v>
      </c>
      <c r="F417" s="119">
        <v>21261.016406712908</v>
      </c>
      <c r="G417" s="118">
        <v>1.1848605213731815</v>
      </c>
      <c r="I417" s="115">
        <v>0.29458388375165123</v>
      </c>
      <c r="J417" s="115">
        <v>3.525744322956334E-2</v>
      </c>
      <c r="K417" s="116">
        <v>82.890420805018294</v>
      </c>
      <c r="L417" s="115">
        <v>9.8287112561174547E-2</v>
      </c>
      <c r="M417" s="115">
        <v>0</v>
      </c>
      <c r="N417" s="117">
        <v>10.071508821223199</v>
      </c>
      <c r="O417" s="115">
        <v>1.1282880088957121</v>
      </c>
      <c r="P417" s="115">
        <v>7.8164322778283724E-2</v>
      </c>
      <c r="Q417" s="115">
        <v>0.99020606126113109</v>
      </c>
      <c r="S417" s="91">
        <v>0</v>
      </c>
      <c r="T417" s="86">
        <f>IF(S417=1,INDEX('LAD average need weights (Rx)'!N:N,MATCH(C417,'LAD average need weights (Rx)'!B:B,0)),SUMPRODUCT(I$2:Q$2,I417:Q417)+$T$2)</f>
        <v>0.85704735767322882</v>
      </c>
    </row>
    <row r="418" spans="2:20" x14ac:dyDescent="0.2">
      <c r="B418" s="102" t="s">
        <v>6121</v>
      </c>
      <c r="C418" s="101" t="s">
        <v>7101</v>
      </c>
      <c r="D418" s="119">
        <v>15116.184450306666</v>
      </c>
      <c r="E418" s="119">
        <v>70592.783787784065</v>
      </c>
      <c r="F418" s="119">
        <v>19639.543515121575</v>
      </c>
      <c r="G418" s="118">
        <v>1.2992394727442707</v>
      </c>
      <c r="I418" s="115">
        <v>0.27591973244147155</v>
      </c>
      <c r="J418" s="115">
        <v>5.2166042496709648E-2</v>
      </c>
      <c r="K418" s="116">
        <v>105.61222988201</v>
      </c>
      <c r="L418" s="115">
        <v>9.1174021648626147E-2</v>
      </c>
      <c r="M418" s="115">
        <v>0</v>
      </c>
      <c r="N418" s="117">
        <v>14.7681553758452</v>
      </c>
      <c r="O418" s="115">
        <v>1.1714075397801431</v>
      </c>
      <c r="P418" s="115">
        <v>7.0592269120704432E-2</v>
      </c>
      <c r="Q418" s="115">
        <v>0.90814534448716089</v>
      </c>
      <c r="S418" s="91">
        <v>0</v>
      </c>
      <c r="T418" s="86">
        <f>IF(S418=1,INDEX('LAD average need weights (Rx)'!N:N,MATCH(C418,'LAD average need weights (Rx)'!B:B,0)),SUMPRODUCT(I$2:Q$2,I418:Q418)+$T$2)</f>
        <v>0.9042040745643809</v>
      </c>
    </row>
    <row r="419" spans="2:20" x14ac:dyDescent="0.2">
      <c r="B419" s="102" t="s">
        <v>6120</v>
      </c>
      <c r="C419" s="101" t="s">
        <v>7093</v>
      </c>
      <c r="D419" s="119">
        <v>7583.221016545056</v>
      </c>
      <c r="E419" s="119">
        <v>30010.103352322818</v>
      </c>
      <c r="F419" s="119">
        <v>8349.0790284322466</v>
      </c>
      <c r="G419" s="118">
        <v>1.100993761122911</v>
      </c>
      <c r="I419" s="115">
        <v>0.25503355704697989</v>
      </c>
      <c r="J419" s="115">
        <v>0.10017119793859033</v>
      </c>
      <c r="K419" s="116">
        <v>117.652507773422</v>
      </c>
      <c r="L419" s="115">
        <v>0.13546423135464231</v>
      </c>
      <c r="M419" s="115">
        <v>0</v>
      </c>
      <c r="N419" s="117">
        <v>36.755512505069603</v>
      </c>
      <c r="O419" s="115">
        <v>1.0466319814845511</v>
      </c>
      <c r="P419" s="115">
        <v>0.26023943740458472</v>
      </c>
      <c r="Q419" s="115">
        <v>0.98003160183853866</v>
      </c>
      <c r="S419" s="91">
        <v>0</v>
      </c>
      <c r="T419" s="86">
        <f>IF(S419=1,INDEX('LAD average need weights (Rx)'!N:N,MATCH(C419,'LAD average need weights (Rx)'!B:B,0)),SUMPRODUCT(I$2:Q$2,I419:Q419)+$T$2)</f>
        <v>1.1530002750135142</v>
      </c>
    </row>
    <row r="420" spans="2:20" x14ac:dyDescent="0.2">
      <c r="B420" s="102" t="s">
        <v>6119</v>
      </c>
      <c r="C420" s="101" t="s">
        <v>7096</v>
      </c>
      <c r="D420" s="119">
        <v>32745.17390699128</v>
      </c>
      <c r="E420" s="119">
        <v>125341.55002414717</v>
      </c>
      <c r="F420" s="119">
        <v>34871.139709580479</v>
      </c>
      <c r="G420" s="118">
        <v>1.0649245537259246</v>
      </c>
      <c r="I420" s="115">
        <v>0.27355425601039635</v>
      </c>
      <c r="J420" s="115">
        <v>6.7557851558510892E-2</v>
      </c>
      <c r="K420" s="116">
        <v>104.93889432767099</v>
      </c>
      <c r="L420" s="115">
        <v>0.11680053547523427</v>
      </c>
      <c r="M420" s="115">
        <v>0</v>
      </c>
      <c r="N420" s="117">
        <v>23.8715763317017</v>
      </c>
      <c r="O420" s="115">
        <v>1.0646770547080964</v>
      </c>
      <c r="P420" s="115">
        <v>0.16262769984098954</v>
      </c>
      <c r="Q420" s="115">
        <v>0.96565209333351953</v>
      </c>
      <c r="S420" s="91">
        <v>0</v>
      </c>
      <c r="T420" s="86">
        <f>IF(S420=1,INDEX('LAD average need weights (Rx)'!N:N,MATCH(C420,'LAD average need weights (Rx)'!B:B,0)),SUMPRODUCT(I$2:Q$2,I420:Q420)+$T$2)</f>
        <v>1.0048791044802488</v>
      </c>
    </row>
    <row r="421" spans="2:20" x14ac:dyDescent="0.2">
      <c r="B421" s="102" t="s">
        <v>6118</v>
      </c>
      <c r="C421" s="101" t="s">
        <v>7093</v>
      </c>
      <c r="D421" s="119">
        <v>14586.750542050682</v>
      </c>
      <c r="E421" s="119">
        <v>48688.015968169944</v>
      </c>
      <c r="F421" s="119">
        <v>13545.441289670149</v>
      </c>
      <c r="G421" s="118">
        <v>0.92861266466587966</v>
      </c>
      <c r="I421" s="115">
        <v>0.26331074540174249</v>
      </c>
      <c r="J421" s="115">
        <v>0.11433863709216784</v>
      </c>
      <c r="K421" s="116">
        <v>128.525411628505</v>
      </c>
      <c r="L421" s="115">
        <v>0.15437336814621411</v>
      </c>
      <c r="M421" s="115">
        <v>0</v>
      </c>
      <c r="N421" s="117">
        <v>50.320691535888798</v>
      </c>
      <c r="O421" s="115">
        <v>0.93854622050243852</v>
      </c>
      <c r="P421" s="115">
        <v>0.42200620369837205</v>
      </c>
      <c r="Q421" s="115">
        <v>1.0241803032488572</v>
      </c>
      <c r="S421" s="91">
        <v>0</v>
      </c>
      <c r="T421" s="86">
        <f>IF(S421=1,INDEX('LAD average need weights (Rx)'!N:N,MATCH(C421,'LAD average need weights (Rx)'!B:B,0)),SUMPRODUCT(I$2:Q$2,I421:Q421)+$T$2)</f>
        <v>1.3026972007830402</v>
      </c>
    </row>
    <row r="422" spans="2:20" x14ac:dyDescent="0.2">
      <c r="B422" s="102" t="s">
        <v>6117</v>
      </c>
      <c r="C422" s="101" t="s">
        <v>7101</v>
      </c>
      <c r="D422" s="119">
        <v>6136.5562069801226</v>
      </c>
      <c r="E422" s="119">
        <v>26460.078594278169</v>
      </c>
      <c r="F422" s="119">
        <v>7361.4304052390944</v>
      </c>
      <c r="G422" s="118">
        <v>1.1996028646923691</v>
      </c>
      <c r="I422" s="115">
        <v>0.25335570469798657</v>
      </c>
      <c r="J422" s="115">
        <v>6.5240001996081182E-2</v>
      </c>
      <c r="K422" s="116">
        <v>106.05714285714301</v>
      </c>
      <c r="L422" s="115">
        <v>9.8360655737704916E-2</v>
      </c>
      <c r="M422" s="115">
        <v>0</v>
      </c>
      <c r="N422" s="117">
        <v>12.5403461353045</v>
      </c>
      <c r="O422" s="115">
        <v>1.1068249365289058</v>
      </c>
      <c r="P422" s="115">
        <v>6.9775393580868594E-2</v>
      </c>
      <c r="Q422" s="115">
        <v>0.97128166324154719</v>
      </c>
      <c r="S422" s="91">
        <v>0</v>
      </c>
      <c r="T422" s="86">
        <f>IF(S422=1,INDEX('LAD average need weights (Rx)'!N:N,MATCH(C422,'LAD average need weights (Rx)'!B:B,0)),SUMPRODUCT(I$2:Q$2,I422:Q422)+$T$2)</f>
        <v>0.89654360680719003</v>
      </c>
    </row>
    <row r="423" spans="2:20" x14ac:dyDescent="0.2">
      <c r="B423" s="102" t="s">
        <v>6116</v>
      </c>
      <c r="C423" s="101" t="s">
        <v>7101</v>
      </c>
      <c r="D423" s="119">
        <v>13083.010053024753</v>
      </c>
      <c r="E423" s="119">
        <v>58589.039899065283</v>
      </c>
      <c r="F423" s="119">
        <v>16299.994657612673</v>
      </c>
      <c r="G423" s="118">
        <v>1.2458902493806587</v>
      </c>
      <c r="I423" s="115">
        <v>0.29225092250922508</v>
      </c>
      <c r="J423" s="115">
        <v>3.9494891910769832E-2</v>
      </c>
      <c r="K423" s="116">
        <v>93.050972927242</v>
      </c>
      <c r="L423" s="115">
        <v>0.10155880963627775</v>
      </c>
      <c r="M423" s="115">
        <v>0</v>
      </c>
      <c r="N423" s="117">
        <v>10.6895679357022</v>
      </c>
      <c r="O423" s="115">
        <v>1.1204261921084122</v>
      </c>
      <c r="P423" s="115">
        <v>0.10342009049207769</v>
      </c>
      <c r="Q423" s="115">
        <v>0.93749377452965499</v>
      </c>
      <c r="S423" s="91">
        <v>0</v>
      </c>
      <c r="T423" s="86">
        <f>IF(S423=1,INDEX('LAD average need weights (Rx)'!N:N,MATCH(C423,'LAD average need weights (Rx)'!B:B,0)),SUMPRODUCT(I$2:Q$2,I423:Q423)+$T$2)</f>
        <v>0.86559211406092551</v>
      </c>
    </row>
    <row r="424" spans="2:20" x14ac:dyDescent="0.2">
      <c r="B424" s="102" t="s">
        <v>6115</v>
      </c>
      <c r="C424" s="101" t="s">
        <v>7087</v>
      </c>
      <c r="D424" s="119">
        <v>14976.533061776099</v>
      </c>
      <c r="E424" s="119">
        <v>67106.668384318167</v>
      </c>
      <c r="F424" s="119">
        <v>18669.675045690965</v>
      </c>
      <c r="G424" s="118">
        <v>1.2465952546347792</v>
      </c>
      <c r="I424" s="115">
        <v>0.2563739376770538</v>
      </c>
      <c r="J424" s="115">
        <v>6.7355247636673471E-2</v>
      </c>
      <c r="K424" s="116">
        <v>93.635662469203396</v>
      </c>
      <c r="L424" s="115">
        <v>8.9152393500219584E-2</v>
      </c>
      <c r="M424" s="115">
        <v>0</v>
      </c>
      <c r="N424" s="117">
        <v>11.4448752395292</v>
      </c>
      <c r="O424" s="115">
        <v>1.1418710726793255</v>
      </c>
      <c r="P424" s="115">
        <v>9.0261624230999843E-2</v>
      </c>
      <c r="Q424" s="115">
        <v>0.94972016777806478</v>
      </c>
      <c r="S424" s="91">
        <v>0</v>
      </c>
      <c r="T424" s="86">
        <f>IF(S424=1,INDEX('LAD average need weights (Rx)'!N:N,MATCH(C424,'LAD average need weights (Rx)'!B:B,0)),SUMPRODUCT(I$2:Q$2,I424:Q424)+$T$2)</f>
        <v>0.8738262622994083</v>
      </c>
    </row>
    <row r="425" spans="2:20" x14ac:dyDescent="0.2">
      <c r="B425" s="102" t="s">
        <v>6114</v>
      </c>
      <c r="C425" s="101" t="s">
        <v>7087</v>
      </c>
      <c r="D425" s="119">
        <v>12723.138642004335</v>
      </c>
      <c r="E425" s="119">
        <v>49103.709541378579</v>
      </c>
      <c r="F425" s="119">
        <v>13661.090957836373</v>
      </c>
      <c r="G425" s="118">
        <v>1.0737201992545669</v>
      </c>
      <c r="I425" s="115">
        <v>0.33480565371024734</v>
      </c>
      <c r="J425" s="115">
        <v>7.5427478929897124E-2</v>
      </c>
      <c r="K425" s="116">
        <v>108.451992723665</v>
      </c>
      <c r="L425" s="115">
        <v>0.10991475998205473</v>
      </c>
      <c r="M425" s="115">
        <v>0</v>
      </c>
      <c r="N425" s="117">
        <v>25.211837936166699</v>
      </c>
      <c r="O425" s="115">
        <v>1.0207336640202302</v>
      </c>
      <c r="P425" s="115">
        <v>0.19674037000191086</v>
      </c>
      <c r="Q425" s="115">
        <v>0.97431198450018985</v>
      </c>
      <c r="S425" s="91">
        <v>0</v>
      </c>
      <c r="T425" s="86">
        <f>IF(S425=1,INDEX('LAD average need weights (Rx)'!N:N,MATCH(C425,'LAD average need weights (Rx)'!B:B,0)),SUMPRODUCT(I$2:Q$2,I425:Q425)+$T$2)</f>
        <v>1.0310378642555227</v>
      </c>
    </row>
    <row r="426" spans="2:20" x14ac:dyDescent="0.2">
      <c r="B426" s="102" t="s">
        <v>6113</v>
      </c>
      <c r="C426" s="101" t="s">
        <v>7093</v>
      </c>
      <c r="D426" s="119">
        <v>8323.2176401285669</v>
      </c>
      <c r="E426" s="119">
        <v>28377.040598268621</v>
      </c>
      <c r="F426" s="119">
        <v>7894.7463714628275</v>
      </c>
      <c r="G426" s="118">
        <v>0.94852095821693294</v>
      </c>
      <c r="I426" s="115">
        <v>0.23590504451038577</v>
      </c>
      <c r="J426" s="115">
        <v>0.1320693398702496</v>
      </c>
      <c r="K426" s="116">
        <v>135.395045931759</v>
      </c>
      <c r="L426" s="115">
        <v>0.1650485436893204</v>
      </c>
      <c r="M426" s="115">
        <v>0</v>
      </c>
      <c r="N426" s="117">
        <v>55.216276137357902</v>
      </c>
      <c r="O426" s="115">
        <v>0.92279422726151894</v>
      </c>
      <c r="P426" s="115">
        <v>0.40588266878527768</v>
      </c>
      <c r="Q426" s="115">
        <v>1.0455081560400317</v>
      </c>
      <c r="S426" s="91">
        <v>0</v>
      </c>
      <c r="T426" s="86">
        <f>IF(S426=1,INDEX('LAD average need weights (Rx)'!N:N,MATCH(C426,'LAD average need weights (Rx)'!B:B,0)),SUMPRODUCT(I$2:Q$2,I426:Q426)+$T$2)</f>
        <v>1.3578715020824748</v>
      </c>
    </row>
    <row r="427" spans="2:20" x14ac:dyDescent="0.2">
      <c r="B427" s="102" t="s">
        <v>6112</v>
      </c>
      <c r="C427" s="101" t="s">
        <v>7093</v>
      </c>
      <c r="D427" s="119">
        <v>7422.8923315846532</v>
      </c>
      <c r="E427" s="119">
        <v>25113.312630234228</v>
      </c>
      <c r="F427" s="119">
        <v>6986.7480746054252</v>
      </c>
      <c r="G427" s="118">
        <v>0.94124335400590153</v>
      </c>
      <c r="I427" s="115">
        <v>0.24390243902439024</v>
      </c>
      <c r="J427" s="115">
        <v>0.1158804470305895</v>
      </c>
      <c r="K427" s="116">
        <v>132.32367352653</v>
      </c>
      <c r="L427" s="115">
        <v>0.13860667634252541</v>
      </c>
      <c r="M427" s="115">
        <v>0</v>
      </c>
      <c r="N427" s="117">
        <v>45.774966540669197</v>
      </c>
      <c r="O427" s="115">
        <v>0.87547300513126725</v>
      </c>
      <c r="P427" s="115">
        <v>0.27667603355963333</v>
      </c>
      <c r="Q427" s="115">
        <v>1.0664738830137452</v>
      </c>
      <c r="S427" s="91">
        <v>0</v>
      </c>
      <c r="T427" s="86">
        <f>IF(S427=1,INDEX('LAD average need weights (Rx)'!N:N,MATCH(C427,'LAD average need weights (Rx)'!B:B,0)),SUMPRODUCT(I$2:Q$2,I427:Q427)+$T$2)</f>
        <v>1.242566629764815</v>
      </c>
    </row>
    <row r="428" spans="2:20" x14ac:dyDescent="0.2">
      <c r="B428" s="102" t="s">
        <v>6111</v>
      </c>
      <c r="C428" s="101" t="s">
        <v>7093</v>
      </c>
      <c r="D428" s="119">
        <v>57003.020692317201</v>
      </c>
      <c r="E428" s="119">
        <v>200406.80192646873</v>
      </c>
      <c r="F428" s="119">
        <v>55754.963835869181</v>
      </c>
      <c r="G428" s="118">
        <v>0.97810542597058836</v>
      </c>
      <c r="I428" s="115">
        <v>0.30065359477124182</v>
      </c>
      <c r="J428" s="115">
        <v>9.2414336600800701E-2</v>
      </c>
      <c r="K428" s="116">
        <v>113.803960731212</v>
      </c>
      <c r="L428" s="115">
        <v>0.10545454545454545</v>
      </c>
      <c r="M428" s="115">
        <v>0</v>
      </c>
      <c r="N428" s="117">
        <v>29.8981882193636</v>
      </c>
      <c r="O428" s="115">
        <v>0.83648404350455763</v>
      </c>
      <c r="P428" s="115">
        <v>0.15083950515994168</v>
      </c>
      <c r="Q428" s="115">
        <v>1.0856556968274798</v>
      </c>
      <c r="S428" s="91">
        <v>0</v>
      </c>
      <c r="T428" s="86">
        <f>IF(S428=1,INDEX('LAD average need weights (Rx)'!N:N,MATCH(C428,'LAD average need weights (Rx)'!B:B,0)),SUMPRODUCT(I$2:Q$2,I428:Q428)+$T$2)</f>
        <v>1.0647970626277941</v>
      </c>
    </row>
    <row r="429" spans="2:20" x14ac:dyDescent="0.2">
      <c r="B429" s="102" t="s">
        <v>6110</v>
      </c>
      <c r="C429" s="101" t="s">
        <v>7101</v>
      </c>
      <c r="D429" s="119">
        <v>10024.105692320487</v>
      </c>
      <c r="E429" s="119">
        <v>48776.747930261416</v>
      </c>
      <c r="F429" s="119">
        <v>13570.127314744841</v>
      </c>
      <c r="G429" s="118">
        <v>1.3537494247632462</v>
      </c>
      <c r="I429" s="115">
        <v>0.2874015748031496</v>
      </c>
      <c r="J429" s="115">
        <v>3.7405045069412425E-2</v>
      </c>
      <c r="K429" s="116">
        <v>93.136513657056199</v>
      </c>
      <c r="L429" s="115">
        <v>9.1874999999999998E-2</v>
      </c>
      <c r="M429" s="115">
        <v>0</v>
      </c>
      <c r="N429" s="117">
        <v>10.0514526745068</v>
      </c>
      <c r="O429" s="115">
        <v>1.1347274332225648</v>
      </c>
      <c r="P429" s="115">
        <v>9.8823395022428623E-2</v>
      </c>
      <c r="Q429" s="115">
        <v>0.93219485660333901</v>
      </c>
      <c r="S429" s="91">
        <v>0</v>
      </c>
      <c r="T429" s="86">
        <f>IF(S429=1,INDEX('LAD average need weights (Rx)'!N:N,MATCH(C429,'LAD average need weights (Rx)'!B:B,0)),SUMPRODUCT(I$2:Q$2,I429:Q429)+$T$2)</f>
        <v>0.85317758768778862</v>
      </c>
    </row>
    <row r="430" spans="2:20" x14ac:dyDescent="0.2">
      <c r="B430" s="102" t="s">
        <v>6109</v>
      </c>
      <c r="C430" s="101" t="s">
        <v>7093</v>
      </c>
      <c r="D430" s="119">
        <v>7077.2048464876034</v>
      </c>
      <c r="E430" s="119">
        <v>21727.704750894474</v>
      </c>
      <c r="F430" s="119">
        <v>6044.8416968753854</v>
      </c>
      <c r="G430" s="118">
        <v>0.85412840634045273</v>
      </c>
      <c r="I430" s="115">
        <v>0.25412541254125415</v>
      </c>
      <c r="J430" s="115">
        <v>9.2765570439757042E-2</v>
      </c>
      <c r="K430" s="116">
        <v>119.983661522086</v>
      </c>
      <c r="L430" s="115">
        <v>0.12860483242400625</v>
      </c>
      <c r="M430" s="115">
        <v>0</v>
      </c>
      <c r="N430" s="117">
        <v>34.0975126840518</v>
      </c>
      <c r="O430" s="115">
        <v>0.83036317603180254</v>
      </c>
      <c r="P430" s="115">
        <v>0.13769204288381909</v>
      </c>
      <c r="Q430" s="115">
        <v>1.0746899830981378</v>
      </c>
      <c r="S430" s="91">
        <v>0</v>
      </c>
      <c r="T430" s="86">
        <f>IF(S430=1,INDEX('LAD average need weights (Rx)'!N:N,MATCH(C430,'LAD average need weights (Rx)'!B:B,0)),SUMPRODUCT(I$2:Q$2,I430:Q430)+$T$2)</f>
        <v>1.1038806164476709</v>
      </c>
    </row>
    <row r="431" spans="2:20" x14ac:dyDescent="0.2">
      <c r="B431" s="102" t="s">
        <v>6108</v>
      </c>
      <c r="C431" s="101" t="s">
        <v>7093</v>
      </c>
      <c r="D431" s="119">
        <v>8521.3662261537138</v>
      </c>
      <c r="E431" s="119">
        <v>33323.273193042776</v>
      </c>
      <c r="F431" s="119">
        <v>9270.8324962572133</v>
      </c>
      <c r="G431" s="118">
        <v>1.0879514211938508</v>
      </c>
      <c r="I431" s="115">
        <v>0.26795580110497236</v>
      </c>
      <c r="J431" s="115">
        <v>0.11906403290388666</v>
      </c>
      <c r="K431" s="116">
        <v>127.306254530392</v>
      </c>
      <c r="L431" s="115">
        <v>0.12774806892453952</v>
      </c>
      <c r="M431" s="115">
        <v>0</v>
      </c>
      <c r="N431" s="117">
        <v>43.464444651548099</v>
      </c>
      <c r="O431" s="115">
        <v>0.86591566907129969</v>
      </c>
      <c r="P431" s="115">
        <v>0.26464780514534131</v>
      </c>
      <c r="Q431" s="115">
        <v>1.0617217617946051</v>
      </c>
      <c r="S431" s="91">
        <v>0</v>
      </c>
      <c r="T431" s="86">
        <f>IF(S431=1,INDEX('LAD average need weights (Rx)'!N:N,MATCH(C431,'LAD average need weights (Rx)'!B:B,0)),SUMPRODUCT(I$2:Q$2,I431:Q431)+$T$2)</f>
        <v>1.2156360534622412</v>
      </c>
    </row>
    <row r="432" spans="2:20" x14ac:dyDescent="0.2">
      <c r="B432" s="102" t="s">
        <v>6107</v>
      </c>
      <c r="C432" s="101" t="s">
        <v>7096</v>
      </c>
      <c r="D432" s="119">
        <v>4348.0321767614787</v>
      </c>
      <c r="E432" s="119">
        <v>19687.727670922533</v>
      </c>
      <c r="F432" s="119">
        <v>5477.301836818292</v>
      </c>
      <c r="G432" s="118">
        <v>1.2597197109286162</v>
      </c>
      <c r="I432" s="115">
        <v>0.33112582781456956</v>
      </c>
      <c r="J432" s="115">
        <v>6.0843848415051721E-2</v>
      </c>
      <c r="K432" s="116">
        <v>105.965500306937</v>
      </c>
      <c r="L432" s="115">
        <v>9.586056644880174E-2</v>
      </c>
      <c r="M432" s="115">
        <v>0</v>
      </c>
      <c r="N432" s="117">
        <v>19.373633824432201</v>
      </c>
      <c r="O432" s="115">
        <v>1.2431962589881222</v>
      </c>
      <c r="P432" s="115">
        <v>6.4977155882642509E-2</v>
      </c>
      <c r="Q432" s="115">
        <v>0.90179840194166072</v>
      </c>
      <c r="S432" s="91">
        <v>0</v>
      </c>
      <c r="T432" s="86">
        <f>IF(S432=1,INDEX('LAD average need weights (Rx)'!N:N,MATCH(C432,'LAD average need weights (Rx)'!B:B,0)),SUMPRODUCT(I$2:Q$2,I432:Q432)+$T$2)</f>
        <v>0.9683268840660213</v>
      </c>
    </row>
    <row r="433" spans="2:20" x14ac:dyDescent="0.2">
      <c r="B433" s="102" t="s">
        <v>6106</v>
      </c>
      <c r="C433" s="101" t="s">
        <v>7093</v>
      </c>
      <c r="D433" s="119">
        <v>8431.9806730270247</v>
      </c>
      <c r="E433" s="119">
        <v>29027.482363400322</v>
      </c>
      <c r="F433" s="119">
        <v>8075.7050851574004</v>
      </c>
      <c r="G433" s="118">
        <v>0.95774710572934418</v>
      </c>
      <c r="I433" s="115">
        <v>0.25</v>
      </c>
      <c r="J433" s="115">
        <v>8.8640346565142358E-2</v>
      </c>
      <c r="K433" s="116">
        <v>133.313053699579</v>
      </c>
      <c r="L433" s="115">
        <v>0.12466666666666666</v>
      </c>
      <c r="M433" s="115">
        <v>0</v>
      </c>
      <c r="N433" s="117">
        <v>41.493220984904703</v>
      </c>
      <c r="O433" s="115">
        <v>0.97293287727849542</v>
      </c>
      <c r="P433" s="115">
        <v>0.22024617654528875</v>
      </c>
      <c r="Q433" s="115">
        <v>1.0150167177498783</v>
      </c>
      <c r="S433" s="91">
        <v>0</v>
      </c>
      <c r="T433" s="86">
        <f>IF(S433=1,INDEX('LAD average need weights (Rx)'!N:N,MATCH(C433,'LAD average need weights (Rx)'!B:B,0)),SUMPRODUCT(I$2:Q$2,I433:Q433)+$T$2)</f>
        <v>1.186894450746188</v>
      </c>
    </row>
    <row r="434" spans="2:20" x14ac:dyDescent="0.2">
      <c r="B434" s="102" t="s">
        <v>6105</v>
      </c>
      <c r="C434" s="101" t="s">
        <v>7101</v>
      </c>
      <c r="D434" s="119">
        <v>6275.5343412299881</v>
      </c>
      <c r="E434" s="119">
        <v>29527.563172532129</v>
      </c>
      <c r="F434" s="119">
        <v>8214.8320367385459</v>
      </c>
      <c r="G434" s="118">
        <v>1.309025110860673</v>
      </c>
      <c r="I434" s="115">
        <v>0.30540242557883129</v>
      </c>
      <c r="J434" s="115">
        <v>0.10480547365371139</v>
      </c>
      <c r="K434" s="116">
        <v>111.05138679354801</v>
      </c>
      <c r="L434" s="115">
        <v>4.7107438016528926E-2</v>
      </c>
      <c r="M434" s="115">
        <v>0</v>
      </c>
      <c r="N434" s="117">
        <v>35.145633050945797</v>
      </c>
      <c r="O434" s="115">
        <v>1.2914787750289902</v>
      </c>
      <c r="P434" s="115">
        <v>0.1132032625952489</v>
      </c>
      <c r="Q434" s="115">
        <v>0.86871899725140156</v>
      </c>
      <c r="S434" s="91">
        <v>0</v>
      </c>
      <c r="T434" s="86">
        <f>IF(S434=1,INDEX('LAD average need weights (Rx)'!N:N,MATCH(C434,'LAD average need weights (Rx)'!B:B,0)),SUMPRODUCT(I$2:Q$2,I434:Q434)+$T$2)</f>
        <v>1.089142423147808</v>
      </c>
    </row>
    <row r="435" spans="2:20" x14ac:dyDescent="0.2">
      <c r="B435" s="102" t="s">
        <v>6104</v>
      </c>
      <c r="C435" s="101" t="s">
        <v>7101</v>
      </c>
      <c r="D435" s="119">
        <v>28222.570893837903</v>
      </c>
      <c r="E435" s="119">
        <v>115628.45910214343</v>
      </c>
      <c r="F435" s="119">
        <v>32168.870984741843</v>
      </c>
      <c r="G435" s="118">
        <v>1.1398278032766169</v>
      </c>
      <c r="I435" s="115">
        <v>0.26335877862595419</v>
      </c>
      <c r="J435" s="115">
        <v>2.9102648360731686E-2</v>
      </c>
      <c r="K435" s="116">
        <v>94.436570954194707</v>
      </c>
      <c r="L435" s="115">
        <v>9.7248196633716269E-2</v>
      </c>
      <c r="M435" s="115">
        <v>0</v>
      </c>
      <c r="N435" s="117">
        <v>5.2246284793436901</v>
      </c>
      <c r="O435" s="115">
        <v>1.0236758541132549</v>
      </c>
      <c r="P435" s="115">
        <v>4.47967700245415E-2</v>
      </c>
      <c r="Q435" s="115">
        <v>0.99315098440639527</v>
      </c>
      <c r="S435" s="91">
        <v>0</v>
      </c>
      <c r="T435" s="86">
        <f>IF(S435=1,INDEX('LAD average need weights (Rx)'!N:N,MATCH(C435,'LAD average need weights (Rx)'!B:B,0)),SUMPRODUCT(I$2:Q$2,I435:Q435)+$T$2)</f>
        <v>0.80210172180603045</v>
      </c>
    </row>
    <row r="436" spans="2:20" x14ac:dyDescent="0.2">
      <c r="B436" s="102" t="s">
        <v>6103</v>
      </c>
      <c r="C436" s="101" t="s">
        <v>7087</v>
      </c>
      <c r="D436" s="119">
        <v>6674.0064571458925</v>
      </c>
      <c r="E436" s="119">
        <v>30262.949597968654</v>
      </c>
      <c r="F436" s="119">
        <v>8419.4231142941208</v>
      </c>
      <c r="G436" s="118">
        <v>1.2615245682418246</v>
      </c>
      <c r="I436" s="115">
        <v>0.26466380543633761</v>
      </c>
      <c r="J436" s="115">
        <v>5.9650635761780729E-2</v>
      </c>
      <c r="K436" s="116">
        <v>107.60876817138499</v>
      </c>
      <c r="L436" s="115">
        <v>7.8431372549019607E-2</v>
      </c>
      <c r="M436" s="115">
        <v>0</v>
      </c>
      <c r="N436" s="117">
        <v>15.301162662586099</v>
      </c>
      <c r="O436" s="115">
        <v>1.1352004993879641</v>
      </c>
      <c r="P436" s="115">
        <v>0.10573256312720974</v>
      </c>
      <c r="Q436" s="115">
        <v>0.91982957247460073</v>
      </c>
      <c r="S436" s="91">
        <v>0</v>
      </c>
      <c r="T436" s="86">
        <f>IF(S436=1,INDEX('LAD average need weights (Rx)'!N:N,MATCH(C436,'LAD average need weights (Rx)'!B:B,0)),SUMPRODUCT(I$2:Q$2,I436:Q436)+$T$2)</f>
        <v>0.90474901022015297</v>
      </c>
    </row>
    <row r="437" spans="2:20" x14ac:dyDescent="0.2">
      <c r="B437" s="102" t="s">
        <v>6102</v>
      </c>
      <c r="C437" s="101" t="s">
        <v>7087</v>
      </c>
      <c r="D437" s="119">
        <v>9279.8463538854285</v>
      </c>
      <c r="E437" s="119">
        <v>35627.200941790848</v>
      </c>
      <c r="F437" s="119">
        <v>9911.8057919592011</v>
      </c>
      <c r="G437" s="118">
        <v>1.068100204892851</v>
      </c>
      <c r="I437" s="115">
        <v>0.31981460023174973</v>
      </c>
      <c r="J437" s="115">
        <v>7.2439974446037197E-2</v>
      </c>
      <c r="K437" s="116">
        <v>111.965473115755</v>
      </c>
      <c r="L437" s="115">
        <v>0.12143331121433311</v>
      </c>
      <c r="M437" s="115">
        <v>0</v>
      </c>
      <c r="N437" s="117">
        <v>25.369544846208001</v>
      </c>
      <c r="O437" s="115">
        <v>0.98906042580504328</v>
      </c>
      <c r="P437" s="115">
        <v>0.18304044585844551</v>
      </c>
      <c r="Q437" s="115">
        <v>0.9872329520399783</v>
      </c>
      <c r="S437" s="91">
        <v>0</v>
      </c>
      <c r="T437" s="86">
        <f>IF(S437=1,INDEX('LAD average need weights (Rx)'!N:N,MATCH(C437,'LAD average need weights (Rx)'!B:B,0)),SUMPRODUCT(I$2:Q$2,I437:Q437)+$T$2)</f>
        <v>1.0350277956705192</v>
      </c>
    </row>
    <row r="438" spans="2:20" x14ac:dyDescent="0.2">
      <c r="B438" s="102" t="s">
        <v>6101</v>
      </c>
      <c r="C438" s="101" t="s">
        <v>7087</v>
      </c>
      <c r="D438" s="119">
        <v>11455.835475721158</v>
      </c>
      <c r="E438" s="119">
        <v>48654.191116969967</v>
      </c>
      <c r="F438" s="119">
        <v>13536.030913688497</v>
      </c>
      <c r="G438" s="118">
        <v>1.1815839134889801</v>
      </c>
      <c r="I438" s="115">
        <v>0.29794826048171275</v>
      </c>
      <c r="J438" s="115">
        <v>7.8906801496797879E-2</v>
      </c>
      <c r="K438" s="116">
        <v>105.641373109931</v>
      </c>
      <c r="L438" s="115">
        <v>0.11169702780441035</v>
      </c>
      <c r="M438" s="115">
        <v>0</v>
      </c>
      <c r="N438" s="117">
        <v>20.3190313036371</v>
      </c>
      <c r="O438" s="115">
        <v>1.0480155168750132</v>
      </c>
      <c r="P438" s="115">
        <v>0.13834029672063591</v>
      </c>
      <c r="Q438" s="115">
        <v>0.95723533837087671</v>
      </c>
      <c r="S438" s="91">
        <v>0</v>
      </c>
      <c r="T438" s="86">
        <f>IF(S438=1,INDEX('LAD average need weights (Rx)'!N:N,MATCH(C438,'LAD average need weights (Rx)'!B:B,0)),SUMPRODUCT(I$2:Q$2,I438:Q438)+$T$2)</f>
        <v>0.97788452985798258</v>
      </c>
    </row>
    <row r="439" spans="2:20" x14ac:dyDescent="0.2">
      <c r="B439" s="102" t="s">
        <v>6100</v>
      </c>
      <c r="C439" s="101" t="s">
        <v>7101</v>
      </c>
      <c r="D439" s="119">
        <v>17333.265451128085</v>
      </c>
      <c r="E439" s="119">
        <v>66239.846210313292</v>
      </c>
      <c r="F439" s="119">
        <v>18428.517367911627</v>
      </c>
      <c r="G439" s="118">
        <v>1.0631878580450782</v>
      </c>
      <c r="I439" s="115">
        <v>0.29720279720279719</v>
      </c>
      <c r="J439" s="115">
        <v>5.112361399433598E-2</v>
      </c>
      <c r="K439" s="116">
        <v>104.165106491519</v>
      </c>
      <c r="L439" s="115">
        <v>0.12099764071452646</v>
      </c>
      <c r="M439" s="115">
        <v>0</v>
      </c>
      <c r="N439" s="117">
        <v>24.5576135696977</v>
      </c>
      <c r="O439" s="115">
        <v>1.0362159757661706</v>
      </c>
      <c r="P439" s="115">
        <v>0.15059364742636747</v>
      </c>
      <c r="Q439" s="115">
        <v>0.96510437368022295</v>
      </c>
      <c r="S439" s="91">
        <v>0</v>
      </c>
      <c r="T439" s="86">
        <f>IF(S439=1,INDEX('LAD average need weights (Rx)'!N:N,MATCH(C439,'LAD average need weights (Rx)'!B:B,0)),SUMPRODUCT(I$2:Q$2,I439:Q439)+$T$2)</f>
        <v>1.0045088628852255</v>
      </c>
    </row>
    <row r="440" spans="2:20" x14ac:dyDescent="0.2">
      <c r="B440" s="102" t="s">
        <v>6099</v>
      </c>
      <c r="C440" s="101" t="s">
        <v>7101</v>
      </c>
      <c r="D440" s="119">
        <v>10125.096921215234</v>
      </c>
      <c r="E440" s="119">
        <v>47965.935471811055</v>
      </c>
      <c r="F440" s="119">
        <v>13344.552040532548</v>
      </c>
      <c r="G440" s="118">
        <v>1.3179678322457884</v>
      </c>
      <c r="I440" s="115">
        <v>0.2778181818181818</v>
      </c>
      <c r="J440" s="115">
        <v>0.10365918780548725</v>
      </c>
      <c r="K440" s="116">
        <v>111.640390420608</v>
      </c>
      <c r="L440" s="115">
        <v>6.2888735314443681E-2</v>
      </c>
      <c r="M440" s="115">
        <v>0</v>
      </c>
      <c r="N440" s="117">
        <v>34.124845240490998</v>
      </c>
      <c r="O440" s="115">
        <v>1.2818649931106438</v>
      </c>
      <c r="P440" s="115">
        <v>0.12887063506903129</v>
      </c>
      <c r="Q440" s="115">
        <v>0.88621487623021866</v>
      </c>
      <c r="S440" s="91">
        <v>0</v>
      </c>
      <c r="T440" s="86">
        <f>IF(S440=1,INDEX('LAD average need weights (Rx)'!N:N,MATCH(C440,'LAD average need weights (Rx)'!B:B,0)),SUMPRODUCT(I$2:Q$2,I440:Q440)+$T$2)</f>
        <v>1.088510565682594</v>
      </c>
    </row>
    <row r="441" spans="2:20" x14ac:dyDescent="0.2">
      <c r="B441" s="102" t="s">
        <v>6098</v>
      </c>
      <c r="C441" s="101" t="s">
        <v>7101</v>
      </c>
      <c r="D441" s="119">
        <v>6119.4549091203626</v>
      </c>
      <c r="E441" s="119">
        <v>27636.53459094133</v>
      </c>
      <c r="F441" s="119">
        <v>7688.7309804586557</v>
      </c>
      <c r="G441" s="118">
        <v>1.2564404991365266</v>
      </c>
      <c r="I441" s="115">
        <v>0.2700534759358289</v>
      </c>
      <c r="J441" s="115">
        <v>0.10164654480910514</v>
      </c>
      <c r="K441" s="116">
        <v>111.37493774457501</v>
      </c>
      <c r="L441" s="115">
        <v>4.7252747252747251E-2</v>
      </c>
      <c r="M441" s="115">
        <v>0</v>
      </c>
      <c r="N441" s="117">
        <v>33.249758271077901</v>
      </c>
      <c r="O441" s="115">
        <v>1.2857770815098997</v>
      </c>
      <c r="P441" s="115">
        <v>0.12281961271427741</v>
      </c>
      <c r="Q441" s="115">
        <v>0.87812636659395427</v>
      </c>
      <c r="S441" s="91">
        <v>0</v>
      </c>
      <c r="T441" s="86">
        <f>IF(S441=1,INDEX('LAD average need weights (Rx)'!N:N,MATCH(C441,'LAD average need weights (Rx)'!B:B,0)),SUMPRODUCT(I$2:Q$2,I441:Q441)+$T$2)</f>
        <v>1.0674673473282108</v>
      </c>
    </row>
    <row r="442" spans="2:20" x14ac:dyDescent="0.2">
      <c r="B442" s="102" t="s">
        <v>6097</v>
      </c>
      <c r="C442" s="101" t="s">
        <v>7093</v>
      </c>
      <c r="D442" s="119">
        <v>6554.9543647195205</v>
      </c>
      <c r="E442" s="119">
        <v>24192.896039247622</v>
      </c>
      <c r="F442" s="119">
        <v>6730.679950913589</v>
      </c>
      <c r="G442" s="118">
        <v>1.0268080563824928</v>
      </c>
      <c r="I442" s="115">
        <v>0.21739130434782608</v>
      </c>
      <c r="J442" s="115">
        <v>9.9860339890062114E-2</v>
      </c>
      <c r="K442" s="116">
        <v>127.737439379243</v>
      </c>
      <c r="L442" s="115">
        <v>0.12226277372262774</v>
      </c>
      <c r="M442" s="115">
        <v>0</v>
      </c>
      <c r="N442" s="117">
        <v>38.201587132234103</v>
      </c>
      <c r="O442" s="115">
        <v>0.93070252472348347</v>
      </c>
      <c r="P442" s="115">
        <v>0.182321684057484</v>
      </c>
      <c r="Q442" s="115">
        <v>1.0105961537282064</v>
      </c>
      <c r="S442" s="91">
        <v>0</v>
      </c>
      <c r="T442" s="86">
        <f>IF(S442=1,INDEX('LAD average need weights (Rx)'!N:N,MATCH(C442,'LAD average need weights (Rx)'!B:B,0)),SUMPRODUCT(I$2:Q$2,I442:Q442)+$T$2)</f>
        <v>1.1407085138158943</v>
      </c>
    </row>
    <row r="443" spans="2:20" x14ac:dyDescent="0.2">
      <c r="B443" s="102" t="s">
        <v>6096</v>
      </c>
      <c r="C443" s="101" t="s">
        <v>7093</v>
      </c>
      <c r="D443" s="119">
        <v>3810.7939924284933</v>
      </c>
      <c r="E443" s="119">
        <v>16418.553786086482</v>
      </c>
      <c r="F443" s="119">
        <v>4567.7884372228054</v>
      </c>
      <c r="G443" s="118">
        <v>1.1986448090078741</v>
      </c>
      <c r="I443" s="115">
        <v>0.22357723577235772</v>
      </c>
      <c r="J443" s="115">
        <v>7.8050706384866331E-2</v>
      </c>
      <c r="K443" s="116">
        <v>104.322994652406</v>
      </c>
      <c r="L443" s="115">
        <v>7.43801652892562E-2</v>
      </c>
      <c r="M443" s="115">
        <v>0</v>
      </c>
      <c r="N443" s="117">
        <v>24.218298395721899</v>
      </c>
      <c r="O443" s="115">
        <v>1.0430323137028825</v>
      </c>
      <c r="P443" s="115">
        <v>0.14139751313708424</v>
      </c>
      <c r="Q443" s="115">
        <v>0.97681888317605281</v>
      </c>
      <c r="S443" s="91">
        <v>0</v>
      </c>
      <c r="T443" s="86">
        <f>IF(S443=1,INDEX('LAD average need weights (Rx)'!N:N,MATCH(C443,'LAD average need weights (Rx)'!B:B,0)),SUMPRODUCT(I$2:Q$2,I443:Q443)+$T$2)</f>
        <v>0.97264861417293336</v>
      </c>
    </row>
    <row r="444" spans="2:20" x14ac:dyDescent="0.2">
      <c r="B444" s="102" t="s">
        <v>6095</v>
      </c>
      <c r="C444" s="101" t="s">
        <v>7096</v>
      </c>
      <c r="D444" s="119">
        <v>9786.2347904335747</v>
      </c>
      <c r="E444" s="119">
        <v>37870.421794799957</v>
      </c>
      <c r="F444" s="119">
        <v>10535.889886576311</v>
      </c>
      <c r="G444" s="118">
        <v>1.0766030155822088</v>
      </c>
      <c r="I444" s="115">
        <v>0.25310173697270472</v>
      </c>
      <c r="J444" s="115">
        <v>6.1026325481612305E-2</v>
      </c>
      <c r="K444" s="116">
        <v>113.79906607752601</v>
      </c>
      <c r="L444" s="115">
        <v>0.12006237006237007</v>
      </c>
      <c r="M444" s="115">
        <v>0</v>
      </c>
      <c r="N444" s="117">
        <v>29.071604338220499</v>
      </c>
      <c r="O444" s="115">
        <v>1.0204153158318792</v>
      </c>
      <c r="P444" s="115">
        <v>0.12126148999372069</v>
      </c>
      <c r="Q444" s="115">
        <v>0.98213026895910138</v>
      </c>
      <c r="S444" s="91">
        <v>0</v>
      </c>
      <c r="T444" s="86">
        <f>IF(S444=1,INDEX('LAD average need weights (Rx)'!N:N,MATCH(C444,'LAD average need weights (Rx)'!B:B,0)),SUMPRODUCT(I$2:Q$2,I444:Q444)+$T$2)</f>
        <v>1.0429945332266506</v>
      </c>
    </row>
    <row r="445" spans="2:20" x14ac:dyDescent="0.2">
      <c r="B445" s="102" t="s">
        <v>6094</v>
      </c>
      <c r="C445" s="101" t="s">
        <v>7101</v>
      </c>
      <c r="D445" s="119">
        <v>6592.3638337192842</v>
      </c>
      <c r="E445" s="119">
        <v>28134.044257414793</v>
      </c>
      <c r="F445" s="119">
        <v>7827.1426171674784</v>
      </c>
      <c r="G445" s="118">
        <v>1.1873044047011518</v>
      </c>
      <c r="I445" s="115">
        <v>0.24343257443082311</v>
      </c>
      <c r="J445" s="115">
        <v>3.3629566408099158E-2</v>
      </c>
      <c r="K445" s="116">
        <v>89.554439567859603</v>
      </c>
      <c r="L445" s="115">
        <v>9.8461538461538461E-2</v>
      </c>
      <c r="M445" s="115">
        <v>0</v>
      </c>
      <c r="N445" s="117">
        <v>8.3005329169480095</v>
      </c>
      <c r="O445" s="115">
        <v>1.1281688368353506</v>
      </c>
      <c r="P445" s="115">
        <v>6.6963374100619838E-2</v>
      </c>
      <c r="Q445" s="115">
        <v>0.93022962777357543</v>
      </c>
      <c r="S445" s="91">
        <v>0</v>
      </c>
      <c r="T445" s="86">
        <f>IF(S445=1,INDEX('LAD average need weights (Rx)'!N:N,MATCH(C445,'LAD average need weights (Rx)'!B:B,0)),SUMPRODUCT(I$2:Q$2,I445:Q445)+$T$2)</f>
        <v>0.82365031026795787</v>
      </c>
    </row>
    <row r="446" spans="2:20" x14ac:dyDescent="0.2">
      <c r="B446" s="102" t="s">
        <v>6093</v>
      </c>
      <c r="C446" s="101" t="s">
        <v>7093</v>
      </c>
      <c r="D446" s="119">
        <v>4811.4260785781353</v>
      </c>
      <c r="E446" s="119">
        <v>19623.637978208884</v>
      </c>
      <c r="F446" s="119">
        <v>5459.471511374486</v>
      </c>
      <c r="G446" s="118">
        <v>1.1346888473838634</v>
      </c>
      <c r="I446" s="115">
        <v>0.36395147313691506</v>
      </c>
      <c r="J446" s="115">
        <v>9.3891608372468544E-2</v>
      </c>
      <c r="K446" s="116">
        <v>119.163328137178</v>
      </c>
      <c r="L446" s="115">
        <v>0.11422172452407615</v>
      </c>
      <c r="M446" s="115">
        <v>0</v>
      </c>
      <c r="N446" s="117">
        <v>28.509368862042098</v>
      </c>
      <c r="O446" s="115">
        <v>0.96897690573495643</v>
      </c>
      <c r="P446" s="115">
        <v>0.1387024851963955</v>
      </c>
      <c r="Q446" s="115">
        <v>0.99089565362450227</v>
      </c>
      <c r="S446" s="91">
        <v>0</v>
      </c>
      <c r="T446" s="86">
        <f>IF(S446=1,INDEX('LAD average need weights (Rx)'!N:N,MATCH(C446,'LAD average need weights (Rx)'!B:B,0)),SUMPRODUCT(I$2:Q$2,I446:Q446)+$T$2)</f>
        <v>1.075736472441414</v>
      </c>
    </row>
    <row r="447" spans="2:20" x14ac:dyDescent="0.2">
      <c r="B447" s="102" t="s">
        <v>6092</v>
      </c>
      <c r="C447" s="101" t="s">
        <v>7096</v>
      </c>
      <c r="D447" s="119">
        <v>8505.9305231042072</v>
      </c>
      <c r="E447" s="119">
        <v>32619.979455778473</v>
      </c>
      <c r="F447" s="119">
        <v>9075.1698914442695</v>
      </c>
      <c r="G447" s="118">
        <v>1.0669226449468248</v>
      </c>
      <c r="I447" s="115">
        <v>0.33208955223880599</v>
      </c>
      <c r="J447" s="115">
        <v>6.2819780480523252E-2</v>
      </c>
      <c r="K447" s="116">
        <v>120.054367991139</v>
      </c>
      <c r="L447" s="115">
        <v>0.10926193921852388</v>
      </c>
      <c r="M447" s="115">
        <v>0</v>
      </c>
      <c r="N447" s="117">
        <v>33.839996261941003</v>
      </c>
      <c r="O447" s="115">
        <v>1.0128039857404125</v>
      </c>
      <c r="P447" s="115">
        <v>0.19225367090533557</v>
      </c>
      <c r="Q447" s="115">
        <v>0.97933547029638568</v>
      </c>
      <c r="S447" s="91">
        <v>0</v>
      </c>
      <c r="T447" s="86">
        <f>IF(S447=1,INDEX('LAD average need weights (Rx)'!N:N,MATCH(C447,'LAD average need weights (Rx)'!B:B,0)),SUMPRODUCT(I$2:Q$2,I447:Q447)+$T$2)</f>
        <v>1.1045182410805154</v>
      </c>
    </row>
    <row r="448" spans="2:20" x14ac:dyDescent="0.2">
      <c r="B448" s="102" t="s">
        <v>6091</v>
      </c>
      <c r="C448" s="101" t="s">
        <v>7101</v>
      </c>
      <c r="D448" s="119">
        <v>7586.4001659385613</v>
      </c>
      <c r="E448" s="119">
        <v>32566.361767903811</v>
      </c>
      <c r="F448" s="119">
        <v>9060.2529713613294</v>
      </c>
      <c r="G448" s="118">
        <v>1.1942756476306216</v>
      </c>
      <c r="I448" s="115">
        <v>0.29079159935379645</v>
      </c>
      <c r="J448" s="115">
        <v>4.4884716367018303E-2</v>
      </c>
      <c r="K448" s="116">
        <v>99.401406865503702</v>
      </c>
      <c r="L448" s="115">
        <v>9.3162393162393164E-2</v>
      </c>
      <c r="M448" s="115">
        <v>0</v>
      </c>
      <c r="N448" s="117">
        <v>10.953987760270101</v>
      </c>
      <c r="O448" s="115">
        <v>1.0811085236251767</v>
      </c>
      <c r="P448" s="115">
        <v>6.9256937824258749E-2</v>
      </c>
      <c r="Q448" s="115">
        <v>0.96284246093100179</v>
      </c>
      <c r="S448" s="91">
        <v>0</v>
      </c>
      <c r="T448" s="86">
        <f>IF(S448=1,INDEX('LAD average need weights (Rx)'!N:N,MATCH(C448,'LAD average need weights (Rx)'!B:B,0)),SUMPRODUCT(I$2:Q$2,I448:Q448)+$T$2)</f>
        <v>0.86758262576149492</v>
      </c>
    </row>
    <row r="449" spans="2:20" x14ac:dyDescent="0.2">
      <c r="B449" s="102" t="s">
        <v>6090</v>
      </c>
      <c r="C449" s="101" t="s">
        <v>7087</v>
      </c>
      <c r="D449" s="119">
        <v>4518.2161658722598</v>
      </c>
      <c r="E449" s="119">
        <v>16134.078205206035</v>
      </c>
      <c r="F449" s="119">
        <v>4488.644787547697</v>
      </c>
      <c r="G449" s="118">
        <v>0.99345507668536837</v>
      </c>
      <c r="I449" s="115">
        <v>0.27319587628865977</v>
      </c>
      <c r="J449" s="115">
        <v>7.9623604586563576E-2</v>
      </c>
      <c r="K449" s="116">
        <v>118.494449853944</v>
      </c>
      <c r="L449" s="115">
        <v>0.14071038251366119</v>
      </c>
      <c r="M449" s="115">
        <v>0</v>
      </c>
      <c r="N449" s="117">
        <v>30.224810370009699</v>
      </c>
      <c r="O449" s="115">
        <v>0.94462687879659613</v>
      </c>
      <c r="P449" s="115">
        <v>0.19978434618390753</v>
      </c>
      <c r="Q449" s="115">
        <v>1.0028047254892676</v>
      </c>
      <c r="S449" s="91">
        <v>0</v>
      </c>
      <c r="T449" s="86">
        <f>IF(S449=1,INDEX('LAD average need weights (Rx)'!N:N,MATCH(C449,'LAD average need weights (Rx)'!B:B,0)),SUMPRODUCT(I$2:Q$2,I449:Q449)+$T$2)</f>
        <v>1.0838218666325772</v>
      </c>
    </row>
    <row r="450" spans="2:20" x14ac:dyDescent="0.2">
      <c r="B450" s="102" t="s">
        <v>6089</v>
      </c>
      <c r="C450" s="101" t="s">
        <v>7096</v>
      </c>
      <c r="D450" s="119">
        <v>5477.8882580371119</v>
      </c>
      <c r="E450" s="119">
        <v>21690.034872498069</v>
      </c>
      <c r="F450" s="119">
        <v>6034.3615999550029</v>
      </c>
      <c r="G450" s="118">
        <v>1.1015853766460895</v>
      </c>
      <c r="I450" s="115">
        <v>0.2802690582959641</v>
      </c>
      <c r="J450" s="115">
        <v>5.9968800222214992E-2</v>
      </c>
      <c r="K450" s="116">
        <v>113.191445107614</v>
      </c>
      <c r="L450" s="115">
        <v>0.12909441233140656</v>
      </c>
      <c r="M450" s="115">
        <v>0</v>
      </c>
      <c r="N450" s="117">
        <v>28.703131850244201</v>
      </c>
      <c r="O450" s="115">
        <v>1.026232019517791</v>
      </c>
      <c r="P450" s="115">
        <v>0.11485521566428644</v>
      </c>
      <c r="Q450" s="115">
        <v>0.97995469319391471</v>
      </c>
      <c r="S450" s="91">
        <v>0</v>
      </c>
      <c r="T450" s="86">
        <f>IF(S450=1,INDEX('LAD average need weights (Rx)'!N:N,MATCH(C450,'LAD average need weights (Rx)'!B:B,0)),SUMPRODUCT(I$2:Q$2,I450:Q450)+$T$2)</f>
        <v>1.0499927057364471</v>
      </c>
    </row>
    <row r="451" spans="2:20" x14ac:dyDescent="0.2">
      <c r="B451" s="102" t="s">
        <v>6088</v>
      </c>
      <c r="C451" s="101" t="s">
        <v>7101</v>
      </c>
      <c r="D451" s="119">
        <v>11093.064072515777</v>
      </c>
      <c r="E451" s="119">
        <v>48523.009580485239</v>
      </c>
      <c r="F451" s="119">
        <v>13499.535037538928</v>
      </c>
      <c r="G451" s="118">
        <v>1.2169347395175905</v>
      </c>
      <c r="I451" s="115">
        <v>0.30125120307988451</v>
      </c>
      <c r="J451" s="115">
        <v>5.1038532591918463E-2</v>
      </c>
      <c r="K451" s="116">
        <v>101.449584169773</v>
      </c>
      <c r="L451" s="115">
        <v>9.9765258215962438E-2</v>
      </c>
      <c r="M451" s="115">
        <v>0</v>
      </c>
      <c r="N451" s="117">
        <v>15.9502953828506</v>
      </c>
      <c r="O451" s="115">
        <v>1.1454809168898363</v>
      </c>
      <c r="P451" s="115">
        <v>7.7220951776188623E-2</v>
      </c>
      <c r="Q451" s="115">
        <v>0.91373956598985562</v>
      </c>
      <c r="S451" s="91">
        <v>0</v>
      </c>
      <c r="T451" s="86">
        <f>IF(S451=1,INDEX('LAD average need weights (Rx)'!N:N,MATCH(C451,'LAD average need weights (Rx)'!B:B,0)),SUMPRODUCT(I$2:Q$2,I451:Q451)+$T$2)</f>
        <v>0.91788840428806118</v>
      </c>
    </row>
    <row r="452" spans="2:20" x14ac:dyDescent="0.2">
      <c r="B452" s="102" t="s">
        <v>6087</v>
      </c>
      <c r="C452" s="101" t="s">
        <v>7093</v>
      </c>
      <c r="D452" s="119">
        <v>3826.2385519478617</v>
      </c>
      <c r="E452" s="119">
        <v>18058.869629314519</v>
      </c>
      <c r="F452" s="119">
        <v>5024.1389684394971</v>
      </c>
      <c r="G452" s="118">
        <v>1.3130752043365954</v>
      </c>
      <c r="I452" s="115">
        <v>0.28242677824267781</v>
      </c>
      <c r="J452" s="115">
        <v>9.8303048662122972E-2</v>
      </c>
      <c r="K452" s="116">
        <v>101.963065326633</v>
      </c>
      <c r="L452" s="115">
        <v>9.6625766871165641E-2</v>
      </c>
      <c r="M452" s="115">
        <v>0</v>
      </c>
      <c r="N452" s="117">
        <v>27.848648492462299</v>
      </c>
      <c r="O452" s="115">
        <v>1.0107669994541244</v>
      </c>
      <c r="P452" s="115">
        <v>0.16017327529363276</v>
      </c>
      <c r="Q452" s="115">
        <v>0.97466278913923377</v>
      </c>
      <c r="S452" s="91">
        <v>0</v>
      </c>
      <c r="T452" s="86">
        <f>IF(S452=1,INDEX('LAD average need weights (Rx)'!N:N,MATCH(C452,'LAD average need weights (Rx)'!B:B,0)),SUMPRODUCT(I$2:Q$2,I452:Q452)+$T$2)</f>
        <v>1.0314993574464735</v>
      </c>
    </row>
    <row r="453" spans="2:20" x14ac:dyDescent="0.2">
      <c r="B453" s="102" t="s">
        <v>6086</v>
      </c>
      <c r="C453" s="101" t="s">
        <v>7093</v>
      </c>
      <c r="D453" s="119">
        <v>2914.1242058695179</v>
      </c>
      <c r="E453" s="119">
        <v>10155.715433417232</v>
      </c>
      <c r="F453" s="119">
        <v>2825.4108207630215</v>
      </c>
      <c r="G453" s="118">
        <v>0.96955744544868294</v>
      </c>
      <c r="I453" s="115">
        <v>0.25423728813559321</v>
      </c>
      <c r="J453" s="115">
        <v>9.2353722338946925E-2</v>
      </c>
      <c r="K453" s="116">
        <v>108.451555261416</v>
      </c>
      <c r="L453" s="115">
        <v>0.13004484304932734</v>
      </c>
      <c r="M453" s="115">
        <v>0</v>
      </c>
      <c r="N453" s="117">
        <v>25.994012574454</v>
      </c>
      <c r="O453" s="115">
        <v>0.98048493650315238</v>
      </c>
      <c r="P453" s="115">
        <v>0.14049092954032144</v>
      </c>
      <c r="Q453" s="115">
        <v>0.98885324391335083</v>
      </c>
      <c r="S453" s="91">
        <v>0</v>
      </c>
      <c r="T453" s="86">
        <f>IF(S453=1,INDEX('LAD average need weights (Rx)'!N:N,MATCH(C453,'LAD average need weights (Rx)'!B:B,0)),SUMPRODUCT(I$2:Q$2,I453:Q453)+$T$2)</f>
        <v>1.0311340481623921</v>
      </c>
    </row>
    <row r="454" spans="2:20" x14ac:dyDescent="0.2">
      <c r="B454" s="102" t="s">
        <v>6085</v>
      </c>
      <c r="C454" s="101" t="s">
        <v>7087</v>
      </c>
      <c r="D454" s="119">
        <v>10538.798176108405</v>
      </c>
      <c r="E454" s="119">
        <v>45421.094484612549</v>
      </c>
      <c r="F454" s="119">
        <v>12636.554528245762</v>
      </c>
      <c r="G454" s="118">
        <v>1.1990508136775024</v>
      </c>
      <c r="I454" s="115">
        <v>0.20624999999999999</v>
      </c>
      <c r="J454" s="115">
        <v>5.3050949351131159E-2</v>
      </c>
      <c r="K454" s="116">
        <v>90.855226575194095</v>
      </c>
      <c r="L454" s="115">
        <v>8.7662337662337664E-2</v>
      </c>
      <c r="M454" s="115">
        <v>0</v>
      </c>
      <c r="N454" s="117">
        <v>15.585788228922199</v>
      </c>
      <c r="O454" s="115">
        <v>1.0537664860804217</v>
      </c>
      <c r="P454" s="115">
        <v>8.0843518178902951E-2</v>
      </c>
      <c r="Q454" s="115">
        <v>0.93387725701863844</v>
      </c>
      <c r="S454" s="91">
        <v>0</v>
      </c>
      <c r="T454" s="86">
        <f>IF(S454=1,INDEX('LAD average need weights (Rx)'!N:N,MATCH(C454,'LAD average need weights (Rx)'!B:B,0)),SUMPRODUCT(I$2:Q$2,I454:Q454)+$T$2)</f>
        <v>0.86911117358683398</v>
      </c>
    </row>
    <row r="455" spans="2:20" x14ac:dyDescent="0.2">
      <c r="B455" s="102" t="s">
        <v>6084</v>
      </c>
      <c r="C455" s="101" t="s">
        <v>7101</v>
      </c>
      <c r="D455" s="119">
        <v>4258.0940653041544</v>
      </c>
      <c r="E455" s="119">
        <v>19742.489503915785</v>
      </c>
      <c r="F455" s="119">
        <v>5492.537068301328</v>
      </c>
      <c r="G455" s="118">
        <v>1.2899050570666521</v>
      </c>
      <c r="I455" s="115">
        <v>0.25940594059405941</v>
      </c>
      <c r="J455" s="115">
        <v>4.9013652239340962E-2</v>
      </c>
      <c r="K455" s="116">
        <v>89.246598639455797</v>
      </c>
      <c r="L455" s="115">
        <v>0.12432432432432433</v>
      </c>
      <c r="M455" s="115">
        <v>0</v>
      </c>
      <c r="N455" s="117">
        <v>10.826390022675699</v>
      </c>
      <c r="O455" s="115">
        <v>1.2196460158982585</v>
      </c>
      <c r="P455" s="115">
        <v>9.1295763781349237E-2</v>
      </c>
      <c r="Q455" s="115">
        <v>0.93018507313152898</v>
      </c>
      <c r="S455" s="91">
        <v>0</v>
      </c>
      <c r="T455" s="86">
        <f>IF(S455=1,INDEX('LAD average need weights (Rx)'!N:N,MATCH(C455,'LAD average need weights (Rx)'!B:B,0)),SUMPRODUCT(I$2:Q$2,I455:Q455)+$T$2)</f>
        <v>0.88481672983672366</v>
      </c>
    </row>
    <row r="456" spans="2:20" x14ac:dyDescent="0.2">
      <c r="B456" s="102" t="s">
        <v>6083</v>
      </c>
      <c r="C456" s="101" t="s">
        <v>7101</v>
      </c>
      <c r="D456" s="119">
        <v>21810.19549400522</v>
      </c>
      <c r="E456" s="119">
        <v>92036.423387059011</v>
      </c>
      <c r="F456" s="119">
        <v>25605.355747411279</v>
      </c>
      <c r="G456" s="118">
        <v>1.1740085390087036</v>
      </c>
      <c r="I456" s="115">
        <v>0.21330275229357798</v>
      </c>
      <c r="J456" s="115">
        <v>5.3516982620146772E-2</v>
      </c>
      <c r="K456" s="116">
        <v>95.715436241610803</v>
      </c>
      <c r="L456" s="115">
        <v>9.7695852534562214E-2</v>
      </c>
      <c r="M456" s="115">
        <v>0</v>
      </c>
      <c r="N456" s="117">
        <v>13.748059025985199</v>
      </c>
      <c r="O456" s="115">
        <v>1.026196043039612</v>
      </c>
      <c r="P456" s="115">
        <v>0.15281770610254719</v>
      </c>
      <c r="Q456" s="115">
        <v>0.96570518635367664</v>
      </c>
      <c r="S456" s="91">
        <v>0</v>
      </c>
      <c r="T456" s="86">
        <f>IF(S456=1,INDEX('LAD average need weights (Rx)'!N:N,MATCH(C456,'LAD average need weights (Rx)'!B:B,0)),SUMPRODUCT(I$2:Q$2,I456:Q456)+$T$2)</f>
        <v>0.87735560667419077</v>
      </c>
    </row>
    <row r="457" spans="2:20" x14ac:dyDescent="0.2">
      <c r="B457" s="102" t="s">
        <v>6082</v>
      </c>
      <c r="C457" s="101" t="s">
        <v>7093</v>
      </c>
      <c r="D457" s="119">
        <v>6702.9570540292943</v>
      </c>
      <c r="E457" s="119">
        <v>13437.398050730244</v>
      </c>
      <c r="F457" s="119">
        <v>3738.4042615556205</v>
      </c>
      <c r="G457" s="118">
        <v>0.55772463278850692</v>
      </c>
      <c r="I457" s="115">
        <v>0.24324324324324326</v>
      </c>
      <c r="J457" s="115">
        <v>7.850707353062851E-2</v>
      </c>
      <c r="K457" s="116">
        <v>105.493275372605</v>
      </c>
      <c r="L457" s="115">
        <v>2.8352835283528353E-2</v>
      </c>
      <c r="M457" s="115">
        <v>1</v>
      </c>
      <c r="N457" s="117">
        <v>24.586412349183799</v>
      </c>
      <c r="O457" s="115">
        <v>0.71340378280162131</v>
      </c>
      <c r="P457" s="115">
        <v>0.1254490462053291</v>
      </c>
      <c r="Q457" s="115">
        <v>1.123501211411986</v>
      </c>
      <c r="S457" s="91">
        <v>0</v>
      </c>
      <c r="T457" s="86">
        <f>IF(S457=1,INDEX('LAD average need weights (Rx)'!N:N,MATCH(C457,'LAD average need weights (Rx)'!B:B,0)),SUMPRODUCT(I$2:Q$2,I457:Q457)+$T$2)</f>
        <v>0.73926500930749262</v>
      </c>
    </row>
    <row r="458" spans="2:20" x14ac:dyDescent="0.2">
      <c r="B458" s="102" t="s">
        <v>6081</v>
      </c>
      <c r="C458" s="101" t="s">
        <v>7096</v>
      </c>
      <c r="D458" s="119">
        <v>4553.7644400388908</v>
      </c>
      <c r="E458" s="119">
        <v>17415.620739270693</v>
      </c>
      <c r="F458" s="119">
        <v>4845.181376895197</v>
      </c>
      <c r="G458" s="118">
        <v>1.0639947324227024</v>
      </c>
      <c r="I458" s="115">
        <v>0.27807486631016043</v>
      </c>
      <c r="J458" s="115">
        <v>6.1169789592378808E-2</v>
      </c>
      <c r="K458" s="116">
        <v>107.765906954887</v>
      </c>
      <c r="L458" s="115">
        <v>0.10036275695284159</v>
      </c>
      <c r="M458" s="115">
        <v>0</v>
      </c>
      <c r="N458" s="117">
        <v>25.2529788533835</v>
      </c>
      <c r="O458" s="115">
        <v>1.0472589278302971</v>
      </c>
      <c r="P458" s="115">
        <v>0.12082302430450498</v>
      </c>
      <c r="Q458" s="115">
        <v>0.97507661922179101</v>
      </c>
      <c r="S458" s="91">
        <v>0</v>
      </c>
      <c r="T458" s="86">
        <f>IF(S458=1,INDEX('LAD average need weights (Rx)'!N:N,MATCH(C458,'LAD average need weights (Rx)'!B:B,0)),SUMPRODUCT(I$2:Q$2,I458:Q458)+$T$2)</f>
        <v>1.0023376390786813</v>
      </c>
    </row>
    <row r="459" spans="2:20" x14ac:dyDescent="0.2">
      <c r="B459" s="102" t="s">
        <v>6080</v>
      </c>
      <c r="C459" s="101" t="s">
        <v>7087</v>
      </c>
      <c r="D459" s="119">
        <v>12692.027808269531</v>
      </c>
      <c r="E459" s="119">
        <v>54666.328755995644</v>
      </c>
      <c r="F459" s="119">
        <v>15208.661350469456</v>
      </c>
      <c r="G459" s="118">
        <v>1.1982845909430015</v>
      </c>
      <c r="I459" s="115">
        <v>0.29149463253509494</v>
      </c>
      <c r="J459" s="115">
        <v>6.205445154385366E-2</v>
      </c>
      <c r="K459" s="116">
        <v>108.86803031537799</v>
      </c>
      <c r="L459" s="115">
        <v>9.1538842157347852E-2</v>
      </c>
      <c r="M459" s="115">
        <v>0</v>
      </c>
      <c r="N459" s="117">
        <v>15.274113927145301</v>
      </c>
      <c r="O459" s="115">
        <v>1.1324503814182183</v>
      </c>
      <c r="P459" s="115">
        <v>0.11030667328139862</v>
      </c>
      <c r="Q459" s="115">
        <v>0.9246572281118518</v>
      </c>
      <c r="S459" s="91">
        <v>0</v>
      </c>
      <c r="T459" s="86">
        <f>IF(S459=1,INDEX('LAD average need weights (Rx)'!N:N,MATCH(C459,'LAD average need weights (Rx)'!B:B,0)),SUMPRODUCT(I$2:Q$2,I459:Q459)+$T$2)</f>
        <v>0.92169565999635972</v>
      </c>
    </row>
    <row r="460" spans="2:20" x14ac:dyDescent="0.2">
      <c r="B460" s="102" t="s">
        <v>6079</v>
      </c>
      <c r="C460" s="101" t="s">
        <v>7093</v>
      </c>
      <c r="D460" s="119">
        <v>8462.8211091741523</v>
      </c>
      <c r="E460" s="119">
        <v>29061.842269680667</v>
      </c>
      <c r="F460" s="119">
        <v>8085.264318245544</v>
      </c>
      <c r="G460" s="118">
        <v>0.95538641475957509</v>
      </c>
      <c r="I460" s="115">
        <v>0.15037593984962405</v>
      </c>
      <c r="J460" s="115">
        <v>0.15442654644079312</v>
      </c>
      <c r="K460" s="116">
        <v>137.667570938572</v>
      </c>
      <c r="L460" s="115">
        <v>0.13210227272727273</v>
      </c>
      <c r="M460" s="115">
        <v>0</v>
      </c>
      <c r="N460" s="117">
        <v>48.389148113501697</v>
      </c>
      <c r="O460" s="115">
        <v>0.88112244451875854</v>
      </c>
      <c r="P460" s="115">
        <v>0.39158751814388598</v>
      </c>
      <c r="Q460" s="115">
        <v>1.0256558209237874</v>
      </c>
      <c r="S460" s="91">
        <v>0</v>
      </c>
      <c r="T460" s="86">
        <f>IF(S460=1,INDEX('LAD average need weights (Rx)'!N:N,MATCH(C460,'LAD average need weights (Rx)'!B:B,0)),SUMPRODUCT(I$2:Q$2,I460:Q460)+$T$2)</f>
        <v>1.2655856518723074</v>
      </c>
    </row>
    <row r="461" spans="2:20" x14ac:dyDescent="0.2">
      <c r="B461" s="102" t="s">
        <v>6078</v>
      </c>
      <c r="C461" s="101" t="s">
        <v>7087</v>
      </c>
      <c r="D461" s="119">
        <v>8032.0449531025797</v>
      </c>
      <c r="E461" s="119">
        <v>29740.734583815924</v>
      </c>
      <c r="F461" s="119">
        <v>8274.1382290070615</v>
      </c>
      <c r="G461" s="118">
        <v>1.030140926416375</v>
      </c>
      <c r="I461" s="115">
        <v>0.27177700348432055</v>
      </c>
      <c r="J461" s="115">
        <v>7.8010638281449066E-2</v>
      </c>
      <c r="K461" s="116">
        <v>116.316634665736</v>
      </c>
      <c r="L461" s="115">
        <v>0.1118421052631579</v>
      </c>
      <c r="M461" s="115">
        <v>0</v>
      </c>
      <c r="N461" s="117">
        <v>28.830589457147799</v>
      </c>
      <c r="O461" s="115">
        <v>0.98064970627033232</v>
      </c>
      <c r="P461" s="115">
        <v>0.20983468140748271</v>
      </c>
      <c r="Q461" s="115">
        <v>0.98833103316002435</v>
      </c>
      <c r="S461" s="91">
        <v>0</v>
      </c>
      <c r="T461" s="86">
        <f>IF(S461=1,INDEX('LAD average need weights (Rx)'!N:N,MATCH(C461,'LAD average need weights (Rx)'!B:B,0)),SUMPRODUCT(I$2:Q$2,I461:Q461)+$T$2)</f>
        <v>1.0551410723316668</v>
      </c>
    </row>
    <row r="462" spans="2:20" x14ac:dyDescent="0.2">
      <c r="B462" s="102" t="s">
        <v>6077</v>
      </c>
      <c r="C462" s="101" t="s">
        <v>7087</v>
      </c>
      <c r="D462" s="119">
        <v>7995.3321359643169</v>
      </c>
      <c r="E462" s="119">
        <v>29285.47206506876</v>
      </c>
      <c r="F462" s="119">
        <v>8147.4801264647713</v>
      </c>
      <c r="G462" s="118">
        <v>1.0190296022620584</v>
      </c>
      <c r="I462" s="115">
        <v>0.28593750000000001</v>
      </c>
      <c r="J462" s="115">
        <v>8.4944326193420919E-2</v>
      </c>
      <c r="K462" s="116">
        <v>107.384322463034</v>
      </c>
      <c r="L462" s="115">
        <v>0.14271255060728744</v>
      </c>
      <c r="M462" s="115">
        <v>0</v>
      </c>
      <c r="N462" s="117">
        <v>33.792328539598898</v>
      </c>
      <c r="O462" s="115">
        <v>0.99895601461881822</v>
      </c>
      <c r="P462" s="115">
        <v>0.29131256077416035</v>
      </c>
      <c r="Q462" s="115">
        <v>0.97728112782359977</v>
      </c>
      <c r="S462" s="91">
        <v>0</v>
      </c>
      <c r="T462" s="86">
        <f>IF(S462=1,INDEX('LAD average need weights (Rx)'!N:N,MATCH(C462,'LAD average need weights (Rx)'!B:B,0)),SUMPRODUCT(I$2:Q$2,I462:Q462)+$T$2)</f>
        <v>1.1191063713986737</v>
      </c>
    </row>
    <row r="463" spans="2:20" x14ac:dyDescent="0.2">
      <c r="B463" s="102" t="s">
        <v>6076</v>
      </c>
      <c r="C463" s="101" t="s">
        <v>7093</v>
      </c>
      <c r="D463" s="119">
        <v>6679.2431461334054</v>
      </c>
      <c r="E463" s="119">
        <v>21271.215476426856</v>
      </c>
      <c r="F463" s="119">
        <v>5917.8422999250633</v>
      </c>
      <c r="G463" s="118">
        <v>0.88600492158320143</v>
      </c>
      <c r="I463" s="115">
        <v>0.16972477064220184</v>
      </c>
      <c r="J463" s="115">
        <v>0.15701230583766629</v>
      </c>
      <c r="K463" s="116">
        <v>138.82083628632199</v>
      </c>
      <c r="L463" s="115">
        <v>0.12700228832951946</v>
      </c>
      <c r="M463" s="115">
        <v>0</v>
      </c>
      <c r="N463" s="117">
        <v>48.8828745570517</v>
      </c>
      <c r="O463" s="115">
        <v>0.87757569431464189</v>
      </c>
      <c r="P463" s="115">
        <v>0.4014434292834051</v>
      </c>
      <c r="Q463" s="115">
        <v>1.0244960271645547</v>
      </c>
      <c r="S463" s="91">
        <v>0</v>
      </c>
      <c r="T463" s="86">
        <f>IF(S463=1,INDEX('LAD average need weights (Rx)'!N:N,MATCH(C463,'LAD average need weights (Rx)'!B:B,0)),SUMPRODUCT(I$2:Q$2,I463:Q463)+$T$2)</f>
        <v>1.273270170853235</v>
      </c>
    </row>
    <row r="464" spans="2:20" x14ac:dyDescent="0.2">
      <c r="B464" s="102" t="s">
        <v>6075</v>
      </c>
      <c r="C464" s="101" t="s">
        <v>7096</v>
      </c>
      <c r="D464" s="119">
        <v>11.008399510596229</v>
      </c>
      <c r="E464" s="119">
        <v>27.761326806592251</v>
      </c>
      <c r="F464" s="119">
        <v>7.7234492904348215</v>
      </c>
      <c r="G464" s="118">
        <v>0.70159602065682203</v>
      </c>
      <c r="I464" s="115">
        <v>0.28837209302325584</v>
      </c>
      <c r="J464" s="115">
        <v>7.3835654049023272E-2</v>
      </c>
      <c r="K464" s="116">
        <v>120.88114513422801</v>
      </c>
      <c r="L464" s="115">
        <v>0.15927419354838709</v>
      </c>
      <c r="M464" s="115">
        <v>0</v>
      </c>
      <c r="N464" s="117">
        <v>41.600475671140899</v>
      </c>
      <c r="O464" s="115">
        <v>0.94785327209992409</v>
      </c>
      <c r="P464" s="115">
        <v>0.1410449119047722</v>
      </c>
      <c r="Q464" s="115">
        <v>1.0162447913156349</v>
      </c>
      <c r="S464" s="91">
        <v>0</v>
      </c>
      <c r="T464" s="86">
        <f>IF(S464=1,INDEX('LAD average need weights (Rx)'!N:N,MATCH(C464,'LAD average need weights (Rx)'!B:B,0)),SUMPRODUCT(I$2:Q$2,I464:Q464)+$T$2)</f>
        <v>1.1864040022119402</v>
      </c>
    </row>
    <row r="465" spans="2:20" x14ac:dyDescent="0.2">
      <c r="B465" s="102" t="s">
        <v>6074</v>
      </c>
      <c r="C465" s="101" t="s">
        <v>7096</v>
      </c>
      <c r="D465" s="119">
        <v>4249.3143159840256</v>
      </c>
      <c r="E465" s="119">
        <v>13746.970820619805</v>
      </c>
      <c r="F465" s="119">
        <v>3824.5301735698008</v>
      </c>
      <c r="G465" s="118">
        <v>0.90003466187088677</v>
      </c>
      <c r="I465" s="115">
        <v>0.22932330827067668</v>
      </c>
      <c r="J465" s="115">
        <v>8.0686804308934906E-2</v>
      </c>
      <c r="K465" s="116">
        <v>122.627518610422</v>
      </c>
      <c r="L465" s="115">
        <v>0.14514145141451415</v>
      </c>
      <c r="M465" s="115">
        <v>0</v>
      </c>
      <c r="N465" s="117">
        <v>44.457910421836203</v>
      </c>
      <c r="O465" s="115">
        <v>0.95307445656672896</v>
      </c>
      <c r="P465" s="115">
        <v>0.17950522548751857</v>
      </c>
      <c r="Q465" s="115">
        <v>1.0143514453902309</v>
      </c>
      <c r="S465" s="91">
        <v>0</v>
      </c>
      <c r="T465" s="86">
        <f>IF(S465=1,INDEX('LAD average need weights (Rx)'!N:N,MATCH(C465,'LAD average need weights (Rx)'!B:B,0)),SUMPRODUCT(I$2:Q$2,I465:Q465)+$T$2)</f>
        <v>1.1970049016217437</v>
      </c>
    </row>
    <row r="466" spans="2:20" x14ac:dyDescent="0.2">
      <c r="B466" s="102" t="s">
        <v>6073</v>
      </c>
      <c r="C466" s="101" t="s">
        <v>7093</v>
      </c>
      <c r="D466" s="119">
        <v>2722.4160605369548</v>
      </c>
      <c r="E466" s="119">
        <v>10248.926971931038</v>
      </c>
      <c r="F466" s="119">
        <v>2851.3431040436549</v>
      </c>
      <c r="G466" s="118">
        <v>1.047357582617725</v>
      </c>
      <c r="I466" s="115">
        <v>0.18220338983050846</v>
      </c>
      <c r="J466" s="115">
        <v>0.13593058708855546</v>
      </c>
      <c r="K466" s="116">
        <v>131.01603325415701</v>
      </c>
      <c r="L466" s="115">
        <v>0.11885245901639344</v>
      </c>
      <c r="M466" s="115">
        <v>0</v>
      </c>
      <c r="N466" s="117">
        <v>41.854589469517002</v>
      </c>
      <c r="O466" s="115">
        <v>0.90811982427076088</v>
      </c>
      <c r="P466" s="115">
        <v>0.33022817595500492</v>
      </c>
      <c r="Q466" s="115">
        <v>1.016799257452081</v>
      </c>
      <c r="S466" s="91">
        <v>0</v>
      </c>
      <c r="T466" s="86">
        <f>IF(S466=1,INDEX('LAD average need weights (Rx)'!N:N,MATCH(C466,'LAD average need weights (Rx)'!B:B,0)),SUMPRODUCT(I$2:Q$2,I466:Q466)+$T$2)</f>
        <v>1.1929711666384986</v>
      </c>
    </row>
    <row r="467" spans="2:20" x14ac:dyDescent="0.2">
      <c r="B467" s="102" t="s">
        <v>6072</v>
      </c>
      <c r="C467" s="101" t="s">
        <v>7087</v>
      </c>
      <c r="D467" s="119">
        <v>9011.633058905556</v>
      </c>
      <c r="E467" s="119">
        <v>26344.734382115901</v>
      </c>
      <c r="F467" s="119">
        <v>7329.3406142940557</v>
      </c>
      <c r="G467" s="118">
        <v>0.81331991287095184</v>
      </c>
      <c r="I467" s="115">
        <v>0.24634146341463414</v>
      </c>
      <c r="J467" s="115">
        <v>8.5285279541008896E-2</v>
      </c>
      <c r="K467" s="116">
        <v>122.51787327397101</v>
      </c>
      <c r="L467" s="115">
        <v>0.150997150997151</v>
      </c>
      <c r="M467" s="115">
        <v>0</v>
      </c>
      <c r="N467" s="117">
        <v>33.482040263259798</v>
      </c>
      <c r="O467" s="115">
        <v>0.9323039521128248</v>
      </c>
      <c r="P467" s="115">
        <v>0.23038882718384665</v>
      </c>
      <c r="Q467" s="115">
        <v>1.0023468748602591</v>
      </c>
      <c r="S467" s="91">
        <v>0</v>
      </c>
      <c r="T467" s="86">
        <f>IF(S467=1,INDEX('LAD average need weights (Rx)'!N:N,MATCH(C467,'LAD average need weights (Rx)'!B:B,0)),SUMPRODUCT(I$2:Q$2,I467:Q467)+$T$2)</f>
        <v>1.1180436250803401</v>
      </c>
    </row>
    <row r="468" spans="2:20" x14ac:dyDescent="0.2">
      <c r="B468" s="102" t="s">
        <v>6071</v>
      </c>
      <c r="C468" s="101" t="s">
        <v>7101</v>
      </c>
      <c r="D468" s="119">
        <v>3795.4917080393266</v>
      </c>
      <c r="E468" s="119">
        <v>15240.640134716192</v>
      </c>
      <c r="F468" s="119">
        <v>4240.0823294329921</v>
      </c>
      <c r="G468" s="118">
        <v>1.1171365018271457</v>
      </c>
      <c r="I468" s="115">
        <v>0.31212723658051689</v>
      </c>
      <c r="J468" s="115">
        <v>6.6888587921085957E-2</v>
      </c>
      <c r="K468" s="116">
        <v>111.996309609394</v>
      </c>
      <c r="L468" s="115">
        <v>7.7142857142857138E-2</v>
      </c>
      <c r="M468" s="115">
        <v>0</v>
      </c>
      <c r="N468" s="117">
        <v>13.4137780972921</v>
      </c>
      <c r="O468" s="115">
        <v>1.0828563958181152</v>
      </c>
      <c r="P468" s="115">
        <v>0.10049296243121729</v>
      </c>
      <c r="Q468" s="115">
        <v>0.95381852540890244</v>
      </c>
      <c r="S468" s="91">
        <v>0</v>
      </c>
      <c r="T468" s="86">
        <f>IF(S468=1,INDEX('LAD average need weights (Rx)'!N:N,MATCH(C468,'LAD average need weights (Rx)'!B:B,0)),SUMPRODUCT(I$2:Q$2,I468:Q468)+$T$2)</f>
        <v>0.90629641607673928</v>
      </c>
    </row>
    <row r="469" spans="2:20" x14ac:dyDescent="0.2">
      <c r="B469" s="102" t="s">
        <v>6070</v>
      </c>
      <c r="C469" s="101" t="s">
        <v>7096</v>
      </c>
      <c r="D469" s="119">
        <v>2275.523415463842</v>
      </c>
      <c r="E469" s="119">
        <v>8399.2024702160779</v>
      </c>
      <c r="F469" s="119">
        <v>2336.7332120237293</v>
      </c>
      <c r="G469" s="118">
        <v>1.0268992163051025</v>
      </c>
      <c r="I469" s="115">
        <v>0.2864864864864865</v>
      </c>
      <c r="J469" s="115">
        <v>7.0351411057363741E-2</v>
      </c>
      <c r="K469" s="116">
        <v>112.11708023159601</v>
      </c>
      <c r="L469" s="115">
        <v>0.10304449648711944</v>
      </c>
      <c r="M469" s="115">
        <v>0</v>
      </c>
      <c r="N469" s="117">
        <v>34.073200165426002</v>
      </c>
      <c r="O469" s="115">
        <v>1.0375160439556332</v>
      </c>
      <c r="P469" s="115">
        <v>0.1043426664200693</v>
      </c>
      <c r="Q469" s="115">
        <v>0.98926913190126897</v>
      </c>
      <c r="S469" s="91">
        <v>0</v>
      </c>
      <c r="T469" s="86">
        <f>IF(S469=1,INDEX('LAD average need weights (Rx)'!N:N,MATCH(C469,'LAD average need weights (Rx)'!B:B,0)),SUMPRODUCT(I$2:Q$2,I469:Q469)+$T$2)</f>
        <v>1.0848332507272926</v>
      </c>
    </row>
    <row r="470" spans="2:20" x14ac:dyDescent="0.2">
      <c r="B470" s="102" t="s">
        <v>6069</v>
      </c>
      <c r="C470" s="101" t="s">
        <v>7087</v>
      </c>
      <c r="D470" s="119">
        <v>3037.6851823222923</v>
      </c>
      <c r="E470" s="119">
        <v>13259.670096435368</v>
      </c>
      <c r="F470" s="119">
        <v>3688.9587558687945</v>
      </c>
      <c r="G470" s="118">
        <v>1.214397982166344</v>
      </c>
      <c r="I470" s="115">
        <v>0.24505928853754941</v>
      </c>
      <c r="J470" s="115">
        <v>5.592499706071092E-2</v>
      </c>
      <c r="K470" s="116">
        <v>98.802090357383605</v>
      </c>
      <c r="L470" s="115">
        <v>8.0912863070539423E-2</v>
      </c>
      <c r="M470" s="115">
        <v>0</v>
      </c>
      <c r="N470" s="117">
        <v>14.9301233985165</v>
      </c>
      <c r="O470" s="115">
        <v>1.0924754263884198</v>
      </c>
      <c r="P470" s="115">
        <v>0.10463580162119744</v>
      </c>
      <c r="Q470" s="115">
        <v>0.94165988863171257</v>
      </c>
      <c r="S470" s="91">
        <v>0</v>
      </c>
      <c r="T470" s="86">
        <f>IF(S470=1,INDEX('LAD average need weights (Rx)'!N:N,MATCH(C470,'LAD average need weights (Rx)'!B:B,0)),SUMPRODUCT(I$2:Q$2,I470:Q470)+$T$2)</f>
        <v>0.88708935188347171</v>
      </c>
    </row>
    <row r="471" spans="2:20" x14ac:dyDescent="0.2">
      <c r="B471" s="102" t="s">
        <v>6068</v>
      </c>
      <c r="C471" s="101" t="s">
        <v>7093</v>
      </c>
      <c r="D471" s="119">
        <v>4647.0558841817865</v>
      </c>
      <c r="E471" s="119">
        <v>15241.495996313226</v>
      </c>
      <c r="F471" s="119">
        <v>4240.3204377802758</v>
      </c>
      <c r="G471" s="118">
        <v>0.91247459541297826</v>
      </c>
      <c r="I471" s="115">
        <v>0.22388059701492538</v>
      </c>
      <c r="J471" s="115">
        <v>0.16508413291159368</v>
      </c>
      <c r="K471" s="116">
        <v>137.66981715893101</v>
      </c>
      <c r="L471" s="115">
        <v>0.13260340632603407</v>
      </c>
      <c r="M471" s="115">
        <v>0</v>
      </c>
      <c r="N471" s="117">
        <v>53.498900984528802</v>
      </c>
      <c r="O471" s="115">
        <v>0.79851370298606528</v>
      </c>
      <c r="P471" s="115">
        <v>0.43775630807772015</v>
      </c>
      <c r="Q471" s="115">
        <v>1.0193464829403103</v>
      </c>
      <c r="S471" s="91">
        <v>0</v>
      </c>
      <c r="T471" s="86">
        <f>IF(S471=1,INDEX('LAD average need weights (Rx)'!N:N,MATCH(C471,'LAD average need weights (Rx)'!B:B,0)),SUMPRODUCT(I$2:Q$2,I471:Q471)+$T$2)</f>
        <v>1.3192845973507301</v>
      </c>
    </row>
    <row r="472" spans="2:20" x14ac:dyDescent="0.2">
      <c r="B472" s="102" t="s">
        <v>6067</v>
      </c>
      <c r="C472" s="101" t="s">
        <v>7093</v>
      </c>
      <c r="D472" s="119">
        <v>3461.7964675023723</v>
      </c>
      <c r="E472" s="119">
        <v>15020.023728849148</v>
      </c>
      <c r="F472" s="119">
        <v>4178.7048731167652</v>
      </c>
      <c r="G472" s="118">
        <v>1.207091437161131</v>
      </c>
      <c r="I472" s="115">
        <v>0.21276595744680851</v>
      </c>
      <c r="J472" s="115">
        <v>8.4654097322037256E-2</v>
      </c>
      <c r="K472" s="116">
        <v>104.395938421225</v>
      </c>
      <c r="L472" s="115">
        <v>0.10159362549800798</v>
      </c>
      <c r="M472" s="115">
        <v>0</v>
      </c>
      <c r="N472" s="117">
        <v>19.696944644611801</v>
      </c>
      <c r="O472" s="115">
        <v>1.1970740246199469</v>
      </c>
      <c r="P472" s="115">
        <v>0.11459545557113919</v>
      </c>
      <c r="Q472" s="115">
        <v>0.89658726219860885</v>
      </c>
      <c r="S472" s="91">
        <v>0</v>
      </c>
      <c r="T472" s="86">
        <f>IF(S472=1,INDEX('LAD average need weights (Rx)'!N:N,MATCH(C472,'LAD average need weights (Rx)'!B:B,0)),SUMPRODUCT(I$2:Q$2,I472:Q472)+$T$2)</f>
        <v>0.95512229672727422</v>
      </c>
    </row>
    <row r="473" spans="2:20" x14ac:dyDescent="0.2">
      <c r="B473" s="102" t="s">
        <v>6066</v>
      </c>
      <c r="C473" s="101" t="s">
        <v>7096</v>
      </c>
      <c r="D473" s="119">
        <v>4128.0559022308598</v>
      </c>
      <c r="E473" s="119">
        <v>18699.247235536008</v>
      </c>
      <c r="F473" s="119">
        <v>5202.2977431565341</v>
      </c>
      <c r="G473" s="118">
        <v>1.2602294800187031</v>
      </c>
      <c r="I473" s="115">
        <v>0.28362573099415206</v>
      </c>
      <c r="J473" s="115">
        <v>6.0237468355030112E-2</v>
      </c>
      <c r="K473" s="116">
        <v>101.91826054216899</v>
      </c>
      <c r="L473" s="115">
        <v>0.11463414634146342</v>
      </c>
      <c r="M473" s="115">
        <v>0</v>
      </c>
      <c r="N473" s="117">
        <v>19.9471366716867</v>
      </c>
      <c r="O473" s="115">
        <v>1.24870934305788</v>
      </c>
      <c r="P473" s="115">
        <v>0.10213682075077667</v>
      </c>
      <c r="Q473" s="115">
        <v>0.91303763711210595</v>
      </c>
      <c r="S473" s="91">
        <v>0</v>
      </c>
      <c r="T473" s="86">
        <f>IF(S473=1,INDEX('LAD average need weights (Rx)'!N:N,MATCH(C473,'LAD average need weights (Rx)'!B:B,0)),SUMPRODUCT(I$2:Q$2,I473:Q473)+$T$2)</f>
        <v>0.97648045462725785</v>
      </c>
    </row>
    <row r="474" spans="2:20" x14ac:dyDescent="0.2">
      <c r="B474" s="102" t="s">
        <v>6065</v>
      </c>
      <c r="C474" s="101" t="s">
        <v>7093</v>
      </c>
      <c r="D474" s="119">
        <v>4081.4819440653237</v>
      </c>
      <c r="E474" s="119">
        <v>14041.589676157346</v>
      </c>
      <c r="F474" s="119">
        <v>3906.4957729304842</v>
      </c>
      <c r="G474" s="118">
        <v>0.95712680503480407</v>
      </c>
      <c r="I474" s="115">
        <v>0.25991189427312777</v>
      </c>
      <c r="J474" s="115">
        <v>0.10730444488914644</v>
      </c>
      <c r="K474" s="116">
        <v>123.840518783542</v>
      </c>
      <c r="L474" s="115">
        <v>0.1715076071922545</v>
      </c>
      <c r="M474" s="115">
        <v>0</v>
      </c>
      <c r="N474" s="117">
        <v>37.5012039355993</v>
      </c>
      <c r="O474" s="115">
        <v>0.95904290185973995</v>
      </c>
      <c r="P474" s="115">
        <v>0.24669362416404056</v>
      </c>
      <c r="Q474" s="115">
        <v>1.0036366579007399</v>
      </c>
      <c r="S474" s="91">
        <v>0</v>
      </c>
      <c r="T474" s="86">
        <f>IF(S474=1,INDEX('LAD average need weights (Rx)'!N:N,MATCH(C474,'LAD average need weights (Rx)'!B:B,0)),SUMPRODUCT(I$2:Q$2,I474:Q474)+$T$2)</f>
        <v>1.1823841967395061</v>
      </c>
    </row>
    <row r="475" spans="2:20" x14ac:dyDescent="0.2">
      <c r="B475" s="102" t="s">
        <v>6064</v>
      </c>
      <c r="C475" s="101" t="s">
        <v>7087</v>
      </c>
      <c r="D475" s="119">
        <v>2978.4383521922659</v>
      </c>
      <c r="E475" s="119">
        <v>12177.370227905998</v>
      </c>
      <c r="F475" s="119">
        <v>3387.8532572063204</v>
      </c>
      <c r="G475" s="118">
        <v>1.137459586737025</v>
      </c>
      <c r="I475" s="115">
        <v>0.26415094339622641</v>
      </c>
      <c r="J475" s="115">
        <v>6.213291712028967E-2</v>
      </c>
      <c r="K475" s="116">
        <v>104.370619849516</v>
      </c>
      <c r="L475" s="115">
        <v>0.1092436974789916</v>
      </c>
      <c r="M475" s="115">
        <v>0</v>
      </c>
      <c r="N475" s="117">
        <v>17.901556789681099</v>
      </c>
      <c r="O475" s="115">
        <v>1.0632739359174683</v>
      </c>
      <c r="P475" s="115">
        <v>0.11940097790146428</v>
      </c>
      <c r="Q475" s="115">
        <v>0.95967271784188812</v>
      </c>
      <c r="S475" s="91">
        <v>0</v>
      </c>
      <c r="T475" s="86">
        <f>IF(S475=1,INDEX('LAD average need weights (Rx)'!N:N,MATCH(C475,'LAD average need weights (Rx)'!B:B,0)),SUMPRODUCT(I$2:Q$2,I475:Q475)+$T$2)</f>
        <v>0.94163447260233313</v>
      </c>
    </row>
    <row r="476" spans="2:20" x14ac:dyDescent="0.2">
      <c r="B476" s="102" t="s">
        <v>6063</v>
      </c>
      <c r="C476" s="101" t="s">
        <v>7087</v>
      </c>
      <c r="D476" s="119">
        <v>1537.0596739269058</v>
      </c>
      <c r="E476" s="119">
        <v>5851.2866329490216</v>
      </c>
      <c r="F476" s="119">
        <v>1627.8802489602003</v>
      </c>
      <c r="G476" s="118">
        <v>1.0590872147476647</v>
      </c>
      <c r="I476" s="115">
        <v>0.14516129032258066</v>
      </c>
      <c r="J476" s="115">
        <v>8.514482249866015E-2</v>
      </c>
      <c r="K476" s="116">
        <v>97.803807106598995</v>
      </c>
      <c r="L476" s="115">
        <v>0.11330049261083744</v>
      </c>
      <c r="M476" s="115">
        <v>0</v>
      </c>
      <c r="N476" s="117">
        <v>19.7435719120135</v>
      </c>
      <c r="O476" s="115">
        <v>1.0935176224704091</v>
      </c>
      <c r="P476" s="115">
        <v>0.13910204273004545</v>
      </c>
      <c r="Q476" s="115">
        <v>0.94530170676574077</v>
      </c>
      <c r="S476" s="91">
        <v>0</v>
      </c>
      <c r="T476" s="86">
        <f>IF(S476=1,INDEX('LAD average need weights (Rx)'!N:N,MATCH(C476,'LAD average need weights (Rx)'!B:B,0)),SUMPRODUCT(I$2:Q$2,I476:Q476)+$T$2)</f>
        <v>0.93981914480248807</v>
      </c>
    </row>
    <row r="477" spans="2:20" x14ac:dyDescent="0.2">
      <c r="B477" s="102" t="s">
        <v>6062</v>
      </c>
      <c r="C477" s="101" t="s">
        <v>7101</v>
      </c>
      <c r="D477" s="119">
        <v>7386.9194861346505</v>
      </c>
      <c r="E477" s="119">
        <v>32316.991849946135</v>
      </c>
      <c r="F477" s="119">
        <v>8990.8760309389927</v>
      </c>
      <c r="G477" s="118">
        <v>1.2171346997642238</v>
      </c>
      <c r="I477" s="115">
        <v>0.23770491803278687</v>
      </c>
      <c r="J477" s="115">
        <v>5.6087736144189416E-2</v>
      </c>
      <c r="K477" s="116">
        <v>92.714773755656097</v>
      </c>
      <c r="L477" s="115">
        <v>8.8524590163934422E-2</v>
      </c>
      <c r="M477" s="115">
        <v>0</v>
      </c>
      <c r="N477" s="117">
        <v>14.2543205882353</v>
      </c>
      <c r="O477" s="115">
        <v>1.2175826301044694</v>
      </c>
      <c r="P477" s="115">
        <v>9.7966400524143224E-2</v>
      </c>
      <c r="Q477" s="115">
        <v>0.9146920340729815</v>
      </c>
      <c r="S477" s="91">
        <v>0</v>
      </c>
      <c r="T477" s="86">
        <f>IF(S477=1,INDEX('LAD average need weights (Rx)'!N:N,MATCH(C477,'LAD average need weights (Rx)'!B:B,0)),SUMPRODUCT(I$2:Q$2,I477:Q477)+$T$2)</f>
        <v>0.88975979687956719</v>
      </c>
    </row>
    <row r="478" spans="2:20" x14ac:dyDescent="0.2">
      <c r="B478" s="102" t="s">
        <v>6061</v>
      </c>
      <c r="C478" s="101" t="s">
        <v>7096</v>
      </c>
      <c r="D478" s="119">
        <v>2868.5374699592085</v>
      </c>
      <c r="E478" s="119">
        <v>9700.0023380898601</v>
      </c>
      <c r="F478" s="119">
        <v>2698.6273637881823</v>
      </c>
      <c r="G478" s="118">
        <v>0.9407676880813266</v>
      </c>
      <c r="I478" s="115">
        <v>0.24404761904761904</v>
      </c>
      <c r="J478" s="115">
        <v>6.5349829575310145E-2</v>
      </c>
      <c r="K478" s="116">
        <v>111.421128021486</v>
      </c>
      <c r="L478" s="115">
        <v>0.13636363636363635</v>
      </c>
      <c r="M478" s="115">
        <v>0</v>
      </c>
      <c r="N478" s="117">
        <v>33.313657564906002</v>
      </c>
      <c r="O478" s="115">
        <v>1.0576862006958763</v>
      </c>
      <c r="P478" s="115">
        <v>0.13849690029187176</v>
      </c>
      <c r="Q478" s="115">
        <v>0.98530415785705783</v>
      </c>
      <c r="S478" s="91">
        <v>0</v>
      </c>
      <c r="T478" s="86">
        <f>IF(S478=1,INDEX('LAD average need weights (Rx)'!N:N,MATCH(C478,'LAD average need weights (Rx)'!B:B,0)),SUMPRODUCT(I$2:Q$2,I478:Q478)+$T$2)</f>
        <v>1.0919880264556896</v>
      </c>
    </row>
    <row r="479" spans="2:20" x14ac:dyDescent="0.2">
      <c r="B479" s="102" t="s">
        <v>6060</v>
      </c>
      <c r="C479" s="101" t="s">
        <v>7096</v>
      </c>
      <c r="D479" s="119">
        <v>6627.1744473603376</v>
      </c>
      <c r="E479" s="119">
        <v>19402.267575677026</v>
      </c>
      <c r="F479" s="119">
        <v>5397.884286445742</v>
      </c>
      <c r="G479" s="118">
        <v>0.81450765017899407</v>
      </c>
      <c r="I479" s="115">
        <v>0.2734375</v>
      </c>
      <c r="J479" s="115">
        <v>7.834399210885723E-2</v>
      </c>
      <c r="K479" s="116">
        <v>130.64162283997001</v>
      </c>
      <c r="L479" s="115">
        <v>0.12831858407079647</v>
      </c>
      <c r="M479" s="115">
        <v>0</v>
      </c>
      <c r="N479" s="117">
        <v>47.858810856498899</v>
      </c>
      <c r="O479" s="115">
        <v>0.92986791019793458</v>
      </c>
      <c r="P479" s="115">
        <v>0.33514344011177216</v>
      </c>
      <c r="Q479" s="115">
        <v>1.0083328375871221</v>
      </c>
      <c r="S479" s="91">
        <v>0</v>
      </c>
      <c r="T479" s="86">
        <f>IF(S479=1,INDEX('LAD average need weights (Rx)'!N:N,MATCH(C479,'LAD average need weights (Rx)'!B:B,0)),SUMPRODUCT(I$2:Q$2,I479:Q479)+$T$2)</f>
        <v>1.2420148971279348</v>
      </c>
    </row>
    <row r="480" spans="2:20" x14ac:dyDescent="0.2">
      <c r="B480" s="102" t="s">
        <v>6059</v>
      </c>
      <c r="C480" s="101" t="s">
        <v>7101</v>
      </c>
      <c r="D480" s="119">
        <v>2977.6148831912515</v>
      </c>
      <c r="E480" s="119">
        <v>11946.880689239613</v>
      </c>
      <c r="F480" s="119">
        <v>3323.7290070842832</v>
      </c>
      <c r="G480" s="118">
        <v>1.1162387136922438</v>
      </c>
      <c r="I480" s="115">
        <v>0.25850340136054423</v>
      </c>
      <c r="J480" s="115">
        <v>8.3645994121433379E-2</v>
      </c>
      <c r="K480" s="116">
        <v>110.821752085816</v>
      </c>
      <c r="L480" s="115">
        <v>0.10714285714285714</v>
      </c>
      <c r="M480" s="115">
        <v>0</v>
      </c>
      <c r="N480" s="117">
        <v>23.514444576877199</v>
      </c>
      <c r="O480" s="115">
        <v>1.064527056416704</v>
      </c>
      <c r="P480" s="115">
        <v>0.19260772226532519</v>
      </c>
      <c r="Q480" s="115">
        <v>0.96345092077843797</v>
      </c>
      <c r="S480" s="91">
        <v>0</v>
      </c>
      <c r="T480" s="86">
        <f>IF(S480=1,INDEX('LAD average need weights (Rx)'!N:N,MATCH(C480,'LAD average need weights (Rx)'!B:B,0)),SUMPRODUCT(I$2:Q$2,I480:Q480)+$T$2)</f>
        <v>1.0086398961566649</v>
      </c>
    </row>
    <row r="481" spans="2:20" x14ac:dyDescent="0.2">
      <c r="B481" s="102" t="s">
        <v>6058</v>
      </c>
      <c r="C481" s="101" t="s">
        <v>7096</v>
      </c>
      <c r="D481" s="119">
        <v>2611.8276048487746</v>
      </c>
      <c r="E481" s="119">
        <v>9365.3020146344898</v>
      </c>
      <c r="F481" s="119">
        <v>2605.5107417438121</v>
      </c>
      <c r="G481" s="118">
        <v>0.99758143948963729</v>
      </c>
      <c r="I481" s="115">
        <v>0.19090909090909092</v>
      </c>
      <c r="J481" s="115">
        <v>6.3158362266596699E-2</v>
      </c>
      <c r="K481" s="116">
        <v>112.863844797178</v>
      </c>
      <c r="L481" s="115">
        <v>0.12587412587412589</v>
      </c>
      <c r="M481" s="115">
        <v>0</v>
      </c>
      <c r="N481" s="117">
        <v>23.199975308641999</v>
      </c>
      <c r="O481" s="115">
        <v>0.98099950784534551</v>
      </c>
      <c r="P481" s="115">
        <v>9.4603861086971219E-2</v>
      </c>
      <c r="Q481" s="115">
        <v>0.99678279370705025</v>
      </c>
      <c r="S481" s="91">
        <v>0</v>
      </c>
      <c r="T481" s="86">
        <f>IF(S481=1,INDEX('LAD average need weights (Rx)'!N:N,MATCH(C481,'LAD average need weights (Rx)'!B:B,0)),SUMPRODUCT(I$2:Q$2,I481:Q481)+$T$2)</f>
        <v>0.98085717734508493</v>
      </c>
    </row>
    <row r="482" spans="2:20" x14ac:dyDescent="0.2">
      <c r="B482" s="102" t="s">
        <v>6057</v>
      </c>
      <c r="C482" s="101" t="s">
        <v>7096</v>
      </c>
      <c r="D482" s="119">
        <v>1942.7372435495015</v>
      </c>
      <c r="E482" s="119">
        <v>6453.376856672714</v>
      </c>
      <c r="F482" s="119">
        <v>1795.3871315956601</v>
      </c>
      <c r="G482" s="118">
        <v>0.92415334989685816</v>
      </c>
      <c r="I482" s="115">
        <v>0.20930232558139536</v>
      </c>
      <c r="J482" s="115">
        <v>8.4040605975203395E-2</v>
      </c>
      <c r="K482" s="116">
        <v>122.081105743425</v>
      </c>
      <c r="L482" s="115">
        <v>0.14945652173913043</v>
      </c>
      <c r="M482" s="115">
        <v>0</v>
      </c>
      <c r="N482" s="117">
        <v>45.101551798175002</v>
      </c>
      <c r="O482" s="115">
        <v>0.9478514266058623</v>
      </c>
      <c r="P482" s="115">
        <v>0.14809104731183434</v>
      </c>
      <c r="Q482" s="115">
        <v>1.0210448745121634</v>
      </c>
      <c r="S482" s="91">
        <v>0</v>
      </c>
      <c r="T482" s="86">
        <f>IF(S482=1,INDEX('LAD average need weights (Rx)'!N:N,MATCH(C482,'LAD average need weights (Rx)'!B:B,0)),SUMPRODUCT(I$2:Q$2,I482:Q482)+$T$2)</f>
        <v>1.1988420709740044</v>
      </c>
    </row>
    <row r="483" spans="2:20" x14ac:dyDescent="0.2">
      <c r="B483" s="102" t="s">
        <v>6056</v>
      </c>
      <c r="C483" s="101" t="s">
        <v>7096</v>
      </c>
      <c r="D483" s="119">
        <v>2403.2748730637513</v>
      </c>
      <c r="E483" s="119">
        <v>9025.8266657563781</v>
      </c>
      <c r="F483" s="119">
        <v>2511.0656649404168</v>
      </c>
      <c r="G483" s="118">
        <v>1.0448516285360447</v>
      </c>
      <c r="I483" s="115">
        <v>0.24817518248175183</v>
      </c>
      <c r="J483" s="115">
        <v>5.4521401387366046E-2</v>
      </c>
      <c r="K483" s="116">
        <v>99.653215189873507</v>
      </c>
      <c r="L483" s="115">
        <v>8.0924855491329481E-2</v>
      </c>
      <c r="M483" s="115">
        <v>0</v>
      </c>
      <c r="N483" s="117">
        <v>12.8859736708861</v>
      </c>
      <c r="O483" s="115">
        <v>1.0270626480902283</v>
      </c>
      <c r="P483" s="115">
        <v>6.1768208168265733E-2</v>
      </c>
      <c r="Q483" s="115">
        <v>0.98249105370927214</v>
      </c>
      <c r="S483" s="91">
        <v>0</v>
      </c>
      <c r="T483" s="86">
        <f>IF(S483=1,INDEX('LAD average need weights (Rx)'!N:N,MATCH(C483,'LAD average need weights (Rx)'!B:B,0)),SUMPRODUCT(I$2:Q$2,I483:Q483)+$T$2)</f>
        <v>0.86686594396909855</v>
      </c>
    </row>
    <row r="484" spans="2:20" x14ac:dyDescent="0.2">
      <c r="B484" s="102" t="s">
        <v>6055</v>
      </c>
      <c r="C484" s="101" t="s">
        <v>7101</v>
      </c>
      <c r="D484" s="119">
        <v>1984.0229739381409</v>
      </c>
      <c r="E484" s="119">
        <v>9545.9698004688962</v>
      </c>
      <c r="F484" s="119">
        <v>2655.7741348456084</v>
      </c>
      <c r="G484" s="118">
        <v>1.3385803338628133</v>
      </c>
      <c r="I484" s="115">
        <v>0.23012552301255229</v>
      </c>
      <c r="J484" s="115">
        <v>3.026282925944131E-2</v>
      </c>
      <c r="K484" s="116">
        <v>86.901331557922703</v>
      </c>
      <c r="L484" s="115">
        <v>7.9772079772079771E-2</v>
      </c>
      <c r="M484" s="115">
        <v>0</v>
      </c>
      <c r="N484" s="117">
        <v>4.4236866400355099</v>
      </c>
      <c r="O484" s="115">
        <v>1.1878331947880261</v>
      </c>
      <c r="P484" s="115">
        <v>3.4179088380632432E-2</v>
      </c>
      <c r="Q484" s="115">
        <v>0.90453192512620639</v>
      </c>
      <c r="S484" s="91">
        <v>0</v>
      </c>
      <c r="T484" s="86">
        <f>IF(S484=1,INDEX('LAD average need weights (Rx)'!N:N,MATCH(C484,'LAD average need weights (Rx)'!B:B,0)),SUMPRODUCT(I$2:Q$2,I484:Q484)+$T$2)</f>
        <v>0.77388944993130226</v>
      </c>
    </row>
    <row r="485" spans="2:20" x14ac:dyDescent="0.2">
      <c r="B485" s="102" t="s">
        <v>6054</v>
      </c>
      <c r="C485" s="101" t="s">
        <v>7093</v>
      </c>
      <c r="D485" s="119">
        <v>12183.49630852478</v>
      </c>
      <c r="E485" s="119">
        <v>35869.924084206228</v>
      </c>
      <c r="F485" s="119">
        <v>9979.3335400067135</v>
      </c>
      <c r="G485" s="118">
        <v>0.81908618735528194</v>
      </c>
      <c r="I485" s="115">
        <v>0.31420765027322406</v>
      </c>
      <c r="J485" s="115">
        <v>9.7428437085693362E-2</v>
      </c>
      <c r="K485" s="116">
        <v>126.315028089888</v>
      </c>
      <c r="L485" s="115">
        <v>0.15803667745415317</v>
      </c>
      <c r="M485" s="115">
        <v>0</v>
      </c>
      <c r="N485" s="117">
        <v>42.3940464653558</v>
      </c>
      <c r="O485" s="115">
        <v>0.94641115116676999</v>
      </c>
      <c r="P485" s="115">
        <v>0.20352053329448966</v>
      </c>
      <c r="Q485" s="115">
        <v>1.0225626322957688</v>
      </c>
      <c r="S485" s="91">
        <v>0</v>
      </c>
      <c r="T485" s="86">
        <f>IF(S485=1,INDEX('LAD average need weights (Rx)'!N:N,MATCH(C485,'LAD average need weights (Rx)'!B:B,0)),SUMPRODUCT(I$2:Q$2,I485:Q485)+$T$2)</f>
        <v>1.2212279112934061</v>
      </c>
    </row>
    <row r="486" spans="2:20" x14ac:dyDescent="0.2">
      <c r="B486" s="102" t="s">
        <v>6053</v>
      </c>
      <c r="C486" s="101" t="s">
        <v>7096</v>
      </c>
      <c r="D486" s="119">
        <v>2739.491718647967</v>
      </c>
      <c r="E486" s="119">
        <v>9825.0017970911176</v>
      </c>
      <c r="F486" s="119">
        <v>2733.4033307170662</v>
      </c>
      <c r="G486" s="118">
        <v>0.99777754833516863</v>
      </c>
      <c r="I486" s="115">
        <v>0.23</v>
      </c>
      <c r="J486" s="115">
        <v>7.0558291338908036E-2</v>
      </c>
      <c r="K486" s="116">
        <v>119.40688775510201</v>
      </c>
      <c r="L486" s="115">
        <v>0.15697674418604651</v>
      </c>
      <c r="M486" s="115">
        <v>0</v>
      </c>
      <c r="N486" s="117">
        <v>39.224881924198201</v>
      </c>
      <c r="O486" s="115">
        <v>0.96576334152444554</v>
      </c>
      <c r="P486" s="115">
        <v>0.15531435479218722</v>
      </c>
      <c r="Q486" s="115">
        <v>1.0096724656094151</v>
      </c>
      <c r="S486" s="91">
        <v>0</v>
      </c>
      <c r="T486" s="86">
        <f>IF(S486=1,INDEX('LAD average need weights (Rx)'!N:N,MATCH(C486,'LAD average need weights (Rx)'!B:B,0)),SUMPRODUCT(I$2:Q$2,I486:Q486)+$T$2)</f>
        <v>1.1529100732094966</v>
      </c>
    </row>
    <row r="487" spans="2:20" x14ac:dyDescent="0.2">
      <c r="B487" s="102" t="s">
        <v>6052</v>
      </c>
      <c r="C487" s="101" t="s">
        <v>7307</v>
      </c>
      <c r="D487" s="119">
        <v>7358.7158021438272</v>
      </c>
      <c r="E487" s="119">
        <v>33763.517211867824</v>
      </c>
      <c r="F487" s="119">
        <v>9393.3123178630412</v>
      </c>
      <c r="G487" s="118">
        <v>1.2764879865487497</v>
      </c>
      <c r="I487" s="115">
        <v>0.27726218097447797</v>
      </c>
      <c r="J487" s="115">
        <v>3.7489065402116058E-2</v>
      </c>
      <c r="K487" s="116">
        <v>85.793295046661896</v>
      </c>
      <c r="L487" s="115">
        <v>0.10277777777777777</v>
      </c>
      <c r="M487" s="115">
        <v>0</v>
      </c>
      <c r="N487" s="117">
        <v>12.1324073223259</v>
      </c>
      <c r="O487" s="115">
        <v>1.2692160588707919</v>
      </c>
      <c r="P487" s="115">
        <v>0.13098732693950324</v>
      </c>
      <c r="Q487" s="115">
        <v>0.87313237908065688</v>
      </c>
      <c r="S487" s="91">
        <v>0</v>
      </c>
      <c r="T487" s="86">
        <f>IF(S487=1,INDEX('LAD average need weights (Rx)'!N:N,MATCH(C487,'LAD average need weights (Rx)'!B:B,0)),SUMPRODUCT(I$2:Q$2,I487:Q487)+$T$2)</f>
        <v>0.87632631377596282</v>
      </c>
    </row>
    <row r="488" spans="2:20" x14ac:dyDescent="0.2">
      <c r="B488" s="102" t="s">
        <v>6051</v>
      </c>
      <c r="C488" s="101" t="s">
        <v>7306</v>
      </c>
      <c r="D488" s="119">
        <v>10598.355383334834</v>
      </c>
      <c r="E488" s="119">
        <v>48217.456730080754</v>
      </c>
      <c r="F488" s="119">
        <v>13414.527503061632</v>
      </c>
      <c r="G488" s="118">
        <v>1.2657178418601653</v>
      </c>
      <c r="I488" s="115">
        <v>0.24159854677565848</v>
      </c>
      <c r="J488" s="115">
        <v>4.0652910795241304E-2</v>
      </c>
      <c r="K488" s="116">
        <v>76.422536443148701</v>
      </c>
      <c r="L488" s="115">
        <v>9.0201168072680082E-2</v>
      </c>
      <c r="M488" s="115">
        <v>0</v>
      </c>
      <c r="N488" s="117">
        <v>11.4659606413994</v>
      </c>
      <c r="O488" s="115">
        <v>1.1761043636370545</v>
      </c>
      <c r="P488" s="115">
        <v>6.5815713580841831E-2</v>
      </c>
      <c r="Q488" s="115">
        <v>0.89079030890571576</v>
      </c>
      <c r="S488" s="91">
        <v>0</v>
      </c>
      <c r="T488" s="86">
        <f>IF(S488=1,INDEX('LAD average need weights (Rx)'!N:N,MATCH(C488,'LAD average need weights (Rx)'!B:B,0)),SUMPRODUCT(I$2:Q$2,I488:Q488)+$T$2)</f>
        <v>0.83177750965284403</v>
      </c>
    </row>
    <row r="489" spans="2:20" x14ac:dyDescent="0.2">
      <c r="B489" s="102" t="s">
        <v>6050</v>
      </c>
      <c r="C489" s="101" t="s">
        <v>7305</v>
      </c>
      <c r="D489" s="119">
        <v>57972.673922074879</v>
      </c>
      <c r="E489" s="119">
        <v>196128.51191083045</v>
      </c>
      <c r="F489" s="119">
        <v>54564.70530767415</v>
      </c>
      <c r="G489" s="118">
        <v>0.94121422415357936</v>
      </c>
      <c r="I489" s="115">
        <v>0.32463295269168024</v>
      </c>
      <c r="J489" s="115">
        <v>4.0335569914234079E-2</v>
      </c>
      <c r="K489" s="116">
        <v>99.490415882574297</v>
      </c>
      <c r="L489" s="115">
        <v>0.10855819752426753</v>
      </c>
      <c r="M489" s="115">
        <v>0</v>
      </c>
      <c r="N489" s="117">
        <v>14.7115791494166</v>
      </c>
      <c r="O489" s="115">
        <v>0.96815378919107975</v>
      </c>
      <c r="P489" s="115">
        <v>0.17235058485078275</v>
      </c>
      <c r="Q489" s="115">
        <v>1.0267439708162112</v>
      </c>
      <c r="S489" s="91">
        <v>0</v>
      </c>
      <c r="T489" s="86">
        <f>IF(S489=1,INDEX('LAD average need weights (Rx)'!N:N,MATCH(C489,'LAD average need weights (Rx)'!B:B,0)),SUMPRODUCT(I$2:Q$2,I489:Q489)+$T$2)</f>
        <v>0.92067641322664651</v>
      </c>
    </row>
    <row r="490" spans="2:20" x14ac:dyDescent="0.2">
      <c r="B490" s="102" t="s">
        <v>6049</v>
      </c>
      <c r="C490" s="101" t="s">
        <v>7308</v>
      </c>
      <c r="D490" s="119">
        <v>9616.3767045236855</v>
      </c>
      <c r="E490" s="119">
        <v>47783.146492733751</v>
      </c>
      <c r="F490" s="119">
        <v>13293.698512508134</v>
      </c>
      <c r="G490" s="118">
        <v>1.3824020128344787</v>
      </c>
      <c r="I490" s="115">
        <v>0.29255319148936171</v>
      </c>
      <c r="J490" s="115">
        <v>4.1324404225256149E-2</v>
      </c>
      <c r="K490" s="116">
        <v>86.371836254809807</v>
      </c>
      <c r="L490" s="115">
        <v>7.859281437125748E-2</v>
      </c>
      <c r="M490" s="115">
        <v>0</v>
      </c>
      <c r="N490" s="117">
        <v>12.9298888413852</v>
      </c>
      <c r="O490" s="115">
        <v>1.2916440254004342</v>
      </c>
      <c r="P490" s="115">
        <v>8.0635296099923023E-2</v>
      </c>
      <c r="Q490" s="115">
        <v>0.87816380348665146</v>
      </c>
      <c r="S490" s="91">
        <v>0</v>
      </c>
      <c r="T490" s="86">
        <f>IF(S490=1,INDEX('LAD average need weights (Rx)'!N:N,MATCH(C490,'LAD average need weights (Rx)'!B:B,0)),SUMPRODUCT(I$2:Q$2,I490:Q490)+$T$2)</f>
        <v>0.87297048156665369</v>
      </c>
    </row>
    <row r="491" spans="2:20" x14ac:dyDescent="0.2">
      <c r="B491" s="102" t="s">
        <v>6048</v>
      </c>
      <c r="C491" s="101" t="s">
        <v>7306</v>
      </c>
      <c r="D491" s="119">
        <v>8469.6763124913177</v>
      </c>
      <c r="E491" s="119">
        <v>39196.960391378976</v>
      </c>
      <c r="F491" s="119">
        <v>10904.944782758352</v>
      </c>
      <c r="G491" s="118">
        <v>1.2875279267373454</v>
      </c>
      <c r="I491" s="115">
        <v>0.26479750778816197</v>
      </c>
      <c r="J491" s="115">
        <v>4.689100595743062E-2</v>
      </c>
      <c r="K491" s="116">
        <v>100.206934465491</v>
      </c>
      <c r="L491" s="115">
        <v>0.1018582243633861</v>
      </c>
      <c r="M491" s="115">
        <v>0</v>
      </c>
      <c r="N491" s="117">
        <v>11.8276464184629</v>
      </c>
      <c r="O491" s="115">
        <v>1.119087735243397</v>
      </c>
      <c r="P491" s="115">
        <v>0.11583308251128727</v>
      </c>
      <c r="Q491" s="115">
        <v>0.9503398912122446</v>
      </c>
      <c r="S491" s="91">
        <v>0</v>
      </c>
      <c r="T491" s="86">
        <f>IF(S491=1,INDEX('LAD average need weights (Rx)'!N:N,MATCH(C491,'LAD average need weights (Rx)'!B:B,0)),SUMPRODUCT(I$2:Q$2,I491:Q491)+$T$2)</f>
        <v>0.88322762463213755</v>
      </c>
    </row>
    <row r="492" spans="2:20" x14ac:dyDescent="0.2">
      <c r="B492" s="102" t="s">
        <v>6047</v>
      </c>
      <c r="C492" s="101" t="s">
        <v>7306</v>
      </c>
      <c r="D492" s="119">
        <v>7801.9001114911753</v>
      </c>
      <c r="E492" s="119">
        <v>32096.147067740421</v>
      </c>
      <c r="F492" s="119">
        <v>8929.4350382837729</v>
      </c>
      <c r="G492" s="118">
        <v>1.1445205540547598</v>
      </c>
      <c r="I492" s="115">
        <v>0.3147410358565737</v>
      </c>
      <c r="J492" s="115">
        <v>4.5374585773541302E-2</v>
      </c>
      <c r="K492" s="116">
        <v>101.580410447761</v>
      </c>
      <c r="L492" s="115">
        <v>0.10367892976588629</v>
      </c>
      <c r="M492" s="115">
        <v>0</v>
      </c>
      <c r="N492" s="117">
        <v>11.8331413605052</v>
      </c>
      <c r="O492" s="115">
        <v>1.1080220532104901</v>
      </c>
      <c r="P492" s="115">
        <v>0.1168102698419721</v>
      </c>
      <c r="Q492" s="115">
        <v>0.96030137588702646</v>
      </c>
      <c r="S492" s="91">
        <v>0</v>
      </c>
      <c r="T492" s="86">
        <f>IF(S492=1,INDEX('LAD average need weights (Rx)'!N:N,MATCH(C492,'LAD average need weights (Rx)'!B:B,0)),SUMPRODUCT(I$2:Q$2,I492:Q492)+$T$2)</f>
        <v>0.89663205516054267</v>
      </c>
    </row>
    <row r="493" spans="2:20" x14ac:dyDescent="0.2">
      <c r="B493" s="102" t="s">
        <v>6046</v>
      </c>
      <c r="C493" s="101" t="s">
        <v>7303</v>
      </c>
      <c r="D493" s="119">
        <v>5604.4731228271621</v>
      </c>
      <c r="E493" s="119">
        <v>23584.880431789486</v>
      </c>
      <c r="F493" s="119">
        <v>6561.5245735531416</v>
      </c>
      <c r="G493" s="118">
        <v>1.1707656419704975</v>
      </c>
      <c r="I493" s="115">
        <v>0.24465558194774348</v>
      </c>
      <c r="J493" s="115">
        <v>5.1523313263967051E-2</v>
      </c>
      <c r="K493" s="116">
        <v>99.072793375075705</v>
      </c>
      <c r="L493" s="115">
        <v>6.1088977423638779E-2</v>
      </c>
      <c r="M493" s="115">
        <v>0</v>
      </c>
      <c r="N493" s="117">
        <v>19.7617951928903</v>
      </c>
      <c r="O493" s="115">
        <v>1.1205182875112856</v>
      </c>
      <c r="P493" s="115">
        <v>0.14828808261976595</v>
      </c>
      <c r="Q493" s="115">
        <v>0.91717383422435106</v>
      </c>
      <c r="S493" s="91">
        <v>0</v>
      </c>
      <c r="T493" s="86">
        <f>IF(S493=1,INDEX('LAD average need weights (Rx)'!N:N,MATCH(C493,'LAD average need weights (Rx)'!B:B,0)),SUMPRODUCT(I$2:Q$2,I493:Q493)+$T$2)</f>
        <v>0.9151877465469469</v>
      </c>
    </row>
    <row r="494" spans="2:20" x14ac:dyDescent="0.2">
      <c r="B494" s="102" t="s">
        <v>6045</v>
      </c>
      <c r="C494" s="101" t="s">
        <v>7306</v>
      </c>
      <c r="D494" s="119">
        <v>14568.449332768345</v>
      </c>
      <c r="E494" s="119">
        <v>60097.336350483238</v>
      </c>
      <c r="F494" s="119">
        <v>16719.616213838261</v>
      </c>
      <c r="G494" s="118">
        <v>1.1476592897386384</v>
      </c>
      <c r="I494" s="115">
        <v>0.32558139534883723</v>
      </c>
      <c r="J494" s="115">
        <v>2.7373557135503004E-2</v>
      </c>
      <c r="K494" s="116">
        <v>84.592729735831995</v>
      </c>
      <c r="L494" s="115">
        <v>0.10200279459711226</v>
      </c>
      <c r="M494" s="115">
        <v>0</v>
      </c>
      <c r="N494" s="117">
        <v>5.8908587341010001</v>
      </c>
      <c r="O494" s="115">
        <v>1.1843570698878167</v>
      </c>
      <c r="P494" s="115">
        <v>4.3786456037371455E-2</v>
      </c>
      <c r="Q494" s="115">
        <v>0.92454763291611397</v>
      </c>
      <c r="S494" s="91">
        <v>0</v>
      </c>
      <c r="T494" s="86">
        <f>IF(S494=1,INDEX('LAD average need weights (Rx)'!N:N,MATCH(C494,'LAD average need weights (Rx)'!B:B,0)),SUMPRODUCT(I$2:Q$2,I494:Q494)+$T$2)</f>
        <v>0.82095684108562827</v>
      </c>
    </row>
    <row r="495" spans="2:20" x14ac:dyDescent="0.2">
      <c r="B495" s="102" t="s">
        <v>6044</v>
      </c>
      <c r="C495" s="101" t="s">
        <v>7306</v>
      </c>
      <c r="D495" s="119">
        <v>19482.154185524436</v>
      </c>
      <c r="E495" s="119">
        <v>74733.168487938397</v>
      </c>
      <c r="F495" s="119">
        <v>20791.435551742125</v>
      </c>
      <c r="G495" s="118">
        <v>1.0672041373736025</v>
      </c>
      <c r="I495" s="115">
        <v>0.29523809523809524</v>
      </c>
      <c r="J495" s="115">
        <v>3.9334132533775906E-2</v>
      </c>
      <c r="K495" s="116">
        <v>97.463661739516596</v>
      </c>
      <c r="L495" s="115">
        <v>0.11201563008791925</v>
      </c>
      <c r="M495" s="115">
        <v>0</v>
      </c>
      <c r="N495" s="117">
        <v>11.1871908266193</v>
      </c>
      <c r="O495" s="115">
        <v>1.0716558105626499</v>
      </c>
      <c r="P495" s="115">
        <v>9.2242295024956178E-2</v>
      </c>
      <c r="Q495" s="115">
        <v>0.96176382928529458</v>
      </c>
      <c r="S495" s="91">
        <v>0</v>
      </c>
      <c r="T495" s="86">
        <f>IF(S495=1,INDEX('LAD average need weights (Rx)'!N:N,MATCH(C495,'LAD average need weights (Rx)'!B:B,0)),SUMPRODUCT(I$2:Q$2,I495:Q495)+$T$2)</f>
        <v>0.87805385645291989</v>
      </c>
    </row>
    <row r="496" spans="2:20" x14ac:dyDescent="0.2">
      <c r="B496" s="102" t="s">
        <v>6043</v>
      </c>
      <c r="C496" s="101" t="s">
        <v>7306</v>
      </c>
      <c r="D496" s="119">
        <v>6714.2822924937473</v>
      </c>
      <c r="E496" s="119">
        <v>26991.344302270376</v>
      </c>
      <c r="F496" s="119">
        <v>7509.2332744611231</v>
      </c>
      <c r="G496" s="118">
        <v>1.1183970150996025</v>
      </c>
      <c r="I496" s="115">
        <v>0.34452554744525549</v>
      </c>
      <c r="J496" s="115">
        <v>3.8485917951208044E-2</v>
      </c>
      <c r="K496" s="116">
        <v>96.854500723588998</v>
      </c>
      <c r="L496" s="115">
        <v>0.11377708978328173</v>
      </c>
      <c r="M496" s="115">
        <v>0</v>
      </c>
      <c r="N496" s="117">
        <v>10.535743125904499</v>
      </c>
      <c r="O496" s="115">
        <v>1.0911255302019083</v>
      </c>
      <c r="P496" s="115">
        <v>9.4398933914229446E-2</v>
      </c>
      <c r="Q496" s="115">
        <v>0.94513549695900634</v>
      </c>
      <c r="S496" s="91">
        <v>0</v>
      </c>
      <c r="T496" s="86">
        <f>IF(S496=1,INDEX('LAD average need weights (Rx)'!N:N,MATCH(C496,'LAD average need weights (Rx)'!B:B,0)),SUMPRODUCT(I$2:Q$2,I496:Q496)+$T$2)</f>
        <v>0.88302468344974794</v>
      </c>
    </row>
    <row r="497" spans="2:20" x14ac:dyDescent="0.2">
      <c r="B497" s="102" t="s">
        <v>6042</v>
      </c>
      <c r="C497" s="101" t="s">
        <v>7306</v>
      </c>
      <c r="D497" s="119">
        <v>7697.2511955125292</v>
      </c>
      <c r="E497" s="119">
        <v>29736.4397023212</v>
      </c>
      <c r="F497" s="119">
        <v>8272.9433545810643</v>
      </c>
      <c r="G497" s="118">
        <v>1.0747919152494545</v>
      </c>
      <c r="I497" s="115">
        <v>0.3515625</v>
      </c>
      <c r="J497" s="115">
        <v>4.1294607273557493E-2</v>
      </c>
      <c r="K497" s="116">
        <v>97.421149658876502</v>
      </c>
      <c r="L497" s="115">
        <v>0.12953367875647667</v>
      </c>
      <c r="M497" s="115">
        <v>0</v>
      </c>
      <c r="N497" s="117">
        <v>11.559686746988</v>
      </c>
      <c r="O497" s="115">
        <v>1.0685195033980035</v>
      </c>
      <c r="P497" s="115">
        <v>9.5178931583852822E-2</v>
      </c>
      <c r="Q497" s="115">
        <v>0.96546377607396516</v>
      </c>
      <c r="S497" s="91">
        <v>0</v>
      </c>
      <c r="T497" s="86">
        <f>IF(S497=1,INDEX('LAD average need weights (Rx)'!N:N,MATCH(C497,'LAD average need weights (Rx)'!B:B,0)),SUMPRODUCT(I$2:Q$2,I497:Q497)+$T$2)</f>
        <v>0.90530206231050259</v>
      </c>
    </row>
    <row r="498" spans="2:20" x14ac:dyDescent="0.2">
      <c r="B498" s="102" t="s">
        <v>6041</v>
      </c>
      <c r="C498" s="101" t="s">
        <v>7098</v>
      </c>
      <c r="D498" s="119">
        <v>13855.299759431196</v>
      </c>
      <c r="E498" s="119">
        <v>63499.640720485884</v>
      </c>
      <c r="F498" s="119">
        <v>17666.167704529271</v>
      </c>
      <c r="G498" s="118">
        <v>1.2750476721013593</v>
      </c>
      <c r="I498" s="115">
        <v>0.28888888888888886</v>
      </c>
      <c r="J498" s="115">
        <v>7.3389122114966676E-2</v>
      </c>
      <c r="K498" s="116">
        <v>101.39428097803599</v>
      </c>
      <c r="L498" s="115">
        <v>6.5566458519179305E-2</v>
      </c>
      <c r="M498" s="115">
        <v>0</v>
      </c>
      <c r="N498" s="117">
        <v>22.997140419947499</v>
      </c>
      <c r="O498" s="115">
        <v>1.2485692219333113</v>
      </c>
      <c r="P498" s="115">
        <v>0.15300679347745577</v>
      </c>
      <c r="Q498" s="115">
        <v>0.89189991795211565</v>
      </c>
      <c r="S498" s="91">
        <v>0</v>
      </c>
      <c r="T498" s="86">
        <f>IF(S498=1,INDEX('LAD average need weights (Rx)'!N:N,MATCH(C498,'LAD average need weights (Rx)'!B:B,0)),SUMPRODUCT(I$2:Q$2,I498:Q498)+$T$2)</f>
        <v>0.97863380731459626</v>
      </c>
    </row>
    <row r="499" spans="2:20" x14ac:dyDescent="0.2">
      <c r="B499" s="102" t="s">
        <v>6040</v>
      </c>
      <c r="C499" s="101" t="s">
        <v>7304</v>
      </c>
      <c r="D499" s="119">
        <v>6308.8484112161523</v>
      </c>
      <c r="E499" s="119">
        <v>27201.709435391327</v>
      </c>
      <c r="F499" s="119">
        <v>7567.7587350579643</v>
      </c>
      <c r="G499" s="118">
        <v>1.1995467701528009</v>
      </c>
      <c r="I499" s="115">
        <v>0.26296296296296295</v>
      </c>
      <c r="J499" s="115">
        <v>3.2771547093210097E-2</v>
      </c>
      <c r="K499" s="116">
        <v>98.842112167923901</v>
      </c>
      <c r="L499" s="115">
        <v>7.5581395348837205E-2</v>
      </c>
      <c r="M499" s="115">
        <v>0</v>
      </c>
      <c r="N499" s="117">
        <v>8.0896920301738309</v>
      </c>
      <c r="O499" s="115">
        <v>1.0663527518458289</v>
      </c>
      <c r="P499" s="115">
        <v>5.4436648146588114E-2</v>
      </c>
      <c r="Q499" s="115">
        <v>0.96125801245074571</v>
      </c>
      <c r="S499" s="91">
        <v>0</v>
      </c>
      <c r="T499" s="86">
        <f>IF(S499=1,INDEX('LAD average need weights (Rx)'!N:N,MATCH(C499,'LAD average need weights (Rx)'!B:B,0)),SUMPRODUCT(I$2:Q$2,I499:Q499)+$T$2)</f>
        <v>0.81812590394518059</v>
      </c>
    </row>
    <row r="500" spans="2:20" x14ac:dyDescent="0.2">
      <c r="B500" s="102" t="s">
        <v>6039</v>
      </c>
      <c r="C500" s="101" t="s">
        <v>7307</v>
      </c>
      <c r="D500" s="119">
        <v>3499.9197216320149</v>
      </c>
      <c r="E500" s="119">
        <v>13178.925933297531</v>
      </c>
      <c r="F500" s="119">
        <v>3666.495007870064</v>
      </c>
      <c r="G500" s="118">
        <v>1.0475940305740428</v>
      </c>
      <c r="I500" s="115">
        <v>0.27748691099476441</v>
      </c>
      <c r="J500" s="115">
        <v>4.2525017512488994E-2</v>
      </c>
      <c r="K500" s="116">
        <v>81.792115590438797</v>
      </c>
      <c r="L500" s="115">
        <v>0.10270270270270271</v>
      </c>
      <c r="M500" s="115">
        <v>0</v>
      </c>
      <c r="N500" s="117">
        <v>11.2462857652515</v>
      </c>
      <c r="O500" s="115">
        <v>1.0049129810470858</v>
      </c>
      <c r="P500" s="115">
        <v>9.6924844099885721E-2</v>
      </c>
      <c r="Q500" s="115">
        <v>1.0135013824576204</v>
      </c>
      <c r="S500" s="91">
        <v>0</v>
      </c>
      <c r="T500" s="86">
        <f>IF(S500=1,INDEX('LAD average need weights (Rx)'!N:N,MATCH(C500,'LAD average need weights (Rx)'!B:B,0)),SUMPRODUCT(I$2:Q$2,I500:Q500)+$T$2)</f>
        <v>0.85708495856592903</v>
      </c>
    </row>
    <row r="501" spans="2:20" x14ac:dyDescent="0.2">
      <c r="B501" s="102" t="s">
        <v>6038</v>
      </c>
      <c r="C501" s="101" t="s">
        <v>7308</v>
      </c>
      <c r="D501" s="119">
        <v>12333.903756066709</v>
      </c>
      <c r="E501" s="119">
        <v>51753.098118533977</v>
      </c>
      <c r="F501" s="119">
        <v>14398.17454425408</v>
      </c>
      <c r="G501" s="118">
        <v>1.1673655664105544</v>
      </c>
      <c r="I501" s="115">
        <v>0.32069249793899424</v>
      </c>
      <c r="J501" s="115">
        <v>3.9620703716118789E-2</v>
      </c>
      <c r="K501" s="116">
        <v>95.281074210742105</v>
      </c>
      <c r="L501" s="115">
        <v>0.10033444816053512</v>
      </c>
      <c r="M501" s="115">
        <v>0</v>
      </c>
      <c r="N501" s="117">
        <v>11.1963260352604</v>
      </c>
      <c r="O501" s="115">
        <v>1.0968524851604495</v>
      </c>
      <c r="P501" s="115">
        <v>8.4009279016855468E-2</v>
      </c>
      <c r="Q501" s="115">
        <v>0.92577995969426563</v>
      </c>
      <c r="S501" s="91">
        <v>0</v>
      </c>
      <c r="T501" s="86">
        <f>IF(S501=1,INDEX('LAD average need weights (Rx)'!N:N,MATCH(C501,'LAD average need weights (Rx)'!B:B,0)),SUMPRODUCT(I$2:Q$2,I501:Q501)+$T$2)</f>
        <v>0.86956578700383014</v>
      </c>
    </row>
    <row r="502" spans="2:20" x14ac:dyDescent="0.2">
      <c r="B502" s="102" t="s">
        <v>6037</v>
      </c>
      <c r="C502" s="101" t="s">
        <v>7305</v>
      </c>
      <c r="D502" s="119">
        <v>8845.4343675112359</v>
      </c>
      <c r="E502" s="119">
        <v>35133.067532026638</v>
      </c>
      <c r="F502" s="119">
        <v>9774.3334600489961</v>
      </c>
      <c r="G502" s="118">
        <v>1.1050145254538943</v>
      </c>
      <c r="I502" s="115">
        <v>0.2796271637816245</v>
      </c>
      <c r="J502" s="115">
        <v>3.7001797039871873E-2</v>
      </c>
      <c r="K502" s="116">
        <v>88.483486360612105</v>
      </c>
      <c r="L502" s="115">
        <v>0.1037463976945245</v>
      </c>
      <c r="M502" s="115">
        <v>0</v>
      </c>
      <c r="N502" s="117">
        <v>11.7245256154358</v>
      </c>
      <c r="O502" s="115">
        <v>0.98402456794144011</v>
      </c>
      <c r="P502" s="115">
        <v>0.10988479547320844</v>
      </c>
      <c r="Q502" s="115">
        <v>0.99450055821875594</v>
      </c>
      <c r="S502" s="91">
        <v>0</v>
      </c>
      <c r="T502" s="86">
        <f>IF(S502=1,INDEX('LAD average need weights (Rx)'!N:N,MATCH(C502,'LAD average need weights (Rx)'!B:B,0)),SUMPRODUCT(I$2:Q$2,I502:Q502)+$T$2)</f>
        <v>0.86048101843343616</v>
      </c>
    </row>
    <row r="503" spans="2:20" x14ac:dyDescent="0.2">
      <c r="B503" s="102" t="s">
        <v>6036</v>
      </c>
      <c r="C503" s="101" t="s">
        <v>7307</v>
      </c>
      <c r="D503" s="119">
        <v>5619.9970540322629</v>
      </c>
      <c r="E503" s="119">
        <v>27917.65139400601</v>
      </c>
      <c r="F503" s="119">
        <v>7766.9401881195681</v>
      </c>
      <c r="G503" s="118">
        <v>1.3820185515127461</v>
      </c>
      <c r="I503" s="115">
        <v>0.23796423658872076</v>
      </c>
      <c r="J503" s="115">
        <v>4.9614414951442642E-2</v>
      </c>
      <c r="K503" s="116">
        <v>73.177103825136598</v>
      </c>
      <c r="L503" s="115">
        <v>8.6142322097378279E-2</v>
      </c>
      <c r="M503" s="115">
        <v>0</v>
      </c>
      <c r="N503" s="117">
        <v>11.0622493624772</v>
      </c>
      <c r="O503" s="115">
        <v>1.3315765221819653</v>
      </c>
      <c r="P503" s="115">
        <v>0.12536984018835026</v>
      </c>
      <c r="Q503" s="115">
        <v>0.83840190723064068</v>
      </c>
      <c r="S503" s="91">
        <v>0</v>
      </c>
      <c r="T503" s="86">
        <f>IF(S503=1,INDEX('LAD average need weights (Rx)'!N:N,MATCH(C503,'LAD average need weights (Rx)'!B:B,0)),SUMPRODUCT(I$2:Q$2,I503:Q503)+$T$2)</f>
        <v>0.84279173551897768</v>
      </c>
    </row>
    <row r="504" spans="2:20" x14ac:dyDescent="0.2">
      <c r="B504" s="102" t="s">
        <v>6035</v>
      </c>
      <c r="C504" s="101" t="s">
        <v>7302</v>
      </c>
      <c r="D504" s="119">
        <v>6408.4669325593495</v>
      </c>
      <c r="E504" s="119">
        <v>25037.361809611353</v>
      </c>
      <c r="F504" s="119">
        <v>6965.6178773445226</v>
      </c>
      <c r="G504" s="118">
        <v>1.0869398173772995</v>
      </c>
      <c r="I504" s="115">
        <v>0.25399644760213141</v>
      </c>
      <c r="J504" s="115">
        <v>6.9012231244999153E-2</v>
      </c>
      <c r="K504" s="116">
        <v>119.310862419784</v>
      </c>
      <c r="L504" s="115">
        <v>9.0982940698619008E-2</v>
      </c>
      <c r="M504" s="115">
        <v>0</v>
      </c>
      <c r="N504" s="117">
        <v>16.0705104085146</v>
      </c>
      <c r="O504" s="115">
        <v>0.94947714779707271</v>
      </c>
      <c r="P504" s="115">
        <v>0.17154701397661973</v>
      </c>
      <c r="Q504" s="115">
        <v>0.98223548982697606</v>
      </c>
      <c r="S504" s="91">
        <v>0</v>
      </c>
      <c r="T504" s="86">
        <f>IF(S504=1,INDEX('LAD average need weights (Rx)'!N:N,MATCH(C504,'LAD average need weights (Rx)'!B:B,0)),SUMPRODUCT(I$2:Q$2,I504:Q504)+$T$2)</f>
        <v>0.92601726951988583</v>
      </c>
    </row>
    <row r="505" spans="2:20" x14ac:dyDescent="0.2">
      <c r="B505" s="102" t="s">
        <v>6034</v>
      </c>
      <c r="C505" s="101" t="s">
        <v>7098</v>
      </c>
      <c r="D505" s="119">
        <v>8565.1357879573043</v>
      </c>
      <c r="E505" s="119">
        <v>33893.646919568979</v>
      </c>
      <c r="F505" s="119">
        <v>9429.5155658421791</v>
      </c>
      <c r="G505" s="118">
        <v>1.1009183974759869</v>
      </c>
      <c r="I505" s="115">
        <v>0.25142045454545453</v>
      </c>
      <c r="J505" s="115">
        <v>8.9719620038231265E-2</v>
      </c>
      <c r="K505" s="116">
        <v>89.440750133475703</v>
      </c>
      <c r="L505" s="115">
        <v>5.1724137931034482E-2</v>
      </c>
      <c r="M505" s="115">
        <v>0</v>
      </c>
      <c r="N505" s="117">
        <v>34.301504671649802</v>
      </c>
      <c r="O505" s="115">
        <v>1.097059417874727</v>
      </c>
      <c r="P505" s="115">
        <v>0.25496926598994568</v>
      </c>
      <c r="Q505" s="115">
        <v>0.93632684326315896</v>
      </c>
      <c r="S505" s="91">
        <v>0</v>
      </c>
      <c r="T505" s="86">
        <f>IF(S505=1,INDEX('LAD average need weights (Rx)'!N:N,MATCH(C505,'LAD average need weights (Rx)'!B:B,0)),SUMPRODUCT(I$2:Q$2,I505:Q505)+$T$2)</f>
        <v>1.0466377552245898</v>
      </c>
    </row>
    <row r="506" spans="2:20" x14ac:dyDescent="0.2">
      <c r="B506" s="102" t="s">
        <v>6033</v>
      </c>
      <c r="C506" s="101" t="s">
        <v>7303</v>
      </c>
      <c r="D506" s="119">
        <v>21036.658679007731</v>
      </c>
      <c r="E506" s="119">
        <v>86358.253406481716</v>
      </c>
      <c r="F506" s="119">
        <v>24025.638098720076</v>
      </c>
      <c r="G506" s="118">
        <v>1.1420843236238376</v>
      </c>
      <c r="I506" s="115">
        <v>0.30841121495327101</v>
      </c>
      <c r="J506" s="115">
        <v>4.1122905108554368E-2</v>
      </c>
      <c r="K506" s="116">
        <v>104.087487247501</v>
      </c>
      <c r="L506" s="115">
        <v>8.3333333333333329E-2</v>
      </c>
      <c r="M506" s="115">
        <v>0</v>
      </c>
      <c r="N506" s="117">
        <v>16.250061109977601</v>
      </c>
      <c r="O506" s="115">
        <v>1.1418793101405347</v>
      </c>
      <c r="P506" s="115">
        <v>0.15847964171017731</v>
      </c>
      <c r="Q506" s="115">
        <v>0.94059463782466424</v>
      </c>
      <c r="S506" s="91">
        <v>0</v>
      </c>
      <c r="T506" s="86">
        <f>IF(S506=1,INDEX('LAD average need weights (Rx)'!N:N,MATCH(C506,'LAD average need weights (Rx)'!B:B,0)),SUMPRODUCT(I$2:Q$2,I506:Q506)+$T$2)</f>
        <v>0.92376181641890209</v>
      </c>
    </row>
    <row r="507" spans="2:20" x14ac:dyDescent="0.2">
      <c r="B507" s="102" t="s">
        <v>6032</v>
      </c>
      <c r="C507" s="101" t="s">
        <v>7305</v>
      </c>
      <c r="D507" s="119">
        <v>33292.275214773268</v>
      </c>
      <c r="E507" s="119">
        <v>150246.79450256279</v>
      </c>
      <c r="F507" s="119">
        <v>41800.001364321281</v>
      </c>
      <c r="G507" s="118">
        <v>1.2555465523057059</v>
      </c>
      <c r="I507" s="115">
        <v>0.31716164135116753</v>
      </c>
      <c r="J507" s="115">
        <v>4.1207392342873787E-2</v>
      </c>
      <c r="K507" s="116">
        <v>95.978127844644504</v>
      </c>
      <c r="L507" s="115">
        <v>9.0524259198957999E-2</v>
      </c>
      <c r="M507" s="115">
        <v>0</v>
      </c>
      <c r="N507" s="117">
        <v>8.6388229493274</v>
      </c>
      <c r="O507" s="115">
        <v>1.2704032624620816</v>
      </c>
      <c r="P507" s="115">
        <v>0.11032648710920799</v>
      </c>
      <c r="Q507" s="115">
        <v>0.87771747767344954</v>
      </c>
      <c r="S507" s="91">
        <v>0</v>
      </c>
      <c r="T507" s="86">
        <f>IF(S507=1,INDEX('LAD average need weights (Rx)'!N:N,MATCH(C507,'LAD average need weights (Rx)'!B:B,0)),SUMPRODUCT(I$2:Q$2,I507:Q507)+$T$2)</f>
        <v>0.86064431403775576</v>
      </c>
    </row>
    <row r="508" spans="2:20" x14ac:dyDescent="0.2">
      <c r="B508" s="102" t="s">
        <v>6031</v>
      </c>
      <c r="C508" s="101" t="s">
        <v>7306</v>
      </c>
      <c r="D508" s="119">
        <v>14816.539048387051</v>
      </c>
      <c r="E508" s="119">
        <v>58854.888967104605</v>
      </c>
      <c r="F508" s="119">
        <v>16373.95624490336</v>
      </c>
      <c r="G508" s="118">
        <v>1.1051134270581127</v>
      </c>
      <c r="I508" s="115">
        <v>0.34300451321727915</v>
      </c>
      <c r="J508" s="115">
        <v>3.4645166412254194E-2</v>
      </c>
      <c r="K508" s="116">
        <v>94.4723604899864</v>
      </c>
      <c r="L508" s="115">
        <v>9.7463948284435609E-2</v>
      </c>
      <c r="M508" s="115">
        <v>0</v>
      </c>
      <c r="N508" s="117">
        <v>9.2159319463348197</v>
      </c>
      <c r="O508" s="115">
        <v>1.1071691998445694</v>
      </c>
      <c r="P508" s="115">
        <v>7.2478793696348784E-2</v>
      </c>
      <c r="Q508" s="115">
        <v>0.95628304709431033</v>
      </c>
      <c r="S508" s="91">
        <v>0</v>
      </c>
      <c r="T508" s="86">
        <f>IF(S508=1,INDEX('LAD average need weights (Rx)'!N:N,MATCH(C508,'LAD average need weights (Rx)'!B:B,0)),SUMPRODUCT(I$2:Q$2,I508:Q508)+$T$2)</f>
        <v>0.86068673227300629</v>
      </c>
    </row>
    <row r="509" spans="2:20" x14ac:dyDescent="0.2">
      <c r="B509" s="102" t="s">
        <v>6030</v>
      </c>
      <c r="C509" s="101" t="s">
        <v>7308</v>
      </c>
      <c r="D509" s="119">
        <v>13905.059776019196</v>
      </c>
      <c r="E509" s="119">
        <v>62916.834442826454</v>
      </c>
      <c r="F509" s="119">
        <v>17504.025788078045</v>
      </c>
      <c r="G509" s="118">
        <v>1.2588242028463381</v>
      </c>
      <c r="I509" s="115">
        <v>0.31665649786455158</v>
      </c>
      <c r="J509" s="115">
        <v>3.2760824660911153E-2</v>
      </c>
      <c r="K509" s="116">
        <v>91.853823655300303</v>
      </c>
      <c r="L509" s="115">
        <v>9.3178778421756578E-2</v>
      </c>
      <c r="M509" s="115">
        <v>0</v>
      </c>
      <c r="N509" s="117">
        <v>12.56747824226</v>
      </c>
      <c r="O509" s="115">
        <v>1.2093208792151666</v>
      </c>
      <c r="P509" s="115">
        <v>9.1659257799954805E-2</v>
      </c>
      <c r="Q509" s="115">
        <v>0.89868350793798557</v>
      </c>
      <c r="S509" s="91">
        <v>0</v>
      </c>
      <c r="T509" s="86">
        <f>IF(S509=1,INDEX('LAD average need weights (Rx)'!N:N,MATCH(C509,'LAD average need weights (Rx)'!B:B,0)),SUMPRODUCT(I$2:Q$2,I509:Q509)+$T$2)</f>
        <v>0.87964022291152177</v>
      </c>
    </row>
    <row r="510" spans="2:20" x14ac:dyDescent="0.2">
      <c r="B510" s="102" t="s">
        <v>6029</v>
      </c>
      <c r="C510" s="101" t="s">
        <v>7302</v>
      </c>
      <c r="D510" s="119">
        <v>3270.719262972887</v>
      </c>
      <c r="E510" s="119">
        <v>15945.185387374393</v>
      </c>
      <c r="F510" s="119">
        <v>4436.0931170164604</v>
      </c>
      <c r="G510" s="118">
        <v>1.3563050694189873</v>
      </c>
      <c r="I510" s="115">
        <v>0.20972644376899696</v>
      </c>
      <c r="J510" s="115">
        <v>4.1954391808478216E-2</v>
      </c>
      <c r="K510" s="116">
        <v>90.072291407222906</v>
      </c>
      <c r="L510" s="115">
        <v>6.4876957494407153E-2</v>
      </c>
      <c r="M510" s="115">
        <v>0</v>
      </c>
      <c r="N510" s="117">
        <v>13.824026151930299</v>
      </c>
      <c r="O510" s="115">
        <v>1.1719501414658353</v>
      </c>
      <c r="P510" s="115">
        <v>7.3900135746631304E-2</v>
      </c>
      <c r="Q510" s="115">
        <v>0.84113603943743021</v>
      </c>
      <c r="S510" s="91">
        <v>0</v>
      </c>
      <c r="T510" s="86">
        <f>IF(S510=1,INDEX('LAD average need weights (Rx)'!N:N,MATCH(C510,'LAD average need weights (Rx)'!B:B,0)),SUMPRODUCT(I$2:Q$2,I510:Q510)+$T$2)</f>
        <v>0.83227368006601543</v>
      </c>
    </row>
    <row r="511" spans="2:20" x14ac:dyDescent="0.2">
      <c r="B511" s="102" t="s">
        <v>6028</v>
      </c>
      <c r="C511" s="101" t="s">
        <v>7306</v>
      </c>
      <c r="D511" s="119">
        <v>5845.2853521169773</v>
      </c>
      <c r="E511" s="119">
        <v>28157.931109412348</v>
      </c>
      <c r="F511" s="119">
        <v>7833.7881529301067</v>
      </c>
      <c r="G511" s="118">
        <v>1.3401891748694452</v>
      </c>
      <c r="I511" s="115">
        <v>0.2427843803056027</v>
      </c>
      <c r="J511" s="115">
        <v>4.1582810761800863E-2</v>
      </c>
      <c r="K511" s="116">
        <v>78.094176706827298</v>
      </c>
      <c r="L511" s="115">
        <v>6.0794044665012405E-2</v>
      </c>
      <c r="M511" s="115">
        <v>0</v>
      </c>
      <c r="N511" s="117">
        <v>12.9388338809785</v>
      </c>
      <c r="O511" s="115">
        <v>1.1900750267515257</v>
      </c>
      <c r="P511" s="115">
        <v>8.9266889086349291E-2</v>
      </c>
      <c r="Q511" s="115">
        <v>0.87889179477757173</v>
      </c>
      <c r="S511" s="91">
        <v>0</v>
      </c>
      <c r="T511" s="86">
        <f>IF(S511=1,INDEX('LAD average need weights (Rx)'!N:N,MATCH(C511,'LAD average need weights (Rx)'!B:B,0)),SUMPRODUCT(I$2:Q$2,I511:Q511)+$T$2)</f>
        <v>0.83008604117554063</v>
      </c>
    </row>
    <row r="512" spans="2:20" x14ac:dyDescent="0.2">
      <c r="B512" s="102" t="s">
        <v>6027</v>
      </c>
      <c r="C512" s="101" t="s">
        <v>7304</v>
      </c>
      <c r="D512" s="119">
        <v>10571.347105084547</v>
      </c>
      <c r="E512" s="119">
        <v>38508.058039373958</v>
      </c>
      <c r="F512" s="119">
        <v>10713.285989976568</v>
      </c>
      <c r="G512" s="118">
        <v>1.0134267547438445</v>
      </c>
      <c r="I512" s="115">
        <v>0.27467811158798283</v>
      </c>
      <c r="J512" s="115">
        <v>5.0276864772813623E-2</v>
      </c>
      <c r="K512" s="116">
        <v>99.150922131147496</v>
      </c>
      <c r="L512" s="115">
        <v>0.12391573729863693</v>
      </c>
      <c r="M512" s="115">
        <v>0</v>
      </c>
      <c r="N512" s="117">
        <v>9.3745300546448096</v>
      </c>
      <c r="O512" s="115">
        <v>0.96525416396400077</v>
      </c>
      <c r="P512" s="115">
        <v>0.11733020227776036</v>
      </c>
      <c r="Q512" s="115">
        <v>0.98940457142955607</v>
      </c>
      <c r="S512" s="91">
        <v>0</v>
      </c>
      <c r="T512" s="86">
        <f>IF(S512=1,INDEX('LAD average need weights (Rx)'!N:N,MATCH(C512,'LAD average need weights (Rx)'!B:B,0)),SUMPRODUCT(I$2:Q$2,I512:Q512)+$T$2)</f>
        <v>0.86633688155670852</v>
      </c>
    </row>
    <row r="513" spans="2:20" x14ac:dyDescent="0.2">
      <c r="B513" s="102" t="s">
        <v>6026</v>
      </c>
      <c r="C513" s="101" t="s">
        <v>7306</v>
      </c>
      <c r="D513" s="119">
        <v>11201.19557382134</v>
      </c>
      <c r="E513" s="119">
        <v>49539.825604353537</v>
      </c>
      <c r="F513" s="119">
        <v>13782.422345222776</v>
      </c>
      <c r="G513" s="118">
        <v>1.2304420768649109</v>
      </c>
      <c r="I513" s="115">
        <v>0.28402903811252267</v>
      </c>
      <c r="J513" s="115">
        <v>3.3432946588141985E-2</v>
      </c>
      <c r="K513" s="116">
        <v>93.747880472550307</v>
      </c>
      <c r="L513" s="115">
        <v>0.10622250157133878</v>
      </c>
      <c r="M513" s="115">
        <v>0</v>
      </c>
      <c r="N513" s="117">
        <v>9.7987302690360405</v>
      </c>
      <c r="O513" s="115">
        <v>1.133686378533679</v>
      </c>
      <c r="P513" s="115">
        <v>8.0307290881890842E-2</v>
      </c>
      <c r="Q513" s="115">
        <v>0.92496904537635016</v>
      </c>
      <c r="S513" s="91">
        <v>0</v>
      </c>
      <c r="T513" s="86">
        <f>IF(S513=1,INDEX('LAD average need weights (Rx)'!N:N,MATCH(C513,'LAD average need weights (Rx)'!B:B,0)),SUMPRODUCT(I$2:Q$2,I513:Q513)+$T$2)</f>
        <v>0.85424246448888574</v>
      </c>
    </row>
    <row r="514" spans="2:20" x14ac:dyDescent="0.2">
      <c r="B514" s="102" t="s">
        <v>6025</v>
      </c>
      <c r="C514" s="101" t="s">
        <v>7303</v>
      </c>
      <c r="D514" s="119">
        <v>10857.257349618532</v>
      </c>
      <c r="E514" s="119">
        <v>53728.52410074466</v>
      </c>
      <c r="F514" s="119">
        <v>14947.755711858383</v>
      </c>
      <c r="G514" s="118">
        <v>1.3767524551109189</v>
      </c>
      <c r="I514" s="115">
        <v>0.30080116533139112</v>
      </c>
      <c r="J514" s="115">
        <v>3.5877561011901128E-2</v>
      </c>
      <c r="K514" s="116">
        <v>89.417381555858796</v>
      </c>
      <c r="L514" s="115">
        <v>4.5363575717144763E-2</v>
      </c>
      <c r="M514" s="115">
        <v>0</v>
      </c>
      <c r="N514" s="117">
        <v>13.6130568336908</v>
      </c>
      <c r="O514" s="115">
        <v>1.3264251067650181</v>
      </c>
      <c r="P514" s="115">
        <v>0.12401301860164199</v>
      </c>
      <c r="Q514" s="115">
        <v>0.83630100491781834</v>
      </c>
      <c r="S514" s="91">
        <v>0</v>
      </c>
      <c r="T514" s="86">
        <f>IF(S514=1,INDEX('LAD average need weights (Rx)'!N:N,MATCH(C514,'LAD average need weights (Rx)'!B:B,0)),SUMPRODUCT(I$2:Q$2,I514:Q514)+$T$2)</f>
        <v>0.86121033234100186</v>
      </c>
    </row>
    <row r="515" spans="2:20" x14ac:dyDescent="0.2">
      <c r="B515" s="102" t="s">
        <v>6024</v>
      </c>
      <c r="C515" s="101" t="s">
        <v>7302</v>
      </c>
      <c r="D515" s="119">
        <v>6259.5580336457942</v>
      </c>
      <c r="E515" s="119">
        <v>30434.228841057979</v>
      </c>
      <c r="F515" s="119">
        <v>8467.0745308752012</v>
      </c>
      <c r="G515" s="118">
        <v>1.3526633167012383</v>
      </c>
      <c r="I515" s="115">
        <v>0.24645161290322581</v>
      </c>
      <c r="J515" s="115">
        <v>3.9302575627611344E-2</v>
      </c>
      <c r="K515" s="116">
        <v>101.490133162201</v>
      </c>
      <c r="L515" s="115">
        <v>3.162486368593239E-2</v>
      </c>
      <c r="M515" s="115">
        <v>0</v>
      </c>
      <c r="N515" s="117">
        <v>13.0433255254292</v>
      </c>
      <c r="O515" s="115">
        <v>1.1669373006877621</v>
      </c>
      <c r="P515" s="115">
        <v>0.1197731052861707</v>
      </c>
      <c r="Q515" s="115">
        <v>0.88254775568690369</v>
      </c>
      <c r="S515" s="91">
        <v>0</v>
      </c>
      <c r="T515" s="86">
        <f>IF(S515=1,INDEX('LAD average need weights (Rx)'!N:N,MATCH(C515,'LAD average need weights (Rx)'!B:B,0)),SUMPRODUCT(I$2:Q$2,I515:Q515)+$T$2)</f>
        <v>0.83725784623790078</v>
      </c>
    </row>
    <row r="516" spans="2:20" x14ac:dyDescent="0.2">
      <c r="B516" s="102" t="s">
        <v>6023</v>
      </c>
      <c r="C516" s="101" t="s">
        <v>7302</v>
      </c>
      <c r="D516" s="119">
        <v>3568.6443240198969</v>
      </c>
      <c r="E516" s="119">
        <v>16334.121863343655</v>
      </c>
      <c r="F516" s="119">
        <v>4544.2987215351786</v>
      </c>
      <c r="G516" s="118">
        <v>1.2733963681805802</v>
      </c>
      <c r="I516" s="115">
        <v>0.26666666666666666</v>
      </c>
      <c r="J516" s="115">
        <v>4.8773050338505999E-2</v>
      </c>
      <c r="K516" s="116">
        <v>100.142659758204</v>
      </c>
      <c r="L516" s="115">
        <v>4.238921001926782E-2</v>
      </c>
      <c r="M516" s="115">
        <v>0</v>
      </c>
      <c r="N516" s="117">
        <v>11.658250719631599</v>
      </c>
      <c r="O516" s="115">
        <v>1.1248700848708086</v>
      </c>
      <c r="P516" s="115">
        <v>8.7119787210710967E-2</v>
      </c>
      <c r="Q516" s="115">
        <v>0.89504139629753421</v>
      </c>
      <c r="S516" s="91">
        <v>0</v>
      </c>
      <c r="T516" s="86">
        <f>IF(S516=1,INDEX('LAD average need weights (Rx)'!N:N,MATCH(C516,'LAD average need weights (Rx)'!B:B,0)),SUMPRODUCT(I$2:Q$2,I516:Q516)+$T$2)</f>
        <v>0.83338272264588076</v>
      </c>
    </row>
    <row r="517" spans="2:20" x14ac:dyDescent="0.2">
      <c r="B517" s="102" t="s">
        <v>6022</v>
      </c>
      <c r="C517" s="101" t="s">
        <v>7306</v>
      </c>
      <c r="D517" s="119">
        <v>7468.3841040838688</v>
      </c>
      <c r="E517" s="119">
        <v>31399.370607004716</v>
      </c>
      <c r="F517" s="119">
        <v>8735.5855980623874</v>
      </c>
      <c r="G517" s="118">
        <v>1.1696754580800934</v>
      </c>
      <c r="I517" s="115">
        <v>0.33105335157318744</v>
      </c>
      <c r="J517" s="115">
        <v>4.669528098629018E-2</v>
      </c>
      <c r="K517" s="116">
        <v>103.509716941276</v>
      </c>
      <c r="L517" s="115">
        <v>0.11330798479087452</v>
      </c>
      <c r="M517" s="115">
        <v>0</v>
      </c>
      <c r="N517" s="117">
        <v>12.2400470356288</v>
      </c>
      <c r="O517" s="115">
        <v>1.1102067236172874</v>
      </c>
      <c r="P517" s="115">
        <v>0.12808919040374647</v>
      </c>
      <c r="Q517" s="115">
        <v>0.9650282422804064</v>
      </c>
      <c r="S517" s="91">
        <v>0</v>
      </c>
      <c r="T517" s="86">
        <f>IF(S517=1,INDEX('LAD average need weights (Rx)'!N:N,MATCH(C517,'LAD average need weights (Rx)'!B:B,0)),SUMPRODUCT(I$2:Q$2,I517:Q517)+$T$2)</f>
        <v>0.91421430018785921</v>
      </c>
    </row>
    <row r="518" spans="2:20" x14ac:dyDescent="0.2">
      <c r="B518" s="102" t="s">
        <v>6021</v>
      </c>
      <c r="C518" s="101" t="s">
        <v>7098</v>
      </c>
      <c r="D518" s="119">
        <v>9016.1556744019272</v>
      </c>
      <c r="E518" s="119">
        <v>46566.304238136865</v>
      </c>
      <c r="F518" s="119">
        <v>12955.162119297789</v>
      </c>
      <c r="G518" s="118">
        <v>1.4368831447841155</v>
      </c>
      <c r="I518" s="115">
        <v>0.27975739196360877</v>
      </c>
      <c r="J518" s="115">
        <v>7.738689336934744E-2</v>
      </c>
      <c r="K518" s="116">
        <v>113.14984523673</v>
      </c>
      <c r="L518" s="115">
        <v>4.6836483155299917E-2</v>
      </c>
      <c r="M518" s="115">
        <v>0</v>
      </c>
      <c r="N518" s="117">
        <v>24.692291413504499</v>
      </c>
      <c r="O518" s="115">
        <v>1.3715925268590119</v>
      </c>
      <c r="P518" s="115">
        <v>0.10691934426584272</v>
      </c>
      <c r="Q518" s="115">
        <v>0.74576394893561582</v>
      </c>
      <c r="S518" s="91">
        <v>0</v>
      </c>
      <c r="T518" s="86">
        <f>IF(S518=1,INDEX('LAD average need weights (Rx)'!N:N,MATCH(C518,'LAD average need weights (Rx)'!B:B,0)),SUMPRODUCT(I$2:Q$2,I518:Q518)+$T$2)</f>
        <v>0.97361965310410503</v>
      </c>
    </row>
    <row r="519" spans="2:20" x14ac:dyDescent="0.2">
      <c r="B519" s="102" t="s">
        <v>6020</v>
      </c>
      <c r="C519" s="101" t="s">
        <v>7098</v>
      </c>
      <c r="D519" s="119">
        <v>27561.709400566524</v>
      </c>
      <c r="E519" s="119">
        <v>108968.11242698827</v>
      </c>
      <c r="F519" s="119">
        <v>30315.902999434245</v>
      </c>
      <c r="G519" s="118">
        <v>1.0999282576722584</v>
      </c>
      <c r="I519" s="115">
        <v>0.33950617283950618</v>
      </c>
      <c r="J519" s="115">
        <v>6.9850538866314066E-2</v>
      </c>
      <c r="K519" s="116">
        <v>102.927815942968</v>
      </c>
      <c r="L519" s="115">
        <v>6.7832167832167833E-2</v>
      </c>
      <c r="M519" s="115">
        <v>0</v>
      </c>
      <c r="N519" s="117">
        <v>27.898264679196402</v>
      </c>
      <c r="O519" s="115">
        <v>1.0998137253936247</v>
      </c>
      <c r="P519" s="115">
        <v>0.14272065584090923</v>
      </c>
      <c r="Q519" s="115">
        <v>0.94103248268643902</v>
      </c>
      <c r="S519" s="91">
        <v>0</v>
      </c>
      <c r="T519" s="86">
        <f>IF(S519=1,INDEX('LAD average need weights (Rx)'!N:N,MATCH(C519,'LAD average need weights (Rx)'!B:B,0)),SUMPRODUCT(I$2:Q$2,I519:Q519)+$T$2)</f>
        <v>1.0187646261676984</v>
      </c>
    </row>
    <row r="520" spans="2:20" x14ac:dyDescent="0.2">
      <c r="B520" s="102" t="s">
        <v>6019</v>
      </c>
      <c r="C520" s="101" t="s">
        <v>7304</v>
      </c>
      <c r="D520" s="119">
        <v>16402.363404115375</v>
      </c>
      <c r="E520" s="119">
        <v>67805.183771719923</v>
      </c>
      <c r="F520" s="119">
        <v>18864.008270856011</v>
      </c>
      <c r="G520" s="118">
        <v>1.1500786689144449</v>
      </c>
      <c r="I520" s="115">
        <v>0.28742514970059879</v>
      </c>
      <c r="J520" s="115">
        <v>5.5622825613058549E-2</v>
      </c>
      <c r="K520" s="116">
        <v>99.043647435897398</v>
      </c>
      <c r="L520" s="115">
        <v>0.11598975484815222</v>
      </c>
      <c r="M520" s="115">
        <v>0</v>
      </c>
      <c r="N520" s="117">
        <v>12.8062907051282</v>
      </c>
      <c r="O520" s="115">
        <v>1.0493279177238501</v>
      </c>
      <c r="P520" s="115">
        <v>0.10856538112773634</v>
      </c>
      <c r="Q520" s="115">
        <v>0.95313873924963433</v>
      </c>
      <c r="S520" s="91">
        <v>0</v>
      </c>
      <c r="T520" s="86">
        <f>IF(S520=1,INDEX('LAD average need weights (Rx)'!N:N,MATCH(C520,'LAD average need weights (Rx)'!B:B,0)),SUMPRODUCT(I$2:Q$2,I520:Q520)+$T$2)</f>
        <v>0.8972475344198626</v>
      </c>
    </row>
    <row r="521" spans="2:20" x14ac:dyDescent="0.2">
      <c r="B521" s="102" t="s">
        <v>6018</v>
      </c>
      <c r="C521" s="101" t="s">
        <v>7307</v>
      </c>
      <c r="D521" s="119">
        <v>8420.1828604816037</v>
      </c>
      <c r="E521" s="119">
        <v>36877.982687966243</v>
      </c>
      <c r="F521" s="119">
        <v>10259.784455129336</v>
      </c>
      <c r="G521" s="118">
        <v>1.2184752546505284</v>
      </c>
      <c r="I521" s="115">
        <v>0.2886178861788618</v>
      </c>
      <c r="J521" s="115">
        <v>4.409914754195577E-2</v>
      </c>
      <c r="K521" s="116">
        <v>76.137984496124005</v>
      </c>
      <c r="L521" s="115">
        <v>7.6226415094339625E-2</v>
      </c>
      <c r="M521" s="115">
        <v>0</v>
      </c>
      <c r="N521" s="117">
        <v>14.4469515196259</v>
      </c>
      <c r="O521" s="115">
        <v>1.1578270164279827</v>
      </c>
      <c r="P521" s="115">
        <v>0.12466020362791888</v>
      </c>
      <c r="Q521" s="115">
        <v>0.90334511046288934</v>
      </c>
      <c r="S521" s="91">
        <v>0</v>
      </c>
      <c r="T521" s="86">
        <f>IF(S521=1,INDEX('LAD average need weights (Rx)'!N:N,MATCH(C521,'LAD average need weights (Rx)'!B:B,0)),SUMPRODUCT(I$2:Q$2,I521:Q521)+$T$2)</f>
        <v>0.86490790044971722</v>
      </c>
    </row>
    <row r="522" spans="2:20" x14ac:dyDescent="0.2">
      <c r="B522" s="102" t="s">
        <v>6017</v>
      </c>
      <c r="C522" s="101" t="s">
        <v>7307</v>
      </c>
      <c r="D522" s="119">
        <v>9199.9336790579073</v>
      </c>
      <c r="E522" s="119">
        <v>45443.116916446728</v>
      </c>
      <c r="F522" s="119">
        <v>12642.681365651924</v>
      </c>
      <c r="G522" s="118">
        <v>1.3742144027006249</v>
      </c>
      <c r="I522" s="115">
        <v>0.25932062966031483</v>
      </c>
      <c r="J522" s="115">
        <v>3.7311690916966067E-2</v>
      </c>
      <c r="K522" s="116">
        <v>71.095297342893303</v>
      </c>
      <c r="L522" s="115">
        <v>6.4206642066420669E-2</v>
      </c>
      <c r="M522" s="115">
        <v>0</v>
      </c>
      <c r="N522" s="117">
        <v>11.786369569801799</v>
      </c>
      <c r="O522" s="115">
        <v>1.2918215554101118</v>
      </c>
      <c r="P522" s="115">
        <v>0.12423920018360289</v>
      </c>
      <c r="Q522" s="115">
        <v>0.83835980086525053</v>
      </c>
      <c r="S522" s="91">
        <v>0</v>
      </c>
      <c r="T522" s="86">
        <f>IF(S522=1,INDEX('LAD average need weights (Rx)'!N:N,MATCH(C522,'LAD average need weights (Rx)'!B:B,0)),SUMPRODUCT(I$2:Q$2,I522:Q522)+$T$2)</f>
        <v>0.82675301627127928</v>
      </c>
    </row>
    <row r="523" spans="2:20" x14ac:dyDescent="0.2">
      <c r="B523" s="102" t="s">
        <v>6016</v>
      </c>
      <c r="C523" s="101" t="s">
        <v>7302</v>
      </c>
      <c r="D523" s="119">
        <v>4332.592552453033</v>
      </c>
      <c r="E523" s="119">
        <v>21872.89357977749</v>
      </c>
      <c r="F523" s="119">
        <v>6085.2345269885809</v>
      </c>
      <c r="G523" s="118">
        <v>1.404524993596094</v>
      </c>
      <c r="I523" s="115">
        <v>0.2776735459662289</v>
      </c>
      <c r="J523" s="115">
        <v>2.3116282551226674E-2</v>
      </c>
      <c r="K523" s="116">
        <v>80.078265949988307</v>
      </c>
      <c r="L523" s="115">
        <v>7.0546737213403876E-2</v>
      </c>
      <c r="M523" s="115">
        <v>0</v>
      </c>
      <c r="N523" s="117">
        <v>14.936354989483499</v>
      </c>
      <c r="O523" s="115">
        <v>1.3606767770672152</v>
      </c>
      <c r="P523" s="115">
        <v>8.5876772186039022E-2</v>
      </c>
      <c r="Q523" s="115">
        <v>0.80839230832168862</v>
      </c>
      <c r="S523" s="91">
        <v>0</v>
      </c>
      <c r="T523" s="86">
        <f>IF(S523=1,INDEX('LAD average need weights (Rx)'!N:N,MATCH(C523,'LAD average need weights (Rx)'!B:B,0)),SUMPRODUCT(I$2:Q$2,I523:Q523)+$T$2)</f>
        <v>0.86166922906475829</v>
      </c>
    </row>
    <row r="524" spans="2:20" x14ac:dyDescent="0.2">
      <c r="B524" s="102" t="s">
        <v>6015</v>
      </c>
      <c r="C524" s="101" t="s">
        <v>7098</v>
      </c>
      <c r="D524" s="119">
        <v>3042.183052816114</v>
      </c>
      <c r="E524" s="119">
        <v>13802.223918193711</v>
      </c>
      <c r="F524" s="119">
        <v>3839.9020792508427</v>
      </c>
      <c r="G524" s="118">
        <v>1.2622192723400683</v>
      </c>
      <c r="I524" s="115">
        <v>0.20588235294117646</v>
      </c>
      <c r="J524" s="115">
        <v>8.8209570797570053E-2</v>
      </c>
      <c r="K524" s="116">
        <v>92.055824339411998</v>
      </c>
      <c r="L524" s="115">
        <v>7.6543209876543214E-2</v>
      </c>
      <c r="M524" s="115">
        <v>0</v>
      </c>
      <c r="N524" s="117">
        <v>28.741820989951599</v>
      </c>
      <c r="O524" s="115">
        <v>1.2116041706456151</v>
      </c>
      <c r="P524" s="115">
        <v>0.17008143738450676</v>
      </c>
      <c r="Q524" s="115">
        <v>0.91667435681306753</v>
      </c>
      <c r="S524" s="91">
        <v>0</v>
      </c>
      <c r="T524" s="86">
        <f>IF(S524=1,INDEX('LAD average need weights (Rx)'!N:N,MATCH(C524,'LAD average need weights (Rx)'!B:B,0)),SUMPRODUCT(I$2:Q$2,I524:Q524)+$T$2)</f>
        <v>1.0122824683666347</v>
      </c>
    </row>
    <row r="525" spans="2:20" x14ac:dyDescent="0.2">
      <c r="B525" s="102" t="s">
        <v>6014</v>
      </c>
      <c r="C525" s="101" t="s">
        <v>7305</v>
      </c>
      <c r="D525" s="119">
        <v>19472.76145132996</v>
      </c>
      <c r="E525" s="119">
        <v>43353.361575162242</v>
      </c>
      <c r="F525" s="119">
        <v>12061.292748304089</v>
      </c>
      <c r="G525" s="118">
        <v>0.61939303156616865</v>
      </c>
      <c r="I525" s="115">
        <v>0.27158555729984302</v>
      </c>
      <c r="J525" s="115">
        <v>3.2373265788005215E-2</v>
      </c>
      <c r="K525" s="116">
        <v>102.22098411741101</v>
      </c>
      <c r="L525" s="115">
        <v>1.4787430683918669E-2</v>
      </c>
      <c r="M525" s="115">
        <v>1</v>
      </c>
      <c r="N525" s="117">
        <v>8.4729300864495407</v>
      </c>
      <c r="O525" s="115">
        <v>0.93531073115331242</v>
      </c>
      <c r="P525" s="115">
        <v>0.11564541204544403</v>
      </c>
      <c r="Q525" s="115">
        <v>1.0816753031783048</v>
      </c>
      <c r="S525" s="91">
        <v>0</v>
      </c>
      <c r="T525" s="86">
        <f>IF(S525=1,INDEX('LAD average need weights (Rx)'!N:N,MATCH(C525,'LAD average need weights (Rx)'!B:B,0)),SUMPRODUCT(I$2:Q$2,I525:Q525)+$T$2)</f>
        <v>0.60563210123011479</v>
      </c>
    </row>
    <row r="526" spans="2:20" x14ac:dyDescent="0.2">
      <c r="B526" s="102" t="s">
        <v>6013</v>
      </c>
      <c r="C526" s="101" t="s">
        <v>7307</v>
      </c>
      <c r="D526" s="119">
        <v>7551.5191098628065</v>
      </c>
      <c r="E526" s="119">
        <v>33395.60093480358</v>
      </c>
      <c r="F526" s="119">
        <v>9290.9547205901144</v>
      </c>
      <c r="G526" s="118">
        <v>1.2303424761854187</v>
      </c>
      <c r="I526" s="115">
        <v>0.30364372469635625</v>
      </c>
      <c r="J526" s="115">
        <v>4.5029067619699721E-2</v>
      </c>
      <c r="K526" s="116">
        <v>76.392985136824606</v>
      </c>
      <c r="L526" s="115">
        <v>7.7750206782464845E-2</v>
      </c>
      <c r="M526" s="115">
        <v>0</v>
      </c>
      <c r="N526" s="117">
        <v>14.669180580636199</v>
      </c>
      <c r="O526" s="115">
        <v>1.1595521763558823</v>
      </c>
      <c r="P526" s="115">
        <v>0.12784378982340108</v>
      </c>
      <c r="Q526" s="115">
        <v>0.90495821948836452</v>
      </c>
      <c r="S526" s="91">
        <v>0</v>
      </c>
      <c r="T526" s="86">
        <f>IF(S526=1,INDEX('LAD average need weights (Rx)'!N:N,MATCH(C526,'LAD average need weights (Rx)'!B:B,0)),SUMPRODUCT(I$2:Q$2,I526:Q526)+$T$2)</f>
        <v>0.87246398650202994</v>
      </c>
    </row>
    <row r="527" spans="2:20" x14ac:dyDescent="0.2">
      <c r="B527" s="102" t="s">
        <v>6012</v>
      </c>
      <c r="C527" s="101" t="s">
        <v>7307</v>
      </c>
      <c r="D527" s="119">
        <v>20663.914234945383</v>
      </c>
      <c r="E527" s="119">
        <v>93876.862014482802</v>
      </c>
      <c r="F527" s="119">
        <v>26117.382226192174</v>
      </c>
      <c r="G527" s="118">
        <v>1.2639126319070886</v>
      </c>
      <c r="I527" s="115">
        <v>0.27521290900941281</v>
      </c>
      <c r="J527" s="115">
        <v>4.4957651203137862E-2</v>
      </c>
      <c r="K527" s="116">
        <v>90.610520690181701</v>
      </c>
      <c r="L527" s="115">
        <v>7.4926059809398621E-2</v>
      </c>
      <c r="M527" s="115">
        <v>0</v>
      </c>
      <c r="N527" s="117">
        <v>13.4092100575151</v>
      </c>
      <c r="O527" s="115">
        <v>1.178346640281613</v>
      </c>
      <c r="P527" s="115">
        <v>0.1450320527505542</v>
      </c>
      <c r="Q527" s="115">
        <v>0.89883086822316116</v>
      </c>
      <c r="S527" s="91">
        <v>0</v>
      </c>
      <c r="T527" s="86">
        <f>IF(S527=1,INDEX('LAD average need weights (Rx)'!N:N,MATCH(C527,'LAD average need weights (Rx)'!B:B,0)),SUMPRODUCT(I$2:Q$2,I527:Q527)+$T$2)</f>
        <v>0.87175975337848488</v>
      </c>
    </row>
    <row r="528" spans="2:20" x14ac:dyDescent="0.2">
      <c r="B528" s="102" t="s">
        <v>6011</v>
      </c>
      <c r="C528" s="101" t="s">
        <v>7308</v>
      </c>
      <c r="D528" s="119">
        <v>13271.698592069111</v>
      </c>
      <c r="E528" s="119">
        <v>54460.441566693429</v>
      </c>
      <c r="F528" s="119">
        <v>15151.38169387364</v>
      </c>
      <c r="G528" s="118">
        <v>1.141630936595244</v>
      </c>
      <c r="I528" s="115">
        <v>0.31918819188191883</v>
      </c>
      <c r="J528" s="115">
        <v>3.9738318425513272E-2</v>
      </c>
      <c r="K528" s="116">
        <v>96.485916946092303</v>
      </c>
      <c r="L528" s="115">
        <v>9.4386487829110785E-2</v>
      </c>
      <c r="M528" s="115">
        <v>0</v>
      </c>
      <c r="N528" s="117">
        <v>14.721139970767799</v>
      </c>
      <c r="O528" s="115">
        <v>1.1588754177488185</v>
      </c>
      <c r="P528" s="115">
        <v>0.1124863358911848</v>
      </c>
      <c r="Q528" s="115">
        <v>0.92280292531600783</v>
      </c>
      <c r="S528" s="91">
        <v>0</v>
      </c>
      <c r="T528" s="86">
        <f>IF(S528=1,INDEX('LAD average need weights (Rx)'!N:N,MATCH(C528,'LAD average need weights (Rx)'!B:B,0)),SUMPRODUCT(I$2:Q$2,I528:Q528)+$T$2)</f>
        <v>0.9061381563848161</v>
      </c>
    </row>
    <row r="529" spans="2:20" x14ac:dyDescent="0.2">
      <c r="B529" s="102" t="s">
        <v>6010</v>
      </c>
      <c r="C529" s="101" t="s">
        <v>7098</v>
      </c>
      <c r="D529" s="119">
        <v>14796.628205512305</v>
      </c>
      <c r="E529" s="119">
        <v>72829.3263564683</v>
      </c>
      <c r="F529" s="119">
        <v>20261.769651338869</v>
      </c>
      <c r="G529" s="118">
        <v>1.3693504607888027</v>
      </c>
      <c r="I529" s="115">
        <v>0.3424380374304502</v>
      </c>
      <c r="J529" s="115">
        <v>5.7010790406227536E-2</v>
      </c>
      <c r="K529" s="116">
        <v>105.536895653589</v>
      </c>
      <c r="L529" s="115">
        <v>4.9041713641488162E-2</v>
      </c>
      <c r="M529" s="115">
        <v>0</v>
      </c>
      <c r="N529" s="117">
        <v>20.274597346573302</v>
      </c>
      <c r="O529" s="115">
        <v>1.3122914502142495</v>
      </c>
      <c r="P529" s="115">
        <v>8.9398497274133806E-2</v>
      </c>
      <c r="Q529" s="115">
        <v>0.84314511406156778</v>
      </c>
      <c r="S529" s="91">
        <v>0</v>
      </c>
      <c r="T529" s="86">
        <f>IF(S529=1,INDEX('LAD average need weights (Rx)'!N:N,MATCH(C529,'LAD average need weights (Rx)'!B:B,0)),SUMPRODUCT(I$2:Q$2,I529:Q529)+$T$2)</f>
        <v>0.94736697013918036</v>
      </c>
    </row>
    <row r="530" spans="2:20" x14ac:dyDescent="0.2">
      <c r="B530" s="102" t="s">
        <v>6009</v>
      </c>
      <c r="C530" s="101" t="s">
        <v>7306</v>
      </c>
      <c r="D530" s="119">
        <v>6664.2896606266404</v>
      </c>
      <c r="E530" s="119">
        <v>26815.9076712198</v>
      </c>
      <c r="F530" s="119">
        <v>7460.4252353841839</v>
      </c>
      <c r="G530" s="118">
        <v>1.1194629308298527</v>
      </c>
      <c r="I530" s="115">
        <v>0.33958333333333335</v>
      </c>
      <c r="J530" s="115">
        <v>2.927693478017631E-2</v>
      </c>
      <c r="K530" s="116">
        <v>87.135286849073196</v>
      </c>
      <c r="L530" s="115">
        <v>9.5135135135135135E-2</v>
      </c>
      <c r="M530" s="115">
        <v>0</v>
      </c>
      <c r="N530" s="117">
        <v>9.3765463371579898</v>
      </c>
      <c r="O530" s="115">
        <v>1.0866937234244325</v>
      </c>
      <c r="P530" s="115">
        <v>6.8735806537218586E-2</v>
      </c>
      <c r="Q530" s="115">
        <v>1.0449963656174699</v>
      </c>
      <c r="S530" s="91">
        <v>0</v>
      </c>
      <c r="T530" s="86">
        <f>IF(S530=1,INDEX('LAD average need weights (Rx)'!N:N,MATCH(C530,'LAD average need weights (Rx)'!B:B,0)),SUMPRODUCT(I$2:Q$2,I530:Q530)+$T$2)</f>
        <v>0.86597134346690985</v>
      </c>
    </row>
    <row r="531" spans="2:20" x14ac:dyDescent="0.2">
      <c r="B531" s="102" t="s">
        <v>6008</v>
      </c>
      <c r="C531" s="101" t="s">
        <v>7306</v>
      </c>
      <c r="D531" s="119">
        <v>10896.520399267845</v>
      </c>
      <c r="E531" s="119">
        <v>45941.992852801573</v>
      </c>
      <c r="F531" s="119">
        <v>12781.473110855539</v>
      </c>
      <c r="G531" s="118">
        <v>1.172986663863296</v>
      </c>
      <c r="I531" s="115">
        <v>0.3059125964010283</v>
      </c>
      <c r="J531" s="115">
        <v>5.0091257492453856E-2</v>
      </c>
      <c r="K531" s="116">
        <v>94.817820547090804</v>
      </c>
      <c r="L531" s="115">
        <v>0.11717921527041357</v>
      </c>
      <c r="M531" s="115">
        <v>0</v>
      </c>
      <c r="N531" s="117">
        <v>11.940387329590999</v>
      </c>
      <c r="O531" s="115">
        <v>1.0650349713032743</v>
      </c>
      <c r="P531" s="115">
        <v>0.10045456627262425</v>
      </c>
      <c r="Q531" s="115">
        <v>0.9526842966606911</v>
      </c>
      <c r="S531" s="91">
        <v>0</v>
      </c>
      <c r="T531" s="86">
        <f>IF(S531=1,INDEX('LAD average need weights (Rx)'!N:N,MATCH(C531,'LAD average need weights (Rx)'!B:B,0)),SUMPRODUCT(I$2:Q$2,I531:Q531)+$T$2)</f>
        <v>0.88963725635250201</v>
      </c>
    </row>
    <row r="532" spans="2:20" x14ac:dyDescent="0.2">
      <c r="B532" s="102" t="s">
        <v>6007</v>
      </c>
      <c r="C532" s="101" t="s">
        <v>7306</v>
      </c>
      <c r="D532" s="119">
        <v>12524.899088584667</v>
      </c>
      <c r="E532" s="119">
        <v>53102.948599331183</v>
      </c>
      <c r="F532" s="119">
        <v>14773.715015022595</v>
      </c>
      <c r="G532" s="118">
        <v>1.1795476283307962</v>
      </c>
      <c r="I532" s="115">
        <v>0.31051175656984786</v>
      </c>
      <c r="J532" s="115">
        <v>4.0489714333532927E-2</v>
      </c>
      <c r="K532" s="116">
        <v>96.793671548117103</v>
      </c>
      <c r="L532" s="115">
        <v>0.10152551288795371</v>
      </c>
      <c r="M532" s="115">
        <v>0</v>
      </c>
      <c r="N532" s="117">
        <v>10.9028456241283</v>
      </c>
      <c r="O532" s="115">
        <v>1.1213086142307749</v>
      </c>
      <c r="P532" s="115">
        <v>0.10218682612096237</v>
      </c>
      <c r="Q532" s="115">
        <v>0.93225403468748047</v>
      </c>
      <c r="S532" s="91">
        <v>0</v>
      </c>
      <c r="T532" s="86">
        <f>IF(S532=1,INDEX('LAD average need weights (Rx)'!N:N,MATCH(C532,'LAD average need weights (Rx)'!B:B,0)),SUMPRODUCT(I$2:Q$2,I532:Q532)+$T$2)</f>
        <v>0.87431646622715198</v>
      </c>
    </row>
    <row r="533" spans="2:20" x14ac:dyDescent="0.2">
      <c r="B533" s="102" t="s">
        <v>6006</v>
      </c>
      <c r="C533" s="101" t="s">
        <v>7308</v>
      </c>
      <c r="D533" s="119">
        <v>7328.406140658386</v>
      </c>
      <c r="E533" s="119">
        <v>35078.505367065074</v>
      </c>
      <c r="F533" s="119">
        <v>9759.1537779973114</v>
      </c>
      <c r="G533" s="118">
        <v>1.3316884450294053</v>
      </c>
      <c r="I533" s="115">
        <v>0.28472222222222221</v>
      </c>
      <c r="J533" s="115">
        <v>3.9550069806457457E-2</v>
      </c>
      <c r="K533" s="116">
        <v>86.849004635942194</v>
      </c>
      <c r="L533" s="115">
        <v>3.3524904214559385E-2</v>
      </c>
      <c r="M533" s="115">
        <v>0</v>
      </c>
      <c r="N533" s="117">
        <v>13.560053722388901</v>
      </c>
      <c r="O533" s="115">
        <v>1.2322024666367577</v>
      </c>
      <c r="P533" s="115">
        <v>6.492798705748011E-2</v>
      </c>
      <c r="Q533" s="115">
        <v>0.85865574080240636</v>
      </c>
      <c r="S533" s="91">
        <v>0</v>
      </c>
      <c r="T533" s="86">
        <f>IF(S533=1,INDEX('LAD average need weights (Rx)'!N:N,MATCH(C533,'LAD average need weights (Rx)'!B:B,0)),SUMPRODUCT(I$2:Q$2,I533:Q533)+$T$2)</f>
        <v>0.83479054329608371</v>
      </c>
    </row>
    <row r="534" spans="2:20" x14ac:dyDescent="0.2">
      <c r="B534" s="102" t="s">
        <v>6005</v>
      </c>
      <c r="C534" s="101" t="s">
        <v>7098</v>
      </c>
      <c r="D534" s="119">
        <v>2570.5154999662609</v>
      </c>
      <c r="E534" s="119">
        <v>11837.090980495883</v>
      </c>
      <c r="F534" s="119">
        <v>3293.1845286448574</v>
      </c>
      <c r="G534" s="118">
        <v>1.2811377829420136</v>
      </c>
      <c r="I534" s="115">
        <v>0.27155172413793105</v>
      </c>
      <c r="J534" s="115">
        <v>5.3244894988522473E-2</v>
      </c>
      <c r="K534" s="116">
        <v>89.440053167922002</v>
      </c>
      <c r="L534" s="115">
        <v>6.7307692307692304E-2</v>
      </c>
      <c r="M534" s="115">
        <v>0</v>
      </c>
      <c r="N534" s="117">
        <v>20.5694249003101</v>
      </c>
      <c r="O534" s="115">
        <v>1.2297168599410919</v>
      </c>
      <c r="P534" s="115">
        <v>8.0787180390530844E-2</v>
      </c>
      <c r="Q534" s="115">
        <v>0.85214292133236424</v>
      </c>
      <c r="S534" s="91">
        <v>0</v>
      </c>
      <c r="T534" s="86">
        <f>IF(S534=1,INDEX('LAD average need weights (Rx)'!N:N,MATCH(C534,'LAD average need weights (Rx)'!B:B,0)),SUMPRODUCT(I$2:Q$2,I534:Q534)+$T$2)</f>
        <v>0.91684435408495535</v>
      </c>
    </row>
    <row r="535" spans="2:20" x14ac:dyDescent="0.2">
      <c r="B535" s="102" t="s">
        <v>6004</v>
      </c>
      <c r="C535" s="101" t="s">
        <v>7098</v>
      </c>
      <c r="D535" s="119">
        <v>9114.9498543853933</v>
      </c>
      <c r="E535" s="119">
        <v>44952.745398654712</v>
      </c>
      <c r="F535" s="119">
        <v>12506.255625717879</v>
      </c>
      <c r="G535" s="118">
        <v>1.3720597288531278</v>
      </c>
      <c r="I535" s="115">
        <v>0.27570093457943923</v>
      </c>
      <c r="J535" s="115">
        <v>4.3669822495572788E-2</v>
      </c>
      <c r="K535" s="116">
        <v>85.294586750788596</v>
      </c>
      <c r="L535" s="115">
        <v>4.9728752260397829E-2</v>
      </c>
      <c r="M535" s="115">
        <v>0</v>
      </c>
      <c r="N535" s="117">
        <v>12.8393331230284</v>
      </c>
      <c r="O535" s="115">
        <v>1.2813012580842629</v>
      </c>
      <c r="P535" s="115">
        <v>5.9237381386023878E-2</v>
      </c>
      <c r="Q535" s="115">
        <v>0.85405513406466194</v>
      </c>
      <c r="S535" s="91">
        <v>0</v>
      </c>
      <c r="T535" s="86">
        <f>IF(S535=1,INDEX('LAD average need weights (Rx)'!N:N,MATCH(C535,'LAD average need weights (Rx)'!B:B,0)),SUMPRODUCT(I$2:Q$2,I535:Q535)+$T$2)</f>
        <v>0.84241246975322026</v>
      </c>
    </row>
    <row r="536" spans="2:20" x14ac:dyDescent="0.2">
      <c r="B536" s="102" t="s">
        <v>6003</v>
      </c>
      <c r="C536" s="101" t="s">
        <v>7307</v>
      </c>
      <c r="D536" s="119">
        <v>3412.3334304825826</v>
      </c>
      <c r="E536" s="119">
        <v>14586.212547906487</v>
      </c>
      <c r="F536" s="119">
        <v>4058.0147245162789</v>
      </c>
      <c r="G536" s="118">
        <v>1.1892198717352138</v>
      </c>
      <c r="I536" s="115">
        <v>0.2640845070422535</v>
      </c>
      <c r="J536" s="115">
        <v>3.0486219146099475E-2</v>
      </c>
      <c r="K536" s="116">
        <v>114.41971744471699</v>
      </c>
      <c r="L536" s="115">
        <v>7.9051383399209488E-2</v>
      </c>
      <c r="M536" s="115">
        <v>0</v>
      </c>
      <c r="N536" s="117">
        <v>9.6608320024569991</v>
      </c>
      <c r="O536" s="115">
        <v>0.99088656146280152</v>
      </c>
      <c r="P536" s="115">
        <v>8.5194276189507825E-2</v>
      </c>
      <c r="Q536" s="115">
        <v>0.98544580980207952</v>
      </c>
      <c r="S536" s="91">
        <v>0</v>
      </c>
      <c r="T536" s="86">
        <f>IF(S536=1,INDEX('LAD average need weights (Rx)'!N:N,MATCH(C536,'LAD average need weights (Rx)'!B:B,0)),SUMPRODUCT(I$2:Q$2,I536:Q536)+$T$2)</f>
        <v>0.84528836147752995</v>
      </c>
    </row>
    <row r="537" spans="2:20" x14ac:dyDescent="0.2">
      <c r="B537" s="102" t="s">
        <v>6002</v>
      </c>
      <c r="C537" s="101" t="s">
        <v>7307</v>
      </c>
      <c r="D537" s="119">
        <v>9607.594023921758</v>
      </c>
      <c r="E537" s="119">
        <v>44038.097634110054</v>
      </c>
      <c r="F537" s="119">
        <v>12251.792441112713</v>
      </c>
      <c r="G537" s="118">
        <v>1.2752196242479874</v>
      </c>
      <c r="I537" s="115">
        <v>0.31955922865013775</v>
      </c>
      <c r="J537" s="115">
        <v>4.7054216568824289E-2</v>
      </c>
      <c r="K537" s="116">
        <v>83.540923807468204</v>
      </c>
      <c r="L537" s="115">
        <v>5.2708638360175697E-2</v>
      </c>
      <c r="M537" s="115">
        <v>0</v>
      </c>
      <c r="N537" s="117">
        <v>11.1196274552126</v>
      </c>
      <c r="O537" s="115">
        <v>1.1587499457943888</v>
      </c>
      <c r="P537" s="115">
        <v>0.11380952945901551</v>
      </c>
      <c r="Q537" s="115">
        <v>0.91132720088969887</v>
      </c>
      <c r="S537" s="91">
        <v>0</v>
      </c>
      <c r="T537" s="86">
        <f>IF(S537=1,INDEX('LAD average need weights (Rx)'!N:N,MATCH(C537,'LAD average need weights (Rx)'!B:B,0)),SUMPRODUCT(I$2:Q$2,I537:Q537)+$T$2)</f>
        <v>0.84042758800634831</v>
      </c>
    </row>
    <row r="538" spans="2:20" x14ac:dyDescent="0.2">
      <c r="B538" s="102" t="s">
        <v>6001</v>
      </c>
      <c r="C538" s="101" t="s">
        <v>7306</v>
      </c>
      <c r="D538" s="119">
        <v>7595.4218824085219</v>
      </c>
      <c r="E538" s="119">
        <v>31283.443488906039</v>
      </c>
      <c r="F538" s="119">
        <v>8703.3336374749433</v>
      </c>
      <c r="G538" s="118">
        <v>1.1458657296749264</v>
      </c>
      <c r="I538" s="115">
        <v>0.31240188383045525</v>
      </c>
      <c r="J538" s="115">
        <v>3.5986676012306318E-2</v>
      </c>
      <c r="K538" s="116">
        <v>93.425719591457707</v>
      </c>
      <c r="L538" s="115">
        <v>0.1009009009009009</v>
      </c>
      <c r="M538" s="115">
        <v>0</v>
      </c>
      <c r="N538" s="117">
        <v>9.4163218817703491</v>
      </c>
      <c r="O538" s="115">
        <v>1.1417649417684912</v>
      </c>
      <c r="P538" s="115">
        <v>9.1189414238328909E-2</v>
      </c>
      <c r="Q538" s="115">
        <v>0.92438435097562155</v>
      </c>
      <c r="S538" s="91">
        <v>0</v>
      </c>
      <c r="T538" s="86">
        <f>IF(S538=1,INDEX('LAD average need weights (Rx)'!N:N,MATCH(C538,'LAD average need weights (Rx)'!B:B,0)),SUMPRODUCT(I$2:Q$2,I538:Q538)+$T$2)</f>
        <v>0.85713061610244956</v>
      </c>
    </row>
    <row r="539" spans="2:20" x14ac:dyDescent="0.2">
      <c r="B539" s="102" t="s">
        <v>6000</v>
      </c>
      <c r="C539" s="101" t="s">
        <v>7303</v>
      </c>
      <c r="D539" s="119">
        <v>3603.0951630107797</v>
      </c>
      <c r="E539" s="119">
        <v>17462.735844038638</v>
      </c>
      <c r="F539" s="119">
        <v>4858.289220227899</v>
      </c>
      <c r="G539" s="118">
        <v>1.3483655025553829</v>
      </c>
      <c r="I539" s="115">
        <v>0.25601750547045954</v>
      </c>
      <c r="J539" s="115">
        <v>2.3272003763980354E-2</v>
      </c>
      <c r="K539" s="116">
        <v>83.518245390972595</v>
      </c>
      <c r="L539" s="115">
        <v>6.4301552106430154E-2</v>
      </c>
      <c r="M539" s="115">
        <v>0</v>
      </c>
      <c r="N539" s="117">
        <v>14.413858868404301</v>
      </c>
      <c r="O539" s="115">
        <v>1.4082590792905876</v>
      </c>
      <c r="P539" s="115">
        <v>0.1130130141222908</v>
      </c>
      <c r="Q539" s="115">
        <v>0.83732752221190387</v>
      </c>
      <c r="S539" s="91">
        <v>0</v>
      </c>
      <c r="T539" s="86">
        <f>IF(S539=1,INDEX('LAD average need weights (Rx)'!N:N,MATCH(C539,'LAD average need weights (Rx)'!B:B,0)),SUMPRODUCT(I$2:Q$2,I539:Q539)+$T$2)</f>
        <v>0.86826443932165076</v>
      </c>
    </row>
    <row r="540" spans="2:20" x14ac:dyDescent="0.2">
      <c r="B540" s="102" t="s">
        <v>5999</v>
      </c>
      <c r="C540" s="101" t="s">
        <v>7306</v>
      </c>
      <c r="D540" s="119">
        <v>7330.5256716876811</v>
      </c>
      <c r="E540" s="119">
        <v>32751.21371823952</v>
      </c>
      <c r="F540" s="119">
        <v>9111.6804364317959</v>
      </c>
      <c r="G540" s="118">
        <v>1.2429777678323095</v>
      </c>
      <c r="I540" s="115">
        <v>0.27502876869965476</v>
      </c>
      <c r="J540" s="115">
        <v>3.652055898172718E-2</v>
      </c>
      <c r="K540" s="116">
        <v>92.7976290097629</v>
      </c>
      <c r="L540" s="115">
        <v>8.9743589743589744E-2</v>
      </c>
      <c r="M540" s="115">
        <v>0</v>
      </c>
      <c r="N540" s="117">
        <v>9.38732052745023</v>
      </c>
      <c r="O540" s="115">
        <v>1.1562319554470322</v>
      </c>
      <c r="P540" s="115">
        <v>8.832339224736073E-2</v>
      </c>
      <c r="Q540" s="115">
        <v>0.91674562477596067</v>
      </c>
      <c r="S540" s="91">
        <v>0</v>
      </c>
      <c r="T540" s="86">
        <f>IF(S540=1,INDEX('LAD average need weights (Rx)'!N:N,MATCH(C540,'LAD average need weights (Rx)'!B:B,0)),SUMPRODUCT(I$2:Q$2,I540:Q540)+$T$2)</f>
        <v>0.84177774377195069</v>
      </c>
    </row>
    <row r="541" spans="2:20" x14ac:dyDescent="0.2">
      <c r="B541" s="102" t="s">
        <v>5998</v>
      </c>
      <c r="C541" s="101" t="s">
        <v>7305</v>
      </c>
      <c r="D541" s="119">
        <v>7505.7688917052656</v>
      </c>
      <c r="E541" s="119">
        <v>33382.39413116427</v>
      </c>
      <c r="F541" s="119">
        <v>9287.2804697552183</v>
      </c>
      <c r="G541" s="118">
        <v>1.2373523091043646</v>
      </c>
      <c r="I541" s="115">
        <v>0.26933701657458564</v>
      </c>
      <c r="J541" s="115">
        <v>3.6602616002427549E-2</v>
      </c>
      <c r="K541" s="116">
        <v>76.982456872565393</v>
      </c>
      <c r="L541" s="115">
        <v>9.5621090259159963E-2</v>
      </c>
      <c r="M541" s="115">
        <v>0</v>
      </c>
      <c r="N541" s="117">
        <v>5.0699642459655001</v>
      </c>
      <c r="O541" s="115">
        <v>1.21569968774105</v>
      </c>
      <c r="P541" s="115">
        <v>3.9809699061091136E-2</v>
      </c>
      <c r="Q541" s="115">
        <v>0.88732062753251317</v>
      </c>
      <c r="S541" s="91">
        <v>0</v>
      </c>
      <c r="T541" s="86">
        <f>IF(S541=1,INDEX('LAD average need weights (Rx)'!N:N,MATCH(C541,'LAD average need weights (Rx)'!B:B,0)),SUMPRODUCT(I$2:Q$2,I541:Q541)+$T$2)</f>
        <v>0.79082121961791696</v>
      </c>
    </row>
    <row r="542" spans="2:20" x14ac:dyDescent="0.2">
      <c r="B542" s="102" t="s">
        <v>5997</v>
      </c>
      <c r="C542" s="101" t="s">
        <v>7302</v>
      </c>
      <c r="D542" s="119">
        <v>5497.1474157129041</v>
      </c>
      <c r="E542" s="119">
        <v>25556.85517407205</v>
      </c>
      <c r="F542" s="119">
        <v>7110.1455753570253</v>
      </c>
      <c r="G542" s="118">
        <v>1.2934245778153173</v>
      </c>
      <c r="I542" s="115">
        <v>0.32307692307692309</v>
      </c>
      <c r="J542" s="115">
        <v>4.1217081870629807E-2</v>
      </c>
      <c r="K542" s="116">
        <v>103.93887270858301</v>
      </c>
      <c r="L542" s="115">
        <v>8.0423280423280424E-2</v>
      </c>
      <c r="M542" s="115">
        <v>0</v>
      </c>
      <c r="N542" s="117">
        <v>13.0806280623608</v>
      </c>
      <c r="O542" s="115">
        <v>1.1334809963944243</v>
      </c>
      <c r="P542" s="115">
        <v>0.12844511685192575</v>
      </c>
      <c r="Q542" s="115">
        <v>0.888885443841263</v>
      </c>
      <c r="S542" s="91">
        <v>0</v>
      </c>
      <c r="T542" s="86">
        <f>IF(S542=1,INDEX('LAD average need weights (Rx)'!N:N,MATCH(C542,'LAD average need weights (Rx)'!B:B,0)),SUMPRODUCT(I$2:Q$2,I542:Q542)+$T$2)</f>
        <v>0.88433724856838281</v>
      </c>
    </row>
    <row r="543" spans="2:20" x14ac:dyDescent="0.2">
      <c r="B543" s="102" t="s">
        <v>5996</v>
      </c>
      <c r="C543" s="101" t="s">
        <v>7304</v>
      </c>
      <c r="D543" s="119">
        <v>10359.934162915635</v>
      </c>
      <c r="E543" s="119">
        <v>41303.615951704451</v>
      </c>
      <c r="F543" s="119">
        <v>11491.035192123178</v>
      </c>
      <c r="G543" s="118">
        <v>1.1091803298573484</v>
      </c>
      <c r="I543" s="115">
        <v>0.23766233766233766</v>
      </c>
      <c r="J543" s="115">
        <v>6.5959919341123371E-2</v>
      </c>
      <c r="K543" s="116">
        <v>94.815615553007405</v>
      </c>
      <c r="L543" s="115">
        <v>0.11367673179396093</v>
      </c>
      <c r="M543" s="115">
        <v>0</v>
      </c>
      <c r="N543" s="117">
        <v>11.939645991869099</v>
      </c>
      <c r="O543" s="115">
        <v>1.0242983815500035</v>
      </c>
      <c r="P543" s="115">
        <v>0.11999173012685638</v>
      </c>
      <c r="Q543" s="115">
        <v>0.97118537038386987</v>
      </c>
      <c r="S543" s="91">
        <v>0</v>
      </c>
      <c r="T543" s="86">
        <f>IF(S543=1,INDEX('LAD average need weights (Rx)'!N:N,MATCH(C543,'LAD average need weights (Rx)'!B:B,0)),SUMPRODUCT(I$2:Q$2,I543:Q543)+$T$2)</f>
        <v>0.88003863817139738</v>
      </c>
    </row>
    <row r="544" spans="2:20" x14ac:dyDescent="0.2">
      <c r="B544" s="102" t="s">
        <v>5995</v>
      </c>
      <c r="C544" s="101" t="s">
        <v>7304</v>
      </c>
      <c r="D544" s="119">
        <v>18123.810323119364</v>
      </c>
      <c r="E544" s="119">
        <v>69231.742318954552</v>
      </c>
      <c r="F544" s="119">
        <v>19260.889611440449</v>
      </c>
      <c r="G544" s="118">
        <v>1.0627395270668103</v>
      </c>
      <c r="I544" s="115">
        <v>0.29238160603980784</v>
      </c>
      <c r="J544" s="115">
        <v>6.0295678924847537E-2</v>
      </c>
      <c r="K544" s="116">
        <v>101.749029281733</v>
      </c>
      <c r="L544" s="115">
        <v>0.11665542818610924</v>
      </c>
      <c r="M544" s="115">
        <v>0</v>
      </c>
      <c r="N544" s="117">
        <v>15.6219014544756</v>
      </c>
      <c r="O544" s="115">
        <v>1.001465061789055</v>
      </c>
      <c r="P544" s="115">
        <v>0.13606452970171265</v>
      </c>
      <c r="Q544" s="115">
        <v>0.97478392963525329</v>
      </c>
      <c r="S544" s="91">
        <v>0</v>
      </c>
      <c r="T544" s="86">
        <f>IF(S544=1,INDEX('LAD average need weights (Rx)'!N:N,MATCH(C544,'LAD average need weights (Rx)'!B:B,0)),SUMPRODUCT(I$2:Q$2,I544:Q544)+$T$2)</f>
        <v>0.92679144469793295</v>
      </c>
    </row>
    <row r="545" spans="2:20" x14ac:dyDescent="0.2">
      <c r="B545" s="102" t="s">
        <v>5994</v>
      </c>
      <c r="C545" s="101" t="s">
        <v>7307</v>
      </c>
      <c r="D545" s="119">
        <v>9632.0064162926756</v>
      </c>
      <c r="E545" s="119">
        <v>42617.258956012869</v>
      </c>
      <c r="F545" s="119">
        <v>11856.502419255177</v>
      </c>
      <c r="G545" s="118">
        <v>1.2309483514462507</v>
      </c>
      <c r="I545" s="115">
        <v>0.28366762177650429</v>
      </c>
      <c r="J545" s="115">
        <v>4.9842416709333391E-2</v>
      </c>
      <c r="K545" s="116">
        <v>94.727529791961203</v>
      </c>
      <c r="L545" s="115">
        <v>6.654676258992806E-2</v>
      </c>
      <c r="M545" s="115">
        <v>0</v>
      </c>
      <c r="N545" s="117">
        <v>13.9881984447586</v>
      </c>
      <c r="O545" s="115">
        <v>1.165777435911469</v>
      </c>
      <c r="P545" s="115">
        <v>0.16260050569494239</v>
      </c>
      <c r="Q545" s="115">
        <v>0.90487374776001994</v>
      </c>
      <c r="S545" s="91">
        <v>0</v>
      </c>
      <c r="T545" s="86">
        <f>IF(S545=1,INDEX('LAD average need weights (Rx)'!N:N,MATCH(C545,'LAD average need weights (Rx)'!B:B,0)),SUMPRODUCT(I$2:Q$2,I545:Q545)+$T$2)</f>
        <v>0.88085572924100675</v>
      </c>
    </row>
    <row r="546" spans="2:20" x14ac:dyDescent="0.2">
      <c r="B546" s="102" t="s">
        <v>5993</v>
      </c>
      <c r="C546" s="101" t="s">
        <v>7303</v>
      </c>
      <c r="D546" s="119">
        <v>6057.1164358938449</v>
      </c>
      <c r="E546" s="119">
        <v>29874.21366603479</v>
      </c>
      <c r="F546" s="119">
        <v>8311.2733029188148</v>
      </c>
      <c r="G546" s="118">
        <v>1.3721501626858401</v>
      </c>
      <c r="I546" s="115">
        <v>0.26700251889168763</v>
      </c>
      <c r="J546" s="115">
        <v>3.2748699398015238E-2</v>
      </c>
      <c r="K546" s="116">
        <v>79.690050675675707</v>
      </c>
      <c r="L546" s="115">
        <v>6.5934065934065936E-2</v>
      </c>
      <c r="M546" s="115">
        <v>0</v>
      </c>
      <c r="N546" s="117">
        <v>14.1704077702703</v>
      </c>
      <c r="O546" s="115">
        <v>1.3222246912469997</v>
      </c>
      <c r="P546" s="115">
        <v>9.8646890201487342E-2</v>
      </c>
      <c r="Q546" s="115">
        <v>0.87020476282301851</v>
      </c>
      <c r="S546" s="91">
        <v>0</v>
      </c>
      <c r="T546" s="86">
        <f>IF(S546=1,INDEX('LAD average need weights (Rx)'!N:N,MATCH(C546,'LAD average need weights (Rx)'!B:B,0)),SUMPRODUCT(I$2:Q$2,I546:Q546)+$T$2)</f>
        <v>0.86363104768679411</v>
      </c>
    </row>
    <row r="547" spans="2:20" x14ac:dyDescent="0.2">
      <c r="B547" s="102" t="s">
        <v>5992</v>
      </c>
      <c r="C547" s="101" t="s">
        <v>7302</v>
      </c>
      <c r="D547" s="119">
        <v>6122.9099734266274</v>
      </c>
      <c r="E547" s="119">
        <v>31362.657348167115</v>
      </c>
      <c r="F547" s="119">
        <v>8725.371641254982</v>
      </c>
      <c r="G547" s="118">
        <v>1.4250367356572307</v>
      </c>
      <c r="I547" s="115">
        <v>0.23634053367217281</v>
      </c>
      <c r="J547" s="115">
        <v>3.4643109624413949E-2</v>
      </c>
      <c r="K547" s="116">
        <v>82.205313351498603</v>
      </c>
      <c r="L547" s="115">
        <v>4.1984732824427481E-2</v>
      </c>
      <c r="M547" s="115">
        <v>0</v>
      </c>
      <c r="N547" s="117">
        <v>12.835108991825599</v>
      </c>
      <c r="O547" s="115">
        <v>1.3980252519734684</v>
      </c>
      <c r="P547" s="115">
        <v>7.203123756141061E-2</v>
      </c>
      <c r="Q547" s="115">
        <v>0.77674294541783317</v>
      </c>
      <c r="S547" s="91">
        <v>0</v>
      </c>
      <c r="T547" s="86">
        <f>IF(S547=1,INDEX('LAD average need weights (Rx)'!N:N,MATCH(C547,'LAD average need weights (Rx)'!B:B,0)),SUMPRODUCT(I$2:Q$2,I547:Q547)+$T$2)</f>
        <v>0.82307177138442866</v>
      </c>
    </row>
    <row r="548" spans="2:20" x14ac:dyDescent="0.2">
      <c r="B548" s="102" t="s">
        <v>5991</v>
      </c>
      <c r="C548" s="101" t="s">
        <v>7307</v>
      </c>
      <c r="D548" s="119">
        <v>3560.7814001634106</v>
      </c>
      <c r="E548" s="119">
        <v>17481.863247808156</v>
      </c>
      <c r="F548" s="119">
        <v>4863.6106349463216</v>
      </c>
      <c r="G548" s="118">
        <v>1.3658829589266901</v>
      </c>
      <c r="I548" s="115">
        <v>0.24222222222222223</v>
      </c>
      <c r="J548" s="115">
        <v>3.2846944497051174E-2</v>
      </c>
      <c r="K548" s="116">
        <v>76.988800489596102</v>
      </c>
      <c r="L548" s="115">
        <v>6.8649885583524028E-2</v>
      </c>
      <c r="M548" s="115">
        <v>0</v>
      </c>
      <c r="N548" s="117">
        <v>13.945746328029401</v>
      </c>
      <c r="O548" s="115">
        <v>1.1953147831588673</v>
      </c>
      <c r="P548" s="115">
        <v>8.2450059156875921E-2</v>
      </c>
      <c r="Q548" s="115">
        <v>0.94552897963616966</v>
      </c>
      <c r="S548" s="91">
        <v>0</v>
      </c>
      <c r="T548" s="86">
        <f>IF(S548=1,INDEX('LAD average need weights (Rx)'!N:N,MATCH(C548,'LAD average need weights (Rx)'!B:B,0)),SUMPRODUCT(I$2:Q$2,I548:Q548)+$T$2)</f>
        <v>0.852125044551164</v>
      </c>
    </row>
    <row r="549" spans="2:20" x14ac:dyDescent="0.2">
      <c r="B549" s="102" t="s">
        <v>5990</v>
      </c>
      <c r="C549" s="101" t="s">
        <v>7305</v>
      </c>
      <c r="D549" s="119">
        <v>19451.470782309239</v>
      </c>
      <c r="E549" s="119">
        <v>82934.419440985846</v>
      </c>
      <c r="F549" s="119">
        <v>23073.096882098675</v>
      </c>
      <c r="G549" s="118">
        <v>1.1861877767661271</v>
      </c>
      <c r="I549" s="115">
        <v>0.30867630700778642</v>
      </c>
      <c r="J549" s="115">
        <v>3.6244241033589412E-2</v>
      </c>
      <c r="K549" s="116">
        <v>99.218500806317095</v>
      </c>
      <c r="L549" s="115">
        <v>9.1942820012995446E-2</v>
      </c>
      <c r="M549" s="115">
        <v>0</v>
      </c>
      <c r="N549" s="117">
        <v>7.1679640215759299</v>
      </c>
      <c r="O549" s="115">
        <v>1.1822475406462414</v>
      </c>
      <c r="P549" s="115">
        <v>7.4051231403289841E-2</v>
      </c>
      <c r="Q549" s="115">
        <v>0.93630109419511076</v>
      </c>
      <c r="S549" s="91">
        <v>0</v>
      </c>
      <c r="T549" s="86">
        <f>IF(S549=1,INDEX('LAD average need weights (Rx)'!N:N,MATCH(C549,'LAD average need weights (Rx)'!B:B,0)),SUMPRODUCT(I$2:Q$2,I549:Q549)+$T$2)</f>
        <v>0.8454083406720756</v>
      </c>
    </row>
    <row r="550" spans="2:20" x14ac:dyDescent="0.2">
      <c r="B550" s="102" t="s">
        <v>5989</v>
      </c>
      <c r="C550" s="101" t="s">
        <v>7305</v>
      </c>
      <c r="D550" s="119">
        <v>7262.5240491404802</v>
      </c>
      <c r="E550" s="119">
        <v>30611.362248560748</v>
      </c>
      <c r="F550" s="119">
        <v>8516.3546283295018</v>
      </c>
      <c r="G550" s="118">
        <v>1.1726439142514664</v>
      </c>
      <c r="I550" s="115">
        <v>0.3435225618631732</v>
      </c>
      <c r="J550" s="115">
        <v>3.531869813296272E-2</v>
      </c>
      <c r="K550" s="116">
        <v>92.965000000000003</v>
      </c>
      <c r="L550" s="115">
        <v>9.3189964157706098E-2</v>
      </c>
      <c r="M550" s="115">
        <v>0</v>
      </c>
      <c r="N550" s="117">
        <v>5.5450686797752802</v>
      </c>
      <c r="O550" s="115">
        <v>1.1123386392824188</v>
      </c>
      <c r="P550" s="115">
        <v>4.7027143366145628E-2</v>
      </c>
      <c r="Q550" s="115">
        <v>0.9327477090601457</v>
      </c>
      <c r="S550" s="91">
        <v>0</v>
      </c>
      <c r="T550" s="86">
        <f>IF(S550=1,INDEX('LAD average need weights (Rx)'!N:N,MATCH(C550,'LAD average need weights (Rx)'!B:B,0)),SUMPRODUCT(I$2:Q$2,I550:Q550)+$T$2)</f>
        <v>0.82071756120029915</v>
      </c>
    </row>
    <row r="551" spans="2:20" x14ac:dyDescent="0.2">
      <c r="B551" s="102" t="s">
        <v>5988</v>
      </c>
      <c r="C551" s="101" t="s">
        <v>7305</v>
      </c>
      <c r="D551" s="119">
        <v>43807.412628487706</v>
      </c>
      <c r="E551" s="119">
        <v>149938.67915925285</v>
      </c>
      <c r="F551" s="119">
        <v>41714.280921410238</v>
      </c>
      <c r="G551" s="118">
        <v>0.95221969110962024</v>
      </c>
      <c r="I551" s="115">
        <v>0.26602870813397128</v>
      </c>
      <c r="J551" s="115">
        <v>4.7381569662591855E-2</v>
      </c>
      <c r="K551" s="116">
        <v>99.006593345243402</v>
      </c>
      <c r="L551" s="115">
        <v>9.0049117700563938E-2</v>
      </c>
      <c r="M551" s="115">
        <v>0</v>
      </c>
      <c r="N551" s="117">
        <v>14.7759793434569</v>
      </c>
      <c r="O551" s="115">
        <v>0.98642178078899112</v>
      </c>
      <c r="P551" s="115">
        <v>0.15932743712846675</v>
      </c>
      <c r="Q551" s="115">
        <v>1.014904098545</v>
      </c>
      <c r="S551" s="91">
        <v>0</v>
      </c>
      <c r="T551" s="86">
        <f>IF(S551=1,INDEX('LAD average need weights (Rx)'!N:N,MATCH(C551,'LAD average need weights (Rx)'!B:B,0)),SUMPRODUCT(I$2:Q$2,I551:Q551)+$T$2)</f>
        <v>0.89870584199240655</v>
      </c>
    </row>
    <row r="552" spans="2:20" x14ac:dyDescent="0.2">
      <c r="B552" s="102" t="s">
        <v>5987</v>
      </c>
      <c r="C552" s="101" t="s">
        <v>7098</v>
      </c>
      <c r="D552" s="119">
        <v>2430.3687332055933</v>
      </c>
      <c r="E552" s="119">
        <v>11316.371026622635</v>
      </c>
      <c r="F552" s="119">
        <v>3148.3155824926666</v>
      </c>
      <c r="G552" s="118">
        <v>1.2954065527086172</v>
      </c>
      <c r="I552" s="115">
        <v>0.24675324675324675</v>
      </c>
      <c r="J552" s="115">
        <v>8.5064507434253714E-2</v>
      </c>
      <c r="K552" s="116">
        <v>88.143625325238503</v>
      </c>
      <c r="L552" s="115">
        <v>9.166666666666666E-2</v>
      </c>
      <c r="M552" s="115">
        <v>0</v>
      </c>
      <c r="N552" s="117">
        <v>21.222671292280999</v>
      </c>
      <c r="O552" s="115">
        <v>1.1782624567839037</v>
      </c>
      <c r="P552" s="115">
        <v>0.12441362281755297</v>
      </c>
      <c r="Q552" s="115">
        <v>0.85116548256379398</v>
      </c>
      <c r="S552" s="91">
        <v>0</v>
      </c>
      <c r="T552" s="86">
        <f>IF(S552=1,INDEX('LAD average need weights (Rx)'!N:N,MATCH(C552,'LAD average need weights (Rx)'!B:B,0)),SUMPRODUCT(I$2:Q$2,I552:Q552)+$T$2)</f>
        <v>0.94126137921439679</v>
      </c>
    </row>
    <row r="553" spans="2:20" x14ac:dyDescent="0.2">
      <c r="B553" s="102" t="s">
        <v>5986</v>
      </c>
      <c r="C553" s="101" t="s">
        <v>7098</v>
      </c>
      <c r="D553" s="119">
        <v>10490.251301237855</v>
      </c>
      <c r="E553" s="119">
        <v>41803.259625724801</v>
      </c>
      <c r="F553" s="119">
        <v>11630.040528808539</v>
      </c>
      <c r="G553" s="118">
        <v>1.1086522329008637</v>
      </c>
      <c r="I553" s="115">
        <v>0.27722772277227725</v>
      </c>
      <c r="J553" s="115">
        <v>7.4502338196472825E-2</v>
      </c>
      <c r="K553" s="116">
        <v>104.51616161616199</v>
      </c>
      <c r="L553" s="115">
        <v>5.8877644894204231E-2</v>
      </c>
      <c r="M553" s="115">
        <v>0</v>
      </c>
      <c r="N553" s="117">
        <v>32.494789562289597</v>
      </c>
      <c r="O553" s="115">
        <v>1.0813497179187224</v>
      </c>
      <c r="P553" s="115">
        <v>0.14338785041369301</v>
      </c>
      <c r="Q553" s="115">
        <v>0.95067774402554472</v>
      </c>
      <c r="S553" s="91">
        <v>0</v>
      </c>
      <c r="T553" s="86">
        <f>IF(S553=1,INDEX('LAD average need weights (Rx)'!N:N,MATCH(C553,'LAD average need weights (Rx)'!B:B,0)),SUMPRODUCT(I$2:Q$2,I553:Q553)+$T$2)</f>
        <v>1.0398260267939579</v>
      </c>
    </row>
    <row r="554" spans="2:20" x14ac:dyDescent="0.2">
      <c r="B554" s="102" t="s">
        <v>5985</v>
      </c>
      <c r="C554" s="101" t="s">
        <v>7306</v>
      </c>
      <c r="D554" s="119">
        <v>7956.8011285343391</v>
      </c>
      <c r="E554" s="119">
        <v>30725.01281549377</v>
      </c>
      <c r="F554" s="119">
        <v>8547.9732320313942</v>
      </c>
      <c r="G554" s="118">
        <v>1.0742977100906819</v>
      </c>
      <c r="I554" s="115">
        <v>0.29017857142857145</v>
      </c>
      <c r="J554" s="115">
        <v>3.4608712842471911E-2</v>
      </c>
      <c r="K554" s="116">
        <v>95.249501503402399</v>
      </c>
      <c r="L554" s="115">
        <v>9.1882247992863514E-2</v>
      </c>
      <c r="M554" s="115">
        <v>0</v>
      </c>
      <c r="N554" s="117">
        <v>9.4932164899509406</v>
      </c>
      <c r="O554" s="115">
        <v>1.1077168001871176</v>
      </c>
      <c r="P554" s="115">
        <v>7.0425913650734306E-2</v>
      </c>
      <c r="Q554" s="115">
        <v>0.95037719439411594</v>
      </c>
      <c r="S554" s="91">
        <v>0</v>
      </c>
      <c r="T554" s="86">
        <f>IF(S554=1,INDEX('LAD average need weights (Rx)'!N:N,MATCH(C554,'LAD average need weights (Rx)'!B:B,0)),SUMPRODUCT(I$2:Q$2,I554:Q554)+$T$2)</f>
        <v>0.8473984059645735</v>
      </c>
    </row>
    <row r="555" spans="2:20" x14ac:dyDescent="0.2">
      <c r="B555" s="102" t="s">
        <v>5984</v>
      </c>
      <c r="C555" s="101" t="s">
        <v>7304</v>
      </c>
      <c r="D555" s="119">
        <v>11117.439074459922</v>
      </c>
      <c r="E555" s="119">
        <v>37540.602923948361</v>
      </c>
      <c r="F555" s="119">
        <v>10444.131328284137</v>
      </c>
      <c r="G555" s="118">
        <v>0.93943679460114382</v>
      </c>
      <c r="I555" s="115">
        <v>0.32186732186732187</v>
      </c>
      <c r="J555" s="115">
        <v>6.7695561225131595E-2</v>
      </c>
      <c r="K555" s="116">
        <v>104.32319639739001</v>
      </c>
      <c r="L555" s="115">
        <v>0.10960067969413764</v>
      </c>
      <c r="M555" s="115">
        <v>0</v>
      </c>
      <c r="N555" s="117">
        <v>19.4669545078577</v>
      </c>
      <c r="O555" s="115">
        <v>0.98535526114878169</v>
      </c>
      <c r="P555" s="115">
        <v>0.18499892278313715</v>
      </c>
      <c r="Q555" s="115">
        <v>0.9863751548519103</v>
      </c>
      <c r="S555" s="91">
        <v>0</v>
      </c>
      <c r="T555" s="86">
        <f>IF(S555=1,INDEX('LAD average need weights (Rx)'!N:N,MATCH(C555,'LAD average need weights (Rx)'!B:B,0)),SUMPRODUCT(I$2:Q$2,I555:Q555)+$T$2)</f>
        <v>0.97088160726157191</v>
      </c>
    </row>
    <row r="556" spans="2:20" x14ac:dyDescent="0.2">
      <c r="B556" s="102" t="s">
        <v>5983</v>
      </c>
      <c r="C556" s="101" t="s">
        <v>7305</v>
      </c>
      <c r="D556" s="119">
        <v>24571.35079556765</v>
      </c>
      <c r="E556" s="119">
        <v>87635.695585953246</v>
      </c>
      <c r="F556" s="119">
        <v>24381.033932764578</v>
      </c>
      <c r="G556" s="118">
        <v>0.99225452176453388</v>
      </c>
      <c r="I556" s="115">
        <v>0.27368421052631581</v>
      </c>
      <c r="J556" s="115">
        <v>4.0897368006716728E-2</v>
      </c>
      <c r="K556" s="116">
        <v>92.763923297641597</v>
      </c>
      <c r="L556" s="115">
        <v>0.10418521816562779</v>
      </c>
      <c r="M556" s="115">
        <v>0</v>
      </c>
      <c r="N556" s="117">
        <v>13.682371964448199</v>
      </c>
      <c r="O556" s="115">
        <v>0.9291151109314818</v>
      </c>
      <c r="P556" s="115">
        <v>0.1348838931790082</v>
      </c>
      <c r="Q556" s="115">
        <v>1.0309139497445019</v>
      </c>
      <c r="S556" s="91">
        <v>0</v>
      </c>
      <c r="T556" s="86">
        <f>IF(S556=1,INDEX('LAD average need weights (Rx)'!N:N,MATCH(C556,'LAD average need weights (Rx)'!B:B,0)),SUMPRODUCT(I$2:Q$2,I556:Q556)+$T$2)</f>
        <v>0.88381749078159866</v>
      </c>
    </row>
    <row r="557" spans="2:20" x14ac:dyDescent="0.2">
      <c r="B557" s="102" t="s">
        <v>5982</v>
      </c>
      <c r="C557" s="101" t="s">
        <v>7305</v>
      </c>
      <c r="D557" s="119">
        <v>7945.8145111287758</v>
      </c>
      <c r="E557" s="119">
        <v>32574.269160908261</v>
      </c>
      <c r="F557" s="119">
        <v>9062.4528787834388</v>
      </c>
      <c r="G557" s="118">
        <v>1.1405316429285781</v>
      </c>
      <c r="I557" s="115">
        <v>0.29683698296836986</v>
      </c>
      <c r="J557" s="115">
        <v>4.568260031683366E-2</v>
      </c>
      <c r="K557" s="116">
        <v>97.4118632240056</v>
      </c>
      <c r="L557" s="115">
        <v>0.11642949547218628</v>
      </c>
      <c r="M557" s="115">
        <v>0</v>
      </c>
      <c r="N557" s="117">
        <v>14.876112119097501</v>
      </c>
      <c r="O557" s="115">
        <v>1.0580418225315795</v>
      </c>
      <c r="P557" s="115">
        <v>0.16922319101468392</v>
      </c>
      <c r="Q557" s="115">
        <v>0.97225932772924861</v>
      </c>
      <c r="S557" s="91">
        <v>0</v>
      </c>
      <c r="T557" s="86">
        <f>IF(S557=1,INDEX('LAD average need weights (Rx)'!N:N,MATCH(C557,'LAD average need weights (Rx)'!B:B,0)),SUMPRODUCT(I$2:Q$2,I557:Q557)+$T$2)</f>
        <v>0.92156220950288592</v>
      </c>
    </row>
    <row r="558" spans="2:20" x14ac:dyDescent="0.2">
      <c r="B558" s="102" t="s">
        <v>5981</v>
      </c>
      <c r="C558" s="101" t="s">
        <v>7098</v>
      </c>
      <c r="D558" s="119">
        <v>5243.5082170879214</v>
      </c>
      <c r="E558" s="119">
        <v>25606.305853632264</v>
      </c>
      <c r="F558" s="119">
        <v>7123.903196475846</v>
      </c>
      <c r="G558" s="118">
        <v>1.3586139091495955</v>
      </c>
      <c r="I558" s="115">
        <v>0.27089337175792505</v>
      </c>
      <c r="J558" s="115">
        <v>5.7613548001750399E-2</v>
      </c>
      <c r="K558" s="116">
        <v>90.932171218283898</v>
      </c>
      <c r="L558" s="115">
        <v>6.5368567454798326E-2</v>
      </c>
      <c r="M558" s="115">
        <v>0</v>
      </c>
      <c r="N558" s="117">
        <v>18.318880689521599</v>
      </c>
      <c r="O558" s="115">
        <v>1.3704116332389</v>
      </c>
      <c r="P558" s="115">
        <v>0.11027598665963101</v>
      </c>
      <c r="Q558" s="115">
        <v>0.84694820273127136</v>
      </c>
      <c r="S558" s="91">
        <v>0</v>
      </c>
      <c r="T558" s="86">
        <f>IF(S558=1,INDEX('LAD average need weights (Rx)'!N:N,MATCH(C558,'LAD average need weights (Rx)'!B:B,0)),SUMPRODUCT(I$2:Q$2,I558:Q558)+$T$2)</f>
        <v>0.92271671725094495</v>
      </c>
    </row>
    <row r="559" spans="2:20" x14ac:dyDescent="0.2">
      <c r="B559" s="102" t="s">
        <v>5980</v>
      </c>
      <c r="C559" s="101" t="s">
        <v>7302</v>
      </c>
      <c r="D559" s="119">
        <v>7757.8646909309873</v>
      </c>
      <c r="E559" s="119">
        <v>20826.590828305234</v>
      </c>
      <c r="F559" s="119">
        <v>5794.1437480882205</v>
      </c>
      <c r="G559" s="118">
        <v>0.74687352498705295</v>
      </c>
      <c r="I559" s="115">
        <v>0.26011560693641617</v>
      </c>
      <c r="J559" s="115">
        <v>4.4485534420582201E-2</v>
      </c>
      <c r="K559" s="116">
        <v>136.27909104773499</v>
      </c>
      <c r="L559" s="115">
        <v>8.8282504012841087E-2</v>
      </c>
      <c r="M559" s="115">
        <v>0</v>
      </c>
      <c r="N559" s="117">
        <v>13.439552234253499</v>
      </c>
      <c r="O559" s="115">
        <v>0.72089793856699769</v>
      </c>
      <c r="P559" s="115">
        <v>0.11749989701919747</v>
      </c>
      <c r="Q559" s="115">
        <v>0.89285856451320267</v>
      </c>
      <c r="S559" s="91">
        <v>0</v>
      </c>
      <c r="T559" s="86">
        <f>IF(S559=1,INDEX('LAD average need weights (Rx)'!N:N,MATCH(C559,'LAD average need weights (Rx)'!B:B,0)),SUMPRODUCT(I$2:Q$2,I559:Q559)+$T$2)</f>
        <v>0.85356934317516031</v>
      </c>
    </row>
    <row r="560" spans="2:20" x14ac:dyDescent="0.2">
      <c r="B560" s="102" t="s">
        <v>5979</v>
      </c>
      <c r="C560" s="101" t="s">
        <v>7304</v>
      </c>
      <c r="D560" s="119">
        <v>9100.169750859739</v>
      </c>
      <c r="E560" s="119">
        <v>37554.498184354365</v>
      </c>
      <c r="F560" s="119">
        <v>10447.997113945998</v>
      </c>
      <c r="G560" s="118">
        <v>1.1481101342047957</v>
      </c>
      <c r="I560" s="115">
        <v>0.32417582417582419</v>
      </c>
      <c r="J560" s="115">
        <v>4.116779345581021E-2</v>
      </c>
      <c r="K560" s="116">
        <v>85.505325084910297</v>
      </c>
      <c r="L560" s="115">
        <v>0.11913357400722022</v>
      </c>
      <c r="M560" s="115">
        <v>0</v>
      </c>
      <c r="N560" s="117">
        <v>9.4116442261038404</v>
      </c>
      <c r="O560" s="115">
        <v>1.1110288304304792</v>
      </c>
      <c r="P560" s="115">
        <v>0.11765852318670633</v>
      </c>
      <c r="Q560" s="115">
        <v>0.92647614042808757</v>
      </c>
      <c r="S560" s="91">
        <v>0</v>
      </c>
      <c r="T560" s="86">
        <f>IF(S560=1,INDEX('LAD average need weights (Rx)'!N:N,MATCH(C560,'LAD average need weights (Rx)'!B:B,0)),SUMPRODUCT(I$2:Q$2,I560:Q560)+$T$2)</f>
        <v>0.86381027628374618</v>
      </c>
    </row>
    <row r="561" spans="2:20" x14ac:dyDescent="0.2">
      <c r="B561" s="102" t="s">
        <v>5978</v>
      </c>
      <c r="C561" s="101" t="s">
        <v>7098</v>
      </c>
      <c r="D561" s="119">
        <v>3959.0090658175964</v>
      </c>
      <c r="E561" s="119">
        <v>18899.034849492135</v>
      </c>
      <c r="F561" s="119">
        <v>5257.8804433638134</v>
      </c>
      <c r="G561" s="118">
        <v>1.328079919988256</v>
      </c>
      <c r="I561" s="115">
        <v>0.34381551362683438</v>
      </c>
      <c r="J561" s="115">
        <v>5.1192255446527418E-2</v>
      </c>
      <c r="K561" s="116">
        <v>96.817134918184607</v>
      </c>
      <c r="L561" s="115">
        <v>5.6644880174291937E-2</v>
      </c>
      <c r="M561" s="115">
        <v>0</v>
      </c>
      <c r="N561" s="117">
        <v>14.950012349490599</v>
      </c>
      <c r="O561" s="115">
        <v>1.3393197493946862</v>
      </c>
      <c r="P561" s="115">
        <v>9.373344638320566E-2</v>
      </c>
      <c r="Q561" s="115">
        <v>0.83683892550769301</v>
      </c>
      <c r="S561" s="91">
        <v>0</v>
      </c>
      <c r="T561" s="86">
        <f>IF(S561=1,INDEX('LAD average need weights (Rx)'!N:N,MATCH(C561,'LAD average need weights (Rx)'!B:B,0)),SUMPRODUCT(I$2:Q$2,I561:Q561)+$T$2)</f>
        <v>0.90117779100313855</v>
      </c>
    </row>
    <row r="562" spans="2:20" x14ac:dyDescent="0.2">
      <c r="B562" s="102" t="s">
        <v>5977</v>
      </c>
      <c r="C562" s="101" t="s">
        <v>7303</v>
      </c>
      <c r="D562" s="119">
        <v>3927.359397920995</v>
      </c>
      <c r="E562" s="119">
        <v>17400.99420961006</v>
      </c>
      <c r="F562" s="119">
        <v>4841.1121455895054</v>
      </c>
      <c r="G562" s="118">
        <v>1.2326633890833161</v>
      </c>
      <c r="I562" s="115">
        <v>0.23650385604113111</v>
      </c>
      <c r="J562" s="115">
        <v>2.2412497716861671E-2</v>
      </c>
      <c r="K562" s="116">
        <v>83.394589076059205</v>
      </c>
      <c r="L562" s="115">
        <v>6.1295971978984239E-2</v>
      </c>
      <c r="M562" s="115">
        <v>0</v>
      </c>
      <c r="N562" s="117">
        <v>16.505354517611</v>
      </c>
      <c r="O562" s="115">
        <v>1.3141367753498714</v>
      </c>
      <c r="P562" s="115">
        <v>8.6054972456677842E-2</v>
      </c>
      <c r="Q562" s="115">
        <v>1.043443807753085</v>
      </c>
      <c r="S562" s="91">
        <v>0</v>
      </c>
      <c r="T562" s="86">
        <f>IF(S562=1,INDEX('LAD average need weights (Rx)'!N:N,MATCH(C562,'LAD average need weights (Rx)'!B:B,0)),SUMPRODUCT(I$2:Q$2,I562:Q562)+$T$2)</f>
        <v>0.90693180690826813</v>
      </c>
    </row>
    <row r="563" spans="2:20" x14ac:dyDescent="0.2">
      <c r="B563" s="102" t="s">
        <v>5976</v>
      </c>
      <c r="C563" s="101" t="s">
        <v>7303</v>
      </c>
      <c r="D563" s="119">
        <v>1466.9520540936619</v>
      </c>
      <c r="E563" s="119">
        <v>7124.5298474649089</v>
      </c>
      <c r="F563" s="119">
        <v>1982.1078934173277</v>
      </c>
      <c r="G563" s="118">
        <v>1.3511742854076771</v>
      </c>
      <c r="S563" s="91">
        <v>1</v>
      </c>
      <c r="T563" s="86">
        <f>IF(S563=1,INDEX('LAD average need weights (Rx)'!N:N,MATCH(C563,'LAD average need weights (Rx)'!B:B,0)),SUMPRODUCT(I$2:Q$2,I563:Q563)+$T$2)</f>
        <v>0.8970272553503198</v>
      </c>
    </row>
    <row r="564" spans="2:20" x14ac:dyDescent="0.2">
      <c r="B564" s="102" t="s">
        <v>5975</v>
      </c>
      <c r="C564" s="101" t="s">
        <v>7302</v>
      </c>
      <c r="D564" s="119">
        <v>1605.3090441212928</v>
      </c>
      <c r="E564" s="119">
        <v>8420.8336098368127</v>
      </c>
      <c r="F564" s="119">
        <v>2342.7511884381483</v>
      </c>
      <c r="G564" s="118">
        <v>1.4593770570329736</v>
      </c>
      <c r="I564" s="115">
        <v>0.27058823529411763</v>
      </c>
      <c r="J564" s="115">
        <v>2.5767302206415384E-2</v>
      </c>
      <c r="K564" s="116">
        <v>80.830505302557697</v>
      </c>
      <c r="L564" s="115">
        <v>6.222222222222222E-2</v>
      </c>
      <c r="M564" s="115">
        <v>0</v>
      </c>
      <c r="N564" s="117">
        <v>16.506258265751701</v>
      </c>
      <c r="O564" s="115">
        <v>1.3121109883139765</v>
      </c>
      <c r="P564" s="115">
        <v>6.9984364129564505E-2</v>
      </c>
      <c r="Q564" s="115">
        <v>0.83374207207978202</v>
      </c>
      <c r="S564" s="91">
        <v>0</v>
      </c>
      <c r="T564" s="86">
        <f>IF(S564=1,INDEX('LAD average need weights (Rx)'!N:N,MATCH(C564,'LAD average need weights (Rx)'!B:B,0)),SUMPRODUCT(I$2:Q$2,I564:Q564)+$T$2)</f>
        <v>0.86664941927518047</v>
      </c>
    </row>
    <row r="565" spans="2:20" x14ac:dyDescent="0.2">
      <c r="B565" s="102" t="s">
        <v>5974</v>
      </c>
      <c r="C565" s="101" t="s">
        <v>7098</v>
      </c>
      <c r="D565" s="119">
        <v>4067.3777663562259</v>
      </c>
      <c r="E565" s="119">
        <v>20840.09467608004</v>
      </c>
      <c r="F565" s="119">
        <v>5797.9006392570427</v>
      </c>
      <c r="G565" s="118">
        <v>1.4254640144849666</v>
      </c>
      <c r="I565" s="115">
        <v>0.27164685908319186</v>
      </c>
      <c r="J565" s="115">
        <v>8.4706065703231942E-2</v>
      </c>
      <c r="K565" s="116">
        <v>113.95367357002</v>
      </c>
      <c r="L565" s="115">
        <v>4.9209138840070298E-2</v>
      </c>
      <c r="M565" s="115">
        <v>0</v>
      </c>
      <c r="N565" s="117">
        <v>21.160499753451699</v>
      </c>
      <c r="O565" s="115">
        <v>1.331670675991105</v>
      </c>
      <c r="P565" s="115">
        <v>7.7028905522617958E-2</v>
      </c>
      <c r="Q565" s="115">
        <v>0.78107633540736388</v>
      </c>
      <c r="S565" s="91">
        <v>0</v>
      </c>
      <c r="T565" s="86">
        <f>IF(S565=1,INDEX('LAD average need weights (Rx)'!N:N,MATCH(C565,'LAD average need weights (Rx)'!B:B,0)),SUMPRODUCT(I$2:Q$2,I565:Q565)+$T$2)</f>
        <v>0.94806556879549819</v>
      </c>
    </row>
    <row r="566" spans="2:20" x14ac:dyDescent="0.2">
      <c r="B566" s="102" t="s">
        <v>5973</v>
      </c>
      <c r="C566" s="101" t="s">
        <v>7136</v>
      </c>
      <c r="D566" s="119">
        <v>5111.0902858676291</v>
      </c>
      <c r="E566" s="119">
        <v>23142.900035899467</v>
      </c>
      <c r="F566" s="119">
        <v>6438.5616763254675</v>
      </c>
      <c r="G566" s="118">
        <v>1.2597237215958306</v>
      </c>
      <c r="I566" s="115">
        <v>0.34965034965034963</v>
      </c>
      <c r="J566" s="115">
        <v>2.8600701767413781E-2</v>
      </c>
      <c r="K566" s="116">
        <v>92.417927668071897</v>
      </c>
      <c r="L566" s="115">
        <v>6.3444108761329304E-2</v>
      </c>
      <c r="M566" s="115">
        <v>0</v>
      </c>
      <c r="N566" s="117">
        <v>6.3310880852007996</v>
      </c>
      <c r="O566" s="115">
        <v>1.262788640181459</v>
      </c>
      <c r="P566" s="115">
        <v>6.1681799962745872E-2</v>
      </c>
      <c r="Q566" s="115">
        <v>0.88299179914174963</v>
      </c>
      <c r="S566" s="91">
        <v>0</v>
      </c>
      <c r="T566" s="86">
        <f>IF(S566=1,INDEX('LAD average need weights (Rx)'!N:N,MATCH(C566,'LAD average need weights (Rx)'!B:B,0)),SUMPRODUCT(I$2:Q$2,I566:Q566)+$T$2)</f>
        <v>0.818914585749001</v>
      </c>
    </row>
    <row r="567" spans="2:20" x14ac:dyDescent="0.2">
      <c r="B567" s="102" t="s">
        <v>5972</v>
      </c>
      <c r="C567" s="101" t="s">
        <v>7136</v>
      </c>
      <c r="D567" s="119">
        <v>6801.6568052344701</v>
      </c>
      <c r="E567" s="119">
        <v>18038.224882085415</v>
      </c>
      <c r="F567" s="119">
        <v>5018.3954152063006</v>
      </c>
      <c r="G567" s="118">
        <v>0.73781955763251772</v>
      </c>
      <c r="I567" s="115">
        <v>0.29394812680115273</v>
      </c>
      <c r="J567" s="115">
        <v>0.14164522892978335</v>
      </c>
      <c r="K567" s="116">
        <v>144.51430232558101</v>
      </c>
      <c r="L567" s="115">
        <v>1.1156782149148562E-2</v>
      </c>
      <c r="M567" s="115">
        <v>0</v>
      </c>
      <c r="N567" s="117">
        <v>49.262137596899301</v>
      </c>
      <c r="O567" s="115">
        <v>0.73588132976122256</v>
      </c>
      <c r="P567" s="115">
        <v>0.22201174038731497</v>
      </c>
      <c r="Q567" s="115">
        <v>1.0631443495609425</v>
      </c>
      <c r="S567" s="91">
        <v>0</v>
      </c>
      <c r="T567" s="86">
        <f>IF(S567=1,INDEX('LAD average need weights (Rx)'!N:N,MATCH(C567,'LAD average need weights (Rx)'!B:B,0)),SUMPRODUCT(I$2:Q$2,I567:Q567)+$T$2)</f>
        <v>1.2028388927963369</v>
      </c>
    </row>
    <row r="568" spans="2:20" x14ac:dyDescent="0.2">
      <c r="B568" s="102" t="s">
        <v>5971</v>
      </c>
      <c r="C568" s="101" t="s">
        <v>7136</v>
      </c>
      <c r="D568" s="119">
        <v>11785.547011086661</v>
      </c>
      <c r="E568" s="119">
        <v>49697.273752914494</v>
      </c>
      <c r="F568" s="119">
        <v>13826.225827662767</v>
      </c>
      <c r="G568" s="118">
        <v>1.1731509631802783</v>
      </c>
      <c r="I568" s="115">
        <v>0.30722891566265059</v>
      </c>
      <c r="J568" s="115">
        <v>4.414901293353117E-2</v>
      </c>
      <c r="K568" s="116">
        <v>110.97057897174599</v>
      </c>
      <c r="L568" s="115">
        <v>0.10610932475884244</v>
      </c>
      <c r="M568" s="115">
        <v>0</v>
      </c>
      <c r="N568" s="117">
        <v>11.8062798296769</v>
      </c>
      <c r="O568" s="115">
        <v>1.1090870752762074</v>
      </c>
      <c r="P568" s="115">
        <v>4.8250838455729701E-2</v>
      </c>
      <c r="Q568" s="115">
        <v>0.90205153203974031</v>
      </c>
      <c r="S568" s="91">
        <v>0</v>
      </c>
      <c r="T568" s="86">
        <f>IF(S568=1,INDEX('LAD average need weights (Rx)'!N:N,MATCH(C568,'LAD average need weights (Rx)'!B:B,0)),SUMPRODUCT(I$2:Q$2,I568:Q568)+$T$2)</f>
        <v>0.88564912813864072</v>
      </c>
    </row>
    <row r="569" spans="2:20" x14ac:dyDescent="0.2">
      <c r="B569" s="102" t="s">
        <v>5970</v>
      </c>
      <c r="C569" s="101" t="s">
        <v>7136</v>
      </c>
      <c r="D569" s="119">
        <v>12389.121981492746</v>
      </c>
      <c r="E569" s="119">
        <v>39089.929047284997</v>
      </c>
      <c r="F569" s="119">
        <v>10875.167706022934</v>
      </c>
      <c r="G569" s="118">
        <v>0.87779971189795336</v>
      </c>
      <c r="I569" s="115">
        <v>0.33985330073349634</v>
      </c>
      <c r="J569" s="115">
        <v>7.5126457691252049E-2</v>
      </c>
      <c r="K569" s="116">
        <v>113.426225037389</v>
      </c>
      <c r="L569" s="115">
        <v>0.13774448605909281</v>
      </c>
      <c r="M569" s="115">
        <v>0</v>
      </c>
      <c r="N569" s="117">
        <v>37.258418492126303</v>
      </c>
      <c r="O569" s="115">
        <v>0.8867443981129125</v>
      </c>
      <c r="P569" s="115">
        <v>0.12648765370327902</v>
      </c>
      <c r="Q569" s="115">
        <v>1.0246603846963129</v>
      </c>
      <c r="S569" s="91">
        <v>0</v>
      </c>
      <c r="T569" s="86">
        <f>IF(S569=1,INDEX('LAD average need weights (Rx)'!N:N,MATCH(C569,'LAD average need weights (Rx)'!B:B,0)),SUMPRODUCT(I$2:Q$2,I569:Q569)+$T$2)</f>
        <v>1.1348366695362662</v>
      </c>
    </row>
    <row r="570" spans="2:20" x14ac:dyDescent="0.2">
      <c r="B570" s="102" t="s">
        <v>5969</v>
      </c>
      <c r="C570" s="101" t="s">
        <v>7136</v>
      </c>
      <c r="D570" s="119">
        <v>10507.501883466783</v>
      </c>
      <c r="E570" s="119">
        <v>40083.248208832949</v>
      </c>
      <c r="F570" s="119">
        <v>11151.517976558673</v>
      </c>
      <c r="G570" s="118">
        <v>1.0612910756747262</v>
      </c>
      <c r="I570" s="115">
        <v>0.2585551330798479</v>
      </c>
      <c r="J570" s="115">
        <v>9.3604758414282216E-2</v>
      </c>
      <c r="K570" s="116">
        <v>102.973654647581</v>
      </c>
      <c r="L570" s="115">
        <v>7.0216776625824692E-2</v>
      </c>
      <c r="M570" s="115">
        <v>0</v>
      </c>
      <c r="N570" s="117">
        <v>28.757201485776399</v>
      </c>
      <c r="O570" s="115">
        <v>1.0082261015047291</v>
      </c>
      <c r="P570" s="115">
        <v>0.14813244695758074</v>
      </c>
      <c r="Q570" s="115">
        <v>0.99171185390500083</v>
      </c>
      <c r="S570" s="91">
        <v>0</v>
      </c>
      <c r="T570" s="86">
        <f>IF(S570=1,INDEX('LAD average need weights (Rx)'!N:N,MATCH(C570,'LAD average need weights (Rx)'!B:B,0)),SUMPRODUCT(I$2:Q$2,I570:Q570)+$T$2)</f>
        <v>1.0187373044789445</v>
      </c>
    </row>
    <row r="571" spans="2:20" x14ac:dyDescent="0.2">
      <c r="B571" s="102" t="s">
        <v>5968</v>
      </c>
      <c r="C571" s="101" t="s">
        <v>7136</v>
      </c>
      <c r="D571" s="119">
        <v>10212.938034658831</v>
      </c>
      <c r="E571" s="119">
        <v>34724.74143569023</v>
      </c>
      <c r="F571" s="119">
        <v>9660.7334898103054</v>
      </c>
      <c r="G571" s="118">
        <v>0.94593088267308056</v>
      </c>
      <c r="I571" s="115">
        <v>0.30125523012552302</v>
      </c>
      <c r="J571" s="115">
        <v>0.1310134560593626</v>
      </c>
      <c r="K571" s="116">
        <v>127.152806361085</v>
      </c>
      <c r="L571" s="115">
        <v>3.2302722658052604E-2</v>
      </c>
      <c r="M571" s="115">
        <v>0</v>
      </c>
      <c r="N571" s="117">
        <v>41.822590590216102</v>
      </c>
      <c r="O571" s="115">
        <v>0.82902941143574171</v>
      </c>
      <c r="P571" s="115">
        <v>0.24193248120945543</v>
      </c>
      <c r="Q571" s="115">
        <v>1.0356815414185019</v>
      </c>
      <c r="S571" s="91">
        <v>0</v>
      </c>
      <c r="T571" s="86">
        <f>IF(S571=1,INDEX('LAD average need weights (Rx)'!N:N,MATCH(C571,'LAD average need weights (Rx)'!B:B,0)),SUMPRODUCT(I$2:Q$2,I571:Q571)+$T$2)</f>
        <v>1.1446699144027739</v>
      </c>
    </row>
    <row r="572" spans="2:20" x14ac:dyDescent="0.2">
      <c r="B572" s="102" t="s">
        <v>5967</v>
      </c>
      <c r="C572" s="101" t="s">
        <v>7136</v>
      </c>
      <c r="D572" s="119">
        <v>10566.372938405619</v>
      </c>
      <c r="E572" s="119">
        <v>31771.869443985786</v>
      </c>
      <c r="F572" s="119">
        <v>8839.2181044700446</v>
      </c>
      <c r="G572" s="118">
        <v>0.83654231740601537</v>
      </c>
      <c r="I572" s="115">
        <v>0.24611398963730569</v>
      </c>
      <c r="J572" s="115">
        <v>0.1051092289675435</v>
      </c>
      <c r="K572" s="116">
        <v>116.445787482806</v>
      </c>
      <c r="L572" s="115">
        <v>5.8972198820556026E-3</v>
      </c>
      <c r="M572" s="115">
        <v>0</v>
      </c>
      <c r="N572" s="117">
        <v>39.292623280605198</v>
      </c>
      <c r="O572" s="115">
        <v>0.77440817188113853</v>
      </c>
      <c r="P572" s="115">
        <v>0.12922603342117345</v>
      </c>
      <c r="Q572" s="115">
        <v>1.0482394243117139</v>
      </c>
      <c r="S572" s="91">
        <v>0</v>
      </c>
      <c r="T572" s="86">
        <f>IF(S572=1,INDEX('LAD average need weights (Rx)'!N:N,MATCH(C572,'LAD average need weights (Rx)'!B:B,0)),SUMPRODUCT(I$2:Q$2,I572:Q572)+$T$2)</f>
        <v>1.0577434183949572</v>
      </c>
    </row>
    <row r="573" spans="2:20" x14ac:dyDescent="0.2">
      <c r="B573" s="102" t="s">
        <v>5966</v>
      </c>
      <c r="C573" s="101" t="s">
        <v>7136</v>
      </c>
      <c r="D573" s="119">
        <v>13141.057851379834</v>
      </c>
      <c r="E573" s="119">
        <v>53673.758096585261</v>
      </c>
      <c r="F573" s="119">
        <v>14932.519319919636</v>
      </c>
      <c r="G573" s="118">
        <v>1.1363255141861883</v>
      </c>
      <c r="I573" s="115">
        <v>0.30664240218380345</v>
      </c>
      <c r="J573" s="115">
        <v>4.3293106347933284E-2</v>
      </c>
      <c r="K573" s="116">
        <v>94.637315468549403</v>
      </c>
      <c r="L573" s="115">
        <v>6.6041945560017842E-2</v>
      </c>
      <c r="M573" s="115">
        <v>0</v>
      </c>
      <c r="N573" s="117">
        <v>13.4858217265725</v>
      </c>
      <c r="O573" s="115">
        <v>1.0717790243753544</v>
      </c>
      <c r="P573" s="115">
        <v>8.2800399351420598E-2</v>
      </c>
      <c r="Q573" s="115">
        <v>0.94160280657337225</v>
      </c>
      <c r="S573" s="91">
        <v>0</v>
      </c>
      <c r="T573" s="86">
        <f>IF(S573=1,INDEX('LAD average need weights (Rx)'!N:N,MATCH(C573,'LAD average need weights (Rx)'!B:B,0)),SUMPRODUCT(I$2:Q$2,I573:Q573)+$T$2)</f>
        <v>0.86504551795281948</v>
      </c>
    </row>
    <row r="574" spans="2:20" x14ac:dyDescent="0.2">
      <c r="B574" s="102" t="s">
        <v>5965</v>
      </c>
      <c r="C574" s="101" t="s">
        <v>7136</v>
      </c>
      <c r="D574" s="119">
        <v>8842.8046742404222</v>
      </c>
      <c r="E574" s="119">
        <v>26956.364927939256</v>
      </c>
      <c r="F574" s="119">
        <v>7499.5016998235096</v>
      </c>
      <c r="G574" s="118">
        <v>0.84809084629789144</v>
      </c>
      <c r="I574" s="115">
        <v>0.28175519630484991</v>
      </c>
      <c r="J574" s="115">
        <v>0.15067616782904295</v>
      </c>
      <c r="K574" s="116">
        <v>151.42233939393901</v>
      </c>
      <c r="L574" s="115">
        <v>2.0058997050147492E-2</v>
      </c>
      <c r="M574" s="115">
        <v>0</v>
      </c>
      <c r="N574" s="117">
        <v>49.331273454545403</v>
      </c>
      <c r="O574" s="115">
        <v>0.85530449197852376</v>
      </c>
      <c r="P574" s="115">
        <v>0.32809655263873172</v>
      </c>
      <c r="Q574" s="115">
        <v>1.0469159520918274</v>
      </c>
      <c r="S574" s="91">
        <v>0</v>
      </c>
      <c r="T574" s="86">
        <f>IF(S574=1,INDEX('LAD average need weights (Rx)'!N:N,MATCH(C574,'LAD average need weights (Rx)'!B:B,0)),SUMPRODUCT(I$2:Q$2,I574:Q574)+$T$2)</f>
        <v>1.2411922901038501</v>
      </c>
    </row>
    <row r="575" spans="2:20" x14ac:dyDescent="0.2">
      <c r="B575" s="102" t="s">
        <v>5964</v>
      </c>
      <c r="C575" s="101" t="s">
        <v>7136</v>
      </c>
      <c r="D575" s="119">
        <v>7338.7743025127384</v>
      </c>
      <c r="E575" s="119">
        <v>20381.275671912837</v>
      </c>
      <c r="F575" s="119">
        <v>5670.2530906776383</v>
      </c>
      <c r="G575" s="118">
        <v>0.77264306775808445</v>
      </c>
      <c r="I575" s="115">
        <v>0.32303370786516855</v>
      </c>
      <c r="J575" s="115">
        <v>0.11813421647422118</v>
      </c>
      <c r="K575" s="116">
        <v>148.436682874122</v>
      </c>
      <c r="L575" s="115">
        <v>1.5689512799339389E-2</v>
      </c>
      <c r="M575" s="115">
        <v>0</v>
      </c>
      <c r="N575" s="117">
        <v>45.174539528182997</v>
      </c>
      <c r="O575" s="115">
        <v>0.76394710163133395</v>
      </c>
      <c r="P575" s="115">
        <v>0.17916963383181136</v>
      </c>
      <c r="Q575" s="115">
        <v>1.0659893164468572</v>
      </c>
      <c r="S575" s="91">
        <v>0</v>
      </c>
      <c r="T575" s="86">
        <f>IF(S575=1,INDEX('LAD average need weights (Rx)'!N:N,MATCH(C575,'LAD average need weights (Rx)'!B:B,0)),SUMPRODUCT(I$2:Q$2,I575:Q575)+$T$2)</f>
        <v>1.1727381861622725</v>
      </c>
    </row>
    <row r="576" spans="2:20" x14ac:dyDescent="0.2">
      <c r="B576" s="102" t="s">
        <v>5963</v>
      </c>
      <c r="C576" s="101" t="s">
        <v>7136</v>
      </c>
      <c r="D576" s="119">
        <v>7908.8379544386935</v>
      </c>
      <c r="E576" s="119">
        <v>26941.318643833467</v>
      </c>
      <c r="F576" s="119">
        <v>7495.3156890787732</v>
      </c>
      <c r="G576" s="118">
        <v>0.94771390338983508</v>
      </c>
      <c r="I576" s="115">
        <v>0.31365313653136534</v>
      </c>
      <c r="J576" s="115">
        <v>0.10297045274368907</v>
      </c>
      <c r="K576" s="116">
        <v>119.661381611468</v>
      </c>
      <c r="L576" s="115">
        <v>4.6469523234761619E-2</v>
      </c>
      <c r="M576" s="115">
        <v>0</v>
      </c>
      <c r="N576" s="117">
        <v>31.010164359861601</v>
      </c>
      <c r="O576" s="115">
        <v>0.86665855906519851</v>
      </c>
      <c r="P576" s="115">
        <v>0.10673924939828656</v>
      </c>
      <c r="Q576" s="115">
        <v>1.0355442687621956</v>
      </c>
      <c r="S576" s="91">
        <v>0</v>
      </c>
      <c r="T576" s="86">
        <f>IF(S576=1,INDEX('LAD average need weights (Rx)'!N:N,MATCH(C576,'LAD average need weights (Rx)'!B:B,0)),SUMPRODUCT(I$2:Q$2,I576:Q576)+$T$2)</f>
        <v>1.0407347305739116</v>
      </c>
    </row>
    <row r="577" spans="2:20" x14ac:dyDescent="0.2">
      <c r="B577" s="102" t="s">
        <v>5962</v>
      </c>
      <c r="C577" s="101" t="s">
        <v>7136</v>
      </c>
      <c r="D577" s="119">
        <v>12381.269122107526</v>
      </c>
      <c r="E577" s="119">
        <v>44660.954330548171</v>
      </c>
      <c r="F577" s="119">
        <v>12425.076742099553</v>
      </c>
      <c r="G577" s="118">
        <v>1.0035382172505891</v>
      </c>
      <c r="I577" s="115">
        <v>0.25969827586206895</v>
      </c>
      <c r="J577" s="115">
        <v>8.6241192060932781E-2</v>
      </c>
      <c r="K577" s="116">
        <v>104.837208495882</v>
      </c>
      <c r="L577" s="115">
        <v>3.2243816254416961E-2</v>
      </c>
      <c r="M577" s="115">
        <v>0</v>
      </c>
      <c r="N577" s="117">
        <v>23.0909074122237</v>
      </c>
      <c r="O577" s="115">
        <v>0.95630283421162587</v>
      </c>
      <c r="P577" s="115">
        <v>0.12788332602762204</v>
      </c>
      <c r="Q577" s="115">
        <v>1.0087483810261435</v>
      </c>
      <c r="S577" s="91">
        <v>0</v>
      </c>
      <c r="T577" s="86">
        <f>IF(S577=1,INDEX('LAD average need weights (Rx)'!N:N,MATCH(C577,'LAD average need weights (Rx)'!B:B,0)),SUMPRODUCT(I$2:Q$2,I577:Q577)+$T$2)</f>
        <v>0.94375360046310619</v>
      </c>
    </row>
    <row r="578" spans="2:20" x14ac:dyDescent="0.2">
      <c r="B578" s="102" t="s">
        <v>5961</v>
      </c>
      <c r="C578" s="101" t="s">
        <v>7136</v>
      </c>
      <c r="D578" s="119">
        <v>6948.9040941371522</v>
      </c>
      <c r="E578" s="119">
        <v>28567.364956892616</v>
      </c>
      <c r="F578" s="119">
        <v>7947.6963094397797</v>
      </c>
      <c r="G578" s="118">
        <v>1.1437337746746739</v>
      </c>
      <c r="I578" s="115">
        <v>0.27543035993740217</v>
      </c>
      <c r="J578" s="115">
        <v>3.4687403322070813E-2</v>
      </c>
      <c r="K578" s="116">
        <v>85.531255728689302</v>
      </c>
      <c r="L578" s="115">
        <v>0.10526315789473684</v>
      </c>
      <c r="M578" s="115">
        <v>0</v>
      </c>
      <c r="N578" s="117">
        <v>5.5661454323250803</v>
      </c>
      <c r="O578" s="115">
        <v>1.0848605552705932</v>
      </c>
      <c r="P578" s="115">
        <v>6.8261426993547564E-2</v>
      </c>
      <c r="Q578" s="115">
        <v>0.94646968936692222</v>
      </c>
      <c r="S578" s="91">
        <v>0</v>
      </c>
      <c r="T578" s="86">
        <f>IF(S578=1,INDEX('LAD average need weights (Rx)'!N:N,MATCH(C578,'LAD average need weights (Rx)'!B:B,0)),SUMPRODUCT(I$2:Q$2,I578:Q578)+$T$2)</f>
        <v>0.80681152585133165</v>
      </c>
    </row>
    <row r="579" spans="2:20" x14ac:dyDescent="0.2">
      <c r="B579" s="102" t="s">
        <v>5960</v>
      </c>
      <c r="C579" s="101" t="s">
        <v>7136</v>
      </c>
      <c r="D579" s="119">
        <v>8602.6397401378363</v>
      </c>
      <c r="E579" s="119">
        <v>30979.667839140668</v>
      </c>
      <c r="F579" s="119">
        <v>8618.8205361027631</v>
      </c>
      <c r="G579" s="118">
        <v>1.0018809105639321</v>
      </c>
      <c r="I579" s="115">
        <v>0.25490196078431371</v>
      </c>
      <c r="J579" s="115">
        <v>9.4389267477170621E-2</v>
      </c>
      <c r="K579" s="116">
        <v>112.249884022377</v>
      </c>
      <c r="L579" s="115">
        <v>9.1603053435114504E-2</v>
      </c>
      <c r="M579" s="115">
        <v>0</v>
      </c>
      <c r="N579" s="117">
        <v>18.216181334424899</v>
      </c>
      <c r="O579" s="115">
        <v>0.9336472702897064</v>
      </c>
      <c r="P579" s="115">
        <v>6.4557921170771818E-2</v>
      </c>
      <c r="Q579" s="115">
        <v>1.0102646160506847</v>
      </c>
      <c r="S579" s="91">
        <v>0</v>
      </c>
      <c r="T579" s="86">
        <f>IF(S579=1,INDEX('LAD average need weights (Rx)'!N:N,MATCH(C579,'LAD average need weights (Rx)'!B:B,0)),SUMPRODUCT(I$2:Q$2,I579:Q579)+$T$2)</f>
        <v>0.94101956578476553</v>
      </c>
    </row>
    <row r="580" spans="2:20" x14ac:dyDescent="0.2">
      <c r="B580" s="102" t="s">
        <v>5959</v>
      </c>
      <c r="C580" s="101" t="s">
        <v>7136</v>
      </c>
      <c r="D580" s="119">
        <v>13029.465157349301</v>
      </c>
      <c r="E580" s="119">
        <v>46564.689760029578</v>
      </c>
      <c r="F580" s="119">
        <v>12954.712957055688</v>
      </c>
      <c r="G580" s="118">
        <v>0.99426283432275431</v>
      </c>
      <c r="I580" s="115">
        <v>0.29693877551020409</v>
      </c>
      <c r="J580" s="115">
        <v>7.6724468317281899E-2</v>
      </c>
      <c r="K580" s="116">
        <v>106.226731814958</v>
      </c>
      <c r="L580" s="115">
        <v>0.12494811124948112</v>
      </c>
      <c r="M580" s="115">
        <v>0</v>
      </c>
      <c r="N580" s="117">
        <v>34.2700256915439</v>
      </c>
      <c r="O580" s="115">
        <v>0.93667151917129321</v>
      </c>
      <c r="P580" s="115">
        <v>0.14648060870533669</v>
      </c>
      <c r="Q580" s="115">
        <v>1.015301823595397</v>
      </c>
      <c r="S580" s="91">
        <v>0</v>
      </c>
      <c r="T580" s="86">
        <f>IF(S580=1,INDEX('LAD average need weights (Rx)'!N:N,MATCH(C580,'LAD average need weights (Rx)'!B:B,0)),SUMPRODUCT(I$2:Q$2,I580:Q580)+$T$2)</f>
        <v>1.0944862990247148</v>
      </c>
    </row>
    <row r="581" spans="2:20" x14ac:dyDescent="0.2">
      <c r="B581" s="102" t="s">
        <v>5958</v>
      </c>
      <c r="C581" s="101" t="s">
        <v>7136</v>
      </c>
      <c r="D581" s="119">
        <v>9287.7632764835325</v>
      </c>
      <c r="E581" s="119">
        <v>42426.265203308219</v>
      </c>
      <c r="F581" s="119">
        <v>11803.366249860928</v>
      </c>
      <c r="G581" s="118">
        <v>1.2708513232402103</v>
      </c>
      <c r="I581" s="115">
        <v>0.27364185110663986</v>
      </c>
      <c r="J581" s="115">
        <v>4.1477673663012728E-2</v>
      </c>
      <c r="K581" s="116">
        <v>93.0158382012565</v>
      </c>
      <c r="L581" s="115">
        <v>5.4229934924078092E-2</v>
      </c>
      <c r="M581" s="115">
        <v>0</v>
      </c>
      <c r="N581" s="117">
        <v>11.5642282596716</v>
      </c>
      <c r="O581" s="115">
        <v>1.1596785390645097</v>
      </c>
      <c r="P581" s="115">
        <v>7.2294871736212477E-2</v>
      </c>
      <c r="Q581" s="115">
        <v>0.92516881757247271</v>
      </c>
      <c r="S581" s="91">
        <v>0</v>
      </c>
      <c r="T581" s="86">
        <f>IF(S581=1,INDEX('LAD average need weights (Rx)'!N:N,MATCH(C581,'LAD average need weights (Rx)'!B:B,0)),SUMPRODUCT(I$2:Q$2,I581:Q581)+$T$2)</f>
        <v>0.8407373596829768</v>
      </c>
    </row>
    <row r="582" spans="2:20" x14ac:dyDescent="0.2">
      <c r="B582" s="102" t="s">
        <v>5957</v>
      </c>
      <c r="C582" s="101" t="s">
        <v>7136</v>
      </c>
      <c r="D582" s="119">
        <v>9782.7204876469168</v>
      </c>
      <c r="E582" s="119">
        <v>34554.116599512912</v>
      </c>
      <c r="F582" s="119">
        <v>9613.2641350822269</v>
      </c>
      <c r="G582" s="118">
        <v>0.98267799302058456</v>
      </c>
      <c r="I582" s="115">
        <v>0.3005050505050505</v>
      </c>
      <c r="J582" s="115">
        <v>7.5104619611444795E-2</v>
      </c>
      <c r="K582" s="116">
        <v>105.004212490181</v>
      </c>
      <c r="L582" s="115">
        <v>0.13901572805682394</v>
      </c>
      <c r="M582" s="115">
        <v>0</v>
      </c>
      <c r="N582" s="117">
        <v>34.166260997643398</v>
      </c>
      <c r="O582" s="115">
        <v>0.9238852128063747</v>
      </c>
      <c r="P582" s="115">
        <v>0.13228410300854435</v>
      </c>
      <c r="Q582" s="115">
        <v>1.0193543834058476</v>
      </c>
      <c r="S582" s="91">
        <v>0</v>
      </c>
      <c r="T582" s="86">
        <f>IF(S582=1,INDEX('LAD average need weights (Rx)'!N:N,MATCH(C582,'LAD average need weights (Rx)'!B:B,0)),SUMPRODUCT(I$2:Q$2,I582:Q582)+$T$2)</f>
        <v>1.09853312038549</v>
      </c>
    </row>
    <row r="583" spans="2:20" x14ac:dyDescent="0.2">
      <c r="B583" s="102" t="s">
        <v>5956</v>
      </c>
      <c r="C583" s="101" t="s">
        <v>7136</v>
      </c>
      <c r="D583" s="119">
        <v>4285.3793767842944</v>
      </c>
      <c r="E583" s="119">
        <v>11789.070274445017</v>
      </c>
      <c r="F583" s="119">
        <v>3279.8247389396097</v>
      </c>
      <c r="G583" s="118">
        <v>0.76535224785646805</v>
      </c>
      <c r="I583" s="115">
        <v>0.35526315789473684</v>
      </c>
      <c r="J583" s="115">
        <v>0.15451841448256987</v>
      </c>
      <c r="K583" s="116">
        <v>120.92913923433299</v>
      </c>
      <c r="L583" s="115">
        <v>1.1956521739130435E-2</v>
      </c>
      <c r="M583" s="115">
        <v>0</v>
      </c>
      <c r="N583" s="117">
        <v>47.580433552792002</v>
      </c>
      <c r="O583" s="115">
        <v>0.70521053972210623</v>
      </c>
      <c r="P583" s="115">
        <v>0.2328563914915201</v>
      </c>
      <c r="Q583" s="115">
        <v>1.0566050643332583</v>
      </c>
      <c r="S583" s="91">
        <v>0</v>
      </c>
      <c r="T583" s="86">
        <f>IF(S583=1,INDEX('LAD average need weights (Rx)'!N:N,MATCH(C583,'LAD average need weights (Rx)'!B:B,0)),SUMPRODUCT(I$2:Q$2,I583:Q583)+$T$2)</f>
        <v>1.1808078366613346</v>
      </c>
    </row>
    <row r="584" spans="2:20" x14ac:dyDescent="0.2">
      <c r="B584" s="102" t="s">
        <v>5955</v>
      </c>
      <c r="C584" s="101" t="s">
        <v>7136</v>
      </c>
      <c r="D584" s="119">
        <v>5666.5409941318076</v>
      </c>
      <c r="E584" s="119">
        <v>12706.809721991665</v>
      </c>
      <c r="F584" s="119">
        <v>3535.1480573940808</v>
      </c>
      <c r="G584" s="118">
        <v>0.62386349292364285</v>
      </c>
      <c r="I584" s="115">
        <v>0.22807017543859648</v>
      </c>
      <c r="J584" s="115">
        <v>0.16526734987755554</v>
      </c>
      <c r="K584" s="116">
        <v>167.86928090375801</v>
      </c>
      <c r="L584" s="115">
        <v>1.2556053811659192E-2</v>
      </c>
      <c r="M584" s="115">
        <v>0</v>
      </c>
      <c r="N584" s="117">
        <v>51.853408429285302</v>
      </c>
      <c r="O584" s="115">
        <v>0.60669730519508003</v>
      </c>
      <c r="P584" s="115">
        <v>0.20578204973407116</v>
      </c>
      <c r="Q584" s="115">
        <v>1.0539707604785737</v>
      </c>
      <c r="S584" s="91">
        <v>0</v>
      </c>
      <c r="T584" s="86">
        <f>IF(S584=1,INDEX('LAD average need weights (Rx)'!N:N,MATCH(C584,'LAD average need weights (Rx)'!B:B,0)),SUMPRODUCT(I$2:Q$2,I584:Q584)+$T$2)</f>
        <v>1.2221788934032676</v>
      </c>
    </row>
    <row r="585" spans="2:20" x14ac:dyDescent="0.2">
      <c r="B585" s="102" t="s">
        <v>5954</v>
      </c>
      <c r="C585" s="101" t="s">
        <v>7136</v>
      </c>
      <c r="D585" s="119">
        <v>9729.8337166902402</v>
      </c>
      <c r="E585" s="119">
        <v>41103.428966130705</v>
      </c>
      <c r="F585" s="119">
        <v>11435.341383161687</v>
      </c>
      <c r="G585" s="118">
        <v>1.1752864145608033</v>
      </c>
      <c r="I585" s="115">
        <v>0.28152866242038216</v>
      </c>
      <c r="J585" s="115">
        <v>6.4633800736651634E-2</v>
      </c>
      <c r="K585" s="116">
        <v>90.681257388500796</v>
      </c>
      <c r="L585" s="115">
        <v>0.11104256631708821</v>
      </c>
      <c r="M585" s="115">
        <v>0</v>
      </c>
      <c r="N585" s="117">
        <v>16.588815368081701</v>
      </c>
      <c r="O585" s="115">
        <v>1.0189569884780927</v>
      </c>
      <c r="P585" s="115">
        <v>4.2887777031354428E-2</v>
      </c>
      <c r="Q585" s="115">
        <v>0.95892277488835664</v>
      </c>
      <c r="S585" s="91">
        <v>0</v>
      </c>
      <c r="T585" s="86">
        <f>IF(S585=1,INDEX('LAD average need weights (Rx)'!N:N,MATCH(C585,'LAD average need weights (Rx)'!B:B,0)),SUMPRODUCT(I$2:Q$2,I585:Q585)+$T$2)</f>
        <v>0.90921941653585503</v>
      </c>
    </row>
    <row r="586" spans="2:20" x14ac:dyDescent="0.2">
      <c r="B586" s="102" t="s">
        <v>5953</v>
      </c>
      <c r="C586" s="101" t="s">
        <v>7136</v>
      </c>
      <c r="D586" s="119">
        <v>10855.743014355068</v>
      </c>
      <c r="E586" s="119">
        <v>41176.745623350173</v>
      </c>
      <c r="F586" s="119">
        <v>11455.738732615615</v>
      </c>
      <c r="G586" s="118">
        <v>1.0552698896305066</v>
      </c>
      <c r="I586" s="115">
        <v>0.29530201342281881</v>
      </c>
      <c r="J586" s="115">
        <v>9.7315751675747006E-2</v>
      </c>
      <c r="K586" s="116">
        <v>116.50938081071</v>
      </c>
      <c r="L586" s="115">
        <v>5.3694581280788176E-2</v>
      </c>
      <c r="M586" s="115">
        <v>0</v>
      </c>
      <c r="N586" s="117">
        <v>27.361343622164402</v>
      </c>
      <c r="O586" s="115">
        <v>0.94903302718372051</v>
      </c>
      <c r="P586" s="115">
        <v>0.10230525277464735</v>
      </c>
      <c r="Q586" s="115">
        <v>1.0096229348123442</v>
      </c>
      <c r="S586" s="91">
        <v>0</v>
      </c>
      <c r="T586" s="86">
        <f>IF(S586=1,INDEX('LAD average need weights (Rx)'!N:N,MATCH(C586,'LAD average need weights (Rx)'!B:B,0)),SUMPRODUCT(I$2:Q$2,I586:Q586)+$T$2)</f>
        <v>1.0117383360802079</v>
      </c>
    </row>
    <row r="587" spans="2:20" x14ac:dyDescent="0.2">
      <c r="B587" s="102" t="s">
        <v>5952</v>
      </c>
      <c r="C587" s="101" t="s">
        <v>7136</v>
      </c>
      <c r="D587" s="119">
        <v>10290.230395972341</v>
      </c>
      <c r="E587" s="119">
        <v>38522.390723297256</v>
      </c>
      <c r="F587" s="119">
        <v>10717.273470771295</v>
      </c>
      <c r="G587" s="118">
        <v>1.0414998555295809</v>
      </c>
      <c r="I587" s="115">
        <v>0.25426136363636365</v>
      </c>
      <c r="J587" s="115">
        <v>9.5543595881874346E-2</v>
      </c>
      <c r="K587" s="116">
        <v>103.808329545455</v>
      </c>
      <c r="L587" s="115">
        <v>5.5188962207558485E-2</v>
      </c>
      <c r="M587" s="115">
        <v>0</v>
      </c>
      <c r="N587" s="117">
        <v>26.241379659090899</v>
      </c>
      <c r="O587" s="115">
        <v>0.99868628769153889</v>
      </c>
      <c r="P587" s="115">
        <v>0.12471224918284943</v>
      </c>
      <c r="Q587" s="115">
        <v>0.98979864234257942</v>
      </c>
      <c r="S587" s="91">
        <v>0</v>
      </c>
      <c r="T587" s="86">
        <f>IF(S587=1,INDEX('LAD average need weights (Rx)'!N:N,MATCH(C587,'LAD average need weights (Rx)'!B:B,0)),SUMPRODUCT(I$2:Q$2,I587:Q587)+$T$2)</f>
        <v>0.98623295086634877</v>
      </c>
    </row>
    <row r="588" spans="2:20" x14ac:dyDescent="0.2">
      <c r="B588" s="102" t="s">
        <v>5951</v>
      </c>
      <c r="C588" s="101" t="s">
        <v>7136</v>
      </c>
      <c r="D588" s="119">
        <v>9126.1318897411675</v>
      </c>
      <c r="E588" s="119">
        <v>34074.965219566271</v>
      </c>
      <c r="F588" s="119">
        <v>9479.9599377993727</v>
      </c>
      <c r="G588" s="118">
        <v>1.0387708672560332</v>
      </c>
      <c r="I588" s="115">
        <v>0.24911032028469751</v>
      </c>
      <c r="J588" s="115">
        <v>8.4287351496696777E-2</v>
      </c>
      <c r="K588" s="116">
        <v>91.518784865389307</v>
      </c>
      <c r="L588" s="115">
        <v>4.0496407576747225E-2</v>
      </c>
      <c r="M588" s="115">
        <v>0</v>
      </c>
      <c r="N588" s="117">
        <v>24.035293475624499</v>
      </c>
      <c r="O588" s="115">
        <v>0.94496207447719149</v>
      </c>
      <c r="P588" s="115">
        <v>0.10464657726620305</v>
      </c>
      <c r="Q588" s="115">
        <v>1.0067444708488467</v>
      </c>
      <c r="S588" s="91">
        <v>0</v>
      </c>
      <c r="T588" s="86">
        <f>IF(S588=1,INDEX('LAD average need weights (Rx)'!N:N,MATCH(C588,'LAD average need weights (Rx)'!B:B,0)),SUMPRODUCT(I$2:Q$2,I588:Q588)+$T$2)</f>
        <v>0.93534412449715432</v>
      </c>
    </row>
    <row r="589" spans="2:20" x14ac:dyDescent="0.2">
      <c r="B589" s="102" t="s">
        <v>5950</v>
      </c>
      <c r="C589" s="101" t="s">
        <v>7136</v>
      </c>
      <c r="D589" s="119">
        <v>3812.3733998757007</v>
      </c>
      <c r="E589" s="119">
        <v>15580.187768061372</v>
      </c>
      <c r="F589" s="119">
        <v>4334.547516421314</v>
      </c>
      <c r="G589" s="118">
        <v>1.1369682509490382</v>
      </c>
      <c r="I589" s="115">
        <v>0.29707112970711297</v>
      </c>
      <c r="J589" s="115">
        <v>4.5369593422844308E-2</v>
      </c>
      <c r="K589" s="116">
        <v>94.953988693467394</v>
      </c>
      <c r="L589" s="115">
        <v>1.4209591474245116E-2</v>
      </c>
      <c r="M589" s="115">
        <v>0</v>
      </c>
      <c r="N589" s="117">
        <v>12.549335741206001</v>
      </c>
      <c r="O589" s="115">
        <v>1.0645294543272998</v>
      </c>
      <c r="P589" s="115">
        <v>7.1443919925047616E-2</v>
      </c>
      <c r="Q589" s="115">
        <v>0.94579131801673155</v>
      </c>
      <c r="S589" s="91">
        <v>0</v>
      </c>
      <c r="T589" s="86">
        <f>IF(S589=1,INDEX('LAD average need weights (Rx)'!N:N,MATCH(C589,'LAD average need weights (Rx)'!B:B,0)),SUMPRODUCT(I$2:Q$2,I589:Q589)+$T$2)</f>
        <v>0.82439477407182815</v>
      </c>
    </row>
    <row r="590" spans="2:20" x14ac:dyDescent="0.2">
      <c r="B590" s="102" t="s">
        <v>5949</v>
      </c>
      <c r="C590" s="101" t="s">
        <v>7136</v>
      </c>
      <c r="D590" s="119">
        <v>3896.6927258268574</v>
      </c>
      <c r="E590" s="119">
        <v>10574.878255282576</v>
      </c>
      <c r="F590" s="119">
        <v>2942.0256649189496</v>
      </c>
      <c r="G590" s="118">
        <v>0.75500581439730208</v>
      </c>
      <c r="I590" s="115">
        <v>0.16860465116279069</v>
      </c>
      <c r="J590" s="115">
        <v>0.14759450612745967</v>
      </c>
      <c r="K590" s="116">
        <v>149.93841562669601</v>
      </c>
      <c r="L590" s="115">
        <v>1.2517385257301807E-2</v>
      </c>
      <c r="M590" s="115">
        <v>0</v>
      </c>
      <c r="N590" s="117">
        <v>48.559528757460697</v>
      </c>
      <c r="O590" s="115">
        <v>0.68897632305775458</v>
      </c>
      <c r="P590" s="115">
        <v>0.18535289425876916</v>
      </c>
      <c r="Q590" s="115">
        <v>1.053883553976197</v>
      </c>
      <c r="S590" s="91">
        <v>0</v>
      </c>
      <c r="T590" s="86">
        <f>IF(S590=1,INDEX('LAD average need weights (Rx)'!N:N,MATCH(C590,'LAD average need weights (Rx)'!B:B,0)),SUMPRODUCT(I$2:Q$2,I590:Q590)+$T$2)</f>
        <v>1.1664562940379783</v>
      </c>
    </row>
    <row r="591" spans="2:20" x14ac:dyDescent="0.2">
      <c r="B591" s="102" t="s">
        <v>5948</v>
      </c>
      <c r="C591" s="101" t="s">
        <v>7136</v>
      </c>
      <c r="D591" s="119">
        <v>13558.983347037411</v>
      </c>
      <c r="E591" s="119">
        <v>47798.553112210444</v>
      </c>
      <c r="F591" s="119">
        <v>13297.984771774281</v>
      </c>
      <c r="G591" s="118">
        <v>0.98075087426667895</v>
      </c>
      <c r="I591" s="115">
        <v>0.29582366589327147</v>
      </c>
      <c r="J591" s="115">
        <v>8.3459135662063796E-2</v>
      </c>
      <c r="K591" s="116">
        <v>103.86875329566899</v>
      </c>
      <c r="L591" s="115">
        <v>0.13485714285714287</v>
      </c>
      <c r="M591" s="115">
        <v>0</v>
      </c>
      <c r="N591" s="117">
        <v>31.8572835404896</v>
      </c>
      <c r="O591" s="115">
        <v>0.95811866235717347</v>
      </c>
      <c r="P591" s="115">
        <v>0.14408764745284544</v>
      </c>
      <c r="Q591" s="115">
        <v>1.0109002612427911</v>
      </c>
      <c r="S591" s="91">
        <v>0</v>
      </c>
      <c r="T591" s="86">
        <f>IF(S591=1,INDEX('LAD average need weights (Rx)'!N:N,MATCH(C591,'LAD average need weights (Rx)'!B:B,0)),SUMPRODUCT(I$2:Q$2,I591:Q591)+$T$2)</f>
        <v>1.0833786260180587</v>
      </c>
    </row>
    <row r="592" spans="2:20" x14ac:dyDescent="0.2">
      <c r="B592" s="102" t="s">
        <v>5947</v>
      </c>
      <c r="C592" s="101" t="s">
        <v>7136</v>
      </c>
      <c r="D592" s="119">
        <v>6875.2600461033926</v>
      </c>
      <c r="E592" s="119">
        <v>17485.917400909781</v>
      </c>
      <c r="F592" s="119">
        <v>4864.7385365813625</v>
      </c>
      <c r="G592" s="118">
        <v>0.70757156877847716</v>
      </c>
      <c r="I592" s="115">
        <v>0.25609756097560976</v>
      </c>
      <c r="J592" s="115">
        <v>0.14562481892817317</v>
      </c>
      <c r="K592" s="116">
        <v>131.557807469414</v>
      </c>
      <c r="L592" s="115">
        <v>1.2720848056537103E-2</v>
      </c>
      <c r="M592" s="115">
        <v>0</v>
      </c>
      <c r="N592" s="117">
        <v>44.7776915647135</v>
      </c>
      <c r="O592" s="115">
        <v>0.66515546695389738</v>
      </c>
      <c r="P592" s="115">
        <v>0.10441928204222432</v>
      </c>
      <c r="Q592" s="115">
        <v>1.0351571508581623</v>
      </c>
      <c r="S592" s="91">
        <v>0</v>
      </c>
      <c r="T592" s="86">
        <f>IF(S592=1,INDEX('LAD average need weights (Rx)'!N:N,MATCH(C592,'LAD average need weights (Rx)'!B:B,0)),SUMPRODUCT(I$2:Q$2,I592:Q592)+$T$2)</f>
        <v>1.1204710826615762</v>
      </c>
    </row>
    <row r="593" spans="2:20" x14ac:dyDescent="0.2">
      <c r="B593" s="102" t="s">
        <v>5946</v>
      </c>
      <c r="C593" s="101" t="s">
        <v>7136</v>
      </c>
      <c r="D593" s="119">
        <v>10309.112148635015</v>
      </c>
      <c r="E593" s="119">
        <v>27138.411582968125</v>
      </c>
      <c r="F593" s="119">
        <v>7550.1487066616291</v>
      </c>
      <c r="G593" s="118">
        <v>0.73237623160994636</v>
      </c>
      <c r="I593" s="115">
        <v>0.24611398963730569</v>
      </c>
      <c r="J593" s="115">
        <v>0.15667460312664119</v>
      </c>
      <c r="K593" s="116">
        <v>120.98983571681801</v>
      </c>
      <c r="L593" s="115">
        <v>1.2672176308539946E-2</v>
      </c>
      <c r="M593" s="115">
        <v>0</v>
      </c>
      <c r="N593" s="117">
        <v>50.240205531261097</v>
      </c>
      <c r="O593" s="115">
        <v>0.69869483853031122</v>
      </c>
      <c r="P593" s="115">
        <v>0.19632253702080976</v>
      </c>
      <c r="Q593" s="115">
        <v>1.046290611245708</v>
      </c>
      <c r="S593" s="91">
        <v>0</v>
      </c>
      <c r="T593" s="86">
        <f>IF(S593=1,INDEX('LAD average need weights (Rx)'!N:N,MATCH(C593,'LAD average need weights (Rx)'!B:B,0)),SUMPRODUCT(I$2:Q$2,I593:Q593)+$T$2)</f>
        <v>1.1728780649161674</v>
      </c>
    </row>
    <row r="594" spans="2:20" x14ac:dyDescent="0.2">
      <c r="B594" s="102" t="s">
        <v>5945</v>
      </c>
      <c r="C594" s="101" t="s">
        <v>7136</v>
      </c>
      <c r="D594" s="119">
        <v>10192.952346834962</v>
      </c>
      <c r="E594" s="119">
        <v>44121.336171693838</v>
      </c>
      <c r="F594" s="119">
        <v>12274.950146380808</v>
      </c>
      <c r="G594" s="118">
        <v>1.2042585630445268</v>
      </c>
      <c r="I594" s="115">
        <v>0.27547931382441976</v>
      </c>
      <c r="J594" s="115">
        <v>5.2027210605442638E-2</v>
      </c>
      <c r="K594" s="116">
        <v>90.465198104647698</v>
      </c>
      <c r="L594" s="115">
        <v>7.0828331332533009E-2</v>
      </c>
      <c r="M594" s="115">
        <v>0</v>
      </c>
      <c r="N594" s="117">
        <v>12.571818832543601</v>
      </c>
      <c r="O594" s="115">
        <v>1.0674990821263317</v>
      </c>
      <c r="P594" s="115">
        <v>7.1796237337856006E-2</v>
      </c>
      <c r="Q594" s="115">
        <v>0.93906741019021411</v>
      </c>
      <c r="S594" s="91">
        <v>0</v>
      </c>
      <c r="T594" s="86">
        <f>IF(S594=1,INDEX('LAD average need weights (Rx)'!N:N,MATCH(C594,'LAD average need weights (Rx)'!B:B,0)),SUMPRODUCT(I$2:Q$2,I594:Q594)+$T$2)</f>
        <v>0.85129167356657676</v>
      </c>
    </row>
    <row r="595" spans="2:20" x14ac:dyDescent="0.2">
      <c r="B595" s="102" t="s">
        <v>5944</v>
      </c>
      <c r="C595" s="101" t="s">
        <v>7136</v>
      </c>
      <c r="D595" s="119">
        <v>18761.482132779536</v>
      </c>
      <c r="E595" s="119">
        <v>56312.66584714994</v>
      </c>
      <c r="F595" s="119">
        <v>15666.68704668628</v>
      </c>
      <c r="G595" s="118">
        <v>0.83504527711666676</v>
      </c>
      <c r="I595" s="115">
        <v>0.27014218009478674</v>
      </c>
      <c r="J595" s="115">
        <v>9.219532034202238E-2</v>
      </c>
      <c r="K595" s="116">
        <v>119.206755614019</v>
      </c>
      <c r="L595" s="115">
        <v>1.3932584269662922E-2</v>
      </c>
      <c r="M595" s="115">
        <v>0</v>
      </c>
      <c r="N595" s="117">
        <v>30.916396410786401</v>
      </c>
      <c r="O595" s="115">
        <v>0.85004102711196605</v>
      </c>
      <c r="P595" s="115">
        <v>9.3093461638253994E-2</v>
      </c>
      <c r="Q595" s="115">
        <v>1.0358747132775963</v>
      </c>
      <c r="S595" s="91">
        <v>0</v>
      </c>
      <c r="T595" s="86">
        <f>IF(S595=1,INDEX('LAD average need weights (Rx)'!N:N,MATCH(C595,'LAD average need weights (Rx)'!B:B,0)),SUMPRODUCT(I$2:Q$2,I595:Q595)+$T$2)</f>
        <v>1.0020425711466991</v>
      </c>
    </row>
    <row r="596" spans="2:20" x14ac:dyDescent="0.2">
      <c r="B596" s="102" t="s">
        <v>5943</v>
      </c>
      <c r="C596" s="101" t="s">
        <v>7136</v>
      </c>
      <c r="D596" s="119">
        <v>24153.770692719474</v>
      </c>
      <c r="E596" s="119">
        <v>92248.308328383544</v>
      </c>
      <c r="F596" s="119">
        <v>25664.304032236709</v>
      </c>
      <c r="G596" s="118">
        <v>1.0625381998833228</v>
      </c>
      <c r="I596" s="115">
        <v>0.25510204081632654</v>
      </c>
      <c r="J596" s="115">
        <v>7.822550848375337E-2</v>
      </c>
      <c r="K596" s="116">
        <v>101.72866365397</v>
      </c>
      <c r="L596" s="115">
        <v>4.1490262489415751E-2</v>
      </c>
      <c r="M596" s="115">
        <v>0</v>
      </c>
      <c r="N596" s="117">
        <v>25.004037846998099</v>
      </c>
      <c r="O596" s="115">
        <v>1.0261632646007361</v>
      </c>
      <c r="P596" s="115">
        <v>0.15666236738919831</v>
      </c>
      <c r="Q596" s="115">
        <v>0.98585007237178979</v>
      </c>
      <c r="S596" s="91">
        <v>0</v>
      </c>
      <c r="T596" s="86">
        <f>IF(S596=1,INDEX('LAD average need weights (Rx)'!N:N,MATCH(C596,'LAD average need weights (Rx)'!B:B,0)),SUMPRODUCT(I$2:Q$2,I596:Q596)+$T$2)</f>
        <v>0.96471943226621626</v>
      </c>
    </row>
    <row r="597" spans="2:20" x14ac:dyDescent="0.2">
      <c r="B597" s="102" t="s">
        <v>5942</v>
      </c>
      <c r="C597" s="101" t="s">
        <v>7136</v>
      </c>
      <c r="D597" s="119">
        <v>14501.785319606242</v>
      </c>
      <c r="E597" s="119">
        <v>43891.550310196275</v>
      </c>
      <c r="F597" s="119">
        <v>12211.02166553767</v>
      </c>
      <c r="G597" s="118">
        <v>0.84203574914521129</v>
      </c>
      <c r="I597" s="115">
        <v>0.28142076502732238</v>
      </c>
      <c r="J597" s="115">
        <v>0.13941590617360308</v>
      </c>
      <c r="K597" s="116">
        <v>135.522991499863</v>
      </c>
      <c r="L597" s="115">
        <v>2.0307692307692308E-2</v>
      </c>
      <c r="M597" s="115">
        <v>0</v>
      </c>
      <c r="N597" s="117">
        <v>46.2347178502879</v>
      </c>
      <c r="O597" s="115">
        <v>0.83234712177376113</v>
      </c>
      <c r="P597" s="115">
        <v>0.25369061637888862</v>
      </c>
      <c r="Q597" s="115">
        <v>1.0631362941618443</v>
      </c>
      <c r="S597" s="91">
        <v>0</v>
      </c>
      <c r="T597" s="86">
        <f>IF(S597=1,INDEX('LAD average need weights (Rx)'!N:N,MATCH(C597,'LAD average need weights (Rx)'!B:B,0)),SUMPRODUCT(I$2:Q$2,I597:Q597)+$T$2)</f>
        <v>1.1882066396323605</v>
      </c>
    </row>
    <row r="598" spans="2:20" x14ac:dyDescent="0.2">
      <c r="B598" s="102" t="s">
        <v>5941</v>
      </c>
      <c r="C598" s="101" t="s">
        <v>7136</v>
      </c>
      <c r="D598" s="119">
        <v>7978.8553257257572</v>
      </c>
      <c r="E598" s="119">
        <v>25667.809039723608</v>
      </c>
      <c r="F598" s="119">
        <v>7141.0139326552089</v>
      </c>
      <c r="G598" s="118">
        <v>0.89499228161599254</v>
      </c>
      <c r="I598" s="115">
        <v>0.26829268292682928</v>
      </c>
      <c r="J598" s="115">
        <v>0.13107706411865261</v>
      </c>
      <c r="K598" s="116">
        <v>130.94280178837599</v>
      </c>
      <c r="L598" s="115">
        <v>1.8633540372670808E-2</v>
      </c>
      <c r="M598" s="115">
        <v>0</v>
      </c>
      <c r="N598" s="117">
        <v>43.276777347242898</v>
      </c>
      <c r="O598" s="115">
        <v>0.84705615310856663</v>
      </c>
      <c r="P598" s="115">
        <v>0.23025111308331808</v>
      </c>
      <c r="Q598" s="115">
        <v>1.0543254241134949</v>
      </c>
      <c r="S598" s="91">
        <v>0</v>
      </c>
      <c r="T598" s="86">
        <f>IF(S598=1,INDEX('LAD average need weights (Rx)'!N:N,MATCH(C598,'LAD average need weights (Rx)'!B:B,0)),SUMPRODUCT(I$2:Q$2,I598:Q598)+$T$2)</f>
        <v>1.150125703115414</v>
      </c>
    </row>
    <row r="599" spans="2:20" x14ac:dyDescent="0.2">
      <c r="B599" s="102" t="s">
        <v>5940</v>
      </c>
      <c r="C599" s="101" t="s">
        <v>7136</v>
      </c>
      <c r="D599" s="119">
        <v>13492.608094492778</v>
      </c>
      <c r="E599" s="119">
        <v>47916.914780446947</v>
      </c>
      <c r="F599" s="119">
        <v>13330.91404597377</v>
      </c>
      <c r="G599" s="118">
        <v>0.98801610130623996</v>
      </c>
      <c r="I599" s="115">
        <v>0.30864197530864196</v>
      </c>
      <c r="J599" s="115">
        <v>9.5970238273916611E-2</v>
      </c>
      <c r="K599" s="116">
        <v>112.335023248838</v>
      </c>
      <c r="L599" s="115">
        <v>3.8211968276856523E-2</v>
      </c>
      <c r="M599" s="115">
        <v>0</v>
      </c>
      <c r="N599" s="117">
        <v>28.583543859649101</v>
      </c>
      <c r="O599" s="115">
        <v>0.93926072150290674</v>
      </c>
      <c r="P599" s="115">
        <v>0.1154435602303491</v>
      </c>
      <c r="Q599" s="115">
        <v>1.085067887766439</v>
      </c>
      <c r="S599" s="91">
        <v>0</v>
      </c>
      <c r="T599" s="86">
        <f>IF(S599=1,INDEX('LAD average need weights (Rx)'!N:N,MATCH(C599,'LAD average need weights (Rx)'!B:B,0)),SUMPRODUCT(I$2:Q$2,I599:Q599)+$T$2)</f>
        <v>1.0266284489253108</v>
      </c>
    </row>
    <row r="600" spans="2:20" x14ac:dyDescent="0.2">
      <c r="B600" s="102" t="s">
        <v>5939</v>
      </c>
      <c r="C600" s="101" t="s">
        <v>7136</v>
      </c>
      <c r="D600" s="119">
        <v>4779.5674333498982</v>
      </c>
      <c r="E600" s="119">
        <v>17004.731476683162</v>
      </c>
      <c r="F600" s="119">
        <v>4730.8683108919768</v>
      </c>
      <c r="G600" s="118">
        <v>0.98981097701057241</v>
      </c>
      <c r="I600" s="115">
        <v>0.29881656804733731</v>
      </c>
      <c r="J600" s="115">
        <v>9.3840892388619937E-2</v>
      </c>
      <c r="K600" s="116">
        <v>112.547184514832</v>
      </c>
      <c r="L600" s="115">
        <v>1.7721518987341773E-2</v>
      </c>
      <c r="M600" s="115">
        <v>0</v>
      </c>
      <c r="N600" s="117">
        <v>29.790252136752098</v>
      </c>
      <c r="O600" s="115">
        <v>0.92183587547835744</v>
      </c>
      <c r="P600" s="115">
        <v>0.1182565973776884</v>
      </c>
      <c r="Q600" s="115">
        <v>1.1164369291649303</v>
      </c>
      <c r="S600" s="91">
        <v>0</v>
      </c>
      <c r="T600" s="86">
        <f>IF(S600=1,INDEX('LAD average need weights (Rx)'!N:N,MATCH(C600,'LAD average need weights (Rx)'!B:B,0)),SUMPRODUCT(I$2:Q$2,I600:Q600)+$T$2)</f>
        <v>1.0257260934332053</v>
      </c>
    </row>
    <row r="601" spans="2:20" x14ac:dyDescent="0.2">
      <c r="B601" s="102" t="s">
        <v>5938</v>
      </c>
      <c r="C601" s="101" t="s">
        <v>7136</v>
      </c>
      <c r="D601" s="119">
        <v>7331.8731164379342</v>
      </c>
      <c r="E601" s="119">
        <v>11684.99176936233</v>
      </c>
      <c r="F601" s="119">
        <v>3250.8691684140858</v>
      </c>
      <c r="G601" s="118">
        <v>0.44338862890653313</v>
      </c>
      <c r="I601" s="115">
        <v>0</v>
      </c>
      <c r="J601" s="115">
        <v>0.24952681587613323</v>
      </c>
      <c r="K601" s="116">
        <v>130.08802233429401</v>
      </c>
      <c r="L601" s="115">
        <v>2.5869502730669733E-3</v>
      </c>
      <c r="M601" s="115">
        <v>1</v>
      </c>
      <c r="N601" s="117">
        <v>34.322021793948103</v>
      </c>
      <c r="O601" s="115">
        <v>0.49019658671975386</v>
      </c>
      <c r="P601" s="115">
        <v>0.11182147639943205</v>
      </c>
      <c r="Q601" s="115">
        <v>1.0019808029639856</v>
      </c>
      <c r="S601" s="91">
        <v>0</v>
      </c>
      <c r="T601" s="86">
        <f>IF(S601=1,INDEX('LAD average need weights (Rx)'!N:N,MATCH(C601,'LAD average need weights (Rx)'!B:B,0)),SUMPRODUCT(I$2:Q$2,I601:Q601)+$T$2)</f>
        <v>0.79113209219611891</v>
      </c>
    </row>
    <row r="602" spans="2:20" x14ac:dyDescent="0.2">
      <c r="B602" s="102" t="s">
        <v>5937</v>
      </c>
      <c r="C602" s="101" t="s">
        <v>7136</v>
      </c>
      <c r="D602" s="119">
        <v>23607.736693541461</v>
      </c>
      <c r="E602" s="119">
        <v>60421.848373938825</v>
      </c>
      <c r="F602" s="119">
        <v>16809.898359744213</v>
      </c>
      <c r="G602" s="118">
        <v>0.71205040017000099</v>
      </c>
      <c r="I602" s="115">
        <v>0.27672955974842767</v>
      </c>
      <c r="J602" s="115">
        <v>0.13193580508803424</v>
      </c>
      <c r="K602" s="116">
        <v>122.41376042023499</v>
      </c>
      <c r="L602" s="115">
        <v>9.1390091390091393E-3</v>
      </c>
      <c r="M602" s="115">
        <v>0</v>
      </c>
      <c r="N602" s="117">
        <v>46.415432454036797</v>
      </c>
      <c r="O602" s="115">
        <v>0.72017411995180092</v>
      </c>
      <c r="P602" s="115">
        <v>0.15202008640976117</v>
      </c>
      <c r="Q602" s="115">
        <v>1.0594414945291439</v>
      </c>
      <c r="S602" s="91">
        <v>0</v>
      </c>
      <c r="T602" s="86">
        <f>IF(S602=1,INDEX('LAD average need weights (Rx)'!N:N,MATCH(C602,'LAD average need weights (Rx)'!B:B,0)),SUMPRODUCT(I$2:Q$2,I602:Q602)+$T$2)</f>
        <v>1.1384794915854211</v>
      </c>
    </row>
    <row r="603" spans="2:20" x14ac:dyDescent="0.2">
      <c r="B603" s="102" t="s">
        <v>5936</v>
      </c>
      <c r="C603" s="101" t="s">
        <v>7136</v>
      </c>
      <c r="D603" s="119">
        <v>6036.5519834404504</v>
      </c>
      <c r="E603" s="119">
        <v>21271.046980333893</v>
      </c>
      <c r="F603" s="119">
        <v>5917.795422805727</v>
      </c>
      <c r="G603" s="118">
        <v>0.98032708722454509</v>
      </c>
      <c r="I603" s="115">
        <v>0.30548302872062666</v>
      </c>
      <c r="J603" s="115">
        <v>0.10254732087240387</v>
      </c>
      <c r="K603" s="116">
        <v>107.93260380445901</v>
      </c>
      <c r="L603" s="115">
        <v>3.4368070953436809E-2</v>
      </c>
      <c r="M603" s="115">
        <v>0</v>
      </c>
      <c r="N603" s="117">
        <v>33.067666393945601</v>
      </c>
      <c r="O603" s="115">
        <v>0.93430685882538556</v>
      </c>
      <c r="P603" s="115">
        <v>0.20912398669367968</v>
      </c>
      <c r="Q603" s="115">
        <v>1.0139516852530779</v>
      </c>
      <c r="S603" s="91">
        <v>0</v>
      </c>
      <c r="T603" s="86">
        <f>IF(S603=1,INDEX('LAD average need weights (Rx)'!N:N,MATCH(C603,'LAD average need weights (Rx)'!B:B,0)),SUMPRODUCT(I$2:Q$2,I603:Q603)+$T$2)</f>
        <v>1.0515633621213403</v>
      </c>
    </row>
    <row r="604" spans="2:20" x14ac:dyDescent="0.2">
      <c r="B604" s="102" t="s">
        <v>5935</v>
      </c>
      <c r="C604" s="101" t="s">
        <v>7136</v>
      </c>
      <c r="D604" s="119">
        <v>23708.372026436296</v>
      </c>
      <c r="E604" s="119">
        <v>68313.249416347448</v>
      </c>
      <c r="F604" s="119">
        <v>19005.356675052633</v>
      </c>
      <c r="G604" s="118">
        <v>0.80163060769674477</v>
      </c>
      <c r="I604" s="115">
        <v>0.29483500717360117</v>
      </c>
      <c r="J604" s="115">
        <v>0.12170296704248357</v>
      </c>
      <c r="K604" s="116">
        <v>124.38559641678501</v>
      </c>
      <c r="L604" s="115">
        <v>2.6422406200457989E-2</v>
      </c>
      <c r="M604" s="115">
        <v>0</v>
      </c>
      <c r="N604" s="117">
        <v>43.0925505657709</v>
      </c>
      <c r="O604" s="115">
        <v>0.82545017116349961</v>
      </c>
      <c r="P604" s="115">
        <v>0.16904601158246668</v>
      </c>
      <c r="Q604" s="115">
        <v>1.0368544479075852</v>
      </c>
      <c r="S604" s="91">
        <v>0</v>
      </c>
      <c r="T604" s="86">
        <f>IF(S604=1,INDEX('LAD average need weights (Rx)'!N:N,MATCH(C604,'LAD average need weights (Rx)'!B:B,0)),SUMPRODUCT(I$2:Q$2,I604:Q604)+$T$2)</f>
        <v>1.1352650018315844</v>
      </c>
    </row>
    <row r="605" spans="2:20" x14ac:dyDescent="0.2">
      <c r="B605" s="102" t="s">
        <v>5934</v>
      </c>
      <c r="C605" s="101" t="s">
        <v>7136</v>
      </c>
      <c r="D605" s="119">
        <v>7886.4868958083825</v>
      </c>
      <c r="E605" s="119">
        <v>28819.688186141517</v>
      </c>
      <c r="F605" s="119">
        <v>8017.8948874645112</v>
      </c>
      <c r="G605" s="118">
        <v>1.0166624243965929</v>
      </c>
      <c r="I605" s="115">
        <v>0.31217616580310881</v>
      </c>
      <c r="J605" s="115">
        <v>8.6967944713879322E-2</v>
      </c>
      <c r="K605" s="116">
        <v>110.604282896591</v>
      </c>
      <c r="L605" s="115">
        <v>1.0997643362136685E-2</v>
      </c>
      <c r="M605" s="115">
        <v>0</v>
      </c>
      <c r="N605" s="117">
        <v>30.935913214990201</v>
      </c>
      <c r="O605" s="115">
        <v>0.94771004560640759</v>
      </c>
      <c r="P605" s="115">
        <v>0.10680706891268642</v>
      </c>
      <c r="Q605" s="115">
        <v>1.0232233543138616</v>
      </c>
      <c r="S605" s="91">
        <v>0</v>
      </c>
      <c r="T605" s="86">
        <f>IF(S605=1,INDEX('LAD average need weights (Rx)'!N:N,MATCH(C605,'LAD average need weights (Rx)'!B:B,0)),SUMPRODUCT(I$2:Q$2,I605:Q605)+$T$2)</f>
        <v>1.011086718791526</v>
      </c>
    </row>
    <row r="606" spans="2:20" x14ac:dyDescent="0.2">
      <c r="B606" s="102" t="s">
        <v>5933</v>
      </c>
      <c r="C606" s="101" t="s">
        <v>7136</v>
      </c>
      <c r="D606" s="119">
        <v>7545.760382162558</v>
      </c>
      <c r="E606" s="119">
        <v>16019.75558888351</v>
      </c>
      <c r="F606" s="119">
        <v>4456.8392136978482</v>
      </c>
      <c r="G606" s="118">
        <v>0.59064149773870123</v>
      </c>
      <c r="I606" s="115">
        <v>0.3</v>
      </c>
      <c r="J606" s="115">
        <v>0.16000922631791764</v>
      </c>
      <c r="K606" s="116">
        <v>157.70179944855599</v>
      </c>
      <c r="L606" s="115">
        <v>1.2798138452588714E-2</v>
      </c>
      <c r="M606" s="115">
        <v>0</v>
      </c>
      <c r="N606" s="117">
        <v>50.073418662023002</v>
      </c>
      <c r="O606" s="115">
        <v>0.61576333473052647</v>
      </c>
      <c r="P606" s="115">
        <v>0.15919116288579646</v>
      </c>
      <c r="Q606" s="115">
        <v>1.0513842871238095</v>
      </c>
      <c r="S606" s="91">
        <v>0</v>
      </c>
      <c r="T606" s="86">
        <f>IF(S606=1,INDEX('LAD average need weights (Rx)'!N:N,MATCH(C606,'LAD average need weights (Rx)'!B:B,0)),SUMPRODUCT(I$2:Q$2,I606:Q606)+$T$2)</f>
        <v>1.2071984087424923</v>
      </c>
    </row>
    <row r="607" spans="2:20" x14ac:dyDescent="0.2">
      <c r="B607" s="102" t="s">
        <v>5932</v>
      </c>
      <c r="C607" s="101" t="s">
        <v>7136</v>
      </c>
      <c r="D607" s="119">
        <v>3424.5270938009021</v>
      </c>
      <c r="E607" s="119">
        <v>13939.318885556797</v>
      </c>
      <c r="F607" s="119">
        <v>3878.0431247339848</v>
      </c>
      <c r="G607" s="118">
        <v>1.13243172517281</v>
      </c>
      <c r="I607" s="115">
        <v>0.27210884353741499</v>
      </c>
      <c r="J607" s="115">
        <v>6.2576311414828306E-2</v>
      </c>
      <c r="K607" s="116">
        <v>90.718524051389295</v>
      </c>
      <c r="L607" s="115">
        <v>9.9025974025974031E-2</v>
      </c>
      <c r="M607" s="115">
        <v>0</v>
      </c>
      <c r="N607" s="117">
        <v>16.637092022706899</v>
      </c>
      <c r="O607" s="115">
        <v>0.98964226974152703</v>
      </c>
      <c r="P607" s="115">
        <v>6.2707114649954848E-2</v>
      </c>
      <c r="Q607" s="115">
        <v>0.99486744802160409</v>
      </c>
      <c r="S607" s="91">
        <v>0</v>
      </c>
      <c r="T607" s="86">
        <f>IF(S607=1,INDEX('LAD average need weights (Rx)'!N:N,MATCH(C607,'LAD average need weights (Rx)'!B:B,0)),SUMPRODUCT(I$2:Q$2,I607:Q607)+$T$2)</f>
        <v>0.90511781388988044</v>
      </c>
    </row>
    <row r="608" spans="2:20" x14ac:dyDescent="0.2">
      <c r="B608" s="102" t="s">
        <v>5931</v>
      </c>
      <c r="C608" s="101" t="s">
        <v>7136</v>
      </c>
      <c r="D608" s="119">
        <v>8488.8935244064178</v>
      </c>
      <c r="E608" s="119">
        <v>26243.786973722548</v>
      </c>
      <c r="F608" s="119">
        <v>7301.2561428579957</v>
      </c>
      <c r="G608" s="118">
        <v>0.8600951492519201</v>
      </c>
      <c r="I608" s="115">
        <v>0.3510204081632653</v>
      </c>
      <c r="J608" s="115">
        <v>0.10395087538824438</v>
      </c>
      <c r="K608" s="116">
        <v>115.722145538201</v>
      </c>
      <c r="L608" s="115">
        <v>1.5178050204319907E-2</v>
      </c>
      <c r="M608" s="115">
        <v>0</v>
      </c>
      <c r="N608" s="117">
        <v>39.275939944303197</v>
      </c>
      <c r="O608" s="115">
        <v>0.88310448329514601</v>
      </c>
      <c r="P608" s="115">
        <v>0.1947063466124597</v>
      </c>
      <c r="Q608" s="115">
        <v>1.0376776958320191</v>
      </c>
      <c r="S608" s="91">
        <v>0</v>
      </c>
      <c r="T608" s="86">
        <f>IF(S608=1,INDEX('LAD average need weights (Rx)'!N:N,MATCH(C608,'LAD average need weights (Rx)'!B:B,0)),SUMPRODUCT(I$2:Q$2,I608:Q608)+$T$2)</f>
        <v>1.1045177050656383</v>
      </c>
    </row>
    <row r="609" spans="2:20" x14ac:dyDescent="0.2">
      <c r="B609" s="102" t="s">
        <v>5930</v>
      </c>
      <c r="C609" s="101" t="s">
        <v>7136</v>
      </c>
      <c r="D609" s="119">
        <v>20309.137536490656</v>
      </c>
      <c r="E609" s="119">
        <v>68341.028865309898</v>
      </c>
      <c r="F609" s="119">
        <v>19013.085166088833</v>
      </c>
      <c r="G609" s="118">
        <v>0.93618378091767174</v>
      </c>
      <c r="I609" s="115">
        <v>0.35634328358208955</v>
      </c>
      <c r="J609" s="115">
        <v>8.6560114682494846E-2</v>
      </c>
      <c r="K609" s="116">
        <v>113.564551724138</v>
      </c>
      <c r="L609" s="115">
        <v>2.6006191950464396E-2</v>
      </c>
      <c r="M609" s="115">
        <v>0</v>
      </c>
      <c r="N609" s="117">
        <v>29.128644575294398</v>
      </c>
      <c r="O609" s="115">
        <v>0.92767908244896524</v>
      </c>
      <c r="P609" s="115">
        <v>0.13980307507700723</v>
      </c>
      <c r="Q609" s="115">
        <v>1.0209370960884616</v>
      </c>
      <c r="S609" s="91">
        <v>0</v>
      </c>
      <c r="T609" s="86">
        <f>IF(S609=1,INDEX('LAD average need weights (Rx)'!N:N,MATCH(C609,'LAD average need weights (Rx)'!B:B,0)),SUMPRODUCT(I$2:Q$2,I609:Q609)+$T$2)</f>
        <v>1.0180712610697644</v>
      </c>
    </row>
    <row r="610" spans="2:20" x14ac:dyDescent="0.2">
      <c r="B610" s="102" t="s">
        <v>5929</v>
      </c>
      <c r="C610" s="101" t="s">
        <v>7136</v>
      </c>
      <c r="D610" s="119">
        <v>10745.17336608227</v>
      </c>
      <c r="E610" s="119">
        <v>36045.913836191932</v>
      </c>
      <c r="F610" s="119">
        <v>10028.295462272439</v>
      </c>
      <c r="G610" s="118">
        <v>0.93328372848104102</v>
      </c>
      <c r="I610" s="115">
        <v>0.25613496932515339</v>
      </c>
      <c r="J610" s="115">
        <v>9.4074293236986462E-2</v>
      </c>
      <c r="K610" s="116">
        <v>104.48858539696</v>
      </c>
      <c r="L610" s="115">
        <v>1.6238868517548456E-2</v>
      </c>
      <c r="M610" s="115">
        <v>0</v>
      </c>
      <c r="N610" s="117">
        <v>29.721942183016299</v>
      </c>
      <c r="O610" s="115">
        <v>0.9503659959675157</v>
      </c>
      <c r="P610" s="115">
        <v>0.15396611329839585</v>
      </c>
      <c r="Q610" s="115">
        <v>1.0199888841979809</v>
      </c>
      <c r="S610" s="91">
        <v>0</v>
      </c>
      <c r="T610" s="86">
        <f>IF(S610=1,INDEX('LAD average need weights (Rx)'!N:N,MATCH(C610,'LAD average need weights (Rx)'!B:B,0)),SUMPRODUCT(I$2:Q$2,I610:Q610)+$T$2)</f>
        <v>0.99386568812702936</v>
      </c>
    </row>
    <row r="611" spans="2:20" x14ac:dyDescent="0.2">
      <c r="B611" s="102" t="s">
        <v>5928</v>
      </c>
      <c r="C611" s="101" t="s">
        <v>7136</v>
      </c>
      <c r="D611" s="119">
        <v>7705.7944202379304</v>
      </c>
      <c r="E611" s="119">
        <v>31016.743205819723</v>
      </c>
      <c r="F611" s="119">
        <v>8629.1352345487303</v>
      </c>
      <c r="G611" s="118">
        <v>1.11982422109339</v>
      </c>
      <c r="I611" s="115">
        <v>0.30128205128205127</v>
      </c>
      <c r="J611" s="115">
        <v>4.4406834849673053E-2</v>
      </c>
      <c r="K611" s="116">
        <v>94.4388520659991</v>
      </c>
      <c r="L611" s="115">
        <v>0.11253776435045318</v>
      </c>
      <c r="M611" s="115">
        <v>0</v>
      </c>
      <c r="N611" s="117">
        <v>14.0997874770836</v>
      </c>
      <c r="O611" s="115">
        <v>1.0564903820692439</v>
      </c>
      <c r="P611" s="115">
        <v>8.3529266987994788E-2</v>
      </c>
      <c r="Q611" s="115">
        <v>0.95096928003178582</v>
      </c>
      <c r="S611" s="91">
        <v>0</v>
      </c>
      <c r="T611" s="86">
        <f>IF(S611=1,INDEX('LAD average need weights (Rx)'!N:N,MATCH(C611,'LAD average need weights (Rx)'!B:B,0)),SUMPRODUCT(I$2:Q$2,I611:Q611)+$T$2)</f>
        <v>0.89688420072531116</v>
      </c>
    </row>
    <row r="612" spans="2:20" x14ac:dyDescent="0.2">
      <c r="B612" s="102" t="s">
        <v>5927</v>
      </c>
      <c r="C612" s="101" t="s">
        <v>7136</v>
      </c>
      <c r="D612" s="119">
        <v>6912.7047743983903</v>
      </c>
      <c r="E612" s="119">
        <v>16278.262219431075</v>
      </c>
      <c r="F612" s="119">
        <v>4528.7580692404872</v>
      </c>
      <c r="G612" s="118">
        <v>0.65513546680208445</v>
      </c>
      <c r="I612" s="115">
        <v>0.25520833333333331</v>
      </c>
      <c r="J612" s="115">
        <v>7.9417380282818972E-2</v>
      </c>
      <c r="K612" s="116">
        <v>117.18185599541</v>
      </c>
      <c r="L612" s="115">
        <v>0.16002530044275776</v>
      </c>
      <c r="M612" s="115">
        <v>0</v>
      </c>
      <c r="N612" s="117">
        <v>46.547192627653502</v>
      </c>
      <c r="O612" s="115">
        <v>0.74270396289141638</v>
      </c>
      <c r="P612" s="115">
        <v>0.10252368348463356</v>
      </c>
      <c r="Q612" s="115">
        <v>1.0616923729866381</v>
      </c>
      <c r="S612" s="91">
        <v>0</v>
      </c>
      <c r="T612" s="86">
        <f>IF(S612=1,INDEX('LAD average need weights (Rx)'!N:N,MATCH(C612,'LAD average need weights (Rx)'!B:B,0)),SUMPRODUCT(I$2:Q$2,I612:Q612)+$T$2)</f>
        <v>1.1949719002756869</v>
      </c>
    </row>
    <row r="613" spans="2:20" x14ac:dyDescent="0.2">
      <c r="B613" s="102" t="s">
        <v>5926</v>
      </c>
      <c r="C613" s="101" t="s">
        <v>7136</v>
      </c>
      <c r="D613" s="119">
        <v>3361.411657171273</v>
      </c>
      <c r="E613" s="119">
        <v>8252.307401459173</v>
      </c>
      <c r="F613" s="119">
        <v>2295.8656907246577</v>
      </c>
      <c r="G613" s="118">
        <v>0.6830064047129224</v>
      </c>
      <c r="I613" s="115">
        <v>0.15555555555555556</v>
      </c>
      <c r="J613" s="115">
        <v>0.14279580841456055</v>
      </c>
      <c r="K613" s="116">
        <v>144.40689391037901</v>
      </c>
      <c r="L613" s="115">
        <v>1.2882447665056361E-2</v>
      </c>
      <c r="M613" s="115">
        <v>0</v>
      </c>
      <c r="N613" s="117">
        <v>48.584279203370301</v>
      </c>
      <c r="O613" s="115">
        <v>0.67757165453317958</v>
      </c>
      <c r="P613" s="115">
        <v>0.15602885704910502</v>
      </c>
      <c r="Q613" s="115">
        <v>1.0440467864158971</v>
      </c>
      <c r="S613" s="91">
        <v>0</v>
      </c>
      <c r="T613" s="86">
        <f>IF(S613=1,INDEX('LAD average need weights (Rx)'!N:N,MATCH(C613,'LAD average need weights (Rx)'!B:B,0)),SUMPRODUCT(I$2:Q$2,I613:Q613)+$T$2)</f>
        <v>1.149613479442499</v>
      </c>
    </row>
    <row r="614" spans="2:20" x14ac:dyDescent="0.2">
      <c r="B614" s="102" t="s">
        <v>5925</v>
      </c>
      <c r="C614" s="101" t="s">
        <v>7136</v>
      </c>
      <c r="D614" s="119">
        <v>7352.3494683312038</v>
      </c>
      <c r="E614" s="119">
        <v>17575.851878049376</v>
      </c>
      <c r="F614" s="119">
        <v>4889.7591120923462</v>
      </c>
      <c r="G614" s="118">
        <v>0.66506075821803901</v>
      </c>
      <c r="I614" s="115">
        <v>0.20560747663551401</v>
      </c>
      <c r="J614" s="115">
        <v>0.141218803228496</v>
      </c>
      <c r="K614" s="116">
        <v>153.60146927871801</v>
      </c>
      <c r="L614" s="115">
        <v>1.0224948875255624E-2</v>
      </c>
      <c r="M614" s="115">
        <v>0</v>
      </c>
      <c r="N614" s="117">
        <v>46.4839207479964</v>
      </c>
      <c r="O614" s="115">
        <v>0.66365860401327048</v>
      </c>
      <c r="P614" s="115">
        <v>0.15035629253947927</v>
      </c>
      <c r="Q614" s="115">
        <v>1.0475605644009842</v>
      </c>
      <c r="S614" s="91">
        <v>0</v>
      </c>
      <c r="T614" s="86">
        <f>IF(S614=1,INDEX('LAD average need weights (Rx)'!N:N,MATCH(C614,'LAD average need weights (Rx)'!B:B,0)),SUMPRODUCT(I$2:Q$2,I614:Q614)+$T$2)</f>
        <v>1.1488336456456838</v>
      </c>
    </row>
    <row r="615" spans="2:20" x14ac:dyDescent="0.2">
      <c r="B615" s="102" t="s">
        <v>5924</v>
      </c>
      <c r="C615" s="101" t="s">
        <v>7136</v>
      </c>
      <c r="D615" s="119">
        <v>9227.6520892161807</v>
      </c>
      <c r="E615" s="119">
        <v>21967.355431781532</v>
      </c>
      <c r="F615" s="119">
        <v>6111.5146586593964</v>
      </c>
      <c r="G615" s="118">
        <v>0.66230440848561767</v>
      </c>
      <c r="I615" s="115">
        <v>0.21126760563380281</v>
      </c>
      <c r="J615" s="115">
        <v>0.15082387265865127</v>
      </c>
      <c r="K615" s="116">
        <v>146.30314174829101</v>
      </c>
      <c r="L615" s="115">
        <v>8.1001472754050081E-3</v>
      </c>
      <c r="M615" s="115">
        <v>0</v>
      </c>
      <c r="N615" s="117">
        <v>50.012906856403603</v>
      </c>
      <c r="O615" s="115">
        <v>0.66617973263348917</v>
      </c>
      <c r="P615" s="115">
        <v>0.15665998087182872</v>
      </c>
      <c r="Q615" s="115">
        <v>1.0456905430002141</v>
      </c>
      <c r="S615" s="91">
        <v>0</v>
      </c>
      <c r="T615" s="86">
        <f>IF(S615=1,INDEX('LAD average need weights (Rx)'!N:N,MATCH(C615,'LAD average need weights (Rx)'!B:B,0)),SUMPRODUCT(I$2:Q$2,I615:Q615)+$T$2)</f>
        <v>1.1746451717950295</v>
      </c>
    </row>
    <row r="616" spans="2:20" x14ac:dyDescent="0.2">
      <c r="B616" s="102" t="s">
        <v>5923</v>
      </c>
      <c r="C616" s="101" t="s">
        <v>7136</v>
      </c>
      <c r="D616" s="119">
        <v>2601.4860769695347</v>
      </c>
      <c r="E616" s="119">
        <v>6310.0149907662371</v>
      </c>
      <c r="F616" s="119">
        <v>1755.5025789147032</v>
      </c>
      <c r="G616" s="118">
        <v>0.67480760110762705</v>
      </c>
      <c r="I616" s="115">
        <v>0.125</v>
      </c>
      <c r="J616" s="115">
        <v>0.14885229831194591</v>
      </c>
      <c r="K616" s="116">
        <v>132.86015756893599</v>
      </c>
      <c r="L616" s="115">
        <v>7.6335877862595417E-3</v>
      </c>
      <c r="M616" s="115">
        <v>0</v>
      </c>
      <c r="N616" s="117">
        <v>47.9849437253799</v>
      </c>
      <c r="O616" s="115">
        <v>0.67015934457999138</v>
      </c>
      <c r="P616" s="115">
        <v>0.13702463039685669</v>
      </c>
      <c r="Q616" s="115">
        <v>1.0435126846030525</v>
      </c>
      <c r="S616" s="91">
        <v>0</v>
      </c>
      <c r="T616" s="86">
        <f>IF(S616=1,INDEX('LAD average need weights (Rx)'!N:N,MATCH(C616,'LAD average need weights (Rx)'!B:B,0)),SUMPRODUCT(I$2:Q$2,I616:Q616)+$T$2)</f>
        <v>1.1230933681847906</v>
      </c>
    </row>
    <row r="617" spans="2:20" x14ac:dyDescent="0.2">
      <c r="B617" s="102" t="s">
        <v>5922</v>
      </c>
      <c r="C617" s="101" t="s">
        <v>7136</v>
      </c>
      <c r="D617" s="119">
        <v>3185.6469231968958</v>
      </c>
      <c r="E617" s="119">
        <v>17457.324848886587</v>
      </c>
      <c r="F617" s="119">
        <v>4856.7838330049171</v>
      </c>
      <c r="G617" s="118">
        <v>1.5245832165640576</v>
      </c>
      <c r="I617" s="115">
        <v>0.23293172690763053</v>
      </c>
      <c r="J617" s="115">
        <v>3.3104547922636111E-2</v>
      </c>
      <c r="K617" s="116">
        <v>90.745602493074799</v>
      </c>
      <c r="L617" s="115">
        <v>0.12234042553191489</v>
      </c>
      <c r="M617" s="115">
        <v>0</v>
      </c>
      <c r="N617" s="117">
        <v>7.4836291551246497</v>
      </c>
      <c r="O617" s="115">
        <v>1.3409522771968134</v>
      </c>
      <c r="P617" s="115">
        <v>7.3219969196780213E-2</v>
      </c>
      <c r="Q617" s="115">
        <v>0.84822854435814132</v>
      </c>
      <c r="S617" s="91">
        <v>0</v>
      </c>
      <c r="T617" s="86">
        <f>IF(S617=1,INDEX('LAD average need weights (Rx)'!N:N,MATCH(C617,'LAD average need weights (Rx)'!B:B,0)),SUMPRODUCT(I$2:Q$2,I617:Q617)+$T$2)</f>
        <v>0.84301265649590662</v>
      </c>
    </row>
    <row r="618" spans="2:20" x14ac:dyDescent="0.2">
      <c r="B618" s="102" t="s">
        <v>5921</v>
      </c>
      <c r="C618" s="101" t="s">
        <v>7136</v>
      </c>
      <c r="D618" s="119">
        <v>4193.9989693548123</v>
      </c>
      <c r="E618" s="119">
        <v>10449.660435775691</v>
      </c>
      <c r="F618" s="119">
        <v>2907.1889481453627</v>
      </c>
      <c r="G618" s="118">
        <v>0.69317826956752748</v>
      </c>
      <c r="I618" s="115">
        <v>0.25641025641025639</v>
      </c>
      <c r="J618" s="115">
        <v>0.15782502062252102</v>
      </c>
      <c r="K618" s="116">
        <v>121.794458359424</v>
      </c>
      <c r="L618" s="115">
        <v>1.098901098901099E-2</v>
      </c>
      <c r="M618" s="115">
        <v>0</v>
      </c>
      <c r="N618" s="117">
        <v>43.681599561678098</v>
      </c>
      <c r="O618" s="115">
        <v>0.64538934897275035</v>
      </c>
      <c r="P618" s="115">
        <v>0.15516647233460762</v>
      </c>
      <c r="Q618" s="115">
        <v>1.0348267675952898</v>
      </c>
      <c r="S618" s="91">
        <v>0</v>
      </c>
      <c r="T618" s="86">
        <f>IF(S618=1,INDEX('LAD average need weights (Rx)'!N:N,MATCH(C618,'LAD average need weights (Rx)'!B:B,0)),SUMPRODUCT(I$2:Q$2,I618:Q618)+$T$2)</f>
        <v>1.1087777123426168</v>
      </c>
    </row>
    <row r="619" spans="2:20" x14ac:dyDescent="0.2">
      <c r="B619" s="102" t="s">
        <v>5920</v>
      </c>
      <c r="C619" s="101" t="s">
        <v>7136</v>
      </c>
      <c r="D619" s="119">
        <v>4996.3415894244235</v>
      </c>
      <c r="E619" s="119">
        <v>11975.285808809196</v>
      </c>
      <c r="F619" s="119">
        <v>3331.6315652765784</v>
      </c>
      <c r="G619" s="118">
        <v>0.66681420908620881</v>
      </c>
      <c r="I619" s="115">
        <v>0.23529411764705882</v>
      </c>
      <c r="J619" s="115">
        <v>0.13955027907743578</v>
      </c>
      <c r="K619" s="116">
        <v>117.84385931193501</v>
      </c>
      <c r="L619" s="115">
        <v>6.216006216006216E-3</v>
      </c>
      <c r="M619" s="115">
        <v>0</v>
      </c>
      <c r="N619" s="117">
        <v>47.179457812800301</v>
      </c>
      <c r="O619" s="115">
        <v>0.68752561605096563</v>
      </c>
      <c r="P619" s="115">
        <v>0.14042999514985652</v>
      </c>
      <c r="Q619" s="115">
        <v>1.0556150260218884</v>
      </c>
      <c r="S619" s="91">
        <v>0</v>
      </c>
      <c r="T619" s="86">
        <f>IF(S619=1,INDEX('LAD average need weights (Rx)'!N:N,MATCH(C619,'LAD average need weights (Rx)'!B:B,0)),SUMPRODUCT(I$2:Q$2,I619:Q619)+$T$2)</f>
        <v>1.1260523561391542</v>
      </c>
    </row>
    <row r="620" spans="2:20" x14ac:dyDescent="0.2">
      <c r="B620" s="102" t="s">
        <v>5919</v>
      </c>
      <c r="C620" s="101" t="s">
        <v>7136</v>
      </c>
      <c r="D620" s="119">
        <v>17991.148826052617</v>
      </c>
      <c r="E620" s="119">
        <v>83659.664846119806</v>
      </c>
      <c r="F620" s="119">
        <v>23274.866637150255</v>
      </c>
      <c r="G620" s="118">
        <v>1.2936842923252569</v>
      </c>
      <c r="I620" s="115">
        <v>0.34032634032634035</v>
      </c>
      <c r="J620" s="115">
        <v>2.8582663989586279E-2</v>
      </c>
      <c r="K620" s="116">
        <v>92.520976667663803</v>
      </c>
      <c r="L620" s="115">
        <v>7.7337249143416539E-2</v>
      </c>
      <c r="M620" s="115">
        <v>0</v>
      </c>
      <c r="N620" s="117">
        <v>6.3261728985940797</v>
      </c>
      <c r="O620" s="115">
        <v>1.2684517977431762</v>
      </c>
      <c r="P620" s="115">
        <v>6.2160557177110186E-2</v>
      </c>
      <c r="Q620" s="115">
        <v>0.88233065961928614</v>
      </c>
      <c r="S620" s="91">
        <v>0</v>
      </c>
      <c r="T620" s="86">
        <f>IF(S620=1,INDEX('LAD average need weights (Rx)'!N:N,MATCH(C620,'LAD average need weights (Rx)'!B:B,0)),SUMPRODUCT(I$2:Q$2,I620:Q620)+$T$2)</f>
        <v>0.82596408537156263</v>
      </c>
    </row>
    <row r="621" spans="2:20" x14ac:dyDescent="0.2">
      <c r="B621" s="102" t="s">
        <v>5918</v>
      </c>
      <c r="C621" s="101" t="s">
        <v>7136</v>
      </c>
      <c r="D621" s="119">
        <v>6532.2685423457178</v>
      </c>
      <c r="E621" s="119">
        <v>15164.359484793064</v>
      </c>
      <c r="F621" s="119">
        <v>4218.8603707122438</v>
      </c>
      <c r="G621" s="118">
        <v>0.64584919363974336</v>
      </c>
      <c r="I621" s="115">
        <v>0.26011560693641617</v>
      </c>
      <c r="J621" s="115">
        <v>0.14455059682041352</v>
      </c>
      <c r="K621" s="116">
        <v>157.545524174246</v>
      </c>
      <c r="L621" s="115">
        <v>1.5111695137976347E-2</v>
      </c>
      <c r="M621" s="115">
        <v>0</v>
      </c>
      <c r="N621" s="117">
        <v>49.355399872347199</v>
      </c>
      <c r="O621" s="115">
        <v>0.68529181437678799</v>
      </c>
      <c r="P621" s="115">
        <v>0.16573665503382787</v>
      </c>
      <c r="Q621" s="115">
        <v>1.0699605245053769</v>
      </c>
      <c r="S621" s="91">
        <v>0</v>
      </c>
      <c r="T621" s="86">
        <f>IF(S621=1,INDEX('LAD average need weights (Rx)'!N:N,MATCH(C621,'LAD average need weights (Rx)'!B:B,0)),SUMPRODUCT(I$2:Q$2,I621:Q621)+$T$2)</f>
        <v>1.2015162460814413</v>
      </c>
    </row>
    <row r="622" spans="2:20" x14ac:dyDescent="0.2">
      <c r="B622" s="102" t="s">
        <v>5917</v>
      </c>
      <c r="C622" s="101" t="s">
        <v>7136</v>
      </c>
      <c r="D622" s="119">
        <v>3752.0850343653879</v>
      </c>
      <c r="E622" s="119">
        <v>10690.14749067045</v>
      </c>
      <c r="F622" s="119">
        <v>2974.0945966550953</v>
      </c>
      <c r="G622" s="118">
        <v>0.79265117112627526</v>
      </c>
      <c r="I622" s="115">
        <v>0.21794871794871795</v>
      </c>
      <c r="J622" s="115">
        <v>0.11075978941918618</v>
      </c>
      <c r="K622" s="116">
        <v>124.712431654676</v>
      </c>
      <c r="L622" s="115">
        <v>1.6042780748663103E-2</v>
      </c>
      <c r="M622" s="115">
        <v>0</v>
      </c>
      <c r="N622" s="117">
        <v>36.070252949640299</v>
      </c>
      <c r="O622" s="115">
        <v>0.76776270533964708</v>
      </c>
      <c r="P622" s="115">
        <v>0.12945327989020608</v>
      </c>
      <c r="Q622" s="115">
        <v>1.0624415059640349</v>
      </c>
      <c r="S622" s="91">
        <v>0</v>
      </c>
      <c r="T622" s="86">
        <f>IF(S622=1,INDEX('LAD average need weights (Rx)'!N:N,MATCH(C622,'LAD average need weights (Rx)'!B:B,0)),SUMPRODUCT(I$2:Q$2,I622:Q622)+$T$2)</f>
        <v>1.0448648309258042</v>
      </c>
    </row>
    <row r="623" spans="2:20" x14ac:dyDescent="0.2">
      <c r="B623" s="102" t="s">
        <v>5916</v>
      </c>
      <c r="C623" s="101" t="s">
        <v>7136</v>
      </c>
      <c r="D623" s="119">
        <v>9053.6087917861278</v>
      </c>
      <c r="E623" s="119">
        <v>20599.783792041679</v>
      </c>
      <c r="F623" s="119">
        <v>5731.0440030544414</v>
      </c>
      <c r="G623" s="118">
        <v>0.63301210985103773</v>
      </c>
      <c r="I623" s="115">
        <v>0.26</v>
      </c>
      <c r="J623" s="115">
        <v>0.16549141651023852</v>
      </c>
      <c r="K623" s="116">
        <v>146.463854073411</v>
      </c>
      <c r="L623" s="115">
        <v>1.6536964980544747E-2</v>
      </c>
      <c r="M623" s="115">
        <v>0</v>
      </c>
      <c r="N623" s="117">
        <v>49.794401745747599</v>
      </c>
      <c r="O623" s="115">
        <v>0.66699810128580983</v>
      </c>
      <c r="P623" s="115">
        <v>0.18872738147340495</v>
      </c>
      <c r="Q623" s="115">
        <v>1.0570363132582365</v>
      </c>
      <c r="S623" s="91">
        <v>0</v>
      </c>
      <c r="T623" s="86">
        <f>IF(S623=1,INDEX('LAD average need weights (Rx)'!N:N,MATCH(C623,'LAD average need weights (Rx)'!B:B,0)),SUMPRODUCT(I$2:Q$2,I623:Q623)+$T$2)</f>
        <v>1.2011725042679875</v>
      </c>
    </row>
    <row r="624" spans="2:20" x14ac:dyDescent="0.2">
      <c r="B624" s="102" t="s">
        <v>5915</v>
      </c>
      <c r="C624" s="101" t="s">
        <v>7136</v>
      </c>
      <c r="D624" s="119">
        <v>3050.8193899789339</v>
      </c>
      <c r="E624" s="119">
        <v>8549.4901222679782</v>
      </c>
      <c r="F624" s="119">
        <v>2378.544580323523</v>
      </c>
      <c r="G624" s="118">
        <v>0.77964122954520321</v>
      </c>
      <c r="I624" s="115">
        <v>0.24324324324324326</v>
      </c>
      <c r="J624" s="115">
        <v>0.11528081991885222</v>
      </c>
      <c r="K624" s="116">
        <v>142.860038610039</v>
      </c>
      <c r="L624" s="115">
        <v>1.1009174311926606E-2</v>
      </c>
      <c r="M624" s="115">
        <v>0</v>
      </c>
      <c r="N624" s="117">
        <v>43.529953667953698</v>
      </c>
      <c r="O624" s="115">
        <v>0.77983303099270906</v>
      </c>
      <c r="P624" s="115">
        <v>0.159096306186329</v>
      </c>
      <c r="Q624" s="115">
        <v>1.0565136491077183</v>
      </c>
      <c r="S624" s="91">
        <v>0</v>
      </c>
      <c r="T624" s="86">
        <f>IF(S624=1,INDEX('LAD average need weights (Rx)'!N:N,MATCH(C624,'LAD average need weights (Rx)'!B:B,0)),SUMPRODUCT(I$2:Q$2,I624:Q624)+$T$2)</f>
        <v>1.1306686746964902</v>
      </c>
    </row>
    <row r="625" spans="2:20" x14ac:dyDescent="0.2">
      <c r="B625" s="102" t="s">
        <v>5914</v>
      </c>
      <c r="C625" s="101" t="s">
        <v>7136</v>
      </c>
      <c r="D625" s="119">
        <v>7928.2002376526716</v>
      </c>
      <c r="E625" s="119">
        <v>19335.857125756698</v>
      </c>
      <c r="F625" s="119">
        <v>5379.4083056005902</v>
      </c>
      <c r="G625" s="118">
        <v>0.6785156964190513</v>
      </c>
      <c r="I625" s="115">
        <v>0.21478873239436619</v>
      </c>
      <c r="J625" s="115">
        <v>0.1524038569409113</v>
      </c>
      <c r="K625" s="116">
        <v>138.664554020911</v>
      </c>
      <c r="L625" s="115">
        <v>1.1872638963842417E-2</v>
      </c>
      <c r="M625" s="115">
        <v>0</v>
      </c>
      <c r="N625" s="117">
        <v>50.445961791661297</v>
      </c>
      <c r="O625" s="115">
        <v>0.67841893006838982</v>
      </c>
      <c r="P625" s="115">
        <v>0.1738383090549514</v>
      </c>
      <c r="Q625" s="115">
        <v>1.0471230240816218</v>
      </c>
      <c r="S625" s="91">
        <v>0</v>
      </c>
      <c r="T625" s="86">
        <f>IF(S625=1,INDEX('LAD average need weights (Rx)'!N:N,MATCH(C625,'LAD average need weights (Rx)'!B:B,0)),SUMPRODUCT(I$2:Q$2,I625:Q625)+$T$2)</f>
        <v>1.1779966765439371</v>
      </c>
    </row>
    <row r="626" spans="2:20" x14ac:dyDescent="0.2">
      <c r="B626" s="102" t="s">
        <v>5913</v>
      </c>
      <c r="C626" s="101" t="s">
        <v>7136</v>
      </c>
      <c r="D626" s="119">
        <v>3463.3911297519066</v>
      </c>
      <c r="E626" s="119">
        <v>8565.5584584427634</v>
      </c>
      <c r="F626" s="119">
        <v>2383.0149350905053</v>
      </c>
      <c r="G626" s="118">
        <v>0.68805827751288606</v>
      </c>
      <c r="I626" s="115">
        <v>0.26865671641791045</v>
      </c>
      <c r="J626" s="115">
        <v>0.14304532775102702</v>
      </c>
      <c r="K626" s="116">
        <v>146.88167562724001</v>
      </c>
      <c r="L626" s="115">
        <v>1.6129032258064516E-2</v>
      </c>
      <c r="M626" s="115">
        <v>0</v>
      </c>
      <c r="N626" s="117">
        <v>49.439747311827901</v>
      </c>
      <c r="O626" s="115">
        <v>0.68219520035111292</v>
      </c>
      <c r="P626" s="115">
        <v>0.16945096555982048</v>
      </c>
      <c r="Q626" s="115">
        <v>1.0486231695802335</v>
      </c>
      <c r="S626" s="91">
        <v>0</v>
      </c>
      <c r="T626" s="86">
        <f>IF(S626=1,INDEX('LAD average need weights (Rx)'!N:N,MATCH(C626,'LAD average need weights (Rx)'!B:B,0)),SUMPRODUCT(I$2:Q$2,I626:Q626)+$T$2)</f>
        <v>1.1886545205438044</v>
      </c>
    </row>
    <row r="627" spans="2:20" x14ac:dyDescent="0.2">
      <c r="B627" s="102" t="s">
        <v>5912</v>
      </c>
      <c r="C627" s="101" t="s">
        <v>7136</v>
      </c>
      <c r="D627" s="119">
        <v>9179.102141798212</v>
      </c>
      <c r="E627" s="119">
        <v>21247.870535097121</v>
      </c>
      <c r="F627" s="119">
        <v>5911.347528554641</v>
      </c>
      <c r="G627" s="118">
        <v>0.64400062633975563</v>
      </c>
      <c r="I627" s="115">
        <v>0.18709677419354839</v>
      </c>
      <c r="J627" s="115">
        <v>0.16633302429115723</v>
      </c>
      <c r="K627" s="116">
        <v>120.77445687106299</v>
      </c>
      <c r="L627" s="115">
        <v>1.0706638115631691E-2</v>
      </c>
      <c r="M627" s="115">
        <v>0</v>
      </c>
      <c r="N627" s="117">
        <v>49.395062990101501</v>
      </c>
      <c r="O627" s="115">
        <v>0.67604451521633757</v>
      </c>
      <c r="P627" s="115">
        <v>0.22587113480431939</v>
      </c>
      <c r="Q627" s="115">
        <v>1.0645941735615425</v>
      </c>
      <c r="S627" s="91">
        <v>0</v>
      </c>
      <c r="T627" s="86">
        <f>IF(S627=1,INDEX('LAD average need weights (Rx)'!N:N,MATCH(C627,'LAD average need weights (Rx)'!B:B,0)),SUMPRODUCT(I$2:Q$2,I627:Q627)+$T$2)</f>
        <v>1.1599785556625752</v>
      </c>
    </row>
    <row r="628" spans="2:20" x14ac:dyDescent="0.2">
      <c r="B628" s="102" t="s">
        <v>5911</v>
      </c>
      <c r="C628" s="101" t="s">
        <v>7136</v>
      </c>
      <c r="D628" s="119">
        <v>6102.0841718334032</v>
      </c>
      <c r="E628" s="119">
        <v>11431.504520379713</v>
      </c>
      <c r="F628" s="119">
        <v>3180.3467496936601</v>
      </c>
      <c r="G628" s="118">
        <v>0.52119024584646267</v>
      </c>
      <c r="I628" s="115">
        <v>0</v>
      </c>
      <c r="J628" s="115">
        <v>0.21721010694961687</v>
      </c>
      <c r="K628" s="116">
        <v>152.42329351535801</v>
      </c>
      <c r="L628" s="115">
        <v>7.2992700729927005E-3</v>
      </c>
      <c r="M628" s="115">
        <v>0</v>
      </c>
      <c r="N628" s="117">
        <v>53.567344842284697</v>
      </c>
      <c r="O628" s="115">
        <v>0.66727236641084842</v>
      </c>
      <c r="P628" s="115">
        <v>0.28953001998989547</v>
      </c>
      <c r="Q628" s="115">
        <v>1.074257591949396</v>
      </c>
      <c r="S628" s="91">
        <v>0</v>
      </c>
      <c r="T628" s="86">
        <f>IF(S628=1,INDEX('LAD average need weights (Rx)'!N:N,MATCH(C628,'LAD average need weights (Rx)'!B:B,0)),SUMPRODUCT(I$2:Q$2,I628:Q628)+$T$2)</f>
        <v>1.2124158592192256</v>
      </c>
    </row>
    <row r="629" spans="2:20" x14ac:dyDescent="0.2">
      <c r="B629" s="102" t="s">
        <v>5910</v>
      </c>
      <c r="C629" s="101" t="s">
        <v>7136</v>
      </c>
      <c r="D629" s="119">
        <v>3406.4079615140176</v>
      </c>
      <c r="E629" s="119">
        <v>8041.9239188383217</v>
      </c>
      <c r="F629" s="119">
        <v>2237.3351251329091</v>
      </c>
      <c r="G629" s="118">
        <v>0.65680187176949278</v>
      </c>
      <c r="I629" s="115">
        <v>0.17910447761194029</v>
      </c>
      <c r="J629" s="115">
        <v>0.16205330773596488</v>
      </c>
      <c r="K629" s="116">
        <v>122.128461538461</v>
      </c>
      <c r="L629" s="115">
        <v>6.5573770491803279E-3</v>
      </c>
      <c r="M629" s="115">
        <v>0</v>
      </c>
      <c r="N629" s="117">
        <v>42.7727157692308</v>
      </c>
      <c r="O629" s="115">
        <v>0.65860695599721175</v>
      </c>
      <c r="P629" s="115">
        <v>0.10515374540410843</v>
      </c>
      <c r="Q629" s="115">
        <v>1.028280681018741</v>
      </c>
      <c r="S629" s="91">
        <v>0</v>
      </c>
      <c r="T629" s="86">
        <f>IF(S629=1,INDEX('LAD average need weights (Rx)'!N:N,MATCH(C629,'LAD average need weights (Rx)'!B:B,0)),SUMPRODUCT(I$2:Q$2,I629:Q629)+$T$2)</f>
        <v>1.0795845958385357</v>
      </c>
    </row>
    <row r="630" spans="2:20" x14ac:dyDescent="0.2">
      <c r="B630" s="102" t="s">
        <v>5909</v>
      </c>
      <c r="C630" s="101" t="s">
        <v>7136</v>
      </c>
      <c r="D630" s="119">
        <v>6019.016060816376</v>
      </c>
      <c r="E630" s="119">
        <v>14430.884565322669</v>
      </c>
      <c r="F630" s="119">
        <v>4014.8010912043874</v>
      </c>
      <c r="G630" s="118">
        <v>0.66701950130032528</v>
      </c>
      <c r="I630" s="115">
        <v>0.20300751879699247</v>
      </c>
      <c r="J630" s="115">
        <v>0.16748219776601739</v>
      </c>
      <c r="K630" s="116">
        <v>142.11920140927799</v>
      </c>
      <c r="L630" s="115">
        <v>2.5751072961373391E-3</v>
      </c>
      <c r="M630" s="115">
        <v>0</v>
      </c>
      <c r="N630" s="117">
        <v>51.846443335290701</v>
      </c>
      <c r="O630" s="115">
        <v>0.67507104994031764</v>
      </c>
      <c r="P630" s="115">
        <v>0.21012597558338825</v>
      </c>
      <c r="Q630" s="115">
        <v>1.0518907822992305</v>
      </c>
      <c r="S630" s="91">
        <v>0</v>
      </c>
      <c r="T630" s="86">
        <f>IF(S630=1,INDEX('LAD average need weights (Rx)'!N:N,MATCH(C630,'LAD average need weights (Rx)'!B:B,0)),SUMPRODUCT(I$2:Q$2,I630:Q630)+$T$2)</f>
        <v>1.195562031022112</v>
      </c>
    </row>
    <row r="631" spans="2:20" x14ac:dyDescent="0.2">
      <c r="B631" s="102" t="s">
        <v>5908</v>
      </c>
      <c r="C631" s="101" t="s">
        <v>7136</v>
      </c>
      <c r="D631" s="119">
        <v>2966.5069766094721</v>
      </c>
      <c r="E631" s="119">
        <v>7413.7832582188739</v>
      </c>
      <c r="F631" s="119">
        <v>2062.5807780747377</v>
      </c>
      <c r="G631" s="118">
        <v>0.69528937377795608</v>
      </c>
      <c r="I631" s="115">
        <v>0.20689655172413793</v>
      </c>
      <c r="J631" s="115">
        <v>0.15030224122053781</v>
      </c>
      <c r="K631" s="116">
        <v>151.716849315068</v>
      </c>
      <c r="L631" s="115">
        <v>8.3798882681564244E-3</v>
      </c>
      <c r="M631" s="115">
        <v>0</v>
      </c>
      <c r="N631" s="117">
        <v>47.874623287671199</v>
      </c>
      <c r="O631" s="115">
        <v>0.67958073878703407</v>
      </c>
      <c r="P631" s="115">
        <v>0.17651691062449246</v>
      </c>
      <c r="Q631" s="115">
        <v>1.0513659255779431</v>
      </c>
      <c r="S631" s="91">
        <v>0</v>
      </c>
      <c r="T631" s="86">
        <f>IF(S631=1,INDEX('LAD average need weights (Rx)'!N:N,MATCH(C631,'LAD average need weights (Rx)'!B:B,0)),SUMPRODUCT(I$2:Q$2,I631:Q631)+$T$2)</f>
        <v>1.1670733826028041</v>
      </c>
    </row>
    <row r="632" spans="2:20" x14ac:dyDescent="0.2">
      <c r="B632" s="102" t="s">
        <v>5907</v>
      </c>
      <c r="C632" s="101" t="s">
        <v>7112</v>
      </c>
      <c r="D632" s="119">
        <v>10186.170014604997</v>
      </c>
      <c r="E632" s="119">
        <v>35334.197414483431</v>
      </c>
      <c r="F632" s="119">
        <v>9830.2895913523917</v>
      </c>
      <c r="G632" s="118">
        <v>0.96506239118900017</v>
      </c>
      <c r="I632" s="115">
        <v>0.29501385041551248</v>
      </c>
      <c r="J632" s="115">
        <v>7.9395538131928678E-2</v>
      </c>
      <c r="K632" s="116">
        <v>106.124988653898</v>
      </c>
      <c r="L632" s="115">
        <v>0.13163972286374134</v>
      </c>
      <c r="M632" s="115">
        <v>0</v>
      </c>
      <c r="N632" s="117">
        <v>25.204316420078101</v>
      </c>
      <c r="O632" s="115">
        <v>1.0107607160611016</v>
      </c>
      <c r="P632" s="115">
        <v>0.19082049486450173</v>
      </c>
      <c r="Q632" s="115">
        <v>0.98431745984793428</v>
      </c>
      <c r="S632" s="91">
        <v>0</v>
      </c>
      <c r="T632" s="86">
        <f>IF(S632=1,INDEX('LAD average need weights (Rx)'!N:N,MATCH(C632,'LAD average need weights (Rx)'!B:B,0)),SUMPRODUCT(I$2:Q$2,I632:Q632)+$T$2)</f>
        <v>1.034926123686678</v>
      </c>
    </row>
    <row r="633" spans="2:20" x14ac:dyDescent="0.2">
      <c r="B633" s="102" t="s">
        <v>5906</v>
      </c>
      <c r="C633" s="101" t="s">
        <v>7112</v>
      </c>
      <c r="D633" s="119">
        <v>8242.9209564260782</v>
      </c>
      <c r="E633" s="119">
        <v>33737.431711278106</v>
      </c>
      <c r="F633" s="119">
        <v>9386.0550984072161</v>
      </c>
      <c r="G633" s="118">
        <v>1.1386807113672448</v>
      </c>
      <c r="I633" s="115">
        <v>0.31439393939393939</v>
      </c>
      <c r="J633" s="115">
        <v>5.4994363295367894E-2</v>
      </c>
      <c r="K633" s="116">
        <v>100.979654732939</v>
      </c>
      <c r="L633" s="115">
        <v>0.11330698287220026</v>
      </c>
      <c r="M633" s="115">
        <v>0</v>
      </c>
      <c r="N633" s="117">
        <v>18.9613697138223</v>
      </c>
      <c r="O633" s="115">
        <v>1.0850493064467481</v>
      </c>
      <c r="P633" s="115">
        <v>0.13382663494287228</v>
      </c>
      <c r="Q633" s="115">
        <v>0.95248205668373798</v>
      </c>
      <c r="S633" s="91">
        <v>0</v>
      </c>
      <c r="T633" s="86">
        <f>IF(S633=1,INDEX('LAD average need weights (Rx)'!N:N,MATCH(C633,'LAD average need weights (Rx)'!B:B,0)),SUMPRODUCT(I$2:Q$2,I633:Q633)+$T$2)</f>
        <v>0.95988510414790851</v>
      </c>
    </row>
    <row r="634" spans="2:20" x14ac:dyDescent="0.2">
      <c r="B634" s="102" t="s">
        <v>5905</v>
      </c>
      <c r="C634" s="101" t="s">
        <v>7112</v>
      </c>
      <c r="D634" s="119">
        <v>18787.168385150591</v>
      </c>
      <c r="E634" s="119">
        <v>76640.782287148686</v>
      </c>
      <c r="F634" s="119">
        <v>21322.150763827583</v>
      </c>
      <c r="G634" s="118">
        <v>1.134931583446106</v>
      </c>
      <c r="I634" s="115">
        <v>0.28529194382852918</v>
      </c>
      <c r="J634" s="115">
        <v>5.3225195080770046E-2</v>
      </c>
      <c r="K634" s="116">
        <v>94.384540242089599</v>
      </c>
      <c r="L634" s="115">
        <v>8.3715245951726247E-2</v>
      </c>
      <c r="M634" s="115">
        <v>0</v>
      </c>
      <c r="N634" s="117">
        <v>16.820636706307099</v>
      </c>
      <c r="O634" s="115">
        <v>1.0342861846112743</v>
      </c>
      <c r="P634" s="115">
        <v>0.11175736983591282</v>
      </c>
      <c r="Q634" s="115">
        <v>0.96628570902460209</v>
      </c>
      <c r="S634" s="91">
        <v>0</v>
      </c>
      <c r="T634" s="86">
        <f>IF(S634=1,INDEX('LAD average need weights (Rx)'!N:N,MATCH(C634,'LAD average need weights (Rx)'!B:B,0)),SUMPRODUCT(I$2:Q$2,I634:Q634)+$T$2)</f>
        <v>0.90487123784831303</v>
      </c>
    </row>
    <row r="635" spans="2:20" x14ac:dyDescent="0.2">
      <c r="B635" s="102" t="s">
        <v>5904</v>
      </c>
      <c r="C635" s="101" t="s">
        <v>7112</v>
      </c>
      <c r="D635" s="119">
        <v>10475.639789157322</v>
      </c>
      <c r="E635" s="119">
        <v>41999.93278451587</v>
      </c>
      <c r="F635" s="119">
        <v>11684.756759747175</v>
      </c>
      <c r="G635" s="118">
        <v>1.1154217780417894</v>
      </c>
      <c r="I635" s="115">
        <v>0.32234042553191489</v>
      </c>
      <c r="J635" s="115">
        <v>7.2342161291675852E-2</v>
      </c>
      <c r="K635" s="116">
        <v>104.755643203883</v>
      </c>
      <c r="L635" s="115">
        <v>0.11902050113895217</v>
      </c>
      <c r="M635" s="115">
        <v>0</v>
      </c>
      <c r="N635" s="117">
        <v>22.5487648665049</v>
      </c>
      <c r="O635" s="115">
        <v>1.0087539293188172</v>
      </c>
      <c r="P635" s="115">
        <v>0.11926552206136494</v>
      </c>
      <c r="Q635" s="115">
        <v>0.9923780584630334</v>
      </c>
      <c r="S635" s="91">
        <v>0</v>
      </c>
      <c r="T635" s="86">
        <f>IF(S635=1,INDEX('LAD average need weights (Rx)'!N:N,MATCH(C635,'LAD average need weights (Rx)'!B:B,0)),SUMPRODUCT(I$2:Q$2,I635:Q635)+$T$2)</f>
        <v>1.0016961502683341</v>
      </c>
    </row>
    <row r="636" spans="2:20" x14ac:dyDescent="0.2">
      <c r="B636" s="102" t="s">
        <v>5903</v>
      </c>
      <c r="C636" s="101" t="s">
        <v>7112</v>
      </c>
      <c r="D636" s="119">
        <v>13596.820185007256</v>
      </c>
      <c r="E636" s="119">
        <v>54030.101761781778</v>
      </c>
      <c r="F636" s="119">
        <v>15031.657313117405</v>
      </c>
      <c r="G636" s="118">
        <v>1.1055274033624636</v>
      </c>
      <c r="I636" s="115">
        <v>0.33933393339333934</v>
      </c>
      <c r="J636" s="115">
        <v>6.8895110184867353E-2</v>
      </c>
      <c r="K636" s="116">
        <v>111.830099113198</v>
      </c>
      <c r="L636" s="115">
        <v>0.12377450980392157</v>
      </c>
      <c r="M636" s="115">
        <v>0</v>
      </c>
      <c r="N636" s="117">
        <v>25.300779342723001</v>
      </c>
      <c r="O636" s="115">
        <v>1.0420461920338373</v>
      </c>
      <c r="P636" s="115">
        <v>0.13688278141374513</v>
      </c>
      <c r="Q636" s="115">
        <v>0.96772553572676889</v>
      </c>
      <c r="S636" s="91">
        <v>0</v>
      </c>
      <c r="T636" s="86">
        <f>IF(S636=1,INDEX('LAD average need weights (Rx)'!N:N,MATCH(C636,'LAD average need weights (Rx)'!B:B,0)),SUMPRODUCT(I$2:Q$2,I636:Q636)+$T$2)</f>
        <v>1.0369540106196258</v>
      </c>
    </row>
    <row r="637" spans="2:20" x14ac:dyDescent="0.2">
      <c r="B637" s="102" t="s">
        <v>5902</v>
      </c>
      <c r="C637" s="101" t="s">
        <v>7112</v>
      </c>
      <c r="D637" s="119">
        <v>10528.810360248895</v>
      </c>
      <c r="E637" s="119">
        <v>41818.576206158577</v>
      </c>
      <c r="F637" s="119">
        <v>11634.301738408041</v>
      </c>
      <c r="G637" s="118">
        <v>1.104996798340379</v>
      </c>
      <c r="I637" s="115">
        <v>0.23773584905660378</v>
      </c>
      <c r="J637" s="115">
        <v>5.5665222349367799E-2</v>
      </c>
      <c r="K637" s="116">
        <v>88.516203230423201</v>
      </c>
      <c r="L637" s="115">
        <v>9.7441480675013611E-2</v>
      </c>
      <c r="M637" s="115">
        <v>0</v>
      </c>
      <c r="N637" s="117">
        <v>12.3900138008587</v>
      </c>
      <c r="O637" s="115">
        <v>0.93721018059285199</v>
      </c>
      <c r="P637" s="115">
        <v>8.5426453377560635E-2</v>
      </c>
      <c r="Q637" s="115">
        <v>1.0020102867029765</v>
      </c>
      <c r="S637" s="91">
        <v>0</v>
      </c>
      <c r="T637" s="86">
        <f>IF(S637=1,INDEX('LAD average need weights (Rx)'!N:N,MATCH(C637,'LAD average need weights (Rx)'!B:B,0)),SUMPRODUCT(I$2:Q$2,I637:Q637)+$T$2)</f>
        <v>0.85385375247577477</v>
      </c>
    </row>
    <row r="638" spans="2:20" x14ac:dyDescent="0.2">
      <c r="B638" s="102" t="s">
        <v>5901</v>
      </c>
      <c r="C638" s="101" t="s">
        <v>7112</v>
      </c>
      <c r="D638" s="119">
        <v>15635.611464320455</v>
      </c>
      <c r="E638" s="119">
        <v>64190.734649142221</v>
      </c>
      <c r="F638" s="119">
        <v>17858.436213527089</v>
      </c>
      <c r="G638" s="118">
        <v>1.1421642354236667</v>
      </c>
      <c r="I638" s="115">
        <v>0.29054054054054052</v>
      </c>
      <c r="J638" s="115">
        <v>3.880594631781481E-2</v>
      </c>
      <c r="K638" s="116">
        <v>86.672825772897994</v>
      </c>
      <c r="L638" s="115">
        <v>9.9624843684868694E-2</v>
      </c>
      <c r="M638" s="115">
        <v>0</v>
      </c>
      <c r="N638" s="117">
        <v>11.257790956371</v>
      </c>
      <c r="O638" s="115">
        <v>1.1274228320785156</v>
      </c>
      <c r="P638" s="115">
        <v>6.8569587013278838E-2</v>
      </c>
      <c r="Q638" s="115">
        <v>0.94191747383731728</v>
      </c>
      <c r="S638" s="91">
        <v>0</v>
      </c>
      <c r="T638" s="86">
        <f>IF(S638=1,INDEX('LAD average need weights (Rx)'!N:N,MATCH(C638,'LAD average need weights (Rx)'!B:B,0)),SUMPRODUCT(I$2:Q$2,I638:Q638)+$T$2)</f>
        <v>0.86030571069646034</v>
      </c>
    </row>
    <row r="639" spans="2:20" x14ac:dyDescent="0.2">
      <c r="B639" s="102" t="s">
        <v>5900</v>
      </c>
      <c r="C639" s="101" t="s">
        <v>7112</v>
      </c>
      <c r="D639" s="119">
        <v>11458.077042593657</v>
      </c>
      <c r="E639" s="119">
        <v>44811.234997822976</v>
      </c>
      <c r="F639" s="119">
        <v>12466.886167171919</v>
      </c>
      <c r="G639" s="118">
        <v>1.0880434928852518</v>
      </c>
      <c r="I639" s="115">
        <v>0.27653997378768019</v>
      </c>
      <c r="J639" s="115">
        <v>6.0337594527637366E-2</v>
      </c>
      <c r="K639" s="116">
        <v>101.710431104311</v>
      </c>
      <c r="L639" s="115">
        <v>0.12108262108262108</v>
      </c>
      <c r="M639" s="115">
        <v>0</v>
      </c>
      <c r="N639" s="117">
        <v>15.322123481234801</v>
      </c>
      <c r="O639" s="115">
        <v>0.97892293607820824</v>
      </c>
      <c r="P639" s="115">
        <v>0.10774067789566651</v>
      </c>
      <c r="Q639" s="115">
        <v>0.98020641152716304</v>
      </c>
      <c r="S639" s="91">
        <v>0</v>
      </c>
      <c r="T639" s="86">
        <f>IF(S639=1,INDEX('LAD average need weights (Rx)'!N:N,MATCH(C639,'LAD average need weights (Rx)'!B:B,0)),SUMPRODUCT(I$2:Q$2,I639:Q639)+$T$2)</f>
        <v>0.91867568083989859</v>
      </c>
    </row>
    <row r="640" spans="2:20" x14ac:dyDescent="0.2">
      <c r="B640" s="102" t="s">
        <v>5899</v>
      </c>
      <c r="C640" s="101" t="s">
        <v>7112</v>
      </c>
      <c r="D640" s="119">
        <v>10595.339394107368</v>
      </c>
      <c r="E640" s="119">
        <v>38475.913771145963</v>
      </c>
      <c r="F640" s="119">
        <v>10704.343167201321</v>
      </c>
      <c r="G640" s="118">
        <v>1.01028789820122</v>
      </c>
      <c r="I640" s="115">
        <v>0.24599708879184862</v>
      </c>
      <c r="J640" s="115">
        <v>8.5078717572581924E-2</v>
      </c>
      <c r="K640" s="116">
        <v>134.93893014947801</v>
      </c>
      <c r="L640" s="115">
        <v>0.11917347429120614</v>
      </c>
      <c r="M640" s="115">
        <v>0</v>
      </c>
      <c r="N640" s="117">
        <v>30.459610792516699</v>
      </c>
      <c r="O640" s="115">
        <v>0.95509748871316347</v>
      </c>
      <c r="P640" s="115">
        <v>0.21527754526771681</v>
      </c>
      <c r="Q640" s="115">
        <v>0.99466663555670931</v>
      </c>
      <c r="S640" s="91">
        <v>0</v>
      </c>
      <c r="T640" s="86">
        <f>IF(S640=1,INDEX('LAD average need weights (Rx)'!N:N,MATCH(C640,'LAD average need weights (Rx)'!B:B,0)),SUMPRODUCT(I$2:Q$2,I640:Q640)+$T$2)</f>
        <v>1.0870684437248492</v>
      </c>
    </row>
    <row r="641" spans="2:20" x14ac:dyDescent="0.2">
      <c r="B641" s="102" t="s">
        <v>5898</v>
      </c>
      <c r="C641" s="101" t="s">
        <v>7112</v>
      </c>
      <c r="D641" s="119">
        <v>11588.337687862126</v>
      </c>
      <c r="E641" s="119">
        <v>48807.783267969302</v>
      </c>
      <c r="F641" s="119">
        <v>13578.76162313609</v>
      </c>
      <c r="G641" s="118">
        <v>1.1717609538906324</v>
      </c>
      <c r="I641" s="115">
        <v>0.26091081593927895</v>
      </c>
      <c r="J641" s="115">
        <v>5.266080384768515E-2</v>
      </c>
      <c r="K641" s="116">
        <v>101.095521273949</v>
      </c>
      <c r="L641" s="115">
        <v>0.10255220417633411</v>
      </c>
      <c r="M641" s="115">
        <v>0</v>
      </c>
      <c r="N641" s="117">
        <v>18.1064916645932</v>
      </c>
      <c r="O641" s="115">
        <v>1.0900533857410331</v>
      </c>
      <c r="P641" s="115">
        <v>0.12420495603142102</v>
      </c>
      <c r="Q641" s="115">
        <v>0.9484222308687591</v>
      </c>
      <c r="S641" s="91">
        <v>0</v>
      </c>
      <c r="T641" s="86">
        <f>IF(S641=1,INDEX('LAD average need weights (Rx)'!N:N,MATCH(C641,'LAD average need weights (Rx)'!B:B,0)),SUMPRODUCT(I$2:Q$2,I641:Q641)+$T$2)</f>
        <v>0.93285765299108114</v>
      </c>
    </row>
    <row r="642" spans="2:20" x14ac:dyDescent="0.2">
      <c r="B642" s="102" t="s">
        <v>5897</v>
      </c>
      <c r="C642" s="101" t="s">
        <v>7112</v>
      </c>
      <c r="D642" s="119">
        <v>19548.669021684807</v>
      </c>
      <c r="E642" s="119">
        <v>59089.217277240961</v>
      </c>
      <c r="F642" s="119">
        <v>16439.148475565104</v>
      </c>
      <c r="G642" s="118">
        <v>0.84093441130593616</v>
      </c>
      <c r="I642" s="115">
        <v>0.35139092240117131</v>
      </c>
      <c r="J642" s="115">
        <v>8.5809774609306388E-2</v>
      </c>
      <c r="K642" s="116">
        <v>123.31061297140999</v>
      </c>
      <c r="L642" s="115">
        <v>0.13263041065482797</v>
      </c>
      <c r="M642" s="115">
        <v>0</v>
      </c>
      <c r="N642" s="117">
        <v>36.702810101234803</v>
      </c>
      <c r="O642" s="115">
        <v>0.88324825563466458</v>
      </c>
      <c r="P642" s="115">
        <v>0.16371186423195477</v>
      </c>
      <c r="Q642" s="115">
        <v>1.0290188845707569</v>
      </c>
      <c r="S642" s="91">
        <v>0</v>
      </c>
      <c r="T642" s="86">
        <f>IF(S642=1,INDEX('LAD average need weights (Rx)'!N:N,MATCH(C642,'LAD average need weights (Rx)'!B:B,0)),SUMPRODUCT(I$2:Q$2,I642:Q642)+$T$2)</f>
        <v>1.1487809028018443</v>
      </c>
    </row>
    <row r="643" spans="2:20" x14ac:dyDescent="0.2">
      <c r="B643" s="102" t="s">
        <v>5896</v>
      </c>
      <c r="C643" s="101" t="s">
        <v>7112</v>
      </c>
      <c r="D643" s="119">
        <v>8855.7883601097546</v>
      </c>
      <c r="E643" s="119">
        <v>33555.09530897261</v>
      </c>
      <c r="F643" s="119">
        <v>9335.3274812865384</v>
      </c>
      <c r="G643" s="118">
        <v>1.0541497946514657</v>
      </c>
      <c r="I643" s="115">
        <v>0.30266666666666664</v>
      </c>
      <c r="J643" s="115">
        <v>7.4445964897281322E-2</v>
      </c>
      <c r="K643" s="116">
        <v>112.00527199462699</v>
      </c>
      <c r="L643" s="115">
        <v>0.13043478260869565</v>
      </c>
      <c r="M643" s="115">
        <v>0</v>
      </c>
      <c r="N643" s="117">
        <v>30.606064353665399</v>
      </c>
      <c r="O643" s="115">
        <v>0.97526369782898326</v>
      </c>
      <c r="P643" s="115">
        <v>0.1575975684818133</v>
      </c>
      <c r="Q643" s="115">
        <v>0.99770101895339813</v>
      </c>
      <c r="S643" s="91">
        <v>0</v>
      </c>
      <c r="T643" s="86">
        <f>IF(S643=1,INDEX('LAD average need weights (Rx)'!N:N,MATCH(C643,'LAD average need weights (Rx)'!B:B,0)),SUMPRODUCT(I$2:Q$2,I643:Q643)+$T$2)</f>
        <v>1.0772366703990639</v>
      </c>
    </row>
    <row r="644" spans="2:20" x14ac:dyDescent="0.2">
      <c r="B644" s="102" t="s">
        <v>5895</v>
      </c>
      <c r="C644" s="101" t="s">
        <v>7112</v>
      </c>
      <c r="D644" s="119">
        <v>4831.2246391159661</v>
      </c>
      <c r="E644" s="119">
        <v>22005.105101239766</v>
      </c>
      <c r="F644" s="119">
        <v>6122.0169541664727</v>
      </c>
      <c r="G644" s="118">
        <v>1.2671770433938465</v>
      </c>
      <c r="I644" s="115">
        <v>0.26782273603082851</v>
      </c>
      <c r="J644" s="115">
        <v>5.0855661636563382E-2</v>
      </c>
      <c r="K644" s="116">
        <v>112.674511907316</v>
      </c>
      <c r="L644" s="115">
        <v>9.5305832147937405E-2</v>
      </c>
      <c r="M644" s="115">
        <v>0</v>
      </c>
      <c r="N644" s="117">
        <v>19.0552548809268</v>
      </c>
      <c r="O644" s="115">
        <v>1.0915137104671246</v>
      </c>
      <c r="P644" s="115">
        <v>0.15653080132164454</v>
      </c>
      <c r="Q644" s="115">
        <v>0.93257073209404784</v>
      </c>
      <c r="S644" s="91">
        <v>0</v>
      </c>
      <c r="T644" s="86">
        <f>IF(S644=1,INDEX('LAD average need weights (Rx)'!N:N,MATCH(C644,'LAD average need weights (Rx)'!B:B,0)),SUMPRODUCT(I$2:Q$2,I644:Q644)+$T$2)</f>
        <v>0.94845987628066841</v>
      </c>
    </row>
    <row r="645" spans="2:20" x14ac:dyDescent="0.2">
      <c r="B645" s="102" t="s">
        <v>5894</v>
      </c>
      <c r="C645" s="101" t="s">
        <v>7112</v>
      </c>
      <c r="D645" s="119">
        <v>10565.679673450306</v>
      </c>
      <c r="E645" s="119">
        <v>39204.400072484525</v>
      </c>
      <c r="F645" s="119">
        <v>10907.014568549068</v>
      </c>
      <c r="G645" s="118">
        <v>1.0323060045021502</v>
      </c>
      <c r="I645" s="115">
        <v>0.27129337539432175</v>
      </c>
      <c r="J645" s="115">
        <v>5.6775140137863125E-2</v>
      </c>
      <c r="K645" s="116">
        <v>110.046215139442</v>
      </c>
      <c r="L645" s="115">
        <v>0.118378024852845</v>
      </c>
      <c r="M645" s="115">
        <v>0</v>
      </c>
      <c r="N645" s="117">
        <v>22.179638349826501</v>
      </c>
      <c r="O645" s="115">
        <v>0.97888919627868476</v>
      </c>
      <c r="P645" s="115">
        <v>0.15704455944181511</v>
      </c>
      <c r="Q645" s="115">
        <v>0.98734638184310464</v>
      </c>
      <c r="S645" s="91">
        <v>0</v>
      </c>
      <c r="T645" s="86">
        <f>IF(S645=1,INDEX('LAD average need weights (Rx)'!N:N,MATCH(C645,'LAD average need weights (Rx)'!B:B,0)),SUMPRODUCT(I$2:Q$2,I645:Q645)+$T$2)</f>
        <v>0.98407114303060528</v>
      </c>
    </row>
    <row r="646" spans="2:20" x14ac:dyDescent="0.2">
      <c r="B646" s="102" t="s">
        <v>5893</v>
      </c>
      <c r="C646" s="101" t="s">
        <v>7112</v>
      </c>
      <c r="D646" s="119">
        <v>15366.861720798306</v>
      </c>
      <c r="E646" s="119">
        <v>47809.281614902764</v>
      </c>
      <c r="F646" s="119">
        <v>13300.969537130912</v>
      </c>
      <c r="G646" s="118">
        <v>0.86556186805069579</v>
      </c>
      <c r="I646" s="115">
        <v>0.310935441370224</v>
      </c>
      <c r="J646" s="115">
        <v>6.7164062381533093E-2</v>
      </c>
      <c r="K646" s="116">
        <v>111.61344460958</v>
      </c>
      <c r="L646" s="115">
        <v>0.1329818394844757</v>
      </c>
      <c r="M646" s="115">
        <v>0</v>
      </c>
      <c r="N646" s="117">
        <v>24.058696124385499</v>
      </c>
      <c r="O646" s="115">
        <v>1.0193670412315181</v>
      </c>
      <c r="P646" s="115">
        <v>0.11155243692090758</v>
      </c>
      <c r="Q646" s="115">
        <v>0.97513377245650001</v>
      </c>
      <c r="S646" s="91">
        <v>0</v>
      </c>
      <c r="T646" s="86">
        <f>IF(S646=1,INDEX('LAD average need weights (Rx)'!N:N,MATCH(C646,'LAD average need weights (Rx)'!B:B,0)),SUMPRODUCT(I$2:Q$2,I646:Q646)+$T$2)</f>
        <v>1.0211647613145838</v>
      </c>
    </row>
    <row r="647" spans="2:20" x14ac:dyDescent="0.2">
      <c r="B647" s="102" t="s">
        <v>5892</v>
      </c>
      <c r="C647" s="101" t="s">
        <v>7112</v>
      </c>
      <c r="D647" s="119">
        <v>8617.2408609303584</v>
      </c>
      <c r="E647" s="119">
        <v>33334.020149451935</v>
      </c>
      <c r="F647" s="119">
        <v>9273.822395602836</v>
      </c>
      <c r="G647" s="118">
        <v>1.0761939401797793</v>
      </c>
      <c r="I647" s="115">
        <v>0.31515957446808512</v>
      </c>
      <c r="J647" s="115">
        <v>6.6488908924666024E-2</v>
      </c>
      <c r="K647" s="116">
        <v>109.60276158756599</v>
      </c>
      <c r="L647" s="115">
        <v>0.12128146453089245</v>
      </c>
      <c r="M647" s="115">
        <v>0</v>
      </c>
      <c r="N647" s="117">
        <v>27.124234804329699</v>
      </c>
      <c r="O647" s="115">
        <v>0.99705531766953825</v>
      </c>
      <c r="P647" s="115">
        <v>0.11607970782689885</v>
      </c>
      <c r="Q647" s="115">
        <v>0.98539097830054279</v>
      </c>
      <c r="S647" s="91">
        <v>0</v>
      </c>
      <c r="T647" s="86">
        <f>IF(S647=1,INDEX('LAD average need weights (Rx)'!N:N,MATCH(C647,'LAD average need weights (Rx)'!B:B,0)),SUMPRODUCT(I$2:Q$2,I647:Q647)+$T$2)</f>
        <v>1.0368182914805075</v>
      </c>
    </row>
    <row r="648" spans="2:20" x14ac:dyDescent="0.2">
      <c r="B648" s="102" t="s">
        <v>5891</v>
      </c>
      <c r="C648" s="101" t="s">
        <v>7112</v>
      </c>
      <c r="D648" s="119">
        <v>8497.668010878715</v>
      </c>
      <c r="E648" s="119">
        <v>26609.431692347553</v>
      </c>
      <c r="F648" s="119">
        <v>7402.9817722664911</v>
      </c>
      <c r="G648" s="118">
        <v>0.87117804117426023</v>
      </c>
      <c r="I648" s="115">
        <v>0.2711864406779661</v>
      </c>
      <c r="J648" s="115">
        <v>0.10055282949877291</v>
      </c>
      <c r="K648" s="116">
        <v>136.822719957082</v>
      </c>
      <c r="L648" s="115">
        <v>0.11260957518543493</v>
      </c>
      <c r="M648" s="115">
        <v>0</v>
      </c>
      <c r="N648" s="117">
        <v>41.615581008583703</v>
      </c>
      <c r="O648" s="115">
        <v>0.89441223764178857</v>
      </c>
      <c r="P648" s="115">
        <v>0.25594158961307684</v>
      </c>
      <c r="Q648" s="115">
        <v>1.0213620604884803</v>
      </c>
      <c r="S648" s="91">
        <v>0</v>
      </c>
      <c r="T648" s="86">
        <f>IF(S648=1,INDEX('LAD average need weights (Rx)'!N:N,MATCH(C648,'LAD average need weights (Rx)'!B:B,0)),SUMPRODUCT(I$2:Q$2,I648:Q648)+$T$2)</f>
        <v>1.1880801767570364</v>
      </c>
    </row>
    <row r="649" spans="2:20" x14ac:dyDescent="0.2">
      <c r="B649" s="102" t="s">
        <v>5890</v>
      </c>
      <c r="C649" s="101" t="s">
        <v>7112</v>
      </c>
      <c r="D649" s="119">
        <v>9297.0072577238479</v>
      </c>
      <c r="E649" s="119">
        <v>28621.740322029418</v>
      </c>
      <c r="F649" s="119">
        <v>7962.8240221103151</v>
      </c>
      <c r="G649" s="118">
        <v>0.85649325652562991</v>
      </c>
      <c r="I649" s="115">
        <v>0.28074245939675174</v>
      </c>
      <c r="J649" s="115">
        <v>0.11166744094553181</v>
      </c>
      <c r="K649" s="116">
        <v>142.241904270417</v>
      </c>
      <c r="L649" s="115">
        <v>0.13771428571428571</v>
      </c>
      <c r="M649" s="115">
        <v>0</v>
      </c>
      <c r="N649" s="117">
        <v>39.852648174429099</v>
      </c>
      <c r="O649" s="115">
        <v>0.90911869666940015</v>
      </c>
      <c r="P649" s="115">
        <v>0.28089882767714419</v>
      </c>
      <c r="Q649" s="115">
        <v>1.022344593115599</v>
      </c>
      <c r="S649" s="91">
        <v>0</v>
      </c>
      <c r="T649" s="86">
        <f>IF(S649=1,INDEX('LAD average need weights (Rx)'!N:N,MATCH(C649,'LAD average need weights (Rx)'!B:B,0)),SUMPRODUCT(I$2:Q$2,I649:Q649)+$T$2)</f>
        <v>1.2063498821153087</v>
      </c>
    </row>
    <row r="650" spans="2:20" x14ac:dyDescent="0.2">
      <c r="B650" s="102" t="s">
        <v>5889</v>
      </c>
      <c r="C650" s="101" t="s">
        <v>7112</v>
      </c>
      <c r="D650" s="119">
        <v>8849.8333548528208</v>
      </c>
      <c r="E650" s="119">
        <v>29740.826757782528</v>
      </c>
      <c r="F650" s="119">
        <v>8274.1638726285601</v>
      </c>
      <c r="G650" s="118">
        <v>0.93495137601561829</v>
      </c>
      <c r="I650" s="115">
        <v>0.26208178438661711</v>
      </c>
      <c r="J650" s="115">
        <v>7.5320217718025453E-2</v>
      </c>
      <c r="K650" s="116">
        <v>125.922467648371</v>
      </c>
      <c r="L650" s="115">
        <v>0.15221137277426766</v>
      </c>
      <c r="M650" s="115">
        <v>0</v>
      </c>
      <c r="N650" s="117">
        <v>34.039919790272201</v>
      </c>
      <c r="O650" s="115">
        <v>0.98510861768636404</v>
      </c>
      <c r="P650" s="115">
        <v>0.25287333222040842</v>
      </c>
      <c r="Q650" s="115">
        <v>1.0027759382175385</v>
      </c>
      <c r="S650" s="91">
        <v>0</v>
      </c>
      <c r="T650" s="86">
        <f>IF(S650=1,INDEX('LAD average need weights (Rx)'!N:N,MATCH(C650,'LAD average need weights (Rx)'!B:B,0)),SUMPRODUCT(I$2:Q$2,I650:Q650)+$T$2)</f>
        <v>1.1354172421917892</v>
      </c>
    </row>
    <row r="651" spans="2:20" x14ac:dyDescent="0.2">
      <c r="B651" s="102" t="s">
        <v>5888</v>
      </c>
      <c r="C651" s="101" t="s">
        <v>7112</v>
      </c>
      <c r="D651" s="119">
        <v>4543.1942246358249</v>
      </c>
      <c r="E651" s="119">
        <v>15590.747402226141</v>
      </c>
      <c r="F651" s="119">
        <v>4337.4853010439774</v>
      </c>
      <c r="G651" s="118">
        <v>0.95472152115435105</v>
      </c>
      <c r="I651" s="115">
        <v>0.32701421800947866</v>
      </c>
      <c r="J651" s="115">
        <v>5.9948959687235133E-2</v>
      </c>
      <c r="K651" s="116">
        <v>112.50242250586101</v>
      </c>
      <c r="L651" s="115">
        <v>0.10575793184488837</v>
      </c>
      <c r="M651" s="115">
        <v>0</v>
      </c>
      <c r="N651" s="117">
        <v>21.056479812451201</v>
      </c>
      <c r="O651" s="115">
        <v>1.0386031048292665</v>
      </c>
      <c r="P651" s="115">
        <v>0.16574789099083553</v>
      </c>
      <c r="Q651" s="115">
        <v>0.96068163324147327</v>
      </c>
      <c r="S651" s="91">
        <v>0</v>
      </c>
      <c r="T651" s="86">
        <f>IF(S651=1,INDEX('LAD average need weights (Rx)'!N:N,MATCH(C651,'LAD average need weights (Rx)'!B:B,0)),SUMPRODUCT(I$2:Q$2,I651:Q651)+$T$2)</f>
        <v>0.98710582373849964</v>
      </c>
    </row>
    <row r="652" spans="2:20" x14ac:dyDescent="0.2">
      <c r="B652" s="102" t="s">
        <v>5887</v>
      </c>
      <c r="C652" s="101" t="s">
        <v>7017</v>
      </c>
      <c r="D652" s="119">
        <v>7588.5136710457082</v>
      </c>
      <c r="E652" s="119">
        <v>29420.569694622773</v>
      </c>
      <c r="F652" s="119">
        <v>8185.0654947141957</v>
      </c>
      <c r="G652" s="118">
        <v>1.0786124726828465</v>
      </c>
      <c r="I652" s="115">
        <v>0.26597582037996548</v>
      </c>
      <c r="J652" s="115">
        <v>7.5585649169648494E-2</v>
      </c>
      <c r="K652" s="116">
        <v>111.07946512565501</v>
      </c>
      <c r="L652" s="115">
        <v>0.10272536687631027</v>
      </c>
      <c r="M652" s="115">
        <v>0</v>
      </c>
      <c r="N652" s="117">
        <v>20.761921784706399</v>
      </c>
      <c r="O652" s="115">
        <v>1.0091315768768836</v>
      </c>
      <c r="P652" s="115">
        <v>0.15029070741986411</v>
      </c>
      <c r="Q652" s="115">
        <v>0.98235359361046126</v>
      </c>
      <c r="S652" s="91">
        <v>0</v>
      </c>
      <c r="T652" s="86">
        <f>IF(S652=1,INDEX('LAD average need weights (Rx)'!N:N,MATCH(C652,'LAD average need weights (Rx)'!B:B,0)),SUMPRODUCT(I$2:Q$2,I652:Q652)+$T$2)</f>
        <v>0.97418906067545219</v>
      </c>
    </row>
    <row r="653" spans="2:20" x14ac:dyDescent="0.2">
      <c r="B653" s="102" t="s">
        <v>5886</v>
      </c>
      <c r="C653" s="101" t="s">
        <v>7017</v>
      </c>
      <c r="D653" s="119">
        <v>4282.8188074220652</v>
      </c>
      <c r="E653" s="119">
        <v>16718.834239328222</v>
      </c>
      <c r="F653" s="119">
        <v>4651.3291436767431</v>
      </c>
      <c r="G653" s="118">
        <v>1.0860438773678809</v>
      </c>
      <c r="I653" s="115">
        <v>0.30372492836676218</v>
      </c>
      <c r="J653" s="115">
        <v>7.4282355938955616E-2</v>
      </c>
      <c r="K653" s="116">
        <v>107.971335249543</v>
      </c>
      <c r="L653" s="115">
        <v>9.606986899563319E-2</v>
      </c>
      <c r="M653" s="115">
        <v>0</v>
      </c>
      <c r="N653" s="117">
        <v>11.705584008361599</v>
      </c>
      <c r="O653" s="115">
        <v>1.0430834002135396</v>
      </c>
      <c r="P653" s="115">
        <v>6.5893390923072365E-2</v>
      </c>
      <c r="Q653" s="115">
        <v>0.95199754923738533</v>
      </c>
      <c r="S653" s="91">
        <v>0</v>
      </c>
      <c r="T653" s="86">
        <f>IF(S653=1,INDEX('LAD average need weights (Rx)'!N:N,MATCH(C653,'LAD average need weights (Rx)'!B:B,0)),SUMPRODUCT(I$2:Q$2,I653:Q653)+$T$2)</f>
        <v>0.8919081806295297</v>
      </c>
    </row>
    <row r="654" spans="2:20" x14ac:dyDescent="0.2">
      <c r="B654" s="102" t="s">
        <v>5885</v>
      </c>
      <c r="C654" s="101" t="s">
        <v>7017</v>
      </c>
      <c r="D654" s="119">
        <v>5698.2241971719577</v>
      </c>
      <c r="E654" s="119">
        <v>18918.168609956138</v>
      </c>
      <c r="F654" s="119">
        <v>5263.2036265714678</v>
      </c>
      <c r="G654" s="118">
        <v>0.92365681736138228</v>
      </c>
      <c r="I654" s="115">
        <v>0.30894308943089432</v>
      </c>
      <c r="J654" s="115">
        <v>0.10372932270669276</v>
      </c>
      <c r="K654" s="116">
        <v>120.14766862833901</v>
      </c>
      <c r="L654" s="115">
        <v>8.9861751152073732E-2</v>
      </c>
      <c r="M654" s="115">
        <v>0</v>
      </c>
      <c r="N654" s="117">
        <v>31.050857433808499</v>
      </c>
      <c r="O654" s="115">
        <v>0.86902155804848225</v>
      </c>
      <c r="P654" s="115">
        <v>0.19056208869449884</v>
      </c>
      <c r="Q654" s="115">
        <v>1.0429478658912732</v>
      </c>
      <c r="S654" s="91">
        <v>0</v>
      </c>
      <c r="T654" s="86">
        <f>IF(S654=1,INDEX('LAD average need weights (Rx)'!N:N,MATCH(C654,'LAD average need weights (Rx)'!B:B,0)),SUMPRODUCT(I$2:Q$2,I654:Q654)+$T$2)</f>
        <v>1.0773354963138626</v>
      </c>
    </row>
    <row r="655" spans="2:20" x14ac:dyDescent="0.2">
      <c r="B655" s="102" t="s">
        <v>5884</v>
      </c>
      <c r="C655" s="101" t="s">
        <v>7017</v>
      </c>
      <c r="D655" s="119">
        <v>6724.9728629215151</v>
      </c>
      <c r="E655" s="119">
        <v>29369.200954032131</v>
      </c>
      <c r="F655" s="119">
        <v>8170.7742518701716</v>
      </c>
      <c r="G655" s="118">
        <v>1.2149899216575515</v>
      </c>
      <c r="I655" s="115">
        <v>0.24784853700516352</v>
      </c>
      <c r="J655" s="115">
        <v>5.2314484969501383E-2</v>
      </c>
      <c r="K655" s="116">
        <v>85.112348401323004</v>
      </c>
      <c r="L655" s="115">
        <v>9.0367428003972197E-2</v>
      </c>
      <c r="M655" s="115">
        <v>0</v>
      </c>
      <c r="N655" s="117">
        <v>7.6677886281304097</v>
      </c>
      <c r="O655" s="115">
        <v>1.0342882034953051</v>
      </c>
      <c r="P655" s="115">
        <v>4.3061147224642458E-2</v>
      </c>
      <c r="Q655" s="115">
        <v>0.96418366690367463</v>
      </c>
      <c r="S655" s="91">
        <v>0</v>
      </c>
      <c r="T655" s="86">
        <f>IF(S655=1,INDEX('LAD average need weights (Rx)'!N:N,MATCH(C655,'LAD average need weights (Rx)'!B:B,0)),SUMPRODUCT(I$2:Q$2,I655:Q655)+$T$2)</f>
        <v>0.81032766130799516</v>
      </c>
    </row>
    <row r="656" spans="2:20" x14ac:dyDescent="0.2">
      <c r="B656" s="102" t="s">
        <v>5883</v>
      </c>
      <c r="C656" s="101" t="s">
        <v>7017</v>
      </c>
      <c r="D656" s="119">
        <v>14801.655913877603</v>
      </c>
      <c r="E656" s="119">
        <v>63134.059130396519</v>
      </c>
      <c r="F656" s="119">
        <v>17564.459638043732</v>
      </c>
      <c r="G656" s="118">
        <v>1.1866550432087672</v>
      </c>
      <c r="I656" s="115">
        <v>0.25187566988210075</v>
      </c>
      <c r="J656" s="115">
        <v>3.8870095105669397E-2</v>
      </c>
      <c r="K656" s="116">
        <v>93.911732489972195</v>
      </c>
      <c r="L656" s="115">
        <v>8.6713286713286708E-2</v>
      </c>
      <c r="M656" s="115">
        <v>0</v>
      </c>
      <c r="N656" s="117">
        <v>10.773753471150901</v>
      </c>
      <c r="O656" s="115">
        <v>1.0323045580960981</v>
      </c>
      <c r="P656" s="115">
        <v>6.7635268924833278E-2</v>
      </c>
      <c r="Q656" s="115">
        <v>0.94716079968593836</v>
      </c>
      <c r="S656" s="91">
        <v>0</v>
      </c>
      <c r="T656" s="86">
        <f>IF(S656=1,INDEX('LAD average need weights (Rx)'!N:N,MATCH(C656,'LAD average need weights (Rx)'!B:B,0)),SUMPRODUCT(I$2:Q$2,I656:Q656)+$T$2)</f>
        <v>0.83516380180272054</v>
      </c>
    </row>
    <row r="657" spans="2:20" x14ac:dyDescent="0.2">
      <c r="B657" s="102" t="s">
        <v>5882</v>
      </c>
      <c r="C657" s="101" t="s">
        <v>7017</v>
      </c>
      <c r="D657" s="119">
        <v>5611.0629618987032</v>
      </c>
      <c r="E657" s="119">
        <v>17970.61447346451</v>
      </c>
      <c r="F657" s="119">
        <v>4999.5855951235972</v>
      </c>
      <c r="G657" s="118">
        <v>0.89102290048654331</v>
      </c>
      <c r="I657" s="115">
        <v>0.22796352583586627</v>
      </c>
      <c r="J657" s="115">
        <v>0.11061066445969339</v>
      </c>
      <c r="K657" s="116">
        <v>112.92989483105799</v>
      </c>
      <c r="L657" s="115">
        <v>0.11986301369863013</v>
      </c>
      <c r="M657" s="115">
        <v>0</v>
      </c>
      <c r="N657" s="117">
        <v>30.0064857910047</v>
      </c>
      <c r="O657" s="115">
        <v>0.88135473090015293</v>
      </c>
      <c r="P657" s="115">
        <v>0.20245903996668518</v>
      </c>
      <c r="Q657" s="115">
        <v>1.0333745593694641</v>
      </c>
      <c r="S657" s="91">
        <v>0</v>
      </c>
      <c r="T657" s="86">
        <f>IF(S657=1,INDEX('LAD average need weights (Rx)'!N:N,MATCH(C657,'LAD average need weights (Rx)'!B:B,0)),SUMPRODUCT(I$2:Q$2,I657:Q657)+$T$2)</f>
        <v>1.0660611956302086</v>
      </c>
    </row>
    <row r="658" spans="2:20" x14ac:dyDescent="0.2">
      <c r="B658" s="102" t="s">
        <v>5881</v>
      </c>
      <c r="C658" s="101" t="s">
        <v>7017</v>
      </c>
      <c r="D658" s="119">
        <v>8631.2121963588525</v>
      </c>
      <c r="E658" s="119">
        <v>29908.174894811084</v>
      </c>
      <c r="F658" s="119">
        <v>8320.721620361348</v>
      </c>
      <c r="G658" s="118">
        <v>0.96402700235680827</v>
      </c>
      <c r="I658" s="115">
        <v>0.26340694006309151</v>
      </c>
      <c r="J658" s="115">
        <v>0.11203652868387608</v>
      </c>
      <c r="K658" s="116">
        <v>118.746220980974</v>
      </c>
      <c r="L658" s="115">
        <v>9.7560975609756101E-2</v>
      </c>
      <c r="M658" s="115">
        <v>0</v>
      </c>
      <c r="N658" s="117">
        <v>34.213676732414001</v>
      </c>
      <c r="O658" s="115">
        <v>0.84292368936928685</v>
      </c>
      <c r="P658" s="115">
        <v>0.20044853907622356</v>
      </c>
      <c r="Q658" s="115">
        <v>1.0398009483071282</v>
      </c>
      <c r="S658" s="91">
        <v>0</v>
      </c>
      <c r="T658" s="86">
        <f>IF(S658=1,INDEX('LAD average need weights (Rx)'!N:N,MATCH(C658,'LAD average need weights (Rx)'!B:B,0)),SUMPRODUCT(I$2:Q$2,I658:Q658)+$T$2)</f>
        <v>1.096308685883943</v>
      </c>
    </row>
    <row r="659" spans="2:20" x14ac:dyDescent="0.2">
      <c r="B659" s="102" t="s">
        <v>5880</v>
      </c>
      <c r="C659" s="101" t="s">
        <v>7017</v>
      </c>
      <c r="D659" s="119">
        <v>6591.326476342183</v>
      </c>
      <c r="E659" s="119">
        <v>24454.469173057703</v>
      </c>
      <c r="F659" s="119">
        <v>6803.4519350769169</v>
      </c>
      <c r="G659" s="118">
        <v>1.0321825143233463</v>
      </c>
      <c r="I659" s="115">
        <v>0.29571984435797666</v>
      </c>
      <c r="J659" s="115">
        <v>0.10217910897952699</v>
      </c>
      <c r="K659" s="116">
        <v>118.414318354912</v>
      </c>
      <c r="L659" s="115">
        <v>0.11928737412858249</v>
      </c>
      <c r="M659" s="115">
        <v>0</v>
      </c>
      <c r="N659" s="117">
        <v>25.909727037319101</v>
      </c>
      <c r="O659" s="115">
        <v>0.98223386385841904</v>
      </c>
      <c r="P659" s="115">
        <v>0.17231282950676036</v>
      </c>
      <c r="Q659" s="115">
        <v>0.99761933172374884</v>
      </c>
      <c r="S659" s="91">
        <v>0</v>
      </c>
      <c r="T659" s="86">
        <f>IF(S659=1,INDEX('LAD average need weights (Rx)'!N:N,MATCH(C659,'LAD average need weights (Rx)'!B:B,0)),SUMPRODUCT(I$2:Q$2,I659:Q659)+$T$2)</f>
        <v>1.0528293321864304</v>
      </c>
    </row>
    <row r="660" spans="2:20" x14ac:dyDescent="0.2">
      <c r="B660" s="102" t="s">
        <v>5879</v>
      </c>
      <c r="C660" s="101" t="s">
        <v>7017</v>
      </c>
      <c r="D660" s="119">
        <v>10823.61489987262</v>
      </c>
      <c r="E660" s="119">
        <v>37681.08684570442</v>
      </c>
      <c r="F660" s="119">
        <v>10483.215211175018</v>
      </c>
      <c r="G660" s="118">
        <v>0.96855027716279818</v>
      </c>
      <c r="I660" s="115">
        <v>0.28371501272264632</v>
      </c>
      <c r="J660" s="115">
        <v>9.8739246981336071E-2</v>
      </c>
      <c r="K660" s="116">
        <v>111.402501211827</v>
      </c>
      <c r="L660" s="115">
        <v>0.10612638687891944</v>
      </c>
      <c r="M660" s="115">
        <v>0</v>
      </c>
      <c r="N660" s="117">
        <v>26.480237495153201</v>
      </c>
      <c r="O660" s="115">
        <v>0.91121164884270289</v>
      </c>
      <c r="P660" s="115">
        <v>0.1557490752552769</v>
      </c>
      <c r="Q660" s="115">
        <v>1.0251057268353874</v>
      </c>
      <c r="S660" s="91">
        <v>0</v>
      </c>
      <c r="T660" s="86">
        <f>IF(S660=1,INDEX('LAD average need weights (Rx)'!N:N,MATCH(C660,'LAD average need weights (Rx)'!B:B,0)),SUMPRODUCT(I$2:Q$2,I660:Q660)+$T$2)</f>
        <v>1.0325666025293045</v>
      </c>
    </row>
    <row r="661" spans="2:20" x14ac:dyDescent="0.2">
      <c r="B661" s="102" t="s">
        <v>5878</v>
      </c>
      <c r="C661" s="101" t="s">
        <v>7017</v>
      </c>
      <c r="D661" s="119">
        <v>9598.9560333534628</v>
      </c>
      <c r="E661" s="119">
        <v>37936.883536854781</v>
      </c>
      <c r="F661" s="119">
        <v>10554.380137351807</v>
      </c>
      <c r="G661" s="118">
        <v>1.0995341681614683</v>
      </c>
      <c r="I661" s="115">
        <v>0.27816901408450706</v>
      </c>
      <c r="J661" s="115">
        <v>9.3167812170360145E-2</v>
      </c>
      <c r="K661" s="116">
        <v>112.77928210313399</v>
      </c>
      <c r="L661" s="115">
        <v>9.4453596924766611E-2</v>
      </c>
      <c r="M661" s="115">
        <v>0</v>
      </c>
      <c r="N661" s="117">
        <v>23.6747435793731</v>
      </c>
      <c r="O661" s="115">
        <v>0.96039768974580353</v>
      </c>
      <c r="P661" s="115">
        <v>0.15071431719622352</v>
      </c>
      <c r="Q661" s="115">
        <v>1.0031893502663667</v>
      </c>
      <c r="S661" s="91">
        <v>0</v>
      </c>
      <c r="T661" s="86">
        <f>IF(S661=1,INDEX('LAD average need weights (Rx)'!N:N,MATCH(C661,'LAD average need weights (Rx)'!B:B,0)),SUMPRODUCT(I$2:Q$2,I661:Q661)+$T$2)</f>
        <v>1.0024790060280282</v>
      </c>
    </row>
    <row r="662" spans="2:20" x14ac:dyDescent="0.2">
      <c r="B662" s="102" t="s">
        <v>5877</v>
      </c>
      <c r="C662" s="101" t="s">
        <v>7017</v>
      </c>
      <c r="D662" s="119">
        <v>9013.0043695036056</v>
      </c>
      <c r="E662" s="119">
        <v>34630.506461920362</v>
      </c>
      <c r="F662" s="119">
        <v>9634.5164776924194</v>
      </c>
      <c r="G662" s="118">
        <v>1.0689572624963726</v>
      </c>
      <c r="I662" s="115">
        <v>0.26777609682299547</v>
      </c>
      <c r="J662" s="115">
        <v>0.1008142478887495</v>
      </c>
      <c r="K662" s="116">
        <v>109.660515115137</v>
      </c>
      <c r="L662" s="115">
        <v>8.75995449374289E-2</v>
      </c>
      <c r="M662" s="115">
        <v>0</v>
      </c>
      <c r="N662" s="117">
        <v>27.186005238459</v>
      </c>
      <c r="O662" s="115">
        <v>0.93207909896117447</v>
      </c>
      <c r="P662" s="115">
        <v>0.18766384736097694</v>
      </c>
      <c r="Q662" s="115">
        <v>1.0171204543365391</v>
      </c>
      <c r="S662" s="91">
        <v>0</v>
      </c>
      <c r="T662" s="86">
        <f>IF(S662=1,INDEX('LAD average need weights (Rx)'!N:N,MATCH(C662,'LAD average need weights (Rx)'!B:B,0)),SUMPRODUCT(I$2:Q$2,I662:Q662)+$T$2)</f>
        <v>1.0273050457775195</v>
      </c>
    </row>
    <row r="663" spans="2:20" x14ac:dyDescent="0.2">
      <c r="B663" s="102" t="s">
        <v>5876</v>
      </c>
      <c r="C663" s="101" t="s">
        <v>7017</v>
      </c>
      <c r="D663" s="119">
        <v>10157.186490292121</v>
      </c>
      <c r="E663" s="119">
        <v>32642.067983988862</v>
      </c>
      <c r="F663" s="119">
        <v>9081.3151174531631</v>
      </c>
      <c r="G663" s="118">
        <v>0.89407781634537897</v>
      </c>
      <c r="I663" s="115">
        <v>0.30090090090090088</v>
      </c>
      <c r="J663" s="115">
        <v>0.11326761028522599</v>
      </c>
      <c r="K663" s="116">
        <v>128.769284916201</v>
      </c>
      <c r="L663" s="115">
        <v>0.15935828877005348</v>
      </c>
      <c r="M663" s="115">
        <v>0</v>
      </c>
      <c r="N663" s="117">
        <v>33.885088715083803</v>
      </c>
      <c r="O663" s="115">
        <v>0.90784668154595183</v>
      </c>
      <c r="P663" s="115">
        <v>0.18857844034055077</v>
      </c>
      <c r="Q663" s="115">
        <v>0.9957045368883638</v>
      </c>
      <c r="S663" s="91">
        <v>0</v>
      </c>
      <c r="T663" s="86">
        <f>IF(S663=1,INDEX('LAD average need weights (Rx)'!N:N,MATCH(C663,'LAD average need weights (Rx)'!B:B,0)),SUMPRODUCT(I$2:Q$2,I663:Q663)+$T$2)</f>
        <v>1.147865872077503</v>
      </c>
    </row>
    <row r="664" spans="2:20" x14ac:dyDescent="0.2">
      <c r="B664" s="102" t="s">
        <v>5875</v>
      </c>
      <c r="C664" s="101" t="s">
        <v>7017</v>
      </c>
      <c r="D664" s="119">
        <v>9207.362389458578</v>
      </c>
      <c r="E664" s="119">
        <v>30913.597097858459</v>
      </c>
      <c r="F664" s="119">
        <v>8600.439065237566</v>
      </c>
      <c r="G664" s="118">
        <v>0.93408282431504241</v>
      </c>
      <c r="I664" s="115">
        <v>0.30136986301369861</v>
      </c>
      <c r="J664" s="115">
        <v>0.10893395182435943</v>
      </c>
      <c r="K664" s="116">
        <v>111.44893078868699</v>
      </c>
      <c r="L664" s="115">
        <v>8.7738419618528615E-2</v>
      </c>
      <c r="M664" s="115">
        <v>0</v>
      </c>
      <c r="N664" s="117">
        <v>30.668730512761599</v>
      </c>
      <c r="O664" s="115">
        <v>0.87277718339817234</v>
      </c>
      <c r="P664" s="115">
        <v>0.20466913809751328</v>
      </c>
      <c r="Q664" s="115">
        <v>1.0456834254724676</v>
      </c>
      <c r="S664" s="91">
        <v>0</v>
      </c>
      <c r="T664" s="86">
        <f>IF(S664=1,INDEX('LAD average need weights (Rx)'!N:N,MATCH(C664,'LAD average need weights (Rx)'!B:B,0)),SUMPRODUCT(I$2:Q$2,I664:Q664)+$T$2)</f>
        <v>1.0675583298103741</v>
      </c>
    </row>
    <row r="665" spans="2:20" x14ac:dyDescent="0.2">
      <c r="B665" s="102" t="s">
        <v>5874</v>
      </c>
      <c r="C665" s="101" t="s">
        <v>7017</v>
      </c>
      <c r="D665" s="119">
        <v>17644.929307992796</v>
      </c>
      <c r="E665" s="119">
        <v>72464.334768868532</v>
      </c>
      <c r="F665" s="119">
        <v>20160.225728820271</v>
      </c>
      <c r="G665" s="118">
        <v>1.1425506657988194</v>
      </c>
      <c r="I665" s="115">
        <v>0.28554289142171568</v>
      </c>
      <c r="J665" s="115">
        <v>7.321667241243679E-2</v>
      </c>
      <c r="K665" s="116">
        <v>103.037238931875</v>
      </c>
      <c r="L665" s="115">
        <v>8.8167053364269138E-2</v>
      </c>
      <c r="M665" s="115">
        <v>0</v>
      </c>
      <c r="N665" s="117">
        <v>15.2571479434522</v>
      </c>
      <c r="O665" s="115">
        <v>1.1363502845770537</v>
      </c>
      <c r="P665" s="115">
        <v>0.10535456870876138</v>
      </c>
      <c r="Q665" s="115">
        <v>0.92346048359678268</v>
      </c>
      <c r="S665" s="91">
        <v>0</v>
      </c>
      <c r="T665" s="86">
        <f>IF(S665=1,INDEX('LAD average need weights (Rx)'!N:N,MATCH(C665,'LAD average need weights (Rx)'!B:B,0)),SUMPRODUCT(I$2:Q$2,I665:Q665)+$T$2)</f>
        <v>0.91722123365303732</v>
      </c>
    </row>
    <row r="666" spans="2:20" x14ac:dyDescent="0.2">
      <c r="B666" s="102" t="s">
        <v>5873</v>
      </c>
      <c r="C666" s="101" t="s">
        <v>7017</v>
      </c>
      <c r="D666" s="119">
        <v>6855.5920136456953</v>
      </c>
      <c r="E666" s="119">
        <v>22333.100338513454</v>
      </c>
      <c r="F666" s="119">
        <v>6213.2681612948691</v>
      </c>
      <c r="G666" s="118">
        <v>0.90630658139044529</v>
      </c>
      <c r="I666" s="115">
        <v>0.2608695652173913</v>
      </c>
      <c r="J666" s="115">
        <v>0.11155762985392205</v>
      </c>
      <c r="K666" s="116">
        <v>118.389775600506</v>
      </c>
      <c r="L666" s="115">
        <v>9.5004095004094999E-2</v>
      </c>
      <c r="M666" s="115">
        <v>0</v>
      </c>
      <c r="N666" s="117">
        <v>32.267199905183297</v>
      </c>
      <c r="O666" s="115">
        <v>0.86896228473013748</v>
      </c>
      <c r="P666" s="115">
        <v>0.21469383590782692</v>
      </c>
      <c r="Q666" s="115">
        <v>1.0453413933649212</v>
      </c>
      <c r="S666" s="91">
        <v>0</v>
      </c>
      <c r="T666" s="86">
        <f>IF(S666=1,INDEX('LAD average need weights (Rx)'!N:N,MATCH(C666,'LAD average need weights (Rx)'!B:B,0)),SUMPRODUCT(I$2:Q$2,I666:Q666)+$T$2)</f>
        <v>1.0844013999613322</v>
      </c>
    </row>
    <row r="667" spans="2:20" x14ac:dyDescent="0.2">
      <c r="B667" s="102" t="s">
        <v>5872</v>
      </c>
      <c r="C667" s="101" t="s">
        <v>7017</v>
      </c>
      <c r="D667" s="119">
        <v>9544.1669120877777</v>
      </c>
      <c r="E667" s="119">
        <v>38381.173074436847</v>
      </c>
      <c r="F667" s="119">
        <v>10677.985458440819</v>
      </c>
      <c r="G667" s="118">
        <v>1.1187970156847371</v>
      </c>
      <c r="I667" s="115">
        <v>0.30513176144244103</v>
      </c>
      <c r="J667" s="115">
        <v>7.6522294116480608E-2</v>
      </c>
      <c r="K667" s="116">
        <v>111.308758639022</v>
      </c>
      <c r="L667" s="115">
        <v>8.9101620029455084E-2</v>
      </c>
      <c r="M667" s="115">
        <v>0</v>
      </c>
      <c r="N667" s="117">
        <v>21.865008771929801</v>
      </c>
      <c r="O667" s="115">
        <v>1.0065821452170856</v>
      </c>
      <c r="P667" s="115">
        <v>0.16261208793910803</v>
      </c>
      <c r="Q667" s="115">
        <v>0.9833984509694309</v>
      </c>
      <c r="S667" s="91">
        <v>0</v>
      </c>
      <c r="T667" s="86">
        <f>IF(S667=1,INDEX('LAD average need weights (Rx)'!N:N,MATCH(C667,'LAD average need weights (Rx)'!B:B,0)),SUMPRODUCT(I$2:Q$2,I667:Q667)+$T$2)</f>
        <v>0.98516291174248749</v>
      </c>
    </row>
    <row r="668" spans="2:20" x14ac:dyDescent="0.2">
      <c r="B668" s="102" t="s">
        <v>5871</v>
      </c>
      <c r="C668" s="101" t="s">
        <v>7017</v>
      </c>
      <c r="D668" s="119">
        <v>7752.6875182875601</v>
      </c>
      <c r="E668" s="119">
        <v>34408.299269512019</v>
      </c>
      <c r="F668" s="119">
        <v>9572.6964503395411</v>
      </c>
      <c r="G668" s="118">
        <v>1.2347584534729179</v>
      </c>
      <c r="I668" s="115">
        <v>0.26039119804400979</v>
      </c>
      <c r="J668" s="115">
        <v>5.714856346321532E-2</v>
      </c>
      <c r="K668" s="116">
        <v>91.767791063562001</v>
      </c>
      <c r="L668" s="115">
        <v>0.10491803278688525</v>
      </c>
      <c r="M668" s="115">
        <v>0</v>
      </c>
      <c r="N668" s="117">
        <v>11.4036859660164</v>
      </c>
      <c r="O668" s="115">
        <v>1.1188405128127183</v>
      </c>
      <c r="P668" s="115">
        <v>9.1069465858013995E-2</v>
      </c>
      <c r="Q668" s="115">
        <v>0.94244612081414314</v>
      </c>
      <c r="S668" s="91">
        <v>0</v>
      </c>
      <c r="T668" s="86">
        <f>IF(S668=1,INDEX('LAD average need weights (Rx)'!N:N,MATCH(C668,'LAD average need weights (Rx)'!B:B,0)),SUMPRODUCT(I$2:Q$2,I668:Q668)+$T$2)</f>
        <v>0.8726191458135627</v>
      </c>
    </row>
    <row r="669" spans="2:20" x14ac:dyDescent="0.2">
      <c r="B669" s="102" t="s">
        <v>5870</v>
      </c>
      <c r="C669" s="101" t="s">
        <v>7017</v>
      </c>
      <c r="D669" s="119">
        <v>6463.0136768818702</v>
      </c>
      <c r="E669" s="119">
        <v>25250.584108751547</v>
      </c>
      <c r="F669" s="119">
        <v>7024.9382270695996</v>
      </c>
      <c r="G669" s="118">
        <v>1.0869446636323434</v>
      </c>
      <c r="I669" s="115">
        <v>0.33628318584070799</v>
      </c>
      <c r="J669" s="115">
        <v>7.4276815171223518E-2</v>
      </c>
      <c r="K669" s="116">
        <v>115.085418006431</v>
      </c>
      <c r="L669" s="115">
        <v>0.11957411957411958</v>
      </c>
      <c r="M669" s="115">
        <v>0</v>
      </c>
      <c r="N669" s="117">
        <v>24.560877009646301</v>
      </c>
      <c r="O669" s="115">
        <v>1.0539926101161845</v>
      </c>
      <c r="P669" s="115">
        <v>0.18142299110431076</v>
      </c>
      <c r="Q669" s="115">
        <v>0.97365810982017287</v>
      </c>
      <c r="S669" s="91">
        <v>0</v>
      </c>
      <c r="T669" s="86">
        <f>IF(S669=1,INDEX('LAD average need weights (Rx)'!N:N,MATCH(C669,'LAD average need weights (Rx)'!B:B,0)),SUMPRODUCT(I$2:Q$2,I669:Q669)+$T$2)</f>
        <v>1.0410397636212783</v>
      </c>
    </row>
    <row r="670" spans="2:20" x14ac:dyDescent="0.2">
      <c r="B670" s="102" t="s">
        <v>5869</v>
      </c>
      <c r="C670" s="101" t="s">
        <v>7017</v>
      </c>
      <c r="D670" s="119">
        <v>9653.019551149353</v>
      </c>
      <c r="E670" s="119">
        <v>37731.658253214708</v>
      </c>
      <c r="F670" s="119">
        <v>10497.284628828316</v>
      </c>
      <c r="G670" s="118">
        <v>1.0874612418637897</v>
      </c>
      <c r="I670" s="115">
        <v>0.2801875732708089</v>
      </c>
      <c r="J670" s="115">
        <v>0.10353053028533428</v>
      </c>
      <c r="K670" s="116">
        <v>115.244891374489</v>
      </c>
      <c r="L670" s="115">
        <v>0.13082537900056149</v>
      </c>
      <c r="M670" s="115">
        <v>0</v>
      </c>
      <c r="N670" s="117">
        <v>25.022262852226302</v>
      </c>
      <c r="O670" s="115">
        <v>1.0075394368782677</v>
      </c>
      <c r="P670" s="115">
        <v>0.17705635951657059</v>
      </c>
      <c r="Q670" s="115">
        <v>0.98780448111792751</v>
      </c>
      <c r="S670" s="91">
        <v>0</v>
      </c>
      <c r="T670" s="86">
        <f>IF(S670=1,INDEX('LAD average need weights (Rx)'!N:N,MATCH(C670,'LAD average need weights (Rx)'!B:B,0)),SUMPRODUCT(I$2:Q$2,I670:Q670)+$T$2)</f>
        <v>1.0486254785759788</v>
      </c>
    </row>
    <row r="671" spans="2:20" x14ac:dyDescent="0.2">
      <c r="B671" s="102" t="s">
        <v>5868</v>
      </c>
      <c r="C671" s="101" t="s">
        <v>7017</v>
      </c>
      <c r="D671" s="119">
        <v>12123.832193237773</v>
      </c>
      <c r="E671" s="119">
        <v>45560.053293349541</v>
      </c>
      <c r="F671" s="119">
        <v>12675.214111060966</v>
      </c>
      <c r="G671" s="118">
        <v>1.0454791776259271</v>
      </c>
      <c r="I671" s="115">
        <v>0.26515930113052416</v>
      </c>
      <c r="J671" s="115">
        <v>8.1631628202034887E-2</v>
      </c>
      <c r="K671" s="116">
        <v>102.603989152305</v>
      </c>
      <c r="L671" s="115">
        <v>0.11043518951801591</v>
      </c>
      <c r="M671" s="115">
        <v>0</v>
      </c>
      <c r="N671" s="117">
        <v>19.226408188259999</v>
      </c>
      <c r="O671" s="115">
        <v>1.014851378245633</v>
      </c>
      <c r="P671" s="115">
        <v>0.14014072495491367</v>
      </c>
      <c r="Q671" s="115">
        <v>0.97995787271793688</v>
      </c>
      <c r="S671" s="91">
        <v>0</v>
      </c>
      <c r="T671" s="86">
        <f>IF(S671=1,INDEX('LAD average need weights (Rx)'!N:N,MATCH(C671,'LAD average need weights (Rx)'!B:B,0)),SUMPRODUCT(I$2:Q$2,I671:Q671)+$T$2)</f>
        <v>0.95984406592054716</v>
      </c>
    </row>
    <row r="672" spans="2:20" x14ac:dyDescent="0.2">
      <c r="B672" s="102" t="s">
        <v>5867</v>
      </c>
      <c r="C672" s="101" t="s">
        <v>7017</v>
      </c>
      <c r="D672" s="119">
        <v>8137.5941503267359</v>
      </c>
      <c r="E672" s="119">
        <v>33439.084065554525</v>
      </c>
      <c r="F672" s="119">
        <v>9303.0521162831956</v>
      </c>
      <c r="G672" s="118">
        <v>1.1432189839437574</v>
      </c>
      <c r="I672" s="115">
        <v>0.29780033840947545</v>
      </c>
      <c r="J672" s="115">
        <v>4.3030044214087008E-2</v>
      </c>
      <c r="K672" s="116">
        <v>82.470560806553294</v>
      </c>
      <c r="L672" s="115">
        <v>9.9060014461315973E-2</v>
      </c>
      <c r="M672" s="115">
        <v>0</v>
      </c>
      <c r="N672" s="117">
        <v>9.2392927536231895</v>
      </c>
      <c r="O672" s="115">
        <v>1.0190540173803235</v>
      </c>
      <c r="P672" s="115">
        <v>5.5996114600969003E-2</v>
      </c>
      <c r="Q672" s="115">
        <v>0.96969597972058919</v>
      </c>
      <c r="S672" s="91">
        <v>0</v>
      </c>
      <c r="T672" s="86">
        <f>IF(S672=1,INDEX('LAD average need weights (Rx)'!N:N,MATCH(C672,'LAD average need weights (Rx)'!B:B,0)),SUMPRODUCT(I$2:Q$2,I672:Q672)+$T$2)</f>
        <v>0.83253826645758178</v>
      </c>
    </row>
    <row r="673" spans="2:20" x14ac:dyDescent="0.2">
      <c r="B673" s="102" t="s">
        <v>5866</v>
      </c>
      <c r="C673" s="101" t="s">
        <v>7017</v>
      </c>
      <c r="D673" s="119">
        <v>11010.614747474001</v>
      </c>
      <c r="E673" s="119">
        <v>41297.90216243497</v>
      </c>
      <c r="F673" s="119">
        <v>11489.445564869895</v>
      </c>
      <c r="G673" s="118">
        <v>1.0434881092816135</v>
      </c>
      <c r="I673" s="115">
        <v>0.29296875</v>
      </c>
      <c r="J673" s="115">
        <v>6.208671240054546E-2</v>
      </c>
      <c r="K673" s="116">
        <v>102.992369031998</v>
      </c>
      <c r="L673" s="115">
        <v>0.10701841712294674</v>
      </c>
      <c r="M673" s="115">
        <v>0</v>
      </c>
      <c r="N673" s="117">
        <v>16.772088918045998</v>
      </c>
      <c r="O673" s="115">
        <v>1.0493092488199973</v>
      </c>
      <c r="P673" s="115">
        <v>8.6441564041631863E-2</v>
      </c>
      <c r="Q673" s="115">
        <v>0.97161937268960163</v>
      </c>
      <c r="S673" s="91">
        <v>0</v>
      </c>
      <c r="T673" s="86">
        <f>IF(S673=1,INDEX('LAD average need weights (Rx)'!N:N,MATCH(C673,'LAD average need weights (Rx)'!B:B,0)),SUMPRODUCT(I$2:Q$2,I673:Q673)+$T$2)</f>
        <v>0.93339862144572727</v>
      </c>
    </row>
    <row r="674" spans="2:20" x14ac:dyDescent="0.2">
      <c r="B674" s="102" t="s">
        <v>5865</v>
      </c>
      <c r="C674" s="101" t="s">
        <v>7017</v>
      </c>
      <c r="D674" s="119">
        <v>15504.458459711004</v>
      </c>
      <c r="E674" s="119">
        <v>52391.790103276857</v>
      </c>
      <c r="F674" s="119">
        <v>14575.864364007126</v>
      </c>
      <c r="G674" s="118">
        <v>0.94010793101114309</v>
      </c>
      <c r="I674" s="115">
        <v>0.28511705685618727</v>
      </c>
      <c r="J674" s="115">
        <v>0.11307872926162831</v>
      </c>
      <c r="K674" s="116">
        <v>124.9058467505</v>
      </c>
      <c r="L674" s="115">
        <v>0.14329352957511801</v>
      </c>
      <c r="M674" s="115">
        <v>0</v>
      </c>
      <c r="N674" s="117">
        <v>34.4786610059937</v>
      </c>
      <c r="O674" s="115">
        <v>0.88863549952908427</v>
      </c>
      <c r="P674" s="115">
        <v>0.22483477275726158</v>
      </c>
      <c r="Q674" s="115">
        <v>1.0133003282957531</v>
      </c>
      <c r="S674" s="91">
        <v>0</v>
      </c>
      <c r="T674" s="86">
        <f>IF(S674=1,INDEX('LAD average need weights (Rx)'!N:N,MATCH(C674,'LAD average need weights (Rx)'!B:B,0)),SUMPRODUCT(I$2:Q$2,I674:Q674)+$T$2)</f>
        <v>1.1403924076788965</v>
      </c>
    </row>
    <row r="675" spans="2:20" x14ac:dyDescent="0.2">
      <c r="B675" s="102" t="s">
        <v>5864</v>
      </c>
      <c r="C675" s="101" t="s">
        <v>7017</v>
      </c>
      <c r="D675" s="119">
        <v>8218.4124632357707</v>
      </c>
      <c r="E675" s="119">
        <v>29138.60367607771</v>
      </c>
      <c r="F675" s="119">
        <v>8106.6200277150656</v>
      </c>
      <c r="G675" s="118">
        <v>0.98639731991783119</v>
      </c>
      <c r="I675" s="115">
        <v>0.30698529411764708</v>
      </c>
      <c r="J675" s="115">
        <v>7.597089002989052E-2</v>
      </c>
      <c r="K675" s="116">
        <v>111.27180362299799</v>
      </c>
      <c r="L675" s="115">
        <v>0.10222222222222223</v>
      </c>
      <c r="M675" s="115">
        <v>0</v>
      </c>
      <c r="N675" s="117">
        <v>21.998036229981601</v>
      </c>
      <c r="O675" s="115">
        <v>1.0018347060210426</v>
      </c>
      <c r="P675" s="115">
        <v>0.16329722066054464</v>
      </c>
      <c r="Q675" s="115">
        <v>0.98549637447370908</v>
      </c>
      <c r="S675" s="91">
        <v>0</v>
      </c>
      <c r="T675" s="86">
        <f>IF(S675=1,INDEX('LAD average need weights (Rx)'!N:N,MATCH(C675,'LAD average need weights (Rx)'!B:B,0)),SUMPRODUCT(I$2:Q$2,I675:Q675)+$T$2)</f>
        <v>0.99405900121977697</v>
      </c>
    </row>
    <row r="676" spans="2:20" x14ac:dyDescent="0.2">
      <c r="B676" s="102" t="s">
        <v>5863</v>
      </c>
      <c r="C676" s="101" t="s">
        <v>7017</v>
      </c>
      <c r="D676" s="119">
        <v>6856.4979843605197</v>
      </c>
      <c r="E676" s="119">
        <v>29671.883444704501</v>
      </c>
      <c r="F676" s="119">
        <v>8254.983226610364</v>
      </c>
      <c r="G676" s="118">
        <v>1.2039649461634423</v>
      </c>
      <c r="I676" s="115">
        <v>0.2325268817204301</v>
      </c>
      <c r="J676" s="115">
        <v>7.1157545970841354E-2</v>
      </c>
      <c r="K676" s="116">
        <v>96.012002670227005</v>
      </c>
      <c r="L676" s="115">
        <v>0.10599078341013825</v>
      </c>
      <c r="M676" s="115">
        <v>0</v>
      </c>
      <c r="N676" s="117">
        <v>13.144559279038701</v>
      </c>
      <c r="O676" s="115">
        <v>1.0954761717837309</v>
      </c>
      <c r="P676" s="115">
        <v>7.9887103879963797E-2</v>
      </c>
      <c r="Q676" s="115">
        <v>0.9324811860441139</v>
      </c>
      <c r="S676" s="91">
        <v>0</v>
      </c>
      <c r="T676" s="86">
        <f>IF(S676=1,INDEX('LAD average need weights (Rx)'!N:N,MATCH(C676,'LAD average need weights (Rx)'!B:B,0)),SUMPRODUCT(I$2:Q$2,I676:Q676)+$T$2)</f>
        <v>0.88507514452235914</v>
      </c>
    </row>
    <row r="677" spans="2:20" x14ac:dyDescent="0.2">
      <c r="B677" s="102" t="s">
        <v>5862</v>
      </c>
      <c r="C677" s="101" t="s">
        <v>7017</v>
      </c>
      <c r="D677" s="119">
        <v>6349.4235452007752</v>
      </c>
      <c r="E677" s="119">
        <v>25686.347743463168</v>
      </c>
      <c r="F677" s="119">
        <v>7146.1715657626028</v>
      </c>
      <c r="G677" s="118">
        <v>1.1254835206518947</v>
      </c>
      <c r="I677" s="115">
        <v>0.27495621716287216</v>
      </c>
      <c r="J677" s="115">
        <v>5.832456507029829E-2</v>
      </c>
      <c r="K677" s="116">
        <v>98.386105643044601</v>
      </c>
      <c r="L677" s="115">
        <v>0.11003861003861004</v>
      </c>
      <c r="M677" s="115">
        <v>0</v>
      </c>
      <c r="N677" s="117">
        <v>14.509613188976401</v>
      </c>
      <c r="O677" s="115">
        <v>1.0735883698604467</v>
      </c>
      <c r="P677" s="115">
        <v>0.11084176298657863</v>
      </c>
      <c r="Q677" s="115">
        <v>0.94649995818880583</v>
      </c>
      <c r="S677" s="91">
        <v>0</v>
      </c>
      <c r="T677" s="86">
        <f>IF(S677=1,INDEX('LAD average need weights (Rx)'!N:N,MATCH(C677,'LAD average need weights (Rx)'!B:B,0)),SUMPRODUCT(I$2:Q$2,I677:Q677)+$T$2)</f>
        <v>0.90736833101862602</v>
      </c>
    </row>
    <row r="678" spans="2:20" x14ac:dyDescent="0.2">
      <c r="B678" s="102" t="s">
        <v>5861</v>
      </c>
      <c r="C678" s="101" t="s">
        <v>7017</v>
      </c>
      <c r="D678" s="119">
        <v>5212.2121638084864</v>
      </c>
      <c r="E678" s="119">
        <v>19787.604513897593</v>
      </c>
      <c r="F678" s="119">
        <v>5505.0884673846467</v>
      </c>
      <c r="G678" s="118">
        <v>1.0561904033012655</v>
      </c>
      <c r="I678" s="115">
        <v>0.32426778242677823</v>
      </c>
      <c r="J678" s="115">
        <v>6.0303663726635835E-2</v>
      </c>
      <c r="K678" s="116">
        <v>98.925782092772494</v>
      </c>
      <c r="L678" s="115">
        <v>0.12395709177592372</v>
      </c>
      <c r="M678" s="115">
        <v>0</v>
      </c>
      <c r="N678" s="117">
        <v>15.3984478964401</v>
      </c>
      <c r="O678" s="115">
        <v>1.0560893950510475</v>
      </c>
      <c r="P678" s="115">
        <v>7.9794811460997261E-2</v>
      </c>
      <c r="Q678" s="115">
        <v>0.9664787671533136</v>
      </c>
      <c r="S678" s="91">
        <v>0</v>
      </c>
      <c r="T678" s="86">
        <f>IF(S678=1,INDEX('LAD average need weights (Rx)'!N:N,MATCH(C678,'LAD average need weights (Rx)'!B:B,0)),SUMPRODUCT(I$2:Q$2,I678:Q678)+$T$2)</f>
        <v>0.9336776494320207</v>
      </c>
    </row>
    <row r="679" spans="2:20" x14ac:dyDescent="0.2">
      <c r="B679" s="102" t="s">
        <v>5860</v>
      </c>
      <c r="C679" s="101" t="s">
        <v>7017</v>
      </c>
      <c r="D679" s="119">
        <v>7641.1999454782735</v>
      </c>
      <c r="E679" s="119">
        <v>28474.699748002688</v>
      </c>
      <c r="F679" s="119">
        <v>7921.9160199444314</v>
      </c>
      <c r="G679" s="118">
        <v>1.0367371717098273</v>
      </c>
      <c r="I679" s="115">
        <v>0.31369150779896016</v>
      </c>
      <c r="J679" s="115">
        <v>8.0115577925858217E-2</v>
      </c>
      <c r="K679" s="116">
        <v>116.490359732689</v>
      </c>
      <c r="L679" s="115">
        <v>0.13101983002832862</v>
      </c>
      <c r="M679" s="115">
        <v>0</v>
      </c>
      <c r="N679" s="117">
        <v>23.983931039385801</v>
      </c>
      <c r="O679" s="115">
        <v>0.99622383147172133</v>
      </c>
      <c r="P679" s="115">
        <v>0.13528727513492828</v>
      </c>
      <c r="Q679" s="115">
        <v>0.99415072874374044</v>
      </c>
      <c r="S679" s="91">
        <v>0</v>
      </c>
      <c r="T679" s="86">
        <f>IF(S679=1,INDEX('LAD average need weights (Rx)'!N:N,MATCH(C679,'LAD average need weights (Rx)'!B:B,0)),SUMPRODUCT(I$2:Q$2,I679:Q679)+$T$2)</f>
        <v>1.0339627401294877</v>
      </c>
    </row>
    <row r="680" spans="2:20" x14ac:dyDescent="0.2">
      <c r="B680" s="102" t="s">
        <v>5859</v>
      </c>
      <c r="C680" s="101" t="s">
        <v>7017</v>
      </c>
      <c r="D680" s="119">
        <v>6088.9041713825391</v>
      </c>
      <c r="E680" s="119">
        <v>22263.864838968406</v>
      </c>
      <c r="F680" s="119">
        <v>6194.0062263895416</v>
      </c>
      <c r="G680" s="118">
        <v>1.0172612430822898</v>
      </c>
      <c r="I680" s="115">
        <v>0.29545454545454547</v>
      </c>
      <c r="J680" s="115">
        <v>8.7805572228926404E-2</v>
      </c>
      <c r="K680" s="116">
        <v>124.983185150523</v>
      </c>
      <c r="L680" s="115">
        <v>0.11797752808988764</v>
      </c>
      <c r="M680" s="115">
        <v>0</v>
      </c>
      <c r="N680" s="117">
        <v>28.831391826548099</v>
      </c>
      <c r="O680" s="115">
        <v>0.96416391486373954</v>
      </c>
      <c r="P680" s="115">
        <v>0.25856256614281053</v>
      </c>
      <c r="Q680" s="115">
        <v>0.99708732946934198</v>
      </c>
      <c r="S680" s="91">
        <v>0</v>
      </c>
      <c r="T680" s="86">
        <f>IF(S680=1,INDEX('LAD average need weights (Rx)'!N:N,MATCH(C680,'LAD average need weights (Rx)'!B:B,0)),SUMPRODUCT(I$2:Q$2,I680:Q680)+$T$2)</f>
        <v>1.0815956920716681</v>
      </c>
    </row>
    <row r="681" spans="2:20" x14ac:dyDescent="0.2">
      <c r="B681" s="102" t="s">
        <v>5858</v>
      </c>
      <c r="C681" s="101" t="s">
        <v>7017</v>
      </c>
      <c r="D681" s="119">
        <v>5737.2482028401137</v>
      </c>
      <c r="E681" s="119">
        <v>22291.158168427886</v>
      </c>
      <c r="F681" s="119">
        <v>6201.5994746343404</v>
      </c>
      <c r="G681" s="118">
        <v>1.0809362355221721</v>
      </c>
      <c r="I681" s="115">
        <v>0.2731006160164271</v>
      </c>
      <c r="J681" s="115">
        <v>0.11454393119752068</v>
      </c>
      <c r="K681" s="116">
        <v>110.152771383035</v>
      </c>
      <c r="L681" s="115">
        <v>8.3333333333333329E-2</v>
      </c>
      <c r="M681" s="115">
        <v>0</v>
      </c>
      <c r="N681" s="117">
        <v>27.186473171595502</v>
      </c>
      <c r="O681" s="115">
        <v>1.0102832087865445</v>
      </c>
      <c r="P681" s="115">
        <v>0.24309619992190648</v>
      </c>
      <c r="Q681" s="115">
        <v>0.96456560637710553</v>
      </c>
      <c r="S681" s="91">
        <v>0</v>
      </c>
      <c r="T681" s="86">
        <f>IF(S681=1,INDEX('LAD average need weights (Rx)'!N:N,MATCH(C681,'LAD average need weights (Rx)'!B:B,0)),SUMPRODUCT(I$2:Q$2,I681:Q681)+$T$2)</f>
        <v>1.0379137194546446</v>
      </c>
    </row>
    <row r="682" spans="2:20" x14ac:dyDescent="0.2">
      <c r="B682" s="102" t="s">
        <v>5857</v>
      </c>
      <c r="C682" s="101" t="s">
        <v>7017</v>
      </c>
      <c r="D682" s="119">
        <v>15406.456463093882</v>
      </c>
      <c r="E682" s="119">
        <v>41766.438979435174</v>
      </c>
      <c r="F682" s="119">
        <v>11619.796695851988</v>
      </c>
      <c r="G682" s="118">
        <v>0.75421604725831504</v>
      </c>
      <c r="I682" s="115">
        <v>0.2525879917184265</v>
      </c>
      <c r="J682" s="115">
        <v>0.13266627382495977</v>
      </c>
      <c r="K682" s="116">
        <v>115.972584380044</v>
      </c>
      <c r="L682" s="115">
        <v>0.10992691839220463</v>
      </c>
      <c r="M682" s="115">
        <v>0</v>
      </c>
      <c r="N682" s="117">
        <v>31.763073749210601</v>
      </c>
      <c r="O682" s="115">
        <v>0.81208370555574538</v>
      </c>
      <c r="P682" s="115">
        <v>0.20571304989623382</v>
      </c>
      <c r="Q682" s="115">
        <v>1.0477632621288624</v>
      </c>
      <c r="S682" s="91">
        <v>0</v>
      </c>
      <c r="T682" s="86">
        <f>IF(S682=1,INDEX('LAD average need weights (Rx)'!N:N,MATCH(C682,'LAD average need weights (Rx)'!B:B,0)),SUMPRODUCT(I$2:Q$2,I682:Q682)+$T$2)</f>
        <v>1.086170680308407</v>
      </c>
    </row>
    <row r="683" spans="2:20" x14ac:dyDescent="0.2">
      <c r="B683" s="102" t="s">
        <v>5856</v>
      </c>
      <c r="C683" s="101" t="s">
        <v>7017</v>
      </c>
      <c r="D683" s="119">
        <v>8672.5055577520525</v>
      </c>
      <c r="E683" s="119">
        <v>28268.738760025946</v>
      </c>
      <c r="F683" s="119">
        <v>7864.6158318976386</v>
      </c>
      <c r="G683" s="118">
        <v>0.90684471512015707</v>
      </c>
      <c r="I683" s="115">
        <v>0.30654205607476637</v>
      </c>
      <c r="J683" s="115">
        <v>9.8366978982893219E-2</v>
      </c>
      <c r="K683" s="116">
        <v>116.296865461376</v>
      </c>
      <c r="L683" s="115">
        <v>0.13382269904009034</v>
      </c>
      <c r="M683" s="115">
        <v>0</v>
      </c>
      <c r="N683" s="117">
        <v>27.864032284573899</v>
      </c>
      <c r="O683" s="115">
        <v>0.90784475088083183</v>
      </c>
      <c r="P683" s="115">
        <v>0.13853087235594289</v>
      </c>
      <c r="Q683" s="115">
        <v>1.0138178301979768</v>
      </c>
      <c r="S683" s="91">
        <v>0</v>
      </c>
      <c r="T683" s="86">
        <f>IF(S683=1,INDEX('LAD average need weights (Rx)'!N:N,MATCH(C683,'LAD average need weights (Rx)'!B:B,0)),SUMPRODUCT(I$2:Q$2,I683:Q683)+$T$2)</f>
        <v>1.0652610159180242</v>
      </c>
    </row>
    <row r="684" spans="2:20" x14ac:dyDescent="0.2">
      <c r="B684" s="102" t="s">
        <v>5855</v>
      </c>
      <c r="C684" s="101" t="s">
        <v>7017</v>
      </c>
      <c r="D684" s="119">
        <v>2745.0146099854928</v>
      </c>
      <c r="E684" s="119">
        <v>6614.0345335972315</v>
      </c>
      <c r="F684" s="119">
        <v>1840.0835335180252</v>
      </c>
      <c r="G684" s="118">
        <v>0.67033651727185162</v>
      </c>
      <c r="I684" s="115">
        <v>0.10144927536231885</v>
      </c>
      <c r="J684" s="115">
        <v>0.17995364652610252</v>
      </c>
      <c r="K684" s="116">
        <v>143.69735899731401</v>
      </c>
      <c r="L684" s="115">
        <v>0.16938775510204082</v>
      </c>
      <c r="M684" s="115">
        <v>0</v>
      </c>
      <c r="N684" s="117">
        <v>38.052138316920299</v>
      </c>
      <c r="O684" s="115">
        <v>0.75782252728625565</v>
      </c>
      <c r="P684" s="115">
        <v>0.13638049515463974</v>
      </c>
      <c r="Q684" s="115">
        <v>1.0180178629785981</v>
      </c>
      <c r="S684" s="91">
        <v>0</v>
      </c>
      <c r="T684" s="86">
        <f>IF(S684=1,INDEX('LAD average need weights (Rx)'!N:N,MATCH(C684,'LAD average need weights (Rx)'!B:B,0)),SUMPRODUCT(I$2:Q$2,I684:Q684)+$T$2)</f>
        <v>1.1670083396682753</v>
      </c>
    </row>
    <row r="685" spans="2:20" x14ac:dyDescent="0.2">
      <c r="B685" s="102" t="s">
        <v>5854</v>
      </c>
      <c r="C685" s="101" t="s">
        <v>7017</v>
      </c>
      <c r="D685" s="119">
        <v>3801.4486184293373</v>
      </c>
      <c r="E685" s="119">
        <v>10801.952852498078</v>
      </c>
      <c r="F685" s="119">
        <v>3005.1998478014257</v>
      </c>
      <c r="G685" s="118">
        <v>0.79054069894099965</v>
      </c>
      <c r="I685" s="115">
        <v>0.22784810126582278</v>
      </c>
      <c r="J685" s="115">
        <v>0.1268400919504401</v>
      </c>
      <c r="K685" s="116">
        <v>137.02010715411299</v>
      </c>
      <c r="L685" s="115">
        <v>0.13285714285714287</v>
      </c>
      <c r="M685" s="115">
        <v>0</v>
      </c>
      <c r="N685" s="117">
        <v>39.399676331547397</v>
      </c>
      <c r="O685" s="115">
        <v>0.84842614186249798</v>
      </c>
      <c r="P685" s="115">
        <v>0.3135058165897977</v>
      </c>
      <c r="Q685" s="115">
        <v>1.0361330767082697</v>
      </c>
      <c r="S685" s="91">
        <v>0</v>
      </c>
      <c r="T685" s="86">
        <f>IF(S685=1,INDEX('LAD average need weights (Rx)'!N:N,MATCH(C685,'LAD average need weights (Rx)'!B:B,0)),SUMPRODUCT(I$2:Q$2,I685:Q685)+$T$2)</f>
        <v>1.1876381793050108</v>
      </c>
    </row>
    <row r="686" spans="2:20" x14ac:dyDescent="0.2">
      <c r="B686" s="102" t="s">
        <v>5853</v>
      </c>
      <c r="C686" s="101" t="s">
        <v>7017</v>
      </c>
      <c r="D686" s="119">
        <v>8565.7702258138142</v>
      </c>
      <c r="E686" s="119">
        <v>32467.66273398374</v>
      </c>
      <c r="F686" s="119">
        <v>9032.7940178031167</v>
      </c>
      <c r="G686" s="118">
        <v>1.0545221013029136</v>
      </c>
      <c r="I686" s="115">
        <v>0.31444241316270566</v>
      </c>
      <c r="J686" s="115">
        <v>7.9947434553362742E-2</v>
      </c>
      <c r="K686" s="116">
        <v>122.90784847734599</v>
      </c>
      <c r="L686" s="115">
        <v>0.11641221374045801</v>
      </c>
      <c r="M686" s="115">
        <v>0</v>
      </c>
      <c r="N686" s="117">
        <v>18.7983606090616</v>
      </c>
      <c r="O686" s="115">
        <v>0.92831553544610823</v>
      </c>
      <c r="P686" s="115">
        <v>0.10084460531696399</v>
      </c>
      <c r="Q686" s="115">
        <v>0.98892646131499196</v>
      </c>
      <c r="S686" s="91">
        <v>0</v>
      </c>
      <c r="T686" s="86">
        <f>IF(S686=1,INDEX('LAD average need weights (Rx)'!N:N,MATCH(C686,'LAD average need weights (Rx)'!B:B,0)),SUMPRODUCT(I$2:Q$2,I686:Q686)+$T$2)</f>
        <v>0.97601707082627465</v>
      </c>
    </row>
    <row r="687" spans="2:20" x14ac:dyDescent="0.2">
      <c r="B687" s="102" t="s">
        <v>5852</v>
      </c>
      <c r="C687" s="101" t="s">
        <v>7017</v>
      </c>
      <c r="D687" s="119">
        <v>10013.883264368773</v>
      </c>
      <c r="E687" s="119">
        <v>40850.41294234489</v>
      </c>
      <c r="F687" s="119">
        <v>11364.950063503538</v>
      </c>
      <c r="G687" s="118">
        <v>1.1349193677883291</v>
      </c>
      <c r="I687" s="115">
        <v>0.24489795918367346</v>
      </c>
      <c r="J687" s="115">
        <v>7.9248380558324602E-2</v>
      </c>
      <c r="K687" s="116">
        <v>86.865971143174306</v>
      </c>
      <c r="L687" s="115">
        <v>0.12060301507537688</v>
      </c>
      <c r="M687" s="115">
        <v>0</v>
      </c>
      <c r="N687" s="117">
        <v>17.779376026637099</v>
      </c>
      <c r="O687" s="115">
        <v>1.0393800754674372</v>
      </c>
      <c r="P687" s="115">
        <v>8.8668162144400806E-2</v>
      </c>
      <c r="Q687" s="115">
        <v>0.92071877190113893</v>
      </c>
      <c r="S687" s="91">
        <v>0</v>
      </c>
      <c r="T687" s="86">
        <f>IF(S687=1,INDEX('LAD average need weights (Rx)'!N:N,MATCH(C687,'LAD average need weights (Rx)'!B:B,0)),SUMPRODUCT(I$2:Q$2,I687:Q687)+$T$2)</f>
        <v>0.91854358170358541</v>
      </c>
    </row>
    <row r="688" spans="2:20" x14ac:dyDescent="0.2">
      <c r="B688" s="102" t="s">
        <v>5851</v>
      </c>
      <c r="C688" s="101" t="s">
        <v>7017</v>
      </c>
      <c r="D688" s="119">
        <v>11139.779352307054</v>
      </c>
      <c r="E688" s="119">
        <v>26680.096039950786</v>
      </c>
      <c r="F688" s="119">
        <v>7422.6412254748166</v>
      </c>
      <c r="G688" s="118">
        <v>0.66631851410392462</v>
      </c>
      <c r="I688" s="115">
        <v>0.28636363636363638</v>
      </c>
      <c r="J688" s="115">
        <v>0.12200300779124194</v>
      </c>
      <c r="K688" s="116">
        <v>121.368026924695</v>
      </c>
      <c r="L688" s="115">
        <v>9.9408284023668636E-2</v>
      </c>
      <c r="M688" s="115">
        <v>0</v>
      </c>
      <c r="N688" s="117">
        <v>34.333604403309501</v>
      </c>
      <c r="O688" s="115">
        <v>0.77610725170551653</v>
      </c>
      <c r="P688" s="115">
        <v>0.20051875576054695</v>
      </c>
      <c r="Q688" s="115">
        <v>1.0669699339959255</v>
      </c>
      <c r="S688" s="91">
        <v>0</v>
      </c>
      <c r="T688" s="86">
        <f>IF(S688=1,INDEX('LAD average need weights (Rx)'!N:N,MATCH(C688,'LAD average need weights (Rx)'!B:B,0)),SUMPRODUCT(I$2:Q$2,I688:Q688)+$T$2)</f>
        <v>1.1069404714920363</v>
      </c>
    </row>
    <row r="689" spans="2:20" x14ac:dyDescent="0.2">
      <c r="B689" s="102" t="s">
        <v>5850</v>
      </c>
      <c r="C689" s="101" t="s">
        <v>7017</v>
      </c>
      <c r="D689" s="119">
        <v>2616.6310939084028</v>
      </c>
      <c r="E689" s="119">
        <v>8314.0695951404869</v>
      </c>
      <c r="F689" s="119">
        <v>2313.0484851309525</v>
      </c>
      <c r="G689" s="118">
        <v>0.88397959135921</v>
      </c>
      <c r="I689" s="115">
        <v>0.23204419889502761</v>
      </c>
      <c r="J689" s="115">
        <v>0.11453316944956693</v>
      </c>
      <c r="K689" s="116">
        <v>122.000087070091</v>
      </c>
      <c r="L689" s="115">
        <v>0.10648148148148148</v>
      </c>
      <c r="M689" s="115">
        <v>0</v>
      </c>
      <c r="N689" s="117">
        <v>33.423685241619502</v>
      </c>
      <c r="O689" s="115">
        <v>0.87035568581659351</v>
      </c>
      <c r="P689" s="115">
        <v>0.20106695703157512</v>
      </c>
      <c r="Q689" s="115">
        <v>1.0090514754525279</v>
      </c>
      <c r="S689" s="91">
        <v>0</v>
      </c>
      <c r="T689" s="86">
        <f>IF(S689=1,INDEX('LAD average need weights (Rx)'!N:N,MATCH(C689,'LAD average need weights (Rx)'!B:B,0)),SUMPRODUCT(I$2:Q$2,I689:Q689)+$T$2)</f>
        <v>1.0901615175111301</v>
      </c>
    </row>
    <row r="690" spans="2:20" x14ac:dyDescent="0.2">
      <c r="B690" s="102" t="s">
        <v>5849</v>
      </c>
      <c r="C690" s="101" t="s">
        <v>7017</v>
      </c>
      <c r="D690" s="119">
        <v>6821.2436728884531</v>
      </c>
      <c r="E690" s="119">
        <v>23780.393814670777</v>
      </c>
      <c r="F690" s="119">
        <v>6615.9181444658416</v>
      </c>
      <c r="G690" s="118">
        <v>0.96989910663378098</v>
      </c>
      <c r="I690" s="115">
        <v>0.33200000000000002</v>
      </c>
      <c r="J690" s="115">
        <v>7.3495105287309195E-2</v>
      </c>
      <c r="K690" s="116">
        <v>105.233221551531</v>
      </c>
      <c r="L690" s="115">
        <v>0.13983050847457626</v>
      </c>
      <c r="M690" s="115">
        <v>0</v>
      </c>
      <c r="N690" s="117">
        <v>18.328530292868301</v>
      </c>
      <c r="O690" s="115">
        <v>0.96732164603217252</v>
      </c>
      <c r="P690" s="115">
        <v>7.2927916299227527E-2</v>
      </c>
      <c r="Q690" s="115">
        <v>0.98404251807370602</v>
      </c>
      <c r="S690" s="91">
        <v>0</v>
      </c>
      <c r="T690" s="86">
        <f>IF(S690=1,INDEX('LAD average need weights (Rx)'!N:N,MATCH(C690,'LAD average need weights (Rx)'!B:B,0)),SUMPRODUCT(I$2:Q$2,I690:Q690)+$T$2)</f>
        <v>0.97113279180914147</v>
      </c>
    </row>
    <row r="691" spans="2:20" x14ac:dyDescent="0.2">
      <c r="B691" s="102" t="s">
        <v>5848</v>
      </c>
      <c r="C691" s="101" t="s">
        <v>7017</v>
      </c>
      <c r="D691" s="119">
        <v>2463.220606129531</v>
      </c>
      <c r="E691" s="119">
        <v>11293.018311778626</v>
      </c>
      <c r="F691" s="119">
        <v>3141.8186484610819</v>
      </c>
      <c r="G691" s="118">
        <v>1.2754921912568096</v>
      </c>
      <c r="I691" s="115">
        <v>0.37307692307692308</v>
      </c>
      <c r="J691" s="115">
        <v>8.5959369741358649E-2</v>
      </c>
      <c r="K691" s="116">
        <v>111.952353342428</v>
      </c>
      <c r="L691" s="115">
        <v>0.12056737588652482</v>
      </c>
      <c r="M691" s="115">
        <v>0</v>
      </c>
      <c r="N691" s="117">
        <v>24.314944065484301</v>
      </c>
      <c r="O691" s="115">
        <v>0.97634484423431012</v>
      </c>
      <c r="P691" s="115">
        <v>0.12783461061036902</v>
      </c>
      <c r="Q691" s="115">
        <v>0.9847994944390146</v>
      </c>
      <c r="S691" s="91">
        <v>0</v>
      </c>
      <c r="T691" s="86">
        <f>IF(S691=1,INDEX('LAD average need weights (Rx)'!N:N,MATCH(C691,'LAD average need weights (Rx)'!B:B,0)),SUMPRODUCT(I$2:Q$2,I691:Q691)+$T$2)</f>
        <v>1.035804568850851</v>
      </c>
    </row>
    <row r="692" spans="2:20" x14ac:dyDescent="0.2">
      <c r="B692" s="102" t="s">
        <v>5847</v>
      </c>
      <c r="C692" s="101" t="s">
        <v>7017</v>
      </c>
      <c r="D692" s="119">
        <v>9399.5692580912164</v>
      </c>
      <c r="E692" s="119">
        <v>39497.935228272196</v>
      </c>
      <c r="F692" s="119">
        <v>10988.678672951586</v>
      </c>
      <c r="G692" s="118">
        <v>1.1690619400982074</v>
      </c>
      <c r="I692" s="115">
        <v>0.28463476070528965</v>
      </c>
      <c r="J692" s="115">
        <v>6.7857304622952322E-2</v>
      </c>
      <c r="K692" s="116">
        <v>104.280202217873</v>
      </c>
      <c r="L692" s="115">
        <v>0.10329807093963908</v>
      </c>
      <c r="M692" s="115">
        <v>0</v>
      </c>
      <c r="N692" s="117">
        <v>10.907067514677101</v>
      </c>
      <c r="O692" s="115">
        <v>1.0762129426031595</v>
      </c>
      <c r="P692" s="115">
        <v>7.4837755800179789E-2</v>
      </c>
      <c r="Q692" s="115">
        <v>0.94046045592103644</v>
      </c>
      <c r="S692" s="91">
        <v>0</v>
      </c>
      <c r="T692" s="86">
        <f>IF(S692=1,INDEX('LAD average need weights (Rx)'!N:N,MATCH(C692,'LAD average need weights (Rx)'!B:B,0)),SUMPRODUCT(I$2:Q$2,I692:Q692)+$T$2)</f>
        <v>0.88219725704624063</v>
      </c>
    </row>
    <row r="693" spans="2:20" x14ac:dyDescent="0.2">
      <c r="B693" s="102" t="s">
        <v>5846</v>
      </c>
      <c r="C693" s="101" t="s">
        <v>7017</v>
      </c>
      <c r="D693" s="119">
        <v>14369.382366442571</v>
      </c>
      <c r="E693" s="119">
        <v>22488.519178732906</v>
      </c>
      <c r="F693" s="119">
        <v>6256.5070720132171</v>
      </c>
      <c r="G693" s="118">
        <v>0.43540542748895761</v>
      </c>
      <c r="I693" s="115">
        <v>0.22222222222222221</v>
      </c>
      <c r="J693" s="115">
        <v>0.12214777705470374</v>
      </c>
      <c r="K693" s="116">
        <v>122.402668732782</v>
      </c>
      <c r="L693" s="115">
        <v>2.9820168449806509E-2</v>
      </c>
      <c r="M693" s="115">
        <v>1</v>
      </c>
      <c r="N693" s="117">
        <v>28.6059772805508</v>
      </c>
      <c r="O693" s="115">
        <v>0.87622654199188155</v>
      </c>
      <c r="P693" s="115">
        <v>0.19980293446301159</v>
      </c>
      <c r="Q693" s="115">
        <v>1.0953295938966134</v>
      </c>
      <c r="S693" s="91">
        <v>0</v>
      </c>
      <c r="T693" s="86">
        <f>IF(S693=1,INDEX('LAD average need weights (Rx)'!N:N,MATCH(C693,'LAD average need weights (Rx)'!B:B,0)),SUMPRODUCT(I$2:Q$2,I693:Q693)+$T$2)</f>
        <v>0.82872262696755039</v>
      </c>
    </row>
    <row r="694" spans="2:20" x14ac:dyDescent="0.2">
      <c r="B694" s="102" t="s">
        <v>5845</v>
      </c>
      <c r="C694" s="101" t="s">
        <v>7017</v>
      </c>
      <c r="D694" s="119">
        <v>4823.3970363570215</v>
      </c>
      <c r="E694" s="119">
        <v>15695.203542508145</v>
      </c>
      <c r="F694" s="119">
        <v>4366.5459330578269</v>
      </c>
      <c r="G694" s="118">
        <v>0.90528436704347237</v>
      </c>
      <c r="I694" s="115">
        <v>0.21201413427561838</v>
      </c>
      <c r="J694" s="115">
        <v>0.13751167693276742</v>
      </c>
      <c r="K694" s="116">
        <v>119.537082994304</v>
      </c>
      <c r="L694" s="115">
        <v>0.11278195488721804</v>
      </c>
      <c r="M694" s="115">
        <v>0</v>
      </c>
      <c r="N694" s="117">
        <v>33.723784174125299</v>
      </c>
      <c r="O694" s="115">
        <v>0.80100048523175593</v>
      </c>
      <c r="P694" s="115">
        <v>0.22284102523863736</v>
      </c>
      <c r="Q694" s="115">
        <v>1.0620441965053828</v>
      </c>
      <c r="S694" s="91">
        <v>0</v>
      </c>
      <c r="T694" s="86">
        <f>IF(S694=1,INDEX('LAD average need weights (Rx)'!N:N,MATCH(C694,'LAD average need weights (Rx)'!B:B,0)),SUMPRODUCT(I$2:Q$2,I694:Q694)+$T$2)</f>
        <v>1.1037353619253722</v>
      </c>
    </row>
    <row r="695" spans="2:20" x14ac:dyDescent="0.2">
      <c r="B695" s="102" t="s">
        <v>5844</v>
      </c>
      <c r="C695" s="101" t="s">
        <v>7017</v>
      </c>
      <c r="D695" s="119">
        <v>10500.803908214319</v>
      </c>
      <c r="E695" s="119">
        <v>39664.329983354444</v>
      </c>
      <c r="F695" s="119">
        <v>11034.971181304136</v>
      </c>
      <c r="G695" s="118">
        <v>1.0508691789465721</v>
      </c>
      <c r="I695" s="115">
        <v>0.25988700564971751</v>
      </c>
      <c r="J695" s="115">
        <v>3.9598092734226438E-2</v>
      </c>
      <c r="K695" s="116">
        <v>94.437687889527098</v>
      </c>
      <c r="L695" s="115">
        <v>0.1264138389886893</v>
      </c>
      <c r="M695" s="115">
        <v>0</v>
      </c>
      <c r="N695" s="117">
        <v>10.845140046437701</v>
      </c>
      <c r="O695" s="115">
        <v>1.0338780425790315</v>
      </c>
      <c r="P695" s="115">
        <v>6.7650524094516315E-2</v>
      </c>
      <c r="Q695" s="115">
        <v>0.94776995450993839</v>
      </c>
      <c r="S695" s="91">
        <v>0</v>
      </c>
      <c r="T695" s="86">
        <f>IF(S695=1,INDEX('LAD average need weights (Rx)'!N:N,MATCH(C695,'LAD average need weights (Rx)'!B:B,0)),SUMPRODUCT(I$2:Q$2,I695:Q695)+$T$2)</f>
        <v>0.86247054462935691</v>
      </c>
    </row>
    <row r="696" spans="2:20" x14ac:dyDescent="0.2">
      <c r="B696" s="102" t="s">
        <v>5843</v>
      </c>
      <c r="C696" s="101" t="s">
        <v>7017</v>
      </c>
      <c r="D696" s="119">
        <v>3886.0036881844253</v>
      </c>
      <c r="E696" s="119">
        <v>12251.901091796106</v>
      </c>
      <c r="F696" s="119">
        <v>3408.5884098104407</v>
      </c>
      <c r="G696" s="118">
        <v>0.87714492401909239</v>
      </c>
      <c r="I696" s="115">
        <v>0.29347826086956524</v>
      </c>
      <c r="J696" s="115">
        <v>0.11415987017777328</v>
      </c>
      <c r="K696" s="116">
        <v>125.565706650831</v>
      </c>
      <c r="L696" s="115">
        <v>0.15285714285714286</v>
      </c>
      <c r="M696" s="115">
        <v>0</v>
      </c>
      <c r="N696" s="117">
        <v>35.476886282660303</v>
      </c>
      <c r="O696" s="115">
        <v>0.88943390355840612</v>
      </c>
      <c r="P696" s="115">
        <v>0.20902379043461211</v>
      </c>
      <c r="Q696" s="115">
        <v>1.0119714294942461</v>
      </c>
      <c r="S696" s="91">
        <v>0</v>
      </c>
      <c r="T696" s="86">
        <f>IF(S696=1,INDEX('LAD average need weights (Rx)'!N:N,MATCH(C696,'LAD average need weights (Rx)'!B:B,0)),SUMPRODUCT(I$2:Q$2,I696:Q696)+$T$2)</f>
        <v>1.1552887428255876</v>
      </c>
    </row>
    <row r="697" spans="2:20" x14ac:dyDescent="0.2">
      <c r="B697" s="102" t="s">
        <v>5842</v>
      </c>
      <c r="C697" s="101" t="s">
        <v>7017</v>
      </c>
      <c r="D697" s="119">
        <v>3694.7362984776373</v>
      </c>
      <c r="E697" s="119">
        <v>12869.401787249568</v>
      </c>
      <c r="F697" s="119">
        <v>3580.38262344329</v>
      </c>
      <c r="G697" s="118">
        <v>0.96904957057924135</v>
      </c>
      <c r="I697" s="115">
        <v>0.25096525096525096</v>
      </c>
      <c r="J697" s="115">
        <v>9.2046957267323731E-2</v>
      </c>
      <c r="K697" s="116">
        <v>115.918649613325</v>
      </c>
      <c r="L697" s="115">
        <v>0.11638591117917305</v>
      </c>
      <c r="M697" s="115">
        <v>0</v>
      </c>
      <c r="N697" s="117">
        <v>25.288967281380099</v>
      </c>
      <c r="O697" s="115">
        <v>0.95940026336067652</v>
      </c>
      <c r="P697" s="115">
        <v>0.18629227255466121</v>
      </c>
      <c r="Q697" s="115">
        <v>1.0027812421953615</v>
      </c>
      <c r="S697" s="91">
        <v>0</v>
      </c>
      <c r="T697" s="86">
        <f>IF(S697=1,INDEX('LAD average need weights (Rx)'!N:N,MATCH(C697,'LAD average need weights (Rx)'!B:B,0)),SUMPRODUCT(I$2:Q$2,I697:Q697)+$T$2)</f>
        <v>1.0286349776530033</v>
      </c>
    </row>
    <row r="698" spans="2:20" x14ac:dyDescent="0.2">
      <c r="B698" s="102" t="s">
        <v>5841</v>
      </c>
      <c r="C698" s="101" t="s">
        <v>7017</v>
      </c>
      <c r="D698" s="119">
        <v>5892.3528594550035</v>
      </c>
      <c r="E698" s="119">
        <v>15588.209169481152</v>
      </c>
      <c r="F698" s="119">
        <v>4336.7791420037474</v>
      </c>
      <c r="G698" s="118">
        <v>0.73600126221987083</v>
      </c>
      <c r="I698" s="115">
        <v>0.14619883040935672</v>
      </c>
      <c r="J698" s="115">
        <v>0.14891211946300648</v>
      </c>
      <c r="K698" s="116">
        <v>131.98835616438399</v>
      </c>
      <c r="L698" s="115">
        <v>0.19658976930792377</v>
      </c>
      <c r="M698" s="115">
        <v>0</v>
      </c>
      <c r="N698" s="117">
        <v>37.898233539549302</v>
      </c>
      <c r="O698" s="115">
        <v>0.79599014301022319</v>
      </c>
      <c r="P698" s="115">
        <v>0.15995949347841523</v>
      </c>
      <c r="Q698" s="115">
        <v>1.0198809424351003</v>
      </c>
      <c r="S698" s="91">
        <v>0</v>
      </c>
      <c r="T698" s="86">
        <f>IF(S698=1,INDEX('LAD average need weights (Rx)'!N:N,MATCH(C698,'LAD average need weights (Rx)'!B:B,0)),SUMPRODUCT(I$2:Q$2,I698:Q698)+$T$2)</f>
        <v>1.1743379367199249</v>
      </c>
    </row>
    <row r="699" spans="2:20" x14ac:dyDescent="0.2">
      <c r="B699" s="102" t="s">
        <v>5840</v>
      </c>
      <c r="C699" s="101" t="s">
        <v>7017</v>
      </c>
      <c r="D699" s="119">
        <v>2945.9529499710911</v>
      </c>
      <c r="E699" s="119">
        <v>9013.2977793612154</v>
      </c>
      <c r="F699" s="119">
        <v>2507.5800167430948</v>
      </c>
      <c r="G699" s="118">
        <v>0.85119486269042477</v>
      </c>
      <c r="I699" s="115">
        <v>0.35483870967741937</v>
      </c>
      <c r="J699" s="115">
        <v>0.10022958619762659</v>
      </c>
      <c r="K699" s="116">
        <v>113.379158474243</v>
      </c>
      <c r="L699" s="115">
        <v>0.11798839458413926</v>
      </c>
      <c r="M699" s="115">
        <v>0</v>
      </c>
      <c r="N699" s="117">
        <v>29.694209594966601</v>
      </c>
      <c r="O699" s="115">
        <v>0.87441399297314604</v>
      </c>
      <c r="P699" s="115">
        <v>0.15743548424430207</v>
      </c>
      <c r="Q699" s="115">
        <v>1.0354289246592876</v>
      </c>
      <c r="S699" s="91">
        <v>0</v>
      </c>
      <c r="T699" s="86">
        <f>IF(S699=1,INDEX('LAD average need weights (Rx)'!N:N,MATCH(C699,'LAD average need weights (Rx)'!B:B,0)),SUMPRODUCT(I$2:Q$2,I699:Q699)+$T$2)</f>
        <v>1.0807493533692836</v>
      </c>
    </row>
    <row r="700" spans="2:20" x14ac:dyDescent="0.2">
      <c r="B700" s="102" t="s">
        <v>5839</v>
      </c>
      <c r="C700" s="101" t="s">
        <v>7017</v>
      </c>
      <c r="D700" s="119">
        <v>2144.9953904753811</v>
      </c>
      <c r="E700" s="119">
        <v>7950.8754581739177</v>
      </c>
      <c r="F700" s="119">
        <v>2212.0046294468493</v>
      </c>
      <c r="G700" s="118">
        <v>1.0312398055814085</v>
      </c>
      <c r="I700" s="115">
        <v>0.26775956284153007</v>
      </c>
      <c r="J700" s="115">
        <v>9.6309674306288645E-2</v>
      </c>
      <c r="K700" s="116">
        <v>112.648275862069</v>
      </c>
      <c r="L700" s="115">
        <v>0.10385756676557864</v>
      </c>
      <c r="M700" s="115">
        <v>0</v>
      </c>
      <c r="N700" s="117">
        <v>27.4319911330049</v>
      </c>
      <c r="O700" s="115">
        <v>0.93629402814385476</v>
      </c>
      <c r="P700" s="115">
        <v>0.17686207998367054</v>
      </c>
      <c r="Q700" s="115">
        <v>1.0111935628246504</v>
      </c>
      <c r="S700" s="91">
        <v>0</v>
      </c>
      <c r="T700" s="86">
        <f>IF(S700=1,INDEX('LAD average need weights (Rx)'!N:N,MATCH(C700,'LAD average need weights (Rx)'!B:B,0)),SUMPRODUCT(I$2:Q$2,I700:Q700)+$T$2)</f>
        <v>1.038180902327017</v>
      </c>
    </row>
    <row r="701" spans="2:20" x14ac:dyDescent="0.2">
      <c r="B701" s="102" t="s">
        <v>5838</v>
      </c>
      <c r="C701" s="101" t="s">
        <v>7017</v>
      </c>
      <c r="D701" s="119">
        <v>3352.7291645756891</v>
      </c>
      <c r="E701" s="119">
        <v>12063.718254694526</v>
      </c>
      <c r="F701" s="119">
        <v>3356.2342622651918</v>
      </c>
      <c r="G701" s="118">
        <v>1.0010454461179081</v>
      </c>
      <c r="I701" s="115">
        <v>0.25297619047619047</v>
      </c>
      <c r="J701" s="115">
        <v>0.10945490920731807</v>
      </c>
      <c r="K701" s="116">
        <v>112.53501560874101</v>
      </c>
      <c r="L701" s="115">
        <v>9.8765432098765427E-2</v>
      </c>
      <c r="M701" s="115">
        <v>0</v>
      </c>
      <c r="N701" s="117">
        <v>30.295644640999001</v>
      </c>
      <c r="O701" s="115">
        <v>0.88460679097684658</v>
      </c>
      <c r="P701" s="115">
        <v>0.19935852189267594</v>
      </c>
      <c r="Q701" s="115">
        <v>1.0349873906791967</v>
      </c>
      <c r="S701" s="91">
        <v>0</v>
      </c>
      <c r="T701" s="86">
        <f>IF(S701=1,INDEX('LAD average need weights (Rx)'!N:N,MATCH(C701,'LAD average need weights (Rx)'!B:B,0)),SUMPRODUCT(I$2:Q$2,I701:Q701)+$T$2)</f>
        <v>1.0607654665277799</v>
      </c>
    </row>
    <row r="702" spans="2:20" x14ac:dyDescent="0.2">
      <c r="B702" s="102" t="s">
        <v>5837</v>
      </c>
      <c r="C702" s="101" t="s">
        <v>7017</v>
      </c>
      <c r="D702" s="119">
        <v>3104.0676663318236</v>
      </c>
      <c r="E702" s="119">
        <v>10613.499548669955</v>
      </c>
      <c r="F702" s="119">
        <v>2952.7704539950109</v>
      </c>
      <c r="G702" s="118">
        <v>0.95125840393949745</v>
      </c>
      <c r="I702" s="115">
        <v>0.21134020618556701</v>
      </c>
      <c r="J702" s="115">
        <v>8.3851050661757368E-2</v>
      </c>
      <c r="K702" s="116">
        <v>116.456512332324</v>
      </c>
      <c r="L702" s="115">
        <v>0.11276595744680851</v>
      </c>
      <c r="M702" s="115">
        <v>0</v>
      </c>
      <c r="N702" s="117">
        <v>25.901352661185602</v>
      </c>
      <c r="O702" s="115">
        <v>0.94617974326773535</v>
      </c>
      <c r="P702" s="115">
        <v>0.1314706179901417</v>
      </c>
      <c r="Q702" s="115">
        <v>1.0011815444147818</v>
      </c>
      <c r="S702" s="91">
        <v>0</v>
      </c>
      <c r="T702" s="86">
        <f>IF(S702=1,INDEX('LAD average need weights (Rx)'!N:N,MATCH(C702,'LAD average need weights (Rx)'!B:B,0)),SUMPRODUCT(I$2:Q$2,I702:Q702)+$T$2)</f>
        <v>1.0117757172785615</v>
      </c>
    </row>
    <row r="703" spans="2:20" x14ac:dyDescent="0.2">
      <c r="B703" s="102" t="s">
        <v>5836</v>
      </c>
      <c r="C703" s="101" t="s">
        <v>7017</v>
      </c>
      <c r="D703" s="119">
        <v>3373.6359085871763</v>
      </c>
      <c r="E703" s="119">
        <v>8905.0877802548657</v>
      </c>
      <c r="F703" s="119">
        <v>2477.4750276466289</v>
      </c>
      <c r="G703" s="118">
        <v>0.73436348639179472</v>
      </c>
      <c r="I703" s="115">
        <v>0.10084033613445378</v>
      </c>
      <c r="J703" s="115">
        <v>0.11821926200579159</v>
      </c>
      <c r="K703" s="116">
        <v>114.918707738542</v>
      </c>
      <c r="L703" s="115">
        <v>0.19424460431654678</v>
      </c>
      <c r="M703" s="115">
        <v>0</v>
      </c>
      <c r="N703" s="117">
        <v>31.3810364387679</v>
      </c>
      <c r="O703" s="115">
        <v>0.8438088941844103</v>
      </c>
      <c r="P703" s="115">
        <v>0.12111054680468782</v>
      </c>
      <c r="Q703" s="115">
        <v>1.0178331295823122</v>
      </c>
      <c r="S703" s="91">
        <v>0</v>
      </c>
      <c r="T703" s="86">
        <f>IF(S703=1,INDEX('LAD average need weights (Rx)'!N:N,MATCH(C703,'LAD average need weights (Rx)'!B:B,0)),SUMPRODUCT(I$2:Q$2,I703:Q703)+$T$2)</f>
        <v>1.0823635413873056</v>
      </c>
    </row>
    <row r="704" spans="2:20" x14ac:dyDescent="0.2">
      <c r="B704" s="102" t="s">
        <v>5835</v>
      </c>
      <c r="C704" s="101" t="s">
        <v>7017</v>
      </c>
      <c r="D704" s="119">
        <v>3965.7405705353676</v>
      </c>
      <c r="E704" s="119">
        <v>15375.89370225592</v>
      </c>
      <c r="F704" s="119">
        <v>4277.711081024052</v>
      </c>
      <c r="G704" s="118">
        <v>1.0786663940668637</v>
      </c>
      <c r="I704" s="115">
        <v>0.30710659898477155</v>
      </c>
      <c r="J704" s="115">
        <v>6.6796298673753959E-2</v>
      </c>
      <c r="K704" s="116">
        <v>110.071116504854</v>
      </c>
      <c r="L704" s="115">
        <v>0.10547945205479452</v>
      </c>
      <c r="M704" s="115">
        <v>0</v>
      </c>
      <c r="N704" s="117">
        <v>19.907035329018299</v>
      </c>
      <c r="O704" s="115">
        <v>1.0185164501423265</v>
      </c>
      <c r="P704" s="115">
        <v>8.8997552797420248E-2</v>
      </c>
      <c r="Q704" s="115">
        <v>0.98788721873318364</v>
      </c>
      <c r="S704" s="91">
        <v>0</v>
      </c>
      <c r="T704" s="86">
        <f>IF(S704=1,INDEX('LAD average need weights (Rx)'!N:N,MATCH(C704,'LAD average need weights (Rx)'!B:B,0)),SUMPRODUCT(I$2:Q$2,I704:Q704)+$T$2)</f>
        <v>0.96926924745499243</v>
      </c>
    </row>
    <row r="705" spans="2:20" x14ac:dyDescent="0.2">
      <c r="B705" s="102" t="s">
        <v>5834</v>
      </c>
      <c r="C705" s="101" t="s">
        <v>7017</v>
      </c>
      <c r="D705" s="119">
        <v>3182.6360819270749</v>
      </c>
      <c r="E705" s="119">
        <v>11744.037936043402</v>
      </c>
      <c r="F705" s="119">
        <v>3267.2963398289448</v>
      </c>
      <c r="G705" s="118">
        <v>1.0266006718087004</v>
      </c>
      <c r="I705" s="115">
        <v>0.25</v>
      </c>
      <c r="J705" s="115">
        <v>9.3443423035142859E-2</v>
      </c>
      <c r="K705" s="116">
        <v>107.541831543245</v>
      </c>
      <c r="L705" s="115">
        <v>8.7878787878787876E-2</v>
      </c>
      <c r="M705" s="115">
        <v>0</v>
      </c>
      <c r="N705" s="117">
        <v>24.939710005652898</v>
      </c>
      <c r="O705" s="115">
        <v>0.95705759404805035</v>
      </c>
      <c r="P705" s="115">
        <v>0.19645285683780561</v>
      </c>
      <c r="Q705" s="115">
        <v>1.0063616337776609</v>
      </c>
      <c r="S705" s="91">
        <v>0</v>
      </c>
      <c r="T705" s="86">
        <f>IF(S705=1,INDEX('LAD average need weights (Rx)'!N:N,MATCH(C705,'LAD average need weights (Rx)'!B:B,0)),SUMPRODUCT(I$2:Q$2,I705:Q705)+$T$2)</f>
        <v>1.0022857473156865</v>
      </c>
    </row>
    <row r="706" spans="2:20" x14ac:dyDescent="0.2">
      <c r="B706" s="102" t="s">
        <v>5833</v>
      </c>
      <c r="C706" s="101" t="s">
        <v>7017</v>
      </c>
      <c r="D706" s="119">
        <v>4652.6091676158021</v>
      </c>
      <c r="E706" s="119">
        <v>17809.210122638455</v>
      </c>
      <c r="F706" s="119">
        <v>4954.6814618469207</v>
      </c>
      <c r="G706" s="118">
        <v>1.0649253533552043</v>
      </c>
      <c r="I706" s="115">
        <v>0.28952772073921973</v>
      </c>
      <c r="J706" s="115">
        <v>9.7236018046675088E-2</v>
      </c>
      <c r="K706" s="116">
        <v>123.985088307623</v>
      </c>
      <c r="L706" s="115">
        <v>0.2196601941747573</v>
      </c>
      <c r="M706" s="115">
        <v>0</v>
      </c>
      <c r="N706" s="117">
        <v>30.295824055443799</v>
      </c>
      <c r="O706" s="115">
        <v>0.95772144408624205</v>
      </c>
      <c r="P706" s="115">
        <v>0.18756419510592376</v>
      </c>
      <c r="Q706" s="115">
        <v>0.99137095989252011</v>
      </c>
      <c r="S706" s="91">
        <v>0</v>
      </c>
      <c r="T706" s="86">
        <f>IF(S706=1,INDEX('LAD average need weights (Rx)'!N:N,MATCH(C706,'LAD average need weights (Rx)'!B:B,0)),SUMPRODUCT(I$2:Q$2,I706:Q706)+$T$2)</f>
        <v>1.1467876630077116</v>
      </c>
    </row>
    <row r="707" spans="2:20" x14ac:dyDescent="0.2">
      <c r="B707" s="102" t="s">
        <v>5832</v>
      </c>
      <c r="C707" s="101" t="s">
        <v>7017</v>
      </c>
      <c r="D707" s="119">
        <v>2636.7973953210621</v>
      </c>
      <c r="E707" s="119">
        <v>5834.9254923233966</v>
      </c>
      <c r="F707" s="119">
        <v>1623.3284333774639</v>
      </c>
      <c r="G707" s="118">
        <v>0.61564397638514956</v>
      </c>
      <c r="I707" s="115">
        <v>0.27419354838709675</v>
      </c>
      <c r="J707" s="115">
        <v>0.15438845702962561</v>
      </c>
      <c r="K707" s="116">
        <v>124.86314747608</v>
      </c>
      <c r="L707" s="115">
        <v>0.11716621253405994</v>
      </c>
      <c r="M707" s="115">
        <v>0</v>
      </c>
      <c r="N707" s="117">
        <v>38.514977895084101</v>
      </c>
      <c r="O707" s="115">
        <v>0.73215404765497705</v>
      </c>
      <c r="P707" s="115">
        <v>0.20942977784420044</v>
      </c>
      <c r="Q707" s="115">
        <v>1.0796883257172563</v>
      </c>
      <c r="S707" s="91">
        <v>0</v>
      </c>
      <c r="T707" s="86">
        <f>IF(S707=1,INDEX('LAD average need weights (Rx)'!N:N,MATCH(C707,'LAD average need weights (Rx)'!B:B,0)),SUMPRODUCT(I$2:Q$2,I707:Q707)+$T$2)</f>
        <v>1.1639026481921038</v>
      </c>
    </row>
    <row r="708" spans="2:20" x14ac:dyDescent="0.2">
      <c r="B708" s="102" t="s">
        <v>5831</v>
      </c>
      <c r="C708" s="101" t="s">
        <v>7017</v>
      </c>
      <c r="D708" s="119">
        <v>6345.8361705259931</v>
      </c>
      <c r="E708" s="119">
        <v>21554.258321349949</v>
      </c>
      <c r="F708" s="119">
        <v>5996.5873496488684</v>
      </c>
      <c r="G708" s="118">
        <v>0.94496409748186483</v>
      </c>
      <c r="I708" s="115">
        <v>0.27088607594936709</v>
      </c>
      <c r="J708" s="115">
        <v>0.11465349002622603</v>
      </c>
      <c r="K708" s="116">
        <v>118.593285089196</v>
      </c>
      <c r="L708" s="115">
        <v>0.10127659574468086</v>
      </c>
      <c r="M708" s="115">
        <v>0</v>
      </c>
      <c r="N708" s="117">
        <v>32.197385897004402</v>
      </c>
      <c r="O708" s="115">
        <v>0.86489565852345118</v>
      </c>
      <c r="P708" s="115">
        <v>0.22070088612867689</v>
      </c>
      <c r="Q708" s="115">
        <v>1.0407639631219339</v>
      </c>
      <c r="S708" s="91">
        <v>0</v>
      </c>
      <c r="T708" s="86">
        <f>IF(S708=1,INDEX('LAD average need weights (Rx)'!N:N,MATCH(C708,'LAD average need weights (Rx)'!B:B,0)),SUMPRODUCT(I$2:Q$2,I708:Q708)+$T$2)</f>
        <v>1.0904309613425669</v>
      </c>
    </row>
    <row r="709" spans="2:20" x14ac:dyDescent="0.2">
      <c r="B709" s="102" t="s">
        <v>5830</v>
      </c>
      <c r="C709" s="101" t="s">
        <v>7017</v>
      </c>
      <c r="D709" s="119">
        <v>4503.5549532161594</v>
      </c>
      <c r="E709" s="119">
        <v>9817.8415084335393</v>
      </c>
      <c r="F709" s="119">
        <v>2731.411274403009</v>
      </c>
      <c r="G709" s="118">
        <v>0.60650115359476287</v>
      </c>
      <c r="I709" s="115">
        <v>0.2878787878787879</v>
      </c>
      <c r="J709" s="115">
        <v>0.18329136979378791</v>
      </c>
      <c r="K709" s="116">
        <v>129.70667714061301</v>
      </c>
      <c r="L709" s="115">
        <v>0.13926174496644295</v>
      </c>
      <c r="M709" s="115">
        <v>0</v>
      </c>
      <c r="N709" s="117">
        <v>45.783553809897903</v>
      </c>
      <c r="O709" s="115">
        <v>0.670599858805628</v>
      </c>
      <c r="P709" s="115">
        <v>0.24660682379546958</v>
      </c>
      <c r="Q709" s="115">
        <v>1.0996346178569931</v>
      </c>
      <c r="S709" s="91">
        <v>0</v>
      </c>
      <c r="T709" s="86">
        <f>IF(S709=1,INDEX('LAD average need weights (Rx)'!N:N,MATCH(C709,'LAD average need weights (Rx)'!B:B,0)),SUMPRODUCT(I$2:Q$2,I709:Q709)+$T$2)</f>
        <v>1.2555410211659825</v>
      </c>
    </row>
    <row r="710" spans="2:20" x14ac:dyDescent="0.2">
      <c r="B710" s="102" t="s">
        <v>5829</v>
      </c>
      <c r="C710" s="101" t="s">
        <v>7017</v>
      </c>
      <c r="D710" s="119">
        <v>7799.5470236262254</v>
      </c>
      <c r="E710" s="119">
        <v>19922.555112947237</v>
      </c>
      <c r="F710" s="119">
        <v>5542.6329304333731</v>
      </c>
      <c r="G710" s="118">
        <v>0.71063523479552659</v>
      </c>
      <c r="I710" s="115">
        <v>0.17467248908296942</v>
      </c>
      <c r="J710" s="115">
        <v>0.15369316066664507</v>
      </c>
      <c r="K710" s="116">
        <v>120.740204658678</v>
      </c>
      <c r="L710" s="115">
        <v>9.03954802259887E-2</v>
      </c>
      <c r="M710" s="115">
        <v>0</v>
      </c>
      <c r="N710" s="117">
        <v>33.009157129392797</v>
      </c>
      <c r="O710" s="115">
        <v>0.75163528102581667</v>
      </c>
      <c r="P710" s="115">
        <v>0.20895976889456652</v>
      </c>
      <c r="Q710" s="115">
        <v>1.0748358917804781</v>
      </c>
      <c r="S710" s="91">
        <v>0</v>
      </c>
      <c r="T710" s="86">
        <f>IF(S710=1,INDEX('LAD average need weights (Rx)'!N:N,MATCH(C710,'LAD average need weights (Rx)'!B:B,0)),SUMPRODUCT(I$2:Q$2,I710:Q710)+$T$2)</f>
        <v>1.0793397824469797</v>
      </c>
    </row>
    <row r="711" spans="2:20" x14ac:dyDescent="0.2">
      <c r="B711" s="102" t="s">
        <v>5828</v>
      </c>
      <c r="C711" s="101" t="s">
        <v>7017</v>
      </c>
      <c r="D711" s="119">
        <v>2476.6549356435944</v>
      </c>
      <c r="E711" s="119">
        <v>8261.3007699014634</v>
      </c>
      <c r="F711" s="119">
        <v>2298.3677262216688</v>
      </c>
      <c r="G711" s="118">
        <v>0.92801289882734705</v>
      </c>
      <c r="I711" s="115">
        <v>0.27500000000000002</v>
      </c>
      <c r="J711" s="115">
        <v>0.11236605940823716</v>
      </c>
      <c r="K711" s="116">
        <v>113.10233843537399</v>
      </c>
      <c r="L711" s="115">
        <v>9.4505494505494503E-2</v>
      </c>
      <c r="M711" s="115">
        <v>0</v>
      </c>
      <c r="N711" s="117">
        <v>30.895934098639501</v>
      </c>
      <c r="O711" s="115">
        <v>0.88210956443419863</v>
      </c>
      <c r="P711" s="115">
        <v>0.21498966494608307</v>
      </c>
      <c r="Q711" s="115">
        <v>1.0367265844510609</v>
      </c>
      <c r="S711" s="91">
        <v>0</v>
      </c>
      <c r="T711" s="86">
        <f>IF(S711=1,INDEX('LAD average need weights (Rx)'!N:N,MATCH(C711,'LAD average need weights (Rx)'!B:B,0)),SUMPRODUCT(I$2:Q$2,I711:Q711)+$T$2)</f>
        <v>1.071312544143133</v>
      </c>
    </row>
    <row r="712" spans="2:20" x14ac:dyDescent="0.2">
      <c r="B712" s="102" t="s">
        <v>5827</v>
      </c>
      <c r="C712" s="101" t="s">
        <v>7017</v>
      </c>
      <c r="D712" s="119">
        <v>1674.4267276577759</v>
      </c>
      <c r="E712" s="119">
        <v>2948.2814077544044</v>
      </c>
      <c r="F712" s="119">
        <v>820.23824384775855</v>
      </c>
      <c r="G712" s="118">
        <v>0.48986213030362064</v>
      </c>
      <c r="I712" s="115">
        <v>0.33333333333333331</v>
      </c>
      <c r="J712" s="115">
        <v>0.13672875766700165</v>
      </c>
      <c r="K712" s="116">
        <v>133.55073339085399</v>
      </c>
      <c r="L712" s="115">
        <v>0.28673835125448027</v>
      </c>
      <c r="M712" s="115">
        <v>0</v>
      </c>
      <c r="N712" s="117">
        <v>40.620361518550503</v>
      </c>
      <c r="O712" s="115">
        <v>0.83054999394775753</v>
      </c>
      <c r="P712" s="115">
        <v>0.28208329828833134</v>
      </c>
      <c r="Q712" s="115">
        <v>1.0258435366444814</v>
      </c>
      <c r="S712" s="91">
        <v>0</v>
      </c>
      <c r="T712" s="86">
        <f>IF(S712=1,INDEX('LAD average need weights (Rx)'!N:N,MATCH(C712,'LAD average need weights (Rx)'!B:B,0)),SUMPRODUCT(I$2:Q$2,I712:Q712)+$T$2)</f>
        <v>1.3056066327156604</v>
      </c>
    </row>
    <row r="713" spans="2:20" x14ac:dyDescent="0.2">
      <c r="B713" s="102" t="s">
        <v>5826</v>
      </c>
      <c r="C713" s="101" t="s">
        <v>7017</v>
      </c>
      <c r="D713" s="119">
        <v>6113.4732046812378</v>
      </c>
      <c r="E713" s="119">
        <v>21595.391967362742</v>
      </c>
      <c r="F713" s="119">
        <v>6008.0310976845376</v>
      </c>
      <c r="G713" s="118">
        <v>0.98275250361513644</v>
      </c>
      <c r="I713" s="115">
        <v>0.29002320185614849</v>
      </c>
      <c r="J713" s="115">
        <v>0.10735243266150017</v>
      </c>
      <c r="K713" s="116">
        <v>118.572837542255</v>
      </c>
      <c r="L713" s="115">
        <v>0.11740041928721175</v>
      </c>
      <c r="M713" s="115">
        <v>0</v>
      </c>
      <c r="N713" s="117">
        <v>27.6055808311792</v>
      </c>
      <c r="O713" s="115">
        <v>0.96434937606656912</v>
      </c>
      <c r="P713" s="115">
        <v>0.18657637405341213</v>
      </c>
      <c r="Q713" s="115">
        <v>0.99985758837222793</v>
      </c>
      <c r="S713" s="91">
        <v>0</v>
      </c>
      <c r="T713" s="86">
        <f>IF(S713=1,INDEX('LAD average need weights (Rx)'!N:N,MATCH(C713,'LAD average need weights (Rx)'!B:B,0)),SUMPRODUCT(I$2:Q$2,I713:Q713)+$T$2)</f>
        <v>1.0659271561690902</v>
      </c>
    </row>
    <row r="714" spans="2:20" x14ac:dyDescent="0.2">
      <c r="B714" s="102" t="s">
        <v>5825</v>
      </c>
      <c r="C714" s="101" t="s">
        <v>7118</v>
      </c>
      <c r="D714" s="119">
        <v>2407.8612797320184</v>
      </c>
      <c r="E714" s="119">
        <v>8979.6267285200156</v>
      </c>
      <c r="F714" s="119">
        <v>2498.2124293961565</v>
      </c>
      <c r="G714" s="118">
        <v>1.0375234032062652</v>
      </c>
      <c r="I714" s="115">
        <v>0.26373626373626374</v>
      </c>
      <c r="J714" s="115">
        <v>8.7254535650920159E-2</v>
      </c>
      <c r="K714" s="116">
        <v>102.61367449664399</v>
      </c>
      <c r="L714" s="115">
        <v>0.11980440097799511</v>
      </c>
      <c r="M714" s="115">
        <v>0</v>
      </c>
      <c r="N714" s="117">
        <v>23.565073406040302</v>
      </c>
      <c r="O714" s="115">
        <v>0.94406205372578722</v>
      </c>
      <c r="P714" s="115">
        <v>0.15204150499875999</v>
      </c>
      <c r="Q714" s="115">
        <v>1.0021860550169168</v>
      </c>
      <c r="S714" s="91">
        <v>0</v>
      </c>
      <c r="T714" s="86">
        <f>IF(S714=1,INDEX('LAD average need weights (Rx)'!N:N,MATCH(C714,'LAD average need weights (Rx)'!B:B,0)),SUMPRODUCT(I$2:Q$2,I714:Q714)+$T$2)</f>
        <v>0.99842919034670308</v>
      </c>
    </row>
    <row r="715" spans="2:20" x14ac:dyDescent="0.2">
      <c r="B715" s="102" t="s">
        <v>5824</v>
      </c>
      <c r="C715" s="101" t="s">
        <v>7118</v>
      </c>
      <c r="D715" s="119">
        <v>14839.233713461635</v>
      </c>
      <c r="E715" s="119">
        <v>40871.140926161701</v>
      </c>
      <c r="F715" s="119">
        <v>11370.71677389953</v>
      </c>
      <c r="G715" s="118">
        <v>0.76626037391569701</v>
      </c>
      <c r="I715" s="115">
        <v>0.28810408921933084</v>
      </c>
      <c r="J715" s="115">
        <v>0.11585319209326443</v>
      </c>
      <c r="K715" s="116">
        <v>133.58279808677801</v>
      </c>
      <c r="L715" s="115">
        <v>0.16107899807321774</v>
      </c>
      <c r="M715" s="115">
        <v>0</v>
      </c>
      <c r="N715" s="117">
        <v>51.297378544584902</v>
      </c>
      <c r="O715" s="115">
        <v>0.77659719813627826</v>
      </c>
      <c r="P715" s="115">
        <v>0.26417594479296452</v>
      </c>
      <c r="Q715" s="115">
        <v>1.0769185937310204</v>
      </c>
      <c r="S715" s="91">
        <v>0</v>
      </c>
      <c r="T715" s="86">
        <f>IF(S715=1,INDEX('LAD average need weights (Rx)'!N:N,MATCH(C715,'LAD average need weights (Rx)'!B:B,0)),SUMPRODUCT(I$2:Q$2,I715:Q715)+$T$2)</f>
        <v>1.2981292270035987</v>
      </c>
    </row>
    <row r="716" spans="2:20" x14ac:dyDescent="0.2">
      <c r="B716" s="102" t="s">
        <v>5823</v>
      </c>
      <c r="C716" s="101" t="s">
        <v>7118</v>
      </c>
      <c r="D716" s="119">
        <v>16183.618106511694</v>
      </c>
      <c r="E716" s="119">
        <v>46137.811032125581</v>
      </c>
      <c r="F716" s="119">
        <v>12835.951478863337</v>
      </c>
      <c r="G716" s="118">
        <v>0.79314473403809627</v>
      </c>
      <c r="I716" s="115">
        <v>0.30087209302325579</v>
      </c>
      <c r="J716" s="115">
        <v>8.5585385645363915E-2</v>
      </c>
      <c r="K716" s="116">
        <v>126.426021672923</v>
      </c>
      <c r="L716" s="115">
        <v>0.14682422451994093</v>
      </c>
      <c r="M716" s="115">
        <v>0</v>
      </c>
      <c r="N716" s="117">
        <v>43.040841419364</v>
      </c>
      <c r="O716" s="115">
        <v>0.86448900927618844</v>
      </c>
      <c r="P716" s="115">
        <v>0.28501174909981597</v>
      </c>
      <c r="Q716" s="115">
        <v>1.0352094661825175</v>
      </c>
      <c r="S716" s="91">
        <v>0</v>
      </c>
      <c r="T716" s="86">
        <f>IF(S716=1,INDEX('LAD average need weights (Rx)'!N:N,MATCH(C716,'LAD average need weights (Rx)'!B:B,0)),SUMPRODUCT(I$2:Q$2,I716:Q716)+$T$2)</f>
        <v>1.2110532791167592</v>
      </c>
    </row>
    <row r="717" spans="2:20" x14ac:dyDescent="0.2">
      <c r="B717" s="102" t="s">
        <v>5822</v>
      </c>
      <c r="C717" s="101" t="s">
        <v>7118</v>
      </c>
      <c r="D717" s="119">
        <v>8012.2760340267669</v>
      </c>
      <c r="E717" s="119">
        <v>31087.82687810811</v>
      </c>
      <c r="F717" s="119">
        <v>8648.9113476330258</v>
      </c>
      <c r="G717" s="118">
        <v>1.0794574863500181</v>
      </c>
      <c r="I717" s="115">
        <v>0.32077922077922078</v>
      </c>
      <c r="J717" s="115">
        <v>5.0271045224919736E-2</v>
      </c>
      <c r="K717" s="116">
        <v>86.474331840998502</v>
      </c>
      <c r="L717" s="115">
        <v>0.11326378539493294</v>
      </c>
      <c r="M717" s="115">
        <v>0</v>
      </c>
      <c r="N717" s="117">
        <v>18.985550128883499</v>
      </c>
      <c r="O717" s="115">
        <v>1.1352284073786005</v>
      </c>
      <c r="P717" s="115">
        <v>0.21755122646920488</v>
      </c>
      <c r="Q717" s="115">
        <v>0.95083150631793212</v>
      </c>
      <c r="S717" s="91">
        <v>0</v>
      </c>
      <c r="T717" s="86">
        <f>IF(S717=1,INDEX('LAD average need weights (Rx)'!N:N,MATCH(C717,'LAD average need weights (Rx)'!B:B,0)),SUMPRODUCT(I$2:Q$2,I717:Q717)+$T$2)</f>
        <v>0.96007248949261248</v>
      </c>
    </row>
    <row r="718" spans="2:20" x14ac:dyDescent="0.2">
      <c r="B718" s="102" t="s">
        <v>5821</v>
      </c>
      <c r="C718" s="101" t="s">
        <v>7118</v>
      </c>
      <c r="D718" s="119">
        <v>5521.901301021463</v>
      </c>
      <c r="E718" s="119">
        <v>16286.164601499295</v>
      </c>
      <c r="F718" s="119">
        <v>4530.9565825753407</v>
      </c>
      <c r="G718" s="118">
        <v>0.8205428412378879</v>
      </c>
      <c r="I718" s="115">
        <v>0.31164383561643838</v>
      </c>
      <c r="J718" s="115">
        <v>0.1235566659815605</v>
      </c>
      <c r="K718" s="116">
        <v>134.85830561099999</v>
      </c>
      <c r="L718" s="115">
        <v>0.13347022587268995</v>
      </c>
      <c r="M718" s="115">
        <v>0</v>
      </c>
      <c r="N718" s="117">
        <v>53.5320055444666</v>
      </c>
      <c r="O718" s="115">
        <v>0.7923395798819759</v>
      </c>
      <c r="P718" s="115">
        <v>0.30504662250615538</v>
      </c>
      <c r="Q718" s="115">
        <v>1.0631395280600633</v>
      </c>
      <c r="S718" s="91">
        <v>0</v>
      </c>
      <c r="T718" s="86">
        <f>IF(S718=1,INDEX('LAD average need weights (Rx)'!N:N,MATCH(C718,'LAD average need weights (Rx)'!B:B,0)),SUMPRODUCT(I$2:Q$2,I718:Q718)+$T$2)</f>
        <v>1.3127545319234593</v>
      </c>
    </row>
    <row r="719" spans="2:20" x14ac:dyDescent="0.2">
      <c r="B719" s="102" t="s">
        <v>5820</v>
      </c>
      <c r="C719" s="101" t="s">
        <v>7118</v>
      </c>
      <c r="D719" s="119">
        <v>15477.205036979251</v>
      </c>
      <c r="E719" s="119">
        <v>59784.830510453503</v>
      </c>
      <c r="F719" s="119">
        <v>16632.674295490855</v>
      </c>
      <c r="G719" s="118">
        <v>1.0746561963707837</v>
      </c>
      <c r="I719" s="115">
        <v>0.25168756027000966</v>
      </c>
      <c r="J719" s="115">
        <v>9.0572457104742626E-2</v>
      </c>
      <c r="K719" s="116">
        <v>94.893217442983399</v>
      </c>
      <c r="L719" s="115">
        <v>0.11624384702764104</v>
      </c>
      <c r="M719" s="115">
        <v>0</v>
      </c>
      <c r="N719" s="117">
        <v>17.300339796448998</v>
      </c>
      <c r="O719" s="115">
        <v>1.0403725329303828</v>
      </c>
      <c r="P719" s="115">
        <v>0.15752217410574837</v>
      </c>
      <c r="Q719" s="115">
        <v>0.96367336661989145</v>
      </c>
      <c r="S719" s="91">
        <v>0</v>
      </c>
      <c r="T719" s="86">
        <f>IF(S719=1,INDEX('LAD average need weights (Rx)'!N:N,MATCH(C719,'LAD average need weights (Rx)'!B:B,0)),SUMPRODUCT(I$2:Q$2,I719:Q719)+$T$2)</f>
        <v>0.94314460240594733</v>
      </c>
    </row>
    <row r="720" spans="2:20" x14ac:dyDescent="0.2">
      <c r="B720" s="102" t="s">
        <v>5819</v>
      </c>
      <c r="C720" s="101" t="s">
        <v>7118</v>
      </c>
      <c r="D720" s="119">
        <v>8511.1908611538711</v>
      </c>
      <c r="E720" s="119">
        <v>29294.63548495396</v>
      </c>
      <c r="F720" s="119">
        <v>8150.0294717933784</v>
      </c>
      <c r="G720" s="118">
        <v>0.95756629180895492</v>
      </c>
      <c r="I720" s="115">
        <v>0.30983302411873842</v>
      </c>
      <c r="J720" s="115">
        <v>0.12433843938706945</v>
      </c>
      <c r="K720" s="116">
        <v>116.99276505194599</v>
      </c>
      <c r="L720" s="115">
        <v>0.11831340465701699</v>
      </c>
      <c r="M720" s="115">
        <v>0</v>
      </c>
      <c r="N720" s="117">
        <v>39.027600951308003</v>
      </c>
      <c r="O720" s="115">
        <v>0.99651770323514333</v>
      </c>
      <c r="P720" s="115">
        <v>0.39463956649604548</v>
      </c>
      <c r="Q720" s="115">
        <v>1.0032099818116638</v>
      </c>
      <c r="S720" s="91">
        <v>0</v>
      </c>
      <c r="T720" s="86">
        <f>IF(S720=1,INDEX('LAD average need weights (Rx)'!N:N,MATCH(C720,'LAD average need weights (Rx)'!B:B,0)),SUMPRODUCT(I$2:Q$2,I720:Q720)+$T$2)</f>
        <v>1.1947146675430032</v>
      </c>
    </row>
    <row r="721" spans="2:20" x14ac:dyDescent="0.2">
      <c r="B721" s="102" t="s">
        <v>5818</v>
      </c>
      <c r="C721" s="101" t="s">
        <v>7118</v>
      </c>
      <c r="D721" s="119">
        <v>19256.96958772395</v>
      </c>
      <c r="E721" s="119">
        <v>71669.675297857786</v>
      </c>
      <c r="F721" s="119">
        <v>19939.144360113576</v>
      </c>
      <c r="G721" s="118">
        <v>1.0354248247255116</v>
      </c>
      <c r="I721" s="115">
        <v>0.3712574850299401</v>
      </c>
      <c r="J721" s="115">
        <v>5.2832317301192998E-2</v>
      </c>
      <c r="K721" s="116">
        <v>83.886681742442306</v>
      </c>
      <c r="L721" s="115">
        <v>0.10900183710961421</v>
      </c>
      <c r="M721" s="115">
        <v>0</v>
      </c>
      <c r="N721" s="117">
        <v>16.3401279457272</v>
      </c>
      <c r="O721" s="115">
        <v>1.1174767690246488</v>
      </c>
      <c r="P721" s="115">
        <v>0.18029849872536546</v>
      </c>
      <c r="Q721" s="115">
        <v>0.95509869570325179</v>
      </c>
      <c r="S721" s="91">
        <v>0</v>
      </c>
      <c r="T721" s="86">
        <f>IF(S721=1,INDEX('LAD average need weights (Rx)'!N:N,MATCH(C721,'LAD average need weights (Rx)'!B:B,0)),SUMPRODUCT(I$2:Q$2,I721:Q721)+$T$2)</f>
        <v>0.94054434133886999</v>
      </c>
    </row>
    <row r="722" spans="2:20" x14ac:dyDescent="0.2">
      <c r="B722" s="102" t="s">
        <v>5817</v>
      </c>
      <c r="C722" s="101" t="s">
        <v>7118</v>
      </c>
      <c r="D722" s="119">
        <v>8258.2004612671371</v>
      </c>
      <c r="E722" s="119">
        <v>33412.069256285438</v>
      </c>
      <c r="F722" s="119">
        <v>9295.5363548452005</v>
      </c>
      <c r="G722" s="118">
        <v>1.1256128255112487</v>
      </c>
      <c r="I722" s="115">
        <v>0.3016759776536313</v>
      </c>
      <c r="J722" s="115">
        <v>7.0167101644310226E-2</v>
      </c>
      <c r="K722" s="116">
        <v>102.932534800906</v>
      </c>
      <c r="L722" s="115">
        <v>9.4845360824742264E-2</v>
      </c>
      <c r="M722" s="115">
        <v>0</v>
      </c>
      <c r="N722" s="117">
        <v>20.582669796050499</v>
      </c>
      <c r="O722" s="115">
        <v>1.1530361117134569</v>
      </c>
      <c r="P722" s="115">
        <v>0.15299883856675839</v>
      </c>
      <c r="Q722" s="115">
        <v>0.93503845727712154</v>
      </c>
      <c r="S722" s="91">
        <v>0</v>
      </c>
      <c r="T722" s="86">
        <f>IF(S722=1,INDEX('LAD average need weights (Rx)'!N:N,MATCH(C722,'LAD average need weights (Rx)'!B:B,0)),SUMPRODUCT(I$2:Q$2,I722:Q722)+$T$2)</f>
        <v>0.97557897776653058</v>
      </c>
    </row>
    <row r="723" spans="2:20" x14ac:dyDescent="0.2">
      <c r="B723" s="102" t="s">
        <v>5816</v>
      </c>
      <c r="C723" s="101" t="s">
        <v>7118</v>
      </c>
      <c r="D723" s="119">
        <v>9831.6473882118535</v>
      </c>
      <c r="E723" s="119">
        <v>43714.323008842824</v>
      </c>
      <c r="F723" s="119">
        <v>12161.715445974743</v>
      </c>
      <c r="G723" s="118">
        <v>1.236996707241214</v>
      </c>
      <c r="I723" s="115">
        <v>0.26930693069306932</v>
      </c>
      <c r="J723" s="115">
        <v>2.2932263493989222E-2</v>
      </c>
      <c r="K723" s="116">
        <v>71.224490704664305</v>
      </c>
      <c r="L723" s="115">
        <v>0.10964912280701754</v>
      </c>
      <c r="M723" s="115">
        <v>0</v>
      </c>
      <c r="N723" s="117">
        <v>6.7704765668484903</v>
      </c>
      <c r="O723" s="115">
        <v>1.193106668032659</v>
      </c>
      <c r="P723" s="115">
        <v>7.5285930908253376E-2</v>
      </c>
      <c r="Q723" s="115">
        <v>0.91725994627062113</v>
      </c>
      <c r="S723" s="91">
        <v>0</v>
      </c>
      <c r="T723" s="86">
        <f>IF(S723=1,INDEX('LAD average need weights (Rx)'!N:N,MATCH(C723,'LAD average need weights (Rx)'!B:B,0)),SUMPRODUCT(I$2:Q$2,I723:Q723)+$T$2)</f>
        <v>0.80781177913478064</v>
      </c>
    </row>
    <row r="724" spans="2:20" x14ac:dyDescent="0.2">
      <c r="B724" s="102" t="s">
        <v>5815</v>
      </c>
      <c r="C724" s="101" t="s">
        <v>7118</v>
      </c>
      <c r="D724" s="119">
        <v>6989.7695357942121</v>
      </c>
      <c r="E724" s="119">
        <v>24305.992740880793</v>
      </c>
      <c r="F724" s="119">
        <v>6762.1444643377754</v>
      </c>
      <c r="G724" s="118">
        <v>0.96743453839346472</v>
      </c>
      <c r="I724" s="115">
        <v>0.25801011804384488</v>
      </c>
      <c r="J724" s="115">
        <v>7.890180994585233E-2</v>
      </c>
      <c r="K724" s="116">
        <v>105.907550189118</v>
      </c>
      <c r="L724" s="115">
        <v>0.11564121571534471</v>
      </c>
      <c r="M724" s="115">
        <v>0</v>
      </c>
      <c r="N724" s="117">
        <v>18.621491853360499</v>
      </c>
      <c r="O724" s="115">
        <v>1.0101506169964913</v>
      </c>
      <c r="P724" s="115">
        <v>8.6429979518845609E-2</v>
      </c>
      <c r="Q724" s="115">
        <v>0.99213363761977591</v>
      </c>
      <c r="S724" s="91">
        <v>0</v>
      </c>
      <c r="T724" s="86">
        <f>IF(S724=1,INDEX('LAD average need weights (Rx)'!N:N,MATCH(C724,'LAD average need weights (Rx)'!B:B,0)),SUMPRODUCT(I$2:Q$2,I724:Q724)+$T$2)</f>
        <v>0.9551284277266503</v>
      </c>
    </row>
    <row r="725" spans="2:20" x14ac:dyDescent="0.2">
      <c r="B725" s="102" t="s">
        <v>5814</v>
      </c>
      <c r="C725" s="101" t="s">
        <v>7118</v>
      </c>
      <c r="D725" s="119">
        <v>18319.387541040833</v>
      </c>
      <c r="E725" s="119">
        <v>50466.020142814486</v>
      </c>
      <c r="F725" s="119">
        <v>14040.097945554033</v>
      </c>
      <c r="G725" s="118">
        <v>0.76640651408787941</v>
      </c>
      <c r="I725" s="115">
        <v>0.26582278481012656</v>
      </c>
      <c r="J725" s="115">
        <v>0.11627078473054114</v>
      </c>
      <c r="K725" s="116">
        <v>132.48579424306999</v>
      </c>
      <c r="L725" s="115">
        <v>0.14337899543378996</v>
      </c>
      <c r="M725" s="115">
        <v>0</v>
      </c>
      <c r="N725" s="117">
        <v>50.544463419509597</v>
      </c>
      <c r="O725" s="115">
        <v>0.80497945563359941</v>
      </c>
      <c r="P725" s="115">
        <v>0.28311334873562549</v>
      </c>
      <c r="Q725" s="115">
        <v>1.0664901487309284</v>
      </c>
      <c r="S725" s="91">
        <v>0</v>
      </c>
      <c r="T725" s="86">
        <f>IF(S725=1,INDEX('LAD average need weights (Rx)'!N:N,MATCH(C725,'LAD average need weights (Rx)'!B:B,0)),SUMPRODUCT(I$2:Q$2,I725:Q725)+$T$2)</f>
        <v>1.2794181624517944</v>
      </c>
    </row>
    <row r="726" spans="2:20" x14ac:dyDescent="0.2">
      <c r="B726" s="102" t="s">
        <v>5813</v>
      </c>
      <c r="C726" s="101" t="s">
        <v>7118</v>
      </c>
      <c r="D726" s="119">
        <v>21991.686664704539</v>
      </c>
      <c r="E726" s="119">
        <v>57795.027517826944</v>
      </c>
      <c r="F726" s="119">
        <v>16079.093315065333</v>
      </c>
      <c r="G726" s="118">
        <v>0.73114416189238463</v>
      </c>
      <c r="I726" s="115">
        <v>0.34906832298136647</v>
      </c>
      <c r="J726" s="115">
        <v>7.5604313147453348E-2</v>
      </c>
      <c r="K726" s="116">
        <v>117.833442122075</v>
      </c>
      <c r="L726" s="115">
        <v>0.15018629979936945</v>
      </c>
      <c r="M726" s="115">
        <v>0</v>
      </c>
      <c r="N726" s="117">
        <v>29.525321644330301</v>
      </c>
      <c r="O726" s="115">
        <v>0.8928034863317319</v>
      </c>
      <c r="P726" s="115">
        <v>0.16095354487376864</v>
      </c>
      <c r="Q726" s="115">
        <v>1.0156154498600403</v>
      </c>
      <c r="S726" s="91">
        <v>0</v>
      </c>
      <c r="T726" s="86">
        <f>IF(S726=1,INDEX('LAD average need weights (Rx)'!N:N,MATCH(C726,'LAD average need weights (Rx)'!B:B,0)),SUMPRODUCT(I$2:Q$2,I726:Q726)+$T$2)</f>
        <v>1.0894718113195303</v>
      </c>
    </row>
    <row r="727" spans="2:20" x14ac:dyDescent="0.2">
      <c r="B727" s="102" t="s">
        <v>5812</v>
      </c>
      <c r="C727" s="101" t="s">
        <v>7118</v>
      </c>
      <c r="D727" s="119">
        <v>13434.562308351195</v>
      </c>
      <c r="E727" s="119">
        <v>46410.879107294997</v>
      </c>
      <c r="F727" s="119">
        <v>12911.921458472048</v>
      </c>
      <c r="G727" s="118">
        <v>0.96109729235062147</v>
      </c>
      <c r="I727" s="115">
        <v>0.36793540945790082</v>
      </c>
      <c r="J727" s="115">
        <v>7.0237962365097162E-2</v>
      </c>
      <c r="K727" s="116">
        <v>110.629320066335</v>
      </c>
      <c r="L727" s="115">
        <v>0.13831708197905382</v>
      </c>
      <c r="M727" s="115">
        <v>0</v>
      </c>
      <c r="N727" s="117">
        <v>20.345391127694899</v>
      </c>
      <c r="O727" s="115">
        <v>1.0175369104759915</v>
      </c>
      <c r="P727" s="115">
        <v>0.17103351145461773</v>
      </c>
      <c r="Q727" s="115">
        <v>0.98171726547573523</v>
      </c>
      <c r="S727" s="91">
        <v>0</v>
      </c>
      <c r="T727" s="86">
        <f>IF(S727=1,INDEX('LAD average need weights (Rx)'!N:N,MATCH(C727,'LAD average need weights (Rx)'!B:B,0)),SUMPRODUCT(I$2:Q$2,I727:Q727)+$T$2)</f>
        <v>1.014710308749025</v>
      </c>
    </row>
    <row r="728" spans="2:20" x14ac:dyDescent="0.2">
      <c r="B728" s="102" t="s">
        <v>5811</v>
      </c>
      <c r="C728" s="101" t="s">
        <v>7118</v>
      </c>
      <c r="D728" s="119">
        <v>14252.865931176149</v>
      </c>
      <c r="E728" s="119">
        <v>47110.565101863293</v>
      </c>
      <c r="F728" s="119">
        <v>13106.580357015488</v>
      </c>
      <c r="G728" s="118">
        <v>0.91957508197328075</v>
      </c>
      <c r="I728" s="115">
        <v>0.28514056224899598</v>
      </c>
      <c r="J728" s="115">
        <v>8.4201807673982568E-2</v>
      </c>
      <c r="K728" s="116">
        <v>108.122197063263</v>
      </c>
      <c r="L728" s="115">
        <v>0.13345983554712207</v>
      </c>
      <c r="M728" s="115">
        <v>0</v>
      </c>
      <c r="N728" s="117">
        <v>36.834882804995203</v>
      </c>
      <c r="O728" s="115">
        <v>0.91938431783196162</v>
      </c>
      <c r="P728" s="115">
        <v>0.31294479262951275</v>
      </c>
      <c r="Q728" s="115">
        <v>1.0220665827743232</v>
      </c>
      <c r="S728" s="91">
        <v>0</v>
      </c>
      <c r="T728" s="86">
        <f>IF(S728=1,INDEX('LAD average need weights (Rx)'!N:N,MATCH(C728,'LAD average need weights (Rx)'!B:B,0)),SUMPRODUCT(I$2:Q$2,I728:Q728)+$T$2)</f>
        <v>1.1387949761261691</v>
      </c>
    </row>
    <row r="729" spans="2:20" x14ac:dyDescent="0.2">
      <c r="B729" s="102" t="s">
        <v>5810</v>
      </c>
      <c r="C729" s="101" t="s">
        <v>7118</v>
      </c>
      <c r="D729" s="119">
        <v>17713.621437400747</v>
      </c>
      <c r="E729" s="119">
        <v>59786.392959504235</v>
      </c>
      <c r="F729" s="119">
        <v>16633.10898278431</v>
      </c>
      <c r="G729" s="118">
        <v>0.93900104174434762</v>
      </c>
      <c r="I729" s="115">
        <v>0.26224066390041495</v>
      </c>
      <c r="J729" s="115">
        <v>0.10151115126136627</v>
      </c>
      <c r="K729" s="116">
        <v>125.94449654491601</v>
      </c>
      <c r="L729" s="115">
        <v>0.12503677552221243</v>
      </c>
      <c r="M729" s="115">
        <v>0</v>
      </c>
      <c r="N729" s="117">
        <v>40.188766349950598</v>
      </c>
      <c r="O729" s="115">
        <v>0.95946012642610867</v>
      </c>
      <c r="P729" s="115">
        <v>0.33178770474531022</v>
      </c>
      <c r="Q729" s="115">
        <v>1.0251047546543952</v>
      </c>
      <c r="S729" s="91">
        <v>0</v>
      </c>
      <c r="T729" s="86">
        <f>IF(S729=1,INDEX('LAD average need weights (Rx)'!N:N,MATCH(C729,'LAD average need weights (Rx)'!B:B,0)),SUMPRODUCT(I$2:Q$2,I729:Q729)+$T$2)</f>
        <v>1.1894288712742243</v>
      </c>
    </row>
    <row r="730" spans="2:20" x14ac:dyDescent="0.2">
      <c r="B730" s="102" t="s">
        <v>5809</v>
      </c>
      <c r="C730" s="101" t="s">
        <v>7118</v>
      </c>
      <c r="D730" s="119">
        <v>10013.247014498418</v>
      </c>
      <c r="E730" s="119">
        <v>27664.998788579454</v>
      </c>
      <c r="F730" s="119">
        <v>7696.6499746977488</v>
      </c>
      <c r="G730" s="118">
        <v>0.76864676997916725</v>
      </c>
      <c r="I730" s="115">
        <v>0.26131687242798352</v>
      </c>
      <c r="J730" s="115">
        <v>8.9521063193053724E-2</v>
      </c>
      <c r="K730" s="116">
        <v>128.69088774072301</v>
      </c>
      <c r="L730" s="115">
        <v>6.0831361946603581E-2</v>
      </c>
      <c r="M730" s="115">
        <v>0</v>
      </c>
      <c r="N730" s="117">
        <v>23.345278064819201</v>
      </c>
      <c r="O730" s="115">
        <v>0.65991457529504782</v>
      </c>
      <c r="P730" s="115">
        <v>0.24179023856682852</v>
      </c>
      <c r="Q730" s="115">
        <v>0.97670167203979807</v>
      </c>
      <c r="S730" s="91">
        <v>0</v>
      </c>
      <c r="T730" s="86">
        <f>IF(S730=1,INDEX('LAD average need weights (Rx)'!N:N,MATCH(C730,'LAD average need weights (Rx)'!B:B,0)),SUMPRODUCT(I$2:Q$2,I730:Q730)+$T$2)</f>
        <v>0.95150065164348274</v>
      </c>
    </row>
    <row r="731" spans="2:20" x14ac:dyDescent="0.2">
      <c r="B731" s="102" t="s">
        <v>5808</v>
      </c>
      <c r="C731" s="101" t="s">
        <v>7118</v>
      </c>
      <c r="D731" s="119">
        <v>7650.1529089085734</v>
      </c>
      <c r="E731" s="119">
        <v>30540.247304930999</v>
      </c>
      <c r="F731" s="119">
        <v>8496.5698152784898</v>
      </c>
      <c r="G731" s="118">
        <v>1.1106405213658235</v>
      </c>
      <c r="I731" s="115">
        <v>0.28720626631853785</v>
      </c>
      <c r="J731" s="115">
        <v>6.8226997126585476E-2</v>
      </c>
      <c r="K731" s="116">
        <v>111.066036949576</v>
      </c>
      <c r="L731" s="115">
        <v>9.4475580464371503E-2</v>
      </c>
      <c r="M731" s="115">
        <v>0</v>
      </c>
      <c r="N731" s="117">
        <v>19.629235310459801</v>
      </c>
      <c r="O731" s="115">
        <v>1.0366515280134077</v>
      </c>
      <c r="P731" s="115">
        <v>0.16643792341579144</v>
      </c>
      <c r="Q731" s="115">
        <v>0.97305071828945144</v>
      </c>
      <c r="S731" s="91">
        <v>0</v>
      </c>
      <c r="T731" s="86">
        <f>IF(S731=1,INDEX('LAD average need weights (Rx)'!N:N,MATCH(C731,'LAD average need weights (Rx)'!B:B,0)),SUMPRODUCT(I$2:Q$2,I731:Q731)+$T$2)</f>
        <v>0.96500727023577992</v>
      </c>
    </row>
    <row r="732" spans="2:20" x14ac:dyDescent="0.2">
      <c r="B732" s="102" t="s">
        <v>5807</v>
      </c>
      <c r="C732" s="101" t="s">
        <v>7118</v>
      </c>
      <c r="D732" s="119">
        <v>9324.4272894639835</v>
      </c>
      <c r="E732" s="119">
        <v>27939.715173664925</v>
      </c>
      <c r="F732" s="119">
        <v>7773.0785288602019</v>
      </c>
      <c r="G732" s="118">
        <v>0.83362530346966102</v>
      </c>
      <c r="I732" s="115">
        <v>0.26760563380281688</v>
      </c>
      <c r="J732" s="115">
        <v>0.12480897222948903</v>
      </c>
      <c r="K732" s="116">
        <v>125.266670136359</v>
      </c>
      <c r="L732" s="115">
        <v>0.14386694386694387</v>
      </c>
      <c r="M732" s="115">
        <v>0</v>
      </c>
      <c r="N732" s="117">
        <v>29.794995524097001</v>
      </c>
      <c r="O732" s="115">
        <v>0.82886163833448323</v>
      </c>
      <c r="P732" s="115">
        <v>0.29510911818282498</v>
      </c>
      <c r="Q732" s="115">
        <v>1.031770862319169</v>
      </c>
      <c r="S732" s="91">
        <v>0</v>
      </c>
      <c r="T732" s="86">
        <f>IF(S732=1,INDEX('LAD average need weights (Rx)'!N:N,MATCH(C732,'LAD average need weights (Rx)'!B:B,0)),SUMPRODUCT(I$2:Q$2,I732:Q732)+$T$2)</f>
        <v>1.1078180036233332</v>
      </c>
    </row>
    <row r="733" spans="2:20" x14ac:dyDescent="0.2">
      <c r="B733" s="102" t="s">
        <v>5806</v>
      </c>
      <c r="C733" s="101" t="s">
        <v>7118</v>
      </c>
      <c r="D733" s="119">
        <v>11212.63277764001</v>
      </c>
      <c r="E733" s="119">
        <v>42472.428028080612</v>
      </c>
      <c r="F733" s="119">
        <v>11816.209160385944</v>
      </c>
      <c r="G733" s="118">
        <v>1.0538300321356795</v>
      </c>
      <c r="I733" s="115">
        <v>0.29059829059829062</v>
      </c>
      <c r="J733" s="115">
        <v>0.1051339727743113</v>
      </c>
      <c r="K733" s="116">
        <v>112.34272643158199</v>
      </c>
      <c r="L733" s="115">
        <v>9.0660841070453302E-2</v>
      </c>
      <c r="M733" s="115">
        <v>0</v>
      </c>
      <c r="N733" s="117">
        <v>17.120689626811998</v>
      </c>
      <c r="O733" s="115">
        <v>0.95801586450400211</v>
      </c>
      <c r="P733" s="115">
        <v>0.13994624921390167</v>
      </c>
      <c r="Q733" s="115">
        <v>0.98150718422737526</v>
      </c>
      <c r="S733" s="91">
        <v>0</v>
      </c>
      <c r="T733" s="86">
        <f>IF(S733=1,INDEX('LAD average need weights (Rx)'!N:N,MATCH(C733,'LAD average need weights (Rx)'!B:B,0)),SUMPRODUCT(I$2:Q$2,I733:Q733)+$T$2)</f>
        <v>0.949314981633959</v>
      </c>
    </row>
    <row r="734" spans="2:20" x14ac:dyDescent="0.2">
      <c r="B734" s="102" t="s">
        <v>5805</v>
      </c>
      <c r="C734" s="101" t="s">
        <v>7118</v>
      </c>
      <c r="D734" s="119">
        <v>13934.180302010158</v>
      </c>
      <c r="E734" s="119">
        <v>43109.678959281613</v>
      </c>
      <c r="F734" s="119">
        <v>11993.498066161317</v>
      </c>
      <c r="G734" s="118">
        <v>0.86072505208154393</v>
      </c>
      <c r="I734" s="115">
        <v>0.32039911308203989</v>
      </c>
      <c r="J734" s="115">
        <v>0.10100540036774922</v>
      </c>
      <c r="K734" s="116">
        <v>126.24934511598499</v>
      </c>
      <c r="L734" s="115">
        <v>0.11537001897533207</v>
      </c>
      <c r="M734" s="115">
        <v>0</v>
      </c>
      <c r="N734" s="117">
        <v>36.768178081111003</v>
      </c>
      <c r="O734" s="115">
        <v>0.89584327582334866</v>
      </c>
      <c r="P734" s="115">
        <v>0.31216793584838931</v>
      </c>
      <c r="Q734" s="115">
        <v>1.0348904930839531</v>
      </c>
      <c r="S734" s="91">
        <v>0</v>
      </c>
      <c r="T734" s="86">
        <f>IF(S734=1,INDEX('LAD average need weights (Rx)'!N:N,MATCH(C734,'LAD average need weights (Rx)'!B:B,0)),SUMPRODUCT(I$2:Q$2,I734:Q734)+$T$2)</f>
        <v>1.1601721062431349</v>
      </c>
    </row>
    <row r="735" spans="2:20" x14ac:dyDescent="0.2">
      <c r="B735" s="102" t="s">
        <v>5804</v>
      </c>
      <c r="C735" s="101" t="s">
        <v>7118</v>
      </c>
      <c r="D735" s="119">
        <v>9009.7401208128813</v>
      </c>
      <c r="E735" s="119">
        <v>32434.459963095975</v>
      </c>
      <c r="F735" s="119">
        <v>9023.5567101254201</v>
      </c>
      <c r="G735" s="118">
        <v>1.0015335169635606</v>
      </c>
      <c r="I735" s="115">
        <v>0.24737631184407796</v>
      </c>
      <c r="J735" s="115">
        <v>8.815094476797139E-2</v>
      </c>
      <c r="K735" s="116">
        <v>125.780008772892</v>
      </c>
      <c r="L735" s="115">
        <v>0.11980033277870217</v>
      </c>
      <c r="M735" s="115">
        <v>0</v>
      </c>
      <c r="N735" s="117">
        <v>40.104484153964201</v>
      </c>
      <c r="O735" s="115">
        <v>0.90570159355816993</v>
      </c>
      <c r="P735" s="115">
        <v>0.28413349872750338</v>
      </c>
      <c r="Q735" s="115">
        <v>1.030891079204231</v>
      </c>
      <c r="S735" s="91">
        <v>0</v>
      </c>
      <c r="T735" s="86">
        <f>IF(S735=1,INDEX('LAD average need weights (Rx)'!N:N,MATCH(C735,'LAD average need weights (Rx)'!B:B,0)),SUMPRODUCT(I$2:Q$2,I735:Q735)+$T$2)</f>
        <v>1.1650101393147789</v>
      </c>
    </row>
    <row r="736" spans="2:20" x14ac:dyDescent="0.2">
      <c r="B736" s="102" t="s">
        <v>5803</v>
      </c>
      <c r="C736" s="101" t="s">
        <v>7118</v>
      </c>
      <c r="D736" s="119">
        <v>10252.712891624684</v>
      </c>
      <c r="E736" s="119">
        <v>22755.268813643797</v>
      </c>
      <c r="F736" s="119">
        <v>6330.719205058208</v>
      </c>
      <c r="G736" s="118">
        <v>0.61746771532339462</v>
      </c>
      <c r="I736" s="115">
        <v>0.26976744186046514</v>
      </c>
      <c r="J736" s="115">
        <v>0.12283487544708672</v>
      </c>
      <c r="K736" s="116">
        <v>125.46206098419999</v>
      </c>
      <c r="L736" s="115">
        <v>8.635842567825755E-2</v>
      </c>
      <c r="M736" s="115">
        <v>0</v>
      </c>
      <c r="N736" s="117">
        <v>28.9820154976351</v>
      </c>
      <c r="O736" s="115">
        <v>0.48499215993295175</v>
      </c>
      <c r="P736" s="115">
        <v>0.26736106350752659</v>
      </c>
      <c r="Q736" s="115">
        <v>0.89474430219218604</v>
      </c>
      <c r="S736" s="91">
        <v>0</v>
      </c>
      <c r="T736" s="86">
        <f>IF(S736=1,INDEX('LAD average need weights (Rx)'!N:N,MATCH(C736,'LAD average need weights (Rx)'!B:B,0)),SUMPRODUCT(I$2:Q$2,I736:Q736)+$T$2)</f>
        <v>0.98573124686219593</v>
      </c>
    </row>
    <row r="737" spans="2:20" x14ac:dyDescent="0.2">
      <c r="B737" s="102" t="s">
        <v>5802</v>
      </c>
      <c r="C737" s="101" t="s">
        <v>7118</v>
      </c>
      <c r="D737" s="119">
        <v>4890.6411740414778</v>
      </c>
      <c r="E737" s="119">
        <v>16967.026318627341</v>
      </c>
      <c r="F737" s="119">
        <v>4720.3783988549621</v>
      </c>
      <c r="G737" s="118">
        <v>0.96518600135903743</v>
      </c>
      <c r="I737" s="115">
        <v>0.25454545454545452</v>
      </c>
      <c r="J737" s="115">
        <v>8.8044105750766655E-2</v>
      </c>
      <c r="K737" s="116">
        <v>101.400346921075</v>
      </c>
      <c r="L737" s="115">
        <v>8.8923556942277687E-2</v>
      </c>
      <c r="M737" s="115">
        <v>0</v>
      </c>
      <c r="N737" s="117">
        <v>22.492536282162501</v>
      </c>
      <c r="O737" s="115">
        <v>0.95635474481441018</v>
      </c>
      <c r="P737" s="115">
        <v>0.14646999826353271</v>
      </c>
      <c r="Q737" s="115">
        <v>0.99376422582727419</v>
      </c>
      <c r="S737" s="91">
        <v>0</v>
      </c>
      <c r="T737" s="86">
        <f>IF(S737=1,INDEX('LAD average need weights (Rx)'!N:N,MATCH(C737,'LAD average need weights (Rx)'!B:B,0)),SUMPRODUCT(I$2:Q$2,I737:Q737)+$T$2)</f>
        <v>0.96783551127170053</v>
      </c>
    </row>
    <row r="738" spans="2:20" x14ac:dyDescent="0.2">
      <c r="B738" s="102" t="s">
        <v>5801</v>
      </c>
      <c r="C738" s="101" t="s">
        <v>7118</v>
      </c>
      <c r="D738" s="119">
        <v>5670.5490240354329</v>
      </c>
      <c r="E738" s="119">
        <v>22766.464723282137</v>
      </c>
      <c r="F738" s="119">
        <v>6333.8340072056135</v>
      </c>
      <c r="G738" s="118">
        <v>1.1169701523360001</v>
      </c>
      <c r="I738" s="115">
        <v>0.29352226720647773</v>
      </c>
      <c r="J738" s="115">
        <v>3.8714834790278256E-2</v>
      </c>
      <c r="K738" s="116">
        <v>84.359152389540199</v>
      </c>
      <c r="L738" s="115">
        <v>0.10237849017580145</v>
      </c>
      <c r="M738" s="115">
        <v>0</v>
      </c>
      <c r="N738" s="117">
        <v>11.9634441839495</v>
      </c>
      <c r="O738" s="115">
        <v>1.1510472026241503</v>
      </c>
      <c r="P738" s="115">
        <v>0.13127827333318848</v>
      </c>
      <c r="Q738" s="115">
        <v>0.92071419827419831</v>
      </c>
      <c r="S738" s="91">
        <v>0</v>
      </c>
      <c r="T738" s="86">
        <f>IF(S738=1,INDEX('LAD average need weights (Rx)'!N:N,MATCH(C738,'LAD average need weights (Rx)'!B:B,0)),SUMPRODUCT(I$2:Q$2,I738:Q738)+$T$2)</f>
        <v>0.87104312824172581</v>
      </c>
    </row>
    <row r="739" spans="2:20" x14ac:dyDescent="0.2">
      <c r="B739" s="102" t="s">
        <v>5800</v>
      </c>
      <c r="C739" s="101" t="s">
        <v>7118</v>
      </c>
      <c r="D739" s="119">
        <v>11638.078352058839</v>
      </c>
      <c r="E739" s="119">
        <v>39564.187895428629</v>
      </c>
      <c r="F739" s="119">
        <v>11007.11075722132</v>
      </c>
      <c r="G739" s="118">
        <v>0.94578421146942204</v>
      </c>
      <c r="I739" s="115">
        <v>0.38643702906350913</v>
      </c>
      <c r="J739" s="115">
        <v>5.3073900775045708E-2</v>
      </c>
      <c r="K739" s="116">
        <v>105.822543296361</v>
      </c>
      <c r="L739" s="115">
        <v>6.5346534653465349E-2</v>
      </c>
      <c r="M739" s="115">
        <v>0</v>
      </c>
      <c r="N739" s="117">
        <v>14.2055173185445</v>
      </c>
      <c r="O739" s="115">
        <v>0.83714938463531718</v>
      </c>
      <c r="P739" s="115">
        <v>0.12082938982152172</v>
      </c>
      <c r="Q739" s="115">
        <v>0.95730341510898342</v>
      </c>
      <c r="S739" s="91">
        <v>0</v>
      </c>
      <c r="T739" s="86">
        <f>IF(S739=1,INDEX('LAD average need weights (Rx)'!N:N,MATCH(C739,'LAD average need weights (Rx)'!B:B,0)),SUMPRODUCT(I$2:Q$2,I739:Q739)+$T$2)</f>
        <v>0.87755585448926876</v>
      </c>
    </row>
    <row r="740" spans="2:20" x14ac:dyDescent="0.2">
      <c r="B740" s="102" t="s">
        <v>5799</v>
      </c>
      <c r="C740" s="101" t="s">
        <v>7118</v>
      </c>
      <c r="D740" s="119">
        <v>19198.757698424124</v>
      </c>
      <c r="E740" s="119">
        <v>83604.711823822319</v>
      </c>
      <c r="F740" s="119">
        <v>23259.578215093639</v>
      </c>
      <c r="G740" s="118">
        <v>1.211514754259482</v>
      </c>
      <c r="I740" s="115">
        <v>0.28697788697788695</v>
      </c>
      <c r="J740" s="115">
        <v>2.9482875697218774E-2</v>
      </c>
      <c r="K740" s="116">
        <v>74.885435720448697</v>
      </c>
      <c r="L740" s="115">
        <v>9.5842956120092374E-2</v>
      </c>
      <c r="M740" s="115">
        <v>0</v>
      </c>
      <c r="N740" s="117">
        <v>9.7343077122153208</v>
      </c>
      <c r="O740" s="115">
        <v>1.167554068829038</v>
      </c>
      <c r="P740" s="115">
        <v>9.2390794136752025E-2</v>
      </c>
      <c r="Q740" s="115">
        <v>0.90871732464780397</v>
      </c>
      <c r="S740" s="91">
        <v>0</v>
      </c>
      <c r="T740" s="86">
        <f>IF(S740=1,INDEX('LAD average need weights (Rx)'!N:N,MATCH(C740,'LAD average need weights (Rx)'!B:B,0)),SUMPRODUCT(I$2:Q$2,I740:Q740)+$T$2)</f>
        <v>0.83001009801844239</v>
      </c>
    </row>
    <row r="741" spans="2:20" x14ac:dyDescent="0.2">
      <c r="B741" s="102" t="s">
        <v>5798</v>
      </c>
      <c r="C741" s="101" t="s">
        <v>7118</v>
      </c>
      <c r="D741" s="119">
        <v>12016.321744159997</v>
      </c>
      <c r="E741" s="119">
        <v>55361.756532073261</v>
      </c>
      <c r="F741" s="119">
        <v>15402.135574562373</v>
      </c>
      <c r="G741" s="118">
        <v>1.2817679072256785</v>
      </c>
      <c r="I741" s="115">
        <v>0.26681127982646419</v>
      </c>
      <c r="J741" s="115">
        <v>3.5733591782267184E-2</v>
      </c>
      <c r="K741" s="116">
        <v>78.412383368058698</v>
      </c>
      <c r="L741" s="115">
        <v>0.10566258026853473</v>
      </c>
      <c r="M741" s="115">
        <v>0</v>
      </c>
      <c r="N741" s="117">
        <v>8.8372276474318294</v>
      </c>
      <c r="O741" s="115">
        <v>1.2553435330240645</v>
      </c>
      <c r="P741" s="115">
        <v>0.10544203162591835</v>
      </c>
      <c r="Q741" s="115">
        <v>0.89906802385181461</v>
      </c>
      <c r="S741" s="91">
        <v>0</v>
      </c>
      <c r="T741" s="86">
        <f>IF(S741=1,INDEX('LAD average need weights (Rx)'!N:N,MATCH(C741,'LAD average need weights (Rx)'!B:B,0)),SUMPRODUCT(I$2:Q$2,I741:Q741)+$T$2)</f>
        <v>0.84228415337986262</v>
      </c>
    </row>
    <row r="742" spans="2:20" x14ac:dyDescent="0.2">
      <c r="B742" s="102" t="s">
        <v>5797</v>
      </c>
      <c r="C742" s="101" t="s">
        <v>7118</v>
      </c>
      <c r="D742" s="119">
        <v>6717.0373867638427</v>
      </c>
      <c r="E742" s="119">
        <v>29129.970675620767</v>
      </c>
      <c r="F742" s="119">
        <v>8104.2182498130933</v>
      </c>
      <c r="G742" s="118">
        <v>1.2065167696971195</v>
      </c>
      <c r="I742" s="115">
        <v>0.27328431372549017</v>
      </c>
      <c r="J742" s="115">
        <v>3.1076473967355755E-2</v>
      </c>
      <c r="K742" s="116">
        <v>75.277389733554102</v>
      </c>
      <c r="L742" s="115">
        <v>9.8922624877571003E-2</v>
      </c>
      <c r="M742" s="115">
        <v>0</v>
      </c>
      <c r="N742" s="117">
        <v>7.9877284359476199</v>
      </c>
      <c r="O742" s="115">
        <v>1.2574848134571346</v>
      </c>
      <c r="P742" s="115">
        <v>0.11182590103996191</v>
      </c>
      <c r="Q742" s="115">
        <v>0.98190327499326069</v>
      </c>
      <c r="S742" s="91">
        <v>0</v>
      </c>
      <c r="T742" s="86">
        <f>IF(S742=1,INDEX('LAD average need weights (Rx)'!N:N,MATCH(C742,'LAD average need weights (Rx)'!B:B,0)),SUMPRODUCT(I$2:Q$2,I742:Q742)+$T$2)</f>
        <v>0.84647684077710761</v>
      </c>
    </row>
    <row r="743" spans="2:20" x14ac:dyDescent="0.2">
      <c r="B743" s="102" t="s">
        <v>5796</v>
      </c>
      <c r="C743" s="101" t="s">
        <v>7118</v>
      </c>
      <c r="D743" s="119">
        <v>9511.2965132986701</v>
      </c>
      <c r="E743" s="119">
        <v>32050.043020655943</v>
      </c>
      <c r="F743" s="119">
        <v>8916.6084802369787</v>
      </c>
      <c r="G743" s="118">
        <v>0.93747560784902462</v>
      </c>
      <c r="I743" s="115">
        <v>0.27474747474747474</v>
      </c>
      <c r="J743" s="115">
        <v>0.1569765278578443</v>
      </c>
      <c r="K743" s="116">
        <v>162.92088714938001</v>
      </c>
      <c r="L743" s="115">
        <v>0.12553062462098241</v>
      </c>
      <c r="M743" s="115">
        <v>0</v>
      </c>
      <c r="N743" s="117">
        <v>46.980602217873397</v>
      </c>
      <c r="O743" s="115">
        <v>0.87454621280090783</v>
      </c>
      <c r="P743" s="115">
        <v>0.39904914618986492</v>
      </c>
      <c r="Q743" s="115">
        <v>1.0543219923991958</v>
      </c>
      <c r="S743" s="91">
        <v>0</v>
      </c>
      <c r="T743" s="86">
        <f>IF(S743=1,INDEX('LAD average need weights (Rx)'!N:N,MATCH(C743,'LAD average need weights (Rx)'!B:B,0)),SUMPRODUCT(I$2:Q$2,I743:Q743)+$T$2)</f>
        <v>1.3099204006360297</v>
      </c>
    </row>
    <row r="744" spans="2:20" x14ac:dyDescent="0.2">
      <c r="B744" s="102" t="s">
        <v>5795</v>
      </c>
      <c r="C744" s="101" t="s">
        <v>7118</v>
      </c>
      <c r="D744" s="119">
        <v>11510.533712487057</v>
      </c>
      <c r="E744" s="119">
        <v>48474.564632776171</v>
      </c>
      <c r="F744" s="119">
        <v>13486.057220011853</v>
      </c>
      <c r="G744" s="118">
        <v>1.1716274463782401</v>
      </c>
      <c r="I744" s="115">
        <v>0.21703853955375255</v>
      </c>
      <c r="J744" s="115">
        <v>7.506910283953229E-2</v>
      </c>
      <c r="K744" s="116">
        <v>98.525602805786903</v>
      </c>
      <c r="L744" s="115">
        <v>9.9035043169121387E-2</v>
      </c>
      <c r="M744" s="115">
        <v>0</v>
      </c>
      <c r="N744" s="117">
        <v>11.681092064883799</v>
      </c>
      <c r="O744" s="115">
        <v>1.0731479911614832</v>
      </c>
      <c r="P744" s="115">
        <v>9.9896652534895394E-2</v>
      </c>
      <c r="Q744" s="115">
        <v>0.94051444542107709</v>
      </c>
      <c r="S744" s="91">
        <v>0</v>
      </c>
      <c r="T744" s="86">
        <f>IF(S744=1,INDEX('LAD average need weights (Rx)'!N:N,MATCH(C744,'LAD average need weights (Rx)'!B:B,0)),SUMPRODUCT(I$2:Q$2,I744:Q744)+$T$2)</f>
        <v>0.87072614476477828</v>
      </c>
    </row>
    <row r="745" spans="2:20" x14ac:dyDescent="0.2">
      <c r="B745" s="102" t="s">
        <v>5794</v>
      </c>
      <c r="C745" s="101" t="s">
        <v>7118</v>
      </c>
      <c r="D745" s="119">
        <v>12261.15613562912</v>
      </c>
      <c r="E745" s="119">
        <v>46966.020401690163</v>
      </c>
      <c r="F745" s="119">
        <v>13066.366729267582</v>
      </c>
      <c r="G745" s="118">
        <v>1.0656716695172519</v>
      </c>
      <c r="I745" s="115">
        <v>0.29540709812108562</v>
      </c>
      <c r="J745" s="115">
        <v>4.9235148984369176E-2</v>
      </c>
      <c r="K745" s="116">
        <v>93.220667244367405</v>
      </c>
      <c r="L745" s="115">
        <v>0.11131554737810488</v>
      </c>
      <c r="M745" s="115">
        <v>0</v>
      </c>
      <c r="N745" s="117">
        <v>12.981868642232</v>
      </c>
      <c r="O745" s="115">
        <v>1.0532311953938842</v>
      </c>
      <c r="P745" s="115">
        <v>0.133191323363785</v>
      </c>
      <c r="Q745" s="115">
        <v>0.95840801286961275</v>
      </c>
      <c r="S745" s="91">
        <v>0</v>
      </c>
      <c r="T745" s="86">
        <f>IF(S745=1,INDEX('LAD average need weights (Rx)'!N:N,MATCH(C745,'LAD average need weights (Rx)'!B:B,0)),SUMPRODUCT(I$2:Q$2,I745:Q745)+$T$2)</f>
        <v>0.89309530900902045</v>
      </c>
    </row>
    <row r="746" spans="2:20" x14ac:dyDescent="0.2">
      <c r="B746" s="102" t="s">
        <v>5793</v>
      </c>
      <c r="C746" s="101" t="s">
        <v>7118</v>
      </c>
      <c r="D746" s="119">
        <v>10023.924405947186</v>
      </c>
      <c r="E746" s="119">
        <v>32602.262156568508</v>
      </c>
      <c r="F746" s="119">
        <v>9070.2407804199684</v>
      </c>
      <c r="G746" s="118">
        <v>0.90485925602537487</v>
      </c>
      <c r="I746" s="115">
        <v>0.33181818181818185</v>
      </c>
      <c r="J746" s="115">
        <v>8.4543077546972364E-2</v>
      </c>
      <c r="K746" s="116">
        <v>118.023218997361</v>
      </c>
      <c r="L746" s="115">
        <v>9.9717114568599718E-2</v>
      </c>
      <c r="M746" s="115">
        <v>0</v>
      </c>
      <c r="N746" s="117">
        <v>17.745381101583099</v>
      </c>
      <c r="O746" s="115">
        <v>0.89616446451142462</v>
      </c>
      <c r="P746" s="115">
        <v>0.13196754412589534</v>
      </c>
      <c r="Q746" s="115">
        <v>0.96951605653858031</v>
      </c>
      <c r="S746" s="91">
        <v>0</v>
      </c>
      <c r="T746" s="86">
        <f>IF(S746=1,INDEX('LAD average need weights (Rx)'!N:N,MATCH(C746,'LAD average need weights (Rx)'!B:B,0)),SUMPRODUCT(I$2:Q$2,I746:Q746)+$T$2)</f>
        <v>0.95301278847319559</v>
      </c>
    </row>
    <row r="747" spans="2:20" x14ac:dyDescent="0.2">
      <c r="B747" s="102" t="s">
        <v>5792</v>
      </c>
      <c r="C747" s="101" t="s">
        <v>7118</v>
      </c>
      <c r="D747" s="119">
        <v>7378.9999150311905</v>
      </c>
      <c r="E747" s="119">
        <v>21779.071502092251</v>
      </c>
      <c r="F747" s="119">
        <v>6059.1323862525296</v>
      </c>
      <c r="G747" s="118">
        <v>0.82113192248585598</v>
      </c>
      <c r="I747" s="115">
        <v>0.27245508982035926</v>
      </c>
      <c r="J747" s="115">
        <v>8.2964860730194004E-2</v>
      </c>
      <c r="K747" s="116">
        <v>109.784414737529</v>
      </c>
      <c r="L747" s="115">
        <v>0.10690423162583519</v>
      </c>
      <c r="M747" s="115">
        <v>0</v>
      </c>
      <c r="N747" s="117">
        <v>34.005584284316903</v>
      </c>
      <c r="O747" s="115">
        <v>0.86999267625270782</v>
      </c>
      <c r="P747" s="115">
        <v>0.36236715597635705</v>
      </c>
      <c r="Q747" s="115">
        <v>1.0552824529360669</v>
      </c>
      <c r="S747" s="91">
        <v>0</v>
      </c>
      <c r="T747" s="86">
        <f>IF(S747=1,INDEX('LAD average need weights (Rx)'!N:N,MATCH(C747,'LAD average need weights (Rx)'!B:B,0)),SUMPRODUCT(I$2:Q$2,I747:Q747)+$T$2)</f>
        <v>1.103845426980921</v>
      </c>
    </row>
    <row r="748" spans="2:20" x14ac:dyDescent="0.2">
      <c r="B748" s="102" t="s">
        <v>5791</v>
      </c>
      <c r="C748" s="101" t="s">
        <v>7118</v>
      </c>
      <c r="D748" s="119">
        <v>15082.662877851348</v>
      </c>
      <c r="E748" s="119">
        <v>46521.575334975561</v>
      </c>
      <c r="F748" s="119">
        <v>12942.718138583543</v>
      </c>
      <c r="G748" s="118">
        <v>0.85811890402918967</v>
      </c>
      <c r="I748" s="115">
        <v>0.24746192893401014</v>
      </c>
      <c r="J748" s="115">
        <v>0.14383549399483775</v>
      </c>
      <c r="K748" s="116">
        <v>132.76917818181801</v>
      </c>
      <c r="L748" s="115">
        <v>0.13730655251893314</v>
      </c>
      <c r="M748" s="115">
        <v>0</v>
      </c>
      <c r="N748" s="117">
        <v>41.622369645843897</v>
      </c>
      <c r="O748" s="115">
        <v>0.8614178543237998</v>
      </c>
      <c r="P748" s="115">
        <v>0.34996680775850469</v>
      </c>
      <c r="Q748" s="115">
        <v>1.0668410290468329</v>
      </c>
      <c r="S748" s="91">
        <v>0</v>
      </c>
      <c r="T748" s="86">
        <f>IF(S748=1,INDEX('LAD average need weights (Rx)'!N:N,MATCH(C748,'LAD average need weights (Rx)'!B:B,0)),SUMPRODUCT(I$2:Q$2,I748:Q748)+$T$2)</f>
        <v>1.2279415092194568</v>
      </c>
    </row>
    <row r="749" spans="2:20" x14ac:dyDescent="0.2">
      <c r="B749" s="102" t="s">
        <v>5790</v>
      </c>
      <c r="C749" s="101" t="s">
        <v>7118</v>
      </c>
      <c r="D749" s="119">
        <v>8888.6188650080094</v>
      </c>
      <c r="E749" s="119">
        <v>28411.27959348695</v>
      </c>
      <c r="F749" s="119">
        <v>7904.2719660126313</v>
      </c>
      <c r="G749" s="118">
        <v>0.88925760976539625</v>
      </c>
      <c r="I749" s="115">
        <v>0.28113879003558717</v>
      </c>
      <c r="J749" s="115">
        <v>9.4996851476680189E-2</v>
      </c>
      <c r="K749" s="116">
        <v>124.75675606313401</v>
      </c>
      <c r="L749" s="115">
        <v>0.15532811559301626</v>
      </c>
      <c r="M749" s="115">
        <v>0</v>
      </c>
      <c r="N749" s="117">
        <v>43.939186449377701</v>
      </c>
      <c r="O749" s="115">
        <v>0.92966201387553915</v>
      </c>
      <c r="P749" s="115">
        <v>0.32696501469457184</v>
      </c>
      <c r="Q749" s="115">
        <v>1.043594638278611</v>
      </c>
      <c r="S749" s="91">
        <v>0</v>
      </c>
      <c r="T749" s="86">
        <f>IF(S749=1,INDEX('LAD average need weights (Rx)'!N:N,MATCH(C749,'LAD average need weights (Rx)'!B:B,0)),SUMPRODUCT(I$2:Q$2,I749:Q749)+$T$2)</f>
        <v>1.2368777281811867</v>
      </c>
    </row>
    <row r="750" spans="2:20" x14ac:dyDescent="0.2">
      <c r="B750" s="102" t="s">
        <v>5789</v>
      </c>
      <c r="C750" s="101" t="s">
        <v>7118</v>
      </c>
      <c r="D750" s="119">
        <v>26550.455608409462</v>
      </c>
      <c r="E750" s="119">
        <v>96405.880422722359</v>
      </c>
      <c r="F750" s="119">
        <v>26820.977755566375</v>
      </c>
      <c r="G750" s="118">
        <v>1.0101889832380591</v>
      </c>
      <c r="I750" s="115">
        <v>0.28115567054764984</v>
      </c>
      <c r="J750" s="115">
        <v>4.2544772298296819E-2</v>
      </c>
      <c r="K750" s="116">
        <v>87.313838783586704</v>
      </c>
      <c r="L750" s="115">
        <v>0.10884886452623337</v>
      </c>
      <c r="M750" s="115">
        <v>0</v>
      </c>
      <c r="N750" s="117">
        <v>14.5638280358259</v>
      </c>
      <c r="O750" s="115">
        <v>1.0963184847172325</v>
      </c>
      <c r="P750" s="115">
        <v>0.15943595653351567</v>
      </c>
      <c r="Q750" s="115">
        <v>0.96609593877065214</v>
      </c>
      <c r="S750" s="91">
        <v>0</v>
      </c>
      <c r="T750" s="86">
        <f>IF(S750=1,INDEX('LAD average need weights (Rx)'!N:N,MATCH(C750,'LAD average need weights (Rx)'!B:B,0)),SUMPRODUCT(I$2:Q$2,I750:Q750)+$T$2)</f>
        <v>0.90266198495904315</v>
      </c>
    </row>
    <row r="751" spans="2:20" x14ac:dyDescent="0.2">
      <c r="B751" s="102" t="s">
        <v>5788</v>
      </c>
      <c r="C751" s="101" t="s">
        <v>7118</v>
      </c>
      <c r="D751" s="119">
        <v>13991.173814215146</v>
      </c>
      <c r="E751" s="119">
        <v>57345.892876949481</v>
      </c>
      <c r="F751" s="119">
        <v>15954.14004292666</v>
      </c>
      <c r="G751" s="118">
        <v>1.1403003246744832</v>
      </c>
      <c r="I751" s="115">
        <v>0.26440677966101694</v>
      </c>
      <c r="J751" s="115">
        <v>5.8071508735024646E-2</v>
      </c>
      <c r="K751" s="116">
        <v>94.136219873792996</v>
      </c>
      <c r="L751" s="115">
        <v>9.2963752665245203E-2</v>
      </c>
      <c r="M751" s="115">
        <v>0</v>
      </c>
      <c r="N751" s="117">
        <v>10.4689472363719</v>
      </c>
      <c r="O751" s="115">
        <v>1.169774770301238</v>
      </c>
      <c r="P751" s="115">
        <v>8.9177423756025262E-2</v>
      </c>
      <c r="Q751" s="115">
        <v>0.91294233483391374</v>
      </c>
      <c r="S751" s="91">
        <v>0</v>
      </c>
      <c r="T751" s="86">
        <f>IF(S751=1,INDEX('LAD average need weights (Rx)'!N:N,MATCH(C751,'LAD average need weights (Rx)'!B:B,0)),SUMPRODUCT(I$2:Q$2,I751:Q751)+$T$2)</f>
        <v>0.8622556973690898</v>
      </c>
    </row>
    <row r="752" spans="2:20" x14ac:dyDescent="0.2">
      <c r="B752" s="102" t="s">
        <v>5787</v>
      </c>
      <c r="C752" s="101" t="s">
        <v>7118</v>
      </c>
      <c r="D752" s="119">
        <v>9084.5357269450451</v>
      </c>
      <c r="E752" s="119">
        <v>25350.112237632438</v>
      </c>
      <c r="F752" s="119">
        <v>7052.6278422576197</v>
      </c>
      <c r="G752" s="118">
        <v>0.77633332668165789</v>
      </c>
      <c r="I752" s="115">
        <v>0.26558891454965355</v>
      </c>
      <c r="J752" s="115">
        <v>9.0673578194753565E-2</v>
      </c>
      <c r="K752" s="116">
        <v>127.439747227238</v>
      </c>
      <c r="L752" s="115">
        <v>0.12912087912087913</v>
      </c>
      <c r="M752" s="115">
        <v>0</v>
      </c>
      <c r="N752" s="117">
        <v>27.175423394377098</v>
      </c>
      <c r="O752" s="115">
        <v>0.80302229552671012</v>
      </c>
      <c r="P752" s="115">
        <v>0.29678035876657466</v>
      </c>
      <c r="Q752" s="115">
        <v>1.0231002976724972</v>
      </c>
      <c r="S752" s="91">
        <v>0</v>
      </c>
      <c r="T752" s="86">
        <f>IF(S752=1,INDEX('LAD average need weights (Rx)'!N:N,MATCH(C752,'LAD average need weights (Rx)'!B:B,0)),SUMPRODUCT(I$2:Q$2,I752:Q752)+$T$2)</f>
        <v>1.0590553157640175</v>
      </c>
    </row>
    <row r="753" spans="2:20" x14ac:dyDescent="0.2">
      <c r="B753" s="102" t="s">
        <v>5786</v>
      </c>
      <c r="C753" s="101" t="s">
        <v>7118</v>
      </c>
      <c r="D753" s="119">
        <v>20233.582388043062</v>
      </c>
      <c r="E753" s="119">
        <v>68866.716698603515</v>
      </c>
      <c r="F753" s="119">
        <v>19159.336220706209</v>
      </c>
      <c r="G753" s="118">
        <v>0.94690776221754613</v>
      </c>
      <c r="I753" s="115">
        <v>0.26892744479495267</v>
      </c>
      <c r="J753" s="115">
        <v>7.0961922419415707E-2</v>
      </c>
      <c r="K753" s="116">
        <v>106.17147147147099</v>
      </c>
      <c r="L753" s="115">
        <v>0.13425311753780844</v>
      </c>
      <c r="M753" s="115">
        <v>0</v>
      </c>
      <c r="N753" s="117">
        <v>19.838084199584198</v>
      </c>
      <c r="O753" s="115">
        <v>0.94457436143749118</v>
      </c>
      <c r="P753" s="115">
        <v>0.15660407876763602</v>
      </c>
      <c r="Q753" s="115">
        <v>0.99987524524950466</v>
      </c>
      <c r="S753" s="91">
        <v>0</v>
      </c>
      <c r="T753" s="86">
        <f>IF(S753=1,INDEX('LAD average need weights (Rx)'!N:N,MATCH(C753,'LAD average need weights (Rx)'!B:B,0)),SUMPRODUCT(I$2:Q$2,I753:Q753)+$T$2)</f>
        <v>0.9746643379766311</v>
      </c>
    </row>
    <row r="754" spans="2:20" x14ac:dyDescent="0.2">
      <c r="B754" s="102" t="s">
        <v>5785</v>
      </c>
      <c r="C754" s="101" t="s">
        <v>7118</v>
      </c>
      <c r="D754" s="119">
        <v>14413.995123905854</v>
      </c>
      <c r="E754" s="119">
        <v>54799.027676332116</v>
      </c>
      <c r="F754" s="119">
        <v>15245.579376371259</v>
      </c>
      <c r="G754" s="118">
        <v>1.0576928357000905</v>
      </c>
      <c r="I754" s="115">
        <v>0.24947145877378435</v>
      </c>
      <c r="J754" s="115">
        <v>5.8582962310267703E-2</v>
      </c>
      <c r="K754" s="116">
        <v>92.502773925104094</v>
      </c>
      <c r="L754" s="115">
        <v>9.9920697858842195E-2</v>
      </c>
      <c r="M754" s="115">
        <v>0</v>
      </c>
      <c r="N754" s="117">
        <v>15.5215686546463</v>
      </c>
      <c r="O754" s="115">
        <v>1.0595588617655844</v>
      </c>
      <c r="P754" s="115">
        <v>0.1614734451777439</v>
      </c>
      <c r="Q754" s="115">
        <v>0.95963410388247716</v>
      </c>
      <c r="S754" s="91">
        <v>0</v>
      </c>
      <c r="T754" s="86">
        <f>IF(S754=1,INDEX('LAD average need weights (Rx)'!N:N,MATCH(C754,'LAD average need weights (Rx)'!B:B,0)),SUMPRODUCT(I$2:Q$2,I754:Q754)+$T$2)</f>
        <v>0.90410386187895975</v>
      </c>
    </row>
    <row r="755" spans="2:20" x14ac:dyDescent="0.2">
      <c r="B755" s="102" t="s">
        <v>5784</v>
      </c>
      <c r="C755" s="101" t="s">
        <v>7118</v>
      </c>
      <c r="D755" s="119">
        <v>10972.927475710565</v>
      </c>
      <c r="E755" s="119">
        <v>45634.399878312848</v>
      </c>
      <c r="F755" s="119">
        <v>12695.897995620286</v>
      </c>
      <c r="G755" s="118">
        <v>1.1570201319313966</v>
      </c>
      <c r="I755" s="115">
        <v>0.30684699915469144</v>
      </c>
      <c r="J755" s="115">
        <v>2.9091992731180533E-2</v>
      </c>
      <c r="K755" s="116">
        <v>84.918813575434896</v>
      </c>
      <c r="L755" s="115">
        <v>0.11136363636363636</v>
      </c>
      <c r="M755" s="115">
        <v>0</v>
      </c>
      <c r="N755" s="117">
        <v>7.96312938492252</v>
      </c>
      <c r="O755" s="115">
        <v>1.1314722334837912</v>
      </c>
      <c r="P755" s="115">
        <v>7.99699895811294E-2</v>
      </c>
      <c r="Q755" s="115">
        <v>0.94229495385830331</v>
      </c>
      <c r="S755" s="91">
        <v>0</v>
      </c>
      <c r="T755" s="86">
        <f>IF(S755=1,INDEX('LAD average need weights (Rx)'!N:N,MATCH(C755,'LAD average need weights (Rx)'!B:B,0)),SUMPRODUCT(I$2:Q$2,I755:Q755)+$T$2)</f>
        <v>0.84022481236785218</v>
      </c>
    </row>
    <row r="756" spans="2:20" x14ac:dyDescent="0.2">
      <c r="B756" s="102" t="s">
        <v>5783</v>
      </c>
      <c r="C756" s="101" t="s">
        <v>7118</v>
      </c>
      <c r="D756" s="119">
        <v>6271.556178123109</v>
      </c>
      <c r="E756" s="119">
        <v>21273.592114995416</v>
      </c>
      <c r="F756" s="119">
        <v>5918.5035020208361</v>
      </c>
      <c r="G756" s="118">
        <v>0.94370573011307524</v>
      </c>
      <c r="I756" s="115">
        <v>0.30021141649048627</v>
      </c>
      <c r="J756" s="115">
        <v>0.11404405384370597</v>
      </c>
      <c r="K756" s="116">
        <v>133.322441077441</v>
      </c>
      <c r="L756" s="115">
        <v>0.12967581047381546</v>
      </c>
      <c r="M756" s="115">
        <v>0</v>
      </c>
      <c r="N756" s="117">
        <v>48.545377777777801</v>
      </c>
      <c r="O756" s="115">
        <v>0.86834700078342641</v>
      </c>
      <c r="P756" s="115">
        <v>0.38902768041219099</v>
      </c>
      <c r="Q756" s="115">
        <v>1.0683322243050779</v>
      </c>
      <c r="S756" s="91">
        <v>0</v>
      </c>
      <c r="T756" s="86">
        <f>IF(S756=1,INDEX('LAD average need weights (Rx)'!N:N,MATCH(C756,'LAD average need weights (Rx)'!B:B,0)),SUMPRODUCT(I$2:Q$2,I756:Q756)+$T$2)</f>
        <v>1.2826845826041109</v>
      </c>
    </row>
    <row r="757" spans="2:20" x14ac:dyDescent="0.2">
      <c r="B757" s="102" t="s">
        <v>5782</v>
      </c>
      <c r="C757" s="101" t="s">
        <v>7118</v>
      </c>
      <c r="D757" s="119">
        <v>6537.2559680649374</v>
      </c>
      <c r="E757" s="119">
        <v>25308.581822560907</v>
      </c>
      <c r="F757" s="119">
        <v>7041.0737095228869</v>
      </c>
      <c r="G757" s="118">
        <v>1.0770686881344624</v>
      </c>
      <c r="I757" s="115">
        <v>0.32758620689655171</v>
      </c>
      <c r="J757" s="115">
        <v>0.10391889914967986</v>
      </c>
      <c r="K757" s="116">
        <v>114.242305836951</v>
      </c>
      <c r="L757" s="115">
        <v>0.12831479897348161</v>
      </c>
      <c r="M757" s="115">
        <v>0</v>
      </c>
      <c r="N757" s="117">
        <v>33.2659123935059</v>
      </c>
      <c r="O757" s="115">
        <v>1.047296150396956</v>
      </c>
      <c r="P757" s="115">
        <v>0.30884519909930902</v>
      </c>
      <c r="Q757" s="115">
        <v>0.98006544505998916</v>
      </c>
      <c r="S757" s="91">
        <v>0</v>
      </c>
      <c r="T757" s="86">
        <f>IF(S757=1,INDEX('LAD average need weights (Rx)'!N:N,MATCH(C757,'LAD average need weights (Rx)'!B:B,0)),SUMPRODUCT(I$2:Q$2,I757:Q757)+$T$2)</f>
        <v>1.139952449205438</v>
      </c>
    </row>
    <row r="758" spans="2:20" x14ac:dyDescent="0.2">
      <c r="B758" s="102" t="s">
        <v>5781</v>
      </c>
      <c r="C758" s="101" t="s">
        <v>7118</v>
      </c>
      <c r="D758" s="119">
        <v>4439.148925055817</v>
      </c>
      <c r="E758" s="119">
        <v>17912.155753703202</v>
      </c>
      <c r="F758" s="119">
        <v>4983.3218566933083</v>
      </c>
      <c r="G758" s="118">
        <v>1.1225849686109932</v>
      </c>
      <c r="I758" s="115">
        <v>0.30175438596491228</v>
      </c>
      <c r="J758" s="115">
        <v>4.3014993422921484E-2</v>
      </c>
      <c r="K758" s="116">
        <v>74.3942294751009</v>
      </c>
      <c r="L758" s="115">
        <v>0.11748381128584644</v>
      </c>
      <c r="M758" s="115">
        <v>0</v>
      </c>
      <c r="N758" s="117">
        <v>8.2474894010767201</v>
      </c>
      <c r="O758" s="115">
        <v>1.1562469492387495</v>
      </c>
      <c r="P758" s="115">
        <v>6.3657564753043711E-2</v>
      </c>
      <c r="Q758" s="115">
        <v>0.9425303109912504</v>
      </c>
      <c r="S758" s="91">
        <v>0</v>
      </c>
      <c r="T758" s="86">
        <f>IF(S758=1,INDEX('LAD average need weights (Rx)'!N:N,MATCH(C758,'LAD average need weights (Rx)'!B:B,0)),SUMPRODUCT(I$2:Q$2,I758:Q758)+$T$2)</f>
        <v>0.84267645796699175</v>
      </c>
    </row>
    <row r="759" spans="2:20" x14ac:dyDescent="0.2">
      <c r="B759" s="102" t="s">
        <v>5780</v>
      </c>
      <c r="C759" s="101" t="s">
        <v>7118</v>
      </c>
      <c r="D759" s="119">
        <v>17793.298969427495</v>
      </c>
      <c r="E759" s="119">
        <v>64848.258022358459</v>
      </c>
      <c r="F759" s="119">
        <v>18041.365093896933</v>
      </c>
      <c r="G759" s="118">
        <v>1.0139415475958486</v>
      </c>
      <c r="I759" s="115">
        <v>0.25663716814159293</v>
      </c>
      <c r="J759" s="115">
        <v>8.300229439649312E-2</v>
      </c>
      <c r="K759" s="116">
        <v>103.07920675315</v>
      </c>
      <c r="L759" s="115">
        <v>0.12291350531107739</v>
      </c>
      <c r="M759" s="115">
        <v>0</v>
      </c>
      <c r="N759" s="117">
        <v>18.6047661845944</v>
      </c>
      <c r="O759" s="115">
        <v>0.96328783789843053</v>
      </c>
      <c r="P759" s="115">
        <v>0.11690170802820948</v>
      </c>
      <c r="Q759" s="115">
        <v>0.98826568130568171</v>
      </c>
      <c r="S759" s="91">
        <v>0</v>
      </c>
      <c r="T759" s="86">
        <f>IF(S759=1,INDEX('LAD average need weights (Rx)'!N:N,MATCH(C759,'LAD average need weights (Rx)'!B:B,0)),SUMPRODUCT(I$2:Q$2,I759:Q759)+$T$2)</f>
        <v>0.95373328067226049</v>
      </c>
    </row>
    <row r="760" spans="2:20" x14ac:dyDescent="0.2">
      <c r="B760" s="102" t="s">
        <v>5779</v>
      </c>
      <c r="C760" s="101" t="s">
        <v>7118</v>
      </c>
      <c r="D760" s="119">
        <v>4151.0361032883975</v>
      </c>
      <c r="E760" s="119">
        <v>15843.151622463272</v>
      </c>
      <c r="F760" s="119">
        <v>4407.7064114856548</v>
      </c>
      <c r="G760" s="118">
        <v>1.0618328296383466</v>
      </c>
      <c r="I760" s="115">
        <v>0.23615160349854228</v>
      </c>
      <c r="J760" s="115">
        <v>7.1178321207361922E-2</v>
      </c>
      <c r="K760" s="116">
        <v>110.379561717352</v>
      </c>
      <c r="L760" s="115">
        <v>0.1101123595505618</v>
      </c>
      <c r="M760" s="115">
        <v>0</v>
      </c>
      <c r="N760" s="117">
        <v>20.080330500894501</v>
      </c>
      <c r="O760" s="115">
        <v>0.96246063419554695</v>
      </c>
      <c r="P760" s="115">
        <v>0.15494481820081352</v>
      </c>
      <c r="Q760" s="115">
        <v>0.99480333318399328</v>
      </c>
      <c r="S760" s="91">
        <v>0</v>
      </c>
      <c r="T760" s="86">
        <f>IF(S760=1,INDEX('LAD average need weights (Rx)'!N:N,MATCH(C760,'LAD average need weights (Rx)'!B:B,0)),SUMPRODUCT(I$2:Q$2,I760:Q760)+$T$2)</f>
        <v>0.96055951856096466</v>
      </c>
    </row>
    <row r="761" spans="2:20" x14ac:dyDescent="0.2">
      <c r="B761" s="102" t="s">
        <v>5778</v>
      </c>
      <c r="C761" s="101" t="s">
        <v>7118</v>
      </c>
      <c r="D761" s="119">
        <v>15277.999571832033</v>
      </c>
      <c r="E761" s="119">
        <v>49579.142668505017</v>
      </c>
      <c r="F761" s="119">
        <v>13793.360703945265</v>
      </c>
      <c r="G761" s="118">
        <v>0.90282504846878064</v>
      </c>
      <c r="I761" s="115">
        <v>0.31416400425985092</v>
      </c>
      <c r="J761" s="115">
        <v>0.10350566608352407</v>
      </c>
      <c r="K761" s="116">
        <v>109.682509534706</v>
      </c>
      <c r="L761" s="115">
        <v>0.12644483362521891</v>
      </c>
      <c r="M761" s="115">
        <v>0</v>
      </c>
      <c r="N761" s="117">
        <v>24.197164530892401</v>
      </c>
      <c r="O761" s="115">
        <v>0.88219551113198258</v>
      </c>
      <c r="P761" s="115">
        <v>0.25670212718364482</v>
      </c>
      <c r="Q761" s="115">
        <v>1.0337767129297188</v>
      </c>
      <c r="S761" s="91">
        <v>0</v>
      </c>
      <c r="T761" s="86">
        <f>IF(S761=1,INDEX('LAD average need weights (Rx)'!N:N,MATCH(C761,'LAD average need weights (Rx)'!B:B,0)),SUMPRODUCT(I$2:Q$2,I761:Q761)+$T$2)</f>
        <v>1.0416144125152145</v>
      </c>
    </row>
    <row r="762" spans="2:20" x14ac:dyDescent="0.2">
      <c r="B762" s="102" t="s">
        <v>5777</v>
      </c>
      <c r="C762" s="101" t="s">
        <v>7118</v>
      </c>
      <c r="D762" s="119">
        <v>9772.9298640769812</v>
      </c>
      <c r="E762" s="119">
        <v>32135.094577727472</v>
      </c>
      <c r="F762" s="119">
        <v>8940.2705837340818</v>
      </c>
      <c r="G762" s="118">
        <v>0.91479942126633274</v>
      </c>
      <c r="I762" s="115">
        <v>0.3491271820448878</v>
      </c>
      <c r="J762" s="115">
        <v>9.0131015117874344E-2</v>
      </c>
      <c r="K762" s="116">
        <v>126.45757069695</v>
      </c>
      <c r="L762" s="115">
        <v>0.12836676217765042</v>
      </c>
      <c r="M762" s="115">
        <v>0</v>
      </c>
      <c r="N762" s="117">
        <v>41.966044422177703</v>
      </c>
      <c r="O762" s="115">
        <v>0.89868154963403812</v>
      </c>
      <c r="P762" s="115">
        <v>0.30483925075027196</v>
      </c>
      <c r="Q762" s="115">
        <v>1.0342926824132346</v>
      </c>
      <c r="S762" s="91">
        <v>0</v>
      </c>
      <c r="T762" s="86">
        <f>IF(S762=1,INDEX('LAD average need weights (Rx)'!N:N,MATCH(C762,'LAD average need weights (Rx)'!B:B,0)),SUMPRODUCT(I$2:Q$2,I762:Q762)+$T$2)</f>
        <v>1.2106411027092259</v>
      </c>
    </row>
    <row r="763" spans="2:20" x14ac:dyDescent="0.2">
      <c r="B763" s="102" t="s">
        <v>5776</v>
      </c>
      <c r="C763" s="101" t="s">
        <v>7118</v>
      </c>
      <c r="D763" s="119">
        <v>4424.181260831836</v>
      </c>
      <c r="E763" s="119">
        <v>10611.288563301656</v>
      </c>
      <c r="F763" s="119">
        <v>2952.1553381004096</v>
      </c>
      <c r="G763" s="118">
        <v>0.66727721222374703</v>
      </c>
      <c r="I763" s="115">
        <v>0.22330097087378642</v>
      </c>
      <c r="J763" s="115">
        <v>0.13898631057674854</v>
      </c>
      <c r="K763" s="116">
        <v>138.09101675332201</v>
      </c>
      <c r="L763" s="115">
        <v>0.18887451487710219</v>
      </c>
      <c r="M763" s="115">
        <v>0</v>
      </c>
      <c r="N763" s="117">
        <v>51.724507510109802</v>
      </c>
      <c r="O763" s="115">
        <v>0.66641546477264035</v>
      </c>
      <c r="P763" s="115">
        <v>0.28289551160415266</v>
      </c>
      <c r="Q763" s="115">
        <v>1.0490961887655248</v>
      </c>
      <c r="S763" s="91">
        <v>0</v>
      </c>
      <c r="T763" s="86">
        <f>IF(S763=1,INDEX('LAD average need weights (Rx)'!N:N,MATCH(C763,'LAD average need weights (Rx)'!B:B,0)),SUMPRODUCT(I$2:Q$2,I763:Q763)+$T$2)</f>
        <v>1.2993509467398545</v>
      </c>
    </row>
    <row r="764" spans="2:20" x14ac:dyDescent="0.2">
      <c r="B764" s="102" t="s">
        <v>5775</v>
      </c>
      <c r="C764" s="101" t="s">
        <v>7118</v>
      </c>
      <c r="D764" s="119">
        <v>8595.9607043483356</v>
      </c>
      <c r="E764" s="119">
        <v>33188.857401771027</v>
      </c>
      <c r="F764" s="119">
        <v>9233.4368215132199</v>
      </c>
      <c r="G764" s="118">
        <v>1.0741599617646473</v>
      </c>
      <c r="I764" s="115">
        <v>0.23748395378690629</v>
      </c>
      <c r="J764" s="115">
        <v>0.110193791151371</v>
      </c>
      <c r="K764" s="116">
        <v>126.80341495552901</v>
      </c>
      <c r="L764" s="115">
        <v>0.12881144990665838</v>
      </c>
      <c r="M764" s="115">
        <v>0</v>
      </c>
      <c r="N764" s="117">
        <v>41.262678159657398</v>
      </c>
      <c r="O764" s="115">
        <v>0.95774359753623617</v>
      </c>
      <c r="P764" s="115">
        <v>0.38164923450717131</v>
      </c>
      <c r="Q764" s="115">
        <v>1.0248091151300929</v>
      </c>
      <c r="S764" s="91">
        <v>0</v>
      </c>
      <c r="T764" s="86">
        <f>IF(S764=1,INDEX('LAD average need weights (Rx)'!N:N,MATCH(C764,'LAD average need weights (Rx)'!B:B,0)),SUMPRODUCT(I$2:Q$2,I764:Q764)+$T$2)</f>
        <v>1.2044303268770735</v>
      </c>
    </row>
    <row r="765" spans="2:20" x14ac:dyDescent="0.2">
      <c r="B765" s="102" t="s">
        <v>5774</v>
      </c>
      <c r="C765" s="101" t="s">
        <v>7118</v>
      </c>
      <c r="D765" s="119">
        <v>16305.879229721291</v>
      </c>
      <c r="E765" s="119">
        <v>60163.623128773921</v>
      </c>
      <c r="F765" s="119">
        <v>16738.057788130482</v>
      </c>
      <c r="G765" s="118">
        <v>1.026504462121947</v>
      </c>
      <c r="I765" s="115">
        <v>0.23411978221415608</v>
      </c>
      <c r="J765" s="115">
        <v>8.9340808061175517E-2</v>
      </c>
      <c r="K765" s="116">
        <v>95.978741634873998</v>
      </c>
      <c r="L765" s="115">
        <v>9.2639593908629442E-2</v>
      </c>
      <c r="M765" s="115">
        <v>0</v>
      </c>
      <c r="N765" s="117">
        <v>16.925278503971501</v>
      </c>
      <c r="O765" s="115">
        <v>0.95145119312870885</v>
      </c>
      <c r="P765" s="115">
        <v>0.119407304585693</v>
      </c>
      <c r="Q765" s="115">
        <v>0.98990910683379951</v>
      </c>
      <c r="S765" s="91">
        <v>0</v>
      </c>
      <c r="T765" s="86">
        <f>IF(S765=1,INDEX('LAD average need weights (Rx)'!N:N,MATCH(C765,'LAD average need weights (Rx)'!B:B,0)),SUMPRODUCT(I$2:Q$2,I765:Q765)+$T$2)</f>
        <v>0.91194796577969006</v>
      </c>
    </row>
    <row r="766" spans="2:20" x14ac:dyDescent="0.2">
      <c r="B766" s="102" t="s">
        <v>5773</v>
      </c>
      <c r="C766" s="101" t="s">
        <v>7118</v>
      </c>
      <c r="D766" s="119">
        <v>13826.289226695646</v>
      </c>
      <c r="E766" s="119">
        <v>50310.634114198991</v>
      </c>
      <c r="F766" s="119">
        <v>13996.868163317224</v>
      </c>
      <c r="G766" s="118">
        <v>1.0123372897691323</v>
      </c>
      <c r="I766" s="115">
        <v>0.37366255144032923</v>
      </c>
      <c r="J766" s="115">
        <v>4.9200035195171368E-2</v>
      </c>
      <c r="K766" s="116">
        <v>104.532636253533</v>
      </c>
      <c r="L766" s="115">
        <v>0.12535963830661734</v>
      </c>
      <c r="M766" s="115">
        <v>0</v>
      </c>
      <c r="N766" s="117">
        <v>11.257511748082401</v>
      </c>
      <c r="O766" s="115">
        <v>1.0145099639213735</v>
      </c>
      <c r="P766" s="115">
        <v>7.6652746135870545E-2</v>
      </c>
      <c r="Q766" s="115">
        <v>0.98128180517815389</v>
      </c>
      <c r="S766" s="91">
        <v>0</v>
      </c>
      <c r="T766" s="86">
        <f>IF(S766=1,INDEX('LAD average need weights (Rx)'!N:N,MATCH(C766,'LAD average need weights (Rx)'!B:B,0)),SUMPRODUCT(I$2:Q$2,I766:Q766)+$T$2)</f>
        <v>0.90978283085842238</v>
      </c>
    </row>
    <row r="767" spans="2:20" x14ac:dyDescent="0.2">
      <c r="B767" s="102" t="s">
        <v>5772</v>
      </c>
      <c r="C767" s="101" t="s">
        <v>7118</v>
      </c>
      <c r="D767" s="119">
        <v>15325.02862273449</v>
      </c>
      <c r="E767" s="119">
        <v>54995.184475354072</v>
      </c>
      <c r="F767" s="119">
        <v>15300.151951406122</v>
      </c>
      <c r="G767" s="118">
        <v>0.99837672920940168</v>
      </c>
      <c r="I767" s="115">
        <v>0.27739387956564659</v>
      </c>
      <c r="J767" s="115">
        <v>8.9675153974542274E-2</v>
      </c>
      <c r="K767" s="116">
        <v>102.085524247188</v>
      </c>
      <c r="L767" s="115">
        <v>0.11552447552447552</v>
      </c>
      <c r="M767" s="115">
        <v>0</v>
      </c>
      <c r="N767" s="117">
        <v>22.2882426550599</v>
      </c>
      <c r="O767" s="115">
        <v>0.93584391260899213</v>
      </c>
      <c r="P767" s="115">
        <v>0.14294332367326104</v>
      </c>
      <c r="Q767" s="115">
        <v>0.99777486053812947</v>
      </c>
      <c r="S767" s="91">
        <v>0</v>
      </c>
      <c r="T767" s="86">
        <f>IF(S767=1,INDEX('LAD average need weights (Rx)'!N:N,MATCH(C767,'LAD average need weights (Rx)'!B:B,0)),SUMPRODUCT(I$2:Q$2,I767:Q767)+$T$2)</f>
        <v>0.98614976629739037</v>
      </c>
    </row>
    <row r="768" spans="2:20" x14ac:dyDescent="0.2">
      <c r="B768" s="102" t="s">
        <v>5771</v>
      </c>
      <c r="C768" s="101" t="s">
        <v>7118</v>
      </c>
      <c r="D768" s="119">
        <v>7801.0302092045713</v>
      </c>
      <c r="E768" s="119">
        <v>28898.22172423916</v>
      </c>
      <c r="F768" s="119">
        <v>8039.7436198151399</v>
      </c>
      <c r="G768" s="118">
        <v>1.0306002417897198</v>
      </c>
      <c r="I768" s="115">
        <v>0.30533484676503975</v>
      </c>
      <c r="J768" s="115">
        <v>5.9967389233218198E-2</v>
      </c>
      <c r="K768" s="116">
        <v>96.495846094946401</v>
      </c>
      <c r="L768" s="115">
        <v>9.1836734693877556E-2</v>
      </c>
      <c r="M768" s="115">
        <v>0</v>
      </c>
      <c r="N768" s="117">
        <v>22.9711824272588</v>
      </c>
      <c r="O768" s="115">
        <v>1.0089062779948621</v>
      </c>
      <c r="P768" s="115">
        <v>0.24825469428982749</v>
      </c>
      <c r="Q768" s="115">
        <v>0.98699048268345424</v>
      </c>
      <c r="S768" s="91">
        <v>0</v>
      </c>
      <c r="T768" s="86">
        <f>IF(S768=1,INDEX('LAD average need weights (Rx)'!N:N,MATCH(C768,'LAD average need weights (Rx)'!B:B,0)),SUMPRODUCT(I$2:Q$2,I768:Q768)+$T$2)</f>
        <v>0.98327141466086143</v>
      </c>
    </row>
    <row r="769" spans="2:20" x14ac:dyDescent="0.2">
      <c r="B769" s="102" t="s">
        <v>5770</v>
      </c>
      <c r="C769" s="101" t="s">
        <v>7118</v>
      </c>
      <c r="D769" s="119">
        <v>12749.74279294888</v>
      </c>
      <c r="E769" s="119">
        <v>32475.060507301565</v>
      </c>
      <c r="F769" s="119">
        <v>9034.8521444726539</v>
      </c>
      <c r="G769" s="118">
        <v>0.70863014973676874</v>
      </c>
      <c r="I769" s="115">
        <v>0.35196687370600416</v>
      </c>
      <c r="J769" s="115">
        <v>9.3244031488807375E-2</v>
      </c>
      <c r="K769" s="116">
        <v>124.586456897872</v>
      </c>
      <c r="L769" s="115">
        <v>5.7040998217468802E-2</v>
      </c>
      <c r="M769" s="115">
        <v>0</v>
      </c>
      <c r="N769" s="117">
        <v>27.844986602357999</v>
      </c>
      <c r="O769" s="115">
        <v>0.61341429788803714</v>
      </c>
      <c r="P769" s="115">
        <v>0.22789482892215224</v>
      </c>
      <c r="Q769" s="115">
        <v>0.97557524733095158</v>
      </c>
      <c r="S769" s="91">
        <v>0</v>
      </c>
      <c r="T769" s="86">
        <f>IF(S769=1,INDEX('LAD average need weights (Rx)'!N:N,MATCH(C769,'LAD average need weights (Rx)'!B:B,0)),SUMPRODUCT(I$2:Q$2,I769:Q769)+$T$2)</f>
        <v>0.99434331958361466</v>
      </c>
    </row>
    <row r="770" spans="2:20" x14ac:dyDescent="0.2">
      <c r="B770" s="102" t="s">
        <v>5769</v>
      </c>
      <c r="C770" s="101" t="s">
        <v>7118</v>
      </c>
      <c r="D770" s="119">
        <v>4352.0285770184973</v>
      </c>
      <c r="E770" s="119">
        <v>17898.628364619843</v>
      </c>
      <c r="F770" s="119">
        <v>4979.5584161219986</v>
      </c>
      <c r="G770" s="118">
        <v>1.1441924904669196</v>
      </c>
      <c r="I770" s="115">
        <v>0.31623931623931623</v>
      </c>
      <c r="J770" s="115">
        <v>6.2155390660128637E-2</v>
      </c>
      <c r="K770" s="116">
        <v>94.056338705797501</v>
      </c>
      <c r="L770" s="115">
        <v>0.10909090909090909</v>
      </c>
      <c r="M770" s="115">
        <v>0</v>
      </c>
      <c r="N770" s="117">
        <v>16.732439874939899</v>
      </c>
      <c r="O770" s="115">
        <v>1.0638434491552382</v>
      </c>
      <c r="P770" s="115">
        <v>0.17442348378545036</v>
      </c>
      <c r="Q770" s="115">
        <v>0.95945852661610942</v>
      </c>
      <c r="S770" s="91">
        <v>0</v>
      </c>
      <c r="T770" s="86">
        <f>IF(S770=1,INDEX('LAD average need weights (Rx)'!N:N,MATCH(C770,'LAD average need weights (Rx)'!B:B,0)),SUMPRODUCT(I$2:Q$2,I770:Q770)+$T$2)</f>
        <v>0.93888744462208718</v>
      </c>
    </row>
    <row r="771" spans="2:20" x14ac:dyDescent="0.2">
      <c r="B771" s="102" t="s">
        <v>5768</v>
      </c>
      <c r="C771" s="101" t="s">
        <v>7118</v>
      </c>
      <c r="D771" s="119">
        <v>8828.7665791754625</v>
      </c>
      <c r="E771" s="119">
        <v>28771.85630156413</v>
      </c>
      <c r="F771" s="119">
        <v>8004.5876295811577</v>
      </c>
      <c r="G771" s="118">
        <v>0.90664846077839367</v>
      </c>
      <c r="I771" s="115">
        <v>0.27402862985685073</v>
      </c>
      <c r="J771" s="115">
        <v>7.5366703019036488E-2</v>
      </c>
      <c r="K771" s="116">
        <v>109.013964375428</v>
      </c>
      <c r="L771" s="115">
        <v>0.13542688910696762</v>
      </c>
      <c r="M771" s="115">
        <v>0</v>
      </c>
      <c r="N771" s="117">
        <v>30.5965259191596</v>
      </c>
      <c r="O771" s="115">
        <v>0.96565951252001037</v>
      </c>
      <c r="P771" s="115">
        <v>0.2290740947548037</v>
      </c>
      <c r="Q771" s="115">
        <v>1.000851315334244</v>
      </c>
      <c r="S771" s="91">
        <v>0</v>
      </c>
      <c r="T771" s="86">
        <f>IF(S771=1,INDEX('LAD average need weights (Rx)'!N:N,MATCH(C771,'LAD average need weights (Rx)'!B:B,0)),SUMPRODUCT(I$2:Q$2,I771:Q771)+$T$2)</f>
        <v>1.0779474465314802</v>
      </c>
    </row>
    <row r="772" spans="2:20" x14ac:dyDescent="0.2">
      <c r="B772" s="102" t="s">
        <v>5767</v>
      </c>
      <c r="C772" s="101" t="s">
        <v>7118</v>
      </c>
      <c r="D772" s="119">
        <v>5878.1124261329869</v>
      </c>
      <c r="E772" s="119">
        <v>20285.458432210784</v>
      </c>
      <c r="F772" s="119">
        <v>5643.5958780327255</v>
      </c>
      <c r="G772" s="118">
        <v>0.96010342587908926</v>
      </c>
      <c r="I772" s="115">
        <v>0.28421052631578947</v>
      </c>
      <c r="J772" s="115">
        <v>3.7802283903568996E-2</v>
      </c>
      <c r="K772" s="116">
        <v>94.064131511190297</v>
      </c>
      <c r="L772" s="115">
        <v>0.12747035573122531</v>
      </c>
      <c r="M772" s="115">
        <v>0</v>
      </c>
      <c r="N772" s="117">
        <v>9.1646934653465397</v>
      </c>
      <c r="O772" s="115">
        <v>1.0461226478819958</v>
      </c>
      <c r="P772" s="115">
        <v>8.4693166121557237E-2</v>
      </c>
      <c r="Q772" s="115">
        <v>0.96104524591452412</v>
      </c>
      <c r="S772" s="91">
        <v>0</v>
      </c>
      <c r="T772" s="86">
        <f>IF(S772=1,INDEX('LAD average need weights (Rx)'!N:N,MATCH(C772,'LAD average need weights (Rx)'!B:B,0)),SUMPRODUCT(I$2:Q$2,I772:Q772)+$T$2)</f>
        <v>0.86011298372769573</v>
      </c>
    </row>
    <row r="773" spans="2:20" x14ac:dyDescent="0.2">
      <c r="B773" s="102" t="s">
        <v>5766</v>
      </c>
      <c r="C773" s="101" t="s">
        <v>7118</v>
      </c>
      <c r="D773" s="119">
        <v>12963.165166627021</v>
      </c>
      <c r="E773" s="119">
        <v>47486.744792768739</v>
      </c>
      <c r="F773" s="119">
        <v>13211.236909889962</v>
      </c>
      <c r="G773" s="118">
        <v>1.0191366645471422</v>
      </c>
      <c r="I773" s="115">
        <v>0.28482328482328484</v>
      </c>
      <c r="J773" s="115">
        <v>8.4679706677559974E-2</v>
      </c>
      <c r="K773" s="116">
        <v>119.210011858377</v>
      </c>
      <c r="L773" s="115">
        <v>0.12174989682212134</v>
      </c>
      <c r="M773" s="115">
        <v>0</v>
      </c>
      <c r="N773" s="117">
        <v>25.997883648064999</v>
      </c>
      <c r="O773" s="115">
        <v>1.0706555841648699</v>
      </c>
      <c r="P773" s="115">
        <v>0.22282462380457929</v>
      </c>
      <c r="Q773" s="115">
        <v>0.95722229410243376</v>
      </c>
      <c r="S773" s="91">
        <v>0</v>
      </c>
      <c r="T773" s="86">
        <f>IF(S773=1,INDEX('LAD average need weights (Rx)'!N:N,MATCH(C773,'LAD average need weights (Rx)'!B:B,0)),SUMPRODUCT(I$2:Q$2,I773:Q773)+$T$2)</f>
        <v>1.0544490543001332</v>
      </c>
    </row>
    <row r="774" spans="2:20" x14ac:dyDescent="0.2">
      <c r="B774" s="102" t="s">
        <v>5765</v>
      </c>
      <c r="C774" s="101" t="s">
        <v>7118</v>
      </c>
      <c r="D774" s="119">
        <v>14328.502947141413</v>
      </c>
      <c r="E774" s="119">
        <v>36136.792219169976</v>
      </c>
      <c r="F774" s="119">
        <v>10053.578640825741</v>
      </c>
      <c r="G774" s="118">
        <v>0.70164892158754555</v>
      </c>
      <c r="I774" s="115">
        <v>0.24100719424460432</v>
      </c>
      <c r="J774" s="115">
        <v>0.14066025844712843</v>
      </c>
      <c r="K774" s="116">
        <v>143.52839722642901</v>
      </c>
      <c r="L774" s="115">
        <v>0.16760365425158116</v>
      </c>
      <c r="M774" s="115">
        <v>0</v>
      </c>
      <c r="N774" s="117">
        <v>59.148133418347001</v>
      </c>
      <c r="O774" s="115">
        <v>0.75252592233080706</v>
      </c>
      <c r="P774" s="115">
        <v>0.3929357178443611</v>
      </c>
      <c r="Q774" s="115">
        <v>1.1005334214562879</v>
      </c>
      <c r="S774" s="91">
        <v>0</v>
      </c>
      <c r="T774" s="86">
        <f>IF(S774=1,INDEX('LAD average need weights (Rx)'!N:N,MATCH(C774,'LAD average need weights (Rx)'!B:B,0)),SUMPRODUCT(I$2:Q$2,I774:Q774)+$T$2)</f>
        <v>1.3905254437713435</v>
      </c>
    </row>
    <row r="775" spans="2:20" x14ac:dyDescent="0.2">
      <c r="B775" s="102" t="s">
        <v>5764</v>
      </c>
      <c r="C775" s="101" t="s">
        <v>7118</v>
      </c>
      <c r="D775" s="119">
        <v>7437.1349871842813</v>
      </c>
      <c r="E775" s="119">
        <v>19548.857712592526</v>
      </c>
      <c r="F775" s="119">
        <v>5438.6669729805917</v>
      </c>
      <c r="G775" s="118">
        <v>0.73128523044862537</v>
      </c>
      <c r="I775" s="115">
        <v>0.39344262295081966</v>
      </c>
      <c r="J775" s="115">
        <v>6.8605355409219554E-2</v>
      </c>
      <c r="K775" s="116">
        <v>115.55967764541001</v>
      </c>
      <c r="L775" s="115">
        <v>3.5186794092093833E-2</v>
      </c>
      <c r="M775" s="115">
        <v>1</v>
      </c>
      <c r="N775" s="117">
        <v>23.416033076384</v>
      </c>
      <c r="O775" s="115">
        <v>0.70024168661356134</v>
      </c>
      <c r="P775" s="115">
        <v>0.25294129851626812</v>
      </c>
      <c r="Q775" s="115">
        <v>0.94009867356196686</v>
      </c>
      <c r="S775" s="91">
        <v>0</v>
      </c>
      <c r="T775" s="86">
        <f>IF(S775=1,INDEX('LAD average need weights (Rx)'!N:N,MATCH(C775,'LAD average need weights (Rx)'!B:B,0)),SUMPRODUCT(I$2:Q$2,I775:Q775)+$T$2)</f>
        <v>0.74388301424537906</v>
      </c>
    </row>
    <row r="776" spans="2:20" x14ac:dyDescent="0.2">
      <c r="B776" s="102" t="s">
        <v>5763</v>
      </c>
      <c r="C776" s="101" t="s">
        <v>7118</v>
      </c>
      <c r="D776" s="119">
        <v>6003.7108965848574</v>
      </c>
      <c r="E776" s="119">
        <v>22741.293924099646</v>
      </c>
      <c r="F776" s="119">
        <v>6326.8312658582681</v>
      </c>
      <c r="G776" s="118">
        <v>1.0538201080696963</v>
      </c>
      <c r="I776" s="115">
        <v>0.2662473794549266</v>
      </c>
      <c r="J776" s="115">
        <v>0.11167286950131401</v>
      </c>
      <c r="K776" s="116">
        <v>127.03455526609601</v>
      </c>
      <c r="L776" s="115">
        <v>0.10993657505285412</v>
      </c>
      <c r="M776" s="115">
        <v>0</v>
      </c>
      <c r="N776" s="117">
        <v>19.837826758466701</v>
      </c>
      <c r="O776" s="115">
        <v>1.0349408684717523</v>
      </c>
      <c r="P776" s="115">
        <v>0.17719713071212975</v>
      </c>
      <c r="Q776" s="115">
        <v>0.96919075856216952</v>
      </c>
      <c r="S776" s="91">
        <v>0</v>
      </c>
      <c r="T776" s="86">
        <f>IF(S776=1,INDEX('LAD average need weights (Rx)'!N:N,MATCH(C776,'LAD average need weights (Rx)'!B:B,0)),SUMPRODUCT(I$2:Q$2,I776:Q776)+$T$2)</f>
        <v>1.0069097460042111</v>
      </c>
    </row>
    <row r="777" spans="2:20" x14ac:dyDescent="0.2">
      <c r="B777" s="102" t="s">
        <v>5762</v>
      </c>
      <c r="C777" s="101" t="s">
        <v>7118</v>
      </c>
      <c r="D777" s="119">
        <v>6494.9590977058797</v>
      </c>
      <c r="E777" s="119">
        <v>24946.731934465064</v>
      </c>
      <c r="F777" s="119">
        <v>6940.4038358915541</v>
      </c>
      <c r="G777" s="118">
        <v>1.0685831475586987</v>
      </c>
      <c r="I777" s="115">
        <v>0.27931034482758621</v>
      </c>
      <c r="J777" s="115">
        <v>9.1613391601073332E-2</v>
      </c>
      <c r="K777" s="116">
        <v>105.65038742528201</v>
      </c>
      <c r="L777" s="115">
        <v>0.11059907834101383</v>
      </c>
      <c r="M777" s="115">
        <v>0</v>
      </c>
      <c r="N777" s="117">
        <v>16.298929156519801</v>
      </c>
      <c r="O777" s="115">
        <v>1.0577486712829069</v>
      </c>
      <c r="P777" s="115">
        <v>0.15151824003666631</v>
      </c>
      <c r="Q777" s="115">
        <v>0.9558667607876683</v>
      </c>
      <c r="S777" s="91">
        <v>0</v>
      </c>
      <c r="T777" s="86">
        <f>IF(S777=1,INDEX('LAD average need weights (Rx)'!N:N,MATCH(C777,'LAD average need weights (Rx)'!B:B,0)),SUMPRODUCT(I$2:Q$2,I777:Q777)+$T$2)</f>
        <v>0.94915086587093045</v>
      </c>
    </row>
    <row r="778" spans="2:20" x14ac:dyDescent="0.2">
      <c r="B778" s="102" t="s">
        <v>5761</v>
      </c>
      <c r="C778" s="101" t="s">
        <v>7118</v>
      </c>
      <c r="D778" s="119">
        <v>5625.9942397050872</v>
      </c>
      <c r="E778" s="119">
        <v>20233.581675961461</v>
      </c>
      <c r="F778" s="119">
        <v>5629.1633006910424</v>
      </c>
      <c r="G778" s="118">
        <v>1.0005632890562861</v>
      </c>
      <c r="I778" s="115">
        <v>0.3268101761252446</v>
      </c>
      <c r="J778" s="115">
        <v>9.675180655329492E-2</v>
      </c>
      <c r="K778" s="116">
        <v>118.323454683352</v>
      </c>
      <c r="L778" s="115">
        <v>0.13095238095238096</v>
      </c>
      <c r="M778" s="115">
        <v>0</v>
      </c>
      <c r="N778" s="117">
        <v>35.529947478194899</v>
      </c>
      <c r="O778" s="115">
        <v>0.9857187065905102</v>
      </c>
      <c r="P778" s="115">
        <v>0.3356380633870974</v>
      </c>
      <c r="Q778" s="115">
        <v>0.99956124125235735</v>
      </c>
      <c r="S778" s="91">
        <v>0</v>
      </c>
      <c r="T778" s="86">
        <f>IF(S778=1,INDEX('LAD average need weights (Rx)'!N:N,MATCH(C778,'LAD average need weights (Rx)'!B:B,0)),SUMPRODUCT(I$2:Q$2,I778:Q778)+$T$2)</f>
        <v>1.1585929694962964</v>
      </c>
    </row>
    <row r="779" spans="2:20" x14ac:dyDescent="0.2">
      <c r="B779" s="102" t="s">
        <v>5760</v>
      </c>
      <c r="C779" s="101" t="s">
        <v>7118</v>
      </c>
      <c r="D779" s="119">
        <v>4909.6959195414101</v>
      </c>
      <c r="E779" s="119">
        <v>16638.406126718502</v>
      </c>
      <c r="F779" s="119">
        <v>4628.9533237602745</v>
      </c>
      <c r="G779" s="118">
        <v>0.94281874063447935</v>
      </c>
      <c r="I779" s="115">
        <v>0.28749999999999998</v>
      </c>
      <c r="J779" s="115">
        <v>8.6440219594125942E-2</v>
      </c>
      <c r="K779" s="116">
        <v>105.655643842019</v>
      </c>
      <c r="L779" s="115">
        <v>0.11737089201877934</v>
      </c>
      <c r="M779" s="115">
        <v>0</v>
      </c>
      <c r="N779" s="117">
        <v>27.835913531198901</v>
      </c>
      <c r="O779" s="115">
        <v>0.98120017872220255</v>
      </c>
      <c r="P779" s="115">
        <v>0.24961145893223366</v>
      </c>
      <c r="Q779" s="115">
        <v>1.0018988029160352</v>
      </c>
      <c r="S779" s="91">
        <v>0</v>
      </c>
      <c r="T779" s="86">
        <f>IF(S779=1,INDEX('LAD average need weights (Rx)'!N:N,MATCH(C779,'LAD average need weights (Rx)'!B:B,0)),SUMPRODUCT(I$2:Q$2,I779:Q779)+$T$2)</f>
        <v>1.0541208271963995</v>
      </c>
    </row>
    <row r="780" spans="2:20" x14ac:dyDescent="0.2">
      <c r="B780" s="102" t="s">
        <v>5759</v>
      </c>
      <c r="C780" s="101" t="s">
        <v>7118</v>
      </c>
      <c r="D780" s="119">
        <v>5493.8301338021756</v>
      </c>
      <c r="E780" s="119">
        <v>17917.835900078171</v>
      </c>
      <c r="F780" s="119">
        <v>4984.9021241925866</v>
      </c>
      <c r="G780" s="118">
        <v>0.90736371580215391</v>
      </c>
      <c r="I780" s="115">
        <v>0.29442970822281167</v>
      </c>
      <c r="J780" s="115">
        <v>0.15415617510807711</v>
      </c>
      <c r="K780" s="116">
        <v>147.451375515818</v>
      </c>
      <c r="L780" s="115">
        <v>0.13480392156862744</v>
      </c>
      <c r="M780" s="115">
        <v>0</v>
      </c>
      <c r="N780" s="117">
        <v>50.3077883425035</v>
      </c>
      <c r="O780" s="115">
        <v>0.8854095350485619</v>
      </c>
      <c r="P780" s="115">
        <v>0.44722591872939538</v>
      </c>
      <c r="Q780" s="115">
        <v>1.0539388219406296</v>
      </c>
      <c r="S780" s="91">
        <v>0</v>
      </c>
      <c r="T780" s="86">
        <f>IF(S780=1,INDEX('LAD average need weights (Rx)'!N:N,MATCH(C780,'LAD average need weights (Rx)'!B:B,0)),SUMPRODUCT(I$2:Q$2,I780:Q780)+$T$2)</f>
        <v>1.3360076456303658</v>
      </c>
    </row>
    <row r="781" spans="2:20" x14ac:dyDescent="0.2">
      <c r="B781" s="102" t="s">
        <v>5758</v>
      </c>
      <c r="C781" s="101" t="s">
        <v>7118</v>
      </c>
      <c r="D781" s="119">
        <v>7320.3993109709954</v>
      </c>
      <c r="E781" s="119">
        <v>24030.117954620921</v>
      </c>
      <c r="F781" s="119">
        <v>6685.393632613057</v>
      </c>
      <c r="G781" s="118">
        <v>0.9132553223693326</v>
      </c>
      <c r="I781" s="115">
        <v>0.31382978723404253</v>
      </c>
      <c r="J781" s="115">
        <v>0.12349279786021865</v>
      </c>
      <c r="K781" s="116">
        <v>135.33177636235001</v>
      </c>
      <c r="L781" s="115">
        <v>0.11229508196721312</v>
      </c>
      <c r="M781" s="115">
        <v>0</v>
      </c>
      <c r="N781" s="117">
        <v>31.769251415428201</v>
      </c>
      <c r="O781" s="115">
        <v>0.83607390323245079</v>
      </c>
      <c r="P781" s="115">
        <v>0.25817240628511839</v>
      </c>
      <c r="Q781" s="115">
        <v>0.98915599547482636</v>
      </c>
      <c r="S781" s="91">
        <v>0</v>
      </c>
      <c r="T781" s="86">
        <f>IF(S781=1,INDEX('LAD average need weights (Rx)'!N:N,MATCH(C781,'LAD average need weights (Rx)'!B:B,0)),SUMPRODUCT(I$2:Q$2,I781:Q781)+$T$2)</f>
        <v>1.1122947737572433</v>
      </c>
    </row>
    <row r="782" spans="2:20" x14ac:dyDescent="0.2">
      <c r="B782" s="102" t="s">
        <v>5757</v>
      </c>
      <c r="C782" s="101" t="s">
        <v>7118</v>
      </c>
      <c r="D782" s="119">
        <v>3460.8197817752007</v>
      </c>
      <c r="E782" s="119">
        <v>14027.523572242091</v>
      </c>
      <c r="F782" s="119">
        <v>3902.5824570770915</v>
      </c>
      <c r="G782" s="118">
        <v>1.1276468302765226</v>
      </c>
      <c r="I782" s="115">
        <v>0.27507163323782235</v>
      </c>
      <c r="J782" s="115">
        <v>9.0820449827740055E-2</v>
      </c>
      <c r="K782" s="116">
        <v>110.397004538578</v>
      </c>
      <c r="L782" s="115">
        <v>0.10638297872340426</v>
      </c>
      <c r="M782" s="115">
        <v>0</v>
      </c>
      <c r="N782" s="117">
        <v>16.9793267776097</v>
      </c>
      <c r="O782" s="115">
        <v>1.0780915908636928</v>
      </c>
      <c r="P782" s="115">
        <v>0.13105776864489063</v>
      </c>
      <c r="Q782" s="115">
        <v>0.94286699747487612</v>
      </c>
      <c r="S782" s="91">
        <v>0</v>
      </c>
      <c r="T782" s="86">
        <f>IF(S782=1,INDEX('LAD average need weights (Rx)'!N:N,MATCH(C782,'LAD average need weights (Rx)'!B:B,0)),SUMPRODUCT(I$2:Q$2,I782:Q782)+$T$2)</f>
        <v>0.95350779269251063</v>
      </c>
    </row>
    <row r="783" spans="2:20" x14ac:dyDescent="0.2">
      <c r="B783" s="102" t="s">
        <v>5756</v>
      </c>
      <c r="C783" s="101" t="s">
        <v>7118</v>
      </c>
      <c r="D783" s="119">
        <v>3508.6582342125039</v>
      </c>
      <c r="E783" s="119">
        <v>8096.2650700665909</v>
      </c>
      <c r="F783" s="119">
        <v>2252.4533191882351</v>
      </c>
      <c r="G783" s="118">
        <v>0.6419699978826191</v>
      </c>
      <c r="I783" s="115">
        <v>0.22222222222222221</v>
      </c>
      <c r="J783" s="115">
        <v>0.1216398979019844</v>
      </c>
      <c r="K783" s="116">
        <v>139.96284379865099</v>
      </c>
      <c r="L783" s="115">
        <v>0.18586387434554974</v>
      </c>
      <c r="M783" s="115">
        <v>0</v>
      </c>
      <c r="N783" s="117">
        <v>55.121476907109503</v>
      </c>
      <c r="O783" s="115">
        <v>0.68413595470382071</v>
      </c>
      <c r="P783" s="115">
        <v>0.26522311333412923</v>
      </c>
      <c r="Q783" s="115">
        <v>1.0842663854223287</v>
      </c>
      <c r="S783" s="91">
        <v>0</v>
      </c>
      <c r="T783" s="86">
        <f>IF(S783=1,INDEX('LAD average need weights (Rx)'!N:N,MATCH(C783,'LAD average need weights (Rx)'!B:B,0)),SUMPRODUCT(I$2:Q$2,I783:Q783)+$T$2)</f>
        <v>1.3268468712459918</v>
      </c>
    </row>
    <row r="784" spans="2:20" x14ac:dyDescent="0.2">
      <c r="B784" s="102" t="s">
        <v>5755</v>
      </c>
      <c r="C784" s="101" t="s">
        <v>7118</v>
      </c>
      <c r="D784" s="119">
        <v>14570.067054833964</v>
      </c>
      <c r="E784" s="119">
        <v>38949.25388056528</v>
      </c>
      <c r="F784" s="119">
        <v>10836.030617073526</v>
      </c>
      <c r="G784" s="118">
        <v>0.74371865114226887</v>
      </c>
      <c r="I784" s="115">
        <v>0.28799999999999998</v>
      </c>
      <c r="J784" s="115">
        <v>7.938483718258417E-2</v>
      </c>
      <c r="K784" s="116">
        <v>111.572576530612</v>
      </c>
      <c r="L784" s="115">
        <v>0.13803376365441908</v>
      </c>
      <c r="M784" s="115">
        <v>0</v>
      </c>
      <c r="N784" s="117">
        <v>40.002587672688598</v>
      </c>
      <c r="O784" s="115">
        <v>0.88450610887126013</v>
      </c>
      <c r="P784" s="115">
        <v>0.32484368534915159</v>
      </c>
      <c r="Q784" s="115">
        <v>1.0313811455136028</v>
      </c>
      <c r="S784" s="91">
        <v>0</v>
      </c>
      <c r="T784" s="86">
        <f>IF(S784=1,INDEX('LAD average need weights (Rx)'!N:N,MATCH(C784,'LAD average need weights (Rx)'!B:B,0)),SUMPRODUCT(I$2:Q$2,I784:Q784)+$T$2)</f>
        <v>1.1670903045688581</v>
      </c>
    </row>
    <row r="785" spans="2:20" x14ac:dyDescent="0.2">
      <c r="B785" s="102" t="s">
        <v>5754</v>
      </c>
      <c r="C785" s="101" t="s">
        <v>7118</v>
      </c>
      <c r="D785" s="119">
        <v>7096.5122106039153</v>
      </c>
      <c r="E785" s="119">
        <v>19546.549085563503</v>
      </c>
      <c r="F785" s="119">
        <v>5438.0246923031082</v>
      </c>
      <c r="G785" s="118">
        <v>0.76629540412505404</v>
      </c>
      <c r="I785" s="115">
        <v>0.23868312757201646</v>
      </c>
      <c r="J785" s="115">
        <v>0.13940314852682659</v>
      </c>
      <c r="K785" s="116">
        <v>129.721244568591</v>
      </c>
      <c r="L785" s="115">
        <v>0.15627141877998629</v>
      </c>
      <c r="M785" s="115">
        <v>0</v>
      </c>
      <c r="N785" s="117">
        <v>54.778188392302901</v>
      </c>
      <c r="O785" s="115">
        <v>0.83273816595545791</v>
      </c>
      <c r="P785" s="115">
        <v>0.54043013850889998</v>
      </c>
      <c r="Q785" s="115">
        <v>1.0545415639272717</v>
      </c>
      <c r="S785" s="91">
        <v>0</v>
      </c>
      <c r="T785" s="86">
        <f>IF(S785=1,INDEX('LAD average need weights (Rx)'!N:N,MATCH(C785,'LAD average need weights (Rx)'!B:B,0)),SUMPRODUCT(I$2:Q$2,I785:Q785)+$T$2)</f>
        <v>1.3503184895331113</v>
      </c>
    </row>
    <row r="786" spans="2:20" x14ac:dyDescent="0.2">
      <c r="B786" s="102" t="s">
        <v>5753</v>
      </c>
      <c r="C786" s="101" t="s">
        <v>7118</v>
      </c>
      <c r="D786" s="119">
        <v>5578.8898878384607</v>
      </c>
      <c r="E786" s="119">
        <v>14283.643969645067</v>
      </c>
      <c r="F786" s="119">
        <v>3973.8374412271346</v>
      </c>
      <c r="G786" s="118">
        <v>0.7122989557276953</v>
      </c>
      <c r="I786" s="115">
        <v>0.19270833333333334</v>
      </c>
      <c r="J786" s="115">
        <v>0.16078967835862318</v>
      </c>
      <c r="K786" s="116">
        <v>147.12190124974401</v>
      </c>
      <c r="L786" s="115">
        <v>0.1437024513947591</v>
      </c>
      <c r="M786" s="115">
        <v>0</v>
      </c>
      <c r="N786" s="117">
        <v>52.0908778938742</v>
      </c>
      <c r="O786" s="115">
        <v>0.72458944607041464</v>
      </c>
      <c r="P786" s="115">
        <v>0.36482838615948965</v>
      </c>
      <c r="Q786" s="115">
        <v>1.0410295786327692</v>
      </c>
      <c r="S786" s="91">
        <v>0</v>
      </c>
      <c r="T786" s="86">
        <f>IF(S786=1,INDEX('LAD average need weights (Rx)'!N:N,MATCH(C786,'LAD average need weights (Rx)'!B:B,0)),SUMPRODUCT(I$2:Q$2,I786:Q786)+$T$2)</f>
        <v>1.3022143470311573</v>
      </c>
    </row>
    <row r="787" spans="2:20" x14ac:dyDescent="0.2">
      <c r="B787" s="102" t="s">
        <v>5752</v>
      </c>
      <c r="C787" s="101" t="s">
        <v>7118</v>
      </c>
      <c r="D787" s="119">
        <v>7067.0335170432136</v>
      </c>
      <c r="E787" s="119">
        <v>18280.578586347747</v>
      </c>
      <c r="F787" s="119">
        <v>5085.8203822570358</v>
      </c>
      <c r="G787" s="118">
        <v>0.71965420426998339</v>
      </c>
      <c r="I787" s="115">
        <v>0.38589211618257263</v>
      </c>
      <c r="J787" s="115">
        <v>7.3050557725480678E-2</v>
      </c>
      <c r="K787" s="116">
        <v>118.641463414634</v>
      </c>
      <c r="L787" s="115">
        <v>7.1345029239766086E-2</v>
      </c>
      <c r="M787" s="115">
        <v>0</v>
      </c>
      <c r="N787" s="117">
        <v>22.6326450970632</v>
      </c>
      <c r="O787" s="115">
        <v>0.7039455732751233</v>
      </c>
      <c r="P787" s="115">
        <v>0.20840221191607849</v>
      </c>
      <c r="Q787" s="115">
        <v>0.94686481626726171</v>
      </c>
      <c r="S787" s="91">
        <v>0</v>
      </c>
      <c r="T787" s="86">
        <f>IF(S787=1,INDEX('LAD average need weights (Rx)'!N:N,MATCH(C787,'LAD average need weights (Rx)'!B:B,0)),SUMPRODUCT(I$2:Q$2,I787:Q787)+$T$2)</f>
        <v>0.95815155567815025</v>
      </c>
    </row>
    <row r="788" spans="2:20" x14ac:dyDescent="0.2">
      <c r="B788" s="102" t="s">
        <v>5751</v>
      </c>
      <c r="C788" s="101" t="s">
        <v>7118</v>
      </c>
      <c r="D788" s="119">
        <v>42034.446431341967</v>
      </c>
      <c r="E788" s="119">
        <v>60404.857137603067</v>
      </c>
      <c r="F788" s="119">
        <v>16805.171245902169</v>
      </c>
      <c r="G788" s="118">
        <v>0.39979523159300606</v>
      </c>
      <c r="I788" s="115">
        <v>0</v>
      </c>
      <c r="J788" s="115">
        <v>0.10923250143811961</v>
      </c>
      <c r="K788" s="116">
        <v>138.80303495544899</v>
      </c>
      <c r="L788" s="115">
        <v>3.8684719535783366E-3</v>
      </c>
      <c r="M788" s="115">
        <v>1</v>
      </c>
      <c r="N788" s="117">
        <v>23.913276260964899</v>
      </c>
      <c r="O788" s="115">
        <v>0.48571294054309816</v>
      </c>
      <c r="P788" s="115">
        <v>0.22798118052411026</v>
      </c>
      <c r="Q788" s="115">
        <v>0.94987212678369226</v>
      </c>
      <c r="S788" s="91">
        <v>0</v>
      </c>
      <c r="T788" s="86">
        <f>IF(S788=1,INDEX('LAD average need weights (Rx)'!N:N,MATCH(C788,'LAD average need weights (Rx)'!B:B,0)),SUMPRODUCT(I$2:Q$2,I788:Q788)+$T$2)</f>
        <v>0.65417294977445817</v>
      </c>
    </row>
    <row r="789" spans="2:20" x14ac:dyDescent="0.2">
      <c r="B789" s="102" t="s">
        <v>5750</v>
      </c>
      <c r="C789" s="101" t="s">
        <v>7118</v>
      </c>
      <c r="D789" s="119">
        <v>4877.8080971433155</v>
      </c>
      <c r="E789" s="119">
        <v>9916.4461180348135</v>
      </c>
      <c r="F789" s="119">
        <v>2758.8439582716242</v>
      </c>
      <c r="G789" s="118">
        <v>0.56559091774999082</v>
      </c>
      <c r="I789" s="115">
        <v>0.21818181818181817</v>
      </c>
      <c r="J789" s="115">
        <v>0.15109696990449545</v>
      </c>
      <c r="K789" s="116">
        <v>153.47086318662599</v>
      </c>
      <c r="L789" s="115">
        <v>0.20799999999999999</v>
      </c>
      <c r="M789" s="115">
        <v>0</v>
      </c>
      <c r="N789" s="117">
        <v>59.200131013305999</v>
      </c>
      <c r="O789" s="115">
        <v>0.68526426902048532</v>
      </c>
      <c r="P789" s="115">
        <v>0.35076327262170931</v>
      </c>
      <c r="Q789" s="115">
        <v>1.0914353179486438</v>
      </c>
      <c r="S789" s="91">
        <v>0</v>
      </c>
      <c r="T789" s="86">
        <f>IF(S789=1,INDEX('LAD average need weights (Rx)'!N:N,MATCH(C789,'LAD average need weights (Rx)'!B:B,0)),SUMPRODUCT(I$2:Q$2,I789:Q789)+$T$2)</f>
        <v>1.4090512162972972</v>
      </c>
    </row>
    <row r="790" spans="2:20" x14ac:dyDescent="0.2">
      <c r="B790" s="102" t="s">
        <v>5749</v>
      </c>
      <c r="C790" s="101" t="s">
        <v>7118</v>
      </c>
      <c r="D790" s="119">
        <v>4084.862301923738</v>
      </c>
      <c r="E790" s="119">
        <v>17736.232640646813</v>
      </c>
      <c r="F790" s="119">
        <v>4934.3784739734374</v>
      </c>
      <c r="G790" s="118">
        <v>1.2079669054326814</v>
      </c>
      <c r="I790" s="115">
        <v>0.2595936794582393</v>
      </c>
      <c r="J790" s="115">
        <v>3.8560550412678085E-2</v>
      </c>
      <c r="K790" s="116">
        <v>78.099782490484003</v>
      </c>
      <c r="L790" s="115">
        <v>0.11186440677966102</v>
      </c>
      <c r="M790" s="115">
        <v>0</v>
      </c>
      <c r="N790" s="117">
        <v>11.0667452419793</v>
      </c>
      <c r="O790" s="115">
        <v>1.2108220388121707</v>
      </c>
      <c r="P790" s="115">
        <v>0.11977756904017661</v>
      </c>
      <c r="Q790" s="115">
        <v>0.91677882103899588</v>
      </c>
      <c r="S790" s="91">
        <v>0</v>
      </c>
      <c r="T790" s="86">
        <f>IF(S790=1,INDEX('LAD average need weights (Rx)'!N:N,MATCH(C790,'LAD average need weights (Rx)'!B:B,0)),SUMPRODUCT(I$2:Q$2,I790:Q790)+$T$2)</f>
        <v>0.86223150881671107</v>
      </c>
    </row>
    <row r="791" spans="2:20" x14ac:dyDescent="0.2">
      <c r="B791" s="102" t="s">
        <v>5748</v>
      </c>
      <c r="C791" s="101" t="s">
        <v>7118</v>
      </c>
      <c r="D791" s="119">
        <v>2904.9098856142055</v>
      </c>
      <c r="E791" s="119">
        <v>8257.2151350998138</v>
      </c>
      <c r="F791" s="119">
        <v>2297.2310660962503</v>
      </c>
      <c r="G791" s="118">
        <v>0.7908097519557068</v>
      </c>
      <c r="I791" s="115">
        <v>0.27083333333333331</v>
      </c>
      <c r="J791" s="115">
        <v>0.15120951220111625</v>
      </c>
      <c r="K791" s="116">
        <v>164.595288652953</v>
      </c>
      <c r="L791" s="115">
        <v>0.10869565217391304</v>
      </c>
      <c r="M791" s="115">
        <v>0</v>
      </c>
      <c r="N791" s="117">
        <v>48.167039150630401</v>
      </c>
      <c r="O791" s="115">
        <v>0.89491901322637635</v>
      </c>
      <c r="P791" s="115">
        <v>0.41170852760848314</v>
      </c>
      <c r="Q791" s="115">
        <v>1.0362012316872706</v>
      </c>
      <c r="S791" s="91">
        <v>0</v>
      </c>
      <c r="T791" s="86">
        <f>IF(S791=1,INDEX('LAD average need weights (Rx)'!N:N,MATCH(C791,'LAD average need weights (Rx)'!B:B,0)),SUMPRODUCT(I$2:Q$2,I791:Q791)+$T$2)</f>
        <v>1.3078034476156764</v>
      </c>
    </row>
    <row r="792" spans="2:20" x14ac:dyDescent="0.2">
      <c r="B792" s="102" t="s">
        <v>5747</v>
      </c>
      <c r="C792" s="101" t="s">
        <v>7118</v>
      </c>
      <c r="D792" s="119">
        <v>3535.5971606256776</v>
      </c>
      <c r="E792" s="119">
        <v>8279.5657674349295</v>
      </c>
      <c r="F792" s="119">
        <v>2303.4492118157273</v>
      </c>
      <c r="G792" s="118">
        <v>0.65150216700821684</v>
      </c>
      <c r="I792" s="115">
        <v>0.24369747899159663</v>
      </c>
      <c r="J792" s="115">
        <v>0.13892331658838206</v>
      </c>
      <c r="K792" s="116">
        <v>140.301889055472</v>
      </c>
      <c r="L792" s="115">
        <v>0.17538896746817539</v>
      </c>
      <c r="M792" s="115">
        <v>0</v>
      </c>
      <c r="N792" s="117">
        <v>52.100915142428804</v>
      </c>
      <c r="O792" s="115">
        <v>0.67460166592031268</v>
      </c>
      <c r="P792" s="115">
        <v>0.29024714472344254</v>
      </c>
      <c r="Q792" s="115">
        <v>1.048742119776664</v>
      </c>
      <c r="S792" s="91">
        <v>0</v>
      </c>
      <c r="T792" s="86">
        <f>IF(S792=1,INDEX('LAD average need weights (Rx)'!N:N,MATCH(C792,'LAD average need weights (Rx)'!B:B,0)),SUMPRODUCT(I$2:Q$2,I792:Q792)+$T$2)</f>
        <v>1.3027409711718505</v>
      </c>
    </row>
    <row r="793" spans="2:20" x14ac:dyDescent="0.2">
      <c r="B793" s="102" t="s">
        <v>5746</v>
      </c>
      <c r="C793" s="101" t="s">
        <v>7118</v>
      </c>
      <c r="D793" s="119">
        <v>2233.0379715624986</v>
      </c>
      <c r="E793" s="119">
        <v>10778.332934038797</v>
      </c>
      <c r="F793" s="119">
        <v>2998.6285753354014</v>
      </c>
      <c r="G793" s="118">
        <v>1.3428471049407211</v>
      </c>
      <c r="I793" s="115">
        <v>0.30405405405405406</v>
      </c>
      <c r="J793" s="115">
        <v>5.7053372038505738E-2</v>
      </c>
      <c r="K793" s="116">
        <v>119.2504</v>
      </c>
      <c r="L793" s="115">
        <v>8.2857142857142851E-2</v>
      </c>
      <c r="M793" s="115">
        <v>0</v>
      </c>
      <c r="N793" s="117">
        <v>13.529336000000001</v>
      </c>
      <c r="O793" s="115">
        <v>1.148799839310032</v>
      </c>
      <c r="P793" s="115">
        <v>6.5034372445022637E-2</v>
      </c>
      <c r="Q793" s="115">
        <v>0.91792932864590338</v>
      </c>
      <c r="S793" s="91">
        <v>0</v>
      </c>
      <c r="T793" s="86">
        <f>IF(S793=1,INDEX('LAD average need weights (Rx)'!N:N,MATCH(C793,'LAD average need weights (Rx)'!B:B,0)),SUMPRODUCT(I$2:Q$2,I793:Q793)+$T$2)</f>
        <v>0.90964120920365155</v>
      </c>
    </row>
    <row r="794" spans="2:20" x14ac:dyDescent="0.2">
      <c r="B794" s="102" t="s">
        <v>5745</v>
      </c>
      <c r="C794" s="101" t="s">
        <v>7118</v>
      </c>
      <c r="D794" s="119">
        <v>5027.7349772577827</v>
      </c>
      <c r="E794" s="119">
        <v>16432.203655495829</v>
      </c>
      <c r="F794" s="119">
        <v>4571.5859529157187</v>
      </c>
      <c r="G794" s="118">
        <v>0.90927345486478772</v>
      </c>
      <c r="I794" s="115">
        <v>0.37462235649546827</v>
      </c>
      <c r="J794" s="115">
        <v>5.5266419187285629E-2</v>
      </c>
      <c r="K794" s="116">
        <v>130.62359875444801</v>
      </c>
      <c r="L794" s="115">
        <v>0.13257575757575757</v>
      </c>
      <c r="M794" s="115">
        <v>0</v>
      </c>
      <c r="N794" s="117">
        <v>15.499112544483999</v>
      </c>
      <c r="O794" s="115">
        <v>0.99898948361695505</v>
      </c>
      <c r="P794" s="115">
        <v>8.5870229734631265E-2</v>
      </c>
      <c r="Q794" s="115">
        <v>0.97924084441249015</v>
      </c>
      <c r="S794" s="91">
        <v>0</v>
      </c>
      <c r="T794" s="86">
        <f>IF(S794=1,INDEX('LAD average need weights (Rx)'!N:N,MATCH(C794,'LAD average need weights (Rx)'!B:B,0)),SUMPRODUCT(I$2:Q$2,I794:Q794)+$T$2)</f>
        <v>0.97537911608874472</v>
      </c>
    </row>
    <row r="795" spans="2:20" x14ac:dyDescent="0.2">
      <c r="B795" s="102" t="s">
        <v>5744</v>
      </c>
      <c r="C795" s="101" t="s">
        <v>7118</v>
      </c>
      <c r="D795" s="119">
        <v>1814.6709218386343</v>
      </c>
      <c r="E795" s="119">
        <v>6349.8977311524541</v>
      </c>
      <c r="F795" s="119">
        <v>1766.5983138225672</v>
      </c>
      <c r="G795" s="118">
        <v>0.9735089114849762</v>
      </c>
      <c r="I795" s="115">
        <v>0.31</v>
      </c>
      <c r="J795" s="115">
        <v>7.8049279109223851E-2</v>
      </c>
      <c r="K795" s="116">
        <v>110.747619047619</v>
      </c>
      <c r="L795" s="115">
        <v>0.13239436619718309</v>
      </c>
      <c r="M795" s="115">
        <v>0</v>
      </c>
      <c r="N795" s="117">
        <v>38.080726591760303</v>
      </c>
      <c r="O795" s="115">
        <v>0.92630882713673302</v>
      </c>
      <c r="P795" s="115">
        <v>0.32161414676127248</v>
      </c>
      <c r="Q795" s="115">
        <v>1.024871796615461</v>
      </c>
      <c r="S795" s="91">
        <v>0</v>
      </c>
      <c r="T795" s="86">
        <f>IF(S795=1,INDEX('LAD average need weights (Rx)'!N:N,MATCH(C795,'LAD average need weights (Rx)'!B:B,0)),SUMPRODUCT(I$2:Q$2,I795:Q795)+$T$2)</f>
        <v>1.1558662085454836</v>
      </c>
    </row>
    <row r="796" spans="2:20" x14ac:dyDescent="0.2">
      <c r="B796" s="102" t="s">
        <v>5743</v>
      </c>
      <c r="C796" s="101" t="s">
        <v>7118</v>
      </c>
      <c r="D796" s="119">
        <v>10316.691714684614</v>
      </c>
      <c r="E796" s="119">
        <v>40323.401726643984</v>
      </c>
      <c r="F796" s="119">
        <v>11218.330832070053</v>
      </c>
      <c r="G796" s="118">
        <v>1.0873961481374945</v>
      </c>
      <c r="I796" s="115">
        <v>0.32029339853300731</v>
      </c>
      <c r="J796" s="115">
        <v>6.7290850736818272E-2</v>
      </c>
      <c r="K796" s="116">
        <v>99.588111217641298</v>
      </c>
      <c r="L796" s="115">
        <v>9.9601593625498003E-2</v>
      </c>
      <c r="M796" s="115">
        <v>0</v>
      </c>
      <c r="N796" s="117">
        <v>12.2649501438159</v>
      </c>
      <c r="O796" s="115">
        <v>1.115392363390912</v>
      </c>
      <c r="P796" s="115">
        <v>0.10542752089147954</v>
      </c>
      <c r="Q796" s="115">
        <v>0.93704540552349669</v>
      </c>
      <c r="S796" s="91">
        <v>0</v>
      </c>
      <c r="T796" s="86">
        <f>IF(S796=1,INDEX('LAD average need weights (Rx)'!N:N,MATCH(C796,'LAD average need weights (Rx)'!B:B,0)),SUMPRODUCT(I$2:Q$2,I796:Q796)+$T$2)</f>
        <v>0.90157951967284744</v>
      </c>
    </row>
    <row r="797" spans="2:20" x14ac:dyDescent="0.2">
      <c r="B797" s="102" t="s">
        <v>5742</v>
      </c>
      <c r="C797" s="101" t="s">
        <v>7118</v>
      </c>
      <c r="D797" s="119">
        <v>4853.4688542958756</v>
      </c>
      <c r="E797" s="119">
        <v>13453.525945811884</v>
      </c>
      <c r="F797" s="119">
        <v>3742.8911861429178</v>
      </c>
      <c r="G797" s="118">
        <v>0.77117857320337613</v>
      </c>
      <c r="I797" s="115">
        <v>0.22598870056497175</v>
      </c>
      <c r="J797" s="115">
        <v>0.12352908711665112</v>
      </c>
      <c r="K797" s="116">
        <v>135.18268576979099</v>
      </c>
      <c r="L797" s="115">
        <v>0.156355455568054</v>
      </c>
      <c r="M797" s="115">
        <v>0</v>
      </c>
      <c r="N797" s="117">
        <v>42.035008013598897</v>
      </c>
      <c r="O797" s="115">
        <v>0.79383199693462669</v>
      </c>
      <c r="P797" s="115">
        <v>0.29429178232130282</v>
      </c>
      <c r="Q797" s="115">
        <v>1.027000869313855</v>
      </c>
      <c r="S797" s="91">
        <v>0</v>
      </c>
      <c r="T797" s="86">
        <f>IF(S797=1,INDEX('LAD average need weights (Rx)'!N:N,MATCH(C797,'LAD average need weights (Rx)'!B:B,0)),SUMPRODUCT(I$2:Q$2,I797:Q797)+$T$2)</f>
        <v>1.2074334367033281</v>
      </c>
    </row>
    <row r="798" spans="2:20" x14ac:dyDescent="0.2">
      <c r="B798" s="102" t="s">
        <v>5741</v>
      </c>
      <c r="C798" s="101" t="s">
        <v>7118</v>
      </c>
      <c r="D798" s="119">
        <v>7568.979179276007</v>
      </c>
      <c r="E798" s="119">
        <v>20564.804782679737</v>
      </c>
      <c r="F798" s="119">
        <v>5721.3125299545163</v>
      </c>
      <c r="G798" s="118">
        <v>0.75588958490195968</v>
      </c>
      <c r="I798" s="115">
        <v>0.27310924369747897</v>
      </c>
      <c r="J798" s="115">
        <v>9.784221278427313E-2</v>
      </c>
      <c r="K798" s="116">
        <v>117.61885193814901</v>
      </c>
      <c r="L798" s="115">
        <v>0.12649572649572649</v>
      </c>
      <c r="M798" s="115">
        <v>0</v>
      </c>
      <c r="N798" s="117">
        <v>36.945670620631198</v>
      </c>
      <c r="O798" s="115">
        <v>0.89328870768855684</v>
      </c>
      <c r="P798" s="115">
        <v>0.22619690227248082</v>
      </c>
      <c r="Q798" s="115">
        <v>1.0544837444159063</v>
      </c>
      <c r="S798" s="91">
        <v>0</v>
      </c>
      <c r="T798" s="86">
        <f>IF(S798=1,INDEX('LAD average need weights (Rx)'!N:N,MATCH(C798,'LAD average need weights (Rx)'!B:B,0)),SUMPRODUCT(I$2:Q$2,I798:Q798)+$T$2)</f>
        <v>1.1429961289594099</v>
      </c>
    </row>
    <row r="799" spans="2:20" x14ac:dyDescent="0.2">
      <c r="B799" s="102" t="s">
        <v>5740</v>
      </c>
      <c r="C799" s="101" t="s">
        <v>7118</v>
      </c>
      <c r="D799" s="119">
        <v>2181.5071716290936</v>
      </c>
      <c r="E799" s="119">
        <v>4483.3545789272939</v>
      </c>
      <c r="F799" s="119">
        <v>1247.3093228800988</v>
      </c>
      <c r="G799" s="118">
        <v>0.57176494265138733</v>
      </c>
      <c r="I799" s="115">
        <v>0</v>
      </c>
      <c r="J799" s="115">
        <v>0.16236601415619487</v>
      </c>
      <c r="K799" s="116">
        <v>141.63755238893501</v>
      </c>
      <c r="L799" s="115">
        <v>6.8965517241379309E-2</v>
      </c>
      <c r="M799" s="115">
        <v>0</v>
      </c>
      <c r="N799" s="117">
        <v>44.3202548197821</v>
      </c>
      <c r="O799" s="115">
        <v>0.63286004854959144</v>
      </c>
      <c r="P799" s="115">
        <v>0.28566657108215349</v>
      </c>
      <c r="Q799" s="115">
        <v>1.1156589618437747</v>
      </c>
      <c r="S799" s="91">
        <v>0</v>
      </c>
      <c r="T799" s="86">
        <f>IF(S799=1,INDEX('LAD average need weights (Rx)'!N:N,MATCH(C799,'LAD average need weights (Rx)'!B:B,0)),SUMPRODUCT(I$2:Q$2,I799:Q799)+$T$2)</f>
        <v>1.1436081208652118</v>
      </c>
    </row>
    <row r="800" spans="2:20" x14ac:dyDescent="0.2">
      <c r="B800" s="102" t="s">
        <v>5739</v>
      </c>
      <c r="C800" s="101" t="s">
        <v>7118</v>
      </c>
      <c r="D800" s="119">
        <v>6201.5454651097616</v>
      </c>
      <c r="E800" s="119">
        <v>19972.204119820344</v>
      </c>
      <c r="F800" s="119">
        <v>5556.4457279835906</v>
      </c>
      <c r="G800" s="118">
        <v>0.8959775848205036</v>
      </c>
      <c r="I800" s="115">
        <v>0.22812499999999999</v>
      </c>
      <c r="J800" s="115">
        <v>8.305001999415923E-2</v>
      </c>
      <c r="K800" s="116">
        <v>110.155509698721</v>
      </c>
      <c r="L800" s="115">
        <v>0.14313919052319843</v>
      </c>
      <c r="M800" s="115">
        <v>0</v>
      </c>
      <c r="N800" s="117">
        <v>31.824708006603402</v>
      </c>
      <c r="O800" s="115">
        <v>0.94569592859924334</v>
      </c>
      <c r="P800" s="115">
        <v>0.21277121377433084</v>
      </c>
      <c r="Q800" s="115">
        <v>1.0115234087120109</v>
      </c>
      <c r="S800" s="91">
        <v>0</v>
      </c>
      <c r="T800" s="86">
        <f>IF(S800=1,INDEX('LAD average need weights (Rx)'!N:N,MATCH(C800,'LAD average need weights (Rx)'!B:B,0)),SUMPRODUCT(I$2:Q$2,I800:Q800)+$T$2)</f>
        <v>1.0848120319415175</v>
      </c>
    </row>
    <row r="801" spans="2:20" x14ac:dyDescent="0.2">
      <c r="B801" s="102" t="s">
        <v>5738</v>
      </c>
      <c r="C801" s="101" t="s">
        <v>7118</v>
      </c>
      <c r="D801" s="119">
        <v>3429.4854990092413</v>
      </c>
      <c r="E801" s="119">
        <v>14588.735137646612</v>
      </c>
      <c r="F801" s="119">
        <v>4058.7165315327147</v>
      </c>
      <c r="G801" s="118">
        <v>1.1834768021924147</v>
      </c>
      <c r="I801" s="115">
        <v>0.21118012422360249</v>
      </c>
      <c r="J801" s="115">
        <v>3.6331336096977966E-2</v>
      </c>
      <c r="K801" s="116">
        <v>76.884828141783103</v>
      </c>
      <c r="L801" s="115">
        <v>0.11884550084889643</v>
      </c>
      <c r="M801" s="115">
        <v>0</v>
      </c>
      <c r="N801" s="117">
        <v>8.3821399033297492</v>
      </c>
      <c r="O801" s="115">
        <v>1.1406653376013156</v>
      </c>
      <c r="P801" s="115">
        <v>0.11398198948380364</v>
      </c>
      <c r="Q801" s="115">
        <v>0.95427740632076452</v>
      </c>
      <c r="S801" s="91">
        <v>0</v>
      </c>
      <c r="T801" s="86">
        <f>IF(S801=1,INDEX('LAD average need weights (Rx)'!N:N,MATCH(C801,'LAD average need weights (Rx)'!B:B,0)),SUMPRODUCT(I$2:Q$2,I801:Q801)+$T$2)</f>
        <v>0.82978053513853711</v>
      </c>
    </row>
    <row r="802" spans="2:20" x14ac:dyDescent="0.2">
      <c r="B802" s="102" t="s">
        <v>5737</v>
      </c>
      <c r="C802" s="101" t="s">
        <v>7118</v>
      </c>
      <c r="D802" s="119">
        <v>4424.089104047921</v>
      </c>
      <c r="E802" s="119">
        <v>12229.110468116487</v>
      </c>
      <c r="F802" s="119">
        <v>3402.2478545656131</v>
      </c>
      <c r="G802" s="118">
        <v>0.76902787772801617</v>
      </c>
      <c r="I802" s="115">
        <v>0.25609756097560976</v>
      </c>
      <c r="J802" s="115">
        <v>0.18730894352303964</v>
      </c>
      <c r="K802" s="116">
        <v>167.31745536979301</v>
      </c>
      <c r="L802" s="115">
        <v>0.18725099601593626</v>
      </c>
      <c r="M802" s="115">
        <v>0</v>
      </c>
      <c r="N802" s="117">
        <v>58.414610937942797</v>
      </c>
      <c r="O802" s="115">
        <v>0.75147162169383552</v>
      </c>
      <c r="P802" s="115">
        <v>0.59006501350833795</v>
      </c>
      <c r="Q802" s="115">
        <v>1.1179567908865604</v>
      </c>
      <c r="S802" s="91">
        <v>0</v>
      </c>
      <c r="T802" s="86">
        <f>IF(S802=1,INDEX('LAD average need weights (Rx)'!N:N,MATCH(C802,'LAD average need weights (Rx)'!B:B,0)),SUMPRODUCT(I$2:Q$2,I802:Q802)+$T$2)</f>
        <v>1.4682186670698107</v>
      </c>
    </row>
    <row r="803" spans="2:20" x14ac:dyDescent="0.2">
      <c r="B803" s="102" t="s">
        <v>5736</v>
      </c>
      <c r="C803" s="101" t="s">
        <v>7118</v>
      </c>
      <c r="D803" s="119">
        <v>2774.1998636048197</v>
      </c>
      <c r="E803" s="119">
        <v>10874.022812346675</v>
      </c>
      <c r="F803" s="119">
        <v>3025.2503549019052</v>
      </c>
      <c r="G803" s="118">
        <v>1.0904947385336787</v>
      </c>
      <c r="I803" s="115">
        <v>0.2556053811659193</v>
      </c>
      <c r="J803" s="115">
        <v>6.7259884146452328E-2</v>
      </c>
      <c r="K803" s="116">
        <v>108.06376917458</v>
      </c>
      <c r="L803" s="115">
        <v>0.1067193675889328</v>
      </c>
      <c r="M803" s="115">
        <v>0</v>
      </c>
      <c r="N803" s="117">
        <v>15.5288005843682</v>
      </c>
      <c r="O803" s="115">
        <v>1.0323226479082945</v>
      </c>
      <c r="P803" s="115">
        <v>8.9261555734108197E-2</v>
      </c>
      <c r="Q803" s="115">
        <v>0.97365634280801916</v>
      </c>
      <c r="S803" s="91">
        <v>0</v>
      </c>
      <c r="T803" s="86">
        <f>IF(S803=1,INDEX('LAD average need weights (Rx)'!N:N,MATCH(C803,'LAD average need weights (Rx)'!B:B,0)),SUMPRODUCT(I$2:Q$2,I803:Q803)+$T$2)</f>
        <v>0.92085981096859548</v>
      </c>
    </row>
    <row r="804" spans="2:20" x14ac:dyDescent="0.2">
      <c r="B804" s="102" t="s">
        <v>5735</v>
      </c>
      <c r="C804" s="101" t="s">
        <v>7301</v>
      </c>
      <c r="D804" s="119">
        <v>9158.6621108724557</v>
      </c>
      <c r="E804" s="119">
        <v>36909.184477031995</v>
      </c>
      <c r="F804" s="119">
        <v>10268.465071776338</v>
      </c>
      <c r="G804" s="118">
        <v>1.1211752270657971</v>
      </c>
      <c r="I804" s="115">
        <v>0.22350993377483444</v>
      </c>
      <c r="J804" s="115">
        <v>7.4032481142727632E-2</v>
      </c>
      <c r="K804" s="116">
        <v>95.433615110289296</v>
      </c>
      <c r="L804" s="115">
        <v>7.1483474250576481E-2</v>
      </c>
      <c r="M804" s="115">
        <v>0</v>
      </c>
      <c r="N804" s="117">
        <v>13.4689478272355</v>
      </c>
      <c r="O804" s="115">
        <v>1.0826329493181046</v>
      </c>
      <c r="P804" s="115">
        <v>0.14045387316122968</v>
      </c>
      <c r="Q804" s="115">
        <v>0.95283192798128136</v>
      </c>
      <c r="S804" s="91">
        <v>0</v>
      </c>
      <c r="T804" s="86">
        <f>IF(S804=1,INDEX('LAD average need weights (Rx)'!N:N,MATCH(C804,'LAD average need weights (Rx)'!B:B,0)),SUMPRODUCT(I$2:Q$2,I804:Q804)+$T$2)</f>
        <v>0.87451269055753111</v>
      </c>
    </row>
    <row r="805" spans="2:20" x14ac:dyDescent="0.2">
      <c r="B805" s="102" t="s">
        <v>5734</v>
      </c>
      <c r="C805" s="101" t="s">
        <v>7301</v>
      </c>
      <c r="D805" s="119">
        <v>11292.766442101123</v>
      </c>
      <c r="E805" s="119">
        <v>46166.701381500956</v>
      </c>
      <c r="F805" s="119">
        <v>12843.989032325322</v>
      </c>
      <c r="G805" s="118">
        <v>1.1373642674872837</v>
      </c>
      <c r="I805" s="115">
        <v>0.28484848484848485</v>
      </c>
      <c r="J805" s="115">
        <v>7.5037004343708635E-2</v>
      </c>
      <c r="K805" s="116">
        <v>96.435313891923698</v>
      </c>
      <c r="L805" s="115">
        <v>8.0892608089260812E-2</v>
      </c>
      <c r="M805" s="115">
        <v>0</v>
      </c>
      <c r="N805" s="117">
        <v>16.055857046810701</v>
      </c>
      <c r="O805" s="115">
        <v>1.0834238956475439</v>
      </c>
      <c r="P805" s="115">
        <v>0.17598702592741949</v>
      </c>
      <c r="Q805" s="115">
        <v>0.94354946289175823</v>
      </c>
      <c r="S805" s="91">
        <v>0</v>
      </c>
      <c r="T805" s="86">
        <f>IF(S805=1,INDEX('LAD average need weights (Rx)'!N:N,MATCH(C805,'LAD average need weights (Rx)'!B:B,0)),SUMPRODUCT(I$2:Q$2,I805:Q805)+$T$2)</f>
        <v>0.91740046675867826</v>
      </c>
    </row>
    <row r="806" spans="2:20" x14ac:dyDescent="0.2">
      <c r="B806" s="102" t="s">
        <v>5733</v>
      </c>
      <c r="C806" s="101" t="s">
        <v>7301</v>
      </c>
      <c r="D806" s="119">
        <v>10431.249413982901</v>
      </c>
      <c r="E806" s="119">
        <v>42198.956908887594</v>
      </c>
      <c r="F806" s="119">
        <v>11740.127050326846</v>
      </c>
      <c r="G806" s="118">
        <v>1.1254765929179507</v>
      </c>
      <c r="I806" s="115">
        <v>0.23076923076923078</v>
      </c>
      <c r="J806" s="115">
        <v>0.11595812692099451</v>
      </c>
      <c r="K806" s="116">
        <v>82.633575581395306</v>
      </c>
      <c r="L806" s="115">
        <v>8.5825747724317294E-2</v>
      </c>
      <c r="M806" s="115">
        <v>0</v>
      </c>
      <c r="N806" s="117">
        <v>14.016095483005399</v>
      </c>
      <c r="O806" s="115">
        <v>1.1004885629544245</v>
      </c>
      <c r="P806" s="115">
        <v>0.10364204193972504</v>
      </c>
      <c r="Q806" s="115">
        <v>0.95017601177824684</v>
      </c>
      <c r="S806" s="91">
        <v>0</v>
      </c>
      <c r="T806" s="86">
        <f>IF(S806=1,INDEX('LAD average need weights (Rx)'!N:N,MATCH(C806,'LAD average need weights (Rx)'!B:B,0)),SUMPRODUCT(I$2:Q$2,I806:Q806)+$T$2)</f>
        <v>0.89331907710479619</v>
      </c>
    </row>
    <row r="807" spans="2:20" x14ac:dyDescent="0.2">
      <c r="B807" s="102" t="s">
        <v>5732</v>
      </c>
      <c r="C807" s="101" t="s">
        <v>7301</v>
      </c>
      <c r="D807" s="119">
        <v>10879.29936504296</v>
      </c>
      <c r="E807" s="119">
        <v>34960.248400434517</v>
      </c>
      <c r="F807" s="119">
        <v>9726.253632720578</v>
      </c>
      <c r="G807" s="118">
        <v>0.89401470686363183</v>
      </c>
      <c r="I807" s="115">
        <v>0.27511591962905718</v>
      </c>
      <c r="J807" s="115">
        <v>0.12126140275564734</v>
      </c>
      <c r="K807" s="116">
        <v>125.522960586618</v>
      </c>
      <c r="L807" s="115">
        <v>9.8641464855286479E-2</v>
      </c>
      <c r="M807" s="115">
        <v>0</v>
      </c>
      <c r="N807" s="117">
        <v>35.7147552703941</v>
      </c>
      <c r="O807" s="115">
        <v>0.91280483360000586</v>
      </c>
      <c r="P807" s="115">
        <v>0.3242446091243586</v>
      </c>
      <c r="Q807" s="115">
        <v>1.0212656610537021</v>
      </c>
      <c r="S807" s="91">
        <v>0</v>
      </c>
      <c r="T807" s="86">
        <f>IF(S807=1,INDEX('LAD average need weights (Rx)'!N:N,MATCH(C807,'LAD average need weights (Rx)'!B:B,0)),SUMPRODUCT(I$2:Q$2,I807:Q807)+$T$2)</f>
        <v>1.1409218367033191</v>
      </c>
    </row>
    <row r="808" spans="2:20" x14ac:dyDescent="0.2">
      <c r="B808" s="102" t="s">
        <v>5731</v>
      </c>
      <c r="C808" s="101" t="s">
        <v>7301</v>
      </c>
      <c r="D808" s="119">
        <v>11536.615061337836</v>
      </c>
      <c r="E808" s="119">
        <v>42314.242606653985</v>
      </c>
      <c r="F808" s="119">
        <v>11772.200562043861</v>
      </c>
      <c r="G808" s="118">
        <v>1.0204206779417937</v>
      </c>
      <c r="I808" s="115">
        <v>0.25815217391304346</v>
      </c>
      <c r="J808" s="115">
        <v>0.15966983713644564</v>
      </c>
      <c r="K808" s="116">
        <v>126.319742968895</v>
      </c>
      <c r="L808" s="115">
        <v>8.3732057416267949E-2</v>
      </c>
      <c r="M808" s="115">
        <v>0</v>
      </c>
      <c r="N808" s="117">
        <v>30.494501769416999</v>
      </c>
      <c r="O808" s="115">
        <v>0.97986310411838795</v>
      </c>
      <c r="P808" s="115">
        <v>0.20895326807350836</v>
      </c>
      <c r="Q808" s="115">
        <v>0.99319309444045822</v>
      </c>
      <c r="S808" s="91">
        <v>0</v>
      </c>
      <c r="T808" s="86">
        <f>IF(S808=1,INDEX('LAD average need weights (Rx)'!N:N,MATCH(C808,'LAD average need weights (Rx)'!B:B,0)),SUMPRODUCT(I$2:Q$2,I808:Q808)+$T$2)</f>
        <v>1.0962433781596206</v>
      </c>
    </row>
    <row r="809" spans="2:20" x14ac:dyDescent="0.2">
      <c r="B809" s="102" t="s">
        <v>5730</v>
      </c>
      <c r="C809" s="101" t="s">
        <v>7301</v>
      </c>
      <c r="D809" s="119">
        <v>10980.804621304689</v>
      </c>
      <c r="E809" s="119">
        <v>40125.635752149785</v>
      </c>
      <c r="F809" s="119">
        <v>11163.310570033562</v>
      </c>
      <c r="G809" s="118">
        <v>1.016620453147375</v>
      </c>
      <c r="I809" s="115">
        <v>0.24238578680203046</v>
      </c>
      <c r="J809" s="115">
        <v>0.26005176561160331</v>
      </c>
      <c r="K809" s="116">
        <v>125.013223411225</v>
      </c>
      <c r="L809" s="115">
        <v>0.10408921933085502</v>
      </c>
      <c r="M809" s="115">
        <v>0</v>
      </c>
      <c r="N809" s="117">
        <v>36.675379449661499</v>
      </c>
      <c r="O809" s="115">
        <v>1.0162973255612615</v>
      </c>
      <c r="P809" s="115">
        <v>0.28552035199473846</v>
      </c>
      <c r="Q809" s="115">
        <v>0.98781243374889993</v>
      </c>
      <c r="S809" s="91">
        <v>0</v>
      </c>
      <c r="T809" s="86">
        <f>IF(S809=1,INDEX('LAD average need weights (Rx)'!N:N,MATCH(C809,'LAD average need weights (Rx)'!B:B,0)),SUMPRODUCT(I$2:Q$2,I809:Q809)+$T$2)</f>
        <v>1.2100974611544288</v>
      </c>
    </row>
    <row r="810" spans="2:20" x14ac:dyDescent="0.2">
      <c r="B810" s="102" t="s">
        <v>5729</v>
      </c>
      <c r="C810" s="101" t="s">
        <v>7301</v>
      </c>
      <c r="D810" s="119">
        <v>12996.970153644284</v>
      </c>
      <c r="E810" s="119">
        <v>45868.361870830988</v>
      </c>
      <c r="F810" s="119">
        <v>12760.98831344594</v>
      </c>
      <c r="G810" s="118">
        <v>0.98184331906523792</v>
      </c>
      <c r="I810" s="115">
        <v>0.27468785471055618</v>
      </c>
      <c r="J810" s="115">
        <v>0.12373820711991805</v>
      </c>
      <c r="K810" s="116">
        <v>111.50589957416599</v>
      </c>
      <c r="L810" s="115">
        <v>9.838216003498032E-2</v>
      </c>
      <c r="M810" s="115">
        <v>0</v>
      </c>
      <c r="N810" s="117">
        <v>26.394017210787801</v>
      </c>
      <c r="O810" s="115">
        <v>1.0369820689070586</v>
      </c>
      <c r="P810" s="115">
        <v>0.23234956921624894</v>
      </c>
      <c r="Q810" s="115">
        <v>0.97798944363589269</v>
      </c>
      <c r="S810" s="91">
        <v>0</v>
      </c>
      <c r="T810" s="86">
        <f>IF(S810=1,INDEX('LAD average need weights (Rx)'!N:N,MATCH(C810,'LAD average need weights (Rx)'!B:B,0)),SUMPRODUCT(I$2:Q$2,I810:Q810)+$T$2)</f>
        <v>1.0519928206134257</v>
      </c>
    </row>
    <row r="811" spans="2:20" x14ac:dyDescent="0.2">
      <c r="B811" s="102" t="s">
        <v>5728</v>
      </c>
      <c r="C811" s="101" t="s">
        <v>7301</v>
      </c>
      <c r="D811" s="119">
        <v>14249.281407408984</v>
      </c>
      <c r="E811" s="119">
        <v>51096.860340511172</v>
      </c>
      <c r="F811" s="119">
        <v>14215.603327959647</v>
      </c>
      <c r="G811" s="118">
        <v>0.99763650681838412</v>
      </c>
      <c r="I811" s="115">
        <v>0.26851025869759143</v>
      </c>
      <c r="J811" s="115">
        <v>0.11590244253162904</v>
      </c>
      <c r="K811" s="116">
        <v>117.31708320634</v>
      </c>
      <c r="L811" s="115">
        <v>9.2038834951456316E-2</v>
      </c>
      <c r="M811" s="115">
        <v>0</v>
      </c>
      <c r="N811" s="117">
        <v>32.679876409631198</v>
      </c>
      <c r="O811" s="115">
        <v>0.99459047394518985</v>
      </c>
      <c r="P811" s="115">
        <v>0.37436562738991641</v>
      </c>
      <c r="Q811" s="115">
        <v>1.0041266860206304</v>
      </c>
      <c r="S811" s="91">
        <v>0</v>
      </c>
      <c r="T811" s="86">
        <f>IF(S811=1,INDEX('LAD average need weights (Rx)'!N:N,MATCH(C811,'LAD average need weights (Rx)'!B:B,0)),SUMPRODUCT(I$2:Q$2,I811:Q811)+$T$2)</f>
        <v>1.1135724862148602</v>
      </c>
    </row>
    <row r="812" spans="2:20" x14ac:dyDescent="0.2">
      <c r="B812" s="102" t="s">
        <v>5727</v>
      </c>
      <c r="C812" s="101" t="s">
        <v>7301</v>
      </c>
      <c r="D812" s="119">
        <v>6432.9501819911911</v>
      </c>
      <c r="E812" s="119">
        <v>25397.412056107576</v>
      </c>
      <c r="F812" s="119">
        <v>7065.787074594914</v>
      </c>
      <c r="G812" s="118">
        <v>1.098374287799605</v>
      </c>
      <c r="I812" s="115">
        <v>0.24749163879598662</v>
      </c>
      <c r="J812" s="115">
        <v>0.18120283253055311</v>
      </c>
      <c r="K812" s="116">
        <v>117.34897443988601</v>
      </c>
      <c r="L812" s="115">
        <v>8.9731729879740985E-2</v>
      </c>
      <c r="M812" s="115">
        <v>0</v>
      </c>
      <c r="N812" s="117">
        <v>33.554149416219602</v>
      </c>
      <c r="O812" s="115">
        <v>1.0329635157034409</v>
      </c>
      <c r="P812" s="115">
        <v>0.28896426533490882</v>
      </c>
      <c r="Q812" s="115">
        <v>0.96291188342475076</v>
      </c>
      <c r="S812" s="91">
        <v>0</v>
      </c>
      <c r="T812" s="86">
        <f>IF(S812=1,INDEX('LAD average need weights (Rx)'!N:N,MATCH(C812,'LAD average need weights (Rx)'!B:B,0)),SUMPRODUCT(I$2:Q$2,I812:Q812)+$T$2)</f>
        <v>1.131816984272654</v>
      </c>
    </row>
    <row r="813" spans="2:20" x14ac:dyDescent="0.2">
      <c r="B813" s="102" t="s">
        <v>5726</v>
      </c>
      <c r="C813" s="101" t="s">
        <v>7301</v>
      </c>
      <c r="D813" s="119">
        <v>13677.935718789715</v>
      </c>
      <c r="E813" s="119">
        <v>54306.471536782592</v>
      </c>
      <c r="F813" s="119">
        <v>15108.545855134813</v>
      </c>
      <c r="G813" s="118">
        <v>1.1045925471326667</v>
      </c>
      <c r="I813" s="115">
        <v>0.27551020408163263</v>
      </c>
      <c r="J813" s="115">
        <v>0.11450137378933566</v>
      </c>
      <c r="K813" s="116">
        <v>106.313711816873</v>
      </c>
      <c r="L813" s="115">
        <v>8.8363954505686793E-2</v>
      </c>
      <c r="M813" s="115">
        <v>0</v>
      </c>
      <c r="N813" s="117">
        <v>26.5384484196165</v>
      </c>
      <c r="O813" s="115">
        <v>1.0829768510280127</v>
      </c>
      <c r="P813" s="115">
        <v>0.24595393942770372</v>
      </c>
      <c r="Q813" s="115">
        <v>0.9677465619122092</v>
      </c>
      <c r="S813" s="91">
        <v>0</v>
      </c>
      <c r="T813" s="86">
        <f>IF(S813=1,INDEX('LAD average need weights (Rx)'!N:N,MATCH(C813,'LAD average need weights (Rx)'!B:B,0)),SUMPRODUCT(I$2:Q$2,I813:Q813)+$T$2)</f>
        <v>1.0436383223478061</v>
      </c>
    </row>
    <row r="814" spans="2:20" x14ac:dyDescent="0.2">
      <c r="B814" s="102" t="s">
        <v>5725</v>
      </c>
      <c r="C814" s="101" t="s">
        <v>7301</v>
      </c>
      <c r="D814" s="119">
        <v>9340.826335021884</v>
      </c>
      <c r="E814" s="119">
        <v>30795.567308667625</v>
      </c>
      <c r="F814" s="119">
        <v>8567.6021227554211</v>
      </c>
      <c r="G814" s="118">
        <v>0.91722100545137142</v>
      </c>
      <c r="I814" s="115">
        <v>0.28272251308900526</v>
      </c>
      <c r="J814" s="115">
        <v>0.10711972896416133</v>
      </c>
      <c r="K814" s="116">
        <v>113.019792960663</v>
      </c>
      <c r="L814" s="115">
        <v>0.10625986322987901</v>
      </c>
      <c r="M814" s="115">
        <v>0</v>
      </c>
      <c r="N814" s="117">
        <v>30.896026808818998</v>
      </c>
      <c r="O814" s="115">
        <v>0.96392024991025949</v>
      </c>
      <c r="P814" s="115">
        <v>0.25257353913832353</v>
      </c>
      <c r="Q814" s="115">
        <v>1.0195381642112382</v>
      </c>
      <c r="S814" s="91">
        <v>0</v>
      </c>
      <c r="T814" s="86">
        <f>IF(S814=1,INDEX('LAD average need weights (Rx)'!N:N,MATCH(C814,'LAD average need weights (Rx)'!B:B,0)),SUMPRODUCT(I$2:Q$2,I814:Q814)+$T$2)</f>
        <v>1.0892504292129459</v>
      </c>
    </row>
    <row r="815" spans="2:20" x14ac:dyDescent="0.2">
      <c r="B815" s="102" t="s">
        <v>5724</v>
      </c>
      <c r="C815" s="101" t="s">
        <v>7301</v>
      </c>
      <c r="D815" s="119">
        <v>13565.283947788686</v>
      </c>
      <c r="E815" s="119">
        <v>54875.958707432219</v>
      </c>
      <c r="F815" s="119">
        <v>15266.982276949535</v>
      </c>
      <c r="G815" s="118">
        <v>1.1254450946777452</v>
      </c>
      <c r="I815" s="115">
        <v>0.27544351073762841</v>
      </c>
      <c r="J815" s="115">
        <v>9.6970105375502505E-2</v>
      </c>
      <c r="K815" s="116">
        <v>118.22053804765601</v>
      </c>
      <c r="L815" s="115">
        <v>7.1772428884026254E-2</v>
      </c>
      <c r="M815" s="115">
        <v>0</v>
      </c>
      <c r="N815" s="117">
        <v>14.9089383551115</v>
      </c>
      <c r="O815" s="115">
        <v>1.0537864144589988</v>
      </c>
      <c r="P815" s="115">
        <v>0.13253500144621128</v>
      </c>
      <c r="Q815" s="115">
        <v>0.94066347683431972</v>
      </c>
      <c r="S815" s="91">
        <v>0</v>
      </c>
      <c r="T815" s="86">
        <f>IF(S815=1,INDEX('LAD average need weights (Rx)'!N:N,MATCH(C815,'LAD average need weights (Rx)'!B:B,0)),SUMPRODUCT(I$2:Q$2,I815:Q815)+$T$2)</f>
        <v>0.92313260139647757</v>
      </c>
    </row>
    <row r="816" spans="2:20" x14ac:dyDescent="0.2">
      <c r="B816" s="102" t="s">
        <v>5723</v>
      </c>
      <c r="C816" s="101" t="s">
        <v>7301</v>
      </c>
      <c r="D816" s="119">
        <v>8703.5130929731095</v>
      </c>
      <c r="E816" s="119">
        <v>33419.672800323831</v>
      </c>
      <c r="F816" s="119">
        <v>9297.6517287686893</v>
      </c>
      <c r="G816" s="118">
        <v>1.0682642318623343</v>
      </c>
      <c r="I816" s="115">
        <v>0.273876404494382</v>
      </c>
      <c r="J816" s="115">
        <v>0.12197211233887227</v>
      </c>
      <c r="K816" s="116">
        <v>110.67008153137201</v>
      </c>
      <c r="L816" s="115">
        <v>9.5516569200779722E-2</v>
      </c>
      <c r="M816" s="115">
        <v>0</v>
      </c>
      <c r="N816" s="117">
        <v>26.6277144038757</v>
      </c>
      <c r="O816" s="115">
        <v>1.0632034881004924</v>
      </c>
      <c r="P816" s="115">
        <v>0.24359030890590519</v>
      </c>
      <c r="Q816" s="115">
        <v>0.97221051264860747</v>
      </c>
      <c r="S816" s="91">
        <v>0</v>
      </c>
      <c r="T816" s="86">
        <f>IF(S816=1,INDEX('LAD average need weights (Rx)'!N:N,MATCH(C816,'LAD average need weights (Rx)'!B:B,0)),SUMPRODUCT(I$2:Q$2,I816:Q816)+$T$2)</f>
        <v>1.0539339790233666</v>
      </c>
    </row>
    <row r="817" spans="2:20" x14ac:dyDescent="0.2">
      <c r="B817" s="102" t="s">
        <v>5722</v>
      </c>
      <c r="C817" s="101" t="s">
        <v>7301</v>
      </c>
      <c r="D817" s="119">
        <v>23548.038452040491</v>
      </c>
      <c r="E817" s="119">
        <v>83044.843989393921</v>
      </c>
      <c r="F817" s="119">
        <v>23103.81797860788</v>
      </c>
      <c r="G817" s="118">
        <v>0.98113556361234333</v>
      </c>
      <c r="I817" s="115">
        <v>0.2234185733512786</v>
      </c>
      <c r="J817" s="115">
        <v>0.22444144044528985</v>
      </c>
      <c r="K817" s="116">
        <v>123.52309009300799</v>
      </c>
      <c r="L817" s="115">
        <v>9.2363144852444248E-2</v>
      </c>
      <c r="M817" s="115">
        <v>0</v>
      </c>
      <c r="N817" s="117">
        <v>32.926796399981498</v>
      </c>
      <c r="O817" s="115">
        <v>1.0285435405995613</v>
      </c>
      <c r="P817" s="115">
        <v>0.24182498270916425</v>
      </c>
      <c r="Q817" s="115">
        <v>0.98190836553680338</v>
      </c>
      <c r="S817" s="91">
        <v>0</v>
      </c>
      <c r="T817" s="86">
        <f>IF(S817=1,INDEX('LAD average need weights (Rx)'!N:N,MATCH(C817,'LAD average need weights (Rx)'!B:B,0)),SUMPRODUCT(I$2:Q$2,I817:Q817)+$T$2)</f>
        <v>1.1474297552681583</v>
      </c>
    </row>
    <row r="818" spans="2:20" x14ac:dyDescent="0.2">
      <c r="B818" s="102" t="s">
        <v>5721</v>
      </c>
      <c r="C818" s="101" t="s">
        <v>7301</v>
      </c>
      <c r="D818" s="119">
        <v>24929.386874921092</v>
      </c>
      <c r="E818" s="119">
        <v>86765.252057510661</v>
      </c>
      <c r="F818" s="119">
        <v>24138.868761807509</v>
      </c>
      <c r="G818" s="118">
        <v>0.96828970896557254</v>
      </c>
      <c r="I818" s="115">
        <v>0.27115188583078492</v>
      </c>
      <c r="J818" s="115">
        <v>8.8294031289589639E-2</v>
      </c>
      <c r="K818" s="116">
        <v>109.13491800693799</v>
      </c>
      <c r="L818" s="115">
        <v>7.8478002378121289E-2</v>
      </c>
      <c r="M818" s="115">
        <v>0</v>
      </c>
      <c r="N818" s="117">
        <v>25.9912323216397</v>
      </c>
      <c r="O818" s="115">
        <v>1.0445533173809387</v>
      </c>
      <c r="P818" s="115">
        <v>0.23197543120624869</v>
      </c>
      <c r="Q818" s="115">
        <v>0.97793152138836847</v>
      </c>
      <c r="S818" s="91">
        <v>0</v>
      </c>
      <c r="T818" s="86">
        <f>IF(S818=1,INDEX('LAD average need weights (Rx)'!N:N,MATCH(C818,'LAD average need weights (Rx)'!B:B,0)),SUMPRODUCT(I$2:Q$2,I818:Q818)+$T$2)</f>
        <v>1.0187731225606727</v>
      </c>
    </row>
    <row r="819" spans="2:20" x14ac:dyDescent="0.2">
      <c r="B819" s="102" t="s">
        <v>5720</v>
      </c>
      <c r="C819" s="101" t="s">
        <v>7301</v>
      </c>
      <c r="D819" s="119">
        <v>11009.488738761196</v>
      </c>
      <c r="E819" s="119">
        <v>39383.531734677141</v>
      </c>
      <c r="F819" s="119">
        <v>10956.850598321515</v>
      </c>
      <c r="G819" s="118">
        <v>0.99521883879545125</v>
      </c>
      <c r="I819" s="115">
        <v>0.26315789473684209</v>
      </c>
      <c r="J819" s="115">
        <v>0.16728995026783694</v>
      </c>
      <c r="K819" s="116">
        <v>124.557766507558</v>
      </c>
      <c r="L819" s="115">
        <v>9.8000000000000004E-2</v>
      </c>
      <c r="M819" s="115">
        <v>0</v>
      </c>
      <c r="N819" s="117">
        <v>33.437718774860798</v>
      </c>
      <c r="O819" s="115">
        <v>0.99465687204345332</v>
      </c>
      <c r="P819" s="115">
        <v>0.24301937045746924</v>
      </c>
      <c r="Q819" s="115">
        <v>0.98521631764273465</v>
      </c>
      <c r="S819" s="91">
        <v>0</v>
      </c>
      <c r="T819" s="86">
        <f>IF(S819=1,INDEX('LAD average need weights (Rx)'!N:N,MATCH(C819,'LAD average need weights (Rx)'!B:B,0)),SUMPRODUCT(I$2:Q$2,I819:Q819)+$T$2)</f>
        <v>1.1349316138506342</v>
      </c>
    </row>
    <row r="820" spans="2:20" x14ac:dyDescent="0.2">
      <c r="B820" s="102" t="s">
        <v>5719</v>
      </c>
      <c r="C820" s="101" t="s">
        <v>7301</v>
      </c>
      <c r="D820" s="119">
        <v>7286.3797813996334</v>
      </c>
      <c r="E820" s="119">
        <v>28128.240864366519</v>
      </c>
      <c r="F820" s="119">
        <v>7825.52806134192</v>
      </c>
      <c r="G820" s="118">
        <v>1.0739939855068497</v>
      </c>
      <c r="I820" s="115">
        <v>0.29541284403669726</v>
      </c>
      <c r="J820" s="115">
        <v>0.10935251291636532</v>
      </c>
      <c r="K820" s="116">
        <v>89.171565537168306</v>
      </c>
      <c r="L820" s="115">
        <v>7.2039942938659063E-2</v>
      </c>
      <c r="M820" s="115">
        <v>0</v>
      </c>
      <c r="N820" s="117">
        <v>16.792649461518199</v>
      </c>
      <c r="O820" s="115">
        <v>0.98644424706998479</v>
      </c>
      <c r="P820" s="115">
        <v>0.14000367561917582</v>
      </c>
      <c r="Q820" s="115">
        <v>0.97877615438613497</v>
      </c>
      <c r="S820" s="91">
        <v>0</v>
      </c>
      <c r="T820" s="86">
        <f>IF(S820=1,INDEX('LAD average need weights (Rx)'!N:N,MATCH(C820,'LAD average need weights (Rx)'!B:B,0)),SUMPRODUCT(I$2:Q$2,I820:Q820)+$T$2)</f>
        <v>0.91873785332376268</v>
      </c>
    </row>
    <row r="821" spans="2:20" x14ac:dyDescent="0.2">
      <c r="B821" s="102" t="s">
        <v>5718</v>
      </c>
      <c r="C821" s="101" t="s">
        <v>7301</v>
      </c>
      <c r="D821" s="119">
        <v>13791.599613081718</v>
      </c>
      <c r="E821" s="119">
        <v>57000.052667378928</v>
      </c>
      <c r="F821" s="119">
        <v>15857.92420497985</v>
      </c>
      <c r="G821" s="118">
        <v>1.149824868026053</v>
      </c>
      <c r="I821" s="115">
        <v>0.26346153846153847</v>
      </c>
      <c r="J821" s="115">
        <v>8.8680211849893081E-2</v>
      </c>
      <c r="K821" s="116">
        <v>97.535646661031294</v>
      </c>
      <c r="L821" s="115">
        <v>8.5064292779426315E-2</v>
      </c>
      <c r="M821" s="115">
        <v>0</v>
      </c>
      <c r="N821" s="117">
        <v>16.833578444632298</v>
      </c>
      <c r="O821" s="115">
        <v>1.0984912308207013</v>
      </c>
      <c r="P821" s="115">
        <v>0.17425002461678871</v>
      </c>
      <c r="Q821" s="115">
        <v>0.94763252271544618</v>
      </c>
      <c r="S821" s="91">
        <v>0</v>
      </c>
      <c r="T821" s="86">
        <f>IF(S821=1,INDEX('LAD average need weights (Rx)'!N:N,MATCH(C821,'LAD average need weights (Rx)'!B:B,0)),SUMPRODUCT(I$2:Q$2,I821:Q821)+$T$2)</f>
        <v>0.93152776022038752</v>
      </c>
    </row>
    <row r="822" spans="2:20" x14ac:dyDescent="0.2">
      <c r="B822" s="102" t="s">
        <v>5717</v>
      </c>
      <c r="C822" s="101" t="s">
        <v>7301</v>
      </c>
      <c r="D822" s="119">
        <v>12214.768586071466</v>
      </c>
      <c r="E822" s="119">
        <v>45333.62772709311</v>
      </c>
      <c r="F822" s="119">
        <v>12612.220494393327</v>
      </c>
      <c r="G822" s="118">
        <v>1.0325386359570559</v>
      </c>
      <c r="I822" s="115">
        <v>0.27674624226348365</v>
      </c>
      <c r="J822" s="115">
        <v>0.10675767899158906</v>
      </c>
      <c r="K822" s="116">
        <v>116.092199233716</v>
      </c>
      <c r="L822" s="115">
        <v>9.2201637225333907E-2</v>
      </c>
      <c r="M822" s="115">
        <v>0</v>
      </c>
      <c r="N822" s="117">
        <v>29.981221226053599</v>
      </c>
      <c r="O822" s="115">
        <v>1.0239696406229313</v>
      </c>
      <c r="P822" s="115">
        <v>0.25993949388295962</v>
      </c>
      <c r="Q822" s="115">
        <v>0.96344178920642543</v>
      </c>
      <c r="S822" s="91">
        <v>0</v>
      </c>
      <c r="T822" s="86">
        <f>IF(S822=1,INDEX('LAD average need weights (Rx)'!N:N,MATCH(C822,'LAD average need weights (Rx)'!B:B,0)),SUMPRODUCT(I$2:Q$2,I822:Q822)+$T$2)</f>
        <v>1.0722192383778233</v>
      </c>
    </row>
    <row r="823" spans="2:20" x14ac:dyDescent="0.2">
      <c r="B823" s="102" t="s">
        <v>5716</v>
      </c>
      <c r="C823" s="101" t="s">
        <v>7301</v>
      </c>
      <c r="D823" s="119">
        <v>8422.8518561311066</v>
      </c>
      <c r="E823" s="119">
        <v>24106.438989464365</v>
      </c>
      <c r="F823" s="119">
        <v>6706.6268267796586</v>
      </c>
      <c r="G823" s="118">
        <v>0.79624181231417657</v>
      </c>
      <c r="I823" s="115">
        <v>0.26688102893890675</v>
      </c>
      <c r="J823" s="115">
        <v>0.13544118981551503</v>
      </c>
      <c r="K823" s="116">
        <v>111.92868359505501</v>
      </c>
      <c r="L823" s="115">
        <v>9.3819806403574083E-2</v>
      </c>
      <c r="M823" s="115">
        <v>0</v>
      </c>
      <c r="N823" s="117">
        <v>32.626289675910499</v>
      </c>
      <c r="O823" s="115">
        <v>0.90098583370449004</v>
      </c>
      <c r="P823" s="115">
        <v>0.32335926287360689</v>
      </c>
      <c r="Q823" s="115">
        <v>1.0286432351071326</v>
      </c>
      <c r="S823" s="91">
        <v>0</v>
      </c>
      <c r="T823" s="86">
        <f>IF(S823=1,INDEX('LAD average need weights (Rx)'!N:N,MATCH(C823,'LAD average need weights (Rx)'!B:B,0)),SUMPRODUCT(I$2:Q$2,I823:Q823)+$T$2)</f>
        <v>1.1041541294197921</v>
      </c>
    </row>
    <row r="824" spans="2:20" x14ac:dyDescent="0.2">
      <c r="B824" s="102" t="s">
        <v>5715</v>
      </c>
      <c r="C824" s="101" t="s">
        <v>7301</v>
      </c>
      <c r="D824" s="119">
        <v>7120.0764818231673</v>
      </c>
      <c r="E824" s="119">
        <v>25254.607354378928</v>
      </c>
      <c r="F824" s="119">
        <v>7026.0575299690081</v>
      </c>
      <c r="G824" s="118">
        <v>0.98679523287507087</v>
      </c>
      <c r="I824" s="115">
        <v>0.29411764705882354</v>
      </c>
      <c r="J824" s="115">
        <v>0.16414496583217261</v>
      </c>
      <c r="K824" s="116">
        <v>125.929614604462</v>
      </c>
      <c r="L824" s="115">
        <v>7.9303675048355893E-2</v>
      </c>
      <c r="M824" s="115">
        <v>0</v>
      </c>
      <c r="N824" s="117">
        <v>32.765529227364901</v>
      </c>
      <c r="O824" s="115">
        <v>0.98507844215394813</v>
      </c>
      <c r="P824" s="115">
        <v>0.23320942628829883</v>
      </c>
      <c r="Q824" s="115">
        <v>0.99015940954635451</v>
      </c>
      <c r="S824" s="91">
        <v>0</v>
      </c>
      <c r="T824" s="86">
        <f>IF(S824=1,INDEX('LAD average need weights (Rx)'!N:N,MATCH(C824,'LAD average need weights (Rx)'!B:B,0)),SUMPRODUCT(I$2:Q$2,I824:Q824)+$T$2)</f>
        <v>1.1237773649972382</v>
      </c>
    </row>
    <row r="825" spans="2:20" x14ac:dyDescent="0.2">
      <c r="B825" s="102" t="s">
        <v>5714</v>
      </c>
      <c r="C825" s="101" t="s">
        <v>7301</v>
      </c>
      <c r="D825" s="119">
        <v>14818.084093925301</v>
      </c>
      <c r="E825" s="119">
        <v>54877.584775271564</v>
      </c>
      <c r="F825" s="119">
        <v>15267.434663558701</v>
      </c>
      <c r="G825" s="118">
        <v>1.0303244715568602</v>
      </c>
      <c r="I825" s="115">
        <v>0.27399507793273176</v>
      </c>
      <c r="J825" s="115">
        <v>0.27031430025542313</v>
      </c>
      <c r="K825" s="116">
        <v>128.49560849792999</v>
      </c>
      <c r="L825" s="115">
        <v>9.2862345229424617E-2</v>
      </c>
      <c r="M825" s="115">
        <v>0</v>
      </c>
      <c r="N825" s="117">
        <v>38.665482522228999</v>
      </c>
      <c r="O825" s="115">
        <v>1.0190980868263364</v>
      </c>
      <c r="P825" s="115">
        <v>0.26543042351317253</v>
      </c>
      <c r="Q825" s="115">
        <v>0.98436554191901038</v>
      </c>
      <c r="S825" s="91">
        <v>0</v>
      </c>
      <c r="T825" s="86">
        <f>IF(S825=1,INDEX('LAD average need weights (Rx)'!N:N,MATCH(C825,'LAD average need weights (Rx)'!B:B,0)),SUMPRODUCT(I$2:Q$2,I825:Q825)+$T$2)</f>
        <v>1.2318859462059093</v>
      </c>
    </row>
    <row r="826" spans="2:20" x14ac:dyDescent="0.2">
      <c r="B826" s="102" t="s">
        <v>5713</v>
      </c>
      <c r="C826" s="101" t="s">
        <v>7301</v>
      </c>
      <c r="D826" s="119">
        <v>14281.093433330981</v>
      </c>
      <c r="E826" s="119">
        <v>52690.174438721144</v>
      </c>
      <c r="F826" s="119">
        <v>14658.877553539436</v>
      </c>
      <c r="G826" s="118">
        <v>1.0264534450371101</v>
      </c>
      <c r="I826" s="115">
        <v>0.25579053373615307</v>
      </c>
      <c r="J826" s="115">
        <v>9.2667832731418209E-2</v>
      </c>
      <c r="K826" s="116">
        <v>114.439004007845</v>
      </c>
      <c r="L826" s="115">
        <v>7.744565217391304E-2</v>
      </c>
      <c r="M826" s="115">
        <v>0</v>
      </c>
      <c r="N826" s="117">
        <v>21.7581512748358</v>
      </c>
      <c r="O826" s="115">
        <v>0.99541253533537188</v>
      </c>
      <c r="P826" s="115">
        <v>0.18978965840960221</v>
      </c>
      <c r="Q826" s="115">
        <v>0.98026664434224287</v>
      </c>
      <c r="S826" s="91">
        <v>0</v>
      </c>
      <c r="T826" s="86">
        <f>IF(S826=1,INDEX('LAD average need weights (Rx)'!N:N,MATCH(C826,'LAD average need weights (Rx)'!B:B,0)),SUMPRODUCT(I$2:Q$2,I826:Q826)+$T$2)</f>
        <v>0.97748620443155254</v>
      </c>
    </row>
    <row r="827" spans="2:20" x14ac:dyDescent="0.2">
      <c r="B827" s="102" t="s">
        <v>5712</v>
      </c>
      <c r="C827" s="101" t="s">
        <v>7301</v>
      </c>
      <c r="D827" s="119">
        <v>10863.666764273599</v>
      </c>
      <c r="E827" s="119">
        <v>42393.760529806321</v>
      </c>
      <c r="F827" s="119">
        <v>11794.323159116631</v>
      </c>
      <c r="G827" s="118">
        <v>1.0856668761143891</v>
      </c>
      <c r="I827" s="115">
        <v>0.20238095238095238</v>
      </c>
      <c r="J827" s="115">
        <v>0.14201002714820019</v>
      </c>
      <c r="K827" s="116">
        <v>105.65325947175801</v>
      </c>
      <c r="L827" s="115">
        <v>6.6486486486486487E-2</v>
      </c>
      <c r="M827" s="115">
        <v>0</v>
      </c>
      <c r="N827" s="117">
        <v>18.985337323177401</v>
      </c>
      <c r="O827" s="115">
        <v>1.0713455170980035</v>
      </c>
      <c r="P827" s="115">
        <v>0.18842815792243617</v>
      </c>
      <c r="Q827" s="115">
        <v>0.94527585611546761</v>
      </c>
      <c r="S827" s="91">
        <v>0</v>
      </c>
      <c r="T827" s="86">
        <f>IF(S827=1,INDEX('LAD average need weights (Rx)'!N:N,MATCH(C827,'LAD average need weights (Rx)'!B:B,0)),SUMPRODUCT(I$2:Q$2,I827:Q827)+$T$2)</f>
        <v>0.95352377238695785</v>
      </c>
    </row>
    <row r="828" spans="2:20" x14ac:dyDescent="0.2">
      <c r="B828" s="102" t="s">
        <v>5711</v>
      </c>
      <c r="C828" s="101" t="s">
        <v>7118</v>
      </c>
      <c r="D828" s="119">
        <v>27857.539390725597</v>
      </c>
      <c r="E828" s="119">
        <v>99616.922572127398</v>
      </c>
      <c r="F828" s="119">
        <v>27714.31838669534</v>
      </c>
      <c r="G828" s="118">
        <v>0.99485880637117796</v>
      </c>
      <c r="I828" s="115">
        <v>0.24105960264900661</v>
      </c>
      <c r="J828" s="115">
        <v>0.12711489721497179</v>
      </c>
      <c r="K828" s="116">
        <v>110.599742216934</v>
      </c>
      <c r="L828" s="115">
        <v>0.10268817204301076</v>
      </c>
      <c r="M828" s="115">
        <v>0</v>
      </c>
      <c r="N828" s="117">
        <v>27.899033313503899</v>
      </c>
      <c r="O828" s="115">
        <v>1.0398691303838457</v>
      </c>
      <c r="P828" s="115">
        <v>0.23673880597406013</v>
      </c>
      <c r="Q828" s="115">
        <v>0.95949859412676741</v>
      </c>
      <c r="S828" s="91">
        <v>0</v>
      </c>
      <c r="T828" s="86">
        <f>IF(S828=1,INDEX('LAD average need weights (Rx)'!N:N,MATCH(C828,'LAD average need weights (Rx)'!B:B,0)),SUMPRODUCT(I$2:Q$2,I828:Q828)+$T$2)</f>
        <v>1.0567553996496528</v>
      </c>
    </row>
    <row r="829" spans="2:20" x14ac:dyDescent="0.2">
      <c r="B829" s="102" t="s">
        <v>5710</v>
      </c>
      <c r="C829" s="101" t="s">
        <v>7301</v>
      </c>
      <c r="D829" s="119">
        <v>21673.211010723076</v>
      </c>
      <c r="E829" s="119">
        <v>83955.471456064988</v>
      </c>
      <c r="F829" s="119">
        <v>23357.162680405094</v>
      </c>
      <c r="G829" s="118">
        <v>1.0776973780603558</v>
      </c>
      <c r="I829" s="115">
        <v>0.30377358490566037</v>
      </c>
      <c r="J829" s="115">
        <v>7.9161959432384021E-2</v>
      </c>
      <c r="K829" s="116">
        <v>100.414641263302</v>
      </c>
      <c r="L829" s="115">
        <v>8.6367880485527543E-2</v>
      </c>
      <c r="M829" s="115">
        <v>0</v>
      </c>
      <c r="N829" s="117">
        <v>18.033966958462099</v>
      </c>
      <c r="O829" s="115">
        <v>1.0557446850575731</v>
      </c>
      <c r="P829" s="115">
        <v>0.19510255411058958</v>
      </c>
      <c r="Q829" s="115">
        <v>0.96808972862420195</v>
      </c>
      <c r="S829" s="91">
        <v>0</v>
      </c>
      <c r="T829" s="86">
        <f>IF(S829=1,INDEX('LAD average need weights (Rx)'!N:N,MATCH(C829,'LAD average need weights (Rx)'!B:B,0)),SUMPRODUCT(I$2:Q$2,I829:Q829)+$T$2)</f>
        <v>0.94981397646603938</v>
      </c>
    </row>
    <row r="830" spans="2:20" x14ac:dyDescent="0.2">
      <c r="B830" s="102" t="s">
        <v>5709</v>
      </c>
      <c r="C830" s="101" t="s">
        <v>7301</v>
      </c>
      <c r="D830" s="119">
        <v>7755.2262754586227</v>
      </c>
      <c r="E830" s="119">
        <v>26696.363399628801</v>
      </c>
      <c r="F830" s="119">
        <v>7427.1669503595713</v>
      </c>
      <c r="G830" s="118">
        <v>0.95769829100445547</v>
      </c>
      <c r="I830" s="115">
        <v>0.23239436619718309</v>
      </c>
      <c r="J830" s="115">
        <v>0.19047147958459831</v>
      </c>
      <c r="K830" s="116">
        <v>118.578217066097</v>
      </c>
      <c r="L830" s="115">
        <v>7.6592698639942738E-2</v>
      </c>
      <c r="M830" s="115">
        <v>0</v>
      </c>
      <c r="N830" s="117">
        <v>30.3492277514883</v>
      </c>
      <c r="O830" s="115">
        <v>1.0233671958339652</v>
      </c>
      <c r="P830" s="115">
        <v>0.2485803897345015</v>
      </c>
      <c r="Q830" s="115">
        <v>0.96874809003358098</v>
      </c>
      <c r="S830" s="91">
        <v>0</v>
      </c>
      <c r="T830" s="86">
        <f>IF(S830=1,INDEX('LAD average need weights (Rx)'!N:N,MATCH(C830,'LAD average need weights (Rx)'!B:B,0)),SUMPRODUCT(I$2:Q$2,I830:Q830)+$T$2)</f>
        <v>1.0962046430253913</v>
      </c>
    </row>
    <row r="831" spans="2:20" x14ac:dyDescent="0.2">
      <c r="B831" s="102" t="s">
        <v>5708</v>
      </c>
      <c r="C831" s="101" t="s">
        <v>7301</v>
      </c>
      <c r="D831" s="119">
        <v>4077.8084009604959</v>
      </c>
      <c r="E831" s="119">
        <v>15387.447360533411</v>
      </c>
      <c r="F831" s="119">
        <v>4280.9254120409696</v>
      </c>
      <c r="G831" s="118">
        <v>1.0498103370998577</v>
      </c>
      <c r="I831" s="115">
        <v>0.29967426710097722</v>
      </c>
      <c r="J831" s="115">
        <v>0.13176711017612766</v>
      </c>
      <c r="K831" s="116">
        <v>123.618845637584</v>
      </c>
      <c r="L831" s="115">
        <v>8.6257309941520463E-2</v>
      </c>
      <c r="M831" s="115">
        <v>0</v>
      </c>
      <c r="N831" s="117">
        <v>29.351982013422798</v>
      </c>
      <c r="O831" s="115">
        <v>0.99662860049765867</v>
      </c>
      <c r="P831" s="115">
        <v>0.27730536102652231</v>
      </c>
      <c r="Q831" s="115">
        <v>0.998045523640543</v>
      </c>
      <c r="S831" s="91">
        <v>0</v>
      </c>
      <c r="T831" s="86">
        <f>IF(S831=1,INDEX('LAD average need weights (Rx)'!N:N,MATCH(C831,'LAD average need weights (Rx)'!B:B,0)),SUMPRODUCT(I$2:Q$2,I831:Q831)+$T$2)</f>
        <v>1.0927945108391131</v>
      </c>
    </row>
    <row r="832" spans="2:20" x14ac:dyDescent="0.2">
      <c r="B832" s="102" t="s">
        <v>5707</v>
      </c>
      <c r="C832" s="101" t="s">
        <v>7301</v>
      </c>
      <c r="D832" s="119">
        <v>4316.1668770298893</v>
      </c>
      <c r="E832" s="119">
        <v>16167.373952304597</v>
      </c>
      <c r="F832" s="119">
        <v>4497.9079620384</v>
      </c>
      <c r="G832" s="118">
        <v>1.0421070570685564</v>
      </c>
      <c r="I832" s="115">
        <v>0.32666666666666666</v>
      </c>
      <c r="J832" s="115">
        <v>0.24834196547882828</v>
      </c>
      <c r="K832" s="116">
        <v>122.10710197710701</v>
      </c>
      <c r="L832" s="115">
        <v>6.8493150684931503E-2</v>
      </c>
      <c r="M832" s="115">
        <v>0</v>
      </c>
      <c r="N832" s="117">
        <v>33.447876170655597</v>
      </c>
      <c r="O832" s="115">
        <v>1.0200770093486613</v>
      </c>
      <c r="P832" s="115">
        <v>0.24532400169633811</v>
      </c>
      <c r="Q832" s="115">
        <v>0.98931364807432109</v>
      </c>
      <c r="S832" s="91">
        <v>0</v>
      </c>
      <c r="T832" s="86">
        <f>IF(S832=1,INDEX('LAD average need weights (Rx)'!N:N,MATCH(C832,'LAD average need weights (Rx)'!B:B,0)),SUMPRODUCT(I$2:Q$2,I832:Q832)+$T$2)</f>
        <v>1.1699102593407984</v>
      </c>
    </row>
    <row r="833" spans="2:20" x14ac:dyDescent="0.2">
      <c r="B833" s="102" t="s">
        <v>5706</v>
      </c>
      <c r="C833" s="101" t="s">
        <v>7301</v>
      </c>
      <c r="D833" s="119">
        <v>15766.161765628571</v>
      </c>
      <c r="E833" s="119">
        <v>52868.687589676367</v>
      </c>
      <c r="F833" s="119">
        <v>14708.541507956448</v>
      </c>
      <c r="G833" s="118">
        <v>0.93291834287925324</v>
      </c>
      <c r="I833" s="115">
        <v>0.29792429792429792</v>
      </c>
      <c r="J833" s="115">
        <v>0.13262408403110779</v>
      </c>
      <c r="K833" s="116">
        <v>118.485880320402</v>
      </c>
      <c r="L833" s="115">
        <v>9.5307917888563048E-2</v>
      </c>
      <c r="M833" s="115">
        <v>0</v>
      </c>
      <c r="N833" s="117">
        <v>24.1161295743678</v>
      </c>
      <c r="O833" s="115">
        <v>0.97544610403026044</v>
      </c>
      <c r="P833" s="115">
        <v>0.21492432089066682</v>
      </c>
      <c r="Q833" s="115">
        <v>0.99581694223199679</v>
      </c>
      <c r="S833" s="91">
        <v>0</v>
      </c>
      <c r="T833" s="86">
        <f>IF(S833=1,INDEX('LAD average need weights (Rx)'!N:N,MATCH(C833,'LAD average need weights (Rx)'!B:B,0)),SUMPRODUCT(I$2:Q$2,I833:Q833)+$T$2)</f>
        <v>1.0413692110534218</v>
      </c>
    </row>
    <row r="834" spans="2:20" x14ac:dyDescent="0.2">
      <c r="B834" s="102" t="s">
        <v>5705</v>
      </c>
      <c r="C834" s="101" t="s">
        <v>7301</v>
      </c>
      <c r="D834" s="119">
        <v>2194.6791712637128</v>
      </c>
      <c r="E834" s="119">
        <v>8186.252156607432</v>
      </c>
      <c r="F834" s="119">
        <v>2277.4885311049479</v>
      </c>
      <c r="G834" s="118">
        <v>1.0377318748569309</v>
      </c>
      <c r="I834" s="115">
        <v>0.19428571428571428</v>
      </c>
      <c r="J834" s="115">
        <v>0.14495841620500724</v>
      </c>
      <c r="K834" s="116">
        <v>114.964345607</v>
      </c>
      <c r="L834" s="115">
        <v>7.5971731448763249E-2</v>
      </c>
      <c r="M834" s="115">
        <v>0</v>
      </c>
      <c r="N834" s="117">
        <v>25.435375136711599</v>
      </c>
      <c r="O834" s="115">
        <v>0.97473981847153224</v>
      </c>
      <c r="P834" s="115">
        <v>0.22093577248579255</v>
      </c>
      <c r="Q834" s="115">
        <v>1.0027667343427837</v>
      </c>
      <c r="S834" s="91">
        <v>0</v>
      </c>
      <c r="T834" s="86">
        <f>IF(S834=1,INDEX('LAD average need weights (Rx)'!N:N,MATCH(C834,'LAD average need weights (Rx)'!B:B,0)),SUMPRODUCT(I$2:Q$2,I834:Q834)+$T$2)</f>
        <v>1.0217912415000081</v>
      </c>
    </row>
    <row r="835" spans="2:20" x14ac:dyDescent="0.2">
      <c r="B835" s="102" t="s">
        <v>5704</v>
      </c>
      <c r="C835" s="101" t="s">
        <v>7301</v>
      </c>
      <c r="D835" s="119">
        <v>5496.9255361711721</v>
      </c>
      <c r="E835" s="119">
        <v>17311.766873175689</v>
      </c>
      <c r="F835" s="119">
        <v>4816.288302944211</v>
      </c>
      <c r="G835" s="118">
        <v>0.87617856040650455</v>
      </c>
      <c r="I835" s="115">
        <v>0.25238095238095237</v>
      </c>
      <c r="J835" s="115">
        <v>0.19859236063965457</v>
      </c>
      <c r="K835" s="116">
        <v>125.74212212589499</v>
      </c>
      <c r="L835" s="115">
        <v>0.10960144927536232</v>
      </c>
      <c r="M835" s="115">
        <v>0</v>
      </c>
      <c r="N835" s="117">
        <v>45.771062759140598</v>
      </c>
      <c r="O835" s="115">
        <v>0.95461726862124407</v>
      </c>
      <c r="P835" s="115">
        <v>0.39416690987503428</v>
      </c>
      <c r="Q835" s="115">
        <v>0.98390411919787091</v>
      </c>
      <c r="S835" s="91">
        <v>0</v>
      </c>
      <c r="T835" s="86">
        <f>IF(S835=1,INDEX('LAD average need weights (Rx)'!N:N,MATCH(C835,'LAD average need weights (Rx)'!B:B,0)),SUMPRODUCT(I$2:Q$2,I835:Q835)+$T$2)</f>
        <v>1.2629567345267148</v>
      </c>
    </row>
    <row r="836" spans="2:20" x14ac:dyDescent="0.2">
      <c r="B836" s="102" t="s">
        <v>5703</v>
      </c>
      <c r="C836" s="101" t="s">
        <v>7301</v>
      </c>
      <c r="D836" s="119">
        <v>2734.9097779685922</v>
      </c>
      <c r="E836" s="119">
        <v>10538.178375838163</v>
      </c>
      <c r="F836" s="119">
        <v>2931.8154303783335</v>
      </c>
      <c r="G836" s="118">
        <v>1.0719971291177279</v>
      </c>
      <c r="I836" s="115">
        <v>0.22660098522167488</v>
      </c>
      <c r="J836" s="115">
        <v>0.11875596937278987</v>
      </c>
      <c r="K836" s="116">
        <v>110.310541209763</v>
      </c>
      <c r="L836" s="115">
        <v>4.8728813559322036E-2</v>
      </c>
      <c r="M836" s="115">
        <v>0</v>
      </c>
      <c r="N836" s="117">
        <v>26.2881666077113</v>
      </c>
      <c r="O836" s="115">
        <v>0.95377005852627506</v>
      </c>
      <c r="P836" s="115">
        <v>0.26226945228722826</v>
      </c>
      <c r="Q836" s="115">
        <v>1.0049286543336531</v>
      </c>
      <c r="S836" s="91">
        <v>0</v>
      </c>
      <c r="T836" s="86">
        <f>IF(S836=1,INDEX('LAD average need weights (Rx)'!N:N,MATCH(C836,'LAD average need weights (Rx)'!B:B,0)),SUMPRODUCT(I$2:Q$2,I836:Q836)+$T$2)</f>
        <v>1.0046211636977054</v>
      </c>
    </row>
    <row r="837" spans="2:20" x14ac:dyDescent="0.2">
      <c r="B837" s="102" t="s">
        <v>5702</v>
      </c>
      <c r="C837" s="101" t="s">
        <v>7301</v>
      </c>
      <c r="D837" s="119">
        <v>2382.0536256349042</v>
      </c>
      <c r="E837" s="119">
        <v>9971.2786336268782</v>
      </c>
      <c r="F837" s="119">
        <v>2774.098854285518</v>
      </c>
      <c r="G837" s="118">
        <v>1.1645828727076282</v>
      </c>
      <c r="I837" s="115">
        <v>0.25</v>
      </c>
      <c r="J837" s="115">
        <v>0.13259732140361413</v>
      </c>
      <c r="K837" s="116">
        <v>116.43893004115201</v>
      </c>
      <c r="L837" s="115">
        <v>7.6732673267326731E-2</v>
      </c>
      <c r="M837" s="115">
        <v>0</v>
      </c>
      <c r="N837" s="117">
        <v>22.719141152263401</v>
      </c>
      <c r="O837" s="115">
        <v>0.99362693945281078</v>
      </c>
      <c r="P837" s="115">
        <v>0.20000409488083701</v>
      </c>
      <c r="Q837" s="115">
        <v>0.98834344827783949</v>
      </c>
      <c r="S837" s="91">
        <v>0</v>
      </c>
      <c r="T837" s="86">
        <f>IF(S837=1,INDEX('LAD average need weights (Rx)'!N:N,MATCH(C837,'LAD average need weights (Rx)'!B:B,0)),SUMPRODUCT(I$2:Q$2,I837:Q837)+$T$2)</f>
        <v>1.0059876018698861</v>
      </c>
    </row>
    <row r="838" spans="2:20" x14ac:dyDescent="0.2">
      <c r="B838" s="102" t="s">
        <v>5701</v>
      </c>
      <c r="C838" s="101" t="s">
        <v>7301</v>
      </c>
      <c r="D838" s="119">
        <v>2687.3053313354203</v>
      </c>
      <c r="E838" s="119">
        <v>10747.297542696811</v>
      </c>
      <c r="F838" s="119">
        <v>2989.9942520226659</v>
      </c>
      <c r="G838" s="118">
        <v>1.1126365944195959</v>
      </c>
      <c r="I838" s="115">
        <v>0.29850746268656714</v>
      </c>
      <c r="J838" s="115">
        <v>0.12717766833179592</v>
      </c>
      <c r="K838" s="116">
        <v>108.56108247422701</v>
      </c>
      <c r="L838" s="115">
        <v>5.8252427184466021E-2</v>
      </c>
      <c r="M838" s="115">
        <v>0</v>
      </c>
      <c r="N838" s="117">
        <v>15.8238981958763</v>
      </c>
      <c r="O838" s="115">
        <v>1.0825763932784938</v>
      </c>
      <c r="P838" s="115">
        <v>0.1431821541510459</v>
      </c>
      <c r="Q838" s="115">
        <v>0.94365578974491304</v>
      </c>
      <c r="S838" s="91">
        <v>0</v>
      </c>
      <c r="T838" s="86">
        <f>IF(S838=1,INDEX('LAD average need weights (Rx)'!N:N,MATCH(C838,'LAD average need weights (Rx)'!B:B,0)),SUMPRODUCT(I$2:Q$2,I838:Q838)+$T$2)</f>
        <v>0.93710742435366079</v>
      </c>
    </row>
    <row r="839" spans="2:20" x14ac:dyDescent="0.2">
      <c r="B839" s="102" t="s">
        <v>5700</v>
      </c>
      <c r="C839" s="101" t="s">
        <v>7301</v>
      </c>
      <c r="D839" s="119">
        <v>2686.8561981774342</v>
      </c>
      <c r="E839" s="119">
        <v>8221.9269531455284</v>
      </c>
      <c r="F839" s="119">
        <v>2287.4135784172809</v>
      </c>
      <c r="G839" s="118">
        <v>0.85133457457414141</v>
      </c>
      <c r="I839" s="115">
        <v>0.30864197530864196</v>
      </c>
      <c r="J839" s="115">
        <v>0.14827305461078238</v>
      </c>
      <c r="K839" s="116">
        <v>132.31197711834099</v>
      </c>
      <c r="L839" s="115">
        <v>0.11517367458866545</v>
      </c>
      <c r="M839" s="115">
        <v>0</v>
      </c>
      <c r="N839" s="117">
        <v>42.431883446549897</v>
      </c>
      <c r="O839" s="115">
        <v>0.94315686720147562</v>
      </c>
      <c r="P839" s="115">
        <v>0.43486485885512172</v>
      </c>
      <c r="Q839" s="115">
        <v>1.01312037981822</v>
      </c>
      <c r="S839" s="91">
        <v>0</v>
      </c>
      <c r="T839" s="86">
        <f>IF(S839=1,INDEX('LAD average need weights (Rx)'!N:N,MATCH(C839,'LAD average need weights (Rx)'!B:B,0)),SUMPRODUCT(I$2:Q$2,I839:Q839)+$T$2)</f>
        <v>1.2446181190325822</v>
      </c>
    </row>
    <row r="840" spans="2:20" x14ac:dyDescent="0.2">
      <c r="B840" s="102" t="s">
        <v>5699</v>
      </c>
      <c r="C840" s="101" t="s">
        <v>7045</v>
      </c>
      <c r="D840" s="119">
        <v>11043.467579485408</v>
      </c>
      <c r="E840" s="119">
        <v>43314.842990340549</v>
      </c>
      <c r="F840" s="119">
        <v>12050.576533669167</v>
      </c>
      <c r="G840" s="118">
        <v>1.0911949935049918</v>
      </c>
      <c r="I840" s="115">
        <v>0.29465301478953354</v>
      </c>
      <c r="J840" s="115">
        <v>0.14803609035288878</v>
      </c>
      <c r="K840" s="116">
        <v>110.11825601374601</v>
      </c>
      <c r="L840" s="115">
        <v>0.10836845273931367</v>
      </c>
      <c r="M840" s="115">
        <v>0</v>
      </c>
      <c r="N840" s="117">
        <v>21.900717353951901</v>
      </c>
      <c r="O840" s="115">
        <v>1.0902930363056629</v>
      </c>
      <c r="P840" s="115">
        <v>0.1476557808285846</v>
      </c>
      <c r="Q840" s="115">
        <v>0.95205283939866492</v>
      </c>
      <c r="S840" s="91">
        <v>0</v>
      </c>
      <c r="T840" s="86">
        <f>IF(S840=1,INDEX('LAD average need weights (Rx)'!N:N,MATCH(C840,'LAD average need weights (Rx)'!B:B,0)),SUMPRODUCT(I$2:Q$2,I840:Q840)+$T$2)</f>
        <v>1.0292027911125092</v>
      </c>
    </row>
    <row r="841" spans="2:20" x14ac:dyDescent="0.2">
      <c r="B841" s="102" t="s">
        <v>5698</v>
      </c>
      <c r="C841" s="101" t="s">
        <v>7297</v>
      </c>
      <c r="D841" s="119">
        <v>12451.470722319955</v>
      </c>
      <c r="E841" s="119">
        <v>52708.652652654186</v>
      </c>
      <c r="F841" s="119">
        <v>14664.018357841907</v>
      </c>
      <c r="G841" s="118">
        <v>1.1776936785110723</v>
      </c>
      <c r="I841" s="115">
        <v>0.26618705035971224</v>
      </c>
      <c r="J841" s="115">
        <v>0.12195490154484391</v>
      </c>
      <c r="K841" s="116">
        <v>102.665656565657</v>
      </c>
      <c r="L841" s="115">
        <v>8.8598901098901103E-2</v>
      </c>
      <c r="M841" s="115">
        <v>0</v>
      </c>
      <c r="N841" s="117">
        <v>16.626535473785498</v>
      </c>
      <c r="O841" s="115">
        <v>1.0912842680443622</v>
      </c>
      <c r="P841" s="115">
        <v>0.24305486369436974</v>
      </c>
      <c r="Q841" s="115">
        <v>0.94357604472454504</v>
      </c>
      <c r="S841" s="91">
        <v>0</v>
      </c>
      <c r="T841" s="86">
        <f>IF(S841=1,INDEX('LAD average need weights (Rx)'!N:N,MATCH(C841,'LAD average need weights (Rx)'!B:B,0)),SUMPRODUCT(I$2:Q$2,I841:Q841)+$T$2)</f>
        <v>0.95781214078681354</v>
      </c>
    </row>
    <row r="842" spans="2:20" x14ac:dyDescent="0.2">
      <c r="B842" s="102" t="s">
        <v>5697</v>
      </c>
      <c r="C842" s="101" t="s">
        <v>7296</v>
      </c>
      <c r="D842" s="119">
        <v>10483.48221816293</v>
      </c>
      <c r="E842" s="119">
        <v>44119.814006729168</v>
      </c>
      <c r="F842" s="119">
        <v>12274.526666480217</v>
      </c>
      <c r="G842" s="118">
        <v>1.1708444208751794</v>
      </c>
      <c r="I842" s="115">
        <v>0.27577937649880097</v>
      </c>
      <c r="J842" s="115">
        <v>6.0190355589234863E-2</v>
      </c>
      <c r="K842" s="116">
        <v>92.981687014428402</v>
      </c>
      <c r="L842" s="115">
        <v>0.10560696788241698</v>
      </c>
      <c r="M842" s="115">
        <v>0</v>
      </c>
      <c r="N842" s="117">
        <v>14.9687340917499</v>
      </c>
      <c r="O842" s="115">
        <v>1.0440375018879864</v>
      </c>
      <c r="P842" s="115">
        <v>0.11595799610016884</v>
      </c>
      <c r="Q842" s="115">
        <v>0.94721702699223764</v>
      </c>
      <c r="S842" s="91">
        <v>0</v>
      </c>
      <c r="T842" s="86">
        <f>IF(S842=1,INDEX('LAD average need weights (Rx)'!N:N,MATCH(C842,'LAD average need weights (Rx)'!B:B,0)),SUMPRODUCT(I$2:Q$2,I842:Q842)+$T$2)</f>
        <v>0.90051145059379467</v>
      </c>
    </row>
    <row r="843" spans="2:20" x14ac:dyDescent="0.2">
      <c r="B843" s="102" t="s">
        <v>5696</v>
      </c>
      <c r="C843" s="101" t="s">
        <v>7300</v>
      </c>
      <c r="D843" s="119">
        <v>10626.397544171272</v>
      </c>
      <c r="E843" s="119">
        <v>45621.171542070333</v>
      </c>
      <c r="F843" s="119">
        <v>12692.217754222687</v>
      </c>
      <c r="G843" s="118">
        <v>1.1944045666901053</v>
      </c>
      <c r="I843" s="115">
        <v>0.26282051282051283</v>
      </c>
      <c r="J843" s="115">
        <v>7.845077148047816E-2</v>
      </c>
      <c r="K843" s="116">
        <v>98.308883365552802</v>
      </c>
      <c r="L843" s="115">
        <v>0.10685071574642127</v>
      </c>
      <c r="M843" s="115">
        <v>0</v>
      </c>
      <c r="N843" s="117">
        <v>17.9865841848477</v>
      </c>
      <c r="O843" s="115">
        <v>1.0943856176957159</v>
      </c>
      <c r="P843" s="115">
        <v>0.11629532868683279</v>
      </c>
      <c r="Q843" s="115">
        <v>0.93954008349051554</v>
      </c>
      <c r="S843" s="91">
        <v>0</v>
      </c>
      <c r="T843" s="86">
        <f>IF(S843=1,INDEX('LAD average need weights (Rx)'!N:N,MATCH(C843,'LAD average need weights (Rx)'!B:B,0)),SUMPRODUCT(I$2:Q$2,I843:Q843)+$T$2)</f>
        <v>0.94159388129575083</v>
      </c>
    </row>
    <row r="844" spans="2:20" x14ac:dyDescent="0.2">
      <c r="B844" s="102" t="s">
        <v>5695</v>
      </c>
      <c r="C844" s="101" t="s">
        <v>7300</v>
      </c>
      <c r="D844" s="119">
        <v>16927.580918772499</v>
      </c>
      <c r="E844" s="119">
        <v>67955.942728402399</v>
      </c>
      <c r="F844" s="119">
        <v>18905.950760317264</v>
      </c>
      <c r="G844" s="118">
        <v>1.116872567382075</v>
      </c>
      <c r="I844" s="115">
        <v>0.27456647398843931</v>
      </c>
      <c r="J844" s="115">
        <v>9.243906576339396E-2</v>
      </c>
      <c r="K844" s="116">
        <v>110.807403072421</v>
      </c>
      <c r="L844" s="115">
        <v>0.10672097759674135</v>
      </c>
      <c r="M844" s="115">
        <v>0</v>
      </c>
      <c r="N844" s="117">
        <v>22.0402062179956</v>
      </c>
      <c r="O844" s="115">
        <v>1.0584372686372949</v>
      </c>
      <c r="P844" s="115">
        <v>0.14721082662545709</v>
      </c>
      <c r="Q844" s="115">
        <v>0.95404344272718633</v>
      </c>
      <c r="S844" s="91">
        <v>0</v>
      </c>
      <c r="T844" s="86">
        <f>IF(S844=1,INDEX('LAD average need weights (Rx)'!N:N,MATCH(C844,'LAD average need weights (Rx)'!B:B,0)),SUMPRODUCT(I$2:Q$2,I844:Q844)+$T$2)</f>
        <v>0.99651640708224987</v>
      </c>
    </row>
    <row r="845" spans="2:20" x14ac:dyDescent="0.2">
      <c r="B845" s="102" t="s">
        <v>5694</v>
      </c>
      <c r="C845" s="101" t="s">
        <v>7031</v>
      </c>
      <c r="D845" s="119">
        <v>20451.995097964438</v>
      </c>
      <c r="E845" s="119">
        <v>65901.131148759872</v>
      </c>
      <c r="F845" s="119">
        <v>18334.283809838562</v>
      </c>
      <c r="G845" s="118">
        <v>0.89645453766333782</v>
      </c>
      <c r="I845" s="115">
        <v>0.34404145077720205</v>
      </c>
      <c r="J845" s="115">
        <v>0.10449446632597754</v>
      </c>
      <c r="K845" s="116">
        <v>113.484292101341</v>
      </c>
      <c r="L845" s="115">
        <v>0.11026478055857816</v>
      </c>
      <c r="M845" s="115">
        <v>0</v>
      </c>
      <c r="N845" s="117">
        <v>35.497171758569301</v>
      </c>
      <c r="O845" s="115">
        <v>0.91157919581472491</v>
      </c>
      <c r="P845" s="115">
        <v>0.24273575130953129</v>
      </c>
      <c r="Q845" s="115">
        <v>1.0212307820632365</v>
      </c>
      <c r="S845" s="91">
        <v>0</v>
      </c>
      <c r="T845" s="86">
        <f>IF(S845=1,INDEX('LAD average need weights (Rx)'!N:N,MATCH(C845,'LAD average need weights (Rx)'!B:B,0)),SUMPRODUCT(I$2:Q$2,I845:Q845)+$T$2)</f>
        <v>1.1330912574097667</v>
      </c>
    </row>
    <row r="846" spans="2:20" x14ac:dyDescent="0.2">
      <c r="B846" s="102" t="s">
        <v>5693</v>
      </c>
      <c r="C846" s="101" t="s">
        <v>7031</v>
      </c>
      <c r="D846" s="119">
        <v>10472.289614245932</v>
      </c>
      <c r="E846" s="119">
        <v>35612.107863578938</v>
      </c>
      <c r="F846" s="119">
        <v>9907.6067626758249</v>
      </c>
      <c r="G846" s="118">
        <v>0.94607837709129594</v>
      </c>
      <c r="I846" s="115">
        <v>0.32380952380952382</v>
      </c>
      <c r="J846" s="115">
        <v>8.293100919963993E-2</v>
      </c>
      <c r="K846" s="116">
        <v>106.642165185259</v>
      </c>
      <c r="L846" s="115">
        <v>0.11369134010643445</v>
      </c>
      <c r="M846" s="115">
        <v>0</v>
      </c>
      <c r="N846" s="117">
        <v>23.664645660641199</v>
      </c>
      <c r="O846" s="115">
        <v>0.94379156980664503</v>
      </c>
      <c r="P846" s="115">
        <v>0.19170107659452096</v>
      </c>
      <c r="Q846" s="115">
        <v>1.0277708592289574</v>
      </c>
      <c r="S846" s="91">
        <v>0</v>
      </c>
      <c r="T846" s="86">
        <f>IF(S846=1,INDEX('LAD average need weights (Rx)'!N:N,MATCH(C846,'LAD average need weights (Rx)'!B:B,0)),SUMPRODUCT(I$2:Q$2,I846:Q846)+$T$2)</f>
        <v>1.0202763753554567</v>
      </c>
    </row>
    <row r="847" spans="2:20" x14ac:dyDescent="0.2">
      <c r="B847" s="102" t="s">
        <v>5692</v>
      </c>
      <c r="C847" s="101" t="s">
        <v>7297</v>
      </c>
      <c r="D847" s="119">
        <v>9748.2293729622161</v>
      </c>
      <c r="E847" s="119">
        <v>40500.222272292973</v>
      </c>
      <c r="F847" s="119">
        <v>11267.523888559799</v>
      </c>
      <c r="G847" s="118">
        <v>1.1558533819291854</v>
      </c>
      <c r="I847" s="115">
        <v>0.31190727081138042</v>
      </c>
      <c r="J847" s="115">
        <v>0.11384544597749936</v>
      </c>
      <c r="K847" s="116">
        <v>111.00807426123301</v>
      </c>
      <c r="L847" s="115">
        <v>0.11254019292604502</v>
      </c>
      <c r="M847" s="115">
        <v>0</v>
      </c>
      <c r="N847" s="117">
        <v>24.622571240250501</v>
      </c>
      <c r="O847" s="115">
        <v>1.1296144208932117</v>
      </c>
      <c r="P847" s="115">
        <v>0.27712829837827652</v>
      </c>
      <c r="Q847" s="115">
        <v>0.90840840601016626</v>
      </c>
      <c r="S847" s="91">
        <v>0</v>
      </c>
      <c r="T847" s="86">
        <f>IF(S847=1,INDEX('LAD average need weights (Rx)'!N:N,MATCH(C847,'LAD average need weights (Rx)'!B:B,0)),SUMPRODUCT(I$2:Q$2,I847:Q847)+$T$2)</f>
        <v>1.0520652659808258</v>
      </c>
    </row>
    <row r="848" spans="2:20" x14ac:dyDescent="0.2">
      <c r="B848" s="102" t="s">
        <v>5691</v>
      </c>
      <c r="C848" s="101" t="s">
        <v>7031</v>
      </c>
      <c r="D848" s="119">
        <v>15280.495835500473</v>
      </c>
      <c r="E848" s="119">
        <v>49711.938984560875</v>
      </c>
      <c r="F848" s="119">
        <v>13830.305826206872</v>
      </c>
      <c r="G848" s="118">
        <v>0.90509535653126905</v>
      </c>
      <c r="I848" s="115">
        <v>0.25197740112994349</v>
      </c>
      <c r="J848" s="115">
        <v>0.11225558716595158</v>
      </c>
      <c r="K848" s="116">
        <v>122.461955388785</v>
      </c>
      <c r="L848" s="115">
        <v>0.11134091692519821</v>
      </c>
      <c r="M848" s="115">
        <v>0</v>
      </c>
      <c r="N848" s="117">
        <v>38.287484191508597</v>
      </c>
      <c r="O848" s="115">
        <v>0.83364314950811991</v>
      </c>
      <c r="P848" s="115">
        <v>0.25903986634845788</v>
      </c>
      <c r="Q848" s="115">
        <v>1.0521453347441798</v>
      </c>
      <c r="S848" s="91">
        <v>0</v>
      </c>
      <c r="T848" s="86">
        <f>IF(S848=1,INDEX('LAD average need weights (Rx)'!N:N,MATCH(C848,'LAD average need weights (Rx)'!B:B,0)),SUMPRODUCT(I$2:Q$2,I848:Q848)+$T$2)</f>
        <v>1.1458101497731781</v>
      </c>
    </row>
    <row r="849" spans="2:20" x14ac:dyDescent="0.2">
      <c r="B849" s="102" t="s">
        <v>5690</v>
      </c>
      <c r="C849" s="101" t="s">
        <v>7298</v>
      </c>
      <c r="D849" s="119">
        <v>12569.441282766849</v>
      </c>
      <c r="E849" s="119">
        <v>51416.90397827814</v>
      </c>
      <c r="F849" s="119">
        <v>14304.642329021819</v>
      </c>
      <c r="G849" s="118">
        <v>1.1380491787358911</v>
      </c>
      <c r="I849" s="115">
        <v>0.26596543951915852</v>
      </c>
      <c r="J849" s="115">
        <v>6.6264187372656574E-2</v>
      </c>
      <c r="K849" s="116">
        <v>93.192956810631301</v>
      </c>
      <c r="L849" s="115">
        <v>9.5258078052874534E-2</v>
      </c>
      <c r="M849" s="115">
        <v>0</v>
      </c>
      <c r="N849" s="117">
        <v>18.0802512366187</v>
      </c>
      <c r="O849" s="115">
        <v>1.0223708835947092</v>
      </c>
      <c r="P849" s="115">
        <v>0.11876718450098249</v>
      </c>
      <c r="Q849" s="115">
        <v>0.97850510521596168</v>
      </c>
      <c r="S849" s="91">
        <v>0</v>
      </c>
      <c r="T849" s="86">
        <f>IF(S849=1,INDEX('LAD average need weights (Rx)'!N:N,MATCH(C849,'LAD average need weights (Rx)'!B:B,0)),SUMPRODUCT(I$2:Q$2,I849:Q849)+$T$2)</f>
        <v>0.9239994290372916</v>
      </c>
    </row>
    <row r="850" spans="2:20" x14ac:dyDescent="0.2">
      <c r="B850" s="102" t="s">
        <v>5689</v>
      </c>
      <c r="C850" s="101" t="s">
        <v>7044</v>
      </c>
      <c r="D850" s="119">
        <v>15515.039287919761</v>
      </c>
      <c r="E850" s="119">
        <v>61455.053796741762</v>
      </c>
      <c r="F850" s="119">
        <v>17097.345344724985</v>
      </c>
      <c r="G850" s="118">
        <v>1.1019853077676207</v>
      </c>
      <c r="I850" s="115">
        <v>0.30918220946915353</v>
      </c>
      <c r="J850" s="115">
        <v>9.511580823557414E-2</v>
      </c>
      <c r="K850" s="116">
        <v>106.402294222904</v>
      </c>
      <c r="L850" s="115">
        <v>0.12887663680220537</v>
      </c>
      <c r="M850" s="115">
        <v>0</v>
      </c>
      <c r="N850" s="117">
        <v>21.887590682515299</v>
      </c>
      <c r="O850" s="115">
        <v>1.1093932382604013</v>
      </c>
      <c r="P850" s="115">
        <v>0.18557967544396289</v>
      </c>
      <c r="Q850" s="115">
        <v>0.94726765915063926</v>
      </c>
      <c r="S850" s="91">
        <v>0</v>
      </c>
      <c r="T850" s="86">
        <f>IF(S850=1,INDEX('LAD average need weights (Rx)'!N:N,MATCH(C850,'LAD average need weights (Rx)'!B:B,0)),SUMPRODUCT(I$2:Q$2,I850:Q850)+$T$2)</f>
        <v>1.0225472223387415</v>
      </c>
    </row>
    <row r="851" spans="2:20" x14ac:dyDescent="0.2">
      <c r="B851" s="102" t="s">
        <v>5688</v>
      </c>
      <c r="C851" s="101" t="s">
        <v>7299</v>
      </c>
      <c r="D851" s="119">
        <v>4822.8995161376515</v>
      </c>
      <c r="E851" s="119">
        <v>24163.15094688096</v>
      </c>
      <c r="F851" s="119">
        <v>6722.4046003104377</v>
      </c>
      <c r="G851" s="118">
        <v>1.3938512668192551</v>
      </c>
      <c r="I851" s="115">
        <v>0.28849270664505672</v>
      </c>
      <c r="J851" s="115">
        <v>2.5933037729323108E-2</v>
      </c>
      <c r="K851" s="116">
        <v>80.057973003889302</v>
      </c>
      <c r="L851" s="115">
        <v>7.550644567219153E-2</v>
      </c>
      <c r="M851" s="115">
        <v>0</v>
      </c>
      <c r="N851" s="117">
        <v>6.4192285518188097</v>
      </c>
      <c r="O851" s="115">
        <v>1.4236059701685932</v>
      </c>
      <c r="P851" s="115">
        <v>8.9059850168667451E-2</v>
      </c>
      <c r="Q851" s="115">
        <v>0.80258406758184786</v>
      </c>
      <c r="S851" s="91">
        <v>0</v>
      </c>
      <c r="T851" s="86">
        <f>IF(S851=1,INDEX('LAD average need weights (Rx)'!N:N,MATCH(C851,'LAD average need weights (Rx)'!B:B,0)),SUMPRODUCT(I$2:Q$2,I851:Q851)+$T$2)</f>
        <v>0.80805201370928059</v>
      </c>
    </row>
    <row r="852" spans="2:20" x14ac:dyDescent="0.2">
      <c r="B852" s="102" t="s">
        <v>5687</v>
      </c>
      <c r="C852" s="101" t="s">
        <v>7031</v>
      </c>
      <c r="D852" s="119">
        <v>11321.812922541309</v>
      </c>
      <c r="E852" s="119">
        <v>42142.16312600582</v>
      </c>
      <c r="F852" s="119">
        <v>11724.326512220174</v>
      </c>
      <c r="G852" s="118">
        <v>1.0355520438672392</v>
      </c>
      <c r="I852" s="115">
        <v>0.25132555673382823</v>
      </c>
      <c r="J852" s="115">
        <v>9.3943225551354273E-2</v>
      </c>
      <c r="K852" s="116">
        <v>115.30743902439001</v>
      </c>
      <c r="L852" s="115">
        <v>0.11404728789986092</v>
      </c>
      <c r="M852" s="115">
        <v>0</v>
      </c>
      <c r="N852" s="117">
        <v>28.290272038327501</v>
      </c>
      <c r="O852" s="115">
        <v>0.98857989579226602</v>
      </c>
      <c r="P852" s="115">
        <v>0.23098655374699797</v>
      </c>
      <c r="Q852" s="115">
        <v>0.99351775509722551</v>
      </c>
      <c r="S852" s="91">
        <v>0</v>
      </c>
      <c r="T852" s="86">
        <f>IF(S852=1,INDEX('LAD average need weights (Rx)'!N:N,MATCH(C852,'LAD average need weights (Rx)'!B:B,0)),SUMPRODUCT(I$2:Q$2,I852:Q852)+$T$2)</f>
        <v>1.0582374698817909</v>
      </c>
    </row>
    <row r="853" spans="2:20" x14ac:dyDescent="0.2">
      <c r="B853" s="102" t="s">
        <v>5686</v>
      </c>
      <c r="C853" s="101" t="s">
        <v>7044</v>
      </c>
      <c r="D853" s="119">
        <v>11563.426169468989</v>
      </c>
      <c r="E853" s="119">
        <v>49098.873170772073</v>
      </c>
      <c r="F853" s="119">
        <v>13659.745436298828</v>
      </c>
      <c r="G853" s="118">
        <v>1.1812887665045824</v>
      </c>
      <c r="I853" s="115">
        <v>0.3035856573705179</v>
      </c>
      <c r="J853" s="115">
        <v>9.641270794361094E-2</v>
      </c>
      <c r="K853" s="116">
        <v>104.06333481547399</v>
      </c>
      <c r="L853" s="115">
        <v>0.10731446876668446</v>
      </c>
      <c r="M853" s="115">
        <v>0</v>
      </c>
      <c r="N853" s="117">
        <v>24.1441901289462</v>
      </c>
      <c r="O853" s="115">
        <v>1.1256353232763918</v>
      </c>
      <c r="P853" s="115">
        <v>0.25437181326639058</v>
      </c>
      <c r="Q853" s="115">
        <v>0.93376355536085365</v>
      </c>
      <c r="S853" s="91">
        <v>0</v>
      </c>
      <c r="T853" s="86">
        <f>IF(S853=1,INDEX('LAD average need weights (Rx)'!N:N,MATCH(C853,'LAD average need weights (Rx)'!B:B,0)),SUMPRODUCT(I$2:Q$2,I853:Q853)+$T$2)</f>
        <v>1.0310989230766499</v>
      </c>
    </row>
    <row r="854" spans="2:20" x14ac:dyDescent="0.2">
      <c r="B854" s="102" t="s">
        <v>5685</v>
      </c>
      <c r="C854" s="101" t="s">
        <v>7299</v>
      </c>
      <c r="D854" s="119">
        <v>9056.964468201224</v>
      </c>
      <c r="E854" s="119">
        <v>42854.658500714017</v>
      </c>
      <c r="F854" s="119">
        <v>11922.549094828199</v>
      </c>
      <c r="G854" s="118">
        <v>1.3163957015275891</v>
      </c>
      <c r="I854" s="115">
        <v>0.35203520352035206</v>
      </c>
      <c r="J854" s="115">
        <v>3.6432265573905033E-2</v>
      </c>
      <c r="K854" s="116">
        <v>91.107499590633694</v>
      </c>
      <c r="L854" s="115">
        <v>9.1722595078299773E-2</v>
      </c>
      <c r="M854" s="115">
        <v>0</v>
      </c>
      <c r="N854" s="117">
        <v>10.4353708858687</v>
      </c>
      <c r="O854" s="115">
        <v>1.3531019963508366</v>
      </c>
      <c r="P854" s="115">
        <v>0.13514818994343517</v>
      </c>
      <c r="Q854" s="115">
        <v>0.88051982132452877</v>
      </c>
      <c r="S854" s="91">
        <v>0</v>
      </c>
      <c r="T854" s="86">
        <f>IF(S854=1,INDEX('LAD average need weights (Rx)'!N:N,MATCH(C854,'LAD average need weights (Rx)'!B:B,0)),SUMPRODUCT(I$2:Q$2,I854:Q854)+$T$2)</f>
        <v>0.89111514385381585</v>
      </c>
    </row>
    <row r="855" spans="2:20" x14ac:dyDescent="0.2">
      <c r="B855" s="102" t="s">
        <v>5684</v>
      </c>
      <c r="C855" s="101" t="s">
        <v>7300</v>
      </c>
      <c r="D855" s="119">
        <v>9047.5526409959966</v>
      </c>
      <c r="E855" s="119">
        <v>36717.446654987711</v>
      </c>
      <c r="F855" s="119">
        <v>10215.121895640183</v>
      </c>
      <c r="G855" s="118">
        <v>1.1290480753163825</v>
      </c>
      <c r="I855" s="115">
        <v>0.31069364161849711</v>
      </c>
      <c r="J855" s="115">
        <v>6.124624462069532E-2</v>
      </c>
      <c r="K855" s="116">
        <v>93.722176491950094</v>
      </c>
      <c r="L855" s="115">
        <v>9.8025867937372363E-2</v>
      </c>
      <c r="M855" s="115">
        <v>0</v>
      </c>
      <c r="N855" s="117">
        <v>12.6404770608885</v>
      </c>
      <c r="O855" s="115">
        <v>1.1082838906036887</v>
      </c>
      <c r="P855" s="115">
        <v>0.11931456899912306</v>
      </c>
      <c r="Q855" s="115">
        <v>0.92968130466461341</v>
      </c>
      <c r="S855" s="91">
        <v>0</v>
      </c>
      <c r="T855" s="86">
        <f>IF(S855=1,INDEX('LAD average need weights (Rx)'!N:N,MATCH(C855,'LAD average need weights (Rx)'!B:B,0)),SUMPRODUCT(I$2:Q$2,I855:Q855)+$T$2)</f>
        <v>0.89178465923155481</v>
      </c>
    </row>
    <row r="856" spans="2:20" x14ac:dyDescent="0.2">
      <c r="B856" s="102" t="s">
        <v>5683</v>
      </c>
      <c r="C856" s="101" t="s">
        <v>7299</v>
      </c>
      <c r="D856" s="119">
        <v>8776.5985197823738</v>
      </c>
      <c r="E856" s="119">
        <v>38828.23050418208</v>
      </c>
      <c r="F856" s="119">
        <v>10802.36083187324</v>
      </c>
      <c r="G856" s="118">
        <v>1.2308140571230206</v>
      </c>
      <c r="I856" s="115">
        <v>0.27099664053751399</v>
      </c>
      <c r="J856" s="115">
        <v>4.4492769362148625E-2</v>
      </c>
      <c r="K856" s="116">
        <v>87.402757396449701</v>
      </c>
      <c r="L856" s="115">
        <v>0.10397553516819572</v>
      </c>
      <c r="M856" s="115">
        <v>0</v>
      </c>
      <c r="N856" s="117">
        <v>12.3164127810651</v>
      </c>
      <c r="O856" s="115">
        <v>1.1423932158902368</v>
      </c>
      <c r="P856" s="115">
        <v>7.4322881256395731E-2</v>
      </c>
      <c r="Q856" s="115">
        <v>1.0234072895503985</v>
      </c>
      <c r="S856" s="91">
        <v>0</v>
      </c>
      <c r="T856" s="86">
        <f>IF(S856=1,INDEX('LAD average need weights (Rx)'!N:N,MATCH(C856,'LAD average need weights (Rx)'!B:B,0)),SUMPRODUCT(I$2:Q$2,I856:Q856)+$T$2)</f>
        <v>0.89070864246657111</v>
      </c>
    </row>
    <row r="857" spans="2:20" x14ac:dyDescent="0.2">
      <c r="B857" s="102" t="s">
        <v>5682</v>
      </c>
      <c r="C857" s="101" t="s">
        <v>7129</v>
      </c>
      <c r="D857" s="119">
        <v>10578.823654406026</v>
      </c>
      <c r="E857" s="119">
        <v>41142.874997369494</v>
      </c>
      <c r="F857" s="119">
        <v>11446.315621680769</v>
      </c>
      <c r="G857" s="118">
        <v>1.0820026872187662</v>
      </c>
      <c r="I857" s="115">
        <v>0.25683709869203331</v>
      </c>
      <c r="J857" s="115">
        <v>0.11377470678251146</v>
      </c>
      <c r="K857" s="116">
        <v>107.369448131993</v>
      </c>
      <c r="L857" s="115">
        <v>0.10902636916835699</v>
      </c>
      <c r="M857" s="115">
        <v>0</v>
      </c>
      <c r="N857" s="117">
        <v>20.017047980276899</v>
      </c>
      <c r="O857" s="115">
        <v>0.97427893176496572</v>
      </c>
      <c r="P857" s="115">
        <v>0.14581285871238223</v>
      </c>
      <c r="Q857" s="115">
        <v>1.0089130860935036</v>
      </c>
      <c r="S857" s="91">
        <v>0</v>
      </c>
      <c r="T857" s="86">
        <f>IF(S857=1,INDEX('LAD average need weights (Rx)'!N:N,MATCH(C857,'LAD average need weights (Rx)'!B:B,0)),SUMPRODUCT(I$2:Q$2,I857:Q857)+$T$2)</f>
        <v>0.98385307411966139</v>
      </c>
    </row>
    <row r="858" spans="2:20" x14ac:dyDescent="0.2">
      <c r="B858" s="102" t="s">
        <v>5681</v>
      </c>
      <c r="C858" s="101" t="s">
        <v>7298</v>
      </c>
      <c r="D858" s="119">
        <v>15276.145541922582</v>
      </c>
      <c r="E858" s="119">
        <v>56592.554285035236</v>
      </c>
      <c r="F858" s="119">
        <v>15744.554512173296</v>
      </c>
      <c r="G858" s="118">
        <v>1.0306627721610304</v>
      </c>
      <c r="I858" s="115">
        <v>0.27607913669064749</v>
      </c>
      <c r="J858" s="115">
        <v>9.2518807557065513E-2</v>
      </c>
      <c r="K858" s="116">
        <v>100.162613177323</v>
      </c>
      <c r="L858" s="115">
        <v>9.5153243050605851E-2</v>
      </c>
      <c r="M858" s="115">
        <v>0</v>
      </c>
      <c r="N858" s="117">
        <v>27.524492965594099</v>
      </c>
      <c r="O858" s="115">
        <v>0.99161007037577331</v>
      </c>
      <c r="P858" s="115">
        <v>0.17050131880494604</v>
      </c>
      <c r="Q858" s="115">
        <v>0.99904693790655674</v>
      </c>
      <c r="S858" s="91">
        <v>0</v>
      </c>
      <c r="T858" s="86">
        <f>IF(S858=1,INDEX('LAD average need weights (Rx)'!N:N,MATCH(C858,'LAD average need weights (Rx)'!B:B,0)),SUMPRODUCT(I$2:Q$2,I858:Q858)+$T$2)</f>
        <v>1.0258562345238749</v>
      </c>
    </row>
    <row r="859" spans="2:20" x14ac:dyDescent="0.2">
      <c r="B859" s="102" t="s">
        <v>5680</v>
      </c>
      <c r="C859" s="101" t="s">
        <v>7298</v>
      </c>
      <c r="D859" s="119">
        <v>3572.9409087531922</v>
      </c>
      <c r="E859" s="119">
        <v>14833.280698012528</v>
      </c>
      <c r="F859" s="119">
        <v>4126.7512925456003</v>
      </c>
      <c r="G859" s="118">
        <v>1.1550012714835705</v>
      </c>
      <c r="I859" s="115">
        <v>0.34457831325301203</v>
      </c>
      <c r="J859" s="115">
        <v>8.7558662171074081E-2</v>
      </c>
      <c r="K859" s="116">
        <v>99.980462792532194</v>
      </c>
      <c r="L859" s="115">
        <v>0.10113960113960115</v>
      </c>
      <c r="M859" s="115">
        <v>0</v>
      </c>
      <c r="N859" s="117">
        <v>25.758492768866699</v>
      </c>
      <c r="O859" s="115">
        <v>1.0108464870035083</v>
      </c>
      <c r="P859" s="115">
        <v>0.14289880701661758</v>
      </c>
      <c r="Q859" s="115">
        <v>0.98670164635029178</v>
      </c>
      <c r="S859" s="91">
        <v>0</v>
      </c>
      <c r="T859" s="86">
        <f>IF(S859=1,INDEX('LAD average need weights (Rx)'!N:N,MATCH(C859,'LAD average need weights (Rx)'!B:B,0)),SUMPRODUCT(I$2:Q$2,I859:Q859)+$T$2)</f>
        <v>1.0250629606104731</v>
      </c>
    </row>
    <row r="860" spans="2:20" x14ac:dyDescent="0.2">
      <c r="B860" s="102" t="s">
        <v>5679</v>
      </c>
      <c r="C860" s="101" t="s">
        <v>7298</v>
      </c>
      <c r="D860" s="119">
        <v>8507.2672455298198</v>
      </c>
      <c r="E860" s="119">
        <v>35924.229214303348</v>
      </c>
      <c r="F860" s="119">
        <v>9994.4417126613425</v>
      </c>
      <c r="G860" s="118">
        <v>1.1748122427813661</v>
      </c>
      <c r="I860" s="115">
        <v>0.25088757396449707</v>
      </c>
      <c r="J860" s="115">
        <v>6.5122015869399752E-2</v>
      </c>
      <c r="K860" s="116">
        <v>94.645866162412005</v>
      </c>
      <c r="L860" s="115">
        <v>9.7475044039929543E-2</v>
      </c>
      <c r="M860" s="115">
        <v>0</v>
      </c>
      <c r="N860" s="117">
        <v>18.4075133942641</v>
      </c>
      <c r="O860" s="115">
        <v>1.0127192540836256</v>
      </c>
      <c r="P860" s="115">
        <v>0.11310094501925209</v>
      </c>
      <c r="Q860" s="115">
        <v>0.98052156454853845</v>
      </c>
      <c r="S860" s="91">
        <v>0</v>
      </c>
      <c r="T860" s="86">
        <f>IF(S860=1,INDEX('LAD average need weights (Rx)'!N:N,MATCH(C860,'LAD average need weights (Rx)'!B:B,0)),SUMPRODUCT(I$2:Q$2,I860:Q860)+$T$2)</f>
        <v>0.92409416566885227</v>
      </c>
    </row>
    <row r="861" spans="2:20" x14ac:dyDescent="0.2">
      <c r="B861" s="102" t="s">
        <v>5678</v>
      </c>
      <c r="C861" s="101" t="s">
        <v>7297</v>
      </c>
      <c r="D861" s="119">
        <v>10318.831227971608</v>
      </c>
      <c r="E861" s="119">
        <v>43919.673993369463</v>
      </c>
      <c r="F861" s="119">
        <v>12218.845925608583</v>
      </c>
      <c r="G861" s="118">
        <v>1.1841308047065</v>
      </c>
      <c r="I861" s="115">
        <v>0.25907258064516131</v>
      </c>
      <c r="J861" s="115">
        <v>5.4233834503435357E-2</v>
      </c>
      <c r="K861" s="116">
        <v>91.671462879816204</v>
      </c>
      <c r="L861" s="115">
        <v>0.10353866317169069</v>
      </c>
      <c r="M861" s="115">
        <v>0</v>
      </c>
      <c r="N861" s="117">
        <v>9.3566538582019394</v>
      </c>
      <c r="O861" s="115">
        <v>1.220459662284294</v>
      </c>
      <c r="P861" s="115">
        <v>0.12408734368934267</v>
      </c>
      <c r="Q861" s="115">
        <v>0.89390963716763705</v>
      </c>
      <c r="S861" s="91">
        <v>0</v>
      </c>
      <c r="T861" s="86">
        <f>IF(S861=1,INDEX('LAD average need weights (Rx)'!N:N,MATCH(C861,'LAD average need weights (Rx)'!B:B,0)),SUMPRODUCT(I$2:Q$2,I861:Q861)+$T$2)</f>
        <v>0.86093347411200849</v>
      </c>
    </row>
    <row r="862" spans="2:20" x14ac:dyDescent="0.2">
      <c r="B862" s="102" t="s">
        <v>5677</v>
      </c>
      <c r="C862" s="101" t="s">
        <v>7298</v>
      </c>
      <c r="D862" s="119">
        <v>7082.4352149249653</v>
      </c>
      <c r="E862" s="119">
        <v>28089.091717155283</v>
      </c>
      <c r="F862" s="119">
        <v>7814.6364186133042</v>
      </c>
      <c r="G862" s="118">
        <v>1.1033826899179191</v>
      </c>
      <c r="I862" s="115">
        <v>0.30214723926380366</v>
      </c>
      <c r="J862" s="115">
        <v>7.6432024205878538E-2</v>
      </c>
      <c r="K862" s="116">
        <v>94.983051552106403</v>
      </c>
      <c r="L862" s="115">
        <v>0.10128495842781557</v>
      </c>
      <c r="M862" s="115">
        <v>0</v>
      </c>
      <c r="N862" s="117">
        <v>16.150339107538802</v>
      </c>
      <c r="O862" s="115">
        <v>1.079919267586759</v>
      </c>
      <c r="P862" s="115">
        <v>0.1184854835556864</v>
      </c>
      <c r="Q862" s="115">
        <v>0.95740879325679162</v>
      </c>
      <c r="S862" s="91">
        <v>0</v>
      </c>
      <c r="T862" s="86">
        <f>IF(S862=1,INDEX('LAD average need weights (Rx)'!N:N,MATCH(C862,'LAD average need weights (Rx)'!B:B,0)),SUMPRODUCT(I$2:Q$2,I862:Q862)+$T$2)</f>
        <v>0.92995227120930468</v>
      </c>
    </row>
    <row r="863" spans="2:20" x14ac:dyDescent="0.2">
      <c r="B863" s="102" t="s">
        <v>5676</v>
      </c>
      <c r="C863" s="101" t="s">
        <v>7300</v>
      </c>
      <c r="D863" s="119">
        <v>7616.0269926694036</v>
      </c>
      <c r="E863" s="119">
        <v>29355.458724858338</v>
      </c>
      <c r="F863" s="119">
        <v>8166.9510408651367</v>
      </c>
      <c r="G863" s="118">
        <v>1.0723374600334281</v>
      </c>
      <c r="I863" s="115">
        <v>0.2606177606177606</v>
      </c>
      <c r="J863" s="115">
        <v>9.9962282410397924E-2</v>
      </c>
      <c r="K863" s="116">
        <v>125.650617803988</v>
      </c>
      <c r="L863" s="115">
        <v>0.1189069423929099</v>
      </c>
      <c r="M863" s="115">
        <v>0</v>
      </c>
      <c r="N863" s="117">
        <v>25.055439904521201</v>
      </c>
      <c r="O863" s="115">
        <v>1.0094780563653276</v>
      </c>
      <c r="P863" s="115">
        <v>0.18592969377259891</v>
      </c>
      <c r="Q863" s="115">
        <v>0.97515605960152429</v>
      </c>
      <c r="S863" s="91">
        <v>0</v>
      </c>
      <c r="T863" s="86">
        <f>IF(S863=1,INDEX('LAD average need weights (Rx)'!N:N,MATCH(C863,'LAD average need weights (Rx)'!B:B,0)),SUMPRODUCT(I$2:Q$2,I863:Q863)+$T$2)</f>
        <v>1.0447319144301357</v>
      </c>
    </row>
    <row r="864" spans="2:20" x14ac:dyDescent="0.2">
      <c r="B864" s="102" t="s">
        <v>5675</v>
      </c>
      <c r="C864" s="101" t="s">
        <v>7299</v>
      </c>
      <c r="D864" s="119">
        <v>7686.7331777537438</v>
      </c>
      <c r="E864" s="119">
        <v>36209.522918556446</v>
      </c>
      <c r="F864" s="119">
        <v>10073.812971572348</v>
      </c>
      <c r="G864" s="118">
        <v>1.3105454213926766</v>
      </c>
      <c r="I864" s="115">
        <v>0.27743526510480887</v>
      </c>
      <c r="J864" s="115">
        <v>6.3594242104716911E-2</v>
      </c>
      <c r="K864" s="116">
        <v>96.151554113094505</v>
      </c>
      <c r="L864" s="115">
        <v>0.10413223140495868</v>
      </c>
      <c r="M864" s="115">
        <v>0</v>
      </c>
      <c r="N864" s="117">
        <v>14.7222962177007</v>
      </c>
      <c r="O864" s="115">
        <v>1.1614380009831657</v>
      </c>
      <c r="P864" s="115">
        <v>0.14213563201405058</v>
      </c>
      <c r="Q864" s="115">
        <v>0.89339292778353263</v>
      </c>
      <c r="S864" s="91">
        <v>0</v>
      </c>
      <c r="T864" s="86">
        <f>IF(S864=1,INDEX('LAD average need weights (Rx)'!N:N,MATCH(C864,'LAD average need weights (Rx)'!B:B,0)),SUMPRODUCT(I$2:Q$2,I864:Q864)+$T$2)</f>
        <v>0.91031676400251005</v>
      </c>
    </row>
    <row r="865" spans="2:20" x14ac:dyDescent="0.2">
      <c r="B865" s="102" t="s">
        <v>5674</v>
      </c>
      <c r="C865" s="101" t="s">
        <v>7045</v>
      </c>
      <c r="D865" s="119">
        <v>17209.708044482904</v>
      </c>
      <c r="E865" s="119">
        <v>66968.230896156456</v>
      </c>
      <c r="F865" s="119">
        <v>18631.160498920159</v>
      </c>
      <c r="G865" s="118">
        <v>1.0825959656470143</v>
      </c>
      <c r="I865" s="115">
        <v>0.30434782608695654</v>
      </c>
      <c r="J865" s="115">
        <v>0.13008579682440619</v>
      </c>
      <c r="K865" s="116">
        <v>105.11008207070699</v>
      </c>
      <c r="L865" s="115">
        <v>0.11664860960635609</v>
      </c>
      <c r="M865" s="115">
        <v>0</v>
      </c>
      <c r="N865" s="117">
        <v>22.1885919191919</v>
      </c>
      <c r="O865" s="115">
        <v>1.0794806717139356</v>
      </c>
      <c r="P865" s="115">
        <v>0.24754179079279695</v>
      </c>
      <c r="Q865" s="115">
        <v>0.95912901875732515</v>
      </c>
      <c r="S865" s="91">
        <v>0</v>
      </c>
      <c r="T865" s="86">
        <f>IF(S865=1,INDEX('LAD average need weights (Rx)'!N:N,MATCH(C865,'LAD average need weights (Rx)'!B:B,0)),SUMPRODUCT(I$2:Q$2,I865:Q865)+$T$2)</f>
        <v>1.0356855484460552</v>
      </c>
    </row>
    <row r="866" spans="2:20" x14ac:dyDescent="0.2">
      <c r="B866" s="102" t="s">
        <v>5673</v>
      </c>
      <c r="C866" s="101" t="s">
        <v>7299</v>
      </c>
      <c r="D866" s="119">
        <v>8469.8219308538119</v>
      </c>
      <c r="E866" s="119">
        <v>40701.779175783442</v>
      </c>
      <c r="F866" s="119">
        <v>11323.598820932126</v>
      </c>
      <c r="G866" s="118">
        <v>1.3369346974914069</v>
      </c>
      <c r="I866" s="115">
        <v>0.29488465396188568</v>
      </c>
      <c r="J866" s="115">
        <v>5.0705630555780173E-2</v>
      </c>
      <c r="K866" s="116">
        <v>92.55</v>
      </c>
      <c r="L866" s="115">
        <v>8.0739299610894946E-2</v>
      </c>
      <c r="M866" s="115">
        <v>0</v>
      </c>
      <c r="N866" s="117">
        <v>11.1509339242546</v>
      </c>
      <c r="O866" s="115">
        <v>1.2115241462029727</v>
      </c>
      <c r="P866" s="115">
        <v>0.11190155172561513</v>
      </c>
      <c r="Q866" s="115">
        <v>0.84681389683166397</v>
      </c>
      <c r="S866" s="91">
        <v>0</v>
      </c>
      <c r="T866" s="86">
        <f>IF(S866=1,INDEX('LAD average need weights (Rx)'!N:N,MATCH(C866,'LAD average need weights (Rx)'!B:B,0)),SUMPRODUCT(I$2:Q$2,I866:Q866)+$T$2)</f>
        <v>0.85605323556947166</v>
      </c>
    </row>
    <row r="867" spans="2:20" x14ac:dyDescent="0.2">
      <c r="B867" s="102" t="s">
        <v>5672</v>
      </c>
      <c r="C867" s="101" t="s">
        <v>7300</v>
      </c>
      <c r="D867" s="119">
        <v>8918.0883124552529</v>
      </c>
      <c r="E867" s="119">
        <v>33956.419585212461</v>
      </c>
      <c r="F867" s="119">
        <v>9446.9794825814806</v>
      </c>
      <c r="G867" s="118">
        <v>1.0593054421077623</v>
      </c>
      <c r="I867" s="115">
        <v>0.24882629107981222</v>
      </c>
      <c r="J867" s="115">
        <v>0.10255509553480774</v>
      </c>
      <c r="K867" s="116">
        <v>107.646074927954</v>
      </c>
      <c r="L867" s="115">
        <v>9.5179987797437457E-2</v>
      </c>
      <c r="M867" s="115">
        <v>0</v>
      </c>
      <c r="N867" s="117">
        <v>22.761131873198799</v>
      </c>
      <c r="O867" s="115">
        <v>1.0037053905638427</v>
      </c>
      <c r="P867" s="115">
        <v>0.14006888177429536</v>
      </c>
      <c r="Q867" s="115">
        <v>0.98528850156075332</v>
      </c>
      <c r="S867" s="91">
        <v>0</v>
      </c>
      <c r="T867" s="86">
        <f>IF(S867=1,INDEX('LAD average need weights (Rx)'!N:N,MATCH(C867,'LAD average need weights (Rx)'!B:B,0)),SUMPRODUCT(I$2:Q$2,I867:Q867)+$T$2)</f>
        <v>0.98945354478505343</v>
      </c>
    </row>
    <row r="868" spans="2:20" x14ac:dyDescent="0.2">
      <c r="B868" s="102" t="s">
        <v>5671</v>
      </c>
      <c r="C868" s="101" t="s">
        <v>7129</v>
      </c>
      <c r="D868" s="119">
        <v>14311.750863494846</v>
      </c>
      <c r="E868" s="119">
        <v>55694.660798457247</v>
      </c>
      <c r="F868" s="119">
        <v>15494.752517473602</v>
      </c>
      <c r="G868" s="118">
        <v>1.0826594639092169</v>
      </c>
      <c r="I868" s="115">
        <v>0.30186915887850468</v>
      </c>
      <c r="J868" s="115">
        <v>0.10675534868488999</v>
      </c>
      <c r="K868" s="116">
        <v>107.54530939592399</v>
      </c>
      <c r="L868" s="115">
        <v>0.1044776119402985</v>
      </c>
      <c r="M868" s="115">
        <v>0</v>
      </c>
      <c r="N868" s="117">
        <v>18.868299536457901</v>
      </c>
      <c r="O868" s="115">
        <v>0.95793434020081003</v>
      </c>
      <c r="P868" s="115">
        <v>0.14086086576929074</v>
      </c>
      <c r="Q868" s="115">
        <v>0.99666091867567586</v>
      </c>
      <c r="S868" s="91">
        <v>0</v>
      </c>
      <c r="T868" s="86">
        <f>IF(S868=1,INDEX('LAD average need weights (Rx)'!N:N,MATCH(C868,'LAD average need weights (Rx)'!B:B,0)),SUMPRODUCT(I$2:Q$2,I868:Q868)+$T$2)</f>
        <v>0.97331636079853467</v>
      </c>
    </row>
    <row r="869" spans="2:20" x14ac:dyDescent="0.2">
      <c r="B869" s="102" t="s">
        <v>5670</v>
      </c>
      <c r="C869" s="101" t="s">
        <v>7045</v>
      </c>
      <c r="D869" s="119">
        <v>16183.31617944676</v>
      </c>
      <c r="E869" s="119">
        <v>58575.92552947114</v>
      </c>
      <c r="F869" s="119">
        <v>16296.346122755458</v>
      </c>
      <c r="G869" s="118">
        <v>1.0069843499351665</v>
      </c>
      <c r="I869" s="115">
        <v>0.28810975609756095</v>
      </c>
      <c r="J869" s="115">
        <v>0.21151686147435811</v>
      </c>
      <c r="K869" s="116">
        <v>123.20331151832499</v>
      </c>
      <c r="L869" s="115">
        <v>0.12345679012345678</v>
      </c>
      <c r="M869" s="115">
        <v>0</v>
      </c>
      <c r="N869" s="117">
        <v>32.190731544502597</v>
      </c>
      <c r="O869" s="115">
        <v>1.0335591049337325</v>
      </c>
      <c r="P869" s="115">
        <v>0.25016624128141102</v>
      </c>
      <c r="Q869" s="115">
        <v>0.9807339888909743</v>
      </c>
      <c r="S869" s="91">
        <v>0</v>
      </c>
      <c r="T869" s="86">
        <f>IF(S869=1,INDEX('LAD average need weights (Rx)'!N:N,MATCH(C869,'LAD average need weights (Rx)'!B:B,0)),SUMPRODUCT(I$2:Q$2,I869:Q869)+$T$2)</f>
        <v>1.1694375050576022</v>
      </c>
    </row>
    <row r="870" spans="2:20" x14ac:dyDescent="0.2">
      <c r="B870" s="102" t="s">
        <v>5669</v>
      </c>
      <c r="C870" s="101" t="s">
        <v>7296</v>
      </c>
      <c r="D870" s="119">
        <v>9781.7249255517709</v>
      </c>
      <c r="E870" s="119">
        <v>39301.477196837259</v>
      </c>
      <c r="F870" s="119">
        <v>10934.022292366561</v>
      </c>
      <c r="G870" s="118">
        <v>1.117801039753711</v>
      </c>
      <c r="I870" s="115">
        <v>0.2907268170426065</v>
      </c>
      <c r="J870" s="115">
        <v>5.1663698648269099E-2</v>
      </c>
      <c r="K870" s="116">
        <v>101.279054561046</v>
      </c>
      <c r="L870" s="115">
        <v>9.0752441125789771E-2</v>
      </c>
      <c r="M870" s="115">
        <v>0</v>
      </c>
      <c r="N870" s="117">
        <v>18.332580876835699</v>
      </c>
      <c r="O870" s="115">
        <v>1.0506268800483198</v>
      </c>
      <c r="P870" s="115">
        <v>0.13279065075613394</v>
      </c>
      <c r="Q870" s="115">
        <v>0.95812356278211208</v>
      </c>
      <c r="S870" s="91">
        <v>0</v>
      </c>
      <c r="T870" s="86">
        <f>IF(S870=1,INDEX('LAD average need weights (Rx)'!N:N,MATCH(C870,'LAD average need weights (Rx)'!B:B,0)),SUMPRODUCT(I$2:Q$2,I870:Q870)+$T$2)</f>
        <v>0.93124512421693884</v>
      </c>
    </row>
    <row r="871" spans="2:20" x14ac:dyDescent="0.2">
      <c r="B871" s="102" t="s">
        <v>5668</v>
      </c>
      <c r="C871" s="101" t="s">
        <v>7031</v>
      </c>
      <c r="D871" s="119">
        <v>11201.326034148069</v>
      </c>
      <c r="E871" s="119">
        <v>39891.604615382639</v>
      </c>
      <c r="F871" s="119">
        <v>11098.201015659719</v>
      </c>
      <c r="G871" s="118">
        <v>0.99079349907555891</v>
      </c>
      <c r="I871" s="115">
        <v>0.32552954292084729</v>
      </c>
      <c r="J871" s="115">
        <v>9.4933494087480294E-2</v>
      </c>
      <c r="K871" s="116">
        <v>114.859058070416</v>
      </c>
      <c r="L871" s="115">
        <v>0.11008325624421832</v>
      </c>
      <c r="M871" s="115">
        <v>0</v>
      </c>
      <c r="N871" s="117">
        <v>29.345367535436701</v>
      </c>
      <c r="O871" s="115">
        <v>0.91356469309590105</v>
      </c>
      <c r="P871" s="115">
        <v>0.23567685498119972</v>
      </c>
      <c r="Q871" s="115">
        <v>1.0218503880447156</v>
      </c>
      <c r="S871" s="91">
        <v>0</v>
      </c>
      <c r="T871" s="86">
        <f>IF(S871=1,INDEX('LAD average need weights (Rx)'!N:N,MATCH(C871,'LAD average need weights (Rx)'!B:B,0)),SUMPRODUCT(I$2:Q$2,I871:Q871)+$T$2)</f>
        <v>1.0764986036577353</v>
      </c>
    </row>
    <row r="872" spans="2:20" x14ac:dyDescent="0.2">
      <c r="B872" s="102" t="s">
        <v>5667</v>
      </c>
      <c r="C872" s="101" t="s">
        <v>7031</v>
      </c>
      <c r="D872" s="119">
        <v>4650.1682850004509</v>
      </c>
      <c r="E872" s="119">
        <v>17197.222740664096</v>
      </c>
      <c r="F872" s="119">
        <v>4784.4211013103159</v>
      </c>
      <c r="G872" s="118">
        <v>1.0288705285662263</v>
      </c>
      <c r="I872" s="115">
        <v>0.29107981220657275</v>
      </c>
      <c r="J872" s="115">
        <v>8.9372569822077447E-2</v>
      </c>
      <c r="K872" s="116">
        <v>112.694484226824</v>
      </c>
      <c r="L872" s="115">
        <v>0.11022840119165839</v>
      </c>
      <c r="M872" s="115">
        <v>0</v>
      </c>
      <c r="N872" s="117">
        <v>27.16392587575</v>
      </c>
      <c r="O872" s="115">
        <v>0.90255244290038672</v>
      </c>
      <c r="P872" s="115">
        <v>0.23233568218073733</v>
      </c>
      <c r="Q872" s="115">
        <v>1.0462900303224805</v>
      </c>
      <c r="S872" s="91">
        <v>0</v>
      </c>
      <c r="T872" s="86">
        <f>IF(S872=1,INDEX('LAD average need weights (Rx)'!N:N,MATCH(C872,'LAD average need weights (Rx)'!B:B,0)),SUMPRODUCT(I$2:Q$2,I872:Q872)+$T$2)</f>
        <v>1.0503424164001791</v>
      </c>
    </row>
    <row r="873" spans="2:20" x14ac:dyDescent="0.2">
      <c r="B873" s="102" t="s">
        <v>5666</v>
      </c>
      <c r="C873" s="101" t="s">
        <v>7299</v>
      </c>
      <c r="D873" s="119">
        <v>9147.2345741711615</v>
      </c>
      <c r="E873" s="119">
        <v>39598.0160824622</v>
      </c>
      <c r="F873" s="119">
        <v>11016.522061261699</v>
      </c>
      <c r="G873" s="118">
        <v>1.204355477268376</v>
      </c>
      <c r="I873" s="115">
        <v>0.29570552147239265</v>
      </c>
      <c r="J873" s="115">
        <v>3.739066062644588E-2</v>
      </c>
      <c r="K873" s="116">
        <v>88.261585521284701</v>
      </c>
      <c r="L873" s="115">
        <v>8.1853281853281848E-2</v>
      </c>
      <c r="M873" s="115">
        <v>0</v>
      </c>
      <c r="N873" s="117">
        <v>13.578039765485601</v>
      </c>
      <c r="O873" s="115">
        <v>1.1292391417959851</v>
      </c>
      <c r="P873" s="115">
        <v>0.13256674577373515</v>
      </c>
      <c r="Q873" s="115">
        <v>0.93320541616822061</v>
      </c>
      <c r="S873" s="91">
        <v>0</v>
      </c>
      <c r="T873" s="86">
        <f>IF(S873=1,INDEX('LAD average need weights (Rx)'!N:N,MATCH(C873,'LAD average need weights (Rx)'!B:B,0)),SUMPRODUCT(I$2:Q$2,I873:Q873)+$T$2)</f>
        <v>0.87520238925741045</v>
      </c>
    </row>
    <row r="874" spans="2:20" x14ac:dyDescent="0.2">
      <c r="B874" s="102" t="s">
        <v>5665</v>
      </c>
      <c r="C874" s="101" t="s">
        <v>7300</v>
      </c>
      <c r="D874" s="119">
        <v>12698.926088806762</v>
      </c>
      <c r="E874" s="119">
        <v>52431.16754358507</v>
      </c>
      <c r="F874" s="119">
        <v>14586.819519916151</v>
      </c>
      <c r="G874" s="118">
        <v>1.1486655972250628</v>
      </c>
      <c r="I874" s="115">
        <v>0.28598306679209784</v>
      </c>
      <c r="J874" s="115">
        <v>7.1304372282640735E-2</v>
      </c>
      <c r="K874" s="116">
        <v>88.928992310805299</v>
      </c>
      <c r="L874" s="115">
        <v>9.9910394265232974E-2</v>
      </c>
      <c r="M874" s="115">
        <v>0</v>
      </c>
      <c r="N874" s="117">
        <v>11.560024119789601</v>
      </c>
      <c r="O874" s="115">
        <v>1.0336909117268573</v>
      </c>
      <c r="P874" s="115">
        <v>6.6266910336504364E-2</v>
      </c>
      <c r="Q874" s="115">
        <v>0.93577178944266437</v>
      </c>
      <c r="S874" s="91">
        <v>0</v>
      </c>
      <c r="T874" s="86">
        <f>IF(S874=1,INDEX('LAD average need weights (Rx)'!N:N,MATCH(C874,'LAD average need weights (Rx)'!B:B,0)),SUMPRODUCT(I$2:Q$2,I874:Q874)+$T$2)</f>
        <v>0.8640030077026053</v>
      </c>
    </row>
    <row r="875" spans="2:20" x14ac:dyDescent="0.2">
      <c r="B875" s="102" t="s">
        <v>5664</v>
      </c>
      <c r="C875" s="101" t="s">
        <v>7299</v>
      </c>
      <c r="D875" s="119">
        <v>3451.0188075476262</v>
      </c>
      <c r="E875" s="119">
        <v>16370.95672255902</v>
      </c>
      <c r="F875" s="119">
        <v>4554.5465086547274</v>
      </c>
      <c r="G875" s="118">
        <v>1.319768671991473</v>
      </c>
      <c r="I875" s="115">
        <v>0.24731182795698925</v>
      </c>
      <c r="J875" s="115">
        <v>3.3885572575403713E-2</v>
      </c>
      <c r="K875" s="116">
        <v>85.191293322062606</v>
      </c>
      <c r="L875" s="115">
        <v>7.3999999999999996E-2</v>
      </c>
      <c r="M875" s="115">
        <v>0</v>
      </c>
      <c r="N875" s="117">
        <v>8.2905869258946208</v>
      </c>
      <c r="O875" s="115">
        <v>1.2778753342651386</v>
      </c>
      <c r="P875" s="115">
        <v>0.12122453908517507</v>
      </c>
      <c r="Q875" s="115">
        <v>0.85621699654461381</v>
      </c>
      <c r="S875" s="91">
        <v>0</v>
      </c>
      <c r="T875" s="86">
        <f>IF(S875=1,INDEX('LAD average need weights (Rx)'!N:N,MATCH(C875,'LAD average need weights (Rx)'!B:B,0)),SUMPRODUCT(I$2:Q$2,I875:Q875)+$T$2)</f>
        <v>0.81617254141974116</v>
      </c>
    </row>
    <row r="876" spans="2:20" x14ac:dyDescent="0.2">
      <c r="B876" s="102" t="s">
        <v>5663</v>
      </c>
      <c r="C876" s="101" t="s">
        <v>7031</v>
      </c>
      <c r="D876" s="119">
        <v>6918.471570763727</v>
      </c>
      <c r="E876" s="119">
        <v>30532.074492126401</v>
      </c>
      <c r="F876" s="119">
        <v>8494.2960656952546</v>
      </c>
      <c r="G876" s="118">
        <v>1.2277706107214044</v>
      </c>
      <c r="I876" s="115">
        <v>0.3166441136671177</v>
      </c>
      <c r="J876" s="115">
        <v>4.1639928583270598E-2</v>
      </c>
      <c r="K876" s="116">
        <v>78.565234308915606</v>
      </c>
      <c r="L876" s="115">
        <v>9.1314031180400893E-2</v>
      </c>
      <c r="M876" s="115">
        <v>0</v>
      </c>
      <c r="N876" s="117">
        <v>7.07346658771782</v>
      </c>
      <c r="O876" s="115">
        <v>1.2271378109654107</v>
      </c>
      <c r="P876" s="115">
        <v>4.5050015372552966E-2</v>
      </c>
      <c r="Q876" s="115">
        <v>0.91550403262339619</v>
      </c>
      <c r="S876" s="91">
        <v>0</v>
      </c>
      <c r="T876" s="86">
        <f>IF(S876=1,INDEX('LAD average need weights (Rx)'!N:N,MATCH(C876,'LAD average need weights (Rx)'!B:B,0)),SUMPRODUCT(I$2:Q$2,I876:Q876)+$T$2)</f>
        <v>0.82666672917046835</v>
      </c>
    </row>
    <row r="877" spans="2:20" x14ac:dyDescent="0.2">
      <c r="B877" s="102" t="s">
        <v>5662</v>
      </c>
      <c r="C877" s="101" t="s">
        <v>7045</v>
      </c>
      <c r="D877" s="119">
        <v>11492.197538794111</v>
      </c>
      <c r="E877" s="119">
        <v>44023.054350230552</v>
      </c>
      <c r="F877" s="119">
        <v>12247.60726505775</v>
      </c>
      <c r="G877" s="118">
        <v>1.0657324000665329</v>
      </c>
      <c r="I877" s="115">
        <v>0.28635851183765504</v>
      </c>
      <c r="J877" s="115">
        <v>0.15061549010193595</v>
      </c>
      <c r="K877" s="116">
        <v>118.47667004514901</v>
      </c>
      <c r="L877" s="115">
        <v>0.14525139664804471</v>
      </c>
      <c r="M877" s="115">
        <v>0</v>
      </c>
      <c r="N877" s="117">
        <v>26.593513959273899</v>
      </c>
      <c r="O877" s="115">
        <v>1.1061363414828098</v>
      </c>
      <c r="P877" s="115">
        <v>0.19771784529874389</v>
      </c>
      <c r="Q877" s="115">
        <v>0.94776518236550544</v>
      </c>
      <c r="S877" s="91">
        <v>0</v>
      </c>
      <c r="T877" s="86">
        <f>IF(S877=1,INDEX('LAD average need weights (Rx)'!N:N,MATCH(C877,'LAD average need weights (Rx)'!B:B,0)),SUMPRODUCT(I$2:Q$2,I877:Q877)+$T$2)</f>
        <v>1.1029630935889376</v>
      </c>
    </row>
    <row r="878" spans="2:20" x14ac:dyDescent="0.2">
      <c r="B878" s="102" t="s">
        <v>5661</v>
      </c>
      <c r="C878" s="101" t="s">
        <v>7031</v>
      </c>
      <c r="D878" s="119">
        <v>12155.855189750229</v>
      </c>
      <c r="E878" s="119">
        <v>50377.652645889291</v>
      </c>
      <c r="F878" s="119">
        <v>14015.513317946741</v>
      </c>
      <c r="G878" s="118">
        <v>1.1529845575788504</v>
      </c>
      <c r="I878" s="115">
        <v>0.31522570772762049</v>
      </c>
      <c r="J878" s="115">
        <v>4.1348669166488022E-2</v>
      </c>
      <c r="K878" s="116">
        <v>79.0376265796301</v>
      </c>
      <c r="L878" s="115">
        <v>8.9828897338403046E-2</v>
      </c>
      <c r="M878" s="115">
        <v>0</v>
      </c>
      <c r="N878" s="117">
        <v>7.9329752280525598</v>
      </c>
      <c r="O878" s="115">
        <v>1.1507690546422107</v>
      </c>
      <c r="P878" s="115">
        <v>5.2537641059971142E-2</v>
      </c>
      <c r="Q878" s="115">
        <v>0.91732138096784566</v>
      </c>
      <c r="S878" s="91">
        <v>0</v>
      </c>
      <c r="T878" s="86">
        <f>IF(S878=1,INDEX('LAD average need weights (Rx)'!N:N,MATCH(C878,'LAD average need weights (Rx)'!B:B,0)),SUMPRODUCT(I$2:Q$2,I878:Q878)+$T$2)</f>
        <v>0.8230736067706409</v>
      </c>
    </row>
    <row r="879" spans="2:20" x14ac:dyDescent="0.2">
      <c r="B879" s="102" t="s">
        <v>5660</v>
      </c>
      <c r="C879" s="101" t="s">
        <v>7044</v>
      </c>
      <c r="D879" s="119">
        <v>8055.5581504093461</v>
      </c>
      <c r="E879" s="119">
        <v>32456.981006225869</v>
      </c>
      <c r="F879" s="119">
        <v>9029.8222656513954</v>
      </c>
      <c r="G879" s="118">
        <v>1.1209430925891264</v>
      </c>
      <c r="I879" s="115">
        <v>0.25219941348973607</v>
      </c>
      <c r="J879" s="115">
        <v>0.11034740183778102</v>
      </c>
      <c r="K879" s="116">
        <v>109.607098805931</v>
      </c>
      <c r="L879" s="115">
        <v>0.12481857764876633</v>
      </c>
      <c r="M879" s="115">
        <v>0</v>
      </c>
      <c r="N879" s="117">
        <v>27.630914578139301</v>
      </c>
      <c r="O879" s="115">
        <v>1.0822636674893971</v>
      </c>
      <c r="P879" s="115">
        <v>0.27480057096806687</v>
      </c>
      <c r="Q879" s="115">
        <v>0.95170174248173267</v>
      </c>
      <c r="S879" s="91">
        <v>0</v>
      </c>
      <c r="T879" s="86">
        <f>IF(S879=1,INDEX('LAD average need weights (Rx)'!N:N,MATCH(C879,'LAD average need weights (Rx)'!B:B,0)),SUMPRODUCT(I$2:Q$2,I879:Q879)+$T$2)</f>
        <v>1.0699328344438714</v>
      </c>
    </row>
    <row r="880" spans="2:20" x14ac:dyDescent="0.2">
      <c r="B880" s="102" t="s">
        <v>5659</v>
      </c>
      <c r="C880" s="101" t="s">
        <v>7044</v>
      </c>
      <c r="D880" s="119">
        <v>13704.290028200629</v>
      </c>
      <c r="E880" s="119">
        <v>54893.380507734924</v>
      </c>
      <c r="F880" s="119">
        <v>15271.82917753622</v>
      </c>
      <c r="G880" s="118">
        <v>1.1143830980014227</v>
      </c>
      <c r="I880" s="115">
        <v>0.28092399403874813</v>
      </c>
      <c r="J880" s="115">
        <v>0.10147538788870496</v>
      </c>
      <c r="K880" s="116">
        <v>106.091021854696</v>
      </c>
      <c r="L880" s="115">
        <v>0.10357142857142858</v>
      </c>
      <c r="M880" s="115">
        <v>0</v>
      </c>
      <c r="N880" s="117">
        <v>23.966887084071701</v>
      </c>
      <c r="O880" s="115">
        <v>1.0975356770534814</v>
      </c>
      <c r="P880" s="115">
        <v>0.22562063218412967</v>
      </c>
      <c r="Q880" s="115">
        <v>0.93963545866575748</v>
      </c>
      <c r="S880" s="91">
        <v>0</v>
      </c>
      <c r="T880" s="86">
        <f>IF(S880=1,INDEX('LAD average need weights (Rx)'!N:N,MATCH(C880,'LAD average need weights (Rx)'!B:B,0)),SUMPRODUCT(I$2:Q$2,I880:Q880)+$T$2)</f>
        <v>1.0211777287620891</v>
      </c>
    </row>
    <row r="881" spans="2:20" x14ac:dyDescent="0.2">
      <c r="B881" s="102" t="s">
        <v>5658</v>
      </c>
      <c r="C881" s="101" t="s">
        <v>7298</v>
      </c>
      <c r="D881" s="119">
        <v>4705.506692826686</v>
      </c>
      <c r="E881" s="119">
        <v>21476.006073099223</v>
      </c>
      <c r="F881" s="119">
        <v>5974.816874648247</v>
      </c>
      <c r="G881" s="118">
        <v>1.26974994717499</v>
      </c>
      <c r="I881" s="115">
        <v>0.32954545454545453</v>
      </c>
      <c r="J881" s="115">
        <v>4.9080986719157935E-2</v>
      </c>
      <c r="K881" s="116">
        <v>98.795347407255605</v>
      </c>
      <c r="L881" s="115">
        <v>9.5052083333333329E-2</v>
      </c>
      <c r="M881" s="115">
        <v>0</v>
      </c>
      <c r="N881" s="117">
        <v>10.045073580651801</v>
      </c>
      <c r="O881" s="115">
        <v>1.1438665147060039</v>
      </c>
      <c r="P881" s="115">
        <v>7.6080091579450435E-2</v>
      </c>
      <c r="Q881" s="115">
        <v>0.91682702774818448</v>
      </c>
      <c r="S881" s="91">
        <v>0</v>
      </c>
      <c r="T881" s="86">
        <f>IF(S881=1,INDEX('LAD average need weights (Rx)'!N:N,MATCH(C881,'LAD average need weights (Rx)'!B:B,0)),SUMPRODUCT(I$2:Q$2,I881:Q881)+$T$2)</f>
        <v>0.87077934344993169</v>
      </c>
    </row>
    <row r="882" spans="2:20" x14ac:dyDescent="0.2">
      <c r="B882" s="102" t="s">
        <v>5657</v>
      </c>
      <c r="C882" s="101" t="s">
        <v>7031</v>
      </c>
      <c r="D882" s="119">
        <v>10927.100322475195</v>
      </c>
      <c r="E882" s="119">
        <v>47512.896059386709</v>
      </c>
      <c r="F882" s="119">
        <v>13218.512426042762</v>
      </c>
      <c r="G882" s="118">
        <v>1.2096999236709232</v>
      </c>
      <c r="I882" s="115">
        <v>0.28797763280521899</v>
      </c>
      <c r="J882" s="115">
        <v>7.7996615794064819E-2</v>
      </c>
      <c r="K882" s="116">
        <v>98.004858223062399</v>
      </c>
      <c r="L882" s="115">
        <v>9.6351197263397942E-2</v>
      </c>
      <c r="M882" s="115">
        <v>0</v>
      </c>
      <c r="N882" s="117">
        <v>23.3777785444234</v>
      </c>
      <c r="O882" s="115">
        <v>1.048023799801922</v>
      </c>
      <c r="P882" s="115">
        <v>0.16172935652681186</v>
      </c>
      <c r="Q882" s="115">
        <v>0.96945191187127189</v>
      </c>
      <c r="S882" s="91">
        <v>0</v>
      </c>
      <c r="T882" s="86">
        <f>IF(S882=1,INDEX('LAD average need weights (Rx)'!N:N,MATCH(C882,'LAD average need weights (Rx)'!B:B,0)),SUMPRODUCT(I$2:Q$2,I882:Q882)+$T$2)</f>
        <v>0.98796829311043322</v>
      </c>
    </row>
    <row r="883" spans="2:20" x14ac:dyDescent="0.2">
      <c r="B883" s="102" t="s">
        <v>5656</v>
      </c>
      <c r="C883" s="101" t="s">
        <v>7300</v>
      </c>
      <c r="D883" s="119">
        <v>11225.150607348281</v>
      </c>
      <c r="E883" s="119">
        <v>49839.432474740468</v>
      </c>
      <c r="F883" s="119">
        <v>13865.775654905003</v>
      </c>
      <c r="G883" s="118">
        <v>1.2352418368291733</v>
      </c>
      <c r="I883" s="115">
        <v>0.32383808095952021</v>
      </c>
      <c r="J883" s="115">
        <v>3.9740142819426623E-2</v>
      </c>
      <c r="K883" s="116">
        <v>84.9952024125012</v>
      </c>
      <c r="L883" s="115">
        <v>9.2229943145925461E-2</v>
      </c>
      <c r="M883" s="115">
        <v>0</v>
      </c>
      <c r="N883" s="117">
        <v>7.2444509732248896</v>
      </c>
      <c r="O883" s="115">
        <v>1.2132876194353186</v>
      </c>
      <c r="P883" s="115">
        <v>5.800253133604609E-2</v>
      </c>
      <c r="Q883" s="115">
        <v>0.90555861432255835</v>
      </c>
      <c r="S883" s="91">
        <v>0</v>
      </c>
      <c r="T883" s="86">
        <f>IF(S883=1,INDEX('LAD average need weights (Rx)'!N:N,MATCH(C883,'LAD average need weights (Rx)'!B:B,0)),SUMPRODUCT(I$2:Q$2,I883:Q883)+$T$2)</f>
        <v>0.83294665438860238</v>
      </c>
    </row>
    <row r="884" spans="2:20" x14ac:dyDescent="0.2">
      <c r="B884" s="102" t="s">
        <v>5655</v>
      </c>
      <c r="C884" s="101" t="s">
        <v>7300</v>
      </c>
      <c r="D884" s="119">
        <v>9887.9957677571056</v>
      </c>
      <c r="E884" s="119">
        <v>37350.280927694315</v>
      </c>
      <c r="F884" s="119">
        <v>10391.182047539623</v>
      </c>
      <c r="G884" s="118">
        <v>1.050888601856335</v>
      </c>
      <c r="I884" s="115">
        <v>0.26203966005665724</v>
      </c>
      <c r="J884" s="115">
        <v>9.5687735300321528E-2</v>
      </c>
      <c r="K884" s="116">
        <v>106.387007236203</v>
      </c>
      <c r="L884" s="115">
        <v>9.5798319327731099E-2</v>
      </c>
      <c r="M884" s="115">
        <v>0</v>
      </c>
      <c r="N884" s="117">
        <v>21.726934334161399</v>
      </c>
      <c r="O884" s="115">
        <v>1.0110596565737018</v>
      </c>
      <c r="P884" s="115">
        <v>0.12799413728735129</v>
      </c>
      <c r="Q884" s="115">
        <v>0.97918934945796898</v>
      </c>
      <c r="S884" s="91">
        <v>0</v>
      </c>
      <c r="T884" s="86">
        <f>IF(S884=1,INDEX('LAD average need weights (Rx)'!N:N,MATCH(C884,'LAD average need weights (Rx)'!B:B,0)),SUMPRODUCT(I$2:Q$2,I884:Q884)+$T$2)</f>
        <v>0.97856938996837828</v>
      </c>
    </row>
    <row r="885" spans="2:20" x14ac:dyDescent="0.2">
      <c r="B885" s="102" t="s">
        <v>5654</v>
      </c>
      <c r="C885" s="101" t="s">
        <v>7045</v>
      </c>
      <c r="D885" s="119">
        <v>9563.9098170139569</v>
      </c>
      <c r="E885" s="119">
        <v>37021.60864759062</v>
      </c>
      <c r="F885" s="119">
        <v>10299.742481043482</v>
      </c>
      <c r="G885" s="118">
        <v>1.0769384778932667</v>
      </c>
      <c r="I885" s="115">
        <v>0.2816728167281673</v>
      </c>
      <c r="J885" s="115">
        <v>0.12216204547944236</v>
      </c>
      <c r="K885" s="116">
        <v>110.140064102564</v>
      </c>
      <c r="L885" s="115">
        <v>0.11596736596736597</v>
      </c>
      <c r="M885" s="115">
        <v>0</v>
      </c>
      <c r="N885" s="117">
        <v>22.279210363247898</v>
      </c>
      <c r="O885" s="115">
        <v>1.0162554108482105</v>
      </c>
      <c r="P885" s="115">
        <v>0.15370269764203276</v>
      </c>
      <c r="Q885" s="115">
        <v>0.97938087763217163</v>
      </c>
      <c r="S885" s="91">
        <v>0</v>
      </c>
      <c r="T885" s="86">
        <f>IF(S885=1,INDEX('LAD average need weights (Rx)'!N:N,MATCH(C885,'LAD average need weights (Rx)'!B:B,0)),SUMPRODUCT(I$2:Q$2,I885:Q885)+$T$2)</f>
        <v>1.0184116258076443</v>
      </c>
    </row>
    <row r="886" spans="2:20" x14ac:dyDescent="0.2">
      <c r="B886" s="102" t="s">
        <v>5653</v>
      </c>
      <c r="C886" s="101" t="s">
        <v>7031</v>
      </c>
      <c r="D886" s="119">
        <v>29242.653578177698</v>
      </c>
      <c r="E886" s="119">
        <v>98286.782179932256</v>
      </c>
      <c r="F886" s="119">
        <v>27344.261438774582</v>
      </c>
      <c r="G886" s="118">
        <v>0.93508139969828896</v>
      </c>
      <c r="I886" s="115">
        <v>0.27008652657601978</v>
      </c>
      <c r="J886" s="115">
        <v>8.4955712239553477E-2</v>
      </c>
      <c r="K886" s="116">
        <v>107.063901007377</v>
      </c>
      <c r="L886" s="115">
        <v>6.2126454860018873E-2</v>
      </c>
      <c r="M886" s="115">
        <v>0</v>
      </c>
      <c r="N886" s="117">
        <v>22.665223645593699</v>
      </c>
      <c r="O886" s="115">
        <v>0.9568386794556365</v>
      </c>
      <c r="P886" s="115">
        <v>0.18967899042224634</v>
      </c>
      <c r="Q886" s="115">
        <v>1.0175972600480809</v>
      </c>
      <c r="S886" s="91">
        <v>0</v>
      </c>
      <c r="T886" s="86">
        <f>IF(S886=1,INDEX('LAD average need weights (Rx)'!N:N,MATCH(C886,'LAD average need weights (Rx)'!B:B,0)),SUMPRODUCT(I$2:Q$2,I886:Q886)+$T$2)</f>
        <v>0.97045076507273875</v>
      </c>
    </row>
    <row r="887" spans="2:20" x14ac:dyDescent="0.2">
      <c r="B887" s="102" t="s">
        <v>5652</v>
      </c>
      <c r="C887" s="101" t="s">
        <v>7300</v>
      </c>
      <c r="D887" s="119">
        <v>7468.989721441787</v>
      </c>
      <c r="E887" s="119">
        <v>28679.208152070096</v>
      </c>
      <c r="F887" s="119">
        <v>7978.8120861622501</v>
      </c>
      <c r="G887" s="118">
        <v>1.0682585441585062</v>
      </c>
      <c r="I887" s="115">
        <v>0.2846153846153846</v>
      </c>
      <c r="J887" s="115">
        <v>0.10199237836176746</v>
      </c>
      <c r="K887" s="116">
        <v>108.85518173219801</v>
      </c>
      <c r="L887" s="115">
        <v>9.4968107725017722E-2</v>
      </c>
      <c r="M887" s="115">
        <v>0</v>
      </c>
      <c r="N887" s="117">
        <v>24.222131874071099</v>
      </c>
      <c r="O887" s="115">
        <v>0.98660687785449919</v>
      </c>
      <c r="P887" s="115">
        <v>0.14128753061691526</v>
      </c>
      <c r="Q887" s="115">
        <v>0.98789064875046451</v>
      </c>
      <c r="S887" s="91">
        <v>0</v>
      </c>
      <c r="T887" s="86">
        <f>IF(S887=1,INDEX('LAD average need weights (Rx)'!N:N,MATCH(C887,'LAD average need weights (Rx)'!B:B,0)),SUMPRODUCT(I$2:Q$2,I887:Q887)+$T$2)</f>
        <v>1.008048011182519</v>
      </c>
    </row>
    <row r="888" spans="2:20" x14ac:dyDescent="0.2">
      <c r="B888" s="102" t="s">
        <v>5651</v>
      </c>
      <c r="C888" s="101" t="s">
        <v>7300</v>
      </c>
      <c r="D888" s="119">
        <v>10340.804485495628</v>
      </c>
      <c r="E888" s="119">
        <v>40759.120468057292</v>
      </c>
      <c r="F888" s="119">
        <v>11339.551681046141</v>
      </c>
      <c r="G888" s="118">
        <v>1.0965831233876815</v>
      </c>
      <c r="I888" s="115">
        <v>0.28520286396181382</v>
      </c>
      <c r="J888" s="115">
        <v>0.10806756290559855</v>
      </c>
      <c r="K888" s="116">
        <v>115.63442174004599</v>
      </c>
      <c r="L888" s="115">
        <v>0.12528735632183907</v>
      </c>
      <c r="M888" s="115">
        <v>0</v>
      </c>
      <c r="N888" s="117">
        <v>23.066291552559498</v>
      </c>
      <c r="O888" s="115">
        <v>1.0520867678870232</v>
      </c>
      <c r="P888" s="115">
        <v>0.18535368428354826</v>
      </c>
      <c r="Q888" s="115">
        <v>0.96046048848010268</v>
      </c>
      <c r="S888" s="91">
        <v>0</v>
      </c>
      <c r="T888" s="86">
        <f>IF(S888=1,INDEX('LAD average need weights (Rx)'!N:N,MATCH(C888,'LAD average need weights (Rx)'!B:B,0)),SUMPRODUCT(I$2:Q$2,I888:Q888)+$T$2)</f>
        <v>1.0344061586675368</v>
      </c>
    </row>
    <row r="889" spans="2:20" x14ac:dyDescent="0.2">
      <c r="B889" s="102" t="s">
        <v>5650</v>
      </c>
      <c r="C889" s="101" t="s">
        <v>7031</v>
      </c>
      <c r="D889" s="119">
        <v>22157.099644581871</v>
      </c>
      <c r="E889" s="119">
        <v>70203.628647899226</v>
      </c>
      <c r="F889" s="119">
        <v>19531.277076346792</v>
      </c>
      <c r="G889" s="118">
        <v>0.88149069100399258</v>
      </c>
      <c r="I889" s="115">
        <v>0.28456913827655311</v>
      </c>
      <c r="J889" s="115">
        <v>9.1038249943093993E-2</v>
      </c>
      <c r="K889" s="116">
        <v>91.772120696982597</v>
      </c>
      <c r="L889" s="115">
        <v>0.11277135607555681</v>
      </c>
      <c r="M889" s="115">
        <v>0</v>
      </c>
      <c r="N889" s="117">
        <v>19.3090169388622</v>
      </c>
      <c r="O889" s="115">
        <v>0.89360388476618968</v>
      </c>
      <c r="P889" s="115">
        <v>0.16454032589864848</v>
      </c>
      <c r="Q889" s="115">
        <v>1.0126804182528599</v>
      </c>
      <c r="S889" s="91">
        <v>0</v>
      </c>
      <c r="T889" s="86">
        <f>IF(S889=1,INDEX('LAD average need weights (Rx)'!N:N,MATCH(C889,'LAD average need weights (Rx)'!B:B,0)),SUMPRODUCT(I$2:Q$2,I889:Q889)+$T$2)</f>
        <v>0.95199768713882804</v>
      </c>
    </row>
    <row r="890" spans="2:20" x14ac:dyDescent="0.2">
      <c r="B890" s="102" t="s">
        <v>5649</v>
      </c>
      <c r="C890" s="101" t="s">
        <v>7297</v>
      </c>
      <c r="D890" s="119">
        <v>3922.2308105565544</v>
      </c>
      <c r="E890" s="119">
        <v>15523.494948498392</v>
      </c>
      <c r="F890" s="119">
        <v>4318.775067212493</v>
      </c>
      <c r="G890" s="118">
        <v>1.1011017137463335</v>
      </c>
      <c r="I890" s="115">
        <v>0.35714285714285715</v>
      </c>
      <c r="J890" s="115">
        <v>0.14021503506573146</v>
      </c>
      <c r="K890" s="116">
        <v>113.601673532441</v>
      </c>
      <c r="L890" s="115">
        <v>0.12223858615611193</v>
      </c>
      <c r="M890" s="115">
        <v>0</v>
      </c>
      <c r="N890" s="117">
        <v>28.050862512873302</v>
      </c>
      <c r="O890" s="115">
        <v>1.0735918827172548</v>
      </c>
      <c r="P890" s="115">
        <v>0.30688462543586048</v>
      </c>
      <c r="Q890" s="115">
        <v>0.95773202457664974</v>
      </c>
      <c r="S890" s="91">
        <v>0</v>
      </c>
      <c r="T890" s="86">
        <f>IF(S890=1,INDEX('LAD average need weights (Rx)'!N:N,MATCH(C890,'LAD average need weights (Rx)'!B:B,0)),SUMPRODUCT(I$2:Q$2,I890:Q890)+$T$2)</f>
        <v>1.1154120757001598</v>
      </c>
    </row>
    <row r="891" spans="2:20" x14ac:dyDescent="0.2">
      <c r="B891" s="102" t="s">
        <v>5648</v>
      </c>
      <c r="C891" s="101" t="s">
        <v>7297</v>
      </c>
      <c r="D891" s="119">
        <v>6317.649369804376</v>
      </c>
      <c r="E891" s="119">
        <v>26571.935633108373</v>
      </c>
      <c r="F891" s="119">
        <v>7392.5500333895088</v>
      </c>
      <c r="G891" s="118">
        <v>1.1701425008995738</v>
      </c>
      <c r="I891" s="115">
        <v>0.28832630098452883</v>
      </c>
      <c r="J891" s="115">
        <v>0.10543326079311043</v>
      </c>
      <c r="K891" s="116">
        <v>107.43941504178299</v>
      </c>
      <c r="L891" s="115">
        <v>9.7142857142857142E-2</v>
      </c>
      <c r="M891" s="115">
        <v>0</v>
      </c>
      <c r="N891" s="117">
        <v>21.606544568245099</v>
      </c>
      <c r="O891" s="115">
        <v>1.1392394444774063</v>
      </c>
      <c r="P891" s="115">
        <v>0.25018230792225177</v>
      </c>
      <c r="Q891" s="115">
        <v>0.91303160860633692</v>
      </c>
      <c r="S891" s="91">
        <v>0</v>
      </c>
      <c r="T891" s="86">
        <f>IF(S891=1,INDEX('LAD average need weights (Rx)'!N:N,MATCH(C891,'LAD average need weights (Rx)'!B:B,0)),SUMPRODUCT(I$2:Q$2,I891:Q891)+$T$2)</f>
        <v>1.0058265029189997</v>
      </c>
    </row>
    <row r="892" spans="2:20" x14ac:dyDescent="0.2">
      <c r="B892" s="102" t="s">
        <v>5647</v>
      </c>
      <c r="C892" s="101" t="s">
        <v>7129</v>
      </c>
      <c r="D892" s="119">
        <v>9677.8967885757775</v>
      </c>
      <c r="E892" s="119">
        <v>41163.166054718495</v>
      </c>
      <c r="F892" s="119">
        <v>11451.960775227504</v>
      </c>
      <c r="G892" s="118">
        <v>1.1833109016770991</v>
      </c>
      <c r="I892" s="115">
        <v>0.28450704225352114</v>
      </c>
      <c r="J892" s="115">
        <v>3.9471396244705491E-2</v>
      </c>
      <c r="K892" s="116">
        <v>105.879446400389</v>
      </c>
      <c r="L892" s="115">
        <v>8.8143525741029641E-2</v>
      </c>
      <c r="M892" s="115">
        <v>0</v>
      </c>
      <c r="N892" s="117">
        <v>7.76032305451014</v>
      </c>
      <c r="O892" s="115">
        <v>1.1122444772893489</v>
      </c>
      <c r="P892" s="115">
        <v>5.182579640727767E-2</v>
      </c>
      <c r="Q892" s="115">
        <v>0.96881542941999232</v>
      </c>
      <c r="S892" s="91">
        <v>0</v>
      </c>
      <c r="T892" s="86">
        <f>IF(S892=1,INDEX('LAD average need weights (Rx)'!N:N,MATCH(C892,'LAD average need weights (Rx)'!B:B,0)),SUMPRODUCT(I$2:Q$2,I892:Q892)+$T$2)</f>
        <v>0.84560137225264265</v>
      </c>
    </row>
    <row r="893" spans="2:20" x14ac:dyDescent="0.2">
      <c r="B893" s="102" t="s">
        <v>5646</v>
      </c>
      <c r="C893" s="101" t="s">
        <v>7044</v>
      </c>
      <c r="D893" s="119">
        <v>8359.5985597177041</v>
      </c>
      <c r="E893" s="119">
        <v>33769.326828580648</v>
      </c>
      <c r="F893" s="119">
        <v>9394.9286051677136</v>
      </c>
      <c r="G893" s="118">
        <v>1.1238492540107059</v>
      </c>
      <c r="I893" s="115">
        <v>0.32246798603026777</v>
      </c>
      <c r="J893" s="115">
        <v>0.12135416815131538</v>
      </c>
      <c r="K893" s="116">
        <v>112.11931301791</v>
      </c>
      <c r="L893" s="115">
        <v>0.13697604790419163</v>
      </c>
      <c r="M893" s="115">
        <v>0</v>
      </c>
      <c r="N893" s="117">
        <v>24.150365811280398</v>
      </c>
      <c r="O893" s="115">
        <v>1.0489677323418898</v>
      </c>
      <c r="P893" s="115">
        <v>0.19736724802008593</v>
      </c>
      <c r="Q893" s="115">
        <v>0.95506000857996565</v>
      </c>
      <c r="S893" s="91">
        <v>0</v>
      </c>
      <c r="T893" s="86">
        <f>IF(S893=1,INDEX('LAD average need weights (Rx)'!N:N,MATCH(C893,'LAD average need weights (Rx)'!B:B,0)),SUMPRODUCT(I$2:Q$2,I893:Q893)+$T$2)</f>
        <v>1.0602870346375566</v>
      </c>
    </row>
    <row r="894" spans="2:20" x14ac:dyDescent="0.2">
      <c r="B894" s="102" t="s">
        <v>5645</v>
      </c>
      <c r="C894" s="101" t="s">
        <v>7300</v>
      </c>
      <c r="D894" s="119">
        <v>5660.3951226087256</v>
      </c>
      <c r="E894" s="119">
        <v>23017.154043584793</v>
      </c>
      <c r="F894" s="119">
        <v>6403.5780171551442</v>
      </c>
      <c r="G894" s="118">
        <v>1.1312952326557559</v>
      </c>
      <c r="I894" s="115">
        <v>0.33515482695810567</v>
      </c>
      <c r="J894" s="115">
        <v>8.3539629681179076E-2</v>
      </c>
      <c r="K894" s="116">
        <v>100.36489542114199</v>
      </c>
      <c r="L894" s="115">
        <v>0.10564853556485355</v>
      </c>
      <c r="M894" s="115">
        <v>0</v>
      </c>
      <c r="N894" s="117">
        <v>20.7704680610514</v>
      </c>
      <c r="O894" s="115">
        <v>1.0718584117560341</v>
      </c>
      <c r="P894" s="115">
        <v>0.14107686692631849</v>
      </c>
      <c r="Q894" s="115">
        <v>0.9536435257709408</v>
      </c>
      <c r="S894" s="91">
        <v>0</v>
      </c>
      <c r="T894" s="86">
        <f>IF(S894=1,INDEX('LAD average need weights (Rx)'!N:N,MATCH(C894,'LAD average need weights (Rx)'!B:B,0)),SUMPRODUCT(I$2:Q$2,I894:Q894)+$T$2)</f>
        <v>0.98565745021561546</v>
      </c>
    </row>
    <row r="895" spans="2:20" x14ac:dyDescent="0.2">
      <c r="B895" s="102" t="s">
        <v>5644</v>
      </c>
      <c r="C895" s="101" t="s">
        <v>7129</v>
      </c>
      <c r="D895" s="119">
        <v>10395.40802425039</v>
      </c>
      <c r="E895" s="119">
        <v>37904.354480439761</v>
      </c>
      <c r="F895" s="119">
        <v>10545.33026306311</v>
      </c>
      <c r="G895" s="118">
        <v>1.014421967705643</v>
      </c>
      <c r="I895" s="115">
        <v>0.27126099706744866</v>
      </c>
      <c r="J895" s="115">
        <v>0.10035840867793074</v>
      </c>
      <c r="K895" s="116">
        <v>108.31546173554599</v>
      </c>
      <c r="L895" s="115">
        <v>0.10388821385176185</v>
      </c>
      <c r="M895" s="115">
        <v>0</v>
      </c>
      <c r="N895" s="117">
        <v>17.980511195276801</v>
      </c>
      <c r="O895" s="115">
        <v>0.90920976769480832</v>
      </c>
      <c r="P895" s="115">
        <v>0.14011552359066765</v>
      </c>
      <c r="Q895" s="115">
        <v>1.0137379359945673</v>
      </c>
      <c r="S895" s="91">
        <v>0</v>
      </c>
      <c r="T895" s="86">
        <f>IF(S895=1,INDEX('LAD average need weights (Rx)'!N:N,MATCH(C895,'LAD average need weights (Rx)'!B:B,0)),SUMPRODUCT(I$2:Q$2,I895:Q895)+$T$2)</f>
        <v>0.95382240070989599</v>
      </c>
    </row>
    <row r="896" spans="2:20" x14ac:dyDescent="0.2">
      <c r="B896" s="102" t="s">
        <v>5643</v>
      </c>
      <c r="C896" s="101" t="s">
        <v>7298</v>
      </c>
      <c r="D896" s="119">
        <v>15230.597002036437</v>
      </c>
      <c r="E896" s="119">
        <v>58037.030158908601</v>
      </c>
      <c r="F896" s="119">
        <v>16146.420613200868</v>
      </c>
      <c r="G896" s="118">
        <v>1.0601305130089109</v>
      </c>
      <c r="I896" s="115">
        <v>0.26557377049180325</v>
      </c>
      <c r="J896" s="115">
        <v>8.1504945549364147E-2</v>
      </c>
      <c r="K896" s="116">
        <v>98.904912898806103</v>
      </c>
      <c r="L896" s="115">
        <v>9.4585091420534465E-2</v>
      </c>
      <c r="M896" s="115">
        <v>0</v>
      </c>
      <c r="N896" s="117">
        <v>23.048551706139499</v>
      </c>
      <c r="O896" s="115">
        <v>1.0237891874722265</v>
      </c>
      <c r="P896" s="115">
        <v>0.13041635656241052</v>
      </c>
      <c r="Q896" s="115">
        <v>0.97746109946512938</v>
      </c>
      <c r="S896" s="91">
        <v>0</v>
      </c>
      <c r="T896" s="86">
        <f>IF(S896=1,INDEX('LAD average need weights (Rx)'!N:N,MATCH(C896,'LAD average need weights (Rx)'!B:B,0)),SUMPRODUCT(I$2:Q$2,I896:Q896)+$T$2)</f>
        <v>0.97699032034581301</v>
      </c>
    </row>
    <row r="897" spans="2:20" x14ac:dyDescent="0.2">
      <c r="B897" s="102" t="s">
        <v>5642</v>
      </c>
      <c r="C897" s="101" t="s">
        <v>7299</v>
      </c>
      <c r="D897" s="119">
        <v>8915.9257834843283</v>
      </c>
      <c r="E897" s="119">
        <v>40514.489985055443</v>
      </c>
      <c r="F897" s="119">
        <v>11271.493293796773</v>
      </c>
      <c r="G897" s="118">
        <v>1.2641977476613644</v>
      </c>
      <c r="I897" s="115">
        <v>0.22523584905660377</v>
      </c>
      <c r="J897" s="115">
        <v>4.8558451622264152E-2</v>
      </c>
      <c r="K897" s="116">
        <v>89.359478865084</v>
      </c>
      <c r="L897" s="115">
        <v>8.7952697708795269E-2</v>
      </c>
      <c r="M897" s="115">
        <v>0</v>
      </c>
      <c r="N897" s="117">
        <v>13.412511522872</v>
      </c>
      <c r="O897" s="115">
        <v>1.2104216899487432</v>
      </c>
      <c r="P897" s="115">
        <v>0.11909012724388152</v>
      </c>
      <c r="Q897" s="115">
        <v>0.8772621300239889</v>
      </c>
      <c r="S897" s="91">
        <v>0</v>
      </c>
      <c r="T897" s="86">
        <f>IF(S897=1,INDEX('LAD average need weights (Rx)'!N:N,MATCH(C897,'LAD average need weights (Rx)'!B:B,0)),SUMPRODUCT(I$2:Q$2,I897:Q897)+$T$2)</f>
        <v>0.86628109852288548</v>
      </c>
    </row>
    <row r="898" spans="2:20" x14ac:dyDescent="0.2">
      <c r="B898" s="102" t="s">
        <v>5641</v>
      </c>
      <c r="C898" s="101" t="s">
        <v>7296</v>
      </c>
      <c r="D898" s="119">
        <v>9385.1970507153255</v>
      </c>
      <c r="E898" s="119">
        <v>39699.412386414733</v>
      </c>
      <c r="F898" s="119">
        <v>11044.731419455233</v>
      </c>
      <c r="G898" s="118">
        <v>1.17682466971894</v>
      </c>
      <c r="I898" s="115">
        <v>0.28343558282208586</v>
      </c>
      <c r="J898" s="115">
        <v>3.9608338771848821E-2</v>
      </c>
      <c r="K898" s="116">
        <v>85.362551295579806</v>
      </c>
      <c r="L898" s="115">
        <v>0.10486322188449848</v>
      </c>
      <c r="M898" s="115">
        <v>0</v>
      </c>
      <c r="N898" s="117">
        <v>11.5377420565131</v>
      </c>
      <c r="O898" s="115">
        <v>1.1280423066206076</v>
      </c>
      <c r="P898" s="115">
        <v>7.8758632710768495E-2</v>
      </c>
      <c r="Q898" s="115">
        <v>0.95872153111470404</v>
      </c>
      <c r="S898" s="91">
        <v>0</v>
      </c>
      <c r="T898" s="86">
        <f>IF(S898=1,INDEX('LAD average need weights (Rx)'!N:N,MATCH(C898,'LAD average need weights (Rx)'!B:B,0)),SUMPRODUCT(I$2:Q$2,I898:Q898)+$T$2)</f>
        <v>0.8679413343553305</v>
      </c>
    </row>
    <row r="899" spans="2:20" x14ac:dyDescent="0.2">
      <c r="B899" s="102" t="s">
        <v>5640</v>
      </c>
      <c r="C899" s="101" t="s">
        <v>7031</v>
      </c>
      <c r="D899" s="119">
        <v>12627.272229809678</v>
      </c>
      <c r="E899" s="119">
        <v>50859.789920700627</v>
      </c>
      <c r="F899" s="119">
        <v>14149.648217873408</v>
      </c>
      <c r="G899" s="118">
        <v>1.1205625380016595</v>
      </c>
      <c r="I899" s="115">
        <v>0.35332893869479237</v>
      </c>
      <c r="J899" s="115">
        <v>4.5842708478306127E-2</v>
      </c>
      <c r="K899" s="116">
        <v>90.701168969181793</v>
      </c>
      <c r="L899" s="115">
        <v>9.579100145137881E-2</v>
      </c>
      <c r="M899" s="115">
        <v>0</v>
      </c>
      <c r="N899" s="117">
        <v>14.0274972546936</v>
      </c>
      <c r="O899" s="115">
        <v>1.1792400248660386</v>
      </c>
      <c r="P899" s="115">
        <v>0.11058113997116403</v>
      </c>
      <c r="Q899" s="115">
        <v>0.94620945957056302</v>
      </c>
      <c r="S899" s="91">
        <v>0</v>
      </c>
      <c r="T899" s="86">
        <f>IF(S899=1,INDEX('LAD average need weights (Rx)'!N:N,MATCH(C899,'LAD average need weights (Rx)'!B:B,0)),SUMPRODUCT(I$2:Q$2,I899:Q899)+$T$2)</f>
        <v>0.91356811905254576</v>
      </c>
    </row>
    <row r="900" spans="2:20" x14ac:dyDescent="0.2">
      <c r="B900" s="102" t="s">
        <v>5639</v>
      </c>
      <c r="C900" s="101" t="s">
        <v>7296</v>
      </c>
      <c r="D900" s="119">
        <v>7947.3129474358384</v>
      </c>
      <c r="E900" s="119">
        <v>31283.200537235323</v>
      </c>
      <c r="F900" s="119">
        <v>8703.2660461482792</v>
      </c>
      <c r="G900" s="118">
        <v>1.0951205902815675</v>
      </c>
      <c r="I900" s="115">
        <v>0.28120516499282638</v>
      </c>
      <c r="J900" s="115">
        <v>5.4573606516687377E-2</v>
      </c>
      <c r="K900" s="116">
        <v>101.356738421396</v>
      </c>
      <c r="L900" s="115">
        <v>0.11600587371512482</v>
      </c>
      <c r="M900" s="115">
        <v>0</v>
      </c>
      <c r="N900" s="117">
        <v>18.8085703848663</v>
      </c>
      <c r="O900" s="115">
        <v>1.0425167776465643</v>
      </c>
      <c r="P900" s="115">
        <v>0.14199065677503661</v>
      </c>
      <c r="Q900" s="115">
        <v>0.96584938649102048</v>
      </c>
      <c r="S900" s="91">
        <v>0</v>
      </c>
      <c r="T900" s="86">
        <f>IF(S900=1,INDEX('LAD average need weights (Rx)'!N:N,MATCH(C900,'LAD average need weights (Rx)'!B:B,0)),SUMPRODUCT(I$2:Q$2,I900:Q900)+$T$2)</f>
        <v>0.95095492237916068</v>
      </c>
    </row>
    <row r="901" spans="2:20" x14ac:dyDescent="0.2">
      <c r="B901" s="102" t="s">
        <v>5638</v>
      </c>
      <c r="C901" s="101" t="s">
        <v>7298</v>
      </c>
      <c r="D901" s="119">
        <v>10990.888643387769</v>
      </c>
      <c r="E901" s="119">
        <v>46193.672643312886</v>
      </c>
      <c r="F901" s="119">
        <v>12851.492678471443</v>
      </c>
      <c r="G901" s="118">
        <v>1.1692860418709667</v>
      </c>
      <c r="I901" s="115">
        <v>0.27941176470588236</v>
      </c>
      <c r="J901" s="115">
        <v>5.246538190208256E-2</v>
      </c>
      <c r="K901" s="116">
        <v>90.4355597189696</v>
      </c>
      <c r="L901" s="115">
        <v>8.8406564319745903E-2</v>
      </c>
      <c r="M901" s="115">
        <v>0</v>
      </c>
      <c r="N901" s="117">
        <v>13.2412016861827</v>
      </c>
      <c r="O901" s="115">
        <v>1.1543851986993208</v>
      </c>
      <c r="P901" s="115">
        <v>0.11262886825112843</v>
      </c>
      <c r="Q901" s="115">
        <v>0.92411266235581346</v>
      </c>
      <c r="S901" s="91">
        <v>0</v>
      </c>
      <c r="T901" s="86">
        <f>IF(S901=1,INDEX('LAD average need weights (Rx)'!N:N,MATCH(C901,'LAD average need weights (Rx)'!B:B,0)),SUMPRODUCT(I$2:Q$2,I901:Q901)+$T$2)</f>
        <v>0.88138655609367056</v>
      </c>
    </row>
    <row r="902" spans="2:20" x14ac:dyDescent="0.2">
      <c r="B902" s="102" t="s">
        <v>5637</v>
      </c>
      <c r="C902" s="101" t="s">
        <v>7044</v>
      </c>
      <c r="D902" s="119">
        <v>9288.6183651796873</v>
      </c>
      <c r="E902" s="119">
        <v>43467.814784512353</v>
      </c>
      <c r="F902" s="119">
        <v>12093.134654301652</v>
      </c>
      <c r="G902" s="118">
        <v>1.3019304033025272</v>
      </c>
      <c r="I902" s="115">
        <v>0.27844311377245506</v>
      </c>
      <c r="J902" s="115">
        <v>6.4866519618763829E-2</v>
      </c>
      <c r="K902" s="116">
        <v>92.263944512809104</v>
      </c>
      <c r="L902" s="115">
        <v>9.4476744186046513E-2</v>
      </c>
      <c r="M902" s="115">
        <v>0</v>
      </c>
      <c r="N902" s="117">
        <v>13.3214592236268</v>
      </c>
      <c r="O902" s="115">
        <v>1.2037176483730476</v>
      </c>
      <c r="P902" s="115">
        <v>0.1110893831940423</v>
      </c>
      <c r="Q902" s="115">
        <v>0.91790239873741553</v>
      </c>
      <c r="S902" s="91">
        <v>0</v>
      </c>
      <c r="T902" s="86">
        <f>IF(S902=1,INDEX('LAD average need weights (Rx)'!N:N,MATCH(C902,'LAD average need weights (Rx)'!B:B,0)),SUMPRODUCT(I$2:Q$2,I902:Q902)+$T$2)</f>
        <v>0.89831981591576804</v>
      </c>
    </row>
    <row r="903" spans="2:20" x14ac:dyDescent="0.2">
      <c r="B903" s="102" t="s">
        <v>5636</v>
      </c>
      <c r="C903" s="101" t="s">
        <v>7031</v>
      </c>
      <c r="D903" s="119">
        <v>13115.511808231182</v>
      </c>
      <c r="E903" s="119">
        <v>49224.838265034159</v>
      </c>
      <c r="F903" s="119">
        <v>13694.790051589589</v>
      </c>
      <c r="G903" s="118">
        <v>1.0441674142670405</v>
      </c>
      <c r="I903" s="115">
        <v>0.31591836734693879</v>
      </c>
      <c r="J903" s="115">
        <v>8.5551710449840876E-2</v>
      </c>
      <c r="K903" s="116">
        <v>110.09358652522501</v>
      </c>
      <c r="L903" s="115">
        <v>0.10160660008684325</v>
      </c>
      <c r="M903" s="115">
        <v>0</v>
      </c>
      <c r="N903" s="117">
        <v>22.497016843469101</v>
      </c>
      <c r="O903" s="115">
        <v>1.0523718753260816</v>
      </c>
      <c r="P903" s="115">
        <v>0.1784505017507261</v>
      </c>
      <c r="Q903" s="115">
        <v>0.96509531318912001</v>
      </c>
      <c r="S903" s="91">
        <v>0</v>
      </c>
      <c r="T903" s="86">
        <f>IF(S903=1,INDEX('LAD average need weights (Rx)'!N:N,MATCH(C903,'LAD average need weights (Rx)'!B:B,0)),SUMPRODUCT(I$2:Q$2,I903:Q903)+$T$2)</f>
        <v>1.0070273968055081</v>
      </c>
    </row>
    <row r="904" spans="2:20" x14ac:dyDescent="0.2">
      <c r="B904" s="102" t="s">
        <v>5635</v>
      </c>
      <c r="C904" s="101" t="s">
        <v>7300</v>
      </c>
      <c r="D904" s="119">
        <v>13379.630411080792</v>
      </c>
      <c r="E904" s="119">
        <v>57557.193652784124</v>
      </c>
      <c r="F904" s="119">
        <v>16012.925807690644</v>
      </c>
      <c r="G904" s="118">
        <v>1.1968137620923369</v>
      </c>
      <c r="I904" s="115">
        <v>0.30538461538461537</v>
      </c>
      <c r="J904" s="115">
        <v>6.7977650720143529E-2</v>
      </c>
      <c r="K904" s="116">
        <v>92.639274946687195</v>
      </c>
      <c r="L904" s="115">
        <v>9.9329421626152561E-2</v>
      </c>
      <c r="M904" s="115">
        <v>0</v>
      </c>
      <c r="N904" s="117">
        <v>12.935536730641999</v>
      </c>
      <c r="O904" s="115">
        <v>1.0743513645659333</v>
      </c>
      <c r="P904" s="115">
        <v>7.3483606699389345E-2</v>
      </c>
      <c r="Q904" s="115">
        <v>0.91865390200708141</v>
      </c>
      <c r="S904" s="91">
        <v>0</v>
      </c>
      <c r="T904" s="86">
        <f>IF(S904=1,INDEX('LAD average need weights (Rx)'!N:N,MATCH(C904,'LAD average need weights (Rx)'!B:B,0)),SUMPRODUCT(I$2:Q$2,I904:Q904)+$T$2)</f>
        <v>0.8838736653448287</v>
      </c>
    </row>
    <row r="905" spans="2:20" x14ac:dyDescent="0.2">
      <c r="B905" s="102" t="s">
        <v>5634</v>
      </c>
      <c r="C905" s="101" t="s">
        <v>7297</v>
      </c>
      <c r="D905" s="119">
        <v>4413.9379305216789</v>
      </c>
      <c r="E905" s="119">
        <v>21765.368294426604</v>
      </c>
      <c r="F905" s="119">
        <v>6055.3200313798952</v>
      </c>
      <c r="G905" s="118">
        <v>1.3718634305000803</v>
      </c>
      <c r="I905" s="115">
        <v>0.22781456953642384</v>
      </c>
      <c r="J905" s="115">
        <v>5.2210996517744093E-2</v>
      </c>
      <c r="K905" s="116">
        <v>99.565070774354695</v>
      </c>
      <c r="L905" s="115">
        <v>9.5307917888563048E-2</v>
      </c>
      <c r="M905" s="115">
        <v>0</v>
      </c>
      <c r="N905" s="117">
        <v>9.5062200249791804</v>
      </c>
      <c r="O905" s="115">
        <v>1.3285912118895971</v>
      </c>
      <c r="P905" s="115">
        <v>0.13280231254834263</v>
      </c>
      <c r="Q905" s="115">
        <v>0.84201781402222098</v>
      </c>
      <c r="S905" s="91">
        <v>0</v>
      </c>
      <c r="T905" s="86">
        <f>IF(S905=1,INDEX('LAD average need weights (Rx)'!N:N,MATCH(C905,'LAD average need weights (Rx)'!B:B,0)),SUMPRODUCT(I$2:Q$2,I905:Q905)+$T$2)</f>
        <v>0.8622957137038979</v>
      </c>
    </row>
    <row r="906" spans="2:20" x14ac:dyDescent="0.2">
      <c r="B906" s="102" t="s">
        <v>5633</v>
      </c>
      <c r="C906" s="101" t="s">
        <v>7031</v>
      </c>
      <c r="D906" s="119">
        <v>15309.040123602234</v>
      </c>
      <c r="E906" s="119">
        <v>50779.330438110883</v>
      </c>
      <c r="F906" s="119">
        <v>14127.263670548064</v>
      </c>
      <c r="G906" s="118">
        <v>0.92280532002576676</v>
      </c>
      <c r="I906" s="115">
        <v>0.31643356643356646</v>
      </c>
      <c r="J906" s="115">
        <v>0.11447141458169169</v>
      </c>
      <c r="K906" s="116">
        <v>123.20577130186901</v>
      </c>
      <c r="L906" s="115">
        <v>0.13318912237330038</v>
      </c>
      <c r="M906" s="115">
        <v>0</v>
      </c>
      <c r="N906" s="117">
        <v>40.205041051631298</v>
      </c>
      <c r="O906" s="115">
        <v>0.85869397715132145</v>
      </c>
      <c r="P906" s="115">
        <v>0.2496522392465797</v>
      </c>
      <c r="Q906" s="115">
        <v>1.0222942168775104</v>
      </c>
      <c r="S906" s="91">
        <v>0</v>
      </c>
      <c r="T906" s="86">
        <f>IF(S906=1,INDEX('LAD average need weights (Rx)'!N:N,MATCH(C906,'LAD average need weights (Rx)'!B:B,0)),SUMPRODUCT(I$2:Q$2,I906:Q906)+$T$2)</f>
        <v>1.1861568490937773</v>
      </c>
    </row>
    <row r="907" spans="2:20" x14ac:dyDescent="0.2">
      <c r="B907" s="102" t="s">
        <v>5632</v>
      </c>
      <c r="C907" s="101" t="s">
        <v>7031</v>
      </c>
      <c r="D907" s="119">
        <v>28720.586785457504</v>
      </c>
      <c r="E907" s="119">
        <v>79340.977604132451</v>
      </c>
      <c r="F907" s="119">
        <v>22073.369239453234</v>
      </c>
      <c r="G907" s="118">
        <v>0.76855564979716751</v>
      </c>
      <c r="I907" s="115">
        <v>0.26711749788672867</v>
      </c>
      <c r="J907" s="115">
        <v>9.8715682970591648E-2</v>
      </c>
      <c r="K907" s="116">
        <v>111.510358528048</v>
      </c>
      <c r="L907" s="115">
        <v>0.13847521671482552</v>
      </c>
      <c r="M907" s="115">
        <v>0</v>
      </c>
      <c r="N907" s="117">
        <v>33.9020408192224</v>
      </c>
      <c r="O907" s="115">
        <v>0.8295005678702897</v>
      </c>
      <c r="P907" s="115">
        <v>0.18890136569255278</v>
      </c>
      <c r="Q907" s="115">
        <v>1.0237943131468645</v>
      </c>
      <c r="S907" s="91">
        <v>0</v>
      </c>
      <c r="T907" s="86">
        <f>IF(S907=1,INDEX('LAD average need weights (Rx)'!N:N,MATCH(C907,'LAD average need weights (Rx)'!B:B,0)),SUMPRODUCT(I$2:Q$2,I907:Q907)+$T$2)</f>
        <v>1.0993739812088055</v>
      </c>
    </row>
    <row r="908" spans="2:20" x14ac:dyDescent="0.2">
      <c r="B908" s="102" t="s">
        <v>5631</v>
      </c>
      <c r="C908" s="101" t="s">
        <v>7031</v>
      </c>
      <c r="D908" s="119">
        <v>11151.733033391118</v>
      </c>
      <c r="E908" s="119">
        <v>39429.239523293683</v>
      </c>
      <c r="F908" s="119">
        <v>10969.566913720171</v>
      </c>
      <c r="G908" s="118">
        <v>0.98366477038810962</v>
      </c>
      <c r="I908" s="115">
        <v>0.32334047109207709</v>
      </c>
      <c r="J908" s="115">
        <v>7.3745119528540778E-2</v>
      </c>
      <c r="K908" s="116">
        <v>113.175409386149</v>
      </c>
      <c r="L908" s="115">
        <v>0.10217983651226158</v>
      </c>
      <c r="M908" s="115">
        <v>0</v>
      </c>
      <c r="N908" s="117">
        <v>28.639687036867599</v>
      </c>
      <c r="O908" s="115">
        <v>0.96015360818103124</v>
      </c>
      <c r="P908" s="115">
        <v>0.19695694683836201</v>
      </c>
      <c r="Q908" s="115">
        <v>1.0129292393230753</v>
      </c>
      <c r="S908" s="91">
        <v>0</v>
      </c>
      <c r="T908" s="86">
        <f>IF(S908=1,INDEX('LAD average need weights (Rx)'!N:N,MATCH(C908,'LAD average need weights (Rx)'!B:B,0)),SUMPRODUCT(I$2:Q$2,I908:Q908)+$T$2)</f>
        <v>1.0551160148707401</v>
      </c>
    </row>
    <row r="909" spans="2:20" x14ac:dyDescent="0.2">
      <c r="B909" s="102" t="s">
        <v>5630</v>
      </c>
      <c r="C909" s="101" t="s">
        <v>7296</v>
      </c>
      <c r="D909" s="119">
        <v>7807.719755639635</v>
      </c>
      <c r="E909" s="119">
        <v>31619.896558052958</v>
      </c>
      <c r="F909" s="119">
        <v>8796.9378890394</v>
      </c>
      <c r="G909" s="118">
        <v>1.1266974436019219</v>
      </c>
      <c r="I909" s="115">
        <v>0.30268199233716475</v>
      </c>
      <c r="J909" s="115">
        <v>5.2398738296650552E-2</v>
      </c>
      <c r="K909" s="116">
        <v>102.240651065802</v>
      </c>
      <c r="L909" s="115">
        <v>0.10700389105058365</v>
      </c>
      <c r="M909" s="115">
        <v>0</v>
      </c>
      <c r="N909" s="117">
        <v>18.424750231695999</v>
      </c>
      <c r="O909" s="115">
        <v>1.0476018976317569</v>
      </c>
      <c r="P909" s="115">
        <v>0.13963373662686668</v>
      </c>
      <c r="Q909" s="115">
        <v>0.95815085263074418</v>
      </c>
      <c r="S909" s="91">
        <v>0</v>
      </c>
      <c r="T909" s="86">
        <f>IF(S909=1,INDEX('LAD average need weights (Rx)'!N:N,MATCH(C909,'LAD average need weights (Rx)'!B:B,0)),SUMPRODUCT(I$2:Q$2,I909:Q909)+$T$2)</f>
        <v>0.94589305658332534</v>
      </c>
    </row>
    <row r="910" spans="2:20" x14ac:dyDescent="0.2">
      <c r="B910" s="102" t="s">
        <v>5629</v>
      </c>
      <c r="C910" s="101" t="s">
        <v>7299</v>
      </c>
      <c r="D910" s="119">
        <v>6039.863914112907</v>
      </c>
      <c r="E910" s="119">
        <v>28594.867704558543</v>
      </c>
      <c r="F910" s="119">
        <v>7955.3478197017084</v>
      </c>
      <c r="G910" s="118">
        <v>1.3171402423675524</v>
      </c>
      <c r="I910" s="115">
        <v>0.25387870239774329</v>
      </c>
      <c r="J910" s="115">
        <v>3.1397506199711385E-2</v>
      </c>
      <c r="K910" s="116">
        <v>79.108758620689699</v>
      </c>
      <c r="L910" s="115">
        <v>7.2678331090174964E-2</v>
      </c>
      <c r="M910" s="115">
        <v>0</v>
      </c>
      <c r="N910" s="117">
        <v>12.243466206896599</v>
      </c>
      <c r="O910" s="115">
        <v>1.2023092864236395</v>
      </c>
      <c r="P910" s="115">
        <v>4.5510825894565794E-2</v>
      </c>
      <c r="Q910" s="115">
        <v>0.87039891792313817</v>
      </c>
      <c r="S910" s="91">
        <v>0</v>
      </c>
      <c r="T910" s="86">
        <f>IF(S910=1,INDEX('LAD average need weights (Rx)'!N:N,MATCH(C910,'LAD average need weights (Rx)'!B:B,0)),SUMPRODUCT(I$2:Q$2,I910:Q910)+$T$2)</f>
        <v>0.8259189948393556</v>
      </c>
    </row>
    <row r="911" spans="2:20" x14ac:dyDescent="0.2">
      <c r="B911" s="102" t="s">
        <v>5628</v>
      </c>
      <c r="C911" s="101" t="s">
        <v>7296</v>
      </c>
      <c r="D911" s="119">
        <v>3424.0769969720632</v>
      </c>
      <c r="E911" s="119">
        <v>13511.063753239923</v>
      </c>
      <c r="F911" s="119">
        <v>3758.8987185295809</v>
      </c>
      <c r="G911" s="118">
        <v>1.0977845188217448</v>
      </c>
      <c r="I911" s="115">
        <v>0.22433460076045628</v>
      </c>
      <c r="J911" s="115">
        <v>7.4731951667291199E-2</v>
      </c>
      <c r="K911" s="116">
        <v>111.513560779817</v>
      </c>
      <c r="L911" s="115">
        <v>0.10062893081761007</v>
      </c>
      <c r="M911" s="115">
        <v>0</v>
      </c>
      <c r="N911" s="117">
        <v>21.400582282110101</v>
      </c>
      <c r="O911" s="115">
        <v>1.0026525065224847</v>
      </c>
      <c r="P911" s="115">
        <v>0.17288150661237026</v>
      </c>
      <c r="Q911" s="115">
        <v>0.98730637599724391</v>
      </c>
      <c r="S911" s="91">
        <v>0</v>
      </c>
      <c r="T911" s="86">
        <f>IF(S911=1,INDEX('LAD average need weights (Rx)'!N:N,MATCH(C911,'LAD average need weights (Rx)'!B:B,0)),SUMPRODUCT(I$2:Q$2,I911:Q911)+$T$2)</f>
        <v>0.97147523945732184</v>
      </c>
    </row>
    <row r="912" spans="2:20" x14ac:dyDescent="0.2">
      <c r="B912" s="102" t="s">
        <v>5627</v>
      </c>
      <c r="C912" s="101" t="s">
        <v>7296</v>
      </c>
      <c r="D912" s="119">
        <v>8625.5547557681875</v>
      </c>
      <c r="E912" s="119">
        <v>36607.367026977321</v>
      </c>
      <c r="F912" s="119">
        <v>10184.496759069034</v>
      </c>
      <c r="G912" s="118">
        <v>1.1807352741292763</v>
      </c>
      <c r="I912" s="115">
        <v>0.28609271523178809</v>
      </c>
      <c r="J912" s="115">
        <v>4.1160211915247887E-2</v>
      </c>
      <c r="K912" s="116">
        <v>86.836460895228697</v>
      </c>
      <c r="L912" s="115">
        <v>0.10510948905109489</v>
      </c>
      <c r="M912" s="115">
        <v>0</v>
      </c>
      <c r="N912" s="117">
        <v>10.46592461879</v>
      </c>
      <c r="O912" s="115">
        <v>1.1055317933389142</v>
      </c>
      <c r="P912" s="115">
        <v>8.1540067865352103E-2</v>
      </c>
      <c r="Q912" s="115">
        <v>0.95187284062540978</v>
      </c>
      <c r="S912" s="91">
        <v>0</v>
      </c>
      <c r="T912" s="86">
        <f>IF(S912=1,INDEX('LAD average need weights (Rx)'!N:N,MATCH(C912,'LAD average need weights (Rx)'!B:B,0)),SUMPRODUCT(I$2:Q$2,I912:Q912)+$T$2)</f>
        <v>0.85789622265514298</v>
      </c>
    </row>
    <row r="913" spans="2:20" x14ac:dyDescent="0.2">
      <c r="B913" s="102" t="s">
        <v>5626</v>
      </c>
      <c r="C913" s="101" t="s">
        <v>7296</v>
      </c>
      <c r="D913" s="119">
        <v>13796.489671277715</v>
      </c>
      <c r="E913" s="119">
        <v>53836.252653829986</v>
      </c>
      <c r="F913" s="119">
        <v>14977.726758367904</v>
      </c>
      <c r="G913" s="118">
        <v>1.0856186693307466</v>
      </c>
      <c r="I913" s="115">
        <v>0.25737538148524924</v>
      </c>
      <c r="J913" s="115">
        <v>6.5055911587842061E-2</v>
      </c>
      <c r="K913" s="116">
        <v>107.243005540166</v>
      </c>
      <c r="L913" s="115">
        <v>9.3413689195006464E-2</v>
      </c>
      <c r="M913" s="115">
        <v>0</v>
      </c>
      <c r="N913" s="117">
        <v>16.6046505078486</v>
      </c>
      <c r="O913" s="115">
        <v>0.99911243082725287</v>
      </c>
      <c r="P913" s="115">
        <v>0.11797374603903195</v>
      </c>
      <c r="Q913" s="115">
        <v>0.98373485027570573</v>
      </c>
      <c r="S913" s="91">
        <v>0</v>
      </c>
      <c r="T913" s="86">
        <f>IF(S913=1,INDEX('LAD average need weights (Rx)'!N:N,MATCH(C913,'LAD average need weights (Rx)'!B:B,0)),SUMPRODUCT(I$2:Q$2,I913:Q913)+$T$2)</f>
        <v>0.92049277880395353</v>
      </c>
    </row>
    <row r="914" spans="2:20" x14ac:dyDescent="0.2">
      <c r="B914" s="102" t="s">
        <v>5625</v>
      </c>
      <c r="C914" s="101" t="s">
        <v>7299</v>
      </c>
      <c r="D914" s="119">
        <v>3060.4869449431176</v>
      </c>
      <c r="E914" s="119">
        <v>14316.905837311546</v>
      </c>
      <c r="F914" s="119">
        <v>3983.0911901569657</v>
      </c>
      <c r="G914" s="118">
        <v>1.3014566837928452</v>
      </c>
      <c r="I914" s="115">
        <v>0.29615384615384616</v>
      </c>
      <c r="J914" s="115">
        <v>4.0591591029161489E-2</v>
      </c>
      <c r="K914" s="116">
        <v>89.207312379730595</v>
      </c>
      <c r="L914" s="115">
        <v>9.6551724137931033E-2</v>
      </c>
      <c r="M914" s="115">
        <v>0</v>
      </c>
      <c r="N914" s="117">
        <v>19.573683130211698</v>
      </c>
      <c r="O914" s="115">
        <v>1.1739417981464511</v>
      </c>
      <c r="P914" s="115">
        <v>8.773674747151157E-2</v>
      </c>
      <c r="Q914" s="115">
        <v>0.86851918310811627</v>
      </c>
      <c r="S914" s="91">
        <v>0</v>
      </c>
      <c r="T914" s="86">
        <f>IF(S914=1,INDEX('LAD average need weights (Rx)'!N:N,MATCH(C914,'LAD average need weights (Rx)'!B:B,0)),SUMPRODUCT(I$2:Q$2,I914:Q914)+$T$2)</f>
        <v>0.92221397358808421</v>
      </c>
    </row>
    <row r="915" spans="2:20" x14ac:dyDescent="0.2">
      <c r="B915" s="102" t="s">
        <v>5624</v>
      </c>
      <c r="C915" s="101" t="s">
        <v>7298</v>
      </c>
      <c r="D915" s="119">
        <v>11201.093279048806</v>
      </c>
      <c r="E915" s="119">
        <v>41790.389454931021</v>
      </c>
      <c r="F915" s="119">
        <v>11626.459932240605</v>
      </c>
      <c r="G915" s="118">
        <v>1.0379754585195207</v>
      </c>
      <c r="I915" s="115">
        <v>0.25127551020408162</v>
      </c>
      <c r="J915" s="115">
        <v>6.4650933870771365E-2</v>
      </c>
      <c r="K915" s="116">
        <v>94.248016342328796</v>
      </c>
      <c r="L915" s="115">
        <v>8.6907449209932278E-2</v>
      </c>
      <c r="M915" s="115">
        <v>0</v>
      </c>
      <c r="N915" s="117">
        <v>17.8534261907322</v>
      </c>
      <c r="O915" s="115">
        <v>1.0064461630136181</v>
      </c>
      <c r="P915" s="115">
        <v>0.10483182271186495</v>
      </c>
      <c r="Q915" s="115">
        <v>0.98291276750758594</v>
      </c>
      <c r="S915" s="91">
        <v>0</v>
      </c>
      <c r="T915" s="86">
        <f>IF(S915=1,INDEX('LAD average need weights (Rx)'!N:N,MATCH(C915,'LAD average need weights (Rx)'!B:B,0)),SUMPRODUCT(I$2:Q$2,I915:Q915)+$T$2)</f>
        <v>0.91159475566985504</v>
      </c>
    </row>
    <row r="916" spans="2:20" x14ac:dyDescent="0.2">
      <c r="B916" s="102" t="s">
        <v>5623</v>
      </c>
      <c r="C916" s="101" t="s">
        <v>7044</v>
      </c>
      <c r="D916" s="119">
        <v>20239.214661001792</v>
      </c>
      <c r="E916" s="119">
        <v>80436.219766506227</v>
      </c>
      <c r="F916" s="119">
        <v>22378.075399961072</v>
      </c>
      <c r="G916" s="118">
        <v>1.1056790381832637</v>
      </c>
      <c r="I916" s="115">
        <v>0.3267186392629341</v>
      </c>
      <c r="J916" s="115">
        <v>0.10077020266465517</v>
      </c>
      <c r="K916" s="116">
        <v>109.909861992546</v>
      </c>
      <c r="L916" s="115">
        <v>0.11351968054763263</v>
      </c>
      <c r="M916" s="115">
        <v>0</v>
      </c>
      <c r="N916" s="117">
        <v>23.484821698398299</v>
      </c>
      <c r="O916" s="115">
        <v>1.0856645700174716</v>
      </c>
      <c r="P916" s="115">
        <v>0.19608213743544423</v>
      </c>
      <c r="Q916" s="115">
        <v>0.94932045466394055</v>
      </c>
      <c r="S916" s="91">
        <v>0</v>
      </c>
      <c r="T916" s="86">
        <f>IF(S916=1,INDEX('LAD average need weights (Rx)'!N:N,MATCH(C916,'LAD average need weights (Rx)'!B:B,0)),SUMPRODUCT(I$2:Q$2,I916:Q916)+$T$2)</f>
        <v>1.0341701542536996</v>
      </c>
    </row>
    <row r="917" spans="2:20" x14ac:dyDescent="0.2">
      <c r="B917" s="102" t="s">
        <v>5622</v>
      </c>
      <c r="C917" s="101" t="s">
        <v>7299</v>
      </c>
      <c r="D917" s="119">
        <v>8169.3270755784197</v>
      </c>
      <c r="E917" s="119">
        <v>35113.576767500228</v>
      </c>
      <c r="F917" s="119">
        <v>9768.9109551197362</v>
      </c>
      <c r="G917" s="118">
        <v>1.1958036279785089</v>
      </c>
      <c r="I917" s="115">
        <v>0.28129032258064518</v>
      </c>
      <c r="J917" s="115">
        <v>3.7133398056898019E-2</v>
      </c>
      <c r="K917" s="116">
        <v>89.276423576423596</v>
      </c>
      <c r="L917" s="115">
        <v>9.2330603127326882E-2</v>
      </c>
      <c r="M917" s="115">
        <v>0</v>
      </c>
      <c r="N917" s="117">
        <v>13.3178306693307</v>
      </c>
      <c r="O917" s="115">
        <v>1.1250257466055493</v>
      </c>
      <c r="P917" s="115">
        <v>0.13504213784943306</v>
      </c>
      <c r="Q917" s="115">
        <v>0.93845974223158513</v>
      </c>
      <c r="S917" s="91">
        <v>0</v>
      </c>
      <c r="T917" s="86">
        <f>IF(S917=1,INDEX('LAD average need weights (Rx)'!N:N,MATCH(C917,'LAD average need weights (Rx)'!B:B,0)),SUMPRODUCT(I$2:Q$2,I917:Q917)+$T$2)</f>
        <v>0.8779465239731884</v>
      </c>
    </row>
    <row r="918" spans="2:20" x14ac:dyDescent="0.2">
      <c r="B918" s="102" t="s">
        <v>5621</v>
      </c>
      <c r="C918" s="101" t="s">
        <v>7031</v>
      </c>
      <c r="D918" s="119">
        <v>11136.167793824443</v>
      </c>
      <c r="E918" s="119">
        <v>35095.051934792893</v>
      </c>
      <c r="F918" s="119">
        <v>9763.7571810575082</v>
      </c>
      <c r="G918" s="118">
        <v>0.87676096138493853</v>
      </c>
      <c r="I918" s="115">
        <v>0.30385852090032156</v>
      </c>
      <c r="J918" s="115">
        <v>9.6477288902239486E-2</v>
      </c>
      <c r="K918" s="116">
        <v>114.10009104980401</v>
      </c>
      <c r="L918" s="115">
        <v>0.13865730583589295</v>
      </c>
      <c r="M918" s="115">
        <v>0</v>
      </c>
      <c r="N918" s="117">
        <v>38.361483747609903</v>
      </c>
      <c r="O918" s="115">
        <v>0.89770731117372771</v>
      </c>
      <c r="P918" s="115">
        <v>0.28742720540511685</v>
      </c>
      <c r="Q918" s="115">
        <v>1.0262526409404287</v>
      </c>
      <c r="S918" s="91">
        <v>0</v>
      </c>
      <c r="T918" s="86">
        <f>IF(S918=1,INDEX('LAD average need weights (Rx)'!N:N,MATCH(C918,'LAD average need weights (Rx)'!B:B,0)),SUMPRODUCT(I$2:Q$2,I918:Q918)+$T$2)</f>
        <v>1.1649483811392964</v>
      </c>
    </row>
    <row r="919" spans="2:20" x14ac:dyDescent="0.2">
      <c r="B919" s="102" t="s">
        <v>5620</v>
      </c>
      <c r="C919" s="101" t="s">
        <v>7297</v>
      </c>
      <c r="D919" s="119">
        <v>5470.2717688584989</v>
      </c>
      <c r="E919" s="119">
        <v>24848.671446613313</v>
      </c>
      <c r="F919" s="119">
        <v>6913.1225315578413</v>
      </c>
      <c r="G919" s="118">
        <v>1.2637621719113286</v>
      </c>
      <c r="I919" s="115">
        <v>0.23037542662116042</v>
      </c>
      <c r="J919" s="115">
        <v>5.2937292018882781E-2</v>
      </c>
      <c r="K919" s="116">
        <v>89.267625599332902</v>
      </c>
      <c r="L919" s="115">
        <v>9.3220338983050849E-2</v>
      </c>
      <c r="M919" s="115">
        <v>0</v>
      </c>
      <c r="N919" s="117">
        <v>9.1534654992703803</v>
      </c>
      <c r="O919" s="115">
        <v>1.2158239301394986</v>
      </c>
      <c r="P919" s="115">
        <v>0.11445945087883375</v>
      </c>
      <c r="Q919" s="115">
        <v>0.89534347931707459</v>
      </c>
      <c r="S919" s="91">
        <v>0</v>
      </c>
      <c r="T919" s="86">
        <f>IF(S919=1,INDEX('LAD average need weights (Rx)'!N:N,MATCH(C919,'LAD average need weights (Rx)'!B:B,0)),SUMPRODUCT(I$2:Q$2,I919:Q919)+$T$2)</f>
        <v>0.84255805690598939</v>
      </c>
    </row>
    <row r="920" spans="2:20" x14ac:dyDescent="0.2">
      <c r="B920" s="102" t="s">
        <v>5619</v>
      </c>
      <c r="C920" s="101" t="s">
        <v>7298</v>
      </c>
      <c r="D920" s="119">
        <v>3746.3764517829595</v>
      </c>
      <c r="E920" s="119">
        <v>15021.719754676888</v>
      </c>
      <c r="F920" s="119">
        <v>4179.1767226636939</v>
      </c>
      <c r="G920" s="118">
        <v>1.1155250350441313</v>
      </c>
      <c r="I920" s="115">
        <v>0.30582524271844658</v>
      </c>
      <c r="J920" s="115">
        <v>8.6680616061597132E-2</v>
      </c>
      <c r="K920" s="116">
        <v>99.752525523911899</v>
      </c>
      <c r="L920" s="115">
        <v>7.4796747967479676E-2</v>
      </c>
      <c r="M920" s="115">
        <v>0</v>
      </c>
      <c r="N920" s="117">
        <v>24.748293390650201</v>
      </c>
      <c r="O920" s="115">
        <v>1.0201953698210147</v>
      </c>
      <c r="P920" s="115">
        <v>0.13708259255008823</v>
      </c>
      <c r="Q920" s="115">
        <v>0.98057538207878181</v>
      </c>
      <c r="S920" s="91">
        <v>0</v>
      </c>
      <c r="T920" s="86">
        <f>IF(S920=1,INDEX('LAD average need weights (Rx)'!N:N,MATCH(C920,'LAD average need weights (Rx)'!B:B,0)),SUMPRODUCT(I$2:Q$2,I920:Q920)+$T$2)</f>
        <v>0.99153243508253741</v>
      </c>
    </row>
    <row r="921" spans="2:20" x14ac:dyDescent="0.2">
      <c r="B921" s="102" t="s">
        <v>5618</v>
      </c>
      <c r="C921" s="101" t="s">
        <v>7297</v>
      </c>
      <c r="D921" s="119">
        <v>8901.4516988836695</v>
      </c>
      <c r="E921" s="119">
        <v>35434.074090917915</v>
      </c>
      <c r="F921" s="119">
        <v>9858.0761755856693</v>
      </c>
      <c r="G921" s="118">
        <v>1.107468366853237</v>
      </c>
      <c r="I921" s="115">
        <v>0.27472527472527475</v>
      </c>
      <c r="J921" s="115">
        <v>0.10611763558543846</v>
      </c>
      <c r="K921" s="116">
        <v>106.301907476431</v>
      </c>
      <c r="L921" s="115">
        <v>9.6392667060910708E-2</v>
      </c>
      <c r="M921" s="115">
        <v>0</v>
      </c>
      <c r="N921" s="117">
        <v>14.3157091646569</v>
      </c>
      <c r="O921" s="115">
        <v>0.97396638902066512</v>
      </c>
      <c r="P921" s="115">
        <v>0.19624669044175919</v>
      </c>
      <c r="Q921" s="115">
        <v>0.9928162307321674</v>
      </c>
      <c r="S921" s="91">
        <v>0</v>
      </c>
      <c r="T921" s="86">
        <f>IF(S921=1,INDEX('LAD average need weights (Rx)'!N:N,MATCH(C921,'LAD average need weights (Rx)'!B:B,0)),SUMPRODUCT(I$2:Q$2,I921:Q921)+$T$2)</f>
        <v>0.93168443514705823</v>
      </c>
    </row>
    <row r="922" spans="2:20" x14ac:dyDescent="0.2">
      <c r="B922" s="102" t="s">
        <v>5617</v>
      </c>
      <c r="C922" s="101" t="s">
        <v>7296</v>
      </c>
      <c r="D922" s="119">
        <v>5818.1257086055812</v>
      </c>
      <c r="E922" s="119">
        <v>28564.726856634807</v>
      </c>
      <c r="F922" s="119">
        <v>7946.9623663647162</v>
      </c>
      <c r="G922" s="118">
        <v>1.3658973292052414</v>
      </c>
      <c r="I922" s="115">
        <v>0.29113924050632911</v>
      </c>
      <c r="J922" s="115">
        <v>3.0386073711708886E-2</v>
      </c>
      <c r="K922" s="116">
        <v>85.110117181052999</v>
      </c>
      <c r="L922" s="115">
        <v>8.5946573751451802E-2</v>
      </c>
      <c r="M922" s="115">
        <v>0</v>
      </c>
      <c r="N922" s="117">
        <v>8.7997319689717806</v>
      </c>
      <c r="O922" s="115">
        <v>1.2593651601113891</v>
      </c>
      <c r="P922" s="115">
        <v>0.11912819413519132</v>
      </c>
      <c r="Q922" s="115">
        <v>0.87168305335105489</v>
      </c>
      <c r="S922" s="91">
        <v>0</v>
      </c>
      <c r="T922" s="86">
        <f>IF(S922=1,INDEX('LAD average need weights (Rx)'!N:N,MATCH(C922,'LAD average need weights (Rx)'!B:B,0)),SUMPRODUCT(I$2:Q$2,I922:Q922)+$T$2)</f>
        <v>0.83581703104729044</v>
      </c>
    </row>
    <row r="923" spans="2:20" x14ac:dyDescent="0.2">
      <c r="B923" s="102" t="s">
        <v>5616</v>
      </c>
      <c r="C923" s="101" t="s">
        <v>7300</v>
      </c>
      <c r="D923" s="119">
        <v>7750.1183827958675</v>
      </c>
      <c r="E923" s="119">
        <v>37089.38325360381</v>
      </c>
      <c r="F923" s="119">
        <v>10318.597982308565</v>
      </c>
      <c r="G923" s="118">
        <v>1.3314116601385533</v>
      </c>
      <c r="I923" s="115">
        <v>0.2672521957340025</v>
      </c>
      <c r="J923" s="115">
        <v>6.7634886738804995E-2</v>
      </c>
      <c r="K923" s="116">
        <v>91.750152523571799</v>
      </c>
      <c r="L923" s="115">
        <v>0.10414452709883103</v>
      </c>
      <c r="M923" s="115">
        <v>0</v>
      </c>
      <c r="N923" s="117">
        <v>12.3753901830283</v>
      </c>
      <c r="O923" s="115">
        <v>1.2464405050340417</v>
      </c>
      <c r="P923" s="115">
        <v>0.10484151711876896</v>
      </c>
      <c r="Q923" s="115">
        <v>0.87755800465556866</v>
      </c>
      <c r="S923" s="91">
        <v>0</v>
      </c>
      <c r="T923" s="86">
        <f>IF(S923=1,INDEX('LAD average need weights (Rx)'!N:N,MATCH(C923,'LAD average need weights (Rx)'!B:B,0)),SUMPRODUCT(I$2:Q$2,I923:Q923)+$T$2)</f>
        <v>0.89150686928442724</v>
      </c>
    </row>
    <row r="924" spans="2:20" x14ac:dyDescent="0.2">
      <c r="B924" s="102" t="s">
        <v>5615</v>
      </c>
      <c r="C924" s="101" t="s">
        <v>7297</v>
      </c>
      <c r="D924" s="119">
        <v>4872.0609347738045</v>
      </c>
      <c r="E924" s="119">
        <v>17700.203253891606</v>
      </c>
      <c r="F924" s="119">
        <v>4924.3547764928389</v>
      </c>
      <c r="G924" s="118">
        <v>1.0107334129065983</v>
      </c>
      <c r="I924" s="115">
        <v>0.22027972027972029</v>
      </c>
      <c r="J924" s="115">
        <v>0.12789514354388989</v>
      </c>
      <c r="K924" s="116">
        <v>109.80881385661</v>
      </c>
      <c r="L924" s="115">
        <v>0.10831509846827134</v>
      </c>
      <c r="M924" s="115">
        <v>0</v>
      </c>
      <c r="N924" s="117">
        <v>16.349005042753799</v>
      </c>
      <c r="O924" s="115">
        <v>0.99679439248720569</v>
      </c>
      <c r="P924" s="115">
        <v>0.24574067215574197</v>
      </c>
      <c r="Q924" s="115">
        <v>0.99076918196000485</v>
      </c>
      <c r="S924" s="91">
        <v>0</v>
      </c>
      <c r="T924" s="86">
        <f>IF(S924=1,INDEX('LAD average need weights (Rx)'!N:N,MATCH(C924,'LAD average need weights (Rx)'!B:B,0)),SUMPRODUCT(I$2:Q$2,I924:Q924)+$T$2)</f>
        <v>0.96435496541227983</v>
      </c>
    </row>
    <row r="925" spans="2:20" x14ac:dyDescent="0.2">
      <c r="B925" s="102" t="s">
        <v>5614</v>
      </c>
      <c r="C925" s="101" t="s">
        <v>7045</v>
      </c>
      <c r="D925" s="119">
        <v>5525.4112907620056</v>
      </c>
      <c r="E925" s="119">
        <v>22441.04681798711</v>
      </c>
      <c r="F925" s="119">
        <v>6243.2998368737817</v>
      </c>
      <c r="G925" s="118">
        <v>1.1299249066421575</v>
      </c>
      <c r="I925" s="115">
        <v>0.26589595375722541</v>
      </c>
      <c r="J925" s="115">
        <v>0.14846901247821098</v>
      </c>
      <c r="K925" s="116">
        <v>118.996554252199</v>
      </c>
      <c r="L925" s="115">
        <v>0.12701829924650163</v>
      </c>
      <c r="M925" s="115">
        <v>0</v>
      </c>
      <c r="N925" s="117">
        <v>27.611820014662801</v>
      </c>
      <c r="O925" s="115">
        <v>1.0741728360279004</v>
      </c>
      <c r="P925" s="115">
        <v>0.21302971537472426</v>
      </c>
      <c r="Q925" s="115">
        <v>0.97534877730630831</v>
      </c>
      <c r="S925" s="91">
        <v>0</v>
      </c>
      <c r="T925" s="86">
        <f>IF(S925=1,INDEX('LAD average need weights (Rx)'!N:N,MATCH(C925,'LAD average need weights (Rx)'!B:B,0)),SUMPRODUCT(I$2:Q$2,I925:Q925)+$T$2)</f>
        <v>1.098294062292569</v>
      </c>
    </row>
    <row r="926" spans="2:20" x14ac:dyDescent="0.2">
      <c r="B926" s="102" t="s">
        <v>5613</v>
      </c>
      <c r="C926" s="101" t="s">
        <v>7298</v>
      </c>
      <c r="D926" s="119">
        <v>6279.1416576290167</v>
      </c>
      <c r="E926" s="119">
        <v>23769.691490789835</v>
      </c>
      <c r="F926" s="119">
        <v>6612.9406622885617</v>
      </c>
      <c r="G926" s="118">
        <v>1.0531599735855595</v>
      </c>
      <c r="I926" s="115">
        <v>0.25566343042071199</v>
      </c>
      <c r="J926" s="115">
        <v>6.7071641635374546E-2</v>
      </c>
      <c r="K926" s="116">
        <v>95.390994997220702</v>
      </c>
      <c r="L926" s="115">
        <v>0.11079545454545454</v>
      </c>
      <c r="M926" s="115">
        <v>0</v>
      </c>
      <c r="N926" s="117">
        <v>19.614460533629799</v>
      </c>
      <c r="O926" s="115">
        <v>1.006935837560063</v>
      </c>
      <c r="P926" s="115">
        <v>0.11807073234794606</v>
      </c>
      <c r="Q926" s="115">
        <v>0.98421270201234679</v>
      </c>
      <c r="S926" s="91">
        <v>0</v>
      </c>
      <c r="T926" s="86">
        <f>IF(S926=1,INDEX('LAD average need weights (Rx)'!N:N,MATCH(C926,'LAD average need weights (Rx)'!B:B,0)),SUMPRODUCT(I$2:Q$2,I926:Q926)+$T$2)</f>
        <v>0.94488100822029597</v>
      </c>
    </row>
    <row r="927" spans="2:20" x14ac:dyDescent="0.2">
      <c r="B927" s="102" t="s">
        <v>5612</v>
      </c>
      <c r="C927" s="101" t="s">
        <v>7300</v>
      </c>
      <c r="D927" s="119">
        <v>7830.6262607426543</v>
      </c>
      <c r="E927" s="119">
        <v>32037.900793186389</v>
      </c>
      <c r="F927" s="119">
        <v>8913.2304040093059</v>
      </c>
      <c r="G927" s="118">
        <v>1.1382525620835819</v>
      </c>
      <c r="I927" s="115">
        <v>0.27616279069767441</v>
      </c>
      <c r="J927" s="115">
        <v>0.1070337532471534</v>
      </c>
      <c r="K927" s="116">
        <v>118.476547633758</v>
      </c>
      <c r="L927" s="115">
        <v>9.2881355932203397E-2</v>
      </c>
      <c r="M927" s="115">
        <v>0</v>
      </c>
      <c r="N927" s="117">
        <v>23.945761028048899</v>
      </c>
      <c r="O927" s="115">
        <v>1.0562982243830832</v>
      </c>
      <c r="P927" s="115">
        <v>0.19382345568236672</v>
      </c>
      <c r="Q927" s="115">
        <v>0.95965918901778346</v>
      </c>
      <c r="S927" s="91">
        <v>0</v>
      </c>
      <c r="T927" s="86">
        <f>IF(S927=1,INDEX('LAD average need weights (Rx)'!N:N,MATCH(C927,'LAD average need weights (Rx)'!B:B,0)),SUMPRODUCT(I$2:Q$2,I927:Q927)+$T$2)</f>
        <v>1.0237215484396831</v>
      </c>
    </row>
    <row r="928" spans="2:20" x14ac:dyDescent="0.2">
      <c r="B928" s="102" t="s">
        <v>5611</v>
      </c>
      <c r="C928" s="101" t="s">
        <v>7299</v>
      </c>
      <c r="D928" s="119">
        <v>8338.2538093292278</v>
      </c>
      <c r="E928" s="119">
        <v>35176.610956586024</v>
      </c>
      <c r="F928" s="119">
        <v>9786.4476300185834</v>
      </c>
      <c r="G928" s="118">
        <v>1.1736807074724744</v>
      </c>
      <c r="I928" s="115">
        <v>0.30909090909090908</v>
      </c>
      <c r="J928" s="115">
        <v>6.5200340017884967E-2</v>
      </c>
      <c r="K928" s="116">
        <v>96.274778374328903</v>
      </c>
      <c r="L928" s="115">
        <v>0.10558530986993114</v>
      </c>
      <c r="M928" s="115">
        <v>0</v>
      </c>
      <c r="N928" s="117">
        <v>15.439480709202099</v>
      </c>
      <c r="O928" s="115">
        <v>1.1607596725655664</v>
      </c>
      <c r="P928" s="115">
        <v>0.15369816043984036</v>
      </c>
      <c r="Q928" s="115">
        <v>0.89393198477828029</v>
      </c>
      <c r="S928" s="91">
        <v>0</v>
      </c>
      <c r="T928" s="86">
        <f>IF(S928=1,INDEX('LAD average need weights (Rx)'!N:N,MATCH(C928,'LAD average need weights (Rx)'!B:B,0)),SUMPRODUCT(I$2:Q$2,I928:Q928)+$T$2)</f>
        <v>0.925871702588695</v>
      </c>
    </row>
    <row r="929" spans="2:20" x14ac:dyDescent="0.2">
      <c r="B929" s="102" t="s">
        <v>5610</v>
      </c>
      <c r="C929" s="101" t="s">
        <v>7296</v>
      </c>
      <c r="D929" s="119">
        <v>6471.6147938449985</v>
      </c>
      <c r="E929" s="119">
        <v>23945.517109225642</v>
      </c>
      <c r="F929" s="119">
        <v>6661.8569211334316</v>
      </c>
      <c r="G929" s="118">
        <v>1.0293963922990854</v>
      </c>
      <c r="I929" s="115">
        <v>0.2810126582278481</v>
      </c>
      <c r="J929" s="115">
        <v>8.0932233286194616E-2</v>
      </c>
      <c r="K929" s="116">
        <v>119.603916488875</v>
      </c>
      <c r="L929" s="115">
        <v>9.7288676236044661E-2</v>
      </c>
      <c r="M929" s="115">
        <v>0</v>
      </c>
      <c r="N929" s="117">
        <v>17.500816214568701</v>
      </c>
      <c r="O929" s="115">
        <v>0.96111698584217797</v>
      </c>
      <c r="P929" s="115">
        <v>0.1390978039813657</v>
      </c>
      <c r="Q929" s="115">
        <v>1.0030807409208344</v>
      </c>
      <c r="S929" s="91">
        <v>0</v>
      </c>
      <c r="T929" s="86">
        <f>IF(S929=1,INDEX('LAD average need weights (Rx)'!N:N,MATCH(C929,'LAD average need weights (Rx)'!B:B,0)),SUMPRODUCT(I$2:Q$2,I929:Q929)+$T$2)</f>
        <v>0.95561741277887668</v>
      </c>
    </row>
    <row r="930" spans="2:20" x14ac:dyDescent="0.2">
      <c r="B930" s="102" t="s">
        <v>5609</v>
      </c>
      <c r="C930" s="101" t="s">
        <v>7129</v>
      </c>
      <c r="D930" s="119">
        <v>15762.129544016201</v>
      </c>
      <c r="E930" s="119">
        <v>60488.099340917746</v>
      </c>
      <c r="F930" s="119">
        <v>16828.329971009367</v>
      </c>
      <c r="G930" s="118">
        <v>1.0676431711854524</v>
      </c>
      <c r="I930" s="115">
        <v>0.29909613804437141</v>
      </c>
      <c r="J930" s="115">
        <v>7.0991242082063657E-2</v>
      </c>
      <c r="K930" s="116">
        <v>99.318484619090199</v>
      </c>
      <c r="L930" s="115">
        <v>0.10131826741996233</v>
      </c>
      <c r="M930" s="115">
        <v>0</v>
      </c>
      <c r="N930" s="117">
        <v>10.3258535544698</v>
      </c>
      <c r="O930" s="115">
        <v>1.0092352614053091</v>
      </c>
      <c r="P930" s="115">
        <v>0.10867782606422985</v>
      </c>
      <c r="Q930" s="115">
        <v>0.95238389129157563</v>
      </c>
      <c r="S930" s="91">
        <v>0</v>
      </c>
      <c r="T930" s="86">
        <f>IF(S930=1,INDEX('LAD average need weights (Rx)'!N:N,MATCH(C930,'LAD average need weights (Rx)'!B:B,0)),SUMPRODUCT(I$2:Q$2,I930:Q930)+$T$2)</f>
        <v>0.87254607303429321</v>
      </c>
    </row>
    <row r="931" spans="2:20" x14ac:dyDescent="0.2">
      <c r="B931" s="102" t="s">
        <v>5608</v>
      </c>
      <c r="C931" s="101" t="s">
        <v>7129</v>
      </c>
      <c r="D931" s="119">
        <v>11204.46238083436</v>
      </c>
      <c r="E931" s="119">
        <v>38963.260803122081</v>
      </c>
      <c r="F931" s="119">
        <v>10839.927468143944</v>
      </c>
      <c r="G931" s="118">
        <v>0.96746520267550129</v>
      </c>
      <c r="I931" s="115">
        <v>0.27737226277372262</v>
      </c>
      <c r="J931" s="115">
        <v>5.4159887090330892E-2</v>
      </c>
      <c r="K931" s="116">
        <v>107.155034079844</v>
      </c>
      <c r="L931" s="115">
        <v>0.11337343822304488</v>
      </c>
      <c r="M931" s="115">
        <v>0</v>
      </c>
      <c r="N931" s="117">
        <v>6.2787688412853004</v>
      </c>
      <c r="O931" s="115">
        <v>0.84642344830447269</v>
      </c>
      <c r="P931" s="115">
        <v>6.1825901460015056E-2</v>
      </c>
      <c r="Q931" s="115">
        <v>1.0698960845229029</v>
      </c>
      <c r="S931" s="91">
        <v>0</v>
      </c>
      <c r="T931" s="86">
        <f>IF(S931=1,INDEX('LAD average need weights (Rx)'!N:N,MATCH(C931,'LAD average need weights (Rx)'!B:B,0)),SUMPRODUCT(I$2:Q$2,I931:Q931)+$T$2)</f>
        <v>0.84056434852030582</v>
      </c>
    </row>
    <row r="932" spans="2:20" x14ac:dyDescent="0.2">
      <c r="B932" s="102" t="s">
        <v>5607</v>
      </c>
      <c r="C932" s="101" t="s">
        <v>7031</v>
      </c>
      <c r="D932" s="119">
        <v>6153.3448512396271</v>
      </c>
      <c r="E932" s="119">
        <v>24163.520279720149</v>
      </c>
      <c r="F932" s="119">
        <v>6722.5073520079577</v>
      </c>
      <c r="G932" s="118">
        <v>1.0924964412897595</v>
      </c>
      <c r="I932" s="115">
        <v>0.31180811808118081</v>
      </c>
      <c r="J932" s="115">
        <v>4.2204357728347588E-2</v>
      </c>
      <c r="K932" s="116">
        <v>81.056604813522</v>
      </c>
      <c r="L932" s="115">
        <v>0.10240334378265413</v>
      </c>
      <c r="M932" s="115">
        <v>0</v>
      </c>
      <c r="N932" s="117">
        <v>9.4938232592320393</v>
      </c>
      <c r="O932" s="115">
        <v>1.0924226279057023</v>
      </c>
      <c r="P932" s="115">
        <v>6.1961723591044536E-2</v>
      </c>
      <c r="Q932" s="115">
        <v>0.9417867964686687</v>
      </c>
      <c r="S932" s="91">
        <v>0</v>
      </c>
      <c r="T932" s="86">
        <f>IF(S932=1,INDEX('LAD average need weights (Rx)'!N:N,MATCH(C932,'LAD average need weights (Rx)'!B:B,0)),SUMPRODUCT(I$2:Q$2,I932:Q932)+$T$2)</f>
        <v>0.84277042835547455</v>
      </c>
    </row>
    <row r="933" spans="2:20" x14ac:dyDescent="0.2">
      <c r="B933" s="102" t="s">
        <v>5606</v>
      </c>
      <c r="C933" s="101" t="s">
        <v>7129</v>
      </c>
      <c r="D933" s="119">
        <v>12784.099609887429</v>
      </c>
      <c r="E933" s="119">
        <v>41489.293718974375</v>
      </c>
      <c r="F933" s="119">
        <v>11542.692406847147</v>
      </c>
      <c r="G933" s="118">
        <v>0.90289443598513908</v>
      </c>
      <c r="I933" s="115">
        <v>0.22556390977443608</v>
      </c>
      <c r="J933" s="115">
        <v>0.11891646874433946</v>
      </c>
      <c r="K933" s="116">
        <v>110.258460914529</v>
      </c>
      <c r="L933" s="115">
        <v>0.13134461264470168</v>
      </c>
      <c r="M933" s="115">
        <v>0</v>
      </c>
      <c r="N933" s="117">
        <v>17.265033255601701</v>
      </c>
      <c r="O933" s="115">
        <v>0.893700422868559</v>
      </c>
      <c r="P933" s="115">
        <v>0.12214871247912754</v>
      </c>
      <c r="Q933" s="115">
        <v>1.0209794758910491</v>
      </c>
      <c r="S933" s="91">
        <v>0</v>
      </c>
      <c r="T933" s="86">
        <f>IF(S933=1,INDEX('LAD average need weights (Rx)'!N:N,MATCH(C933,'LAD average need weights (Rx)'!B:B,0)),SUMPRODUCT(I$2:Q$2,I933:Q933)+$T$2)</f>
        <v>0.96242186075684033</v>
      </c>
    </row>
    <row r="934" spans="2:20" x14ac:dyDescent="0.2">
      <c r="B934" s="102" t="s">
        <v>5605</v>
      </c>
      <c r="C934" s="101" t="s">
        <v>7298</v>
      </c>
      <c r="D934" s="119">
        <v>5027.2194371072383</v>
      </c>
      <c r="E934" s="119">
        <v>20247.218259231995</v>
      </c>
      <c r="F934" s="119">
        <v>5632.9571200613673</v>
      </c>
      <c r="G934" s="118">
        <v>1.1204915939183038</v>
      </c>
      <c r="I934" s="115">
        <v>0.30666666666666664</v>
      </c>
      <c r="J934" s="115">
        <v>8.9134334899687084E-2</v>
      </c>
      <c r="K934" s="116">
        <v>100.20398467433</v>
      </c>
      <c r="L934" s="115">
        <v>8.9490114464099893E-2</v>
      </c>
      <c r="M934" s="115">
        <v>0</v>
      </c>
      <c r="N934" s="117">
        <v>26.592873754789299</v>
      </c>
      <c r="O934" s="115">
        <v>1.0116929442048914</v>
      </c>
      <c r="P934" s="115">
        <v>0.15523158420108235</v>
      </c>
      <c r="Q934" s="115">
        <v>0.98732661264609711</v>
      </c>
      <c r="S934" s="91">
        <v>0</v>
      </c>
      <c r="T934" s="86">
        <f>IF(S934=1,INDEX('LAD average need weights (Rx)'!N:N,MATCH(C934,'LAD average need weights (Rx)'!B:B,0)),SUMPRODUCT(I$2:Q$2,I934:Q934)+$T$2)</f>
        <v>1.0189400888477529</v>
      </c>
    </row>
    <row r="935" spans="2:20" x14ac:dyDescent="0.2">
      <c r="B935" s="102" t="s">
        <v>5604</v>
      </c>
      <c r="C935" s="101" t="s">
        <v>7031</v>
      </c>
      <c r="D935" s="119">
        <v>8125.7383723953235</v>
      </c>
      <c r="E935" s="119">
        <v>22937.638433438238</v>
      </c>
      <c r="F935" s="119">
        <v>6381.4560635812586</v>
      </c>
      <c r="G935" s="118">
        <v>0.78533860815163292</v>
      </c>
      <c r="I935" s="115">
        <v>0.24149659863945577</v>
      </c>
      <c r="J935" s="115">
        <v>0.11376515347096661</v>
      </c>
      <c r="K935" s="116">
        <v>116.021792468904</v>
      </c>
      <c r="L935" s="115">
        <v>0.14414414414414414</v>
      </c>
      <c r="M935" s="115">
        <v>0</v>
      </c>
      <c r="N935" s="117">
        <v>40.190354063724598</v>
      </c>
      <c r="O935" s="115">
        <v>0.79368882197168189</v>
      </c>
      <c r="P935" s="115">
        <v>0.17586190175488997</v>
      </c>
      <c r="Q935" s="115">
        <v>1.0226371466338799</v>
      </c>
      <c r="S935" s="91">
        <v>0</v>
      </c>
      <c r="T935" s="86">
        <f>IF(S935=1,INDEX('LAD average need weights (Rx)'!N:N,MATCH(C935,'LAD average need weights (Rx)'!B:B,0)),SUMPRODUCT(I$2:Q$2,I935:Q935)+$T$2)</f>
        <v>1.1521450872183658</v>
      </c>
    </row>
    <row r="936" spans="2:20" x14ac:dyDescent="0.2">
      <c r="B936" s="102" t="s">
        <v>5603</v>
      </c>
      <c r="C936" s="101" t="s">
        <v>7298</v>
      </c>
      <c r="D936" s="119">
        <v>3826.3803762324033</v>
      </c>
      <c r="E936" s="119">
        <v>13966.287151879547</v>
      </c>
      <c r="F936" s="119">
        <v>3885.5459375082373</v>
      </c>
      <c r="G936" s="118">
        <v>1.0154625404320337</v>
      </c>
      <c r="I936" s="115">
        <v>0.32142857142857145</v>
      </c>
      <c r="J936" s="115">
        <v>8.8599095125526828E-2</v>
      </c>
      <c r="K936" s="116">
        <v>97.909633278598804</v>
      </c>
      <c r="L936" s="115">
        <v>9.1038406827880516E-2</v>
      </c>
      <c r="M936" s="115">
        <v>0</v>
      </c>
      <c r="N936" s="117">
        <v>23.999288998358001</v>
      </c>
      <c r="O936" s="115">
        <v>1.008159642487483</v>
      </c>
      <c r="P936" s="115">
        <v>0.13779240089972428</v>
      </c>
      <c r="Q936" s="115">
        <v>0.98711871482014313</v>
      </c>
      <c r="S936" s="91">
        <v>0</v>
      </c>
      <c r="T936" s="86">
        <f>IF(S936=1,INDEX('LAD average need weights (Rx)'!N:N,MATCH(C936,'LAD average need weights (Rx)'!B:B,0)),SUMPRODUCT(I$2:Q$2,I936:Q936)+$T$2)</f>
        <v>0.99747982451875994</v>
      </c>
    </row>
    <row r="937" spans="2:20" x14ac:dyDescent="0.2">
      <c r="B937" s="102" t="s">
        <v>5602</v>
      </c>
      <c r="C937" s="101" t="s">
        <v>7297</v>
      </c>
      <c r="D937" s="119">
        <v>2390.7239859243027</v>
      </c>
      <c r="E937" s="119">
        <v>11933.373558837644</v>
      </c>
      <c r="F937" s="119">
        <v>3319.9712026592392</v>
      </c>
      <c r="G937" s="118">
        <v>1.3886886241180496</v>
      </c>
      <c r="I937" s="115">
        <v>0.24909747292418771</v>
      </c>
      <c r="J937" s="115">
        <v>5.4468819461042005E-2</v>
      </c>
      <c r="K937" s="116">
        <v>91.473763336566506</v>
      </c>
      <c r="L937" s="115">
        <v>7.0110701107011064E-2</v>
      </c>
      <c r="M937" s="115">
        <v>0</v>
      </c>
      <c r="N937" s="117">
        <v>13.282481086323999</v>
      </c>
      <c r="O937" s="115">
        <v>1.2948511904554485</v>
      </c>
      <c r="P937" s="115">
        <v>0.11029072420245215</v>
      </c>
      <c r="Q937" s="115">
        <v>0.7948083064554704</v>
      </c>
      <c r="S937" s="91">
        <v>0</v>
      </c>
      <c r="T937" s="86">
        <f>IF(S937=1,INDEX('LAD average need weights (Rx)'!N:N,MATCH(C937,'LAD average need weights (Rx)'!B:B,0)),SUMPRODUCT(I$2:Q$2,I937:Q937)+$T$2)</f>
        <v>0.85772627767852061</v>
      </c>
    </row>
    <row r="938" spans="2:20" x14ac:dyDescent="0.2">
      <c r="B938" s="102" t="s">
        <v>5601</v>
      </c>
      <c r="C938" s="101" t="s">
        <v>7296</v>
      </c>
      <c r="D938" s="119">
        <v>2235.1488047687326</v>
      </c>
      <c r="E938" s="119">
        <v>7637.8053539050825</v>
      </c>
      <c r="F938" s="119">
        <v>2124.9057277438765</v>
      </c>
      <c r="G938" s="118">
        <v>0.95067752232439717</v>
      </c>
      <c r="I938" s="115">
        <v>0.28888888888888886</v>
      </c>
      <c r="J938" s="115">
        <v>0.11287466065564203</v>
      </c>
      <c r="K938" s="116">
        <v>123.707071665876</v>
      </c>
      <c r="L938" s="115">
        <v>8.4309133489461355E-2</v>
      </c>
      <c r="M938" s="115">
        <v>0</v>
      </c>
      <c r="N938" s="117">
        <v>37.583694826767903</v>
      </c>
      <c r="O938" s="115">
        <v>0.9216275718419934</v>
      </c>
      <c r="P938" s="115">
        <v>0.40802813854206987</v>
      </c>
      <c r="Q938" s="115">
        <v>1.0323790108018083</v>
      </c>
      <c r="S938" s="91">
        <v>0</v>
      </c>
      <c r="T938" s="86">
        <f>IF(S938=1,INDEX('LAD average need weights (Rx)'!N:N,MATCH(C938,'LAD average need weights (Rx)'!B:B,0)),SUMPRODUCT(I$2:Q$2,I938:Q938)+$T$2)</f>
        <v>1.1568912816426828</v>
      </c>
    </row>
    <row r="939" spans="2:20" x14ac:dyDescent="0.2">
      <c r="B939" s="102" t="s">
        <v>5600</v>
      </c>
      <c r="C939" s="101" t="s">
        <v>7031</v>
      </c>
      <c r="D939" s="119">
        <v>5143.4947911807649</v>
      </c>
      <c r="E939" s="119">
        <v>14020.671347305242</v>
      </c>
      <c r="F939" s="119">
        <v>3900.6761068440815</v>
      </c>
      <c r="G939" s="118">
        <v>0.75837077030433309</v>
      </c>
      <c r="I939" s="115">
        <v>0.19431279620853081</v>
      </c>
      <c r="J939" s="115">
        <v>0.12530941182671632</v>
      </c>
      <c r="K939" s="116">
        <v>136.069245283019</v>
      </c>
      <c r="L939" s="115">
        <v>0.13700107874865156</v>
      </c>
      <c r="M939" s="115">
        <v>0</v>
      </c>
      <c r="N939" s="117">
        <v>47.531585377358503</v>
      </c>
      <c r="O939" s="115">
        <v>0.7387160640993029</v>
      </c>
      <c r="P939" s="115">
        <v>0.1914172846430342</v>
      </c>
      <c r="Q939" s="115">
        <v>1.0219564540274861</v>
      </c>
      <c r="S939" s="91">
        <v>0</v>
      </c>
      <c r="T939" s="86">
        <f>IF(S939=1,INDEX('LAD average need weights (Rx)'!N:N,MATCH(C939,'LAD average need weights (Rx)'!B:B,0)),SUMPRODUCT(I$2:Q$2,I939:Q939)+$T$2)</f>
        <v>1.2152410061288301</v>
      </c>
    </row>
    <row r="940" spans="2:20" x14ac:dyDescent="0.2">
      <c r="B940" s="102" t="s">
        <v>5599</v>
      </c>
      <c r="C940" s="101" t="s">
        <v>7296</v>
      </c>
      <c r="D940" s="119">
        <v>4249.435223916973</v>
      </c>
      <c r="E940" s="119">
        <v>16574.475946767248</v>
      </c>
      <c r="F940" s="119">
        <v>4611.1673761929324</v>
      </c>
      <c r="G940" s="118">
        <v>1.0851247596951314</v>
      </c>
      <c r="I940" s="115">
        <v>0.27573529411764708</v>
      </c>
      <c r="J940" s="115">
        <v>5.9602126888287678E-2</v>
      </c>
      <c r="K940" s="116">
        <v>93.737429378531104</v>
      </c>
      <c r="L940" s="115">
        <v>0.10344827586206896</v>
      </c>
      <c r="M940" s="115">
        <v>0</v>
      </c>
      <c r="N940" s="117">
        <v>14.610143785310701</v>
      </c>
      <c r="O940" s="115">
        <v>1.0458585465804398</v>
      </c>
      <c r="P940" s="115">
        <v>0.11998057268837514</v>
      </c>
      <c r="Q940" s="115">
        <v>0.95128711149806855</v>
      </c>
      <c r="S940" s="91">
        <v>0</v>
      </c>
      <c r="T940" s="86">
        <f>IF(S940=1,INDEX('LAD average need weights (Rx)'!N:N,MATCH(C940,'LAD average need weights (Rx)'!B:B,0)),SUMPRODUCT(I$2:Q$2,I940:Q940)+$T$2)</f>
        <v>0.89837730945476812</v>
      </c>
    </row>
    <row r="941" spans="2:20" x14ac:dyDescent="0.2">
      <c r="B941" s="102" t="s">
        <v>5598</v>
      </c>
      <c r="C941" s="101" t="s">
        <v>7045</v>
      </c>
      <c r="D941" s="119">
        <v>3698.3811738795871</v>
      </c>
      <c r="E941" s="119">
        <v>14136.737317764826</v>
      </c>
      <c r="F941" s="119">
        <v>3932.9666973996036</v>
      </c>
      <c r="G941" s="118">
        <v>1.0634292444426265</v>
      </c>
      <c r="I941" s="115">
        <v>0.28225806451612906</v>
      </c>
      <c r="J941" s="115">
        <v>0.16263814889402969</v>
      </c>
      <c r="K941" s="116">
        <v>119.14890691114201</v>
      </c>
      <c r="L941" s="115">
        <v>0.11359404096834265</v>
      </c>
      <c r="M941" s="115">
        <v>0</v>
      </c>
      <c r="N941" s="117">
        <v>29.243826868829299</v>
      </c>
      <c r="O941" s="115">
        <v>1.0776045768849465</v>
      </c>
      <c r="P941" s="115">
        <v>0.20264875068685856</v>
      </c>
      <c r="Q941" s="115">
        <v>0.96446110949134067</v>
      </c>
      <c r="S941" s="91">
        <v>0</v>
      </c>
      <c r="T941" s="86">
        <f>IF(S941=1,INDEX('LAD average need weights (Rx)'!N:N,MATCH(C941,'LAD average need weights (Rx)'!B:B,0)),SUMPRODUCT(I$2:Q$2,I941:Q941)+$T$2)</f>
        <v>1.1104776720711236</v>
      </c>
    </row>
    <row r="942" spans="2:20" x14ac:dyDescent="0.2">
      <c r="B942" s="102" t="s">
        <v>5597</v>
      </c>
      <c r="C942" s="101" t="s">
        <v>7296</v>
      </c>
      <c r="D942" s="119">
        <v>3806.5469691964081</v>
      </c>
      <c r="E942" s="119">
        <v>14513.416983371171</v>
      </c>
      <c r="F942" s="119">
        <v>4037.762347705399</v>
      </c>
      <c r="G942" s="118">
        <v>1.0607415015183177</v>
      </c>
      <c r="I942" s="115">
        <v>0.22222222222222221</v>
      </c>
      <c r="J942" s="115">
        <v>7.5026698245476878E-2</v>
      </c>
      <c r="K942" s="116">
        <v>97.466277453433406</v>
      </c>
      <c r="L942" s="115">
        <v>8.2191780821917804E-2</v>
      </c>
      <c r="M942" s="115">
        <v>0</v>
      </c>
      <c r="N942" s="117">
        <v>11.2063049763692</v>
      </c>
      <c r="O942" s="115">
        <v>0.92011048043658339</v>
      </c>
      <c r="P942" s="115">
        <v>7.6338876529988012E-2</v>
      </c>
      <c r="Q942" s="115">
        <v>1.0002970145665087</v>
      </c>
      <c r="S942" s="91">
        <v>0</v>
      </c>
      <c r="T942" s="86">
        <f>IF(S942=1,INDEX('LAD average need weights (Rx)'!N:N,MATCH(C942,'LAD average need weights (Rx)'!B:B,0)),SUMPRODUCT(I$2:Q$2,I942:Q942)+$T$2)</f>
        <v>0.84582222219006731</v>
      </c>
    </row>
    <row r="943" spans="2:20" x14ac:dyDescent="0.2">
      <c r="B943" s="102" t="s">
        <v>5596</v>
      </c>
      <c r="C943" s="101" t="s">
        <v>7298</v>
      </c>
      <c r="D943" s="119">
        <v>5224.5089564939353</v>
      </c>
      <c r="E943" s="119">
        <v>17002.260863452404</v>
      </c>
      <c r="F943" s="119">
        <v>4730.1809642050921</v>
      </c>
      <c r="G943" s="118">
        <v>0.90538287972989195</v>
      </c>
      <c r="I943" s="115">
        <v>0.271356783919598</v>
      </c>
      <c r="J943" s="115">
        <v>6.2651618948934243E-2</v>
      </c>
      <c r="K943" s="116">
        <v>97.052879961277895</v>
      </c>
      <c r="L943" s="115">
        <v>8.9536138079827396E-2</v>
      </c>
      <c r="M943" s="115">
        <v>0</v>
      </c>
      <c r="N943" s="117">
        <v>13.098507986447199</v>
      </c>
      <c r="O943" s="115">
        <v>0.97261001860197027</v>
      </c>
      <c r="P943" s="115">
        <v>7.8425977680148237E-2</v>
      </c>
      <c r="Q943" s="115">
        <v>0.99289628204903058</v>
      </c>
      <c r="S943" s="91">
        <v>0</v>
      </c>
      <c r="T943" s="86">
        <f>IF(S943=1,INDEX('LAD average need weights (Rx)'!N:N,MATCH(C943,'LAD average need weights (Rx)'!B:B,0)),SUMPRODUCT(I$2:Q$2,I943:Q943)+$T$2)</f>
        <v>0.87610502903077325</v>
      </c>
    </row>
    <row r="944" spans="2:20" x14ac:dyDescent="0.2">
      <c r="B944" s="102" t="s">
        <v>5595</v>
      </c>
      <c r="C944" s="101" t="s">
        <v>7297</v>
      </c>
      <c r="D944" s="119">
        <v>4399.5007655330692</v>
      </c>
      <c r="E944" s="119">
        <v>19328.336850568081</v>
      </c>
      <c r="F944" s="119">
        <v>5377.316097815492</v>
      </c>
      <c r="G944" s="118">
        <v>1.2222559750285542</v>
      </c>
      <c r="I944" s="115">
        <v>0.24867724867724866</v>
      </c>
      <c r="J944" s="115">
        <v>0.12548876284942406</v>
      </c>
      <c r="K944" s="116">
        <v>108.42490464438001</v>
      </c>
      <c r="L944" s="115">
        <v>9.7378277153558054E-2</v>
      </c>
      <c r="M944" s="115">
        <v>0</v>
      </c>
      <c r="N944" s="117">
        <v>23.035477899932701</v>
      </c>
      <c r="O944" s="115">
        <v>1.0920490083480303</v>
      </c>
      <c r="P944" s="115">
        <v>0.23331110936387189</v>
      </c>
      <c r="Q944" s="115">
        <v>0.94874640672169741</v>
      </c>
      <c r="S944" s="91">
        <v>0</v>
      </c>
      <c r="T944" s="86">
        <f>IF(S944=1,INDEX('LAD average need weights (Rx)'!N:N,MATCH(C944,'LAD average need weights (Rx)'!B:B,0)),SUMPRODUCT(I$2:Q$2,I944:Q944)+$T$2)</f>
        <v>1.018105641591377</v>
      </c>
    </row>
    <row r="945" spans="2:20" x14ac:dyDescent="0.2">
      <c r="B945" s="102" t="s">
        <v>5594</v>
      </c>
      <c r="C945" s="101" t="s">
        <v>7044</v>
      </c>
      <c r="D945" s="119">
        <v>7462.454930766562</v>
      </c>
      <c r="E945" s="119">
        <v>29350.833828020797</v>
      </c>
      <c r="F945" s="119">
        <v>8165.6643532205917</v>
      </c>
      <c r="G945" s="118">
        <v>1.0942329875326691</v>
      </c>
      <c r="I945" s="115">
        <v>0.26642984014209592</v>
      </c>
      <c r="J945" s="115">
        <v>0.1153001533638425</v>
      </c>
      <c r="K945" s="116">
        <v>107.41948393077899</v>
      </c>
      <c r="L945" s="115">
        <v>0.11566265060240964</v>
      </c>
      <c r="M945" s="115">
        <v>0</v>
      </c>
      <c r="N945" s="117">
        <v>22.2853254017305</v>
      </c>
      <c r="O945" s="115">
        <v>1.089026033167185</v>
      </c>
      <c r="P945" s="115">
        <v>0.18017662015507613</v>
      </c>
      <c r="Q945" s="115">
        <v>0.93779332514682046</v>
      </c>
      <c r="S945" s="91">
        <v>0</v>
      </c>
      <c r="T945" s="86">
        <f>IF(S945=1,INDEX('LAD average need weights (Rx)'!N:N,MATCH(C945,'LAD average need weights (Rx)'!B:B,0)),SUMPRODUCT(I$2:Q$2,I945:Q945)+$T$2)</f>
        <v>1.0131247075479732</v>
      </c>
    </row>
    <row r="946" spans="2:20" x14ac:dyDescent="0.2">
      <c r="B946" s="102" t="s">
        <v>5593</v>
      </c>
      <c r="C946" s="101" t="s">
        <v>7031</v>
      </c>
      <c r="D946" s="119">
        <v>4595.733627891017</v>
      </c>
      <c r="E946" s="119">
        <v>14793.947923175152</v>
      </c>
      <c r="F946" s="119">
        <v>4115.8085629698498</v>
      </c>
      <c r="G946" s="118">
        <v>0.895571609718946</v>
      </c>
      <c r="I946" s="115">
        <v>0.29648241206030151</v>
      </c>
      <c r="J946" s="115">
        <v>8.228377928965841E-2</v>
      </c>
      <c r="K946" s="116">
        <v>112.569274193548</v>
      </c>
      <c r="L946" s="115">
        <v>9.3670886075949367E-2</v>
      </c>
      <c r="M946" s="115">
        <v>0</v>
      </c>
      <c r="N946" s="117">
        <v>26.810513978494601</v>
      </c>
      <c r="O946" s="115">
        <v>0.90228062790774011</v>
      </c>
      <c r="P946" s="115">
        <v>0.23494584276624472</v>
      </c>
      <c r="Q946" s="115">
        <v>1.0326018866787068</v>
      </c>
      <c r="S946" s="91">
        <v>0</v>
      </c>
      <c r="T946" s="86">
        <f>IF(S946=1,INDEX('LAD average need weights (Rx)'!N:N,MATCH(C946,'LAD average need weights (Rx)'!B:B,0)),SUMPRODUCT(I$2:Q$2,I946:Q946)+$T$2)</f>
        <v>1.0327310423142964</v>
      </c>
    </row>
    <row r="947" spans="2:20" x14ac:dyDescent="0.2">
      <c r="B947" s="102" t="s">
        <v>5592</v>
      </c>
      <c r="C947" s="101" t="s">
        <v>7031</v>
      </c>
      <c r="D947" s="119">
        <v>4187.6444810608928</v>
      </c>
      <c r="E947" s="119">
        <v>13817.237951184456</v>
      </c>
      <c r="F947" s="119">
        <v>3844.0791174470642</v>
      </c>
      <c r="G947" s="118">
        <v>0.91795737074442618</v>
      </c>
      <c r="I947" s="115">
        <v>0.29878048780487804</v>
      </c>
      <c r="J947" s="115">
        <v>6.4733759089496926E-2</v>
      </c>
      <c r="K947" s="116">
        <v>106.624524367996</v>
      </c>
      <c r="L947" s="115">
        <v>0.12469733656174334</v>
      </c>
      <c r="M947" s="115">
        <v>0</v>
      </c>
      <c r="N947" s="117">
        <v>17.7904727651811</v>
      </c>
      <c r="O947" s="115">
        <v>1.0204244286971154</v>
      </c>
      <c r="P947" s="115">
        <v>0.17455033810542761</v>
      </c>
      <c r="Q947" s="115">
        <v>0.9981358374604109</v>
      </c>
      <c r="S947" s="91">
        <v>0</v>
      </c>
      <c r="T947" s="86">
        <f>IF(S947=1,INDEX('LAD average need weights (Rx)'!N:N,MATCH(C947,'LAD average need weights (Rx)'!B:B,0)),SUMPRODUCT(I$2:Q$2,I947:Q947)+$T$2)</f>
        <v>0.96886754185937818</v>
      </c>
    </row>
    <row r="948" spans="2:20" x14ac:dyDescent="0.2">
      <c r="B948" s="102" t="s">
        <v>5591</v>
      </c>
      <c r="C948" s="101" t="s">
        <v>7045</v>
      </c>
      <c r="D948" s="119">
        <v>3457.6822954050976</v>
      </c>
      <c r="E948" s="119">
        <v>15634.621971732213</v>
      </c>
      <c r="F948" s="119">
        <v>4349.6915984980069</v>
      </c>
      <c r="G948" s="118">
        <v>1.257978965932844</v>
      </c>
      <c r="I948" s="115">
        <v>0.23513513513513515</v>
      </c>
      <c r="J948" s="115">
        <v>0.16449191514274311</v>
      </c>
      <c r="K948" s="116">
        <v>119.632297817715</v>
      </c>
      <c r="L948" s="115">
        <v>0.11538461538461539</v>
      </c>
      <c r="M948" s="115">
        <v>0</v>
      </c>
      <c r="N948" s="117">
        <v>29.0467008985879</v>
      </c>
      <c r="O948" s="115">
        <v>1.0868250392209757</v>
      </c>
      <c r="P948" s="115">
        <v>0.19883630049572532</v>
      </c>
      <c r="Q948" s="115">
        <v>0.9588640211741406</v>
      </c>
      <c r="S948" s="91">
        <v>0</v>
      </c>
      <c r="T948" s="86">
        <f>IF(S948=1,INDEX('LAD average need weights (Rx)'!N:N,MATCH(C948,'LAD average need weights (Rx)'!B:B,0)),SUMPRODUCT(I$2:Q$2,I948:Q948)+$T$2)</f>
        <v>1.100720249823584</v>
      </c>
    </row>
    <row r="949" spans="2:20" x14ac:dyDescent="0.2">
      <c r="B949" s="102" t="s">
        <v>5590</v>
      </c>
      <c r="C949" s="101" t="s">
        <v>7297</v>
      </c>
      <c r="D949" s="119">
        <v>6363.1474047460761</v>
      </c>
      <c r="E949" s="119">
        <v>26713.64762079894</v>
      </c>
      <c r="F949" s="119">
        <v>7431.9755752016854</v>
      </c>
      <c r="G949" s="118">
        <v>1.1679716188341642</v>
      </c>
      <c r="I949" s="115">
        <v>0.26857142857142857</v>
      </c>
      <c r="J949" s="115">
        <v>7.221119806010691E-2</v>
      </c>
      <c r="K949" s="116">
        <v>93.332293214462595</v>
      </c>
      <c r="L949" s="115">
        <v>8.3333333333333329E-2</v>
      </c>
      <c r="M949" s="115">
        <v>0</v>
      </c>
      <c r="N949" s="117">
        <v>11.973825160970801</v>
      </c>
      <c r="O949" s="115">
        <v>1.2548801387255868</v>
      </c>
      <c r="P949" s="115">
        <v>0.10737310552179151</v>
      </c>
      <c r="Q949" s="115">
        <v>0.87784516958593628</v>
      </c>
      <c r="S949" s="91">
        <v>0</v>
      </c>
      <c r="T949" s="86">
        <f>IF(S949=1,INDEX('LAD average need weights (Rx)'!N:N,MATCH(C949,'LAD average need weights (Rx)'!B:B,0)),SUMPRODUCT(I$2:Q$2,I949:Q949)+$T$2)</f>
        <v>0.88126775593537743</v>
      </c>
    </row>
    <row r="950" spans="2:20" x14ac:dyDescent="0.2">
      <c r="B950" s="102" t="s">
        <v>5589</v>
      </c>
      <c r="C950" s="101" t="s">
        <v>7296</v>
      </c>
      <c r="D950" s="119">
        <v>3489.5486280092036</v>
      </c>
      <c r="E950" s="119">
        <v>13160.701376396755</v>
      </c>
      <c r="F950" s="119">
        <v>3661.4247732215399</v>
      </c>
      <c r="G950" s="118">
        <v>1.0492545493800418</v>
      </c>
      <c r="I950" s="115">
        <v>0.27510917030567683</v>
      </c>
      <c r="J950" s="115">
        <v>7.9146578974995677E-2</v>
      </c>
      <c r="K950" s="116">
        <v>117.556850235057</v>
      </c>
      <c r="L950" s="115">
        <v>0.10431654676258993</v>
      </c>
      <c r="M950" s="115">
        <v>0</v>
      </c>
      <c r="N950" s="117">
        <v>16.5588952316991</v>
      </c>
      <c r="O950" s="115">
        <v>0.96286700062788722</v>
      </c>
      <c r="P950" s="115">
        <v>0.13010396128875515</v>
      </c>
      <c r="Q950" s="115">
        <v>1.0055551537398832</v>
      </c>
      <c r="S950" s="91">
        <v>0</v>
      </c>
      <c r="T950" s="86">
        <f>IF(S950=1,INDEX('LAD average need weights (Rx)'!N:N,MATCH(C950,'LAD average need weights (Rx)'!B:B,0)),SUMPRODUCT(I$2:Q$2,I950:Q950)+$T$2)</f>
        <v>0.94801802107134592</v>
      </c>
    </row>
    <row r="951" spans="2:20" x14ac:dyDescent="0.2">
      <c r="B951" s="102" t="s">
        <v>5588</v>
      </c>
      <c r="C951" s="101" t="s">
        <v>7045</v>
      </c>
      <c r="D951" s="119">
        <v>2749.5638845770654</v>
      </c>
      <c r="E951" s="119">
        <v>11044.924494056524</v>
      </c>
      <c r="F951" s="119">
        <v>3072.7967305319999</v>
      </c>
      <c r="G951" s="118">
        <v>1.1175578599093556</v>
      </c>
      <c r="I951" s="115">
        <v>0.40384615384615385</v>
      </c>
      <c r="J951" s="115">
        <v>0.12118421002853576</v>
      </c>
      <c r="K951" s="116">
        <v>105.49924423229901</v>
      </c>
      <c r="L951" s="115">
        <v>0.11163895486935867</v>
      </c>
      <c r="M951" s="115">
        <v>0</v>
      </c>
      <c r="N951" s="117">
        <v>20.351270485282399</v>
      </c>
      <c r="O951" s="115">
        <v>1.0882997113985882</v>
      </c>
      <c r="P951" s="115">
        <v>0.18405256459272476</v>
      </c>
      <c r="Q951" s="115">
        <v>0.93752136152454479</v>
      </c>
      <c r="S951" s="91">
        <v>0</v>
      </c>
      <c r="T951" s="86">
        <f>IF(S951=1,INDEX('LAD average need weights (Rx)'!N:N,MATCH(C951,'LAD average need weights (Rx)'!B:B,0)),SUMPRODUCT(I$2:Q$2,I951:Q951)+$T$2)</f>
        <v>1.0261606059455091</v>
      </c>
    </row>
    <row r="952" spans="2:20" x14ac:dyDescent="0.2">
      <c r="B952" s="102" t="s">
        <v>5587</v>
      </c>
      <c r="C952" s="101" t="s">
        <v>7045</v>
      </c>
      <c r="D952" s="119">
        <v>7834.3206422688208</v>
      </c>
      <c r="E952" s="119">
        <v>30394.51019220423</v>
      </c>
      <c r="F952" s="119">
        <v>8456.0244476985681</v>
      </c>
      <c r="G952" s="118">
        <v>1.079356441205054</v>
      </c>
      <c r="I952" s="115">
        <v>0.26635514018691586</v>
      </c>
      <c r="J952" s="115">
        <v>0.12884868652352474</v>
      </c>
      <c r="K952" s="116">
        <v>112.82593326726099</v>
      </c>
      <c r="L952" s="115">
        <v>9.1150442477876112E-2</v>
      </c>
      <c r="M952" s="115">
        <v>0</v>
      </c>
      <c r="N952" s="117">
        <v>15.8040637594979</v>
      </c>
      <c r="O952" s="115">
        <v>1.0270970556696792</v>
      </c>
      <c r="P952" s="115">
        <v>0.16206830456649235</v>
      </c>
      <c r="Q952" s="115">
        <v>0.98577370853983504</v>
      </c>
      <c r="S952" s="91">
        <v>0</v>
      </c>
      <c r="T952" s="86">
        <f>IF(S952=1,INDEX('LAD average need weights (Rx)'!N:N,MATCH(C952,'LAD average need weights (Rx)'!B:B,0)),SUMPRODUCT(I$2:Q$2,I952:Q952)+$T$2)</f>
        <v>0.95786353354224962</v>
      </c>
    </row>
    <row r="953" spans="2:20" x14ac:dyDescent="0.2">
      <c r="B953" s="102" t="s">
        <v>5586</v>
      </c>
      <c r="C953" s="101" t="s">
        <v>7293</v>
      </c>
      <c r="D953" s="119">
        <v>25930.281271841734</v>
      </c>
      <c r="E953" s="119">
        <v>104072.70266550429</v>
      </c>
      <c r="F953" s="119">
        <v>28953.956241192747</v>
      </c>
      <c r="G953" s="118">
        <v>1.1166078739236234</v>
      </c>
      <c r="I953" s="115">
        <v>0.27821522309711288</v>
      </c>
      <c r="J953" s="115">
        <v>3.382833036355852E-2</v>
      </c>
      <c r="K953" s="116">
        <v>90.882974405231707</v>
      </c>
      <c r="L953" s="115">
        <v>0.11216216216216217</v>
      </c>
      <c r="M953" s="115">
        <v>0</v>
      </c>
      <c r="N953" s="117">
        <v>6.8649605367008704</v>
      </c>
      <c r="O953" s="115">
        <v>1.1058844794121105</v>
      </c>
      <c r="P953" s="115">
        <v>7.1181351041581686E-2</v>
      </c>
      <c r="Q953" s="115">
        <v>0.93688478906280692</v>
      </c>
      <c r="S953" s="91">
        <v>0</v>
      </c>
      <c r="T953" s="86">
        <f>IF(S953=1,INDEX('LAD average need weights (Rx)'!N:N,MATCH(C953,'LAD average need weights (Rx)'!B:B,0)),SUMPRODUCT(I$2:Q$2,I953:Q953)+$T$2)</f>
        <v>0.82809865392902882</v>
      </c>
    </row>
    <row r="954" spans="2:20" x14ac:dyDescent="0.2">
      <c r="B954" s="102" t="s">
        <v>5585</v>
      </c>
      <c r="C954" s="101" t="s">
        <v>7064</v>
      </c>
      <c r="D954" s="119">
        <v>11060.50380415944</v>
      </c>
      <c r="E954" s="119">
        <v>44595.991705007968</v>
      </c>
      <c r="F954" s="119">
        <v>12407.003558939801</v>
      </c>
      <c r="G954" s="118">
        <v>1.1217394594877308</v>
      </c>
      <c r="I954" s="115">
        <v>0.26781326781326781</v>
      </c>
      <c r="J954" s="115">
        <v>4.4373100811571274E-2</v>
      </c>
      <c r="K954" s="116">
        <v>91.988933129147597</v>
      </c>
      <c r="L954" s="115">
        <v>0.10940272028385571</v>
      </c>
      <c r="M954" s="115">
        <v>0</v>
      </c>
      <c r="N954" s="117">
        <v>7.9989642674834096</v>
      </c>
      <c r="O954" s="115">
        <v>1.0849815791193487</v>
      </c>
      <c r="P954" s="115">
        <v>6.4089425460930133E-2</v>
      </c>
      <c r="Q954" s="115">
        <v>0.93734827525004472</v>
      </c>
      <c r="S954" s="91">
        <v>0</v>
      </c>
      <c r="T954" s="86">
        <f>IF(S954=1,INDEX('LAD average need weights (Rx)'!N:N,MATCH(C954,'LAD average need weights (Rx)'!B:B,0)),SUMPRODUCT(I$2:Q$2,I954:Q954)+$T$2)</f>
        <v>0.8355306853665122</v>
      </c>
    </row>
    <row r="955" spans="2:20" x14ac:dyDescent="0.2">
      <c r="B955" s="102" t="s">
        <v>5584</v>
      </c>
      <c r="C955" s="101" t="s">
        <v>7154</v>
      </c>
      <c r="D955" s="119">
        <v>11653.310026555175</v>
      </c>
      <c r="E955" s="119">
        <v>46082.329334824615</v>
      </c>
      <c r="F955" s="119">
        <v>12820.515974694656</v>
      </c>
      <c r="G955" s="118">
        <v>1.1001608938129759</v>
      </c>
      <c r="I955" s="115">
        <v>0.24108818011257035</v>
      </c>
      <c r="J955" s="115">
        <v>3.6166258478200104E-2</v>
      </c>
      <c r="K955" s="116">
        <v>83.913143872113693</v>
      </c>
      <c r="L955" s="115">
        <v>0.11253854059609456</v>
      </c>
      <c r="M955" s="115">
        <v>0</v>
      </c>
      <c r="N955" s="117">
        <v>10.066679629802699</v>
      </c>
      <c r="O955" s="115">
        <v>1.1162249331133671</v>
      </c>
      <c r="P955" s="115">
        <v>5.8249217980411938E-2</v>
      </c>
      <c r="Q955" s="115">
        <v>0.96317812460241925</v>
      </c>
      <c r="S955" s="91">
        <v>0</v>
      </c>
      <c r="T955" s="86">
        <f>IF(S955=1,INDEX('LAD average need weights (Rx)'!N:N,MATCH(C955,'LAD average need weights (Rx)'!B:B,0)),SUMPRODUCT(I$2:Q$2,I955:Q955)+$T$2)</f>
        <v>0.8457446872226988</v>
      </c>
    </row>
    <row r="956" spans="2:20" x14ac:dyDescent="0.2">
      <c r="B956" s="102" t="s">
        <v>5583</v>
      </c>
      <c r="C956" s="101" t="s">
        <v>7032</v>
      </c>
      <c r="D956" s="119">
        <v>10043.420821749985</v>
      </c>
      <c r="E956" s="119">
        <v>32577.892912417487</v>
      </c>
      <c r="F956" s="119">
        <v>9063.4610388478923</v>
      </c>
      <c r="G956" s="118">
        <v>0.90242768870344492</v>
      </c>
      <c r="I956" s="115">
        <v>0.28874388254486133</v>
      </c>
      <c r="J956" s="115">
        <v>7.2576576186369479E-2</v>
      </c>
      <c r="K956" s="116">
        <v>113.57053610988</v>
      </c>
      <c r="L956" s="115">
        <v>0.13555787278415016</v>
      </c>
      <c r="M956" s="115">
        <v>0</v>
      </c>
      <c r="N956" s="117">
        <v>31.852914820558301</v>
      </c>
      <c r="O956" s="115">
        <v>0.86731081853890113</v>
      </c>
      <c r="P956" s="115">
        <v>0.20190592035122976</v>
      </c>
      <c r="Q956" s="115">
        <v>1.0303426612827029</v>
      </c>
      <c r="S956" s="91">
        <v>0</v>
      </c>
      <c r="T956" s="86">
        <f>IF(S956=1,INDEX('LAD average need weights (Rx)'!N:N,MATCH(C956,'LAD average need weights (Rx)'!B:B,0)),SUMPRODUCT(I$2:Q$2,I956:Q956)+$T$2)</f>
        <v>1.0843177684014373</v>
      </c>
    </row>
    <row r="957" spans="2:20" x14ac:dyDescent="0.2">
      <c r="B957" s="102" t="s">
        <v>5582</v>
      </c>
      <c r="C957" s="101" t="s">
        <v>7294</v>
      </c>
      <c r="D957" s="119">
        <v>10179.53260666086</v>
      </c>
      <c r="E957" s="119">
        <v>41662.846021743942</v>
      </c>
      <c r="F957" s="119">
        <v>11590.976208951326</v>
      </c>
      <c r="G957" s="118">
        <v>1.1386550499741908</v>
      </c>
      <c r="I957" s="115">
        <v>0.26254826254826252</v>
      </c>
      <c r="J957" s="115">
        <v>6.0134475364131072E-2</v>
      </c>
      <c r="K957" s="116">
        <v>101.269903339192</v>
      </c>
      <c r="L957" s="115">
        <v>0.10470510271703115</v>
      </c>
      <c r="M957" s="115">
        <v>0</v>
      </c>
      <c r="N957" s="117">
        <v>12.9239189367311</v>
      </c>
      <c r="O957" s="115">
        <v>1.0533613669654907</v>
      </c>
      <c r="P957" s="115">
        <v>0.1009491237894438</v>
      </c>
      <c r="Q957" s="115">
        <v>0.96743905857312829</v>
      </c>
      <c r="S957" s="91">
        <v>0</v>
      </c>
      <c r="T957" s="86">
        <f>IF(S957=1,INDEX('LAD average need weights (Rx)'!N:N,MATCH(C957,'LAD average need weights (Rx)'!B:B,0)),SUMPRODUCT(I$2:Q$2,I957:Q957)+$T$2)</f>
        <v>0.89314311819730419</v>
      </c>
    </row>
    <row r="958" spans="2:20" x14ac:dyDescent="0.2">
      <c r="B958" s="102" t="s">
        <v>5581</v>
      </c>
      <c r="C958" s="101" t="s">
        <v>7032</v>
      </c>
      <c r="D958" s="119">
        <v>8842.938964865798</v>
      </c>
      <c r="E958" s="119">
        <v>30279.506702192753</v>
      </c>
      <c r="F958" s="119">
        <v>8424.0294487017709</v>
      </c>
      <c r="G958" s="118">
        <v>0.95262779514498386</v>
      </c>
      <c r="I958" s="115">
        <v>0.30168453292496172</v>
      </c>
      <c r="J958" s="115">
        <v>7.6721654815795751E-2</v>
      </c>
      <c r="K958" s="116">
        <v>115.503525822127</v>
      </c>
      <c r="L958" s="115">
        <v>0.1515824541921155</v>
      </c>
      <c r="M958" s="115">
        <v>0</v>
      </c>
      <c r="N958" s="117">
        <v>38.367679963837702</v>
      </c>
      <c r="O958" s="115">
        <v>0.96614527842752662</v>
      </c>
      <c r="P958" s="115">
        <v>0.34571808830542844</v>
      </c>
      <c r="Q958" s="115">
        <v>1.0319571059606669</v>
      </c>
      <c r="S958" s="91">
        <v>0</v>
      </c>
      <c r="T958" s="86">
        <f>IF(S958=1,INDEX('LAD average need weights (Rx)'!N:N,MATCH(C958,'LAD average need weights (Rx)'!B:B,0)),SUMPRODUCT(I$2:Q$2,I958:Q958)+$T$2)</f>
        <v>1.1816071727926352</v>
      </c>
    </row>
    <row r="959" spans="2:20" x14ac:dyDescent="0.2">
      <c r="B959" s="102" t="s">
        <v>5580</v>
      </c>
      <c r="C959" s="101" t="s">
        <v>7293</v>
      </c>
      <c r="D959" s="119">
        <v>26950.867598896133</v>
      </c>
      <c r="E959" s="119">
        <v>111099.43322091099</v>
      </c>
      <c r="F959" s="119">
        <v>30908.855497281089</v>
      </c>
      <c r="G959" s="118">
        <v>1.1468593871370236</v>
      </c>
      <c r="I959" s="115">
        <v>0.31084243369734788</v>
      </c>
      <c r="J959" s="115">
        <v>3.8175612867484776E-2</v>
      </c>
      <c r="K959" s="116">
        <v>92.517480427645495</v>
      </c>
      <c r="L959" s="115">
        <v>0.11160603810937887</v>
      </c>
      <c r="M959" s="115">
        <v>0</v>
      </c>
      <c r="N959" s="117">
        <v>10.019098829867801</v>
      </c>
      <c r="O959" s="115">
        <v>1.0829356371370253</v>
      </c>
      <c r="P959" s="115">
        <v>9.6534505900788298E-2</v>
      </c>
      <c r="Q959" s="115">
        <v>0.98716449692437669</v>
      </c>
      <c r="S959" s="91">
        <v>0</v>
      </c>
      <c r="T959" s="86">
        <f>IF(S959=1,INDEX('LAD average need weights (Rx)'!N:N,MATCH(C959,'LAD average need weights (Rx)'!B:B,0)),SUMPRODUCT(I$2:Q$2,I959:Q959)+$T$2)</f>
        <v>0.87391281019880762</v>
      </c>
    </row>
    <row r="960" spans="2:20" x14ac:dyDescent="0.2">
      <c r="B960" s="102" t="s">
        <v>5579</v>
      </c>
      <c r="C960" s="101" t="s">
        <v>7292</v>
      </c>
      <c r="D960" s="119">
        <v>15788.442280331159</v>
      </c>
      <c r="E960" s="119">
        <v>68584.518945463322</v>
      </c>
      <c r="F960" s="119">
        <v>19080.826283071121</v>
      </c>
      <c r="G960" s="118">
        <v>1.2085312752380601</v>
      </c>
      <c r="I960" s="115">
        <v>0.28853333333333331</v>
      </c>
      <c r="J960" s="115">
        <v>2.6146268549033118E-2</v>
      </c>
      <c r="K960" s="116">
        <v>80.714738086350593</v>
      </c>
      <c r="L960" s="115">
        <v>0.10715623829149494</v>
      </c>
      <c r="M960" s="115">
        <v>0</v>
      </c>
      <c r="N960" s="117">
        <v>9.1257202314296393</v>
      </c>
      <c r="O960" s="115">
        <v>1.2066042513796906</v>
      </c>
      <c r="P960" s="115">
        <v>0.12185255337545874</v>
      </c>
      <c r="Q960" s="115">
        <v>0.9308397143562871</v>
      </c>
      <c r="S960" s="91">
        <v>0</v>
      </c>
      <c r="T960" s="86">
        <f>IF(S960=1,INDEX('LAD average need weights (Rx)'!N:N,MATCH(C960,'LAD average need weights (Rx)'!B:B,0)),SUMPRODUCT(I$2:Q$2,I960:Q960)+$T$2)</f>
        <v>0.84987458199502519</v>
      </c>
    </row>
    <row r="961" spans="2:20" x14ac:dyDescent="0.2">
      <c r="B961" s="102" t="s">
        <v>5578</v>
      </c>
      <c r="C961" s="101" t="s">
        <v>7154</v>
      </c>
      <c r="D961" s="119">
        <v>11969.812656737799</v>
      </c>
      <c r="E961" s="119">
        <v>41859.304759717888</v>
      </c>
      <c r="F961" s="119">
        <v>11645.63278610182</v>
      </c>
      <c r="G961" s="118">
        <v>0.97291688016073519</v>
      </c>
      <c r="I961" s="115">
        <v>0.34219269102990035</v>
      </c>
      <c r="J961" s="115">
        <v>5.4161210346264879E-2</v>
      </c>
      <c r="K961" s="116">
        <v>107.430686795266</v>
      </c>
      <c r="L961" s="115">
        <v>0.12066508313539193</v>
      </c>
      <c r="M961" s="115">
        <v>0</v>
      </c>
      <c r="N961" s="117">
        <v>21.9739959929177</v>
      </c>
      <c r="O961" s="115">
        <v>0.92573769434663322</v>
      </c>
      <c r="P961" s="115">
        <v>0.2019468767352085</v>
      </c>
      <c r="Q961" s="115">
        <v>1.0092148384568482</v>
      </c>
      <c r="S961" s="91">
        <v>0</v>
      </c>
      <c r="T961" s="86">
        <f>IF(S961=1,INDEX('LAD average need weights (Rx)'!N:N,MATCH(C961,'LAD average need weights (Rx)'!B:B,0)),SUMPRODUCT(I$2:Q$2,I961:Q961)+$T$2)</f>
        <v>0.99726946666686378</v>
      </c>
    </row>
    <row r="962" spans="2:20" x14ac:dyDescent="0.2">
      <c r="B962" s="102" t="s">
        <v>5577</v>
      </c>
      <c r="C962" s="101" t="s">
        <v>7294</v>
      </c>
      <c r="D962" s="119">
        <v>11582.756132982755</v>
      </c>
      <c r="E962" s="119">
        <v>44394.153433144827</v>
      </c>
      <c r="F962" s="119">
        <v>12350.850347370901</v>
      </c>
      <c r="G962" s="118">
        <v>1.0663135963124477</v>
      </c>
      <c r="I962" s="115">
        <v>0.27853881278538811</v>
      </c>
      <c r="J962" s="115">
        <v>7.8118246952535983E-2</v>
      </c>
      <c r="K962" s="116">
        <v>103.643205257836</v>
      </c>
      <c r="L962" s="115">
        <v>0.10857142857142857</v>
      </c>
      <c r="M962" s="115">
        <v>0</v>
      </c>
      <c r="N962" s="117">
        <v>14.5665908998989</v>
      </c>
      <c r="O962" s="115">
        <v>1.0190516262192886</v>
      </c>
      <c r="P962" s="115">
        <v>0.12915133224618275</v>
      </c>
      <c r="Q962" s="115">
        <v>0.97136746473720414</v>
      </c>
      <c r="S962" s="91">
        <v>0</v>
      </c>
      <c r="T962" s="86">
        <f>IF(S962=1,INDEX('LAD average need weights (Rx)'!N:N,MATCH(C962,'LAD average need weights (Rx)'!B:B,0)),SUMPRODUCT(I$2:Q$2,I962:Q962)+$T$2)</f>
        <v>0.92143984995175876</v>
      </c>
    </row>
    <row r="963" spans="2:20" x14ac:dyDescent="0.2">
      <c r="B963" s="102" t="s">
        <v>5576</v>
      </c>
      <c r="C963" s="101" t="s">
        <v>7295</v>
      </c>
      <c r="D963" s="119">
        <v>11313.385362811789</v>
      </c>
      <c r="E963" s="119">
        <v>46007.095479456089</v>
      </c>
      <c r="F963" s="119">
        <v>12799.585243576836</v>
      </c>
      <c r="G963" s="118">
        <v>1.1313665037567211</v>
      </c>
      <c r="I963" s="115">
        <v>0.28036529680365296</v>
      </c>
      <c r="J963" s="115">
        <v>5.471574526621914E-2</v>
      </c>
      <c r="K963" s="116">
        <v>95.806253246078697</v>
      </c>
      <c r="L963" s="115">
        <v>0.12583995113011606</v>
      </c>
      <c r="M963" s="115">
        <v>0</v>
      </c>
      <c r="N963" s="117">
        <v>14.5801331671341</v>
      </c>
      <c r="O963" s="115">
        <v>1.1191710391747276</v>
      </c>
      <c r="P963" s="115">
        <v>8.8305843899412012E-2</v>
      </c>
      <c r="Q963" s="115">
        <v>0.95172836199727617</v>
      </c>
      <c r="S963" s="91">
        <v>0</v>
      </c>
      <c r="T963" s="86">
        <f>IF(S963=1,INDEX('LAD average need weights (Rx)'!N:N,MATCH(C963,'LAD average need weights (Rx)'!B:B,0)),SUMPRODUCT(I$2:Q$2,I963:Q963)+$T$2)</f>
        <v>0.91963067980870794</v>
      </c>
    </row>
    <row r="964" spans="2:20" x14ac:dyDescent="0.2">
      <c r="B964" s="102" t="s">
        <v>5575</v>
      </c>
      <c r="C964" s="101" t="s">
        <v>7294</v>
      </c>
      <c r="D964" s="119">
        <v>17792.243058920041</v>
      </c>
      <c r="E964" s="119">
        <v>70251.062447612712</v>
      </c>
      <c r="F964" s="119">
        <v>19544.473583462324</v>
      </c>
      <c r="G964" s="118">
        <v>1.0984828342744459</v>
      </c>
      <c r="I964" s="115">
        <v>0.30380868024800711</v>
      </c>
      <c r="J964" s="115">
        <v>4.9318073612707687E-2</v>
      </c>
      <c r="K964" s="116">
        <v>104.952638173465</v>
      </c>
      <c r="L964" s="115">
        <v>9.9453978159126363E-2</v>
      </c>
      <c r="M964" s="115">
        <v>0</v>
      </c>
      <c r="N964" s="117">
        <v>11.668874425727401</v>
      </c>
      <c r="O964" s="115">
        <v>1.0698236345399961</v>
      </c>
      <c r="P964" s="115">
        <v>0.14582483531083873</v>
      </c>
      <c r="Q964" s="115">
        <v>0.96410272967320731</v>
      </c>
      <c r="S964" s="91">
        <v>0</v>
      </c>
      <c r="T964" s="86">
        <f>IF(S964=1,INDEX('LAD average need weights (Rx)'!N:N,MATCH(C964,'LAD average need weights (Rx)'!B:B,0)),SUMPRODUCT(I$2:Q$2,I964:Q964)+$T$2)</f>
        <v>0.89394531853419834</v>
      </c>
    </row>
    <row r="965" spans="2:20" x14ac:dyDescent="0.2">
      <c r="B965" s="102" t="s">
        <v>5574</v>
      </c>
      <c r="C965" s="101" t="s">
        <v>7285</v>
      </c>
      <c r="D965" s="119">
        <v>7126.2037442335031</v>
      </c>
      <c r="E965" s="119">
        <v>30383.864052305649</v>
      </c>
      <c r="F965" s="119">
        <v>8453.0625964074388</v>
      </c>
      <c r="G965" s="118">
        <v>1.1861943469196519</v>
      </c>
      <c r="I965" s="115">
        <v>0.2841121495327103</v>
      </c>
      <c r="J965" s="115">
        <v>2.9589082579334697E-2</v>
      </c>
      <c r="K965" s="116">
        <v>82.998436240528804</v>
      </c>
      <c r="L965" s="115">
        <v>7.7369439071566737E-2</v>
      </c>
      <c r="M965" s="115">
        <v>0</v>
      </c>
      <c r="N965" s="117">
        <v>10.699340480412699</v>
      </c>
      <c r="O965" s="115">
        <v>1.0914682161199762</v>
      </c>
      <c r="P965" s="115">
        <v>8.5426926180760143E-2</v>
      </c>
      <c r="Q965" s="115">
        <v>0.94903966618316049</v>
      </c>
      <c r="S965" s="91">
        <v>0</v>
      </c>
      <c r="T965" s="86">
        <f>IF(S965=1,INDEX('LAD average need weights (Rx)'!N:N,MATCH(C965,'LAD average need weights (Rx)'!B:B,0)),SUMPRODUCT(I$2:Q$2,I965:Q965)+$T$2)</f>
        <v>0.83147199354237555</v>
      </c>
    </row>
    <row r="966" spans="2:20" x14ac:dyDescent="0.2">
      <c r="B966" s="102" t="s">
        <v>5573</v>
      </c>
      <c r="C966" s="101" t="s">
        <v>7294</v>
      </c>
      <c r="D966" s="119">
        <v>15331.481924955195</v>
      </c>
      <c r="E966" s="119">
        <v>62405.740085925776</v>
      </c>
      <c r="F966" s="119">
        <v>17361.834769051806</v>
      </c>
      <c r="G966" s="118">
        <v>1.1324303060874883</v>
      </c>
      <c r="I966" s="115">
        <v>0.27450980392156865</v>
      </c>
      <c r="J966" s="115">
        <v>6.7653534531482651E-2</v>
      </c>
      <c r="K966" s="116">
        <v>93.002494526118198</v>
      </c>
      <c r="L966" s="115">
        <v>9.3236714975845417E-2</v>
      </c>
      <c r="M966" s="115">
        <v>0</v>
      </c>
      <c r="N966" s="117">
        <v>13.742310242376901</v>
      </c>
      <c r="O966" s="115">
        <v>1.032450980337031</v>
      </c>
      <c r="P966" s="115">
        <v>0.14753926697061354</v>
      </c>
      <c r="Q966" s="115">
        <v>0.96911589068220183</v>
      </c>
      <c r="S966" s="91">
        <v>0</v>
      </c>
      <c r="T966" s="86">
        <f>IF(S966=1,INDEX('LAD average need weights (Rx)'!N:N,MATCH(C966,'LAD average need weights (Rx)'!B:B,0)),SUMPRODUCT(I$2:Q$2,I966:Q966)+$T$2)</f>
        <v>0.89271049393664026</v>
      </c>
    </row>
    <row r="967" spans="2:20" x14ac:dyDescent="0.2">
      <c r="B967" s="102" t="s">
        <v>5572</v>
      </c>
      <c r="C967" s="101" t="s">
        <v>7032</v>
      </c>
      <c r="D967" s="119">
        <v>14702.72199378844</v>
      </c>
      <c r="E967" s="119">
        <v>50732.986082159463</v>
      </c>
      <c r="F967" s="119">
        <v>14114.370256426242</v>
      </c>
      <c r="G967" s="118">
        <v>0.95998348213271234</v>
      </c>
      <c r="I967" s="115">
        <v>0.28830645161290325</v>
      </c>
      <c r="J967" s="115">
        <v>7.8266458623862917E-2</v>
      </c>
      <c r="K967" s="116">
        <v>100.89073237777301</v>
      </c>
      <c r="L967" s="115">
        <v>0.12661339889366932</v>
      </c>
      <c r="M967" s="115">
        <v>0</v>
      </c>
      <c r="N967" s="117">
        <v>31.070278944957099</v>
      </c>
      <c r="O967" s="115">
        <v>0.9300179202104516</v>
      </c>
      <c r="P967" s="115">
        <v>0.22059572129784613</v>
      </c>
      <c r="Q967" s="115">
        <v>1.0168764990037076</v>
      </c>
      <c r="S967" s="91">
        <v>0</v>
      </c>
      <c r="T967" s="86">
        <f>IF(S967=1,INDEX('LAD average need weights (Rx)'!N:N,MATCH(C967,'LAD average need weights (Rx)'!B:B,0)),SUMPRODUCT(I$2:Q$2,I967:Q967)+$T$2)</f>
        <v>1.0703235942307119</v>
      </c>
    </row>
    <row r="968" spans="2:20" x14ac:dyDescent="0.2">
      <c r="B968" s="102" t="s">
        <v>5571</v>
      </c>
      <c r="C968" s="101" t="s">
        <v>7032</v>
      </c>
      <c r="D968" s="119">
        <v>5497.770481191229</v>
      </c>
      <c r="E968" s="119">
        <v>18532.384240412051</v>
      </c>
      <c r="F968" s="119">
        <v>5155.8749662385408</v>
      </c>
      <c r="G968" s="118">
        <v>0.937811970120912</v>
      </c>
      <c r="I968" s="115">
        <v>0.31578947368421051</v>
      </c>
      <c r="J968" s="115">
        <v>7.4656722113739277E-2</v>
      </c>
      <c r="K968" s="116">
        <v>117.582938898451</v>
      </c>
      <c r="L968" s="115">
        <v>0.13432835820895522</v>
      </c>
      <c r="M968" s="115">
        <v>0</v>
      </c>
      <c r="N968" s="117">
        <v>38.110175344234101</v>
      </c>
      <c r="O968" s="115">
        <v>0.97547863958359848</v>
      </c>
      <c r="P968" s="115">
        <v>0.32238078396940656</v>
      </c>
      <c r="Q968" s="115">
        <v>1.0222874076913742</v>
      </c>
      <c r="S968" s="91">
        <v>0</v>
      </c>
      <c r="T968" s="86">
        <f>IF(S968=1,INDEX('LAD average need weights (Rx)'!N:N,MATCH(C968,'LAD average need weights (Rx)'!B:B,0)),SUMPRODUCT(I$2:Q$2,I968:Q968)+$T$2)</f>
        <v>1.170283947203653</v>
      </c>
    </row>
    <row r="969" spans="2:20" x14ac:dyDescent="0.2">
      <c r="B969" s="102" t="s">
        <v>5570</v>
      </c>
      <c r="C969" s="101" t="s">
        <v>7032</v>
      </c>
      <c r="D969" s="119">
        <v>18402.87012462952</v>
      </c>
      <c r="E969" s="119">
        <v>31921.887467744651</v>
      </c>
      <c r="F969" s="119">
        <v>8880.9544597683689</v>
      </c>
      <c r="G969" s="118">
        <v>0.48258529238232922</v>
      </c>
      <c r="I969" s="115">
        <v>0.41121495327102803</v>
      </c>
      <c r="J969" s="115">
        <v>9.6427063028630106E-2</v>
      </c>
      <c r="K969" s="116">
        <v>158.71237500000001</v>
      </c>
      <c r="L969" s="115">
        <v>3.0897574540398577E-2</v>
      </c>
      <c r="M969" s="115">
        <v>1</v>
      </c>
      <c r="N969" s="117">
        <v>30.251528869047601</v>
      </c>
      <c r="O969" s="115">
        <v>0.52484178400498394</v>
      </c>
      <c r="P969" s="115">
        <v>0.23868171000473781</v>
      </c>
      <c r="Q969" s="115">
        <v>1.0822935064622674</v>
      </c>
      <c r="S969" s="91">
        <v>0</v>
      </c>
      <c r="T969" s="86">
        <f>IF(S969=1,INDEX('LAD average need weights (Rx)'!N:N,MATCH(C969,'LAD average need weights (Rx)'!B:B,0)),SUMPRODUCT(I$2:Q$2,I969:Q969)+$T$2)</f>
        <v>0.86007279616300425</v>
      </c>
    </row>
    <row r="970" spans="2:20" x14ac:dyDescent="0.2">
      <c r="B970" s="102" t="s">
        <v>5569</v>
      </c>
      <c r="C970" s="101" t="s">
        <v>7295</v>
      </c>
      <c r="D970" s="119">
        <v>9122.0881601325309</v>
      </c>
      <c r="E970" s="119">
        <v>35918.05847488271</v>
      </c>
      <c r="F970" s="119">
        <v>9992.7249577910934</v>
      </c>
      <c r="G970" s="118">
        <v>1.0954427081140941</v>
      </c>
      <c r="I970" s="115">
        <v>0.34141610087293889</v>
      </c>
      <c r="J970" s="115">
        <v>4.357046106331687E-2</v>
      </c>
      <c r="K970" s="116">
        <v>88.584102324494793</v>
      </c>
      <c r="L970" s="115">
        <v>9.8155467720685105E-2</v>
      </c>
      <c r="M970" s="115">
        <v>0</v>
      </c>
      <c r="N970" s="117">
        <v>10.766580890082899</v>
      </c>
      <c r="O970" s="115">
        <v>1.1204980086151448</v>
      </c>
      <c r="P970" s="115">
        <v>5.9802863877476374E-2</v>
      </c>
      <c r="Q970" s="115">
        <v>0.94949066140845151</v>
      </c>
      <c r="S970" s="91">
        <v>0</v>
      </c>
      <c r="T970" s="86">
        <f>IF(S970=1,INDEX('LAD average need weights (Rx)'!N:N,MATCH(C970,'LAD average need weights (Rx)'!B:B,0)),SUMPRODUCT(I$2:Q$2,I970:Q970)+$T$2)</f>
        <v>0.87040725660542639</v>
      </c>
    </row>
    <row r="971" spans="2:20" x14ac:dyDescent="0.2">
      <c r="B971" s="102" t="s">
        <v>5568</v>
      </c>
      <c r="C971" s="101" t="s">
        <v>7293</v>
      </c>
      <c r="D971" s="119">
        <v>7391.5939559944454</v>
      </c>
      <c r="E971" s="119">
        <v>33237.729516296626</v>
      </c>
      <c r="F971" s="119">
        <v>9247.0334806673181</v>
      </c>
      <c r="G971" s="118">
        <v>1.2510202177932332</v>
      </c>
      <c r="I971" s="115">
        <v>0.22620519159456118</v>
      </c>
      <c r="J971" s="115">
        <v>2.45062698456841E-2</v>
      </c>
      <c r="K971" s="116">
        <v>74.111159546643407</v>
      </c>
      <c r="L971" s="115">
        <v>9.5143706640237857E-2</v>
      </c>
      <c r="M971" s="115">
        <v>0</v>
      </c>
      <c r="N971" s="117">
        <v>9.0854059866317893</v>
      </c>
      <c r="O971" s="115">
        <v>1.1735695801499531</v>
      </c>
      <c r="P971" s="115">
        <v>5.9092857992735809E-2</v>
      </c>
      <c r="Q971" s="115">
        <v>0.89688527345333002</v>
      </c>
      <c r="S971" s="91">
        <v>0</v>
      </c>
      <c r="T971" s="86">
        <f>IF(S971=1,INDEX('LAD average need weights (Rx)'!N:N,MATCH(C971,'LAD average need weights (Rx)'!B:B,0)),SUMPRODUCT(I$2:Q$2,I971:Q971)+$T$2)</f>
        <v>0.80303391205007757</v>
      </c>
    </row>
    <row r="972" spans="2:20" x14ac:dyDescent="0.2">
      <c r="B972" s="102" t="s">
        <v>5567</v>
      </c>
      <c r="C972" s="101" t="s">
        <v>7032</v>
      </c>
      <c r="D972" s="119">
        <v>21426.54521315766</v>
      </c>
      <c r="E972" s="119">
        <v>70035.227818841493</v>
      </c>
      <c r="F972" s="119">
        <v>19484.426460280931</v>
      </c>
      <c r="G972" s="118">
        <v>0.90935922083770604</v>
      </c>
      <c r="I972" s="115">
        <v>0.27391304347826084</v>
      </c>
      <c r="J972" s="115">
        <v>0.10590339676219573</v>
      </c>
      <c r="K972" s="116">
        <v>105.15272151182501</v>
      </c>
      <c r="L972" s="115">
        <v>0.11044542849700442</v>
      </c>
      <c r="M972" s="115">
        <v>0</v>
      </c>
      <c r="N972" s="117">
        <v>30.051859284825198</v>
      </c>
      <c r="O972" s="115">
        <v>0.81916504866848638</v>
      </c>
      <c r="P972" s="115">
        <v>0.18336720557621161</v>
      </c>
      <c r="Q972" s="115">
        <v>1.0096447632579717</v>
      </c>
      <c r="S972" s="91">
        <v>0</v>
      </c>
      <c r="T972" s="86">
        <f>IF(S972=1,INDEX('LAD average need weights (Rx)'!N:N,MATCH(C972,'LAD average need weights (Rx)'!B:B,0)),SUMPRODUCT(I$2:Q$2,I972:Q972)+$T$2)</f>
        <v>1.0450628522642167</v>
      </c>
    </row>
    <row r="973" spans="2:20" x14ac:dyDescent="0.2">
      <c r="B973" s="102" t="s">
        <v>5566</v>
      </c>
      <c r="C973" s="101" t="s">
        <v>7293</v>
      </c>
      <c r="D973" s="119">
        <v>11061.18254759457</v>
      </c>
      <c r="E973" s="119">
        <v>46974.853953511738</v>
      </c>
      <c r="F973" s="119">
        <v>13068.824302352026</v>
      </c>
      <c r="G973" s="118">
        <v>1.1815033560940598</v>
      </c>
      <c r="I973" s="115">
        <v>0.30499999999999999</v>
      </c>
      <c r="J973" s="115">
        <v>3.9070547119953086E-2</v>
      </c>
      <c r="K973" s="116">
        <v>83.967387782331102</v>
      </c>
      <c r="L973" s="115">
        <v>9.428223844282238E-2</v>
      </c>
      <c r="M973" s="115">
        <v>0</v>
      </c>
      <c r="N973" s="117">
        <v>9.0794072238635302</v>
      </c>
      <c r="O973" s="115">
        <v>1.0955371140315231</v>
      </c>
      <c r="P973" s="115">
        <v>0.10487747392429518</v>
      </c>
      <c r="Q973" s="115">
        <v>0.94408403328049229</v>
      </c>
      <c r="S973" s="91">
        <v>0</v>
      </c>
      <c r="T973" s="86">
        <f>IF(S973=1,INDEX('LAD average need weights (Rx)'!N:N,MATCH(C973,'LAD average need weights (Rx)'!B:B,0)),SUMPRODUCT(I$2:Q$2,I973:Q973)+$T$2)</f>
        <v>0.83991970883530176</v>
      </c>
    </row>
    <row r="974" spans="2:20" x14ac:dyDescent="0.2">
      <c r="B974" s="102" t="s">
        <v>5565</v>
      </c>
      <c r="C974" s="101" t="s">
        <v>7154</v>
      </c>
      <c r="D974" s="119">
        <v>8455.4929734604175</v>
      </c>
      <c r="E974" s="119">
        <v>32390.098718359113</v>
      </c>
      <c r="F974" s="119">
        <v>9011.215015271544</v>
      </c>
      <c r="G974" s="118">
        <v>1.065723198346376</v>
      </c>
      <c r="I974" s="115">
        <v>0.29075425790754256</v>
      </c>
      <c r="J974" s="115">
        <v>5.0054959786767356E-2</v>
      </c>
      <c r="K974" s="116">
        <v>104.98946161274699</v>
      </c>
      <c r="L974" s="115">
        <v>0.11560283687943262</v>
      </c>
      <c r="M974" s="115">
        <v>0</v>
      </c>
      <c r="N974" s="117">
        <v>18.1009249154997</v>
      </c>
      <c r="O974" s="115">
        <v>0.94956175032595014</v>
      </c>
      <c r="P974" s="115">
        <v>0.16193117636399487</v>
      </c>
      <c r="Q974" s="115">
        <v>1.0016525900074664</v>
      </c>
      <c r="S974" s="91">
        <v>0</v>
      </c>
      <c r="T974" s="86">
        <f>IF(S974=1,INDEX('LAD average need weights (Rx)'!N:N,MATCH(C974,'LAD average need weights (Rx)'!B:B,0)),SUMPRODUCT(I$2:Q$2,I974:Q974)+$T$2)</f>
        <v>0.94539413991880283</v>
      </c>
    </row>
    <row r="975" spans="2:20" x14ac:dyDescent="0.2">
      <c r="B975" s="102" t="s">
        <v>5564</v>
      </c>
      <c r="C975" s="101" t="s">
        <v>7064</v>
      </c>
      <c r="D975" s="119">
        <v>7943.5962848637564</v>
      </c>
      <c r="E975" s="119">
        <v>31363.419227323106</v>
      </c>
      <c r="F975" s="119">
        <v>8725.5836028470094</v>
      </c>
      <c r="G975" s="118">
        <v>1.0984424799474393</v>
      </c>
      <c r="I975" s="115">
        <v>0.25040650406504067</v>
      </c>
      <c r="J975" s="115">
        <v>5.7197974933525603E-2</v>
      </c>
      <c r="K975" s="116">
        <v>98.609764158029094</v>
      </c>
      <c r="L975" s="115">
        <v>0.10061782877316858</v>
      </c>
      <c r="M975" s="115">
        <v>0</v>
      </c>
      <c r="N975" s="117">
        <v>9.5966821391017003</v>
      </c>
      <c r="O975" s="115">
        <v>1.0399065961861766</v>
      </c>
      <c r="P975" s="115">
        <v>9.4921191870533231E-2</v>
      </c>
      <c r="Q975" s="115">
        <v>0.940425545842141</v>
      </c>
      <c r="S975" s="91">
        <v>0</v>
      </c>
      <c r="T975" s="86">
        <f>IF(S975=1,INDEX('LAD average need weights (Rx)'!N:N,MATCH(C975,'LAD average need weights (Rx)'!B:B,0)),SUMPRODUCT(I$2:Q$2,I975:Q975)+$T$2)</f>
        <v>0.84910158714058082</v>
      </c>
    </row>
    <row r="976" spans="2:20" x14ac:dyDescent="0.2">
      <c r="B976" s="102" t="s">
        <v>5563</v>
      </c>
      <c r="C976" s="101" t="s">
        <v>7291</v>
      </c>
      <c r="D976" s="119">
        <v>7257.3824627570884</v>
      </c>
      <c r="E976" s="119">
        <v>32134.945671136411</v>
      </c>
      <c r="F976" s="119">
        <v>8940.2291565892956</v>
      </c>
      <c r="G976" s="118">
        <v>1.2318806680601606</v>
      </c>
      <c r="I976" s="115">
        <v>0.27941176470588236</v>
      </c>
      <c r="J976" s="115">
        <v>5.6019151840553914E-2</v>
      </c>
      <c r="K976" s="116">
        <v>103.10987364090499</v>
      </c>
      <c r="L976" s="115">
        <v>0.10436432637571158</v>
      </c>
      <c r="M976" s="115">
        <v>0</v>
      </c>
      <c r="N976" s="117">
        <v>8.8164532765207202</v>
      </c>
      <c r="O976" s="115">
        <v>1.2325089595378953</v>
      </c>
      <c r="P976" s="115">
        <v>7.7854898120431254E-2</v>
      </c>
      <c r="Q976" s="115">
        <v>0.90222019140035892</v>
      </c>
      <c r="S976" s="91">
        <v>0</v>
      </c>
      <c r="T976" s="86">
        <f>IF(S976=1,INDEX('LAD average need weights (Rx)'!N:N,MATCH(C976,'LAD average need weights (Rx)'!B:B,0)),SUMPRODUCT(I$2:Q$2,I976:Q976)+$T$2)</f>
        <v>0.8725605089423043</v>
      </c>
    </row>
    <row r="977" spans="2:20" x14ac:dyDescent="0.2">
      <c r="B977" s="102" t="s">
        <v>5562</v>
      </c>
      <c r="C977" s="101" t="s">
        <v>7032</v>
      </c>
      <c r="D977" s="119">
        <v>11698.318314030319</v>
      </c>
      <c r="E977" s="119">
        <v>44313.929697998981</v>
      </c>
      <c r="F977" s="119">
        <v>12328.531387091916</v>
      </c>
      <c r="G977" s="118">
        <v>1.0538721084641502</v>
      </c>
      <c r="I977" s="115">
        <v>0.3666077738515901</v>
      </c>
      <c r="J977" s="115">
        <v>6.4011387576401776E-2</v>
      </c>
      <c r="K977" s="116">
        <v>107.643295454545</v>
      </c>
      <c r="L977" s="115">
        <v>0.11791383219954649</v>
      </c>
      <c r="M977" s="115">
        <v>0</v>
      </c>
      <c r="N977" s="117">
        <v>25.4369965909091</v>
      </c>
      <c r="O977" s="115">
        <v>0.99849061989324639</v>
      </c>
      <c r="P977" s="115">
        <v>0.22128646953699324</v>
      </c>
      <c r="Q977" s="115">
        <v>0.9970442514978447</v>
      </c>
      <c r="S977" s="91">
        <v>0</v>
      </c>
      <c r="T977" s="86">
        <f>IF(S977=1,INDEX('LAD average need weights (Rx)'!N:N,MATCH(C977,'LAD average need weights (Rx)'!B:B,0)),SUMPRODUCT(I$2:Q$2,I977:Q977)+$T$2)</f>
        <v>1.0428951040220811</v>
      </c>
    </row>
    <row r="978" spans="2:20" x14ac:dyDescent="0.2">
      <c r="B978" s="102" t="s">
        <v>5561</v>
      </c>
      <c r="C978" s="101" t="s">
        <v>7032</v>
      </c>
      <c r="D978" s="119">
        <v>6897.7185716461026</v>
      </c>
      <c r="E978" s="119">
        <v>29176.916731972029</v>
      </c>
      <c r="F978" s="119">
        <v>8117.2790623650626</v>
      </c>
      <c r="G978" s="118">
        <v>1.1768063567760083</v>
      </c>
      <c r="I978" s="115">
        <v>0.33600000000000002</v>
      </c>
      <c r="J978" s="115">
        <v>3.8558622553111113E-2</v>
      </c>
      <c r="K978" s="116">
        <v>86.594408759124093</v>
      </c>
      <c r="L978" s="115">
        <v>0.10544511668107173</v>
      </c>
      <c r="M978" s="115">
        <v>0</v>
      </c>
      <c r="N978" s="117">
        <v>14.2234852554745</v>
      </c>
      <c r="O978" s="115">
        <v>1.1709332116688491</v>
      </c>
      <c r="P978" s="115">
        <v>7.3533267715858844E-2</v>
      </c>
      <c r="Q978" s="115">
        <v>0.93930108292367898</v>
      </c>
      <c r="S978" s="91">
        <v>0</v>
      </c>
      <c r="T978" s="86">
        <f>IF(S978=1,INDEX('LAD average need weights (Rx)'!N:N,MATCH(C978,'LAD average need weights (Rx)'!B:B,0)),SUMPRODUCT(I$2:Q$2,I978:Q978)+$T$2)</f>
        <v>0.90331417742929088</v>
      </c>
    </row>
    <row r="979" spans="2:20" x14ac:dyDescent="0.2">
      <c r="B979" s="102" t="s">
        <v>5560</v>
      </c>
      <c r="C979" s="101" t="s">
        <v>7032</v>
      </c>
      <c r="D979" s="119">
        <v>14210.907525851631</v>
      </c>
      <c r="E979" s="119">
        <v>39671.681082056202</v>
      </c>
      <c r="F979" s="119">
        <v>11037.016322678235</v>
      </c>
      <c r="G979" s="118">
        <v>0.77665809186361645</v>
      </c>
      <c r="I979" s="115">
        <v>0.24892703862660945</v>
      </c>
      <c r="J979" s="115">
        <v>0.10205110003379461</v>
      </c>
      <c r="K979" s="116">
        <v>111.07986450884501</v>
      </c>
      <c r="L979" s="115">
        <v>0.13477198697068404</v>
      </c>
      <c r="M979" s="115">
        <v>0</v>
      </c>
      <c r="N979" s="117">
        <v>25.341587504704599</v>
      </c>
      <c r="O979" s="115">
        <v>0.74281430238885837</v>
      </c>
      <c r="P979" s="115">
        <v>0.18501358332879386</v>
      </c>
      <c r="Q979" s="115">
        <v>0.99690073332248863</v>
      </c>
      <c r="S979" s="91">
        <v>0</v>
      </c>
      <c r="T979" s="86">
        <f>IF(S979=1,INDEX('LAD average need weights (Rx)'!N:N,MATCH(C979,'LAD average need weights (Rx)'!B:B,0)),SUMPRODUCT(I$2:Q$2,I979:Q979)+$T$2)</f>
        <v>1.007348709636962</v>
      </c>
    </row>
    <row r="980" spans="2:20" x14ac:dyDescent="0.2">
      <c r="B980" s="102" t="s">
        <v>5559</v>
      </c>
      <c r="C980" s="101" t="s">
        <v>7154</v>
      </c>
      <c r="D980" s="119">
        <v>7680.6437517329196</v>
      </c>
      <c r="E980" s="119">
        <v>30775.178677567797</v>
      </c>
      <c r="F980" s="119">
        <v>8561.9298233189438</v>
      </c>
      <c r="G980" s="118">
        <v>1.1147411727548471</v>
      </c>
      <c r="I980" s="115">
        <v>0.31578947368421051</v>
      </c>
      <c r="J980" s="115">
        <v>4.2151598441794148E-2</v>
      </c>
      <c r="K980" s="116">
        <v>78.428878246988802</v>
      </c>
      <c r="L980" s="115">
        <v>0.1165644171779141</v>
      </c>
      <c r="M980" s="115">
        <v>0</v>
      </c>
      <c r="N980" s="117">
        <v>12.109668553185299</v>
      </c>
      <c r="O980" s="115">
        <v>1.1370588370690449</v>
      </c>
      <c r="P980" s="115">
        <v>0.10153872402138242</v>
      </c>
      <c r="Q980" s="115">
        <v>0.93265958733313448</v>
      </c>
      <c r="S980" s="91">
        <v>0</v>
      </c>
      <c r="T980" s="86">
        <f>IF(S980=1,INDEX('LAD average need weights (Rx)'!N:N,MATCH(C980,'LAD average need weights (Rx)'!B:B,0)),SUMPRODUCT(I$2:Q$2,I980:Q980)+$T$2)</f>
        <v>0.87875522382470983</v>
      </c>
    </row>
    <row r="981" spans="2:20" x14ac:dyDescent="0.2">
      <c r="B981" s="102" t="s">
        <v>5558</v>
      </c>
      <c r="C981" s="101" t="s">
        <v>7032</v>
      </c>
      <c r="D981" s="119">
        <v>11392.938825575917</v>
      </c>
      <c r="E981" s="119">
        <v>34972.542138445417</v>
      </c>
      <c r="F981" s="119">
        <v>9729.6738605352857</v>
      </c>
      <c r="G981" s="118">
        <v>0.85400913754519769</v>
      </c>
      <c r="I981" s="115">
        <v>0.32072368421052633</v>
      </c>
      <c r="J981" s="115">
        <v>6.8322201080448161E-2</v>
      </c>
      <c r="K981" s="116">
        <v>113.897276870068</v>
      </c>
      <c r="L981" s="115">
        <v>0.12719531665779671</v>
      </c>
      <c r="M981" s="115">
        <v>0</v>
      </c>
      <c r="N981" s="117">
        <v>29.738047904857201</v>
      </c>
      <c r="O981" s="115">
        <v>0.88502336512535074</v>
      </c>
      <c r="P981" s="115">
        <v>0.23138339683959783</v>
      </c>
      <c r="Q981" s="115">
        <v>1.0144905621368383</v>
      </c>
      <c r="S981" s="91">
        <v>0</v>
      </c>
      <c r="T981" s="86">
        <f>IF(S981=1,INDEX('LAD average need weights (Rx)'!N:N,MATCH(C981,'LAD average need weights (Rx)'!B:B,0)),SUMPRODUCT(I$2:Q$2,I981:Q981)+$T$2)</f>
        <v>1.0698536481244818</v>
      </c>
    </row>
    <row r="982" spans="2:20" x14ac:dyDescent="0.2">
      <c r="B982" s="102" t="s">
        <v>5557</v>
      </c>
      <c r="C982" s="101" t="s">
        <v>7154</v>
      </c>
      <c r="D982" s="119">
        <v>9377.2964502397372</v>
      </c>
      <c r="E982" s="119">
        <v>37804.672605515196</v>
      </c>
      <c r="F982" s="119">
        <v>10517.597874351322</v>
      </c>
      <c r="G982" s="118">
        <v>1.1216023648353821</v>
      </c>
      <c r="I982" s="115">
        <v>0.30896551724137933</v>
      </c>
      <c r="J982" s="115">
        <v>3.1675020684339389E-2</v>
      </c>
      <c r="K982" s="116">
        <v>83.128685446009399</v>
      </c>
      <c r="L982" s="115">
        <v>9.1439688715953302E-2</v>
      </c>
      <c r="M982" s="115">
        <v>0</v>
      </c>
      <c r="N982" s="117">
        <v>8.4057172535211304</v>
      </c>
      <c r="O982" s="115">
        <v>1.1085643309099469</v>
      </c>
      <c r="P982" s="115">
        <v>8.0418822781870916E-2</v>
      </c>
      <c r="Q982" s="115">
        <v>0.94473010632779542</v>
      </c>
      <c r="S982" s="91">
        <v>0</v>
      </c>
      <c r="T982" s="86">
        <f>IF(S982=1,INDEX('LAD average need weights (Rx)'!N:N,MATCH(C982,'LAD average need weights (Rx)'!B:B,0)),SUMPRODUCT(I$2:Q$2,I982:Q982)+$T$2)</f>
        <v>0.82900690217502271</v>
      </c>
    </row>
    <row r="983" spans="2:20" x14ac:dyDescent="0.2">
      <c r="B983" s="102" t="s">
        <v>5556</v>
      </c>
      <c r="C983" s="101" t="s">
        <v>7154</v>
      </c>
      <c r="D983" s="119">
        <v>7752.4854474204976</v>
      </c>
      <c r="E983" s="119">
        <v>28675.909376138909</v>
      </c>
      <c r="F983" s="119">
        <v>7977.8943372087324</v>
      </c>
      <c r="G983" s="118">
        <v>1.0290756933782101</v>
      </c>
      <c r="I983" s="115">
        <v>0.25986842105263158</v>
      </c>
      <c r="J983" s="115">
        <v>5.2837689606694563E-2</v>
      </c>
      <c r="K983" s="116">
        <v>106.14906118278201</v>
      </c>
      <c r="L983" s="115">
        <v>0.10455764075067024</v>
      </c>
      <c r="M983" s="115">
        <v>0</v>
      </c>
      <c r="N983" s="117">
        <v>20.789603525354501</v>
      </c>
      <c r="O983" s="115">
        <v>0.93454162173884936</v>
      </c>
      <c r="P983" s="115">
        <v>0.19388915324972544</v>
      </c>
      <c r="Q983" s="115">
        <v>1.0110916899979598</v>
      </c>
      <c r="S983" s="91">
        <v>0</v>
      </c>
      <c r="T983" s="86">
        <f>IF(S983=1,INDEX('LAD average need weights (Rx)'!N:N,MATCH(C983,'LAD average need weights (Rx)'!B:B,0)),SUMPRODUCT(I$2:Q$2,I983:Q983)+$T$2)</f>
        <v>0.95914693439154863</v>
      </c>
    </row>
    <row r="984" spans="2:20" x14ac:dyDescent="0.2">
      <c r="B984" s="102" t="s">
        <v>5555</v>
      </c>
      <c r="C984" s="101" t="s">
        <v>7032</v>
      </c>
      <c r="D984" s="119">
        <v>10406.937365673206</v>
      </c>
      <c r="E984" s="119">
        <v>39135.228251350964</v>
      </c>
      <c r="F984" s="119">
        <v>10887.770349547071</v>
      </c>
      <c r="G984" s="118">
        <v>1.0462031207624896</v>
      </c>
      <c r="I984" s="115">
        <v>0.2857142857142857</v>
      </c>
      <c r="J984" s="115">
        <v>9.5363721133396501E-2</v>
      </c>
      <c r="K984" s="116">
        <v>102.53123932053499</v>
      </c>
      <c r="L984" s="115">
        <v>9.8547717842323648E-2</v>
      </c>
      <c r="M984" s="115">
        <v>0</v>
      </c>
      <c r="N984" s="117">
        <v>27.948437330384898</v>
      </c>
      <c r="O984" s="115">
        <v>0.85249018005616384</v>
      </c>
      <c r="P984" s="115">
        <v>0.15211405370623582</v>
      </c>
      <c r="Q984" s="115">
        <v>1.0074241018251366</v>
      </c>
      <c r="S984" s="91">
        <v>0</v>
      </c>
      <c r="T984" s="86">
        <f>IF(S984=1,INDEX('LAD average need weights (Rx)'!N:N,MATCH(C984,'LAD average need weights (Rx)'!B:B,0)),SUMPRODUCT(I$2:Q$2,I984:Q984)+$T$2)</f>
        <v>1.0173484412420326</v>
      </c>
    </row>
    <row r="985" spans="2:20" x14ac:dyDescent="0.2">
      <c r="B985" s="102" t="s">
        <v>5554</v>
      </c>
      <c r="C985" s="101" t="s">
        <v>7285</v>
      </c>
      <c r="D985" s="119">
        <v>35902.66220751527</v>
      </c>
      <c r="E985" s="119">
        <v>146172.73089332788</v>
      </c>
      <c r="F985" s="119">
        <v>40666.560448073003</v>
      </c>
      <c r="G985" s="118">
        <v>1.1326892756036497</v>
      </c>
      <c r="I985" s="115">
        <v>0.28968128747238875</v>
      </c>
      <c r="J985" s="115">
        <v>3.5444802939018458E-2</v>
      </c>
      <c r="K985" s="116">
        <v>94.352738684980807</v>
      </c>
      <c r="L985" s="115">
        <v>0.11556311881188119</v>
      </c>
      <c r="M985" s="115">
        <v>0</v>
      </c>
      <c r="N985" s="117">
        <v>14.264703332582799</v>
      </c>
      <c r="O985" s="115">
        <v>1.048598822958732</v>
      </c>
      <c r="P985" s="115">
        <v>0.12699448709614602</v>
      </c>
      <c r="Q985" s="115">
        <v>0.96612224449180839</v>
      </c>
      <c r="S985" s="91">
        <v>0</v>
      </c>
      <c r="T985" s="86">
        <f>IF(S985=1,INDEX('LAD average need weights (Rx)'!N:N,MATCH(C985,'LAD average need weights (Rx)'!B:B,0)),SUMPRODUCT(I$2:Q$2,I985:Q985)+$T$2)</f>
        <v>0.89996150371850858</v>
      </c>
    </row>
    <row r="986" spans="2:20" x14ac:dyDescent="0.2">
      <c r="B986" s="102" t="s">
        <v>5553</v>
      </c>
      <c r="C986" s="101" t="s">
        <v>7064</v>
      </c>
      <c r="D986" s="119">
        <v>10346.235164615046</v>
      </c>
      <c r="E986" s="119">
        <v>36603.560907379571</v>
      </c>
      <c r="F986" s="119">
        <v>10183.437862572071</v>
      </c>
      <c r="G986" s="118">
        <v>0.98426506845700223</v>
      </c>
      <c r="I986" s="115">
        <v>0.23094425483503983</v>
      </c>
      <c r="J986" s="115">
        <v>6.0562777918144448E-2</v>
      </c>
      <c r="K986" s="116">
        <v>86.430561032443094</v>
      </c>
      <c r="L986" s="115">
        <v>0.13439930855661192</v>
      </c>
      <c r="M986" s="115">
        <v>0</v>
      </c>
      <c r="N986" s="117">
        <v>14.253516580032301</v>
      </c>
      <c r="O986" s="115">
        <v>0.98668721402206971</v>
      </c>
      <c r="P986" s="115">
        <v>5.4577588381388029E-2</v>
      </c>
      <c r="Q986" s="115">
        <v>0.98224090158294575</v>
      </c>
      <c r="S986" s="91">
        <v>0</v>
      </c>
      <c r="T986" s="86">
        <f>IF(S986=1,INDEX('LAD average need weights (Rx)'!N:N,MATCH(C986,'LAD average need weights (Rx)'!B:B,0)),SUMPRODUCT(I$2:Q$2,I986:Q986)+$T$2)</f>
        <v>0.88909669399409919</v>
      </c>
    </row>
    <row r="987" spans="2:20" x14ac:dyDescent="0.2">
      <c r="B987" s="102" t="s">
        <v>5552</v>
      </c>
      <c r="C987" s="101" t="s">
        <v>7294</v>
      </c>
      <c r="D987" s="119">
        <v>8813.5114727415057</v>
      </c>
      <c r="E987" s="119">
        <v>32740.921333073908</v>
      </c>
      <c r="F987" s="119">
        <v>9108.817002869775</v>
      </c>
      <c r="G987" s="118">
        <v>1.0335060016704571</v>
      </c>
      <c r="I987" s="115">
        <v>0.24960753532182103</v>
      </c>
      <c r="J987" s="115">
        <v>3.3580711651794735E-2</v>
      </c>
      <c r="K987" s="116">
        <v>78.855114054451803</v>
      </c>
      <c r="L987" s="115">
        <v>5.0028105677346821E-2</v>
      </c>
      <c r="M987" s="115">
        <v>0</v>
      </c>
      <c r="N987" s="117">
        <v>9.3075504047093407</v>
      </c>
      <c r="O987" s="115">
        <v>1.1463809810725196</v>
      </c>
      <c r="P987" s="115">
        <v>8.49709590370087E-2</v>
      </c>
      <c r="Q987" s="115">
        <v>0.97416788129857812</v>
      </c>
      <c r="S987" s="91">
        <v>0</v>
      </c>
      <c r="T987" s="86">
        <f>IF(S987=1,INDEX('LAD average need weights (Rx)'!N:N,MATCH(C987,'LAD average need weights (Rx)'!B:B,0)),SUMPRODUCT(I$2:Q$2,I987:Q987)+$T$2)</f>
        <v>0.80721500522596101</v>
      </c>
    </row>
    <row r="988" spans="2:20" x14ac:dyDescent="0.2">
      <c r="B988" s="102" t="s">
        <v>5551</v>
      </c>
      <c r="C988" s="101" t="s">
        <v>7154</v>
      </c>
      <c r="D988" s="119">
        <v>12525.609681415257</v>
      </c>
      <c r="E988" s="119">
        <v>45138.473723058669</v>
      </c>
      <c r="F988" s="119">
        <v>12557.926905888493</v>
      </c>
      <c r="G988" s="118">
        <v>1.0025800919312684</v>
      </c>
      <c r="I988" s="115">
        <v>0.30899470899470899</v>
      </c>
      <c r="J988" s="115">
        <v>5.1319506431831384E-2</v>
      </c>
      <c r="K988" s="116">
        <v>99.784038444264795</v>
      </c>
      <c r="L988" s="115">
        <v>0.10631383472609099</v>
      </c>
      <c r="M988" s="115">
        <v>0</v>
      </c>
      <c r="N988" s="117">
        <v>17.133612862660598</v>
      </c>
      <c r="O988" s="115">
        <v>0.92798655841903055</v>
      </c>
      <c r="P988" s="115">
        <v>0.16583814399623731</v>
      </c>
      <c r="Q988" s="115">
        <v>1.0098288292818154</v>
      </c>
      <c r="S988" s="91">
        <v>0</v>
      </c>
      <c r="T988" s="86">
        <f>IF(S988=1,INDEX('LAD average need weights (Rx)'!N:N,MATCH(C988,'LAD average need weights (Rx)'!B:B,0)),SUMPRODUCT(I$2:Q$2,I988:Q988)+$T$2)</f>
        <v>0.93055404815674048</v>
      </c>
    </row>
    <row r="989" spans="2:20" x14ac:dyDescent="0.2">
      <c r="B989" s="102" t="s">
        <v>5550</v>
      </c>
      <c r="C989" s="101" t="s">
        <v>7154</v>
      </c>
      <c r="D989" s="119">
        <v>12795.040484148432</v>
      </c>
      <c r="E989" s="119">
        <v>52627.961019475391</v>
      </c>
      <c r="F989" s="119">
        <v>14641.569224147375</v>
      </c>
      <c r="G989" s="118">
        <v>1.1443159747940288</v>
      </c>
      <c r="I989" s="115">
        <v>0.25554569653948533</v>
      </c>
      <c r="J989" s="115">
        <v>4.5381498610442647E-2</v>
      </c>
      <c r="K989" s="116">
        <v>99.908522283033605</v>
      </c>
      <c r="L989" s="115">
        <v>9.1039084842707341E-2</v>
      </c>
      <c r="M989" s="115">
        <v>0</v>
      </c>
      <c r="N989" s="117">
        <v>12.547714099556901</v>
      </c>
      <c r="O989" s="115">
        <v>1.0715154364840633</v>
      </c>
      <c r="P989" s="115">
        <v>7.3965243960849872E-2</v>
      </c>
      <c r="Q989" s="115">
        <v>0.9518765148691648</v>
      </c>
      <c r="S989" s="91">
        <v>0</v>
      </c>
      <c r="T989" s="86">
        <f>IF(S989=1,INDEX('LAD average need weights (Rx)'!N:N,MATCH(C989,'LAD average need weights (Rx)'!B:B,0)),SUMPRODUCT(I$2:Q$2,I989:Q989)+$T$2)</f>
        <v>0.86886661375716634</v>
      </c>
    </row>
    <row r="990" spans="2:20" x14ac:dyDescent="0.2">
      <c r="B990" s="102" t="s">
        <v>5549</v>
      </c>
      <c r="C990" s="101" t="s">
        <v>7291</v>
      </c>
      <c r="D990" s="119">
        <v>12174.453841171118</v>
      </c>
      <c r="E990" s="119">
        <v>49580.690235684087</v>
      </c>
      <c r="F990" s="119">
        <v>13793.791250968985</v>
      </c>
      <c r="G990" s="118">
        <v>1.1330110928115438</v>
      </c>
      <c r="I990" s="115">
        <v>0.28990963855421686</v>
      </c>
      <c r="J990" s="115">
        <v>5.7383199073276853E-2</v>
      </c>
      <c r="K990" s="116">
        <v>90.607857476272002</v>
      </c>
      <c r="L990" s="115">
        <v>0.11325724319578578</v>
      </c>
      <c r="M990" s="115">
        <v>0</v>
      </c>
      <c r="N990" s="117">
        <v>14.5407876147503</v>
      </c>
      <c r="O990" s="115">
        <v>1.0447015451978634</v>
      </c>
      <c r="P990" s="115">
        <v>9.4057360493292788E-2</v>
      </c>
      <c r="Q990" s="115">
        <v>0.96237750235494879</v>
      </c>
      <c r="S990" s="91">
        <v>0</v>
      </c>
      <c r="T990" s="86">
        <f>IF(S990=1,INDEX('LAD average need weights (Rx)'!N:N,MATCH(C990,'LAD average need weights (Rx)'!B:B,0)),SUMPRODUCT(I$2:Q$2,I990:Q990)+$T$2)</f>
        <v>0.90224816843872624</v>
      </c>
    </row>
    <row r="991" spans="2:20" x14ac:dyDescent="0.2">
      <c r="B991" s="102" t="s">
        <v>5548</v>
      </c>
      <c r="C991" s="101" t="s">
        <v>7292</v>
      </c>
      <c r="D991" s="119">
        <v>8752.6540028720356</v>
      </c>
      <c r="E991" s="119">
        <v>38593.732539447097</v>
      </c>
      <c r="F991" s="119">
        <v>10737.121401785529</v>
      </c>
      <c r="G991" s="118">
        <v>1.226727504396075</v>
      </c>
      <c r="I991" s="115">
        <v>0.25919732441471571</v>
      </c>
      <c r="J991" s="115">
        <v>3.0250372523368561E-2</v>
      </c>
      <c r="K991" s="116">
        <v>87.386632176234997</v>
      </c>
      <c r="L991" s="115">
        <v>0.11234817813765183</v>
      </c>
      <c r="M991" s="115">
        <v>0</v>
      </c>
      <c r="N991" s="117">
        <v>10.1135495660881</v>
      </c>
      <c r="O991" s="115">
        <v>1.1455434938691738</v>
      </c>
      <c r="P991" s="115">
        <v>9.6260947317465068E-2</v>
      </c>
      <c r="Q991" s="115">
        <v>0.98047898802377687</v>
      </c>
      <c r="S991" s="91">
        <v>0</v>
      </c>
      <c r="T991" s="86">
        <f>IF(S991=1,INDEX('LAD average need weights (Rx)'!N:N,MATCH(C991,'LAD average need weights (Rx)'!B:B,0)),SUMPRODUCT(I$2:Q$2,I991:Q991)+$T$2)</f>
        <v>0.86251285290465951</v>
      </c>
    </row>
    <row r="992" spans="2:20" x14ac:dyDescent="0.2">
      <c r="B992" s="102" t="s">
        <v>5547</v>
      </c>
      <c r="C992" s="101" t="s">
        <v>7294</v>
      </c>
      <c r="D992" s="119">
        <v>7328.463400664039</v>
      </c>
      <c r="E992" s="119">
        <v>25698.888322107807</v>
      </c>
      <c r="F992" s="119">
        <v>7149.6604668482523</v>
      </c>
      <c r="G992" s="118">
        <v>0.975601579206961</v>
      </c>
      <c r="I992" s="115">
        <v>0.24835164835164836</v>
      </c>
      <c r="J992" s="115">
        <v>8.1156469482479413E-2</v>
      </c>
      <c r="K992" s="116">
        <v>109.801028695181</v>
      </c>
      <c r="L992" s="115">
        <v>0.13216715257531583</v>
      </c>
      <c r="M992" s="115">
        <v>0</v>
      </c>
      <c r="N992" s="117">
        <v>17.279623849900801</v>
      </c>
      <c r="O992" s="115">
        <v>0.98307836983436425</v>
      </c>
      <c r="P992" s="115">
        <v>0.14958317206182506</v>
      </c>
      <c r="Q992" s="115">
        <v>0.9863967558553649</v>
      </c>
      <c r="S992" s="91">
        <v>0</v>
      </c>
      <c r="T992" s="86">
        <f>IF(S992=1,INDEX('LAD average need weights (Rx)'!N:N,MATCH(C992,'LAD average need weights (Rx)'!B:B,0)),SUMPRODUCT(I$2:Q$2,I992:Q992)+$T$2)</f>
        <v>0.95848032020813734</v>
      </c>
    </row>
    <row r="993" spans="2:20" x14ac:dyDescent="0.2">
      <c r="B993" s="102" t="s">
        <v>5546</v>
      </c>
      <c r="C993" s="101" t="s">
        <v>7032</v>
      </c>
      <c r="D993" s="119">
        <v>17233.594651866701</v>
      </c>
      <c r="E993" s="119">
        <v>55429.217986463285</v>
      </c>
      <c r="F993" s="119">
        <v>15420.903954246467</v>
      </c>
      <c r="G993" s="118">
        <v>0.89481644809233762</v>
      </c>
      <c r="I993" s="115">
        <v>0.29850746268656714</v>
      </c>
      <c r="J993" s="115">
        <v>8.7434951847279813E-2</v>
      </c>
      <c r="K993" s="116">
        <v>119.27037153405099</v>
      </c>
      <c r="L993" s="115">
        <v>0.15665161514414727</v>
      </c>
      <c r="M993" s="115">
        <v>0</v>
      </c>
      <c r="N993" s="117">
        <v>43.190834498468298</v>
      </c>
      <c r="O993" s="115">
        <v>0.87189848042490659</v>
      </c>
      <c r="P993" s="115">
        <v>0.35842213080612101</v>
      </c>
      <c r="Q993" s="115">
        <v>1.0604364499766084</v>
      </c>
      <c r="S993" s="91">
        <v>0</v>
      </c>
      <c r="T993" s="86">
        <f>IF(S993=1,INDEX('LAD average need weights (Rx)'!N:N,MATCH(C993,'LAD average need weights (Rx)'!B:B,0)),SUMPRODUCT(I$2:Q$2,I993:Q993)+$T$2)</f>
        <v>1.2252826183409193</v>
      </c>
    </row>
    <row r="994" spans="2:20" x14ac:dyDescent="0.2">
      <c r="B994" s="102" t="s">
        <v>5545</v>
      </c>
      <c r="C994" s="101" t="s">
        <v>7291</v>
      </c>
      <c r="D994" s="119">
        <v>10502.917656304782</v>
      </c>
      <c r="E994" s="119">
        <v>40763.47597279273</v>
      </c>
      <c r="F994" s="119">
        <v>11340.763421399648</v>
      </c>
      <c r="G994" s="118">
        <v>1.0797726681777722</v>
      </c>
      <c r="I994" s="115">
        <v>0.29812834224598933</v>
      </c>
      <c r="J994" s="115">
        <v>5.8350186581594771E-2</v>
      </c>
      <c r="K994" s="116">
        <v>91.542757595465901</v>
      </c>
      <c r="L994" s="115">
        <v>0.10561689870379261</v>
      </c>
      <c r="M994" s="115">
        <v>0</v>
      </c>
      <c r="N994" s="117">
        <v>14.645659667379</v>
      </c>
      <c r="O994" s="115">
        <v>1.0320148683307311</v>
      </c>
      <c r="P994" s="115">
        <v>9.2794188599628472E-2</v>
      </c>
      <c r="Q994" s="115">
        <v>0.96667358206962661</v>
      </c>
      <c r="S994" s="91">
        <v>0</v>
      </c>
      <c r="T994" s="86">
        <f>IF(S994=1,INDEX('LAD average need weights (Rx)'!N:N,MATCH(C994,'LAD average need weights (Rx)'!B:B,0)),SUMPRODUCT(I$2:Q$2,I994:Q994)+$T$2)</f>
        <v>0.9006825888564457</v>
      </c>
    </row>
    <row r="995" spans="2:20" x14ac:dyDescent="0.2">
      <c r="B995" s="102" t="s">
        <v>5544</v>
      </c>
      <c r="C995" s="101" t="s">
        <v>7295</v>
      </c>
      <c r="D995" s="119">
        <v>4807.9600188035447</v>
      </c>
      <c r="E995" s="119">
        <v>19600.800182149556</v>
      </c>
      <c r="F995" s="119">
        <v>5453.1178323519243</v>
      </c>
      <c r="G995" s="118">
        <v>1.1341853532527766</v>
      </c>
      <c r="I995" s="115">
        <v>0.29531568228105909</v>
      </c>
      <c r="J995" s="115">
        <v>4.0083196172677658E-2</v>
      </c>
      <c r="K995" s="116">
        <v>89.178885227896799</v>
      </c>
      <c r="L995" s="115">
        <v>7.792207792207792E-2</v>
      </c>
      <c r="M995" s="115">
        <v>0</v>
      </c>
      <c r="N995" s="117">
        <v>10.6531562328391</v>
      </c>
      <c r="O995" s="115">
        <v>1.1345426433679846</v>
      </c>
      <c r="P995" s="115">
        <v>6.0050941309520774E-2</v>
      </c>
      <c r="Q995" s="115">
        <v>0.94708021353599769</v>
      </c>
      <c r="S995" s="91">
        <v>0</v>
      </c>
      <c r="T995" s="86">
        <f>IF(S995=1,INDEX('LAD average need weights (Rx)'!N:N,MATCH(C995,'LAD average need weights (Rx)'!B:B,0)),SUMPRODUCT(I$2:Q$2,I995:Q995)+$T$2)</f>
        <v>0.84784062271995364</v>
      </c>
    </row>
    <row r="996" spans="2:20" x14ac:dyDescent="0.2">
      <c r="B996" s="102" t="s">
        <v>5543</v>
      </c>
      <c r="C996" s="101" t="s">
        <v>7294</v>
      </c>
      <c r="D996" s="119">
        <v>14113.494566229012</v>
      </c>
      <c r="E996" s="119">
        <v>55099.911220176102</v>
      </c>
      <c r="F996" s="119">
        <v>15329.28786802208</v>
      </c>
      <c r="G996" s="118">
        <v>1.086144030175364</v>
      </c>
      <c r="I996" s="115">
        <v>0.28529121421520237</v>
      </c>
      <c r="J996" s="115">
        <v>8.5467147111197475E-2</v>
      </c>
      <c r="K996" s="116">
        <v>111.894156171285</v>
      </c>
      <c r="L996" s="115">
        <v>0.10026385224274406</v>
      </c>
      <c r="M996" s="115">
        <v>0</v>
      </c>
      <c r="N996" s="117">
        <v>17.377559294710299</v>
      </c>
      <c r="O996" s="115">
        <v>0.96330529405911025</v>
      </c>
      <c r="P996" s="115">
        <v>0.14989833851130285</v>
      </c>
      <c r="Q996" s="115">
        <v>0.99222707250184361</v>
      </c>
      <c r="S996" s="91">
        <v>0</v>
      </c>
      <c r="T996" s="86">
        <f>IF(S996=1,INDEX('LAD average need weights (Rx)'!N:N,MATCH(C996,'LAD average need weights (Rx)'!B:B,0)),SUMPRODUCT(I$2:Q$2,I996:Q996)+$T$2)</f>
        <v>0.95074297692576559</v>
      </c>
    </row>
    <row r="997" spans="2:20" x14ac:dyDescent="0.2">
      <c r="B997" s="102" t="s">
        <v>5542</v>
      </c>
      <c r="C997" s="101" t="s">
        <v>7291</v>
      </c>
      <c r="D997" s="119">
        <v>11483.15461157666</v>
      </c>
      <c r="E997" s="119">
        <v>50038.623695967523</v>
      </c>
      <c r="F997" s="119">
        <v>13921.192433323591</v>
      </c>
      <c r="G997" s="118">
        <v>1.2123142902986817</v>
      </c>
      <c r="I997" s="115">
        <v>0.297244094488189</v>
      </c>
      <c r="J997" s="115">
        <v>3.8703881807762637E-2</v>
      </c>
      <c r="K997" s="116">
        <v>96.981875118618305</v>
      </c>
      <c r="L997" s="115">
        <v>0.11352357320099256</v>
      </c>
      <c r="M997" s="115">
        <v>0</v>
      </c>
      <c r="N997" s="117">
        <v>10.421857752894301</v>
      </c>
      <c r="O997" s="115">
        <v>1.1766288035414345</v>
      </c>
      <c r="P997" s="115">
        <v>0.11199078365546265</v>
      </c>
      <c r="Q997" s="115">
        <v>0.88658879880543928</v>
      </c>
      <c r="S997" s="91">
        <v>0</v>
      </c>
      <c r="T997" s="86">
        <f>IF(S997=1,INDEX('LAD average need weights (Rx)'!N:N,MATCH(C997,'LAD average need weights (Rx)'!B:B,0)),SUMPRODUCT(I$2:Q$2,I997:Q997)+$T$2)</f>
        <v>0.87308408890866307</v>
      </c>
    </row>
    <row r="998" spans="2:20" x14ac:dyDescent="0.2">
      <c r="B998" s="102" t="s">
        <v>5541</v>
      </c>
      <c r="C998" s="101" t="s">
        <v>7294</v>
      </c>
      <c r="D998" s="119">
        <v>4049.7926173926876</v>
      </c>
      <c r="E998" s="119">
        <v>17207.585905872733</v>
      </c>
      <c r="F998" s="119">
        <v>4787.3042265130453</v>
      </c>
      <c r="G998" s="118">
        <v>1.1821109569791199</v>
      </c>
      <c r="I998" s="115">
        <v>0.29629629629629628</v>
      </c>
      <c r="J998" s="115">
        <v>7.4570112681199563E-2</v>
      </c>
      <c r="K998" s="116">
        <v>91.465274614021695</v>
      </c>
      <c r="L998" s="115">
        <v>9.9554234769687958E-2</v>
      </c>
      <c r="M998" s="115">
        <v>0</v>
      </c>
      <c r="N998" s="117">
        <v>14.431839787395599</v>
      </c>
      <c r="O998" s="115">
        <v>1.1008469949954272</v>
      </c>
      <c r="P998" s="115">
        <v>0.13605493786483719</v>
      </c>
      <c r="Q998" s="115">
        <v>0.9257674864208485</v>
      </c>
      <c r="S998" s="91">
        <v>0</v>
      </c>
      <c r="T998" s="86">
        <f>IF(S998=1,INDEX('LAD average need weights (Rx)'!N:N,MATCH(C998,'LAD average need weights (Rx)'!B:B,0)),SUMPRODUCT(I$2:Q$2,I998:Q998)+$T$2)</f>
        <v>0.90744480122993665</v>
      </c>
    </row>
    <row r="999" spans="2:20" x14ac:dyDescent="0.2">
      <c r="B999" s="102" t="s">
        <v>5540</v>
      </c>
      <c r="C999" s="101" t="s">
        <v>7032</v>
      </c>
      <c r="D999" s="119">
        <v>10946.467436896924</v>
      </c>
      <c r="E999" s="119">
        <v>34150.287334927423</v>
      </c>
      <c r="F999" s="119">
        <v>9500.9152236361424</v>
      </c>
      <c r="G999" s="118">
        <v>0.86794349669480553</v>
      </c>
      <c r="I999" s="115">
        <v>0.27760736196319019</v>
      </c>
      <c r="J999" s="115">
        <v>0.1132644720023961</v>
      </c>
      <c r="K999" s="116">
        <v>141.42786084237301</v>
      </c>
      <c r="L999" s="115">
        <v>0.14190792596108212</v>
      </c>
      <c r="M999" s="115">
        <v>0</v>
      </c>
      <c r="N999" s="117">
        <v>51.676585849701901</v>
      </c>
      <c r="O999" s="115">
        <v>0.81414442243940655</v>
      </c>
      <c r="P999" s="115">
        <v>0.50992284975301239</v>
      </c>
      <c r="Q999" s="115">
        <v>1.0763753677344174</v>
      </c>
      <c r="S999" s="91">
        <v>0</v>
      </c>
      <c r="T999" s="86">
        <f>IF(S999=1,INDEX('LAD average need weights (Rx)'!N:N,MATCH(C999,'LAD average need weights (Rx)'!B:B,0)),SUMPRODUCT(I$2:Q$2,I999:Q999)+$T$2)</f>
        <v>1.3243142722077534</v>
      </c>
    </row>
    <row r="1000" spans="2:20" x14ac:dyDescent="0.2">
      <c r="B1000" s="102" t="s">
        <v>5539</v>
      </c>
      <c r="C1000" s="101" t="s">
        <v>7291</v>
      </c>
      <c r="D1000" s="119">
        <v>11654.812620789431</v>
      </c>
      <c r="E1000" s="119">
        <v>48848.147429892611</v>
      </c>
      <c r="F1000" s="119">
        <v>13589.991293819248</v>
      </c>
      <c r="G1000" s="118">
        <v>1.1660411656535701</v>
      </c>
      <c r="I1000" s="115">
        <v>0.29356060606060608</v>
      </c>
      <c r="J1000" s="115">
        <v>5.1412050190279744E-2</v>
      </c>
      <c r="K1000" s="116">
        <v>83.983193785937701</v>
      </c>
      <c r="L1000" s="115">
        <v>9.8086124401913874E-2</v>
      </c>
      <c r="M1000" s="115">
        <v>0</v>
      </c>
      <c r="N1000" s="117">
        <v>10.549823624269299</v>
      </c>
      <c r="O1000" s="115">
        <v>1.1273831161540471</v>
      </c>
      <c r="P1000" s="115">
        <v>9.4759059715615629E-2</v>
      </c>
      <c r="Q1000" s="115">
        <v>0.93252644404288776</v>
      </c>
      <c r="S1000" s="91">
        <v>0</v>
      </c>
      <c r="T1000" s="86">
        <f>IF(S1000=1,INDEX('LAD average need weights (Rx)'!N:N,MATCH(C1000,'LAD average need weights (Rx)'!B:B,0)),SUMPRODUCT(I$2:Q$2,I1000:Q1000)+$T$2)</f>
        <v>0.85799903143253575</v>
      </c>
    </row>
    <row r="1001" spans="2:20" x14ac:dyDescent="0.2">
      <c r="B1001" s="102" t="s">
        <v>5538</v>
      </c>
      <c r="C1001" s="101" t="s">
        <v>7064</v>
      </c>
      <c r="D1001" s="119">
        <v>14742.970950563627</v>
      </c>
      <c r="E1001" s="119">
        <v>59288.862010618475</v>
      </c>
      <c r="F1001" s="119">
        <v>16494.69142511813</v>
      </c>
      <c r="G1001" s="118">
        <v>1.1188173320308641</v>
      </c>
      <c r="I1001" s="115">
        <v>0.28180212014134276</v>
      </c>
      <c r="J1001" s="115">
        <v>4.3353705024642045E-2</v>
      </c>
      <c r="K1001" s="116">
        <v>78.968089388576601</v>
      </c>
      <c r="L1001" s="115">
        <v>0.10758513931888544</v>
      </c>
      <c r="M1001" s="115">
        <v>0</v>
      </c>
      <c r="N1001" s="117">
        <v>8.0189472551877294</v>
      </c>
      <c r="O1001" s="115">
        <v>0.98769902441676072</v>
      </c>
      <c r="P1001" s="115">
        <v>7.9156999634186126E-2</v>
      </c>
      <c r="Q1001" s="115">
        <v>0.98165213935174667</v>
      </c>
      <c r="S1001" s="91">
        <v>0</v>
      </c>
      <c r="T1001" s="86">
        <f>IF(S1001=1,INDEX('LAD average need weights (Rx)'!N:N,MATCH(C1001,'LAD average need weights (Rx)'!B:B,0)),SUMPRODUCT(I$2:Q$2,I1001:Q1001)+$T$2)</f>
        <v>0.82156150256540517</v>
      </c>
    </row>
    <row r="1002" spans="2:20" x14ac:dyDescent="0.2">
      <c r="B1002" s="102" t="s">
        <v>5537</v>
      </c>
      <c r="C1002" s="101" t="s">
        <v>7064</v>
      </c>
      <c r="D1002" s="119">
        <v>14458.579886249845</v>
      </c>
      <c r="E1002" s="119">
        <v>59471.559374666154</v>
      </c>
      <c r="F1002" s="119">
        <v>16545.519465022306</v>
      </c>
      <c r="G1002" s="118">
        <v>1.1443391809701273</v>
      </c>
      <c r="I1002" s="115">
        <v>0.25183211192538307</v>
      </c>
      <c r="J1002" s="115">
        <v>3.61618914401695E-2</v>
      </c>
      <c r="K1002" s="116">
        <v>81.703527414950898</v>
      </c>
      <c r="L1002" s="115">
        <v>9.9422991566799818E-2</v>
      </c>
      <c r="M1002" s="115">
        <v>0</v>
      </c>
      <c r="N1002" s="117">
        <v>9.3892614567190602</v>
      </c>
      <c r="O1002" s="115">
        <v>1.1450044547023306</v>
      </c>
      <c r="P1002" s="115">
        <v>6.4573190744707437E-2</v>
      </c>
      <c r="Q1002" s="115">
        <v>0.93763073893562277</v>
      </c>
      <c r="S1002" s="91">
        <v>0</v>
      </c>
      <c r="T1002" s="86">
        <f>IF(S1002=1,INDEX('LAD average need weights (Rx)'!N:N,MATCH(C1002,'LAD average need weights (Rx)'!B:B,0)),SUMPRODUCT(I$2:Q$2,I1002:Q1002)+$T$2)</f>
        <v>0.83178444574418287</v>
      </c>
    </row>
    <row r="1003" spans="2:20" x14ac:dyDescent="0.2">
      <c r="B1003" s="102" t="s">
        <v>5536</v>
      </c>
      <c r="C1003" s="101" t="s">
        <v>7032</v>
      </c>
      <c r="D1003" s="119">
        <v>1603.8824104275734</v>
      </c>
      <c r="E1003" s="119">
        <v>4704.6858721106828</v>
      </c>
      <c r="F1003" s="119">
        <v>1308.8856672384793</v>
      </c>
      <c r="G1003" s="118">
        <v>0.81607333475871713</v>
      </c>
      <c r="I1003" s="115">
        <v>0.29565217391304349</v>
      </c>
      <c r="J1003" s="115">
        <v>7.5220845270355399E-2</v>
      </c>
      <c r="K1003" s="116">
        <v>128.95231092437001</v>
      </c>
      <c r="L1003" s="115">
        <v>0.13592233009708737</v>
      </c>
      <c r="M1003" s="115">
        <v>0</v>
      </c>
      <c r="N1003" s="117">
        <v>31.334406162465001</v>
      </c>
      <c r="O1003" s="115">
        <v>0.77014991474423466</v>
      </c>
      <c r="P1003" s="115">
        <v>0.1648389743878225</v>
      </c>
      <c r="Q1003" s="115">
        <v>1.0170948671054281</v>
      </c>
      <c r="S1003" s="91">
        <v>0</v>
      </c>
      <c r="T1003" s="86">
        <f>IF(S1003=1,INDEX('LAD average need weights (Rx)'!N:N,MATCH(C1003,'LAD average need weights (Rx)'!B:B,0)),SUMPRODUCT(I$2:Q$2,I1003:Q1003)+$T$2)</f>
        <v>1.0781236732212136</v>
      </c>
    </row>
    <row r="1004" spans="2:20" x14ac:dyDescent="0.2">
      <c r="B1004" s="102" t="s">
        <v>5535</v>
      </c>
      <c r="C1004" s="101" t="s">
        <v>7032</v>
      </c>
      <c r="D1004" s="119">
        <v>4375.1196001256503</v>
      </c>
      <c r="E1004" s="119">
        <v>11228.698732071385</v>
      </c>
      <c r="F1004" s="119">
        <v>3123.9243664005794</v>
      </c>
      <c r="G1004" s="118">
        <v>0.71402033588084368</v>
      </c>
      <c r="I1004" s="115">
        <v>0.17894736842105263</v>
      </c>
      <c r="J1004" s="115">
        <v>9.6964901298551148E-2</v>
      </c>
      <c r="K1004" s="116">
        <v>104.89248164464</v>
      </c>
      <c r="L1004" s="115">
        <v>0.16469038208168643</v>
      </c>
      <c r="M1004" s="115">
        <v>0</v>
      </c>
      <c r="N1004" s="117">
        <v>29.1184073421439</v>
      </c>
      <c r="O1004" s="115">
        <v>0.77500063865944446</v>
      </c>
      <c r="P1004" s="115">
        <v>0.14889842832628128</v>
      </c>
      <c r="Q1004" s="115">
        <v>1.0092200124938764</v>
      </c>
      <c r="S1004" s="91">
        <v>0</v>
      </c>
      <c r="T1004" s="86">
        <f>IF(S1004=1,INDEX('LAD average need weights (Rx)'!N:N,MATCH(C1004,'LAD average need weights (Rx)'!B:B,0)),SUMPRODUCT(I$2:Q$2,I1004:Q1004)+$T$2)</f>
        <v>1.0352681396194683</v>
      </c>
    </row>
    <row r="1005" spans="2:20" x14ac:dyDescent="0.2">
      <c r="B1005" s="102" t="s">
        <v>5534</v>
      </c>
      <c r="C1005" s="101" t="s">
        <v>7291</v>
      </c>
      <c r="D1005" s="119">
        <v>14127.906104948523</v>
      </c>
      <c r="E1005" s="119">
        <v>49024.831942453675</v>
      </c>
      <c r="F1005" s="119">
        <v>13639.146504687864</v>
      </c>
      <c r="G1005" s="118">
        <v>0.96540466813482972</v>
      </c>
      <c r="I1005" s="115">
        <v>0.27893175074183979</v>
      </c>
      <c r="J1005" s="115">
        <v>6.7849211997012465E-2</v>
      </c>
      <c r="K1005" s="116">
        <v>98.479459356558195</v>
      </c>
      <c r="L1005" s="115">
        <v>0.12065727699530517</v>
      </c>
      <c r="M1005" s="115">
        <v>0</v>
      </c>
      <c r="N1005" s="117">
        <v>16.2674956215496</v>
      </c>
      <c r="O1005" s="115">
        <v>0.96766665787673722</v>
      </c>
      <c r="P1005" s="115">
        <v>0.11632116642737868</v>
      </c>
      <c r="Q1005" s="115">
        <v>0.98231650972731366</v>
      </c>
      <c r="S1005" s="91">
        <v>0</v>
      </c>
      <c r="T1005" s="86">
        <f>IF(S1005=1,INDEX('LAD average need weights (Rx)'!N:N,MATCH(C1005,'LAD average need weights (Rx)'!B:B,0)),SUMPRODUCT(I$2:Q$2,I1005:Q1005)+$T$2)</f>
        <v>0.92639839623798692</v>
      </c>
    </row>
    <row r="1006" spans="2:20" x14ac:dyDescent="0.2">
      <c r="B1006" s="102" t="s">
        <v>5533</v>
      </c>
      <c r="C1006" s="101" t="s">
        <v>7154</v>
      </c>
      <c r="D1006" s="119">
        <v>8655.7159321952877</v>
      </c>
      <c r="E1006" s="119">
        <v>36140.597566646989</v>
      </c>
      <c r="F1006" s="119">
        <v>10054.637322511813</v>
      </c>
      <c r="G1006" s="118">
        <v>1.1616182186748043</v>
      </c>
      <c r="I1006" s="115">
        <v>0.25344352617079891</v>
      </c>
      <c r="J1006" s="115">
        <v>2.9233458966765165E-2</v>
      </c>
      <c r="K1006" s="116">
        <v>90.929755761953899</v>
      </c>
      <c r="L1006" s="115">
        <v>0.11220472440944881</v>
      </c>
      <c r="M1006" s="115">
        <v>0</v>
      </c>
      <c r="N1006" s="117">
        <v>8.0782940029813108</v>
      </c>
      <c r="O1006" s="115">
        <v>1.0354365282574063</v>
      </c>
      <c r="P1006" s="115">
        <v>7.0056648232072485E-2</v>
      </c>
      <c r="Q1006" s="115">
        <v>0.9493361430863152</v>
      </c>
      <c r="S1006" s="91">
        <v>0</v>
      </c>
      <c r="T1006" s="86">
        <f>IF(S1006=1,INDEX('LAD average need weights (Rx)'!N:N,MATCH(C1006,'LAD average need weights (Rx)'!B:B,0)),SUMPRODUCT(I$2:Q$2,I1006:Q1006)+$T$2)</f>
        <v>0.82305128794746907</v>
      </c>
    </row>
    <row r="1007" spans="2:20" x14ac:dyDescent="0.2">
      <c r="B1007" s="102" t="s">
        <v>5532</v>
      </c>
      <c r="C1007" s="101" t="s">
        <v>7032</v>
      </c>
      <c r="D1007" s="119">
        <v>12335.150579437866</v>
      </c>
      <c r="E1007" s="119">
        <v>38822.849566889934</v>
      </c>
      <c r="F1007" s="119">
        <v>10800.863807015588</v>
      </c>
      <c r="G1007" s="118">
        <v>0.87561669697167188</v>
      </c>
      <c r="I1007" s="115">
        <v>0.28306551297898641</v>
      </c>
      <c r="J1007" s="115">
        <v>7.5490906279627373E-2</v>
      </c>
      <c r="K1007" s="116">
        <v>115.08492389649901</v>
      </c>
      <c r="L1007" s="115">
        <v>0.13032398980706225</v>
      </c>
      <c r="M1007" s="115">
        <v>0</v>
      </c>
      <c r="N1007" s="117">
        <v>31.797528538812799</v>
      </c>
      <c r="O1007" s="115">
        <v>0.85632307955813369</v>
      </c>
      <c r="P1007" s="115">
        <v>0.24444056895341532</v>
      </c>
      <c r="Q1007" s="115">
        <v>1.0195927526324549</v>
      </c>
      <c r="S1007" s="91">
        <v>0</v>
      </c>
      <c r="T1007" s="86">
        <f>IF(S1007=1,INDEX('LAD average need weights (Rx)'!N:N,MATCH(C1007,'LAD average need weights (Rx)'!B:B,0)),SUMPRODUCT(I$2:Q$2,I1007:Q1007)+$T$2)</f>
        <v>1.0827948166956487</v>
      </c>
    </row>
    <row r="1008" spans="2:20" x14ac:dyDescent="0.2">
      <c r="B1008" s="102" t="s">
        <v>5531</v>
      </c>
      <c r="C1008" s="101" t="s">
        <v>7154</v>
      </c>
      <c r="D1008" s="119">
        <v>12089.451300980041</v>
      </c>
      <c r="E1008" s="119">
        <v>49113.089591575714</v>
      </c>
      <c r="F1008" s="119">
        <v>13663.700571654332</v>
      </c>
      <c r="G1008" s="118">
        <v>1.130216767616796</v>
      </c>
      <c r="I1008" s="115">
        <v>0.3142329020332717</v>
      </c>
      <c r="J1008" s="115">
        <v>4.5262457413317213E-2</v>
      </c>
      <c r="K1008" s="116">
        <v>128.26964767290099</v>
      </c>
      <c r="L1008" s="115">
        <v>9.619140625E-2</v>
      </c>
      <c r="M1008" s="115">
        <v>0</v>
      </c>
      <c r="N1008" s="117">
        <v>12.9871753806003</v>
      </c>
      <c r="O1008" s="115">
        <v>1.0268503530143105</v>
      </c>
      <c r="P1008" s="115">
        <v>0.11180359720799653</v>
      </c>
      <c r="Q1008" s="115">
        <v>0.97066398475844373</v>
      </c>
      <c r="S1008" s="91">
        <v>0</v>
      </c>
      <c r="T1008" s="86">
        <f>IF(S1008=1,INDEX('LAD average need weights (Rx)'!N:N,MATCH(C1008,'LAD average need weights (Rx)'!B:B,0)),SUMPRODUCT(I$2:Q$2,I1008:Q1008)+$T$2)</f>
        <v>0.9181897419410322</v>
      </c>
    </row>
    <row r="1009" spans="2:20" x14ac:dyDescent="0.2">
      <c r="B1009" s="102" t="s">
        <v>5530</v>
      </c>
      <c r="C1009" s="101" t="s">
        <v>7064</v>
      </c>
      <c r="D1009" s="119">
        <v>15618.520636047624</v>
      </c>
      <c r="E1009" s="119">
        <v>59952.309711289941</v>
      </c>
      <c r="F1009" s="119">
        <v>16679.268506346642</v>
      </c>
      <c r="G1009" s="118">
        <v>1.0679160270692223</v>
      </c>
      <c r="I1009" s="115">
        <v>0.29967637540453074</v>
      </c>
      <c r="J1009" s="115">
        <v>4.6956531878392521E-2</v>
      </c>
      <c r="K1009" s="116">
        <v>91.413425067731396</v>
      </c>
      <c r="L1009" s="115">
        <v>0.11595361855257896</v>
      </c>
      <c r="M1009" s="115">
        <v>0</v>
      </c>
      <c r="N1009" s="117">
        <v>10.3604831741052</v>
      </c>
      <c r="O1009" s="115">
        <v>1.0329848216247159</v>
      </c>
      <c r="P1009" s="115">
        <v>4.9122269048733319E-2</v>
      </c>
      <c r="Q1009" s="115">
        <v>0.95408428881150331</v>
      </c>
      <c r="S1009" s="91">
        <v>0</v>
      </c>
      <c r="T1009" s="86">
        <f>IF(S1009=1,INDEX('LAD average need weights (Rx)'!N:N,MATCH(C1009,'LAD average need weights (Rx)'!B:B,0)),SUMPRODUCT(I$2:Q$2,I1009:Q1009)+$T$2)</f>
        <v>0.86063680473256809</v>
      </c>
    </row>
    <row r="1010" spans="2:20" x14ac:dyDescent="0.2">
      <c r="B1010" s="102" t="s">
        <v>5529</v>
      </c>
      <c r="C1010" s="101" t="s">
        <v>7295</v>
      </c>
      <c r="D1010" s="119">
        <v>8967.7798914808845</v>
      </c>
      <c r="E1010" s="119">
        <v>35435.701803385949</v>
      </c>
      <c r="F1010" s="119">
        <v>9858.5290197452396</v>
      </c>
      <c r="G1010" s="118">
        <v>1.099327719797242</v>
      </c>
      <c r="I1010" s="115">
        <v>0.34619093539054968</v>
      </c>
      <c r="J1010" s="115">
        <v>4.1506794733418804E-2</v>
      </c>
      <c r="K1010" s="116">
        <v>89.1819357930043</v>
      </c>
      <c r="L1010" s="115">
        <v>8.1805359661495061E-2</v>
      </c>
      <c r="M1010" s="115">
        <v>0</v>
      </c>
      <c r="N1010" s="117">
        <v>8.8637144226161997</v>
      </c>
      <c r="O1010" s="115">
        <v>1.0502462854914072</v>
      </c>
      <c r="P1010" s="115">
        <v>3.8620123120308644E-2</v>
      </c>
      <c r="Q1010" s="115">
        <v>0.96812283744974115</v>
      </c>
      <c r="S1010" s="91">
        <v>0</v>
      </c>
      <c r="T1010" s="86">
        <f>IF(S1010=1,INDEX('LAD average need weights (Rx)'!N:N,MATCH(C1010,'LAD average need weights (Rx)'!B:B,0)),SUMPRODUCT(I$2:Q$2,I1010:Q1010)+$T$2)</f>
        <v>0.83805912483005152</v>
      </c>
    </row>
    <row r="1011" spans="2:20" x14ac:dyDescent="0.2">
      <c r="B1011" s="102" t="s">
        <v>5528</v>
      </c>
      <c r="C1011" s="101" t="s">
        <v>7064</v>
      </c>
      <c r="D1011" s="119">
        <v>12054.273536445755</v>
      </c>
      <c r="E1011" s="119">
        <v>50198.113457524254</v>
      </c>
      <c r="F1011" s="119">
        <v>13965.563910750039</v>
      </c>
      <c r="G1011" s="118">
        <v>1.1585570767517057</v>
      </c>
      <c r="I1011" s="115">
        <v>0.31452991452991452</v>
      </c>
      <c r="J1011" s="115">
        <v>5.3815869472973926E-2</v>
      </c>
      <c r="K1011" s="116">
        <v>88.394549191314397</v>
      </c>
      <c r="L1011" s="115">
        <v>0.11676486341724691</v>
      </c>
      <c r="M1011" s="115">
        <v>0</v>
      </c>
      <c r="N1011" s="117">
        <v>10.5863335716201</v>
      </c>
      <c r="O1011" s="115">
        <v>1.0429239269923443</v>
      </c>
      <c r="P1011" s="115">
        <v>0.1045722430366032</v>
      </c>
      <c r="Q1011" s="115">
        <v>0.97749445810703595</v>
      </c>
      <c r="S1011" s="91">
        <v>0</v>
      </c>
      <c r="T1011" s="86">
        <f>IF(S1011=1,INDEX('LAD average need weights (Rx)'!N:N,MATCH(C1011,'LAD average need weights (Rx)'!B:B,0)),SUMPRODUCT(I$2:Q$2,I1011:Q1011)+$T$2)</f>
        <v>0.87834934874418458</v>
      </c>
    </row>
    <row r="1012" spans="2:20" x14ac:dyDescent="0.2">
      <c r="B1012" s="102" t="s">
        <v>5527</v>
      </c>
      <c r="C1012" s="101" t="s">
        <v>7154</v>
      </c>
      <c r="D1012" s="119">
        <v>9948.3899669183611</v>
      </c>
      <c r="E1012" s="119">
        <v>35890.5969741304</v>
      </c>
      <c r="F1012" s="119">
        <v>9985.0849227892595</v>
      </c>
      <c r="G1012" s="118">
        <v>1.00368853211353</v>
      </c>
      <c r="I1012" s="115">
        <v>0.30142857142857143</v>
      </c>
      <c r="J1012" s="115">
        <v>5.5022078267323873E-2</v>
      </c>
      <c r="K1012" s="116">
        <v>107.13852694346301</v>
      </c>
      <c r="L1012" s="115">
        <v>0.10409745293466224</v>
      </c>
      <c r="M1012" s="115">
        <v>0</v>
      </c>
      <c r="N1012" s="117">
        <v>19.574388030035301</v>
      </c>
      <c r="O1012" s="115">
        <v>0.91990429258564821</v>
      </c>
      <c r="P1012" s="115">
        <v>0.18059279550747492</v>
      </c>
      <c r="Q1012" s="115">
        <v>1.0068909436444313</v>
      </c>
      <c r="S1012" s="91">
        <v>0</v>
      </c>
      <c r="T1012" s="86">
        <f>IF(S1012=1,INDEX('LAD average need weights (Rx)'!N:N,MATCH(C1012,'LAD average need weights (Rx)'!B:B,0)),SUMPRODUCT(I$2:Q$2,I1012:Q1012)+$T$2)</f>
        <v>0.95585465756963028</v>
      </c>
    </row>
    <row r="1013" spans="2:20" x14ac:dyDescent="0.2">
      <c r="B1013" s="102" t="s">
        <v>5526</v>
      </c>
      <c r="C1013" s="101" t="s">
        <v>7295</v>
      </c>
      <c r="D1013" s="119">
        <v>12519.383717487941</v>
      </c>
      <c r="E1013" s="119">
        <v>50446.896840187997</v>
      </c>
      <c r="F1013" s="119">
        <v>14034.777671810261</v>
      </c>
      <c r="G1013" s="118">
        <v>1.1210438140182182</v>
      </c>
      <c r="I1013" s="115">
        <v>0.31466227347611203</v>
      </c>
      <c r="J1013" s="115">
        <v>4.671865283165836E-2</v>
      </c>
      <c r="K1013" s="116">
        <v>98.876173892157993</v>
      </c>
      <c r="L1013" s="115">
        <v>0.13069705093833781</v>
      </c>
      <c r="M1013" s="115">
        <v>0</v>
      </c>
      <c r="N1013" s="117">
        <v>13.6735569833073</v>
      </c>
      <c r="O1013" s="115">
        <v>1.0870736732823154</v>
      </c>
      <c r="P1013" s="115">
        <v>6.8819774891964836E-2</v>
      </c>
      <c r="Q1013" s="115">
        <v>0.96475554078924664</v>
      </c>
      <c r="S1013" s="91">
        <v>0</v>
      </c>
      <c r="T1013" s="86">
        <f>IF(S1013=1,INDEX('LAD average need weights (Rx)'!N:N,MATCH(C1013,'LAD average need weights (Rx)'!B:B,0)),SUMPRODUCT(I$2:Q$2,I1013:Q1013)+$T$2)</f>
        <v>0.91853600570939531</v>
      </c>
    </row>
    <row r="1014" spans="2:20" x14ac:dyDescent="0.2">
      <c r="B1014" s="102" t="s">
        <v>5525</v>
      </c>
      <c r="C1014" s="101" t="s">
        <v>7294</v>
      </c>
      <c r="D1014" s="119">
        <v>8096.3849189379644</v>
      </c>
      <c r="E1014" s="119">
        <v>30399.471816295249</v>
      </c>
      <c r="F1014" s="119">
        <v>8457.4048158752103</v>
      </c>
      <c r="G1014" s="118">
        <v>1.0445902585600639</v>
      </c>
      <c r="I1014" s="115">
        <v>0.28947368421052633</v>
      </c>
      <c r="J1014" s="115">
        <v>8.6953610848038931E-2</v>
      </c>
      <c r="K1014" s="116">
        <v>101.397918188459</v>
      </c>
      <c r="L1014" s="115">
        <v>0.11864406779661017</v>
      </c>
      <c r="M1014" s="115">
        <v>0</v>
      </c>
      <c r="N1014" s="117">
        <v>20.466714024835699</v>
      </c>
      <c r="O1014" s="115">
        <v>1.0005841014397059</v>
      </c>
      <c r="P1014" s="115">
        <v>0.20172677954124862</v>
      </c>
      <c r="Q1014" s="115">
        <v>0.97447046335120346</v>
      </c>
      <c r="S1014" s="91">
        <v>0</v>
      </c>
      <c r="T1014" s="86">
        <f>IF(S1014=1,INDEX('LAD average need weights (Rx)'!N:N,MATCH(C1014,'LAD average need weights (Rx)'!B:B,0)),SUMPRODUCT(I$2:Q$2,I1014:Q1014)+$T$2)</f>
        <v>0.98425779840479688</v>
      </c>
    </row>
    <row r="1015" spans="2:20" x14ac:dyDescent="0.2">
      <c r="B1015" s="102" t="s">
        <v>5524</v>
      </c>
      <c r="C1015" s="101" t="s">
        <v>7032</v>
      </c>
      <c r="D1015" s="119">
        <v>14474.423415011192</v>
      </c>
      <c r="E1015" s="119">
        <v>43639.894483716897</v>
      </c>
      <c r="F1015" s="119">
        <v>12141.008764929678</v>
      </c>
      <c r="G1015" s="118">
        <v>0.83879049388167226</v>
      </c>
      <c r="I1015" s="115">
        <v>0.27445997458703941</v>
      </c>
      <c r="J1015" s="115">
        <v>8.1917373212600883E-2</v>
      </c>
      <c r="K1015" s="116">
        <v>128.40040819249501</v>
      </c>
      <c r="L1015" s="115">
        <v>0.15370078740157481</v>
      </c>
      <c r="M1015" s="115">
        <v>0</v>
      </c>
      <c r="N1015" s="117">
        <v>33.442864866800299</v>
      </c>
      <c r="O1015" s="115">
        <v>0.84015293717900918</v>
      </c>
      <c r="P1015" s="115">
        <v>0.22188918262546106</v>
      </c>
      <c r="Q1015" s="115">
        <v>1.0327756703641602</v>
      </c>
      <c r="S1015" s="91">
        <v>0</v>
      </c>
      <c r="T1015" s="86">
        <f>IF(S1015=1,INDEX('LAD average need weights (Rx)'!N:N,MATCH(C1015,'LAD average need weights (Rx)'!B:B,0)),SUMPRODUCT(I$2:Q$2,I1015:Q1015)+$T$2)</f>
        <v>1.1225588756397809</v>
      </c>
    </row>
    <row r="1016" spans="2:20" x14ac:dyDescent="0.2">
      <c r="B1016" s="102" t="s">
        <v>5523</v>
      </c>
      <c r="C1016" s="101" t="s">
        <v>7291</v>
      </c>
      <c r="D1016" s="119">
        <v>10595.85671605435</v>
      </c>
      <c r="E1016" s="119">
        <v>42685.362239594942</v>
      </c>
      <c r="F1016" s="119">
        <v>11875.449361558141</v>
      </c>
      <c r="G1016" s="118">
        <v>1.1207634908430777</v>
      </c>
      <c r="I1016" s="115">
        <v>0.31549609810479373</v>
      </c>
      <c r="J1016" s="115">
        <v>5.485421618989738E-2</v>
      </c>
      <c r="K1016" s="116">
        <v>91.146164515096601</v>
      </c>
      <c r="L1016" s="115">
        <v>9.4110503946569515E-2</v>
      </c>
      <c r="M1016" s="115">
        <v>0</v>
      </c>
      <c r="N1016" s="117">
        <v>13.711333297770199</v>
      </c>
      <c r="O1016" s="115">
        <v>1.0547888835102917</v>
      </c>
      <c r="P1016" s="115">
        <v>8.5348144556001898E-2</v>
      </c>
      <c r="Q1016" s="115">
        <v>0.95481711404719805</v>
      </c>
      <c r="S1016" s="91">
        <v>0</v>
      </c>
      <c r="T1016" s="86">
        <f>IF(S1016=1,INDEX('LAD average need weights (Rx)'!N:N,MATCH(C1016,'LAD average need weights (Rx)'!B:B,0)),SUMPRODUCT(I$2:Q$2,I1016:Q1016)+$T$2)</f>
        <v>0.88802268086318392</v>
      </c>
    </row>
    <row r="1017" spans="2:20" x14ac:dyDescent="0.2">
      <c r="B1017" s="102" t="s">
        <v>5522</v>
      </c>
      <c r="C1017" s="101" t="s">
        <v>7285</v>
      </c>
      <c r="D1017" s="119">
        <v>7367.7497664886905</v>
      </c>
      <c r="E1017" s="119">
        <v>33431.356475220004</v>
      </c>
      <c r="F1017" s="119">
        <v>9300.90223157121</v>
      </c>
      <c r="G1017" s="118">
        <v>1.26238030964016</v>
      </c>
      <c r="I1017" s="115">
        <v>0.2958057395143488</v>
      </c>
      <c r="J1017" s="115">
        <v>3.1307897820880282E-2</v>
      </c>
      <c r="K1017" s="116">
        <v>87.418402342116295</v>
      </c>
      <c r="L1017" s="115">
        <v>9.3969144460028048E-2</v>
      </c>
      <c r="M1017" s="115">
        <v>0</v>
      </c>
      <c r="N1017" s="117">
        <v>11.5681058134672</v>
      </c>
      <c r="O1017" s="115">
        <v>1.18589130502798</v>
      </c>
      <c r="P1017" s="115">
        <v>8.5498512686988284E-2</v>
      </c>
      <c r="Q1017" s="115">
        <v>0.91472205971335008</v>
      </c>
      <c r="S1017" s="91">
        <v>0</v>
      </c>
      <c r="T1017" s="86">
        <f>IF(S1017=1,INDEX('LAD average need weights (Rx)'!N:N,MATCH(C1017,'LAD average need weights (Rx)'!B:B,0)),SUMPRODUCT(I$2:Q$2,I1017:Q1017)+$T$2)</f>
        <v>0.86201632980647469</v>
      </c>
    </row>
    <row r="1018" spans="2:20" x14ac:dyDescent="0.2">
      <c r="B1018" s="102" t="s">
        <v>5521</v>
      </c>
      <c r="C1018" s="101" t="s">
        <v>7292</v>
      </c>
      <c r="D1018" s="119">
        <v>12297.563662757537</v>
      </c>
      <c r="E1018" s="119">
        <v>51890.54825686905</v>
      </c>
      <c r="F1018" s="119">
        <v>14436.414401476684</v>
      </c>
      <c r="G1018" s="118">
        <v>1.173924754315079</v>
      </c>
      <c r="I1018" s="115">
        <v>0.31121495327102805</v>
      </c>
      <c r="J1018" s="115">
        <v>2.4000728534384355E-2</v>
      </c>
      <c r="K1018" s="116">
        <v>88.942527199847305</v>
      </c>
      <c r="L1018" s="115">
        <v>8.6360929124478861E-2</v>
      </c>
      <c r="M1018" s="115">
        <v>0</v>
      </c>
      <c r="N1018" s="117">
        <v>10.6149886428708</v>
      </c>
      <c r="O1018" s="115">
        <v>1.2204771375117618</v>
      </c>
      <c r="P1018" s="115">
        <v>0.10896214956900639</v>
      </c>
      <c r="Q1018" s="115">
        <v>0.98273137548673772</v>
      </c>
      <c r="S1018" s="91">
        <v>0</v>
      </c>
      <c r="T1018" s="86">
        <f>IF(S1018=1,INDEX('LAD average need weights (Rx)'!N:N,MATCH(C1018,'LAD average need weights (Rx)'!B:B,0)),SUMPRODUCT(I$2:Q$2,I1018:Q1018)+$T$2)</f>
        <v>0.87338908460034992</v>
      </c>
    </row>
    <row r="1019" spans="2:20" x14ac:dyDescent="0.2">
      <c r="B1019" s="102" t="s">
        <v>5520</v>
      </c>
      <c r="C1019" s="101" t="s">
        <v>7154</v>
      </c>
      <c r="D1019" s="119">
        <v>12501.231593407245</v>
      </c>
      <c r="E1019" s="119">
        <v>49974.581882252802</v>
      </c>
      <c r="F1019" s="119">
        <v>13903.375428245301</v>
      </c>
      <c r="G1019" s="118">
        <v>1.1121604559008011</v>
      </c>
      <c r="I1019" s="115">
        <v>0.2786220871327254</v>
      </c>
      <c r="J1019" s="115">
        <v>4.7344392894783031E-2</v>
      </c>
      <c r="K1019" s="116">
        <v>99.6128246607352</v>
      </c>
      <c r="L1019" s="115">
        <v>0.10618606916707257</v>
      </c>
      <c r="M1019" s="115">
        <v>0</v>
      </c>
      <c r="N1019" s="117">
        <v>12.868191785746401</v>
      </c>
      <c r="O1019" s="115">
        <v>1.0688030650163456</v>
      </c>
      <c r="P1019" s="115">
        <v>7.8032753755562761E-2</v>
      </c>
      <c r="Q1019" s="115">
        <v>0.9540547507046071</v>
      </c>
      <c r="S1019" s="91">
        <v>0</v>
      </c>
      <c r="T1019" s="86">
        <f>IF(S1019=1,INDEX('LAD average need weights (Rx)'!N:N,MATCH(C1019,'LAD average need weights (Rx)'!B:B,0)),SUMPRODUCT(I$2:Q$2,I1019:Q1019)+$T$2)</f>
        <v>0.88662467698846203</v>
      </c>
    </row>
    <row r="1020" spans="2:20" x14ac:dyDescent="0.2">
      <c r="B1020" s="102" t="s">
        <v>5519</v>
      </c>
      <c r="C1020" s="101" t="s">
        <v>7295</v>
      </c>
      <c r="D1020" s="119">
        <v>7776.3148069488816</v>
      </c>
      <c r="E1020" s="119">
        <v>29378.098641283003</v>
      </c>
      <c r="F1020" s="119">
        <v>8173.2496680043869</v>
      </c>
      <c r="G1020" s="118">
        <v>1.051044083336339</v>
      </c>
      <c r="I1020" s="115">
        <v>0.25518925518925517</v>
      </c>
      <c r="J1020" s="115">
        <v>6.511451900857293E-2</v>
      </c>
      <c r="K1020" s="116">
        <v>99.821860465116302</v>
      </c>
      <c r="L1020" s="115">
        <v>0.12950450450450451</v>
      </c>
      <c r="M1020" s="115">
        <v>0</v>
      </c>
      <c r="N1020" s="117">
        <v>21.157320044296799</v>
      </c>
      <c r="O1020" s="115">
        <v>1.03593192812436</v>
      </c>
      <c r="P1020" s="115">
        <v>0.1189325370575634</v>
      </c>
      <c r="Q1020" s="115">
        <v>1.0013310436897545</v>
      </c>
      <c r="S1020" s="91">
        <v>0</v>
      </c>
      <c r="T1020" s="86">
        <f>IF(S1020=1,INDEX('LAD average need weights (Rx)'!N:N,MATCH(C1020,'LAD average need weights (Rx)'!B:B,0)),SUMPRODUCT(I$2:Q$2,I1020:Q1020)+$T$2)</f>
        <v>0.9797513105333715</v>
      </c>
    </row>
    <row r="1021" spans="2:20" x14ac:dyDescent="0.2">
      <c r="B1021" s="102" t="s">
        <v>5518</v>
      </c>
      <c r="C1021" s="101" t="s">
        <v>7032</v>
      </c>
      <c r="D1021" s="119">
        <v>4830.6999363541627</v>
      </c>
      <c r="E1021" s="119">
        <v>13700.198010378581</v>
      </c>
      <c r="F1021" s="119">
        <v>3811.5175596343802</v>
      </c>
      <c r="G1021" s="118">
        <v>0.78901973002923009</v>
      </c>
      <c r="I1021" s="115">
        <v>0.15894039735099338</v>
      </c>
      <c r="J1021" s="115">
        <v>9.6286919123170833E-2</v>
      </c>
      <c r="K1021" s="116">
        <v>109.875183405009</v>
      </c>
      <c r="L1021" s="115">
        <v>0.16606498194945848</v>
      </c>
      <c r="M1021" s="115">
        <v>0</v>
      </c>
      <c r="N1021" s="117">
        <v>33.535571717682799</v>
      </c>
      <c r="O1021" s="115">
        <v>0.75955221552094765</v>
      </c>
      <c r="P1021" s="115">
        <v>0.25104443223341388</v>
      </c>
      <c r="Q1021" s="115">
        <v>1.0201269880073536</v>
      </c>
      <c r="S1021" s="91">
        <v>0</v>
      </c>
      <c r="T1021" s="86">
        <f>IF(S1021=1,INDEX('LAD average need weights (Rx)'!N:N,MATCH(C1021,'LAD average need weights (Rx)'!B:B,0)),SUMPRODUCT(I$2:Q$2,I1021:Q1021)+$T$2)</f>
        <v>1.0823415033020862</v>
      </c>
    </row>
    <row r="1022" spans="2:20" x14ac:dyDescent="0.2">
      <c r="B1022" s="102" t="s">
        <v>5517</v>
      </c>
      <c r="C1022" s="101" t="s">
        <v>7291</v>
      </c>
      <c r="D1022" s="119">
        <v>5363.9795548500988</v>
      </c>
      <c r="E1022" s="119">
        <v>21528.811149757948</v>
      </c>
      <c r="F1022" s="119">
        <v>5989.507719026562</v>
      </c>
      <c r="G1022" s="118">
        <v>1.1166164333364883</v>
      </c>
      <c r="I1022" s="115">
        <v>0.25641025641025639</v>
      </c>
      <c r="J1022" s="115">
        <v>5.9207418467177558E-2</v>
      </c>
      <c r="K1022" s="116">
        <v>94.957737076343705</v>
      </c>
      <c r="L1022" s="115">
        <v>0.12870275791624106</v>
      </c>
      <c r="M1022" s="115">
        <v>0</v>
      </c>
      <c r="N1022" s="117">
        <v>16.142526018486802</v>
      </c>
      <c r="O1022" s="115">
        <v>1.0290845135227178</v>
      </c>
      <c r="P1022" s="115">
        <v>0.10434467573465507</v>
      </c>
      <c r="Q1022" s="115">
        <v>0.97175327088985219</v>
      </c>
      <c r="S1022" s="91">
        <v>0</v>
      </c>
      <c r="T1022" s="86">
        <f>IF(S1022=1,INDEX('LAD average need weights (Rx)'!N:N,MATCH(C1022,'LAD average need weights (Rx)'!B:B,0)),SUMPRODUCT(I$2:Q$2,I1022:Q1022)+$T$2)</f>
        <v>0.92305432330571047</v>
      </c>
    </row>
    <row r="1023" spans="2:20" x14ac:dyDescent="0.2">
      <c r="B1023" s="102" t="s">
        <v>5516</v>
      </c>
      <c r="C1023" s="101" t="s">
        <v>7032</v>
      </c>
      <c r="D1023" s="119">
        <v>3547.1470268443741</v>
      </c>
      <c r="E1023" s="119">
        <v>11389.402804776004</v>
      </c>
      <c r="F1023" s="119">
        <v>3168.6336760437243</v>
      </c>
      <c r="G1023" s="118">
        <v>0.89329076355276305</v>
      </c>
      <c r="I1023" s="115">
        <v>0.29878048780487804</v>
      </c>
      <c r="J1023" s="115">
        <v>9.8467840249226682E-2</v>
      </c>
      <c r="K1023" s="116">
        <v>100.685042475728</v>
      </c>
      <c r="L1023" s="115">
        <v>0.14047287899860919</v>
      </c>
      <c r="M1023" s="115">
        <v>0</v>
      </c>
      <c r="N1023" s="117">
        <v>29.519768810679601</v>
      </c>
      <c r="O1023" s="115">
        <v>0.87611914342177</v>
      </c>
      <c r="P1023" s="115">
        <v>0.18893963557295104</v>
      </c>
      <c r="Q1023" s="115">
        <v>1.0152162274397372</v>
      </c>
      <c r="S1023" s="91">
        <v>0</v>
      </c>
      <c r="T1023" s="86">
        <f>IF(S1023=1,INDEX('LAD average need weights (Rx)'!N:N,MATCH(C1023,'LAD average need weights (Rx)'!B:B,0)),SUMPRODUCT(I$2:Q$2,I1023:Q1023)+$T$2)</f>
        <v>1.0662023452274227</v>
      </c>
    </row>
    <row r="1024" spans="2:20" x14ac:dyDescent="0.2">
      <c r="B1024" s="102" t="s">
        <v>5515</v>
      </c>
      <c r="C1024" s="101" t="s">
        <v>7032</v>
      </c>
      <c r="D1024" s="119">
        <v>9328.2955589943431</v>
      </c>
      <c r="E1024" s="119">
        <v>26553.982143379846</v>
      </c>
      <c r="F1024" s="119">
        <v>7387.555212051514</v>
      </c>
      <c r="G1024" s="118">
        <v>0.79195123753646857</v>
      </c>
      <c r="I1024" s="115">
        <v>0.29594272076372313</v>
      </c>
      <c r="J1024" s="115">
        <v>7.4060438769896361E-2</v>
      </c>
      <c r="K1024" s="116">
        <v>129.42883419346299</v>
      </c>
      <c r="L1024" s="115">
        <v>0.1473389355742297</v>
      </c>
      <c r="M1024" s="115">
        <v>0</v>
      </c>
      <c r="N1024" s="117">
        <v>37.702287547968801</v>
      </c>
      <c r="O1024" s="115">
        <v>0.77185414820496134</v>
      </c>
      <c r="P1024" s="115">
        <v>0.19845329034147866</v>
      </c>
      <c r="Q1024" s="115">
        <v>1.0467374902976112</v>
      </c>
      <c r="S1024" s="91">
        <v>0</v>
      </c>
      <c r="T1024" s="86">
        <f>IF(S1024=1,INDEX('LAD average need weights (Rx)'!N:N,MATCH(C1024,'LAD average need weights (Rx)'!B:B,0)),SUMPRODUCT(I$2:Q$2,I1024:Q1024)+$T$2)</f>
        <v>1.1459947165978743</v>
      </c>
    </row>
    <row r="1025" spans="2:20" x14ac:dyDescent="0.2">
      <c r="B1025" s="102" t="s">
        <v>5514</v>
      </c>
      <c r="C1025" s="101" t="s">
        <v>7032</v>
      </c>
      <c r="D1025" s="119">
        <v>9066.5910076576165</v>
      </c>
      <c r="E1025" s="119">
        <v>30103.576189160827</v>
      </c>
      <c r="F1025" s="119">
        <v>8375.0840072425544</v>
      </c>
      <c r="G1025" s="118">
        <v>0.92373020909060333</v>
      </c>
      <c r="I1025" s="115">
        <v>0.23496240601503759</v>
      </c>
      <c r="J1025" s="115">
        <v>8.7141521985296247E-2</v>
      </c>
      <c r="K1025" s="116">
        <v>99.483470328789195</v>
      </c>
      <c r="L1025" s="115">
        <v>9.7560975609756101E-2</v>
      </c>
      <c r="M1025" s="115">
        <v>0</v>
      </c>
      <c r="N1025" s="117">
        <v>26.630338111467498</v>
      </c>
      <c r="O1025" s="115">
        <v>0.87544122996726237</v>
      </c>
      <c r="P1025" s="115">
        <v>0.15012300627554998</v>
      </c>
      <c r="Q1025" s="115">
        <v>1.0033506078738168</v>
      </c>
      <c r="S1025" s="91">
        <v>0</v>
      </c>
      <c r="T1025" s="86">
        <f>IF(S1025=1,INDEX('LAD average need weights (Rx)'!N:N,MATCH(C1025,'LAD average need weights (Rx)'!B:B,0)),SUMPRODUCT(I$2:Q$2,I1025:Q1025)+$T$2)</f>
        <v>0.99055405679896746</v>
      </c>
    </row>
    <row r="1026" spans="2:20" x14ac:dyDescent="0.2">
      <c r="B1026" s="102" t="s">
        <v>5513</v>
      </c>
      <c r="C1026" s="101" t="s">
        <v>7154</v>
      </c>
      <c r="D1026" s="119">
        <v>8571.8098748295233</v>
      </c>
      <c r="E1026" s="119">
        <v>28605.71379080827</v>
      </c>
      <c r="F1026" s="119">
        <v>7958.3652978551499</v>
      </c>
      <c r="G1026" s="118">
        <v>0.92843464963266309</v>
      </c>
      <c r="I1026" s="115">
        <v>0.30664652567975831</v>
      </c>
      <c r="J1026" s="115">
        <v>4.9775926006423464E-2</v>
      </c>
      <c r="K1026" s="116">
        <v>95.604134615384595</v>
      </c>
      <c r="L1026" s="115">
        <v>0.13626532083633741</v>
      </c>
      <c r="M1026" s="115">
        <v>0</v>
      </c>
      <c r="N1026" s="117">
        <v>28.719508379120899</v>
      </c>
      <c r="O1026" s="115">
        <v>1.0160655465772177</v>
      </c>
      <c r="P1026" s="115">
        <v>0.24216327202733864</v>
      </c>
      <c r="Q1026" s="115">
        <v>1.0043783888243443</v>
      </c>
      <c r="S1026" s="91">
        <v>0</v>
      </c>
      <c r="T1026" s="86">
        <f>IF(S1026=1,INDEX('LAD average need weights (Rx)'!N:N,MATCH(C1026,'LAD average need weights (Rx)'!B:B,0)),SUMPRODUCT(I$2:Q$2,I1026:Q1026)+$T$2)</f>
        <v>1.054822742340082</v>
      </c>
    </row>
    <row r="1027" spans="2:20" x14ac:dyDescent="0.2">
      <c r="B1027" s="102" t="s">
        <v>5512</v>
      </c>
      <c r="C1027" s="101" t="s">
        <v>7032</v>
      </c>
      <c r="D1027" s="119">
        <v>3762.0906088479474</v>
      </c>
      <c r="E1027" s="119">
        <v>12682.728687274814</v>
      </c>
      <c r="F1027" s="119">
        <v>3528.4484982630438</v>
      </c>
      <c r="G1027" s="118">
        <v>0.93789567161529608</v>
      </c>
      <c r="I1027" s="115">
        <v>0.33185840707964603</v>
      </c>
      <c r="J1027" s="115">
        <v>7.6033073053499739E-2</v>
      </c>
      <c r="K1027" s="116">
        <v>119.16120916259899</v>
      </c>
      <c r="L1027" s="115">
        <v>0.1532567049808429</v>
      </c>
      <c r="M1027" s="115">
        <v>0</v>
      </c>
      <c r="N1027" s="117">
        <v>28.5923282012768</v>
      </c>
      <c r="O1027" s="115">
        <v>0.97060028881174576</v>
      </c>
      <c r="P1027" s="115">
        <v>0.18151487890109397</v>
      </c>
      <c r="Q1027" s="115">
        <v>1.0059729012065153</v>
      </c>
      <c r="S1027" s="91">
        <v>0</v>
      </c>
      <c r="T1027" s="86">
        <f>IF(S1027=1,INDEX('LAD average need weights (Rx)'!N:N,MATCH(C1027,'LAD average need weights (Rx)'!B:B,0)),SUMPRODUCT(I$2:Q$2,I1027:Q1027)+$T$2)</f>
        <v>1.0925997983559987</v>
      </c>
    </row>
    <row r="1028" spans="2:20" x14ac:dyDescent="0.2">
      <c r="B1028" s="102" t="s">
        <v>5511</v>
      </c>
      <c r="C1028" s="101" t="s">
        <v>7293</v>
      </c>
      <c r="D1028" s="119">
        <v>12213.170316094873</v>
      </c>
      <c r="E1028" s="119">
        <v>46057.011696196692</v>
      </c>
      <c r="F1028" s="119">
        <v>12813.472381300917</v>
      </c>
      <c r="G1028" s="118">
        <v>1.0491520260234928</v>
      </c>
      <c r="I1028" s="115">
        <v>0.3089887640449438</v>
      </c>
      <c r="J1028" s="115">
        <v>3.0574136032786081E-2</v>
      </c>
      <c r="K1028" s="116">
        <v>98.3777747941282</v>
      </c>
      <c r="L1028" s="115">
        <v>0.10733365711510442</v>
      </c>
      <c r="M1028" s="115">
        <v>0</v>
      </c>
      <c r="N1028" s="117">
        <v>6.0806378446115303</v>
      </c>
      <c r="O1028" s="115">
        <v>0.92148941630841108</v>
      </c>
      <c r="P1028" s="115">
        <v>5.7756061396002881E-2</v>
      </c>
      <c r="Q1028" s="115">
        <v>0.98383832826117368</v>
      </c>
      <c r="S1028" s="91">
        <v>0</v>
      </c>
      <c r="T1028" s="86">
        <f>IF(S1028=1,INDEX('LAD average need weights (Rx)'!N:N,MATCH(C1028,'LAD average need weights (Rx)'!B:B,0)),SUMPRODUCT(I$2:Q$2,I1028:Q1028)+$T$2)</f>
        <v>0.81444372361211603</v>
      </c>
    </row>
    <row r="1029" spans="2:20" x14ac:dyDescent="0.2">
      <c r="B1029" s="102" t="s">
        <v>5510</v>
      </c>
      <c r="C1029" s="101" t="s">
        <v>7032</v>
      </c>
      <c r="D1029" s="119">
        <v>6914.0992756642572</v>
      </c>
      <c r="E1029" s="119">
        <v>21041.984606558341</v>
      </c>
      <c r="F1029" s="119">
        <v>5854.0682227144835</v>
      </c>
      <c r="G1029" s="118">
        <v>0.84668558973678698</v>
      </c>
      <c r="I1029" s="115">
        <v>0.2594142259414226</v>
      </c>
      <c r="J1029" s="115">
        <v>8.9521718627983471E-2</v>
      </c>
      <c r="K1029" s="116">
        <v>121.779621347645</v>
      </c>
      <c r="L1029" s="115">
        <v>0.15557020435069216</v>
      </c>
      <c r="M1029" s="115">
        <v>0</v>
      </c>
      <c r="N1029" s="117">
        <v>38.811897883124601</v>
      </c>
      <c r="O1029" s="115">
        <v>0.77762680397257378</v>
      </c>
      <c r="P1029" s="115">
        <v>0.38662684140115361</v>
      </c>
      <c r="Q1029" s="115">
        <v>1.0520161679301183</v>
      </c>
      <c r="S1029" s="91">
        <v>0</v>
      </c>
      <c r="T1029" s="86">
        <f>IF(S1029=1,INDEX('LAD average need weights (Rx)'!N:N,MATCH(C1029,'LAD average need weights (Rx)'!B:B,0)),SUMPRODUCT(I$2:Q$2,I1029:Q1029)+$T$2)</f>
        <v>1.1722951210982249</v>
      </c>
    </row>
    <row r="1030" spans="2:20" x14ac:dyDescent="0.2">
      <c r="B1030" s="102" t="s">
        <v>5509</v>
      </c>
      <c r="C1030" s="101" t="s">
        <v>7154</v>
      </c>
      <c r="D1030" s="119">
        <v>9526.7676271439032</v>
      </c>
      <c r="E1030" s="119">
        <v>36791.132323659265</v>
      </c>
      <c r="F1030" s="119">
        <v>10235.621907378863</v>
      </c>
      <c r="G1030" s="118">
        <v>1.0744065886749745</v>
      </c>
      <c r="I1030" s="115">
        <v>0.31108144192256343</v>
      </c>
      <c r="J1030" s="115">
        <v>4.1773515935022994E-2</v>
      </c>
      <c r="K1030" s="116">
        <v>79.402306171754901</v>
      </c>
      <c r="L1030" s="115">
        <v>0.12667054038349795</v>
      </c>
      <c r="M1030" s="115">
        <v>0</v>
      </c>
      <c r="N1030" s="117">
        <v>9.9464735339336698</v>
      </c>
      <c r="O1030" s="115">
        <v>1.0052213581472311</v>
      </c>
      <c r="P1030" s="115">
        <v>0.10690770361148413</v>
      </c>
      <c r="Q1030" s="115">
        <v>0.97376170205101409</v>
      </c>
      <c r="S1030" s="91">
        <v>0</v>
      </c>
      <c r="T1030" s="86">
        <f>IF(S1030=1,INDEX('LAD average need weights (Rx)'!N:N,MATCH(C1030,'LAD average need weights (Rx)'!B:B,0)),SUMPRODUCT(I$2:Q$2,I1030:Q1030)+$T$2)</f>
        <v>0.85811677840924483</v>
      </c>
    </row>
    <row r="1031" spans="2:20" x14ac:dyDescent="0.2">
      <c r="B1031" s="102" t="s">
        <v>5508</v>
      </c>
      <c r="C1031" s="101" t="s">
        <v>7294</v>
      </c>
      <c r="D1031" s="119">
        <v>8880.7915003927847</v>
      </c>
      <c r="E1031" s="119">
        <v>29845.69151747047</v>
      </c>
      <c r="F1031" s="119">
        <v>8303.3381862140031</v>
      </c>
      <c r="G1031" s="118">
        <v>0.93497726929483238</v>
      </c>
      <c r="I1031" s="115">
        <v>0.25386313465783666</v>
      </c>
      <c r="J1031" s="115">
        <v>7.9769033545562334E-2</v>
      </c>
      <c r="K1031" s="116">
        <v>108.26131278708</v>
      </c>
      <c r="L1031" s="115">
        <v>0.13024602026049203</v>
      </c>
      <c r="M1031" s="115">
        <v>0</v>
      </c>
      <c r="N1031" s="117">
        <v>16.0102987109201</v>
      </c>
      <c r="O1031" s="115">
        <v>0.97673030880794287</v>
      </c>
      <c r="P1031" s="115">
        <v>0.13055390663863331</v>
      </c>
      <c r="Q1031" s="115">
        <v>0.99402506914611222</v>
      </c>
      <c r="S1031" s="91">
        <v>0</v>
      </c>
      <c r="T1031" s="86">
        <f>IF(S1031=1,INDEX('LAD average need weights (Rx)'!N:N,MATCH(C1031,'LAD average need weights (Rx)'!B:B,0)),SUMPRODUCT(I$2:Q$2,I1031:Q1031)+$T$2)</f>
        <v>0.9450240563061969</v>
      </c>
    </row>
    <row r="1032" spans="2:20" x14ac:dyDescent="0.2">
      <c r="B1032" s="102" t="s">
        <v>5507</v>
      </c>
      <c r="C1032" s="101" t="s">
        <v>7154</v>
      </c>
      <c r="D1032" s="119">
        <v>1907.5340339315626</v>
      </c>
      <c r="E1032" s="119">
        <v>7039.4833920639148</v>
      </c>
      <c r="F1032" s="119">
        <v>1958.4472092505744</v>
      </c>
      <c r="G1032" s="118">
        <v>1.0266905724424094</v>
      </c>
      <c r="I1032" s="115">
        <v>0.25210084033613445</v>
      </c>
      <c r="J1032" s="115">
        <v>4.4832434256670627E-2</v>
      </c>
      <c r="K1032" s="116">
        <v>87.569325153374194</v>
      </c>
      <c r="L1032" s="115">
        <v>8.1521739130434784E-2</v>
      </c>
      <c r="M1032" s="115">
        <v>0</v>
      </c>
      <c r="N1032" s="117">
        <v>12.807092791411</v>
      </c>
      <c r="O1032" s="115">
        <v>0.99297797783880959</v>
      </c>
      <c r="P1032" s="115">
        <v>0.12262857842665054</v>
      </c>
      <c r="Q1032" s="115">
        <v>0.98031184483160561</v>
      </c>
      <c r="S1032" s="91">
        <v>0</v>
      </c>
      <c r="T1032" s="86">
        <f>IF(S1032=1,INDEX('LAD average need weights (Rx)'!N:N,MATCH(C1032,'LAD average need weights (Rx)'!B:B,0)),SUMPRODUCT(I$2:Q$2,I1032:Q1032)+$T$2)</f>
        <v>0.8519354078030339</v>
      </c>
    </row>
    <row r="1033" spans="2:20" x14ac:dyDescent="0.2">
      <c r="B1033" s="102" t="s">
        <v>5506</v>
      </c>
      <c r="C1033" s="101" t="s">
        <v>7064</v>
      </c>
      <c r="D1033" s="119">
        <v>7664.0158159652619</v>
      </c>
      <c r="E1033" s="119">
        <v>30000.608032929202</v>
      </c>
      <c r="F1033" s="119">
        <v>8346.4373456933772</v>
      </c>
      <c r="G1033" s="118">
        <v>1.089042291419406</v>
      </c>
      <c r="I1033" s="115">
        <v>0.31481481481481483</v>
      </c>
      <c r="J1033" s="115">
        <v>5.3132519750024351E-2</v>
      </c>
      <c r="K1033" s="116">
        <v>87.513358096024206</v>
      </c>
      <c r="L1033" s="115">
        <v>8.9733840304182508E-2</v>
      </c>
      <c r="M1033" s="115">
        <v>0</v>
      </c>
      <c r="N1033" s="117">
        <v>11.2431767780988</v>
      </c>
      <c r="O1033" s="115">
        <v>1.0446833322118738</v>
      </c>
      <c r="P1033" s="115">
        <v>0.10921116528703616</v>
      </c>
      <c r="Q1033" s="115">
        <v>0.97443888731772066</v>
      </c>
      <c r="S1033" s="91">
        <v>0</v>
      </c>
      <c r="T1033" s="86">
        <f>IF(S1033=1,INDEX('LAD average need weights (Rx)'!N:N,MATCH(C1033,'LAD average need weights (Rx)'!B:B,0)),SUMPRODUCT(I$2:Q$2,I1033:Q1033)+$T$2)</f>
        <v>0.86634716506950693</v>
      </c>
    </row>
    <row r="1034" spans="2:20" x14ac:dyDescent="0.2">
      <c r="B1034" s="102" t="s">
        <v>5505</v>
      </c>
      <c r="C1034" s="101" t="s">
        <v>7032</v>
      </c>
      <c r="D1034" s="119">
        <v>4372.5540046113028</v>
      </c>
      <c r="E1034" s="119">
        <v>12598.343356454123</v>
      </c>
      <c r="F1034" s="119">
        <v>3504.9717448646652</v>
      </c>
      <c r="G1034" s="118">
        <v>0.80158455245339821</v>
      </c>
      <c r="I1034" s="115">
        <v>0.29452054794520549</v>
      </c>
      <c r="J1034" s="115">
        <v>8.5181950425627886E-2</v>
      </c>
      <c r="K1034" s="116">
        <v>104.166437177281</v>
      </c>
      <c r="L1034" s="115">
        <v>0.15086782376502003</v>
      </c>
      <c r="M1034" s="115">
        <v>0</v>
      </c>
      <c r="N1034" s="117">
        <v>28.1136351118761</v>
      </c>
      <c r="O1034" s="115">
        <v>0.80519552666313099</v>
      </c>
      <c r="P1034" s="115">
        <v>0.16357352344033174</v>
      </c>
      <c r="Q1034" s="115">
        <v>1.0044796901553665</v>
      </c>
      <c r="S1034" s="91">
        <v>0</v>
      </c>
      <c r="T1034" s="86">
        <f>IF(S1034=1,INDEX('LAD average need weights (Rx)'!N:N,MATCH(C1034,'LAD average need weights (Rx)'!B:B,0)),SUMPRODUCT(I$2:Q$2,I1034:Q1034)+$T$2)</f>
        <v>1.0428472588657614</v>
      </c>
    </row>
    <row r="1035" spans="2:20" x14ac:dyDescent="0.2">
      <c r="B1035" s="102" t="s">
        <v>5504</v>
      </c>
      <c r="C1035" s="101" t="s">
        <v>7032</v>
      </c>
      <c r="D1035" s="119">
        <v>6060.8459304614353</v>
      </c>
      <c r="E1035" s="119">
        <v>19834.30902175021</v>
      </c>
      <c r="F1035" s="119">
        <v>5518.0820789849658</v>
      </c>
      <c r="G1035" s="118">
        <v>0.91044750886199366</v>
      </c>
      <c r="I1035" s="115">
        <v>0.2872628726287263</v>
      </c>
      <c r="J1035" s="115">
        <v>7.7536036222299556E-2</v>
      </c>
      <c r="K1035" s="116">
        <v>121.05447123599799</v>
      </c>
      <c r="L1035" s="115">
        <v>0.13285457809694792</v>
      </c>
      <c r="M1035" s="115">
        <v>0</v>
      </c>
      <c r="N1035" s="117">
        <v>41.7559475982533</v>
      </c>
      <c r="O1035" s="115">
        <v>0.96879724997547056</v>
      </c>
      <c r="P1035" s="115">
        <v>0.36841060678571208</v>
      </c>
      <c r="Q1035" s="115">
        <v>1.0278446960326322</v>
      </c>
      <c r="S1035" s="91">
        <v>0</v>
      </c>
      <c r="T1035" s="86">
        <f>IF(S1035=1,INDEX('LAD average need weights (Rx)'!N:N,MATCH(C1035,'LAD average need weights (Rx)'!B:B,0)),SUMPRODUCT(I$2:Q$2,I1035:Q1035)+$T$2)</f>
        <v>1.2020690975043096</v>
      </c>
    </row>
    <row r="1036" spans="2:20" x14ac:dyDescent="0.2">
      <c r="B1036" s="102" t="s">
        <v>5503</v>
      </c>
      <c r="C1036" s="101" t="s">
        <v>7294</v>
      </c>
      <c r="D1036" s="119">
        <v>4707.7282523310405</v>
      </c>
      <c r="E1036" s="119">
        <v>19893.047789570304</v>
      </c>
      <c r="F1036" s="119">
        <v>5534.4237292887037</v>
      </c>
      <c r="G1036" s="118">
        <v>1.1756039075850062</v>
      </c>
      <c r="I1036" s="115">
        <v>0.21864951768488747</v>
      </c>
      <c r="J1036" s="115">
        <v>5.8525025155836796E-2</v>
      </c>
      <c r="K1036" s="116">
        <v>82.055390772128007</v>
      </c>
      <c r="L1036" s="115">
        <v>9.3093093093093091E-2</v>
      </c>
      <c r="M1036" s="115">
        <v>0</v>
      </c>
      <c r="N1036" s="117">
        <v>12.7611120527307</v>
      </c>
      <c r="O1036" s="115">
        <v>1.0812477892882879</v>
      </c>
      <c r="P1036" s="115">
        <v>0.10821191774395965</v>
      </c>
      <c r="Q1036" s="115">
        <v>0.91073592391652436</v>
      </c>
      <c r="S1036" s="91">
        <v>0</v>
      </c>
      <c r="T1036" s="86">
        <f>IF(S1036=1,INDEX('LAD average need weights (Rx)'!N:N,MATCH(C1036,'LAD average need weights (Rx)'!B:B,0)),SUMPRODUCT(I$2:Q$2,I1036:Q1036)+$T$2)</f>
        <v>0.84780129054690079</v>
      </c>
    </row>
    <row r="1037" spans="2:20" x14ac:dyDescent="0.2">
      <c r="B1037" s="102" t="s">
        <v>5502</v>
      </c>
      <c r="C1037" s="101" t="s">
        <v>7154</v>
      </c>
      <c r="D1037" s="119">
        <v>7838.2994855824281</v>
      </c>
      <c r="E1037" s="119">
        <v>28314.175869341369</v>
      </c>
      <c r="F1037" s="119">
        <v>7877.2568418949804</v>
      </c>
      <c r="G1037" s="118">
        <v>1.0049701285826358</v>
      </c>
      <c r="I1037" s="115">
        <v>0.28000000000000003</v>
      </c>
      <c r="J1037" s="115">
        <v>4.8020934222685364E-2</v>
      </c>
      <c r="K1037" s="116">
        <v>89.069782996432806</v>
      </c>
      <c r="L1037" s="115">
        <v>9.8261526832955401E-2</v>
      </c>
      <c r="M1037" s="115">
        <v>0</v>
      </c>
      <c r="N1037" s="117">
        <v>13.817747473246101</v>
      </c>
      <c r="O1037" s="115">
        <v>1.0213908263371771</v>
      </c>
      <c r="P1037" s="115">
        <v>0.13457141965351715</v>
      </c>
      <c r="Q1037" s="115">
        <v>0.96306035529836675</v>
      </c>
      <c r="S1037" s="91">
        <v>0</v>
      </c>
      <c r="T1037" s="86">
        <f>IF(S1037=1,INDEX('LAD average need weights (Rx)'!N:N,MATCH(C1037,'LAD average need weights (Rx)'!B:B,0)),SUMPRODUCT(I$2:Q$2,I1037:Q1037)+$T$2)</f>
        <v>0.88056313727312818</v>
      </c>
    </row>
    <row r="1038" spans="2:20" x14ac:dyDescent="0.2">
      <c r="B1038" s="102" t="s">
        <v>5501</v>
      </c>
      <c r="C1038" s="101" t="s">
        <v>7032</v>
      </c>
      <c r="D1038" s="119">
        <v>3137.5513207886934</v>
      </c>
      <c r="E1038" s="119">
        <v>7279.3587728971488</v>
      </c>
      <c r="F1038" s="119">
        <v>2025.1826845683206</v>
      </c>
      <c r="G1038" s="118">
        <v>0.64546599481892963</v>
      </c>
      <c r="I1038" s="115">
        <v>0.29230769230769232</v>
      </c>
      <c r="J1038" s="115">
        <v>7.4059542520699143E-2</v>
      </c>
      <c r="K1038" s="116">
        <v>101.38285928143701</v>
      </c>
      <c r="L1038" s="115">
        <v>0.11475409836065574</v>
      </c>
      <c r="M1038" s="115">
        <v>0</v>
      </c>
      <c r="N1038" s="117">
        <v>23.9276676646707</v>
      </c>
      <c r="O1038" s="115">
        <v>0.83483426658660354</v>
      </c>
      <c r="P1038" s="115">
        <v>0.11687973540253568</v>
      </c>
      <c r="Q1038" s="115">
        <v>1.0055552944720405</v>
      </c>
      <c r="S1038" s="91">
        <v>0</v>
      </c>
      <c r="T1038" s="86">
        <f>IF(S1038=1,INDEX('LAD average need weights (Rx)'!N:N,MATCH(C1038,'LAD average need weights (Rx)'!B:B,0)),SUMPRODUCT(I$2:Q$2,I1038:Q1038)+$T$2)</f>
        <v>0.9791049596914172</v>
      </c>
    </row>
    <row r="1039" spans="2:20" x14ac:dyDescent="0.2">
      <c r="B1039" s="102" t="s">
        <v>5500</v>
      </c>
      <c r="C1039" s="101" t="s">
        <v>7032</v>
      </c>
      <c r="D1039" s="119">
        <v>8220.9587027842081</v>
      </c>
      <c r="E1039" s="119">
        <v>24677.188173792456</v>
      </c>
      <c r="F1039" s="119">
        <v>6865.4143520815214</v>
      </c>
      <c r="G1039" s="118">
        <v>0.83511115920779388</v>
      </c>
      <c r="I1039" s="115">
        <v>0.19696969696969696</v>
      </c>
      <c r="J1039" s="115">
        <v>0.1206101648046105</v>
      </c>
      <c r="K1039" s="116">
        <v>98.841239892183296</v>
      </c>
      <c r="L1039" s="115">
        <v>0.11179577464788733</v>
      </c>
      <c r="M1039" s="115">
        <v>0</v>
      </c>
      <c r="N1039" s="117">
        <v>33.147964544889099</v>
      </c>
      <c r="O1039" s="115">
        <v>0.90997333547430037</v>
      </c>
      <c r="P1039" s="115">
        <v>0.22992602255041558</v>
      </c>
      <c r="Q1039" s="115">
        <v>1.0085768987092432</v>
      </c>
      <c r="S1039" s="91">
        <v>0</v>
      </c>
      <c r="T1039" s="86">
        <f>IF(S1039=1,INDEX('LAD average need weights (Rx)'!N:N,MATCH(C1039,'LAD average need weights (Rx)'!B:B,0)),SUMPRODUCT(I$2:Q$2,I1039:Q1039)+$T$2)</f>
        <v>1.0714957763955515</v>
      </c>
    </row>
    <row r="1040" spans="2:20" x14ac:dyDescent="0.2">
      <c r="B1040" s="102" t="s">
        <v>5499</v>
      </c>
      <c r="C1040" s="101" t="s">
        <v>7293</v>
      </c>
      <c r="D1040" s="119">
        <v>4440.0842460499698</v>
      </c>
      <c r="E1040" s="119">
        <v>19213.976776902153</v>
      </c>
      <c r="F1040" s="119">
        <v>5345.5001029978575</v>
      </c>
      <c r="G1040" s="118">
        <v>1.2039186210832311</v>
      </c>
      <c r="I1040" s="115">
        <v>0.2893258426966292</v>
      </c>
      <c r="J1040" s="115">
        <v>2.9592757622816254E-2</v>
      </c>
      <c r="K1040" s="116">
        <v>101.99627413652399</v>
      </c>
      <c r="L1040" s="115">
        <v>9.0019569471624261E-2</v>
      </c>
      <c r="M1040" s="115">
        <v>0</v>
      </c>
      <c r="N1040" s="117">
        <v>10.8055354908893</v>
      </c>
      <c r="O1040" s="115">
        <v>1.0605527226817235</v>
      </c>
      <c r="P1040" s="115">
        <v>7.9399010246279808E-2</v>
      </c>
      <c r="Q1040" s="115">
        <v>0.93576992912552059</v>
      </c>
      <c r="S1040" s="91">
        <v>0</v>
      </c>
      <c r="T1040" s="86">
        <f>IF(S1040=1,INDEX('LAD average need weights (Rx)'!N:N,MATCH(C1040,'LAD average need weights (Rx)'!B:B,0)),SUMPRODUCT(I$2:Q$2,I1040:Q1040)+$T$2)</f>
        <v>0.85219486378839993</v>
      </c>
    </row>
    <row r="1041" spans="2:20" x14ac:dyDescent="0.2">
      <c r="B1041" s="102" t="s">
        <v>5498</v>
      </c>
      <c r="C1041" s="101" t="s">
        <v>7154</v>
      </c>
      <c r="D1041" s="119">
        <v>18036.135866592296</v>
      </c>
      <c r="E1041" s="119">
        <v>25612.676249331489</v>
      </c>
      <c r="F1041" s="119">
        <v>7125.6754975076283</v>
      </c>
      <c r="G1041" s="118">
        <v>0.39507772342224745</v>
      </c>
      <c r="I1041" s="115">
        <v>0.2857142857142857</v>
      </c>
      <c r="J1041" s="115">
        <v>5.2509773883266123E-2</v>
      </c>
      <c r="K1041" s="116">
        <v>96.837450386814695</v>
      </c>
      <c r="L1041" s="115">
        <v>1.049618320610687E-2</v>
      </c>
      <c r="M1041" s="115">
        <v>1</v>
      </c>
      <c r="N1041" s="117">
        <v>14.983687655566801</v>
      </c>
      <c r="O1041" s="115">
        <v>0.79999369769273987</v>
      </c>
      <c r="P1041" s="115">
        <v>0.2319463926334869</v>
      </c>
      <c r="Q1041" s="115">
        <v>1.1281989050169026</v>
      </c>
      <c r="S1041" s="91">
        <v>0</v>
      </c>
      <c r="T1041" s="86">
        <f>IF(S1041=1,INDEX('LAD average need weights (Rx)'!N:N,MATCH(C1041,'LAD average need weights (Rx)'!B:B,0)),SUMPRODUCT(I$2:Q$2,I1041:Q1041)+$T$2)</f>
        <v>0.66473776023591036</v>
      </c>
    </row>
    <row r="1042" spans="2:20" x14ac:dyDescent="0.2">
      <c r="B1042" s="102" t="s">
        <v>5497</v>
      </c>
      <c r="C1042" s="101" t="s">
        <v>7295</v>
      </c>
      <c r="D1042" s="119">
        <v>5977.5240441031892</v>
      </c>
      <c r="E1042" s="119">
        <v>20761.317523396694</v>
      </c>
      <c r="F1042" s="119">
        <v>5775.9841311508744</v>
      </c>
      <c r="G1042" s="118">
        <v>0.96628371354672615</v>
      </c>
      <c r="I1042" s="115">
        <v>0.27844311377245506</v>
      </c>
      <c r="J1042" s="115">
        <v>4.3203357694974555E-2</v>
      </c>
      <c r="K1042" s="116">
        <v>82.923108477666403</v>
      </c>
      <c r="L1042" s="115">
        <v>9.0389016018306637E-2</v>
      </c>
      <c r="M1042" s="115">
        <v>0</v>
      </c>
      <c r="N1042" s="117">
        <v>7.7342139927073799</v>
      </c>
      <c r="O1042" s="115">
        <v>1.0426233677464323</v>
      </c>
      <c r="P1042" s="115">
        <v>1.9849396515144661E-2</v>
      </c>
      <c r="Q1042" s="115">
        <v>0.97467799123975385</v>
      </c>
      <c r="S1042" s="91">
        <v>0</v>
      </c>
      <c r="T1042" s="86">
        <f>IF(S1042=1,INDEX('LAD average need weights (Rx)'!N:N,MATCH(C1042,'LAD average need weights (Rx)'!B:B,0)),SUMPRODUCT(I$2:Q$2,I1042:Q1042)+$T$2)</f>
        <v>0.81232679962073817</v>
      </c>
    </row>
    <row r="1043" spans="2:20" x14ac:dyDescent="0.2">
      <c r="B1043" s="102" t="s">
        <v>5496</v>
      </c>
      <c r="C1043" s="101" t="s">
        <v>7032</v>
      </c>
      <c r="D1043" s="119">
        <v>2559.0299347526361</v>
      </c>
      <c r="E1043" s="119">
        <v>7366.6953517883039</v>
      </c>
      <c r="F1043" s="119">
        <v>2049.4805015626334</v>
      </c>
      <c r="G1043" s="118">
        <v>0.80088180045488322</v>
      </c>
      <c r="I1043" s="115">
        <v>0.30434782608695654</v>
      </c>
      <c r="J1043" s="115">
        <v>7.7132596251421562E-2</v>
      </c>
      <c r="K1043" s="116">
        <v>131.24041450777199</v>
      </c>
      <c r="L1043" s="115">
        <v>0.12893982808022922</v>
      </c>
      <c r="M1043" s="115">
        <v>0</v>
      </c>
      <c r="N1043" s="117">
        <v>33.365241796200301</v>
      </c>
      <c r="O1043" s="115">
        <v>0.78023529431262595</v>
      </c>
      <c r="P1043" s="115">
        <v>0.19871336312887636</v>
      </c>
      <c r="Q1043" s="115">
        <v>1.0235477318739152</v>
      </c>
      <c r="S1043" s="91">
        <v>0</v>
      </c>
      <c r="T1043" s="86">
        <f>IF(S1043=1,INDEX('LAD average need weights (Rx)'!N:N,MATCH(C1043,'LAD average need weights (Rx)'!B:B,0)),SUMPRODUCT(I$2:Q$2,I1043:Q1043)+$T$2)</f>
        <v>1.1015029292122822</v>
      </c>
    </row>
    <row r="1044" spans="2:20" x14ac:dyDescent="0.2">
      <c r="B1044" s="102" t="s">
        <v>5495</v>
      </c>
      <c r="C1044" s="101" t="s">
        <v>7032</v>
      </c>
      <c r="D1044" s="119">
        <v>4020.8834546272442</v>
      </c>
      <c r="E1044" s="119">
        <v>11860.908288335453</v>
      </c>
      <c r="F1044" s="119">
        <v>3299.8107166010441</v>
      </c>
      <c r="G1044" s="118">
        <v>0.82066808298151805</v>
      </c>
      <c r="I1044" s="115">
        <v>0.23952095808383234</v>
      </c>
      <c r="J1044" s="115">
        <v>9.5955211824175005E-2</v>
      </c>
      <c r="K1044" s="116">
        <v>106.62509733453101</v>
      </c>
      <c r="L1044" s="115">
        <v>0.11780821917808219</v>
      </c>
      <c r="M1044" s="115">
        <v>0</v>
      </c>
      <c r="N1044" s="117">
        <v>34.909931117100903</v>
      </c>
      <c r="O1044" s="115">
        <v>0.72352729177238018</v>
      </c>
      <c r="P1044" s="115">
        <v>0.24613586597454737</v>
      </c>
      <c r="Q1044" s="115">
        <v>1.013381396548013</v>
      </c>
      <c r="S1044" s="91">
        <v>0</v>
      </c>
      <c r="T1044" s="86">
        <f>IF(S1044=1,INDEX('LAD average need weights (Rx)'!N:N,MATCH(C1044,'LAD average need weights (Rx)'!B:B,0)),SUMPRODUCT(I$2:Q$2,I1044:Q1044)+$T$2)</f>
        <v>1.071560550650688</v>
      </c>
    </row>
    <row r="1045" spans="2:20" x14ac:dyDescent="0.2">
      <c r="B1045" s="102" t="s">
        <v>5494</v>
      </c>
      <c r="C1045" s="101" t="s">
        <v>7032</v>
      </c>
      <c r="D1045" s="119">
        <v>2555.5804409768116</v>
      </c>
      <c r="E1045" s="119">
        <v>7938.3757272075945</v>
      </c>
      <c r="F1045" s="119">
        <v>2208.5270925504665</v>
      </c>
      <c r="G1045" s="118">
        <v>0.86419783824386609</v>
      </c>
      <c r="I1045" s="115">
        <v>0.27647058823529413</v>
      </c>
      <c r="J1045" s="115">
        <v>5.8693271577814572E-2</v>
      </c>
      <c r="K1045" s="116">
        <v>107.23234200743499</v>
      </c>
      <c r="L1045" s="115">
        <v>0.14592274678111589</v>
      </c>
      <c r="M1045" s="115">
        <v>0</v>
      </c>
      <c r="N1045" s="117">
        <v>22.215890954151199</v>
      </c>
      <c r="O1045" s="115">
        <v>0.82526772378066859</v>
      </c>
      <c r="P1045" s="115">
        <v>0.10470644787394487</v>
      </c>
      <c r="Q1045" s="115">
        <v>1.0092250762359263</v>
      </c>
      <c r="S1045" s="91">
        <v>0</v>
      </c>
      <c r="T1045" s="86">
        <f>IF(S1045=1,INDEX('LAD average need weights (Rx)'!N:N,MATCH(C1045,'LAD average need weights (Rx)'!B:B,0)),SUMPRODUCT(I$2:Q$2,I1045:Q1045)+$T$2)</f>
        <v>0.97776505272142156</v>
      </c>
    </row>
    <row r="1046" spans="2:20" x14ac:dyDescent="0.2">
      <c r="B1046" s="102" t="s">
        <v>5493</v>
      </c>
      <c r="C1046" s="101" t="s">
        <v>7294</v>
      </c>
      <c r="D1046" s="119">
        <v>3630.8528694365318</v>
      </c>
      <c r="E1046" s="119">
        <v>15060.005195629135</v>
      </c>
      <c r="F1046" s="119">
        <v>4189.8280745899428</v>
      </c>
      <c r="G1046" s="118">
        <v>1.1539514888798448</v>
      </c>
      <c r="I1046" s="115">
        <v>0.31365313653136534</v>
      </c>
      <c r="J1046" s="115">
        <v>7.6386347030020521E-2</v>
      </c>
      <c r="K1046" s="116">
        <v>93.492511013215804</v>
      </c>
      <c r="L1046" s="115">
        <v>0.13101160862354891</v>
      </c>
      <c r="M1046" s="115">
        <v>0</v>
      </c>
      <c r="N1046" s="117">
        <v>14.617861380323101</v>
      </c>
      <c r="O1046" s="115">
        <v>1.0954833019784247</v>
      </c>
      <c r="P1046" s="115">
        <v>0.13800954916908792</v>
      </c>
      <c r="Q1046" s="115">
        <v>0.93045138356973944</v>
      </c>
      <c r="S1046" s="91">
        <v>0</v>
      </c>
      <c r="T1046" s="86">
        <f>IF(S1046=1,INDEX('LAD average need weights (Rx)'!N:N,MATCH(C1046,'LAD average need weights (Rx)'!B:B,0)),SUMPRODUCT(I$2:Q$2,I1046:Q1046)+$T$2)</f>
        <v>0.93485908470375223</v>
      </c>
    </row>
    <row r="1047" spans="2:20" x14ac:dyDescent="0.2">
      <c r="B1047" s="102" t="s">
        <v>5492</v>
      </c>
      <c r="C1047" s="101" t="s">
        <v>7291</v>
      </c>
      <c r="D1047" s="119">
        <v>14734.073990824898</v>
      </c>
      <c r="E1047" s="119">
        <v>57803.117330076559</v>
      </c>
      <c r="F1047" s="119">
        <v>16081.343973152187</v>
      </c>
      <c r="G1047" s="118">
        <v>1.0914390672373608</v>
      </c>
      <c r="I1047" s="115">
        <v>0.31385485391140433</v>
      </c>
      <c r="J1047" s="115">
        <v>5.2292527015440161E-2</v>
      </c>
      <c r="K1047" s="116">
        <v>98.786418080707307</v>
      </c>
      <c r="L1047" s="115">
        <v>0.12528301886792453</v>
      </c>
      <c r="M1047" s="115">
        <v>0</v>
      </c>
      <c r="N1047" s="117">
        <v>16.4051859403964</v>
      </c>
      <c r="O1047" s="115">
        <v>1.0127412385505099</v>
      </c>
      <c r="P1047" s="115">
        <v>0.14974940316663946</v>
      </c>
      <c r="Q1047" s="115">
        <v>0.9674577300071372</v>
      </c>
      <c r="S1047" s="91">
        <v>0</v>
      </c>
      <c r="T1047" s="86">
        <f>IF(S1047=1,INDEX('LAD average need weights (Rx)'!N:N,MATCH(C1047,'LAD average need weights (Rx)'!B:B,0)),SUMPRODUCT(I$2:Q$2,I1047:Q1047)+$T$2)</f>
        <v>0.93774612468121321</v>
      </c>
    </row>
    <row r="1048" spans="2:20" x14ac:dyDescent="0.2">
      <c r="B1048" s="102" t="s">
        <v>5491</v>
      </c>
      <c r="C1048" s="101" t="s">
        <v>7032</v>
      </c>
      <c r="D1048" s="119">
        <v>5533.673057276691</v>
      </c>
      <c r="E1048" s="119">
        <v>19140.082098004346</v>
      </c>
      <c r="F1048" s="119">
        <v>5324.9419427457815</v>
      </c>
      <c r="G1048" s="118">
        <v>0.96227982528594969</v>
      </c>
      <c r="I1048" s="115">
        <v>0.31024930747922436</v>
      </c>
      <c r="J1048" s="115">
        <v>5.0622505899158572E-2</v>
      </c>
      <c r="K1048" s="116">
        <v>101.471419676214</v>
      </c>
      <c r="L1048" s="115">
        <v>9.1724825523429712E-2</v>
      </c>
      <c r="M1048" s="115">
        <v>0</v>
      </c>
      <c r="N1048" s="117">
        <v>15.628503528434999</v>
      </c>
      <c r="O1048" s="115">
        <v>0.87763321668200089</v>
      </c>
      <c r="P1048" s="115">
        <v>7.2295854994201825E-2</v>
      </c>
      <c r="Q1048" s="115">
        <v>1.0552065693405257</v>
      </c>
      <c r="S1048" s="91">
        <v>0</v>
      </c>
      <c r="T1048" s="86">
        <f>IF(S1048=1,INDEX('LAD average need weights (Rx)'!N:N,MATCH(C1048,'LAD average need weights (Rx)'!B:B,0)),SUMPRODUCT(I$2:Q$2,I1048:Q1048)+$T$2)</f>
        <v>0.90458204776644968</v>
      </c>
    </row>
    <row r="1049" spans="2:20" x14ac:dyDescent="0.2">
      <c r="B1049" s="102" t="s">
        <v>5490</v>
      </c>
      <c r="C1049" s="101" t="s">
        <v>7032</v>
      </c>
      <c r="D1049" s="119">
        <v>21441.800668329022</v>
      </c>
      <c r="E1049" s="119">
        <v>41809.623088083899</v>
      </c>
      <c r="F1049" s="119">
        <v>11631.810900923118</v>
      </c>
      <c r="G1049" s="118">
        <v>0.54248293232685829</v>
      </c>
      <c r="I1049" s="115">
        <v>0.36</v>
      </c>
      <c r="J1049" s="115">
        <v>5.9071566907593777E-2</v>
      </c>
      <c r="K1049" s="116">
        <v>115.996189161934</v>
      </c>
      <c r="L1049" s="115">
        <v>1.4095048022951228E-2</v>
      </c>
      <c r="M1049" s="115">
        <v>1</v>
      </c>
      <c r="N1049" s="117">
        <v>22.148526882861901</v>
      </c>
      <c r="O1049" s="115">
        <v>0.74965515317183173</v>
      </c>
      <c r="P1049" s="115">
        <v>0.13163695818240534</v>
      </c>
      <c r="Q1049" s="115">
        <v>1.0739678195193494</v>
      </c>
      <c r="S1049" s="91">
        <v>0</v>
      </c>
      <c r="T1049" s="86">
        <f>IF(S1049=1,INDEX('LAD average need weights (Rx)'!N:N,MATCH(C1049,'LAD average need weights (Rx)'!B:B,0)),SUMPRODUCT(I$2:Q$2,I1049:Q1049)+$T$2)</f>
        <v>0.73347481670868842</v>
      </c>
    </row>
    <row r="1050" spans="2:20" x14ac:dyDescent="0.2">
      <c r="B1050" s="102" t="s">
        <v>5489</v>
      </c>
      <c r="C1050" s="101" t="s">
        <v>7154</v>
      </c>
      <c r="D1050" s="119">
        <v>5928.3475948166879</v>
      </c>
      <c r="E1050" s="119">
        <v>20601.812430494818</v>
      </c>
      <c r="F1050" s="119">
        <v>5731.6083884071522</v>
      </c>
      <c r="G1050" s="118">
        <v>0.96681382067044286</v>
      </c>
      <c r="I1050" s="115">
        <v>0.29829545454545453</v>
      </c>
      <c r="J1050" s="115">
        <v>4.3520524072967089E-2</v>
      </c>
      <c r="K1050" s="116">
        <v>89.9237589996211</v>
      </c>
      <c r="L1050" s="115">
        <v>0.11047619047619048</v>
      </c>
      <c r="M1050" s="115">
        <v>0</v>
      </c>
      <c r="N1050" s="117">
        <v>12.640093406593399</v>
      </c>
      <c r="O1050" s="115">
        <v>0.96411567276416044</v>
      </c>
      <c r="P1050" s="115">
        <v>9.2204072968539941E-2</v>
      </c>
      <c r="Q1050" s="115">
        <v>1.0058320986819567</v>
      </c>
      <c r="S1050" s="91">
        <v>0</v>
      </c>
      <c r="T1050" s="86">
        <f>IF(S1050=1,INDEX('LAD average need weights (Rx)'!N:N,MATCH(C1050,'LAD average need weights (Rx)'!B:B,0)),SUMPRODUCT(I$2:Q$2,I1050:Q1050)+$T$2)</f>
        <v>0.87811711878555454</v>
      </c>
    </row>
    <row r="1051" spans="2:20" x14ac:dyDescent="0.2">
      <c r="B1051" s="102" t="s">
        <v>5488</v>
      </c>
      <c r="C1051" s="101" t="s">
        <v>7032</v>
      </c>
      <c r="D1051" s="119">
        <v>6212.502250053315</v>
      </c>
      <c r="E1051" s="119">
        <v>16798.588077887936</v>
      </c>
      <c r="F1051" s="119">
        <v>4673.5173745248167</v>
      </c>
      <c r="G1051" s="118">
        <v>0.75227616609470183</v>
      </c>
      <c r="I1051" s="115">
        <v>0.33750000000000002</v>
      </c>
      <c r="J1051" s="115">
        <v>8.5793256658910189E-2</v>
      </c>
      <c r="K1051" s="116">
        <v>128.711697191697</v>
      </c>
      <c r="L1051" s="115">
        <v>0.14715719063545152</v>
      </c>
      <c r="M1051" s="115">
        <v>0</v>
      </c>
      <c r="N1051" s="117">
        <v>47.320496947496999</v>
      </c>
      <c r="O1051" s="115">
        <v>0.87378487252664161</v>
      </c>
      <c r="P1051" s="115">
        <v>0.43650362760650108</v>
      </c>
      <c r="Q1051" s="115">
        <v>1.0573117598988253</v>
      </c>
      <c r="S1051" s="91">
        <v>0</v>
      </c>
      <c r="T1051" s="86">
        <f>IF(S1051=1,INDEX('LAD average need weights (Rx)'!N:N,MATCH(C1051,'LAD average need weights (Rx)'!B:B,0)),SUMPRODUCT(I$2:Q$2,I1051:Q1051)+$T$2)</f>
        <v>1.2773910564013251</v>
      </c>
    </row>
    <row r="1052" spans="2:20" x14ac:dyDescent="0.2">
      <c r="B1052" s="102" t="s">
        <v>5487</v>
      </c>
      <c r="C1052" s="101" t="s">
        <v>7293</v>
      </c>
      <c r="D1052" s="119">
        <v>6419.2583209161749</v>
      </c>
      <c r="E1052" s="119">
        <v>24203.448498004534</v>
      </c>
      <c r="F1052" s="119">
        <v>6733.6157392736422</v>
      </c>
      <c r="G1052" s="118">
        <v>1.0489709874010182</v>
      </c>
      <c r="I1052" s="115">
        <v>0.28863636363636364</v>
      </c>
      <c r="J1052" s="115">
        <v>3.8099484818842663E-2</v>
      </c>
      <c r="K1052" s="116">
        <v>85.396524112829795</v>
      </c>
      <c r="L1052" s="115">
        <v>0.10758885686839577</v>
      </c>
      <c r="M1052" s="115">
        <v>0</v>
      </c>
      <c r="N1052" s="117">
        <v>9.0475774340309396</v>
      </c>
      <c r="O1052" s="115">
        <v>1.0835191904918584</v>
      </c>
      <c r="P1052" s="115">
        <v>0.1041238322942671</v>
      </c>
      <c r="Q1052" s="115">
        <v>0.94652719726041712</v>
      </c>
      <c r="S1052" s="91">
        <v>0</v>
      </c>
      <c r="T1052" s="86">
        <f>IF(S1052=1,INDEX('LAD average need weights (Rx)'!N:N,MATCH(C1052,'LAD average need weights (Rx)'!B:B,0)),SUMPRODUCT(I$2:Q$2,I1052:Q1052)+$T$2)</f>
        <v>0.8438169451078299</v>
      </c>
    </row>
    <row r="1053" spans="2:20" x14ac:dyDescent="0.2">
      <c r="B1053" s="102" t="s">
        <v>5486</v>
      </c>
      <c r="C1053" s="101" t="s">
        <v>7032</v>
      </c>
      <c r="D1053" s="119">
        <v>4248.2865148306246</v>
      </c>
      <c r="E1053" s="119">
        <v>14541.650543825992</v>
      </c>
      <c r="F1053" s="119">
        <v>4045.6171766183115</v>
      </c>
      <c r="G1053" s="118">
        <v>0.95229386306577923</v>
      </c>
      <c r="I1053" s="115">
        <v>0.32664756446991405</v>
      </c>
      <c r="J1053" s="115">
        <v>4.2167004326539727E-2</v>
      </c>
      <c r="K1053" s="116">
        <v>98.211699092088196</v>
      </c>
      <c r="L1053" s="115">
        <v>0.13148371531966224</v>
      </c>
      <c r="M1053" s="115">
        <v>0</v>
      </c>
      <c r="N1053" s="117">
        <v>14.337804150454</v>
      </c>
      <c r="O1053" s="115">
        <v>1.0277056513254466</v>
      </c>
      <c r="P1053" s="115">
        <v>5.8471763393425191E-2</v>
      </c>
      <c r="Q1053" s="115">
        <v>0.99635768979433459</v>
      </c>
      <c r="S1053" s="91">
        <v>0</v>
      </c>
      <c r="T1053" s="86">
        <f>IF(S1053=1,INDEX('LAD average need weights (Rx)'!N:N,MATCH(C1053,'LAD average need weights (Rx)'!B:B,0)),SUMPRODUCT(I$2:Q$2,I1053:Q1053)+$T$2)</f>
        <v>0.92162094797191618</v>
      </c>
    </row>
    <row r="1054" spans="2:20" x14ac:dyDescent="0.2">
      <c r="B1054" s="102" t="s">
        <v>5485</v>
      </c>
      <c r="C1054" s="101" t="s">
        <v>7032</v>
      </c>
      <c r="D1054" s="119">
        <v>1861.6929459084047</v>
      </c>
      <c r="E1054" s="119">
        <v>5632.6883336133851</v>
      </c>
      <c r="F1054" s="119">
        <v>1567.0642479219082</v>
      </c>
      <c r="G1054" s="118">
        <v>0.84174151885034199</v>
      </c>
      <c r="I1054" s="115">
        <v>0.32432432432432434</v>
      </c>
      <c r="J1054" s="115">
        <v>7.2590057255915427E-2</v>
      </c>
      <c r="K1054" s="116">
        <v>122.109709302325</v>
      </c>
      <c r="L1054" s="115">
        <v>0.11461318051575932</v>
      </c>
      <c r="M1054" s="115">
        <v>0</v>
      </c>
      <c r="N1054" s="117">
        <v>28.148165116279099</v>
      </c>
      <c r="O1054" s="115">
        <v>0.7541068493815406</v>
      </c>
      <c r="P1054" s="115">
        <v>0.12492989425796866</v>
      </c>
      <c r="Q1054" s="115">
        <v>1.0065954635814052</v>
      </c>
      <c r="S1054" s="91">
        <v>0</v>
      </c>
      <c r="T1054" s="86">
        <f>IF(S1054=1,INDEX('LAD average need weights (Rx)'!N:N,MATCH(C1054,'LAD average need weights (Rx)'!B:B,0)),SUMPRODUCT(I$2:Q$2,I1054:Q1054)+$T$2)</f>
        <v>1.0294929660712575</v>
      </c>
    </row>
    <row r="1055" spans="2:20" x14ac:dyDescent="0.2">
      <c r="B1055" s="102" t="s">
        <v>5484</v>
      </c>
      <c r="C1055" s="101" t="s">
        <v>7032</v>
      </c>
      <c r="D1055" s="119">
        <v>3635.7463633164452</v>
      </c>
      <c r="E1055" s="119">
        <v>12053.412242770532</v>
      </c>
      <c r="F1055" s="119">
        <v>3353.3670376171722</v>
      </c>
      <c r="G1055" s="118">
        <v>0.92233250136797418</v>
      </c>
      <c r="I1055" s="115">
        <v>0.38095238095238093</v>
      </c>
      <c r="J1055" s="115">
        <v>9.1476600136182945E-2</v>
      </c>
      <c r="K1055" s="116">
        <v>129.90408412069499</v>
      </c>
      <c r="L1055" s="115">
        <v>0.15163934426229508</v>
      </c>
      <c r="M1055" s="115">
        <v>0</v>
      </c>
      <c r="N1055" s="117">
        <v>22.691170679670801</v>
      </c>
      <c r="O1055" s="115">
        <v>0.73969570719601341</v>
      </c>
      <c r="P1055" s="115">
        <v>0.18807445160912753</v>
      </c>
      <c r="Q1055" s="115">
        <v>1.0414960858740419</v>
      </c>
      <c r="S1055" s="91">
        <v>0</v>
      </c>
      <c r="T1055" s="86">
        <f>IF(S1055=1,INDEX('LAD average need weights (Rx)'!N:N,MATCH(C1055,'LAD average need weights (Rx)'!B:B,0)),SUMPRODUCT(I$2:Q$2,I1055:Q1055)+$T$2)</f>
        <v>1.0486012233031838</v>
      </c>
    </row>
    <row r="1056" spans="2:20" x14ac:dyDescent="0.2">
      <c r="B1056" s="102" t="s">
        <v>5483</v>
      </c>
      <c r="C1056" s="101" t="s">
        <v>7032</v>
      </c>
      <c r="D1056" s="119">
        <v>7615.7762170362485</v>
      </c>
      <c r="E1056" s="119">
        <v>18972.172612941507</v>
      </c>
      <c r="F1056" s="119">
        <v>5278.2280229716771</v>
      </c>
      <c r="G1056" s="118">
        <v>0.69306501038783797</v>
      </c>
      <c r="I1056" s="115">
        <v>0.3991031390134529</v>
      </c>
      <c r="J1056" s="115">
        <v>9.9591029490058963E-2</v>
      </c>
      <c r="K1056" s="116">
        <v>120.047763811751</v>
      </c>
      <c r="L1056" s="115">
        <v>0.17896009673518742</v>
      </c>
      <c r="M1056" s="115">
        <v>0</v>
      </c>
      <c r="N1056" s="117">
        <v>50.714498684595199</v>
      </c>
      <c r="O1056" s="115">
        <v>0.77208211905332613</v>
      </c>
      <c r="P1056" s="115">
        <v>0.53295585275628476</v>
      </c>
      <c r="Q1056" s="115">
        <v>1.0642285592689507</v>
      </c>
      <c r="S1056" s="91">
        <v>0</v>
      </c>
      <c r="T1056" s="86">
        <f>IF(S1056=1,INDEX('LAD average need weights (Rx)'!N:N,MATCH(C1056,'LAD average need weights (Rx)'!B:B,0)),SUMPRODUCT(I$2:Q$2,I1056:Q1056)+$T$2)</f>
        <v>1.3315596263910257</v>
      </c>
    </row>
    <row r="1057" spans="2:20" x14ac:dyDescent="0.2">
      <c r="B1057" s="102" t="s">
        <v>5482</v>
      </c>
      <c r="C1057" s="101" t="s">
        <v>7032</v>
      </c>
      <c r="D1057" s="119">
        <v>2321.0489331921399</v>
      </c>
      <c r="E1057" s="119">
        <v>7476.674796483152</v>
      </c>
      <c r="F1057" s="119">
        <v>2080.0777662398082</v>
      </c>
      <c r="G1057" s="118">
        <v>0.8961800574273443</v>
      </c>
      <c r="I1057" s="115">
        <v>0.37058823529411766</v>
      </c>
      <c r="J1057" s="115">
        <v>7.3614488085614382E-2</v>
      </c>
      <c r="K1057" s="116">
        <v>117.49172714078399</v>
      </c>
      <c r="L1057" s="115">
        <v>0.13333333333333333</v>
      </c>
      <c r="M1057" s="115">
        <v>0</v>
      </c>
      <c r="N1057" s="117">
        <v>37.2997493952588</v>
      </c>
      <c r="O1057" s="115">
        <v>0.98163374514848023</v>
      </c>
      <c r="P1057" s="115">
        <v>0.32079895943149578</v>
      </c>
      <c r="Q1057" s="115">
        <v>1.0180591299031372</v>
      </c>
      <c r="S1057" s="91">
        <v>0</v>
      </c>
      <c r="T1057" s="86">
        <f>IF(S1057=1,INDEX('LAD average need weights (Rx)'!N:N,MATCH(C1057,'LAD average need weights (Rx)'!B:B,0)),SUMPRODUCT(I$2:Q$2,I1057:Q1057)+$T$2)</f>
        <v>1.1743836478824712</v>
      </c>
    </row>
    <row r="1058" spans="2:20" x14ac:dyDescent="0.2">
      <c r="B1058" s="102" t="s">
        <v>5481</v>
      </c>
      <c r="C1058" s="101" t="s">
        <v>7154</v>
      </c>
      <c r="D1058" s="119">
        <v>6115.9502416158775</v>
      </c>
      <c r="E1058" s="119">
        <v>21548.45131064329</v>
      </c>
      <c r="F1058" s="119">
        <v>5994.9717873584068</v>
      </c>
      <c r="G1058" s="118">
        <v>0.98021918925463536</v>
      </c>
      <c r="I1058" s="115">
        <v>0.26262626262626265</v>
      </c>
      <c r="J1058" s="115">
        <v>6.8682139442865803E-2</v>
      </c>
      <c r="K1058" s="116">
        <v>92.573622741295694</v>
      </c>
      <c r="L1058" s="115">
        <v>0.11267605633802817</v>
      </c>
      <c r="M1058" s="115">
        <v>0</v>
      </c>
      <c r="N1058" s="117">
        <v>18.0670793301014</v>
      </c>
      <c r="O1058" s="115">
        <v>0.99617650898610743</v>
      </c>
      <c r="P1058" s="115">
        <v>7.6498298536898823E-2</v>
      </c>
      <c r="Q1058" s="115">
        <v>0.98827685192056702</v>
      </c>
      <c r="S1058" s="91">
        <v>0</v>
      </c>
      <c r="T1058" s="86">
        <f>IF(S1058=1,INDEX('LAD average need weights (Rx)'!N:N,MATCH(C1058,'LAD average need weights (Rx)'!B:B,0)),SUMPRODUCT(I$2:Q$2,I1058:Q1058)+$T$2)</f>
        <v>0.92817409029988895</v>
      </c>
    </row>
    <row r="1059" spans="2:20" x14ac:dyDescent="0.2">
      <c r="B1059" s="102" t="s">
        <v>5480</v>
      </c>
      <c r="C1059" s="101" t="s">
        <v>7291</v>
      </c>
      <c r="D1059" s="119">
        <v>3604.9763560933443</v>
      </c>
      <c r="E1059" s="119">
        <v>14283.117064681124</v>
      </c>
      <c r="F1059" s="119">
        <v>3973.6908515558898</v>
      </c>
      <c r="G1059" s="118">
        <v>1.1022793103314874</v>
      </c>
      <c r="I1059" s="115">
        <v>0.17768595041322313</v>
      </c>
      <c r="J1059" s="115">
        <v>3.7206798892374743E-2</v>
      </c>
      <c r="K1059" s="116">
        <v>79.218348329048894</v>
      </c>
      <c r="L1059" s="115">
        <v>0.10114503816793893</v>
      </c>
      <c r="M1059" s="115">
        <v>0</v>
      </c>
      <c r="N1059" s="117">
        <v>6.1375379177377898</v>
      </c>
      <c r="O1059" s="115">
        <v>1.088134480709344</v>
      </c>
      <c r="P1059" s="115">
        <v>5.0474108983185169E-2</v>
      </c>
      <c r="Q1059" s="115">
        <v>0.94862216997559401</v>
      </c>
      <c r="S1059" s="91">
        <v>0</v>
      </c>
      <c r="T1059" s="86">
        <f>IF(S1059=1,INDEX('LAD average need weights (Rx)'!N:N,MATCH(C1059,'LAD average need weights (Rx)'!B:B,0)),SUMPRODUCT(I$2:Q$2,I1059:Q1059)+$T$2)</f>
        <v>0.78154070475904258</v>
      </c>
    </row>
    <row r="1060" spans="2:20" x14ac:dyDescent="0.2">
      <c r="B1060" s="102" t="s">
        <v>5479</v>
      </c>
      <c r="C1060" s="101" t="s">
        <v>7064</v>
      </c>
      <c r="D1060" s="119">
        <v>7068.3756460106206</v>
      </c>
      <c r="E1060" s="119">
        <v>22581.426359563353</v>
      </c>
      <c r="F1060" s="119">
        <v>6282.3546802655301</v>
      </c>
      <c r="G1060" s="118">
        <v>0.88879751089789361</v>
      </c>
      <c r="I1060" s="115">
        <v>0.26779661016949152</v>
      </c>
      <c r="J1060" s="115">
        <v>4.6090431109277429E-2</v>
      </c>
      <c r="K1060" s="116">
        <v>89.051793115876706</v>
      </c>
      <c r="L1060" s="115">
        <v>0.11310008136696502</v>
      </c>
      <c r="M1060" s="115">
        <v>0</v>
      </c>
      <c r="N1060" s="117">
        <v>10.372741575058599</v>
      </c>
      <c r="O1060" s="115">
        <v>0.98573933963190252</v>
      </c>
      <c r="P1060" s="115">
        <v>0.10752705307482235</v>
      </c>
      <c r="Q1060" s="115">
        <v>0.9903067076905222</v>
      </c>
      <c r="S1060" s="91">
        <v>0</v>
      </c>
      <c r="T1060" s="86">
        <f>IF(S1060=1,INDEX('LAD average need weights (Rx)'!N:N,MATCH(C1060,'LAD average need weights (Rx)'!B:B,0)),SUMPRODUCT(I$2:Q$2,I1060:Q1060)+$T$2)</f>
        <v>0.85644415463734336</v>
      </c>
    </row>
    <row r="1061" spans="2:20" x14ac:dyDescent="0.2">
      <c r="B1061" s="102" t="s">
        <v>5478</v>
      </c>
      <c r="C1061" s="101" t="s">
        <v>7291</v>
      </c>
      <c r="D1061" s="119">
        <v>4365.1426455573619</v>
      </c>
      <c r="E1061" s="119">
        <v>15438.786336854353</v>
      </c>
      <c r="F1061" s="119">
        <v>4295.2083741990846</v>
      </c>
      <c r="G1061" s="118">
        <v>0.9839789264551404</v>
      </c>
      <c r="I1061" s="115">
        <v>0.22641509433962265</v>
      </c>
      <c r="J1061" s="115">
        <v>4.2732495972483873E-2</v>
      </c>
      <c r="K1061" s="116">
        <v>87.2613414223121</v>
      </c>
      <c r="L1061" s="115">
        <v>0.11486486486486487</v>
      </c>
      <c r="M1061" s="115">
        <v>0</v>
      </c>
      <c r="N1061" s="117">
        <v>12.028546680148301</v>
      </c>
      <c r="O1061" s="115">
        <v>1.0335719083335984</v>
      </c>
      <c r="P1061" s="115">
        <v>0.11719814115134704</v>
      </c>
      <c r="Q1061" s="115">
        <v>0.9738228890353825</v>
      </c>
      <c r="S1061" s="91">
        <v>0</v>
      </c>
      <c r="T1061" s="86">
        <f>IF(S1061=1,INDEX('LAD average need weights (Rx)'!N:N,MATCH(C1061,'LAD average need weights (Rx)'!B:B,0)),SUMPRODUCT(I$2:Q$2,I1061:Q1061)+$T$2)</f>
        <v>0.86259534695397</v>
      </c>
    </row>
    <row r="1062" spans="2:20" x14ac:dyDescent="0.2">
      <c r="B1062" s="102" t="s">
        <v>5477</v>
      </c>
      <c r="C1062" s="101" t="s">
        <v>7032</v>
      </c>
      <c r="D1062" s="119">
        <v>11239.054501279685</v>
      </c>
      <c r="E1062" s="119">
        <v>36734.471919208794</v>
      </c>
      <c r="F1062" s="119">
        <v>10219.858476344119</v>
      </c>
      <c r="G1062" s="118">
        <v>0.9093165688608843</v>
      </c>
      <c r="I1062" s="115">
        <v>0.32882882882882886</v>
      </c>
      <c r="J1062" s="115">
        <v>6.8960419851145899E-2</v>
      </c>
      <c r="K1062" s="116">
        <v>121.032270202473</v>
      </c>
      <c r="L1062" s="115">
        <v>0.13032367972742759</v>
      </c>
      <c r="M1062" s="115">
        <v>0</v>
      </c>
      <c r="N1062" s="117">
        <v>28.5595590395986</v>
      </c>
      <c r="O1062" s="115">
        <v>0.84778358095894624</v>
      </c>
      <c r="P1062" s="115">
        <v>0.14850442709459322</v>
      </c>
      <c r="Q1062" s="115">
        <v>1.0096611417069328</v>
      </c>
      <c r="S1062" s="91">
        <v>0</v>
      </c>
      <c r="T1062" s="86">
        <f>IF(S1062=1,INDEX('LAD average need weights (Rx)'!N:N,MATCH(C1062,'LAD average need weights (Rx)'!B:B,0)),SUMPRODUCT(I$2:Q$2,I1062:Q1062)+$T$2)</f>
        <v>1.0567411204955415</v>
      </c>
    </row>
    <row r="1063" spans="2:20" x14ac:dyDescent="0.2">
      <c r="B1063" s="102" t="s">
        <v>5476</v>
      </c>
      <c r="C1063" s="101" t="s">
        <v>7032</v>
      </c>
      <c r="D1063" s="119">
        <v>9907.2304796175795</v>
      </c>
      <c r="E1063" s="119">
        <v>28498.495252541783</v>
      </c>
      <c r="F1063" s="119">
        <v>7928.5361420275149</v>
      </c>
      <c r="G1063" s="118">
        <v>0.80027775253024669</v>
      </c>
      <c r="I1063" s="115">
        <v>0.24031007751937986</v>
      </c>
      <c r="J1063" s="115">
        <v>0.10138740564647605</v>
      </c>
      <c r="K1063" s="116">
        <v>104.312913486005</v>
      </c>
      <c r="L1063" s="115">
        <v>0.11990686845168801</v>
      </c>
      <c r="M1063" s="115">
        <v>0</v>
      </c>
      <c r="N1063" s="117">
        <v>31.274351399491099</v>
      </c>
      <c r="O1063" s="115">
        <v>0.82268633282408177</v>
      </c>
      <c r="P1063" s="115">
        <v>0.22676281999799605</v>
      </c>
      <c r="Q1063" s="115">
        <v>1.0089825865251052</v>
      </c>
      <c r="S1063" s="91">
        <v>0</v>
      </c>
      <c r="T1063" s="86">
        <f>IF(S1063=1,INDEX('LAD average need weights (Rx)'!N:N,MATCH(C1063,'LAD average need weights (Rx)'!B:B,0)),SUMPRODUCT(I$2:Q$2,I1063:Q1063)+$T$2)</f>
        <v>1.055092565031053</v>
      </c>
    </row>
    <row r="1064" spans="2:20" x14ac:dyDescent="0.2">
      <c r="B1064" s="102" t="s">
        <v>5475</v>
      </c>
      <c r="C1064" s="101" t="s">
        <v>7032</v>
      </c>
      <c r="D1064" s="119">
        <v>13457.780355650633</v>
      </c>
      <c r="E1064" s="119">
        <v>34855.00569014244</v>
      </c>
      <c r="F1064" s="119">
        <v>9696.9741698983707</v>
      </c>
      <c r="G1064" s="118">
        <v>0.72054781053302142</v>
      </c>
      <c r="I1064" s="115">
        <v>0.14963503649635038</v>
      </c>
      <c r="J1064" s="115">
        <v>0.11636983126431277</v>
      </c>
      <c r="K1064" s="116">
        <v>107.412110091743</v>
      </c>
      <c r="L1064" s="115">
        <v>0.16042309387395329</v>
      </c>
      <c r="M1064" s="115">
        <v>0</v>
      </c>
      <c r="N1064" s="117">
        <v>34.499994393476101</v>
      </c>
      <c r="O1064" s="115">
        <v>0.74068481698152655</v>
      </c>
      <c r="P1064" s="115">
        <v>0.26324267729409445</v>
      </c>
      <c r="Q1064" s="115">
        <v>1.0111270419508003</v>
      </c>
      <c r="S1064" s="91">
        <v>0</v>
      </c>
      <c r="T1064" s="86">
        <f>IF(S1064=1,INDEX('LAD average need weights (Rx)'!N:N,MATCH(C1064,'LAD average need weights (Rx)'!B:B,0)),SUMPRODUCT(I$2:Q$2,I1064:Q1064)+$T$2)</f>
        <v>1.0878629917538882</v>
      </c>
    </row>
    <row r="1065" spans="2:20" x14ac:dyDescent="0.2">
      <c r="B1065" s="102" t="s">
        <v>5474</v>
      </c>
      <c r="C1065" s="101" t="s">
        <v>7154</v>
      </c>
      <c r="D1065" s="119">
        <v>4557.3008490328893</v>
      </c>
      <c r="E1065" s="119">
        <v>15410.384169039313</v>
      </c>
      <c r="F1065" s="119">
        <v>4287.3066372112908</v>
      </c>
      <c r="G1065" s="118">
        <v>0.94075567517582381</v>
      </c>
      <c r="I1065" s="115">
        <v>0.32684824902723736</v>
      </c>
      <c r="J1065" s="115">
        <v>4.2772112114310624E-2</v>
      </c>
      <c r="K1065" s="116">
        <v>90.039021164021193</v>
      </c>
      <c r="L1065" s="115">
        <v>0.13735343383584589</v>
      </c>
      <c r="M1065" s="115">
        <v>0</v>
      </c>
      <c r="N1065" s="117">
        <v>12.505649140211601</v>
      </c>
      <c r="O1065" s="115">
        <v>0.9746216994284812</v>
      </c>
      <c r="P1065" s="115">
        <v>9.1447382561688814E-2</v>
      </c>
      <c r="Q1065" s="115">
        <v>1.0029984961377409</v>
      </c>
      <c r="S1065" s="91">
        <v>0</v>
      </c>
      <c r="T1065" s="86">
        <f>IF(S1065=1,INDEX('LAD average need weights (Rx)'!N:N,MATCH(C1065,'LAD average need weights (Rx)'!B:B,0)),SUMPRODUCT(I$2:Q$2,I1065:Q1065)+$T$2)</f>
        <v>0.89993612780708088</v>
      </c>
    </row>
    <row r="1066" spans="2:20" x14ac:dyDescent="0.2">
      <c r="B1066" s="102" t="s">
        <v>5473</v>
      </c>
      <c r="C1066" s="101" t="s">
        <v>7292</v>
      </c>
      <c r="D1066" s="119">
        <v>4930.3115591497954</v>
      </c>
      <c r="E1066" s="119">
        <v>22499.93963169945</v>
      </c>
      <c r="F1066" s="119">
        <v>6259.6843441218389</v>
      </c>
      <c r="G1066" s="118">
        <v>1.2696326122646266</v>
      </c>
      <c r="I1066" s="115">
        <v>0.25513196480938416</v>
      </c>
      <c r="J1066" s="115">
        <v>2.2512790865197405E-2</v>
      </c>
      <c r="K1066" s="116">
        <v>96.633655344344007</v>
      </c>
      <c r="L1066" s="115">
        <v>0.1257995735607676</v>
      </c>
      <c r="M1066" s="115">
        <v>0</v>
      </c>
      <c r="N1066" s="117">
        <v>13.300320349018399</v>
      </c>
      <c r="O1066" s="115">
        <v>1.1058838613404283</v>
      </c>
      <c r="P1066" s="115">
        <v>9.2698947009745847E-2</v>
      </c>
      <c r="Q1066" s="115">
        <v>0.96654716314175493</v>
      </c>
      <c r="S1066" s="91">
        <v>0</v>
      </c>
      <c r="T1066" s="86">
        <f>IF(S1066=1,INDEX('LAD average need weights (Rx)'!N:N,MATCH(C1066,'LAD average need weights (Rx)'!B:B,0)),SUMPRODUCT(I$2:Q$2,I1066:Q1066)+$T$2)</f>
        <v>0.8919786629425881</v>
      </c>
    </row>
    <row r="1067" spans="2:20" x14ac:dyDescent="0.2">
      <c r="B1067" s="102" t="s">
        <v>5472</v>
      </c>
      <c r="C1067" s="101" t="s">
        <v>7291</v>
      </c>
      <c r="D1067" s="119">
        <v>4930.0148432162223</v>
      </c>
      <c r="E1067" s="119">
        <v>18410.202976911478</v>
      </c>
      <c r="F1067" s="119">
        <v>5121.8830464912526</v>
      </c>
      <c r="G1067" s="118">
        <v>1.0389183824748609</v>
      </c>
      <c r="I1067" s="115">
        <v>0.24251497005988024</v>
      </c>
      <c r="J1067" s="115">
        <v>4.9999764774287268E-2</v>
      </c>
      <c r="K1067" s="116">
        <v>93.927205298013305</v>
      </c>
      <c r="L1067" s="115">
        <v>0.10879284649776454</v>
      </c>
      <c r="M1067" s="115">
        <v>0</v>
      </c>
      <c r="N1067" s="117">
        <v>9.9927814569536402</v>
      </c>
      <c r="O1067" s="115">
        <v>1.1080967409797502</v>
      </c>
      <c r="P1067" s="115">
        <v>8.4597148729460822E-2</v>
      </c>
      <c r="Q1067" s="115">
        <v>0.91799542378137944</v>
      </c>
      <c r="S1067" s="91">
        <v>0</v>
      </c>
      <c r="T1067" s="86">
        <f>IF(S1067=1,INDEX('LAD average need weights (Rx)'!N:N,MATCH(C1067,'LAD average need weights (Rx)'!B:B,0)),SUMPRODUCT(I$2:Q$2,I1067:Q1067)+$T$2)</f>
        <v>0.85124196104705707</v>
      </c>
    </row>
    <row r="1068" spans="2:20" x14ac:dyDescent="0.2">
      <c r="B1068" s="102" t="s">
        <v>5471</v>
      </c>
      <c r="C1068" s="101" t="s">
        <v>7032</v>
      </c>
      <c r="D1068" s="119">
        <v>4027.141275115448</v>
      </c>
      <c r="E1068" s="119">
        <v>13826.923502704967</v>
      </c>
      <c r="F1068" s="119">
        <v>3846.773724464219</v>
      </c>
      <c r="G1068" s="118">
        <v>0.95521201310573378</v>
      </c>
      <c r="I1068" s="115">
        <v>0.24081632653061225</v>
      </c>
      <c r="J1068" s="115">
        <v>9.9155051302989988E-2</v>
      </c>
      <c r="K1068" s="116">
        <v>97.518938515081203</v>
      </c>
      <c r="L1068" s="115">
        <v>0.10117302052785923</v>
      </c>
      <c r="M1068" s="115">
        <v>0</v>
      </c>
      <c r="N1068" s="117">
        <v>28.9225426334107</v>
      </c>
      <c r="O1068" s="115">
        <v>0.89693853586052874</v>
      </c>
      <c r="P1068" s="115">
        <v>0.19279216217150866</v>
      </c>
      <c r="Q1068" s="115">
        <v>1.0063271280787807</v>
      </c>
      <c r="S1068" s="91">
        <v>0</v>
      </c>
      <c r="T1068" s="86">
        <f>IF(S1068=1,INDEX('LAD average need weights (Rx)'!N:N,MATCH(C1068,'LAD average need weights (Rx)'!B:B,0)),SUMPRODUCT(I$2:Q$2,I1068:Q1068)+$T$2)</f>
        <v>1.0237993218414778</v>
      </c>
    </row>
    <row r="1069" spans="2:20" x14ac:dyDescent="0.2">
      <c r="B1069" s="102" t="s">
        <v>5470</v>
      </c>
      <c r="C1069" s="101" t="s">
        <v>7032</v>
      </c>
      <c r="D1069" s="119">
        <v>1718.3019542735951</v>
      </c>
      <c r="E1069" s="119">
        <v>4526.5826492687911</v>
      </c>
      <c r="F1069" s="119">
        <v>1259.3357584871542</v>
      </c>
      <c r="G1069" s="118">
        <v>0.73289549334158388</v>
      </c>
      <c r="I1069" s="115">
        <v>0.24528301886792453</v>
      </c>
      <c r="J1069" s="115">
        <v>9.5753383871437434E-2</v>
      </c>
      <c r="K1069" s="116">
        <v>134.802706359946</v>
      </c>
      <c r="L1069" s="115">
        <v>0.14411764705882352</v>
      </c>
      <c r="M1069" s="115">
        <v>0</v>
      </c>
      <c r="N1069" s="117">
        <v>41.006479702300403</v>
      </c>
      <c r="O1069" s="115">
        <v>0.72532231099446109</v>
      </c>
      <c r="P1069" s="115">
        <v>0.30812578926587292</v>
      </c>
      <c r="Q1069" s="115">
        <v>1.0482026083019624</v>
      </c>
      <c r="S1069" s="91">
        <v>0</v>
      </c>
      <c r="T1069" s="86">
        <f>IF(S1069=1,INDEX('LAD average need weights (Rx)'!N:N,MATCH(C1069,'LAD average need weights (Rx)'!B:B,0)),SUMPRODUCT(I$2:Q$2,I1069:Q1069)+$T$2)</f>
        <v>1.1795326570618503</v>
      </c>
    </row>
    <row r="1070" spans="2:20" x14ac:dyDescent="0.2">
      <c r="B1070" s="102" t="s">
        <v>5469</v>
      </c>
      <c r="C1070" s="101" t="s">
        <v>7154</v>
      </c>
      <c r="D1070" s="119">
        <v>2609.2480255207661</v>
      </c>
      <c r="E1070" s="119">
        <v>10057.810745759574</v>
      </c>
      <c r="F1070" s="119">
        <v>2798.1728614360841</v>
      </c>
      <c r="G1070" s="118">
        <v>1.0724058556593568</v>
      </c>
      <c r="I1070" s="115">
        <v>0.25139664804469275</v>
      </c>
      <c r="J1070" s="115">
        <v>4.6191451190809224E-2</v>
      </c>
      <c r="K1070" s="116">
        <v>119.15458432304</v>
      </c>
      <c r="L1070" s="115">
        <v>0.11375661375661375</v>
      </c>
      <c r="M1070" s="115">
        <v>0</v>
      </c>
      <c r="N1070" s="117">
        <v>13.9389714964371</v>
      </c>
      <c r="O1070" s="115">
        <v>1.0372617279053606</v>
      </c>
      <c r="P1070" s="115">
        <v>0.1287772246373613</v>
      </c>
      <c r="Q1070" s="115">
        <v>0.96579311934728018</v>
      </c>
      <c r="S1070" s="91">
        <v>0</v>
      </c>
      <c r="T1070" s="86">
        <f>IF(S1070=1,INDEX('LAD average need weights (Rx)'!N:N,MATCH(C1070,'LAD average need weights (Rx)'!B:B,0)),SUMPRODUCT(I$2:Q$2,I1070:Q1070)+$T$2)</f>
        <v>0.91607755738615004</v>
      </c>
    </row>
    <row r="1071" spans="2:20" x14ac:dyDescent="0.2">
      <c r="B1071" s="102" t="s">
        <v>5468</v>
      </c>
      <c r="C1071" s="101" t="s">
        <v>7032</v>
      </c>
      <c r="D1071" s="119">
        <v>2781.6323112234286</v>
      </c>
      <c r="E1071" s="119">
        <v>7674.5874665809488</v>
      </c>
      <c r="F1071" s="119">
        <v>2135.138840304608</v>
      </c>
      <c r="G1071" s="118">
        <v>0.76758485716810021</v>
      </c>
      <c r="I1071" s="115">
        <v>0.11475409836065574</v>
      </c>
      <c r="J1071" s="115">
        <v>0.10176099450688696</v>
      </c>
      <c r="K1071" s="116">
        <v>106.585159651669</v>
      </c>
      <c r="L1071" s="115">
        <v>0.13747954173486088</v>
      </c>
      <c r="M1071" s="115">
        <v>0</v>
      </c>
      <c r="N1071" s="117">
        <v>33.277492017416598</v>
      </c>
      <c r="O1071" s="115">
        <v>0.75918534093371703</v>
      </c>
      <c r="P1071" s="115">
        <v>0.24393719873432565</v>
      </c>
      <c r="Q1071" s="115">
        <v>1.0121893035088039</v>
      </c>
      <c r="S1071" s="91">
        <v>0</v>
      </c>
      <c r="T1071" s="86">
        <f>IF(S1071=1,INDEX('LAD average need weights (Rx)'!N:N,MATCH(C1071,'LAD average need weights (Rx)'!B:B,0)),SUMPRODUCT(I$2:Q$2,I1071:Q1071)+$T$2)</f>
        <v>1.0502036775500248</v>
      </c>
    </row>
    <row r="1072" spans="2:20" x14ac:dyDescent="0.2">
      <c r="B1072" s="102" t="s">
        <v>5467</v>
      </c>
      <c r="C1072" s="101" t="s">
        <v>7032</v>
      </c>
      <c r="D1072" s="119">
        <v>6449.4090669306497</v>
      </c>
      <c r="E1072" s="119">
        <v>20903.889793228736</v>
      </c>
      <c r="F1072" s="119">
        <v>5815.6490111453168</v>
      </c>
      <c r="G1072" s="118">
        <v>0.90173362408736979</v>
      </c>
      <c r="I1072" s="115">
        <v>0.33333333333333331</v>
      </c>
      <c r="J1072" s="115">
        <v>7.3030542457421743E-2</v>
      </c>
      <c r="K1072" s="116">
        <v>111.58210309984599</v>
      </c>
      <c r="L1072" s="115">
        <v>0.15129449838187703</v>
      </c>
      <c r="M1072" s="115">
        <v>0</v>
      </c>
      <c r="N1072" s="117">
        <v>28.1180751841069</v>
      </c>
      <c r="O1072" s="115">
        <v>0.80796896992214029</v>
      </c>
      <c r="P1072" s="115">
        <v>0.20792818281936365</v>
      </c>
      <c r="Q1072" s="115">
        <v>1.027780719518063</v>
      </c>
      <c r="S1072" s="91">
        <v>0</v>
      </c>
      <c r="T1072" s="86">
        <f>IF(S1072=1,INDEX('LAD average need weights (Rx)'!N:N,MATCH(C1072,'LAD average need weights (Rx)'!B:B,0)),SUMPRODUCT(I$2:Q$2,I1072:Q1072)+$T$2)</f>
        <v>1.0634953305277601</v>
      </c>
    </row>
    <row r="1073" spans="2:20" x14ac:dyDescent="0.2">
      <c r="B1073" s="102" t="s">
        <v>5466</v>
      </c>
      <c r="C1073" s="101" t="s">
        <v>7032</v>
      </c>
      <c r="D1073" s="119">
        <v>6080.2797076896213</v>
      </c>
      <c r="E1073" s="119">
        <v>14394.089434477653</v>
      </c>
      <c r="F1073" s="119">
        <v>4004.5643568726223</v>
      </c>
      <c r="G1073" s="118">
        <v>0.65861515413643246</v>
      </c>
      <c r="I1073" s="115">
        <v>0.2</v>
      </c>
      <c r="J1073" s="115">
        <v>8.4211694947279689E-2</v>
      </c>
      <c r="K1073" s="116">
        <v>143.774563992487</v>
      </c>
      <c r="L1073" s="115">
        <v>8.8618592528236312E-2</v>
      </c>
      <c r="M1073" s="115">
        <v>0</v>
      </c>
      <c r="N1073" s="117">
        <v>27.839901529380199</v>
      </c>
      <c r="O1073" s="115">
        <v>0.61258447667285876</v>
      </c>
      <c r="P1073" s="115">
        <v>0.24906391474086007</v>
      </c>
      <c r="Q1073" s="115">
        <v>1.0685296244742577</v>
      </c>
      <c r="S1073" s="91">
        <v>0</v>
      </c>
      <c r="T1073" s="86">
        <f>IF(S1073=1,INDEX('LAD average need weights (Rx)'!N:N,MATCH(C1073,'LAD average need weights (Rx)'!B:B,0)),SUMPRODUCT(I$2:Q$2,I1073:Q1073)+$T$2)</f>
        <v>1.0173327841698101</v>
      </c>
    </row>
    <row r="1074" spans="2:20" x14ac:dyDescent="0.2">
      <c r="B1074" s="102" t="s">
        <v>5465</v>
      </c>
      <c r="C1074" s="101" t="s">
        <v>7032</v>
      </c>
      <c r="D1074" s="119">
        <v>7808.0767662577819</v>
      </c>
      <c r="E1074" s="119">
        <v>22858.441883453423</v>
      </c>
      <c r="F1074" s="119">
        <v>6359.4228753966117</v>
      </c>
      <c r="G1074" s="118">
        <v>0.81446725817022492</v>
      </c>
      <c r="I1074" s="115">
        <v>0.26595744680851063</v>
      </c>
      <c r="J1074" s="115">
        <v>8.5793399469308612E-2</v>
      </c>
      <c r="K1074" s="116">
        <v>114.32563371831399</v>
      </c>
      <c r="L1074" s="115">
        <v>0.15517241379310345</v>
      </c>
      <c r="M1074" s="115">
        <v>0</v>
      </c>
      <c r="N1074" s="117">
        <v>33.179943602819897</v>
      </c>
      <c r="O1074" s="115">
        <v>0.81329831110851392</v>
      </c>
      <c r="P1074" s="115">
        <v>0.25907699433497156</v>
      </c>
      <c r="Q1074" s="115">
        <v>1.0183899406200383</v>
      </c>
      <c r="S1074" s="91">
        <v>0</v>
      </c>
      <c r="T1074" s="86">
        <f>IF(S1074=1,INDEX('LAD average need weights (Rx)'!N:N,MATCH(C1074,'LAD average need weights (Rx)'!B:B,0)),SUMPRODUCT(I$2:Q$2,I1074:Q1074)+$T$2)</f>
        <v>1.1040522318901096</v>
      </c>
    </row>
    <row r="1075" spans="2:20" x14ac:dyDescent="0.2">
      <c r="B1075" s="102" t="s">
        <v>5464</v>
      </c>
      <c r="C1075" s="101" t="s">
        <v>7032</v>
      </c>
      <c r="D1075" s="119">
        <v>4194.9198295255364</v>
      </c>
      <c r="E1075" s="119">
        <v>12599.972564794638</v>
      </c>
      <c r="F1075" s="119">
        <v>3505.4250051893314</v>
      </c>
      <c r="G1075" s="118">
        <v>0.83563575649687927</v>
      </c>
      <c r="I1075" s="115">
        <v>0.31603773584905659</v>
      </c>
      <c r="J1075" s="115">
        <v>7.5769263267795234E-2</v>
      </c>
      <c r="K1075" s="116">
        <v>121.489890042761</v>
      </c>
      <c r="L1075" s="115">
        <v>0.11192930780559647</v>
      </c>
      <c r="M1075" s="115">
        <v>0</v>
      </c>
      <c r="N1075" s="117">
        <v>27.280153940134401</v>
      </c>
      <c r="O1075" s="115">
        <v>0.98696884649841987</v>
      </c>
      <c r="P1075" s="115">
        <v>0.17027232085148761</v>
      </c>
      <c r="Q1075" s="115">
        <v>0.9972511669428068</v>
      </c>
      <c r="S1075" s="91">
        <v>0</v>
      </c>
      <c r="T1075" s="86">
        <f>IF(S1075=1,INDEX('LAD average need weights (Rx)'!N:N,MATCH(C1075,'LAD average need weights (Rx)'!B:B,0)),SUMPRODUCT(I$2:Q$2,I1075:Q1075)+$T$2)</f>
        <v>1.0553856852785626</v>
      </c>
    </row>
    <row r="1076" spans="2:20" x14ac:dyDescent="0.2">
      <c r="B1076" s="102" t="s">
        <v>5463</v>
      </c>
      <c r="C1076" s="101" t="s">
        <v>7032</v>
      </c>
      <c r="D1076" s="119">
        <v>868.93534254230292</v>
      </c>
      <c r="E1076" s="119">
        <v>1902.5374004248645</v>
      </c>
      <c r="F1076" s="119">
        <v>529.30291256280418</v>
      </c>
      <c r="G1076" s="118">
        <v>0.60913958340581109</v>
      </c>
      <c r="I1076" s="115">
        <v>0</v>
      </c>
      <c r="J1076" s="115">
        <v>8.9084045987733826E-2</v>
      </c>
      <c r="K1076" s="116">
        <v>143.90894071914499</v>
      </c>
      <c r="L1076" s="115">
        <v>0.1440677966101695</v>
      </c>
      <c r="M1076" s="115">
        <v>0</v>
      </c>
      <c r="N1076" s="117">
        <v>39.341661807580202</v>
      </c>
      <c r="O1076" s="115">
        <v>0.70098490579462536</v>
      </c>
      <c r="P1076" s="115">
        <v>0.25198366730737998</v>
      </c>
      <c r="Q1076" s="115">
        <v>1.0769794587452848</v>
      </c>
      <c r="S1076" s="91">
        <v>0</v>
      </c>
      <c r="T1076" s="86">
        <f>IF(S1076=1,INDEX('LAD average need weights (Rx)'!N:N,MATCH(C1076,'LAD average need weights (Rx)'!B:B,0)),SUMPRODUCT(I$2:Q$2,I1076:Q1076)+$T$2)</f>
        <v>1.1158753181781038</v>
      </c>
    </row>
    <row r="1077" spans="2:20" x14ac:dyDescent="0.2">
      <c r="B1077" s="102" t="s">
        <v>5462</v>
      </c>
      <c r="C1077" s="101" t="s">
        <v>7032</v>
      </c>
      <c r="D1077" s="119">
        <v>6131.6196695050403</v>
      </c>
      <c r="E1077" s="119">
        <v>17400.785600700649</v>
      </c>
      <c r="F1077" s="119">
        <v>4841.0541087260435</v>
      </c>
      <c r="G1077" s="118">
        <v>0.7895228943834387</v>
      </c>
      <c r="I1077" s="115">
        <v>0.17293233082706766</v>
      </c>
      <c r="J1077" s="115">
        <v>0.11522877175310253</v>
      </c>
      <c r="K1077" s="116">
        <v>99.658804523424905</v>
      </c>
      <c r="L1077" s="115">
        <v>0.13417431192660551</v>
      </c>
      <c r="M1077" s="115">
        <v>0</v>
      </c>
      <c r="N1077" s="117">
        <v>31.737016693591801</v>
      </c>
      <c r="O1077" s="115">
        <v>0.88284700320347753</v>
      </c>
      <c r="P1077" s="115">
        <v>0.21327748510922701</v>
      </c>
      <c r="Q1077" s="115">
        <v>1.0099503066131004</v>
      </c>
      <c r="S1077" s="91">
        <v>0</v>
      </c>
      <c r="T1077" s="86">
        <f>IF(S1077=1,INDEX('LAD average need weights (Rx)'!N:N,MATCH(C1077,'LAD average need weights (Rx)'!B:B,0)),SUMPRODUCT(I$2:Q$2,I1077:Q1077)+$T$2)</f>
        <v>1.0615424209411777</v>
      </c>
    </row>
    <row r="1078" spans="2:20" x14ac:dyDescent="0.2">
      <c r="B1078" s="102" t="s">
        <v>5461</v>
      </c>
      <c r="C1078" s="101" t="s">
        <v>7032</v>
      </c>
      <c r="D1078" s="119">
        <v>5869.6250513105406</v>
      </c>
      <c r="E1078" s="119">
        <v>20004.18498908223</v>
      </c>
      <c r="F1078" s="119">
        <v>5565.3430917057576</v>
      </c>
      <c r="G1078" s="118">
        <v>0.94815989829932246</v>
      </c>
      <c r="I1078" s="115">
        <v>0.39238095238095239</v>
      </c>
      <c r="J1078" s="115">
        <v>6.1609268934132655E-2</v>
      </c>
      <c r="K1078" s="116">
        <v>108.86058189655201</v>
      </c>
      <c r="L1078" s="115">
        <v>0.12471395881006865</v>
      </c>
      <c r="M1078" s="115">
        <v>0</v>
      </c>
      <c r="N1078" s="117">
        <v>26.739824353448299</v>
      </c>
      <c r="O1078" s="115">
        <v>0.95398706534347932</v>
      </c>
      <c r="P1078" s="115">
        <v>0.23818044633230134</v>
      </c>
      <c r="Q1078" s="115">
        <v>1.0005583884920732</v>
      </c>
      <c r="S1078" s="91">
        <v>0</v>
      </c>
      <c r="T1078" s="86">
        <f>IF(S1078=1,INDEX('LAD average need weights (Rx)'!N:N,MATCH(C1078,'LAD average need weights (Rx)'!B:B,0)),SUMPRODUCT(I$2:Q$2,I1078:Q1078)+$T$2)</f>
        <v>1.0593531261282665</v>
      </c>
    </row>
    <row r="1079" spans="2:20" x14ac:dyDescent="0.2">
      <c r="B1079" s="102" t="s">
        <v>5460</v>
      </c>
      <c r="C1079" s="101" t="s">
        <v>7154</v>
      </c>
      <c r="D1079" s="119">
        <v>6833.4907123312587</v>
      </c>
      <c r="E1079" s="119">
        <v>25242.470829585749</v>
      </c>
      <c r="F1079" s="119">
        <v>7022.6810402768806</v>
      </c>
      <c r="G1079" s="118">
        <v>1.0276857518228892</v>
      </c>
      <c r="I1079" s="115">
        <v>0.28252032520325204</v>
      </c>
      <c r="J1079" s="115">
        <v>7.6888145154693208E-2</v>
      </c>
      <c r="K1079" s="116">
        <v>95.369148601947899</v>
      </c>
      <c r="L1079" s="115">
        <v>0.109375</v>
      </c>
      <c r="M1079" s="115">
        <v>0</v>
      </c>
      <c r="N1079" s="117">
        <v>20.313035972353099</v>
      </c>
      <c r="O1079" s="115">
        <v>0.99261933080961484</v>
      </c>
      <c r="P1079" s="115">
        <v>0.1040818225690834</v>
      </c>
      <c r="Q1079" s="115">
        <v>0.98899218333497452</v>
      </c>
      <c r="S1079" s="91">
        <v>0</v>
      </c>
      <c r="T1079" s="86">
        <f>IF(S1079=1,INDEX('LAD average need weights (Rx)'!N:N,MATCH(C1079,'LAD average need weights (Rx)'!B:B,0)),SUMPRODUCT(I$2:Q$2,I1079:Q1079)+$T$2)</f>
        <v>0.95745601447974038</v>
      </c>
    </row>
    <row r="1080" spans="2:20" x14ac:dyDescent="0.2">
      <c r="B1080" s="102" t="s">
        <v>5459</v>
      </c>
      <c r="C1080" s="101" t="s">
        <v>7032</v>
      </c>
      <c r="D1080" s="119">
        <v>4713.5183821191195</v>
      </c>
      <c r="E1080" s="119">
        <v>17244.816466966706</v>
      </c>
      <c r="F1080" s="119">
        <v>4797.6621014326065</v>
      </c>
      <c r="G1080" s="118">
        <v>1.0178515733878728</v>
      </c>
      <c r="I1080" s="115">
        <v>0.34272300469483569</v>
      </c>
      <c r="J1080" s="115">
        <v>0.10208702680089833</v>
      </c>
      <c r="K1080" s="116">
        <v>104.31349883630701</v>
      </c>
      <c r="L1080" s="115">
        <v>0.11851851851851852</v>
      </c>
      <c r="M1080" s="115">
        <v>0</v>
      </c>
      <c r="N1080" s="117">
        <v>27.600295965865001</v>
      </c>
      <c r="O1080" s="115">
        <v>0.94236437996570943</v>
      </c>
      <c r="P1080" s="115">
        <v>0.13846679247729188</v>
      </c>
      <c r="Q1080" s="115">
        <v>1.0070184002146487</v>
      </c>
      <c r="S1080" s="91">
        <v>0</v>
      </c>
      <c r="T1080" s="86">
        <f>IF(S1080=1,INDEX('LAD average need weights (Rx)'!N:N,MATCH(C1080,'LAD average need weights (Rx)'!B:B,0)),SUMPRODUCT(I$2:Q$2,I1080:Q1080)+$T$2)</f>
        <v>1.0549540771044117</v>
      </c>
    </row>
    <row r="1081" spans="2:20" x14ac:dyDescent="0.2">
      <c r="B1081" s="102" t="s">
        <v>5458</v>
      </c>
      <c r="C1081" s="101" t="s">
        <v>7050</v>
      </c>
      <c r="D1081" s="119">
        <v>11670.763225778761</v>
      </c>
      <c r="E1081" s="119">
        <v>35488.582885299707</v>
      </c>
      <c r="F1081" s="119">
        <v>9873.2410094649549</v>
      </c>
      <c r="G1081" s="118">
        <v>0.84598074851322658</v>
      </c>
      <c r="I1081" s="115">
        <v>0.32857142857142857</v>
      </c>
      <c r="J1081" s="115">
        <v>6.1886968638282108E-2</v>
      </c>
      <c r="K1081" s="116">
        <v>128.78459692374801</v>
      </c>
      <c r="L1081" s="115">
        <v>6.1156235069278544E-2</v>
      </c>
      <c r="M1081" s="115">
        <v>0</v>
      </c>
      <c r="N1081" s="117">
        <v>33.746890694883803</v>
      </c>
      <c r="O1081" s="115">
        <v>0.82646459339124811</v>
      </c>
      <c r="P1081" s="115">
        <v>0.18004252531850332</v>
      </c>
      <c r="Q1081" s="115">
        <v>1.0763852863611472</v>
      </c>
      <c r="S1081" s="91">
        <v>0</v>
      </c>
      <c r="T1081" s="86">
        <f>IF(S1081=1,INDEX('LAD average need weights (Rx)'!N:N,MATCH(C1081,'LAD average need weights (Rx)'!B:B,0)),SUMPRODUCT(I$2:Q$2,I1081:Q1081)+$T$2)</f>
        <v>1.0759449630899331</v>
      </c>
    </row>
    <row r="1082" spans="2:20" x14ac:dyDescent="0.2">
      <c r="B1082" s="102" t="s">
        <v>5457</v>
      </c>
      <c r="C1082" s="101" t="s">
        <v>7290</v>
      </c>
      <c r="D1082" s="119">
        <v>8555.387605519436</v>
      </c>
      <c r="E1082" s="119">
        <v>37220.968481541757</v>
      </c>
      <c r="F1082" s="119">
        <v>10355.206169029227</v>
      </c>
      <c r="G1082" s="118">
        <v>1.2103725332501187</v>
      </c>
      <c r="I1082" s="115">
        <v>0.30745341614906835</v>
      </c>
      <c r="J1082" s="115">
        <v>5.152657382675415E-2</v>
      </c>
      <c r="K1082" s="116">
        <v>102.108195687807</v>
      </c>
      <c r="L1082" s="115">
        <v>6.9683908045977017E-2</v>
      </c>
      <c r="M1082" s="115">
        <v>0</v>
      </c>
      <c r="N1082" s="117">
        <v>7.8888343210187903</v>
      </c>
      <c r="O1082" s="115">
        <v>1.1317162550013586</v>
      </c>
      <c r="P1082" s="115">
        <v>9.6379896013877628E-2</v>
      </c>
      <c r="Q1082" s="115">
        <v>0.90502309420292337</v>
      </c>
      <c r="S1082" s="91">
        <v>0</v>
      </c>
      <c r="T1082" s="86">
        <f>IF(S1082=1,INDEX('LAD average need weights (Rx)'!N:N,MATCH(C1082,'LAD average need weights (Rx)'!B:B,0)),SUMPRODUCT(I$2:Q$2,I1082:Q1082)+$T$2)</f>
        <v>0.8357389341411392</v>
      </c>
    </row>
    <row r="1083" spans="2:20" x14ac:dyDescent="0.2">
      <c r="B1083" s="102" t="s">
        <v>5456</v>
      </c>
      <c r="C1083" s="101" t="s">
        <v>7288</v>
      </c>
      <c r="D1083" s="119">
        <v>19564.809235104975</v>
      </c>
      <c r="E1083" s="119">
        <v>70299.784087989683</v>
      </c>
      <c r="F1083" s="119">
        <v>19558.02837936311</v>
      </c>
      <c r="G1083" s="118">
        <v>0.99965341569854416</v>
      </c>
      <c r="I1083" s="115">
        <v>0.29001280409731112</v>
      </c>
      <c r="J1083" s="115">
        <v>4.4677030800236252E-2</v>
      </c>
      <c r="K1083" s="116">
        <v>98.209998681782196</v>
      </c>
      <c r="L1083" s="115">
        <v>9.1245791245791241E-2</v>
      </c>
      <c r="M1083" s="115">
        <v>0</v>
      </c>
      <c r="N1083" s="117">
        <v>16.529049499077299</v>
      </c>
      <c r="O1083" s="115">
        <v>1.1096911203883928</v>
      </c>
      <c r="P1083" s="115">
        <v>0.13375837603496246</v>
      </c>
      <c r="Q1083" s="115">
        <v>0.95402771866866687</v>
      </c>
      <c r="S1083" s="91">
        <v>0</v>
      </c>
      <c r="T1083" s="86">
        <f>IF(S1083=1,INDEX('LAD average need weights (Rx)'!N:N,MATCH(C1083,'LAD average need weights (Rx)'!B:B,0)),SUMPRODUCT(I$2:Q$2,I1083:Q1083)+$T$2)</f>
        <v>0.91828574159645737</v>
      </c>
    </row>
    <row r="1084" spans="2:20" x14ac:dyDescent="0.2">
      <c r="B1084" s="102" t="s">
        <v>5455</v>
      </c>
      <c r="C1084" s="101" t="s">
        <v>7289</v>
      </c>
      <c r="D1084" s="119">
        <v>11595.11073123027</v>
      </c>
      <c r="E1084" s="119">
        <v>43498.955314685227</v>
      </c>
      <c r="F1084" s="119">
        <v>12101.798228177031</v>
      </c>
      <c r="G1084" s="118">
        <v>1.0436983750040478</v>
      </c>
      <c r="I1084" s="115">
        <v>0.27797513321492007</v>
      </c>
      <c r="J1084" s="115">
        <v>5.1544760918974676E-2</v>
      </c>
      <c r="K1084" s="116">
        <v>109.409189143197</v>
      </c>
      <c r="L1084" s="115">
        <v>5.6973564266180492E-2</v>
      </c>
      <c r="M1084" s="115">
        <v>0</v>
      </c>
      <c r="N1084" s="117">
        <v>23.605120820216101</v>
      </c>
      <c r="O1084" s="115">
        <v>1.0578508395707535</v>
      </c>
      <c r="P1084" s="115">
        <v>0.16518649331797522</v>
      </c>
      <c r="Q1084" s="115">
        <v>0.97184057382253564</v>
      </c>
      <c r="S1084" s="91">
        <v>0</v>
      </c>
      <c r="T1084" s="86">
        <f>IF(S1084=1,INDEX('LAD average need weights (Rx)'!N:N,MATCH(C1084,'LAD average need weights (Rx)'!B:B,0)),SUMPRODUCT(I$2:Q$2,I1084:Q1084)+$T$2)</f>
        <v>0.96577447393837956</v>
      </c>
    </row>
    <row r="1085" spans="2:20" x14ac:dyDescent="0.2">
      <c r="B1085" s="102" t="s">
        <v>5454</v>
      </c>
      <c r="C1085" s="101" t="s">
        <v>7286</v>
      </c>
      <c r="D1085" s="119">
        <v>7507.8285687978441</v>
      </c>
      <c r="E1085" s="119">
        <v>35885.430907897789</v>
      </c>
      <c r="F1085" s="119">
        <v>9983.6476769812125</v>
      </c>
      <c r="G1085" s="118">
        <v>1.3297650026896921</v>
      </c>
      <c r="I1085" s="115">
        <v>0.28614762386248738</v>
      </c>
      <c r="J1085" s="115">
        <v>6.9314342390343328E-2</v>
      </c>
      <c r="K1085" s="116">
        <v>101.477562070787</v>
      </c>
      <c r="L1085" s="115">
        <v>5.7013574660633483E-2</v>
      </c>
      <c r="M1085" s="115">
        <v>0</v>
      </c>
      <c r="N1085" s="117">
        <v>27.240674986793401</v>
      </c>
      <c r="O1085" s="115">
        <v>1.184495072978256</v>
      </c>
      <c r="P1085" s="115">
        <v>0.10647866434617671</v>
      </c>
      <c r="Q1085" s="115">
        <v>0.87819013409540303</v>
      </c>
      <c r="S1085" s="91">
        <v>0</v>
      </c>
      <c r="T1085" s="86">
        <f>IF(S1085=1,INDEX('LAD average need weights (Rx)'!N:N,MATCH(C1085,'LAD average need weights (Rx)'!B:B,0)),SUMPRODUCT(I$2:Q$2,I1085:Q1085)+$T$2)</f>
        <v>0.9883693050909228</v>
      </c>
    </row>
    <row r="1086" spans="2:20" x14ac:dyDescent="0.2">
      <c r="B1086" s="102" t="s">
        <v>5453</v>
      </c>
      <c r="C1086" s="101" t="s">
        <v>7130</v>
      </c>
      <c r="D1086" s="119">
        <v>30215.690168777863</v>
      </c>
      <c r="E1086" s="119">
        <v>125159.55471893588</v>
      </c>
      <c r="F1086" s="119">
        <v>34820.506988720655</v>
      </c>
      <c r="G1086" s="118">
        <v>1.1523982008758149</v>
      </c>
      <c r="I1086" s="115">
        <v>0.3147440794499618</v>
      </c>
      <c r="J1086" s="115">
        <v>2.9586473517711417E-2</v>
      </c>
      <c r="K1086" s="116">
        <v>87.535502183406095</v>
      </c>
      <c r="L1086" s="115">
        <v>0.12480680061823803</v>
      </c>
      <c r="M1086" s="115">
        <v>0</v>
      </c>
      <c r="N1086" s="117">
        <v>10.900923580785999</v>
      </c>
      <c r="O1086" s="115">
        <v>1.1299989253070428</v>
      </c>
      <c r="P1086" s="115">
        <v>0.13973967973861359</v>
      </c>
      <c r="Q1086" s="115">
        <v>0.94058490212391288</v>
      </c>
      <c r="S1086" s="91">
        <v>0</v>
      </c>
      <c r="T1086" s="86">
        <f>IF(S1086=1,INDEX('LAD average need weights (Rx)'!N:N,MATCH(C1086,'LAD average need weights (Rx)'!B:B,0)),SUMPRODUCT(I$2:Q$2,I1086:Q1086)+$T$2)</f>
        <v>0.88185979131619419</v>
      </c>
    </row>
    <row r="1087" spans="2:20" x14ac:dyDescent="0.2">
      <c r="B1087" s="102" t="s">
        <v>5452</v>
      </c>
      <c r="C1087" s="101" t="s">
        <v>7130</v>
      </c>
      <c r="D1087" s="119">
        <v>6814.0757493522988</v>
      </c>
      <c r="E1087" s="119">
        <v>22839.010207116746</v>
      </c>
      <c r="F1087" s="119">
        <v>6354.0168093299562</v>
      </c>
      <c r="G1087" s="118">
        <v>0.93248402909725903</v>
      </c>
      <c r="I1087" s="115">
        <v>0.30183727034120733</v>
      </c>
      <c r="J1087" s="115">
        <v>5.4227611025439396E-2</v>
      </c>
      <c r="K1087" s="116">
        <v>107.283625079567</v>
      </c>
      <c r="L1087" s="115">
        <v>8.1350729086722945E-2</v>
      </c>
      <c r="M1087" s="115">
        <v>0</v>
      </c>
      <c r="N1087" s="117">
        <v>23.722659452578</v>
      </c>
      <c r="O1087" s="115">
        <v>0.96469758061477939</v>
      </c>
      <c r="P1087" s="115">
        <v>0.24376971273467105</v>
      </c>
      <c r="Q1087" s="115">
        <v>0.9930530820628799</v>
      </c>
      <c r="S1087" s="91">
        <v>0</v>
      </c>
      <c r="T1087" s="86">
        <f>IF(S1087=1,INDEX('LAD average need weights (Rx)'!N:N,MATCH(C1087,'LAD average need weights (Rx)'!B:B,0)),SUMPRODUCT(I$2:Q$2,I1087:Q1087)+$T$2)</f>
        <v>0.98506314870348521</v>
      </c>
    </row>
    <row r="1088" spans="2:20" x14ac:dyDescent="0.2">
      <c r="B1088" s="102" t="s">
        <v>5451</v>
      </c>
      <c r="C1088" s="101" t="s">
        <v>7050</v>
      </c>
      <c r="D1088" s="119">
        <v>9235.6772390182305</v>
      </c>
      <c r="E1088" s="119">
        <v>31921.697958249199</v>
      </c>
      <c r="F1088" s="119">
        <v>8880.9017365326108</v>
      </c>
      <c r="G1088" s="118">
        <v>0.96158641176991444</v>
      </c>
      <c r="I1088" s="115">
        <v>0.31104651162790697</v>
      </c>
      <c r="J1088" s="115">
        <v>7.6114738589603409E-2</v>
      </c>
      <c r="K1088" s="116">
        <v>108.802576627183</v>
      </c>
      <c r="L1088" s="115">
        <v>7.0524412296564198E-2</v>
      </c>
      <c r="M1088" s="115">
        <v>0</v>
      </c>
      <c r="N1088" s="117">
        <v>34.090757479545701</v>
      </c>
      <c r="O1088" s="115">
        <v>0.99846662040014034</v>
      </c>
      <c r="P1088" s="115">
        <v>0.33403078402539144</v>
      </c>
      <c r="Q1088" s="115">
        <v>1.0050763275198913</v>
      </c>
      <c r="S1088" s="91">
        <v>0</v>
      </c>
      <c r="T1088" s="86">
        <f>IF(S1088=1,INDEX('LAD average need weights (Rx)'!N:N,MATCH(C1088,'LAD average need weights (Rx)'!B:B,0)),SUMPRODUCT(I$2:Q$2,I1088:Q1088)+$T$2)</f>
        <v>1.0914638315481713</v>
      </c>
    </row>
    <row r="1089" spans="2:20" x14ac:dyDescent="0.2">
      <c r="B1089" s="102" t="s">
        <v>5450</v>
      </c>
      <c r="C1089" s="101" t="s">
        <v>7289</v>
      </c>
      <c r="D1089" s="119">
        <v>17490.934796177185</v>
      </c>
      <c r="E1089" s="119">
        <v>58849.108783219708</v>
      </c>
      <c r="F1089" s="119">
        <v>16372.348146074533</v>
      </c>
      <c r="G1089" s="118">
        <v>0.93604763478123931</v>
      </c>
      <c r="I1089" s="115">
        <v>0.3125</v>
      </c>
      <c r="J1089" s="115">
        <v>5.1773678798759021E-2</v>
      </c>
      <c r="K1089" s="116">
        <v>108.981447894251</v>
      </c>
      <c r="L1089" s="115">
        <v>7.7542062911485007E-2</v>
      </c>
      <c r="M1089" s="115">
        <v>0</v>
      </c>
      <c r="N1089" s="117">
        <v>24.997565093759601</v>
      </c>
      <c r="O1089" s="115">
        <v>1.054237131342282</v>
      </c>
      <c r="P1089" s="115">
        <v>0.17379845859298093</v>
      </c>
      <c r="Q1089" s="115">
        <v>0.97119628561050264</v>
      </c>
      <c r="S1089" s="91">
        <v>0</v>
      </c>
      <c r="T1089" s="86">
        <f>IF(S1089=1,INDEX('LAD average need weights (Rx)'!N:N,MATCH(C1089,'LAD average need weights (Rx)'!B:B,0)),SUMPRODUCT(I$2:Q$2,I1089:Q1089)+$T$2)</f>
        <v>0.99666597274008217</v>
      </c>
    </row>
    <row r="1090" spans="2:20" x14ac:dyDescent="0.2">
      <c r="B1090" s="102" t="s">
        <v>5449</v>
      </c>
      <c r="C1090" s="101" t="s">
        <v>7290</v>
      </c>
      <c r="D1090" s="119">
        <v>11311.702828269777</v>
      </c>
      <c r="E1090" s="119">
        <v>46705.711398012078</v>
      </c>
      <c r="F1090" s="119">
        <v>12993.946437407687</v>
      </c>
      <c r="G1090" s="118">
        <v>1.1487170972113685</v>
      </c>
      <c r="I1090" s="115">
        <v>0.23979591836734693</v>
      </c>
      <c r="J1090" s="115">
        <v>5.5204390913598474E-2</v>
      </c>
      <c r="K1090" s="116">
        <v>95.895356864491703</v>
      </c>
      <c r="L1090" s="115">
        <v>5.2436767427513881E-2</v>
      </c>
      <c r="M1090" s="115">
        <v>0</v>
      </c>
      <c r="N1090" s="117">
        <v>13.5570004453847</v>
      </c>
      <c r="O1090" s="115">
        <v>1.162323575996181</v>
      </c>
      <c r="P1090" s="115">
        <v>0.11833111598727922</v>
      </c>
      <c r="Q1090" s="115">
        <v>0.94825903764507635</v>
      </c>
      <c r="S1090" s="91">
        <v>0</v>
      </c>
      <c r="T1090" s="86">
        <f>IF(S1090=1,INDEX('LAD average need weights (Rx)'!N:N,MATCH(C1090,'LAD average need weights (Rx)'!B:B,0)),SUMPRODUCT(I$2:Q$2,I1090:Q1090)+$T$2)</f>
        <v>0.8673396935811486</v>
      </c>
    </row>
    <row r="1091" spans="2:20" x14ac:dyDescent="0.2">
      <c r="B1091" s="102" t="s">
        <v>5448</v>
      </c>
      <c r="C1091" s="101" t="s">
        <v>7290</v>
      </c>
      <c r="D1091" s="119">
        <v>8047.7592642985201</v>
      </c>
      <c r="E1091" s="119">
        <v>36710.550040829701</v>
      </c>
      <c r="F1091" s="119">
        <v>10213.203195929027</v>
      </c>
      <c r="G1091" s="118">
        <v>1.2690741435615318</v>
      </c>
      <c r="I1091" s="115">
        <v>0.26207605344295992</v>
      </c>
      <c r="J1091" s="115">
        <v>5.9625706376790773E-2</v>
      </c>
      <c r="K1091" s="116">
        <v>95.972358645006906</v>
      </c>
      <c r="L1091" s="115">
        <v>5.1118210862619806E-2</v>
      </c>
      <c r="M1091" s="115">
        <v>0</v>
      </c>
      <c r="N1091" s="117">
        <v>13.2132332199975</v>
      </c>
      <c r="O1091" s="115">
        <v>1.1802430584848189</v>
      </c>
      <c r="P1091" s="115">
        <v>0.11864076233275796</v>
      </c>
      <c r="Q1091" s="115">
        <v>0.92250719825166572</v>
      </c>
      <c r="S1091" s="91">
        <v>0</v>
      </c>
      <c r="T1091" s="86">
        <f>IF(S1091=1,INDEX('LAD average need weights (Rx)'!N:N,MATCH(C1091,'LAD average need weights (Rx)'!B:B,0)),SUMPRODUCT(I$2:Q$2,I1091:Q1091)+$T$2)</f>
        <v>0.86771923686603869</v>
      </c>
    </row>
    <row r="1092" spans="2:20" x14ac:dyDescent="0.2">
      <c r="B1092" s="102" t="s">
        <v>5447</v>
      </c>
      <c r="C1092" s="101" t="s">
        <v>7050</v>
      </c>
      <c r="D1092" s="119">
        <v>10026.996126683031</v>
      </c>
      <c r="E1092" s="119">
        <v>36631.422422698626</v>
      </c>
      <c r="F1092" s="119">
        <v>10191.189185202309</v>
      </c>
      <c r="G1092" s="118">
        <v>1.0163750994260725</v>
      </c>
      <c r="I1092" s="115">
        <v>0.30672748004561001</v>
      </c>
      <c r="J1092" s="115">
        <v>6.0693259187346256E-2</v>
      </c>
      <c r="K1092" s="116">
        <v>118.576136977422</v>
      </c>
      <c r="L1092" s="115">
        <v>7.2164948453608241E-2</v>
      </c>
      <c r="M1092" s="115">
        <v>0</v>
      </c>
      <c r="N1092" s="117">
        <v>31.185622555903599</v>
      </c>
      <c r="O1092" s="115">
        <v>1.0452074204007138</v>
      </c>
      <c r="P1092" s="115">
        <v>0.26818502134519961</v>
      </c>
      <c r="Q1092" s="115">
        <v>0.98212778660943512</v>
      </c>
      <c r="S1092" s="91">
        <v>0</v>
      </c>
      <c r="T1092" s="86">
        <f>IF(S1092=1,INDEX('LAD average need weights (Rx)'!N:N,MATCH(C1092,'LAD average need weights (Rx)'!B:B,0)),SUMPRODUCT(I$2:Q$2,I1092:Q1092)+$T$2)</f>
        <v>1.0660150788702967</v>
      </c>
    </row>
    <row r="1093" spans="2:20" x14ac:dyDescent="0.2">
      <c r="B1093" s="102" t="s">
        <v>5446</v>
      </c>
      <c r="C1093" s="101" t="s">
        <v>7289</v>
      </c>
      <c r="D1093" s="119">
        <v>8677.0835902550771</v>
      </c>
      <c r="E1093" s="119">
        <v>39678.419172579801</v>
      </c>
      <c r="F1093" s="119">
        <v>11038.890919697171</v>
      </c>
      <c r="G1093" s="118">
        <v>1.2721890719244142</v>
      </c>
      <c r="I1093" s="115">
        <v>0.2724609375</v>
      </c>
      <c r="J1093" s="115">
        <v>4.3193095788356839E-2</v>
      </c>
      <c r="K1093" s="116">
        <v>98.020226820998502</v>
      </c>
      <c r="L1093" s="115">
        <v>6.6068515497553021E-2</v>
      </c>
      <c r="M1093" s="115">
        <v>0</v>
      </c>
      <c r="N1093" s="117">
        <v>20.627971939670299</v>
      </c>
      <c r="O1093" s="115">
        <v>1.1871051151233372</v>
      </c>
      <c r="P1093" s="115">
        <v>0.13879357307839821</v>
      </c>
      <c r="Q1093" s="115">
        <v>0.90301821511459679</v>
      </c>
      <c r="S1093" s="91">
        <v>0</v>
      </c>
      <c r="T1093" s="86">
        <f>IF(S1093=1,INDEX('LAD average need weights (Rx)'!N:N,MATCH(C1093,'LAD average need weights (Rx)'!B:B,0)),SUMPRODUCT(I$2:Q$2,I1093:Q1093)+$T$2)</f>
        <v>0.93172299614417498</v>
      </c>
    </row>
    <row r="1094" spans="2:20" x14ac:dyDescent="0.2">
      <c r="B1094" s="102" t="s">
        <v>5445</v>
      </c>
      <c r="C1094" s="101" t="s">
        <v>7287</v>
      </c>
      <c r="D1094" s="119">
        <v>12433.138719699278</v>
      </c>
      <c r="E1094" s="119">
        <v>46274.135120519146</v>
      </c>
      <c r="F1094" s="119">
        <v>12873.878058925873</v>
      </c>
      <c r="G1094" s="118">
        <v>1.0354487590915622</v>
      </c>
      <c r="I1094" s="115">
        <v>0.28210757409440174</v>
      </c>
      <c r="J1094" s="115">
        <v>7.6250400976647495E-2</v>
      </c>
      <c r="K1094" s="116">
        <v>116.742533292671</v>
      </c>
      <c r="L1094" s="115">
        <v>7.1388420460933105E-2</v>
      </c>
      <c r="M1094" s="115">
        <v>0</v>
      </c>
      <c r="N1094" s="117">
        <v>33.550608620514403</v>
      </c>
      <c r="O1094" s="115">
        <v>1.0164200293158354</v>
      </c>
      <c r="P1094" s="115">
        <v>0.21946828124667689</v>
      </c>
      <c r="Q1094" s="115">
        <v>0.9683701035631741</v>
      </c>
      <c r="S1094" s="91">
        <v>0</v>
      </c>
      <c r="T1094" s="86">
        <f>IF(S1094=1,INDEX('LAD average need weights (Rx)'!N:N,MATCH(C1094,'LAD average need weights (Rx)'!B:B,0)),SUMPRODUCT(I$2:Q$2,I1094:Q1094)+$T$2)</f>
        <v>1.0722700092849813</v>
      </c>
    </row>
    <row r="1095" spans="2:20" x14ac:dyDescent="0.2">
      <c r="B1095" s="102" t="s">
        <v>5444</v>
      </c>
      <c r="C1095" s="101" t="s">
        <v>7286</v>
      </c>
      <c r="D1095" s="119">
        <v>20086.383542429754</v>
      </c>
      <c r="E1095" s="119">
        <v>93591.367922179561</v>
      </c>
      <c r="F1095" s="119">
        <v>26037.955217534247</v>
      </c>
      <c r="G1095" s="118">
        <v>1.2962988166850746</v>
      </c>
      <c r="I1095" s="115">
        <v>0.24693721286370598</v>
      </c>
      <c r="J1095" s="115">
        <v>0.13202965337793918</v>
      </c>
      <c r="K1095" s="116">
        <v>124.78876424036901</v>
      </c>
      <c r="L1095" s="115">
        <v>8.03769401330377E-2</v>
      </c>
      <c r="M1095" s="115">
        <v>0</v>
      </c>
      <c r="N1095" s="117">
        <v>43.678531828854702</v>
      </c>
      <c r="O1095" s="115">
        <v>1.2842845995083372</v>
      </c>
      <c r="P1095" s="115">
        <v>0.12415244768079979</v>
      </c>
      <c r="Q1095" s="115">
        <v>0.82648242202645095</v>
      </c>
      <c r="S1095" s="91">
        <v>0</v>
      </c>
      <c r="T1095" s="86">
        <f>IF(S1095=1,INDEX('LAD average need weights (Rx)'!N:N,MATCH(C1095,'LAD average need weights (Rx)'!B:B,0)),SUMPRODUCT(I$2:Q$2,I1095:Q1095)+$T$2)</f>
        <v>1.1815562278104872</v>
      </c>
    </row>
    <row r="1096" spans="2:20" x14ac:dyDescent="0.2">
      <c r="B1096" s="102" t="s">
        <v>5443</v>
      </c>
      <c r="C1096" s="101" t="s">
        <v>7130</v>
      </c>
      <c r="D1096" s="119">
        <v>9614.0498692046058</v>
      </c>
      <c r="E1096" s="119">
        <v>43072.777538170165</v>
      </c>
      <c r="F1096" s="119">
        <v>11983.231760927249</v>
      </c>
      <c r="G1096" s="118">
        <v>1.2464291244537355</v>
      </c>
      <c r="I1096" s="115">
        <v>0.2788065843621399</v>
      </c>
      <c r="J1096" s="115">
        <v>4.9445009429898136E-2</v>
      </c>
      <c r="K1096" s="116">
        <v>92.910614065985698</v>
      </c>
      <c r="L1096" s="115">
        <v>5.5915721231766614E-2</v>
      </c>
      <c r="M1096" s="115">
        <v>0</v>
      </c>
      <c r="N1096" s="117">
        <v>12.620846189972999</v>
      </c>
      <c r="O1096" s="115">
        <v>1.1864538747388544</v>
      </c>
      <c r="P1096" s="115">
        <v>0.10245126505699163</v>
      </c>
      <c r="Q1096" s="115">
        <v>0.92175900864913274</v>
      </c>
      <c r="S1096" s="91">
        <v>0</v>
      </c>
      <c r="T1096" s="86">
        <f>IF(S1096=1,INDEX('LAD average need weights (Rx)'!N:N,MATCH(C1096,'LAD average need weights (Rx)'!B:B,0)),SUMPRODUCT(I$2:Q$2,I1096:Q1096)+$T$2)</f>
        <v>0.86092083388402108</v>
      </c>
    </row>
    <row r="1097" spans="2:20" x14ac:dyDescent="0.2">
      <c r="B1097" s="102" t="s">
        <v>5442</v>
      </c>
      <c r="C1097" s="101" t="s">
        <v>7288</v>
      </c>
      <c r="D1097" s="119">
        <v>20680.577708516266</v>
      </c>
      <c r="E1097" s="119">
        <v>77956.153267007889</v>
      </c>
      <c r="F1097" s="119">
        <v>21688.098729205078</v>
      </c>
      <c r="G1097" s="118">
        <v>1.0487182241661419</v>
      </c>
      <c r="I1097" s="115">
        <v>0.30853850183342063</v>
      </c>
      <c r="J1097" s="115">
        <v>4.471719182810989E-2</v>
      </c>
      <c r="K1097" s="116">
        <v>96.760540104796505</v>
      </c>
      <c r="L1097" s="115">
        <v>8.6652871184687008E-2</v>
      </c>
      <c r="M1097" s="115">
        <v>0</v>
      </c>
      <c r="N1097" s="117">
        <v>16.105855703345402</v>
      </c>
      <c r="O1097" s="115">
        <v>1.1136600159736769</v>
      </c>
      <c r="P1097" s="115">
        <v>0.13020940022349667</v>
      </c>
      <c r="Q1097" s="115">
        <v>0.95126497610323379</v>
      </c>
      <c r="S1097" s="91">
        <v>0</v>
      </c>
      <c r="T1097" s="86">
        <f>IF(S1097=1,INDEX('LAD average need weights (Rx)'!N:N,MATCH(C1097,'LAD average need weights (Rx)'!B:B,0)),SUMPRODUCT(I$2:Q$2,I1097:Q1097)+$T$2)</f>
        <v>0.91435711423617405</v>
      </c>
    </row>
    <row r="1098" spans="2:20" x14ac:dyDescent="0.2">
      <c r="B1098" s="102" t="s">
        <v>5441</v>
      </c>
      <c r="C1098" s="101" t="s">
        <v>7290</v>
      </c>
      <c r="D1098" s="119">
        <v>17574.503287796437</v>
      </c>
      <c r="E1098" s="119">
        <v>72570.732864049874</v>
      </c>
      <c r="F1098" s="119">
        <v>20189.826630047257</v>
      </c>
      <c r="G1098" s="118">
        <v>1.1488134998425177</v>
      </c>
      <c r="I1098" s="115">
        <v>0.28232044198895029</v>
      </c>
      <c r="J1098" s="115">
        <v>5.2809180691507453E-2</v>
      </c>
      <c r="K1098" s="116">
        <v>93.120880619816703</v>
      </c>
      <c r="L1098" s="115">
        <v>6.0994682514857679E-2</v>
      </c>
      <c r="M1098" s="115">
        <v>0</v>
      </c>
      <c r="N1098" s="117">
        <v>13.8648799105194</v>
      </c>
      <c r="O1098" s="115">
        <v>1.0764616804582976</v>
      </c>
      <c r="P1098" s="115">
        <v>0.1270822711176324</v>
      </c>
      <c r="Q1098" s="115">
        <v>0.97178359013377758</v>
      </c>
      <c r="S1098" s="91">
        <v>0</v>
      </c>
      <c r="T1098" s="86">
        <f>IF(S1098=1,INDEX('LAD average need weights (Rx)'!N:N,MATCH(C1098,'LAD average need weights (Rx)'!B:B,0)),SUMPRODUCT(I$2:Q$2,I1098:Q1098)+$T$2)</f>
        <v>0.87421433911921886</v>
      </c>
    </row>
    <row r="1099" spans="2:20" x14ac:dyDescent="0.2">
      <c r="B1099" s="102" t="s">
        <v>5440</v>
      </c>
      <c r="C1099" s="101" t="s">
        <v>7130</v>
      </c>
      <c r="D1099" s="119">
        <v>3310.4486934293841</v>
      </c>
      <c r="E1099" s="119">
        <v>15058.965486313806</v>
      </c>
      <c r="F1099" s="119">
        <v>4189.5388181639191</v>
      </c>
      <c r="G1099" s="118">
        <v>1.2655501432417191</v>
      </c>
      <c r="I1099" s="115">
        <v>0.28164556962025317</v>
      </c>
      <c r="J1099" s="115">
        <v>2.8932282006957976E-2</v>
      </c>
      <c r="K1099" s="116">
        <v>83.593338497288897</v>
      </c>
      <c r="L1099" s="115">
        <v>9.2624356775300176E-2</v>
      </c>
      <c r="M1099" s="115">
        <v>0</v>
      </c>
      <c r="N1099" s="117">
        <v>14.0877859540408</v>
      </c>
      <c r="O1099" s="115">
        <v>1.0890968717645262</v>
      </c>
      <c r="P1099" s="115">
        <v>0.11144748612031868</v>
      </c>
      <c r="Q1099" s="115">
        <v>0.97153367622784248</v>
      </c>
      <c r="S1099" s="91">
        <v>0</v>
      </c>
      <c r="T1099" s="86">
        <f>IF(S1099=1,INDEX('LAD average need weights (Rx)'!N:N,MATCH(C1099,'LAD average need weights (Rx)'!B:B,0)),SUMPRODUCT(I$2:Q$2,I1099:Q1099)+$T$2)</f>
        <v>0.87465732540116692</v>
      </c>
    </row>
    <row r="1100" spans="2:20" x14ac:dyDescent="0.2">
      <c r="B1100" s="102" t="s">
        <v>5439</v>
      </c>
      <c r="C1100" s="101" t="s">
        <v>7290</v>
      </c>
      <c r="D1100" s="119">
        <v>18131.720491053638</v>
      </c>
      <c r="E1100" s="119">
        <v>71260.867394358633</v>
      </c>
      <c r="F1100" s="119">
        <v>19825.410346815086</v>
      </c>
      <c r="G1100" s="118">
        <v>1.0934103223462512</v>
      </c>
      <c r="I1100" s="115">
        <v>0.28513650151668352</v>
      </c>
      <c r="J1100" s="115">
        <v>0.10034677797864626</v>
      </c>
      <c r="K1100" s="116">
        <v>90.852824794144595</v>
      </c>
      <c r="L1100" s="115">
        <v>4.8843187660668377E-2</v>
      </c>
      <c r="M1100" s="115">
        <v>0</v>
      </c>
      <c r="N1100" s="117">
        <v>11.0991981930467</v>
      </c>
      <c r="O1100" s="115">
        <v>1.1374672961393104</v>
      </c>
      <c r="P1100" s="115">
        <v>7.1792887448978313E-2</v>
      </c>
      <c r="Q1100" s="115">
        <v>0.90277298080103241</v>
      </c>
      <c r="S1100" s="91">
        <v>0</v>
      </c>
      <c r="T1100" s="86">
        <f>IF(S1100=1,INDEX('LAD average need weights (Rx)'!N:N,MATCH(C1100,'LAD average need weights (Rx)'!B:B,0)),SUMPRODUCT(I$2:Q$2,I1100:Q1100)+$T$2)</f>
        <v>0.85260388537013876</v>
      </c>
    </row>
    <row r="1101" spans="2:20" x14ac:dyDescent="0.2">
      <c r="B1101" s="102" t="s">
        <v>5438</v>
      </c>
      <c r="C1101" s="101" t="s">
        <v>7130</v>
      </c>
      <c r="D1101" s="119">
        <v>23968.099650197779</v>
      </c>
      <c r="E1101" s="119">
        <v>104341.04871922234</v>
      </c>
      <c r="F1101" s="119">
        <v>29028.612512221101</v>
      </c>
      <c r="G1101" s="118">
        <v>1.2111353397173299</v>
      </c>
      <c r="I1101" s="115">
        <v>0.2686131386861314</v>
      </c>
      <c r="J1101" s="115">
        <v>4.0179568170388522E-2</v>
      </c>
      <c r="K1101" s="116">
        <v>83.311894718340795</v>
      </c>
      <c r="L1101" s="115">
        <v>9.0265022303857259E-2</v>
      </c>
      <c r="M1101" s="115">
        <v>0</v>
      </c>
      <c r="N1101" s="117">
        <v>9.2417925125230695</v>
      </c>
      <c r="O1101" s="115">
        <v>1.0810303999984603</v>
      </c>
      <c r="P1101" s="115">
        <v>8.158344678791811E-2</v>
      </c>
      <c r="Q1101" s="115">
        <v>0.94968495058213886</v>
      </c>
      <c r="S1101" s="91">
        <v>0</v>
      </c>
      <c r="T1101" s="86">
        <f>IF(S1101=1,INDEX('LAD average need weights (Rx)'!N:N,MATCH(C1101,'LAD average need weights (Rx)'!B:B,0)),SUMPRODUCT(I$2:Q$2,I1101:Q1101)+$T$2)</f>
        <v>0.82751207034812091</v>
      </c>
    </row>
    <row r="1102" spans="2:20" x14ac:dyDescent="0.2">
      <c r="B1102" s="102" t="s">
        <v>5437</v>
      </c>
      <c r="C1102" s="101" t="s">
        <v>7286</v>
      </c>
      <c r="D1102" s="119">
        <v>9579.5929778044101</v>
      </c>
      <c r="E1102" s="119">
        <v>45154.192954985963</v>
      </c>
      <c r="F1102" s="119">
        <v>12562.300136733</v>
      </c>
      <c r="G1102" s="118">
        <v>1.3113605312709444</v>
      </c>
      <c r="I1102" s="115">
        <v>0.28749999999999998</v>
      </c>
      <c r="J1102" s="115">
        <v>4.9628150761247339E-2</v>
      </c>
      <c r="K1102" s="116">
        <v>94.329041949482601</v>
      </c>
      <c r="L1102" s="115">
        <v>5.0295857988165681E-2</v>
      </c>
      <c r="M1102" s="115">
        <v>0</v>
      </c>
      <c r="N1102" s="117">
        <v>20.098992099699601</v>
      </c>
      <c r="O1102" s="115">
        <v>1.2778271348454897</v>
      </c>
      <c r="P1102" s="115">
        <v>0.10744714837472615</v>
      </c>
      <c r="Q1102" s="115">
        <v>0.86399016048746391</v>
      </c>
      <c r="S1102" s="91">
        <v>0</v>
      </c>
      <c r="T1102" s="86">
        <f>IF(S1102=1,INDEX('LAD average need weights (Rx)'!N:N,MATCH(C1102,'LAD average need weights (Rx)'!B:B,0)),SUMPRODUCT(I$2:Q$2,I1102:Q1102)+$T$2)</f>
        <v>0.92169085063729739</v>
      </c>
    </row>
    <row r="1103" spans="2:20" x14ac:dyDescent="0.2">
      <c r="B1103" s="102" t="s">
        <v>5436</v>
      </c>
      <c r="C1103" s="101" t="s">
        <v>7288</v>
      </c>
      <c r="D1103" s="119">
        <v>7912.9929186342451</v>
      </c>
      <c r="E1103" s="119">
        <v>34304.920292118935</v>
      </c>
      <c r="F1103" s="119">
        <v>9543.9354946707044</v>
      </c>
      <c r="G1103" s="118">
        <v>1.2061094446572505</v>
      </c>
      <c r="I1103" s="115">
        <v>0.27379784102060845</v>
      </c>
      <c r="J1103" s="115">
        <v>6.0299163276833982E-2</v>
      </c>
      <c r="K1103" s="116">
        <v>96.101005530417297</v>
      </c>
      <c r="L1103" s="115">
        <v>6.5757818765036086E-2</v>
      </c>
      <c r="M1103" s="115">
        <v>0</v>
      </c>
      <c r="N1103" s="117">
        <v>20.737883107089001</v>
      </c>
      <c r="O1103" s="115">
        <v>1.2380257169124229</v>
      </c>
      <c r="P1103" s="115">
        <v>0.11700581383472561</v>
      </c>
      <c r="Q1103" s="115">
        <v>0.87914046669432744</v>
      </c>
      <c r="S1103" s="91">
        <v>0</v>
      </c>
      <c r="T1103" s="86">
        <f>IF(S1103=1,INDEX('LAD average need weights (Rx)'!N:N,MATCH(C1103,'LAD average need weights (Rx)'!B:B,0)),SUMPRODUCT(I$2:Q$2,I1103:Q1103)+$T$2)</f>
        <v>0.9382859917262043</v>
      </c>
    </row>
    <row r="1104" spans="2:20" x14ac:dyDescent="0.2">
      <c r="B1104" s="102" t="s">
        <v>5435</v>
      </c>
      <c r="C1104" s="101" t="s">
        <v>7290</v>
      </c>
      <c r="D1104" s="119">
        <v>5719.3070988718464</v>
      </c>
      <c r="E1104" s="119">
        <v>24220.693537305673</v>
      </c>
      <c r="F1104" s="119">
        <v>6738.4134633695339</v>
      </c>
      <c r="G1104" s="118">
        <v>1.1781870333031619</v>
      </c>
      <c r="I1104" s="115">
        <v>0.26751592356687898</v>
      </c>
      <c r="J1104" s="115">
        <v>4.8715583913152422E-2</v>
      </c>
      <c r="K1104" s="116">
        <v>89.090447050824395</v>
      </c>
      <c r="L1104" s="115">
        <v>4.8218029350104823E-2</v>
      </c>
      <c r="M1104" s="115">
        <v>0</v>
      </c>
      <c r="N1104" s="117">
        <v>9.7965777664456901</v>
      </c>
      <c r="O1104" s="115">
        <v>1.1869505013738362</v>
      </c>
      <c r="P1104" s="115">
        <v>0.1132285750501512</v>
      </c>
      <c r="Q1104" s="115">
        <v>0.9192651256354849</v>
      </c>
      <c r="S1104" s="91">
        <v>0</v>
      </c>
      <c r="T1104" s="86">
        <f>IF(S1104=1,INDEX('LAD average need weights (Rx)'!N:N,MATCH(C1104,'LAD average need weights (Rx)'!B:B,0)),SUMPRODUCT(I$2:Q$2,I1104:Q1104)+$T$2)</f>
        <v>0.82773662670777459</v>
      </c>
    </row>
    <row r="1105" spans="2:20" x14ac:dyDescent="0.2">
      <c r="B1105" s="102" t="s">
        <v>5434</v>
      </c>
      <c r="C1105" s="101" t="s">
        <v>7290</v>
      </c>
      <c r="D1105" s="119">
        <v>4970.488182905252</v>
      </c>
      <c r="E1105" s="119">
        <v>22219.361308142034</v>
      </c>
      <c r="F1105" s="119">
        <v>6181.6249462735941</v>
      </c>
      <c r="G1105" s="118">
        <v>1.2436655553339295</v>
      </c>
      <c r="I1105" s="115">
        <v>0.24439918533604887</v>
      </c>
      <c r="J1105" s="115">
        <v>7.8361120869354359E-2</v>
      </c>
      <c r="K1105" s="116">
        <v>112.562303552207</v>
      </c>
      <c r="L1105" s="115">
        <v>5.5330634278002701E-2</v>
      </c>
      <c r="M1105" s="115">
        <v>0</v>
      </c>
      <c r="N1105" s="117">
        <v>23.7820202368138</v>
      </c>
      <c r="O1105" s="115">
        <v>1.1594466215605446</v>
      </c>
      <c r="P1105" s="115">
        <v>0.17225713085592156</v>
      </c>
      <c r="Q1105" s="115">
        <v>0.91688447916191396</v>
      </c>
      <c r="S1105" s="91">
        <v>0</v>
      </c>
      <c r="T1105" s="86">
        <f>IF(S1105=1,INDEX('LAD average need weights (Rx)'!N:N,MATCH(C1105,'LAD average need weights (Rx)'!B:B,0)),SUMPRODUCT(I$2:Q$2,I1105:Q1105)+$T$2)</f>
        <v>0.97728216785613931</v>
      </c>
    </row>
    <row r="1106" spans="2:20" x14ac:dyDescent="0.2">
      <c r="B1106" s="102" t="s">
        <v>5433</v>
      </c>
      <c r="C1106" s="101" t="s">
        <v>7287</v>
      </c>
      <c r="D1106" s="119">
        <v>12289.350024333206</v>
      </c>
      <c r="E1106" s="119">
        <v>58575.911055022123</v>
      </c>
      <c r="F1106" s="119">
        <v>16296.342095834347</v>
      </c>
      <c r="G1106" s="118">
        <v>1.3260540275577799</v>
      </c>
      <c r="I1106" s="115">
        <v>0.27244772447724475</v>
      </c>
      <c r="J1106" s="115">
        <v>4.2349838344800203E-2</v>
      </c>
      <c r="K1106" s="116">
        <v>87.292491682402698</v>
      </c>
      <c r="L1106" s="115">
        <v>4.8239895697522815E-2</v>
      </c>
      <c r="M1106" s="115">
        <v>0</v>
      </c>
      <c r="N1106" s="117">
        <v>9.2749376854599408</v>
      </c>
      <c r="O1106" s="115">
        <v>1.3072749878756678</v>
      </c>
      <c r="P1106" s="115">
        <v>6.0006919850628657E-2</v>
      </c>
      <c r="Q1106" s="115">
        <v>0.83928843888250948</v>
      </c>
      <c r="S1106" s="91">
        <v>0</v>
      </c>
      <c r="T1106" s="86">
        <f>IF(S1106=1,INDEX('LAD average need weights (Rx)'!N:N,MATCH(C1106,'LAD average need weights (Rx)'!B:B,0)),SUMPRODUCT(I$2:Q$2,I1106:Q1106)+$T$2)</f>
        <v>0.81425137488892119</v>
      </c>
    </row>
    <row r="1107" spans="2:20" x14ac:dyDescent="0.2">
      <c r="B1107" s="102" t="s">
        <v>5432</v>
      </c>
      <c r="C1107" s="101" t="s">
        <v>7286</v>
      </c>
      <c r="D1107" s="119">
        <v>7568.9111682861403</v>
      </c>
      <c r="E1107" s="119">
        <v>37152.954565209555</v>
      </c>
      <c r="F1107" s="119">
        <v>10336.284089494076</v>
      </c>
      <c r="G1107" s="118">
        <v>1.365623649119212</v>
      </c>
      <c r="I1107" s="115">
        <v>0.28820512820512822</v>
      </c>
      <c r="J1107" s="115">
        <v>7.8070419613795919E-2</v>
      </c>
      <c r="K1107" s="116">
        <v>106.379344883595</v>
      </c>
      <c r="L1107" s="115">
        <v>8.9303238469087345E-2</v>
      </c>
      <c r="M1107" s="115">
        <v>0</v>
      </c>
      <c r="N1107" s="117">
        <v>29.1453423118571</v>
      </c>
      <c r="O1107" s="115">
        <v>1.2563938050146215</v>
      </c>
      <c r="P1107" s="115">
        <v>0.11183274980792267</v>
      </c>
      <c r="Q1107" s="115">
        <v>0.8343934653076257</v>
      </c>
      <c r="S1107" s="91">
        <v>0</v>
      </c>
      <c r="T1107" s="86">
        <f>IF(S1107=1,INDEX('LAD average need weights (Rx)'!N:N,MATCH(C1107,'LAD average need weights (Rx)'!B:B,0)),SUMPRODUCT(I$2:Q$2,I1107:Q1107)+$T$2)</f>
        <v>1.0334624633341161</v>
      </c>
    </row>
    <row r="1108" spans="2:20" x14ac:dyDescent="0.2">
      <c r="B1108" s="102" t="s">
        <v>5431</v>
      </c>
      <c r="C1108" s="101" t="s">
        <v>7087</v>
      </c>
      <c r="D1108" s="119">
        <v>3538.0585964059874</v>
      </c>
      <c r="E1108" s="119">
        <v>16446.879204870402</v>
      </c>
      <c r="F1108" s="119">
        <v>4575.6688219440421</v>
      </c>
      <c r="G1108" s="118">
        <v>1.2932710686567133</v>
      </c>
      <c r="I1108" s="115">
        <v>0.23513513513513515</v>
      </c>
      <c r="J1108" s="115">
        <v>6.3227836160059031E-2</v>
      </c>
      <c r="K1108" s="116">
        <v>87.988739290085704</v>
      </c>
      <c r="L1108" s="115">
        <v>6.6390041493775934E-2</v>
      </c>
      <c r="M1108" s="115">
        <v>0</v>
      </c>
      <c r="N1108" s="117">
        <v>15.541596695226399</v>
      </c>
      <c r="O1108" s="115">
        <v>1.1125352878340065</v>
      </c>
      <c r="P1108" s="115">
        <v>0.10683605308308106</v>
      </c>
      <c r="Q1108" s="115">
        <v>0.94400023378225795</v>
      </c>
      <c r="S1108" s="91">
        <v>0</v>
      </c>
      <c r="T1108" s="86">
        <f>IF(S1108=1,INDEX('LAD average need weights (Rx)'!N:N,MATCH(C1108,'LAD average need weights (Rx)'!B:B,0)),SUMPRODUCT(I$2:Q$2,I1108:Q1108)+$T$2)</f>
        <v>0.87714980996147396</v>
      </c>
    </row>
    <row r="1109" spans="2:20" x14ac:dyDescent="0.2">
      <c r="B1109" s="102" t="s">
        <v>5430</v>
      </c>
      <c r="C1109" s="101" t="s">
        <v>7130</v>
      </c>
      <c r="D1109" s="119">
        <v>12117.014681112918</v>
      </c>
      <c r="E1109" s="119">
        <v>49685.917740988552</v>
      </c>
      <c r="F1109" s="119">
        <v>13823.066483627714</v>
      </c>
      <c r="G1109" s="118">
        <v>1.1407980304896437</v>
      </c>
      <c r="I1109" s="115">
        <v>0.34341782502044155</v>
      </c>
      <c r="J1109" s="115">
        <v>4.0448829499484244E-2</v>
      </c>
      <c r="K1109" s="116">
        <v>96.847994305334595</v>
      </c>
      <c r="L1109" s="115">
        <v>0.1014018691588785</v>
      </c>
      <c r="M1109" s="115">
        <v>0</v>
      </c>
      <c r="N1109" s="117">
        <v>10.8962598609832</v>
      </c>
      <c r="O1109" s="115">
        <v>1.0720916491949348</v>
      </c>
      <c r="P1109" s="115">
        <v>0.10111710127879422</v>
      </c>
      <c r="Q1109" s="115">
        <v>0.96206381178908817</v>
      </c>
      <c r="S1109" s="91">
        <v>0</v>
      </c>
      <c r="T1109" s="86">
        <f>IF(S1109=1,INDEX('LAD average need weights (Rx)'!N:N,MATCH(C1109,'LAD average need weights (Rx)'!B:B,0)),SUMPRODUCT(I$2:Q$2,I1109:Q1109)+$T$2)</f>
        <v>0.88078937275317182</v>
      </c>
    </row>
    <row r="1110" spans="2:20" x14ac:dyDescent="0.2">
      <c r="B1110" s="102" t="s">
        <v>5429</v>
      </c>
      <c r="C1110" s="101" t="s">
        <v>7288</v>
      </c>
      <c r="D1110" s="119">
        <v>7441.7900454450055</v>
      </c>
      <c r="E1110" s="119">
        <v>33180.140038063502</v>
      </c>
      <c r="F1110" s="119">
        <v>9231.0115730007692</v>
      </c>
      <c r="G1110" s="118">
        <v>1.2404289178584009</v>
      </c>
      <c r="I1110" s="115">
        <v>0.29634641407307172</v>
      </c>
      <c r="J1110" s="115">
        <v>5.4934680262136361E-2</v>
      </c>
      <c r="K1110" s="116">
        <v>98.141919766119898</v>
      </c>
      <c r="L1110" s="115">
        <v>6.5439672801635998E-2</v>
      </c>
      <c r="M1110" s="115">
        <v>0</v>
      </c>
      <c r="N1110" s="117">
        <v>17.652315413350699</v>
      </c>
      <c r="O1110" s="115">
        <v>1.2471082685287114</v>
      </c>
      <c r="P1110" s="115">
        <v>0.11012090748407091</v>
      </c>
      <c r="Q1110" s="115">
        <v>0.88858383707143918</v>
      </c>
      <c r="S1110" s="91">
        <v>0</v>
      </c>
      <c r="T1110" s="86">
        <f>IF(S1110=1,INDEX('LAD average need weights (Rx)'!N:N,MATCH(C1110,'LAD average need weights (Rx)'!B:B,0)),SUMPRODUCT(I$2:Q$2,I1110:Q1110)+$T$2)</f>
        <v>0.92057151284763927</v>
      </c>
    </row>
    <row r="1111" spans="2:20" x14ac:dyDescent="0.2">
      <c r="B1111" s="102" t="s">
        <v>5428</v>
      </c>
      <c r="C1111" s="101" t="s">
        <v>7287</v>
      </c>
      <c r="D1111" s="119">
        <v>9531.1398866393174</v>
      </c>
      <c r="E1111" s="119">
        <v>39107.298599442038</v>
      </c>
      <c r="F1111" s="119">
        <v>10880.000070708422</v>
      </c>
      <c r="G1111" s="118">
        <v>1.1415213919963474</v>
      </c>
      <c r="I1111" s="115">
        <v>0.25461254612546125</v>
      </c>
      <c r="J1111" s="115">
        <v>4.2693550844469706E-2</v>
      </c>
      <c r="K1111" s="116">
        <v>90.616151715320697</v>
      </c>
      <c r="L1111" s="115">
        <v>5.1435406698564591E-2</v>
      </c>
      <c r="M1111" s="115">
        <v>0</v>
      </c>
      <c r="N1111" s="117">
        <v>9.9100958874920106</v>
      </c>
      <c r="O1111" s="115">
        <v>1.0734004136625228</v>
      </c>
      <c r="P1111" s="115">
        <v>6.1675154949309779E-2</v>
      </c>
      <c r="Q1111" s="115">
        <v>0.95820171880251159</v>
      </c>
      <c r="S1111" s="91">
        <v>0</v>
      </c>
      <c r="T1111" s="86">
        <f>IF(S1111=1,INDEX('LAD average need weights (Rx)'!N:N,MATCH(C1111,'LAD average need weights (Rx)'!B:B,0)),SUMPRODUCT(I$2:Q$2,I1111:Q1111)+$T$2)</f>
        <v>0.81371612731584908</v>
      </c>
    </row>
    <row r="1112" spans="2:20" x14ac:dyDescent="0.2">
      <c r="B1112" s="102" t="s">
        <v>5427</v>
      </c>
      <c r="C1112" s="101" t="s">
        <v>7287</v>
      </c>
      <c r="D1112" s="119">
        <v>8230.6794770423585</v>
      </c>
      <c r="E1112" s="119">
        <v>37462.460450838567</v>
      </c>
      <c r="F1112" s="119">
        <v>10422.39139370906</v>
      </c>
      <c r="G1112" s="118">
        <v>1.2662856599846941</v>
      </c>
      <c r="I1112" s="115">
        <v>0.2921225382932166</v>
      </c>
      <c r="J1112" s="115">
        <v>5.4477583256012659E-2</v>
      </c>
      <c r="K1112" s="116">
        <v>101.796467222291</v>
      </c>
      <c r="L1112" s="115">
        <v>5.2588331963845519E-2</v>
      </c>
      <c r="M1112" s="115">
        <v>0</v>
      </c>
      <c r="N1112" s="117">
        <v>11.749373927105401</v>
      </c>
      <c r="O1112" s="115">
        <v>1.2107639447092522</v>
      </c>
      <c r="P1112" s="115">
        <v>6.8037218468060393E-2</v>
      </c>
      <c r="Q1112" s="115">
        <v>0.93993515274257111</v>
      </c>
      <c r="S1112" s="91">
        <v>0</v>
      </c>
      <c r="T1112" s="86">
        <f>IF(S1112=1,INDEX('LAD average need weights (Rx)'!N:N,MATCH(C1112,'LAD average need weights (Rx)'!B:B,0)),SUMPRODUCT(I$2:Q$2,I1112:Q1112)+$T$2)</f>
        <v>0.86985287345103179</v>
      </c>
    </row>
    <row r="1113" spans="2:20" x14ac:dyDescent="0.2">
      <c r="B1113" s="102" t="s">
        <v>5426</v>
      </c>
      <c r="C1113" s="101" t="s">
        <v>7288</v>
      </c>
      <c r="D1113" s="119">
        <v>5685.3647356730244</v>
      </c>
      <c r="E1113" s="119">
        <v>27538.406486012915</v>
      </c>
      <c r="F1113" s="119">
        <v>7661.4308644497514</v>
      </c>
      <c r="G1113" s="118">
        <v>1.3475706873083848</v>
      </c>
      <c r="I1113" s="115">
        <v>0.25761772853185594</v>
      </c>
      <c r="J1113" s="115">
        <v>5.3241825583435924E-2</v>
      </c>
      <c r="K1113" s="116">
        <v>91.430525760506399</v>
      </c>
      <c r="L1113" s="115">
        <v>5.276705276705277E-2</v>
      </c>
      <c r="M1113" s="115">
        <v>0</v>
      </c>
      <c r="N1113" s="117">
        <v>17.838884825039599</v>
      </c>
      <c r="O1113" s="115">
        <v>1.2126096165876941</v>
      </c>
      <c r="P1113" s="115">
        <v>0.12283465537416491</v>
      </c>
      <c r="Q1113" s="115">
        <v>0.90011132420801998</v>
      </c>
      <c r="S1113" s="91">
        <v>0</v>
      </c>
      <c r="T1113" s="86">
        <f>IF(S1113=1,INDEX('LAD average need weights (Rx)'!N:N,MATCH(C1113,'LAD average need weights (Rx)'!B:B,0)),SUMPRODUCT(I$2:Q$2,I1113:Q1113)+$T$2)</f>
        <v>0.89747956647938187</v>
      </c>
    </row>
    <row r="1114" spans="2:20" x14ac:dyDescent="0.2">
      <c r="B1114" s="102" t="s">
        <v>5425</v>
      </c>
      <c r="C1114" s="101" t="s">
        <v>7130</v>
      </c>
      <c r="D1114" s="119">
        <v>14939.054319376919</v>
      </c>
      <c r="E1114" s="119">
        <v>61561.567759809994</v>
      </c>
      <c r="F1114" s="119">
        <v>17126.978481433904</v>
      </c>
      <c r="G1114" s="118">
        <v>1.1464566709031312</v>
      </c>
      <c r="I1114" s="115">
        <v>0.32768691588785048</v>
      </c>
      <c r="J1114" s="115">
        <v>4.8747646120732076E-2</v>
      </c>
      <c r="K1114" s="116">
        <v>104.523827075654</v>
      </c>
      <c r="L1114" s="115">
        <v>6.8926974664679577E-2</v>
      </c>
      <c r="M1114" s="115">
        <v>0</v>
      </c>
      <c r="N1114" s="117">
        <v>19.945809583307302</v>
      </c>
      <c r="O1114" s="115">
        <v>1.0211947659245195</v>
      </c>
      <c r="P1114" s="115">
        <v>0.17832328753048751</v>
      </c>
      <c r="Q1114" s="115">
        <v>0.9771406594233889</v>
      </c>
      <c r="S1114" s="91">
        <v>0</v>
      </c>
      <c r="T1114" s="86">
        <f>IF(S1114=1,INDEX('LAD average need weights (Rx)'!N:N,MATCH(C1114,'LAD average need weights (Rx)'!B:B,0)),SUMPRODUCT(I$2:Q$2,I1114:Q1114)+$T$2)</f>
        <v>0.94566944466810066</v>
      </c>
    </row>
    <row r="1115" spans="2:20" x14ac:dyDescent="0.2">
      <c r="B1115" s="102" t="s">
        <v>5424</v>
      </c>
      <c r="C1115" s="101" t="s">
        <v>7050</v>
      </c>
      <c r="D1115" s="119">
        <v>7961.2926861260075</v>
      </c>
      <c r="E1115" s="119">
        <v>32283.583025631648</v>
      </c>
      <c r="F1115" s="119">
        <v>8981.5813973559634</v>
      </c>
      <c r="G1115" s="118">
        <v>1.1281561614997515</v>
      </c>
      <c r="I1115" s="115">
        <v>0.28388017118402281</v>
      </c>
      <c r="J1115" s="115">
        <v>6.9532196207222799E-2</v>
      </c>
      <c r="K1115" s="116">
        <v>106.77771124417799</v>
      </c>
      <c r="L1115" s="115">
        <v>6.555090655509066E-2</v>
      </c>
      <c r="M1115" s="115">
        <v>0</v>
      </c>
      <c r="N1115" s="117">
        <v>23.308423020625401</v>
      </c>
      <c r="O1115" s="115">
        <v>1.0181113770783168</v>
      </c>
      <c r="P1115" s="115">
        <v>0.17619715855032086</v>
      </c>
      <c r="Q1115" s="115">
        <v>0.96283729440599797</v>
      </c>
      <c r="S1115" s="91">
        <v>0</v>
      </c>
      <c r="T1115" s="86">
        <f>IF(S1115=1,INDEX('LAD average need weights (Rx)'!N:N,MATCH(C1115,'LAD average need weights (Rx)'!B:B,0)),SUMPRODUCT(I$2:Q$2,I1115:Q1115)+$T$2)</f>
        <v>0.96886400026384834</v>
      </c>
    </row>
    <row r="1116" spans="2:20" x14ac:dyDescent="0.2">
      <c r="B1116" s="102" t="s">
        <v>5423</v>
      </c>
      <c r="C1116" s="101" t="s">
        <v>7286</v>
      </c>
      <c r="D1116" s="119">
        <v>6490.2216078401489</v>
      </c>
      <c r="E1116" s="119">
        <v>32008.812774823913</v>
      </c>
      <c r="F1116" s="119">
        <v>8905.1378572680424</v>
      </c>
      <c r="G1116" s="118">
        <v>1.3720853301080951</v>
      </c>
      <c r="I1116" s="115">
        <v>0.22503516174402249</v>
      </c>
      <c r="J1116" s="115">
        <v>9.566388611218421E-2</v>
      </c>
      <c r="K1116" s="116">
        <v>93.744662454273396</v>
      </c>
      <c r="L1116" s="115">
        <v>8.7223587223587223E-2</v>
      </c>
      <c r="M1116" s="115">
        <v>0</v>
      </c>
      <c r="N1116" s="117">
        <v>23.9353052876621</v>
      </c>
      <c r="O1116" s="115">
        <v>1.2397129869935166</v>
      </c>
      <c r="P1116" s="115">
        <v>6.8988544660541412E-2</v>
      </c>
      <c r="Q1116" s="115">
        <v>0.90911697314507134</v>
      </c>
      <c r="S1116" s="91">
        <v>0</v>
      </c>
      <c r="T1116" s="86">
        <f>IF(S1116=1,INDEX('LAD average need weights (Rx)'!N:N,MATCH(C1116,'LAD average need weights (Rx)'!B:B,0)),SUMPRODUCT(I$2:Q$2,I1116:Q1116)+$T$2)</f>
        <v>0.98146595232383405</v>
      </c>
    </row>
    <row r="1117" spans="2:20" x14ac:dyDescent="0.2">
      <c r="B1117" s="102" t="s">
        <v>5422</v>
      </c>
      <c r="C1117" s="101" t="s">
        <v>7287</v>
      </c>
      <c r="D1117" s="119">
        <v>10578.601650678691</v>
      </c>
      <c r="E1117" s="119">
        <v>48300.516976810788</v>
      </c>
      <c r="F1117" s="119">
        <v>13437.635606220379</v>
      </c>
      <c r="G1117" s="118">
        <v>1.2702657732988993</v>
      </c>
      <c r="I1117" s="115">
        <v>0.29379562043795621</v>
      </c>
      <c r="J1117" s="115">
        <v>4.7986753372233459E-2</v>
      </c>
      <c r="K1117" s="116">
        <v>90.702964325871406</v>
      </c>
      <c r="L1117" s="115">
        <v>8.0655324511657217E-2</v>
      </c>
      <c r="M1117" s="115">
        <v>0</v>
      </c>
      <c r="N1117" s="117">
        <v>18.281827455790701</v>
      </c>
      <c r="O1117" s="115">
        <v>1.1965017472026009</v>
      </c>
      <c r="P1117" s="115">
        <v>9.8665274854164597E-2</v>
      </c>
      <c r="Q1117" s="115">
        <v>0.8674445305725661</v>
      </c>
      <c r="S1117" s="91">
        <v>0</v>
      </c>
      <c r="T1117" s="86">
        <f>IF(S1117=1,INDEX('LAD average need weights (Rx)'!N:N,MATCH(C1117,'LAD average need weights (Rx)'!B:B,0)),SUMPRODUCT(I$2:Q$2,I1117:Q1117)+$T$2)</f>
        <v>0.91073010417381939</v>
      </c>
    </row>
    <row r="1118" spans="2:20" x14ac:dyDescent="0.2">
      <c r="B1118" s="102" t="s">
        <v>5421</v>
      </c>
      <c r="C1118" s="101" t="s">
        <v>7287</v>
      </c>
      <c r="D1118" s="119">
        <v>11752.185016248241</v>
      </c>
      <c r="E1118" s="119">
        <v>43300.924775894855</v>
      </c>
      <c r="F1118" s="119">
        <v>12046.704361988268</v>
      </c>
      <c r="G1118" s="118">
        <v>1.0250608159531893</v>
      </c>
      <c r="I1118" s="115">
        <v>0.29390243902439023</v>
      </c>
      <c r="J1118" s="115">
        <v>7.5415334357019109E-2</v>
      </c>
      <c r="K1118" s="116">
        <v>116.668301435407</v>
      </c>
      <c r="L1118" s="115">
        <v>7.0907194994786232E-2</v>
      </c>
      <c r="M1118" s="115">
        <v>0</v>
      </c>
      <c r="N1118" s="117">
        <v>35.620025418660298</v>
      </c>
      <c r="O1118" s="115">
        <v>1.0152283376859894</v>
      </c>
      <c r="P1118" s="115">
        <v>0.21546052387050271</v>
      </c>
      <c r="Q1118" s="115">
        <v>0.97081684545511804</v>
      </c>
      <c r="S1118" s="91">
        <v>0</v>
      </c>
      <c r="T1118" s="86">
        <f>IF(S1118=1,INDEX('LAD average need weights (Rx)'!N:N,MATCH(C1118,'LAD average need weights (Rx)'!B:B,0)),SUMPRODUCT(I$2:Q$2,I1118:Q1118)+$T$2)</f>
        <v>1.0906100355711896</v>
      </c>
    </row>
    <row r="1119" spans="2:20" x14ac:dyDescent="0.2">
      <c r="B1119" s="102" t="s">
        <v>5420</v>
      </c>
      <c r="C1119" s="101" t="s">
        <v>7286</v>
      </c>
      <c r="D1119" s="119">
        <v>17900.510019994297</v>
      </c>
      <c r="E1119" s="119">
        <v>80312.365499172054</v>
      </c>
      <c r="F1119" s="119">
        <v>22343.618035591429</v>
      </c>
      <c r="G1119" s="118">
        <v>1.2482112526757239</v>
      </c>
      <c r="I1119" s="115">
        <v>0.29286190793862577</v>
      </c>
      <c r="J1119" s="115">
        <v>0.11616723924928068</v>
      </c>
      <c r="K1119" s="116">
        <v>120.460064685045</v>
      </c>
      <c r="L1119" s="115">
        <v>6.4896755162241887E-2</v>
      </c>
      <c r="M1119" s="115">
        <v>0</v>
      </c>
      <c r="N1119" s="117">
        <v>39.363190127830002</v>
      </c>
      <c r="O1119" s="115">
        <v>1.2226838587687132</v>
      </c>
      <c r="P1119" s="115">
        <v>0.14246557276432983</v>
      </c>
      <c r="Q1119" s="115">
        <v>0.87919987048599346</v>
      </c>
      <c r="S1119" s="91">
        <v>0</v>
      </c>
      <c r="T1119" s="86">
        <f>IF(S1119=1,INDEX('LAD average need weights (Rx)'!N:N,MATCH(C1119,'LAD average need weights (Rx)'!B:B,0)),SUMPRODUCT(I$2:Q$2,I1119:Q1119)+$T$2)</f>
        <v>1.1408748627554519</v>
      </c>
    </row>
    <row r="1120" spans="2:20" x14ac:dyDescent="0.2">
      <c r="B1120" s="102" t="s">
        <v>5419</v>
      </c>
      <c r="C1120" s="101" t="s">
        <v>7290</v>
      </c>
      <c r="D1120" s="119">
        <v>5854.4210743493441</v>
      </c>
      <c r="E1120" s="119">
        <v>21992.800006932484</v>
      </c>
      <c r="F1120" s="119">
        <v>6118.5935669285927</v>
      </c>
      <c r="G1120" s="118">
        <v>1.045123589373627</v>
      </c>
      <c r="I1120" s="115">
        <v>0.32170542635658916</v>
      </c>
      <c r="J1120" s="115">
        <v>4.9493849328372135E-2</v>
      </c>
      <c r="K1120" s="116">
        <v>98.873728946954202</v>
      </c>
      <c r="L1120" s="115">
        <v>5.8510638297872342E-2</v>
      </c>
      <c r="M1120" s="115">
        <v>0</v>
      </c>
      <c r="N1120" s="117">
        <v>15.336878325200701</v>
      </c>
      <c r="O1120" s="115">
        <v>0.9721045261015584</v>
      </c>
      <c r="P1120" s="115">
        <v>0.11130691032691989</v>
      </c>
      <c r="Q1120" s="115">
        <v>0.99634035435517432</v>
      </c>
      <c r="S1120" s="91">
        <v>0</v>
      </c>
      <c r="T1120" s="86">
        <f>IF(S1120=1,INDEX('LAD average need weights (Rx)'!N:N,MATCH(C1120,'LAD average need weights (Rx)'!B:B,0)),SUMPRODUCT(I$2:Q$2,I1120:Q1120)+$T$2)</f>
        <v>0.88633007587979451</v>
      </c>
    </row>
    <row r="1121" spans="2:20" x14ac:dyDescent="0.2">
      <c r="B1121" s="102" t="s">
        <v>5418</v>
      </c>
      <c r="C1121" s="101" t="s">
        <v>7130</v>
      </c>
      <c r="D1121" s="119">
        <v>14126.609547948532</v>
      </c>
      <c r="E1121" s="119">
        <v>50619.512348066797</v>
      </c>
      <c r="F1121" s="119">
        <v>14082.800849201336</v>
      </c>
      <c r="G1121" s="118">
        <v>0.99689885258040856</v>
      </c>
      <c r="I1121" s="115">
        <v>0.27360308285163776</v>
      </c>
      <c r="J1121" s="115">
        <v>4.8526017488908821E-2</v>
      </c>
      <c r="K1121" s="116">
        <v>102.962264016018</v>
      </c>
      <c r="L1121" s="115">
        <v>6.4855687606112059E-2</v>
      </c>
      <c r="M1121" s="115">
        <v>0</v>
      </c>
      <c r="N1121" s="117">
        <v>19.625365203089199</v>
      </c>
      <c r="O1121" s="115">
        <v>1.004698459202078</v>
      </c>
      <c r="P1121" s="115">
        <v>0.1603850290956256</v>
      </c>
      <c r="Q1121" s="115">
        <v>0.98489872691438529</v>
      </c>
      <c r="S1121" s="91">
        <v>0</v>
      </c>
      <c r="T1121" s="86">
        <f>IF(S1121=1,INDEX('LAD average need weights (Rx)'!N:N,MATCH(C1121,'LAD average need weights (Rx)'!B:B,0)),SUMPRODUCT(I$2:Q$2,I1121:Q1121)+$T$2)</f>
        <v>0.92473567832025139</v>
      </c>
    </row>
    <row r="1122" spans="2:20" x14ac:dyDescent="0.2">
      <c r="B1122" s="102" t="s">
        <v>5417</v>
      </c>
      <c r="C1122" s="101" t="s">
        <v>7289</v>
      </c>
      <c r="D1122" s="119">
        <v>8437.1670332322446</v>
      </c>
      <c r="E1122" s="119">
        <v>35149.508682141088</v>
      </c>
      <c r="F1122" s="119">
        <v>9778.9075349867708</v>
      </c>
      <c r="G1122" s="118">
        <v>1.159027372158177</v>
      </c>
      <c r="I1122" s="115">
        <v>0.25621890547263682</v>
      </c>
      <c r="J1122" s="115">
        <v>6.3730267092494783E-2</v>
      </c>
      <c r="K1122" s="116">
        <v>89.887318787523796</v>
      </c>
      <c r="L1122" s="115">
        <v>5.6047197640117993E-2</v>
      </c>
      <c r="M1122" s="115">
        <v>0</v>
      </c>
      <c r="N1122" s="117">
        <v>26.335366232244802</v>
      </c>
      <c r="O1122" s="115">
        <v>1.224377830621699</v>
      </c>
      <c r="P1122" s="115">
        <v>0.1455094366168731</v>
      </c>
      <c r="Q1122" s="115">
        <v>0.9339746961808516</v>
      </c>
      <c r="S1122" s="91">
        <v>0</v>
      </c>
      <c r="T1122" s="86">
        <f>IF(S1122=1,INDEX('LAD average need weights (Rx)'!N:N,MATCH(C1122,'LAD average need weights (Rx)'!B:B,0)),SUMPRODUCT(I$2:Q$2,I1122:Q1122)+$T$2)</f>
        <v>0.98157451014662178</v>
      </c>
    </row>
    <row r="1123" spans="2:20" x14ac:dyDescent="0.2">
      <c r="B1123" s="102" t="s">
        <v>5416</v>
      </c>
      <c r="C1123" s="101" t="s">
        <v>7050</v>
      </c>
      <c r="D1123" s="119">
        <v>7751.5734492978263</v>
      </c>
      <c r="E1123" s="119">
        <v>22570.637013245196</v>
      </c>
      <c r="F1123" s="119">
        <v>6279.3529876682787</v>
      </c>
      <c r="G1123" s="118">
        <v>0.81007462920151929</v>
      </c>
      <c r="I1123" s="115">
        <v>0.38226299694189603</v>
      </c>
      <c r="J1123" s="115">
        <v>6.9848593829201361E-2</v>
      </c>
      <c r="K1123" s="116">
        <v>115.335015656659</v>
      </c>
      <c r="L1123" s="115">
        <v>7.6167076167076173E-2</v>
      </c>
      <c r="M1123" s="115">
        <v>0</v>
      </c>
      <c r="N1123" s="117">
        <v>35.550963897587003</v>
      </c>
      <c r="O1123" s="115">
        <v>0.86893585398583539</v>
      </c>
      <c r="P1123" s="115">
        <v>0.24876225361654186</v>
      </c>
      <c r="Q1123" s="115">
        <v>1.0807902546669403</v>
      </c>
      <c r="S1123" s="91">
        <v>0</v>
      </c>
      <c r="T1123" s="86">
        <f>IF(S1123=1,INDEX('LAD average need weights (Rx)'!N:N,MATCH(C1123,'LAD average need weights (Rx)'!B:B,0)),SUMPRODUCT(I$2:Q$2,I1123:Q1123)+$T$2)</f>
        <v>1.1151562870185932</v>
      </c>
    </row>
    <row r="1124" spans="2:20" x14ac:dyDescent="0.2">
      <c r="B1124" s="102" t="s">
        <v>5415</v>
      </c>
      <c r="C1124" s="101" t="s">
        <v>7287</v>
      </c>
      <c r="D1124" s="119">
        <v>3586.273918738189</v>
      </c>
      <c r="E1124" s="119">
        <v>14978.75008653716</v>
      </c>
      <c r="F1124" s="119">
        <v>4167.2221768591617</v>
      </c>
      <c r="G1124" s="118">
        <v>1.1619921599087937</v>
      </c>
      <c r="I1124" s="115">
        <v>0.22440944881889763</v>
      </c>
      <c r="J1124" s="115">
        <v>4.3747368855002751E-2</v>
      </c>
      <c r="K1124" s="116">
        <v>94.604186320754707</v>
      </c>
      <c r="L1124" s="115">
        <v>4.2031523642732049E-2</v>
      </c>
      <c r="M1124" s="115">
        <v>0</v>
      </c>
      <c r="N1124" s="117">
        <v>17.8750017688679</v>
      </c>
      <c r="O1124" s="115">
        <v>1.0162770342459984</v>
      </c>
      <c r="P1124" s="115">
        <v>5.589250466916551E-2</v>
      </c>
      <c r="Q1124" s="115">
        <v>0.95455703651565982</v>
      </c>
      <c r="S1124" s="91">
        <v>0</v>
      </c>
      <c r="T1124" s="86">
        <f>IF(S1124=1,INDEX('LAD average need weights (Rx)'!N:N,MATCH(C1124,'LAD average need weights (Rx)'!B:B,0)),SUMPRODUCT(I$2:Q$2,I1124:Q1124)+$T$2)</f>
        <v>0.86024895113130784</v>
      </c>
    </row>
    <row r="1125" spans="2:20" x14ac:dyDescent="0.2">
      <c r="B1125" s="102" t="s">
        <v>5414</v>
      </c>
      <c r="C1125" s="101" t="s">
        <v>7130</v>
      </c>
      <c r="D1125" s="119">
        <v>2644.6389141457375</v>
      </c>
      <c r="E1125" s="119">
        <v>11005.065975701425</v>
      </c>
      <c r="F1125" s="119">
        <v>3061.7077344097265</v>
      </c>
      <c r="G1125" s="118">
        <v>1.1577035027478257</v>
      </c>
      <c r="I1125" s="115">
        <v>0.24603174603174602</v>
      </c>
      <c r="J1125" s="115">
        <v>3.7682859828160074E-2</v>
      </c>
      <c r="K1125" s="116">
        <v>86.514180024660902</v>
      </c>
      <c r="L1125" s="115">
        <v>8.4057971014492749E-2</v>
      </c>
      <c r="M1125" s="115">
        <v>0</v>
      </c>
      <c r="N1125" s="117">
        <v>15.5731639950678</v>
      </c>
      <c r="O1125" s="115">
        <v>1.1033126165872853</v>
      </c>
      <c r="P1125" s="115">
        <v>0.1615155582589104</v>
      </c>
      <c r="Q1125" s="115">
        <v>0.96517052492610489</v>
      </c>
      <c r="S1125" s="91">
        <v>0</v>
      </c>
      <c r="T1125" s="86">
        <f>IF(S1125=1,INDEX('LAD average need weights (Rx)'!N:N,MATCH(C1125,'LAD average need weights (Rx)'!B:B,0)),SUMPRODUCT(I$2:Q$2,I1125:Q1125)+$T$2)</f>
        <v>0.88624079624808283</v>
      </c>
    </row>
    <row r="1126" spans="2:20" x14ac:dyDescent="0.2">
      <c r="B1126" s="102" t="s">
        <v>5413</v>
      </c>
      <c r="C1126" s="101" t="s">
        <v>7130</v>
      </c>
      <c r="D1126" s="119">
        <v>13404.748480777558</v>
      </c>
      <c r="E1126" s="119">
        <v>54442.20808965154</v>
      </c>
      <c r="F1126" s="119">
        <v>15146.308977562117</v>
      </c>
      <c r="G1126" s="118">
        <v>1.1299211618391767</v>
      </c>
      <c r="I1126" s="115">
        <v>0.31810344827586207</v>
      </c>
      <c r="J1126" s="115">
        <v>3.9584129440103873E-2</v>
      </c>
      <c r="K1126" s="116">
        <v>97.248709089163995</v>
      </c>
      <c r="L1126" s="115">
        <v>9.9660249150622882E-2</v>
      </c>
      <c r="M1126" s="115">
        <v>0</v>
      </c>
      <c r="N1126" s="117">
        <v>11.1509717823208</v>
      </c>
      <c r="O1126" s="115">
        <v>1.0965966220272432</v>
      </c>
      <c r="P1126" s="115">
        <v>9.9991874231237093E-2</v>
      </c>
      <c r="Q1126" s="115">
        <v>0.9530615370013773</v>
      </c>
      <c r="S1126" s="91">
        <v>0</v>
      </c>
      <c r="T1126" s="86">
        <f>IF(S1126=1,INDEX('LAD average need weights (Rx)'!N:N,MATCH(C1126,'LAD average need weights (Rx)'!B:B,0)),SUMPRODUCT(I$2:Q$2,I1126:Q1126)+$T$2)</f>
        <v>0.87767284033681925</v>
      </c>
    </row>
    <row r="1127" spans="2:20" x14ac:dyDescent="0.2">
      <c r="B1127" s="102" t="s">
        <v>5412</v>
      </c>
      <c r="C1127" s="101" t="s">
        <v>7286</v>
      </c>
      <c r="D1127" s="119">
        <v>5783.3977387743735</v>
      </c>
      <c r="E1127" s="119">
        <v>27316.298044988063</v>
      </c>
      <c r="F1127" s="119">
        <v>7599.6383106145504</v>
      </c>
      <c r="G1127" s="118">
        <v>1.3140438638109433</v>
      </c>
      <c r="I1127" s="115">
        <v>0.26691042047531993</v>
      </c>
      <c r="J1127" s="115">
        <v>5.739835688326346E-2</v>
      </c>
      <c r="K1127" s="116">
        <v>100.039559508683</v>
      </c>
      <c r="L1127" s="115">
        <v>4.2372881355932202E-2</v>
      </c>
      <c r="M1127" s="115">
        <v>0</v>
      </c>
      <c r="N1127" s="117">
        <v>23.127566920796301</v>
      </c>
      <c r="O1127" s="115">
        <v>1.2108823474161809</v>
      </c>
      <c r="P1127" s="115">
        <v>8.2408673143768596E-2</v>
      </c>
      <c r="Q1127" s="115">
        <v>0.8609379071550235</v>
      </c>
      <c r="S1127" s="91">
        <v>0</v>
      </c>
      <c r="T1127" s="86">
        <f>IF(S1127=1,INDEX('LAD average need weights (Rx)'!N:N,MATCH(C1127,'LAD average need weights (Rx)'!B:B,0)),SUMPRODUCT(I$2:Q$2,I1127:Q1127)+$T$2)</f>
        <v>0.93323974343402205</v>
      </c>
    </row>
    <row r="1128" spans="2:20" x14ac:dyDescent="0.2">
      <c r="B1128" s="102" t="s">
        <v>5411</v>
      </c>
      <c r="C1128" s="101" t="s">
        <v>7286</v>
      </c>
      <c r="D1128" s="119">
        <v>14825.468338782535</v>
      </c>
      <c r="E1128" s="119">
        <v>67553.391421957305</v>
      </c>
      <c r="F1128" s="119">
        <v>18793.957388250168</v>
      </c>
      <c r="G1128" s="118">
        <v>1.2676805183338664</v>
      </c>
      <c r="I1128" s="115">
        <v>0.30664240218380345</v>
      </c>
      <c r="J1128" s="115">
        <v>6.834004519133606E-2</v>
      </c>
      <c r="K1128" s="116">
        <v>105.341603456553</v>
      </c>
      <c r="L1128" s="115">
        <v>0.11754587155963303</v>
      </c>
      <c r="M1128" s="115">
        <v>0</v>
      </c>
      <c r="N1128" s="117">
        <v>22.519207969275101</v>
      </c>
      <c r="O1128" s="115">
        <v>1.1519432872842472</v>
      </c>
      <c r="P1128" s="115">
        <v>0.13867465732741169</v>
      </c>
      <c r="Q1128" s="115">
        <v>0.92790563047405028</v>
      </c>
      <c r="S1128" s="91">
        <v>0</v>
      </c>
      <c r="T1128" s="86">
        <f>IF(S1128=1,INDEX('LAD average need weights (Rx)'!N:N,MATCH(C1128,'LAD average need weights (Rx)'!B:B,0)),SUMPRODUCT(I$2:Q$2,I1128:Q1128)+$T$2)</f>
        <v>1.0041826178724353</v>
      </c>
    </row>
    <row r="1129" spans="2:20" x14ac:dyDescent="0.2">
      <c r="B1129" s="102" t="s">
        <v>5410</v>
      </c>
      <c r="C1129" s="101" t="s">
        <v>7289</v>
      </c>
      <c r="D1129" s="119">
        <v>7722.1063099535759</v>
      </c>
      <c r="E1129" s="119">
        <v>28671.133243959739</v>
      </c>
      <c r="F1129" s="119">
        <v>7976.5655745401746</v>
      </c>
      <c r="G1129" s="118">
        <v>1.0329520540605104</v>
      </c>
      <c r="I1129" s="115">
        <v>0.32129963898916969</v>
      </c>
      <c r="J1129" s="115">
        <v>5.275330970466631E-2</v>
      </c>
      <c r="K1129" s="116">
        <v>104.47302069489299</v>
      </c>
      <c r="L1129" s="115">
        <v>8.7190527448869751E-2</v>
      </c>
      <c r="M1129" s="115">
        <v>0</v>
      </c>
      <c r="N1129" s="117">
        <v>21.1225616100247</v>
      </c>
      <c r="O1129" s="115">
        <v>1.1104981907068838</v>
      </c>
      <c r="P1129" s="115">
        <v>0.20603696701163929</v>
      </c>
      <c r="Q1129" s="115">
        <v>0.94446138646454392</v>
      </c>
      <c r="S1129" s="91">
        <v>0</v>
      </c>
      <c r="T1129" s="86">
        <f>IF(S1129=1,INDEX('LAD average need weights (Rx)'!N:N,MATCH(C1129,'LAD average need weights (Rx)'!B:B,0)),SUMPRODUCT(I$2:Q$2,I1129:Q1129)+$T$2)</f>
        <v>0.97474250012065899</v>
      </c>
    </row>
    <row r="1130" spans="2:20" x14ac:dyDescent="0.2">
      <c r="B1130" s="102" t="s">
        <v>5409</v>
      </c>
      <c r="C1130" s="101" t="s">
        <v>7290</v>
      </c>
      <c r="D1130" s="119">
        <v>7823.131787780334</v>
      </c>
      <c r="E1130" s="119">
        <v>37422.949208031314</v>
      </c>
      <c r="F1130" s="119">
        <v>10411.399012748672</v>
      </c>
      <c r="G1130" s="118">
        <v>1.3308479641121718</v>
      </c>
      <c r="I1130" s="115">
        <v>0.25147579693034239</v>
      </c>
      <c r="J1130" s="115">
        <v>4.5248200848333288E-2</v>
      </c>
      <c r="K1130" s="116">
        <v>82.003011695906395</v>
      </c>
      <c r="L1130" s="115">
        <v>5.1359516616314202E-2</v>
      </c>
      <c r="M1130" s="115">
        <v>0</v>
      </c>
      <c r="N1130" s="117">
        <v>7.2261799707602297</v>
      </c>
      <c r="O1130" s="115">
        <v>1.2549701812302845</v>
      </c>
      <c r="P1130" s="115">
        <v>6.4179684793750663E-2</v>
      </c>
      <c r="Q1130" s="115">
        <v>0.8882532531113938</v>
      </c>
      <c r="S1130" s="91">
        <v>0</v>
      </c>
      <c r="T1130" s="86">
        <f>IF(S1130=1,INDEX('LAD average need weights (Rx)'!N:N,MATCH(C1130,'LAD average need weights (Rx)'!B:B,0)),SUMPRODUCT(I$2:Q$2,I1130:Q1130)+$T$2)</f>
        <v>0.79479991230072045</v>
      </c>
    </row>
    <row r="1131" spans="2:20" x14ac:dyDescent="0.2">
      <c r="B1131" s="102" t="s">
        <v>5408</v>
      </c>
      <c r="C1131" s="101" t="s">
        <v>7289</v>
      </c>
      <c r="D1131" s="119">
        <v>13335.865725870775</v>
      </c>
      <c r="E1131" s="119">
        <v>46298.63594606991</v>
      </c>
      <c r="F1131" s="119">
        <v>12880.694407619631</v>
      </c>
      <c r="G1131" s="118">
        <v>0.96586863368246578</v>
      </c>
      <c r="I1131" s="115">
        <v>0.31256952169076752</v>
      </c>
      <c r="J1131" s="115">
        <v>5.4516767848208511E-2</v>
      </c>
      <c r="K1131" s="116">
        <v>108.830552043826</v>
      </c>
      <c r="L1131" s="115">
        <v>6.8340881020996294E-2</v>
      </c>
      <c r="M1131" s="115">
        <v>0</v>
      </c>
      <c r="N1131" s="117">
        <v>25.606682090181199</v>
      </c>
      <c r="O1131" s="115">
        <v>1.0444992797211266</v>
      </c>
      <c r="P1131" s="115">
        <v>0.1912242957342262</v>
      </c>
      <c r="Q1131" s="115">
        <v>0.97549833433939459</v>
      </c>
      <c r="S1131" s="91">
        <v>0</v>
      </c>
      <c r="T1131" s="86">
        <f>IF(S1131=1,INDEX('LAD average need weights (Rx)'!N:N,MATCH(C1131,'LAD average need weights (Rx)'!B:B,0)),SUMPRODUCT(I$2:Q$2,I1131:Q1131)+$T$2)</f>
        <v>0.998459691911878</v>
      </c>
    </row>
    <row r="1132" spans="2:20" x14ac:dyDescent="0.2">
      <c r="B1132" s="102" t="s">
        <v>5407</v>
      </c>
      <c r="C1132" s="101" t="s">
        <v>7289</v>
      </c>
      <c r="D1132" s="119">
        <v>17229.951298201253</v>
      </c>
      <c r="E1132" s="119">
        <v>60043.519765862322</v>
      </c>
      <c r="F1132" s="119">
        <v>16704.643958902474</v>
      </c>
      <c r="G1132" s="118">
        <v>0.96951196609861456</v>
      </c>
      <c r="I1132" s="115">
        <v>0.35038363171355497</v>
      </c>
      <c r="J1132" s="115">
        <v>5.2912827062585113E-2</v>
      </c>
      <c r="K1132" s="116">
        <v>108.984579495155</v>
      </c>
      <c r="L1132" s="115">
        <v>6.1165608770917486E-2</v>
      </c>
      <c r="M1132" s="115">
        <v>0</v>
      </c>
      <c r="N1132" s="117">
        <v>24.427557841847101</v>
      </c>
      <c r="O1132" s="115">
        <v>1.0682612425716485</v>
      </c>
      <c r="P1132" s="115">
        <v>0.18420873880059485</v>
      </c>
      <c r="Q1132" s="115">
        <v>0.96706300331559403</v>
      </c>
      <c r="S1132" s="91">
        <v>0</v>
      </c>
      <c r="T1132" s="86">
        <f>IF(S1132=1,INDEX('LAD average need weights (Rx)'!N:N,MATCH(C1132,'LAD average need weights (Rx)'!B:B,0)),SUMPRODUCT(I$2:Q$2,I1132:Q1132)+$T$2)</f>
        <v>0.99321725795644333</v>
      </c>
    </row>
    <row r="1133" spans="2:20" x14ac:dyDescent="0.2">
      <c r="B1133" s="102" t="s">
        <v>5406</v>
      </c>
      <c r="C1133" s="101" t="s">
        <v>7286</v>
      </c>
      <c r="D1133" s="119">
        <v>9502.9451791522788</v>
      </c>
      <c r="E1133" s="119">
        <v>45528.931985963551</v>
      </c>
      <c r="F1133" s="119">
        <v>12666.55588513674</v>
      </c>
      <c r="G1133" s="118">
        <v>1.3329084453654267</v>
      </c>
      <c r="I1133" s="115">
        <v>0.26380952380952383</v>
      </c>
      <c r="J1133" s="115">
        <v>5.2364061276017233E-2</v>
      </c>
      <c r="K1133" s="116">
        <v>92.162629292511397</v>
      </c>
      <c r="L1133" s="115">
        <v>7.4916387959866215E-2</v>
      </c>
      <c r="M1133" s="115">
        <v>0</v>
      </c>
      <c r="N1133" s="117">
        <v>12.881159495242001</v>
      </c>
      <c r="O1133" s="115">
        <v>1.2134158186793067</v>
      </c>
      <c r="P1133" s="115">
        <v>4.7963243450965504E-2</v>
      </c>
      <c r="Q1133" s="115">
        <v>0.91625988495329136</v>
      </c>
      <c r="S1133" s="91">
        <v>0</v>
      </c>
      <c r="T1133" s="86">
        <f>IF(S1133=1,INDEX('LAD average need weights (Rx)'!N:N,MATCH(C1133,'LAD average need weights (Rx)'!B:B,0)),SUMPRODUCT(I$2:Q$2,I1133:Q1133)+$T$2)</f>
        <v>0.86873701404278925</v>
      </c>
    </row>
    <row r="1134" spans="2:20" x14ac:dyDescent="0.2">
      <c r="B1134" s="102" t="s">
        <v>5405</v>
      </c>
      <c r="C1134" s="101" t="s">
        <v>7290</v>
      </c>
      <c r="D1134" s="119">
        <v>5724.5029815860262</v>
      </c>
      <c r="E1134" s="119">
        <v>24152.660429005839</v>
      </c>
      <c r="F1134" s="119">
        <v>6719.4860444574206</v>
      </c>
      <c r="G1134" s="118">
        <v>1.1738112576885626</v>
      </c>
      <c r="I1134" s="115">
        <v>0.32718894009216593</v>
      </c>
      <c r="J1134" s="115">
        <v>5.9271943966114606E-2</v>
      </c>
      <c r="K1134" s="116">
        <v>97.754122807017495</v>
      </c>
      <c r="L1134" s="115">
        <v>5.7529610829103212E-2</v>
      </c>
      <c r="M1134" s="115">
        <v>0</v>
      </c>
      <c r="N1134" s="117">
        <v>13.069598245613999</v>
      </c>
      <c r="O1134" s="115">
        <v>1.1267504188009381</v>
      </c>
      <c r="P1134" s="115">
        <v>0.1273706914778851</v>
      </c>
      <c r="Q1134" s="115">
        <v>0.91985274396253391</v>
      </c>
      <c r="S1134" s="91">
        <v>0</v>
      </c>
      <c r="T1134" s="86">
        <f>IF(S1134=1,INDEX('LAD average need weights (Rx)'!N:N,MATCH(C1134,'LAD average need weights (Rx)'!B:B,0)),SUMPRODUCT(I$2:Q$2,I1134:Q1134)+$T$2)</f>
        <v>0.87900239384272938</v>
      </c>
    </row>
    <row r="1135" spans="2:20" x14ac:dyDescent="0.2">
      <c r="B1135" s="102" t="s">
        <v>5404</v>
      </c>
      <c r="C1135" s="101" t="s">
        <v>7288</v>
      </c>
      <c r="D1135" s="119">
        <v>16224.378064134031</v>
      </c>
      <c r="E1135" s="119">
        <v>74650.286222708644</v>
      </c>
      <c r="F1135" s="119">
        <v>20768.376964627823</v>
      </c>
      <c r="G1135" s="118">
        <v>1.2800723012328501</v>
      </c>
      <c r="I1135" s="115">
        <v>0.26950354609929078</v>
      </c>
      <c r="J1135" s="115">
        <v>6.790923404164903E-2</v>
      </c>
      <c r="K1135" s="116">
        <v>105.317707326503</v>
      </c>
      <c r="L1135" s="115">
        <v>0.12077087794432548</v>
      </c>
      <c r="M1135" s="115">
        <v>0</v>
      </c>
      <c r="N1135" s="117">
        <v>24.581190154004801</v>
      </c>
      <c r="O1135" s="115">
        <v>1.2640177490259712</v>
      </c>
      <c r="P1135" s="115">
        <v>0.13544768267598098</v>
      </c>
      <c r="Q1135" s="115">
        <v>0.88466163582652302</v>
      </c>
      <c r="S1135" s="91">
        <v>0</v>
      </c>
      <c r="T1135" s="86">
        <f>IF(S1135=1,INDEX('LAD average need weights (Rx)'!N:N,MATCH(C1135,'LAD average need weights (Rx)'!B:B,0)),SUMPRODUCT(I$2:Q$2,I1135:Q1135)+$T$2)</f>
        <v>1.0204288682144333</v>
      </c>
    </row>
    <row r="1136" spans="2:20" x14ac:dyDescent="0.2">
      <c r="B1136" s="102" t="s">
        <v>5403</v>
      </c>
      <c r="C1136" s="101" t="s">
        <v>7286</v>
      </c>
      <c r="D1136" s="119">
        <v>14806.116215727217</v>
      </c>
      <c r="E1136" s="119">
        <v>82203.940114077486</v>
      </c>
      <c r="F1136" s="119">
        <v>22869.871003220724</v>
      </c>
      <c r="G1136" s="118">
        <v>1.5446232266452224</v>
      </c>
      <c r="I1136" s="115">
        <v>0.24185631414547076</v>
      </c>
      <c r="J1136" s="115">
        <v>0.12773840943177578</v>
      </c>
      <c r="K1136" s="116">
        <v>116.412442429476</v>
      </c>
      <c r="L1136" s="115">
        <v>0.10977157360406091</v>
      </c>
      <c r="M1136" s="115">
        <v>0</v>
      </c>
      <c r="N1136" s="117">
        <v>45.516618019573997</v>
      </c>
      <c r="O1136" s="115">
        <v>1.4023341023525362</v>
      </c>
      <c r="P1136" s="115">
        <v>0.10746835457318531</v>
      </c>
      <c r="Q1136" s="115">
        <v>0.75612365042588214</v>
      </c>
      <c r="S1136" s="91">
        <v>0</v>
      </c>
      <c r="T1136" s="86">
        <f>IF(S1136=1,INDEX('LAD average need weights (Rx)'!N:N,MATCH(C1136,'LAD average need weights (Rx)'!B:B,0)),SUMPRODUCT(I$2:Q$2,I1136:Q1136)+$T$2)</f>
        <v>1.2021989926692833</v>
      </c>
    </row>
    <row r="1137" spans="2:20" x14ac:dyDescent="0.2">
      <c r="B1137" s="102" t="s">
        <v>5402</v>
      </c>
      <c r="C1137" s="101" t="s">
        <v>7288</v>
      </c>
      <c r="D1137" s="119">
        <v>7595.3495422852875</v>
      </c>
      <c r="E1137" s="119">
        <v>32994.090980157438</v>
      </c>
      <c r="F1137" s="119">
        <v>9179.2510619026671</v>
      </c>
      <c r="G1137" s="118">
        <v>1.2085356981662776</v>
      </c>
      <c r="I1137" s="115">
        <v>0.28881278538812788</v>
      </c>
      <c r="J1137" s="115">
        <v>6.1844119350921885E-2</v>
      </c>
      <c r="K1137" s="116">
        <v>96.410242171834099</v>
      </c>
      <c r="L1137" s="115">
        <v>7.1748878923766815E-2</v>
      </c>
      <c r="M1137" s="115">
        <v>0</v>
      </c>
      <c r="N1137" s="117">
        <v>20.923332253586299</v>
      </c>
      <c r="O1137" s="115">
        <v>1.2355744626878524</v>
      </c>
      <c r="P1137" s="115">
        <v>0.11625291269325808</v>
      </c>
      <c r="Q1137" s="115">
        <v>0.88207393890795038</v>
      </c>
      <c r="S1137" s="91">
        <v>0</v>
      </c>
      <c r="T1137" s="86">
        <f>IF(S1137=1,INDEX('LAD average need weights (Rx)'!N:N,MATCH(C1137,'LAD average need weights (Rx)'!B:B,0)),SUMPRODUCT(I$2:Q$2,I1137:Q1137)+$T$2)</f>
        <v>0.94784716177848605</v>
      </c>
    </row>
    <row r="1138" spans="2:20" x14ac:dyDescent="0.2">
      <c r="B1138" s="102" t="s">
        <v>5401</v>
      </c>
      <c r="C1138" s="101" t="s">
        <v>7130</v>
      </c>
      <c r="D1138" s="119">
        <v>6342.970557019009</v>
      </c>
      <c r="E1138" s="119">
        <v>30558.38226069319</v>
      </c>
      <c r="F1138" s="119">
        <v>8501.615122089268</v>
      </c>
      <c r="G1138" s="118">
        <v>1.3403207607012371</v>
      </c>
      <c r="I1138" s="115">
        <v>0.23203592814371257</v>
      </c>
      <c r="J1138" s="115">
        <v>5.4005656058378516E-2</v>
      </c>
      <c r="K1138" s="116">
        <v>83.117673848309707</v>
      </c>
      <c r="L1138" s="115">
        <v>4.6019900497512436E-2</v>
      </c>
      <c r="M1138" s="115">
        <v>0</v>
      </c>
      <c r="N1138" s="117">
        <v>9.5627913820283794</v>
      </c>
      <c r="O1138" s="115">
        <v>1.262610309173007</v>
      </c>
      <c r="P1138" s="115">
        <v>6.3914211905733417E-2</v>
      </c>
      <c r="Q1138" s="115">
        <v>0.91888477766439558</v>
      </c>
      <c r="S1138" s="91">
        <v>0</v>
      </c>
      <c r="T1138" s="86">
        <f>IF(S1138=1,INDEX('LAD average need weights (Rx)'!N:N,MATCH(C1138,'LAD average need weights (Rx)'!B:B,0)),SUMPRODUCT(I$2:Q$2,I1138:Q1138)+$T$2)</f>
        <v>0.81877858949869475</v>
      </c>
    </row>
    <row r="1139" spans="2:20" x14ac:dyDescent="0.2">
      <c r="B1139" s="102" t="s">
        <v>5400</v>
      </c>
      <c r="C1139" s="101" t="s">
        <v>7050</v>
      </c>
      <c r="D1139" s="119">
        <v>7126.8552988690953</v>
      </c>
      <c r="E1139" s="119">
        <v>29214.987974970572</v>
      </c>
      <c r="F1139" s="119">
        <v>8127.8708225057653</v>
      </c>
      <c r="G1139" s="118">
        <v>1.1404568328748745</v>
      </c>
      <c r="I1139" s="115">
        <v>0.30678466076696165</v>
      </c>
      <c r="J1139" s="115">
        <v>6.7461468589882126E-2</v>
      </c>
      <c r="K1139" s="116">
        <v>103.731996140061</v>
      </c>
      <c r="L1139" s="115">
        <v>3.9001560062402497E-2</v>
      </c>
      <c r="M1139" s="115">
        <v>0</v>
      </c>
      <c r="N1139" s="117">
        <v>18.557490212296699</v>
      </c>
      <c r="O1139" s="115">
        <v>1.109198012309992</v>
      </c>
      <c r="P1139" s="115">
        <v>0.13426860316743566</v>
      </c>
      <c r="Q1139" s="115">
        <v>0.94632853263709626</v>
      </c>
      <c r="S1139" s="91">
        <v>0</v>
      </c>
      <c r="T1139" s="86">
        <f>IF(S1139=1,INDEX('LAD average need weights (Rx)'!N:N,MATCH(C1139,'LAD average need weights (Rx)'!B:B,0)),SUMPRODUCT(I$2:Q$2,I1139:Q1139)+$T$2)</f>
        <v>0.9209697246104398</v>
      </c>
    </row>
    <row r="1140" spans="2:20" x14ac:dyDescent="0.2">
      <c r="B1140" s="102" t="s">
        <v>5399</v>
      </c>
      <c r="C1140" s="101" t="s">
        <v>7050</v>
      </c>
      <c r="D1140" s="119">
        <v>10345.492502424981</v>
      </c>
      <c r="E1140" s="119">
        <v>39306.47498249662</v>
      </c>
      <c r="F1140" s="119">
        <v>10935.412721014782</v>
      </c>
      <c r="G1140" s="118">
        <v>1.0570219560307568</v>
      </c>
      <c r="I1140" s="115">
        <v>0.32601536772777168</v>
      </c>
      <c r="J1140" s="115">
        <v>6.4102671216757889E-2</v>
      </c>
      <c r="K1140" s="116">
        <v>105.082592135063</v>
      </c>
      <c r="L1140" s="115">
        <v>6.7426871591472481E-2</v>
      </c>
      <c r="M1140" s="115">
        <v>0</v>
      </c>
      <c r="N1140" s="117">
        <v>28.876557134033401</v>
      </c>
      <c r="O1140" s="115">
        <v>1.0173337571876067</v>
      </c>
      <c r="P1140" s="115">
        <v>0.25745167027382815</v>
      </c>
      <c r="Q1140" s="115">
        <v>0.99307104889976894</v>
      </c>
      <c r="S1140" s="91">
        <v>0</v>
      </c>
      <c r="T1140" s="86">
        <f>IF(S1140=1,INDEX('LAD average need weights (Rx)'!N:N,MATCH(C1140,'LAD average need weights (Rx)'!B:B,0)),SUMPRODUCT(I$2:Q$2,I1140:Q1140)+$T$2)</f>
        <v>1.0342886523298982</v>
      </c>
    </row>
    <row r="1141" spans="2:20" x14ac:dyDescent="0.2">
      <c r="B1141" s="102" t="s">
        <v>5398</v>
      </c>
      <c r="C1141" s="101" t="s">
        <v>7050</v>
      </c>
      <c r="D1141" s="119">
        <v>6368.8203163124854</v>
      </c>
      <c r="E1141" s="119">
        <v>21164.108520666079</v>
      </c>
      <c r="F1141" s="119">
        <v>5888.0441873480095</v>
      </c>
      <c r="G1141" s="118">
        <v>0.92451096041553216</v>
      </c>
      <c r="I1141" s="115">
        <v>0.29235880398671099</v>
      </c>
      <c r="J1141" s="115">
        <v>6.0192179300826619E-2</v>
      </c>
      <c r="K1141" s="116">
        <v>104.86072489601899</v>
      </c>
      <c r="L1141" s="115">
        <v>4.8045602605863193E-2</v>
      </c>
      <c r="M1141" s="115">
        <v>0</v>
      </c>
      <c r="N1141" s="117">
        <v>25.150541691423999</v>
      </c>
      <c r="O1141" s="115">
        <v>0.92365811054084712</v>
      </c>
      <c r="P1141" s="115">
        <v>0.18214852851064983</v>
      </c>
      <c r="Q1141" s="115">
        <v>1.0150361548828539</v>
      </c>
      <c r="S1141" s="91">
        <v>0</v>
      </c>
      <c r="T1141" s="86">
        <f>IF(S1141=1,INDEX('LAD average need weights (Rx)'!N:N,MATCH(C1141,'LAD average need weights (Rx)'!B:B,0)),SUMPRODUCT(I$2:Q$2,I1141:Q1141)+$T$2)</f>
        <v>0.96740770468661608</v>
      </c>
    </row>
    <row r="1142" spans="2:20" x14ac:dyDescent="0.2">
      <c r="B1142" s="102" t="s">
        <v>5397</v>
      </c>
      <c r="C1142" s="101" t="s">
        <v>7287</v>
      </c>
      <c r="D1142" s="119">
        <v>4215.0296790877683</v>
      </c>
      <c r="E1142" s="119">
        <v>20386.19224628442</v>
      </c>
      <c r="F1142" s="119">
        <v>5671.6209256196107</v>
      </c>
      <c r="G1142" s="118">
        <v>1.3455708162052806</v>
      </c>
      <c r="I1142" s="115">
        <v>0.26370757180156656</v>
      </c>
      <c r="J1142" s="115">
        <v>5.0467262303561043E-2</v>
      </c>
      <c r="K1142" s="116">
        <v>100.06498388829201</v>
      </c>
      <c r="L1142" s="115">
        <v>4.9822064056939501E-2</v>
      </c>
      <c r="M1142" s="115">
        <v>0</v>
      </c>
      <c r="N1142" s="117">
        <v>18.120776047261</v>
      </c>
      <c r="O1142" s="115">
        <v>1.2722369412294652</v>
      </c>
      <c r="P1142" s="115">
        <v>7.1642216092756242E-2</v>
      </c>
      <c r="Q1142" s="115">
        <v>0.90318575746347152</v>
      </c>
      <c r="S1142" s="91">
        <v>0</v>
      </c>
      <c r="T1142" s="86">
        <f>IF(S1142=1,INDEX('LAD average need weights (Rx)'!N:N,MATCH(C1142,'LAD average need weights (Rx)'!B:B,0)),SUMPRODUCT(I$2:Q$2,I1142:Q1142)+$T$2)</f>
        <v>0.91053404091240986</v>
      </c>
    </row>
    <row r="1143" spans="2:20" x14ac:dyDescent="0.2">
      <c r="B1143" s="102" t="s">
        <v>5396</v>
      </c>
      <c r="C1143" s="101" t="s">
        <v>7130</v>
      </c>
      <c r="D1143" s="119">
        <v>8676.4658816390056</v>
      </c>
      <c r="E1143" s="119">
        <v>34582.562531054413</v>
      </c>
      <c r="F1143" s="119">
        <v>9621.1780475299474</v>
      </c>
      <c r="G1143" s="118">
        <v>1.1088821392002619</v>
      </c>
      <c r="I1143" s="115">
        <v>0.33793103448275863</v>
      </c>
      <c r="J1143" s="115">
        <v>4.6052053504460788E-2</v>
      </c>
      <c r="K1143" s="116">
        <v>106.32974935915701</v>
      </c>
      <c r="L1143" s="115">
        <v>5.5975794251134643E-2</v>
      </c>
      <c r="M1143" s="115">
        <v>0</v>
      </c>
      <c r="N1143" s="117">
        <v>16.936816861293099</v>
      </c>
      <c r="O1143" s="115">
        <v>1.0722814618896928</v>
      </c>
      <c r="P1143" s="115">
        <v>0.14193286962726051</v>
      </c>
      <c r="Q1143" s="115">
        <v>0.95516576836380229</v>
      </c>
      <c r="S1143" s="91">
        <v>0</v>
      </c>
      <c r="T1143" s="86">
        <f>IF(S1143=1,INDEX('LAD average need weights (Rx)'!N:N,MATCH(C1143,'LAD average need weights (Rx)'!B:B,0)),SUMPRODUCT(I$2:Q$2,I1143:Q1143)+$T$2)</f>
        <v>0.91541069361775307</v>
      </c>
    </row>
    <row r="1144" spans="2:20" x14ac:dyDescent="0.2">
      <c r="B1144" s="102" t="s">
        <v>5395</v>
      </c>
      <c r="C1144" s="101" t="s">
        <v>7050</v>
      </c>
      <c r="D1144" s="119">
        <v>9420.5416702249859</v>
      </c>
      <c r="E1144" s="119">
        <v>36062.910141344808</v>
      </c>
      <c r="F1144" s="119">
        <v>10033.023986304721</v>
      </c>
      <c r="G1144" s="118">
        <v>1.0650156156111039</v>
      </c>
      <c r="I1144" s="115">
        <v>0.2456813819577735</v>
      </c>
      <c r="J1144" s="115">
        <v>7.5900720616931594E-2</v>
      </c>
      <c r="K1144" s="116">
        <v>99.328109832200795</v>
      </c>
      <c r="L1144" s="115">
        <v>5.8204768583450209E-2</v>
      </c>
      <c r="M1144" s="115">
        <v>0</v>
      </c>
      <c r="N1144" s="117">
        <v>16.746118152822099</v>
      </c>
      <c r="O1144" s="115">
        <v>1.0149601029005704</v>
      </c>
      <c r="P1144" s="115">
        <v>0.11845413042205641</v>
      </c>
      <c r="Q1144" s="115">
        <v>0.97218697277292121</v>
      </c>
      <c r="S1144" s="91">
        <v>0</v>
      </c>
      <c r="T1144" s="86">
        <f>IF(S1144=1,INDEX('LAD average need weights (Rx)'!N:N,MATCH(C1144,'LAD average need weights (Rx)'!B:B,0)),SUMPRODUCT(I$2:Q$2,I1144:Q1144)+$T$2)</f>
        <v>0.89473953279604757</v>
      </c>
    </row>
    <row r="1145" spans="2:20" x14ac:dyDescent="0.2">
      <c r="B1145" s="102" t="s">
        <v>5394</v>
      </c>
      <c r="C1145" s="101" t="s">
        <v>7050</v>
      </c>
      <c r="D1145" s="119">
        <v>5380.6358249737141</v>
      </c>
      <c r="E1145" s="119">
        <v>18434.651012746937</v>
      </c>
      <c r="F1145" s="119">
        <v>5128.6847086142989</v>
      </c>
      <c r="G1145" s="118">
        <v>0.95317447146487633</v>
      </c>
      <c r="I1145" s="115">
        <v>0.23348017621145375</v>
      </c>
      <c r="J1145" s="115">
        <v>6.7366515785547879E-2</v>
      </c>
      <c r="K1145" s="116">
        <v>107.13253521126801</v>
      </c>
      <c r="L1145" s="115">
        <v>7.7596996245306638E-2</v>
      </c>
      <c r="M1145" s="115">
        <v>0</v>
      </c>
      <c r="N1145" s="117">
        <v>23.010669859154898</v>
      </c>
      <c r="O1145" s="115">
        <v>0.97080947293751851</v>
      </c>
      <c r="P1145" s="115">
        <v>0.18772492057536946</v>
      </c>
      <c r="Q1145" s="115">
        <v>0.99738589881023376</v>
      </c>
      <c r="S1145" s="91">
        <v>0</v>
      </c>
      <c r="T1145" s="86">
        <f>IF(S1145=1,INDEX('LAD average need weights (Rx)'!N:N,MATCH(C1145,'LAD average need weights (Rx)'!B:B,0)),SUMPRODUCT(I$2:Q$2,I1145:Q1145)+$T$2)</f>
        <v>0.96405941332956113</v>
      </c>
    </row>
    <row r="1146" spans="2:20" x14ac:dyDescent="0.2">
      <c r="B1146" s="102" t="s">
        <v>5393</v>
      </c>
      <c r="C1146" s="101" t="s">
        <v>7130</v>
      </c>
      <c r="D1146" s="119">
        <v>6071.2551068213324</v>
      </c>
      <c r="E1146" s="119">
        <v>22486.379110727528</v>
      </c>
      <c r="F1146" s="119">
        <v>6255.9116859629485</v>
      </c>
      <c r="G1146" s="118">
        <v>1.0304148937728124</v>
      </c>
      <c r="I1146" s="115">
        <v>0.34916201117318435</v>
      </c>
      <c r="J1146" s="115">
        <v>4.5664436016717963E-2</v>
      </c>
      <c r="K1146" s="116">
        <v>99.979308390022695</v>
      </c>
      <c r="L1146" s="115">
        <v>7.8640776699029122E-2</v>
      </c>
      <c r="M1146" s="115">
        <v>0</v>
      </c>
      <c r="N1146" s="117">
        <v>18.434335222978099</v>
      </c>
      <c r="O1146" s="115">
        <v>1.0322046476540219</v>
      </c>
      <c r="P1146" s="115">
        <v>0.1875533296944788</v>
      </c>
      <c r="Q1146" s="115">
        <v>0.97423997700457277</v>
      </c>
      <c r="S1146" s="91">
        <v>0</v>
      </c>
      <c r="T1146" s="86">
        <f>IF(S1146=1,INDEX('LAD average need weights (Rx)'!N:N,MATCH(C1146,'LAD average need weights (Rx)'!B:B,0)),SUMPRODUCT(I$2:Q$2,I1146:Q1146)+$T$2)</f>
        <v>0.94001313387254748</v>
      </c>
    </row>
    <row r="1147" spans="2:20" x14ac:dyDescent="0.2">
      <c r="B1147" s="102" t="s">
        <v>5392</v>
      </c>
      <c r="C1147" s="101" t="s">
        <v>7050</v>
      </c>
      <c r="D1147" s="119">
        <v>9878.4325962825478</v>
      </c>
      <c r="E1147" s="119">
        <v>36746.724856122353</v>
      </c>
      <c r="F1147" s="119">
        <v>10223.267352928804</v>
      </c>
      <c r="G1147" s="118">
        <v>1.0349078412273649</v>
      </c>
      <c r="I1147" s="115">
        <v>0.33913043478260868</v>
      </c>
      <c r="J1147" s="115">
        <v>7.028705720363547E-2</v>
      </c>
      <c r="K1147" s="116">
        <v>108.75496056455</v>
      </c>
      <c r="L1147" s="115">
        <v>7.5998075998075995E-2</v>
      </c>
      <c r="M1147" s="115">
        <v>0</v>
      </c>
      <c r="N1147" s="117">
        <v>25.9418505603985</v>
      </c>
      <c r="O1147" s="115">
        <v>0.98516128422099736</v>
      </c>
      <c r="P1147" s="115">
        <v>0.20366485036232304</v>
      </c>
      <c r="Q1147" s="115">
        <v>0.96835200798531162</v>
      </c>
      <c r="S1147" s="91">
        <v>0</v>
      </c>
      <c r="T1147" s="86">
        <f>IF(S1147=1,INDEX('LAD average need weights (Rx)'!N:N,MATCH(C1147,'LAD average need weights (Rx)'!B:B,0)),SUMPRODUCT(I$2:Q$2,I1147:Q1147)+$T$2)</f>
        <v>1.0098976893654457</v>
      </c>
    </row>
    <row r="1148" spans="2:20" x14ac:dyDescent="0.2">
      <c r="B1148" s="102" t="s">
        <v>5391</v>
      </c>
      <c r="C1148" s="101" t="s">
        <v>7286</v>
      </c>
      <c r="D1148" s="119">
        <v>8000.6517328773671</v>
      </c>
      <c r="E1148" s="119">
        <v>33245.149575869451</v>
      </c>
      <c r="F1148" s="119">
        <v>9249.0978075722251</v>
      </c>
      <c r="G1148" s="118">
        <v>1.1560430470388523</v>
      </c>
      <c r="I1148" s="115">
        <v>0.25864453665283543</v>
      </c>
      <c r="J1148" s="115">
        <v>6.7576036698382108E-2</v>
      </c>
      <c r="K1148" s="116">
        <v>99.959426905033595</v>
      </c>
      <c r="L1148" s="115">
        <v>7.004160887656033E-2</v>
      </c>
      <c r="M1148" s="115">
        <v>0</v>
      </c>
      <c r="N1148" s="117">
        <v>18.3937064790161</v>
      </c>
      <c r="O1148" s="115">
        <v>1.075134232754005</v>
      </c>
      <c r="P1148" s="115">
        <v>9.8226133607187224E-2</v>
      </c>
      <c r="Q1148" s="115">
        <v>0.98897436795797233</v>
      </c>
      <c r="S1148" s="91">
        <v>0</v>
      </c>
      <c r="T1148" s="86">
        <f>IF(S1148=1,INDEX('LAD average need weights (Rx)'!N:N,MATCH(C1148,'LAD average need weights (Rx)'!B:B,0)),SUMPRODUCT(I$2:Q$2,I1148:Q1148)+$T$2)</f>
        <v>0.92476905847517776</v>
      </c>
    </row>
    <row r="1149" spans="2:20" x14ac:dyDescent="0.2">
      <c r="B1149" s="102" t="s">
        <v>5390</v>
      </c>
      <c r="C1149" s="101" t="s">
        <v>7286</v>
      </c>
      <c r="D1149" s="119">
        <v>12678.058840658961</v>
      </c>
      <c r="E1149" s="119">
        <v>53473.284651203634</v>
      </c>
      <c r="F1149" s="119">
        <v>14876.745815278782</v>
      </c>
      <c r="G1149" s="118">
        <v>1.1734245756588979</v>
      </c>
      <c r="I1149" s="115">
        <v>0.28797886393659183</v>
      </c>
      <c r="J1149" s="115">
        <v>7.5809650437228288E-2</v>
      </c>
      <c r="K1149" s="116">
        <v>106.262282467148</v>
      </c>
      <c r="L1149" s="115">
        <v>0.11831550802139038</v>
      </c>
      <c r="M1149" s="115">
        <v>0</v>
      </c>
      <c r="N1149" s="117">
        <v>23.864232982123799</v>
      </c>
      <c r="O1149" s="115">
        <v>1.1277695438931712</v>
      </c>
      <c r="P1149" s="115">
        <v>0.15846735451558816</v>
      </c>
      <c r="Q1149" s="115">
        <v>0.9395206524938462</v>
      </c>
      <c r="S1149" s="91">
        <v>0</v>
      </c>
      <c r="T1149" s="86">
        <f>IF(S1149=1,INDEX('LAD average need weights (Rx)'!N:N,MATCH(C1149,'LAD average need weights (Rx)'!B:B,0)),SUMPRODUCT(I$2:Q$2,I1149:Q1149)+$T$2)</f>
        <v>1.0167363828104734</v>
      </c>
    </row>
    <row r="1150" spans="2:20" x14ac:dyDescent="0.2">
      <c r="B1150" s="102" t="s">
        <v>5389</v>
      </c>
      <c r="C1150" s="101" t="s">
        <v>7290</v>
      </c>
      <c r="D1150" s="119">
        <v>6798.0319390429204</v>
      </c>
      <c r="E1150" s="119">
        <v>24572.434760675929</v>
      </c>
      <c r="F1150" s="119">
        <v>6836.271016107632</v>
      </c>
      <c r="G1150" s="118">
        <v>1.0056250216838634</v>
      </c>
      <c r="I1150" s="115">
        <v>0.25075528700906347</v>
      </c>
      <c r="J1150" s="115">
        <v>6.7692598253155586E-2</v>
      </c>
      <c r="K1150" s="116">
        <v>109.153178984862</v>
      </c>
      <c r="L1150" s="115">
        <v>5.5456171735241505E-2</v>
      </c>
      <c r="M1150" s="115">
        <v>0</v>
      </c>
      <c r="N1150" s="117">
        <v>9.7166525378450608</v>
      </c>
      <c r="O1150" s="115">
        <v>0.89437790469432177</v>
      </c>
      <c r="P1150" s="115">
        <v>6.3235598078936223E-2</v>
      </c>
      <c r="Q1150" s="115">
        <v>0.88825255377779866</v>
      </c>
      <c r="S1150" s="91">
        <v>0</v>
      </c>
      <c r="T1150" s="86">
        <f>IF(S1150=1,INDEX('LAD average need weights (Rx)'!N:N,MATCH(C1150,'LAD average need weights (Rx)'!B:B,0)),SUMPRODUCT(I$2:Q$2,I1150:Q1150)+$T$2)</f>
        <v>0.80333070625383973</v>
      </c>
    </row>
    <row r="1151" spans="2:20" x14ac:dyDescent="0.2">
      <c r="B1151" s="102" t="s">
        <v>5388</v>
      </c>
      <c r="C1151" s="101" t="s">
        <v>7287</v>
      </c>
      <c r="D1151" s="119">
        <v>5244.4638430168516</v>
      </c>
      <c r="E1151" s="119">
        <v>23085.063558083693</v>
      </c>
      <c r="F1151" s="119">
        <v>6422.4710511669673</v>
      </c>
      <c r="G1151" s="118">
        <v>1.2246191876637047</v>
      </c>
      <c r="I1151" s="115">
        <v>0.29236499068901306</v>
      </c>
      <c r="J1151" s="115">
        <v>4.7488342993303387E-2</v>
      </c>
      <c r="K1151" s="116">
        <v>95.037657058388803</v>
      </c>
      <c r="L1151" s="115">
        <v>8.7216248506571087E-2</v>
      </c>
      <c r="M1151" s="115">
        <v>0</v>
      </c>
      <c r="N1151" s="117">
        <v>16.718871027346601</v>
      </c>
      <c r="O1151" s="115">
        <v>1.1789822969942858</v>
      </c>
      <c r="P1151" s="115">
        <v>0.11951231731780247</v>
      </c>
      <c r="Q1151" s="115">
        <v>0.89759346381929694</v>
      </c>
      <c r="S1151" s="91">
        <v>0</v>
      </c>
      <c r="T1151" s="86">
        <f>IF(S1151=1,INDEX('LAD average need weights (Rx)'!N:N,MATCH(C1151,'LAD average need weights (Rx)'!B:B,0)),SUMPRODUCT(I$2:Q$2,I1151:Q1151)+$T$2)</f>
        <v>0.91212330198764513</v>
      </c>
    </row>
    <row r="1152" spans="2:20" x14ac:dyDescent="0.2">
      <c r="B1152" s="102" t="s">
        <v>5387</v>
      </c>
      <c r="C1152" s="101" t="s">
        <v>7289</v>
      </c>
      <c r="D1152" s="119">
        <v>3664.4114344013628</v>
      </c>
      <c r="E1152" s="119">
        <v>16275.635807167653</v>
      </c>
      <c r="F1152" s="119">
        <v>4528.0273778699466</v>
      </c>
      <c r="G1152" s="118">
        <v>1.2356765769697662</v>
      </c>
      <c r="I1152" s="115">
        <v>0.27621483375959077</v>
      </c>
      <c r="J1152" s="115">
        <v>6.6723138795890743E-2</v>
      </c>
      <c r="K1152" s="116">
        <v>100.28816916488201</v>
      </c>
      <c r="L1152" s="115">
        <v>5.0877192982456139E-2</v>
      </c>
      <c r="M1152" s="115">
        <v>0</v>
      </c>
      <c r="N1152" s="117">
        <v>24.9319978586724</v>
      </c>
      <c r="O1152" s="115">
        <v>1.1779383023786447</v>
      </c>
      <c r="P1152" s="115">
        <v>0.20431274430752089</v>
      </c>
      <c r="Q1152" s="115">
        <v>0.91796096252291337</v>
      </c>
      <c r="S1152" s="91">
        <v>0</v>
      </c>
      <c r="T1152" s="86">
        <f>IF(S1152=1,INDEX('LAD average need weights (Rx)'!N:N,MATCH(C1152,'LAD average need weights (Rx)'!B:B,0)),SUMPRODUCT(I$2:Q$2,I1152:Q1152)+$T$2)</f>
        <v>0.97934848242546679</v>
      </c>
    </row>
    <row r="1153" spans="2:20" x14ac:dyDescent="0.2">
      <c r="B1153" s="102" t="s">
        <v>5386</v>
      </c>
      <c r="C1153" s="101" t="s">
        <v>7288</v>
      </c>
      <c r="D1153" s="119">
        <v>8403.1636750047383</v>
      </c>
      <c r="E1153" s="119">
        <v>33445.952345175712</v>
      </c>
      <c r="F1153" s="119">
        <v>9304.9629330729094</v>
      </c>
      <c r="G1153" s="118">
        <v>1.1073166360844047</v>
      </c>
      <c r="I1153" s="115">
        <v>0.28186714542190305</v>
      </c>
      <c r="J1153" s="115">
        <v>5.445580591758984E-2</v>
      </c>
      <c r="K1153" s="116">
        <v>96.954148471615696</v>
      </c>
      <c r="L1153" s="115">
        <v>0.12118713932399011</v>
      </c>
      <c r="M1153" s="115">
        <v>0</v>
      </c>
      <c r="N1153" s="117">
        <v>16.463892379208399</v>
      </c>
      <c r="O1153" s="115">
        <v>1.0758985681123583</v>
      </c>
      <c r="P1153" s="115">
        <v>0.12078159208435929</v>
      </c>
      <c r="Q1153" s="115">
        <v>0.94143211019340689</v>
      </c>
      <c r="S1153" s="91">
        <v>0</v>
      </c>
      <c r="T1153" s="86">
        <f>IF(S1153=1,INDEX('LAD average need weights (Rx)'!N:N,MATCH(C1153,'LAD average need weights (Rx)'!B:B,0)),SUMPRODUCT(I$2:Q$2,I1153:Q1153)+$T$2)</f>
        <v>0.9282591628952106</v>
      </c>
    </row>
    <row r="1154" spans="2:20" x14ac:dyDescent="0.2">
      <c r="B1154" s="102" t="s">
        <v>5385</v>
      </c>
      <c r="C1154" s="101" t="s">
        <v>7050</v>
      </c>
      <c r="D1154" s="119">
        <v>8801.5082329796678</v>
      </c>
      <c r="E1154" s="119">
        <v>24852.483075015756</v>
      </c>
      <c r="F1154" s="119">
        <v>6914.1829606535166</v>
      </c>
      <c r="G1154" s="118">
        <v>0.78556797058324002</v>
      </c>
      <c r="I1154" s="115">
        <v>0.21338912133891214</v>
      </c>
      <c r="J1154" s="115">
        <v>6.6220590066043722E-2</v>
      </c>
      <c r="K1154" s="116">
        <v>112.594749952098</v>
      </c>
      <c r="L1154" s="115">
        <v>5.5252918287937741E-2</v>
      </c>
      <c r="M1154" s="115">
        <v>0</v>
      </c>
      <c r="N1154" s="117">
        <v>26.573690362138301</v>
      </c>
      <c r="O1154" s="115">
        <v>0.8947077472250603</v>
      </c>
      <c r="P1154" s="115">
        <v>0.18127994475172826</v>
      </c>
      <c r="Q1154" s="115">
        <v>1.0336817391172095</v>
      </c>
      <c r="S1154" s="91">
        <v>0</v>
      </c>
      <c r="T1154" s="86">
        <f>IF(S1154=1,INDEX('LAD average need weights (Rx)'!N:N,MATCH(C1154,'LAD average need weights (Rx)'!B:B,0)),SUMPRODUCT(I$2:Q$2,I1154:Q1154)+$T$2)</f>
        <v>0.97619834576848397</v>
      </c>
    </row>
    <row r="1155" spans="2:20" x14ac:dyDescent="0.2">
      <c r="B1155" s="102" t="s">
        <v>5384</v>
      </c>
      <c r="C1155" s="101" t="s">
        <v>7288</v>
      </c>
      <c r="D1155" s="119">
        <v>3184.9820157142581</v>
      </c>
      <c r="E1155" s="119">
        <v>10915.952184234638</v>
      </c>
      <c r="F1155" s="119">
        <v>3036.9154809894512</v>
      </c>
      <c r="G1155" s="118">
        <v>0.95351102957747735</v>
      </c>
      <c r="I1155" s="115">
        <v>0.30662020905923343</v>
      </c>
      <c r="J1155" s="115">
        <v>4.3257158263258197E-2</v>
      </c>
      <c r="K1155" s="116">
        <v>101.99312393887899</v>
      </c>
      <c r="L1155" s="115">
        <v>8.3213773314203723E-2</v>
      </c>
      <c r="M1155" s="115">
        <v>0</v>
      </c>
      <c r="N1155" s="117">
        <v>14.7289490662139</v>
      </c>
      <c r="O1155" s="115">
        <v>1.0860762180174619</v>
      </c>
      <c r="P1155" s="115">
        <v>0.10537398805349256</v>
      </c>
      <c r="Q1155" s="115">
        <v>0.96470275265720473</v>
      </c>
      <c r="S1155" s="91">
        <v>0</v>
      </c>
      <c r="T1155" s="86">
        <f>IF(S1155=1,INDEX('LAD average need weights (Rx)'!N:N,MATCH(C1155,'LAD average need weights (Rx)'!B:B,0)),SUMPRODUCT(I$2:Q$2,I1155:Q1155)+$T$2)</f>
        <v>0.90191925448415744</v>
      </c>
    </row>
    <row r="1156" spans="2:20" x14ac:dyDescent="0.2">
      <c r="B1156" s="102" t="s">
        <v>5383</v>
      </c>
      <c r="C1156" s="101" t="s">
        <v>7286</v>
      </c>
      <c r="D1156" s="119">
        <v>4342.1970450466752</v>
      </c>
      <c r="E1156" s="119">
        <v>23149.731003901106</v>
      </c>
      <c r="F1156" s="119">
        <v>6440.4621126890752</v>
      </c>
      <c r="G1156" s="118">
        <v>1.4832265891839198</v>
      </c>
      <c r="I1156" s="115">
        <v>0.26584234930448225</v>
      </c>
      <c r="J1156" s="115">
        <v>4.7176789781746963E-2</v>
      </c>
      <c r="K1156" s="116">
        <v>100.37636627907</v>
      </c>
      <c r="L1156" s="115">
        <v>5.9241706161137442E-2</v>
      </c>
      <c r="M1156" s="115">
        <v>0</v>
      </c>
      <c r="N1156" s="117">
        <v>14.213266279069799</v>
      </c>
      <c r="O1156" s="115">
        <v>1.3669476674966581</v>
      </c>
      <c r="P1156" s="115">
        <v>7.1441625129989819E-2</v>
      </c>
      <c r="Q1156" s="115">
        <v>0.8267722655429357</v>
      </c>
      <c r="S1156" s="91">
        <v>0</v>
      </c>
      <c r="T1156" s="86">
        <f>IF(S1156=1,INDEX('LAD average need weights (Rx)'!N:N,MATCH(C1156,'LAD average need weights (Rx)'!B:B,0)),SUMPRODUCT(I$2:Q$2,I1156:Q1156)+$T$2)</f>
        <v>0.88104081567261294</v>
      </c>
    </row>
    <row r="1157" spans="2:20" x14ac:dyDescent="0.2">
      <c r="B1157" s="102" t="s">
        <v>5382</v>
      </c>
      <c r="C1157" s="101" t="s">
        <v>7286</v>
      </c>
      <c r="D1157" s="119">
        <v>5688.7734646458612</v>
      </c>
      <c r="E1157" s="119">
        <v>28275.366501944241</v>
      </c>
      <c r="F1157" s="119">
        <v>7866.4597289481171</v>
      </c>
      <c r="G1157" s="118">
        <v>1.3828041805208044</v>
      </c>
      <c r="I1157" s="115">
        <v>0.31329479768786128</v>
      </c>
      <c r="J1157" s="115">
        <v>5.695752824259713E-2</v>
      </c>
      <c r="K1157" s="116">
        <v>101.487159205655</v>
      </c>
      <c r="L1157" s="115">
        <v>4.8019207683073231E-2</v>
      </c>
      <c r="M1157" s="115">
        <v>0</v>
      </c>
      <c r="N1157" s="117">
        <v>18.391954055873398</v>
      </c>
      <c r="O1157" s="115">
        <v>1.3008093469128925</v>
      </c>
      <c r="P1157" s="115">
        <v>9.4561550190955371E-2</v>
      </c>
      <c r="Q1157" s="115">
        <v>0.82872526518494494</v>
      </c>
      <c r="S1157" s="91">
        <v>0</v>
      </c>
      <c r="T1157" s="86">
        <f>IF(S1157=1,INDEX('LAD average need weights (Rx)'!N:N,MATCH(C1157,'LAD average need weights (Rx)'!B:B,0)),SUMPRODUCT(I$2:Q$2,I1157:Q1157)+$T$2)</f>
        <v>0.91705937868214205</v>
      </c>
    </row>
    <row r="1158" spans="2:20" x14ac:dyDescent="0.2">
      <c r="B1158" s="102" t="s">
        <v>5381</v>
      </c>
      <c r="C1158" s="101" t="s">
        <v>7287</v>
      </c>
      <c r="D1158" s="119">
        <v>4394.4018321570902</v>
      </c>
      <c r="E1158" s="119">
        <v>22817.778943654728</v>
      </c>
      <c r="F1158" s="119">
        <v>6348.1100820375914</v>
      </c>
      <c r="G1158" s="118">
        <v>1.444590259266636</v>
      </c>
      <c r="I1158" s="115">
        <v>0.20423892100192678</v>
      </c>
      <c r="J1158" s="115">
        <v>5.3120864686785327E-2</v>
      </c>
      <c r="K1158" s="116">
        <v>99.113469693190396</v>
      </c>
      <c r="L1158" s="115">
        <v>6.5602836879432622E-2</v>
      </c>
      <c r="M1158" s="115">
        <v>0</v>
      </c>
      <c r="N1158" s="117">
        <v>15.765584933898699</v>
      </c>
      <c r="O1158" s="115">
        <v>1.2716018086141623</v>
      </c>
      <c r="P1158" s="115">
        <v>7.0790744778220879E-2</v>
      </c>
      <c r="Q1158" s="115">
        <v>0.9280919145263431</v>
      </c>
      <c r="S1158" s="91">
        <v>0</v>
      </c>
      <c r="T1158" s="86">
        <f>IF(S1158=1,INDEX('LAD average need weights (Rx)'!N:N,MATCH(C1158,'LAD average need weights (Rx)'!B:B,0)),SUMPRODUCT(I$2:Q$2,I1158:Q1158)+$T$2)</f>
        <v>0.89362696120043594</v>
      </c>
    </row>
    <row r="1159" spans="2:20" x14ac:dyDescent="0.2">
      <c r="B1159" s="102" t="s">
        <v>5380</v>
      </c>
      <c r="C1159" s="101" t="s">
        <v>7286</v>
      </c>
      <c r="D1159" s="119">
        <v>2349.469007911217</v>
      </c>
      <c r="E1159" s="119">
        <v>11195.709351430025</v>
      </c>
      <c r="F1159" s="119">
        <v>3114.7464257970382</v>
      </c>
      <c r="G1159" s="118">
        <v>1.3257235636260583</v>
      </c>
      <c r="I1159" s="115">
        <v>0.24489795918367346</v>
      </c>
      <c r="J1159" s="115">
        <v>5.5296724765195648E-2</v>
      </c>
      <c r="K1159" s="116">
        <v>92.671336553945196</v>
      </c>
      <c r="L1159" s="115">
        <v>8.6956521739130432E-2</v>
      </c>
      <c r="M1159" s="115">
        <v>0</v>
      </c>
      <c r="N1159" s="117">
        <v>25.898726247987099</v>
      </c>
      <c r="O1159" s="115">
        <v>1.1464452824392881</v>
      </c>
      <c r="P1159" s="115">
        <v>6.9280835296635493E-2</v>
      </c>
      <c r="Q1159" s="115">
        <v>0.88386648426298298</v>
      </c>
      <c r="S1159" s="91">
        <v>0</v>
      </c>
      <c r="T1159" s="86">
        <f>IF(S1159=1,INDEX('LAD average need weights (Rx)'!N:N,MATCH(C1159,'LAD average need weights (Rx)'!B:B,0)),SUMPRODUCT(I$2:Q$2,I1159:Q1159)+$T$2)</f>
        <v>0.96352985151240533</v>
      </c>
    </row>
    <row r="1160" spans="2:20" x14ac:dyDescent="0.2">
      <c r="B1160" s="102" t="s">
        <v>5379</v>
      </c>
      <c r="C1160" s="101" t="s">
        <v>7130</v>
      </c>
      <c r="D1160" s="119">
        <v>4968.8719360975892</v>
      </c>
      <c r="E1160" s="119">
        <v>21200.618672721852</v>
      </c>
      <c r="F1160" s="119">
        <v>5898.2016380330342</v>
      </c>
      <c r="G1160" s="118">
        <v>1.1870303187297104</v>
      </c>
      <c r="I1160" s="115">
        <v>0.23853211009174313</v>
      </c>
      <c r="J1160" s="115">
        <v>4.0262380370141342E-2</v>
      </c>
      <c r="K1160" s="116">
        <v>83.119212074699405</v>
      </c>
      <c r="L1160" s="115">
        <v>8.9456869009584661E-2</v>
      </c>
      <c r="M1160" s="115">
        <v>0</v>
      </c>
      <c r="N1160" s="117">
        <v>14.7587674597084</v>
      </c>
      <c r="O1160" s="115">
        <v>1.1657800429621237</v>
      </c>
      <c r="P1160" s="115">
        <v>0.11621045989039688</v>
      </c>
      <c r="Q1160" s="115">
        <v>0.9181114455850532</v>
      </c>
      <c r="S1160" s="91">
        <v>0</v>
      </c>
      <c r="T1160" s="86">
        <f>IF(S1160=1,INDEX('LAD average need weights (Rx)'!N:N,MATCH(C1160,'LAD average need weights (Rx)'!B:B,0)),SUMPRODUCT(I$2:Q$2,I1160:Q1160)+$T$2)</f>
        <v>0.87311248487175896</v>
      </c>
    </row>
    <row r="1161" spans="2:20" x14ac:dyDescent="0.2">
      <c r="B1161" s="102" t="s">
        <v>5378</v>
      </c>
      <c r="C1161" s="101" t="s">
        <v>7286</v>
      </c>
      <c r="D1161" s="119">
        <v>3800.1851337677945</v>
      </c>
      <c r="E1161" s="119">
        <v>17501.430548067357</v>
      </c>
      <c r="F1161" s="119">
        <v>4869.0544328006363</v>
      </c>
      <c r="G1161" s="118">
        <v>1.2812676912856302</v>
      </c>
      <c r="I1161" s="115">
        <v>0.27163461538461536</v>
      </c>
      <c r="J1161" s="115">
        <v>7.0181296023339973E-2</v>
      </c>
      <c r="K1161" s="116">
        <v>99.314628030091995</v>
      </c>
      <c r="L1161" s="115">
        <v>6.1930783242258654E-2</v>
      </c>
      <c r="M1161" s="115">
        <v>0</v>
      </c>
      <c r="N1161" s="117">
        <v>21.3947230426303</v>
      </c>
      <c r="O1161" s="115">
        <v>1.2359897697747544</v>
      </c>
      <c r="P1161" s="115">
        <v>9.5815039289116485E-2</v>
      </c>
      <c r="Q1161" s="115">
        <v>0.84509026182876956</v>
      </c>
      <c r="S1161" s="91">
        <v>0</v>
      </c>
      <c r="T1161" s="86">
        <f>IF(S1161=1,INDEX('LAD average need weights (Rx)'!N:N,MATCH(C1161,'LAD average need weights (Rx)'!B:B,0)),SUMPRODUCT(I$2:Q$2,I1161:Q1161)+$T$2)</f>
        <v>0.93863394440598491</v>
      </c>
    </row>
    <row r="1162" spans="2:20" x14ac:dyDescent="0.2">
      <c r="B1162" s="102" t="s">
        <v>5377</v>
      </c>
      <c r="C1162" s="101" t="s">
        <v>7285</v>
      </c>
      <c r="D1162" s="119">
        <v>3751.3395598937386</v>
      </c>
      <c r="E1162" s="119">
        <v>16329.393051737145</v>
      </c>
      <c r="F1162" s="119">
        <v>4542.9831238729575</v>
      </c>
      <c r="G1162" s="118">
        <v>1.2110295672625389</v>
      </c>
      <c r="I1162" s="115">
        <v>0.12264150943396226</v>
      </c>
      <c r="J1162" s="115">
        <v>2.6288101928079826E-2</v>
      </c>
      <c r="K1162" s="116">
        <v>87.182937853107305</v>
      </c>
      <c r="L1162" s="115">
        <v>9.5744680851063829E-2</v>
      </c>
      <c r="M1162" s="115">
        <v>0</v>
      </c>
      <c r="N1162" s="117">
        <v>15.0648898305085</v>
      </c>
      <c r="O1162" s="115">
        <v>1.1533007608128263</v>
      </c>
      <c r="P1162" s="115">
        <v>7.3972578922547508E-2</v>
      </c>
      <c r="Q1162" s="115">
        <v>0.91456828980031868</v>
      </c>
      <c r="S1162" s="91">
        <v>0</v>
      </c>
      <c r="T1162" s="86">
        <f>IF(S1162=1,INDEX('LAD average need weights (Rx)'!N:N,MATCH(C1162,'LAD average need weights (Rx)'!B:B,0)),SUMPRODUCT(I$2:Q$2,I1162:Q1162)+$T$2)</f>
        <v>0.84500584934387502</v>
      </c>
    </row>
    <row r="1163" spans="2:20" x14ac:dyDescent="0.2">
      <c r="B1163" s="102" t="s">
        <v>5376</v>
      </c>
      <c r="C1163" s="101" t="s">
        <v>7036</v>
      </c>
      <c r="D1163" s="119">
        <v>31424.107062155603</v>
      </c>
      <c r="E1163" s="119">
        <v>116775.49316649693</v>
      </c>
      <c r="F1163" s="119">
        <v>32487.986115375006</v>
      </c>
      <c r="G1163" s="118">
        <v>1.0338555062555985</v>
      </c>
      <c r="I1163" s="115">
        <v>0.28453038674033149</v>
      </c>
      <c r="J1163" s="115">
        <v>0.14320117535461874</v>
      </c>
      <c r="K1163" s="116">
        <v>112.61038713694499</v>
      </c>
      <c r="L1163" s="115">
        <v>0.11684782608695653</v>
      </c>
      <c r="M1163" s="115">
        <v>0</v>
      </c>
      <c r="N1163" s="117">
        <v>24.138103798117399</v>
      </c>
      <c r="O1163" s="115">
        <v>1.048824357935112</v>
      </c>
      <c r="P1163" s="115">
        <v>0.15585091600856493</v>
      </c>
      <c r="Q1163" s="115">
        <v>0.95122261202394287</v>
      </c>
      <c r="S1163" s="91">
        <v>0</v>
      </c>
      <c r="T1163" s="86">
        <f>IF(S1163=1,INDEX('LAD average need weights (Rx)'!N:N,MATCH(C1163,'LAD average need weights (Rx)'!B:B,0)),SUMPRODUCT(I$2:Q$2,I1163:Q1163)+$T$2)</f>
        <v>1.0451002055416401</v>
      </c>
    </row>
    <row r="1164" spans="2:20" x14ac:dyDescent="0.2">
      <c r="B1164" s="102" t="s">
        <v>5375</v>
      </c>
      <c r="C1164" s="101" t="s">
        <v>7016</v>
      </c>
      <c r="D1164" s="119">
        <v>7362.2126510131366</v>
      </c>
      <c r="E1164" s="119">
        <v>24168.746774881463</v>
      </c>
      <c r="F1164" s="119">
        <v>6723.9614096841751</v>
      </c>
      <c r="G1164" s="118">
        <v>0.91330714398189383</v>
      </c>
      <c r="I1164" s="115">
        <v>0.25055432372505543</v>
      </c>
      <c r="J1164" s="115">
        <v>0.13175379566168191</v>
      </c>
      <c r="K1164" s="116">
        <v>126.114438312266</v>
      </c>
      <c r="L1164" s="115">
        <v>0.11396743787489289</v>
      </c>
      <c r="M1164" s="115">
        <v>0</v>
      </c>
      <c r="N1164" s="117">
        <v>45.820386327220902</v>
      </c>
      <c r="O1164" s="115">
        <v>0.90868279157668075</v>
      </c>
      <c r="P1164" s="115">
        <v>0.3266590627364</v>
      </c>
      <c r="Q1164" s="115">
        <v>1.0319464208350901</v>
      </c>
      <c r="S1164" s="91">
        <v>0</v>
      </c>
      <c r="T1164" s="86">
        <f>IF(S1164=1,INDEX('LAD average need weights (Rx)'!N:N,MATCH(C1164,'LAD average need weights (Rx)'!B:B,0)),SUMPRODUCT(I$2:Q$2,I1164:Q1164)+$T$2)</f>
        <v>1.2328778836443104</v>
      </c>
    </row>
    <row r="1165" spans="2:20" x14ac:dyDescent="0.2">
      <c r="B1165" s="102" t="s">
        <v>5374</v>
      </c>
      <c r="C1165" s="101" t="s">
        <v>7283</v>
      </c>
      <c r="D1165" s="119">
        <v>26038.58880928735</v>
      </c>
      <c r="E1165" s="119">
        <v>113997.12998776947</v>
      </c>
      <c r="F1165" s="119">
        <v>31715.020641829367</v>
      </c>
      <c r="G1165" s="118">
        <v>1.2180007478176915</v>
      </c>
      <c r="I1165" s="115">
        <v>0.29473684210526313</v>
      </c>
      <c r="J1165" s="115">
        <v>3.0256131503300952E-2</v>
      </c>
      <c r="K1165" s="116">
        <v>79.717474061356995</v>
      </c>
      <c r="L1165" s="115">
        <v>7.4301940369143393E-2</v>
      </c>
      <c r="M1165" s="115">
        <v>0</v>
      </c>
      <c r="N1165" s="117">
        <v>7.0793347764424901</v>
      </c>
      <c r="O1165" s="115">
        <v>1.1393146544316946</v>
      </c>
      <c r="P1165" s="115">
        <v>8.3814519259297351E-2</v>
      </c>
      <c r="Q1165" s="115">
        <v>0.95326703988967931</v>
      </c>
      <c r="S1165" s="91">
        <v>0</v>
      </c>
      <c r="T1165" s="86">
        <f>IF(S1165=1,INDEX('LAD average need weights (Rx)'!N:N,MATCH(C1165,'LAD average need weights (Rx)'!B:B,0)),SUMPRODUCT(I$2:Q$2,I1165:Q1165)+$T$2)</f>
        <v>0.80750490264926911</v>
      </c>
    </row>
    <row r="1166" spans="2:20" x14ac:dyDescent="0.2">
      <c r="B1166" s="102" t="s">
        <v>5373</v>
      </c>
      <c r="C1166" s="101" t="s">
        <v>7036</v>
      </c>
      <c r="D1166" s="119">
        <v>5136.7688636248577</v>
      </c>
      <c r="E1166" s="119">
        <v>22719.144413124777</v>
      </c>
      <c r="F1166" s="119">
        <v>6320.6690738991392</v>
      </c>
      <c r="G1166" s="118">
        <v>1.2304756631465097</v>
      </c>
      <c r="I1166" s="115">
        <v>0.24539877300613497</v>
      </c>
      <c r="J1166" s="115">
        <v>9.1097413468501157E-2</v>
      </c>
      <c r="K1166" s="116">
        <v>92.013809523809499</v>
      </c>
      <c r="L1166" s="115">
        <v>8.0519480519480519E-2</v>
      </c>
      <c r="M1166" s="115">
        <v>0</v>
      </c>
      <c r="N1166" s="117">
        <v>17.635984325396802</v>
      </c>
      <c r="O1166" s="115">
        <v>1.1366597883165148</v>
      </c>
      <c r="P1166" s="115">
        <v>0.11975860385161372</v>
      </c>
      <c r="Q1166" s="115">
        <v>0.92199152953332808</v>
      </c>
      <c r="S1166" s="91">
        <v>0</v>
      </c>
      <c r="T1166" s="86">
        <f>IF(S1166=1,INDEX('LAD average need weights (Rx)'!N:N,MATCH(C1166,'LAD average need weights (Rx)'!B:B,0)),SUMPRODUCT(I$2:Q$2,I1166:Q1166)+$T$2)</f>
        <v>0.92113807287914196</v>
      </c>
    </row>
    <row r="1167" spans="2:20" x14ac:dyDescent="0.2">
      <c r="B1167" s="102" t="s">
        <v>5372</v>
      </c>
      <c r="C1167" s="101" t="s">
        <v>7033</v>
      </c>
      <c r="D1167" s="119">
        <v>14013.227470112264</v>
      </c>
      <c r="E1167" s="119">
        <v>53234.398404974527</v>
      </c>
      <c r="F1167" s="119">
        <v>14810.285526050289</v>
      </c>
      <c r="G1167" s="118">
        <v>1.0568789779255356</v>
      </c>
      <c r="I1167" s="115">
        <v>0.31619537275064269</v>
      </c>
      <c r="J1167" s="115">
        <v>5.6925447914480468E-2</v>
      </c>
      <c r="K1167" s="116">
        <v>105.028040464594</v>
      </c>
      <c r="L1167" s="115">
        <v>0.11210762331838565</v>
      </c>
      <c r="M1167" s="115">
        <v>0</v>
      </c>
      <c r="N1167" s="117">
        <v>20.860697939303101</v>
      </c>
      <c r="O1167" s="115">
        <v>1.0239161969506052</v>
      </c>
      <c r="P1167" s="115">
        <v>0.15367432120131888</v>
      </c>
      <c r="Q1167" s="115">
        <v>0.9718344154363574</v>
      </c>
      <c r="S1167" s="91">
        <v>0</v>
      </c>
      <c r="T1167" s="86">
        <f>IF(S1167=1,INDEX('LAD average need weights (Rx)'!N:N,MATCH(C1167,'LAD average need weights (Rx)'!B:B,0)),SUMPRODUCT(I$2:Q$2,I1167:Q1167)+$T$2)</f>
        <v>0.97725620573022787</v>
      </c>
    </row>
    <row r="1168" spans="2:20" x14ac:dyDescent="0.2">
      <c r="B1168" s="102" t="s">
        <v>5371</v>
      </c>
      <c r="C1168" s="101" t="s">
        <v>7019</v>
      </c>
      <c r="D1168" s="119">
        <v>12103.073202159136</v>
      </c>
      <c r="E1168" s="119">
        <v>42660.102266259761</v>
      </c>
      <c r="F1168" s="119">
        <v>11868.421811164344</v>
      </c>
      <c r="G1168" s="118">
        <v>0.98061224723048601</v>
      </c>
      <c r="I1168" s="115">
        <v>0.25814234016887816</v>
      </c>
      <c r="J1168" s="115">
        <v>9.0468074618646574E-2</v>
      </c>
      <c r="K1168" s="116">
        <v>108.433231990541</v>
      </c>
      <c r="L1168" s="115">
        <v>9.3544646308465401E-2</v>
      </c>
      <c r="M1168" s="115">
        <v>0</v>
      </c>
      <c r="N1168" s="117">
        <v>21.398664386453799</v>
      </c>
      <c r="O1168" s="115">
        <v>0.93098630623276923</v>
      </c>
      <c r="P1168" s="115">
        <v>0.12929398324454833</v>
      </c>
      <c r="Q1168" s="115">
        <v>1.0189553875301518</v>
      </c>
      <c r="S1168" s="91">
        <v>0</v>
      </c>
      <c r="T1168" s="86">
        <f>IF(S1168=1,INDEX('LAD average need weights (Rx)'!N:N,MATCH(C1168,'LAD average need weights (Rx)'!B:B,0)),SUMPRODUCT(I$2:Q$2,I1168:Q1168)+$T$2)</f>
        <v>0.97087274819040492</v>
      </c>
    </row>
    <row r="1169" spans="2:20" x14ac:dyDescent="0.2">
      <c r="B1169" s="102" t="s">
        <v>5370</v>
      </c>
      <c r="C1169" s="101" t="s">
        <v>7016</v>
      </c>
      <c r="D1169" s="119">
        <v>9002.0350264873141</v>
      </c>
      <c r="E1169" s="119">
        <v>35845.269688128239</v>
      </c>
      <c r="F1169" s="119">
        <v>9972.4744666194347</v>
      </c>
      <c r="G1169" s="118">
        <v>1.107802228860111</v>
      </c>
      <c r="I1169" s="115">
        <v>0.30761209593326383</v>
      </c>
      <c r="J1169" s="115">
        <v>8.1078866420586565E-2</v>
      </c>
      <c r="K1169" s="116">
        <v>105.273704961121</v>
      </c>
      <c r="L1169" s="115">
        <v>7.850779510022271E-2</v>
      </c>
      <c r="M1169" s="115">
        <v>0</v>
      </c>
      <c r="N1169" s="117">
        <v>24.916152995290801</v>
      </c>
      <c r="O1169" s="115">
        <v>0.99118911491504169</v>
      </c>
      <c r="P1169" s="115">
        <v>0.1454266224177386</v>
      </c>
      <c r="Q1169" s="115">
        <v>0.9871779220285527</v>
      </c>
      <c r="S1169" s="91">
        <v>0</v>
      </c>
      <c r="T1169" s="86">
        <f>IF(S1169=1,INDEX('LAD average need weights (Rx)'!N:N,MATCH(C1169,'LAD average need weights (Rx)'!B:B,0)),SUMPRODUCT(I$2:Q$2,I1169:Q1169)+$T$2)</f>
        <v>0.99667551322916614</v>
      </c>
    </row>
    <row r="1170" spans="2:20" x14ac:dyDescent="0.2">
      <c r="B1170" s="102" t="s">
        <v>5369</v>
      </c>
      <c r="C1170" s="101" t="s">
        <v>7022</v>
      </c>
      <c r="D1170" s="119">
        <v>13832.972592718208</v>
      </c>
      <c r="E1170" s="119">
        <v>55211.518205165492</v>
      </c>
      <c r="F1170" s="119">
        <v>15360.337928958619</v>
      </c>
      <c r="G1170" s="118">
        <v>1.1104148313750313</v>
      </c>
      <c r="I1170" s="115">
        <v>0.27065527065527067</v>
      </c>
      <c r="J1170" s="115">
        <v>9.7506035798958751E-2</v>
      </c>
      <c r="K1170" s="116">
        <v>124.006794038976</v>
      </c>
      <c r="L1170" s="115">
        <v>0.11625947767481044</v>
      </c>
      <c r="M1170" s="115">
        <v>0</v>
      </c>
      <c r="N1170" s="117">
        <v>30.103193045471901</v>
      </c>
      <c r="O1170" s="115">
        <v>0.99677351608882891</v>
      </c>
      <c r="P1170" s="115">
        <v>0.19955911865552489</v>
      </c>
      <c r="Q1170" s="115">
        <v>0.98161258820864417</v>
      </c>
      <c r="S1170" s="91">
        <v>0</v>
      </c>
      <c r="T1170" s="86">
        <f>IF(S1170=1,INDEX('LAD average need weights (Rx)'!N:N,MATCH(C1170,'LAD average need weights (Rx)'!B:B,0)),SUMPRODUCT(I$2:Q$2,I1170:Q1170)+$T$2)</f>
        <v>1.0839606238318806</v>
      </c>
    </row>
    <row r="1171" spans="2:20" x14ac:dyDescent="0.2">
      <c r="B1171" s="102" t="s">
        <v>5368</v>
      </c>
      <c r="C1171" s="101" t="s">
        <v>7036</v>
      </c>
      <c r="D1171" s="119">
        <v>14253.625167178938</v>
      </c>
      <c r="E1171" s="119">
        <v>59713.969666434539</v>
      </c>
      <c r="F1171" s="119">
        <v>16612.960175223092</v>
      </c>
      <c r="G1171" s="118">
        <v>1.1655252597407197</v>
      </c>
      <c r="I1171" s="115">
        <v>0.27221438645980256</v>
      </c>
      <c r="J1171" s="115">
        <v>7.2278976446078197E-2</v>
      </c>
      <c r="K1171" s="116">
        <v>108.03395965736399</v>
      </c>
      <c r="L1171" s="115">
        <v>0.10453808752025932</v>
      </c>
      <c r="M1171" s="115">
        <v>0</v>
      </c>
      <c r="N1171" s="117">
        <v>19.653525421387101</v>
      </c>
      <c r="O1171" s="115">
        <v>1.1253353607053622</v>
      </c>
      <c r="P1171" s="115">
        <v>0.16090606063506624</v>
      </c>
      <c r="Q1171" s="115">
        <v>0.95489623557932124</v>
      </c>
      <c r="S1171" s="91">
        <v>0</v>
      </c>
      <c r="T1171" s="86">
        <f>IF(S1171=1,INDEX('LAD average need weights (Rx)'!N:N,MATCH(C1171,'LAD average need weights (Rx)'!B:B,0)),SUMPRODUCT(I$2:Q$2,I1171:Q1171)+$T$2)</f>
        <v>0.97477091838922481</v>
      </c>
    </row>
    <row r="1172" spans="2:20" x14ac:dyDescent="0.2">
      <c r="B1172" s="102" t="s">
        <v>5367</v>
      </c>
      <c r="C1172" s="101" t="s">
        <v>7022</v>
      </c>
      <c r="D1172" s="119">
        <v>10387.92562261184</v>
      </c>
      <c r="E1172" s="119">
        <v>39444.435064943937</v>
      </c>
      <c r="F1172" s="119">
        <v>10973.794449248067</v>
      </c>
      <c r="G1172" s="118">
        <v>1.0563990201624993</v>
      </c>
      <c r="I1172" s="115">
        <v>0.31116687578419072</v>
      </c>
      <c r="J1172" s="115">
        <v>8.8373437760414925E-2</v>
      </c>
      <c r="K1172" s="116">
        <v>115.336503267974</v>
      </c>
      <c r="L1172" s="115">
        <v>0.10601719197707736</v>
      </c>
      <c r="M1172" s="115">
        <v>0</v>
      </c>
      <c r="N1172" s="117">
        <v>23.9582508714597</v>
      </c>
      <c r="O1172" s="115">
        <v>0.9469290740866767</v>
      </c>
      <c r="P1172" s="115">
        <v>0.1545745522652098</v>
      </c>
      <c r="Q1172" s="115">
        <v>0.99844877652112751</v>
      </c>
      <c r="S1172" s="91">
        <v>0</v>
      </c>
      <c r="T1172" s="86">
        <f>IF(S1172=1,INDEX('LAD average need weights (Rx)'!N:N,MATCH(C1172,'LAD average need weights (Rx)'!B:B,0)),SUMPRODUCT(I$2:Q$2,I1172:Q1172)+$T$2)</f>
        <v>1.0167376493514242</v>
      </c>
    </row>
    <row r="1173" spans="2:20" x14ac:dyDescent="0.2">
      <c r="B1173" s="102" t="s">
        <v>5366</v>
      </c>
      <c r="C1173" s="101" t="s">
        <v>7284</v>
      </c>
      <c r="D1173" s="119">
        <v>15830.872735548493</v>
      </c>
      <c r="E1173" s="119">
        <v>64567.60638435329</v>
      </c>
      <c r="F1173" s="119">
        <v>17963.285299313928</v>
      </c>
      <c r="G1173" s="118">
        <v>1.1346996213908704</v>
      </c>
      <c r="I1173" s="115">
        <v>0.25977011494252872</v>
      </c>
      <c r="J1173" s="115">
        <v>0.14504613736811164</v>
      </c>
      <c r="K1173" s="116">
        <v>101.920486455822</v>
      </c>
      <c r="L1173" s="115">
        <v>0.12246586677699628</v>
      </c>
      <c r="M1173" s="115">
        <v>0</v>
      </c>
      <c r="N1173" s="117">
        <v>24.203948092469201</v>
      </c>
      <c r="O1173" s="115">
        <v>1.0504119426662579</v>
      </c>
      <c r="P1173" s="115">
        <v>0.16744422830174699</v>
      </c>
      <c r="Q1173" s="115">
        <v>0.96486579013789242</v>
      </c>
      <c r="S1173" s="91">
        <v>0</v>
      </c>
      <c r="T1173" s="86">
        <f>IF(S1173=1,INDEX('LAD average need weights (Rx)'!N:N,MATCH(C1173,'LAD average need weights (Rx)'!B:B,0)),SUMPRODUCT(I$2:Q$2,I1173:Q1173)+$T$2)</f>
        <v>1.038088052571486</v>
      </c>
    </row>
    <row r="1174" spans="2:20" x14ac:dyDescent="0.2">
      <c r="B1174" s="102" t="s">
        <v>5365</v>
      </c>
      <c r="C1174" s="101" t="s">
        <v>7283</v>
      </c>
      <c r="D1174" s="119">
        <v>25442.4739767836</v>
      </c>
      <c r="E1174" s="119">
        <v>102574.84291045803</v>
      </c>
      <c r="F1174" s="119">
        <v>28537.238267196786</v>
      </c>
      <c r="G1174" s="118">
        <v>1.1216377107523889</v>
      </c>
      <c r="I1174" s="115">
        <v>0.27366933584550163</v>
      </c>
      <c r="J1174" s="115">
        <v>6.174930362333142E-2</v>
      </c>
      <c r="K1174" s="116">
        <v>108.393168766607</v>
      </c>
      <c r="L1174" s="115">
        <v>8.5111662531017374E-2</v>
      </c>
      <c r="M1174" s="115">
        <v>0</v>
      </c>
      <c r="N1174" s="117">
        <v>10.161218136624701</v>
      </c>
      <c r="O1174" s="115">
        <v>1.031833722102653</v>
      </c>
      <c r="P1174" s="115">
        <v>0.1122350874310445</v>
      </c>
      <c r="Q1174" s="115">
        <v>0.96886802161306196</v>
      </c>
      <c r="S1174" s="91">
        <v>0</v>
      </c>
      <c r="T1174" s="86">
        <f>IF(S1174=1,INDEX('LAD average need weights (Rx)'!N:N,MATCH(C1174,'LAD average need weights (Rx)'!B:B,0)),SUMPRODUCT(I$2:Q$2,I1174:Q1174)+$T$2)</f>
        <v>0.8680037992197569</v>
      </c>
    </row>
    <row r="1175" spans="2:20" x14ac:dyDescent="0.2">
      <c r="B1175" s="102" t="s">
        <v>5364</v>
      </c>
      <c r="C1175" s="101" t="s">
        <v>7016</v>
      </c>
      <c r="D1175" s="119">
        <v>11526.660095587344</v>
      </c>
      <c r="E1175" s="119">
        <v>34191.793030686858</v>
      </c>
      <c r="F1175" s="119">
        <v>9512.4624792372724</v>
      </c>
      <c r="G1175" s="118">
        <v>0.82525748138256028</v>
      </c>
      <c r="I1175" s="115">
        <v>0.2857142857142857</v>
      </c>
      <c r="J1175" s="115">
        <v>0.13246620683672336</v>
      </c>
      <c r="K1175" s="116">
        <v>125.87249315750201</v>
      </c>
      <c r="L1175" s="115">
        <v>0.11616161616161616</v>
      </c>
      <c r="M1175" s="115">
        <v>0</v>
      </c>
      <c r="N1175" s="117">
        <v>38.097184498631499</v>
      </c>
      <c r="O1175" s="115">
        <v>0.85967124242609683</v>
      </c>
      <c r="P1175" s="115">
        <v>0.28330726181540378</v>
      </c>
      <c r="Q1175" s="115">
        <v>1.0441095306744168</v>
      </c>
      <c r="S1175" s="91">
        <v>0</v>
      </c>
      <c r="T1175" s="86">
        <f>IF(S1175=1,INDEX('LAD average need weights (Rx)'!N:N,MATCH(C1175,'LAD average need weights (Rx)'!B:B,0)),SUMPRODUCT(I$2:Q$2,I1175:Q1175)+$T$2)</f>
        <v>1.1714448098311312</v>
      </c>
    </row>
    <row r="1176" spans="2:20" x14ac:dyDescent="0.2">
      <c r="B1176" s="102" t="s">
        <v>5363</v>
      </c>
      <c r="C1176" s="101" t="s">
        <v>7033</v>
      </c>
      <c r="D1176" s="119">
        <v>13400.637488947446</v>
      </c>
      <c r="E1176" s="119">
        <v>54447.585863800581</v>
      </c>
      <c r="F1176" s="119">
        <v>15147.805122405081</v>
      </c>
      <c r="G1176" s="118">
        <v>1.1303794416421353</v>
      </c>
      <c r="I1176" s="115">
        <v>0.29514140681653372</v>
      </c>
      <c r="J1176" s="115">
        <v>5.7768427042333759E-2</v>
      </c>
      <c r="K1176" s="116">
        <v>105.20246571448899</v>
      </c>
      <c r="L1176" s="115">
        <v>9.9804305283757333E-2</v>
      </c>
      <c r="M1176" s="115">
        <v>0</v>
      </c>
      <c r="N1176" s="117">
        <v>20.569013429972301</v>
      </c>
      <c r="O1176" s="115">
        <v>1.0282812739516307</v>
      </c>
      <c r="P1176" s="115">
        <v>0.15263346262062466</v>
      </c>
      <c r="Q1176" s="115">
        <v>0.96795583924436446</v>
      </c>
      <c r="S1176" s="91">
        <v>0</v>
      </c>
      <c r="T1176" s="86">
        <f>IF(S1176=1,INDEX('LAD average need weights (Rx)'!N:N,MATCH(C1176,'LAD average need weights (Rx)'!B:B,0)),SUMPRODUCT(I$2:Q$2,I1176:Q1176)+$T$2)</f>
        <v>0.96318857953221215</v>
      </c>
    </row>
    <row r="1177" spans="2:20" x14ac:dyDescent="0.2">
      <c r="B1177" s="102" t="s">
        <v>5362</v>
      </c>
      <c r="C1177" s="101" t="s">
        <v>7284</v>
      </c>
      <c r="D1177" s="119">
        <v>6966.44669973483</v>
      </c>
      <c r="E1177" s="119">
        <v>24476.036775703891</v>
      </c>
      <c r="F1177" s="119">
        <v>6809.4522349370272</v>
      </c>
      <c r="G1177" s="118">
        <v>0.97746419780922478</v>
      </c>
      <c r="I1177" s="115">
        <v>0.3489278752436647</v>
      </c>
      <c r="J1177" s="115">
        <v>0.12128939829601264</v>
      </c>
      <c r="K1177" s="116">
        <v>115.349063125341</v>
      </c>
      <c r="L1177" s="115">
        <v>0.12407407407407407</v>
      </c>
      <c r="M1177" s="115">
        <v>0</v>
      </c>
      <c r="N1177" s="117">
        <v>29.2541564489722</v>
      </c>
      <c r="O1177" s="115">
        <v>1.002929104804434</v>
      </c>
      <c r="P1177" s="115">
        <v>0.18148430704264004</v>
      </c>
      <c r="Q1177" s="115">
        <v>0.98039508663014852</v>
      </c>
      <c r="S1177" s="91">
        <v>0</v>
      </c>
      <c r="T1177" s="86">
        <f>IF(S1177=1,INDEX('LAD average need weights (Rx)'!N:N,MATCH(C1177,'LAD average need weights (Rx)'!B:B,0)),SUMPRODUCT(I$2:Q$2,I1177:Q1177)+$T$2)</f>
        <v>1.0997188096338046</v>
      </c>
    </row>
    <row r="1178" spans="2:20" x14ac:dyDescent="0.2">
      <c r="B1178" s="102" t="s">
        <v>5361</v>
      </c>
      <c r="C1178" s="101" t="s">
        <v>7033</v>
      </c>
      <c r="D1178" s="119">
        <v>13099.111514998051</v>
      </c>
      <c r="E1178" s="119">
        <v>51112.291465482522</v>
      </c>
      <c r="F1178" s="119">
        <v>14219.896404873474</v>
      </c>
      <c r="G1178" s="118">
        <v>1.0855619015528009</v>
      </c>
      <c r="I1178" s="115">
        <v>0.24816849816849818</v>
      </c>
      <c r="J1178" s="115">
        <v>0.11445456365943291</v>
      </c>
      <c r="K1178" s="116">
        <v>116.66347335215001</v>
      </c>
      <c r="L1178" s="115">
        <v>0.12390198797965789</v>
      </c>
      <c r="M1178" s="115">
        <v>0</v>
      </c>
      <c r="N1178" s="117">
        <v>26.912834799933599</v>
      </c>
      <c r="O1178" s="115">
        <v>1.0938451995934859</v>
      </c>
      <c r="P1178" s="115">
        <v>0.19759727135865024</v>
      </c>
      <c r="Q1178" s="115">
        <v>0.94326762258067409</v>
      </c>
      <c r="S1178" s="91">
        <v>0</v>
      </c>
      <c r="T1178" s="86">
        <f>IF(S1178=1,INDEX('LAD average need weights (Rx)'!N:N,MATCH(C1178,'LAD average need weights (Rx)'!B:B,0)),SUMPRODUCT(I$2:Q$2,I1178:Q1178)+$T$2)</f>
        <v>1.0636015065860871</v>
      </c>
    </row>
    <row r="1179" spans="2:20" x14ac:dyDescent="0.2">
      <c r="B1179" s="102" t="s">
        <v>5360</v>
      </c>
      <c r="C1179" s="101" t="s">
        <v>7016</v>
      </c>
      <c r="D1179" s="119">
        <v>42027.840953959727</v>
      </c>
      <c r="E1179" s="119">
        <v>63373.37729915879</v>
      </c>
      <c r="F1179" s="119">
        <v>17631.04009198213</v>
      </c>
      <c r="G1179" s="118">
        <v>0.41950858506618077</v>
      </c>
      <c r="I1179" s="115">
        <v>0.125</v>
      </c>
      <c r="J1179" s="115">
        <v>9.7749167403980666E-2</v>
      </c>
      <c r="K1179" s="116">
        <v>113.98181429720501</v>
      </c>
      <c r="L1179" s="115">
        <v>7.7311353907098587E-3</v>
      </c>
      <c r="M1179" s="115">
        <v>1</v>
      </c>
      <c r="N1179" s="117">
        <v>19.851086517192801</v>
      </c>
      <c r="O1179" s="115">
        <v>0.65719816315689783</v>
      </c>
      <c r="P1179" s="115">
        <v>0.26259955115714284</v>
      </c>
      <c r="Q1179" s="115">
        <v>1.0255073978983924</v>
      </c>
      <c r="S1179" s="91">
        <v>0</v>
      </c>
      <c r="T1179" s="86">
        <f>IF(S1179=1,INDEX('LAD average need weights (Rx)'!N:N,MATCH(C1179,'LAD average need weights (Rx)'!B:B,0)),SUMPRODUCT(I$2:Q$2,I1179:Q1179)+$T$2)</f>
        <v>0.66529815248122515</v>
      </c>
    </row>
    <row r="1180" spans="2:20" x14ac:dyDescent="0.2">
      <c r="B1180" s="102" t="s">
        <v>5359</v>
      </c>
      <c r="C1180" s="101" t="s">
        <v>7036</v>
      </c>
      <c r="D1180" s="119">
        <v>30500.447182340398</v>
      </c>
      <c r="E1180" s="119">
        <v>119140.13926019194</v>
      </c>
      <c r="F1180" s="119">
        <v>33145.851797433883</v>
      </c>
      <c r="G1180" s="118">
        <v>1.0867333058849433</v>
      </c>
      <c r="I1180" s="115">
        <v>0.2793252255786583</v>
      </c>
      <c r="J1180" s="115">
        <v>0.1399951104342439</v>
      </c>
      <c r="K1180" s="116">
        <v>115.948215045319</v>
      </c>
      <c r="L1180" s="115">
        <v>0.1174249235748966</v>
      </c>
      <c r="M1180" s="115">
        <v>0</v>
      </c>
      <c r="N1180" s="117">
        <v>27.1425903602631</v>
      </c>
      <c r="O1180" s="115">
        <v>1.0201575677002925</v>
      </c>
      <c r="P1180" s="115">
        <v>0.16470681520894917</v>
      </c>
      <c r="Q1180" s="115">
        <v>0.97848372849996001</v>
      </c>
      <c r="S1180" s="91">
        <v>0</v>
      </c>
      <c r="T1180" s="86">
        <f>IF(S1180=1,INDEX('LAD average need weights (Rx)'!N:N,MATCH(C1180,'LAD average need weights (Rx)'!B:B,0)),SUMPRODUCT(I$2:Q$2,I1180:Q1180)+$T$2)</f>
        <v>1.072991839862353</v>
      </c>
    </row>
    <row r="1181" spans="2:20" x14ac:dyDescent="0.2">
      <c r="B1181" s="102" t="s">
        <v>5358</v>
      </c>
      <c r="C1181" s="101" t="s">
        <v>7283</v>
      </c>
      <c r="D1181" s="119">
        <v>7389.2991949437655</v>
      </c>
      <c r="E1181" s="119">
        <v>32579.449092416064</v>
      </c>
      <c r="F1181" s="119">
        <v>9063.8939820349933</v>
      </c>
      <c r="G1181" s="118">
        <v>1.2266243039985569</v>
      </c>
      <c r="I1181" s="115">
        <v>0.26986506746626687</v>
      </c>
      <c r="J1181" s="115">
        <v>2.5564100241551917E-2</v>
      </c>
      <c r="K1181" s="116">
        <v>91.103243243243199</v>
      </c>
      <c r="L1181" s="115">
        <v>7.2277227722772272E-2</v>
      </c>
      <c r="M1181" s="115">
        <v>0</v>
      </c>
      <c r="N1181" s="117">
        <v>8.1660348348348393</v>
      </c>
      <c r="O1181" s="115">
        <v>1.1659825198863563</v>
      </c>
      <c r="P1181" s="115">
        <v>7.48760717252962E-2</v>
      </c>
      <c r="Q1181" s="115">
        <v>0.89412119331580275</v>
      </c>
      <c r="S1181" s="91">
        <v>0</v>
      </c>
      <c r="T1181" s="86">
        <f>IF(S1181=1,INDEX('LAD average need weights (Rx)'!N:N,MATCH(C1181,'LAD average need weights (Rx)'!B:B,0)),SUMPRODUCT(I$2:Q$2,I1181:Q1181)+$T$2)</f>
        <v>0.80891095394676682</v>
      </c>
    </row>
    <row r="1182" spans="2:20" x14ac:dyDescent="0.2">
      <c r="B1182" s="102" t="s">
        <v>5357</v>
      </c>
      <c r="C1182" s="101" t="s">
        <v>7019</v>
      </c>
      <c r="D1182" s="119">
        <v>12374.93906736172</v>
      </c>
      <c r="E1182" s="119">
        <v>52267.730832816465</v>
      </c>
      <c r="F1182" s="119">
        <v>14541.349965935142</v>
      </c>
      <c r="G1182" s="118">
        <v>1.1750643689460436</v>
      </c>
      <c r="I1182" s="115">
        <v>0.30559875583203733</v>
      </c>
      <c r="J1182" s="115">
        <v>6.050871831105803E-2</v>
      </c>
      <c r="K1182" s="116">
        <v>96.3842306752464</v>
      </c>
      <c r="L1182" s="115">
        <v>7.8132223763291722E-2</v>
      </c>
      <c r="M1182" s="115">
        <v>0</v>
      </c>
      <c r="N1182" s="117">
        <v>16.366192880997001</v>
      </c>
      <c r="O1182" s="115">
        <v>1.1013249636681777</v>
      </c>
      <c r="P1182" s="115">
        <v>0.11861022611633841</v>
      </c>
      <c r="Q1182" s="115">
        <v>0.95517094000778024</v>
      </c>
      <c r="S1182" s="91">
        <v>0</v>
      </c>
      <c r="T1182" s="86">
        <f>IF(S1182=1,INDEX('LAD average need weights (Rx)'!N:N,MATCH(C1182,'LAD average need weights (Rx)'!B:B,0)),SUMPRODUCT(I$2:Q$2,I1182:Q1182)+$T$2)</f>
        <v>0.91534628689572195</v>
      </c>
    </row>
    <row r="1183" spans="2:20" x14ac:dyDescent="0.2">
      <c r="B1183" s="102" t="s">
        <v>5356</v>
      </c>
      <c r="C1183" s="101" t="s">
        <v>7283</v>
      </c>
      <c r="D1183" s="119">
        <v>7012.8975611796068</v>
      </c>
      <c r="E1183" s="119">
        <v>26684.664172429879</v>
      </c>
      <c r="F1183" s="119">
        <v>7423.9121207673961</v>
      </c>
      <c r="G1183" s="118">
        <v>1.0586083792044803</v>
      </c>
      <c r="I1183" s="115">
        <v>0.36416184971098264</v>
      </c>
      <c r="J1183" s="115">
        <v>4.1862727154073756E-2</v>
      </c>
      <c r="K1183" s="116">
        <v>103.247852852853</v>
      </c>
      <c r="L1183" s="115">
        <v>9.2039800995024873E-2</v>
      </c>
      <c r="M1183" s="115">
        <v>0</v>
      </c>
      <c r="N1183" s="117">
        <v>9.4741052552552603</v>
      </c>
      <c r="O1183" s="115">
        <v>1.0890723749238866</v>
      </c>
      <c r="P1183" s="115">
        <v>0.10131865990268862</v>
      </c>
      <c r="Q1183" s="115">
        <v>0.94532017289911396</v>
      </c>
      <c r="S1183" s="91">
        <v>0</v>
      </c>
      <c r="T1183" s="86">
        <f>IF(S1183=1,INDEX('LAD average need weights (Rx)'!N:N,MATCH(C1183,'LAD average need weights (Rx)'!B:B,0)),SUMPRODUCT(I$2:Q$2,I1183:Q1183)+$T$2)</f>
        <v>0.87416078206155012</v>
      </c>
    </row>
    <row r="1184" spans="2:20" x14ac:dyDescent="0.2">
      <c r="B1184" s="102" t="s">
        <v>5355</v>
      </c>
      <c r="C1184" s="101" t="s">
        <v>7033</v>
      </c>
      <c r="D1184" s="119">
        <v>20073.782238647316</v>
      </c>
      <c r="E1184" s="119">
        <v>72836.465014624642</v>
      </c>
      <c r="F1184" s="119">
        <v>20263.755689854119</v>
      </c>
      <c r="G1184" s="118">
        <v>1.009463759691537</v>
      </c>
      <c r="I1184" s="115">
        <v>0.28279883381924198</v>
      </c>
      <c r="J1184" s="115">
        <v>5.8740409288230294E-2</v>
      </c>
      <c r="K1184" s="116">
        <v>104.452484069249</v>
      </c>
      <c r="L1184" s="115">
        <v>0.12620508326029797</v>
      </c>
      <c r="M1184" s="115">
        <v>0</v>
      </c>
      <c r="N1184" s="117">
        <v>24.276557830034399</v>
      </c>
      <c r="O1184" s="115">
        <v>1.0272407655058029</v>
      </c>
      <c r="P1184" s="115">
        <v>0.18707400712718381</v>
      </c>
      <c r="Q1184" s="115">
        <v>0.97135417051822692</v>
      </c>
      <c r="S1184" s="91">
        <v>0</v>
      </c>
      <c r="T1184" s="86">
        <f>IF(S1184=1,INDEX('LAD average need weights (Rx)'!N:N,MATCH(C1184,'LAD average need weights (Rx)'!B:B,0)),SUMPRODUCT(I$2:Q$2,I1184:Q1184)+$T$2)</f>
        <v>1.0097599943692992</v>
      </c>
    </row>
    <row r="1185" spans="2:20" x14ac:dyDescent="0.2">
      <c r="B1185" s="102" t="s">
        <v>5354</v>
      </c>
      <c r="C1185" s="101" t="s">
        <v>7282</v>
      </c>
      <c r="D1185" s="119">
        <v>10750.427418922485</v>
      </c>
      <c r="E1185" s="119">
        <v>37300.81023806578</v>
      </c>
      <c r="F1185" s="119">
        <v>10377.418859440915</v>
      </c>
      <c r="G1185" s="118">
        <v>0.96530290890341575</v>
      </c>
      <c r="I1185" s="115">
        <v>0.28687415426251689</v>
      </c>
      <c r="J1185" s="115">
        <v>5.925061938881402E-2</v>
      </c>
      <c r="K1185" s="116">
        <v>109.423197574799</v>
      </c>
      <c r="L1185" s="115">
        <v>7.9308288610614189E-2</v>
      </c>
      <c r="M1185" s="115">
        <v>0</v>
      </c>
      <c r="N1185" s="117">
        <v>14.5910069856333</v>
      </c>
      <c r="O1185" s="115">
        <v>0.98979316423709052</v>
      </c>
      <c r="P1185" s="115">
        <v>0.14438653710048599</v>
      </c>
      <c r="Q1185" s="115">
        <v>0.99918856078601315</v>
      </c>
      <c r="S1185" s="91">
        <v>0</v>
      </c>
      <c r="T1185" s="86">
        <f>IF(S1185=1,INDEX('LAD average need weights (Rx)'!N:N,MATCH(C1185,'LAD average need weights (Rx)'!B:B,0)),SUMPRODUCT(I$2:Q$2,I1185:Q1185)+$T$2)</f>
        <v>0.90665112784347646</v>
      </c>
    </row>
    <row r="1186" spans="2:20" x14ac:dyDescent="0.2">
      <c r="B1186" s="102" t="s">
        <v>5353</v>
      </c>
      <c r="C1186" s="101" t="s">
        <v>7284</v>
      </c>
      <c r="D1186" s="119">
        <v>2785.3349436988233</v>
      </c>
      <c r="E1186" s="119">
        <v>10312.095248902862</v>
      </c>
      <c r="F1186" s="119">
        <v>2868.9170833910748</v>
      </c>
      <c r="G1186" s="118">
        <v>1.0300079313194763</v>
      </c>
      <c r="I1186" s="115">
        <v>0.27472527472527475</v>
      </c>
      <c r="J1186" s="115">
        <v>0.12597425775506177</v>
      </c>
      <c r="K1186" s="116">
        <v>115.83400749063701</v>
      </c>
      <c r="L1186" s="115">
        <v>0.1316348195329087</v>
      </c>
      <c r="M1186" s="115">
        <v>0</v>
      </c>
      <c r="N1186" s="117">
        <v>31.367692883895099</v>
      </c>
      <c r="O1186" s="115">
        <v>1.0049242448326832</v>
      </c>
      <c r="P1186" s="115">
        <v>0.19770190127815551</v>
      </c>
      <c r="Q1186" s="115">
        <v>0.98057248826682386</v>
      </c>
      <c r="S1186" s="91">
        <v>0</v>
      </c>
      <c r="T1186" s="86">
        <f>IF(S1186=1,INDEX('LAD average need weights (Rx)'!N:N,MATCH(C1186,'LAD average need weights (Rx)'!B:B,0)),SUMPRODUCT(I$2:Q$2,I1186:Q1186)+$T$2)</f>
        <v>1.1095467809231532</v>
      </c>
    </row>
    <row r="1187" spans="2:20" x14ac:dyDescent="0.2">
      <c r="B1187" s="102" t="s">
        <v>5352</v>
      </c>
      <c r="C1187" s="101" t="s">
        <v>7282</v>
      </c>
      <c r="D1187" s="119">
        <v>19253.545310444129</v>
      </c>
      <c r="E1187" s="119">
        <v>85766.911740290787</v>
      </c>
      <c r="F1187" s="119">
        <v>23861.121560877138</v>
      </c>
      <c r="G1187" s="118">
        <v>1.2393105361189567</v>
      </c>
      <c r="I1187" s="115">
        <v>0.25885225885225888</v>
      </c>
      <c r="J1187" s="115">
        <v>9.213121631527503E-2</v>
      </c>
      <c r="K1187" s="116">
        <v>106.803653936822</v>
      </c>
      <c r="L1187" s="115">
        <v>7.7622377622377628E-2</v>
      </c>
      <c r="M1187" s="115">
        <v>0</v>
      </c>
      <c r="N1187" s="117">
        <v>19.491184464875101</v>
      </c>
      <c r="O1187" s="115">
        <v>1.1154145378350435</v>
      </c>
      <c r="P1187" s="115">
        <v>0.12204110035444642</v>
      </c>
      <c r="Q1187" s="115">
        <v>0.93131753143976415</v>
      </c>
      <c r="S1187" s="91">
        <v>0</v>
      </c>
      <c r="T1187" s="86">
        <f>IF(S1187=1,INDEX('LAD average need weights (Rx)'!N:N,MATCH(C1187,'LAD average need weights (Rx)'!B:B,0)),SUMPRODUCT(I$2:Q$2,I1187:Q1187)+$T$2)</f>
        <v>0.95168387708832924</v>
      </c>
    </row>
    <row r="1188" spans="2:20" x14ac:dyDescent="0.2">
      <c r="B1188" s="102" t="s">
        <v>5351</v>
      </c>
      <c r="C1188" s="101" t="s">
        <v>7019</v>
      </c>
      <c r="D1188" s="119">
        <v>8474.0727571479238</v>
      </c>
      <c r="E1188" s="119">
        <v>34606.609445257796</v>
      </c>
      <c r="F1188" s="119">
        <v>9627.8681140291174</v>
      </c>
      <c r="G1188" s="118">
        <v>1.1361559417704976</v>
      </c>
      <c r="I1188" s="115">
        <v>0.30155210643015523</v>
      </c>
      <c r="J1188" s="115">
        <v>8.4090827707520299E-2</v>
      </c>
      <c r="K1188" s="116">
        <v>106.763493322755</v>
      </c>
      <c r="L1188" s="115">
        <v>9.8555649957519115E-2</v>
      </c>
      <c r="M1188" s="115">
        <v>0</v>
      </c>
      <c r="N1188" s="117">
        <v>16.249654502181698</v>
      </c>
      <c r="O1188" s="115">
        <v>1.0377565829296729</v>
      </c>
      <c r="P1188" s="115">
        <v>0.10443637535741754</v>
      </c>
      <c r="Q1188" s="115">
        <v>0.97852648040691259</v>
      </c>
      <c r="S1188" s="91">
        <v>0</v>
      </c>
      <c r="T1188" s="86">
        <f>IF(S1188=1,INDEX('LAD average need weights (Rx)'!N:N,MATCH(C1188,'LAD average need weights (Rx)'!B:B,0)),SUMPRODUCT(I$2:Q$2,I1188:Q1188)+$T$2)</f>
        <v>0.9413925764390545</v>
      </c>
    </row>
    <row r="1189" spans="2:20" x14ac:dyDescent="0.2">
      <c r="B1189" s="102" t="s">
        <v>5350</v>
      </c>
      <c r="C1189" s="101" t="s">
        <v>7016</v>
      </c>
      <c r="D1189" s="119">
        <v>9111.0893826014417</v>
      </c>
      <c r="E1189" s="119">
        <v>32975.116499029718</v>
      </c>
      <c r="F1189" s="119">
        <v>9173.9721916302478</v>
      </c>
      <c r="G1189" s="118">
        <v>1.0069017881823097</v>
      </c>
      <c r="I1189" s="115">
        <v>0.25411061285500747</v>
      </c>
      <c r="J1189" s="115">
        <v>0.12839754051833144</v>
      </c>
      <c r="K1189" s="116">
        <v>109.78858260019599</v>
      </c>
      <c r="L1189" s="115">
        <v>9.1904761904761906E-2</v>
      </c>
      <c r="M1189" s="115">
        <v>0</v>
      </c>
      <c r="N1189" s="117">
        <v>37.780566080156397</v>
      </c>
      <c r="O1189" s="115">
        <v>0.87440719727263683</v>
      </c>
      <c r="P1189" s="115">
        <v>0.2727808462035532</v>
      </c>
      <c r="Q1189" s="115">
        <v>1.046594331273059</v>
      </c>
      <c r="S1189" s="91">
        <v>0</v>
      </c>
      <c r="T1189" s="86">
        <f>IF(S1189=1,INDEX('LAD average need weights (Rx)'!N:N,MATCH(C1189,'LAD average need weights (Rx)'!B:B,0)),SUMPRODUCT(I$2:Q$2,I1189:Q1189)+$T$2)</f>
        <v>1.1311183878276878</v>
      </c>
    </row>
    <row r="1190" spans="2:20" x14ac:dyDescent="0.2">
      <c r="B1190" s="102" t="s">
        <v>5349</v>
      </c>
      <c r="C1190" s="101" t="s">
        <v>7036</v>
      </c>
      <c r="D1190" s="119">
        <v>11885.630630432863</v>
      </c>
      <c r="E1190" s="119">
        <v>51858.424401230695</v>
      </c>
      <c r="F1190" s="119">
        <v>14427.477257666354</v>
      </c>
      <c r="G1190" s="118">
        <v>1.2138587935523721</v>
      </c>
      <c r="I1190" s="115">
        <v>0.30029806259314457</v>
      </c>
      <c r="J1190" s="115">
        <v>7.0642882051819414E-2</v>
      </c>
      <c r="K1190" s="116">
        <v>107.019142250531</v>
      </c>
      <c r="L1190" s="115">
        <v>0.11623143881208398</v>
      </c>
      <c r="M1190" s="115">
        <v>0</v>
      </c>
      <c r="N1190" s="117">
        <v>19.191116178344</v>
      </c>
      <c r="O1190" s="115">
        <v>1.1314472362271981</v>
      </c>
      <c r="P1190" s="115">
        <v>0.15409971541068571</v>
      </c>
      <c r="Q1190" s="115">
        <v>0.95278245480032075</v>
      </c>
      <c r="S1190" s="91">
        <v>0</v>
      </c>
      <c r="T1190" s="86">
        <f>IF(S1190=1,INDEX('LAD average need weights (Rx)'!N:N,MATCH(C1190,'LAD average need weights (Rx)'!B:B,0)),SUMPRODUCT(I$2:Q$2,I1190:Q1190)+$T$2)</f>
        <v>0.98215809336674997</v>
      </c>
    </row>
    <row r="1191" spans="2:20" x14ac:dyDescent="0.2">
      <c r="B1191" s="102" t="s">
        <v>5348</v>
      </c>
      <c r="C1191" s="101" t="s">
        <v>7284</v>
      </c>
      <c r="D1191" s="119">
        <v>16597.699259705645</v>
      </c>
      <c r="E1191" s="119">
        <v>58739.946222596169</v>
      </c>
      <c r="F1191" s="119">
        <v>16341.978145848545</v>
      </c>
      <c r="G1191" s="118">
        <v>0.98459297822813818</v>
      </c>
      <c r="I1191" s="115">
        <v>0.31693989071038253</v>
      </c>
      <c r="J1191" s="115">
        <v>0.12179750700927455</v>
      </c>
      <c r="K1191" s="116">
        <v>113.814177088544</v>
      </c>
      <c r="L1191" s="115">
        <v>0.11262441068622316</v>
      </c>
      <c r="M1191" s="115">
        <v>0</v>
      </c>
      <c r="N1191" s="117">
        <v>28.4912617308654</v>
      </c>
      <c r="O1191" s="115">
        <v>1.0259945470484884</v>
      </c>
      <c r="P1191" s="115">
        <v>0.18042332189273685</v>
      </c>
      <c r="Q1191" s="115">
        <v>0.97330748760052421</v>
      </c>
      <c r="S1191" s="91">
        <v>0</v>
      </c>
      <c r="T1191" s="86">
        <f>IF(S1191=1,INDEX('LAD average need weights (Rx)'!N:N,MATCH(C1191,'LAD average need weights (Rx)'!B:B,0)),SUMPRODUCT(I$2:Q$2,I1191:Q1191)+$T$2)</f>
        <v>1.0800907713400711</v>
      </c>
    </row>
    <row r="1192" spans="2:20" x14ac:dyDescent="0.2">
      <c r="B1192" s="102" t="s">
        <v>5347</v>
      </c>
      <c r="C1192" s="101" t="s">
        <v>7033</v>
      </c>
      <c r="D1192" s="119">
        <v>12469.119527632651</v>
      </c>
      <c r="E1192" s="119">
        <v>53336.86555935505</v>
      </c>
      <c r="F1192" s="119">
        <v>14838.792804405773</v>
      </c>
      <c r="G1192" s="118">
        <v>1.1900433524212934</v>
      </c>
      <c r="I1192" s="115">
        <v>0.26458157227387996</v>
      </c>
      <c r="J1192" s="115">
        <v>6.6306365531938125E-2</v>
      </c>
      <c r="K1192" s="116">
        <v>97.342398286937893</v>
      </c>
      <c r="L1192" s="115">
        <v>8.6890243902439018E-2</v>
      </c>
      <c r="M1192" s="115">
        <v>0</v>
      </c>
      <c r="N1192" s="117">
        <v>14.7111932334047</v>
      </c>
      <c r="O1192" s="115">
        <v>1.1468552605489459</v>
      </c>
      <c r="P1192" s="115">
        <v>9.0906040713353911E-2</v>
      </c>
      <c r="Q1192" s="115">
        <v>0.91686909090205382</v>
      </c>
      <c r="S1192" s="91">
        <v>0</v>
      </c>
      <c r="T1192" s="86">
        <f>IF(S1192=1,INDEX('LAD average need weights (Rx)'!N:N,MATCH(C1192,'LAD average need weights (Rx)'!B:B,0)),SUMPRODUCT(I$2:Q$2,I1192:Q1192)+$T$2)</f>
        <v>0.89729845148585896</v>
      </c>
    </row>
    <row r="1193" spans="2:20" x14ac:dyDescent="0.2">
      <c r="B1193" s="102" t="s">
        <v>5346</v>
      </c>
      <c r="C1193" s="101" t="s">
        <v>7016</v>
      </c>
      <c r="D1193" s="119">
        <v>12113.827714124345</v>
      </c>
      <c r="E1193" s="119">
        <v>38760.494983309116</v>
      </c>
      <c r="F1193" s="119">
        <v>10783.516204443571</v>
      </c>
      <c r="G1193" s="118">
        <v>0.89018239807640054</v>
      </c>
      <c r="I1193" s="115">
        <v>0.26175548589341691</v>
      </c>
      <c r="J1193" s="115">
        <v>8.2777669021711894E-2</v>
      </c>
      <c r="K1193" s="116">
        <v>114.248185089974</v>
      </c>
      <c r="L1193" s="115">
        <v>5.5467511885895403E-2</v>
      </c>
      <c r="M1193" s="115">
        <v>0</v>
      </c>
      <c r="N1193" s="117">
        <v>23.566790848328999</v>
      </c>
      <c r="O1193" s="115">
        <v>0.61025474614549402</v>
      </c>
      <c r="P1193" s="115">
        <v>0.20680464130561413</v>
      </c>
      <c r="Q1193" s="115">
        <v>1.002027520072668</v>
      </c>
      <c r="S1193" s="91">
        <v>0</v>
      </c>
      <c r="T1193" s="86">
        <f>IF(S1193=1,INDEX('LAD average need weights (Rx)'!N:N,MATCH(C1193,'LAD average need weights (Rx)'!B:B,0)),SUMPRODUCT(I$2:Q$2,I1193:Q1193)+$T$2)</f>
        <v>0.92757801145460017</v>
      </c>
    </row>
    <row r="1194" spans="2:20" x14ac:dyDescent="0.2">
      <c r="B1194" s="102" t="s">
        <v>5345</v>
      </c>
      <c r="C1194" s="101" t="s">
        <v>7282</v>
      </c>
      <c r="D1194" s="119">
        <v>7478.7917891765464</v>
      </c>
      <c r="E1194" s="119">
        <v>27924.040521550443</v>
      </c>
      <c r="F1194" s="119">
        <v>7768.7177005181402</v>
      </c>
      <c r="G1194" s="118">
        <v>1.0387664103393253</v>
      </c>
      <c r="I1194" s="115">
        <v>0.23390894819466249</v>
      </c>
      <c r="J1194" s="115">
        <v>8.1163584457031673E-2</v>
      </c>
      <c r="K1194" s="116">
        <v>95.482080443827996</v>
      </c>
      <c r="L1194" s="115">
        <v>9.0971743625086143E-2</v>
      </c>
      <c r="M1194" s="115">
        <v>0</v>
      </c>
      <c r="N1194" s="117">
        <v>17.2901203883495</v>
      </c>
      <c r="O1194" s="115">
        <v>1.0289246349374412</v>
      </c>
      <c r="P1194" s="115">
        <v>0.13118902676802344</v>
      </c>
      <c r="Q1194" s="115">
        <v>0.98641253228139758</v>
      </c>
      <c r="S1194" s="91">
        <v>0</v>
      </c>
      <c r="T1194" s="86">
        <f>IF(S1194=1,INDEX('LAD average need weights (Rx)'!N:N,MATCH(C1194,'LAD average need weights (Rx)'!B:B,0)),SUMPRODUCT(I$2:Q$2,I1194:Q1194)+$T$2)</f>
        <v>0.92101551617294342</v>
      </c>
    </row>
    <row r="1195" spans="2:20" x14ac:dyDescent="0.2">
      <c r="B1195" s="102" t="s">
        <v>5344</v>
      </c>
      <c r="C1195" s="101" t="s">
        <v>7016</v>
      </c>
      <c r="D1195" s="119">
        <v>9639.6647434309107</v>
      </c>
      <c r="E1195" s="119">
        <v>31541.65671755627</v>
      </c>
      <c r="F1195" s="119">
        <v>8775.1708659868727</v>
      </c>
      <c r="G1195" s="118">
        <v>0.9103190929919881</v>
      </c>
      <c r="I1195" s="115">
        <v>0.3455056179775281</v>
      </c>
      <c r="J1195" s="115">
        <v>0.13393991995821738</v>
      </c>
      <c r="K1195" s="116">
        <v>129.00862132128501</v>
      </c>
      <c r="L1195" s="115">
        <v>8.8768115942028991E-2</v>
      </c>
      <c r="M1195" s="115">
        <v>0</v>
      </c>
      <c r="N1195" s="117">
        <v>45.417288069361298</v>
      </c>
      <c r="O1195" s="115">
        <v>0.8925436886774174</v>
      </c>
      <c r="P1195" s="115">
        <v>0.32827765653174978</v>
      </c>
      <c r="Q1195" s="115">
        <v>1.0420704310026021</v>
      </c>
      <c r="S1195" s="91">
        <v>0</v>
      </c>
      <c r="T1195" s="86">
        <f>IF(S1195=1,INDEX('LAD average need weights (Rx)'!N:N,MATCH(C1195,'LAD average need weights (Rx)'!B:B,0)),SUMPRODUCT(I$2:Q$2,I1195:Q1195)+$T$2)</f>
        <v>1.2392122941359325</v>
      </c>
    </row>
    <row r="1196" spans="2:20" x14ac:dyDescent="0.2">
      <c r="B1196" s="102" t="s">
        <v>5343</v>
      </c>
      <c r="C1196" s="101" t="s">
        <v>7016</v>
      </c>
      <c r="D1196" s="119">
        <v>10597.516855265912</v>
      </c>
      <c r="E1196" s="119">
        <v>42015.595518034279</v>
      </c>
      <c r="F1196" s="119">
        <v>11689.114272229262</v>
      </c>
      <c r="G1196" s="118">
        <v>1.1030050182388655</v>
      </c>
      <c r="I1196" s="115">
        <v>0.33409350057012543</v>
      </c>
      <c r="J1196" s="115">
        <v>4.6076014814360883E-2</v>
      </c>
      <c r="K1196" s="116">
        <v>75.005865886245104</v>
      </c>
      <c r="L1196" s="115">
        <v>0.10247093023255814</v>
      </c>
      <c r="M1196" s="115">
        <v>0</v>
      </c>
      <c r="N1196" s="117">
        <v>13.855038172795499</v>
      </c>
      <c r="O1196" s="115">
        <v>1.201313752631203</v>
      </c>
      <c r="P1196" s="115">
        <v>0.12352075219678627</v>
      </c>
      <c r="Q1196" s="115">
        <v>0.93575353764310254</v>
      </c>
      <c r="S1196" s="91">
        <v>0</v>
      </c>
      <c r="T1196" s="86">
        <f>IF(S1196=1,INDEX('LAD average need weights (Rx)'!N:N,MATCH(C1196,'LAD average need weights (Rx)'!B:B,0)),SUMPRODUCT(I$2:Q$2,I1196:Q1196)+$T$2)</f>
        <v>0.89857983902879912</v>
      </c>
    </row>
    <row r="1197" spans="2:20" x14ac:dyDescent="0.2">
      <c r="B1197" s="102" t="s">
        <v>5342</v>
      </c>
      <c r="C1197" s="101" t="s">
        <v>7033</v>
      </c>
      <c r="D1197" s="119">
        <v>7566.5814760130952</v>
      </c>
      <c r="E1197" s="119">
        <v>35677.562067012412</v>
      </c>
      <c r="F1197" s="119">
        <v>9925.8167071999542</v>
      </c>
      <c r="G1197" s="118">
        <v>1.3117967127778769</v>
      </c>
      <c r="I1197" s="115">
        <v>0.26857887874837028</v>
      </c>
      <c r="J1197" s="115">
        <v>4.7177174128355107E-2</v>
      </c>
      <c r="K1197" s="116">
        <v>103.65063254326</v>
      </c>
      <c r="L1197" s="115">
        <v>5.2959501557632398E-2</v>
      </c>
      <c r="M1197" s="115">
        <v>0</v>
      </c>
      <c r="N1197" s="117">
        <v>11.5903834520867</v>
      </c>
      <c r="O1197" s="115">
        <v>1.2316587317011525</v>
      </c>
      <c r="P1197" s="115">
        <v>7.7331728372309949E-2</v>
      </c>
      <c r="Q1197" s="115">
        <v>0.84891313520186185</v>
      </c>
      <c r="S1197" s="91">
        <v>0</v>
      </c>
      <c r="T1197" s="86">
        <f>IF(S1197=1,INDEX('LAD average need weights (Rx)'!N:N,MATCH(C1197,'LAD average need weights (Rx)'!B:B,0)),SUMPRODUCT(I$2:Q$2,I1197:Q1197)+$T$2)</f>
        <v>0.84647319261437337</v>
      </c>
    </row>
    <row r="1198" spans="2:20" x14ac:dyDescent="0.2">
      <c r="B1198" s="102" t="s">
        <v>5341</v>
      </c>
      <c r="C1198" s="101" t="s">
        <v>7016</v>
      </c>
      <c r="D1198" s="119">
        <v>8464.4687983357453</v>
      </c>
      <c r="E1198" s="119">
        <v>29587.798556978632</v>
      </c>
      <c r="F1198" s="119">
        <v>8231.5900591667814</v>
      </c>
      <c r="G1198" s="118">
        <v>0.97248749511431221</v>
      </c>
      <c r="I1198" s="115">
        <v>0.3912568306010929</v>
      </c>
      <c r="J1198" s="115">
        <v>7.8380256871389734E-2</v>
      </c>
      <c r="K1198" s="116">
        <v>112.247317253261</v>
      </c>
      <c r="L1198" s="115">
        <v>0.10400516795865633</v>
      </c>
      <c r="M1198" s="115">
        <v>0</v>
      </c>
      <c r="N1198" s="117">
        <v>36.722739970465199</v>
      </c>
      <c r="O1198" s="115">
        <v>1.0767498625007348</v>
      </c>
      <c r="P1198" s="115">
        <v>0.29144583045075517</v>
      </c>
      <c r="Q1198" s="115">
        <v>0.97809359040612232</v>
      </c>
      <c r="S1198" s="91">
        <v>0</v>
      </c>
      <c r="T1198" s="86">
        <f>IF(S1198=1,INDEX('LAD average need weights (Rx)'!N:N,MATCH(C1198,'LAD average need weights (Rx)'!B:B,0)),SUMPRODUCT(I$2:Q$2,I1198:Q1198)+$T$2)</f>
        <v>1.1553907382461797</v>
      </c>
    </row>
    <row r="1199" spans="2:20" x14ac:dyDescent="0.2">
      <c r="B1199" s="102" t="s">
        <v>5340</v>
      </c>
      <c r="C1199" s="101" t="s">
        <v>7019</v>
      </c>
      <c r="D1199" s="119">
        <v>9766.0617134006025</v>
      </c>
      <c r="E1199" s="119">
        <v>42162.983980090357</v>
      </c>
      <c r="F1199" s="119">
        <v>11730.119059954863</v>
      </c>
      <c r="G1199" s="118">
        <v>1.2011104787367111</v>
      </c>
      <c r="I1199" s="115">
        <v>0.2699579831932773</v>
      </c>
      <c r="J1199" s="115">
        <v>7.4784089381492391E-2</v>
      </c>
      <c r="K1199" s="116">
        <v>102.966804482646</v>
      </c>
      <c r="L1199" s="115">
        <v>7.7181208053691275E-2</v>
      </c>
      <c r="M1199" s="115">
        <v>0</v>
      </c>
      <c r="N1199" s="117">
        <v>13.795711892068301</v>
      </c>
      <c r="O1199" s="115">
        <v>1.1087671879815268</v>
      </c>
      <c r="P1199" s="115">
        <v>0.10138385320602739</v>
      </c>
      <c r="Q1199" s="115">
        <v>0.93109571903126398</v>
      </c>
      <c r="S1199" s="91">
        <v>0</v>
      </c>
      <c r="T1199" s="86">
        <f>IF(S1199=1,INDEX('LAD average need weights (Rx)'!N:N,MATCH(C1199,'LAD average need weights (Rx)'!B:B,0)),SUMPRODUCT(I$2:Q$2,I1199:Q1199)+$T$2)</f>
        <v>0.89354159808043487</v>
      </c>
    </row>
    <row r="1200" spans="2:20" x14ac:dyDescent="0.2">
      <c r="B1200" s="102" t="s">
        <v>5339</v>
      </c>
      <c r="C1200" s="101" t="s">
        <v>7033</v>
      </c>
      <c r="D1200" s="119">
        <v>12529.53129301807</v>
      </c>
      <c r="E1200" s="119">
        <v>57991.393031020714</v>
      </c>
      <c r="F1200" s="119">
        <v>16133.723956248597</v>
      </c>
      <c r="G1200" s="118">
        <v>1.2876558251814991</v>
      </c>
      <c r="I1200" s="115">
        <v>0.30315789473684213</v>
      </c>
      <c r="J1200" s="115">
        <v>2.8040961463794173E-2</v>
      </c>
      <c r="K1200" s="116">
        <v>85.767645102278394</v>
      </c>
      <c r="L1200" s="115">
        <v>5.6138509968520461E-2</v>
      </c>
      <c r="M1200" s="115">
        <v>0</v>
      </c>
      <c r="N1200" s="117">
        <v>7.7074797937801396</v>
      </c>
      <c r="O1200" s="115">
        <v>1.2362985395234189</v>
      </c>
      <c r="P1200" s="115">
        <v>8.1777560925585357E-2</v>
      </c>
      <c r="Q1200" s="115">
        <v>0.91399547861300001</v>
      </c>
      <c r="S1200" s="91">
        <v>0</v>
      </c>
      <c r="T1200" s="86">
        <f>IF(S1200=1,INDEX('LAD average need weights (Rx)'!N:N,MATCH(C1200,'LAD average need weights (Rx)'!B:B,0)),SUMPRODUCT(I$2:Q$2,I1200:Q1200)+$T$2)</f>
        <v>0.81352360374917465</v>
      </c>
    </row>
    <row r="1201" spans="2:20" x14ac:dyDescent="0.2">
      <c r="B1201" s="102" t="s">
        <v>5338</v>
      </c>
      <c r="C1201" s="101" t="s">
        <v>7284</v>
      </c>
      <c r="D1201" s="119">
        <v>19643.616435801719</v>
      </c>
      <c r="E1201" s="119">
        <v>70414.775335052036</v>
      </c>
      <c r="F1201" s="119">
        <v>19590.019972262013</v>
      </c>
      <c r="G1201" s="118">
        <v>0.9972715582329319</v>
      </c>
      <c r="I1201" s="115">
        <v>0.33263452131376658</v>
      </c>
      <c r="J1201" s="115">
        <v>0.11227180307463296</v>
      </c>
      <c r="K1201" s="116">
        <v>111.109610685779</v>
      </c>
      <c r="L1201" s="115">
        <v>0.11926994906621392</v>
      </c>
      <c r="M1201" s="115">
        <v>0</v>
      </c>
      <c r="N1201" s="117">
        <v>24.361618260303</v>
      </c>
      <c r="O1201" s="115">
        <v>1.0225706087096231</v>
      </c>
      <c r="P1201" s="115">
        <v>0.13860804459661677</v>
      </c>
      <c r="Q1201" s="115">
        <v>0.97425612986297017</v>
      </c>
      <c r="S1201" s="91">
        <v>0</v>
      </c>
      <c r="T1201" s="86">
        <f>IF(S1201=1,INDEX('LAD average need weights (Rx)'!N:N,MATCH(C1201,'LAD average need weights (Rx)'!B:B,0)),SUMPRODUCT(I$2:Q$2,I1201:Q1201)+$T$2)</f>
        <v>1.0429215687596551</v>
      </c>
    </row>
    <row r="1202" spans="2:20" x14ac:dyDescent="0.2">
      <c r="B1202" s="102" t="s">
        <v>5337</v>
      </c>
      <c r="C1202" s="101" t="s">
        <v>7022</v>
      </c>
      <c r="D1202" s="119">
        <v>16001.409329024033</v>
      </c>
      <c r="E1202" s="119">
        <v>58048.544965162211</v>
      </c>
      <c r="F1202" s="119">
        <v>16149.624135237424</v>
      </c>
      <c r="G1202" s="118">
        <v>1.0092626095093107</v>
      </c>
      <c r="I1202" s="115">
        <v>0.27848101265822783</v>
      </c>
      <c r="J1202" s="115">
        <v>0.10378505772421331</v>
      </c>
      <c r="K1202" s="116">
        <v>112.292058313086</v>
      </c>
      <c r="L1202" s="115">
        <v>0.10598591549295774</v>
      </c>
      <c r="M1202" s="115">
        <v>0</v>
      </c>
      <c r="N1202" s="117">
        <v>23.183526414439399</v>
      </c>
      <c r="O1202" s="115">
        <v>0.99150160938484877</v>
      </c>
      <c r="P1202" s="115">
        <v>0.14718566407353154</v>
      </c>
      <c r="Q1202" s="115">
        <v>0.98375869931716942</v>
      </c>
      <c r="S1202" s="91">
        <v>0</v>
      </c>
      <c r="T1202" s="86">
        <f>IF(S1202=1,INDEX('LAD average need weights (Rx)'!N:N,MATCH(C1202,'LAD average need weights (Rx)'!B:B,0)),SUMPRODUCT(I$2:Q$2,I1202:Q1202)+$T$2)</f>
        <v>1.0096443887522111</v>
      </c>
    </row>
    <row r="1203" spans="2:20" x14ac:dyDescent="0.2">
      <c r="B1203" s="102" t="s">
        <v>5336</v>
      </c>
      <c r="C1203" s="101" t="s">
        <v>7019</v>
      </c>
      <c r="D1203" s="119">
        <v>11577.581685633631</v>
      </c>
      <c r="E1203" s="119">
        <v>44084.899854757816</v>
      </c>
      <c r="F1203" s="119">
        <v>12264.813237286147</v>
      </c>
      <c r="G1203" s="118">
        <v>1.0593588169198829</v>
      </c>
      <c r="I1203" s="115">
        <v>0.31744811683320523</v>
      </c>
      <c r="J1203" s="115">
        <v>6.1327214418845664E-2</v>
      </c>
      <c r="K1203" s="116">
        <v>97.145925247648407</v>
      </c>
      <c r="L1203" s="115">
        <v>8.3259127337488872E-2</v>
      </c>
      <c r="M1203" s="115">
        <v>0</v>
      </c>
      <c r="N1203" s="117">
        <v>16.948283193207399</v>
      </c>
      <c r="O1203" s="115">
        <v>1.0908102059098082</v>
      </c>
      <c r="P1203" s="115">
        <v>0.12549140317304322</v>
      </c>
      <c r="Q1203" s="115">
        <v>0.95994068743308558</v>
      </c>
      <c r="S1203" s="91">
        <v>0</v>
      </c>
      <c r="T1203" s="86">
        <f>IF(S1203=1,INDEX('LAD average need weights (Rx)'!N:N,MATCH(C1203,'LAD average need weights (Rx)'!B:B,0)),SUMPRODUCT(I$2:Q$2,I1203:Q1203)+$T$2)</f>
        <v>0.92703676786735911</v>
      </c>
    </row>
    <row r="1204" spans="2:20" x14ac:dyDescent="0.2">
      <c r="B1204" s="102" t="s">
        <v>5335</v>
      </c>
      <c r="C1204" s="101" t="s">
        <v>7045</v>
      </c>
      <c r="D1204" s="119">
        <v>3858.6198537606583</v>
      </c>
      <c r="E1204" s="119">
        <v>15334.816317129624</v>
      </c>
      <c r="F1204" s="119">
        <v>4266.2829852699515</v>
      </c>
      <c r="G1204" s="118">
        <v>1.1056499854765376</v>
      </c>
      <c r="I1204" s="115">
        <v>0.21249999999999999</v>
      </c>
      <c r="J1204" s="115">
        <v>0.12446399001330741</v>
      </c>
      <c r="K1204" s="116">
        <v>121.782880523732</v>
      </c>
      <c r="L1204" s="115">
        <v>8.5769980506822607E-2</v>
      </c>
      <c r="M1204" s="115">
        <v>0</v>
      </c>
      <c r="N1204" s="117">
        <v>27.344140425531901</v>
      </c>
      <c r="O1204" s="115">
        <v>1.1050226425252243</v>
      </c>
      <c r="P1204" s="115">
        <v>0.16387295202931107</v>
      </c>
      <c r="Q1204" s="115">
        <v>0.93583998551236602</v>
      </c>
      <c r="S1204" s="91">
        <v>0</v>
      </c>
      <c r="T1204" s="86">
        <f>IF(S1204=1,INDEX('LAD average need weights (Rx)'!N:N,MATCH(C1204,'LAD average need weights (Rx)'!B:B,0)),SUMPRODUCT(I$2:Q$2,I1204:Q1204)+$T$2)</f>
        <v>1.0425905662193737</v>
      </c>
    </row>
    <row r="1205" spans="2:20" x14ac:dyDescent="0.2">
      <c r="B1205" s="102" t="s">
        <v>5334</v>
      </c>
      <c r="C1205" s="101" t="s">
        <v>7284</v>
      </c>
      <c r="D1205" s="119">
        <v>11894.930142902129</v>
      </c>
      <c r="E1205" s="119">
        <v>41094.502863740083</v>
      </c>
      <c r="F1205" s="119">
        <v>11432.858061681576</v>
      </c>
      <c r="G1205" s="118">
        <v>0.9611538633964759</v>
      </c>
      <c r="I1205" s="115">
        <v>0.26616915422885573</v>
      </c>
      <c r="J1205" s="115">
        <v>0.15278582500435514</v>
      </c>
      <c r="K1205" s="116">
        <v>115.19622160900001</v>
      </c>
      <c r="L1205" s="115">
        <v>0.1008174386920981</v>
      </c>
      <c r="M1205" s="115">
        <v>0</v>
      </c>
      <c r="N1205" s="117">
        <v>24.5546480577372</v>
      </c>
      <c r="O1205" s="115">
        <v>0.96401641653745163</v>
      </c>
      <c r="P1205" s="115">
        <v>0.17086576751015958</v>
      </c>
      <c r="Q1205" s="115">
        <v>0.97695409629993157</v>
      </c>
      <c r="S1205" s="91">
        <v>0</v>
      </c>
      <c r="T1205" s="86">
        <f>IF(S1205=1,INDEX('LAD average need weights (Rx)'!N:N,MATCH(C1205,'LAD average need weights (Rx)'!B:B,0)),SUMPRODUCT(I$2:Q$2,I1205:Q1205)+$T$2)</f>
        <v>1.0368581319388881</v>
      </c>
    </row>
    <row r="1206" spans="2:20" x14ac:dyDescent="0.2">
      <c r="B1206" s="102" t="s">
        <v>5333</v>
      </c>
      <c r="C1206" s="101" t="s">
        <v>7016</v>
      </c>
      <c r="D1206" s="119">
        <v>9103.1188465131272</v>
      </c>
      <c r="E1206" s="119">
        <v>33217.425690459881</v>
      </c>
      <c r="F1206" s="119">
        <v>9241.3847748131484</v>
      </c>
      <c r="G1206" s="118">
        <v>1.0151888523737096</v>
      </c>
      <c r="I1206" s="115">
        <v>0.375</v>
      </c>
      <c r="J1206" s="115">
        <v>8.2399679642665258E-2</v>
      </c>
      <c r="K1206" s="116">
        <v>111.913264142336</v>
      </c>
      <c r="L1206" s="115">
        <v>0.10431654676258993</v>
      </c>
      <c r="M1206" s="115">
        <v>0</v>
      </c>
      <c r="N1206" s="117">
        <v>34.829892335766402</v>
      </c>
      <c r="O1206" s="115">
        <v>1.068825037184105</v>
      </c>
      <c r="P1206" s="115">
        <v>0.27299034543477085</v>
      </c>
      <c r="Q1206" s="115">
        <v>0.98455671219965601</v>
      </c>
      <c r="S1206" s="91">
        <v>0</v>
      </c>
      <c r="T1206" s="86">
        <f>IF(S1206=1,INDEX('LAD average need weights (Rx)'!N:N,MATCH(C1206,'LAD average need weights (Rx)'!B:B,0)),SUMPRODUCT(I$2:Q$2,I1206:Q1206)+$T$2)</f>
        <v>1.1367613449491314</v>
      </c>
    </row>
    <row r="1207" spans="2:20" x14ac:dyDescent="0.2">
      <c r="B1207" s="102" t="s">
        <v>5332</v>
      </c>
      <c r="C1207" s="101" t="s">
        <v>7022</v>
      </c>
      <c r="D1207" s="119">
        <v>8956.2997943979462</v>
      </c>
      <c r="E1207" s="119">
        <v>29256.198014227033</v>
      </c>
      <c r="F1207" s="119">
        <v>8139.3358238247411</v>
      </c>
      <c r="G1207" s="118">
        <v>0.90878331572998416</v>
      </c>
      <c r="I1207" s="115">
        <v>0.25835866261398177</v>
      </c>
      <c r="J1207" s="115">
        <v>9.8298284316894066E-2</v>
      </c>
      <c r="K1207" s="116">
        <v>129.24358122143701</v>
      </c>
      <c r="L1207" s="115">
        <v>0.14833501513622604</v>
      </c>
      <c r="M1207" s="115">
        <v>0</v>
      </c>
      <c r="N1207" s="117">
        <v>27.720333194848401</v>
      </c>
      <c r="O1207" s="115">
        <v>0.9820370352284522</v>
      </c>
      <c r="P1207" s="115">
        <v>0.15991922316006196</v>
      </c>
      <c r="Q1207" s="115">
        <v>0.99955197633497461</v>
      </c>
      <c r="S1207" s="91">
        <v>0</v>
      </c>
      <c r="T1207" s="86">
        <f>IF(S1207=1,INDEX('LAD average need weights (Rx)'!N:N,MATCH(C1207,'LAD average need weights (Rx)'!B:B,0)),SUMPRODUCT(I$2:Q$2,I1207:Q1207)+$T$2)</f>
        <v>1.0847774239239181</v>
      </c>
    </row>
    <row r="1208" spans="2:20" x14ac:dyDescent="0.2">
      <c r="B1208" s="102" t="s">
        <v>5331</v>
      </c>
      <c r="C1208" s="101" t="s">
        <v>7016</v>
      </c>
      <c r="D1208" s="119">
        <v>8712.7701923895438</v>
      </c>
      <c r="E1208" s="119">
        <v>26687.502590938369</v>
      </c>
      <c r="F1208" s="119">
        <v>7424.7017941705471</v>
      </c>
      <c r="G1208" s="118">
        <v>0.85216316168374295</v>
      </c>
      <c r="I1208" s="115">
        <v>0.25798525798525801</v>
      </c>
      <c r="J1208" s="115">
        <v>0.13883644608798637</v>
      </c>
      <c r="K1208" s="116">
        <v>119.607267053054</v>
      </c>
      <c r="L1208" s="115">
        <v>0.10821643286573146</v>
      </c>
      <c r="M1208" s="115">
        <v>0</v>
      </c>
      <c r="N1208" s="117">
        <v>36.205890474067502</v>
      </c>
      <c r="O1208" s="115">
        <v>0.81263120234157959</v>
      </c>
      <c r="P1208" s="115">
        <v>0.23803174312022773</v>
      </c>
      <c r="Q1208" s="115">
        <v>1.0485026811673741</v>
      </c>
      <c r="S1208" s="91">
        <v>0</v>
      </c>
      <c r="T1208" s="86">
        <f>IF(S1208=1,INDEX('LAD average need weights (Rx)'!N:N,MATCH(C1208,'LAD average need weights (Rx)'!B:B,0)),SUMPRODUCT(I$2:Q$2,I1208:Q1208)+$T$2)</f>
        <v>1.131809917524454</v>
      </c>
    </row>
    <row r="1209" spans="2:20" x14ac:dyDescent="0.2">
      <c r="B1209" s="102" t="s">
        <v>5330</v>
      </c>
      <c r="C1209" s="101" t="s">
        <v>7016</v>
      </c>
      <c r="D1209" s="119">
        <v>8316.26475440988</v>
      </c>
      <c r="E1209" s="119">
        <v>26526.917075931004</v>
      </c>
      <c r="F1209" s="119">
        <v>7380.0254683386265</v>
      </c>
      <c r="G1209" s="118">
        <v>0.88742069742611407</v>
      </c>
      <c r="I1209" s="115">
        <v>0.35625000000000001</v>
      </c>
      <c r="J1209" s="115">
        <v>0.13089073328339595</v>
      </c>
      <c r="K1209" s="116">
        <v>126.468513632366</v>
      </c>
      <c r="L1209" s="115">
        <v>9.8715348208248815E-2</v>
      </c>
      <c r="M1209" s="115">
        <v>0</v>
      </c>
      <c r="N1209" s="117">
        <v>44.633617267663404</v>
      </c>
      <c r="O1209" s="115">
        <v>0.89690499742214824</v>
      </c>
      <c r="P1209" s="115">
        <v>0.3218882261935897</v>
      </c>
      <c r="Q1209" s="115">
        <v>1.0389914886626825</v>
      </c>
      <c r="S1209" s="91">
        <v>0</v>
      </c>
      <c r="T1209" s="86">
        <f>IF(S1209=1,INDEX('LAD average need weights (Rx)'!N:N,MATCH(C1209,'LAD average need weights (Rx)'!B:B,0)),SUMPRODUCT(I$2:Q$2,I1209:Q1209)+$T$2)</f>
        <v>1.2366295238714824</v>
      </c>
    </row>
    <row r="1210" spans="2:20" x14ac:dyDescent="0.2">
      <c r="B1210" s="102" t="s">
        <v>5329</v>
      </c>
      <c r="C1210" s="101" t="s">
        <v>7282</v>
      </c>
      <c r="D1210" s="119">
        <v>5445.9062331316518</v>
      </c>
      <c r="E1210" s="119">
        <v>19459.950726054478</v>
      </c>
      <c r="F1210" s="119">
        <v>5413.9322545402274</v>
      </c>
      <c r="G1210" s="118">
        <v>0.99412880478975163</v>
      </c>
      <c r="I1210" s="115">
        <v>0.30902111324376197</v>
      </c>
      <c r="J1210" s="115">
        <v>6.4328948059194049E-2</v>
      </c>
      <c r="K1210" s="116">
        <v>92.959025163463494</v>
      </c>
      <c r="L1210" s="115">
        <v>9.6907216494845363E-2</v>
      </c>
      <c r="M1210" s="115">
        <v>0</v>
      </c>
      <c r="N1210" s="117">
        <v>18.085546066970501</v>
      </c>
      <c r="O1210" s="115">
        <v>0.93594405752853638</v>
      </c>
      <c r="P1210" s="115">
        <v>0.20058140737297184</v>
      </c>
      <c r="Q1210" s="115">
        <v>1.0330668762065691</v>
      </c>
      <c r="S1210" s="91">
        <v>0</v>
      </c>
      <c r="T1210" s="86">
        <f>IF(S1210=1,INDEX('LAD average need weights (Rx)'!N:N,MATCH(C1210,'LAD average need weights (Rx)'!B:B,0)),SUMPRODUCT(I$2:Q$2,I1210:Q1210)+$T$2)</f>
        <v>0.94125517960554572</v>
      </c>
    </row>
    <row r="1211" spans="2:20" x14ac:dyDescent="0.2">
      <c r="B1211" s="102" t="s">
        <v>5328</v>
      </c>
      <c r="C1211" s="101" t="s">
        <v>7019</v>
      </c>
      <c r="D1211" s="119">
        <v>11010.432211739797</v>
      </c>
      <c r="E1211" s="119">
        <v>42364.49734703554</v>
      </c>
      <c r="F1211" s="119">
        <v>11786.181880071093</v>
      </c>
      <c r="G1211" s="118">
        <v>1.0704558779721798</v>
      </c>
      <c r="I1211" s="115">
        <v>0.23357664233576642</v>
      </c>
      <c r="J1211" s="115">
        <v>8.6770924931420607E-2</v>
      </c>
      <c r="K1211" s="116">
        <v>110.133662940671</v>
      </c>
      <c r="L1211" s="115">
        <v>9.8416289592760178E-2</v>
      </c>
      <c r="M1211" s="115">
        <v>0</v>
      </c>
      <c r="N1211" s="117">
        <v>23.123211521926098</v>
      </c>
      <c r="O1211" s="115">
        <v>1.0395680332850583</v>
      </c>
      <c r="P1211" s="115">
        <v>0.17844846608566431</v>
      </c>
      <c r="Q1211" s="115">
        <v>0.98074680139931225</v>
      </c>
      <c r="S1211" s="91">
        <v>0</v>
      </c>
      <c r="T1211" s="86">
        <f>IF(S1211=1,INDEX('LAD average need weights (Rx)'!N:N,MATCH(C1211,'LAD average need weights (Rx)'!B:B,0)),SUMPRODUCT(I$2:Q$2,I1211:Q1211)+$T$2)</f>
        <v>0.99433935799905826</v>
      </c>
    </row>
    <row r="1212" spans="2:20" x14ac:dyDescent="0.2">
      <c r="B1212" s="102" t="s">
        <v>5327</v>
      </c>
      <c r="C1212" s="101" t="s">
        <v>7022</v>
      </c>
      <c r="D1212" s="119">
        <v>6147.4000651239285</v>
      </c>
      <c r="E1212" s="119">
        <v>25740.933668241574</v>
      </c>
      <c r="F1212" s="119">
        <v>7161.3578580077346</v>
      </c>
      <c r="G1212" s="118">
        <v>1.1649409152067876</v>
      </c>
      <c r="I1212" s="115">
        <v>0.28668941979522183</v>
      </c>
      <c r="J1212" s="115">
        <v>9.84471453951241E-2</v>
      </c>
      <c r="K1212" s="116">
        <v>100.498326079679</v>
      </c>
      <c r="L1212" s="115">
        <v>0.10542797494780794</v>
      </c>
      <c r="M1212" s="115">
        <v>0</v>
      </c>
      <c r="N1212" s="117">
        <v>20.767937395379999</v>
      </c>
      <c r="O1212" s="115">
        <v>1.0877897060019821</v>
      </c>
      <c r="P1212" s="115">
        <v>0.11492733042715121</v>
      </c>
      <c r="Q1212" s="115">
        <v>0.93377164055728168</v>
      </c>
      <c r="S1212" s="91">
        <v>0</v>
      </c>
      <c r="T1212" s="86">
        <f>IF(S1212=1,INDEX('LAD average need weights (Rx)'!N:N,MATCH(C1212,'LAD average need weights (Rx)'!B:B,0)),SUMPRODUCT(I$2:Q$2,I1212:Q1212)+$T$2)</f>
        <v>0.97706817567579352</v>
      </c>
    </row>
    <row r="1213" spans="2:20" x14ac:dyDescent="0.2">
      <c r="B1213" s="102" t="s">
        <v>5326</v>
      </c>
      <c r="C1213" s="101" t="s">
        <v>7284</v>
      </c>
      <c r="D1213" s="119">
        <v>13701.971274257974</v>
      </c>
      <c r="E1213" s="119">
        <v>51379.686645024252</v>
      </c>
      <c r="F1213" s="119">
        <v>14294.288134205621</v>
      </c>
      <c r="G1213" s="118">
        <v>1.0432285871931755</v>
      </c>
      <c r="I1213" s="115">
        <v>0.26114649681528662</v>
      </c>
      <c r="J1213" s="115">
        <v>0.11750697108664387</v>
      </c>
      <c r="K1213" s="116">
        <v>113.984585770341</v>
      </c>
      <c r="L1213" s="115">
        <v>0.14237288135593221</v>
      </c>
      <c r="M1213" s="115">
        <v>0</v>
      </c>
      <c r="N1213" s="117">
        <v>26.5047470940994</v>
      </c>
      <c r="O1213" s="115">
        <v>1.0140827411208637</v>
      </c>
      <c r="P1213" s="115">
        <v>0.15125833277165693</v>
      </c>
      <c r="Q1213" s="115">
        <v>0.9788155596871515</v>
      </c>
      <c r="S1213" s="91">
        <v>0</v>
      </c>
      <c r="T1213" s="86">
        <f>IF(S1213=1,INDEX('LAD average need weights (Rx)'!N:N,MATCH(C1213,'LAD average need weights (Rx)'!B:B,0)),SUMPRODUCT(I$2:Q$2,I1213:Q1213)+$T$2)</f>
        <v>1.0646300448405617</v>
      </c>
    </row>
    <row r="1214" spans="2:20" x14ac:dyDescent="0.2">
      <c r="B1214" s="102" t="s">
        <v>5325</v>
      </c>
      <c r="C1214" s="101" t="s">
        <v>7016</v>
      </c>
      <c r="D1214" s="119">
        <v>10268.347640950584</v>
      </c>
      <c r="E1214" s="119">
        <v>29526.147630750096</v>
      </c>
      <c r="F1214" s="119">
        <v>8214.4382203605255</v>
      </c>
      <c r="G1214" s="118">
        <v>0.79997663768229033</v>
      </c>
      <c r="I1214" s="115">
        <v>0.26033057851239672</v>
      </c>
      <c r="J1214" s="115">
        <v>0.19080741459202483</v>
      </c>
      <c r="K1214" s="116">
        <v>141.66652436855199</v>
      </c>
      <c r="L1214" s="115">
        <v>0.11470281543274244</v>
      </c>
      <c r="M1214" s="115">
        <v>0</v>
      </c>
      <c r="N1214" s="117">
        <v>51.310237993596601</v>
      </c>
      <c r="O1214" s="115">
        <v>0.78800907985367119</v>
      </c>
      <c r="P1214" s="115">
        <v>0.4855117634074082</v>
      </c>
      <c r="Q1214" s="115">
        <v>1.0666909992679665</v>
      </c>
      <c r="S1214" s="91">
        <v>0</v>
      </c>
      <c r="T1214" s="86">
        <f>IF(S1214=1,INDEX('LAD average need weights (Rx)'!N:N,MATCH(C1214,'LAD average need weights (Rx)'!B:B,0)),SUMPRODUCT(I$2:Q$2,I1214:Q1214)+$T$2)</f>
        <v>1.3281874389358819</v>
      </c>
    </row>
    <row r="1215" spans="2:20" x14ac:dyDescent="0.2">
      <c r="B1215" s="102" t="s">
        <v>5324</v>
      </c>
      <c r="C1215" s="101" t="s">
        <v>7022</v>
      </c>
      <c r="D1215" s="119">
        <v>4432.9864115877372</v>
      </c>
      <c r="E1215" s="119">
        <v>16858.361177829203</v>
      </c>
      <c r="F1215" s="119">
        <v>4690.1467852710939</v>
      </c>
      <c r="G1215" s="118">
        <v>1.0580106388350627</v>
      </c>
      <c r="I1215" s="115">
        <v>0.26822157434402333</v>
      </c>
      <c r="J1215" s="115">
        <v>0.10717968606656776</v>
      </c>
      <c r="K1215" s="116">
        <v>109.116624895572</v>
      </c>
      <c r="L1215" s="115">
        <v>0.13029827315541601</v>
      </c>
      <c r="M1215" s="115">
        <v>0</v>
      </c>
      <c r="N1215" s="117">
        <v>27.4339334447229</v>
      </c>
      <c r="O1215" s="115">
        <v>1.0172350403921455</v>
      </c>
      <c r="P1215" s="115">
        <v>0.17841466199634046</v>
      </c>
      <c r="Q1215" s="115">
        <v>0.9667158347794863</v>
      </c>
      <c r="S1215" s="91">
        <v>0</v>
      </c>
      <c r="T1215" s="86">
        <f>IF(S1215=1,INDEX('LAD average need weights (Rx)'!N:N,MATCH(C1215,'LAD average need weights (Rx)'!B:B,0)),SUMPRODUCT(I$2:Q$2,I1215:Q1215)+$T$2)</f>
        <v>1.0574588526719149</v>
      </c>
    </row>
    <row r="1216" spans="2:20" x14ac:dyDescent="0.2">
      <c r="B1216" s="102" t="s">
        <v>5323</v>
      </c>
      <c r="C1216" s="101" t="s">
        <v>7022</v>
      </c>
      <c r="D1216" s="119">
        <v>4079.383841637175</v>
      </c>
      <c r="E1216" s="119">
        <v>15422.77534044304</v>
      </c>
      <c r="F1216" s="119">
        <v>4290.7539718668895</v>
      </c>
      <c r="G1216" s="118">
        <v>1.0518142294118824</v>
      </c>
      <c r="I1216" s="115">
        <v>0.27160493827160492</v>
      </c>
      <c r="J1216" s="115">
        <v>0.10992419224999211</v>
      </c>
      <c r="K1216" s="116">
        <v>110.532736504543</v>
      </c>
      <c r="L1216" s="115">
        <v>0.11080332409972299</v>
      </c>
      <c r="M1216" s="115">
        <v>0</v>
      </c>
      <c r="N1216" s="117">
        <v>27.485831908070601</v>
      </c>
      <c r="O1216" s="115">
        <v>1.0098559565145946</v>
      </c>
      <c r="P1216" s="115">
        <v>0.17875873463557862</v>
      </c>
      <c r="Q1216" s="115">
        <v>0.97119602043180964</v>
      </c>
      <c r="S1216" s="91">
        <v>0</v>
      </c>
      <c r="T1216" s="86">
        <f>IF(S1216=1,INDEX('LAD average need weights (Rx)'!N:N,MATCH(C1216,'LAD average need weights (Rx)'!B:B,0)),SUMPRODUCT(I$2:Q$2,I1216:Q1216)+$T$2)</f>
        <v>1.0495476437932463</v>
      </c>
    </row>
    <row r="1217" spans="2:20" x14ac:dyDescent="0.2">
      <c r="B1217" s="102" t="s">
        <v>5322</v>
      </c>
      <c r="C1217" s="101" t="s">
        <v>7022</v>
      </c>
      <c r="D1217" s="119">
        <v>9431.2194280826443</v>
      </c>
      <c r="E1217" s="119">
        <v>35732.114122403378</v>
      </c>
      <c r="F1217" s="119">
        <v>9940.9935766787239</v>
      </c>
      <c r="G1217" s="118">
        <v>1.0540517747978764</v>
      </c>
      <c r="I1217" s="115">
        <v>0.23520710059171598</v>
      </c>
      <c r="J1217" s="115">
        <v>8.8622466702838895E-2</v>
      </c>
      <c r="K1217" s="116">
        <v>120.86340663345899</v>
      </c>
      <c r="L1217" s="115">
        <v>0.10592686002522068</v>
      </c>
      <c r="M1217" s="115">
        <v>0</v>
      </c>
      <c r="N1217" s="117">
        <v>26.0740984084558</v>
      </c>
      <c r="O1217" s="115">
        <v>0.99708806256592886</v>
      </c>
      <c r="P1217" s="115">
        <v>0.16844265626436794</v>
      </c>
      <c r="Q1217" s="115">
        <v>0.99373018920090728</v>
      </c>
      <c r="S1217" s="91">
        <v>0</v>
      </c>
      <c r="T1217" s="86">
        <f>IF(S1217=1,INDEX('LAD average need weights (Rx)'!N:N,MATCH(C1217,'LAD average need weights (Rx)'!B:B,0)),SUMPRODUCT(I$2:Q$2,I1217:Q1217)+$T$2)</f>
        <v>1.030157806870843</v>
      </c>
    </row>
    <row r="1218" spans="2:20" x14ac:dyDescent="0.2">
      <c r="B1218" s="102" t="s">
        <v>5321</v>
      </c>
      <c r="C1218" s="101" t="s">
        <v>7016</v>
      </c>
      <c r="D1218" s="119">
        <v>13386.654872607884</v>
      </c>
      <c r="E1218" s="119">
        <v>44630.141770769929</v>
      </c>
      <c r="F1218" s="119">
        <v>12416.504412519858</v>
      </c>
      <c r="G1218" s="118">
        <v>0.92752853723948825</v>
      </c>
      <c r="I1218" s="115">
        <v>0.28818443804034583</v>
      </c>
      <c r="J1218" s="115">
        <v>0.12830119485360036</v>
      </c>
      <c r="K1218" s="116">
        <v>119.597988958991</v>
      </c>
      <c r="L1218" s="115">
        <v>0.10418118466898954</v>
      </c>
      <c r="M1218" s="115">
        <v>0</v>
      </c>
      <c r="N1218" s="117">
        <v>33.361206309148301</v>
      </c>
      <c r="O1218" s="115">
        <v>0.84009039262879892</v>
      </c>
      <c r="P1218" s="115">
        <v>0.27543218080437371</v>
      </c>
      <c r="Q1218" s="115">
        <v>1.053309400443734</v>
      </c>
      <c r="S1218" s="91">
        <v>0</v>
      </c>
      <c r="T1218" s="86">
        <f>IF(S1218=1,INDEX('LAD average need weights (Rx)'!N:N,MATCH(C1218,'LAD average need weights (Rx)'!B:B,0)),SUMPRODUCT(I$2:Q$2,I1218:Q1218)+$T$2)</f>
        <v>1.1171934514814952</v>
      </c>
    </row>
    <row r="1219" spans="2:20" x14ac:dyDescent="0.2">
      <c r="B1219" s="102" t="s">
        <v>5320</v>
      </c>
      <c r="C1219" s="101" t="s">
        <v>7282</v>
      </c>
      <c r="D1219" s="119">
        <v>13141.489122963656</v>
      </c>
      <c r="E1219" s="119">
        <v>51562.894797718662</v>
      </c>
      <c r="F1219" s="119">
        <v>14345.258280077522</v>
      </c>
      <c r="G1219" s="118">
        <v>1.0916006660927322</v>
      </c>
      <c r="I1219" s="115">
        <v>0.30747663551401871</v>
      </c>
      <c r="J1219" s="115">
        <v>5.5636090483958872E-2</v>
      </c>
      <c r="K1219" s="116">
        <v>113.965309297218</v>
      </c>
      <c r="L1219" s="115">
        <v>7.9494128274616077E-2</v>
      </c>
      <c r="M1219" s="115">
        <v>0</v>
      </c>
      <c r="N1219" s="117">
        <v>14.122444820644199</v>
      </c>
      <c r="O1219" s="115">
        <v>1.0152406632302515</v>
      </c>
      <c r="P1219" s="115">
        <v>0.12582598437152256</v>
      </c>
      <c r="Q1219" s="115">
        <v>0.9803199324252867</v>
      </c>
      <c r="S1219" s="91">
        <v>0</v>
      </c>
      <c r="T1219" s="86">
        <f>IF(S1219=1,INDEX('LAD average need weights (Rx)'!N:N,MATCH(C1219,'LAD average need weights (Rx)'!B:B,0)),SUMPRODUCT(I$2:Q$2,I1219:Q1219)+$T$2)</f>
        <v>0.90804016032901469</v>
      </c>
    </row>
    <row r="1220" spans="2:20" x14ac:dyDescent="0.2">
      <c r="B1220" s="102" t="s">
        <v>5319</v>
      </c>
      <c r="C1220" s="101" t="s">
        <v>7016</v>
      </c>
      <c r="D1220" s="119">
        <v>6396.0754034088277</v>
      </c>
      <c r="E1220" s="119">
        <v>23465.272806611345</v>
      </c>
      <c r="F1220" s="119">
        <v>6528.2486629942359</v>
      </c>
      <c r="G1220" s="118">
        <v>1.0206647438075802</v>
      </c>
      <c r="I1220" s="115">
        <v>0.36124794745484401</v>
      </c>
      <c r="J1220" s="115">
        <v>8.0051118300662083E-2</v>
      </c>
      <c r="K1220" s="116">
        <v>112.265345753079</v>
      </c>
      <c r="L1220" s="115">
        <v>0.10608695652173913</v>
      </c>
      <c r="M1220" s="115">
        <v>0</v>
      </c>
      <c r="N1220" s="117">
        <v>36.236306599305301</v>
      </c>
      <c r="O1220" s="115">
        <v>1.069121458557015</v>
      </c>
      <c r="P1220" s="115">
        <v>0.28711411115354896</v>
      </c>
      <c r="Q1220" s="115">
        <v>0.98238640440007396</v>
      </c>
      <c r="S1220" s="91">
        <v>0</v>
      </c>
      <c r="T1220" s="86">
        <f>IF(S1220=1,INDEX('LAD average need weights (Rx)'!N:N,MATCH(C1220,'LAD average need weights (Rx)'!B:B,0)),SUMPRODUCT(I$2:Q$2,I1220:Q1220)+$T$2)</f>
        <v>1.1463840496597748</v>
      </c>
    </row>
    <row r="1221" spans="2:20" x14ac:dyDescent="0.2">
      <c r="B1221" s="102" t="s">
        <v>5318</v>
      </c>
      <c r="C1221" s="101" t="s">
        <v>7283</v>
      </c>
      <c r="D1221" s="119">
        <v>8347.212595681558</v>
      </c>
      <c r="E1221" s="119">
        <v>38556.723515028236</v>
      </c>
      <c r="F1221" s="119">
        <v>10726.825160349414</v>
      </c>
      <c r="G1221" s="118">
        <v>1.2850787059022495</v>
      </c>
      <c r="I1221" s="115">
        <v>0.31909328683522231</v>
      </c>
      <c r="J1221" s="115">
        <v>5.1920454412837595E-2</v>
      </c>
      <c r="K1221" s="116">
        <v>97.256259752730799</v>
      </c>
      <c r="L1221" s="115">
        <v>8.8785046728971959E-2</v>
      </c>
      <c r="M1221" s="115">
        <v>0</v>
      </c>
      <c r="N1221" s="117">
        <v>7.2516621053895101</v>
      </c>
      <c r="O1221" s="115">
        <v>1.2175675690345158</v>
      </c>
      <c r="P1221" s="115">
        <v>8.0524954206561042E-2</v>
      </c>
      <c r="Q1221" s="115">
        <v>0.87056294306676518</v>
      </c>
      <c r="S1221" s="91">
        <v>0</v>
      </c>
      <c r="T1221" s="86">
        <f>IF(S1221=1,INDEX('LAD average need weights (Rx)'!N:N,MATCH(C1221,'LAD average need weights (Rx)'!B:B,0)),SUMPRODUCT(I$2:Q$2,I1221:Q1221)+$T$2)</f>
        <v>0.8429903782811945</v>
      </c>
    </row>
    <row r="1222" spans="2:20" x14ac:dyDescent="0.2">
      <c r="B1222" s="102" t="s">
        <v>5317</v>
      </c>
      <c r="C1222" s="101" t="s">
        <v>7016</v>
      </c>
      <c r="D1222" s="119">
        <v>10274.99163409217</v>
      </c>
      <c r="E1222" s="119">
        <v>34593.545386378784</v>
      </c>
      <c r="F1222" s="119">
        <v>9624.2335760626047</v>
      </c>
      <c r="G1222" s="118">
        <v>0.93666583086351463</v>
      </c>
      <c r="I1222" s="115">
        <v>0.32509505703422054</v>
      </c>
      <c r="J1222" s="115">
        <v>0.10078661732339397</v>
      </c>
      <c r="K1222" s="116">
        <v>126.776125244618</v>
      </c>
      <c r="L1222" s="115">
        <v>8.1048867699642438E-2</v>
      </c>
      <c r="M1222" s="115">
        <v>0</v>
      </c>
      <c r="N1222" s="117">
        <v>26.9973930854534</v>
      </c>
      <c r="O1222" s="115">
        <v>0.85891995550139399</v>
      </c>
      <c r="P1222" s="115">
        <v>0.23912935367949142</v>
      </c>
      <c r="Q1222" s="115">
        <v>1.017584063794442</v>
      </c>
      <c r="S1222" s="91">
        <v>0</v>
      </c>
      <c r="T1222" s="86">
        <f>IF(S1222=1,INDEX('LAD average need weights (Rx)'!N:N,MATCH(C1222,'LAD average need weights (Rx)'!B:B,0)),SUMPRODUCT(I$2:Q$2,I1222:Q1222)+$T$2)</f>
        <v>1.046505184952184</v>
      </c>
    </row>
    <row r="1223" spans="2:20" x14ac:dyDescent="0.2">
      <c r="B1223" s="102" t="s">
        <v>5316</v>
      </c>
      <c r="C1223" s="101" t="s">
        <v>7283</v>
      </c>
      <c r="D1223" s="119">
        <v>13262.50123016752</v>
      </c>
      <c r="E1223" s="119">
        <v>45453.879353249402</v>
      </c>
      <c r="F1223" s="119">
        <v>12645.67557178141</v>
      </c>
      <c r="G1223" s="118">
        <v>0.95349100085411886</v>
      </c>
      <c r="I1223" s="115">
        <v>0.34156820622986034</v>
      </c>
      <c r="J1223" s="115">
        <v>6.4134081186211056E-2</v>
      </c>
      <c r="K1223" s="116">
        <v>89.422989113201595</v>
      </c>
      <c r="L1223" s="115">
        <v>8.9098532494758909E-2</v>
      </c>
      <c r="M1223" s="115">
        <v>0</v>
      </c>
      <c r="N1223" s="117">
        <v>7.2132743895994098</v>
      </c>
      <c r="O1223" s="115">
        <v>0.92061834668976827</v>
      </c>
      <c r="P1223" s="115">
        <v>7.5386052026935768E-2</v>
      </c>
      <c r="Q1223" s="115">
        <v>0.98968254874975115</v>
      </c>
      <c r="S1223" s="91">
        <v>0</v>
      </c>
      <c r="T1223" s="86">
        <f>IF(S1223=1,INDEX('LAD average need weights (Rx)'!N:N,MATCH(C1223,'LAD average need weights (Rx)'!B:B,0)),SUMPRODUCT(I$2:Q$2,I1223:Q1223)+$T$2)</f>
        <v>0.82876927406081746</v>
      </c>
    </row>
    <row r="1224" spans="2:20" x14ac:dyDescent="0.2">
      <c r="B1224" s="102" t="s">
        <v>5315</v>
      </c>
      <c r="C1224" s="101" t="s">
        <v>7033</v>
      </c>
      <c r="D1224" s="119">
        <v>6132.77339804654</v>
      </c>
      <c r="E1224" s="119">
        <v>23856.421662017146</v>
      </c>
      <c r="F1224" s="119">
        <v>6637.0697712498022</v>
      </c>
      <c r="G1224" s="118">
        <v>1.0822297418267395</v>
      </c>
      <c r="I1224" s="115">
        <v>0.20475319926873858</v>
      </c>
      <c r="J1224" s="115">
        <v>0.13998898113842145</v>
      </c>
      <c r="K1224" s="116">
        <v>123.48123123123101</v>
      </c>
      <c r="L1224" s="115">
        <v>0.10492107706592387</v>
      </c>
      <c r="M1224" s="115">
        <v>0</v>
      </c>
      <c r="N1224" s="117">
        <v>24.1338661995329</v>
      </c>
      <c r="O1224" s="115">
        <v>1.0297729461249217</v>
      </c>
      <c r="P1224" s="115">
        <v>0.14469570753950603</v>
      </c>
      <c r="Q1224" s="115">
        <v>0.97236566194361607</v>
      </c>
      <c r="S1224" s="91">
        <v>0</v>
      </c>
      <c r="T1224" s="86">
        <f>IF(S1224=1,INDEX('LAD average need weights (Rx)'!N:N,MATCH(C1224,'LAD average need weights (Rx)'!B:B,0)),SUMPRODUCT(I$2:Q$2,I1224:Q1224)+$T$2)</f>
        <v>1.0306989317053468</v>
      </c>
    </row>
    <row r="1225" spans="2:20" x14ac:dyDescent="0.2">
      <c r="B1225" s="102" t="s">
        <v>5314</v>
      </c>
      <c r="C1225" s="101" t="s">
        <v>7283</v>
      </c>
      <c r="D1225" s="119">
        <v>9922.1807557866705</v>
      </c>
      <c r="E1225" s="119">
        <v>37438.453162334234</v>
      </c>
      <c r="F1225" s="119">
        <v>10415.7123514336</v>
      </c>
      <c r="G1225" s="118">
        <v>1.0497402343087834</v>
      </c>
      <c r="I1225" s="115">
        <v>0.32679738562091504</v>
      </c>
      <c r="J1225" s="115">
        <v>5.6180824830182254E-2</v>
      </c>
      <c r="K1225" s="116">
        <v>89.788964346349701</v>
      </c>
      <c r="L1225" s="115">
        <v>6.6499372647427848E-2</v>
      </c>
      <c r="M1225" s="115">
        <v>0</v>
      </c>
      <c r="N1225" s="117">
        <v>6.2714340690435799</v>
      </c>
      <c r="O1225" s="115">
        <v>0.99628605785750812</v>
      </c>
      <c r="P1225" s="115">
        <v>6.538557260977311E-2</v>
      </c>
      <c r="Q1225" s="115">
        <v>0.97801030340073303</v>
      </c>
      <c r="S1225" s="91">
        <v>0</v>
      </c>
      <c r="T1225" s="86">
        <f>IF(S1225=1,INDEX('LAD average need weights (Rx)'!N:N,MATCH(C1225,'LAD average need weights (Rx)'!B:B,0)),SUMPRODUCT(I$2:Q$2,I1225:Q1225)+$T$2)</f>
        <v>0.80839251960788316</v>
      </c>
    </row>
    <row r="1226" spans="2:20" x14ac:dyDescent="0.2">
      <c r="B1226" s="102" t="s">
        <v>5313</v>
      </c>
      <c r="C1226" s="101" t="s">
        <v>7016</v>
      </c>
      <c r="D1226" s="119">
        <v>8605.240479167689</v>
      </c>
      <c r="E1226" s="119">
        <v>27186.291930754309</v>
      </c>
      <c r="F1226" s="119">
        <v>7563.4694474429079</v>
      </c>
      <c r="G1226" s="118">
        <v>0.8789376038651342</v>
      </c>
      <c r="I1226" s="115">
        <v>0.30269058295964124</v>
      </c>
      <c r="J1226" s="115">
        <v>0.12823047463235177</v>
      </c>
      <c r="K1226" s="116">
        <v>113.902075360612</v>
      </c>
      <c r="L1226" s="115">
        <v>0.10533807829181495</v>
      </c>
      <c r="M1226" s="115">
        <v>0</v>
      </c>
      <c r="N1226" s="117">
        <v>50.9320921401237</v>
      </c>
      <c r="O1226" s="115">
        <v>0.82225017325959238</v>
      </c>
      <c r="P1226" s="115">
        <v>0.39562218630352253</v>
      </c>
      <c r="Q1226" s="115">
        <v>1.0910888659631399</v>
      </c>
      <c r="S1226" s="91">
        <v>0</v>
      </c>
      <c r="T1226" s="86">
        <f>IF(S1226=1,INDEX('LAD average need weights (Rx)'!N:N,MATCH(C1226,'LAD average need weights (Rx)'!B:B,0)),SUMPRODUCT(I$2:Q$2,I1226:Q1226)+$T$2)</f>
        <v>1.273792399725836</v>
      </c>
    </row>
    <row r="1227" spans="2:20" x14ac:dyDescent="0.2">
      <c r="B1227" s="102" t="s">
        <v>5312</v>
      </c>
      <c r="C1227" s="101" t="s">
        <v>7016</v>
      </c>
      <c r="D1227" s="119">
        <v>4851.3383261657518</v>
      </c>
      <c r="E1227" s="119">
        <v>14251.603111111704</v>
      </c>
      <c r="F1227" s="119">
        <v>3964.9233879533672</v>
      </c>
      <c r="G1227" s="118">
        <v>0.81728445253312987</v>
      </c>
      <c r="I1227" s="115">
        <v>0.20446096654275092</v>
      </c>
      <c r="J1227" s="115">
        <v>0.1562967400624902</v>
      </c>
      <c r="K1227" s="116">
        <v>125.90609884332299</v>
      </c>
      <c r="L1227" s="115">
        <v>0.1227364185110664</v>
      </c>
      <c r="M1227" s="115">
        <v>0</v>
      </c>
      <c r="N1227" s="117">
        <v>37.5034258675079</v>
      </c>
      <c r="O1227" s="115">
        <v>0.76624470154063007</v>
      </c>
      <c r="P1227" s="115">
        <v>0.354201651762102</v>
      </c>
      <c r="Q1227" s="115">
        <v>1.0500382176798537</v>
      </c>
      <c r="S1227" s="91">
        <v>0</v>
      </c>
      <c r="T1227" s="86">
        <f>IF(S1227=1,INDEX('LAD average need weights (Rx)'!N:N,MATCH(C1227,'LAD average need weights (Rx)'!B:B,0)),SUMPRODUCT(I$2:Q$2,I1227:Q1227)+$T$2)</f>
        <v>1.1590158507709507</v>
      </c>
    </row>
    <row r="1228" spans="2:20" x14ac:dyDescent="0.2">
      <c r="B1228" s="102" t="s">
        <v>5311</v>
      </c>
      <c r="C1228" s="101" t="s">
        <v>7036</v>
      </c>
      <c r="D1228" s="119">
        <v>19252.003073989468</v>
      </c>
      <c r="E1228" s="119">
        <v>77330.626413396196</v>
      </c>
      <c r="F1228" s="119">
        <v>21514.071566622635</v>
      </c>
      <c r="G1228" s="118">
        <v>1.1174978252361361</v>
      </c>
      <c r="I1228" s="115">
        <v>0.30890052356020942</v>
      </c>
      <c r="J1228" s="115">
        <v>7.4251860111809634E-2</v>
      </c>
      <c r="K1228" s="116">
        <v>106.380047159219</v>
      </c>
      <c r="L1228" s="115">
        <v>0.11913357400722022</v>
      </c>
      <c r="M1228" s="115">
        <v>0</v>
      </c>
      <c r="N1228" s="117">
        <v>20.718562878958</v>
      </c>
      <c r="O1228" s="115">
        <v>1.104933594497475</v>
      </c>
      <c r="P1228" s="115">
        <v>0.16785178900164618</v>
      </c>
      <c r="Q1228" s="115">
        <v>0.95541995212837139</v>
      </c>
      <c r="S1228" s="91">
        <v>0</v>
      </c>
      <c r="T1228" s="86">
        <f>IF(S1228=1,INDEX('LAD average need weights (Rx)'!N:N,MATCH(C1228,'LAD average need weights (Rx)'!B:B,0)),SUMPRODUCT(I$2:Q$2,I1228:Q1228)+$T$2)</f>
        <v>0.99721031523978543</v>
      </c>
    </row>
    <row r="1229" spans="2:20" x14ac:dyDescent="0.2">
      <c r="B1229" s="102" t="s">
        <v>5310</v>
      </c>
      <c r="C1229" s="101" t="s">
        <v>7022</v>
      </c>
      <c r="D1229" s="119">
        <v>7236.4818651918195</v>
      </c>
      <c r="E1229" s="119">
        <v>28241.778010657043</v>
      </c>
      <c r="F1229" s="119">
        <v>7857.1151104071441</v>
      </c>
      <c r="G1229" s="118">
        <v>1.0857644994870548</v>
      </c>
      <c r="I1229" s="115">
        <v>0.25</v>
      </c>
      <c r="J1229" s="115">
        <v>0.10585678598035815</v>
      </c>
      <c r="K1229" s="116">
        <v>116.308631371445</v>
      </c>
      <c r="L1229" s="115">
        <v>9.8053892215568858E-2</v>
      </c>
      <c r="M1229" s="115">
        <v>0</v>
      </c>
      <c r="N1229" s="117">
        <v>23.8209766263025</v>
      </c>
      <c r="O1229" s="115">
        <v>0.97678208228168439</v>
      </c>
      <c r="P1229" s="115">
        <v>0.15179689516401637</v>
      </c>
      <c r="Q1229" s="115">
        <v>0.99434355185301215</v>
      </c>
      <c r="S1229" s="91">
        <v>0</v>
      </c>
      <c r="T1229" s="86">
        <f>IF(S1229=1,INDEX('LAD average need weights (Rx)'!N:N,MATCH(C1229,'LAD average need weights (Rx)'!B:B,0)),SUMPRODUCT(I$2:Q$2,I1229:Q1229)+$T$2)</f>
        <v>1.0094139196666587</v>
      </c>
    </row>
    <row r="1230" spans="2:20" x14ac:dyDescent="0.2">
      <c r="B1230" s="102" t="s">
        <v>5309</v>
      </c>
      <c r="C1230" s="101" t="s">
        <v>7041</v>
      </c>
      <c r="D1230" s="119">
        <v>3546.7493835256842</v>
      </c>
      <c r="E1230" s="119">
        <v>16356.265002432459</v>
      </c>
      <c r="F1230" s="119">
        <v>4550.4591407786429</v>
      </c>
      <c r="G1230" s="118">
        <v>1.2829942712939053</v>
      </c>
      <c r="I1230" s="115">
        <v>0.2264808362369338</v>
      </c>
      <c r="J1230" s="115">
        <v>7.2099648562973503E-2</v>
      </c>
      <c r="K1230" s="116">
        <v>100.347811191473</v>
      </c>
      <c r="L1230" s="115">
        <v>8.7855297157622733E-2</v>
      </c>
      <c r="M1230" s="115">
        <v>0</v>
      </c>
      <c r="N1230" s="117">
        <v>14.610870194137799</v>
      </c>
      <c r="O1230" s="115">
        <v>1.1627750545741884</v>
      </c>
      <c r="P1230" s="115">
        <v>0.10713621672305097</v>
      </c>
      <c r="Q1230" s="115">
        <v>0.90213097630713479</v>
      </c>
      <c r="S1230" s="91">
        <v>0</v>
      </c>
      <c r="T1230" s="86">
        <f>IF(S1230=1,INDEX('LAD average need weights (Rx)'!N:N,MATCH(C1230,'LAD average need weights (Rx)'!B:B,0)),SUMPRODUCT(I$2:Q$2,I1230:Q1230)+$T$2)</f>
        <v>0.8950971001836161</v>
      </c>
    </row>
    <row r="1231" spans="2:20" x14ac:dyDescent="0.2">
      <c r="B1231" s="102" t="s">
        <v>5308</v>
      </c>
      <c r="C1231" s="101" t="s">
        <v>7016</v>
      </c>
      <c r="D1231" s="119">
        <v>4314.3033451674019</v>
      </c>
      <c r="E1231" s="119">
        <v>12373.556076827292</v>
      </c>
      <c r="F1231" s="119">
        <v>3442.4339141828705</v>
      </c>
      <c r="G1231" s="118">
        <v>0.79791188490231169</v>
      </c>
      <c r="I1231" s="115">
        <v>0.26666666666666666</v>
      </c>
      <c r="J1231" s="115">
        <v>0.13889214379969178</v>
      </c>
      <c r="K1231" s="116">
        <v>136.563790278536</v>
      </c>
      <c r="L1231" s="115">
        <v>0.10674157303370786</v>
      </c>
      <c r="M1231" s="115">
        <v>0</v>
      </c>
      <c r="N1231" s="117">
        <v>44.329041689422901</v>
      </c>
      <c r="O1231" s="115">
        <v>0.70530725958576612</v>
      </c>
      <c r="P1231" s="115">
        <v>0.28438708182356892</v>
      </c>
      <c r="Q1231" s="115">
        <v>1.0478589453857667</v>
      </c>
      <c r="S1231" s="91">
        <v>0</v>
      </c>
      <c r="T1231" s="86">
        <f>IF(S1231=1,INDEX('LAD average need weights (Rx)'!N:N,MATCH(C1231,'LAD average need weights (Rx)'!B:B,0)),SUMPRODUCT(I$2:Q$2,I1231:Q1231)+$T$2)</f>
        <v>1.2042423456926454</v>
      </c>
    </row>
    <row r="1232" spans="2:20" x14ac:dyDescent="0.2">
      <c r="B1232" s="102" t="s">
        <v>5307</v>
      </c>
      <c r="C1232" s="101" t="s">
        <v>7016</v>
      </c>
      <c r="D1232" s="119">
        <v>7040.0144079746251</v>
      </c>
      <c r="E1232" s="119">
        <v>18640.339009737563</v>
      </c>
      <c r="F1232" s="119">
        <v>5185.9089481283472</v>
      </c>
      <c r="G1232" s="118">
        <v>0.73663328618389945</v>
      </c>
      <c r="I1232" s="115">
        <v>0.24229074889867841</v>
      </c>
      <c r="J1232" s="115">
        <v>0.1334355650470469</v>
      </c>
      <c r="K1232" s="116">
        <v>131.75255610972599</v>
      </c>
      <c r="L1232" s="115">
        <v>0.11873015873015873</v>
      </c>
      <c r="M1232" s="115">
        <v>0</v>
      </c>
      <c r="N1232" s="117">
        <v>43.0436701995013</v>
      </c>
      <c r="O1232" s="115">
        <v>0.71741611138990391</v>
      </c>
      <c r="P1232" s="115">
        <v>0.28077557814533299</v>
      </c>
      <c r="Q1232" s="115">
        <v>1.0495194182209038</v>
      </c>
      <c r="S1232" s="91">
        <v>0</v>
      </c>
      <c r="T1232" s="86">
        <f>IF(S1232=1,INDEX('LAD average need weights (Rx)'!N:N,MATCH(C1232,'LAD average need weights (Rx)'!B:B,0)),SUMPRODUCT(I$2:Q$2,I1232:Q1232)+$T$2)</f>
        <v>1.1902575280356373</v>
      </c>
    </row>
    <row r="1233" spans="2:20" x14ac:dyDescent="0.2">
      <c r="B1233" s="102" t="s">
        <v>5306</v>
      </c>
      <c r="C1233" s="101" t="s">
        <v>7284</v>
      </c>
      <c r="D1233" s="119">
        <v>8445.566982999946</v>
      </c>
      <c r="E1233" s="119">
        <v>32637.992532268927</v>
      </c>
      <c r="F1233" s="119">
        <v>9080.1812903521095</v>
      </c>
      <c r="G1233" s="118">
        <v>1.0751417055396726</v>
      </c>
      <c r="I1233" s="115">
        <v>0.29852579852579852</v>
      </c>
      <c r="J1233" s="115">
        <v>0.11248547219188847</v>
      </c>
      <c r="K1233" s="116">
        <v>114.07793155510799</v>
      </c>
      <c r="L1233" s="115">
        <v>0.12834591626630062</v>
      </c>
      <c r="M1233" s="115">
        <v>0</v>
      </c>
      <c r="N1233" s="117">
        <v>27.280063537996998</v>
      </c>
      <c r="O1233" s="115">
        <v>1.0178813156977427</v>
      </c>
      <c r="P1233" s="115">
        <v>0.15721677242839024</v>
      </c>
      <c r="Q1233" s="115">
        <v>0.97709639551954686</v>
      </c>
      <c r="S1233" s="91">
        <v>0</v>
      </c>
      <c r="T1233" s="86">
        <f>IF(S1233=1,INDEX('LAD average need weights (Rx)'!N:N,MATCH(C1233,'LAD average need weights (Rx)'!B:B,0)),SUMPRODUCT(I$2:Q$2,I1233:Q1233)+$T$2)</f>
        <v>1.0691848042310497</v>
      </c>
    </row>
    <row r="1234" spans="2:20" x14ac:dyDescent="0.2">
      <c r="B1234" s="102" t="s">
        <v>5305</v>
      </c>
      <c r="C1234" s="101" t="s">
        <v>7282</v>
      </c>
      <c r="D1234" s="119">
        <v>7720.6715592418141</v>
      </c>
      <c r="E1234" s="119">
        <v>33252.671543806631</v>
      </c>
      <c r="F1234" s="119">
        <v>9251.1904862951051</v>
      </c>
      <c r="G1234" s="118">
        <v>1.1982365025256418</v>
      </c>
      <c r="I1234" s="115">
        <v>0.29166666666666669</v>
      </c>
      <c r="J1234" s="115">
        <v>6.6385903323840173E-2</v>
      </c>
      <c r="K1234" s="116">
        <v>88.714924160346698</v>
      </c>
      <c r="L1234" s="115">
        <v>8.2274986195472119E-2</v>
      </c>
      <c r="M1234" s="115">
        <v>0</v>
      </c>
      <c r="N1234" s="117">
        <v>15.7193850668111</v>
      </c>
      <c r="O1234" s="115">
        <v>1.0759990923375511</v>
      </c>
      <c r="P1234" s="115">
        <v>0.11869843305252667</v>
      </c>
      <c r="Q1234" s="115">
        <v>0.97123749536428305</v>
      </c>
      <c r="S1234" s="91">
        <v>0</v>
      </c>
      <c r="T1234" s="86">
        <f>IF(S1234=1,INDEX('LAD average need weights (Rx)'!N:N,MATCH(C1234,'LAD average need weights (Rx)'!B:B,0)),SUMPRODUCT(I$2:Q$2,I1234:Q1234)+$T$2)</f>
        <v>0.90449999491036848</v>
      </c>
    </row>
    <row r="1235" spans="2:20" x14ac:dyDescent="0.2">
      <c r="B1235" s="102" t="s">
        <v>5304</v>
      </c>
      <c r="C1235" s="101" t="s">
        <v>7282</v>
      </c>
      <c r="D1235" s="119">
        <v>3687.759392052661</v>
      </c>
      <c r="E1235" s="119">
        <v>15137.835412864379</v>
      </c>
      <c r="F1235" s="119">
        <v>4211.4811367893035</v>
      </c>
      <c r="G1235" s="118">
        <v>1.1420162459257222</v>
      </c>
      <c r="I1235" s="115">
        <v>0.31741573033707865</v>
      </c>
      <c r="J1235" s="115">
        <v>4.7310088375932174E-2</v>
      </c>
      <c r="K1235" s="116">
        <v>81.312605832549394</v>
      </c>
      <c r="L1235" s="115">
        <v>8.0373831775700941E-2</v>
      </c>
      <c r="M1235" s="115">
        <v>0</v>
      </c>
      <c r="N1235" s="117">
        <v>9.7837798682972696</v>
      </c>
      <c r="O1235" s="115">
        <v>1.2216553382378488</v>
      </c>
      <c r="P1235" s="115">
        <v>9.4753639359125424E-2</v>
      </c>
      <c r="Q1235" s="115">
        <v>0.92390583948292437</v>
      </c>
      <c r="S1235" s="91">
        <v>0</v>
      </c>
      <c r="T1235" s="86">
        <f>IF(S1235=1,INDEX('LAD average need weights (Rx)'!N:N,MATCH(C1235,'LAD average need weights (Rx)'!B:B,0)),SUMPRODUCT(I$2:Q$2,I1235:Q1235)+$T$2)</f>
        <v>0.85337474438678473</v>
      </c>
    </row>
    <row r="1236" spans="2:20" x14ac:dyDescent="0.2">
      <c r="B1236" s="102" t="s">
        <v>5303</v>
      </c>
      <c r="C1236" s="101" t="s">
        <v>7033</v>
      </c>
      <c r="D1236" s="119">
        <v>6984.9357546588571</v>
      </c>
      <c r="E1236" s="119">
        <v>30006.395599165153</v>
      </c>
      <c r="F1236" s="119">
        <v>8348.0474983582644</v>
      </c>
      <c r="G1236" s="118">
        <v>1.1951502192114265</v>
      </c>
      <c r="I1236" s="115">
        <v>0.27936962750716332</v>
      </c>
      <c r="J1236" s="115">
        <v>9.677758065387064E-2</v>
      </c>
      <c r="K1236" s="116">
        <v>113.151094550536</v>
      </c>
      <c r="L1236" s="115">
        <v>9.556650246305419E-2</v>
      </c>
      <c r="M1236" s="115">
        <v>0</v>
      </c>
      <c r="N1236" s="117">
        <v>16.143426176059599</v>
      </c>
      <c r="O1236" s="115">
        <v>1.1603365197776925</v>
      </c>
      <c r="P1236" s="115">
        <v>0.14512986975266706</v>
      </c>
      <c r="Q1236" s="115">
        <v>0.8748130932401349</v>
      </c>
      <c r="S1236" s="91">
        <v>0</v>
      </c>
      <c r="T1236" s="86">
        <f>IF(S1236=1,INDEX('LAD average need weights (Rx)'!N:N,MATCH(C1236,'LAD average need weights (Rx)'!B:B,0)),SUMPRODUCT(I$2:Q$2,I1236:Q1236)+$T$2)</f>
        <v>0.94504552598451497</v>
      </c>
    </row>
    <row r="1237" spans="2:20" x14ac:dyDescent="0.2">
      <c r="B1237" s="102" t="s">
        <v>5302</v>
      </c>
      <c r="C1237" s="101" t="s">
        <v>7022</v>
      </c>
      <c r="D1237" s="119">
        <v>9197.7480382570338</v>
      </c>
      <c r="E1237" s="119">
        <v>35967.859753675184</v>
      </c>
      <c r="F1237" s="119">
        <v>10006.580118750517</v>
      </c>
      <c r="G1237" s="118">
        <v>1.0879380558294522</v>
      </c>
      <c r="I1237" s="115">
        <v>0.25477707006369427</v>
      </c>
      <c r="J1237" s="115">
        <v>9.3038116439082608E-2</v>
      </c>
      <c r="K1237" s="116">
        <v>103.747431889236</v>
      </c>
      <c r="L1237" s="115">
        <v>0.10780669144981413</v>
      </c>
      <c r="M1237" s="115">
        <v>0</v>
      </c>
      <c r="N1237" s="117">
        <v>28.1216009379187</v>
      </c>
      <c r="O1237" s="115">
        <v>1.0602868299780508</v>
      </c>
      <c r="P1237" s="115">
        <v>0.16527268733081013</v>
      </c>
      <c r="Q1237" s="115">
        <v>0.95475839156164266</v>
      </c>
      <c r="S1237" s="91">
        <v>0</v>
      </c>
      <c r="T1237" s="86">
        <f>IF(S1237=1,INDEX('LAD average need weights (Rx)'!N:N,MATCH(C1237,'LAD average need weights (Rx)'!B:B,0)),SUMPRODUCT(I$2:Q$2,I1237:Q1237)+$T$2)</f>
        <v>1.0369709479158307</v>
      </c>
    </row>
    <row r="1238" spans="2:20" x14ac:dyDescent="0.2">
      <c r="B1238" s="102" t="s">
        <v>5301</v>
      </c>
      <c r="C1238" s="101" t="s">
        <v>7019</v>
      </c>
      <c r="D1238" s="119">
        <v>7793.1927420152888</v>
      </c>
      <c r="E1238" s="119">
        <v>30480.737052645931</v>
      </c>
      <c r="F1238" s="119">
        <v>8480.0135310998976</v>
      </c>
      <c r="G1238" s="118">
        <v>1.0881308613582421</v>
      </c>
      <c r="I1238" s="115">
        <v>0.31801470588235292</v>
      </c>
      <c r="J1238" s="115">
        <v>5.1596145714208917E-2</v>
      </c>
      <c r="K1238" s="116">
        <v>93.897519628836505</v>
      </c>
      <c r="L1238" s="115">
        <v>6.1974789915966388E-2</v>
      </c>
      <c r="M1238" s="115">
        <v>0</v>
      </c>
      <c r="N1238" s="117">
        <v>10.135658101356199</v>
      </c>
      <c r="O1238" s="115">
        <v>1.1523880417064745</v>
      </c>
      <c r="P1238" s="115">
        <v>5.3361233086405155E-2</v>
      </c>
      <c r="Q1238" s="115">
        <v>0.93119132216340972</v>
      </c>
      <c r="S1238" s="91">
        <v>0</v>
      </c>
      <c r="T1238" s="86">
        <f>IF(S1238=1,INDEX('LAD average need weights (Rx)'!N:N,MATCH(C1238,'LAD average need weights (Rx)'!B:B,0)),SUMPRODUCT(I$2:Q$2,I1238:Q1238)+$T$2)</f>
        <v>0.84739791148935151</v>
      </c>
    </row>
    <row r="1239" spans="2:20" x14ac:dyDescent="0.2">
      <c r="B1239" s="102" t="s">
        <v>5300</v>
      </c>
      <c r="C1239" s="101" t="s">
        <v>7016</v>
      </c>
      <c r="D1239" s="119">
        <v>8805.0127063316268</v>
      </c>
      <c r="E1239" s="119">
        <v>29879.233235835323</v>
      </c>
      <c r="F1239" s="119">
        <v>8312.6697921098512</v>
      </c>
      <c r="G1239" s="118">
        <v>0.94408379287542254</v>
      </c>
      <c r="I1239" s="115">
        <v>0.29458917835671344</v>
      </c>
      <c r="J1239" s="115">
        <v>0.11293250559141801</v>
      </c>
      <c r="K1239" s="116">
        <v>102.16822863027799</v>
      </c>
      <c r="L1239" s="115">
        <v>0.1029504080351538</v>
      </c>
      <c r="M1239" s="115">
        <v>0</v>
      </c>
      <c r="N1239" s="117">
        <v>42.332694129763098</v>
      </c>
      <c r="O1239" s="115">
        <v>0.85598643949667597</v>
      </c>
      <c r="P1239" s="115">
        <v>0.32256735344619636</v>
      </c>
      <c r="Q1239" s="115">
        <v>1.0753979484748559</v>
      </c>
      <c r="S1239" s="91">
        <v>0</v>
      </c>
      <c r="T1239" s="86">
        <f>IF(S1239=1,INDEX('LAD average need weights (Rx)'!N:N,MATCH(C1239,'LAD average need weights (Rx)'!B:B,0)),SUMPRODUCT(I$2:Q$2,I1239:Q1239)+$T$2)</f>
        <v>1.1770989411620205</v>
      </c>
    </row>
    <row r="1240" spans="2:20" x14ac:dyDescent="0.2">
      <c r="B1240" s="102" t="s">
        <v>5299</v>
      </c>
      <c r="C1240" s="101" t="s">
        <v>7016</v>
      </c>
      <c r="D1240" s="119">
        <v>21717.302995629667</v>
      </c>
      <c r="E1240" s="119">
        <v>36253.834915669846</v>
      </c>
      <c r="F1240" s="119">
        <v>10086.140965297129</v>
      </c>
      <c r="G1240" s="118">
        <v>0.46442879980662594</v>
      </c>
      <c r="I1240" s="115">
        <v>0.26027397260273971</v>
      </c>
      <c r="J1240" s="115">
        <v>0.17266640099652827</v>
      </c>
      <c r="K1240" s="116">
        <v>142.363685310699</v>
      </c>
      <c r="L1240" s="115">
        <v>1.1367275056035863E-2</v>
      </c>
      <c r="M1240" s="115">
        <v>1</v>
      </c>
      <c r="N1240" s="117">
        <v>38.2467339583201</v>
      </c>
      <c r="O1240" s="115">
        <v>0.62396373334905531</v>
      </c>
      <c r="P1240" s="115">
        <v>0.38716860230668804</v>
      </c>
      <c r="Q1240" s="115">
        <v>1.0190453234881081</v>
      </c>
      <c r="S1240" s="91">
        <v>0</v>
      </c>
      <c r="T1240" s="86">
        <f>IF(S1240=1,INDEX('LAD average need weights (Rx)'!N:N,MATCH(C1240,'LAD average need weights (Rx)'!B:B,0)),SUMPRODUCT(I$2:Q$2,I1240:Q1240)+$T$2)</f>
        <v>0.9128499186602641</v>
      </c>
    </row>
    <row r="1241" spans="2:20" x14ac:dyDescent="0.2">
      <c r="B1241" s="102" t="s">
        <v>5298</v>
      </c>
      <c r="C1241" s="101" t="s">
        <v>7282</v>
      </c>
      <c r="D1241" s="119">
        <v>15499.568560452479</v>
      </c>
      <c r="E1241" s="119">
        <v>59531.981671385569</v>
      </c>
      <c r="F1241" s="119">
        <v>16562.329488115771</v>
      </c>
      <c r="G1241" s="118">
        <v>1.0685671296925614</v>
      </c>
      <c r="I1241" s="115">
        <v>0.3476357267950963</v>
      </c>
      <c r="J1241" s="115">
        <v>5.1126560835075441E-2</v>
      </c>
      <c r="K1241" s="116">
        <v>91.411261058629506</v>
      </c>
      <c r="L1241" s="115">
        <v>8.0568720379146919E-2</v>
      </c>
      <c r="M1241" s="115">
        <v>0</v>
      </c>
      <c r="N1241" s="117">
        <v>10.7180199430199</v>
      </c>
      <c r="O1241" s="115">
        <v>1.0412114823104111</v>
      </c>
      <c r="P1241" s="115">
        <v>0.10473746183602005</v>
      </c>
      <c r="Q1241" s="115">
        <v>0.96009356413441727</v>
      </c>
      <c r="S1241" s="91">
        <v>0</v>
      </c>
      <c r="T1241" s="86">
        <f>IF(S1241=1,INDEX('LAD average need weights (Rx)'!N:N,MATCH(C1241,'LAD average need weights (Rx)'!B:B,0)),SUMPRODUCT(I$2:Q$2,I1241:Q1241)+$T$2)</f>
        <v>0.86276174538683348</v>
      </c>
    </row>
    <row r="1242" spans="2:20" x14ac:dyDescent="0.2">
      <c r="B1242" s="102" t="s">
        <v>5297</v>
      </c>
      <c r="C1242" s="101" t="s">
        <v>7016</v>
      </c>
      <c r="D1242" s="119">
        <v>9485.0192750241877</v>
      </c>
      <c r="E1242" s="119">
        <v>33234.416303207654</v>
      </c>
      <c r="F1242" s="119">
        <v>9246.1117151674443</v>
      </c>
      <c r="G1242" s="118">
        <v>0.97481211656724498</v>
      </c>
      <c r="I1242" s="115">
        <v>0.32612312811980032</v>
      </c>
      <c r="J1242" s="115">
        <v>8.420200650728818E-2</v>
      </c>
      <c r="K1242" s="116">
        <v>87.534585116664303</v>
      </c>
      <c r="L1242" s="115">
        <v>8.5239085239085244E-2</v>
      </c>
      <c r="M1242" s="115">
        <v>0</v>
      </c>
      <c r="N1242" s="117">
        <v>19.389701781029999</v>
      </c>
      <c r="O1242" s="115">
        <v>0.99238641507146341</v>
      </c>
      <c r="P1242" s="115">
        <v>0.15595895748457037</v>
      </c>
      <c r="Q1242" s="115">
        <v>1.0134052691783084</v>
      </c>
      <c r="S1242" s="91">
        <v>0</v>
      </c>
      <c r="T1242" s="86">
        <f>IF(S1242=1,INDEX('LAD average need weights (Rx)'!N:N,MATCH(C1242,'LAD average need weights (Rx)'!B:B,0)),SUMPRODUCT(I$2:Q$2,I1242:Q1242)+$T$2)</f>
        <v>0.9511058659018069</v>
      </c>
    </row>
    <row r="1243" spans="2:20" x14ac:dyDescent="0.2">
      <c r="B1243" s="102" t="s">
        <v>5296</v>
      </c>
      <c r="C1243" s="101" t="s">
        <v>7033</v>
      </c>
      <c r="D1243" s="119">
        <v>3673.7441483482235</v>
      </c>
      <c r="E1243" s="119">
        <v>15082.539308276277</v>
      </c>
      <c r="F1243" s="119">
        <v>4196.0972661724509</v>
      </c>
      <c r="G1243" s="118">
        <v>1.1421854916214256</v>
      </c>
      <c r="I1243" s="115">
        <v>0.22093023255813954</v>
      </c>
      <c r="J1243" s="115">
        <v>0.14599962488084287</v>
      </c>
      <c r="K1243" s="116">
        <v>105.11938844086001</v>
      </c>
      <c r="L1243" s="115">
        <v>0.14399999999999999</v>
      </c>
      <c r="M1243" s="115">
        <v>0</v>
      </c>
      <c r="N1243" s="117">
        <v>22.667679435483901</v>
      </c>
      <c r="O1243" s="115">
        <v>1.0245912067136249</v>
      </c>
      <c r="P1243" s="115">
        <v>0.21662822419571698</v>
      </c>
      <c r="Q1243" s="115">
        <v>0.96681478433917278</v>
      </c>
      <c r="S1243" s="91">
        <v>0</v>
      </c>
      <c r="T1243" s="86">
        <f>IF(S1243=1,INDEX('LAD average need weights (Rx)'!N:N,MATCH(C1243,'LAD average need weights (Rx)'!B:B,0)),SUMPRODUCT(I$2:Q$2,I1243:Q1243)+$T$2)</f>
        <v>1.035654751798553</v>
      </c>
    </row>
    <row r="1244" spans="2:20" x14ac:dyDescent="0.2">
      <c r="B1244" s="102" t="s">
        <v>5295</v>
      </c>
      <c r="C1244" s="101" t="s">
        <v>7284</v>
      </c>
      <c r="D1244" s="119">
        <v>4616.3088902690806</v>
      </c>
      <c r="E1244" s="119">
        <v>17724.240739183795</v>
      </c>
      <c r="F1244" s="119">
        <v>4931.0422197846237</v>
      </c>
      <c r="G1244" s="118">
        <v>1.0681785679851241</v>
      </c>
      <c r="I1244" s="115">
        <v>0.29820051413881749</v>
      </c>
      <c r="J1244" s="115">
        <v>0.13983385223525999</v>
      </c>
      <c r="K1244" s="116">
        <v>105.13285537700899</v>
      </c>
      <c r="L1244" s="115">
        <v>0.11035422343324251</v>
      </c>
      <c r="M1244" s="115">
        <v>0</v>
      </c>
      <c r="N1244" s="117">
        <v>29.404794561186598</v>
      </c>
      <c r="O1244" s="115">
        <v>1.0846387440600609</v>
      </c>
      <c r="P1244" s="115">
        <v>0.19881639304099166</v>
      </c>
      <c r="Q1244" s="115">
        <v>0.95597643901623452</v>
      </c>
      <c r="S1244" s="91">
        <v>0</v>
      </c>
      <c r="T1244" s="86">
        <f>IF(S1244=1,INDEX('LAD average need weights (Rx)'!N:N,MATCH(C1244,'LAD average need weights (Rx)'!B:B,0)),SUMPRODUCT(I$2:Q$2,I1244:Q1244)+$T$2)</f>
        <v>1.0877904597988508</v>
      </c>
    </row>
    <row r="1245" spans="2:20" x14ac:dyDescent="0.2">
      <c r="B1245" s="102" t="s">
        <v>5294</v>
      </c>
      <c r="C1245" s="101" t="s">
        <v>7016</v>
      </c>
      <c r="D1245" s="119">
        <v>9054.798849311961</v>
      </c>
      <c r="E1245" s="119">
        <v>34685.021164604164</v>
      </c>
      <c r="F1245" s="119">
        <v>9649.6829553141415</v>
      </c>
      <c r="G1245" s="118">
        <v>1.065698213279181</v>
      </c>
      <c r="I1245" s="115">
        <v>0.19824561403508772</v>
      </c>
      <c r="J1245" s="115">
        <v>0.11962516007839211</v>
      </c>
      <c r="K1245" s="116">
        <v>95.279434523809499</v>
      </c>
      <c r="L1245" s="115">
        <v>9.713855421686747E-2</v>
      </c>
      <c r="M1245" s="115">
        <v>0</v>
      </c>
      <c r="N1245" s="117">
        <v>24.774090327381</v>
      </c>
      <c r="O1245" s="115">
        <v>1.0503036106750654</v>
      </c>
      <c r="P1245" s="115">
        <v>0.15672248840360273</v>
      </c>
      <c r="Q1245" s="115">
        <v>0.96045568425153727</v>
      </c>
      <c r="S1245" s="91">
        <v>0</v>
      </c>
      <c r="T1245" s="86">
        <f>IF(S1245=1,INDEX('LAD average need weights (Rx)'!N:N,MATCH(C1245,'LAD average need weights (Rx)'!B:B,0)),SUMPRODUCT(I$2:Q$2,I1245:Q1245)+$T$2)</f>
        <v>0.99392382326734607</v>
      </c>
    </row>
    <row r="1246" spans="2:20" x14ac:dyDescent="0.2">
      <c r="B1246" s="102" t="s">
        <v>5293</v>
      </c>
      <c r="C1246" s="101" t="s">
        <v>7282</v>
      </c>
      <c r="D1246" s="119">
        <v>7716.7924670120783</v>
      </c>
      <c r="E1246" s="119">
        <v>30048.377412664628</v>
      </c>
      <c r="F1246" s="119">
        <v>8359.7272141709345</v>
      </c>
      <c r="G1246" s="118">
        <v>1.0833163195598805</v>
      </c>
      <c r="I1246" s="115">
        <v>0.21468926553672316</v>
      </c>
      <c r="J1246" s="115">
        <v>8.9371179574892698E-2</v>
      </c>
      <c r="K1246" s="116">
        <v>96.805661557710394</v>
      </c>
      <c r="L1246" s="115">
        <v>8.7792642140468224E-2</v>
      </c>
      <c r="M1246" s="115">
        <v>0</v>
      </c>
      <c r="N1246" s="117">
        <v>17.5805735064123</v>
      </c>
      <c r="O1246" s="115">
        <v>1.1099862565326521</v>
      </c>
      <c r="P1246" s="115">
        <v>0.11500194896487619</v>
      </c>
      <c r="Q1246" s="115">
        <v>0.93867654947777879</v>
      </c>
      <c r="S1246" s="91">
        <v>0</v>
      </c>
      <c r="T1246" s="86">
        <f>IF(S1246=1,INDEX('LAD average need weights (Rx)'!N:N,MATCH(C1246,'LAD average need weights (Rx)'!B:B,0)),SUMPRODUCT(I$2:Q$2,I1246:Q1246)+$T$2)</f>
        <v>0.92172960207404664</v>
      </c>
    </row>
    <row r="1247" spans="2:20" x14ac:dyDescent="0.2">
      <c r="B1247" s="102" t="s">
        <v>5292</v>
      </c>
      <c r="C1247" s="101" t="s">
        <v>7016</v>
      </c>
      <c r="D1247" s="119">
        <v>572.76182756387925</v>
      </c>
      <c r="E1247" s="119">
        <v>1984.3653068669366</v>
      </c>
      <c r="F1247" s="119">
        <v>552.0681676369137</v>
      </c>
      <c r="G1247" s="118">
        <v>0.96387039266394259</v>
      </c>
      <c r="I1247" s="115">
        <v>0.15202702702702703</v>
      </c>
      <c r="J1247" s="115">
        <v>0.11521931488005029</v>
      </c>
      <c r="K1247" s="116">
        <v>116.10896184560799</v>
      </c>
      <c r="L1247" s="115">
        <v>8.7090163934426229E-2</v>
      </c>
      <c r="M1247" s="115">
        <v>0</v>
      </c>
      <c r="N1247" s="117">
        <v>37.414421472937001</v>
      </c>
      <c r="O1247" s="115">
        <v>0.98083615892585507</v>
      </c>
      <c r="P1247" s="115">
        <v>0.32739215371003322</v>
      </c>
      <c r="Q1247" s="115">
        <v>0.99816887566340562</v>
      </c>
      <c r="S1247" s="91">
        <v>0</v>
      </c>
      <c r="T1247" s="86">
        <f>IF(S1247=1,INDEX('LAD average need weights (Rx)'!N:N,MATCH(C1247,'LAD average need weights (Rx)'!B:B,0)),SUMPRODUCT(I$2:Q$2,I1247:Q1247)+$T$2)</f>
        <v>1.1135581821979237</v>
      </c>
    </row>
    <row r="1248" spans="2:20" x14ac:dyDescent="0.2">
      <c r="B1248" s="102" t="s">
        <v>5291</v>
      </c>
      <c r="C1248" s="101" t="s">
        <v>7016</v>
      </c>
      <c r="D1248" s="119">
        <v>5093.8776503452627</v>
      </c>
      <c r="E1248" s="119">
        <v>14587.822526068763</v>
      </c>
      <c r="F1248" s="119">
        <v>4058.4626348334505</v>
      </c>
      <c r="G1248" s="118">
        <v>0.7967334344118705</v>
      </c>
      <c r="I1248" s="115">
        <v>0.26874999999999999</v>
      </c>
      <c r="J1248" s="115">
        <v>0.13966450824801119</v>
      </c>
      <c r="K1248" s="116">
        <v>131.74243225379999</v>
      </c>
      <c r="L1248" s="115">
        <v>9.2846270928462704E-2</v>
      </c>
      <c r="M1248" s="115">
        <v>0</v>
      </c>
      <c r="N1248" s="117">
        <v>38.987817911434298</v>
      </c>
      <c r="O1248" s="115">
        <v>0.66277318247695738</v>
      </c>
      <c r="P1248" s="115">
        <v>0.35064174061891223</v>
      </c>
      <c r="Q1248" s="115">
        <v>1.0077060941780935</v>
      </c>
      <c r="S1248" s="91">
        <v>0</v>
      </c>
      <c r="T1248" s="86">
        <f>IF(S1248=1,INDEX('LAD average need weights (Rx)'!N:N,MATCH(C1248,'LAD average need weights (Rx)'!B:B,0)),SUMPRODUCT(I$2:Q$2,I1248:Q1248)+$T$2)</f>
        <v>1.1412572941917489</v>
      </c>
    </row>
    <row r="1249" spans="2:20" x14ac:dyDescent="0.2">
      <c r="B1249" s="102" t="s">
        <v>5290</v>
      </c>
      <c r="C1249" s="101" t="s">
        <v>7016</v>
      </c>
      <c r="D1249" s="119">
        <v>2542.5769228088748</v>
      </c>
      <c r="E1249" s="119">
        <v>8691.1916441617323</v>
      </c>
      <c r="F1249" s="119">
        <v>2417.9672104574674</v>
      </c>
      <c r="G1249" s="118">
        <v>0.95099077977403079</v>
      </c>
      <c r="I1249" s="115">
        <v>0.20155038759689922</v>
      </c>
      <c r="J1249" s="115">
        <v>0.13543078611740714</v>
      </c>
      <c r="K1249" s="116">
        <v>127.11521495327101</v>
      </c>
      <c r="L1249" s="115">
        <v>0.12131715771230503</v>
      </c>
      <c r="M1249" s="115">
        <v>0</v>
      </c>
      <c r="N1249" s="117">
        <v>46.8204224299065</v>
      </c>
      <c r="O1249" s="115">
        <v>0.89972305478724568</v>
      </c>
      <c r="P1249" s="115">
        <v>0.33512740073142405</v>
      </c>
      <c r="Q1249" s="115">
        <v>1.0369075250814688</v>
      </c>
      <c r="S1249" s="91">
        <v>0</v>
      </c>
      <c r="T1249" s="86">
        <f>IF(S1249=1,INDEX('LAD average need weights (Rx)'!N:N,MATCH(C1249,'LAD average need weights (Rx)'!B:B,0)),SUMPRODUCT(I$2:Q$2,I1249:Q1249)+$T$2)</f>
        <v>1.2379252654846034</v>
      </c>
    </row>
    <row r="1250" spans="2:20" x14ac:dyDescent="0.2">
      <c r="B1250" s="102" t="s">
        <v>5289</v>
      </c>
      <c r="C1250" s="101" t="s">
        <v>7022</v>
      </c>
      <c r="D1250" s="119">
        <v>5137.3907102343719</v>
      </c>
      <c r="E1250" s="119">
        <v>21419.154650682813</v>
      </c>
      <c r="F1250" s="119">
        <v>5959.0003007077694</v>
      </c>
      <c r="G1250" s="118">
        <v>1.1599274100053634</v>
      </c>
      <c r="I1250" s="115">
        <v>0.23831775700934579</v>
      </c>
      <c r="J1250" s="115">
        <v>0.11087012907224936</v>
      </c>
      <c r="K1250" s="116">
        <v>111.032024831112</v>
      </c>
      <c r="L1250" s="115">
        <v>9.2687950566426369E-2</v>
      </c>
      <c r="M1250" s="115">
        <v>0</v>
      </c>
      <c r="N1250" s="117">
        <v>28.0567082344349</v>
      </c>
      <c r="O1250" s="115">
        <v>1.0050847694028469</v>
      </c>
      <c r="P1250" s="115">
        <v>0.18341287845137672</v>
      </c>
      <c r="Q1250" s="115">
        <v>0.9721025569230195</v>
      </c>
      <c r="S1250" s="91">
        <v>0</v>
      </c>
      <c r="T1250" s="86">
        <f>IF(S1250=1,INDEX('LAD average need weights (Rx)'!N:N,MATCH(C1250,'LAD average need weights (Rx)'!B:B,0)),SUMPRODUCT(I$2:Q$2,I1250:Q1250)+$T$2)</f>
        <v>1.0369296980099598</v>
      </c>
    </row>
    <row r="1251" spans="2:20" x14ac:dyDescent="0.2">
      <c r="B1251" s="102" t="s">
        <v>5288</v>
      </c>
      <c r="C1251" s="101" t="s">
        <v>7022</v>
      </c>
      <c r="D1251" s="119">
        <v>5111.6842373554327</v>
      </c>
      <c r="E1251" s="119">
        <v>20893.02211672</v>
      </c>
      <c r="F1251" s="119">
        <v>5812.6255263888115</v>
      </c>
      <c r="G1251" s="118">
        <v>1.1371253106580808</v>
      </c>
      <c r="I1251" s="115">
        <v>0.24815724815724816</v>
      </c>
      <c r="J1251" s="115">
        <v>0.10646139531955102</v>
      </c>
      <c r="K1251" s="116">
        <v>126.27111570247899</v>
      </c>
      <c r="L1251" s="115">
        <v>0.10532687651331719</v>
      </c>
      <c r="M1251" s="115">
        <v>0</v>
      </c>
      <c r="N1251" s="117">
        <v>18.233629338842999</v>
      </c>
      <c r="O1251" s="115">
        <v>1.0730117499352809</v>
      </c>
      <c r="P1251" s="115">
        <v>0.13521433071457503</v>
      </c>
      <c r="Q1251" s="115">
        <v>0.93145623496496366</v>
      </c>
      <c r="S1251" s="91">
        <v>0</v>
      </c>
      <c r="T1251" s="86">
        <f>IF(S1251=1,INDEX('LAD average need weights (Rx)'!N:N,MATCH(C1251,'LAD average need weights (Rx)'!B:B,0)),SUMPRODUCT(I$2:Q$2,I1251:Q1251)+$T$2)</f>
        <v>0.97719779682854158</v>
      </c>
    </row>
    <row r="1252" spans="2:20" x14ac:dyDescent="0.2">
      <c r="B1252" s="102" t="s">
        <v>5287</v>
      </c>
      <c r="C1252" s="101" t="s">
        <v>7016</v>
      </c>
      <c r="D1252" s="119">
        <v>4264.4199990596098</v>
      </c>
      <c r="E1252" s="119">
        <v>11561.67870264337</v>
      </c>
      <c r="F1252" s="119">
        <v>3216.5623708936682</v>
      </c>
      <c r="G1252" s="118">
        <v>0.75427898087031409</v>
      </c>
      <c r="I1252" s="115">
        <v>0.30246913580246915</v>
      </c>
      <c r="J1252" s="115">
        <v>0.16648101436839641</v>
      </c>
      <c r="K1252" s="116">
        <v>128.08503649635</v>
      </c>
      <c r="L1252" s="115">
        <v>0.12017640573318633</v>
      </c>
      <c r="M1252" s="115">
        <v>0</v>
      </c>
      <c r="N1252" s="117">
        <v>38.984795339696802</v>
      </c>
      <c r="O1252" s="115">
        <v>0.76763514836458824</v>
      </c>
      <c r="P1252" s="115">
        <v>0.36791347051479234</v>
      </c>
      <c r="Q1252" s="115">
        <v>1.0509861867703783</v>
      </c>
      <c r="S1252" s="91">
        <v>0</v>
      </c>
      <c r="T1252" s="86">
        <f>IF(S1252=1,INDEX('LAD average need weights (Rx)'!N:N,MATCH(C1252,'LAD average need weights (Rx)'!B:B,0)),SUMPRODUCT(I$2:Q$2,I1252:Q1252)+$T$2)</f>
        <v>1.1992604207946247</v>
      </c>
    </row>
    <row r="1253" spans="2:20" x14ac:dyDescent="0.2">
      <c r="B1253" s="102" t="s">
        <v>5286</v>
      </c>
      <c r="C1253" s="101" t="s">
        <v>7019</v>
      </c>
      <c r="D1253" s="119">
        <v>4142.1912369363617</v>
      </c>
      <c r="E1253" s="119">
        <v>16207.019883241182</v>
      </c>
      <c r="F1253" s="119">
        <v>4508.9378144404145</v>
      </c>
      <c r="G1253" s="118">
        <v>1.0885392673891381</v>
      </c>
      <c r="I1253" s="115">
        <v>0.22670025188916876</v>
      </c>
      <c r="J1253" s="115">
        <v>7.1350214658842157E-2</v>
      </c>
      <c r="K1253" s="116">
        <v>97.046983879355196</v>
      </c>
      <c r="L1253" s="115">
        <v>8.223201174743025E-2</v>
      </c>
      <c r="M1253" s="115">
        <v>0</v>
      </c>
      <c r="N1253" s="117">
        <v>13.8427860114405</v>
      </c>
      <c r="O1253" s="115">
        <v>1.0896296416637348</v>
      </c>
      <c r="P1253" s="115">
        <v>9.3036542821254828E-2</v>
      </c>
      <c r="Q1253" s="115">
        <v>0.95542975529206775</v>
      </c>
      <c r="S1253" s="91">
        <v>0</v>
      </c>
      <c r="T1253" s="86">
        <f>IF(S1253=1,INDEX('LAD average need weights (Rx)'!N:N,MATCH(C1253,'LAD average need weights (Rx)'!B:B,0)),SUMPRODUCT(I$2:Q$2,I1253:Q1253)+$T$2)</f>
        <v>0.88175470492846963</v>
      </c>
    </row>
    <row r="1254" spans="2:20" x14ac:dyDescent="0.2">
      <c r="B1254" s="102" t="s">
        <v>5285</v>
      </c>
      <c r="C1254" s="101" t="s">
        <v>7016</v>
      </c>
      <c r="D1254" s="119">
        <v>2922.9278039935925</v>
      </c>
      <c r="E1254" s="119">
        <v>8008.7254211017198</v>
      </c>
      <c r="F1254" s="119">
        <v>2228.099006284066</v>
      </c>
      <c r="G1254" s="118">
        <v>0.76228328432875325</v>
      </c>
      <c r="I1254" s="115">
        <v>0.22</v>
      </c>
      <c r="J1254" s="115">
        <v>0.11264145365727654</v>
      </c>
      <c r="K1254" s="116">
        <v>110.979470529471</v>
      </c>
      <c r="L1254" s="115">
        <v>0.12747252747252746</v>
      </c>
      <c r="M1254" s="115">
        <v>0</v>
      </c>
      <c r="N1254" s="117">
        <v>38.654897602397597</v>
      </c>
      <c r="O1254" s="115">
        <v>0.79787029178246383</v>
      </c>
      <c r="P1254" s="115">
        <v>0.26701344728322723</v>
      </c>
      <c r="Q1254" s="115">
        <v>1.056608098943558</v>
      </c>
      <c r="S1254" s="91">
        <v>0</v>
      </c>
      <c r="T1254" s="86">
        <f>IF(S1254=1,INDEX('LAD average need weights (Rx)'!N:N,MATCH(C1254,'LAD average need weights (Rx)'!B:B,0)),SUMPRODUCT(I$2:Q$2,I1254:Q1254)+$T$2)</f>
        <v>1.1368656620807931</v>
      </c>
    </row>
    <row r="1255" spans="2:20" x14ac:dyDescent="0.2">
      <c r="B1255" s="102" t="s">
        <v>5284</v>
      </c>
      <c r="C1255" s="101" t="s">
        <v>7283</v>
      </c>
      <c r="D1255" s="119">
        <v>17213.675368951164</v>
      </c>
      <c r="E1255" s="119">
        <v>65437.477412662694</v>
      </c>
      <c r="F1255" s="119">
        <v>18205.291195616071</v>
      </c>
      <c r="G1255" s="118">
        <v>1.0576062813670528</v>
      </c>
      <c r="I1255" s="115">
        <v>0.3744740532959327</v>
      </c>
      <c r="J1255" s="115">
        <v>5.4270453865311451E-2</v>
      </c>
      <c r="K1255" s="116">
        <v>92.0857445905812</v>
      </c>
      <c r="L1255" s="115">
        <v>9.167671893848009E-2</v>
      </c>
      <c r="M1255" s="115">
        <v>0</v>
      </c>
      <c r="N1255" s="117">
        <v>7.3682274077216796</v>
      </c>
      <c r="O1255" s="115">
        <v>0.95808518185335223</v>
      </c>
      <c r="P1255" s="115">
        <v>7.2248706474724034E-2</v>
      </c>
      <c r="Q1255" s="115">
        <v>0.98419585590559433</v>
      </c>
      <c r="S1255" s="91">
        <v>0</v>
      </c>
      <c r="T1255" s="86">
        <f>IF(S1255=1,INDEX('LAD average need weights (Rx)'!N:N,MATCH(C1255,'LAD average need weights (Rx)'!B:B,0)),SUMPRODUCT(I$2:Q$2,I1255:Q1255)+$T$2)</f>
        <v>0.84072851873119725</v>
      </c>
    </row>
    <row r="1256" spans="2:20" x14ac:dyDescent="0.2">
      <c r="B1256" s="102" t="s">
        <v>5283</v>
      </c>
      <c r="C1256" s="101" t="s">
        <v>7019</v>
      </c>
      <c r="D1256" s="119">
        <v>12660.012257192222</v>
      </c>
      <c r="E1256" s="119">
        <v>47640.466591961791</v>
      </c>
      <c r="F1256" s="119">
        <v>13254.00368862404</v>
      </c>
      <c r="G1256" s="118">
        <v>1.0469187090316099</v>
      </c>
      <c r="I1256" s="115">
        <v>0.29032258064516131</v>
      </c>
      <c r="J1256" s="115">
        <v>3.4637860310543223E-2</v>
      </c>
      <c r="K1256" s="116">
        <v>97.178888390856102</v>
      </c>
      <c r="L1256" s="115">
        <v>8.6378737541528236E-2</v>
      </c>
      <c r="M1256" s="115">
        <v>0</v>
      </c>
      <c r="N1256" s="117">
        <v>8.9134948453608303</v>
      </c>
      <c r="O1256" s="115">
        <v>1.1949553666929404</v>
      </c>
      <c r="P1256" s="115">
        <v>6.509790372944893E-2</v>
      </c>
      <c r="Q1256" s="115">
        <v>0.98979973623996353</v>
      </c>
      <c r="S1256" s="91">
        <v>0</v>
      </c>
      <c r="T1256" s="86">
        <f>IF(S1256=1,INDEX('LAD average need weights (Rx)'!N:N,MATCH(C1256,'LAD average need weights (Rx)'!B:B,0)),SUMPRODUCT(I$2:Q$2,I1256:Q1256)+$T$2)</f>
        <v>0.86171037766491188</v>
      </c>
    </row>
    <row r="1257" spans="2:20" x14ac:dyDescent="0.2">
      <c r="B1257" s="102" t="s">
        <v>5282</v>
      </c>
      <c r="C1257" s="101" t="s">
        <v>7016</v>
      </c>
      <c r="D1257" s="119">
        <v>6780.5095347954739</v>
      </c>
      <c r="E1257" s="119">
        <v>22058.057134050014</v>
      </c>
      <c r="F1257" s="119">
        <v>6136.7486830598582</v>
      </c>
      <c r="G1257" s="118">
        <v>0.90505715707174594</v>
      </c>
      <c r="I1257" s="115">
        <v>0.22434367541766109</v>
      </c>
      <c r="J1257" s="115">
        <v>0.10582139011377407</v>
      </c>
      <c r="K1257" s="116">
        <v>112.672604565906</v>
      </c>
      <c r="L1257" s="115">
        <v>8.3074534161490687E-2</v>
      </c>
      <c r="M1257" s="115">
        <v>0</v>
      </c>
      <c r="N1257" s="117">
        <v>31.5413346108982</v>
      </c>
      <c r="O1257" s="115">
        <v>0.9367554975005834</v>
      </c>
      <c r="P1257" s="115">
        <v>0.251383891834146</v>
      </c>
      <c r="Q1257" s="115">
        <v>1.0216744416036569</v>
      </c>
      <c r="S1257" s="91">
        <v>0</v>
      </c>
      <c r="T1257" s="86">
        <f>IF(S1257=1,INDEX('LAD average need weights (Rx)'!N:N,MATCH(C1257,'LAD average need weights (Rx)'!B:B,0)),SUMPRODUCT(I$2:Q$2,I1257:Q1257)+$T$2)</f>
        <v>1.0633767148538682</v>
      </c>
    </row>
    <row r="1258" spans="2:20" x14ac:dyDescent="0.2">
      <c r="B1258" s="102" t="s">
        <v>5281</v>
      </c>
      <c r="C1258" s="101" t="s">
        <v>7283</v>
      </c>
      <c r="D1258" s="119">
        <v>4546.245122271077</v>
      </c>
      <c r="E1258" s="119">
        <v>13370.164916057871</v>
      </c>
      <c r="F1258" s="119">
        <v>3719.6994024580449</v>
      </c>
      <c r="G1258" s="118">
        <v>0.81819156301890494</v>
      </c>
      <c r="I1258" s="115">
        <v>0.30869565217391304</v>
      </c>
      <c r="J1258" s="115">
        <v>6.9065084740884283E-2</v>
      </c>
      <c r="K1258" s="116">
        <v>94.667566822816198</v>
      </c>
      <c r="L1258" s="115">
        <v>8.1111111111111106E-2</v>
      </c>
      <c r="M1258" s="115">
        <v>0</v>
      </c>
      <c r="N1258" s="117">
        <v>8.9231419123725502</v>
      </c>
      <c r="O1258" s="115">
        <v>0.90431668127859866</v>
      </c>
      <c r="P1258" s="115">
        <v>8.3967980384059865E-2</v>
      </c>
      <c r="Q1258" s="115">
        <v>0.99110837098785232</v>
      </c>
      <c r="S1258" s="91">
        <v>0</v>
      </c>
      <c r="T1258" s="86">
        <f>IF(S1258=1,INDEX('LAD average need weights (Rx)'!N:N,MATCH(C1258,'LAD average need weights (Rx)'!B:B,0)),SUMPRODUCT(I$2:Q$2,I1258:Q1258)+$T$2)</f>
        <v>0.83684586197624489</v>
      </c>
    </row>
    <row r="1259" spans="2:20" x14ac:dyDescent="0.2">
      <c r="B1259" s="102" t="s">
        <v>5280</v>
      </c>
      <c r="C1259" s="101" t="s">
        <v>7282</v>
      </c>
      <c r="D1259" s="119">
        <v>5282.199658075825</v>
      </c>
      <c r="E1259" s="119">
        <v>20168.160331943112</v>
      </c>
      <c r="F1259" s="119">
        <v>5610.9624979499495</v>
      </c>
      <c r="G1259" s="118">
        <v>1.0622397601672415</v>
      </c>
      <c r="I1259" s="115">
        <v>0.3202247191011236</v>
      </c>
      <c r="J1259" s="115">
        <v>8.9333359186987288E-2</v>
      </c>
      <c r="K1259" s="116">
        <v>83.646108007448703</v>
      </c>
      <c r="L1259" s="115">
        <v>7.3193916349809887E-2</v>
      </c>
      <c r="M1259" s="115">
        <v>0</v>
      </c>
      <c r="N1259" s="117">
        <v>14.9460962756052</v>
      </c>
      <c r="O1259" s="115">
        <v>1.079184670428128</v>
      </c>
      <c r="P1259" s="115">
        <v>0.11647788602411766</v>
      </c>
      <c r="Q1259" s="115">
        <v>0.94966224224771922</v>
      </c>
      <c r="S1259" s="91">
        <v>0</v>
      </c>
      <c r="T1259" s="86">
        <f>IF(S1259=1,INDEX('LAD average need weights (Rx)'!N:N,MATCH(C1259,'LAD average need weights (Rx)'!B:B,0)),SUMPRODUCT(I$2:Q$2,I1259:Q1259)+$T$2)</f>
        <v>0.89991973334171416</v>
      </c>
    </row>
    <row r="1260" spans="2:20" x14ac:dyDescent="0.2">
      <c r="B1260" s="102" t="s">
        <v>5279</v>
      </c>
      <c r="C1260" s="101" t="s">
        <v>7016</v>
      </c>
      <c r="D1260" s="119">
        <v>7127.5838774060321</v>
      </c>
      <c r="E1260" s="119">
        <v>17632.775826318742</v>
      </c>
      <c r="F1260" s="119">
        <v>4905.5958633734626</v>
      </c>
      <c r="G1260" s="118">
        <v>0.6882550872426596</v>
      </c>
      <c r="I1260" s="115">
        <v>0.31720430107526881</v>
      </c>
      <c r="J1260" s="115">
        <v>0.11705635899335394</v>
      </c>
      <c r="K1260" s="116">
        <v>138.078016682113</v>
      </c>
      <c r="L1260" s="115">
        <v>0.12041884816753927</v>
      </c>
      <c r="M1260" s="115">
        <v>0</v>
      </c>
      <c r="N1260" s="117">
        <v>37.211809082483803</v>
      </c>
      <c r="O1260" s="115">
        <v>0.72100457641369053</v>
      </c>
      <c r="P1260" s="115">
        <v>0.18047663751852727</v>
      </c>
      <c r="Q1260" s="115">
        <v>1.0329106548656271</v>
      </c>
      <c r="S1260" s="91">
        <v>0</v>
      </c>
      <c r="T1260" s="86">
        <f>IF(S1260=1,INDEX('LAD average need weights (Rx)'!N:N,MATCH(C1260,'LAD average need weights (Rx)'!B:B,0)),SUMPRODUCT(I$2:Q$2,I1260:Q1260)+$T$2)</f>
        <v>1.1465881229906723</v>
      </c>
    </row>
    <row r="1261" spans="2:20" x14ac:dyDescent="0.2">
      <c r="B1261" s="102" t="s">
        <v>5278</v>
      </c>
      <c r="C1261" s="101" t="s">
        <v>7022</v>
      </c>
      <c r="D1261" s="119">
        <v>4364.471349887921</v>
      </c>
      <c r="E1261" s="119">
        <v>15646.514920880718</v>
      </c>
      <c r="F1261" s="119">
        <v>4353.0003232683375</v>
      </c>
      <c r="G1261" s="118">
        <v>0.99737172598924773</v>
      </c>
      <c r="I1261" s="115">
        <v>0.24909747292418771</v>
      </c>
      <c r="J1261" s="115">
        <v>0.11423488056331324</v>
      </c>
      <c r="K1261" s="116">
        <v>112.360343576095</v>
      </c>
      <c r="L1261" s="115">
        <v>0.14091470951792337</v>
      </c>
      <c r="M1261" s="115">
        <v>0</v>
      </c>
      <c r="N1261" s="117">
        <v>30.5327244132591</v>
      </c>
      <c r="O1261" s="115">
        <v>0.98645174064368668</v>
      </c>
      <c r="P1261" s="115">
        <v>0.21037159439607631</v>
      </c>
      <c r="Q1261" s="115">
        <v>0.98021150163446913</v>
      </c>
      <c r="S1261" s="91">
        <v>0</v>
      </c>
      <c r="T1261" s="86">
        <f>IF(S1261=1,INDEX('LAD average need weights (Rx)'!N:N,MATCH(C1261,'LAD average need weights (Rx)'!B:B,0)),SUMPRODUCT(I$2:Q$2,I1261:Q1261)+$T$2)</f>
        <v>1.0926921548154864</v>
      </c>
    </row>
    <row r="1262" spans="2:20" x14ac:dyDescent="0.2">
      <c r="B1262" s="102" t="s">
        <v>5277</v>
      </c>
      <c r="C1262" s="101" t="s">
        <v>7284</v>
      </c>
      <c r="D1262" s="119">
        <v>6265.7686455219173</v>
      </c>
      <c r="E1262" s="119">
        <v>22002.455182046386</v>
      </c>
      <c r="F1262" s="119">
        <v>6121.2797229578773</v>
      </c>
      <c r="G1262" s="118">
        <v>0.97693995250410259</v>
      </c>
      <c r="I1262" s="115">
        <v>0.24475524475524477</v>
      </c>
      <c r="J1262" s="115">
        <v>0.14095799102031531</v>
      </c>
      <c r="K1262" s="116">
        <v>120.323701032618</v>
      </c>
      <c r="L1262" s="115">
        <v>0.14225941422594143</v>
      </c>
      <c r="M1262" s="115">
        <v>0</v>
      </c>
      <c r="N1262" s="117">
        <v>35.174356007211898</v>
      </c>
      <c r="O1262" s="115">
        <v>0.96563044672181442</v>
      </c>
      <c r="P1262" s="115">
        <v>0.25115154831480641</v>
      </c>
      <c r="Q1262" s="115">
        <v>1.0021801561960231</v>
      </c>
      <c r="S1262" s="91">
        <v>0</v>
      </c>
      <c r="T1262" s="86">
        <f>IF(S1262=1,INDEX('LAD average need weights (Rx)'!N:N,MATCH(C1262,'LAD average need weights (Rx)'!B:B,0)),SUMPRODUCT(I$2:Q$2,I1262:Q1262)+$T$2)</f>
        <v>1.1556418211566757</v>
      </c>
    </row>
    <row r="1263" spans="2:20" x14ac:dyDescent="0.2">
      <c r="B1263" s="102" t="s">
        <v>5276</v>
      </c>
      <c r="C1263" s="101" t="s">
        <v>7019</v>
      </c>
      <c r="D1263" s="119">
        <v>7170.8658562189839</v>
      </c>
      <c r="E1263" s="119">
        <v>33631.142909531649</v>
      </c>
      <c r="F1263" s="119">
        <v>9356.4846035908486</v>
      </c>
      <c r="G1263" s="118">
        <v>1.304791470262461</v>
      </c>
      <c r="I1263" s="115">
        <v>0.32101616628175522</v>
      </c>
      <c r="J1263" s="115">
        <v>3.4684253183119074E-2</v>
      </c>
      <c r="K1263" s="116">
        <v>91.762705530642705</v>
      </c>
      <c r="L1263" s="115">
        <v>5.6437389770723101E-2</v>
      </c>
      <c r="M1263" s="115">
        <v>0</v>
      </c>
      <c r="N1263" s="117">
        <v>7.9057954658694598</v>
      </c>
      <c r="O1263" s="115">
        <v>1.2381929719332321</v>
      </c>
      <c r="P1263" s="115">
        <v>5.0345683546160425E-2</v>
      </c>
      <c r="Q1263" s="115">
        <v>0.91714125822151515</v>
      </c>
      <c r="S1263" s="91">
        <v>0</v>
      </c>
      <c r="T1263" s="86">
        <f>IF(S1263=1,INDEX('LAD average need weights (Rx)'!N:N,MATCH(C1263,'LAD average need weights (Rx)'!B:B,0)),SUMPRODUCT(I$2:Q$2,I1263:Q1263)+$T$2)</f>
        <v>0.82590735516172753</v>
      </c>
    </row>
    <row r="1264" spans="2:20" x14ac:dyDescent="0.2">
      <c r="B1264" s="102" t="s">
        <v>5275</v>
      </c>
      <c r="C1264" s="101" t="s">
        <v>7016</v>
      </c>
      <c r="D1264" s="119">
        <v>7.0164096701503125</v>
      </c>
      <c r="E1264" s="119">
        <v>20.54686952959614</v>
      </c>
      <c r="F1264" s="119">
        <v>5.7163227822141671</v>
      </c>
      <c r="G1264" s="118">
        <v>0.81470767115166276</v>
      </c>
      <c r="I1264" s="115">
        <v>0.39106145251396646</v>
      </c>
      <c r="J1264" s="115">
        <v>0.15803592467810909</v>
      </c>
      <c r="K1264" s="116">
        <v>118.950161186331</v>
      </c>
      <c r="L1264" s="115">
        <v>7.476635514018691E-2</v>
      </c>
      <c r="M1264" s="115">
        <v>0</v>
      </c>
      <c r="N1264" s="117">
        <v>48.4554700193424</v>
      </c>
      <c r="O1264" s="115">
        <v>0.99038333674354728</v>
      </c>
      <c r="P1264" s="115">
        <v>0.39670912006866293</v>
      </c>
      <c r="Q1264" s="115">
        <v>1.0107631558656462</v>
      </c>
      <c r="S1264" s="91">
        <v>0</v>
      </c>
      <c r="T1264" s="86">
        <f>IF(S1264=1,INDEX('LAD average need weights (Rx)'!N:N,MATCH(C1264,'LAD average need weights (Rx)'!B:B,0)),SUMPRODUCT(I$2:Q$2,I1264:Q1264)+$T$2)</f>
        <v>1.2798596375835625</v>
      </c>
    </row>
    <row r="1265" spans="2:20" x14ac:dyDescent="0.2">
      <c r="B1265" s="102" t="s">
        <v>5274</v>
      </c>
      <c r="C1265" s="101" t="s">
        <v>7022</v>
      </c>
      <c r="D1265" s="119">
        <v>4232.7182018531585</v>
      </c>
      <c r="E1265" s="119">
        <v>16347.546077139363</v>
      </c>
      <c r="F1265" s="119">
        <v>4548.0334578191259</v>
      </c>
      <c r="G1265" s="118">
        <v>1.0744947433136269</v>
      </c>
      <c r="I1265" s="115">
        <v>0.28358208955223879</v>
      </c>
      <c r="J1265" s="115">
        <v>0.10493443620259574</v>
      </c>
      <c r="K1265" s="116">
        <v>104.04577833125801</v>
      </c>
      <c r="L1265" s="115">
        <v>0.11143270622286541</v>
      </c>
      <c r="M1265" s="115">
        <v>0</v>
      </c>
      <c r="N1265" s="117">
        <v>17.712394769613901</v>
      </c>
      <c r="O1265" s="115">
        <v>1.1086926244608555</v>
      </c>
      <c r="P1265" s="115">
        <v>0.10396852976461314</v>
      </c>
      <c r="Q1265" s="115">
        <v>0.91790213168569934</v>
      </c>
      <c r="S1265" s="91">
        <v>0</v>
      </c>
      <c r="T1265" s="86">
        <f>IF(S1265=1,INDEX('LAD average need weights (Rx)'!N:N,MATCH(C1265,'LAD average need weights (Rx)'!B:B,0)),SUMPRODUCT(I$2:Q$2,I1265:Q1265)+$T$2)</f>
        <v>0.96041170254004138</v>
      </c>
    </row>
    <row r="1266" spans="2:20" x14ac:dyDescent="0.2">
      <c r="B1266" s="102" t="s">
        <v>5273</v>
      </c>
      <c r="C1266" s="101" t="s">
        <v>7033</v>
      </c>
      <c r="D1266" s="119">
        <v>7837.0095039083235</v>
      </c>
      <c r="E1266" s="119">
        <v>31264.635554961376</v>
      </c>
      <c r="F1266" s="119">
        <v>8698.1011021177001</v>
      </c>
      <c r="G1266" s="118">
        <v>1.1098750228361915</v>
      </c>
      <c r="I1266" s="115">
        <v>0.22302158273381295</v>
      </c>
      <c r="J1266" s="115">
        <v>0.13857058042436135</v>
      </c>
      <c r="K1266" s="116">
        <v>121.39589452603499</v>
      </c>
      <c r="L1266" s="115">
        <v>0.10350877192982456</v>
      </c>
      <c r="M1266" s="115">
        <v>0</v>
      </c>
      <c r="N1266" s="117">
        <v>23.7617146194927</v>
      </c>
      <c r="O1266" s="115">
        <v>1.0101114010109764</v>
      </c>
      <c r="P1266" s="115">
        <v>0.13376955031190227</v>
      </c>
      <c r="Q1266" s="115">
        <v>0.97778052134948135</v>
      </c>
      <c r="S1266" s="91">
        <v>0</v>
      </c>
      <c r="T1266" s="86">
        <f>IF(S1266=1,INDEX('LAD average need weights (Rx)'!N:N,MATCH(C1266,'LAD average need weights (Rx)'!B:B,0)),SUMPRODUCT(I$2:Q$2,I1266:Q1266)+$T$2)</f>
        <v>1.0254175023033183</v>
      </c>
    </row>
    <row r="1267" spans="2:20" x14ac:dyDescent="0.2">
      <c r="B1267" s="102" t="s">
        <v>5272</v>
      </c>
      <c r="C1267" s="101" t="s">
        <v>7284</v>
      </c>
      <c r="D1267" s="119">
        <v>6096.2966450844342</v>
      </c>
      <c r="E1267" s="119">
        <v>22960.125842408077</v>
      </c>
      <c r="F1267" s="119">
        <v>6387.712261783232</v>
      </c>
      <c r="G1267" s="118">
        <v>1.0478020729082749</v>
      </c>
      <c r="I1267" s="115">
        <v>0.22727272727272727</v>
      </c>
      <c r="J1267" s="115">
        <v>0.14632530075320463</v>
      </c>
      <c r="K1267" s="116">
        <v>102.01650757077</v>
      </c>
      <c r="L1267" s="115">
        <v>0.10749774164408311</v>
      </c>
      <c r="M1267" s="115">
        <v>0</v>
      </c>
      <c r="N1267" s="117">
        <v>30.4209517774852</v>
      </c>
      <c r="O1267" s="115">
        <v>1.0426554491823252</v>
      </c>
      <c r="P1267" s="115">
        <v>0.19635871701536628</v>
      </c>
      <c r="Q1267" s="115">
        <v>0.977623927702988</v>
      </c>
      <c r="S1267" s="91">
        <v>0</v>
      </c>
      <c r="T1267" s="86">
        <f>IF(S1267=1,INDEX('LAD average need weights (Rx)'!N:N,MATCH(C1267,'LAD average need weights (Rx)'!B:B,0)),SUMPRODUCT(I$2:Q$2,I1267:Q1267)+$T$2)</f>
        <v>1.0770567620655223</v>
      </c>
    </row>
    <row r="1268" spans="2:20" x14ac:dyDescent="0.2">
      <c r="B1268" s="102" t="s">
        <v>5271</v>
      </c>
      <c r="C1268" s="101" t="s">
        <v>7033</v>
      </c>
      <c r="D1268" s="119">
        <v>4409.13210603882</v>
      </c>
      <c r="E1268" s="119">
        <v>19517.158431193795</v>
      </c>
      <c r="F1268" s="119">
        <v>5429.8479495192132</v>
      </c>
      <c r="G1268" s="118">
        <v>1.2315003993829996</v>
      </c>
      <c r="I1268" s="115">
        <v>0.22560975609756098</v>
      </c>
      <c r="J1268" s="115">
        <v>5.7302848834816636E-2</v>
      </c>
      <c r="K1268" s="116">
        <v>85.122228130816296</v>
      </c>
      <c r="L1268" s="115">
        <v>6.6317626527050616E-2</v>
      </c>
      <c r="M1268" s="115">
        <v>0</v>
      </c>
      <c r="N1268" s="117">
        <v>12.854487104493501</v>
      </c>
      <c r="O1268" s="115">
        <v>1.150413925594876</v>
      </c>
      <c r="P1268" s="115">
        <v>8.1466605678183826E-2</v>
      </c>
      <c r="Q1268" s="115">
        <v>0.87293357436044672</v>
      </c>
      <c r="S1268" s="91">
        <v>0</v>
      </c>
      <c r="T1268" s="86">
        <f>IF(S1268=1,INDEX('LAD average need weights (Rx)'!N:N,MATCH(C1268,'LAD average need weights (Rx)'!B:B,0)),SUMPRODUCT(I$2:Q$2,I1268:Q1268)+$T$2)</f>
        <v>0.83540307315320139</v>
      </c>
    </row>
    <row r="1269" spans="2:20" x14ac:dyDescent="0.2">
      <c r="B1269" s="102" t="s">
        <v>5270</v>
      </c>
      <c r="C1269" s="101" t="s">
        <v>7016</v>
      </c>
      <c r="D1269" s="119">
        <v>4878.3889302826701</v>
      </c>
      <c r="E1269" s="119">
        <v>15252.195687211581</v>
      </c>
      <c r="F1269" s="119">
        <v>4243.297187438262</v>
      </c>
      <c r="G1269" s="118">
        <v>0.869815270590242</v>
      </c>
      <c r="I1269" s="115">
        <v>0.37931034482758619</v>
      </c>
      <c r="J1269" s="115">
        <v>7.3801970892806754E-2</v>
      </c>
      <c r="K1269" s="116">
        <v>107.45874275251801</v>
      </c>
      <c r="L1269" s="115">
        <v>7.963446475195822E-2</v>
      </c>
      <c r="M1269" s="115">
        <v>0</v>
      </c>
      <c r="N1269" s="117">
        <v>24.823376563930399</v>
      </c>
      <c r="O1269" s="115">
        <v>0.90979847589710161</v>
      </c>
      <c r="P1269" s="115">
        <v>0.11097366717440471</v>
      </c>
      <c r="Q1269" s="115">
        <v>0.99050378815142015</v>
      </c>
      <c r="S1269" s="91">
        <v>0</v>
      </c>
      <c r="T1269" s="86">
        <f>IF(S1269=1,INDEX('LAD average need weights (Rx)'!N:N,MATCH(C1269,'LAD average need weights (Rx)'!B:B,0)),SUMPRODUCT(I$2:Q$2,I1269:Q1269)+$T$2)</f>
        <v>0.99687693513303166</v>
      </c>
    </row>
    <row r="1270" spans="2:20" x14ac:dyDescent="0.2">
      <c r="B1270" s="102" t="s">
        <v>5269</v>
      </c>
      <c r="C1270" s="101" t="s">
        <v>7282</v>
      </c>
      <c r="D1270" s="119">
        <v>5034.4532042936917</v>
      </c>
      <c r="E1270" s="119">
        <v>19518.560443798513</v>
      </c>
      <c r="F1270" s="119">
        <v>5430.238001959161</v>
      </c>
      <c r="G1270" s="118">
        <v>1.0786152500787811</v>
      </c>
      <c r="I1270" s="115">
        <v>0.27793696275071633</v>
      </c>
      <c r="J1270" s="115">
        <v>8.0372954744073688E-2</v>
      </c>
      <c r="K1270" s="116">
        <v>88.819556103575806</v>
      </c>
      <c r="L1270" s="115">
        <v>9.5303867403314924E-2</v>
      </c>
      <c r="M1270" s="115">
        <v>0</v>
      </c>
      <c r="N1270" s="117">
        <v>14.8654981504316</v>
      </c>
      <c r="O1270" s="115">
        <v>1.0924289434438923</v>
      </c>
      <c r="P1270" s="115">
        <v>8.6623024600864296E-2</v>
      </c>
      <c r="Q1270" s="115">
        <v>0.94800765913316298</v>
      </c>
      <c r="S1270" s="91">
        <v>0</v>
      </c>
      <c r="T1270" s="86">
        <f>IF(S1270=1,INDEX('LAD average need weights (Rx)'!N:N,MATCH(C1270,'LAD average need weights (Rx)'!B:B,0)),SUMPRODUCT(I$2:Q$2,I1270:Q1270)+$T$2)</f>
        <v>0.90290620103118435</v>
      </c>
    </row>
    <row r="1271" spans="2:20" x14ac:dyDescent="0.2">
      <c r="B1271" s="102" t="s">
        <v>5268</v>
      </c>
      <c r="C1271" s="101" t="s">
        <v>7016</v>
      </c>
      <c r="D1271" s="119">
        <v>7237.6522759383506</v>
      </c>
      <c r="E1271" s="119">
        <v>18102.173312818279</v>
      </c>
      <c r="F1271" s="119">
        <v>5036.18644030424</v>
      </c>
      <c r="G1271" s="118">
        <v>0.69583150009114059</v>
      </c>
      <c r="I1271" s="115">
        <v>0.3146067415730337</v>
      </c>
      <c r="J1271" s="115">
        <v>0.14424389730363757</v>
      </c>
      <c r="K1271" s="116">
        <v>132.81829173166901</v>
      </c>
      <c r="L1271" s="115">
        <v>0.11383537653239929</v>
      </c>
      <c r="M1271" s="115">
        <v>0</v>
      </c>
      <c r="N1271" s="117">
        <v>43.931030031201303</v>
      </c>
      <c r="O1271" s="115">
        <v>0.69987190058918458</v>
      </c>
      <c r="P1271" s="115">
        <v>0.28690576358836517</v>
      </c>
      <c r="Q1271" s="115">
        <v>1.0523777431078007</v>
      </c>
      <c r="S1271" s="91">
        <v>0</v>
      </c>
      <c r="T1271" s="86">
        <f>IF(S1271=1,INDEX('LAD average need weights (Rx)'!N:N,MATCH(C1271,'LAD average need weights (Rx)'!B:B,0)),SUMPRODUCT(I$2:Q$2,I1271:Q1271)+$T$2)</f>
        <v>1.2148877470110393</v>
      </c>
    </row>
    <row r="1272" spans="2:20" x14ac:dyDescent="0.2">
      <c r="B1272" s="102" t="s">
        <v>5267</v>
      </c>
      <c r="C1272" s="101" t="s">
        <v>7284</v>
      </c>
      <c r="D1272" s="119">
        <v>3628.1485286609404</v>
      </c>
      <c r="E1272" s="119">
        <v>10747.983003795658</v>
      </c>
      <c r="F1272" s="119">
        <v>2990.1849534280559</v>
      </c>
      <c r="G1272" s="118">
        <v>0.8241627733282626</v>
      </c>
      <c r="I1272" s="115">
        <v>0.22137404580152673</v>
      </c>
      <c r="J1272" s="115">
        <v>0.12940675324660791</v>
      </c>
      <c r="K1272" s="116">
        <v>119.31658125915099</v>
      </c>
      <c r="L1272" s="115">
        <v>0.15343915343915343</v>
      </c>
      <c r="M1272" s="115">
        <v>0</v>
      </c>
      <c r="N1272" s="117">
        <v>34.062371888726197</v>
      </c>
      <c r="O1272" s="115">
        <v>0.9776097330664244</v>
      </c>
      <c r="P1272" s="115">
        <v>0.21836808173966685</v>
      </c>
      <c r="Q1272" s="115">
        <v>0.98818021564563185</v>
      </c>
      <c r="S1272" s="91">
        <v>0</v>
      </c>
      <c r="T1272" s="86">
        <f>IF(S1272=1,INDEX('LAD average need weights (Rx)'!N:N,MATCH(C1272,'LAD average need weights (Rx)'!B:B,0)),SUMPRODUCT(I$2:Q$2,I1272:Q1272)+$T$2)</f>
        <v>1.1374615120285962</v>
      </c>
    </row>
    <row r="1273" spans="2:20" x14ac:dyDescent="0.2">
      <c r="B1273" s="102" t="s">
        <v>5266</v>
      </c>
      <c r="C1273" s="101" t="s">
        <v>7016</v>
      </c>
      <c r="D1273" s="119">
        <v>4783.2220419449113</v>
      </c>
      <c r="E1273" s="119">
        <v>15937.082142020172</v>
      </c>
      <c r="F1273" s="119">
        <v>4433.8387217198197</v>
      </c>
      <c r="G1273" s="118">
        <v>0.92695649142747538</v>
      </c>
      <c r="I1273" s="115">
        <v>0.26209677419354838</v>
      </c>
      <c r="J1273" s="115">
        <v>7.0618411075898238E-2</v>
      </c>
      <c r="K1273" s="116">
        <v>118.44272748985</v>
      </c>
      <c r="L1273" s="115">
        <v>8.6910994764397911E-2</v>
      </c>
      <c r="M1273" s="115">
        <v>0</v>
      </c>
      <c r="N1273" s="117">
        <v>26.806653212323901</v>
      </c>
      <c r="O1273" s="115">
        <v>0.89071093197233919</v>
      </c>
      <c r="P1273" s="115">
        <v>0.11752918503354837</v>
      </c>
      <c r="Q1273" s="115">
        <v>0.99899482738039536</v>
      </c>
      <c r="S1273" s="91">
        <v>0</v>
      </c>
      <c r="T1273" s="86">
        <f>IF(S1273=1,INDEX('LAD average need weights (Rx)'!N:N,MATCH(C1273,'LAD average need weights (Rx)'!B:B,0)),SUMPRODUCT(I$2:Q$2,I1273:Q1273)+$T$2)</f>
        <v>1.000911999567375</v>
      </c>
    </row>
    <row r="1274" spans="2:20" x14ac:dyDescent="0.2">
      <c r="B1274" s="102" t="s">
        <v>5265</v>
      </c>
      <c r="C1274" s="101" t="s">
        <v>7016</v>
      </c>
      <c r="D1274" s="119">
        <v>10355.396109284806</v>
      </c>
      <c r="E1274" s="119">
        <v>28366.913525180185</v>
      </c>
      <c r="F1274" s="119">
        <v>7891.9289291984869</v>
      </c>
      <c r="G1274" s="118">
        <v>0.76210787553770765</v>
      </c>
      <c r="I1274" s="115">
        <v>0.2478386167146974</v>
      </c>
      <c r="J1274" s="115">
        <v>0.17313198016408568</v>
      </c>
      <c r="K1274" s="116">
        <v>130.82331695657999</v>
      </c>
      <c r="L1274" s="115">
        <v>9.1171379111367565E-2</v>
      </c>
      <c r="M1274" s="115">
        <v>0</v>
      </c>
      <c r="N1274" s="117">
        <v>40.037204355331298</v>
      </c>
      <c r="O1274" s="115">
        <v>0.75002579052986706</v>
      </c>
      <c r="P1274" s="115">
        <v>0.31162755696469424</v>
      </c>
      <c r="Q1274" s="115">
        <v>1.0706338037810337</v>
      </c>
      <c r="S1274" s="91">
        <v>0</v>
      </c>
      <c r="T1274" s="86">
        <f>IF(S1274=1,INDEX('LAD average need weights (Rx)'!N:N,MATCH(C1274,'LAD average need weights (Rx)'!B:B,0)),SUMPRODUCT(I$2:Q$2,I1274:Q1274)+$T$2)</f>
        <v>1.1801472480902304</v>
      </c>
    </row>
    <row r="1275" spans="2:20" x14ac:dyDescent="0.2">
      <c r="B1275" s="102" t="s">
        <v>5264</v>
      </c>
      <c r="C1275" s="101" t="s">
        <v>7016</v>
      </c>
      <c r="D1275" s="119">
        <v>8557.8283124247082</v>
      </c>
      <c r="E1275" s="119">
        <v>19349.677530068657</v>
      </c>
      <c r="F1275" s="119">
        <v>5383.25326562791</v>
      </c>
      <c r="G1275" s="118">
        <v>0.62904431698077157</v>
      </c>
      <c r="I1275" s="115">
        <v>0.3247863247863248</v>
      </c>
      <c r="J1275" s="115">
        <v>0.13665754268947894</v>
      </c>
      <c r="K1275" s="116">
        <v>139.30031967119501</v>
      </c>
      <c r="L1275" s="115">
        <v>0.1326530612244898</v>
      </c>
      <c r="M1275" s="115">
        <v>0</v>
      </c>
      <c r="N1275" s="117">
        <v>44.720271948852599</v>
      </c>
      <c r="O1275" s="115">
        <v>0.67555853109755049</v>
      </c>
      <c r="P1275" s="115">
        <v>0.27752087162550643</v>
      </c>
      <c r="Q1275" s="115">
        <v>1.0527689289102908</v>
      </c>
      <c r="S1275" s="91">
        <v>0</v>
      </c>
      <c r="T1275" s="86">
        <f>IF(S1275=1,INDEX('LAD average need weights (Rx)'!N:N,MATCH(C1275,'LAD average need weights (Rx)'!B:B,0)),SUMPRODUCT(I$2:Q$2,I1275:Q1275)+$T$2)</f>
        <v>1.2334598452117129</v>
      </c>
    </row>
    <row r="1276" spans="2:20" x14ac:dyDescent="0.2">
      <c r="B1276" s="102" t="s">
        <v>5263</v>
      </c>
      <c r="C1276" s="101" t="s">
        <v>7036</v>
      </c>
      <c r="D1276" s="119">
        <v>2710.7647197498904</v>
      </c>
      <c r="E1276" s="119">
        <v>13108.678997556031</v>
      </c>
      <c r="F1276" s="119">
        <v>3646.9516823731333</v>
      </c>
      <c r="G1276" s="118">
        <v>1.3453589888500617</v>
      </c>
      <c r="I1276" s="115">
        <v>0.24675324675324675</v>
      </c>
      <c r="J1276" s="115">
        <v>5.5598719047909723E-2</v>
      </c>
      <c r="K1276" s="116">
        <v>91.998793418647196</v>
      </c>
      <c r="L1276" s="115">
        <v>9.0163934426229511E-2</v>
      </c>
      <c r="M1276" s="115">
        <v>0</v>
      </c>
      <c r="N1276" s="117">
        <v>17.533763071298001</v>
      </c>
      <c r="O1276" s="115">
        <v>1.1574132280056177</v>
      </c>
      <c r="P1276" s="115">
        <v>7.4100543601678601E-2</v>
      </c>
      <c r="Q1276" s="115">
        <v>0.96158591190153431</v>
      </c>
      <c r="S1276" s="91">
        <v>0</v>
      </c>
      <c r="T1276" s="86">
        <f>IF(S1276=1,INDEX('LAD average need weights (Rx)'!N:N,MATCH(C1276,'LAD average need weights (Rx)'!B:B,0)),SUMPRODUCT(I$2:Q$2,I1276:Q1276)+$T$2)</f>
        <v>0.91722467738026725</v>
      </c>
    </row>
    <row r="1277" spans="2:20" x14ac:dyDescent="0.2">
      <c r="B1277" s="102" t="s">
        <v>5262</v>
      </c>
      <c r="C1277" s="101" t="s">
        <v>7016</v>
      </c>
      <c r="D1277" s="119">
        <v>5437.8762032983459</v>
      </c>
      <c r="E1277" s="119">
        <v>19549.527329630535</v>
      </c>
      <c r="F1277" s="119">
        <v>5438.8532664266186</v>
      </c>
      <c r="G1277" s="118">
        <v>1.0001796773394143</v>
      </c>
      <c r="I1277" s="115">
        <v>0.27837259100642398</v>
      </c>
      <c r="J1277" s="115">
        <v>0.10773558161711898</v>
      </c>
      <c r="K1277" s="116">
        <v>108.52804356281599</v>
      </c>
      <c r="L1277" s="115">
        <v>8.0942622950819679E-2</v>
      </c>
      <c r="M1277" s="115">
        <v>0</v>
      </c>
      <c r="N1277" s="117">
        <v>22.228041229093702</v>
      </c>
      <c r="O1277" s="115">
        <v>1.0000184363127302</v>
      </c>
      <c r="P1277" s="115">
        <v>0.11855609148757633</v>
      </c>
      <c r="Q1277" s="115">
        <v>0.98909442105163659</v>
      </c>
      <c r="S1277" s="91">
        <v>0</v>
      </c>
      <c r="T1277" s="86">
        <f>IF(S1277=1,INDEX('LAD average need weights (Rx)'!N:N,MATCH(C1277,'LAD average need weights (Rx)'!B:B,0)),SUMPRODUCT(I$2:Q$2,I1277:Q1277)+$T$2)</f>
        <v>0.98442283229752015</v>
      </c>
    </row>
    <row r="1278" spans="2:20" x14ac:dyDescent="0.2">
      <c r="B1278" s="102" t="s">
        <v>5261</v>
      </c>
      <c r="C1278" s="101" t="s">
        <v>7016</v>
      </c>
      <c r="D1278" s="119">
        <v>3975.8407660313292</v>
      </c>
      <c r="E1278" s="119">
        <v>12764.785710565475</v>
      </c>
      <c r="F1278" s="119">
        <v>3551.2774956926246</v>
      </c>
      <c r="G1278" s="118">
        <v>0.89321421673471546</v>
      </c>
      <c r="I1278" s="115">
        <v>0.27208480565371024</v>
      </c>
      <c r="J1278" s="115">
        <v>0.10567354752158387</v>
      </c>
      <c r="K1278" s="116">
        <v>108.06731459330101</v>
      </c>
      <c r="L1278" s="115">
        <v>0.11876832844574781</v>
      </c>
      <c r="M1278" s="115">
        <v>0</v>
      </c>
      <c r="N1278" s="117">
        <v>45.680751794258299</v>
      </c>
      <c r="O1278" s="115">
        <v>0.83217365282116362</v>
      </c>
      <c r="P1278" s="115">
        <v>0.34335042013200306</v>
      </c>
      <c r="Q1278" s="115">
        <v>1.0801887856827164</v>
      </c>
      <c r="S1278" s="91">
        <v>0</v>
      </c>
      <c r="T1278" s="86">
        <f>IF(S1278=1,INDEX('LAD average need weights (Rx)'!N:N,MATCH(C1278,'LAD average need weights (Rx)'!B:B,0)),SUMPRODUCT(I$2:Q$2,I1278:Q1278)+$T$2)</f>
        <v>1.2108820304235395</v>
      </c>
    </row>
    <row r="1279" spans="2:20" x14ac:dyDescent="0.2">
      <c r="B1279" s="102" t="s">
        <v>5260</v>
      </c>
      <c r="C1279" s="101" t="s">
        <v>7016</v>
      </c>
      <c r="D1279" s="119">
        <v>3748.5734329728662</v>
      </c>
      <c r="E1279" s="119">
        <v>10939.107313983794</v>
      </c>
      <c r="F1279" s="119">
        <v>3043.3574450813321</v>
      </c>
      <c r="G1279" s="118">
        <v>0.81187083553215833</v>
      </c>
      <c r="I1279" s="115">
        <v>0.27152317880794702</v>
      </c>
      <c r="J1279" s="115">
        <v>0.1361533546162608</v>
      </c>
      <c r="K1279" s="116">
        <v>127.874082721815</v>
      </c>
      <c r="L1279" s="115">
        <v>9.3979441997063137E-2</v>
      </c>
      <c r="M1279" s="115">
        <v>0</v>
      </c>
      <c r="N1279" s="117">
        <v>40.434594062708399</v>
      </c>
      <c r="O1279" s="115">
        <v>0.86525424784160454</v>
      </c>
      <c r="P1279" s="115">
        <v>0.35911417922696542</v>
      </c>
      <c r="Q1279" s="115">
        <v>1.0498587699125013</v>
      </c>
      <c r="S1279" s="91">
        <v>0</v>
      </c>
      <c r="T1279" s="86">
        <f>IF(S1279=1,INDEX('LAD average need weights (Rx)'!N:N,MATCH(C1279,'LAD average need weights (Rx)'!B:B,0)),SUMPRODUCT(I$2:Q$2,I1279:Q1279)+$T$2)</f>
        <v>1.1871854552173873</v>
      </c>
    </row>
    <row r="1280" spans="2:20" x14ac:dyDescent="0.2">
      <c r="B1280" s="102" t="s">
        <v>5259</v>
      </c>
      <c r="C1280" s="101" t="s">
        <v>7019</v>
      </c>
      <c r="D1280" s="119">
        <v>5514.7727092894584</v>
      </c>
      <c r="E1280" s="119">
        <v>20305.853042680526</v>
      </c>
      <c r="F1280" s="119">
        <v>5649.2698409833665</v>
      </c>
      <c r="G1280" s="118">
        <v>1.0243885176749628</v>
      </c>
      <c r="I1280" s="115">
        <v>0.24668435013262599</v>
      </c>
      <c r="J1280" s="115">
        <v>7.5853871050189495E-2</v>
      </c>
      <c r="K1280" s="116">
        <v>97.817948194982705</v>
      </c>
      <c r="L1280" s="115">
        <v>7.1957671957671956E-2</v>
      </c>
      <c r="M1280" s="115">
        <v>0</v>
      </c>
      <c r="N1280" s="117">
        <v>13.398378951662201</v>
      </c>
      <c r="O1280" s="115">
        <v>1.0910596573267595</v>
      </c>
      <c r="P1280" s="115">
        <v>8.9099802776265169E-2</v>
      </c>
      <c r="Q1280" s="115">
        <v>0.95745841812278221</v>
      </c>
      <c r="S1280" s="91">
        <v>0</v>
      </c>
      <c r="T1280" s="86">
        <f>IF(S1280=1,INDEX('LAD average need weights (Rx)'!N:N,MATCH(C1280,'LAD average need weights (Rx)'!B:B,0)),SUMPRODUCT(I$2:Q$2,I1280:Q1280)+$T$2)</f>
        <v>0.87943753788734846</v>
      </c>
    </row>
    <row r="1281" spans="2:20" x14ac:dyDescent="0.2">
      <c r="B1281" s="102" t="s">
        <v>5258</v>
      </c>
      <c r="C1281" s="101" t="s">
        <v>7283</v>
      </c>
      <c r="D1281" s="119">
        <v>6324.8402126481342</v>
      </c>
      <c r="E1281" s="119">
        <v>20928.255790501149</v>
      </c>
      <c r="F1281" s="119">
        <v>5822.4278494067376</v>
      </c>
      <c r="G1281" s="118">
        <v>0.92056520855077184</v>
      </c>
      <c r="I1281" s="115">
        <v>0.32013201320132012</v>
      </c>
      <c r="J1281" s="115">
        <v>5.2434987969926725E-2</v>
      </c>
      <c r="K1281" s="116">
        <v>83.706512477175906</v>
      </c>
      <c r="L1281" s="115">
        <v>7.9395085066162566E-2</v>
      </c>
      <c r="M1281" s="115">
        <v>0</v>
      </c>
      <c r="N1281" s="117">
        <v>6.3988636640292098</v>
      </c>
      <c r="O1281" s="115">
        <v>0.93595734988575929</v>
      </c>
      <c r="P1281" s="115">
        <v>7.0869131649201889E-2</v>
      </c>
      <c r="Q1281" s="115">
        <v>0.98551928975802039</v>
      </c>
      <c r="S1281" s="91">
        <v>0</v>
      </c>
      <c r="T1281" s="86">
        <f>IF(S1281=1,INDEX('LAD average need weights (Rx)'!N:N,MATCH(C1281,'LAD average need weights (Rx)'!B:B,0)),SUMPRODUCT(I$2:Q$2,I1281:Q1281)+$T$2)</f>
        <v>0.80159027413137873</v>
      </c>
    </row>
    <row r="1282" spans="2:20" x14ac:dyDescent="0.2">
      <c r="B1282" s="102" t="s">
        <v>5257</v>
      </c>
      <c r="C1282" s="101" t="s">
        <v>7016</v>
      </c>
      <c r="D1282" s="119">
        <v>6179.2830895377156</v>
      </c>
      <c r="E1282" s="119">
        <v>20095.991875851138</v>
      </c>
      <c r="F1282" s="119">
        <v>5590.884588314053</v>
      </c>
      <c r="G1282" s="118">
        <v>0.90477884040951395</v>
      </c>
      <c r="I1282" s="115">
        <v>0.39007092198581561</v>
      </c>
      <c r="J1282" s="115">
        <v>0.17981423142115191</v>
      </c>
      <c r="K1282" s="116">
        <v>119.455320197044</v>
      </c>
      <c r="L1282" s="115">
        <v>0.10035005834305717</v>
      </c>
      <c r="M1282" s="115">
        <v>0</v>
      </c>
      <c r="N1282" s="117">
        <v>42.231933990147802</v>
      </c>
      <c r="O1282" s="115">
        <v>1.0048459523621944</v>
      </c>
      <c r="P1282" s="115">
        <v>0.32826503418189906</v>
      </c>
      <c r="Q1282" s="115">
        <v>0.99483919474259075</v>
      </c>
      <c r="S1282" s="91">
        <v>0</v>
      </c>
      <c r="T1282" s="86">
        <f>IF(S1282=1,INDEX('LAD average need weights (Rx)'!N:N,MATCH(C1282,'LAD average need weights (Rx)'!B:B,0)),SUMPRODUCT(I$2:Q$2,I1282:Q1282)+$T$2)</f>
        <v>1.2471038022961172</v>
      </c>
    </row>
    <row r="1283" spans="2:20" x14ac:dyDescent="0.2">
      <c r="B1283" s="102" t="s">
        <v>5256</v>
      </c>
      <c r="C1283" s="101" t="s">
        <v>7282</v>
      </c>
      <c r="D1283" s="119">
        <v>6491.0691982278368</v>
      </c>
      <c r="E1283" s="119">
        <v>22514.682168099527</v>
      </c>
      <c r="F1283" s="119">
        <v>6263.7858495394885</v>
      </c>
      <c r="G1283" s="118">
        <v>0.96498522173351653</v>
      </c>
      <c r="I1283" s="115">
        <v>0.26586102719033233</v>
      </c>
      <c r="J1283" s="115">
        <v>8.0497627374445144E-2</v>
      </c>
      <c r="K1283" s="116">
        <v>94.7</v>
      </c>
      <c r="L1283" s="115">
        <v>9.7345132743362831E-2</v>
      </c>
      <c r="M1283" s="115">
        <v>0</v>
      </c>
      <c r="N1283" s="117">
        <v>19.080770923003399</v>
      </c>
      <c r="O1283" s="115">
        <v>1.0605112068015188</v>
      </c>
      <c r="P1283" s="115">
        <v>0.1762055732392756</v>
      </c>
      <c r="Q1283" s="115">
        <v>0.97728201643471435</v>
      </c>
      <c r="S1283" s="91">
        <v>0</v>
      </c>
      <c r="T1283" s="86">
        <f>IF(S1283=1,INDEX('LAD average need weights (Rx)'!N:N,MATCH(C1283,'LAD average need weights (Rx)'!B:B,0)),SUMPRODUCT(I$2:Q$2,I1283:Q1283)+$T$2)</f>
        <v>0.95211537585565764</v>
      </c>
    </row>
    <row r="1284" spans="2:20" x14ac:dyDescent="0.2">
      <c r="B1284" s="102" t="s">
        <v>5255</v>
      </c>
      <c r="C1284" s="101" t="s">
        <v>7016</v>
      </c>
      <c r="D1284" s="119">
        <v>6934.669098751403</v>
      </c>
      <c r="E1284" s="119">
        <v>9553.5178300985172</v>
      </c>
      <c r="F1284" s="119">
        <v>2657.8740641643049</v>
      </c>
      <c r="G1284" s="118">
        <v>0.38327337992851868</v>
      </c>
      <c r="I1284" s="115">
        <v>0.4</v>
      </c>
      <c r="J1284" s="115">
        <v>0.14869118620273108</v>
      </c>
      <c r="K1284" s="116">
        <v>121.559157894737</v>
      </c>
      <c r="L1284" s="115">
        <v>4.2765502494654314E-3</v>
      </c>
      <c r="M1284" s="115">
        <v>1</v>
      </c>
      <c r="N1284" s="117">
        <v>27.339364511278202</v>
      </c>
      <c r="O1284" s="115">
        <v>0.8032233974230012</v>
      </c>
      <c r="P1284" s="115">
        <v>0.26575853951884648</v>
      </c>
      <c r="Q1284" s="115">
        <v>1.0675533425710677</v>
      </c>
      <c r="S1284" s="91">
        <v>0</v>
      </c>
      <c r="T1284" s="86">
        <f>IF(S1284=1,INDEX('LAD average need weights (Rx)'!N:N,MATCH(C1284,'LAD average need weights (Rx)'!B:B,0)),SUMPRODUCT(I$2:Q$2,I1284:Q1284)+$T$2)</f>
        <v>0.84358003273216053</v>
      </c>
    </row>
    <row r="1285" spans="2:20" x14ac:dyDescent="0.2">
      <c r="B1285" s="102" t="s">
        <v>5254</v>
      </c>
      <c r="C1285" s="101" t="s">
        <v>7016</v>
      </c>
      <c r="D1285" s="119">
        <v>3019.3447693268186</v>
      </c>
      <c r="E1285" s="119">
        <v>10366.782196441685</v>
      </c>
      <c r="F1285" s="119">
        <v>2884.1314810712488</v>
      </c>
      <c r="G1285" s="118">
        <v>0.9552176718507982</v>
      </c>
      <c r="I1285" s="115">
        <v>0.27108433734939757</v>
      </c>
      <c r="J1285" s="115">
        <v>0.13547806482533481</v>
      </c>
      <c r="K1285" s="116">
        <v>127.975650997633</v>
      </c>
      <c r="L1285" s="115">
        <v>8.771929824561403E-2</v>
      </c>
      <c r="M1285" s="115">
        <v>0</v>
      </c>
      <c r="N1285" s="117">
        <v>46.089195468380098</v>
      </c>
      <c r="O1285" s="115">
        <v>0.89143943471977993</v>
      </c>
      <c r="P1285" s="115">
        <v>0.33828370941164332</v>
      </c>
      <c r="Q1285" s="115">
        <v>1.0428396866018212</v>
      </c>
      <c r="S1285" s="91">
        <v>0</v>
      </c>
      <c r="T1285" s="86">
        <f>IF(S1285=1,INDEX('LAD average need weights (Rx)'!N:N,MATCH(C1285,'LAD average need weights (Rx)'!B:B,0)),SUMPRODUCT(I$2:Q$2,I1285:Q1285)+$T$2)</f>
        <v>1.2284257445973035</v>
      </c>
    </row>
    <row r="1286" spans="2:20" x14ac:dyDescent="0.2">
      <c r="B1286" s="102" t="s">
        <v>5253</v>
      </c>
      <c r="C1286" s="101" t="s">
        <v>7016</v>
      </c>
      <c r="D1286" s="119">
        <v>29.951121825679312</v>
      </c>
      <c r="E1286" s="119">
        <v>69.60282190812282</v>
      </c>
      <c r="F1286" s="119">
        <v>19.364127270419196</v>
      </c>
      <c r="G1286" s="118">
        <v>0.64652427321827055</v>
      </c>
      <c r="S1286" s="91">
        <v>1</v>
      </c>
      <c r="T1286" s="86">
        <f>IF(S1286=1,INDEX('LAD average need weights (Rx)'!N:N,MATCH(C1286,'LAD average need weights (Rx)'!B:B,0)),SUMPRODUCT(I$2:Q$2,I1286:Q1286)+$T$2)</f>
        <v>1.0780312828918615</v>
      </c>
    </row>
    <row r="1287" spans="2:20" x14ac:dyDescent="0.2">
      <c r="B1287" s="102" t="s">
        <v>5252</v>
      </c>
      <c r="C1287" s="101" t="s">
        <v>7034</v>
      </c>
      <c r="D1287" s="119">
        <v>4392.1104271655367</v>
      </c>
      <c r="E1287" s="119">
        <v>16951.56445933654</v>
      </c>
      <c r="F1287" s="119">
        <v>4716.0767713787145</v>
      </c>
      <c r="G1287" s="118">
        <v>1.0737609742709158</v>
      </c>
      <c r="I1287" s="115">
        <v>0.23860589812332439</v>
      </c>
      <c r="J1287" s="115">
        <v>0.281214212245186</v>
      </c>
      <c r="K1287" s="116">
        <v>126.12354925776</v>
      </c>
      <c r="L1287" s="115">
        <v>0.11910669975186104</v>
      </c>
      <c r="M1287" s="115">
        <v>0</v>
      </c>
      <c r="N1287" s="117">
        <v>41.290107062528101</v>
      </c>
      <c r="O1287" s="115">
        <v>0.97607481463023649</v>
      </c>
      <c r="P1287" s="115">
        <v>0.18977911766767785</v>
      </c>
      <c r="Q1287" s="115">
        <v>1.0072177839250085</v>
      </c>
      <c r="S1287" s="91">
        <v>0</v>
      </c>
      <c r="T1287" s="86">
        <f>IF(S1287=1,INDEX('LAD average need weights (Rx)'!N:N,MATCH(C1287,'LAD average need weights (Rx)'!B:B,0)),SUMPRODUCT(I$2:Q$2,I1287:Q1287)+$T$2)</f>
        <v>1.2545747410405548</v>
      </c>
    </row>
    <row r="1288" spans="2:20" x14ac:dyDescent="0.2">
      <c r="B1288" s="102" t="s">
        <v>5251</v>
      </c>
      <c r="C1288" s="101" t="s">
        <v>7034</v>
      </c>
      <c r="D1288" s="119">
        <v>12485.217774051551</v>
      </c>
      <c r="E1288" s="119">
        <v>44345.967400132286</v>
      </c>
      <c r="F1288" s="119">
        <v>12337.44456222697</v>
      </c>
      <c r="G1288" s="118">
        <v>0.98816414623285931</v>
      </c>
      <c r="I1288" s="115">
        <v>0.23644251626898047</v>
      </c>
      <c r="J1288" s="115">
        <v>0.15528822313814458</v>
      </c>
      <c r="K1288" s="116">
        <v>124.451132625247</v>
      </c>
      <c r="L1288" s="115">
        <v>0.14606741573033707</v>
      </c>
      <c r="M1288" s="115">
        <v>0</v>
      </c>
      <c r="N1288" s="117">
        <v>37.522497509164403</v>
      </c>
      <c r="O1288" s="115">
        <v>0.99967310997471359</v>
      </c>
      <c r="P1288" s="115">
        <v>0.27618174520808136</v>
      </c>
      <c r="Q1288" s="115">
        <v>0.99035943396755655</v>
      </c>
      <c r="S1288" s="91">
        <v>0</v>
      </c>
      <c r="T1288" s="86">
        <f>IF(S1288=1,INDEX('LAD average need weights (Rx)'!N:N,MATCH(C1288,'LAD average need weights (Rx)'!B:B,0)),SUMPRODUCT(I$2:Q$2,I1288:Q1288)+$T$2)</f>
        <v>1.1902716277587111</v>
      </c>
    </row>
    <row r="1289" spans="2:20" x14ac:dyDescent="0.2">
      <c r="B1289" s="102" t="s">
        <v>5250</v>
      </c>
      <c r="C1289" s="101" t="s">
        <v>7034</v>
      </c>
      <c r="D1289" s="119">
        <v>17237.299712729051</v>
      </c>
      <c r="E1289" s="119">
        <v>72347.381444207407</v>
      </c>
      <c r="F1289" s="119">
        <v>20127.688268393365</v>
      </c>
      <c r="G1289" s="118">
        <v>1.1676822126339126</v>
      </c>
      <c r="I1289" s="115">
        <v>0.27871148459383754</v>
      </c>
      <c r="J1289" s="115">
        <v>6.6919218479771711E-2</v>
      </c>
      <c r="K1289" s="116">
        <v>83.021928431851507</v>
      </c>
      <c r="L1289" s="115">
        <v>0.11005135730007337</v>
      </c>
      <c r="M1289" s="115">
        <v>0</v>
      </c>
      <c r="N1289" s="117">
        <v>10.7827989741085</v>
      </c>
      <c r="O1289" s="115">
        <v>1.0893342757556714</v>
      </c>
      <c r="P1289" s="115">
        <v>0.11565824471415501</v>
      </c>
      <c r="Q1289" s="115">
        <v>0.95288361608808869</v>
      </c>
      <c r="S1289" s="91">
        <v>0</v>
      </c>
      <c r="T1289" s="86">
        <f>IF(S1289=1,INDEX('LAD average need weights (Rx)'!N:N,MATCH(C1289,'LAD average need weights (Rx)'!B:B,0)),SUMPRODUCT(I$2:Q$2,I1289:Q1289)+$T$2)</f>
        <v>0.87097383980556153</v>
      </c>
    </row>
    <row r="1290" spans="2:20" x14ac:dyDescent="0.2">
      <c r="B1290" s="102" t="s">
        <v>5249</v>
      </c>
      <c r="C1290" s="101" t="s">
        <v>7034</v>
      </c>
      <c r="D1290" s="119">
        <v>7955.3487536224648</v>
      </c>
      <c r="E1290" s="119">
        <v>31062.890368022581</v>
      </c>
      <c r="F1290" s="119">
        <v>8641.9737876068866</v>
      </c>
      <c r="G1290" s="118">
        <v>1.0863098595987721</v>
      </c>
      <c r="I1290" s="115">
        <v>0.2556053811659193</v>
      </c>
      <c r="J1290" s="115">
        <v>0.14053777599775741</v>
      </c>
      <c r="K1290" s="116">
        <v>107.68013049366</v>
      </c>
      <c r="L1290" s="115">
        <v>0.10914051841746249</v>
      </c>
      <c r="M1290" s="115">
        <v>0</v>
      </c>
      <c r="N1290" s="117">
        <v>28.232115967007299</v>
      </c>
      <c r="O1290" s="115">
        <v>1.0387300597548421</v>
      </c>
      <c r="P1290" s="115">
        <v>0.19992158418966305</v>
      </c>
      <c r="Q1290" s="115">
        <v>0.9578692223861579</v>
      </c>
      <c r="S1290" s="91">
        <v>0</v>
      </c>
      <c r="T1290" s="86">
        <f>IF(S1290=1,INDEX('LAD average need weights (Rx)'!N:N,MATCH(C1290,'LAD average need weights (Rx)'!B:B,0)),SUMPRODUCT(I$2:Q$2,I1290:Q1290)+$T$2)</f>
        <v>1.0653087695869794</v>
      </c>
    </row>
    <row r="1291" spans="2:20" x14ac:dyDescent="0.2">
      <c r="B1291" s="102" t="s">
        <v>5248</v>
      </c>
      <c r="C1291" s="101" t="s">
        <v>7034</v>
      </c>
      <c r="D1291" s="119">
        <v>5075.5752410458163</v>
      </c>
      <c r="E1291" s="119">
        <v>21282.149362219519</v>
      </c>
      <c r="F1291" s="119">
        <v>5920.8842046962354</v>
      </c>
      <c r="G1291" s="118">
        <v>1.1665444651109624</v>
      </c>
      <c r="I1291" s="115">
        <v>0.29978586723768735</v>
      </c>
      <c r="J1291" s="115">
        <v>0.12394615977092836</v>
      </c>
      <c r="K1291" s="116">
        <v>109.798450068668</v>
      </c>
      <c r="L1291" s="115">
        <v>0.10738255033557047</v>
      </c>
      <c r="M1291" s="115">
        <v>0</v>
      </c>
      <c r="N1291" s="117">
        <v>28.278056111438101</v>
      </c>
      <c r="O1291" s="115">
        <v>1.0239969048007327</v>
      </c>
      <c r="P1291" s="115">
        <v>0.17959367163326215</v>
      </c>
      <c r="Q1291" s="115">
        <v>0.99372224800982023</v>
      </c>
      <c r="S1291" s="91">
        <v>0</v>
      </c>
      <c r="T1291" s="86">
        <f>IF(S1291=1,INDEX('LAD average need weights (Rx)'!N:N,MATCH(C1291,'LAD average need weights (Rx)'!B:B,0)),SUMPRODUCT(I$2:Q$2,I1291:Q1291)+$T$2)</f>
        <v>1.0725001380287529</v>
      </c>
    </row>
    <row r="1292" spans="2:20" x14ac:dyDescent="0.2">
      <c r="B1292" s="102" t="s">
        <v>5247</v>
      </c>
      <c r="C1292" s="101" t="s">
        <v>7034</v>
      </c>
      <c r="D1292" s="119">
        <v>10640.219055295805</v>
      </c>
      <c r="E1292" s="119">
        <v>42237.953843843905</v>
      </c>
      <c r="F1292" s="119">
        <v>11750.976346245438</v>
      </c>
      <c r="G1292" s="118">
        <v>1.1043923330128049</v>
      </c>
      <c r="I1292" s="115">
        <v>0.25601539942252166</v>
      </c>
      <c r="J1292" s="115">
        <v>0.15242508962531454</v>
      </c>
      <c r="K1292" s="116">
        <v>121.924902929756</v>
      </c>
      <c r="L1292" s="115">
        <v>0.12239089184060721</v>
      </c>
      <c r="M1292" s="115">
        <v>0</v>
      </c>
      <c r="N1292" s="117">
        <v>36.612312830921297</v>
      </c>
      <c r="O1292" s="115">
        <v>1.0558646964528544</v>
      </c>
      <c r="P1292" s="115">
        <v>0.2689227766691743</v>
      </c>
      <c r="Q1292" s="115">
        <v>0.97375245144081213</v>
      </c>
      <c r="S1292" s="91">
        <v>0</v>
      </c>
      <c r="T1292" s="86">
        <f>IF(S1292=1,INDEX('LAD average need weights (Rx)'!N:N,MATCH(C1292,'LAD average need weights (Rx)'!B:B,0)),SUMPRODUCT(I$2:Q$2,I1292:Q1292)+$T$2)</f>
        <v>1.1728556520264044</v>
      </c>
    </row>
    <row r="1293" spans="2:20" x14ac:dyDescent="0.2">
      <c r="B1293" s="102" t="s">
        <v>5246</v>
      </c>
      <c r="C1293" s="101" t="s">
        <v>7034</v>
      </c>
      <c r="D1293" s="119">
        <v>13080.891619319518</v>
      </c>
      <c r="E1293" s="119">
        <v>52476.475637126292</v>
      </c>
      <c r="F1293" s="119">
        <v>14599.424636571772</v>
      </c>
      <c r="G1293" s="118">
        <v>1.1160878831080208</v>
      </c>
      <c r="I1293" s="115">
        <v>0.28649138712601996</v>
      </c>
      <c r="J1293" s="115">
        <v>0.12153595370190234</v>
      </c>
      <c r="K1293" s="116">
        <v>108.435045045045</v>
      </c>
      <c r="L1293" s="115">
        <v>0.12121212121212122</v>
      </c>
      <c r="M1293" s="115">
        <v>0</v>
      </c>
      <c r="N1293" s="117">
        <v>25.182361786786799</v>
      </c>
      <c r="O1293" s="115">
        <v>1.061129787930355</v>
      </c>
      <c r="P1293" s="115">
        <v>0.2239350202870074</v>
      </c>
      <c r="Q1293" s="115">
        <v>0.95966825915297149</v>
      </c>
      <c r="S1293" s="91">
        <v>0</v>
      </c>
      <c r="T1293" s="86">
        <f>IF(S1293=1,INDEX('LAD average need weights (Rx)'!N:N,MATCH(C1293,'LAD average need weights (Rx)'!B:B,0)),SUMPRODUCT(I$2:Q$2,I1293:Q1293)+$T$2)</f>
        <v>1.0530751928213307</v>
      </c>
    </row>
    <row r="1294" spans="2:20" x14ac:dyDescent="0.2">
      <c r="B1294" s="102" t="s">
        <v>5245</v>
      </c>
      <c r="C1294" s="101" t="s">
        <v>7034</v>
      </c>
      <c r="D1294" s="119">
        <v>6633.5192768713523</v>
      </c>
      <c r="E1294" s="119">
        <v>19662.741942806777</v>
      </c>
      <c r="F1294" s="119">
        <v>5470.3505838961582</v>
      </c>
      <c r="G1294" s="118">
        <v>0.82465285100915642</v>
      </c>
      <c r="I1294" s="115">
        <v>0.21825396825396826</v>
      </c>
      <c r="J1294" s="115">
        <v>0.16212193570703792</v>
      </c>
      <c r="K1294" s="116">
        <v>122.772800548791</v>
      </c>
      <c r="L1294" s="115">
        <v>0.14720394736842105</v>
      </c>
      <c r="M1294" s="115">
        <v>0</v>
      </c>
      <c r="N1294" s="117">
        <v>40.301565426170498</v>
      </c>
      <c r="O1294" s="115">
        <v>1.0049879726571302</v>
      </c>
      <c r="P1294" s="115">
        <v>0.28022845896445742</v>
      </c>
      <c r="Q1294" s="115">
        <v>0.99447726114264356</v>
      </c>
      <c r="S1294" s="91">
        <v>0</v>
      </c>
      <c r="T1294" s="86">
        <f>IF(S1294=1,INDEX('LAD average need weights (Rx)'!N:N,MATCH(C1294,'LAD average need weights (Rx)'!B:B,0)),SUMPRODUCT(I$2:Q$2,I1294:Q1294)+$T$2)</f>
        <v>1.2126683007629253</v>
      </c>
    </row>
    <row r="1295" spans="2:20" x14ac:dyDescent="0.2">
      <c r="B1295" s="102" t="s">
        <v>5244</v>
      </c>
      <c r="C1295" s="101" t="s">
        <v>7034</v>
      </c>
      <c r="D1295" s="119">
        <v>17271.427120918357</v>
      </c>
      <c r="E1295" s="119">
        <v>68763.120896682114</v>
      </c>
      <c r="F1295" s="119">
        <v>19130.514942515289</v>
      </c>
      <c r="G1295" s="118">
        <v>1.1076395024326211</v>
      </c>
      <c r="I1295" s="115">
        <v>0.26195426195426197</v>
      </c>
      <c r="J1295" s="115">
        <v>0.10508621588684003</v>
      </c>
      <c r="K1295" s="116">
        <v>109.40724548259099</v>
      </c>
      <c r="L1295" s="115">
        <v>0.10505836575875487</v>
      </c>
      <c r="M1295" s="115">
        <v>0</v>
      </c>
      <c r="N1295" s="117">
        <v>17.544316174526202</v>
      </c>
      <c r="O1295" s="115">
        <v>1.0764706275907872</v>
      </c>
      <c r="P1295" s="115">
        <v>0.13494497203085362</v>
      </c>
      <c r="Q1295" s="115">
        <v>0.94742617872299473</v>
      </c>
      <c r="S1295" s="91">
        <v>0</v>
      </c>
      <c r="T1295" s="86">
        <f>IF(S1295=1,INDEX('LAD average need weights (Rx)'!N:N,MATCH(C1295,'LAD average need weights (Rx)'!B:B,0)),SUMPRODUCT(I$2:Q$2,I1295:Q1295)+$T$2)</f>
        <v>0.96095723561690405</v>
      </c>
    </row>
    <row r="1296" spans="2:20" x14ac:dyDescent="0.2">
      <c r="B1296" s="102" t="s">
        <v>5243</v>
      </c>
      <c r="C1296" s="101" t="s">
        <v>7034</v>
      </c>
      <c r="D1296" s="119">
        <v>10781.423964526413</v>
      </c>
      <c r="E1296" s="119">
        <v>38833.384005962587</v>
      </c>
      <c r="F1296" s="119">
        <v>10803.794582138393</v>
      </c>
      <c r="G1296" s="118">
        <v>1.002074922355858</v>
      </c>
      <c r="I1296" s="115">
        <v>0.26231386025200459</v>
      </c>
      <c r="J1296" s="115">
        <v>0.1642721229887357</v>
      </c>
      <c r="K1296" s="116">
        <v>125.53199346405199</v>
      </c>
      <c r="L1296" s="115">
        <v>0.15098591549295776</v>
      </c>
      <c r="M1296" s="115">
        <v>0</v>
      </c>
      <c r="N1296" s="117">
        <v>30.735544335511999</v>
      </c>
      <c r="O1296" s="115">
        <v>0.99197976827416967</v>
      </c>
      <c r="P1296" s="115">
        <v>0.22664546841789951</v>
      </c>
      <c r="Q1296" s="115">
        <v>0.98542270535438381</v>
      </c>
      <c r="S1296" s="91">
        <v>0</v>
      </c>
      <c r="T1296" s="86">
        <f>IF(S1296=1,INDEX('LAD average need weights (Rx)'!N:N,MATCH(C1296,'LAD average need weights (Rx)'!B:B,0)),SUMPRODUCT(I$2:Q$2,I1296:Q1296)+$T$2)</f>
        <v>1.1424819548580598</v>
      </c>
    </row>
    <row r="1297" spans="2:20" x14ac:dyDescent="0.2">
      <c r="B1297" s="102" t="s">
        <v>5242</v>
      </c>
      <c r="C1297" s="101" t="s">
        <v>7034</v>
      </c>
      <c r="D1297" s="119">
        <v>9395.480928470799</v>
      </c>
      <c r="E1297" s="119">
        <v>35587.12140178564</v>
      </c>
      <c r="F1297" s="119">
        <v>9900.6553056380417</v>
      </c>
      <c r="G1297" s="118">
        <v>1.0537678040127174</v>
      </c>
      <c r="I1297" s="115">
        <v>0.25892857142857145</v>
      </c>
      <c r="J1297" s="115">
        <v>0.18052808138808285</v>
      </c>
      <c r="K1297" s="116">
        <v>127.26557505309</v>
      </c>
      <c r="L1297" s="115">
        <v>0.13043478260869565</v>
      </c>
      <c r="M1297" s="115">
        <v>0</v>
      </c>
      <c r="N1297" s="117">
        <v>32.509998323460401</v>
      </c>
      <c r="O1297" s="115">
        <v>0.99379864386077588</v>
      </c>
      <c r="P1297" s="115">
        <v>0.21909945563736982</v>
      </c>
      <c r="Q1297" s="115">
        <v>0.99252586267709619</v>
      </c>
      <c r="S1297" s="91">
        <v>0</v>
      </c>
      <c r="T1297" s="86">
        <f>IF(S1297=1,INDEX('LAD average need weights (Rx)'!N:N,MATCH(C1297,'LAD average need weights (Rx)'!B:B,0)),SUMPRODUCT(I$2:Q$2,I1297:Q1297)+$T$2)</f>
        <v>1.1536992793149197</v>
      </c>
    </row>
    <row r="1298" spans="2:20" x14ac:dyDescent="0.2">
      <c r="B1298" s="102" t="s">
        <v>5241</v>
      </c>
      <c r="C1298" s="101" t="s">
        <v>7034</v>
      </c>
      <c r="D1298" s="119">
        <v>11864.31834576797</v>
      </c>
      <c r="E1298" s="119">
        <v>45449.189380339158</v>
      </c>
      <c r="F1298" s="119">
        <v>12644.370779391691</v>
      </c>
      <c r="G1298" s="118">
        <v>1.0657477666133233</v>
      </c>
      <c r="I1298" s="115">
        <v>0.23645833333333333</v>
      </c>
      <c r="J1298" s="115">
        <v>0.15551904468432456</v>
      </c>
      <c r="K1298" s="116">
        <v>119.820407166124</v>
      </c>
      <c r="L1298" s="115">
        <v>0.12630698452530323</v>
      </c>
      <c r="M1298" s="115">
        <v>0</v>
      </c>
      <c r="N1298" s="117">
        <v>29.740861807817598</v>
      </c>
      <c r="O1298" s="115">
        <v>1.0405406625532352</v>
      </c>
      <c r="P1298" s="115">
        <v>0.21016474376402811</v>
      </c>
      <c r="Q1298" s="115">
        <v>0.9589124333847362</v>
      </c>
      <c r="S1298" s="91">
        <v>0</v>
      </c>
      <c r="T1298" s="86">
        <f>IF(S1298=1,INDEX('LAD average need weights (Rx)'!N:N,MATCH(C1298,'LAD average need weights (Rx)'!B:B,0)),SUMPRODUCT(I$2:Q$2,I1298:Q1298)+$T$2)</f>
        <v>1.103894672182737</v>
      </c>
    </row>
    <row r="1299" spans="2:20" x14ac:dyDescent="0.2">
      <c r="B1299" s="102" t="s">
        <v>5240</v>
      </c>
      <c r="C1299" s="101" t="s">
        <v>7034</v>
      </c>
      <c r="D1299" s="119">
        <v>11479.104636031854</v>
      </c>
      <c r="E1299" s="119">
        <v>43056.751252142771</v>
      </c>
      <c r="F1299" s="119">
        <v>11978.773104887177</v>
      </c>
      <c r="G1299" s="118">
        <v>1.0435285228855664</v>
      </c>
      <c r="I1299" s="115">
        <v>0.25270270270270268</v>
      </c>
      <c r="J1299" s="115">
        <v>0.1510639043551241</v>
      </c>
      <c r="K1299" s="116">
        <v>116.993870059953</v>
      </c>
      <c r="L1299" s="115">
        <v>0.13174061433447098</v>
      </c>
      <c r="M1299" s="115">
        <v>0</v>
      </c>
      <c r="N1299" s="117">
        <v>36.540715526734402</v>
      </c>
      <c r="O1299" s="115">
        <v>0.99516297554858335</v>
      </c>
      <c r="P1299" s="115">
        <v>0.27283716024808657</v>
      </c>
      <c r="Q1299" s="115">
        <v>1.003761400080573</v>
      </c>
      <c r="S1299" s="91">
        <v>0</v>
      </c>
      <c r="T1299" s="86">
        <f>IF(S1299=1,INDEX('LAD average need weights (Rx)'!N:N,MATCH(C1299,'LAD average need weights (Rx)'!B:B,0)),SUMPRODUCT(I$2:Q$2,I1299:Q1299)+$T$2)</f>
        <v>1.1699398801838194</v>
      </c>
    </row>
    <row r="1300" spans="2:20" x14ac:dyDescent="0.2">
      <c r="B1300" s="102" t="s">
        <v>5239</v>
      </c>
      <c r="C1300" s="101" t="s">
        <v>7034</v>
      </c>
      <c r="D1300" s="119">
        <v>7227.1197053086507</v>
      </c>
      <c r="E1300" s="119">
        <v>25758.139193422099</v>
      </c>
      <c r="F1300" s="119">
        <v>7166.144588922034</v>
      </c>
      <c r="G1300" s="118">
        <v>0.99156301280829373</v>
      </c>
      <c r="I1300" s="115">
        <v>0.26458333333333334</v>
      </c>
      <c r="J1300" s="115">
        <v>0.21534305525637146</v>
      </c>
      <c r="K1300" s="116">
        <v>140.18350978505001</v>
      </c>
      <c r="L1300" s="115">
        <v>0.13475177304964539</v>
      </c>
      <c r="M1300" s="115">
        <v>0</v>
      </c>
      <c r="N1300" s="117">
        <v>38.044858517805601</v>
      </c>
      <c r="O1300" s="115">
        <v>0.95056070891391964</v>
      </c>
      <c r="P1300" s="115">
        <v>0.22048340195375979</v>
      </c>
      <c r="Q1300" s="115">
        <v>1.0059982526624749</v>
      </c>
      <c r="S1300" s="91">
        <v>0</v>
      </c>
      <c r="T1300" s="86">
        <f>IF(S1300=1,INDEX('LAD average need weights (Rx)'!N:N,MATCH(C1300,'LAD average need weights (Rx)'!B:B,0)),SUMPRODUCT(I$2:Q$2,I1300:Q1300)+$T$2)</f>
        <v>1.2273361012780004</v>
      </c>
    </row>
    <row r="1301" spans="2:20" x14ac:dyDescent="0.2">
      <c r="B1301" s="102" t="s">
        <v>5238</v>
      </c>
      <c r="C1301" s="101" t="s">
        <v>7034</v>
      </c>
      <c r="D1301" s="119">
        <v>5352.2952053900353</v>
      </c>
      <c r="E1301" s="119">
        <v>20382.286613125354</v>
      </c>
      <c r="F1301" s="119">
        <v>5670.5343435602863</v>
      </c>
      <c r="G1301" s="118">
        <v>1.0594584427723208</v>
      </c>
      <c r="I1301" s="115">
        <v>0.24754901960784315</v>
      </c>
      <c r="J1301" s="115">
        <v>0.13104997142535757</v>
      </c>
      <c r="K1301" s="116">
        <v>112.054265554843</v>
      </c>
      <c r="L1301" s="115">
        <v>0.13904761904761906</v>
      </c>
      <c r="M1301" s="115">
        <v>0</v>
      </c>
      <c r="N1301" s="117">
        <v>30.192857280307901</v>
      </c>
      <c r="O1301" s="115">
        <v>1.0311334739126623</v>
      </c>
      <c r="P1301" s="115">
        <v>0.18183949144786918</v>
      </c>
      <c r="Q1301" s="115">
        <v>0.98506822728375887</v>
      </c>
      <c r="S1301" s="91">
        <v>0</v>
      </c>
      <c r="T1301" s="86">
        <f>IF(S1301=1,INDEX('LAD average need weights (Rx)'!N:N,MATCH(C1301,'LAD average need weights (Rx)'!B:B,0)),SUMPRODUCT(I$2:Q$2,I1301:Q1301)+$T$2)</f>
        <v>1.1002168831398631</v>
      </c>
    </row>
    <row r="1302" spans="2:20" x14ac:dyDescent="0.2">
      <c r="B1302" s="102" t="s">
        <v>5237</v>
      </c>
      <c r="C1302" s="101" t="s">
        <v>7034</v>
      </c>
      <c r="D1302" s="119">
        <v>13547.083069249531</v>
      </c>
      <c r="E1302" s="119">
        <v>54293.0815970802</v>
      </c>
      <c r="F1302" s="119">
        <v>15104.82065421002</v>
      </c>
      <c r="G1302" s="118">
        <v>1.1149869368186272</v>
      </c>
      <c r="I1302" s="115">
        <v>0.27679324894514767</v>
      </c>
      <c r="J1302" s="115">
        <v>0.11212696887893348</v>
      </c>
      <c r="K1302" s="116">
        <v>107.00036832412501</v>
      </c>
      <c r="L1302" s="115">
        <v>0.11776859504132231</v>
      </c>
      <c r="M1302" s="115">
        <v>0</v>
      </c>
      <c r="N1302" s="117">
        <v>22.070048572744</v>
      </c>
      <c r="O1302" s="115">
        <v>1.0638578005749972</v>
      </c>
      <c r="P1302" s="115">
        <v>0.14745100397430275</v>
      </c>
      <c r="Q1302" s="115">
        <v>0.9778714135395864</v>
      </c>
      <c r="S1302" s="91">
        <v>0</v>
      </c>
      <c r="T1302" s="86">
        <f>IF(S1302=1,INDEX('LAD average need weights (Rx)'!N:N,MATCH(C1302,'LAD average need weights (Rx)'!B:B,0)),SUMPRODUCT(I$2:Q$2,I1302:Q1302)+$T$2)</f>
        <v>1.014846261630616</v>
      </c>
    </row>
    <row r="1303" spans="2:20" x14ac:dyDescent="0.2">
      <c r="B1303" s="102" t="s">
        <v>5236</v>
      </c>
      <c r="C1303" s="101" t="s">
        <v>7034</v>
      </c>
      <c r="D1303" s="119">
        <v>12442.121688506422</v>
      </c>
      <c r="E1303" s="119">
        <v>47219.714382709397</v>
      </c>
      <c r="F1303" s="119">
        <v>13136.946662688679</v>
      </c>
      <c r="G1303" s="118">
        <v>1.05584457310236</v>
      </c>
      <c r="I1303" s="115">
        <v>0.25083986562150057</v>
      </c>
      <c r="J1303" s="115">
        <v>0.12539734715204068</v>
      </c>
      <c r="K1303" s="116">
        <v>107.35837144650699</v>
      </c>
      <c r="L1303" s="115">
        <v>9.4013096351730593E-2</v>
      </c>
      <c r="M1303" s="115">
        <v>0</v>
      </c>
      <c r="N1303" s="117">
        <v>26.032421845574401</v>
      </c>
      <c r="O1303" s="115">
        <v>1.0651414976695923</v>
      </c>
      <c r="P1303" s="115">
        <v>0.23969168136577254</v>
      </c>
      <c r="Q1303" s="115">
        <v>0.95798511710848366</v>
      </c>
      <c r="S1303" s="91">
        <v>0</v>
      </c>
      <c r="T1303" s="86">
        <f>IF(S1303=1,INDEX('LAD average need weights (Rx)'!N:N,MATCH(C1303,'LAD average need weights (Rx)'!B:B,0)),SUMPRODUCT(I$2:Q$2,I1303:Q1303)+$T$2)</f>
        <v>1.0382816519943616</v>
      </c>
    </row>
    <row r="1304" spans="2:20" x14ac:dyDescent="0.2">
      <c r="B1304" s="102" t="s">
        <v>5235</v>
      </c>
      <c r="C1304" s="101" t="s">
        <v>7034</v>
      </c>
      <c r="D1304" s="119">
        <v>11190.379301603591</v>
      </c>
      <c r="E1304" s="119">
        <v>41808.995345819676</v>
      </c>
      <c r="F1304" s="119">
        <v>11631.636257413498</v>
      </c>
      <c r="G1304" s="118">
        <v>1.0394318140535839</v>
      </c>
      <c r="I1304" s="115">
        <v>0.26982248520710062</v>
      </c>
      <c r="J1304" s="115">
        <v>0.29417506223992401</v>
      </c>
      <c r="K1304" s="116">
        <v>129.62980887448299</v>
      </c>
      <c r="L1304" s="115">
        <v>0.11708482676224612</v>
      </c>
      <c r="M1304" s="115">
        <v>0</v>
      </c>
      <c r="N1304" s="117">
        <v>43.776922990946701</v>
      </c>
      <c r="O1304" s="115">
        <v>0.99433465717654701</v>
      </c>
      <c r="P1304" s="115">
        <v>0.2295863405765442</v>
      </c>
      <c r="Q1304" s="115">
        <v>0.99521651123518629</v>
      </c>
      <c r="S1304" s="91">
        <v>0</v>
      </c>
      <c r="T1304" s="86">
        <f>IF(S1304=1,INDEX('LAD average need weights (Rx)'!N:N,MATCH(C1304,'LAD average need weights (Rx)'!B:B,0)),SUMPRODUCT(I$2:Q$2,I1304:Q1304)+$T$2)</f>
        <v>1.2934447250247079</v>
      </c>
    </row>
    <row r="1305" spans="2:20" x14ac:dyDescent="0.2">
      <c r="B1305" s="102" t="s">
        <v>5234</v>
      </c>
      <c r="C1305" s="101" t="s">
        <v>7034</v>
      </c>
      <c r="D1305" s="119">
        <v>6350.431560195434</v>
      </c>
      <c r="E1305" s="119">
        <v>26030.750262697635</v>
      </c>
      <c r="F1305" s="119">
        <v>7241.9874254056576</v>
      </c>
      <c r="G1305" s="118">
        <v>1.1403929570390938</v>
      </c>
      <c r="I1305" s="115">
        <v>0.26503759398496241</v>
      </c>
      <c r="J1305" s="115">
        <v>0.14109837206750547</v>
      </c>
      <c r="K1305" s="116">
        <v>108.75578711677601</v>
      </c>
      <c r="L1305" s="115">
        <v>7.5975359342915813E-2</v>
      </c>
      <c r="M1305" s="115">
        <v>0</v>
      </c>
      <c r="N1305" s="117">
        <v>28.174647089218102</v>
      </c>
      <c r="O1305" s="115">
        <v>1.0508518986087052</v>
      </c>
      <c r="P1305" s="115">
        <v>0.21612292159818763</v>
      </c>
      <c r="Q1305" s="115">
        <v>0.95312398823358013</v>
      </c>
      <c r="S1305" s="91">
        <v>0</v>
      </c>
      <c r="T1305" s="86">
        <f>IF(S1305=1,INDEX('LAD average need weights (Rx)'!N:N,MATCH(C1305,'LAD average need weights (Rx)'!B:B,0)),SUMPRODUCT(I$2:Q$2,I1305:Q1305)+$T$2)</f>
        <v>1.0507039813516637</v>
      </c>
    </row>
    <row r="1306" spans="2:20" x14ac:dyDescent="0.2">
      <c r="B1306" s="102" t="s">
        <v>5233</v>
      </c>
      <c r="C1306" s="101" t="s">
        <v>7034</v>
      </c>
      <c r="D1306" s="119">
        <v>5062.2717504873126</v>
      </c>
      <c r="E1306" s="119">
        <v>21613.690622376038</v>
      </c>
      <c r="F1306" s="119">
        <v>6013.1219470903661</v>
      </c>
      <c r="G1306" s="118">
        <v>1.1878307296544326</v>
      </c>
      <c r="I1306" s="115">
        <v>0.30109204368174725</v>
      </c>
      <c r="J1306" s="115">
        <v>0.10619720822296806</v>
      </c>
      <c r="K1306" s="116">
        <v>118.190271235992</v>
      </c>
      <c r="L1306" s="115">
        <v>0.10107948969578018</v>
      </c>
      <c r="M1306" s="115">
        <v>0</v>
      </c>
      <c r="N1306" s="117">
        <v>18.218356504791299</v>
      </c>
      <c r="O1306" s="115">
        <v>1.1036654702995872</v>
      </c>
      <c r="P1306" s="115">
        <v>0.16241371824938294</v>
      </c>
      <c r="Q1306" s="115">
        <v>0.96132956047590357</v>
      </c>
      <c r="S1306" s="91">
        <v>0</v>
      </c>
      <c r="T1306" s="86">
        <f>IF(S1306=1,INDEX('LAD average need weights (Rx)'!N:N,MATCH(C1306,'LAD average need weights (Rx)'!B:B,0)),SUMPRODUCT(I$2:Q$2,I1306:Q1306)+$T$2)</f>
        <v>0.99142063625607202</v>
      </c>
    </row>
    <row r="1307" spans="2:20" x14ac:dyDescent="0.2">
      <c r="B1307" s="102" t="s">
        <v>5232</v>
      </c>
      <c r="C1307" s="101" t="s">
        <v>7034</v>
      </c>
      <c r="D1307" s="119">
        <v>4446.1978815022503</v>
      </c>
      <c r="E1307" s="119">
        <v>16577.211627177821</v>
      </c>
      <c r="F1307" s="119">
        <v>4611.9284669388144</v>
      </c>
      <c r="G1307" s="118">
        <v>1.0372746759936309</v>
      </c>
      <c r="I1307" s="115">
        <v>0.20689655172413793</v>
      </c>
      <c r="J1307" s="115">
        <v>0.16984748683053458</v>
      </c>
      <c r="K1307" s="116">
        <v>124.74025477707001</v>
      </c>
      <c r="L1307" s="115">
        <v>0.12919633774160733</v>
      </c>
      <c r="M1307" s="115">
        <v>0</v>
      </c>
      <c r="N1307" s="117">
        <v>35.241981437670603</v>
      </c>
      <c r="O1307" s="115">
        <v>1.0105865049025557</v>
      </c>
      <c r="P1307" s="115">
        <v>0.26658733717679101</v>
      </c>
      <c r="Q1307" s="115">
        <v>0.98336400485866438</v>
      </c>
      <c r="S1307" s="91">
        <v>0</v>
      </c>
      <c r="T1307" s="86">
        <f>IF(S1307=1,INDEX('LAD average need weights (Rx)'!N:N,MATCH(C1307,'LAD average need weights (Rx)'!B:B,0)),SUMPRODUCT(I$2:Q$2,I1307:Q1307)+$T$2)</f>
        <v>1.1613706399147212</v>
      </c>
    </row>
    <row r="1308" spans="2:20" x14ac:dyDescent="0.2">
      <c r="B1308" s="102" t="s">
        <v>5231</v>
      </c>
      <c r="C1308" s="101" t="s">
        <v>7034</v>
      </c>
      <c r="D1308" s="119">
        <v>9998.894151698787</v>
      </c>
      <c r="E1308" s="119">
        <v>36219.23952623782</v>
      </c>
      <c r="F1308" s="119">
        <v>10076.516218691082</v>
      </c>
      <c r="G1308" s="118">
        <v>1.0077630651764733</v>
      </c>
      <c r="I1308" s="115">
        <v>0.27712609970674484</v>
      </c>
      <c r="J1308" s="115">
        <v>0.15854141901411342</v>
      </c>
      <c r="K1308" s="116">
        <v>125.64635789037401</v>
      </c>
      <c r="L1308" s="115">
        <v>0.10067462376751427</v>
      </c>
      <c r="M1308" s="115">
        <v>0</v>
      </c>
      <c r="N1308" s="117">
        <v>30.532547715262702</v>
      </c>
      <c r="O1308" s="115">
        <v>0.99488705182873149</v>
      </c>
      <c r="P1308" s="115">
        <v>0.22966561840234298</v>
      </c>
      <c r="Q1308" s="115">
        <v>0.98779410107248788</v>
      </c>
      <c r="S1308" s="91">
        <v>0</v>
      </c>
      <c r="T1308" s="86">
        <f>IF(S1308=1,INDEX('LAD average need weights (Rx)'!N:N,MATCH(C1308,'LAD average need weights (Rx)'!B:B,0)),SUMPRODUCT(I$2:Q$2,I1308:Q1308)+$T$2)</f>
        <v>1.1127163388317212</v>
      </c>
    </row>
    <row r="1309" spans="2:20" x14ac:dyDescent="0.2">
      <c r="B1309" s="102" t="s">
        <v>5230</v>
      </c>
      <c r="C1309" s="101" t="s">
        <v>7034</v>
      </c>
      <c r="D1309" s="119">
        <v>11751.512460874861</v>
      </c>
      <c r="E1309" s="119">
        <v>41122.01223271068</v>
      </c>
      <c r="F1309" s="119">
        <v>11440.511414049657</v>
      </c>
      <c r="G1309" s="118">
        <v>0.97353523234897277</v>
      </c>
      <c r="I1309" s="115">
        <v>0.25069637883008355</v>
      </c>
      <c r="J1309" s="115">
        <v>0.11206816102440242</v>
      </c>
      <c r="K1309" s="116">
        <v>106.50916701992401</v>
      </c>
      <c r="L1309" s="115">
        <v>0.11206461383139828</v>
      </c>
      <c r="M1309" s="115">
        <v>0</v>
      </c>
      <c r="N1309" s="117">
        <v>23.189787091988102</v>
      </c>
      <c r="O1309" s="115">
        <v>1.0426004301804606</v>
      </c>
      <c r="P1309" s="115">
        <v>0.1334045963033956</v>
      </c>
      <c r="Q1309" s="115">
        <v>0.99357962356334617</v>
      </c>
      <c r="S1309" s="91">
        <v>0</v>
      </c>
      <c r="T1309" s="86">
        <f>IF(S1309=1,INDEX('LAD average need weights (Rx)'!N:N,MATCH(C1309,'LAD average need weights (Rx)'!B:B,0)),SUMPRODUCT(I$2:Q$2,I1309:Q1309)+$T$2)</f>
        <v>1.0131436538024081</v>
      </c>
    </row>
    <row r="1310" spans="2:20" x14ac:dyDescent="0.2">
      <c r="B1310" s="102" t="s">
        <v>5229</v>
      </c>
      <c r="C1310" s="101" t="s">
        <v>7034</v>
      </c>
      <c r="D1310" s="119">
        <v>3548.3197881071246</v>
      </c>
      <c r="E1310" s="119">
        <v>13423.788724708593</v>
      </c>
      <c r="F1310" s="119">
        <v>3734.6180253956018</v>
      </c>
      <c r="G1310" s="118">
        <v>1.0525032264320966</v>
      </c>
      <c r="I1310" s="115">
        <v>0.24675324675324675</v>
      </c>
      <c r="J1310" s="115">
        <v>0.108215736824602</v>
      </c>
      <c r="K1310" s="116">
        <v>101.30957038071899</v>
      </c>
      <c r="L1310" s="115">
        <v>0.15090909090909091</v>
      </c>
      <c r="M1310" s="115">
        <v>0</v>
      </c>
      <c r="N1310" s="117">
        <v>16.6534289207125</v>
      </c>
      <c r="O1310" s="115">
        <v>1.0614493938784879</v>
      </c>
      <c r="P1310" s="115">
        <v>0.12541085524027734</v>
      </c>
      <c r="Q1310" s="115">
        <v>0.96117212520334072</v>
      </c>
      <c r="S1310" s="91">
        <v>0</v>
      </c>
      <c r="T1310" s="86">
        <f>IF(S1310=1,INDEX('LAD average need weights (Rx)'!N:N,MATCH(C1310,'LAD average need weights (Rx)'!B:B,0)),SUMPRODUCT(I$2:Q$2,I1310:Q1310)+$T$2)</f>
        <v>0.97117015885708147</v>
      </c>
    </row>
    <row r="1311" spans="2:20" x14ac:dyDescent="0.2">
      <c r="B1311" s="102" t="s">
        <v>5228</v>
      </c>
      <c r="C1311" s="101" t="s">
        <v>7034</v>
      </c>
      <c r="D1311" s="119">
        <v>7781.0148547482177</v>
      </c>
      <c r="E1311" s="119">
        <v>25316.000444443405</v>
      </c>
      <c r="F1311" s="119">
        <v>7043.1376364494909</v>
      </c>
      <c r="G1311" s="118">
        <v>0.90516953995423222</v>
      </c>
      <c r="I1311" s="115">
        <v>0.24278846153846154</v>
      </c>
      <c r="J1311" s="115">
        <v>0.13998681860000209</v>
      </c>
      <c r="K1311" s="116">
        <v>118.34248864373799</v>
      </c>
      <c r="L1311" s="115">
        <v>0.1328560063643596</v>
      </c>
      <c r="M1311" s="115">
        <v>0</v>
      </c>
      <c r="N1311" s="117">
        <v>31.650746593121401</v>
      </c>
      <c r="O1311" s="115">
        <v>0.99510054649965085</v>
      </c>
      <c r="P1311" s="115">
        <v>0.27552303251909777</v>
      </c>
      <c r="Q1311" s="115">
        <v>0.9903381401707172</v>
      </c>
      <c r="S1311" s="91">
        <v>0</v>
      </c>
      <c r="T1311" s="86">
        <f>IF(S1311=1,INDEX('LAD average need weights (Rx)'!N:N,MATCH(C1311,'LAD average need weights (Rx)'!B:B,0)),SUMPRODUCT(I$2:Q$2,I1311:Q1311)+$T$2)</f>
        <v>1.1230566045802037</v>
      </c>
    </row>
    <row r="1312" spans="2:20" x14ac:dyDescent="0.2">
      <c r="B1312" s="102" t="s">
        <v>5227</v>
      </c>
      <c r="C1312" s="101" t="s">
        <v>7034</v>
      </c>
      <c r="D1312" s="119">
        <v>2248.3970754655297</v>
      </c>
      <c r="E1312" s="119">
        <v>8323.8294436404522</v>
      </c>
      <c r="F1312" s="119">
        <v>2315.7637622319703</v>
      </c>
      <c r="G1312" s="118">
        <v>1.0299620949971626</v>
      </c>
      <c r="I1312" s="115">
        <v>0.13043478260869565</v>
      </c>
      <c r="J1312" s="115">
        <v>0.15699422191071616</v>
      </c>
      <c r="K1312" s="116">
        <v>112.33071391884999</v>
      </c>
      <c r="L1312" s="115">
        <v>0.11458333333333333</v>
      </c>
      <c r="M1312" s="115">
        <v>0</v>
      </c>
      <c r="N1312" s="117">
        <v>28.3299732922445</v>
      </c>
      <c r="O1312" s="115">
        <v>1.0407195672232654</v>
      </c>
      <c r="P1312" s="115">
        <v>0.21471065011432366</v>
      </c>
      <c r="Q1312" s="115">
        <v>0.96859533538479559</v>
      </c>
      <c r="S1312" s="91">
        <v>0</v>
      </c>
      <c r="T1312" s="86">
        <f>IF(S1312=1,INDEX('LAD average need weights (Rx)'!N:N,MATCH(C1312,'LAD average need weights (Rx)'!B:B,0)),SUMPRODUCT(I$2:Q$2,I1312:Q1312)+$T$2)</f>
        <v>1.058226514240074</v>
      </c>
    </row>
    <row r="1313" spans="2:20" x14ac:dyDescent="0.2">
      <c r="B1313" s="102" t="s">
        <v>5226</v>
      </c>
      <c r="C1313" s="101" t="s">
        <v>7034</v>
      </c>
      <c r="D1313" s="119">
        <v>4280.1407311057819</v>
      </c>
      <c r="E1313" s="119">
        <v>15835.726897756584</v>
      </c>
      <c r="F1313" s="119">
        <v>4405.6407866988047</v>
      </c>
      <c r="G1313" s="118">
        <v>1.0293214787731055</v>
      </c>
      <c r="I1313" s="115">
        <v>0.25433526011560692</v>
      </c>
      <c r="J1313" s="115">
        <v>6.7190992533695829E-2</v>
      </c>
      <c r="K1313" s="116">
        <v>84.891509150915098</v>
      </c>
      <c r="L1313" s="115">
        <v>0.12379421221864952</v>
      </c>
      <c r="M1313" s="115">
        <v>0</v>
      </c>
      <c r="N1313" s="117">
        <v>10.7126753675368</v>
      </c>
      <c r="O1313" s="115">
        <v>1.0398352176759709</v>
      </c>
      <c r="P1313" s="115">
        <v>0.10491833735838919</v>
      </c>
      <c r="Q1313" s="115">
        <v>0.97325532047811891</v>
      </c>
      <c r="S1313" s="91">
        <v>0</v>
      </c>
      <c r="T1313" s="86">
        <f>IF(S1313=1,INDEX('LAD average need weights (Rx)'!N:N,MATCH(C1313,'LAD average need weights (Rx)'!B:B,0)),SUMPRODUCT(I$2:Q$2,I1313:Q1313)+$T$2)</f>
        <v>0.87164813344204284</v>
      </c>
    </row>
    <row r="1314" spans="2:20" x14ac:dyDescent="0.2">
      <c r="B1314" s="102" t="s">
        <v>5225</v>
      </c>
      <c r="C1314" s="101" t="s">
        <v>7034</v>
      </c>
      <c r="D1314" s="119">
        <v>1.0574180014882557</v>
      </c>
      <c r="E1314" s="119">
        <v>1.9210616892986585</v>
      </c>
      <c r="F1314" s="119">
        <v>0.53445653532568094</v>
      </c>
      <c r="G1314" s="118">
        <v>0.50543544234490401</v>
      </c>
      <c r="I1314" s="115">
        <v>0.2857142857142857</v>
      </c>
      <c r="J1314" s="115">
        <v>0.19601508371166981</v>
      </c>
      <c r="K1314" s="116">
        <v>133.91178603807799</v>
      </c>
      <c r="L1314" s="115">
        <v>0.17098445595854922</v>
      </c>
      <c r="M1314" s="115">
        <v>0</v>
      </c>
      <c r="N1314" s="117">
        <v>36.195253853127802</v>
      </c>
      <c r="O1314" s="115">
        <v>0.97116713742361571</v>
      </c>
      <c r="P1314" s="115">
        <v>0.23285166208525998</v>
      </c>
      <c r="Q1314" s="115">
        <v>0.99848039772510333</v>
      </c>
      <c r="S1314" s="91">
        <v>0</v>
      </c>
      <c r="T1314" s="86">
        <f>IF(S1314=1,INDEX('LAD average need weights (Rx)'!N:N,MATCH(C1314,'LAD average need weights (Rx)'!B:B,0)),SUMPRODUCT(I$2:Q$2,I1314:Q1314)+$T$2)</f>
        <v>1.2264230882646778</v>
      </c>
    </row>
    <row r="1315" spans="2:20" x14ac:dyDescent="0.2">
      <c r="B1315" s="102" t="s">
        <v>5224</v>
      </c>
      <c r="C1315" s="101" t="s">
        <v>7041</v>
      </c>
      <c r="D1315" s="119">
        <v>16688.008542392337</v>
      </c>
      <c r="E1315" s="119">
        <v>62123.719993608414</v>
      </c>
      <c r="F1315" s="119">
        <v>17283.374258245829</v>
      </c>
      <c r="G1315" s="118">
        <v>1.0356762590539843</v>
      </c>
      <c r="I1315" s="115">
        <v>0.2963709677419355</v>
      </c>
      <c r="J1315" s="115">
        <v>0.14510047468219722</v>
      </c>
      <c r="K1315" s="116">
        <v>124.01002510927199</v>
      </c>
      <c r="L1315" s="115">
        <v>0.11501597444089456</v>
      </c>
      <c r="M1315" s="115">
        <v>0</v>
      </c>
      <c r="N1315" s="117">
        <v>32.776612387240803</v>
      </c>
      <c r="O1315" s="115">
        <v>1.0085322338925267</v>
      </c>
      <c r="P1315" s="115">
        <v>0.233264756166461</v>
      </c>
      <c r="Q1315" s="115">
        <v>0.95571189486285835</v>
      </c>
      <c r="S1315" s="91">
        <v>0</v>
      </c>
      <c r="T1315" s="86">
        <f>IF(S1315=1,INDEX('LAD average need weights (Rx)'!N:N,MATCH(C1315,'LAD average need weights (Rx)'!B:B,0)),SUMPRODUCT(I$2:Q$2,I1315:Q1315)+$T$2)</f>
        <v>1.131131275298948</v>
      </c>
    </row>
    <row r="1316" spans="2:20" x14ac:dyDescent="0.2">
      <c r="B1316" s="102" t="s">
        <v>5223</v>
      </c>
      <c r="C1316" s="101" t="s">
        <v>7041</v>
      </c>
      <c r="D1316" s="119">
        <v>8268.0688677397011</v>
      </c>
      <c r="E1316" s="119">
        <v>29004.195225559961</v>
      </c>
      <c r="F1316" s="119">
        <v>8069.2263952344574</v>
      </c>
      <c r="G1316" s="118">
        <v>0.97595055439353129</v>
      </c>
      <c r="I1316" s="115">
        <v>0.23651452282157676</v>
      </c>
      <c r="J1316" s="115">
        <v>0.14008338795502984</v>
      </c>
      <c r="K1316" s="116">
        <v>122.50093911917099</v>
      </c>
      <c r="L1316" s="115">
        <v>0.14606741573033707</v>
      </c>
      <c r="M1316" s="115">
        <v>0</v>
      </c>
      <c r="N1316" s="117">
        <v>35.084754695595898</v>
      </c>
      <c r="O1316" s="115">
        <v>0.95021556532544516</v>
      </c>
      <c r="P1316" s="115">
        <v>0.22432758499888392</v>
      </c>
      <c r="Q1316" s="115">
        <v>1.0177737570070235</v>
      </c>
      <c r="S1316" s="91">
        <v>0</v>
      </c>
      <c r="T1316" s="86">
        <f>IF(S1316=1,INDEX('LAD average need weights (Rx)'!N:N,MATCH(C1316,'LAD average need weights (Rx)'!B:B,0)),SUMPRODUCT(I$2:Q$2,I1316:Q1316)+$T$2)</f>
        <v>1.1556518682645418</v>
      </c>
    </row>
    <row r="1317" spans="2:20" x14ac:dyDescent="0.2">
      <c r="B1317" s="102" t="s">
        <v>5222</v>
      </c>
      <c r="C1317" s="101" t="s">
        <v>7041</v>
      </c>
      <c r="D1317" s="119">
        <v>9594.8704981080245</v>
      </c>
      <c r="E1317" s="119">
        <v>39326.533882402655</v>
      </c>
      <c r="F1317" s="119">
        <v>10940.993286285509</v>
      </c>
      <c r="G1317" s="118">
        <v>1.1402960872106529</v>
      </c>
      <c r="I1317" s="115">
        <v>0.28351012536162007</v>
      </c>
      <c r="J1317" s="115">
        <v>0.12504969445514155</v>
      </c>
      <c r="K1317" s="116">
        <v>110.37048788099401</v>
      </c>
      <c r="L1317" s="115">
        <v>0.13801756587202008</v>
      </c>
      <c r="M1317" s="115">
        <v>0</v>
      </c>
      <c r="N1317" s="117">
        <v>27.832556017892401</v>
      </c>
      <c r="O1317" s="115">
        <v>1.0354905886442358</v>
      </c>
      <c r="P1317" s="115">
        <v>0.15093856018849089</v>
      </c>
      <c r="Q1317" s="115">
        <v>1.0017983150418746</v>
      </c>
      <c r="S1317" s="91">
        <v>0</v>
      </c>
      <c r="T1317" s="86">
        <f>IF(S1317=1,INDEX('LAD average need weights (Rx)'!N:N,MATCH(C1317,'LAD average need weights (Rx)'!B:B,0)),SUMPRODUCT(I$2:Q$2,I1317:Q1317)+$T$2)</f>
        <v>1.0852492461704224</v>
      </c>
    </row>
    <row r="1318" spans="2:20" x14ac:dyDescent="0.2">
      <c r="B1318" s="102" t="s">
        <v>5221</v>
      </c>
      <c r="C1318" s="101" t="s">
        <v>7041</v>
      </c>
      <c r="D1318" s="119">
        <v>5064.2134322864631</v>
      </c>
      <c r="E1318" s="119">
        <v>20901.919006804721</v>
      </c>
      <c r="F1318" s="119">
        <v>5815.1007207442772</v>
      </c>
      <c r="G1318" s="118">
        <v>1.1482732310748587</v>
      </c>
      <c r="I1318" s="115">
        <v>0.29159519725557459</v>
      </c>
      <c r="J1318" s="115">
        <v>0.21592445939700472</v>
      </c>
      <c r="K1318" s="116">
        <v>126.192320703654</v>
      </c>
      <c r="L1318" s="115">
        <v>0.13222331047992164</v>
      </c>
      <c r="M1318" s="115">
        <v>0</v>
      </c>
      <c r="N1318" s="117">
        <v>37.452062922868699</v>
      </c>
      <c r="O1318" s="115">
        <v>1.0230217068381102</v>
      </c>
      <c r="P1318" s="115">
        <v>0.26476901652076457</v>
      </c>
      <c r="Q1318" s="115">
        <v>0.97398940342501561</v>
      </c>
      <c r="S1318" s="91">
        <v>0</v>
      </c>
      <c r="T1318" s="86">
        <f>IF(S1318=1,INDEX('LAD average need weights (Rx)'!N:N,MATCH(C1318,'LAD average need weights (Rx)'!B:B,0)),SUMPRODUCT(I$2:Q$2,I1318:Q1318)+$T$2)</f>
        <v>1.2210584374597226</v>
      </c>
    </row>
    <row r="1319" spans="2:20" x14ac:dyDescent="0.2">
      <c r="B1319" s="102" t="s">
        <v>5220</v>
      </c>
      <c r="C1319" s="101" t="s">
        <v>7041</v>
      </c>
      <c r="D1319" s="119">
        <v>10195.363576078953</v>
      </c>
      <c r="E1319" s="119">
        <v>37624.263555721293</v>
      </c>
      <c r="F1319" s="119">
        <v>10467.40646392897</v>
      </c>
      <c r="G1319" s="118">
        <v>1.0266830001519811</v>
      </c>
      <c r="I1319" s="115">
        <v>0.26121979286536251</v>
      </c>
      <c r="J1319" s="115">
        <v>9.2016944364145481E-2</v>
      </c>
      <c r="K1319" s="116">
        <v>108.96471629359699</v>
      </c>
      <c r="L1319" s="115">
        <v>0.1140495867768595</v>
      </c>
      <c r="M1319" s="115">
        <v>0</v>
      </c>
      <c r="N1319" s="117">
        <v>29.053074648620498</v>
      </c>
      <c r="O1319" s="115">
        <v>0.99203640842571383</v>
      </c>
      <c r="P1319" s="115">
        <v>0.15328685998039185</v>
      </c>
      <c r="Q1319" s="115">
        <v>0.98940566210631742</v>
      </c>
      <c r="S1319" s="91">
        <v>0</v>
      </c>
      <c r="T1319" s="86">
        <f>IF(S1319=1,INDEX('LAD average need weights (Rx)'!N:N,MATCH(C1319,'LAD average need weights (Rx)'!B:B,0)),SUMPRODUCT(I$2:Q$2,I1319:Q1319)+$T$2)</f>
        <v>1.0509624495280061</v>
      </c>
    </row>
    <row r="1320" spans="2:20" x14ac:dyDescent="0.2">
      <c r="B1320" s="102" t="s">
        <v>5219</v>
      </c>
      <c r="C1320" s="101" t="s">
        <v>7041</v>
      </c>
      <c r="D1320" s="119">
        <v>14229.699905131685</v>
      </c>
      <c r="E1320" s="119">
        <v>54892.894526747368</v>
      </c>
      <c r="F1320" s="119">
        <v>15271.693973281046</v>
      </c>
      <c r="G1320" s="118">
        <v>1.0732267071755732</v>
      </c>
      <c r="I1320" s="115">
        <v>0.30793991416309013</v>
      </c>
      <c r="J1320" s="115">
        <v>7.8311835637225644E-2</v>
      </c>
      <c r="K1320" s="116">
        <v>100.687523704961</v>
      </c>
      <c r="L1320" s="115">
        <v>0.11163337250293771</v>
      </c>
      <c r="M1320" s="115">
        <v>0</v>
      </c>
      <c r="N1320" s="117">
        <v>23.6152255714143</v>
      </c>
      <c r="O1320" s="115">
        <v>1.0689289001530744</v>
      </c>
      <c r="P1320" s="115">
        <v>0.14462987112022033</v>
      </c>
      <c r="Q1320" s="115">
        <v>0.95005992824670649</v>
      </c>
      <c r="S1320" s="91">
        <v>0</v>
      </c>
      <c r="T1320" s="86">
        <f>IF(S1320=1,INDEX('LAD average need weights (Rx)'!N:N,MATCH(C1320,'LAD average need weights (Rx)'!B:B,0)),SUMPRODUCT(I$2:Q$2,I1320:Q1320)+$T$2)</f>
        <v>1.0032129869555055</v>
      </c>
    </row>
    <row r="1321" spans="2:20" x14ac:dyDescent="0.2">
      <c r="B1321" s="102" t="s">
        <v>5218</v>
      </c>
      <c r="C1321" s="101" t="s">
        <v>7041</v>
      </c>
      <c r="D1321" s="119">
        <v>7761.355442863296</v>
      </c>
      <c r="E1321" s="119">
        <v>33347.521375452743</v>
      </c>
      <c r="F1321" s="119">
        <v>9277.5785573706944</v>
      </c>
      <c r="G1321" s="118">
        <v>1.1953554537824438</v>
      </c>
      <c r="I1321" s="115">
        <v>0.25069637883008355</v>
      </c>
      <c r="J1321" s="115">
        <v>6.9214577859690624E-2</v>
      </c>
      <c r="K1321" s="116">
        <v>90.186090723137994</v>
      </c>
      <c r="L1321" s="115">
        <v>8.6131386861313872E-2</v>
      </c>
      <c r="M1321" s="115">
        <v>0</v>
      </c>
      <c r="N1321" s="117">
        <v>13.1739071110576</v>
      </c>
      <c r="O1321" s="115">
        <v>1.1121765179444056</v>
      </c>
      <c r="P1321" s="115">
        <v>8.9765076915604994E-2</v>
      </c>
      <c r="Q1321" s="115">
        <v>0.92747862115279645</v>
      </c>
      <c r="S1321" s="91">
        <v>0</v>
      </c>
      <c r="T1321" s="86">
        <f>IF(S1321=1,INDEX('LAD average need weights (Rx)'!N:N,MATCH(C1321,'LAD average need weights (Rx)'!B:B,0)),SUMPRODUCT(I$2:Q$2,I1321:Q1321)+$T$2)</f>
        <v>0.87295659957409755</v>
      </c>
    </row>
    <row r="1322" spans="2:20" x14ac:dyDescent="0.2">
      <c r="B1322" s="102" t="s">
        <v>5217</v>
      </c>
      <c r="C1322" s="101" t="s">
        <v>7041</v>
      </c>
      <c r="D1322" s="119">
        <v>13120.892044903836</v>
      </c>
      <c r="E1322" s="119">
        <v>49665.018183400323</v>
      </c>
      <c r="F1322" s="119">
        <v>13817.252039874727</v>
      </c>
      <c r="G1322" s="118">
        <v>1.0530726106569377</v>
      </c>
      <c r="I1322" s="115">
        <v>0.31702544031311153</v>
      </c>
      <c r="J1322" s="115">
        <v>7.5821409602942105E-2</v>
      </c>
      <c r="K1322" s="116">
        <v>101.690008688097</v>
      </c>
      <c r="L1322" s="115">
        <v>0.11856731165088513</v>
      </c>
      <c r="M1322" s="115">
        <v>0</v>
      </c>
      <c r="N1322" s="117">
        <v>23.125668667561801</v>
      </c>
      <c r="O1322" s="115">
        <v>1.0449471941024981</v>
      </c>
      <c r="P1322" s="115">
        <v>0.11741426692269552</v>
      </c>
      <c r="Q1322" s="115">
        <v>0.9598398273626233</v>
      </c>
      <c r="S1322" s="91">
        <v>0</v>
      </c>
      <c r="T1322" s="86">
        <f>IF(S1322=1,INDEX('LAD average need weights (Rx)'!N:N,MATCH(C1322,'LAD average need weights (Rx)'!B:B,0)),SUMPRODUCT(I$2:Q$2,I1322:Q1322)+$T$2)</f>
        <v>1.0012674449992098</v>
      </c>
    </row>
    <row r="1323" spans="2:20" x14ac:dyDescent="0.2">
      <c r="B1323" s="102" t="s">
        <v>5216</v>
      </c>
      <c r="C1323" s="101" t="s">
        <v>7041</v>
      </c>
      <c r="D1323" s="119">
        <v>5688.4644227624913</v>
      </c>
      <c r="E1323" s="119">
        <v>23649.45746166716</v>
      </c>
      <c r="F1323" s="119">
        <v>6579.4904805525384</v>
      </c>
      <c r="G1323" s="118">
        <v>1.1566373614335339</v>
      </c>
      <c r="I1323" s="115">
        <v>0.31273408239700373</v>
      </c>
      <c r="J1323" s="115">
        <v>6.6476660431520271E-2</v>
      </c>
      <c r="K1323" s="116">
        <v>91.235762584522902</v>
      </c>
      <c r="L1323" s="115">
        <v>0.10526315789473684</v>
      </c>
      <c r="M1323" s="115">
        <v>0</v>
      </c>
      <c r="N1323" s="117">
        <v>19.840535311795598</v>
      </c>
      <c r="O1323" s="115">
        <v>1.1564575688070562</v>
      </c>
      <c r="P1323" s="115">
        <v>0.15661589801110753</v>
      </c>
      <c r="Q1323" s="115">
        <v>0.91226880480682371</v>
      </c>
      <c r="S1323" s="91">
        <v>0</v>
      </c>
      <c r="T1323" s="86">
        <f>IF(S1323=1,INDEX('LAD average need weights (Rx)'!N:N,MATCH(C1323,'LAD average need weights (Rx)'!B:B,0)),SUMPRODUCT(I$2:Q$2,I1323:Q1323)+$T$2)</f>
        <v>0.96086847777375517</v>
      </c>
    </row>
    <row r="1324" spans="2:20" x14ac:dyDescent="0.2">
      <c r="B1324" s="102" t="s">
        <v>5215</v>
      </c>
      <c r="C1324" s="101" t="s">
        <v>7041</v>
      </c>
      <c r="D1324" s="119">
        <v>8772.2880162389574</v>
      </c>
      <c r="E1324" s="119">
        <v>41475.994577866259</v>
      </c>
      <c r="F1324" s="119">
        <v>11538.992466902977</v>
      </c>
      <c r="G1324" s="118">
        <v>1.3153914287290147</v>
      </c>
      <c r="I1324" s="115">
        <v>0.27705977382875607</v>
      </c>
      <c r="J1324" s="115">
        <v>7.3583741399343136E-2</v>
      </c>
      <c r="K1324" s="116">
        <v>95.944741956380895</v>
      </c>
      <c r="L1324" s="115">
        <v>0.10688140556368961</v>
      </c>
      <c r="M1324" s="115">
        <v>0</v>
      </c>
      <c r="N1324" s="117">
        <v>17.3219030446988</v>
      </c>
      <c r="O1324" s="115">
        <v>1.2197781103014951</v>
      </c>
      <c r="P1324" s="115">
        <v>0.11821499310765679</v>
      </c>
      <c r="Q1324" s="115">
        <v>0.87305883351698321</v>
      </c>
      <c r="S1324" s="91">
        <v>0</v>
      </c>
      <c r="T1324" s="86">
        <f>IF(S1324=1,INDEX('LAD average need weights (Rx)'!N:N,MATCH(C1324,'LAD average need weights (Rx)'!B:B,0)),SUMPRODUCT(I$2:Q$2,I1324:Q1324)+$T$2)</f>
        <v>0.9383608661337568</v>
      </c>
    </row>
    <row r="1325" spans="2:20" x14ac:dyDescent="0.2">
      <c r="B1325" s="102" t="s">
        <v>5214</v>
      </c>
      <c r="C1325" s="101" t="s">
        <v>7041</v>
      </c>
      <c r="D1325" s="119">
        <v>8042.8658257353482</v>
      </c>
      <c r="E1325" s="119">
        <v>31116.045487738906</v>
      </c>
      <c r="F1325" s="119">
        <v>8656.7620170930422</v>
      </c>
      <c r="G1325" s="118">
        <v>1.0763280408574474</v>
      </c>
      <c r="I1325" s="115">
        <v>0.26016260162601629</v>
      </c>
      <c r="J1325" s="115">
        <v>0.15188499770732658</v>
      </c>
      <c r="K1325" s="116">
        <v>127.825096381047</v>
      </c>
      <c r="L1325" s="115">
        <v>0.12692589875275129</v>
      </c>
      <c r="M1325" s="115">
        <v>0</v>
      </c>
      <c r="N1325" s="117">
        <v>29.529130580773501</v>
      </c>
      <c r="O1325" s="115">
        <v>0.97600923165902143</v>
      </c>
      <c r="P1325" s="115">
        <v>0.1938692905361836</v>
      </c>
      <c r="Q1325" s="115">
        <v>0.98933222247382058</v>
      </c>
      <c r="S1325" s="91">
        <v>0</v>
      </c>
      <c r="T1325" s="86">
        <f>IF(S1325=1,INDEX('LAD average need weights (Rx)'!N:N,MATCH(C1325,'LAD average need weights (Rx)'!B:B,0)),SUMPRODUCT(I$2:Q$2,I1325:Q1325)+$T$2)</f>
        <v>1.1099180572464704</v>
      </c>
    </row>
    <row r="1326" spans="2:20" x14ac:dyDescent="0.2">
      <c r="B1326" s="102" t="s">
        <v>5213</v>
      </c>
      <c r="C1326" s="101" t="s">
        <v>7041</v>
      </c>
      <c r="D1326" s="119">
        <v>8428.203986728071</v>
      </c>
      <c r="E1326" s="119">
        <v>32158.43210347577</v>
      </c>
      <c r="F1326" s="119">
        <v>8946.7632920234555</v>
      </c>
      <c r="G1326" s="118">
        <v>1.061526667616489</v>
      </c>
      <c r="I1326" s="115">
        <v>0.25852272727272729</v>
      </c>
      <c r="J1326" s="115">
        <v>0.13948820296312958</v>
      </c>
      <c r="K1326" s="116">
        <v>124.016056223814</v>
      </c>
      <c r="L1326" s="115">
        <v>0.12788104089219332</v>
      </c>
      <c r="M1326" s="115">
        <v>0</v>
      </c>
      <c r="N1326" s="117">
        <v>28.093949858088902</v>
      </c>
      <c r="O1326" s="115">
        <v>1.0424610312542253</v>
      </c>
      <c r="P1326" s="115">
        <v>0.14725663971735994</v>
      </c>
      <c r="Q1326" s="115">
        <v>0.96683957243527197</v>
      </c>
      <c r="S1326" s="91">
        <v>0</v>
      </c>
      <c r="T1326" s="86">
        <f>IF(S1326=1,INDEX('LAD average need weights (Rx)'!N:N,MATCH(C1326,'LAD average need weights (Rx)'!B:B,0)),SUMPRODUCT(I$2:Q$2,I1326:Q1326)+$T$2)</f>
        <v>1.0890204517018809</v>
      </c>
    </row>
    <row r="1327" spans="2:20" x14ac:dyDescent="0.2">
      <c r="B1327" s="102" t="s">
        <v>5212</v>
      </c>
      <c r="C1327" s="101" t="s">
        <v>7041</v>
      </c>
      <c r="D1327" s="119">
        <v>12912.913491073836</v>
      </c>
      <c r="E1327" s="119">
        <v>45594.930311607255</v>
      </c>
      <c r="F1327" s="119">
        <v>12684.917209323945</v>
      </c>
      <c r="G1327" s="118">
        <v>0.98234354455270723</v>
      </c>
      <c r="I1327" s="115">
        <v>0.30274135876042907</v>
      </c>
      <c r="J1327" s="115">
        <v>9.3641135432107392E-2</v>
      </c>
      <c r="K1327" s="116">
        <v>105.98179673879601</v>
      </c>
      <c r="L1327" s="115">
        <v>0.11627906976744186</v>
      </c>
      <c r="M1327" s="115">
        <v>0</v>
      </c>
      <c r="N1327" s="117">
        <v>27.2451846990052</v>
      </c>
      <c r="O1327" s="115">
        <v>0.99457469157334544</v>
      </c>
      <c r="P1327" s="115">
        <v>0.14797761590958383</v>
      </c>
      <c r="Q1327" s="115">
        <v>0.99198529454415318</v>
      </c>
      <c r="S1327" s="91">
        <v>0</v>
      </c>
      <c r="T1327" s="86">
        <f>IF(S1327=1,INDEX('LAD average need weights (Rx)'!N:N,MATCH(C1327,'LAD average need weights (Rx)'!B:B,0)),SUMPRODUCT(I$2:Q$2,I1327:Q1327)+$T$2)</f>
        <v>1.0450080125829295</v>
      </c>
    </row>
    <row r="1328" spans="2:20" x14ac:dyDescent="0.2">
      <c r="B1328" s="102" t="s">
        <v>5211</v>
      </c>
      <c r="C1328" s="101" t="s">
        <v>7041</v>
      </c>
      <c r="D1328" s="119">
        <v>9969.2510843690579</v>
      </c>
      <c r="E1328" s="119">
        <v>38446.514270872358</v>
      </c>
      <c r="F1328" s="119">
        <v>10696.163963407886</v>
      </c>
      <c r="G1328" s="118">
        <v>1.0729154951447222</v>
      </c>
      <c r="I1328" s="115">
        <v>0.28776978417266186</v>
      </c>
      <c r="J1328" s="115">
        <v>0.13245674432057628</v>
      </c>
      <c r="K1328" s="116">
        <v>119.880481061653</v>
      </c>
      <c r="L1328" s="115">
        <v>0.12446120689655173</v>
      </c>
      <c r="M1328" s="115">
        <v>0</v>
      </c>
      <c r="N1328" s="117">
        <v>29.992896322919499</v>
      </c>
      <c r="O1328" s="115">
        <v>1.0430317217456979</v>
      </c>
      <c r="P1328" s="115">
        <v>0.18066150547363272</v>
      </c>
      <c r="Q1328" s="115">
        <v>0.97175123654935036</v>
      </c>
      <c r="S1328" s="91">
        <v>0</v>
      </c>
      <c r="T1328" s="86">
        <f>IF(S1328=1,INDEX('LAD average need weights (Rx)'!N:N,MATCH(C1328,'LAD average need weights (Rx)'!B:B,0)),SUMPRODUCT(I$2:Q$2,I1328:Q1328)+$T$2)</f>
        <v>1.1057883533242117</v>
      </c>
    </row>
    <row r="1329" spans="2:20" x14ac:dyDescent="0.2">
      <c r="B1329" s="102" t="s">
        <v>5210</v>
      </c>
      <c r="C1329" s="101" t="s">
        <v>7041</v>
      </c>
      <c r="D1329" s="119">
        <v>15124.509139897644</v>
      </c>
      <c r="E1329" s="119">
        <v>54063.282866513873</v>
      </c>
      <c r="F1329" s="119">
        <v>15040.888593076908</v>
      </c>
      <c r="G1329" s="118">
        <v>0.9944711893756506</v>
      </c>
      <c r="I1329" s="115">
        <v>0.238556338028169</v>
      </c>
      <c r="J1329" s="115">
        <v>9.9878019392588349E-2</v>
      </c>
      <c r="K1329" s="116">
        <v>112.82030494062499</v>
      </c>
      <c r="L1329" s="115">
        <v>0.12603773584905661</v>
      </c>
      <c r="M1329" s="115">
        <v>0</v>
      </c>
      <c r="N1329" s="117">
        <v>28.0628321360504</v>
      </c>
      <c r="O1329" s="115">
        <v>0.95866762680478212</v>
      </c>
      <c r="P1329" s="115">
        <v>0.15319795663137942</v>
      </c>
      <c r="Q1329" s="115">
        <v>1.003995643803995</v>
      </c>
      <c r="S1329" s="91">
        <v>0</v>
      </c>
      <c r="T1329" s="86">
        <f>IF(S1329=1,INDEX('LAD average need weights (Rx)'!N:N,MATCH(C1329,'LAD average need weights (Rx)'!B:B,0)),SUMPRODUCT(I$2:Q$2,I1329:Q1329)+$T$2)</f>
        <v>1.0511112192255951</v>
      </c>
    </row>
    <row r="1330" spans="2:20" x14ac:dyDescent="0.2">
      <c r="B1330" s="102" t="s">
        <v>5209</v>
      </c>
      <c r="C1330" s="101" t="s">
        <v>7041</v>
      </c>
      <c r="D1330" s="119">
        <v>8642.0010837779209</v>
      </c>
      <c r="E1330" s="119">
        <v>32710.340567769937</v>
      </c>
      <c r="F1330" s="119">
        <v>9100.3091605849531</v>
      </c>
      <c r="G1330" s="118">
        <v>1.0530326335722557</v>
      </c>
      <c r="I1330" s="115">
        <v>0.29207920792079206</v>
      </c>
      <c r="J1330" s="115">
        <v>0.11132745482083643</v>
      </c>
      <c r="K1330" s="116">
        <v>116.102690724913</v>
      </c>
      <c r="L1330" s="115">
        <v>0.1104847801578354</v>
      </c>
      <c r="M1330" s="115">
        <v>0</v>
      </c>
      <c r="N1330" s="117">
        <v>33.946811016144402</v>
      </c>
      <c r="O1330" s="115">
        <v>0.92479156861629586</v>
      </c>
      <c r="P1330" s="115">
        <v>0.19153808891003798</v>
      </c>
      <c r="Q1330" s="115">
        <v>1.0152791729323638</v>
      </c>
      <c r="S1330" s="91">
        <v>0</v>
      </c>
      <c r="T1330" s="86">
        <f>IF(S1330=1,INDEX('LAD average need weights (Rx)'!N:N,MATCH(C1330,'LAD average need weights (Rx)'!B:B,0)),SUMPRODUCT(I$2:Q$2,I1330:Q1330)+$T$2)</f>
        <v>1.1105408609821685</v>
      </c>
    </row>
    <row r="1331" spans="2:20" x14ac:dyDescent="0.2">
      <c r="B1331" s="102" t="s">
        <v>5208</v>
      </c>
      <c r="C1331" s="101" t="s">
        <v>7041</v>
      </c>
      <c r="D1331" s="119">
        <v>6062.4651654750869</v>
      </c>
      <c r="E1331" s="119">
        <v>25200.350570818471</v>
      </c>
      <c r="F1331" s="119">
        <v>7010.9628077530733</v>
      </c>
      <c r="G1331" s="118">
        <v>1.1564541183146999</v>
      </c>
      <c r="I1331" s="115">
        <v>0.27317073170731709</v>
      </c>
      <c r="J1331" s="115">
        <v>0.14407992663071348</v>
      </c>
      <c r="K1331" s="116">
        <v>124.266008396828</v>
      </c>
      <c r="L1331" s="115">
        <v>0.14741379310344827</v>
      </c>
      <c r="M1331" s="115">
        <v>0</v>
      </c>
      <c r="N1331" s="117">
        <v>22.0338836883844</v>
      </c>
      <c r="O1331" s="115">
        <v>1.0268332773608821</v>
      </c>
      <c r="P1331" s="115">
        <v>0.135940021024193</v>
      </c>
      <c r="Q1331" s="115">
        <v>0.95784324436314239</v>
      </c>
      <c r="S1331" s="91">
        <v>0</v>
      </c>
      <c r="T1331" s="86">
        <f>IF(S1331=1,INDEX('LAD average need weights (Rx)'!N:N,MATCH(C1331,'LAD average need weights (Rx)'!B:B,0)),SUMPRODUCT(I$2:Q$2,I1331:Q1331)+$T$2)</f>
        <v>1.0524485155004357</v>
      </c>
    </row>
    <row r="1332" spans="2:20" x14ac:dyDescent="0.2">
      <c r="B1332" s="102" t="s">
        <v>5207</v>
      </c>
      <c r="C1332" s="101" t="s">
        <v>7041</v>
      </c>
      <c r="D1332" s="119">
        <v>10787.209886716657</v>
      </c>
      <c r="E1332" s="119">
        <v>37505.12296142475</v>
      </c>
      <c r="F1332" s="119">
        <v>10434.260485536355</v>
      </c>
      <c r="G1332" s="118">
        <v>0.96728075147449177</v>
      </c>
      <c r="I1332" s="115">
        <v>0.31914893617021278</v>
      </c>
      <c r="J1332" s="115">
        <v>0.10496687174157923</v>
      </c>
      <c r="K1332" s="116">
        <v>107.958743950726</v>
      </c>
      <c r="L1332" s="115">
        <v>0.12141652613827993</v>
      </c>
      <c r="M1332" s="115">
        <v>0</v>
      </c>
      <c r="N1332" s="117">
        <v>29.4540031896172</v>
      </c>
      <c r="O1332" s="115">
        <v>1.0134372472430915</v>
      </c>
      <c r="P1332" s="115">
        <v>0.223621205835249</v>
      </c>
      <c r="Q1332" s="115">
        <v>0.98898605153383068</v>
      </c>
      <c r="S1332" s="91">
        <v>0</v>
      </c>
      <c r="T1332" s="86">
        <f>IF(S1332=1,INDEX('LAD average need weights (Rx)'!N:N,MATCH(C1332,'LAD average need weights (Rx)'!B:B,0)),SUMPRODUCT(I$2:Q$2,I1332:Q1332)+$T$2)</f>
        <v>1.0861337078150355</v>
      </c>
    </row>
    <row r="1333" spans="2:20" x14ac:dyDescent="0.2">
      <c r="B1333" s="102" t="s">
        <v>5206</v>
      </c>
      <c r="C1333" s="101" t="s">
        <v>7041</v>
      </c>
      <c r="D1333" s="119">
        <v>13593.864655284315</v>
      </c>
      <c r="E1333" s="119">
        <v>46885.944496892334</v>
      </c>
      <c r="F1333" s="119">
        <v>13044.088896712949</v>
      </c>
      <c r="G1333" s="118">
        <v>0.9595570669185931</v>
      </c>
      <c r="I1333" s="115">
        <v>0.27606177606177607</v>
      </c>
      <c r="J1333" s="115">
        <v>0.12740866692139072</v>
      </c>
      <c r="K1333" s="116">
        <v>117.325860359722</v>
      </c>
      <c r="L1333" s="115">
        <v>0.14957264957264957</v>
      </c>
      <c r="M1333" s="115">
        <v>0</v>
      </c>
      <c r="N1333" s="117">
        <v>36.471520039654401</v>
      </c>
      <c r="O1333" s="115">
        <v>0.95976636544082194</v>
      </c>
      <c r="P1333" s="115">
        <v>0.19988645428020993</v>
      </c>
      <c r="Q1333" s="115">
        <v>1.0069401858419258</v>
      </c>
      <c r="S1333" s="91">
        <v>0</v>
      </c>
      <c r="T1333" s="86">
        <f>IF(S1333=1,INDEX('LAD average need weights (Rx)'!N:N,MATCH(C1333,'LAD average need weights (Rx)'!B:B,0)),SUMPRODUCT(I$2:Q$2,I1333:Q1333)+$T$2)</f>
        <v>1.1631018403371733</v>
      </c>
    </row>
    <row r="1334" spans="2:20" x14ac:dyDescent="0.2">
      <c r="B1334" s="102" t="s">
        <v>5205</v>
      </c>
      <c r="C1334" s="101" t="s">
        <v>7041</v>
      </c>
      <c r="D1334" s="119">
        <v>11763.779156033408</v>
      </c>
      <c r="E1334" s="119">
        <v>44898.433262227802</v>
      </c>
      <c r="F1334" s="119">
        <v>12491.145503839669</v>
      </c>
      <c r="G1334" s="118">
        <v>1.061831010099608</v>
      </c>
      <c r="I1334" s="115">
        <v>0.24916201117318434</v>
      </c>
      <c r="J1334" s="115">
        <v>0.21471740653676832</v>
      </c>
      <c r="K1334" s="116">
        <v>121.047536750099</v>
      </c>
      <c r="L1334" s="115">
        <v>0.10949662688116243</v>
      </c>
      <c r="M1334" s="115">
        <v>0</v>
      </c>
      <c r="N1334" s="117">
        <v>33.940484008740597</v>
      </c>
      <c r="O1334" s="115">
        <v>1.0011820507276596</v>
      </c>
      <c r="P1334" s="115">
        <v>0.20546359733666616</v>
      </c>
      <c r="Q1334" s="115">
        <v>1.0054466641323543</v>
      </c>
      <c r="S1334" s="91">
        <v>0</v>
      </c>
      <c r="T1334" s="86">
        <f>IF(S1334=1,INDEX('LAD average need weights (Rx)'!N:N,MATCH(C1334,'LAD average need weights (Rx)'!B:B,0)),SUMPRODUCT(I$2:Q$2,I1334:Q1334)+$T$2)</f>
        <v>1.1620803538193816</v>
      </c>
    </row>
    <row r="1335" spans="2:20" x14ac:dyDescent="0.2">
      <c r="B1335" s="102" t="s">
        <v>5204</v>
      </c>
      <c r="C1335" s="101" t="s">
        <v>7041</v>
      </c>
      <c r="D1335" s="119">
        <v>7273.8074302782434</v>
      </c>
      <c r="E1335" s="119">
        <v>25703.166906648337</v>
      </c>
      <c r="F1335" s="119">
        <v>7150.8508073159055</v>
      </c>
      <c r="G1335" s="118">
        <v>0.98309597495659373</v>
      </c>
      <c r="I1335" s="115">
        <v>0.32318840579710145</v>
      </c>
      <c r="J1335" s="115">
        <v>9.8723376216964323E-2</v>
      </c>
      <c r="K1335" s="116">
        <v>110.263747671014</v>
      </c>
      <c r="L1335" s="115">
        <v>0.12435991221653256</v>
      </c>
      <c r="M1335" s="115">
        <v>0</v>
      </c>
      <c r="N1335" s="117">
        <v>33.514948762310297</v>
      </c>
      <c r="O1335" s="115">
        <v>0.9656968666789465</v>
      </c>
      <c r="P1335" s="115">
        <v>0.18707036479927397</v>
      </c>
      <c r="Q1335" s="115">
        <v>1.0040348967307124</v>
      </c>
      <c r="S1335" s="91">
        <v>0</v>
      </c>
      <c r="T1335" s="86">
        <f>IF(S1335=1,INDEX('LAD average need weights (Rx)'!N:N,MATCH(C1335,'LAD average need weights (Rx)'!B:B,0)),SUMPRODUCT(I$2:Q$2,I1335:Q1335)+$T$2)</f>
        <v>1.1135513685548966</v>
      </c>
    </row>
    <row r="1336" spans="2:20" x14ac:dyDescent="0.2">
      <c r="B1336" s="102" t="s">
        <v>5203</v>
      </c>
      <c r="C1336" s="101" t="s">
        <v>7041</v>
      </c>
      <c r="D1336" s="119">
        <v>4944.4252953943014</v>
      </c>
      <c r="E1336" s="119">
        <v>17362.815658032923</v>
      </c>
      <c r="F1336" s="119">
        <v>4830.490531242951</v>
      </c>
      <c r="G1336" s="118">
        <v>0.97695692474968121</v>
      </c>
      <c r="I1336" s="115">
        <v>0.27857142857142858</v>
      </c>
      <c r="J1336" s="115">
        <v>0.16745619516205756</v>
      </c>
      <c r="K1336" s="116">
        <v>120.40948573898</v>
      </c>
      <c r="L1336" s="115">
        <v>0.1323185011709602</v>
      </c>
      <c r="M1336" s="115">
        <v>0</v>
      </c>
      <c r="N1336" s="117">
        <v>33.963891097666398</v>
      </c>
      <c r="O1336" s="115">
        <v>0.98708509301528602</v>
      </c>
      <c r="P1336" s="115">
        <v>0.21512990428426873</v>
      </c>
      <c r="Q1336" s="115">
        <v>1.0029018332958248</v>
      </c>
      <c r="S1336" s="91">
        <v>0</v>
      </c>
      <c r="T1336" s="86">
        <f>IF(S1336=1,INDEX('LAD average need weights (Rx)'!N:N,MATCH(C1336,'LAD average need weights (Rx)'!B:B,0)),SUMPRODUCT(I$2:Q$2,I1336:Q1336)+$T$2)</f>
        <v>1.158892178699686</v>
      </c>
    </row>
    <row r="1337" spans="2:20" x14ac:dyDescent="0.2">
      <c r="B1337" s="102" t="s">
        <v>5202</v>
      </c>
      <c r="C1337" s="101" t="s">
        <v>7041</v>
      </c>
      <c r="D1337" s="119">
        <v>14573.512872378045</v>
      </c>
      <c r="E1337" s="119">
        <v>55082.889406367794</v>
      </c>
      <c r="F1337" s="119">
        <v>15324.552247253823</v>
      </c>
      <c r="G1337" s="118">
        <v>1.0515345463686565</v>
      </c>
      <c r="I1337" s="115">
        <v>0.29090909090909089</v>
      </c>
      <c r="J1337" s="115">
        <v>9.2271985103975954E-2</v>
      </c>
      <c r="K1337" s="116">
        <v>104.73328327020999</v>
      </c>
      <c r="L1337" s="115">
        <v>0.11834520176330959</v>
      </c>
      <c r="M1337" s="115">
        <v>0</v>
      </c>
      <c r="N1337" s="117">
        <v>26.281476818597401</v>
      </c>
      <c r="O1337" s="115">
        <v>1.0050833893899918</v>
      </c>
      <c r="P1337" s="115">
        <v>0.14425993765761991</v>
      </c>
      <c r="Q1337" s="115">
        <v>0.98617880574601158</v>
      </c>
      <c r="S1337" s="91">
        <v>0</v>
      </c>
      <c r="T1337" s="86">
        <f>IF(S1337=1,INDEX('LAD average need weights (Rx)'!N:N,MATCH(C1337,'LAD average need weights (Rx)'!B:B,0)),SUMPRODUCT(I$2:Q$2,I1337:Q1337)+$T$2)</f>
        <v>1.0339402183351252</v>
      </c>
    </row>
    <row r="1338" spans="2:20" x14ac:dyDescent="0.2">
      <c r="B1338" s="102" t="s">
        <v>5201</v>
      </c>
      <c r="C1338" s="101" t="s">
        <v>7041</v>
      </c>
      <c r="D1338" s="119">
        <v>5920.7559296772561</v>
      </c>
      <c r="E1338" s="119">
        <v>22919.985862906015</v>
      </c>
      <c r="F1338" s="119">
        <v>6376.5449606537468</v>
      </c>
      <c r="G1338" s="118">
        <v>1.0769815605287645</v>
      </c>
      <c r="I1338" s="115">
        <v>0.2183406113537118</v>
      </c>
      <c r="J1338" s="115">
        <v>9.7651432107626765E-2</v>
      </c>
      <c r="K1338" s="116">
        <v>103.418991198375</v>
      </c>
      <c r="L1338" s="115">
        <v>0.11737523105360444</v>
      </c>
      <c r="M1338" s="115">
        <v>0</v>
      </c>
      <c r="N1338" s="117">
        <v>19.965982904536201</v>
      </c>
      <c r="O1338" s="115">
        <v>1.063879859518255</v>
      </c>
      <c r="P1338" s="115">
        <v>0.11107440375969796</v>
      </c>
      <c r="Q1338" s="115">
        <v>0.96962139822280868</v>
      </c>
      <c r="S1338" s="91">
        <v>0</v>
      </c>
      <c r="T1338" s="86">
        <f>IF(S1338=1,INDEX('LAD average need weights (Rx)'!N:N,MATCH(C1338,'LAD average need weights (Rx)'!B:B,0)),SUMPRODUCT(I$2:Q$2,I1338:Q1338)+$T$2)</f>
        <v>0.96945076091099569</v>
      </c>
    </row>
    <row r="1339" spans="2:20" x14ac:dyDescent="0.2">
      <c r="B1339" s="102" t="s">
        <v>5200</v>
      </c>
      <c r="C1339" s="101" t="s">
        <v>7041</v>
      </c>
      <c r="D1339" s="119">
        <v>5150.0205481290177</v>
      </c>
      <c r="E1339" s="119">
        <v>17203.092354104367</v>
      </c>
      <c r="F1339" s="119">
        <v>4786.0540802409059</v>
      </c>
      <c r="G1339" s="118">
        <v>0.92932718141865678</v>
      </c>
      <c r="I1339" s="115">
        <v>0.26229508196721313</v>
      </c>
      <c r="J1339" s="115">
        <v>0.17109108455295968</v>
      </c>
      <c r="K1339" s="116">
        <v>121.272924591631</v>
      </c>
      <c r="L1339" s="115">
        <v>0.14393939393939395</v>
      </c>
      <c r="M1339" s="115">
        <v>0</v>
      </c>
      <c r="N1339" s="117">
        <v>35.240848288207701</v>
      </c>
      <c r="O1339" s="115">
        <v>0.97663045956684003</v>
      </c>
      <c r="P1339" s="115">
        <v>0.21447579763298394</v>
      </c>
      <c r="Q1339" s="115">
        <v>1.0070477575341334</v>
      </c>
      <c r="S1339" s="91">
        <v>0</v>
      </c>
      <c r="T1339" s="86">
        <f>IF(S1339=1,INDEX('LAD average need weights (Rx)'!N:N,MATCH(C1339,'LAD average need weights (Rx)'!B:B,0)),SUMPRODUCT(I$2:Q$2,I1339:Q1339)+$T$2)</f>
        <v>1.1743743442513062</v>
      </c>
    </row>
    <row r="1340" spans="2:20" x14ac:dyDescent="0.2">
      <c r="B1340" s="102" t="s">
        <v>5199</v>
      </c>
      <c r="C1340" s="101" t="s">
        <v>7041</v>
      </c>
      <c r="D1340" s="119">
        <v>7605.0949395096159</v>
      </c>
      <c r="E1340" s="119">
        <v>27790.128546094202</v>
      </c>
      <c r="F1340" s="119">
        <v>7731.4621918378916</v>
      </c>
      <c r="G1340" s="118">
        <v>1.0166161308088053</v>
      </c>
      <c r="I1340" s="115">
        <v>0.23830734966592429</v>
      </c>
      <c r="J1340" s="115">
        <v>0.21487171921302639</v>
      </c>
      <c r="K1340" s="116">
        <v>127.119100616634</v>
      </c>
      <c r="L1340" s="115">
        <v>0.12185534591194969</v>
      </c>
      <c r="M1340" s="115">
        <v>0</v>
      </c>
      <c r="N1340" s="117">
        <v>38.238718002707202</v>
      </c>
      <c r="O1340" s="115">
        <v>1.0140033772376749</v>
      </c>
      <c r="P1340" s="115">
        <v>0.25942883760471908</v>
      </c>
      <c r="Q1340" s="115">
        <v>0.98097946165996575</v>
      </c>
      <c r="S1340" s="91">
        <v>0</v>
      </c>
      <c r="T1340" s="86">
        <f>IF(S1340=1,INDEX('LAD average need weights (Rx)'!N:N,MATCH(C1340,'LAD average need weights (Rx)'!B:B,0)),SUMPRODUCT(I$2:Q$2,I1340:Q1340)+$T$2)</f>
        <v>1.209671134131503</v>
      </c>
    </row>
    <row r="1341" spans="2:20" x14ac:dyDescent="0.2">
      <c r="B1341" s="102" t="s">
        <v>5198</v>
      </c>
      <c r="C1341" s="101" t="s">
        <v>7041</v>
      </c>
      <c r="D1341" s="119">
        <v>9824.4807839714122</v>
      </c>
      <c r="E1341" s="119">
        <v>38617.390279113119</v>
      </c>
      <c r="F1341" s="119">
        <v>10743.703196449371</v>
      </c>
      <c r="G1341" s="118">
        <v>1.0935644776238624</v>
      </c>
      <c r="I1341" s="115">
        <v>0.26577042399172701</v>
      </c>
      <c r="J1341" s="115">
        <v>0.14497290555312958</v>
      </c>
      <c r="K1341" s="116">
        <v>125.557996535797</v>
      </c>
      <c r="L1341" s="115">
        <v>0.12303523035230353</v>
      </c>
      <c r="M1341" s="115">
        <v>0</v>
      </c>
      <c r="N1341" s="117">
        <v>37.9832291185527</v>
      </c>
      <c r="O1341" s="115">
        <v>1.0470388057779707</v>
      </c>
      <c r="P1341" s="115">
        <v>0.2454812170738048</v>
      </c>
      <c r="Q1341" s="115">
        <v>0.97032237957933132</v>
      </c>
      <c r="S1341" s="91">
        <v>0</v>
      </c>
      <c r="T1341" s="86">
        <f>IF(S1341=1,INDEX('LAD average need weights (Rx)'!N:N,MATCH(C1341,'LAD average need weights (Rx)'!B:B,0)),SUMPRODUCT(I$2:Q$2,I1341:Q1341)+$T$2)</f>
        <v>1.1822387627583915</v>
      </c>
    </row>
    <row r="1342" spans="2:20" x14ac:dyDescent="0.2">
      <c r="B1342" s="102" t="s">
        <v>5197</v>
      </c>
      <c r="C1342" s="101" t="s">
        <v>7041</v>
      </c>
      <c r="D1342" s="119">
        <v>9134.1254022278499</v>
      </c>
      <c r="E1342" s="119">
        <v>34123.624948727957</v>
      </c>
      <c r="F1342" s="119">
        <v>9493.4975094466081</v>
      </c>
      <c r="G1342" s="118">
        <v>1.03934389899345</v>
      </c>
      <c r="I1342" s="115">
        <v>0.27559055118110237</v>
      </c>
      <c r="J1342" s="115">
        <v>0.10950510731491102</v>
      </c>
      <c r="K1342" s="116">
        <v>100.724080267559</v>
      </c>
      <c r="L1342" s="115">
        <v>0.11746804625684723</v>
      </c>
      <c r="M1342" s="115">
        <v>0</v>
      </c>
      <c r="N1342" s="117">
        <v>23.117335024795299</v>
      </c>
      <c r="O1342" s="115">
        <v>1.0274615007079377</v>
      </c>
      <c r="P1342" s="115">
        <v>0.15038305878306665</v>
      </c>
      <c r="Q1342" s="115">
        <v>0.98661642276034689</v>
      </c>
      <c r="S1342" s="91">
        <v>0</v>
      </c>
      <c r="T1342" s="86">
        <f>IF(S1342=1,INDEX('LAD average need weights (Rx)'!N:N,MATCH(C1342,'LAD average need weights (Rx)'!B:B,0)),SUMPRODUCT(I$2:Q$2,I1342:Q1342)+$T$2)</f>
        <v>1.0123823240453445</v>
      </c>
    </row>
    <row r="1343" spans="2:20" x14ac:dyDescent="0.2">
      <c r="B1343" s="102" t="s">
        <v>5196</v>
      </c>
      <c r="C1343" s="101" t="s">
        <v>7041</v>
      </c>
      <c r="D1343" s="119">
        <v>7889.1098014853942</v>
      </c>
      <c r="E1343" s="119">
        <v>28839.502735570808</v>
      </c>
      <c r="F1343" s="119">
        <v>8023.4074722482328</v>
      </c>
      <c r="G1343" s="118">
        <v>1.0170231717065914</v>
      </c>
      <c r="I1343" s="115">
        <v>0.22899505766062603</v>
      </c>
      <c r="J1343" s="115">
        <v>0.18603058881985363</v>
      </c>
      <c r="K1343" s="116">
        <v>127.652314181487</v>
      </c>
      <c r="L1343" s="115">
        <v>0.12038717483363581</v>
      </c>
      <c r="M1343" s="115">
        <v>0</v>
      </c>
      <c r="N1343" s="117">
        <v>35.2469388964888</v>
      </c>
      <c r="O1343" s="115">
        <v>1.0136251591967465</v>
      </c>
      <c r="P1343" s="115">
        <v>0.21402597856088282</v>
      </c>
      <c r="Q1343" s="115">
        <v>0.9793293998878172</v>
      </c>
      <c r="S1343" s="91">
        <v>0</v>
      </c>
      <c r="T1343" s="86">
        <f>IF(S1343=1,INDEX('LAD average need weights (Rx)'!N:N,MATCH(C1343,'LAD average need weights (Rx)'!B:B,0)),SUMPRODUCT(I$2:Q$2,I1343:Q1343)+$T$2)</f>
        <v>1.1653412577187248</v>
      </c>
    </row>
    <row r="1344" spans="2:20" x14ac:dyDescent="0.2">
      <c r="B1344" s="102" t="s">
        <v>5195</v>
      </c>
      <c r="C1344" s="101" t="s">
        <v>7041</v>
      </c>
      <c r="D1344" s="119">
        <v>2577.1437939121402</v>
      </c>
      <c r="E1344" s="119">
        <v>10752.707712809752</v>
      </c>
      <c r="F1344" s="119">
        <v>2991.4994097123913</v>
      </c>
      <c r="G1344" s="118">
        <v>1.1607809454711309</v>
      </c>
      <c r="I1344" s="115">
        <v>0.22429906542056074</v>
      </c>
      <c r="J1344" s="115">
        <v>0.14702232190259118</v>
      </c>
      <c r="K1344" s="116">
        <v>98.383671628326496</v>
      </c>
      <c r="L1344" s="115">
        <v>0.1125</v>
      </c>
      <c r="M1344" s="115">
        <v>0</v>
      </c>
      <c r="N1344" s="117">
        <v>22.109749661704999</v>
      </c>
      <c r="O1344" s="115">
        <v>1.1678000120377039</v>
      </c>
      <c r="P1344" s="115">
        <v>0.10242244847014453</v>
      </c>
      <c r="Q1344" s="115">
        <v>0.9311376747241441</v>
      </c>
      <c r="S1344" s="91">
        <v>0</v>
      </c>
      <c r="T1344" s="86">
        <f>IF(S1344=1,INDEX('LAD average need weights (Rx)'!N:N,MATCH(C1344,'LAD average need weights (Rx)'!B:B,0)),SUMPRODUCT(I$2:Q$2,I1344:Q1344)+$T$2)</f>
        <v>1.0076189133221254</v>
      </c>
    </row>
    <row r="1345" spans="2:20" x14ac:dyDescent="0.2">
      <c r="B1345" s="102" t="s">
        <v>5194</v>
      </c>
      <c r="C1345" s="101" t="s">
        <v>7041</v>
      </c>
      <c r="D1345" s="119">
        <v>9921.8795794627076</v>
      </c>
      <c r="E1345" s="119">
        <v>36020.032133420769</v>
      </c>
      <c r="F1345" s="119">
        <v>10021.09494119159</v>
      </c>
      <c r="G1345" s="118">
        <v>1.0099996538895966</v>
      </c>
      <c r="I1345" s="115">
        <v>0.21531100478468901</v>
      </c>
      <c r="J1345" s="115">
        <v>6.5323700256488829E-2</v>
      </c>
      <c r="K1345" s="116">
        <v>84.809078064288201</v>
      </c>
      <c r="L1345" s="115">
        <v>8.3650190114068435E-2</v>
      </c>
      <c r="M1345" s="115">
        <v>0</v>
      </c>
      <c r="N1345" s="117">
        <v>10.6733306252208</v>
      </c>
      <c r="O1345" s="115">
        <v>1.0335730961908374</v>
      </c>
      <c r="P1345" s="115">
        <v>7.0833389729089383E-2</v>
      </c>
      <c r="Q1345" s="115">
        <v>0.91048759665951218</v>
      </c>
      <c r="S1345" s="91">
        <v>0</v>
      </c>
      <c r="T1345" s="86">
        <f>IF(S1345=1,INDEX('LAD average need weights (Rx)'!N:N,MATCH(C1345,'LAD average need weights (Rx)'!B:B,0)),SUMPRODUCT(I$2:Q$2,I1345:Q1345)+$T$2)</f>
        <v>0.81993965468076913</v>
      </c>
    </row>
    <row r="1346" spans="2:20" x14ac:dyDescent="0.2">
      <c r="B1346" s="102" t="s">
        <v>5193</v>
      </c>
      <c r="C1346" s="101" t="s">
        <v>7041</v>
      </c>
      <c r="D1346" s="119">
        <v>5759.7946170110754</v>
      </c>
      <c r="E1346" s="119">
        <v>23312.291365328376</v>
      </c>
      <c r="F1346" s="119">
        <v>6485.6878584491851</v>
      </c>
      <c r="G1346" s="118">
        <v>1.1260276259320505</v>
      </c>
      <c r="I1346" s="115">
        <v>0.24509803921568626</v>
      </c>
      <c r="J1346" s="115">
        <v>0.10578617729674353</v>
      </c>
      <c r="K1346" s="116">
        <v>109.496591133005</v>
      </c>
      <c r="L1346" s="115">
        <v>0.1007502679528403</v>
      </c>
      <c r="M1346" s="115">
        <v>0</v>
      </c>
      <c r="N1346" s="117">
        <v>21.126380295566499</v>
      </c>
      <c r="O1346" s="115">
        <v>1.0693603813177075</v>
      </c>
      <c r="P1346" s="115">
        <v>8.6247467625478899E-2</v>
      </c>
      <c r="Q1346" s="115">
        <v>1.0311258473322509</v>
      </c>
      <c r="S1346" s="91">
        <v>0</v>
      </c>
      <c r="T1346" s="86">
        <f>IF(S1346=1,INDEX('LAD average need weights (Rx)'!N:N,MATCH(C1346,'LAD average need weights (Rx)'!B:B,0)),SUMPRODUCT(I$2:Q$2,I1346:Q1346)+$T$2)</f>
        <v>0.99587231006031274</v>
      </c>
    </row>
    <row r="1347" spans="2:20" x14ac:dyDescent="0.2">
      <c r="B1347" s="102" t="s">
        <v>5192</v>
      </c>
      <c r="C1347" s="101" t="s">
        <v>7041</v>
      </c>
      <c r="D1347" s="119">
        <v>9515.055682402377</v>
      </c>
      <c r="E1347" s="119">
        <v>35460.393078554516</v>
      </c>
      <c r="F1347" s="119">
        <v>9865.3983532251968</v>
      </c>
      <c r="G1347" s="118">
        <v>1.03681982350043</v>
      </c>
      <c r="I1347" s="115">
        <v>0.22044728434504793</v>
      </c>
      <c r="J1347" s="115">
        <v>0.14014227841611043</v>
      </c>
      <c r="K1347" s="116">
        <v>119.278297244095</v>
      </c>
      <c r="L1347" s="115">
        <v>9.6267190569744601E-2</v>
      </c>
      <c r="M1347" s="115">
        <v>0</v>
      </c>
      <c r="N1347" s="117">
        <v>31.963022391732299</v>
      </c>
      <c r="O1347" s="115">
        <v>1.01027526874975</v>
      </c>
      <c r="P1347" s="115">
        <v>0.19407244607636218</v>
      </c>
      <c r="Q1347" s="115">
        <v>0.97448676877648777</v>
      </c>
      <c r="S1347" s="91">
        <v>0</v>
      </c>
      <c r="T1347" s="86">
        <f>IF(S1347=1,INDEX('LAD average need weights (Rx)'!N:N,MATCH(C1347,'LAD average need weights (Rx)'!B:B,0)),SUMPRODUCT(I$2:Q$2,I1347:Q1347)+$T$2)</f>
        <v>1.0901812802187381</v>
      </c>
    </row>
    <row r="1348" spans="2:20" x14ac:dyDescent="0.2">
      <c r="B1348" s="102" t="s">
        <v>5191</v>
      </c>
      <c r="C1348" s="101" t="s">
        <v>7041</v>
      </c>
      <c r="D1348" s="119">
        <v>3574.0987177186789</v>
      </c>
      <c r="E1348" s="119">
        <v>12083.286039937984</v>
      </c>
      <c r="F1348" s="119">
        <v>3361.6781950464624</v>
      </c>
      <c r="G1348" s="118">
        <v>0.94056668842997071</v>
      </c>
      <c r="I1348" s="115">
        <v>0.25083612040133779</v>
      </c>
      <c r="J1348" s="115">
        <v>0.23765268605834206</v>
      </c>
      <c r="K1348" s="116">
        <v>135.561058470072</v>
      </c>
      <c r="L1348" s="115">
        <v>0.13882063882063883</v>
      </c>
      <c r="M1348" s="115">
        <v>0</v>
      </c>
      <c r="N1348" s="117">
        <v>50.228585394037403</v>
      </c>
      <c r="O1348" s="115">
        <v>1.0372940123004499</v>
      </c>
      <c r="P1348" s="115">
        <v>0.41237495979436561</v>
      </c>
      <c r="Q1348" s="115">
        <v>1.0174626066380037</v>
      </c>
      <c r="S1348" s="91">
        <v>0</v>
      </c>
      <c r="T1348" s="86">
        <f>IF(S1348=1,INDEX('LAD average need weights (Rx)'!N:N,MATCH(C1348,'LAD average need weights (Rx)'!B:B,0)),SUMPRODUCT(I$2:Q$2,I1348:Q1348)+$T$2)</f>
        <v>1.3639417961961062</v>
      </c>
    </row>
    <row r="1349" spans="2:20" x14ac:dyDescent="0.2">
      <c r="B1349" s="102" t="s">
        <v>5190</v>
      </c>
      <c r="C1349" s="101" t="s">
        <v>7041</v>
      </c>
      <c r="D1349" s="119">
        <v>4649.272730734484</v>
      </c>
      <c r="E1349" s="119">
        <v>16079.702000487921</v>
      </c>
      <c r="F1349" s="119">
        <v>4473.5168412981348</v>
      </c>
      <c r="G1349" s="118">
        <v>0.96219712208438601</v>
      </c>
      <c r="I1349" s="115">
        <v>0.31493506493506496</v>
      </c>
      <c r="J1349" s="115">
        <v>0.15627655084180631</v>
      </c>
      <c r="K1349" s="116">
        <v>128.38323651452299</v>
      </c>
      <c r="L1349" s="115">
        <v>0.15392561983471073</v>
      </c>
      <c r="M1349" s="115">
        <v>0</v>
      </c>
      <c r="N1349" s="117">
        <v>29.5529199170124</v>
      </c>
      <c r="O1349" s="115">
        <v>0.95940749784537116</v>
      </c>
      <c r="P1349" s="115">
        <v>0.18479741418591136</v>
      </c>
      <c r="Q1349" s="115">
        <v>0.99322573314766849</v>
      </c>
      <c r="S1349" s="91">
        <v>0</v>
      </c>
      <c r="T1349" s="86">
        <f>IF(S1349=1,INDEX('LAD average need weights (Rx)'!N:N,MATCH(C1349,'LAD average need weights (Rx)'!B:B,0)),SUMPRODUCT(I$2:Q$2,I1349:Q1349)+$T$2)</f>
        <v>1.1383307624334473</v>
      </c>
    </row>
    <row r="1350" spans="2:20" x14ac:dyDescent="0.2">
      <c r="B1350" s="102" t="s">
        <v>5189</v>
      </c>
      <c r="C1350" s="101" t="s">
        <v>7041</v>
      </c>
      <c r="D1350" s="119">
        <v>1673.9287816151136</v>
      </c>
      <c r="E1350" s="119">
        <v>5543.940911443452</v>
      </c>
      <c r="F1350" s="119">
        <v>1542.3739217151822</v>
      </c>
      <c r="G1350" s="118">
        <v>0.92140952390280373</v>
      </c>
      <c r="I1350" s="115">
        <v>0.15503875968992248</v>
      </c>
      <c r="J1350" s="115">
        <v>0.21554689935147081</v>
      </c>
      <c r="K1350" s="116">
        <v>123.345169994603</v>
      </c>
      <c r="L1350" s="115">
        <v>0.17414248021108181</v>
      </c>
      <c r="M1350" s="115">
        <v>0</v>
      </c>
      <c r="N1350" s="117">
        <v>36.957123043712897</v>
      </c>
      <c r="O1350" s="115">
        <v>0.99518884850915734</v>
      </c>
      <c r="P1350" s="115">
        <v>0.23803408685713254</v>
      </c>
      <c r="Q1350" s="115">
        <v>1.0064490769968151</v>
      </c>
      <c r="S1350" s="91">
        <v>0</v>
      </c>
      <c r="T1350" s="86">
        <f>IF(S1350=1,INDEX('LAD average need weights (Rx)'!N:N,MATCH(C1350,'LAD average need weights (Rx)'!B:B,0)),SUMPRODUCT(I$2:Q$2,I1350:Q1350)+$T$2)</f>
        <v>1.209782038215903</v>
      </c>
    </row>
    <row r="1351" spans="2:20" x14ac:dyDescent="0.2">
      <c r="B1351" s="102" t="s">
        <v>5188</v>
      </c>
      <c r="C1351" s="101" t="s">
        <v>7041</v>
      </c>
      <c r="D1351" s="119">
        <v>2397.2942216092638</v>
      </c>
      <c r="E1351" s="119">
        <v>9050.338939883206</v>
      </c>
      <c r="F1351" s="119">
        <v>2517.885198730381</v>
      </c>
      <c r="G1351" s="118">
        <v>1.0503029524011309</v>
      </c>
      <c r="I1351" s="115">
        <v>0.27586206896551724</v>
      </c>
      <c r="J1351" s="115">
        <v>8.6864938006763592E-2</v>
      </c>
      <c r="K1351" s="116">
        <v>100.269546120059</v>
      </c>
      <c r="L1351" s="115">
        <v>8.3025830258302583E-2</v>
      </c>
      <c r="M1351" s="115">
        <v>0</v>
      </c>
      <c r="N1351" s="117">
        <v>13.8817177891654</v>
      </c>
      <c r="O1351" s="115">
        <v>1.065409695456961</v>
      </c>
      <c r="P1351" s="115">
        <v>3.4493654119922022E-2</v>
      </c>
      <c r="Q1351" s="115">
        <v>0.96453056572816587</v>
      </c>
      <c r="S1351" s="91">
        <v>0</v>
      </c>
      <c r="T1351" s="86">
        <f>IF(S1351=1,INDEX('LAD average need weights (Rx)'!N:N,MATCH(C1351,'LAD average need weights (Rx)'!B:B,0)),SUMPRODUCT(I$2:Q$2,I1351:Q1351)+$T$2)</f>
        <v>0.89604250810570663</v>
      </c>
    </row>
    <row r="1352" spans="2:20" x14ac:dyDescent="0.2">
      <c r="B1352" s="102" t="s">
        <v>5187</v>
      </c>
      <c r="C1352" s="101" t="s">
        <v>7281</v>
      </c>
      <c r="D1352" s="119">
        <v>20746.211815788225</v>
      </c>
      <c r="E1352" s="119">
        <v>84055.277245914316</v>
      </c>
      <c r="F1352" s="119">
        <v>23384.929543356688</v>
      </c>
      <c r="G1352" s="118">
        <v>1.1271903396628946</v>
      </c>
      <c r="I1352" s="115">
        <v>0.24583572659391154</v>
      </c>
      <c r="J1352" s="115">
        <v>0.10184820043449891</v>
      </c>
      <c r="K1352" s="116">
        <v>109.601923719509</v>
      </c>
      <c r="L1352" s="115">
        <v>0.12390554523746351</v>
      </c>
      <c r="M1352" s="115">
        <v>0</v>
      </c>
      <c r="N1352" s="117">
        <v>22.0457283879899</v>
      </c>
      <c r="O1352" s="115">
        <v>1.0680718886714424</v>
      </c>
      <c r="P1352" s="115">
        <v>0.11473691930547114</v>
      </c>
      <c r="Q1352" s="115">
        <v>0.95628007571345874</v>
      </c>
      <c r="S1352" s="91">
        <v>0</v>
      </c>
      <c r="T1352" s="86">
        <f>IF(S1352=1,INDEX('LAD average need weights (Rx)'!N:N,MATCH(C1352,'LAD average need weights (Rx)'!B:B,0)),SUMPRODUCT(I$2:Q$2,I1352:Q1352)+$T$2)</f>
        <v>1.002148724069075</v>
      </c>
    </row>
    <row r="1353" spans="2:20" x14ac:dyDescent="0.2">
      <c r="B1353" s="102" t="s">
        <v>5186</v>
      </c>
      <c r="C1353" s="101" t="s">
        <v>7281</v>
      </c>
      <c r="D1353" s="119">
        <v>11138.282791723697</v>
      </c>
      <c r="E1353" s="119">
        <v>38407.330066392897</v>
      </c>
      <c r="F1353" s="119">
        <v>10685.262567433854</v>
      </c>
      <c r="G1353" s="118">
        <v>0.95932764208263233</v>
      </c>
      <c r="I1353" s="115">
        <v>0.25570228091236497</v>
      </c>
      <c r="J1353" s="115">
        <v>0.14935300135750959</v>
      </c>
      <c r="K1353" s="116">
        <v>132.43282698931401</v>
      </c>
      <c r="L1353" s="115">
        <v>0.12730627306273062</v>
      </c>
      <c r="M1353" s="115">
        <v>0</v>
      </c>
      <c r="N1353" s="117">
        <v>42.534041243486698</v>
      </c>
      <c r="O1353" s="115">
        <v>0.93145323578710137</v>
      </c>
      <c r="P1353" s="115">
        <v>0.29659169719090495</v>
      </c>
      <c r="Q1353" s="115">
        <v>1.0192335918284341</v>
      </c>
      <c r="S1353" s="91">
        <v>0</v>
      </c>
      <c r="T1353" s="86">
        <f>IF(S1353=1,INDEX('LAD average need weights (Rx)'!N:N,MATCH(C1353,'LAD average need weights (Rx)'!B:B,0)),SUMPRODUCT(I$2:Q$2,I1353:Q1353)+$T$2)</f>
        <v>1.227335159996646</v>
      </c>
    </row>
    <row r="1354" spans="2:20" x14ac:dyDescent="0.2">
      <c r="B1354" s="102" t="s">
        <v>5185</v>
      </c>
      <c r="C1354" s="101" t="s">
        <v>7281</v>
      </c>
      <c r="D1354" s="119">
        <v>11718.631125838187</v>
      </c>
      <c r="E1354" s="119">
        <v>47111.769793981555</v>
      </c>
      <c r="F1354" s="119">
        <v>13106.915513132153</v>
      </c>
      <c r="G1354" s="118">
        <v>1.1184681361147177</v>
      </c>
      <c r="I1354" s="115">
        <v>0.27547931382441976</v>
      </c>
      <c r="J1354" s="115">
        <v>9.7064656308416097E-2</v>
      </c>
      <c r="K1354" s="116">
        <v>102.645767690254</v>
      </c>
      <c r="L1354" s="115">
        <v>0.11276701440635867</v>
      </c>
      <c r="M1354" s="115">
        <v>0</v>
      </c>
      <c r="N1354" s="117">
        <v>14.9260212728082</v>
      </c>
      <c r="O1354" s="115">
        <v>1.1129568422016654</v>
      </c>
      <c r="P1354" s="115">
        <v>0.12846808092087802</v>
      </c>
      <c r="Q1354" s="115">
        <v>0.92973451561300402</v>
      </c>
      <c r="S1354" s="91">
        <v>0</v>
      </c>
      <c r="T1354" s="86">
        <f>IF(S1354=1,INDEX('LAD average need weights (Rx)'!N:N,MATCH(C1354,'LAD average need weights (Rx)'!B:B,0)),SUMPRODUCT(I$2:Q$2,I1354:Q1354)+$T$2)</f>
        <v>0.93786815132441292</v>
      </c>
    </row>
    <row r="1355" spans="2:20" x14ac:dyDescent="0.2">
      <c r="B1355" s="102" t="s">
        <v>5184</v>
      </c>
      <c r="C1355" s="101" t="s">
        <v>7281</v>
      </c>
      <c r="D1355" s="119">
        <v>17995.111891160759</v>
      </c>
      <c r="E1355" s="119">
        <v>65865.226013839245</v>
      </c>
      <c r="F1355" s="119">
        <v>18324.294680329094</v>
      </c>
      <c r="G1355" s="118">
        <v>1.01829290038091</v>
      </c>
      <c r="I1355" s="115">
        <v>0.29113149847094799</v>
      </c>
      <c r="J1355" s="115">
        <v>0.16624710387946975</v>
      </c>
      <c r="K1355" s="116">
        <v>124.633635291595</v>
      </c>
      <c r="L1355" s="115">
        <v>0.11578947368421053</v>
      </c>
      <c r="M1355" s="115">
        <v>0</v>
      </c>
      <c r="N1355" s="117">
        <v>40.060291487993098</v>
      </c>
      <c r="O1355" s="115">
        <v>0.97695665059294612</v>
      </c>
      <c r="P1355" s="115">
        <v>0.31230350672761586</v>
      </c>
      <c r="Q1355" s="115">
        <v>1.0027657168188955</v>
      </c>
      <c r="S1355" s="91">
        <v>0</v>
      </c>
      <c r="T1355" s="86">
        <f>IF(S1355=1,INDEX('LAD average need weights (Rx)'!N:N,MATCH(C1355,'LAD average need weights (Rx)'!B:B,0)),SUMPRODUCT(I$2:Q$2,I1355:Q1355)+$T$2)</f>
        <v>1.2126348466112642</v>
      </c>
    </row>
    <row r="1356" spans="2:20" x14ac:dyDescent="0.2">
      <c r="B1356" s="102" t="s">
        <v>5183</v>
      </c>
      <c r="C1356" s="101" t="s">
        <v>7281</v>
      </c>
      <c r="D1356" s="119">
        <v>13933.328312737278</v>
      </c>
      <c r="E1356" s="119">
        <v>51035.838724870591</v>
      </c>
      <c r="F1356" s="119">
        <v>14198.626568984693</v>
      </c>
      <c r="G1356" s="118">
        <v>1.0190405515676315</v>
      </c>
      <c r="I1356" s="115">
        <v>0.24067388688327315</v>
      </c>
      <c r="J1356" s="115">
        <v>0.19301452453044657</v>
      </c>
      <c r="K1356" s="116">
        <v>116.701711518973</v>
      </c>
      <c r="L1356" s="115">
        <v>7.7637690776376903E-2</v>
      </c>
      <c r="M1356" s="115">
        <v>0</v>
      </c>
      <c r="N1356" s="117">
        <v>36.166091881544901</v>
      </c>
      <c r="O1356" s="115">
        <v>1.0068835695506935</v>
      </c>
      <c r="P1356" s="115">
        <v>0.30244052095004414</v>
      </c>
      <c r="Q1356" s="115">
        <v>0.98015785953381707</v>
      </c>
      <c r="S1356" s="91">
        <v>0</v>
      </c>
      <c r="T1356" s="86">
        <f>IF(S1356=1,INDEX('LAD average need weights (Rx)'!N:N,MATCH(C1356,'LAD average need weights (Rx)'!B:B,0)),SUMPRODUCT(I$2:Q$2,I1356:Q1356)+$T$2)</f>
        <v>1.150072360775205</v>
      </c>
    </row>
    <row r="1357" spans="2:20" x14ac:dyDescent="0.2">
      <c r="B1357" s="102" t="s">
        <v>5182</v>
      </c>
      <c r="C1357" s="101" t="s">
        <v>7281</v>
      </c>
      <c r="D1357" s="119">
        <v>11652.683238105279</v>
      </c>
      <c r="E1357" s="119">
        <v>51201.329356841903</v>
      </c>
      <c r="F1357" s="119">
        <v>14244.667542205359</v>
      </c>
      <c r="G1357" s="118">
        <v>1.2224366912870392</v>
      </c>
      <c r="I1357" s="115">
        <v>0.260454878943507</v>
      </c>
      <c r="J1357" s="115">
        <v>0.10586248149682598</v>
      </c>
      <c r="K1357" s="116">
        <v>99.656978798586493</v>
      </c>
      <c r="L1357" s="115">
        <v>8.7709497206703915E-2</v>
      </c>
      <c r="M1357" s="115">
        <v>0</v>
      </c>
      <c r="N1357" s="117">
        <v>17.184895318021201</v>
      </c>
      <c r="O1357" s="115">
        <v>1.1531675278036524</v>
      </c>
      <c r="P1357" s="115">
        <v>0.11862857258844298</v>
      </c>
      <c r="Q1357" s="115">
        <v>0.91270332293795531</v>
      </c>
      <c r="S1357" s="91">
        <v>0</v>
      </c>
      <c r="T1357" s="86">
        <f>IF(S1357=1,INDEX('LAD average need weights (Rx)'!N:N,MATCH(C1357,'LAD average need weights (Rx)'!B:B,0)),SUMPRODUCT(I$2:Q$2,I1357:Q1357)+$T$2)</f>
        <v>0.93961193701737933</v>
      </c>
    </row>
    <row r="1358" spans="2:20" x14ac:dyDescent="0.2">
      <c r="B1358" s="102" t="s">
        <v>5181</v>
      </c>
      <c r="C1358" s="101" t="s">
        <v>7281</v>
      </c>
      <c r="D1358" s="119">
        <v>16476.329586139378</v>
      </c>
      <c r="E1358" s="119">
        <v>65102.599219063559</v>
      </c>
      <c r="F1358" s="119">
        <v>18112.125088507633</v>
      </c>
      <c r="G1358" s="118">
        <v>1.0992815477389066</v>
      </c>
      <c r="I1358" s="115">
        <v>0.22956909361069835</v>
      </c>
      <c r="J1358" s="115">
        <v>0.13279002142646074</v>
      </c>
      <c r="K1358" s="116">
        <v>99.484507816316594</v>
      </c>
      <c r="L1358" s="115">
        <v>0.11173184357541899</v>
      </c>
      <c r="M1358" s="115">
        <v>0</v>
      </c>
      <c r="N1358" s="117">
        <v>18.1986712261847</v>
      </c>
      <c r="O1358" s="115">
        <v>1.042718724166575</v>
      </c>
      <c r="P1358" s="115">
        <v>0.14513874293312615</v>
      </c>
      <c r="Q1358" s="115">
        <v>0.95823015460208127</v>
      </c>
      <c r="S1358" s="91">
        <v>0</v>
      </c>
      <c r="T1358" s="86">
        <f>IF(S1358=1,INDEX('LAD average need weights (Rx)'!N:N,MATCH(C1358,'LAD average need weights (Rx)'!B:B,0)),SUMPRODUCT(I$2:Q$2,I1358:Q1358)+$T$2)</f>
        <v>0.96428790182588942</v>
      </c>
    </row>
    <row r="1359" spans="2:20" x14ac:dyDescent="0.2">
      <c r="B1359" s="102" t="s">
        <v>5180</v>
      </c>
      <c r="C1359" s="101" t="s">
        <v>7281</v>
      </c>
      <c r="D1359" s="119">
        <v>10348.5121984859</v>
      </c>
      <c r="E1359" s="119">
        <v>37658.342861803052</v>
      </c>
      <c r="F1359" s="119">
        <v>10476.887631533436</v>
      </c>
      <c r="G1359" s="118">
        <v>1.0124052067181522</v>
      </c>
      <c r="I1359" s="115">
        <v>0.20129870129870131</v>
      </c>
      <c r="J1359" s="115">
        <v>0.12849091092525797</v>
      </c>
      <c r="K1359" s="116">
        <v>106.303869519282</v>
      </c>
      <c r="L1359" s="115">
        <v>0.11740890688259109</v>
      </c>
      <c r="M1359" s="115">
        <v>0</v>
      </c>
      <c r="N1359" s="117">
        <v>20.767042393026902</v>
      </c>
      <c r="O1359" s="115">
        <v>1.013516961089056</v>
      </c>
      <c r="P1359" s="115">
        <v>0.13063911716634599</v>
      </c>
      <c r="Q1359" s="115">
        <v>0.98935746457114793</v>
      </c>
      <c r="S1359" s="91">
        <v>0</v>
      </c>
      <c r="T1359" s="86">
        <f>IF(S1359=1,INDEX('LAD average need weights (Rx)'!N:N,MATCH(C1359,'LAD average need weights (Rx)'!B:B,0)),SUMPRODUCT(I$2:Q$2,I1359:Q1359)+$T$2)</f>
        <v>0.98808433856110767</v>
      </c>
    </row>
    <row r="1360" spans="2:20" x14ac:dyDescent="0.2">
      <c r="B1360" s="102" t="s">
        <v>5179</v>
      </c>
      <c r="C1360" s="101" t="s">
        <v>7281</v>
      </c>
      <c r="D1360" s="119">
        <v>4472.4179563142416</v>
      </c>
      <c r="E1360" s="119">
        <v>15255.012303609197</v>
      </c>
      <c r="F1360" s="119">
        <v>4244.0807952992682</v>
      </c>
      <c r="G1360" s="118">
        <v>0.94894547798409523</v>
      </c>
      <c r="I1360" s="115">
        <v>0.27794561933534745</v>
      </c>
      <c r="J1360" s="115">
        <v>0.17872127773476734</v>
      </c>
      <c r="K1360" s="116">
        <v>136.27599255583101</v>
      </c>
      <c r="L1360" s="115">
        <v>0.16888888888888889</v>
      </c>
      <c r="M1360" s="115">
        <v>0</v>
      </c>
      <c r="N1360" s="117">
        <v>49.053587262200203</v>
      </c>
      <c r="O1360" s="115">
        <v>0.89946727695742845</v>
      </c>
      <c r="P1360" s="115">
        <v>0.33430267215484971</v>
      </c>
      <c r="Q1360" s="115">
        <v>1.0305082023345074</v>
      </c>
      <c r="S1360" s="91">
        <v>0</v>
      </c>
      <c r="T1360" s="86">
        <f>IF(S1360=1,INDEX('LAD average need weights (Rx)'!N:N,MATCH(C1360,'LAD average need weights (Rx)'!B:B,0)),SUMPRODUCT(I$2:Q$2,I1360:Q1360)+$T$2)</f>
        <v>1.3280792690080381</v>
      </c>
    </row>
    <row r="1361" spans="2:20" x14ac:dyDescent="0.2">
      <c r="B1361" s="102" t="s">
        <v>5178</v>
      </c>
      <c r="C1361" s="101" t="s">
        <v>7281</v>
      </c>
      <c r="D1361" s="119">
        <v>14897.884226542876</v>
      </c>
      <c r="E1361" s="119">
        <v>54894.314870467104</v>
      </c>
      <c r="F1361" s="119">
        <v>15272.089125601064</v>
      </c>
      <c r="G1361" s="118">
        <v>1.0251179894653419</v>
      </c>
      <c r="I1361" s="115">
        <v>0.27843137254901962</v>
      </c>
      <c r="J1361" s="115">
        <v>0.13293612073484903</v>
      </c>
      <c r="K1361" s="116">
        <v>112.512749035357</v>
      </c>
      <c r="L1361" s="115">
        <v>0.11485943775100402</v>
      </c>
      <c r="M1361" s="115">
        <v>0</v>
      </c>
      <c r="N1361" s="117">
        <v>28.979633356957201</v>
      </c>
      <c r="O1361" s="115">
        <v>1.0540505858353995</v>
      </c>
      <c r="P1361" s="115">
        <v>0.23435767170969393</v>
      </c>
      <c r="Q1361" s="115">
        <v>0.96590830575383735</v>
      </c>
      <c r="S1361" s="91">
        <v>0</v>
      </c>
      <c r="T1361" s="86">
        <f>IF(S1361=1,INDEX('LAD average need weights (Rx)'!N:N,MATCH(C1361,'LAD average need weights (Rx)'!B:B,0)),SUMPRODUCT(I$2:Q$2,I1361:Q1361)+$T$2)</f>
        <v>1.0885115986672089</v>
      </c>
    </row>
    <row r="1362" spans="2:20" x14ac:dyDescent="0.2">
      <c r="B1362" s="102" t="s">
        <v>5177</v>
      </c>
      <c r="C1362" s="101" t="s">
        <v>7281</v>
      </c>
      <c r="D1362" s="119">
        <v>6392.1916796844762</v>
      </c>
      <c r="E1362" s="119">
        <v>23971.64938937554</v>
      </c>
      <c r="F1362" s="119">
        <v>6669.1271550810843</v>
      </c>
      <c r="G1362" s="118">
        <v>1.0433240255101797</v>
      </c>
      <c r="I1362" s="115">
        <v>0.28621908127208479</v>
      </c>
      <c r="J1362" s="115">
        <v>0.16389905193906562</v>
      </c>
      <c r="K1362" s="116">
        <v>123.963531669866</v>
      </c>
      <c r="L1362" s="115">
        <v>0.12917795844625113</v>
      </c>
      <c r="M1362" s="115">
        <v>0</v>
      </c>
      <c r="N1362" s="117">
        <v>33.005249520153498</v>
      </c>
      <c r="O1362" s="115">
        <v>1.0074980133428713</v>
      </c>
      <c r="P1362" s="115">
        <v>0.27937999649479978</v>
      </c>
      <c r="Q1362" s="115">
        <v>0.98589364816453395</v>
      </c>
      <c r="S1362" s="91">
        <v>0</v>
      </c>
      <c r="T1362" s="86">
        <f>IF(S1362=1,INDEX('LAD average need weights (Rx)'!N:N,MATCH(C1362,'LAD average need weights (Rx)'!B:B,0)),SUMPRODUCT(I$2:Q$2,I1362:Q1362)+$T$2)</f>
        <v>1.1587203436544791</v>
      </c>
    </row>
    <row r="1363" spans="2:20" x14ac:dyDescent="0.2">
      <c r="B1363" s="102" t="s">
        <v>5176</v>
      </c>
      <c r="C1363" s="101" t="s">
        <v>7281</v>
      </c>
      <c r="D1363" s="119">
        <v>7397.7707194043842</v>
      </c>
      <c r="E1363" s="119">
        <v>25311.348629752214</v>
      </c>
      <c r="F1363" s="119">
        <v>7041.8434600174269</v>
      </c>
      <c r="G1363" s="118">
        <v>0.95188722753283517</v>
      </c>
      <c r="I1363" s="115">
        <v>0.25290023201856149</v>
      </c>
      <c r="J1363" s="115">
        <v>0.1808838605796485</v>
      </c>
      <c r="K1363" s="116">
        <v>134.95344048217001</v>
      </c>
      <c r="L1363" s="115">
        <v>0.125</v>
      </c>
      <c r="M1363" s="115">
        <v>0</v>
      </c>
      <c r="N1363" s="117">
        <v>22.170104135275398</v>
      </c>
      <c r="O1363" s="115">
        <v>0.90240148915543772</v>
      </c>
      <c r="P1363" s="115">
        <v>0.17689833638746733</v>
      </c>
      <c r="Q1363" s="115">
        <v>1.0305821193166975</v>
      </c>
      <c r="S1363" s="91">
        <v>0</v>
      </c>
      <c r="T1363" s="86">
        <f>IF(S1363=1,INDEX('LAD average need weights (Rx)'!N:N,MATCH(C1363,'LAD average need weights (Rx)'!B:B,0)),SUMPRODUCT(I$2:Q$2,I1363:Q1363)+$T$2)</f>
        <v>1.0652871141999372</v>
      </c>
    </row>
    <row r="1364" spans="2:20" x14ac:dyDescent="0.2">
      <c r="B1364" s="102" t="s">
        <v>5175</v>
      </c>
      <c r="C1364" s="101" t="s">
        <v>7281</v>
      </c>
      <c r="D1364" s="119">
        <v>6943.0780583144369</v>
      </c>
      <c r="E1364" s="119">
        <v>28404.747472821557</v>
      </c>
      <c r="F1364" s="119">
        <v>7902.4546716495179</v>
      </c>
      <c r="G1364" s="118">
        <v>1.1381774200545267</v>
      </c>
      <c r="I1364" s="115">
        <v>0.24133148404993066</v>
      </c>
      <c r="J1364" s="115">
        <v>0.12440583508007555</v>
      </c>
      <c r="K1364" s="116">
        <v>96.236579401610996</v>
      </c>
      <c r="L1364" s="115">
        <v>0.11889250814332247</v>
      </c>
      <c r="M1364" s="115">
        <v>0</v>
      </c>
      <c r="N1364" s="117">
        <v>16.824440448791702</v>
      </c>
      <c r="O1364" s="115">
        <v>1.077750395839806</v>
      </c>
      <c r="P1364" s="115">
        <v>0.11575148630594038</v>
      </c>
      <c r="Q1364" s="115">
        <v>0.92997574209722622</v>
      </c>
      <c r="S1364" s="91">
        <v>0</v>
      </c>
      <c r="T1364" s="86">
        <f>IF(S1364=1,INDEX('LAD average need weights (Rx)'!N:N,MATCH(C1364,'LAD average need weights (Rx)'!B:B,0)),SUMPRODUCT(I$2:Q$2,I1364:Q1364)+$T$2)</f>
        <v>0.94896569414452681</v>
      </c>
    </row>
    <row r="1365" spans="2:20" x14ac:dyDescent="0.2">
      <c r="B1365" s="102" t="s">
        <v>5174</v>
      </c>
      <c r="C1365" s="101" t="s">
        <v>7281</v>
      </c>
      <c r="D1365" s="119">
        <v>12188.440225018428</v>
      </c>
      <c r="E1365" s="119">
        <v>49042.092162556117</v>
      </c>
      <c r="F1365" s="119">
        <v>13643.948452218387</v>
      </c>
      <c r="G1365" s="118">
        <v>1.1194171034462908</v>
      </c>
      <c r="I1365" s="115">
        <v>0.26955602536997886</v>
      </c>
      <c r="J1365" s="115">
        <v>0.12265332624005075</v>
      </c>
      <c r="K1365" s="116">
        <v>96.854389261744899</v>
      </c>
      <c r="L1365" s="115">
        <v>9.0733590733590733E-2</v>
      </c>
      <c r="M1365" s="115">
        <v>0</v>
      </c>
      <c r="N1365" s="117">
        <v>15.317641163311</v>
      </c>
      <c r="O1365" s="115">
        <v>1.0881808195374707</v>
      </c>
      <c r="P1365" s="115">
        <v>0.10046375158101925</v>
      </c>
      <c r="Q1365" s="115">
        <v>0.93181109340904489</v>
      </c>
      <c r="S1365" s="91">
        <v>0</v>
      </c>
      <c r="T1365" s="86">
        <f>IF(S1365=1,INDEX('LAD average need weights (Rx)'!N:N,MATCH(C1365,'LAD average need weights (Rx)'!B:B,0)),SUMPRODUCT(I$2:Q$2,I1365:Q1365)+$T$2)</f>
        <v>0.9263340159458695</v>
      </c>
    </row>
    <row r="1366" spans="2:20" x14ac:dyDescent="0.2">
      <c r="B1366" s="102" t="s">
        <v>5173</v>
      </c>
      <c r="C1366" s="101" t="s">
        <v>7281</v>
      </c>
      <c r="D1366" s="119">
        <v>13015.770113588633</v>
      </c>
      <c r="E1366" s="119">
        <v>47403.609002254307</v>
      </c>
      <c r="F1366" s="119">
        <v>13188.107789775069</v>
      </c>
      <c r="G1366" s="118">
        <v>1.0132406822402704</v>
      </c>
      <c r="I1366" s="115">
        <v>0.29602220166512488</v>
      </c>
      <c r="J1366" s="115">
        <v>0.15009451798501802</v>
      </c>
      <c r="K1366" s="116">
        <v>118.910495980585</v>
      </c>
      <c r="L1366" s="115">
        <v>0.13595284872298624</v>
      </c>
      <c r="M1366" s="115">
        <v>0</v>
      </c>
      <c r="N1366" s="117">
        <v>33.759120961626003</v>
      </c>
      <c r="O1366" s="115">
        <v>1.0024393044528295</v>
      </c>
      <c r="P1366" s="115">
        <v>0.24503234611270908</v>
      </c>
      <c r="Q1366" s="115">
        <v>0.98060370973625322</v>
      </c>
      <c r="S1366" s="91">
        <v>0</v>
      </c>
      <c r="T1366" s="86">
        <f>IF(S1366=1,INDEX('LAD average need weights (Rx)'!N:N,MATCH(C1366,'LAD average need weights (Rx)'!B:B,0)),SUMPRODUCT(I$2:Q$2,I1366:Q1366)+$T$2)</f>
        <v>1.1543221137732613</v>
      </c>
    </row>
    <row r="1367" spans="2:20" x14ac:dyDescent="0.2">
      <c r="B1367" s="102" t="s">
        <v>5172</v>
      </c>
      <c r="C1367" s="101" t="s">
        <v>7281</v>
      </c>
      <c r="D1367" s="119">
        <v>8008.9989204549829</v>
      </c>
      <c r="E1367" s="119">
        <v>31391.359694977069</v>
      </c>
      <c r="F1367" s="119">
        <v>8733.3568907226145</v>
      </c>
      <c r="G1367" s="118">
        <v>1.0904430101017522</v>
      </c>
      <c r="I1367" s="115">
        <v>0.23749999999999999</v>
      </c>
      <c r="J1367" s="115">
        <v>0.14628907479823122</v>
      </c>
      <c r="K1367" s="116">
        <v>110.193774766714</v>
      </c>
      <c r="L1367" s="115">
        <v>0.11387163561076605</v>
      </c>
      <c r="M1367" s="115">
        <v>0</v>
      </c>
      <c r="N1367" s="117">
        <v>26.174095232008199</v>
      </c>
      <c r="O1367" s="115">
        <v>1.0204892253379734</v>
      </c>
      <c r="P1367" s="115">
        <v>0.22256877920621709</v>
      </c>
      <c r="Q1367" s="115">
        <v>0.97292920917505998</v>
      </c>
      <c r="S1367" s="91">
        <v>0</v>
      </c>
      <c r="T1367" s="86">
        <f>IF(S1367=1,INDEX('LAD average need weights (Rx)'!N:N,MATCH(C1367,'LAD average need weights (Rx)'!B:B,0)),SUMPRODUCT(I$2:Q$2,I1367:Q1367)+$T$2)</f>
        <v>1.055824311179034</v>
      </c>
    </row>
    <row r="1368" spans="2:20" x14ac:dyDescent="0.2">
      <c r="B1368" s="102" t="s">
        <v>5171</v>
      </c>
      <c r="C1368" s="101" t="s">
        <v>7281</v>
      </c>
      <c r="D1368" s="119">
        <v>5539.837590055572</v>
      </c>
      <c r="E1368" s="119">
        <v>22890.166823215062</v>
      </c>
      <c r="F1368" s="119">
        <v>6368.2490372439242</v>
      </c>
      <c r="G1368" s="118">
        <v>1.1495371360119679</v>
      </c>
      <c r="I1368" s="115">
        <v>0.2437619961612284</v>
      </c>
      <c r="J1368" s="115">
        <v>0.13780853290866327</v>
      </c>
      <c r="K1368" s="116">
        <v>121.410409525528</v>
      </c>
      <c r="L1368" s="115">
        <v>0.114</v>
      </c>
      <c r="M1368" s="115">
        <v>0</v>
      </c>
      <c r="N1368" s="117">
        <v>34.391566299837599</v>
      </c>
      <c r="O1368" s="115">
        <v>1.1000725401298568</v>
      </c>
      <c r="P1368" s="115">
        <v>0.32525777019928864</v>
      </c>
      <c r="Q1368" s="115">
        <v>0.93137425705918109</v>
      </c>
      <c r="S1368" s="91">
        <v>0</v>
      </c>
      <c r="T1368" s="86">
        <f>IF(S1368=1,INDEX('LAD average need weights (Rx)'!N:N,MATCH(C1368,'LAD average need weights (Rx)'!B:B,0)),SUMPRODUCT(I$2:Q$2,I1368:Q1368)+$T$2)</f>
        <v>1.1431261343729675</v>
      </c>
    </row>
    <row r="1369" spans="2:20" x14ac:dyDescent="0.2">
      <c r="B1369" s="102" t="s">
        <v>5170</v>
      </c>
      <c r="C1369" s="101" t="s">
        <v>7281</v>
      </c>
      <c r="D1369" s="119">
        <v>8106.0876404815544</v>
      </c>
      <c r="E1369" s="119">
        <v>28991.121207327204</v>
      </c>
      <c r="F1369" s="119">
        <v>8065.5890864867024</v>
      </c>
      <c r="G1369" s="118">
        <v>0.99500393336575788</v>
      </c>
      <c r="I1369" s="115">
        <v>0.2978395061728395</v>
      </c>
      <c r="J1369" s="115">
        <v>0.14025075632730571</v>
      </c>
      <c r="K1369" s="116">
        <v>100.903181887716</v>
      </c>
      <c r="L1369" s="115">
        <v>0.12635078969243557</v>
      </c>
      <c r="M1369" s="115">
        <v>0</v>
      </c>
      <c r="N1369" s="117">
        <v>32.255168272908101</v>
      </c>
      <c r="O1369" s="115">
        <v>1.0319449951191015</v>
      </c>
      <c r="P1369" s="115">
        <v>0.18327475116587938</v>
      </c>
      <c r="Q1369" s="115">
        <v>0.99604699102642957</v>
      </c>
      <c r="S1369" s="91">
        <v>0</v>
      </c>
      <c r="T1369" s="86">
        <f>IF(S1369=1,INDEX('LAD average need weights (Rx)'!N:N,MATCH(C1369,'LAD average need weights (Rx)'!B:B,0)),SUMPRODUCT(I$2:Q$2,I1369:Q1369)+$T$2)</f>
        <v>1.1156948000886229</v>
      </c>
    </row>
    <row r="1370" spans="2:20" x14ac:dyDescent="0.2">
      <c r="B1370" s="102" t="s">
        <v>5169</v>
      </c>
      <c r="C1370" s="101" t="s">
        <v>7281</v>
      </c>
      <c r="D1370" s="119">
        <v>3983.9466136864012</v>
      </c>
      <c r="E1370" s="119">
        <v>13608.15216762075</v>
      </c>
      <c r="F1370" s="119">
        <v>3785.9095833338156</v>
      </c>
      <c r="G1370" s="118">
        <v>0.95029124394582709</v>
      </c>
      <c r="I1370" s="115">
        <v>0.27272727272727271</v>
      </c>
      <c r="J1370" s="115">
        <v>0.16167026184579153</v>
      </c>
      <c r="K1370" s="116">
        <v>124.60094726062501</v>
      </c>
      <c r="L1370" s="115">
        <v>0.11795543905635648</v>
      </c>
      <c r="M1370" s="115">
        <v>0</v>
      </c>
      <c r="N1370" s="117">
        <v>32.659747567844299</v>
      </c>
      <c r="O1370" s="115">
        <v>1.0130134290152066</v>
      </c>
      <c r="P1370" s="115">
        <v>0.28394501257296484</v>
      </c>
      <c r="Q1370" s="115">
        <v>0.98584603912701596</v>
      </c>
      <c r="S1370" s="91">
        <v>0</v>
      </c>
      <c r="T1370" s="86">
        <f>IF(S1370=1,INDEX('LAD average need weights (Rx)'!N:N,MATCH(C1370,'LAD average need weights (Rx)'!B:B,0)),SUMPRODUCT(I$2:Q$2,I1370:Q1370)+$T$2)</f>
        <v>1.1471603066638258</v>
      </c>
    </row>
    <row r="1371" spans="2:20" x14ac:dyDescent="0.2">
      <c r="B1371" s="102" t="s">
        <v>5168</v>
      </c>
      <c r="C1371" s="101" t="s">
        <v>7281</v>
      </c>
      <c r="D1371" s="119">
        <v>11725.883512345077</v>
      </c>
      <c r="E1371" s="119">
        <v>42362.190461738101</v>
      </c>
      <c r="F1371" s="119">
        <v>11785.540083958907</v>
      </c>
      <c r="G1371" s="118">
        <v>1.0050875971564124</v>
      </c>
      <c r="I1371" s="115">
        <v>0.28756476683937826</v>
      </c>
      <c r="J1371" s="115">
        <v>0.15483078634864184</v>
      </c>
      <c r="K1371" s="116">
        <v>123.937816126153</v>
      </c>
      <c r="L1371" s="115">
        <v>0.11890243902439024</v>
      </c>
      <c r="M1371" s="115">
        <v>0</v>
      </c>
      <c r="N1371" s="117">
        <v>27.5524776356243</v>
      </c>
      <c r="O1371" s="115">
        <v>1.0087419851281585</v>
      </c>
      <c r="P1371" s="115">
        <v>0.24389222870039792</v>
      </c>
      <c r="Q1371" s="115">
        <v>0.96093361036879044</v>
      </c>
      <c r="S1371" s="91">
        <v>0</v>
      </c>
      <c r="T1371" s="86">
        <f>IF(S1371=1,INDEX('LAD average need weights (Rx)'!N:N,MATCH(C1371,'LAD average need weights (Rx)'!B:B,0)),SUMPRODUCT(I$2:Q$2,I1371:Q1371)+$T$2)</f>
        <v>1.0962943345758041</v>
      </c>
    </row>
    <row r="1372" spans="2:20" x14ac:dyDescent="0.2">
      <c r="B1372" s="102" t="s">
        <v>5167</v>
      </c>
      <c r="C1372" s="101" t="s">
        <v>7281</v>
      </c>
      <c r="D1372" s="119">
        <v>9331.552745272209</v>
      </c>
      <c r="E1372" s="119">
        <v>37947.614085010078</v>
      </c>
      <c r="F1372" s="119">
        <v>10557.365471774523</v>
      </c>
      <c r="G1372" s="118">
        <v>1.1313621387526709</v>
      </c>
      <c r="I1372" s="115">
        <v>0.29700854700854701</v>
      </c>
      <c r="J1372" s="115">
        <v>0.18723310064407822</v>
      </c>
      <c r="K1372" s="116">
        <v>110.296562891768</v>
      </c>
      <c r="L1372" s="115">
        <v>0.11278195488721804</v>
      </c>
      <c r="M1372" s="115">
        <v>0</v>
      </c>
      <c r="N1372" s="117">
        <v>29.390101232762198</v>
      </c>
      <c r="O1372" s="115">
        <v>1.0799545150699772</v>
      </c>
      <c r="P1372" s="115">
        <v>0.23244812066549714</v>
      </c>
      <c r="Q1372" s="115">
        <v>0.94499526684020529</v>
      </c>
      <c r="S1372" s="91">
        <v>0</v>
      </c>
      <c r="T1372" s="86">
        <f>IF(S1372=1,INDEX('LAD average need weights (Rx)'!N:N,MATCH(C1372,'LAD average need weights (Rx)'!B:B,0)),SUMPRODUCT(I$2:Q$2,I1372:Q1372)+$T$2)</f>
        <v>1.1157586710041549</v>
      </c>
    </row>
    <row r="1373" spans="2:20" x14ac:dyDescent="0.2">
      <c r="B1373" s="102" t="s">
        <v>5166</v>
      </c>
      <c r="C1373" s="101" t="s">
        <v>7281</v>
      </c>
      <c r="D1373" s="119">
        <v>3402.6899733851033</v>
      </c>
      <c r="E1373" s="119">
        <v>13371.287074909964</v>
      </c>
      <c r="F1373" s="119">
        <v>3720.0115970822549</v>
      </c>
      <c r="G1373" s="118">
        <v>1.0932561080142926</v>
      </c>
      <c r="I1373" s="115">
        <v>0.24781341107871721</v>
      </c>
      <c r="J1373" s="115">
        <v>0.15594294584417639</v>
      </c>
      <c r="K1373" s="116">
        <v>126.050649752475</v>
      </c>
      <c r="L1373" s="115">
        <v>0.14235500878734622</v>
      </c>
      <c r="M1373" s="115">
        <v>0</v>
      </c>
      <c r="N1373" s="117">
        <v>30.580664294554499</v>
      </c>
      <c r="O1373" s="115">
        <v>1.003617659618657</v>
      </c>
      <c r="P1373" s="115">
        <v>0.17625719150897162</v>
      </c>
      <c r="Q1373" s="115">
        <v>0.97092146220681719</v>
      </c>
      <c r="S1373" s="91">
        <v>0</v>
      </c>
      <c r="T1373" s="86">
        <f>IF(S1373=1,INDEX('LAD average need weights (Rx)'!N:N,MATCH(C1373,'LAD average need weights (Rx)'!B:B,0)),SUMPRODUCT(I$2:Q$2,I1373:Q1373)+$T$2)</f>
        <v>1.123051500366381</v>
      </c>
    </row>
    <row r="1374" spans="2:20" x14ac:dyDescent="0.2">
      <c r="B1374" s="102" t="s">
        <v>5165</v>
      </c>
      <c r="C1374" s="101" t="s">
        <v>7281</v>
      </c>
      <c r="D1374" s="119">
        <v>3608.9707047976067</v>
      </c>
      <c r="E1374" s="119">
        <v>12452.526180123903</v>
      </c>
      <c r="F1374" s="119">
        <v>3464.4041028745346</v>
      </c>
      <c r="G1374" s="118">
        <v>0.95994242853484746</v>
      </c>
      <c r="I1374" s="115">
        <v>0.27567567567567569</v>
      </c>
      <c r="J1374" s="115">
        <v>0.14658349427050874</v>
      </c>
      <c r="K1374" s="116">
        <v>125.18428745432399</v>
      </c>
      <c r="L1374" s="115">
        <v>0.11651917404129794</v>
      </c>
      <c r="M1374" s="115">
        <v>0</v>
      </c>
      <c r="N1374" s="117">
        <v>39.038029537149797</v>
      </c>
      <c r="O1374" s="115">
        <v>1.0784022202778374</v>
      </c>
      <c r="P1374" s="115">
        <v>0.38360900509256751</v>
      </c>
      <c r="Q1374" s="115">
        <v>0.94727632051977406</v>
      </c>
      <c r="S1374" s="91">
        <v>0</v>
      </c>
      <c r="T1374" s="86">
        <f>IF(S1374=1,INDEX('LAD average need weights (Rx)'!N:N,MATCH(C1374,'LAD average need weights (Rx)'!B:B,0)),SUMPRODUCT(I$2:Q$2,I1374:Q1374)+$T$2)</f>
        <v>1.2028177763015659</v>
      </c>
    </row>
    <row r="1375" spans="2:20" x14ac:dyDescent="0.2">
      <c r="B1375" s="102" t="s">
        <v>5164</v>
      </c>
      <c r="C1375" s="101" t="s">
        <v>7281</v>
      </c>
      <c r="D1375" s="119">
        <v>5659.3318952628879</v>
      </c>
      <c r="E1375" s="119">
        <v>21583.902080248983</v>
      </c>
      <c r="F1375" s="119">
        <v>6004.834508375453</v>
      </c>
      <c r="G1375" s="118">
        <v>1.061050070839946</v>
      </c>
      <c r="I1375" s="115">
        <v>0.23728813559322035</v>
      </c>
      <c r="J1375" s="115">
        <v>0.13312175776421684</v>
      </c>
      <c r="K1375" s="116">
        <v>103.56380477378001</v>
      </c>
      <c r="L1375" s="115">
        <v>0.1156015037593985</v>
      </c>
      <c r="M1375" s="115">
        <v>0</v>
      </c>
      <c r="N1375" s="117">
        <v>23.089236729604501</v>
      </c>
      <c r="O1375" s="115">
        <v>1.0259195673720747</v>
      </c>
      <c r="P1375" s="115">
        <v>0.19336132530015882</v>
      </c>
      <c r="Q1375" s="115">
        <v>0.96344770439301974</v>
      </c>
      <c r="S1375" s="91">
        <v>0</v>
      </c>
      <c r="T1375" s="86">
        <f>IF(S1375=1,INDEX('LAD average need weights (Rx)'!N:N,MATCH(C1375,'LAD average need weights (Rx)'!B:B,0)),SUMPRODUCT(I$2:Q$2,I1375:Q1375)+$T$2)</f>
        <v>1.015318696625608</v>
      </c>
    </row>
    <row r="1376" spans="2:20" x14ac:dyDescent="0.2">
      <c r="B1376" s="102" t="s">
        <v>5163</v>
      </c>
      <c r="C1376" s="101" t="s">
        <v>7281</v>
      </c>
      <c r="D1376" s="119">
        <v>1359.7360932165598</v>
      </c>
      <c r="E1376" s="119">
        <v>4917.1868032409229</v>
      </c>
      <c r="F1376" s="119">
        <v>1368.0053259345061</v>
      </c>
      <c r="G1376" s="118">
        <v>1.0060814982842625</v>
      </c>
      <c r="I1376" s="115">
        <v>0.16666666666666666</v>
      </c>
      <c r="J1376" s="115">
        <v>0.15841587665326889</v>
      </c>
      <c r="K1376" s="116">
        <v>127.715056461732</v>
      </c>
      <c r="L1376" s="115">
        <v>0.10784313725490197</v>
      </c>
      <c r="M1376" s="115">
        <v>0</v>
      </c>
      <c r="N1376" s="117">
        <v>37.348383939774102</v>
      </c>
      <c r="O1376" s="115">
        <v>0.9764282131405404</v>
      </c>
      <c r="P1376" s="115">
        <v>0.22314804903100502</v>
      </c>
      <c r="Q1376" s="115">
        <v>0.98233241225665036</v>
      </c>
      <c r="S1376" s="91">
        <v>0</v>
      </c>
      <c r="T1376" s="86">
        <f>IF(S1376=1,INDEX('LAD average need weights (Rx)'!N:N,MATCH(C1376,'LAD average need weights (Rx)'!B:B,0)),SUMPRODUCT(I$2:Q$2,I1376:Q1376)+$T$2)</f>
        <v>1.1450218062362283</v>
      </c>
    </row>
    <row r="1377" spans="2:20" x14ac:dyDescent="0.2">
      <c r="B1377" s="102" t="s">
        <v>5162</v>
      </c>
      <c r="C1377" s="101" t="s">
        <v>7281</v>
      </c>
      <c r="D1377" s="119">
        <v>5820.7956780127961</v>
      </c>
      <c r="E1377" s="119">
        <v>13669.992373137231</v>
      </c>
      <c r="F1377" s="119">
        <v>3803.1140813300422</v>
      </c>
      <c r="G1377" s="118">
        <v>0.65336670306015876</v>
      </c>
      <c r="I1377" s="115">
        <v>0.18018018018018017</v>
      </c>
      <c r="J1377" s="115">
        <v>0.17920279260998678</v>
      </c>
      <c r="K1377" s="116">
        <v>142.051284031666</v>
      </c>
      <c r="L1377" s="115">
        <v>0.18449873631002528</v>
      </c>
      <c r="M1377" s="115">
        <v>0</v>
      </c>
      <c r="N1377" s="117">
        <v>55.144045761730098</v>
      </c>
      <c r="O1377" s="115">
        <v>0.82900911244327513</v>
      </c>
      <c r="P1377" s="115">
        <v>0.34173158876669008</v>
      </c>
      <c r="Q1377" s="115">
        <v>1.0606226556350669</v>
      </c>
      <c r="S1377" s="91">
        <v>0</v>
      </c>
      <c r="T1377" s="86">
        <f>IF(S1377=1,INDEX('LAD average need weights (Rx)'!N:N,MATCH(C1377,'LAD average need weights (Rx)'!B:B,0)),SUMPRODUCT(I$2:Q$2,I1377:Q1377)+$T$2)</f>
        <v>1.3681602159623418</v>
      </c>
    </row>
    <row r="1378" spans="2:20" x14ac:dyDescent="0.2">
      <c r="B1378" s="102" t="s">
        <v>5161</v>
      </c>
      <c r="C1378" s="101" t="s">
        <v>7281</v>
      </c>
      <c r="D1378" s="119">
        <v>5827.0047976997803</v>
      </c>
      <c r="E1378" s="119">
        <v>22516.865785165839</v>
      </c>
      <c r="F1378" s="119">
        <v>6264.3933513278171</v>
      </c>
      <c r="G1378" s="118">
        <v>1.0750623294150532</v>
      </c>
      <c r="I1378" s="115">
        <v>0.27600000000000002</v>
      </c>
      <c r="J1378" s="115">
        <v>0.15508653341315234</v>
      </c>
      <c r="K1378" s="116">
        <v>125.433530919577</v>
      </c>
      <c r="L1378" s="115">
        <v>0.1181894383906119</v>
      </c>
      <c r="M1378" s="115">
        <v>0</v>
      </c>
      <c r="N1378" s="117">
        <v>28.501059115668099</v>
      </c>
      <c r="O1378" s="115">
        <v>1.0068753646508724</v>
      </c>
      <c r="P1378" s="115">
        <v>0.16480064885445064</v>
      </c>
      <c r="Q1378" s="115">
        <v>0.97039139637415328</v>
      </c>
      <c r="S1378" s="91">
        <v>0</v>
      </c>
      <c r="T1378" s="86">
        <f>IF(S1378=1,INDEX('LAD average need weights (Rx)'!N:N,MATCH(C1378,'LAD average need weights (Rx)'!B:B,0)),SUMPRODUCT(I$2:Q$2,I1378:Q1378)+$T$2)</f>
        <v>1.0962579286879297</v>
      </c>
    </row>
    <row r="1379" spans="2:20" x14ac:dyDescent="0.2">
      <c r="B1379" s="102" t="s">
        <v>5160</v>
      </c>
      <c r="C1379" s="101" t="s">
        <v>7281</v>
      </c>
      <c r="D1379" s="119">
        <v>6614.7985566379184</v>
      </c>
      <c r="E1379" s="119">
        <v>24026.988488145143</v>
      </c>
      <c r="F1379" s="119">
        <v>6684.5229870635785</v>
      </c>
      <c r="G1379" s="118">
        <v>1.0105406732841005</v>
      </c>
      <c r="I1379" s="115">
        <v>0.26033057851239672</v>
      </c>
      <c r="J1379" s="115">
        <v>0.1595073695147321</v>
      </c>
      <c r="K1379" s="116">
        <v>127.289379567719</v>
      </c>
      <c r="L1379" s="115">
        <v>0.12179487179487179</v>
      </c>
      <c r="M1379" s="115">
        <v>0</v>
      </c>
      <c r="N1379" s="117">
        <v>31.612746229202301</v>
      </c>
      <c r="O1379" s="115">
        <v>0.9935026724576913</v>
      </c>
      <c r="P1379" s="115">
        <v>0.18802670128264978</v>
      </c>
      <c r="Q1379" s="115">
        <v>0.97621472537191689</v>
      </c>
      <c r="S1379" s="91">
        <v>0</v>
      </c>
      <c r="T1379" s="86">
        <f>IF(S1379=1,INDEX('LAD average need weights (Rx)'!N:N,MATCH(C1379,'LAD average need weights (Rx)'!B:B,0)),SUMPRODUCT(I$2:Q$2,I1379:Q1379)+$T$2)</f>
        <v>1.1254817191976136</v>
      </c>
    </row>
    <row r="1380" spans="2:20" x14ac:dyDescent="0.2">
      <c r="B1380" s="102" t="s">
        <v>5159</v>
      </c>
      <c r="C1380" s="101" t="s">
        <v>7281</v>
      </c>
      <c r="D1380" s="119">
        <v>9230.2757347242259</v>
      </c>
      <c r="E1380" s="119">
        <v>25342.005345779959</v>
      </c>
      <c r="F1380" s="119">
        <v>7050.3724324725663</v>
      </c>
      <c r="G1380" s="118">
        <v>0.76383118284853824</v>
      </c>
      <c r="I1380" s="115">
        <v>0</v>
      </c>
      <c r="J1380" s="115">
        <v>0.17156110770802285</v>
      </c>
      <c r="K1380" s="116">
        <v>148.68637873754199</v>
      </c>
      <c r="L1380" s="115">
        <v>0.28238341968911918</v>
      </c>
      <c r="M1380" s="115">
        <v>0</v>
      </c>
      <c r="N1380" s="117">
        <v>53.932782392026603</v>
      </c>
      <c r="O1380" s="115">
        <v>0.85584049009025565</v>
      </c>
      <c r="P1380" s="115">
        <v>0.33235134821085166</v>
      </c>
      <c r="Q1380" s="115">
        <v>1.0440209229399759</v>
      </c>
      <c r="S1380" s="91">
        <v>0</v>
      </c>
      <c r="T1380" s="86">
        <f>IF(S1380=1,INDEX('LAD average need weights (Rx)'!N:N,MATCH(C1380,'LAD average need weights (Rx)'!B:B,0)),SUMPRODUCT(I$2:Q$2,I1380:Q1380)+$T$2)</f>
        <v>1.3802605556648064</v>
      </c>
    </row>
    <row r="1381" spans="2:20" x14ac:dyDescent="0.2">
      <c r="B1381" s="102" t="s">
        <v>5158</v>
      </c>
      <c r="C1381" s="101" t="s">
        <v>7035</v>
      </c>
      <c r="D1381" s="119">
        <v>12471.7839872941</v>
      </c>
      <c r="E1381" s="119">
        <v>45811.203404003914</v>
      </c>
      <c r="F1381" s="119">
        <v>12745.086317005587</v>
      </c>
      <c r="G1381" s="118">
        <v>1.0219136516467828</v>
      </c>
      <c r="I1381" s="115">
        <v>0.27308838133068519</v>
      </c>
      <c r="J1381" s="115">
        <v>8.1350208068697957E-2</v>
      </c>
      <c r="K1381" s="116">
        <v>92.773204212109903</v>
      </c>
      <c r="L1381" s="115">
        <v>0.11189468735307946</v>
      </c>
      <c r="M1381" s="115">
        <v>0</v>
      </c>
      <c r="N1381" s="117">
        <v>16.166851353892401</v>
      </c>
      <c r="O1381" s="115">
        <v>0.99330900727823856</v>
      </c>
      <c r="P1381" s="115">
        <v>0.14532416463161868</v>
      </c>
      <c r="Q1381" s="115">
        <v>0.95771459857608476</v>
      </c>
      <c r="S1381" s="91">
        <v>0</v>
      </c>
      <c r="T1381" s="86">
        <f>IF(S1381=1,INDEX('LAD average need weights (Rx)'!N:N,MATCH(C1381,'LAD average need weights (Rx)'!B:B,0)),SUMPRODUCT(I$2:Q$2,I1381:Q1381)+$T$2)</f>
        <v>0.9206996533660734</v>
      </c>
    </row>
    <row r="1382" spans="2:20" x14ac:dyDescent="0.2">
      <c r="B1382" s="102" t="s">
        <v>5157</v>
      </c>
      <c r="C1382" s="101" t="s">
        <v>7035</v>
      </c>
      <c r="D1382" s="119">
        <v>5303.1270042436408</v>
      </c>
      <c r="E1382" s="119">
        <v>15992.732364408468</v>
      </c>
      <c r="F1382" s="119">
        <v>4449.3211110743287</v>
      </c>
      <c r="G1382" s="118">
        <v>0.8389995388596041</v>
      </c>
      <c r="I1382" s="115">
        <v>0.24</v>
      </c>
      <c r="J1382" s="115">
        <v>0.1568802955668975</v>
      </c>
      <c r="K1382" s="116">
        <v>114.11548150091799</v>
      </c>
      <c r="L1382" s="115">
        <v>0.11706102117061021</v>
      </c>
      <c r="M1382" s="115">
        <v>0</v>
      </c>
      <c r="N1382" s="117">
        <v>45.757600104959302</v>
      </c>
      <c r="O1382" s="115">
        <v>0.89524878592291068</v>
      </c>
      <c r="P1382" s="115">
        <v>0.46177710814373535</v>
      </c>
      <c r="Q1382" s="115">
        <v>1.0809940856428439</v>
      </c>
      <c r="S1382" s="91">
        <v>0</v>
      </c>
      <c r="T1382" s="86">
        <f>IF(S1382=1,INDEX('LAD average need weights (Rx)'!N:N,MATCH(C1382,'LAD average need weights (Rx)'!B:B,0)),SUMPRODUCT(I$2:Q$2,I1382:Q1382)+$T$2)</f>
        <v>1.2537179163402319</v>
      </c>
    </row>
    <row r="1383" spans="2:20" x14ac:dyDescent="0.2">
      <c r="B1383" s="102" t="s">
        <v>5156</v>
      </c>
      <c r="C1383" s="101" t="s">
        <v>7035</v>
      </c>
      <c r="D1383" s="119">
        <v>28290.041386298497</v>
      </c>
      <c r="E1383" s="119">
        <v>55234.307595676204</v>
      </c>
      <c r="F1383" s="119">
        <v>15366.678141124834</v>
      </c>
      <c r="G1383" s="118">
        <v>0.54318330366838075</v>
      </c>
      <c r="I1383" s="115">
        <v>0.43947368421052629</v>
      </c>
      <c r="J1383" s="115">
        <v>0.11409870615091934</v>
      </c>
      <c r="K1383" s="116">
        <v>114.224069354081</v>
      </c>
      <c r="L1383" s="115">
        <v>2.9527044682518943E-2</v>
      </c>
      <c r="M1383" s="115">
        <v>1</v>
      </c>
      <c r="N1383" s="117">
        <v>25.562347877121201</v>
      </c>
      <c r="O1383" s="115">
        <v>0.55045725525755129</v>
      </c>
      <c r="P1383" s="115">
        <v>0.19764281561508698</v>
      </c>
      <c r="Q1383" s="115">
        <v>1.0107449102959312</v>
      </c>
      <c r="S1383" s="91">
        <v>0</v>
      </c>
      <c r="T1383" s="86">
        <f>IF(S1383=1,INDEX('LAD average need weights (Rx)'!N:N,MATCH(C1383,'LAD average need weights (Rx)'!B:B,0)),SUMPRODUCT(I$2:Q$2,I1383:Q1383)+$T$2)</f>
        <v>0.7753340509157729</v>
      </c>
    </row>
    <row r="1384" spans="2:20" x14ac:dyDescent="0.2">
      <c r="B1384" s="102" t="s">
        <v>5155</v>
      </c>
      <c r="C1384" s="101" t="s">
        <v>7035</v>
      </c>
      <c r="D1384" s="119">
        <v>15224.811464601666</v>
      </c>
      <c r="E1384" s="119">
        <v>43489.001650349441</v>
      </c>
      <c r="F1384" s="119">
        <v>12099.029029777868</v>
      </c>
      <c r="G1384" s="118">
        <v>0.79469155055933705</v>
      </c>
      <c r="I1384" s="115">
        <v>0.30612244897959184</v>
      </c>
      <c r="J1384" s="115">
        <v>0.15963205760281499</v>
      </c>
      <c r="K1384" s="116">
        <v>159.24477947262599</v>
      </c>
      <c r="L1384" s="115">
        <v>0.14566473988439307</v>
      </c>
      <c r="M1384" s="115">
        <v>0</v>
      </c>
      <c r="N1384" s="117">
        <v>50.530719877025</v>
      </c>
      <c r="O1384" s="115">
        <v>0.8078593051020585</v>
      </c>
      <c r="P1384" s="115">
        <v>0.38030373285286312</v>
      </c>
      <c r="Q1384" s="115">
        <v>1.0467527917264416</v>
      </c>
      <c r="S1384" s="91">
        <v>0</v>
      </c>
      <c r="T1384" s="86">
        <f>IF(S1384=1,INDEX('LAD average need weights (Rx)'!N:N,MATCH(C1384,'LAD average need weights (Rx)'!B:B,0)),SUMPRODUCT(I$2:Q$2,I1384:Q1384)+$T$2)</f>
        <v>1.341790468887643</v>
      </c>
    </row>
    <row r="1385" spans="2:20" x14ac:dyDescent="0.2">
      <c r="B1385" s="102" t="s">
        <v>5154</v>
      </c>
      <c r="C1385" s="101" t="s">
        <v>7035</v>
      </c>
      <c r="D1385" s="119">
        <v>6005.2456315655636</v>
      </c>
      <c r="E1385" s="119">
        <v>21557.076010248715</v>
      </c>
      <c r="F1385" s="119">
        <v>5997.3712558892812</v>
      </c>
      <c r="G1385" s="118">
        <v>0.99868875044263106</v>
      </c>
      <c r="I1385" s="115">
        <v>0.28344671201814059</v>
      </c>
      <c r="J1385" s="115">
        <v>0.12729915388454791</v>
      </c>
      <c r="K1385" s="116">
        <v>112.526076280897</v>
      </c>
      <c r="L1385" s="115">
        <v>0.12582236842105263</v>
      </c>
      <c r="M1385" s="115">
        <v>0</v>
      </c>
      <c r="N1385" s="117">
        <v>43.314948109346901</v>
      </c>
      <c r="O1385" s="115">
        <v>1.010081733566476</v>
      </c>
      <c r="P1385" s="115">
        <v>0.39692553533776448</v>
      </c>
      <c r="Q1385" s="115">
        <v>0.9955978961815507</v>
      </c>
      <c r="S1385" s="91">
        <v>0</v>
      </c>
      <c r="T1385" s="86">
        <f>IF(S1385=1,INDEX('LAD average need weights (Rx)'!N:N,MATCH(C1385,'LAD average need weights (Rx)'!B:B,0)),SUMPRODUCT(I$2:Q$2,I1385:Q1385)+$T$2)</f>
        <v>1.225126218756079</v>
      </c>
    </row>
    <row r="1386" spans="2:20" x14ac:dyDescent="0.2">
      <c r="B1386" s="102" t="s">
        <v>5153</v>
      </c>
      <c r="C1386" s="101" t="s">
        <v>7035</v>
      </c>
      <c r="D1386" s="119">
        <v>14872.518670769718</v>
      </c>
      <c r="E1386" s="119">
        <v>65178.732340658913</v>
      </c>
      <c r="F1386" s="119">
        <v>18133.306003528764</v>
      </c>
      <c r="G1386" s="118">
        <v>1.2192491672017707</v>
      </c>
      <c r="I1386" s="115">
        <v>0.27476635514018694</v>
      </c>
      <c r="J1386" s="115">
        <v>0.10904276117975086</v>
      </c>
      <c r="K1386" s="116">
        <v>105.755814098955</v>
      </c>
      <c r="L1386" s="115">
        <v>9.310850439882698E-2</v>
      </c>
      <c r="M1386" s="115">
        <v>0</v>
      </c>
      <c r="N1386" s="117">
        <v>17.577895790329599</v>
      </c>
      <c r="O1386" s="115">
        <v>1.0936527341330293</v>
      </c>
      <c r="P1386" s="115">
        <v>0.15200119780285154</v>
      </c>
      <c r="Q1386" s="115">
        <v>0.93247304931153063</v>
      </c>
      <c r="S1386" s="91">
        <v>0</v>
      </c>
      <c r="T1386" s="86">
        <f>IF(S1386=1,INDEX('LAD average need weights (Rx)'!N:N,MATCH(C1386,'LAD average need weights (Rx)'!B:B,0)),SUMPRODUCT(I$2:Q$2,I1386:Q1386)+$T$2)</f>
        <v>0.9559224919269822</v>
      </c>
    </row>
    <row r="1387" spans="2:20" x14ac:dyDescent="0.2">
      <c r="B1387" s="102" t="s">
        <v>5152</v>
      </c>
      <c r="C1387" s="101" t="s">
        <v>7035</v>
      </c>
      <c r="D1387" s="119">
        <v>4652.558201279503</v>
      </c>
      <c r="E1387" s="119">
        <v>14839.62969973038</v>
      </c>
      <c r="F1387" s="119">
        <v>4128.5176415805126</v>
      </c>
      <c r="G1387" s="118">
        <v>0.88736507163846468</v>
      </c>
      <c r="I1387" s="115">
        <v>0.23974763406940064</v>
      </c>
      <c r="J1387" s="115">
        <v>0.13760564945625459</v>
      </c>
      <c r="K1387" s="116">
        <v>120.382916082516</v>
      </c>
      <c r="L1387" s="115">
        <v>0.13535353535353536</v>
      </c>
      <c r="M1387" s="115">
        <v>0</v>
      </c>
      <c r="N1387" s="117">
        <v>54.568320648908497</v>
      </c>
      <c r="O1387" s="115">
        <v>0.92895153483363002</v>
      </c>
      <c r="P1387" s="115">
        <v>0.49635142389156811</v>
      </c>
      <c r="Q1387" s="115">
        <v>1.0460878023229401</v>
      </c>
      <c r="S1387" s="91">
        <v>0</v>
      </c>
      <c r="T1387" s="86">
        <f>IF(S1387=1,INDEX('LAD average need weights (Rx)'!N:N,MATCH(C1387,'LAD average need weights (Rx)'!B:B,0)),SUMPRODUCT(I$2:Q$2,I1387:Q1387)+$T$2)</f>
        <v>1.3334386386367907</v>
      </c>
    </row>
    <row r="1388" spans="2:20" x14ac:dyDescent="0.2">
      <c r="B1388" s="102" t="s">
        <v>5151</v>
      </c>
      <c r="C1388" s="101" t="s">
        <v>7035</v>
      </c>
      <c r="D1388" s="119">
        <v>8278.5208572356587</v>
      </c>
      <c r="E1388" s="119">
        <v>28386.061344785412</v>
      </c>
      <c r="F1388" s="119">
        <v>7897.256023784912</v>
      </c>
      <c r="G1388" s="118">
        <v>0.95394529529782957</v>
      </c>
      <c r="I1388" s="115">
        <v>0.31296572280178836</v>
      </c>
      <c r="J1388" s="115">
        <v>0.15472554835174382</v>
      </c>
      <c r="K1388" s="116">
        <v>135.37097433278001</v>
      </c>
      <c r="L1388" s="115">
        <v>0.13040629095674966</v>
      </c>
      <c r="M1388" s="115">
        <v>0</v>
      </c>
      <c r="N1388" s="117">
        <v>52.095981866939098</v>
      </c>
      <c r="O1388" s="115">
        <v>0.95149128556095608</v>
      </c>
      <c r="P1388" s="115">
        <v>0.52896369271893151</v>
      </c>
      <c r="Q1388" s="115">
        <v>1.030025939057712</v>
      </c>
      <c r="S1388" s="91">
        <v>0</v>
      </c>
      <c r="T1388" s="86">
        <f>IF(S1388=1,INDEX('LAD average need weights (Rx)'!N:N,MATCH(C1388,'LAD average need weights (Rx)'!B:B,0)),SUMPRODUCT(I$2:Q$2,I1388:Q1388)+$T$2)</f>
        <v>1.3523852780963885</v>
      </c>
    </row>
    <row r="1389" spans="2:20" x14ac:dyDescent="0.2">
      <c r="B1389" s="102" t="s">
        <v>5150</v>
      </c>
      <c r="C1389" s="101" t="s">
        <v>7035</v>
      </c>
      <c r="D1389" s="119">
        <v>18849.338016989295</v>
      </c>
      <c r="E1389" s="119">
        <v>76749.130271214512</v>
      </c>
      <c r="F1389" s="119">
        <v>21352.294141573293</v>
      </c>
      <c r="G1389" s="118">
        <v>1.1327874815724579</v>
      </c>
      <c r="I1389" s="115">
        <v>0.34003496503496505</v>
      </c>
      <c r="J1389" s="115">
        <v>6.2387270322691077E-2</v>
      </c>
      <c r="K1389" s="116">
        <v>93.5833333333333</v>
      </c>
      <c r="L1389" s="115">
        <v>0.13921113689095127</v>
      </c>
      <c r="M1389" s="115">
        <v>0</v>
      </c>
      <c r="N1389" s="117">
        <v>25.700086100386098</v>
      </c>
      <c r="O1389" s="115">
        <v>1.1514274007466854</v>
      </c>
      <c r="P1389" s="115">
        <v>0.2751145319592524</v>
      </c>
      <c r="Q1389" s="115">
        <v>0.93626775156123776</v>
      </c>
      <c r="S1389" s="91">
        <v>0</v>
      </c>
      <c r="T1389" s="86">
        <f>IF(S1389=1,INDEX('LAD average need weights (Rx)'!N:N,MATCH(C1389,'LAD average need weights (Rx)'!B:B,0)),SUMPRODUCT(I$2:Q$2,I1389:Q1389)+$T$2)</f>
        <v>1.0511000419430845</v>
      </c>
    </row>
    <row r="1390" spans="2:20" x14ac:dyDescent="0.2">
      <c r="B1390" s="102" t="s">
        <v>5149</v>
      </c>
      <c r="C1390" s="101" t="s">
        <v>7035</v>
      </c>
      <c r="D1390" s="119">
        <v>13059.829259867773</v>
      </c>
      <c r="E1390" s="119">
        <v>52402.910134440826</v>
      </c>
      <c r="F1390" s="119">
        <v>14578.958056084644</v>
      </c>
      <c r="G1390" s="118">
        <v>1.1163207241066375</v>
      </c>
      <c r="I1390" s="115">
        <v>0.32124352331606215</v>
      </c>
      <c r="J1390" s="115">
        <v>3.5576037976459196E-2</v>
      </c>
      <c r="K1390" s="116">
        <v>85.699934264585096</v>
      </c>
      <c r="L1390" s="115">
        <v>0.11180722891566265</v>
      </c>
      <c r="M1390" s="115">
        <v>0</v>
      </c>
      <c r="N1390" s="117">
        <v>8.6605503697617099</v>
      </c>
      <c r="O1390" s="115">
        <v>1.1292102347600703</v>
      </c>
      <c r="P1390" s="115">
        <v>4.9175604287597444E-2</v>
      </c>
      <c r="Q1390" s="115">
        <v>0.92617438388233264</v>
      </c>
      <c r="S1390" s="91">
        <v>0</v>
      </c>
      <c r="T1390" s="86">
        <f>IF(S1390=1,INDEX('LAD average need weights (Rx)'!N:N,MATCH(C1390,'LAD average need weights (Rx)'!B:B,0)),SUMPRODUCT(I$2:Q$2,I1390:Q1390)+$T$2)</f>
        <v>0.8459652633687671</v>
      </c>
    </row>
    <row r="1391" spans="2:20" x14ac:dyDescent="0.2">
      <c r="B1391" s="102" t="s">
        <v>5148</v>
      </c>
      <c r="C1391" s="101" t="s">
        <v>7035</v>
      </c>
      <c r="D1391" s="119">
        <v>8470.7347803561534</v>
      </c>
      <c r="E1391" s="119">
        <v>33901.91376686177</v>
      </c>
      <c r="F1391" s="119">
        <v>9431.8154766606513</v>
      </c>
      <c r="G1391" s="118">
        <v>1.1134589526440219</v>
      </c>
      <c r="I1391" s="115">
        <v>0.25156445556946183</v>
      </c>
      <c r="J1391" s="115">
        <v>8.575013960462366E-2</v>
      </c>
      <c r="K1391" s="116">
        <v>93.918415961305996</v>
      </c>
      <c r="L1391" s="115">
        <v>9.7300690521029506E-2</v>
      </c>
      <c r="M1391" s="115">
        <v>0</v>
      </c>
      <c r="N1391" s="117">
        <v>20.435323337364</v>
      </c>
      <c r="O1391" s="115">
        <v>1.0262365633469448</v>
      </c>
      <c r="P1391" s="115">
        <v>0.16576107929035702</v>
      </c>
      <c r="Q1391" s="115">
        <v>0.95643755583073575</v>
      </c>
      <c r="S1391" s="91">
        <v>0</v>
      </c>
      <c r="T1391" s="86">
        <f>IF(S1391=1,INDEX('LAD average need weights (Rx)'!N:N,MATCH(C1391,'LAD average need weights (Rx)'!B:B,0)),SUMPRODUCT(I$2:Q$2,I1391:Q1391)+$T$2)</f>
        <v>0.95099010183477151</v>
      </c>
    </row>
    <row r="1392" spans="2:20" x14ac:dyDescent="0.2">
      <c r="B1392" s="102" t="s">
        <v>5147</v>
      </c>
      <c r="C1392" s="101" t="s">
        <v>7035</v>
      </c>
      <c r="D1392" s="119">
        <v>8763.8533902674408</v>
      </c>
      <c r="E1392" s="119">
        <v>28596.966195251545</v>
      </c>
      <c r="F1392" s="119">
        <v>7955.931638571994</v>
      </c>
      <c r="G1392" s="118">
        <v>0.90781204160801321</v>
      </c>
      <c r="I1392" s="115">
        <v>0.35384615384615387</v>
      </c>
      <c r="J1392" s="115">
        <v>0.11017450904721032</v>
      </c>
      <c r="K1392" s="116">
        <v>118.521785591175</v>
      </c>
      <c r="L1392" s="115">
        <v>0.15</v>
      </c>
      <c r="M1392" s="115">
        <v>0</v>
      </c>
      <c r="N1392" s="117">
        <v>50.519096748247698</v>
      </c>
      <c r="O1392" s="115">
        <v>0.97562307918347235</v>
      </c>
      <c r="P1392" s="115">
        <v>0.49045943100324374</v>
      </c>
      <c r="Q1392" s="115">
        <v>1.0265364269485719</v>
      </c>
      <c r="S1392" s="91">
        <v>0</v>
      </c>
      <c r="T1392" s="86">
        <f>IF(S1392=1,INDEX('LAD average need weights (Rx)'!N:N,MATCH(C1392,'LAD average need weights (Rx)'!B:B,0)),SUMPRODUCT(I$2:Q$2,I1392:Q1392)+$T$2)</f>
        <v>1.3222430185788905</v>
      </c>
    </row>
    <row r="1393" spans="2:20" x14ac:dyDescent="0.2">
      <c r="B1393" s="102" t="s">
        <v>5146</v>
      </c>
      <c r="C1393" s="101" t="s">
        <v>7035</v>
      </c>
      <c r="D1393" s="119">
        <v>7079.5718395642189</v>
      </c>
      <c r="E1393" s="119">
        <v>21645.650171998197</v>
      </c>
      <c r="F1393" s="119">
        <v>6022.0133794981739</v>
      </c>
      <c r="G1393" s="118">
        <v>0.85061830234480074</v>
      </c>
      <c r="I1393" s="115">
        <v>0.27083333333333331</v>
      </c>
      <c r="J1393" s="115">
        <v>0.17466534718581089</v>
      </c>
      <c r="K1393" s="116">
        <v>118.48070262246399</v>
      </c>
      <c r="L1393" s="115">
        <v>0.15192743764172337</v>
      </c>
      <c r="M1393" s="115">
        <v>0</v>
      </c>
      <c r="N1393" s="117">
        <v>57.508537357743698</v>
      </c>
      <c r="O1393" s="115">
        <v>0.90472093076363314</v>
      </c>
      <c r="P1393" s="115">
        <v>0.52606320436725695</v>
      </c>
      <c r="Q1393" s="115">
        <v>1.0744171748216975</v>
      </c>
      <c r="S1393" s="91">
        <v>0</v>
      </c>
      <c r="T1393" s="86">
        <f>IF(S1393=1,INDEX('LAD average need weights (Rx)'!N:N,MATCH(C1393,'LAD average need weights (Rx)'!B:B,0)),SUMPRODUCT(I$2:Q$2,I1393:Q1393)+$T$2)</f>
        <v>1.3941727037114602</v>
      </c>
    </row>
    <row r="1394" spans="2:20" x14ac:dyDescent="0.2">
      <c r="B1394" s="102" t="s">
        <v>5145</v>
      </c>
      <c r="C1394" s="101" t="s">
        <v>7035</v>
      </c>
      <c r="D1394" s="119">
        <v>7223.9449629893234</v>
      </c>
      <c r="E1394" s="119">
        <v>30433.470623579618</v>
      </c>
      <c r="F1394" s="119">
        <v>8466.8635879946232</v>
      </c>
      <c r="G1394" s="118">
        <v>1.172055384055829</v>
      </c>
      <c r="I1394" s="115">
        <v>0.25192802056555269</v>
      </c>
      <c r="J1394" s="115">
        <v>8.642196379979171E-2</v>
      </c>
      <c r="K1394" s="116">
        <v>94.943582755203096</v>
      </c>
      <c r="L1394" s="115">
        <v>0.1211022480058013</v>
      </c>
      <c r="M1394" s="115">
        <v>0</v>
      </c>
      <c r="N1394" s="117">
        <v>22.859767220019801</v>
      </c>
      <c r="O1394" s="115">
        <v>1.008363889848831</v>
      </c>
      <c r="P1394" s="115">
        <v>0.19981387813659596</v>
      </c>
      <c r="Q1394" s="115">
        <v>0.97691435981691621</v>
      </c>
      <c r="S1394" s="91">
        <v>0</v>
      </c>
      <c r="T1394" s="86">
        <f>IF(S1394=1,INDEX('LAD average need weights (Rx)'!N:N,MATCH(C1394,'LAD average need weights (Rx)'!B:B,0)),SUMPRODUCT(I$2:Q$2,I1394:Q1394)+$T$2)</f>
        <v>0.99142585927851068</v>
      </c>
    </row>
    <row r="1395" spans="2:20" x14ac:dyDescent="0.2">
      <c r="B1395" s="102" t="s">
        <v>5144</v>
      </c>
      <c r="C1395" s="101" t="s">
        <v>7035</v>
      </c>
      <c r="D1395" s="119">
        <v>4308.2214254833361</v>
      </c>
      <c r="E1395" s="119">
        <v>19154.221070042156</v>
      </c>
      <c r="F1395" s="119">
        <v>5328.8755311622754</v>
      </c>
      <c r="G1395" s="118">
        <v>1.2369084605637308</v>
      </c>
      <c r="I1395" s="115">
        <v>0.25051759834368531</v>
      </c>
      <c r="J1395" s="115">
        <v>8.6225091162193263E-2</v>
      </c>
      <c r="K1395" s="116">
        <v>103.373550380228</v>
      </c>
      <c r="L1395" s="115">
        <v>0.11390532544378698</v>
      </c>
      <c r="M1395" s="115">
        <v>0</v>
      </c>
      <c r="N1395" s="117">
        <v>21.184202233840299</v>
      </c>
      <c r="O1395" s="115">
        <v>1.1833972374567185</v>
      </c>
      <c r="P1395" s="115">
        <v>0.17395693483563682</v>
      </c>
      <c r="Q1395" s="115">
        <v>0.90940608020561908</v>
      </c>
      <c r="S1395" s="91">
        <v>0</v>
      </c>
      <c r="T1395" s="86">
        <f>IF(S1395=1,INDEX('LAD average need weights (Rx)'!N:N,MATCH(C1395,'LAD average need weights (Rx)'!B:B,0)),SUMPRODUCT(I$2:Q$2,I1395:Q1395)+$T$2)</f>
        <v>0.98920479113645499</v>
      </c>
    </row>
    <row r="1396" spans="2:20" x14ac:dyDescent="0.2">
      <c r="B1396" s="102" t="s">
        <v>5143</v>
      </c>
      <c r="C1396" s="101" t="s">
        <v>7035</v>
      </c>
      <c r="D1396" s="119">
        <v>10036.747086138868</v>
      </c>
      <c r="E1396" s="119">
        <v>38500.461407547693</v>
      </c>
      <c r="F1396" s="119">
        <v>10711.172539092286</v>
      </c>
      <c r="G1396" s="118">
        <v>1.0671956209681546</v>
      </c>
      <c r="I1396" s="115">
        <v>0.26638772663877264</v>
      </c>
      <c r="J1396" s="115">
        <v>0.12867854669493214</v>
      </c>
      <c r="K1396" s="116">
        <v>123.751844678997</v>
      </c>
      <c r="L1396" s="115">
        <v>0.11295180722891567</v>
      </c>
      <c r="M1396" s="115">
        <v>0</v>
      </c>
      <c r="N1396" s="117">
        <v>17.629807591749799</v>
      </c>
      <c r="O1396" s="115">
        <v>0.93837584347034486</v>
      </c>
      <c r="P1396" s="115">
        <v>0.1510880896615798</v>
      </c>
      <c r="Q1396" s="115">
        <v>1.0013048956916655</v>
      </c>
      <c r="S1396" s="91">
        <v>0</v>
      </c>
      <c r="T1396" s="86">
        <f>IF(S1396=1,INDEX('LAD average need weights (Rx)'!N:N,MATCH(C1396,'LAD average need weights (Rx)'!B:B,0)),SUMPRODUCT(I$2:Q$2,I1396:Q1396)+$T$2)</f>
        <v>0.98611001819674304</v>
      </c>
    </row>
    <row r="1397" spans="2:20" x14ac:dyDescent="0.2">
      <c r="B1397" s="102" t="s">
        <v>5142</v>
      </c>
      <c r="C1397" s="101" t="s">
        <v>7035</v>
      </c>
      <c r="D1397" s="119">
        <v>8686.470288435461</v>
      </c>
      <c r="E1397" s="119">
        <v>32505.108603903176</v>
      </c>
      <c r="F1397" s="119">
        <v>9043.2117935626793</v>
      </c>
      <c r="G1397" s="118">
        <v>1.0410686381558407</v>
      </c>
      <c r="I1397" s="115">
        <v>0.34349030470914127</v>
      </c>
      <c r="J1397" s="115">
        <v>8.7403904329031029E-2</v>
      </c>
      <c r="K1397" s="116">
        <v>96.182788484996394</v>
      </c>
      <c r="L1397" s="115">
        <v>0.12214239059438275</v>
      </c>
      <c r="M1397" s="115">
        <v>0</v>
      </c>
      <c r="N1397" s="117">
        <v>21.949015003659401</v>
      </c>
      <c r="O1397" s="115">
        <v>1.0466547221881501</v>
      </c>
      <c r="P1397" s="115">
        <v>0.21637759539661494</v>
      </c>
      <c r="Q1397" s="115">
        <v>0.96367006912020325</v>
      </c>
      <c r="S1397" s="91">
        <v>0</v>
      </c>
      <c r="T1397" s="86">
        <f>IF(S1397=1,INDEX('LAD average need weights (Rx)'!N:N,MATCH(C1397,'LAD average need weights (Rx)'!B:B,0)),SUMPRODUCT(I$2:Q$2,I1397:Q1397)+$T$2)</f>
        <v>1.0106322827909562</v>
      </c>
    </row>
    <row r="1398" spans="2:20" x14ac:dyDescent="0.2">
      <c r="B1398" s="102" t="s">
        <v>5141</v>
      </c>
      <c r="C1398" s="101" t="s">
        <v>7035</v>
      </c>
      <c r="D1398" s="119">
        <v>13716.29651427763</v>
      </c>
      <c r="E1398" s="119">
        <v>43937.374877931492</v>
      </c>
      <c r="F1398" s="119">
        <v>12223.770469931091</v>
      </c>
      <c r="G1398" s="118">
        <v>0.89118593034257221</v>
      </c>
      <c r="I1398" s="115">
        <v>0.32978723404255317</v>
      </c>
      <c r="J1398" s="115">
        <v>8.6969569908686414E-2</v>
      </c>
      <c r="K1398" s="116">
        <v>111.574456110878</v>
      </c>
      <c r="L1398" s="115">
        <v>0.11775631500742942</v>
      </c>
      <c r="M1398" s="115">
        <v>0</v>
      </c>
      <c r="N1398" s="117">
        <v>23.427384124317499</v>
      </c>
      <c r="O1398" s="115">
        <v>0.94339195751898675</v>
      </c>
      <c r="P1398" s="115">
        <v>0.16927613319122103</v>
      </c>
      <c r="Q1398" s="115">
        <v>0.98167789052090448</v>
      </c>
      <c r="S1398" s="91">
        <v>0</v>
      </c>
      <c r="T1398" s="86">
        <f>IF(S1398=1,INDEX('LAD average need weights (Rx)'!N:N,MATCH(C1398,'LAD average need weights (Rx)'!B:B,0)),SUMPRODUCT(I$2:Q$2,I1398:Q1398)+$T$2)</f>
        <v>1.0165662160604696</v>
      </c>
    </row>
    <row r="1399" spans="2:20" x14ac:dyDescent="0.2">
      <c r="B1399" s="102" t="s">
        <v>5140</v>
      </c>
      <c r="C1399" s="101" t="s">
        <v>7035</v>
      </c>
      <c r="D1399" s="119">
        <v>4787.8661092483653</v>
      </c>
      <c r="E1399" s="119">
        <v>13223.761275385614</v>
      </c>
      <c r="F1399" s="119">
        <v>3678.9686008452522</v>
      </c>
      <c r="G1399" s="118">
        <v>0.76839421088631987</v>
      </c>
      <c r="I1399" s="115">
        <v>0.34343434343434343</v>
      </c>
      <c r="J1399" s="115">
        <v>0.13800300274814067</v>
      </c>
      <c r="K1399" s="116">
        <v>144.581421681694</v>
      </c>
      <c r="L1399" s="115">
        <v>0.15675165250236073</v>
      </c>
      <c r="M1399" s="115">
        <v>0</v>
      </c>
      <c r="N1399" s="117">
        <v>45.133647515202398</v>
      </c>
      <c r="O1399" s="115">
        <v>0.7454864883826221</v>
      </c>
      <c r="P1399" s="115">
        <v>0.22075645446129441</v>
      </c>
      <c r="Q1399" s="115">
        <v>1.0801196590248412</v>
      </c>
      <c r="S1399" s="91">
        <v>0</v>
      </c>
      <c r="T1399" s="86">
        <f>IF(S1399=1,INDEX('LAD average need weights (Rx)'!N:N,MATCH(C1399,'LAD average need weights (Rx)'!B:B,0)),SUMPRODUCT(I$2:Q$2,I1399:Q1399)+$T$2)</f>
        <v>1.2711313623387022</v>
      </c>
    </row>
    <row r="1400" spans="2:20" x14ac:dyDescent="0.2">
      <c r="B1400" s="102" t="s">
        <v>5139</v>
      </c>
      <c r="C1400" s="101" t="s">
        <v>7035</v>
      </c>
      <c r="D1400" s="119">
        <v>9727.360425156312</v>
      </c>
      <c r="E1400" s="119">
        <v>39012.312023860955</v>
      </c>
      <c r="F1400" s="119">
        <v>10853.573956247699</v>
      </c>
      <c r="G1400" s="118">
        <v>1.1157779173247084</v>
      </c>
      <c r="I1400" s="115">
        <v>0.30558096980786825</v>
      </c>
      <c r="J1400" s="115">
        <v>3.6799235869684484E-2</v>
      </c>
      <c r="K1400" s="116">
        <v>88.164634420697396</v>
      </c>
      <c r="L1400" s="115">
        <v>8.7609511889862324E-2</v>
      </c>
      <c r="M1400" s="115">
        <v>0</v>
      </c>
      <c r="N1400" s="117">
        <v>7.4787568053993301</v>
      </c>
      <c r="O1400" s="115">
        <v>1.0394834498103072</v>
      </c>
      <c r="P1400" s="115">
        <v>6.9248028658009234E-2</v>
      </c>
      <c r="Q1400" s="115">
        <v>0.94559845795064734</v>
      </c>
      <c r="S1400" s="91">
        <v>0</v>
      </c>
      <c r="T1400" s="86">
        <f>IF(S1400=1,INDEX('LAD average need weights (Rx)'!N:N,MATCH(C1400,'LAD average need weights (Rx)'!B:B,0)),SUMPRODUCT(I$2:Q$2,I1400:Q1400)+$T$2)</f>
        <v>0.81520869562996245</v>
      </c>
    </row>
    <row r="1401" spans="2:20" x14ac:dyDescent="0.2">
      <c r="B1401" s="102" t="s">
        <v>5138</v>
      </c>
      <c r="C1401" s="101" t="s">
        <v>7035</v>
      </c>
      <c r="D1401" s="119">
        <v>7850.3961642676823</v>
      </c>
      <c r="E1401" s="119">
        <v>25600.142042514854</v>
      </c>
      <c r="F1401" s="119">
        <v>7122.1883691214907</v>
      </c>
      <c r="G1401" s="118">
        <v>0.90723935710904069</v>
      </c>
      <c r="I1401" s="115">
        <v>0.27504911591355602</v>
      </c>
      <c r="J1401" s="115">
        <v>0.15312354610834272</v>
      </c>
      <c r="K1401" s="116">
        <v>108.84708006279401</v>
      </c>
      <c r="L1401" s="115">
        <v>0.11787365177195686</v>
      </c>
      <c r="M1401" s="115">
        <v>0</v>
      </c>
      <c r="N1401" s="117">
        <v>41.449276609105198</v>
      </c>
      <c r="O1401" s="115">
        <v>0.86763333324094938</v>
      </c>
      <c r="P1401" s="115">
        <v>0.40821032778200056</v>
      </c>
      <c r="Q1401" s="115">
        <v>1.0869383381754123</v>
      </c>
      <c r="S1401" s="91">
        <v>0</v>
      </c>
      <c r="T1401" s="86">
        <f>IF(S1401=1,INDEX('LAD average need weights (Rx)'!N:N,MATCH(C1401,'LAD average need weights (Rx)'!B:B,0)),SUMPRODUCT(I$2:Q$2,I1401:Q1401)+$T$2)</f>
        <v>1.2123462288183531</v>
      </c>
    </row>
    <row r="1402" spans="2:20" x14ac:dyDescent="0.2">
      <c r="B1402" s="102" t="s">
        <v>5137</v>
      </c>
      <c r="C1402" s="101" t="s">
        <v>7035</v>
      </c>
      <c r="D1402" s="119">
        <v>12656.139402109558</v>
      </c>
      <c r="E1402" s="119">
        <v>46057.291414292442</v>
      </c>
      <c r="F1402" s="119">
        <v>12813.5502013757</v>
      </c>
      <c r="G1402" s="118">
        <v>1.012437505171593</v>
      </c>
      <c r="I1402" s="115">
        <v>0.30801248699271594</v>
      </c>
      <c r="J1402" s="115">
        <v>7.8117084149474686E-2</v>
      </c>
      <c r="K1402" s="116">
        <v>92.002444987775107</v>
      </c>
      <c r="L1402" s="115">
        <v>0.11689814814814815</v>
      </c>
      <c r="M1402" s="115">
        <v>0</v>
      </c>
      <c r="N1402" s="117">
        <v>22.082838732681299</v>
      </c>
      <c r="O1402" s="115">
        <v>0.99037988699453972</v>
      </c>
      <c r="P1402" s="115">
        <v>0.24003074386480425</v>
      </c>
      <c r="Q1402" s="115">
        <v>0.97947576362259481</v>
      </c>
      <c r="S1402" s="91">
        <v>0</v>
      </c>
      <c r="T1402" s="86">
        <f>IF(S1402=1,INDEX('LAD average need weights (Rx)'!N:N,MATCH(C1402,'LAD average need weights (Rx)'!B:B,0)),SUMPRODUCT(I$2:Q$2,I1402:Q1402)+$T$2)</f>
        <v>0.99035989411658454</v>
      </c>
    </row>
    <row r="1403" spans="2:20" x14ac:dyDescent="0.2">
      <c r="B1403" s="102" t="s">
        <v>5136</v>
      </c>
      <c r="C1403" s="101" t="s">
        <v>7035</v>
      </c>
      <c r="D1403" s="119">
        <v>5667.865873319296</v>
      </c>
      <c r="E1403" s="119">
        <v>24582.174586065637</v>
      </c>
      <c r="F1403" s="119">
        <v>6838.9807226003786</v>
      </c>
      <c r="G1403" s="118">
        <v>1.2066235996857204</v>
      </c>
      <c r="I1403" s="115">
        <v>0.30320699708454812</v>
      </c>
      <c r="J1403" s="115">
        <v>7.1088839978793533E-2</v>
      </c>
      <c r="K1403" s="116">
        <v>91.936465801201294</v>
      </c>
      <c r="L1403" s="115">
        <v>0.13599062133645956</v>
      </c>
      <c r="M1403" s="115">
        <v>0</v>
      </c>
      <c r="N1403" s="117">
        <v>17.634653749273401</v>
      </c>
      <c r="O1403" s="115">
        <v>1.1931824332952101</v>
      </c>
      <c r="P1403" s="115">
        <v>0.15676888288835575</v>
      </c>
      <c r="Q1403" s="115">
        <v>0.90822032241508444</v>
      </c>
      <c r="S1403" s="91">
        <v>0</v>
      </c>
      <c r="T1403" s="86">
        <f>IF(S1403=1,INDEX('LAD average need weights (Rx)'!N:N,MATCH(C1403,'LAD average need weights (Rx)'!B:B,0)),SUMPRODUCT(I$2:Q$2,I1403:Q1403)+$T$2)</f>
        <v>0.96664579200382472</v>
      </c>
    </row>
    <row r="1404" spans="2:20" x14ac:dyDescent="0.2">
      <c r="B1404" s="102" t="s">
        <v>5135</v>
      </c>
      <c r="C1404" s="101" t="s">
        <v>7035</v>
      </c>
      <c r="D1404" s="119">
        <v>9400.0855063693889</v>
      </c>
      <c r="E1404" s="119">
        <v>39783.7765990892</v>
      </c>
      <c r="F1404" s="119">
        <v>11068.202297596546</v>
      </c>
      <c r="G1404" s="118">
        <v>1.1774576188798347</v>
      </c>
      <c r="I1404" s="115">
        <v>0.35639686684073107</v>
      </c>
      <c r="J1404" s="115">
        <v>2.8331667061064592E-2</v>
      </c>
      <c r="K1404" s="116">
        <v>79.278700245438102</v>
      </c>
      <c r="L1404" s="115">
        <v>9.2843326885880081E-2</v>
      </c>
      <c r="M1404" s="115">
        <v>0</v>
      </c>
      <c r="N1404" s="117">
        <v>5.2606149823924904</v>
      </c>
      <c r="O1404" s="115">
        <v>1.0656824641224256</v>
      </c>
      <c r="P1404" s="115">
        <v>4.4806959390145708E-2</v>
      </c>
      <c r="Q1404" s="115">
        <v>0.9399440121984739</v>
      </c>
      <c r="S1404" s="91">
        <v>0</v>
      </c>
      <c r="T1404" s="86">
        <f>IF(S1404=1,INDEX('LAD average need weights (Rx)'!N:N,MATCH(C1404,'LAD average need weights (Rx)'!B:B,0)),SUMPRODUCT(I$2:Q$2,I1404:Q1404)+$T$2)</f>
        <v>0.79895985184611262</v>
      </c>
    </row>
    <row r="1405" spans="2:20" x14ac:dyDescent="0.2">
      <c r="B1405" s="102" t="s">
        <v>5134</v>
      </c>
      <c r="C1405" s="101" t="s">
        <v>7035</v>
      </c>
      <c r="D1405" s="119">
        <v>9987.3528144970187</v>
      </c>
      <c r="E1405" s="119">
        <v>28773.386627620061</v>
      </c>
      <c r="F1405" s="119">
        <v>8005.0133799702926</v>
      </c>
      <c r="G1405" s="118">
        <v>0.80151502892245019</v>
      </c>
      <c r="I1405" s="115">
        <v>0.25145067698259188</v>
      </c>
      <c r="J1405" s="115">
        <v>0.15383269681629369</v>
      </c>
      <c r="K1405" s="116">
        <v>138.34033172819699</v>
      </c>
      <c r="L1405" s="115">
        <v>0.1544461778471139</v>
      </c>
      <c r="M1405" s="115">
        <v>0</v>
      </c>
      <c r="N1405" s="117">
        <v>50.537824184055602</v>
      </c>
      <c r="O1405" s="115">
        <v>0.85966902460412609</v>
      </c>
      <c r="P1405" s="115">
        <v>0.40179067014257314</v>
      </c>
      <c r="Q1405" s="115">
        <v>1.062401293171473</v>
      </c>
      <c r="S1405" s="91">
        <v>0</v>
      </c>
      <c r="T1405" s="86">
        <f>IF(S1405=1,INDEX('LAD average need weights (Rx)'!N:N,MATCH(C1405,'LAD average need weights (Rx)'!B:B,0)),SUMPRODUCT(I$2:Q$2,I1405:Q1405)+$T$2)</f>
        <v>1.324551692002585</v>
      </c>
    </row>
    <row r="1406" spans="2:20" x14ac:dyDescent="0.2">
      <c r="B1406" s="102" t="s">
        <v>5133</v>
      </c>
      <c r="C1406" s="101" t="s">
        <v>7035</v>
      </c>
      <c r="D1406" s="119">
        <v>10556.319565250646</v>
      </c>
      <c r="E1406" s="119">
        <v>37848.750113353715</v>
      </c>
      <c r="F1406" s="119">
        <v>10529.860631063611</v>
      </c>
      <c r="G1406" s="118">
        <v>0.9974935455464865</v>
      </c>
      <c r="I1406" s="115">
        <v>0.29964747356051702</v>
      </c>
      <c r="J1406" s="115">
        <v>8.7646446796263558E-2</v>
      </c>
      <c r="K1406" s="116">
        <v>119.446282527881</v>
      </c>
      <c r="L1406" s="115">
        <v>0.14077952297847585</v>
      </c>
      <c r="M1406" s="115">
        <v>0</v>
      </c>
      <c r="N1406" s="117">
        <v>22.318598841023402</v>
      </c>
      <c r="O1406" s="115">
        <v>1.0482896664901566</v>
      </c>
      <c r="P1406" s="115">
        <v>0.16093015744490244</v>
      </c>
      <c r="Q1406" s="115">
        <v>0.97538634841044525</v>
      </c>
      <c r="S1406" s="91">
        <v>0</v>
      </c>
      <c r="T1406" s="86">
        <f>IF(S1406=1,INDEX('LAD average need weights (Rx)'!N:N,MATCH(C1406,'LAD average need weights (Rx)'!B:B,0)),SUMPRODUCT(I$2:Q$2,I1406:Q1406)+$T$2)</f>
        <v>1.0356731027744639</v>
      </c>
    </row>
    <row r="1407" spans="2:20" x14ac:dyDescent="0.2">
      <c r="B1407" s="102" t="s">
        <v>5132</v>
      </c>
      <c r="C1407" s="101" t="s">
        <v>7035</v>
      </c>
      <c r="D1407" s="119">
        <v>12554.689066919929</v>
      </c>
      <c r="E1407" s="119">
        <v>46669.439648080952</v>
      </c>
      <c r="F1407" s="119">
        <v>12983.855312324938</v>
      </c>
      <c r="G1407" s="118">
        <v>1.0341837414783779</v>
      </c>
      <c r="I1407" s="115">
        <v>0.27720588235294119</v>
      </c>
      <c r="J1407" s="115">
        <v>5.9222316389586645E-2</v>
      </c>
      <c r="K1407" s="116">
        <v>90.9917591473465</v>
      </c>
      <c r="L1407" s="115">
        <v>0.11027568922305764</v>
      </c>
      <c r="M1407" s="115">
        <v>0</v>
      </c>
      <c r="N1407" s="117">
        <v>16.492851554774202</v>
      </c>
      <c r="O1407" s="115">
        <v>1.0717576199264078</v>
      </c>
      <c r="P1407" s="115">
        <v>0.15885092478829219</v>
      </c>
      <c r="Q1407" s="115">
        <v>0.92069888483598039</v>
      </c>
      <c r="S1407" s="91">
        <v>0</v>
      </c>
      <c r="T1407" s="86">
        <f>IF(S1407=1,INDEX('LAD average need weights (Rx)'!N:N,MATCH(C1407,'LAD average need weights (Rx)'!B:B,0)),SUMPRODUCT(I$2:Q$2,I1407:Q1407)+$T$2)</f>
        <v>0.91594208403829258</v>
      </c>
    </row>
    <row r="1408" spans="2:20" x14ac:dyDescent="0.2">
      <c r="B1408" s="102" t="s">
        <v>5131</v>
      </c>
      <c r="C1408" s="101" t="s">
        <v>7035</v>
      </c>
      <c r="D1408" s="119">
        <v>7330.8554210277744</v>
      </c>
      <c r="E1408" s="119">
        <v>28475.809312319132</v>
      </c>
      <c r="F1408" s="119">
        <v>7922.2247106562354</v>
      </c>
      <c r="G1408" s="118">
        <v>1.0806685244306116</v>
      </c>
      <c r="I1408" s="115">
        <v>0.28731343283582089</v>
      </c>
      <c r="J1408" s="115">
        <v>8.868296839974088E-2</v>
      </c>
      <c r="K1408" s="116">
        <v>104.537946472988</v>
      </c>
      <c r="L1408" s="115">
        <v>0.10204081632653061</v>
      </c>
      <c r="M1408" s="115">
        <v>0</v>
      </c>
      <c r="N1408" s="117">
        <v>25.140941000895399</v>
      </c>
      <c r="O1408" s="115">
        <v>0.94880554335547529</v>
      </c>
      <c r="P1408" s="115">
        <v>0.1893312091410056</v>
      </c>
      <c r="Q1408" s="115">
        <v>0.96845356297454432</v>
      </c>
      <c r="S1408" s="91">
        <v>0</v>
      </c>
      <c r="T1408" s="86">
        <f>IF(S1408=1,INDEX('LAD average need weights (Rx)'!N:N,MATCH(C1408,'LAD average need weights (Rx)'!B:B,0)),SUMPRODUCT(I$2:Q$2,I1408:Q1408)+$T$2)</f>
        <v>1.0052887977638705</v>
      </c>
    </row>
    <row r="1409" spans="2:20" x14ac:dyDescent="0.2">
      <c r="B1409" s="102" t="s">
        <v>5130</v>
      </c>
      <c r="C1409" s="101" t="s">
        <v>7035</v>
      </c>
      <c r="D1409" s="119">
        <v>8677.0823126581436</v>
      </c>
      <c r="E1409" s="119">
        <v>34474.077515164972</v>
      </c>
      <c r="F1409" s="119">
        <v>9590.9965463059089</v>
      </c>
      <c r="G1409" s="118">
        <v>1.1053250621253812</v>
      </c>
      <c r="I1409" s="115">
        <v>0.29356725146198831</v>
      </c>
      <c r="J1409" s="115">
        <v>0.12079724875524993</v>
      </c>
      <c r="K1409" s="116">
        <v>102.593031865662</v>
      </c>
      <c r="L1409" s="115">
        <v>0.12394797245600613</v>
      </c>
      <c r="M1409" s="115">
        <v>0</v>
      </c>
      <c r="N1409" s="117">
        <v>30.105770329234399</v>
      </c>
      <c r="O1409" s="115">
        <v>1.096407235543575</v>
      </c>
      <c r="P1409" s="115">
        <v>0.26353583182190526</v>
      </c>
      <c r="Q1409" s="115">
        <v>0.9459579184556085</v>
      </c>
      <c r="S1409" s="91">
        <v>0</v>
      </c>
      <c r="T1409" s="86">
        <f>IF(S1409=1,INDEX('LAD average need weights (Rx)'!N:N,MATCH(C1409,'LAD average need weights (Rx)'!B:B,0)),SUMPRODUCT(I$2:Q$2,I1409:Q1409)+$T$2)</f>
        <v>1.0955213148178129</v>
      </c>
    </row>
    <row r="1410" spans="2:20" x14ac:dyDescent="0.2">
      <c r="B1410" s="102" t="s">
        <v>5129</v>
      </c>
      <c r="C1410" s="101" t="s">
        <v>7035</v>
      </c>
      <c r="D1410" s="119">
        <v>5808.1180281632451</v>
      </c>
      <c r="E1410" s="119">
        <v>23978.071329643528</v>
      </c>
      <c r="F1410" s="119">
        <v>6670.91379627268</v>
      </c>
      <c r="G1410" s="118">
        <v>1.1485499715959258</v>
      </c>
      <c r="I1410" s="115">
        <v>0.26027397260273971</v>
      </c>
      <c r="J1410" s="115">
        <v>8.8430468490138248E-2</v>
      </c>
      <c r="K1410" s="116">
        <v>83.637182852143496</v>
      </c>
      <c r="L1410" s="115">
        <v>0.11538461538461539</v>
      </c>
      <c r="M1410" s="115">
        <v>0</v>
      </c>
      <c r="N1410" s="117">
        <v>13.472661592301</v>
      </c>
      <c r="O1410" s="115">
        <v>1.0743706588338817</v>
      </c>
      <c r="P1410" s="115">
        <v>0.13584782140220217</v>
      </c>
      <c r="Q1410" s="115">
        <v>0.93189684215013247</v>
      </c>
      <c r="S1410" s="91">
        <v>0</v>
      </c>
      <c r="T1410" s="86">
        <f>IF(S1410=1,INDEX('LAD average need weights (Rx)'!N:N,MATCH(C1410,'LAD average need weights (Rx)'!B:B,0)),SUMPRODUCT(I$2:Q$2,I1410:Q1410)+$T$2)</f>
        <v>0.8973796258944341</v>
      </c>
    </row>
    <row r="1411" spans="2:20" x14ac:dyDescent="0.2">
      <c r="B1411" s="102" t="s">
        <v>5128</v>
      </c>
      <c r="C1411" s="101" t="s">
        <v>7035</v>
      </c>
      <c r="D1411" s="119">
        <v>11084.849821539598</v>
      </c>
      <c r="E1411" s="119">
        <v>42424.21007692509</v>
      </c>
      <c r="F1411" s="119">
        <v>11802.794495329304</v>
      </c>
      <c r="G1411" s="118">
        <v>1.0647681010882644</v>
      </c>
      <c r="I1411" s="115">
        <v>0.27110582639714625</v>
      </c>
      <c r="J1411" s="115">
        <v>6.8293261896923765E-2</v>
      </c>
      <c r="K1411" s="116">
        <v>101.574718584884</v>
      </c>
      <c r="L1411" s="115">
        <v>0.12141549725442342</v>
      </c>
      <c r="M1411" s="115">
        <v>0</v>
      </c>
      <c r="N1411" s="117">
        <v>14.315539053526299</v>
      </c>
      <c r="O1411" s="115">
        <v>1.0628132058058797</v>
      </c>
      <c r="P1411" s="115">
        <v>0.1105375868027287</v>
      </c>
      <c r="Q1411" s="115">
        <v>0.9535012621159904</v>
      </c>
      <c r="S1411" s="91">
        <v>0</v>
      </c>
      <c r="T1411" s="86">
        <f>IF(S1411=1,INDEX('LAD average need weights (Rx)'!N:N,MATCH(C1411,'LAD average need weights (Rx)'!B:B,0)),SUMPRODUCT(I$2:Q$2,I1411:Q1411)+$T$2)</f>
        <v>0.91942759198023394</v>
      </c>
    </row>
    <row r="1412" spans="2:20" x14ac:dyDescent="0.2">
      <c r="B1412" s="102" t="s">
        <v>5127</v>
      </c>
      <c r="C1412" s="101" t="s">
        <v>7035</v>
      </c>
      <c r="D1412" s="119">
        <v>10728.606008155435</v>
      </c>
      <c r="E1412" s="119">
        <v>35981.840765237146</v>
      </c>
      <c r="F1412" s="119">
        <v>10010.469761150538</v>
      </c>
      <c r="G1412" s="118">
        <v>0.93306341509241741</v>
      </c>
      <c r="I1412" s="115">
        <v>0.25490196078431371</v>
      </c>
      <c r="J1412" s="115">
        <v>9.0122566396962964E-2</v>
      </c>
      <c r="K1412" s="116">
        <v>94.106016892853802</v>
      </c>
      <c r="L1412" s="115">
        <v>0.11747732893652102</v>
      </c>
      <c r="M1412" s="115">
        <v>0</v>
      </c>
      <c r="N1412" s="117">
        <v>20.1689069944007</v>
      </c>
      <c r="O1412" s="115">
        <v>0.97487579885289688</v>
      </c>
      <c r="P1412" s="115">
        <v>0.16013242016597226</v>
      </c>
      <c r="Q1412" s="115">
        <v>0.98562872028674953</v>
      </c>
      <c r="S1412" s="91">
        <v>0</v>
      </c>
      <c r="T1412" s="86">
        <f>IF(S1412=1,INDEX('LAD average need weights (Rx)'!N:N,MATCH(C1412,'LAD average need weights (Rx)'!B:B,0)),SUMPRODUCT(I$2:Q$2,I1412:Q1412)+$T$2)</f>
        <v>0.96231664654086579</v>
      </c>
    </row>
    <row r="1413" spans="2:20" x14ac:dyDescent="0.2">
      <c r="B1413" s="102" t="s">
        <v>5126</v>
      </c>
      <c r="C1413" s="101" t="s">
        <v>7035</v>
      </c>
      <c r="D1413" s="119">
        <v>4960.9157227520664</v>
      </c>
      <c r="E1413" s="119">
        <v>18704.278464889761</v>
      </c>
      <c r="F1413" s="119">
        <v>5203.6974761395068</v>
      </c>
      <c r="G1413" s="118">
        <v>1.0489388989766504</v>
      </c>
      <c r="I1413" s="115">
        <v>0.38379530916844351</v>
      </c>
      <c r="J1413" s="115">
        <v>4.3134447194332279E-2</v>
      </c>
      <c r="K1413" s="116">
        <v>83.526765714285702</v>
      </c>
      <c r="L1413" s="115">
        <v>9.8318240620957315E-2</v>
      </c>
      <c r="M1413" s="115">
        <v>0</v>
      </c>
      <c r="N1413" s="117">
        <v>6.4204736000000002</v>
      </c>
      <c r="O1413" s="115">
        <v>1.1022980127833619</v>
      </c>
      <c r="P1413" s="115">
        <v>6.2107408369502522E-2</v>
      </c>
      <c r="Q1413" s="115">
        <v>0.94660579644698073</v>
      </c>
      <c r="S1413" s="91">
        <v>0</v>
      </c>
      <c r="T1413" s="86">
        <f>IF(S1413=1,INDEX('LAD average need weights (Rx)'!N:N,MATCH(C1413,'LAD average need weights (Rx)'!B:B,0)),SUMPRODUCT(I$2:Q$2,I1413:Q1413)+$T$2)</f>
        <v>0.83676675492267272</v>
      </c>
    </row>
    <row r="1414" spans="2:20" x14ac:dyDescent="0.2">
      <c r="B1414" s="102" t="s">
        <v>5125</v>
      </c>
      <c r="C1414" s="101" t="s">
        <v>7035</v>
      </c>
      <c r="D1414" s="119">
        <v>9337.4172110036197</v>
      </c>
      <c r="E1414" s="119">
        <v>35847.117855040953</v>
      </c>
      <c r="F1414" s="119">
        <v>9972.9886431762698</v>
      </c>
      <c r="G1414" s="118">
        <v>1.0680671558108878</v>
      </c>
      <c r="I1414" s="115">
        <v>0.2578125</v>
      </c>
      <c r="J1414" s="115">
        <v>8.239733352075819E-2</v>
      </c>
      <c r="K1414" s="116">
        <v>87.433288269550701</v>
      </c>
      <c r="L1414" s="115">
        <v>0.1122394441475147</v>
      </c>
      <c r="M1414" s="115">
        <v>0</v>
      </c>
      <c r="N1414" s="117">
        <v>19.817704034941801</v>
      </c>
      <c r="O1414" s="115">
        <v>1.0599172589953654</v>
      </c>
      <c r="P1414" s="115">
        <v>0.19243299417335094</v>
      </c>
      <c r="Q1414" s="115">
        <v>0.94763045891161757</v>
      </c>
      <c r="S1414" s="91">
        <v>0</v>
      </c>
      <c r="T1414" s="86">
        <f>IF(S1414=1,INDEX('LAD average need weights (Rx)'!N:N,MATCH(C1414,'LAD average need weights (Rx)'!B:B,0)),SUMPRODUCT(I$2:Q$2,I1414:Q1414)+$T$2)</f>
        <v>0.95393282367466359</v>
      </c>
    </row>
    <row r="1415" spans="2:20" x14ac:dyDescent="0.2">
      <c r="B1415" s="102" t="s">
        <v>5124</v>
      </c>
      <c r="C1415" s="101" t="s">
        <v>7035</v>
      </c>
      <c r="D1415" s="119">
        <v>7323.4408233706381</v>
      </c>
      <c r="E1415" s="119">
        <v>28191.870473669609</v>
      </c>
      <c r="F1415" s="119">
        <v>7843.2303874679865</v>
      </c>
      <c r="G1415" s="118">
        <v>1.0709761404009153</v>
      </c>
      <c r="I1415" s="115">
        <v>0.28012048192771083</v>
      </c>
      <c r="J1415" s="115">
        <v>6.9539940968579281E-2</v>
      </c>
      <c r="K1415" s="116">
        <v>96.682511058183096</v>
      </c>
      <c r="L1415" s="115">
        <v>0.12180746561886051</v>
      </c>
      <c r="M1415" s="115">
        <v>0</v>
      </c>
      <c r="N1415" s="117">
        <v>12.3379115345356</v>
      </c>
      <c r="O1415" s="115">
        <v>1.1225003997090477</v>
      </c>
      <c r="P1415" s="115">
        <v>0.10278536781164442</v>
      </c>
      <c r="Q1415" s="115">
        <v>0.93682704532065175</v>
      </c>
      <c r="S1415" s="91">
        <v>0</v>
      </c>
      <c r="T1415" s="86">
        <f>IF(S1415=1,INDEX('LAD average need weights (Rx)'!N:N,MATCH(C1415,'LAD average need weights (Rx)'!B:B,0)),SUMPRODUCT(I$2:Q$2,I1415:Q1415)+$T$2)</f>
        <v>0.90549889003823325</v>
      </c>
    </row>
    <row r="1416" spans="2:20" x14ac:dyDescent="0.2">
      <c r="B1416" s="102" t="s">
        <v>5123</v>
      </c>
      <c r="C1416" s="101" t="s">
        <v>7035</v>
      </c>
      <c r="D1416" s="119">
        <v>7713.8197173928265</v>
      </c>
      <c r="E1416" s="119">
        <v>27401.362759843778</v>
      </c>
      <c r="F1416" s="119">
        <v>7623.3040747248369</v>
      </c>
      <c r="G1416" s="118">
        <v>0.98826578193629566</v>
      </c>
      <c r="I1416" s="115">
        <v>0.17647058823529413</v>
      </c>
      <c r="J1416" s="115">
        <v>0.12516548532767624</v>
      </c>
      <c r="K1416" s="116">
        <v>108.980662347012</v>
      </c>
      <c r="L1416" s="115">
        <v>0.12544802867383512</v>
      </c>
      <c r="M1416" s="115">
        <v>0</v>
      </c>
      <c r="N1416" s="117">
        <v>31.1147624190065</v>
      </c>
      <c r="O1416" s="115">
        <v>0.9292838803078981</v>
      </c>
      <c r="P1416" s="115">
        <v>0.22471118999040487</v>
      </c>
      <c r="Q1416" s="115">
        <v>1.0121825354952636</v>
      </c>
      <c r="S1416" s="91">
        <v>0</v>
      </c>
      <c r="T1416" s="86">
        <f>IF(S1416=1,INDEX('LAD average need weights (Rx)'!N:N,MATCH(C1416,'LAD average need weights (Rx)'!B:B,0)),SUMPRODUCT(I$2:Q$2,I1416:Q1416)+$T$2)</f>
        <v>1.074098061512895</v>
      </c>
    </row>
    <row r="1417" spans="2:20" x14ac:dyDescent="0.2">
      <c r="B1417" s="102" t="s">
        <v>5122</v>
      </c>
      <c r="C1417" s="101" t="s">
        <v>7035</v>
      </c>
      <c r="D1417" s="119">
        <v>7022.9935276318574</v>
      </c>
      <c r="E1417" s="119">
        <v>20012.210901569524</v>
      </c>
      <c r="F1417" s="119">
        <v>5567.5759723075007</v>
      </c>
      <c r="G1417" s="118">
        <v>0.79276393327175376</v>
      </c>
      <c r="I1417" s="115">
        <v>0.26</v>
      </c>
      <c r="J1417" s="115">
        <v>0.18337857859394591</v>
      </c>
      <c r="K1417" s="116">
        <v>160.39018147975801</v>
      </c>
      <c r="L1417" s="115">
        <v>0.20142743854084061</v>
      </c>
      <c r="M1417" s="115">
        <v>0</v>
      </c>
      <c r="N1417" s="117">
        <v>53.2206472778036</v>
      </c>
      <c r="O1417" s="115">
        <v>0.7823990881590559</v>
      </c>
      <c r="P1417" s="115">
        <v>0.45758868152496973</v>
      </c>
      <c r="Q1417" s="115">
        <v>1.0505589329055163</v>
      </c>
      <c r="S1417" s="91">
        <v>0</v>
      </c>
      <c r="T1417" s="86">
        <f>IF(S1417=1,INDEX('LAD average need weights (Rx)'!N:N,MATCH(C1417,'LAD average need weights (Rx)'!B:B,0)),SUMPRODUCT(I$2:Q$2,I1417:Q1417)+$T$2)</f>
        <v>1.4036036874011448</v>
      </c>
    </row>
    <row r="1418" spans="2:20" x14ac:dyDescent="0.2">
      <c r="B1418" s="102" t="s">
        <v>5121</v>
      </c>
      <c r="C1418" s="101" t="s">
        <v>7035</v>
      </c>
      <c r="D1418" s="119">
        <v>5524.7649048169242</v>
      </c>
      <c r="E1418" s="119">
        <v>20968.201957669509</v>
      </c>
      <c r="F1418" s="119">
        <v>5833.5412302123987</v>
      </c>
      <c r="G1418" s="118">
        <v>1.0558894958817631</v>
      </c>
      <c r="I1418" s="115">
        <v>0.30769230769230771</v>
      </c>
      <c r="J1418" s="115">
        <v>0.10630864689106038</v>
      </c>
      <c r="K1418" s="116">
        <v>123.176856225203</v>
      </c>
      <c r="L1418" s="115">
        <v>0.1064453125</v>
      </c>
      <c r="M1418" s="115">
        <v>0</v>
      </c>
      <c r="N1418" s="117">
        <v>28.106655016058902</v>
      </c>
      <c r="O1418" s="115">
        <v>1.0182021052401617</v>
      </c>
      <c r="P1418" s="115">
        <v>0.23989835969591145</v>
      </c>
      <c r="Q1418" s="115">
        <v>0.9747944856717714</v>
      </c>
      <c r="S1418" s="91">
        <v>0</v>
      </c>
      <c r="T1418" s="86">
        <f>IF(S1418=1,INDEX('LAD average need weights (Rx)'!N:N,MATCH(C1418,'LAD average need weights (Rx)'!B:B,0)),SUMPRODUCT(I$2:Q$2,I1418:Q1418)+$T$2)</f>
        <v>1.0789782684855243</v>
      </c>
    </row>
    <row r="1419" spans="2:20" x14ac:dyDescent="0.2">
      <c r="B1419" s="102" t="s">
        <v>5120</v>
      </c>
      <c r="C1419" s="101" t="s">
        <v>7035</v>
      </c>
      <c r="D1419" s="119">
        <v>3851.9604453281822</v>
      </c>
      <c r="E1419" s="119">
        <v>16630.435472459052</v>
      </c>
      <c r="F1419" s="119">
        <v>4626.7358164914995</v>
      </c>
      <c r="G1419" s="118">
        <v>1.2011379353863816</v>
      </c>
      <c r="I1419" s="115">
        <v>0.30876494023904383</v>
      </c>
      <c r="J1419" s="115">
        <v>9.2851386481740003E-2</v>
      </c>
      <c r="K1419" s="116">
        <v>112.331640731641</v>
      </c>
      <c r="L1419" s="115">
        <v>0.11375212224108659</v>
      </c>
      <c r="M1419" s="115">
        <v>0</v>
      </c>
      <c r="N1419" s="117">
        <v>22.697661479661502</v>
      </c>
      <c r="O1419" s="115">
        <v>1.1404072440479662</v>
      </c>
      <c r="P1419" s="115">
        <v>0.21753985188517508</v>
      </c>
      <c r="Q1419" s="115">
        <v>0.92968359941045198</v>
      </c>
      <c r="S1419" s="91">
        <v>0</v>
      </c>
      <c r="T1419" s="86">
        <f>IF(S1419=1,INDEX('LAD average need weights (Rx)'!N:N,MATCH(C1419,'LAD average need weights (Rx)'!B:B,0)),SUMPRODUCT(I$2:Q$2,I1419:Q1419)+$T$2)</f>
        <v>1.0286223533169707</v>
      </c>
    </row>
    <row r="1420" spans="2:20" x14ac:dyDescent="0.2">
      <c r="B1420" s="102" t="s">
        <v>5119</v>
      </c>
      <c r="C1420" s="101" t="s">
        <v>7035</v>
      </c>
      <c r="D1420" s="119">
        <v>8055.3686106825453</v>
      </c>
      <c r="E1420" s="119">
        <v>19882.261319744255</v>
      </c>
      <c r="F1420" s="119">
        <v>5531.4228369572711</v>
      </c>
      <c r="G1420" s="118">
        <v>0.68667532229646588</v>
      </c>
      <c r="I1420" s="115">
        <v>0.31379310344827588</v>
      </c>
      <c r="J1420" s="115">
        <v>0.14994620056250954</v>
      </c>
      <c r="K1420" s="116">
        <v>168.94571702244099</v>
      </c>
      <c r="L1420" s="115">
        <v>0.17554479418886199</v>
      </c>
      <c r="M1420" s="115">
        <v>0</v>
      </c>
      <c r="N1420" s="117">
        <v>50.9976239737274</v>
      </c>
      <c r="O1420" s="115">
        <v>0.73231381468464052</v>
      </c>
      <c r="P1420" s="115">
        <v>0.23141688601844623</v>
      </c>
      <c r="Q1420" s="115">
        <v>1.0678848300780373</v>
      </c>
      <c r="S1420" s="91">
        <v>0</v>
      </c>
      <c r="T1420" s="86">
        <f>IF(S1420=1,INDEX('LAD average need weights (Rx)'!N:N,MATCH(C1420,'LAD average need weights (Rx)'!B:B,0)),SUMPRODUCT(I$2:Q$2,I1420:Q1420)+$T$2)</f>
        <v>1.3491645067372344</v>
      </c>
    </row>
    <row r="1421" spans="2:20" x14ac:dyDescent="0.2">
      <c r="B1421" s="102" t="s">
        <v>5118</v>
      </c>
      <c r="C1421" s="101" t="s">
        <v>7035</v>
      </c>
      <c r="D1421" s="119">
        <v>10208.166064825471</v>
      </c>
      <c r="E1421" s="119">
        <v>36549.306557570497</v>
      </c>
      <c r="F1421" s="119">
        <v>10168.343817447527</v>
      </c>
      <c r="G1421" s="118">
        <v>0.9960989812347234</v>
      </c>
      <c r="I1421" s="115">
        <v>0.40513833992094861</v>
      </c>
      <c r="J1421" s="115">
        <v>4.7560694699683985E-2</v>
      </c>
      <c r="K1421" s="116">
        <v>94.330765939238304</v>
      </c>
      <c r="L1421" s="115">
        <v>9.5940959409594101E-2</v>
      </c>
      <c r="M1421" s="115">
        <v>0</v>
      </c>
      <c r="N1421" s="117">
        <v>11.950974611325099</v>
      </c>
      <c r="O1421" s="115">
        <v>0.85128361736697611</v>
      </c>
      <c r="P1421" s="115">
        <v>7.2333132365002065E-2</v>
      </c>
      <c r="Q1421" s="115">
        <v>0.9870990715671798</v>
      </c>
      <c r="S1421" s="91">
        <v>0</v>
      </c>
      <c r="T1421" s="86">
        <f>IF(S1421=1,INDEX('LAD average need weights (Rx)'!N:N,MATCH(C1421,'LAD average need weights (Rx)'!B:B,0)),SUMPRODUCT(I$2:Q$2,I1421:Q1421)+$T$2)</f>
        <v>0.87143190744726751</v>
      </c>
    </row>
    <row r="1422" spans="2:20" x14ac:dyDescent="0.2">
      <c r="B1422" s="102" t="s">
        <v>5117</v>
      </c>
      <c r="C1422" s="101" t="s">
        <v>7035</v>
      </c>
      <c r="D1422" s="119">
        <v>4056.6043464670338</v>
      </c>
      <c r="E1422" s="119">
        <v>16745.330365345573</v>
      </c>
      <c r="F1422" s="119">
        <v>4658.7006027973275</v>
      </c>
      <c r="G1422" s="118">
        <v>1.1484237073439685</v>
      </c>
      <c r="I1422" s="115">
        <v>0.27672955974842767</v>
      </c>
      <c r="J1422" s="115">
        <v>3.0438488242702247E-2</v>
      </c>
      <c r="K1422" s="116">
        <v>70.127521476296494</v>
      </c>
      <c r="L1422" s="115">
        <v>0.10860655737704918</v>
      </c>
      <c r="M1422" s="115">
        <v>0</v>
      </c>
      <c r="N1422" s="117">
        <v>4.1834327076041999</v>
      </c>
      <c r="O1422" s="115">
        <v>1.0539706962564097</v>
      </c>
      <c r="P1422" s="115">
        <v>2.1750316421191351E-2</v>
      </c>
      <c r="Q1422" s="115">
        <v>0.96481585687886173</v>
      </c>
      <c r="S1422" s="91">
        <v>0</v>
      </c>
      <c r="T1422" s="86">
        <f>IF(S1422=1,INDEX('LAD average need weights (Rx)'!N:N,MATCH(C1422,'LAD average need weights (Rx)'!B:B,0)),SUMPRODUCT(I$2:Q$2,I1422:Q1422)+$T$2)</f>
        <v>0.77558316746812628</v>
      </c>
    </row>
    <row r="1423" spans="2:20" x14ac:dyDescent="0.2">
      <c r="B1423" s="102" t="s">
        <v>5116</v>
      </c>
      <c r="C1423" s="101" t="s">
        <v>7035</v>
      </c>
      <c r="D1423" s="119">
        <v>7931.9602674488297</v>
      </c>
      <c r="E1423" s="119">
        <v>31315.095105429828</v>
      </c>
      <c r="F1423" s="119">
        <v>8712.1394001420103</v>
      </c>
      <c r="G1423" s="118">
        <v>1.0983589310066111</v>
      </c>
      <c r="I1423" s="115">
        <v>0.22074074074074074</v>
      </c>
      <c r="J1423" s="115">
        <v>9.6067357075034318E-2</v>
      </c>
      <c r="K1423" s="116">
        <v>104.293177032149</v>
      </c>
      <c r="L1423" s="115">
        <v>0.11751497005988024</v>
      </c>
      <c r="M1423" s="115">
        <v>0</v>
      </c>
      <c r="N1423" s="117">
        <v>26.977577986803301</v>
      </c>
      <c r="O1423" s="115">
        <v>1.1006677779716405</v>
      </c>
      <c r="P1423" s="115">
        <v>0.23433618703646752</v>
      </c>
      <c r="Q1423" s="115">
        <v>0.93293528995181729</v>
      </c>
      <c r="S1423" s="91">
        <v>0</v>
      </c>
      <c r="T1423" s="86">
        <f>IF(S1423=1,INDEX('LAD average need weights (Rx)'!N:N,MATCH(C1423,'LAD average need weights (Rx)'!B:B,0)),SUMPRODUCT(I$2:Q$2,I1423:Q1423)+$T$2)</f>
        <v>1.0361474068837067</v>
      </c>
    </row>
    <row r="1424" spans="2:20" x14ac:dyDescent="0.2">
      <c r="B1424" s="102" t="s">
        <v>5115</v>
      </c>
      <c r="C1424" s="101" t="s">
        <v>7035</v>
      </c>
      <c r="D1424" s="119">
        <v>2640.9015193290702</v>
      </c>
      <c r="E1424" s="119">
        <v>8725.7264103295238</v>
      </c>
      <c r="F1424" s="119">
        <v>2427.5750911294613</v>
      </c>
      <c r="G1424" s="118">
        <v>0.91922211917474106</v>
      </c>
      <c r="I1424" s="115">
        <v>0.1</v>
      </c>
      <c r="J1424" s="115">
        <v>0.1324539795052633</v>
      </c>
      <c r="K1424" s="116">
        <v>111.853203342618</v>
      </c>
      <c r="L1424" s="115">
        <v>0.14096916299559473</v>
      </c>
      <c r="M1424" s="115">
        <v>0</v>
      </c>
      <c r="N1424" s="117">
        <v>34.7891357938719</v>
      </c>
      <c r="O1424" s="115">
        <v>0.92320822249987855</v>
      </c>
      <c r="P1424" s="115">
        <v>0.32765905255291417</v>
      </c>
      <c r="Q1424" s="115">
        <v>0.99262946902790949</v>
      </c>
      <c r="S1424" s="91">
        <v>0</v>
      </c>
      <c r="T1424" s="86">
        <f>IF(S1424=1,INDEX('LAD average need weights (Rx)'!N:N,MATCH(C1424,'LAD average need weights (Rx)'!B:B,0)),SUMPRODUCT(I$2:Q$2,I1424:Q1424)+$T$2)</f>
        <v>1.1076925361540244</v>
      </c>
    </row>
    <row r="1425" spans="2:20" x14ac:dyDescent="0.2">
      <c r="B1425" s="102" t="s">
        <v>5114</v>
      </c>
      <c r="C1425" s="101" t="s">
        <v>7035</v>
      </c>
      <c r="D1425" s="119">
        <v>4191.4169115497771</v>
      </c>
      <c r="E1425" s="119">
        <v>11463.337692403684</v>
      </c>
      <c r="F1425" s="119">
        <v>3189.2030227238974</v>
      </c>
      <c r="G1425" s="118">
        <v>0.760889000074366</v>
      </c>
      <c r="I1425" s="115">
        <v>0.22950819672131148</v>
      </c>
      <c r="J1425" s="115">
        <v>0.11351162271019122</v>
      </c>
      <c r="K1425" s="116">
        <v>113.601368448231</v>
      </c>
      <c r="L1425" s="115">
        <v>0.13569682151589241</v>
      </c>
      <c r="M1425" s="115">
        <v>0</v>
      </c>
      <c r="N1425" s="117">
        <v>25.782588174541701</v>
      </c>
      <c r="O1425" s="115">
        <v>0.70211228762949829</v>
      </c>
      <c r="P1425" s="115">
        <v>0.1743003124335985</v>
      </c>
      <c r="Q1425" s="115">
        <v>1.0193127612333095</v>
      </c>
      <c r="S1425" s="91">
        <v>0</v>
      </c>
      <c r="T1425" s="86">
        <f>IF(S1425=1,INDEX('LAD average need weights (Rx)'!N:N,MATCH(C1425,'LAD average need weights (Rx)'!B:B,0)),SUMPRODUCT(I$2:Q$2,I1425:Q1425)+$T$2)</f>
        <v>1.0128853830836697</v>
      </c>
    </row>
    <row r="1426" spans="2:20" x14ac:dyDescent="0.2">
      <c r="B1426" s="102" t="s">
        <v>5113</v>
      </c>
      <c r="C1426" s="101" t="s">
        <v>7035</v>
      </c>
      <c r="D1426" s="119">
        <v>4825.0389902055376</v>
      </c>
      <c r="E1426" s="119">
        <v>16494.262522562301</v>
      </c>
      <c r="F1426" s="119">
        <v>4588.8512845098821</v>
      </c>
      <c r="G1426" s="118">
        <v>0.95104957572879756</v>
      </c>
      <c r="I1426" s="115">
        <v>0.31086142322097376</v>
      </c>
      <c r="J1426" s="115">
        <v>4.0704328010243387E-2</v>
      </c>
      <c r="K1426" s="116">
        <v>84.423151993355503</v>
      </c>
      <c r="L1426" s="115">
        <v>0.11385199240986717</v>
      </c>
      <c r="M1426" s="115">
        <v>0</v>
      </c>
      <c r="N1426" s="117">
        <v>7.2966154485049897</v>
      </c>
      <c r="O1426" s="115">
        <v>0.82045009376487632</v>
      </c>
      <c r="P1426" s="115">
        <v>4.83521813967102E-2</v>
      </c>
      <c r="Q1426" s="115">
        <v>1.011175092023983</v>
      </c>
      <c r="S1426" s="91">
        <v>0</v>
      </c>
      <c r="T1426" s="86">
        <f>IF(S1426=1,INDEX('LAD average need weights (Rx)'!N:N,MATCH(C1426,'LAD average need weights (Rx)'!B:B,0)),SUMPRODUCT(I$2:Q$2,I1426:Q1426)+$T$2)</f>
        <v>0.80978723073405945</v>
      </c>
    </row>
    <row r="1427" spans="2:20" x14ac:dyDescent="0.2">
      <c r="B1427" s="102" t="s">
        <v>5112</v>
      </c>
      <c r="C1427" s="101" t="s">
        <v>7035</v>
      </c>
      <c r="D1427" s="119">
        <v>15058.408585241828</v>
      </c>
      <c r="E1427" s="119">
        <v>37086.312596584634</v>
      </c>
      <c r="F1427" s="119">
        <v>10317.743698075641</v>
      </c>
      <c r="G1427" s="118">
        <v>0.68518154754996274</v>
      </c>
      <c r="I1427" s="115">
        <v>0.28193832599118945</v>
      </c>
      <c r="J1427" s="115">
        <v>0.15533193789954255</v>
      </c>
      <c r="K1427" s="116">
        <v>123.737616694124</v>
      </c>
      <c r="L1427" s="115">
        <v>0.1549929676511955</v>
      </c>
      <c r="M1427" s="115">
        <v>0</v>
      </c>
      <c r="N1427" s="117">
        <v>47.803353041674299</v>
      </c>
      <c r="O1427" s="115">
        <v>0.8327014376242815</v>
      </c>
      <c r="P1427" s="115">
        <v>0.3652635110811086</v>
      </c>
      <c r="Q1427" s="115">
        <v>1.035573590664967</v>
      </c>
      <c r="S1427" s="91">
        <v>0</v>
      </c>
      <c r="T1427" s="86">
        <f>IF(S1427=1,INDEX('LAD average need weights (Rx)'!N:N,MATCH(C1427,'LAD average need weights (Rx)'!B:B,0)),SUMPRODUCT(I$2:Q$2,I1427:Q1427)+$T$2)</f>
        <v>1.282398715089307</v>
      </c>
    </row>
    <row r="1428" spans="2:20" x14ac:dyDescent="0.2">
      <c r="B1428" s="102" t="s">
        <v>5111</v>
      </c>
      <c r="C1428" s="101" t="s">
        <v>7035</v>
      </c>
      <c r="D1428" s="119">
        <v>7707.8220197704759</v>
      </c>
      <c r="E1428" s="119">
        <v>24215.257223942521</v>
      </c>
      <c r="F1428" s="119">
        <v>6736.901032393891</v>
      </c>
      <c r="G1428" s="118">
        <v>0.87403432709185769</v>
      </c>
      <c r="I1428" s="115">
        <v>0.28313253012048195</v>
      </c>
      <c r="J1428" s="115">
        <v>0.16166349264705596</v>
      </c>
      <c r="K1428" s="116">
        <v>127.388993502188</v>
      </c>
      <c r="L1428" s="115">
        <v>0.15427166564228642</v>
      </c>
      <c r="M1428" s="115">
        <v>0</v>
      </c>
      <c r="N1428" s="117">
        <v>47.7968536003183</v>
      </c>
      <c r="O1428" s="115">
        <v>0.8732943741577418</v>
      </c>
      <c r="P1428" s="115">
        <v>0.42535198590781415</v>
      </c>
      <c r="Q1428" s="115">
        <v>1.0617565572380918</v>
      </c>
      <c r="S1428" s="91">
        <v>0</v>
      </c>
      <c r="T1428" s="86">
        <f>IF(S1428=1,INDEX('LAD average need weights (Rx)'!N:N,MATCH(C1428,'LAD average need weights (Rx)'!B:B,0)),SUMPRODUCT(I$2:Q$2,I1428:Q1428)+$T$2)</f>
        <v>1.3061837221073676</v>
      </c>
    </row>
    <row r="1429" spans="2:20" x14ac:dyDescent="0.2">
      <c r="B1429" s="102" t="s">
        <v>5110</v>
      </c>
      <c r="C1429" s="101" t="s">
        <v>7035</v>
      </c>
      <c r="D1429" s="119">
        <v>12160.217568150218</v>
      </c>
      <c r="E1429" s="119">
        <v>49022.356812041238</v>
      </c>
      <c r="F1429" s="119">
        <v>13638.457901280655</v>
      </c>
      <c r="G1429" s="118">
        <v>1.1215636418383017</v>
      </c>
      <c r="I1429" s="115">
        <v>0.29772079772079774</v>
      </c>
      <c r="J1429" s="115">
        <v>0.1208765424102435</v>
      </c>
      <c r="K1429" s="116">
        <v>117.259478765994</v>
      </c>
      <c r="L1429" s="115">
        <v>0.12667261373773417</v>
      </c>
      <c r="M1429" s="115">
        <v>0</v>
      </c>
      <c r="N1429" s="117">
        <v>32.043516602559102</v>
      </c>
      <c r="O1429" s="115">
        <v>1.0961837140673703</v>
      </c>
      <c r="P1429" s="115">
        <v>0.31981810002618338</v>
      </c>
      <c r="Q1429" s="115">
        <v>0.94727268851741875</v>
      </c>
      <c r="S1429" s="91">
        <v>0</v>
      </c>
      <c r="T1429" s="86">
        <f>IF(S1429=1,INDEX('LAD average need weights (Rx)'!N:N,MATCH(C1429,'LAD average need weights (Rx)'!B:B,0)),SUMPRODUCT(I$2:Q$2,I1429:Q1429)+$T$2)</f>
        <v>1.1342562136709673</v>
      </c>
    </row>
    <row r="1430" spans="2:20" x14ac:dyDescent="0.2">
      <c r="B1430" s="102" t="s">
        <v>5109</v>
      </c>
      <c r="C1430" s="101" t="s">
        <v>7035</v>
      </c>
      <c r="D1430" s="119">
        <v>5896.1772576628782</v>
      </c>
      <c r="E1430" s="119">
        <v>19855.793603954444</v>
      </c>
      <c r="F1430" s="119">
        <v>5524.0592818159621</v>
      </c>
      <c r="G1430" s="118">
        <v>0.93688826512749446</v>
      </c>
      <c r="I1430" s="115">
        <v>0.28647214854111408</v>
      </c>
      <c r="J1430" s="115">
        <v>0.13502840022436419</v>
      </c>
      <c r="K1430" s="116">
        <v>136.37420535542299</v>
      </c>
      <c r="L1430" s="115">
        <v>9.5774647887323941E-2</v>
      </c>
      <c r="M1430" s="115">
        <v>0</v>
      </c>
      <c r="N1430" s="117">
        <v>32.9644802542863</v>
      </c>
      <c r="O1430" s="115">
        <v>0.93628256222722095</v>
      </c>
      <c r="P1430" s="115">
        <v>0.28825389264172752</v>
      </c>
      <c r="Q1430" s="115">
        <v>0.99085062247203426</v>
      </c>
      <c r="S1430" s="91">
        <v>0</v>
      </c>
      <c r="T1430" s="86">
        <f>IF(S1430=1,INDEX('LAD average need weights (Rx)'!N:N,MATCH(C1430,'LAD average need weights (Rx)'!B:B,0)),SUMPRODUCT(I$2:Q$2,I1430:Q1430)+$T$2)</f>
        <v>1.1297941223368739</v>
      </c>
    </row>
    <row r="1431" spans="2:20" x14ac:dyDescent="0.2">
      <c r="B1431" s="102" t="s">
        <v>5108</v>
      </c>
      <c r="C1431" s="101" t="s">
        <v>7035</v>
      </c>
      <c r="D1431" s="119">
        <v>5271.6157161326319</v>
      </c>
      <c r="E1431" s="119">
        <v>20309.849956264534</v>
      </c>
      <c r="F1431" s="119">
        <v>5650.3818180729122</v>
      </c>
      <c r="G1431" s="118">
        <v>1.0718500972635674</v>
      </c>
      <c r="I1431" s="115">
        <v>0.32984293193717279</v>
      </c>
      <c r="J1431" s="115">
        <v>9.4784636917041282E-2</v>
      </c>
      <c r="K1431" s="116">
        <v>98.703340122199606</v>
      </c>
      <c r="L1431" s="115">
        <v>0.11368653421633554</v>
      </c>
      <c r="M1431" s="115">
        <v>0</v>
      </c>
      <c r="N1431" s="117">
        <v>18.012430957230102</v>
      </c>
      <c r="O1431" s="115">
        <v>1.0752194534815238</v>
      </c>
      <c r="P1431" s="115">
        <v>0.1402800097980397</v>
      </c>
      <c r="Q1431" s="115">
        <v>0.95677767933630564</v>
      </c>
      <c r="S1431" s="91">
        <v>0</v>
      </c>
      <c r="T1431" s="86">
        <f>IF(S1431=1,INDEX('LAD average need weights (Rx)'!N:N,MATCH(C1431,'LAD average need weights (Rx)'!B:B,0)),SUMPRODUCT(I$2:Q$2,I1431:Q1431)+$T$2)</f>
        <v>0.97171822265705654</v>
      </c>
    </row>
    <row r="1432" spans="2:20" x14ac:dyDescent="0.2">
      <c r="B1432" s="102" t="s">
        <v>5107</v>
      </c>
      <c r="C1432" s="101" t="s">
        <v>7035</v>
      </c>
      <c r="D1432" s="119">
        <v>7475.9900035110277</v>
      </c>
      <c r="E1432" s="119">
        <v>21453.828242419833</v>
      </c>
      <c r="F1432" s="119">
        <v>5968.6468038941557</v>
      </c>
      <c r="G1432" s="118">
        <v>0.79837543938542421</v>
      </c>
      <c r="I1432" s="115">
        <v>0.25433526011560692</v>
      </c>
      <c r="J1432" s="115">
        <v>0.14133664560845485</v>
      </c>
      <c r="K1432" s="116">
        <v>124.816561099954</v>
      </c>
      <c r="L1432" s="115">
        <v>0.11021505376344086</v>
      </c>
      <c r="M1432" s="115">
        <v>0</v>
      </c>
      <c r="N1432" s="117">
        <v>31.503018538544701</v>
      </c>
      <c r="O1432" s="115">
        <v>0.53527289385763999</v>
      </c>
      <c r="P1432" s="115">
        <v>0.32396167247875385</v>
      </c>
      <c r="Q1432" s="115">
        <v>1.0553701261782276</v>
      </c>
      <c r="S1432" s="91">
        <v>0</v>
      </c>
      <c r="T1432" s="86">
        <f>IF(S1432=1,INDEX('LAD average need weights (Rx)'!N:N,MATCH(C1432,'LAD average need weights (Rx)'!B:B,0)),SUMPRODUCT(I$2:Q$2,I1432:Q1432)+$T$2)</f>
        <v>1.0720634972254111</v>
      </c>
    </row>
    <row r="1433" spans="2:20" x14ac:dyDescent="0.2">
      <c r="B1433" s="102" t="s">
        <v>5106</v>
      </c>
      <c r="C1433" s="101" t="s">
        <v>7035</v>
      </c>
      <c r="D1433" s="119">
        <v>7671.2805086231219</v>
      </c>
      <c r="E1433" s="119">
        <v>24633.265224005627</v>
      </c>
      <c r="F1433" s="119">
        <v>6853.1945948008879</v>
      </c>
      <c r="G1433" s="118">
        <v>0.89335731982390143</v>
      </c>
      <c r="I1433" s="115">
        <v>0.20186335403726707</v>
      </c>
      <c r="J1433" s="115">
        <v>0.12232822775144893</v>
      </c>
      <c r="K1433" s="116">
        <v>113.450400328475</v>
      </c>
      <c r="L1433" s="115">
        <v>0.14101290963257199</v>
      </c>
      <c r="M1433" s="115">
        <v>0</v>
      </c>
      <c r="N1433" s="117">
        <v>49.286566208170797</v>
      </c>
      <c r="O1433" s="115">
        <v>0.96209505990030608</v>
      </c>
      <c r="P1433" s="115">
        <v>0.45630694141106687</v>
      </c>
      <c r="Q1433" s="115">
        <v>1.0168510945106797</v>
      </c>
      <c r="S1433" s="91">
        <v>0</v>
      </c>
      <c r="T1433" s="86">
        <f>IF(S1433=1,INDEX('LAD average need weights (Rx)'!N:N,MATCH(C1433,'LAD average need weights (Rx)'!B:B,0)),SUMPRODUCT(I$2:Q$2,I1433:Q1433)+$T$2)</f>
        <v>1.2667820085843211</v>
      </c>
    </row>
    <row r="1434" spans="2:20" x14ac:dyDescent="0.2">
      <c r="B1434" s="102" t="s">
        <v>5105</v>
      </c>
      <c r="C1434" s="101" t="s">
        <v>7035</v>
      </c>
      <c r="D1434" s="119">
        <v>6979.8041078377</v>
      </c>
      <c r="E1434" s="119">
        <v>27270.397922263401</v>
      </c>
      <c r="F1434" s="119">
        <v>7586.8684861476413</v>
      </c>
      <c r="G1434" s="118">
        <v>1.086974414887699</v>
      </c>
      <c r="I1434" s="115">
        <v>0.30810810810810813</v>
      </c>
      <c r="J1434" s="115">
        <v>9.2285703340205458E-2</v>
      </c>
      <c r="K1434" s="116">
        <v>80.293847110006197</v>
      </c>
      <c r="L1434" s="115">
        <v>0.12084063047285463</v>
      </c>
      <c r="M1434" s="115">
        <v>0</v>
      </c>
      <c r="N1434" s="117">
        <v>15.8080975761342</v>
      </c>
      <c r="O1434" s="115">
        <v>0.99437434931716551</v>
      </c>
      <c r="P1434" s="115">
        <v>0.14218339109580061</v>
      </c>
      <c r="Q1434" s="115">
        <v>0.97663298379142416</v>
      </c>
      <c r="S1434" s="91">
        <v>0</v>
      </c>
      <c r="T1434" s="86">
        <f>IF(S1434=1,INDEX('LAD average need weights (Rx)'!N:N,MATCH(C1434,'LAD average need weights (Rx)'!B:B,0)),SUMPRODUCT(I$2:Q$2,I1434:Q1434)+$T$2)</f>
        <v>0.92718038368057554</v>
      </c>
    </row>
    <row r="1435" spans="2:20" x14ac:dyDescent="0.2">
      <c r="B1435" s="102" t="s">
        <v>5104</v>
      </c>
      <c r="C1435" s="101" t="s">
        <v>7035</v>
      </c>
      <c r="D1435" s="119">
        <v>8557.5158566992977</v>
      </c>
      <c r="E1435" s="119">
        <v>26218.280362723304</v>
      </c>
      <c r="F1435" s="119">
        <v>7294.159975661235</v>
      </c>
      <c r="G1435" s="118">
        <v>0.85236885304173438</v>
      </c>
      <c r="I1435" s="115">
        <v>0.31466666666666665</v>
      </c>
      <c r="J1435" s="115">
        <v>6.9576957183384566E-2</v>
      </c>
      <c r="K1435" s="116">
        <v>124.66627521062</v>
      </c>
      <c r="L1435" s="115">
        <v>0.11321695760598503</v>
      </c>
      <c r="M1435" s="115">
        <v>0</v>
      </c>
      <c r="N1435" s="117">
        <v>10.8873916262446</v>
      </c>
      <c r="O1435" s="115">
        <v>0.73927418820710389</v>
      </c>
      <c r="P1435" s="115">
        <v>9.4155518058170407E-2</v>
      </c>
      <c r="Q1435" s="115">
        <v>1.0556257223223422</v>
      </c>
      <c r="S1435" s="91">
        <v>0</v>
      </c>
      <c r="T1435" s="86">
        <f>IF(S1435=1,INDEX('LAD average need weights (Rx)'!N:N,MATCH(C1435,'LAD average need weights (Rx)'!B:B,0)),SUMPRODUCT(I$2:Q$2,I1435:Q1435)+$T$2)</f>
        <v>0.89502588040010744</v>
      </c>
    </row>
    <row r="1436" spans="2:20" x14ac:dyDescent="0.2">
      <c r="B1436" s="102" t="s">
        <v>5103</v>
      </c>
      <c r="C1436" s="101" t="s">
        <v>7035</v>
      </c>
      <c r="D1436" s="119">
        <v>1203.7568334213877</v>
      </c>
      <c r="E1436" s="119">
        <v>5072.4247723237731</v>
      </c>
      <c r="F1436" s="119">
        <v>1411.1939166857512</v>
      </c>
      <c r="G1436" s="118">
        <v>1.1723247399350363</v>
      </c>
      <c r="I1436" s="115">
        <v>0.19379844961240311</v>
      </c>
      <c r="J1436" s="115">
        <v>0.1247898135972771</v>
      </c>
      <c r="K1436" s="116">
        <v>126.990945836702</v>
      </c>
      <c r="L1436" s="115">
        <v>7.0351758793969849E-2</v>
      </c>
      <c r="M1436" s="115">
        <v>0</v>
      </c>
      <c r="N1436" s="117">
        <v>32.974409054163303</v>
      </c>
      <c r="O1436" s="115">
        <v>0.94017524358930771</v>
      </c>
      <c r="P1436" s="115">
        <v>0.28567761118427365</v>
      </c>
      <c r="Q1436" s="115">
        <v>0.99371423048956997</v>
      </c>
      <c r="S1436" s="91">
        <v>0</v>
      </c>
      <c r="T1436" s="86">
        <f>IF(S1436=1,INDEX('LAD average need weights (Rx)'!N:N,MATCH(C1436,'LAD average need weights (Rx)'!B:B,0)),SUMPRODUCT(I$2:Q$2,I1436:Q1436)+$T$2)</f>
        <v>1.0813563797760726</v>
      </c>
    </row>
    <row r="1437" spans="2:20" x14ac:dyDescent="0.2">
      <c r="B1437" s="102" t="s">
        <v>5102</v>
      </c>
      <c r="C1437" s="101" t="s">
        <v>7035</v>
      </c>
      <c r="D1437" s="119">
        <v>2611.8602982909233</v>
      </c>
      <c r="E1437" s="119">
        <v>11613.787736387945</v>
      </c>
      <c r="F1437" s="119">
        <v>3231.0595699109795</v>
      </c>
      <c r="G1437" s="118">
        <v>1.2370721251918531</v>
      </c>
      <c r="I1437" s="115">
        <v>0.37710437710437711</v>
      </c>
      <c r="J1437" s="115">
        <v>4.0070789990629969E-2</v>
      </c>
      <c r="K1437" s="116">
        <v>82.856675657451206</v>
      </c>
      <c r="L1437" s="115">
        <v>9.1503267973856203E-2</v>
      </c>
      <c r="M1437" s="115">
        <v>0</v>
      </c>
      <c r="N1437" s="117">
        <v>6.7019801078894101</v>
      </c>
      <c r="O1437" s="115">
        <v>1.1192063201048301</v>
      </c>
      <c r="P1437" s="115">
        <v>6.8437235960793749E-2</v>
      </c>
      <c r="Q1437" s="115">
        <v>0.93442002982216421</v>
      </c>
      <c r="S1437" s="91">
        <v>0</v>
      </c>
      <c r="T1437" s="86">
        <f>IF(S1437=1,INDEX('LAD average need weights (Rx)'!N:N,MATCH(C1437,'LAD average need weights (Rx)'!B:B,0)),SUMPRODUCT(I$2:Q$2,I1437:Q1437)+$T$2)</f>
        <v>0.83182686780412007</v>
      </c>
    </row>
    <row r="1438" spans="2:20" x14ac:dyDescent="0.2">
      <c r="B1438" s="102" t="s">
        <v>5101</v>
      </c>
      <c r="C1438" s="101" t="s">
        <v>7035</v>
      </c>
      <c r="D1438" s="119">
        <v>3132.3637086039844</v>
      </c>
      <c r="E1438" s="119">
        <v>10104.381134202828</v>
      </c>
      <c r="F1438" s="119">
        <v>2811.1291598177559</v>
      </c>
      <c r="G1438" s="118">
        <v>0.89744659986199538</v>
      </c>
      <c r="I1438" s="115">
        <v>0.20640569395017794</v>
      </c>
      <c r="J1438" s="115">
        <v>0.15396357694700641</v>
      </c>
      <c r="K1438" s="116">
        <v>125.09994186046499</v>
      </c>
      <c r="L1438" s="115">
        <v>0.13535031847133758</v>
      </c>
      <c r="M1438" s="115">
        <v>0</v>
      </c>
      <c r="N1438" s="117">
        <v>44.055824127907002</v>
      </c>
      <c r="O1438" s="115">
        <v>0.90219301469575863</v>
      </c>
      <c r="P1438" s="115">
        <v>0.34643518285168623</v>
      </c>
      <c r="Q1438" s="115">
        <v>1.0271430439730838</v>
      </c>
      <c r="S1438" s="91">
        <v>0</v>
      </c>
      <c r="T1438" s="86">
        <f>IF(S1438=1,INDEX('LAD average need weights (Rx)'!N:N,MATCH(C1438,'LAD average need weights (Rx)'!B:B,0)),SUMPRODUCT(I$2:Q$2,I1438:Q1438)+$T$2)</f>
        <v>1.230989810349153</v>
      </c>
    </row>
    <row r="1439" spans="2:20" x14ac:dyDescent="0.2">
      <c r="B1439" s="102" t="s">
        <v>5100</v>
      </c>
      <c r="C1439" s="101" t="s">
        <v>7035</v>
      </c>
      <c r="D1439" s="119">
        <v>9468.9238063100056</v>
      </c>
      <c r="E1439" s="119">
        <v>32001.785245462961</v>
      </c>
      <c r="F1439" s="119">
        <v>8903.1827357771108</v>
      </c>
      <c r="G1439" s="118">
        <v>0.94025286483392234</v>
      </c>
      <c r="I1439" s="115">
        <v>0.30286738351254483</v>
      </c>
      <c r="J1439" s="115">
        <v>0.1087204301244693</v>
      </c>
      <c r="K1439" s="116">
        <v>113.237667989249</v>
      </c>
      <c r="L1439" s="115">
        <v>0.1351840675920338</v>
      </c>
      <c r="M1439" s="115">
        <v>0</v>
      </c>
      <c r="N1439" s="117">
        <v>34.0009709458595</v>
      </c>
      <c r="O1439" s="115">
        <v>1.0659081000398061</v>
      </c>
      <c r="P1439" s="115">
        <v>0.32706276313145</v>
      </c>
      <c r="Q1439" s="115">
        <v>0.98048398405692505</v>
      </c>
      <c r="S1439" s="91">
        <v>0</v>
      </c>
      <c r="T1439" s="86">
        <f>IF(S1439=1,INDEX('LAD average need weights (Rx)'!N:N,MATCH(C1439,'LAD average need weights (Rx)'!B:B,0)),SUMPRODUCT(I$2:Q$2,I1439:Q1439)+$T$2)</f>
        <v>1.1502878381374682</v>
      </c>
    </row>
    <row r="1440" spans="2:20" x14ac:dyDescent="0.2">
      <c r="B1440" s="102" t="s">
        <v>5099</v>
      </c>
      <c r="C1440" s="101" t="s">
        <v>7035</v>
      </c>
      <c r="D1440" s="119">
        <v>2833.3621252572566</v>
      </c>
      <c r="E1440" s="119">
        <v>9608.9208771761005</v>
      </c>
      <c r="F1440" s="119">
        <v>2673.2876871377457</v>
      </c>
      <c r="G1440" s="118">
        <v>0.94350371359433027</v>
      </c>
      <c r="I1440" s="115">
        <v>0.27586206896551724</v>
      </c>
      <c r="J1440" s="115">
        <v>0.14657190452268581</v>
      </c>
      <c r="K1440" s="116">
        <v>123.181490302824</v>
      </c>
      <c r="L1440" s="115">
        <v>0.14528301886792452</v>
      </c>
      <c r="M1440" s="115">
        <v>0</v>
      </c>
      <c r="N1440" s="117">
        <v>52.710546104117</v>
      </c>
      <c r="O1440" s="115">
        <v>0.90535367497244623</v>
      </c>
      <c r="P1440" s="115">
        <v>0.51035099354367874</v>
      </c>
      <c r="Q1440" s="115">
        <v>1.0532258459621873</v>
      </c>
      <c r="S1440" s="91">
        <v>0</v>
      </c>
      <c r="T1440" s="86">
        <f>IF(S1440=1,INDEX('LAD average need weights (Rx)'!N:N,MATCH(C1440,'LAD average need weights (Rx)'!B:B,0)),SUMPRODUCT(I$2:Q$2,I1440:Q1440)+$T$2)</f>
        <v>1.3388730128561295</v>
      </c>
    </row>
    <row r="1441" spans="2:20" x14ac:dyDescent="0.2">
      <c r="B1441" s="102" t="s">
        <v>5098</v>
      </c>
      <c r="C1441" s="101" t="s">
        <v>7035</v>
      </c>
      <c r="D1441" s="119">
        <v>9006.8553969904442</v>
      </c>
      <c r="E1441" s="119">
        <v>31197.45186836096</v>
      </c>
      <c r="F1441" s="119">
        <v>8679.4099999157861</v>
      </c>
      <c r="G1441" s="118">
        <v>0.96364487019697564</v>
      </c>
      <c r="I1441" s="115">
        <v>0.20059880239520958</v>
      </c>
      <c r="J1441" s="115">
        <v>0.15026831513572156</v>
      </c>
      <c r="K1441" s="116">
        <v>109.54117519982699</v>
      </c>
      <c r="L1441" s="115">
        <v>0.13025210084033614</v>
      </c>
      <c r="M1441" s="115">
        <v>0</v>
      </c>
      <c r="N1441" s="117">
        <v>41.896776625621101</v>
      </c>
      <c r="O1441" s="115">
        <v>0.90015299672346227</v>
      </c>
      <c r="P1441" s="115">
        <v>0.37413096657038358</v>
      </c>
      <c r="Q1441" s="115">
        <v>1.077486150677827</v>
      </c>
      <c r="S1441" s="91">
        <v>0</v>
      </c>
      <c r="T1441" s="86">
        <f>IF(S1441=1,INDEX('LAD average need weights (Rx)'!N:N,MATCH(C1441,'LAD average need weights (Rx)'!B:B,0)),SUMPRODUCT(I$2:Q$2,I1441:Q1441)+$T$2)</f>
        <v>1.2055874984443256</v>
      </c>
    </row>
    <row r="1442" spans="2:20" x14ac:dyDescent="0.2">
      <c r="B1442" s="102" t="s">
        <v>5097</v>
      </c>
      <c r="C1442" s="101" t="s">
        <v>7035</v>
      </c>
      <c r="D1442" s="119">
        <v>6291.2799778959006</v>
      </c>
      <c r="E1442" s="119">
        <v>19279.944899356633</v>
      </c>
      <c r="F1442" s="119">
        <v>5363.8530243878176</v>
      </c>
      <c r="G1442" s="118">
        <v>0.85258533132104253</v>
      </c>
      <c r="I1442" s="115">
        <v>0.28813559322033899</v>
      </c>
      <c r="J1442" s="115">
        <v>0.12227559270020145</v>
      </c>
      <c r="K1442" s="116">
        <v>115.591000204541</v>
      </c>
      <c r="L1442" s="115">
        <v>0.14494074749316319</v>
      </c>
      <c r="M1442" s="115">
        <v>0</v>
      </c>
      <c r="N1442" s="117">
        <v>51.7246140314993</v>
      </c>
      <c r="O1442" s="115">
        <v>0.94871485958770874</v>
      </c>
      <c r="P1442" s="115">
        <v>0.51092513204005108</v>
      </c>
      <c r="Q1442" s="115">
        <v>1.0457944187010348</v>
      </c>
      <c r="S1442" s="91">
        <v>0</v>
      </c>
      <c r="T1442" s="86">
        <f>IF(S1442=1,INDEX('LAD average need weights (Rx)'!N:N,MATCH(C1442,'LAD average need weights (Rx)'!B:B,0)),SUMPRODUCT(I$2:Q$2,I1442:Q1442)+$T$2)</f>
        <v>1.3194996340287444</v>
      </c>
    </row>
    <row r="1443" spans="2:20" x14ac:dyDescent="0.2">
      <c r="B1443" s="102" t="s">
        <v>5096</v>
      </c>
      <c r="C1443" s="101" t="s">
        <v>7035</v>
      </c>
      <c r="D1443" s="119">
        <v>8347.404381792443</v>
      </c>
      <c r="E1443" s="119">
        <v>26159.573930806386</v>
      </c>
      <c r="F1443" s="119">
        <v>7277.8273214948276</v>
      </c>
      <c r="G1443" s="118">
        <v>0.87186710845941495</v>
      </c>
      <c r="I1443" s="115">
        <v>0.25714285714285712</v>
      </c>
      <c r="J1443" s="115">
        <v>0.17825119077691093</v>
      </c>
      <c r="K1443" s="116">
        <v>115.50459987397601</v>
      </c>
      <c r="L1443" s="115">
        <v>0.12357414448669202</v>
      </c>
      <c r="M1443" s="115">
        <v>0</v>
      </c>
      <c r="N1443" s="117">
        <v>54.209118882587703</v>
      </c>
      <c r="O1443" s="115">
        <v>0.93193548717812502</v>
      </c>
      <c r="P1443" s="115">
        <v>0.51780348327050518</v>
      </c>
      <c r="Q1443" s="115">
        <v>1.0547572575954254</v>
      </c>
      <c r="S1443" s="91">
        <v>0</v>
      </c>
      <c r="T1443" s="86">
        <f>IF(S1443=1,INDEX('LAD average need weights (Rx)'!N:N,MATCH(C1443,'LAD average need weights (Rx)'!B:B,0)),SUMPRODUCT(I$2:Q$2,I1443:Q1443)+$T$2)</f>
        <v>1.3451949544099566</v>
      </c>
    </row>
    <row r="1444" spans="2:20" x14ac:dyDescent="0.2">
      <c r="B1444" s="102" t="s">
        <v>5095</v>
      </c>
      <c r="C1444" s="101" t="s">
        <v>7035</v>
      </c>
      <c r="D1444" s="119">
        <v>2432.7223161580869</v>
      </c>
      <c r="E1444" s="119">
        <v>8325.5402636432664</v>
      </c>
      <c r="F1444" s="119">
        <v>2316.2397276506572</v>
      </c>
      <c r="G1444" s="118">
        <v>0.95211841987317869</v>
      </c>
      <c r="I1444" s="115">
        <v>0.20418848167539266</v>
      </c>
      <c r="J1444" s="115">
        <v>0.14617122947416272</v>
      </c>
      <c r="K1444" s="116">
        <v>120.070784883721</v>
      </c>
      <c r="L1444" s="115">
        <v>0.12046204620462046</v>
      </c>
      <c r="M1444" s="115">
        <v>0</v>
      </c>
      <c r="N1444" s="117">
        <v>49.989362645348798</v>
      </c>
      <c r="O1444" s="115">
        <v>0.92897028997419173</v>
      </c>
      <c r="P1444" s="115">
        <v>0.47349148033372784</v>
      </c>
      <c r="Q1444" s="115">
        <v>1.0493165270872737</v>
      </c>
      <c r="S1444" s="91">
        <v>0</v>
      </c>
      <c r="T1444" s="86">
        <f>IF(S1444=1,INDEX('LAD average need weights (Rx)'!N:N,MATCH(C1444,'LAD average need weights (Rx)'!B:B,0)),SUMPRODUCT(I$2:Q$2,I1444:Q1444)+$T$2)</f>
        <v>1.2820457907087481</v>
      </c>
    </row>
    <row r="1445" spans="2:20" x14ac:dyDescent="0.2">
      <c r="B1445" s="102" t="s">
        <v>5094</v>
      </c>
      <c r="C1445" s="101" t="s">
        <v>7035</v>
      </c>
      <c r="D1445" s="119">
        <v>9684.193932988419</v>
      </c>
      <c r="E1445" s="119">
        <v>41832.552701542067</v>
      </c>
      <c r="F1445" s="119">
        <v>11638.19012436684</v>
      </c>
      <c r="G1445" s="118">
        <v>1.2017716915728311</v>
      </c>
      <c r="I1445" s="115">
        <v>0.29543147208121828</v>
      </c>
      <c r="J1445" s="115">
        <v>0.10241479581382799</v>
      </c>
      <c r="K1445" s="116">
        <v>106.83703204397</v>
      </c>
      <c r="L1445" s="115">
        <v>9.9132589838909546E-2</v>
      </c>
      <c r="M1445" s="115">
        <v>0</v>
      </c>
      <c r="N1445" s="117">
        <v>18.397290780877299</v>
      </c>
      <c r="O1445" s="115">
        <v>1.0898628273557212</v>
      </c>
      <c r="P1445" s="115">
        <v>0.14418410006040377</v>
      </c>
      <c r="Q1445" s="115">
        <v>0.94342208536940309</v>
      </c>
      <c r="S1445" s="91">
        <v>0</v>
      </c>
      <c r="T1445" s="86">
        <f>IF(S1445=1,INDEX('LAD average need weights (Rx)'!N:N,MATCH(C1445,'LAD average need weights (Rx)'!B:B,0)),SUMPRODUCT(I$2:Q$2,I1445:Q1445)+$T$2)</f>
        <v>0.96972297927840101</v>
      </c>
    </row>
    <row r="1446" spans="2:20" x14ac:dyDescent="0.2">
      <c r="B1446" s="102" t="s">
        <v>5093</v>
      </c>
      <c r="C1446" s="101" t="s">
        <v>7035</v>
      </c>
      <c r="D1446" s="119">
        <v>5385.6438127185593</v>
      </c>
      <c r="E1446" s="119">
        <v>22458.313202424837</v>
      </c>
      <c r="F1446" s="119">
        <v>6248.1034993774874</v>
      </c>
      <c r="G1446" s="118">
        <v>1.1601404988243322</v>
      </c>
      <c r="I1446" s="115">
        <v>0.22817460317460317</v>
      </c>
      <c r="J1446" s="115">
        <v>0.10396650961700329</v>
      </c>
      <c r="K1446" s="116">
        <v>100.067398058252</v>
      </c>
      <c r="L1446" s="115">
        <v>8.6717892425905593E-2</v>
      </c>
      <c r="M1446" s="115">
        <v>0</v>
      </c>
      <c r="N1446" s="117">
        <v>17.563143106796101</v>
      </c>
      <c r="O1446" s="115">
        <v>1.114062337880469</v>
      </c>
      <c r="P1446" s="115">
        <v>0.14150708818832372</v>
      </c>
      <c r="Q1446" s="115">
        <v>0.92351015443290385</v>
      </c>
      <c r="S1446" s="91">
        <v>0</v>
      </c>
      <c r="T1446" s="86">
        <f>IF(S1446=1,INDEX('LAD average need weights (Rx)'!N:N,MATCH(C1446,'LAD average need weights (Rx)'!B:B,0)),SUMPRODUCT(I$2:Q$2,I1446:Q1446)+$T$2)</f>
        <v>0.93371813256712155</v>
      </c>
    </row>
    <row r="1447" spans="2:20" x14ac:dyDescent="0.2">
      <c r="B1447" s="102" t="s">
        <v>5092</v>
      </c>
      <c r="C1447" s="101" t="s">
        <v>7035</v>
      </c>
      <c r="D1447" s="119">
        <v>6745.5354963929885</v>
      </c>
      <c r="E1447" s="119">
        <v>25476.626894497473</v>
      </c>
      <c r="F1447" s="119">
        <v>7087.8253507773434</v>
      </c>
      <c r="G1447" s="118">
        <v>1.0507431699925656</v>
      </c>
      <c r="I1447" s="115">
        <v>0.37105751391465674</v>
      </c>
      <c r="J1447" s="115">
        <v>9.0919794177340543E-2</v>
      </c>
      <c r="K1447" s="116">
        <v>92.583290873669995</v>
      </c>
      <c r="L1447" s="115">
        <v>0.10606060606060606</v>
      </c>
      <c r="M1447" s="115">
        <v>0</v>
      </c>
      <c r="N1447" s="117">
        <v>30.073295968829601</v>
      </c>
      <c r="O1447" s="115">
        <v>1.058197936386867</v>
      </c>
      <c r="P1447" s="115">
        <v>0.33939409325662961</v>
      </c>
      <c r="Q1447" s="115">
        <v>0.95825820235765113</v>
      </c>
      <c r="S1447" s="91">
        <v>0</v>
      </c>
      <c r="T1447" s="86">
        <f>IF(S1447=1,INDEX('LAD average need weights (Rx)'!N:N,MATCH(C1447,'LAD average need weights (Rx)'!B:B,0)),SUMPRODUCT(I$2:Q$2,I1447:Q1447)+$T$2)</f>
        <v>1.0829921616298148</v>
      </c>
    </row>
    <row r="1448" spans="2:20" x14ac:dyDescent="0.2">
      <c r="B1448" s="102" t="s">
        <v>5091</v>
      </c>
      <c r="C1448" s="101" t="s">
        <v>7035</v>
      </c>
      <c r="D1448" s="119">
        <v>2172.2064297741636</v>
      </c>
      <c r="E1448" s="119">
        <v>5943.180372158753</v>
      </c>
      <c r="F1448" s="119">
        <v>1653.4459086939514</v>
      </c>
      <c r="G1448" s="118">
        <v>0.76118267860290523</v>
      </c>
      <c r="I1448" s="115">
        <v>0.22556390977443608</v>
      </c>
      <c r="J1448" s="115">
        <v>0.20655747192802351</v>
      </c>
      <c r="K1448" s="116">
        <v>162.50546923555001</v>
      </c>
      <c r="L1448" s="115">
        <v>0.12091503267973856</v>
      </c>
      <c r="M1448" s="115">
        <v>0</v>
      </c>
      <c r="N1448" s="117">
        <v>50.183272218769403</v>
      </c>
      <c r="O1448" s="115">
        <v>0.69491503347715822</v>
      </c>
      <c r="P1448" s="115">
        <v>0.39829411352267541</v>
      </c>
      <c r="Q1448" s="115">
        <v>1.0455726684940676</v>
      </c>
      <c r="S1448" s="91">
        <v>0</v>
      </c>
      <c r="T1448" s="86">
        <f>IF(S1448=1,INDEX('LAD average need weights (Rx)'!N:N,MATCH(C1448,'LAD average need weights (Rx)'!B:B,0)),SUMPRODUCT(I$2:Q$2,I1448:Q1448)+$T$2)</f>
        <v>1.3166561476949163</v>
      </c>
    </row>
    <row r="1449" spans="2:20" x14ac:dyDescent="0.2">
      <c r="B1449" s="102" t="s">
        <v>5090</v>
      </c>
      <c r="C1449" s="101" t="s">
        <v>7035</v>
      </c>
      <c r="D1449" s="119">
        <v>39423.660231515489</v>
      </c>
      <c r="E1449" s="119">
        <v>54399.749668895849</v>
      </c>
      <c r="F1449" s="119">
        <v>15134.496665350129</v>
      </c>
      <c r="G1449" s="118">
        <v>0.38389374747227378</v>
      </c>
      <c r="I1449" s="115">
        <v>0</v>
      </c>
      <c r="J1449" s="115">
        <v>9.1165328949324942E-2</v>
      </c>
      <c r="K1449" s="116">
        <v>118.40213532012</v>
      </c>
      <c r="L1449" s="115">
        <v>5.6296050997599141E-3</v>
      </c>
      <c r="M1449" s="115">
        <v>1</v>
      </c>
      <c r="N1449" s="117">
        <v>18.023026733202599</v>
      </c>
      <c r="O1449" s="115">
        <v>0.4941593577074736</v>
      </c>
      <c r="P1449" s="115">
        <v>0.16403105017117056</v>
      </c>
      <c r="Q1449" s="115">
        <v>1.079948061709459</v>
      </c>
      <c r="S1449" s="91">
        <v>0</v>
      </c>
      <c r="T1449" s="86">
        <f>IF(S1449=1,INDEX('LAD average need weights (Rx)'!N:N,MATCH(C1449,'LAD average need weights (Rx)'!B:B,0)),SUMPRODUCT(I$2:Q$2,I1449:Q1449)+$T$2)</f>
        <v>0.60233917636060252</v>
      </c>
    </row>
    <row r="1450" spans="2:20" x14ac:dyDescent="0.2">
      <c r="B1450" s="102" t="s">
        <v>5089</v>
      </c>
      <c r="C1450" s="101" t="s">
        <v>7035</v>
      </c>
      <c r="D1450" s="119">
        <v>1465.1974858967787</v>
      </c>
      <c r="E1450" s="119">
        <v>5307.8574409049952</v>
      </c>
      <c r="F1450" s="119">
        <v>1476.6933897392878</v>
      </c>
      <c r="G1450" s="118">
        <v>1.007845975681205</v>
      </c>
      <c r="I1450" s="115">
        <v>0.22689075630252101</v>
      </c>
      <c r="J1450" s="115">
        <v>9.0024089280296121E-2</v>
      </c>
      <c r="K1450" s="116">
        <v>111.379889426399</v>
      </c>
      <c r="L1450" s="115">
        <v>0.11057692307692307</v>
      </c>
      <c r="M1450" s="115">
        <v>0</v>
      </c>
      <c r="N1450" s="117">
        <v>20.987220456116098</v>
      </c>
      <c r="O1450" s="115">
        <v>0.85367415881420805</v>
      </c>
      <c r="P1450" s="115">
        <v>0.12096243062539887</v>
      </c>
      <c r="Q1450" s="115">
        <v>0.99950630266961316</v>
      </c>
      <c r="S1450" s="91">
        <v>0</v>
      </c>
      <c r="T1450" s="86">
        <f>IF(S1450=1,INDEX('LAD average need weights (Rx)'!N:N,MATCH(C1450,'LAD average need weights (Rx)'!B:B,0)),SUMPRODUCT(I$2:Q$2,I1450:Q1450)+$T$2)</f>
        <v>0.95776571526685339</v>
      </c>
    </row>
    <row r="1451" spans="2:20" x14ac:dyDescent="0.2">
      <c r="B1451" s="102" t="s">
        <v>5088</v>
      </c>
      <c r="C1451" s="101" t="s">
        <v>7035</v>
      </c>
      <c r="D1451" s="119">
        <v>4338.8143177456877</v>
      </c>
      <c r="E1451" s="119">
        <v>18321.659277127819</v>
      </c>
      <c r="F1451" s="119">
        <v>5097.2493976735677</v>
      </c>
      <c r="G1451" s="118">
        <v>1.1748023824909704</v>
      </c>
      <c r="I1451" s="115">
        <v>0.24315068493150685</v>
      </c>
      <c r="J1451" s="115">
        <v>7.5430787231539023E-2</v>
      </c>
      <c r="K1451" s="116">
        <v>89.403632664922995</v>
      </c>
      <c r="L1451" s="115">
        <v>0.10085470085470086</v>
      </c>
      <c r="M1451" s="115">
        <v>0</v>
      </c>
      <c r="N1451" s="117">
        <v>14.3927657657658</v>
      </c>
      <c r="O1451" s="115">
        <v>1.1307115438715309</v>
      </c>
      <c r="P1451" s="115">
        <v>0.13330724061836099</v>
      </c>
      <c r="Q1451" s="115">
        <v>0.93234462439143739</v>
      </c>
      <c r="S1451" s="91">
        <v>0</v>
      </c>
      <c r="T1451" s="86">
        <f>IF(S1451=1,INDEX('LAD average need weights (Rx)'!N:N,MATCH(C1451,'LAD average need weights (Rx)'!B:B,0)),SUMPRODUCT(I$2:Q$2,I1451:Q1451)+$T$2)</f>
        <v>0.9000024048832671</v>
      </c>
    </row>
    <row r="1452" spans="2:20" x14ac:dyDescent="0.2">
      <c r="B1452" s="102" t="s">
        <v>5087</v>
      </c>
      <c r="C1452" s="101" t="s">
        <v>7035</v>
      </c>
      <c r="D1452" s="119">
        <v>6684.5068607672702</v>
      </c>
      <c r="E1452" s="119">
        <v>28478.066796095321</v>
      </c>
      <c r="F1452" s="119">
        <v>7922.8527628235843</v>
      </c>
      <c r="G1452" s="118">
        <v>1.1852561344987793</v>
      </c>
      <c r="I1452" s="115">
        <v>0.24561403508771928</v>
      </c>
      <c r="J1452" s="115">
        <v>0.10906421377814768</v>
      </c>
      <c r="K1452" s="116">
        <v>95.727151079136704</v>
      </c>
      <c r="L1452" s="115">
        <v>0.12403697996918336</v>
      </c>
      <c r="M1452" s="115">
        <v>0</v>
      </c>
      <c r="N1452" s="117">
        <v>22.973370935251801</v>
      </c>
      <c r="O1452" s="115">
        <v>1.0264073765123403</v>
      </c>
      <c r="P1452" s="115">
        <v>0.21677558501690827</v>
      </c>
      <c r="Q1452" s="115">
        <v>0.94414070281647855</v>
      </c>
      <c r="S1452" s="91">
        <v>0</v>
      </c>
      <c r="T1452" s="86">
        <f>IF(S1452=1,INDEX('LAD average need weights (Rx)'!N:N,MATCH(C1452,'LAD average need weights (Rx)'!B:B,0)),SUMPRODUCT(I$2:Q$2,I1452:Q1452)+$T$2)</f>
        <v>1.0008838408434697</v>
      </c>
    </row>
    <row r="1453" spans="2:20" x14ac:dyDescent="0.2">
      <c r="B1453" s="102" t="s">
        <v>5086</v>
      </c>
      <c r="C1453" s="101" t="s">
        <v>7035</v>
      </c>
      <c r="D1453" s="119">
        <v>3776.4888280242349</v>
      </c>
      <c r="E1453" s="119">
        <v>12026.606703347577</v>
      </c>
      <c r="F1453" s="119">
        <v>3345.9094969211428</v>
      </c>
      <c r="G1453" s="118">
        <v>0.88598421689801199</v>
      </c>
      <c r="I1453" s="115">
        <v>0.28313253012048195</v>
      </c>
      <c r="J1453" s="115">
        <v>4.4303337758010097E-2</v>
      </c>
      <c r="K1453" s="116">
        <v>73.535151324085703</v>
      </c>
      <c r="L1453" s="115">
        <v>0.14306569343065692</v>
      </c>
      <c r="M1453" s="115">
        <v>0</v>
      </c>
      <c r="N1453" s="117">
        <v>5.5268852459016404</v>
      </c>
      <c r="O1453" s="115">
        <v>0.83734699155658288</v>
      </c>
      <c r="P1453" s="115">
        <v>2.976521630388583E-2</v>
      </c>
      <c r="Q1453" s="115">
        <v>1.0190439879993582</v>
      </c>
      <c r="S1453" s="91">
        <v>0</v>
      </c>
      <c r="T1453" s="86">
        <f>IF(S1453=1,INDEX('LAD average need weights (Rx)'!N:N,MATCH(C1453,'LAD average need weights (Rx)'!B:B,0)),SUMPRODUCT(I$2:Q$2,I1453:Q1453)+$T$2)</f>
        <v>0.80000132309397931</v>
      </c>
    </row>
    <row r="1454" spans="2:20" x14ac:dyDescent="0.2">
      <c r="B1454" s="102" t="s">
        <v>5085</v>
      </c>
      <c r="C1454" s="101" t="s">
        <v>7035</v>
      </c>
      <c r="D1454" s="119">
        <v>1153.2567597947741</v>
      </c>
      <c r="E1454" s="119">
        <v>3897.1686759304703</v>
      </c>
      <c r="F1454" s="119">
        <v>1084.2271644477923</v>
      </c>
      <c r="G1454" s="118">
        <v>0.94014377565038876</v>
      </c>
      <c r="I1454" s="115">
        <v>0.25</v>
      </c>
      <c r="J1454" s="115">
        <v>0.12344553493403548</v>
      </c>
      <c r="K1454" s="116">
        <v>114.210022607385</v>
      </c>
      <c r="L1454" s="115">
        <v>0.15510204081632653</v>
      </c>
      <c r="M1454" s="115">
        <v>0</v>
      </c>
      <c r="N1454" s="117">
        <v>37.209444611906498</v>
      </c>
      <c r="O1454" s="115">
        <v>0.81710905378030962</v>
      </c>
      <c r="P1454" s="115">
        <v>0.18496928708120894</v>
      </c>
      <c r="Q1454" s="115">
        <v>1.0392005363304109</v>
      </c>
      <c r="S1454" s="91">
        <v>0</v>
      </c>
      <c r="T1454" s="86">
        <f>IF(S1454=1,INDEX('LAD average need weights (Rx)'!N:N,MATCH(C1454,'LAD average need weights (Rx)'!B:B,0)),SUMPRODUCT(I$2:Q$2,I1454:Q1454)+$T$2)</f>
        <v>1.1470686316739769</v>
      </c>
    </row>
    <row r="1455" spans="2:20" x14ac:dyDescent="0.2">
      <c r="B1455" s="102" t="s">
        <v>5084</v>
      </c>
      <c r="C1455" s="101" t="s">
        <v>7035</v>
      </c>
      <c r="D1455" s="119">
        <v>3359.8047795440675</v>
      </c>
      <c r="E1455" s="119">
        <v>14665.744119508407</v>
      </c>
      <c r="F1455" s="119">
        <v>4080.1411187097347</v>
      </c>
      <c r="G1455" s="118">
        <v>1.2143982720518121</v>
      </c>
      <c r="I1455" s="115">
        <v>0.2868217054263566</v>
      </c>
      <c r="J1455" s="115">
        <v>8.0272358062848853E-2</v>
      </c>
      <c r="K1455" s="116">
        <v>79.454177897574098</v>
      </c>
      <c r="L1455" s="115">
        <v>0.1</v>
      </c>
      <c r="M1455" s="115">
        <v>0</v>
      </c>
      <c r="N1455" s="117">
        <v>14.4004423854447</v>
      </c>
      <c r="O1455" s="115">
        <v>1.2093651816472726</v>
      </c>
      <c r="P1455" s="115">
        <v>0.15460754484122505</v>
      </c>
      <c r="Q1455" s="115">
        <v>0.87335061129484803</v>
      </c>
      <c r="S1455" s="91">
        <v>0</v>
      </c>
      <c r="T1455" s="86">
        <f>IF(S1455=1,INDEX('LAD average need weights (Rx)'!N:N,MATCH(C1455,'LAD average need weights (Rx)'!B:B,0)),SUMPRODUCT(I$2:Q$2,I1455:Q1455)+$T$2)</f>
        <v>0.90182147282984126</v>
      </c>
    </row>
    <row r="1456" spans="2:20" x14ac:dyDescent="0.2">
      <c r="B1456" s="102" t="s">
        <v>5083</v>
      </c>
      <c r="C1456" s="101" t="s">
        <v>7159</v>
      </c>
      <c r="D1456" s="119">
        <v>12345.16838261944</v>
      </c>
      <c r="E1456" s="119">
        <v>36810.609641434865</v>
      </c>
      <c r="F1456" s="119">
        <v>10241.04067130184</v>
      </c>
      <c r="G1456" s="118">
        <v>0.82955860575543328</v>
      </c>
      <c r="I1456" s="115">
        <v>0.36879432624113473</v>
      </c>
      <c r="J1456" s="115">
        <v>3.404222460109322E-2</v>
      </c>
      <c r="K1456" s="116">
        <v>84.883532786074596</v>
      </c>
      <c r="L1456" s="115">
        <v>6.9850039463299138E-2</v>
      </c>
      <c r="M1456" s="115">
        <v>0</v>
      </c>
      <c r="N1456" s="117">
        <v>11.7963141133419</v>
      </c>
      <c r="O1456" s="115">
        <v>0.91835556680930552</v>
      </c>
      <c r="P1456" s="115">
        <v>0.18573465038530879</v>
      </c>
      <c r="Q1456" s="115">
        <v>1.0864299437717575</v>
      </c>
      <c r="S1456" s="91">
        <v>0</v>
      </c>
      <c r="T1456" s="86">
        <f>IF(S1456=1,INDEX('LAD average need weights (Rx)'!N:N,MATCH(C1456,'LAD average need weights (Rx)'!B:B,0)),SUMPRODUCT(I$2:Q$2,I1456:Q1456)+$T$2)</f>
        <v>0.87359219179908343</v>
      </c>
    </row>
    <row r="1457" spans="2:20" x14ac:dyDescent="0.2">
      <c r="B1457" s="102" t="s">
        <v>5082</v>
      </c>
      <c r="C1457" s="101" t="s">
        <v>7159</v>
      </c>
      <c r="D1457" s="119">
        <v>20805.659723799265</v>
      </c>
      <c r="E1457" s="119">
        <v>60403.124346065088</v>
      </c>
      <c r="F1457" s="119">
        <v>16804.689167805984</v>
      </c>
      <c r="G1457" s="118">
        <v>0.80769797213319638</v>
      </c>
      <c r="I1457" s="115">
        <v>0.34198746642793199</v>
      </c>
      <c r="J1457" s="115">
        <v>1.7915096085003048E-2</v>
      </c>
      <c r="K1457" s="116">
        <v>67.005406739038506</v>
      </c>
      <c r="L1457" s="115">
        <v>5.8476244025864495E-2</v>
      </c>
      <c r="M1457" s="115">
        <v>0</v>
      </c>
      <c r="N1457" s="117">
        <v>8.2587471450726007</v>
      </c>
      <c r="O1457" s="115">
        <v>1.0533540811680631</v>
      </c>
      <c r="P1457" s="115">
        <v>0.1679635887686946</v>
      </c>
      <c r="Q1457" s="115">
        <v>1.0680479701226073</v>
      </c>
      <c r="S1457" s="91">
        <v>0</v>
      </c>
      <c r="T1457" s="86">
        <f>IF(S1457=1,INDEX('LAD average need weights (Rx)'!N:N,MATCH(C1457,'LAD average need weights (Rx)'!B:B,0)),SUMPRODUCT(I$2:Q$2,I1457:Q1457)+$T$2)</f>
        <v>0.82075115788359132</v>
      </c>
    </row>
    <row r="1458" spans="2:20" x14ac:dyDescent="0.2">
      <c r="B1458" s="102" t="s">
        <v>5081</v>
      </c>
      <c r="C1458" s="101" t="s">
        <v>7159</v>
      </c>
      <c r="D1458" s="119">
        <v>10247.429527721835</v>
      </c>
      <c r="E1458" s="119">
        <v>31743.525262104962</v>
      </c>
      <c r="F1458" s="119">
        <v>8831.3324996875162</v>
      </c>
      <c r="G1458" s="118">
        <v>0.86180953728899279</v>
      </c>
      <c r="I1458" s="115">
        <v>0.29511677282377918</v>
      </c>
      <c r="J1458" s="115">
        <v>5.0264229735687789E-2</v>
      </c>
      <c r="K1458" s="116">
        <v>86.216862123613296</v>
      </c>
      <c r="L1458" s="115">
        <v>9.0060851926977686E-2</v>
      </c>
      <c r="M1458" s="115">
        <v>0</v>
      </c>
      <c r="N1458" s="117">
        <v>14.336973375594299</v>
      </c>
      <c r="O1458" s="115">
        <v>0.81017429435903676</v>
      </c>
      <c r="P1458" s="115">
        <v>0.20070485484619127</v>
      </c>
      <c r="Q1458" s="115">
        <v>1.0745595584979708</v>
      </c>
      <c r="S1458" s="91">
        <v>0</v>
      </c>
      <c r="T1458" s="86">
        <f>IF(S1458=1,INDEX('LAD average need weights (Rx)'!N:N,MATCH(C1458,'LAD average need weights (Rx)'!B:B,0)),SUMPRODUCT(I$2:Q$2,I1458:Q1458)+$T$2)</f>
        <v>0.88230466616678749</v>
      </c>
    </row>
    <row r="1459" spans="2:20" x14ac:dyDescent="0.2">
      <c r="B1459" s="102" t="s">
        <v>5080</v>
      </c>
      <c r="C1459" s="101" t="s">
        <v>7088</v>
      </c>
      <c r="D1459" s="119">
        <v>12283.715934730026</v>
      </c>
      <c r="E1459" s="119">
        <v>46543.08093694305</v>
      </c>
      <c r="F1459" s="119">
        <v>12948.701189300584</v>
      </c>
      <c r="G1459" s="118">
        <v>1.0541355122589924</v>
      </c>
      <c r="I1459" s="115">
        <v>0.26438188494492043</v>
      </c>
      <c r="J1459" s="115">
        <v>3.8478627515577922E-2</v>
      </c>
      <c r="K1459" s="116">
        <v>76.078738444807001</v>
      </c>
      <c r="L1459" s="115">
        <v>8.6582947785855915E-2</v>
      </c>
      <c r="M1459" s="115">
        <v>0</v>
      </c>
      <c r="N1459" s="117">
        <v>8.0451722675367101</v>
      </c>
      <c r="O1459" s="115">
        <v>1.0285307396901537</v>
      </c>
      <c r="P1459" s="115">
        <v>9.4402560821112841E-2</v>
      </c>
      <c r="Q1459" s="115">
        <v>0.98048583594557159</v>
      </c>
      <c r="S1459" s="91">
        <v>0</v>
      </c>
      <c r="T1459" s="86">
        <f>IF(S1459=1,INDEX('LAD average need weights (Rx)'!N:N,MATCH(C1459,'LAD average need weights (Rx)'!B:B,0)),SUMPRODUCT(I$2:Q$2,I1459:Q1459)+$T$2)</f>
        <v>0.80737064097351552</v>
      </c>
    </row>
    <row r="1460" spans="2:20" x14ac:dyDescent="0.2">
      <c r="B1460" s="102" t="s">
        <v>5079</v>
      </c>
      <c r="C1460" s="101" t="s">
        <v>7159</v>
      </c>
      <c r="D1460" s="119">
        <v>15409.259385932099</v>
      </c>
      <c r="E1460" s="119">
        <v>38172.220997197161</v>
      </c>
      <c r="F1460" s="119">
        <v>10619.853122622182</v>
      </c>
      <c r="G1460" s="118">
        <v>0.68918647266834832</v>
      </c>
      <c r="I1460" s="115">
        <v>0.3444676409185804</v>
      </c>
      <c r="J1460" s="115">
        <v>3.0006017011318008E-2</v>
      </c>
      <c r="K1460" s="116">
        <v>66.2098494764397</v>
      </c>
      <c r="L1460" s="115">
        <v>3.363661428177557E-2</v>
      </c>
      <c r="M1460" s="115">
        <v>1</v>
      </c>
      <c r="N1460" s="117">
        <v>7.3485226603403104</v>
      </c>
      <c r="O1460" s="115">
        <v>1.1509747497336122</v>
      </c>
      <c r="P1460" s="115">
        <v>0.18530378142440782</v>
      </c>
      <c r="Q1460" s="115">
        <v>1.1415905829738426</v>
      </c>
      <c r="S1460" s="91">
        <v>0</v>
      </c>
      <c r="T1460" s="86">
        <f>IF(S1460=1,INDEX('LAD average need weights (Rx)'!N:N,MATCH(C1460,'LAD average need weights (Rx)'!B:B,0)),SUMPRODUCT(I$2:Q$2,I1460:Q1460)+$T$2)</f>
        <v>0.63719487901233374</v>
      </c>
    </row>
    <row r="1461" spans="2:20" x14ac:dyDescent="0.2">
      <c r="B1461" s="102" t="s">
        <v>5078</v>
      </c>
      <c r="C1461" s="101" t="s">
        <v>7280</v>
      </c>
      <c r="D1461" s="119">
        <v>20218.997425228863</v>
      </c>
      <c r="E1461" s="119">
        <v>78881.821952706363</v>
      </c>
      <c r="F1461" s="119">
        <v>21945.628032596942</v>
      </c>
      <c r="G1461" s="118">
        <v>1.0853964502321773</v>
      </c>
      <c r="I1461" s="115">
        <v>0.30626566416040102</v>
      </c>
      <c r="J1461" s="115">
        <v>7.4442373666815276E-2</v>
      </c>
      <c r="K1461" s="116">
        <v>106.45006709248</v>
      </c>
      <c r="L1461" s="115">
        <v>0.12560532687651332</v>
      </c>
      <c r="M1461" s="115">
        <v>0</v>
      </c>
      <c r="N1461" s="117">
        <v>32.196704202672997</v>
      </c>
      <c r="O1461" s="115">
        <v>1.1206311280568868</v>
      </c>
      <c r="P1461" s="115">
        <v>0.15511284580311507</v>
      </c>
      <c r="Q1461" s="115">
        <v>0.94484083855156054</v>
      </c>
      <c r="S1461" s="91">
        <v>0</v>
      </c>
      <c r="T1461" s="86">
        <f>IF(S1461=1,INDEX('LAD average need weights (Rx)'!N:N,MATCH(C1461,'LAD average need weights (Rx)'!B:B,0)),SUMPRODUCT(I$2:Q$2,I1461:Q1461)+$T$2)</f>
        <v>1.0911222732095041</v>
      </c>
    </row>
    <row r="1462" spans="2:20" x14ac:dyDescent="0.2">
      <c r="B1462" s="102" t="s">
        <v>5077</v>
      </c>
      <c r="C1462" s="101" t="s">
        <v>7088</v>
      </c>
      <c r="D1462" s="119">
        <v>12164.540473919431</v>
      </c>
      <c r="E1462" s="119">
        <v>43788.709191146008</v>
      </c>
      <c r="F1462" s="119">
        <v>12182.410346867999</v>
      </c>
      <c r="G1462" s="118">
        <v>1.0014690133989754</v>
      </c>
      <c r="I1462" s="115">
        <v>0.30762081784386619</v>
      </c>
      <c r="J1462" s="115">
        <v>4.5940032556134609E-2</v>
      </c>
      <c r="K1462" s="116">
        <v>119.516408002153</v>
      </c>
      <c r="L1462" s="115">
        <v>0.12906137184115524</v>
      </c>
      <c r="M1462" s="115">
        <v>0</v>
      </c>
      <c r="N1462" s="117">
        <v>17.340258186059</v>
      </c>
      <c r="O1462" s="115">
        <v>0.89129190316343776</v>
      </c>
      <c r="P1462" s="115">
        <v>0.20038801709636325</v>
      </c>
      <c r="Q1462" s="115">
        <v>1.0317950676299954</v>
      </c>
      <c r="S1462" s="91">
        <v>0</v>
      </c>
      <c r="T1462" s="86">
        <f>IF(S1462=1,INDEX('LAD average need weights (Rx)'!N:N,MATCH(C1462,'LAD average need weights (Rx)'!B:B,0)),SUMPRODUCT(I$2:Q$2,I1462:Q1462)+$T$2)</f>
        <v>0.96593993219455554</v>
      </c>
    </row>
    <row r="1463" spans="2:20" x14ac:dyDescent="0.2">
      <c r="B1463" s="102" t="s">
        <v>5076</v>
      </c>
      <c r="C1463" s="101" t="s">
        <v>7280</v>
      </c>
      <c r="D1463" s="119">
        <v>11564.825920312676</v>
      </c>
      <c r="E1463" s="119">
        <v>48119.089790352504</v>
      </c>
      <c r="F1463" s="119">
        <v>13387.160941076345</v>
      </c>
      <c r="G1463" s="118">
        <v>1.1575756551218714</v>
      </c>
      <c r="I1463" s="115">
        <v>0.27923627684964203</v>
      </c>
      <c r="J1463" s="115">
        <v>7.4098133690679829E-2</v>
      </c>
      <c r="K1463" s="116">
        <v>106.967372694378</v>
      </c>
      <c r="L1463" s="115">
        <v>0.12222823147647377</v>
      </c>
      <c r="M1463" s="115">
        <v>0</v>
      </c>
      <c r="N1463" s="117">
        <v>32.9236236872297</v>
      </c>
      <c r="O1463" s="115">
        <v>1.1021639230221081</v>
      </c>
      <c r="P1463" s="115">
        <v>0.16580943208459265</v>
      </c>
      <c r="Q1463" s="115">
        <v>0.95513841057223559</v>
      </c>
      <c r="S1463" s="91">
        <v>0</v>
      </c>
      <c r="T1463" s="86">
        <f>IF(S1463=1,INDEX('LAD average need weights (Rx)'!N:N,MATCH(C1463,'LAD average need weights (Rx)'!B:B,0)),SUMPRODUCT(I$2:Q$2,I1463:Q1463)+$T$2)</f>
        <v>1.0900961920803192</v>
      </c>
    </row>
    <row r="1464" spans="2:20" x14ac:dyDescent="0.2">
      <c r="B1464" s="102" t="s">
        <v>5075</v>
      </c>
      <c r="C1464" s="101" t="s">
        <v>7159</v>
      </c>
      <c r="D1464" s="119">
        <v>11293.890004915142</v>
      </c>
      <c r="E1464" s="119">
        <v>41340.065539443371</v>
      </c>
      <c r="F1464" s="119">
        <v>11501.175793273838</v>
      </c>
      <c r="G1464" s="118">
        <v>1.0183537991133689</v>
      </c>
      <c r="I1464" s="115">
        <v>0.37755102040816324</v>
      </c>
      <c r="J1464" s="115">
        <v>3.7388012199848421E-2</v>
      </c>
      <c r="K1464" s="116">
        <v>94.568508389728393</v>
      </c>
      <c r="L1464" s="115">
        <v>0.11044362292051756</v>
      </c>
      <c r="M1464" s="115">
        <v>0</v>
      </c>
      <c r="N1464" s="117">
        <v>10.032332251784601</v>
      </c>
      <c r="O1464" s="115">
        <v>1.0186641812122132</v>
      </c>
      <c r="P1464" s="115">
        <v>0.19824476227636068</v>
      </c>
      <c r="Q1464" s="115">
        <v>0.99417644988257492</v>
      </c>
      <c r="S1464" s="91">
        <v>0</v>
      </c>
      <c r="T1464" s="86">
        <f>IF(S1464=1,INDEX('LAD average need weights (Rx)'!N:N,MATCH(C1464,'LAD average need weights (Rx)'!B:B,0)),SUMPRODUCT(I$2:Q$2,I1464:Q1464)+$T$2)</f>
        <v>0.89238822260977146</v>
      </c>
    </row>
    <row r="1465" spans="2:20" x14ac:dyDescent="0.2">
      <c r="B1465" s="102" t="s">
        <v>5074</v>
      </c>
      <c r="C1465" s="101" t="s">
        <v>7159</v>
      </c>
      <c r="D1465" s="119">
        <v>19984.098252932166</v>
      </c>
      <c r="E1465" s="119">
        <v>47157.979821476052</v>
      </c>
      <c r="F1465" s="119">
        <v>13119.771555876428</v>
      </c>
      <c r="G1465" s="118">
        <v>0.65651056103827099</v>
      </c>
      <c r="I1465" s="115">
        <v>0.31850117096018737</v>
      </c>
      <c r="J1465" s="115">
        <v>3.1091993265973339E-2</v>
      </c>
      <c r="K1465" s="116">
        <v>76.684873227331394</v>
      </c>
      <c r="L1465" s="115">
        <v>4.3338213762811127E-2</v>
      </c>
      <c r="M1465" s="115">
        <v>1</v>
      </c>
      <c r="N1465" s="117">
        <v>10.065707950150401</v>
      </c>
      <c r="O1465" s="115">
        <v>1.0208424057712016</v>
      </c>
      <c r="P1465" s="115">
        <v>0.17141544659523361</v>
      </c>
      <c r="Q1465" s="115">
        <v>1.1176227335696778</v>
      </c>
      <c r="S1465" s="91">
        <v>0</v>
      </c>
      <c r="T1465" s="86">
        <f>IF(S1465=1,INDEX('LAD average need weights (Rx)'!N:N,MATCH(C1465,'LAD average need weights (Rx)'!B:B,0)),SUMPRODUCT(I$2:Q$2,I1465:Q1465)+$T$2)</f>
        <v>0.64510431689406633</v>
      </c>
    </row>
    <row r="1466" spans="2:20" x14ac:dyDescent="0.2">
      <c r="B1466" s="102" t="s">
        <v>5073</v>
      </c>
      <c r="C1466" s="101" t="s">
        <v>7155</v>
      </c>
      <c r="D1466" s="119">
        <v>21980.701838749927</v>
      </c>
      <c r="E1466" s="119">
        <v>74603.712543514557</v>
      </c>
      <c r="F1466" s="119">
        <v>20755.419750729852</v>
      </c>
      <c r="G1466" s="118">
        <v>0.94425646200886926</v>
      </c>
      <c r="I1466" s="115">
        <v>0.29154929577464789</v>
      </c>
      <c r="J1466" s="115">
        <v>5.811263715680199E-2</v>
      </c>
      <c r="K1466" s="116">
        <v>87.615806368107698</v>
      </c>
      <c r="L1466" s="115">
        <v>0.12150837988826815</v>
      </c>
      <c r="M1466" s="115">
        <v>0</v>
      </c>
      <c r="N1466" s="117">
        <v>15.0431835878851</v>
      </c>
      <c r="O1466" s="115">
        <v>0.96662613888988935</v>
      </c>
      <c r="P1466" s="115">
        <v>0.15901288001582625</v>
      </c>
      <c r="Q1466" s="115">
        <v>1.0081174798787489</v>
      </c>
      <c r="S1466" s="91">
        <v>0</v>
      </c>
      <c r="T1466" s="86">
        <f>IF(S1466=1,INDEX('LAD average need weights (Rx)'!N:N,MATCH(C1466,'LAD average need weights (Rx)'!B:B,0)),SUMPRODUCT(I$2:Q$2,I1466:Q1466)+$T$2)</f>
        <v>0.91440007402334833</v>
      </c>
    </row>
    <row r="1467" spans="2:20" x14ac:dyDescent="0.2">
      <c r="B1467" s="102" t="s">
        <v>5072</v>
      </c>
      <c r="C1467" s="101" t="s">
        <v>7280</v>
      </c>
      <c r="D1467" s="119">
        <v>7224.0672563109729</v>
      </c>
      <c r="E1467" s="119">
        <v>31186.022916400136</v>
      </c>
      <c r="F1467" s="119">
        <v>8676.2303633109786</v>
      </c>
      <c r="G1467" s="118">
        <v>1.2010173847331489</v>
      </c>
      <c r="I1467" s="115">
        <v>0.21222410865874364</v>
      </c>
      <c r="J1467" s="115">
        <v>7.9630855193351821E-2</v>
      </c>
      <c r="K1467" s="116">
        <v>99.450082263902601</v>
      </c>
      <c r="L1467" s="115">
        <v>9.7849462365591403E-2</v>
      </c>
      <c r="M1467" s="115">
        <v>0</v>
      </c>
      <c r="N1467" s="117">
        <v>29.6481263573544</v>
      </c>
      <c r="O1467" s="115">
        <v>1.1450241749242482</v>
      </c>
      <c r="P1467" s="115">
        <v>0.113130609238024</v>
      </c>
      <c r="Q1467" s="115">
        <v>0.90122471567477225</v>
      </c>
      <c r="S1467" s="91">
        <v>0</v>
      </c>
      <c r="T1467" s="86">
        <f>IF(S1467=1,INDEX('LAD average need weights (Rx)'!N:N,MATCH(C1467,'LAD average need weights (Rx)'!B:B,0)),SUMPRODUCT(I$2:Q$2,I1467:Q1467)+$T$2)</f>
        <v>1.0186778089666708</v>
      </c>
    </row>
    <row r="1468" spans="2:20" x14ac:dyDescent="0.2">
      <c r="B1468" s="102" t="s">
        <v>5071</v>
      </c>
      <c r="C1468" s="101" t="s">
        <v>7159</v>
      </c>
      <c r="D1468" s="119">
        <v>12620.427011234884</v>
      </c>
      <c r="E1468" s="119">
        <v>37958.606880238396</v>
      </c>
      <c r="F1468" s="119">
        <v>10560.423765677317</v>
      </c>
      <c r="G1468" s="118">
        <v>0.83677230225857469</v>
      </c>
      <c r="I1468" s="115">
        <v>0.31966053748231965</v>
      </c>
      <c r="J1468" s="115">
        <v>3.6195878822307008E-2</v>
      </c>
      <c r="K1468" s="116">
        <v>107.24894701654701</v>
      </c>
      <c r="L1468" s="115">
        <v>0.11511047754811118</v>
      </c>
      <c r="M1468" s="115">
        <v>0</v>
      </c>
      <c r="N1468" s="117">
        <v>20.437177419354899</v>
      </c>
      <c r="O1468" s="115">
        <v>0.91807454229094243</v>
      </c>
      <c r="P1468" s="115">
        <v>0.35007215629527877</v>
      </c>
      <c r="Q1468" s="115">
        <v>1.0262161517130763</v>
      </c>
      <c r="S1468" s="91">
        <v>0</v>
      </c>
      <c r="T1468" s="86">
        <f>IF(S1468=1,INDEX('LAD average need weights (Rx)'!N:N,MATCH(C1468,'LAD average need weights (Rx)'!B:B,0)),SUMPRODUCT(I$2:Q$2,I1468:Q1468)+$T$2)</f>
        <v>0.98617011829185164</v>
      </c>
    </row>
    <row r="1469" spans="2:20" x14ac:dyDescent="0.2">
      <c r="B1469" s="102" t="s">
        <v>5070</v>
      </c>
      <c r="C1469" s="101" t="s">
        <v>7159</v>
      </c>
      <c r="D1469" s="119">
        <v>7253.8226166060413</v>
      </c>
      <c r="E1469" s="119">
        <v>20215.514344677853</v>
      </c>
      <c r="F1469" s="119">
        <v>5624.1368076147355</v>
      </c>
      <c r="G1469" s="118">
        <v>0.77533420719987056</v>
      </c>
      <c r="I1469" s="115">
        <v>0.28030303030303028</v>
      </c>
      <c r="J1469" s="115">
        <v>4.7832339379229552E-2</v>
      </c>
      <c r="K1469" s="116">
        <v>92.4119190814653</v>
      </c>
      <c r="L1469" s="115">
        <v>0.10806916426512968</v>
      </c>
      <c r="M1469" s="115">
        <v>0</v>
      </c>
      <c r="N1469" s="117">
        <v>12.183527610716199</v>
      </c>
      <c r="O1469" s="115">
        <v>0.8259469768732759</v>
      </c>
      <c r="P1469" s="115">
        <v>0.20236672619114443</v>
      </c>
      <c r="Q1469" s="115">
        <v>1.0599951758913155</v>
      </c>
      <c r="S1469" s="91">
        <v>0</v>
      </c>
      <c r="T1469" s="86">
        <f>IF(S1469=1,INDEX('LAD average need weights (Rx)'!N:N,MATCH(C1469,'LAD average need weights (Rx)'!B:B,0)),SUMPRODUCT(I$2:Q$2,I1469:Q1469)+$T$2)</f>
        <v>0.8769829411619855</v>
      </c>
    </row>
    <row r="1470" spans="2:20" x14ac:dyDescent="0.2">
      <c r="B1470" s="102" t="s">
        <v>5069</v>
      </c>
      <c r="C1470" s="101" t="s">
        <v>7279</v>
      </c>
      <c r="D1470" s="119">
        <v>8398.9580661291093</v>
      </c>
      <c r="E1470" s="119">
        <v>33521.109433138779</v>
      </c>
      <c r="F1470" s="119">
        <v>9325.8723068122672</v>
      </c>
      <c r="G1470" s="118">
        <v>1.1103606225183063</v>
      </c>
      <c r="I1470" s="115">
        <v>0.28364116094986808</v>
      </c>
      <c r="J1470" s="115">
        <v>3.3256518847883616E-2</v>
      </c>
      <c r="K1470" s="116">
        <v>80.439860522357407</v>
      </c>
      <c r="L1470" s="115">
        <v>0.11550888529886914</v>
      </c>
      <c r="M1470" s="115">
        <v>0</v>
      </c>
      <c r="N1470" s="117">
        <v>8.6975201695610593</v>
      </c>
      <c r="O1470" s="115">
        <v>1.1193147160203076</v>
      </c>
      <c r="P1470" s="115">
        <v>0.17141645914941608</v>
      </c>
      <c r="Q1470" s="115">
        <v>0.94536769834036716</v>
      </c>
      <c r="S1470" s="91">
        <v>0</v>
      </c>
      <c r="T1470" s="86">
        <f>IF(S1470=1,INDEX('LAD average need weights (Rx)'!N:N,MATCH(C1470,'LAD average need weights (Rx)'!B:B,0)),SUMPRODUCT(I$2:Q$2,I1470:Q1470)+$T$2)</f>
        <v>0.84919619632411558</v>
      </c>
    </row>
    <row r="1471" spans="2:20" x14ac:dyDescent="0.2">
      <c r="B1471" s="102" t="s">
        <v>5068</v>
      </c>
      <c r="C1471" s="101" t="s">
        <v>7155</v>
      </c>
      <c r="D1471" s="119">
        <v>11999.664188830531</v>
      </c>
      <c r="E1471" s="119">
        <v>43732.407136500005</v>
      </c>
      <c r="F1471" s="119">
        <v>12166.746611952331</v>
      </c>
      <c r="G1471" s="118">
        <v>1.0139239249109422</v>
      </c>
      <c r="I1471" s="115">
        <v>0.31402085747392816</v>
      </c>
      <c r="J1471" s="115">
        <v>5.2546380979324209E-2</v>
      </c>
      <c r="K1471" s="116">
        <v>107.851582996351</v>
      </c>
      <c r="L1471" s="115">
        <v>0.14846938775510204</v>
      </c>
      <c r="M1471" s="115">
        <v>0</v>
      </c>
      <c r="N1471" s="117">
        <v>19.035906006509499</v>
      </c>
      <c r="O1471" s="115">
        <v>0.99971118401932657</v>
      </c>
      <c r="P1471" s="115">
        <v>0.19824556898632989</v>
      </c>
      <c r="Q1471" s="115">
        <v>0.98781688740010676</v>
      </c>
      <c r="S1471" s="91">
        <v>0</v>
      </c>
      <c r="T1471" s="86">
        <f>IF(S1471=1,INDEX('LAD average need weights (Rx)'!N:N,MATCH(C1471,'LAD average need weights (Rx)'!B:B,0)),SUMPRODUCT(I$2:Q$2,I1471:Q1471)+$T$2)</f>
        <v>0.98940305825415065</v>
      </c>
    </row>
    <row r="1472" spans="2:20" x14ac:dyDescent="0.2">
      <c r="B1472" s="102" t="s">
        <v>5067</v>
      </c>
      <c r="C1472" s="101" t="s">
        <v>7144</v>
      </c>
      <c r="D1472" s="119">
        <v>85247.341787156736</v>
      </c>
      <c r="E1472" s="119">
        <v>292426.2689738202</v>
      </c>
      <c r="F1472" s="119">
        <v>81355.602177992347</v>
      </c>
      <c r="G1472" s="118">
        <v>0.95434767199097914</v>
      </c>
      <c r="I1472" s="115">
        <v>0.29573170731707316</v>
      </c>
      <c r="J1472" s="115">
        <v>5.0866875030806287E-2</v>
      </c>
      <c r="K1472" s="116">
        <v>121.563453973249</v>
      </c>
      <c r="L1472" s="115">
        <v>0.12490815576781777</v>
      </c>
      <c r="M1472" s="115">
        <v>0</v>
      </c>
      <c r="N1472" s="117">
        <v>20.4931859428272</v>
      </c>
      <c r="O1472" s="115">
        <v>1.0281383173291503</v>
      </c>
      <c r="P1472" s="115">
        <v>0.1241050905518624</v>
      </c>
      <c r="Q1472" s="115">
        <v>0.97789184265100149</v>
      </c>
      <c r="S1472" s="91">
        <v>0</v>
      </c>
      <c r="T1472" s="86">
        <f>IF(S1472=1,INDEX('LAD average need weights (Rx)'!N:N,MATCH(C1472,'LAD average need weights (Rx)'!B:B,0)),SUMPRODUCT(I$2:Q$2,I1472:Q1472)+$T$2)</f>
        <v>0.99021926770133983</v>
      </c>
    </row>
    <row r="1473" spans="2:20" x14ac:dyDescent="0.2">
      <c r="B1473" s="102" t="s">
        <v>5066</v>
      </c>
      <c r="C1473" s="101" t="s">
        <v>7144</v>
      </c>
      <c r="D1473" s="119">
        <v>13972.214992575566</v>
      </c>
      <c r="E1473" s="119">
        <v>45283.783779289901</v>
      </c>
      <c r="F1473" s="119">
        <v>12598.353462533676</v>
      </c>
      <c r="G1473" s="118">
        <v>0.90167188732982417</v>
      </c>
      <c r="I1473" s="115">
        <v>0.3263888888888889</v>
      </c>
      <c r="J1473" s="115">
        <v>7.4484955191006924E-2</v>
      </c>
      <c r="K1473" s="116">
        <v>103.885593858197</v>
      </c>
      <c r="L1473" s="115">
        <v>0.14018691588785046</v>
      </c>
      <c r="M1473" s="115">
        <v>0</v>
      </c>
      <c r="N1473" s="117">
        <v>28.995850745145301</v>
      </c>
      <c r="O1473" s="115">
        <v>0.92049488474785268</v>
      </c>
      <c r="P1473" s="115">
        <v>0.23113009572119897</v>
      </c>
      <c r="Q1473" s="115">
        <v>1.0131034954348248</v>
      </c>
      <c r="S1473" s="91">
        <v>0</v>
      </c>
      <c r="T1473" s="86">
        <f>IF(S1473=1,INDEX('LAD average need weights (Rx)'!N:N,MATCH(C1473,'LAD average need weights (Rx)'!B:B,0)),SUMPRODUCT(I$2:Q$2,I1473:Q1473)+$T$2)</f>
        <v>1.0703706498160686</v>
      </c>
    </row>
    <row r="1474" spans="2:20" x14ac:dyDescent="0.2">
      <c r="B1474" s="102" t="s">
        <v>5065</v>
      </c>
      <c r="C1474" s="101" t="s">
        <v>7159</v>
      </c>
      <c r="D1474" s="119">
        <v>10901.049618019033</v>
      </c>
      <c r="E1474" s="119">
        <v>36046.437681726566</v>
      </c>
      <c r="F1474" s="119">
        <v>10028.4412007831</v>
      </c>
      <c r="G1474" s="118">
        <v>0.91995189015619705</v>
      </c>
      <c r="I1474" s="115">
        <v>0.33701657458563539</v>
      </c>
      <c r="J1474" s="115">
        <v>4.608715783647914E-2</v>
      </c>
      <c r="K1474" s="116">
        <v>86.787035766781003</v>
      </c>
      <c r="L1474" s="115">
        <v>0.11589555657352267</v>
      </c>
      <c r="M1474" s="115">
        <v>0</v>
      </c>
      <c r="N1474" s="117">
        <v>12.172808133267999</v>
      </c>
      <c r="O1474" s="115">
        <v>0.89193943695807465</v>
      </c>
      <c r="P1474" s="115">
        <v>0.22191953250937027</v>
      </c>
      <c r="Q1474" s="115">
        <v>1.0447445014485048</v>
      </c>
      <c r="S1474" s="91">
        <v>0</v>
      </c>
      <c r="T1474" s="86">
        <f>IF(S1474=1,INDEX('LAD average need weights (Rx)'!N:N,MATCH(C1474,'LAD average need weights (Rx)'!B:B,0)),SUMPRODUCT(I$2:Q$2,I1474:Q1474)+$T$2)</f>
        <v>0.89554370873986999</v>
      </c>
    </row>
    <row r="1475" spans="2:20" x14ac:dyDescent="0.2">
      <c r="B1475" s="102" t="s">
        <v>5064</v>
      </c>
      <c r="C1475" s="101" t="s">
        <v>7144</v>
      </c>
      <c r="D1475" s="119">
        <v>28944.034609952618</v>
      </c>
      <c r="E1475" s="119">
        <v>105620.30824597293</v>
      </c>
      <c r="F1475" s="119">
        <v>29384.513948524847</v>
      </c>
      <c r="G1475" s="118">
        <v>1.0152183116316744</v>
      </c>
      <c r="I1475" s="115">
        <v>0.31778202676864242</v>
      </c>
      <c r="J1475" s="115">
        <v>6.3085427110026418E-2</v>
      </c>
      <c r="K1475" s="116">
        <v>108.743305985456</v>
      </c>
      <c r="L1475" s="115">
        <v>0.14057672502574664</v>
      </c>
      <c r="M1475" s="115">
        <v>0</v>
      </c>
      <c r="N1475" s="117">
        <v>29.208810740257299</v>
      </c>
      <c r="O1475" s="115">
        <v>0.96007344423110896</v>
      </c>
      <c r="P1475" s="115">
        <v>0.18262552289915293</v>
      </c>
      <c r="Q1475" s="115">
        <v>0.99482413712876316</v>
      </c>
      <c r="S1475" s="91">
        <v>0</v>
      </c>
      <c r="T1475" s="86">
        <f>IF(S1475=1,INDEX('LAD average need weights (Rx)'!N:N,MATCH(C1475,'LAD average need weights (Rx)'!B:B,0)),SUMPRODUCT(I$2:Q$2,I1475:Q1475)+$T$2)</f>
        <v>1.0668442236420126</v>
      </c>
    </row>
    <row r="1476" spans="2:20" x14ac:dyDescent="0.2">
      <c r="B1476" s="102" t="s">
        <v>5063</v>
      </c>
      <c r="C1476" s="101" t="s">
        <v>7088</v>
      </c>
      <c r="D1476" s="119">
        <v>7874.7504628461584</v>
      </c>
      <c r="E1476" s="119">
        <v>30372.70946873775</v>
      </c>
      <c r="F1476" s="119">
        <v>8449.9592915422654</v>
      </c>
      <c r="G1476" s="118">
        <v>1.0730447055319401</v>
      </c>
      <c r="I1476" s="115">
        <v>0.31288343558282211</v>
      </c>
      <c r="J1476" s="115">
        <v>4.5759898460940793E-2</v>
      </c>
      <c r="K1476" s="116">
        <v>98.967775651405901</v>
      </c>
      <c r="L1476" s="115">
        <v>0.10573770491803279</v>
      </c>
      <c r="M1476" s="115">
        <v>0</v>
      </c>
      <c r="N1476" s="117">
        <v>10.3121544236714</v>
      </c>
      <c r="O1476" s="115">
        <v>1.0381602032186901</v>
      </c>
      <c r="P1476" s="115">
        <v>0.10012566313980599</v>
      </c>
      <c r="Q1476" s="115">
        <v>0.97639725954513645</v>
      </c>
      <c r="S1476" s="91">
        <v>0</v>
      </c>
      <c r="T1476" s="86">
        <f>IF(S1476=1,INDEX('LAD average need weights (Rx)'!N:N,MATCH(C1476,'LAD average need weights (Rx)'!B:B,0)),SUMPRODUCT(I$2:Q$2,I1476:Q1476)+$T$2)</f>
        <v>0.8747775243677689</v>
      </c>
    </row>
    <row r="1477" spans="2:20" x14ac:dyDescent="0.2">
      <c r="B1477" s="102" t="s">
        <v>5062</v>
      </c>
      <c r="C1477" s="101" t="s">
        <v>7279</v>
      </c>
      <c r="D1477" s="119">
        <v>12468.164323161929</v>
      </c>
      <c r="E1477" s="119">
        <v>49730.347582938419</v>
      </c>
      <c r="F1477" s="119">
        <v>13835.427262839474</v>
      </c>
      <c r="G1477" s="118">
        <v>1.1096603240252136</v>
      </c>
      <c r="I1477" s="115">
        <v>0.40207833733013587</v>
      </c>
      <c r="J1477" s="115">
        <v>2.4495201038666935E-2</v>
      </c>
      <c r="K1477" s="116">
        <v>100.691598378332</v>
      </c>
      <c r="L1477" s="115">
        <v>0.10341600374356574</v>
      </c>
      <c r="M1477" s="115">
        <v>0</v>
      </c>
      <c r="N1477" s="117">
        <v>6.3226669541965004</v>
      </c>
      <c r="O1477" s="115">
        <v>1.1076236719893708</v>
      </c>
      <c r="P1477" s="115">
        <v>0.14169806964706275</v>
      </c>
      <c r="Q1477" s="115">
        <v>0.9417395750693256</v>
      </c>
      <c r="S1477" s="91">
        <v>0</v>
      </c>
      <c r="T1477" s="86">
        <f>IF(S1477=1,INDEX('LAD average need weights (Rx)'!N:N,MATCH(C1477,'LAD average need weights (Rx)'!B:B,0)),SUMPRODUCT(I$2:Q$2,I1477:Q1477)+$T$2)</f>
        <v>0.8596187961033549</v>
      </c>
    </row>
    <row r="1478" spans="2:20" x14ac:dyDescent="0.2">
      <c r="B1478" s="102" t="s">
        <v>5061</v>
      </c>
      <c r="C1478" s="101" t="s">
        <v>7144</v>
      </c>
      <c r="D1478" s="119">
        <v>12875.673818996362</v>
      </c>
      <c r="E1478" s="119">
        <v>45992.1476583693</v>
      </c>
      <c r="F1478" s="119">
        <v>12795.426626124196</v>
      </c>
      <c r="G1478" s="118">
        <v>0.99376753449953259</v>
      </c>
      <c r="I1478" s="115">
        <v>0.30798479087452474</v>
      </c>
      <c r="J1478" s="115">
        <v>6.6377550356946924E-2</v>
      </c>
      <c r="K1478" s="116">
        <v>103.484767928883</v>
      </c>
      <c r="L1478" s="115">
        <v>0.14624013294557542</v>
      </c>
      <c r="M1478" s="115">
        <v>0</v>
      </c>
      <c r="N1478" s="117">
        <v>24.4023031028293</v>
      </c>
      <c r="O1478" s="115">
        <v>0.95785432562817252</v>
      </c>
      <c r="P1478" s="115">
        <v>0.17193854798005254</v>
      </c>
      <c r="Q1478" s="115">
        <v>1.0158038793024731</v>
      </c>
      <c r="S1478" s="91">
        <v>0</v>
      </c>
      <c r="T1478" s="86">
        <f>IF(S1478=1,INDEX('LAD average need weights (Rx)'!N:N,MATCH(C1478,'LAD average need weights (Rx)'!B:B,0)),SUMPRODUCT(I$2:Q$2,I1478:Q1478)+$T$2)</f>
        <v>1.0290003189494348</v>
      </c>
    </row>
    <row r="1479" spans="2:20" x14ac:dyDescent="0.2">
      <c r="B1479" s="102" t="s">
        <v>5060</v>
      </c>
      <c r="C1479" s="101" t="s">
        <v>7088</v>
      </c>
      <c r="D1479" s="119">
        <v>15742.860754018679</v>
      </c>
      <c r="E1479" s="119">
        <v>66148.343368806134</v>
      </c>
      <c r="F1479" s="119">
        <v>18403.060459413166</v>
      </c>
      <c r="G1479" s="118">
        <v>1.1689781639411005</v>
      </c>
      <c r="I1479" s="115">
        <v>0.2827461607949413</v>
      </c>
      <c r="J1479" s="115">
        <v>2.2881919525501528E-2</v>
      </c>
      <c r="K1479" s="116">
        <v>76.9435324575702</v>
      </c>
      <c r="L1479" s="115">
        <v>0.11974110032362459</v>
      </c>
      <c r="M1479" s="115">
        <v>0</v>
      </c>
      <c r="N1479" s="117">
        <v>8.4867822418256793</v>
      </c>
      <c r="O1479" s="115">
        <v>1.1270379463508542</v>
      </c>
      <c r="P1479" s="115">
        <v>9.3668047155473888E-2</v>
      </c>
      <c r="Q1479" s="115">
        <v>0.94075859688572794</v>
      </c>
      <c r="S1479" s="91">
        <v>0</v>
      </c>
      <c r="T1479" s="86">
        <f>IF(S1479=1,INDEX('LAD average need weights (Rx)'!N:N,MATCH(C1479,'LAD average need weights (Rx)'!B:B,0)),SUMPRODUCT(I$2:Q$2,I1479:Q1479)+$T$2)</f>
        <v>0.83384845337553393</v>
      </c>
    </row>
    <row r="1480" spans="2:20" x14ac:dyDescent="0.2">
      <c r="B1480" s="102" t="s">
        <v>5059</v>
      </c>
      <c r="C1480" s="101" t="s">
        <v>7088</v>
      </c>
      <c r="D1480" s="119">
        <v>17823.846415259657</v>
      </c>
      <c r="E1480" s="119">
        <v>62852.881030915662</v>
      </c>
      <c r="F1480" s="119">
        <v>17486.233377171877</v>
      </c>
      <c r="G1480" s="118">
        <v>0.98105835125471363</v>
      </c>
      <c r="I1480" s="115">
        <v>0.23746161719549641</v>
      </c>
      <c r="J1480" s="115">
        <v>6.5498646910196107E-2</v>
      </c>
      <c r="K1480" s="116">
        <v>85.070698377241996</v>
      </c>
      <c r="L1480" s="115">
        <v>0.11465177398160316</v>
      </c>
      <c r="M1480" s="115">
        <v>0</v>
      </c>
      <c r="N1480" s="117">
        <v>11.8273031338283</v>
      </c>
      <c r="O1480" s="115">
        <v>0.91564151775256475</v>
      </c>
      <c r="P1480" s="115">
        <v>0.11973395627711067</v>
      </c>
      <c r="Q1480" s="115">
        <v>1.0105195155602018</v>
      </c>
      <c r="S1480" s="91">
        <v>0</v>
      </c>
      <c r="T1480" s="86">
        <f>IF(S1480=1,INDEX('LAD average need weights (Rx)'!N:N,MATCH(C1480,'LAD average need weights (Rx)'!B:B,0)),SUMPRODUCT(I$2:Q$2,I1480:Q1480)+$T$2)</f>
        <v>0.86287696279058768</v>
      </c>
    </row>
    <row r="1481" spans="2:20" x14ac:dyDescent="0.2">
      <c r="B1481" s="102" t="s">
        <v>5058</v>
      </c>
      <c r="C1481" s="101" t="s">
        <v>7279</v>
      </c>
      <c r="D1481" s="119">
        <v>4764.4438260104162</v>
      </c>
      <c r="E1481" s="119">
        <v>19212.663500122133</v>
      </c>
      <c r="F1481" s="119">
        <v>5345.1347376575968</v>
      </c>
      <c r="G1481" s="118">
        <v>1.1218801045521889</v>
      </c>
      <c r="I1481" s="115">
        <v>0.28307692307692306</v>
      </c>
      <c r="J1481" s="115">
        <v>2.8342757506187553E-2</v>
      </c>
      <c r="K1481" s="116">
        <v>81.189889514279798</v>
      </c>
      <c r="L1481" s="115">
        <v>8.390022675736962E-2</v>
      </c>
      <c r="M1481" s="115">
        <v>0</v>
      </c>
      <c r="N1481" s="117">
        <v>4.5146210131332101</v>
      </c>
      <c r="O1481" s="115">
        <v>0.98651570885464324</v>
      </c>
      <c r="P1481" s="115">
        <v>8.3661341627097277E-2</v>
      </c>
      <c r="Q1481" s="115">
        <v>0.98874719202292549</v>
      </c>
      <c r="S1481" s="91">
        <v>0</v>
      </c>
      <c r="T1481" s="86">
        <f>IF(S1481=1,INDEX('LAD average need weights (Rx)'!N:N,MATCH(C1481,'LAD average need weights (Rx)'!B:B,0)),SUMPRODUCT(I$2:Q$2,I1481:Q1481)+$T$2)</f>
        <v>0.77690953706934673</v>
      </c>
    </row>
    <row r="1482" spans="2:20" x14ac:dyDescent="0.2">
      <c r="B1482" s="102" t="s">
        <v>5057</v>
      </c>
      <c r="C1482" s="101" t="s">
        <v>7155</v>
      </c>
      <c r="D1482" s="119">
        <v>16159.575948653439</v>
      </c>
      <c r="E1482" s="119">
        <v>68569.30531257292</v>
      </c>
      <c r="F1482" s="119">
        <v>19076.593714398485</v>
      </c>
      <c r="G1482" s="118">
        <v>1.1805132619205962</v>
      </c>
      <c r="I1482" s="115">
        <v>0.31896551724137934</v>
      </c>
      <c r="J1482" s="115">
        <v>4.5872405542181277E-2</v>
      </c>
      <c r="K1482" s="116">
        <v>78.2022466904277</v>
      </c>
      <c r="L1482" s="115">
        <v>9.8451327433628319E-2</v>
      </c>
      <c r="M1482" s="115">
        <v>0</v>
      </c>
      <c r="N1482" s="117">
        <v>11.505380537169</v>
      </c>
      <c r="O1482" s="115">
        <v>1.0264800629265953</v>
      </c>
      <c r="P1482" s="115">
        <v>0.14060659337505679</v>
      </c>
      <c r="Q1482" s="115">
        <v>0.98288167284326355</v>
      </c>
      <c r="S1482" s="91">
        <v>0</v>
      </c>
      <c r="T1482" s="86">
        <f>IF(S1482=1,INDEX('LAD average need weights (Rx)'!N:N,MATCH(C1482,'LAD average need weights (Rx)'!B:B,0)),SUMPRODUCT(I$2:Q$2,I1482:Q1482)+$T$2)</f>
        <v>0.86445257409405085</v>
      </c>
    </row>
    <row r="1483" spans="2:20" x14ac:dyDescent="0.2">
      <c r="B1483" s="102" t="s">
        <v>5056</v>
      </c>
      <c r="C1483" s="101" t="s">
        <v>7279</v>
      </c>
      <c r="D1483" s="119">
        <v>9413.1215729514588</v>
      </c>
      <c r="E1483" s="119">
        <v>38793.932628215502</v>
      </c>
      <c r="F1483" s="119">
        <v>10792.818856172908</v>
      </c>
      <c r="G1483" s="118">
        <v>1.1465717055207276</v>
      </c>
      <c r="I1483" s="115">
        <v>0.28701594533029612</v>
      </c>
      <c r="J1483" s="115">
        <v>3.1415144329010936E-2</v>
      </c>
      <c r="K1483" s="116">
        <v>76.514450555375802</v>
      </c>
      <c r="L1483" s="115">
        <v>0.10025873221216042</v>
      </c>
      <c r="M1483" s="115">
        <v>0</v>
      </c>
      <c r="N1483" s="117">
        <v>6.6090748409360502</v>
      </c>
      <c r="O1483" s="115">
        <v>1.079516629640225</v>
      </c>
      <c r="P1483" s="115">
        <v>0.11278350263960923</v>
      </c>
      <c r="Q1483" s="115">
        <v>0.9544694550399333</v>
      </c>
      <c r="S1483" s="91">
        <v>0</v>
      </c>
      <c r="T1483" s="86">
        <f>IF(S1483=1,INDEX('LAD average need weights (Rx)'!N:N,MATCH(C1483,'LAD average need weights (Rx)'!B:B,0)),SUMPRODUCT(I$2:Q$2,I1483:Q1483)+$T$2)</f>
        <v>0.80970935362588903</v>
      </c>
    </row>
    <row r="1484" spans="2:20" x14ac:dyDescent="0.2">
      <c r="B1484" s="102" t="s">
        <v>5055</v>
      </c>
      <c r="C1484" s="101" t="s">
        <v>7155</v>
      </c>
      <c r="D1484" s="119">
        <v>6034.3411971128244</v>
      </c>
      <c r="E1484" s="119">
        <v>24066.587350332662</v>
      </c>
      <c r="F1484" s="119">
        <v>6695.539744518831</v>
      </c>
      <c r="G1484" s="118">
        <v>1.1095726154368537</v>
      </c>
      <c r="I1484" s="115">
        <v>0.21893491124260356</v>
      </c>
      <c r="J1484" s="115">
        <v>4.4645252579428744E-2</v>
      </c>
      <c r="K1484" s="116">
        <v>72.840138648180201</v>
      </c>
      <c r="L1484" s="115">
        <v>9.8484848484848481E-2</v>
      </c>
      <c r="M1484" s="115">
        <v>0</v>
      </c>
      <c r="N1484" s="117">
        <v>10.0852779896014</v>
      </c>
      <c r="O1484" s="115">
        <v>1.0483794644928095</v>
      </c>
      <c r="P1484" s="115">
        <v>0.11277831562517072</v>
      </c>
      <c r="Q1484" s="115">
        <v>0.98458407084853694</v>
      </c>
      <c r="S1484" s="91">
        <v>0</v>
      </c>
      <c r="T1484" s="86">
        <f>IF(S1484=1,INDEX('LAD average need weights (Rx)'!N:N,MATCH(C1484,'LAD average need weights (Rx)'!B:B,0)),SUMPRODUCT(I$2:Q$2,I1484:Q1484)+$T$2)</f>
        <v>0.82600788296375505</v>
      </c>
    </row>
    <row r="1485" spans="2:20" x14ac:dyDescent="0.2">
      <c r="B1485" s="102" t="s">
        <v>5054</v>
      </c>
      <c r="C1485" s="101" t="s">
        <v>7159</v>
      </c>
      <c r="D1485" s="119">
        <v>10175.810380811296</v>
      </c>
      <c r="E1485" s="119">
        <v>25083.225953509282</v>
      </c>
      <c r="F1485" s="119">
        <v>6978.3776921802</v>
      </c>
      <c r="G1485" s="118">
        <v>0.68578102686931441</v>
      </c>
      <c r="I1485" s="115">
        <v>0.25702811244979917</v>
      </c>
      <c r="J1485" s="115">
        <v>3.6610525955171405E-2</v>
      </c>
      <c r="K1485" s="116">
        <v>74.934214528015005</v>
      </c>
      <c r="L1485" s="115">
        <v>3.7735849056603772E-2</v>
      </c>
      <c r="M1485" s="115">
        <v>1</v>
      </c>
      <c r="N1485" s="117">
        <v>10.824156509533299</v>
      </c>
      <c r="O1485" s="115">
        <v>0.92939038249331651</v>
      </c>
      <c r="P1485" s="115">
        <v>0.24763931659003408</v>
      </c>
      <c r="Q1485" s="115">
        <v>1.1392483555983151</v>
      </c>
      <c r="S1485" s="91">
        <v>0</v>
      </c>
      <c r="T1485" s="86">
        <f>IF(S1485=1,INDEX('LAD average need weights (Rx)'!N:N,MATCH(C1485,'LAD average need weights (Rx)'!B:B,0)),SUMPRODUCT(I$2:Q$2,I1485:Q1485)+$T$2)</f>
        <v>0.63469887730700392</v>
      </c>
    </row>
    <row r="1486" spans="2:20" x14ac:dyDescent="0.2">
      <c r="B1486" s="102" t="s">
        <v>5053</v>
      </c>
      <c r="C1486" s="101" t="s">
        <v>7088</v>
      </c>
      <c r="D1486" s="119">
        <v>7024.9811841230967</v>
      </c>
      <c r="E1486" s="119">
        <v>30685.390058415051</v>
      </c>
      <c r="F1486" s="119">
        <v>8536.9498268038005</v>
      </c>
      <c r="G1486" s="118">
        <v>1.2152274295193628</v>
      </c>
      <c r="I1486" s="115">
        <v>0.22030651340996169</v>
      </c>
      <c r="J1486" s="115">
        <v>2.8038889552434401E-2</v>
      </c>
      <c r="K1486" s="116">
        <v>79.526122184410895</v>
      </c>
      <c r="L1486" s="115">
        <v>6.8303094983991466E-2</v>
      </c>
      <c r="M1486" s="115">
        <v>0</v>
      </c>
      <c r="N1486" s="117">
        <v>11.8978296872468</v>
      </c>
      <c r="O1486" s="115">
        <v>1.0639953337052934</v>
      </c>
      <c r="P1486" s="115">
        <v>8.3424635806035152E-2</v>
      </c>
      <c r="Q1486" s="115">
        <v>0.9497863235485301</v>
      </c>
      <c r="S1486" s="91">
        <v>0</v>
      </c>
      <c r="T1486" s="86">
        <f>IF(S1486=1,INDEX('LAD average need weights (Rx)'!N:N,MATCH(C1486,'LAD average need weights (Rx)'!B:B,0)),SUMPRODUCT(I$2:Q$2,I1486:Q1486)+$T$2)</f>
        <v>0.81363300623492929</v>
      </c>
    </row>
    <row r="1487" spans="2:20" x14ac:dyDescent="0.2">
      <c r="B1487" s="102" t="s">
        <v>5052</v>
      </c>
      <c r="C1487" s="101" t="s">
        <v>7279</v>
      </c>
      <c r="D1487" s="119">
        <v>6261.7469664356386</v>
      </c>
      <c r="E1487" s="119">
        <v>25217.840456246966</v>
      </c>
      <c r="F1487" s="119">
        <v>7015.8286502304009</v>
      </c>
      <c r="G1487" s="118">
        <v>1.1204267256145624</v>
      </c>
      <c r="I1487" s="115">
        <v>0.24547283702213279</v>
      </c>
      <c r="J1487" s="115">
        <v>3.616761613449878E-2</v>
      </c>
      <c r="K1487" s="116">
        <v>77.059708820043994</v>
      </c>
      <c r="L1487" s="115">
        <v>0.10587002096436059</v>
      </c>
      <c r="M1487" s="115">
        <v>0</v>
      </c>
      <c r="N1487" s="117">
        <v>8.3193683765024495</v>
      </c>
      <c r="O1487" s="115">
        <v>0.96398904745887171</v>
      </c>
      <c r="P1487" s="115">
        <v>0.10915826129651719</v>
      </c>
      <c r="Q1487" s="115">
        <v>0.99623932733973164</v>
      </c>
      <c r="S1487" s="91">
        <v>0</v>
      </c>
      <c r="T1487" s="86">
        <f>IF(S1487=1,INDEX('LAD average need weights (Rx)'!N:N,MATCH(C1487,'LAD average need weights (Rx)'!B:B,0)),SUMPRODUCT(I$2:Q$2,I1487:Q1487)+$T$2)</f>
        <v>0.81274346619768889</v>
      </c>
    </row>
    <row r="1488" spans="2:20" x14ac:dyDescent="0.2">
      <c r="B1488" s="102" t="s">
        <v>5051</v>
      </c>
      <c r="C1488" s="101" t="s">
        <v>7279</v>
      </c>
      <c r="D1488" s="119">
        <v>5627.3456223925659</v>
      </c>
      <c r="E1488" s="119">
        <v>19575.463935660322</v>
      </c>
      <c r="F1488" s="119">
        <v>5446.0690620848245</v>
      </c>
      <c r="G1488" s="118">
        <v>0.96778648896445985</v>
      </c>
      <c r="I1488" s="115">
        <v>0.36609336609336607</v>
      </c>
      <c r="J1488" s="115">
        <v>3.9628172435358815E-2</v>
      </c>
      <c r="K1488" s="116">
        <v>90.345454545454501</v>
      </c>
      <c r="L1488" s="115">
        <v>0.17254408060453399</v>
      </c>
      <c r="M1488" s="115">
        <v>0</v>
      </c>
      <c r="N1488" s="117">
        <v>7.4486468623240301</v>
      </c>
      <c r="O1488" s="115">
        <v>1.0150519920604628</v>
      </c>
      <c r="P1488" s="115">
        <v>0.14358872755769694</v>
      </c>
      <c r="Q1488" s="115">
        <v>0.99475073663067892</v>
      </c>
      <c r="S1488" s="91">
        <v>0</v>
      </c>
      <c r="T1488" s="86">
        <f>IF(S1488=1,INDEX('LAD average need weights (Rx)'!N:N,MATCH(C1488,'LAD average need weights (Rx)'!B:B,0)),SUMPRODUCT(I$2:Q$2,I1488:Q1488)+$T$2)</f>
        <v>0.89724397252146937</v>
      </c>
    </row>
    <row r="1489" spans="2:20" x14ac:dyDescent="0.2">
      <c r="B1489" s="102" t="s">
        <v>5050</v>
      </c>
      <c r="C1489" s="101" t="s">
        <v>7279</v>
      </c>
      <c r="D1489" s="119">
        <v>44884.279434902171</v>
      </c>
      <c r="E1489" s="119">
        <v>181356.85509942929</v>
      </c>
      <c r="F1489" s="119">
        <v>50455.098331271583</v>
      </c>
      <c r="G1489" s="118">
        <v>1.124115146026774</v>
      </c>
      <c r="I1489" s="115">
        <v>0.30015923566878983</v>
      </c>
      <c r="J1489" s="115">
        <v>4.1990393301137172E-2</v>
      </c>
      <c r="K1489" s="116">
        <v>73.363789003386898</v>
      </c>
      <c r="L1489" s="115">
        <v>0.11435331230283911</v>
      </c>
      <c r="M1489" s="115">
        <v>0</v>
      </c>
      <c r="N1489" s="117">
        <v>8.2837381998991102</v>
      </c>
      <c r="O1489" s="115">
        <v>1.0950468348735884</v>
      </c>
      <c r="P1489" s="115">
        <v>0.17888582719533536</v>
      </c>
      <c r="Q1489" s="115">
        <v>0.94799448838268907</v>
      </c>
      <c r="S1489" s="91">
        <v>0</v>
      </c>
      <c r="T1489" s="86">
        <f>IF(S1489=1,INDEX('LAD average need weights (Rx)'!N:N,MATCH(C1489,'LAD average need weights (Rx)'!B:B,0)),SUMPRODUCT(I$2:Q$2,I1489:Q1489)+$T$2)</f>
        <v>0.84355635484324831</v>
      </c>
    </row>
    <row r="1490" spans="2:20" x14ac:dyDescent="0.2">
      <c r="B1490" s="102" t="s">
        <v>5049</v>
      </c>
      <c r="C1490" s="101" t="s">
        <v>7159</v>
      </c>
      <c r="D1490" s="119">
        <v>14235.477843934985</v>
      </c>
      <c r="E1490" s="119">
        <v>46036.726613617124</v>
      </c>
      <c r="F1490" s="119">
        <v>12807.82888998845</v>
      </c>
      <c r="G1490" s="118">
        <v>0.89971190503065668</v>
      </c>
      <c r="I1490" s="115">
        <v>0.39177852348993286</v>
      </c>
      <c r="J1490" s="115">
        <v>4.6151977315171767E-2</v>
      </c>
      <c r="K1490" s="116">
        <v>110.95755614769701</v>
      </c>
      <c r="L1490" s="115">
        <v>0.12086776859504132</v>
      </c>
      <c r="M1490" s="115">
        <v>0</v>
      </c>
      <c r="N1490" s="117">
        <v>18.209367795965001</v>
      </c>
      <c r="O1490" s="115">
        <v>0.87483627067773695</v>
      </c>
      <c r="P1490" s="115">
        <v>0.30889605897333228</v>
      </c>
      <c r="Q1490" s="115">
        <v>1.0197991970341072</v>
      </c>
      <c r="S1490" s="91">
        <v>0</v>
      </c>
      <c r="T1490" s="86">
        <f>IF(S1490=1,INDEX('LAD average need weights (Rx)'!N:N,MATCH(C1490,'LAD average need weights (Rx)'!B:B,0)),SUMPRODUCT(I$2:Q$2,I1490:Q1490)+$T$2)</f>
        <v>0.98402421123956518</v>
      </c>
    </row>
    <row r="1491" spans="2:20" x14ac:dyDescent="0.2">
      <c r="B1491" s="102" t="s">
        <v>5048</v>
      </c>
      <c r="C1491" s="101" t="s">
        <v>7088</v>
      </c>
      <c r="D1491" s="119">
        <v>9604.2239404605316</v>
      </c>
      <c r="E1491" s="119">
        <v>40707.183238415302</v>
      </c>
      <c r="F1491" s="119">
        <v>11325.102279466017</v>
      </c>
      <c r="G1491" s="118">
        <v>1.1791793225224367</v>
      </c>
      <c r="I1491" s="115">
        <v>0.29781771501925547</v>
      </c>
      <c r="J1491" s="115">
        <v>3.0044140018636038E-2</v>
      </c>
      <c r="K1491" s="116">
        <v>85.870611439842193</v>
      </c>
      <c r="L1491" s="115">
        <v>8.9619118745332335E-2</v>
      </c>
      <c r="M1491" s="115">
        <v>0</v>
      </c>
      <c r="N1491" s="117">
        <v>7.9758365384615404</v>
      </c>
      <c r="O1491" s="115">
        <v>1.0905132151999135</v>
      </c>
      <c r="P1491" s="115">
        <v>9.2406743528226643E-2</v>
      </c>
      <c r="Q1491" s="115">
        <v>0.96764546898183434</v>
      </c>
      <c r="S1491" s="91">
        <v>0</v>
      </c>
      <c r="T1491" s="86">
        <f>IF(S1491=1,INDEX('LAD average need weights (Rx)'!N:N,MATCH(C1491,'LAD average need weights (Rx)'!B:B,0)),SUMPRODUCT(I$2:Q$2,I1491:Q1491)+$T$2)</f>
        <v>0.82768242293093053</v>
      </c>
    </row>
    <row r="1492" spans="2:20" x14ac:dyDescent="0.2">
      <c r="B1492" s="102" t="s">
        <v>5047</v>
      </c>
      <c r="C1492" s="101" t="s">
        <v>7280</v>
      </c>
      <c r="D1492" s="119">
        <v>20066.746593266977</v>
      </c>
      <c r="E1492" s="119">
        <v>71241.253333082001</v>
      </c>
      <c r="F1492" s="119">
        <v>19819.953539627702</v>
      </c>
      <c r="G1492" s="118">
        <v>0.98770139182790695</v>
      </c>
      <c r="I1492" s="115">
        <v>0.26939655172413796</v>
      </c>
      <c r="J1492" s="115">
        <v>6.177697736480639E-2</v>
      </c>
      <c r="K1492" s="116">
        <v>101.714737639704</v>
      </c>
      <c r="L1492" s="115">
        <v>0.12133072407045009</v>
      </c>
      <c r="M1492" s="115">
        <v>0</v>
      </c>
      <c r="N1492" s="117">
        <v>19.784489170928801</v>
      </c>
      <c r="O1492" s="115">
        <v>1.0921705108683613</v>
      </c>
      <c r="P1492" s="115">
        <v>0.1213041623640483</v>
      </c>
      <c r="Q1492" s="115">
        <v>0.96728242500345696</v>
      </c>
      <c r="S1492" s="91">
        <v>0</v>
      </c>
      <c r="T1492" s="86">
        <f>IF(S1492=1,INDEX('LAD average need weights (Rx)'!N:N,MATCH(C1492,'LAD average need weights (Rx)'!B:B,0)),SUMPRODUCT(I$2:Q$2,I1492:Q1492)+$T$2)</f>
        <v>0.96817778713065916</v>
      </c>
    </row>
    <row r="1493" spans="2:20" x14ac:dyDescent="0.2">
      <c r="B1493" s="102" t="s">
        <v>5046</v>
      </c>
      <c r="C1493" s="101" t="s">
        <v>7026</v>
      </c>
      <c r="D1493" s="119">
        <v>8059.6039870006534</v>
      </c>
      <c r="E1493" s="119">
        <v>33367.909689818</v>
      </c>
      <c r="F1493" s="119">
        <v>9283.250768688782</v>
      </c>
      <c r="G1493" s="118">
        <v>1.151824678192843</v>
      </c>
      <c r="I1493" s="115">
        <v>0.24648985959438377</v>
      </c>
      <c r="J1493" s="115">
        <v>3.0926931158009738E-2</v>
      </c>
      <c r="K1493" s="116">
        <v>78.681807780320398</v>
      </c>
      <c r="L1493" s="115">
        <v>0.11779242174629324</v>
      </c>
      <c r="M1493" s="115">
        <v>0</v>
      </c>
      <c r="N1493" s="117">
        <v>8.8393585049580494</v>
      </c>
      <c r="O1493" s="115">
        <v>1.063892300633045</v>
      </c>
      <c r="P1493" s="115">
        <v>0.13962006860049295</v>
      </c>
      <c r="Q1493" s="115">
        <v>0.95657066600764729</v>
      </c>
      <c r="S1493" s="91">
        <v>0</v>
      </c>
      <c r="T1493" s="86">
        <f>IF(S1493=1,INDEX('LAD average need weights (Rx)'!N:N,MATCH(C1493,'LAD average need weights (Rx)'!B:B,0)),SUMPRODUCT(I$2:Q$2,I1493:Q1493)+$T$2)</f>
        <v>0.8321554391706889</v>
      </c>
    </row>
    <row r="1494" spans="2:20" x14ac:dyDescent="0.2">
      <c r="B1494" s="102" t="s">
        <v>5045</v>
      </c>
      <c r="C1494" s="101" t="s">
        <v>7088</v>
      </c>
      <c r="D1494" s="119">
        <v>10740.343584862279</v>
      </c>
      <c r="E1494" s="119">
        <v>42798.511722156465</v>
      </c>
      <c r="F1494" s="119">
        <v>11906.928559108432</v>
      </c>
      <c r="G1494" s="118">
        <v>1.1086171000982099</v>
      </c>
      <c r="I1494" s="115">
        <v>0.25714285714285712</v>
      </c>
      <c r="J1494" s="115">
        <v>2.4893690784786773E-2</v>
      </c>
      <c r="K1494" s="116">
        <v>77.3580365071534</v>
      </c>
      <c r="L1494" s="115">
        <v>0.11805555555555555</v>
      </c>
      <c r="M1494" s="115">
        <v>0</v>
      </c>
      <c r="N1494" s="117">
        <v>8.9910594967932909</v>
      </c>
      <c r="O1494" s="115">
        <v>1.035101694170097</v>
      </c>
      <c r="P1494" s="115">
        <v>8.2298980362855462E-2</v>
      </c>
      <c r="Q1494" s="115">
        <v>0.96770667959910672</v>
      </c>
      <c r="S1494" s="91">
        <v>0</v>
      </c>
      <c r="T1494" s="86">
        <f>IF(S1494=1,INDEX('LAD average need weights (Rx)'!N:N,MATCH(C1494,'LAD average need weights (Rx)'!B:B,0)),SUMPRODUCT(I$2:Q$2,I1494:Q1494)+$T$2)</f>
        <v>0.82430944080681723</v>
      </c>
    </row>
    <row r="1495" spans="2:20" x14ac:dyDescent="0.2">
      <c r="B1495" s="102" t="s">
        <v>5044</v>
      </c>
      <c r="C1495" s="101" t="s">
        <v>7088</v>
      </c>
      <c r="D1495" s="119">
        <v>15241.516689134207</v>
      </c>
      <c r="E1495" s="119">
        <v>55195.259817833474</v>
      </c>
      <c r="F1495" s="119">
        <v>15355.814700260729</v>
      </c>
      <c r="G1495" s="118">
        <v>1.0074991231816193</v>
      </c>
      <c r="I1495" s="115">
        <v>0.28390243902439022</v>
      </c>
      <c r="J1495" s="115">
        <v>3.9803680098812022E-2</v>
      </c>
      <c r="K1495" s="116">
        <v>99.005650798322407</v>
      </c>
      <c r="L1495" s="115">
        <v>0.11726998491704374</v>
      </c>
      <c r="M1495" s="115">
        <v>0</v>
      </c>
      <c r="N1495" s="117">
        <v>12.705145537488001</v>
      </c>
      <c r="O1495" s="115">
        <v>0.91653287004970641</v>
      </c>
      <c r="P1495" s="115">
        <v>0.17276192738494831</v>
      </c>
      <c r="Q1495" s="115">
        <v>1.0147744466841122</v>
      </c>
      <c r="S1495" s="91">
        <v>0</v>
      </c>
      <c r="T1495" s="86">
        <f>IF(S1495=1,INDEX('LAD average need weights (Rx)'!N:N,MATCH(C1495,'LAD average need weights (Rx)'!B:B,0)),SUMPRODUCT(I$2:Q$2,I1495:Q1495)+$T$2)</f>
        <v>0.8904179266577732</v>
      </c>
    </row>
    <row r="1496" spans="2:20" x14ac:dyDescent="0.2">
      <c r="B1496" s="102" t="s">
        <v>5043</v>
      </c>
      <c r="C1496" s="101" t="s">
        <v>7155</v>
      </c>
      <c r="D1496" s="119">
        <v>8824.4293309887107</v>
      </c>
      <c r="E1496" s="119">
        <v>35430.126008148924</v>
      </c>
      <c r="F1496" s="119">
        <v>9856.9777836653848</v>
      </c>
      <c r="G1496" s="118">
        <v>1.1170102239983586</v>
      </c>
      <c r="I1496" s="115">
        <v>0.30674002751031637</v>
      </c>
      <c r="J1496" s="115">
        <v>3.135803599665539E-2</v>
      </c>
      <c r="K1496" s="116">
        <v>79.370671897989197</v>
      </c>
      <c r="L1496" s="115">
        <v>0.11452513966480447</v>
      </c>
      <c r="M1496" s="115">
        <v>0</v>
      </c>
      <c r="N1496" s="117">
        <v>9.1714440902403105</v>
      </c>
      <c r="O1496" s="115">
        <v>1.1135671054274545</v>
      </c>
      <c r="P1496" s="115">
        <v>0.12840082032684977</v>
      </c>
      <c r="Q1496" s="115">
        <v>0.95884479839287173</v>
      </c>
      <c r="S1496" s="91">
        <v>0</v>
      </c>
      <c r="T1496" s="86">
        <f>IF(S1496=1,INDEX('LAD average need weights (Rx)'!N:N,MATCH(C1496,'LAD average need weights (Rx)'!B:B,0)),SUMPRODUCT(I$2:Q$2,I1496:Q1496)+$T$2)</f>
        <v>0.85322341661111789</v>
      </c>
    </row>
    <row r="1497" spans="2:20" x14ac:dyDescent="0.2">
      <c r="B1497" s="102" t="s">
        <v>5042</v>
      </c>
      <c r="C1497" s="101" t="s">
        <v>7280</v>
      </c>
      <c r="D1497" s="119">
        <v>9245.3849909663204</v>
      </c>
      <c r="E1497" s="119">
        <v>39753.424382289595</v>
      </c>
      <c r="F1497" s="119">
        <v>11059.758039548751</v>
      </c>
      <c r="G1497" s="118">
        <v>1.1962463488924753</v>
      </c>
      <c r="I1497" s="115">
        <v>0.27809523809523812</v>
      </c>
      <c r="J1497" s="115">
        <v>5.6102660664151087E-2</v>
      </c>
      <c r="K1497" s="116">
        <v>91.412628518018494</v>
      </c>
      <c r="L1497" s="115">
        <v>0.12655233589591958</v>
      </c>
      <c r="M1497" s="115">
        <v>0</v>
      </c>
      <c r="N1497" s="117">
        <v>22.2028445321425</v>
      </c>
      <c r="O1497" s="115">
        <v>1.1703826951934804</v>
      </c>
      <c r="P1497" s="115">
        <v>0.1098166758531539</v>
      </c>
      <c r="Q1497" s="115">
        <v>0.95331802917495134</v>
      </c>
      <c r="S1497" s="91">
        <v>0</v>
      </c>
      <c r="T1497" s="86">
        <f>IF(S1497=1,INDEX('LAD average need weights (Rx)'!N:N,MATCH(C1497,'LAD average need weights (Rx)'!B:B,0)),SUMPRODUCT(I$2:Q$2,I1497:Q1497)+$T$2)</f>
        <v>0.98653302284341327</v>
      </c>
    </row>
    <row r="1498" spans="2:20" x14ac:dyDescent="0.2">
      <c r="B1498" s="102" t="s">
        <v>5041</v>
      </c>
      <c r="C1498" s="101" t="s">
        <v>7159</v>
      </c>
      <c r="D1498" s="119">
        <v>21511.560370515355</v>
      </c>
      <c r="E1498" s="119">
        <v>55870.764857180162</v>
      </c>
      <c r="F1498" s="119">
        <v>15543.746240895467</v>
      </c>
      <c r="G1498" s="118">
        <v>0.72257641812912721</v>
      </c>
      <c r="I1498" s="115">
        <v>0.29402515723270439</v>
      </c>
      <c r="J1498" s="115">
        <v>3.9304173916438354E-2</v>
      </c>
      <c r="K1498" s="116">
        <v>96.925414237053303</v>
      </c>
      <c r="L1498" s="115">
        <v>5.6507473569084941E-2</v>
      </c>
      <c r="M1498" s="115">
        <v>0</v>
      </c>
      <c r="N1498" s="117">
        <v>13.8523779227527</v>
      </c>
      <c r="O1498" s="115">
        <v>0.88400486349118157</v>
      </c>
      <c r="P1498" s="115">
        <v>0.21867089991263589</v>
      </c>
      <c r="Q1498" s="115">
        <v>1.0516611281882804</v>
      </c>
      <c r="S1498" s="91">
        <v>0</v>
      </c>
      <c r="T1498" s="86">
        <f>IF(S1498=1,INDEX('LAD average need weights (Rx)'!N:N,MATCH(C1498,'LAD average need weights (Rx)'!B:B,0)),SUMPRODUCT(I$2:Q$2,I1498:Q1498)+$T$2)</f>
        <v>0.87116457086102994</v>
      </c>
    </row>
    <row r="1499" spans="2:20" x14ac:dyDescent="0.2">
      <c r="B1499" s="102" t="s">
        <v>5040</v>
      </c>
      <c r="C1499" s="101" t="s">
        <v>7155</v>
      </c>
      <c r="D1499" s="119">
        <v>5944.2885748845947</v>
      </c>
      <c r="E1499" s="119">
        <v>26042.310939078427</v>
      </c>
      <c r="F1499" s="119">
        <v>7245.2037089216519</v>
      </c>
      <c r="G1499" s="118">
        <v>1.2188512750766503</v>
      </c>
      <c r="I1499" s="115">
        <v>0.34225352112676055</v>
      </c>
      <c r="J1499" s="115">
        <v>3.0915131119616839E-2</v>
      </c>
      <c r="K1499" s="116">
        <v>106.537580809799</v>
      </c>
      <c r="L1499" s="115">
        <v>0.11217948717948718</v>
      </c>
      <c r="M1499" s="115">
        <v>0</v>
      </c>
      <c r="N1499" s="117">
        <v>9.7149479414766908</v>
      </c>
      <c r="O1499" s="115">
        <v>1.1436352658671523</v>
      </c>
      <c r="P1499" s="115">
        <v>0.16195660568282425</v>
      </c>
      <c r="Q1499" s="115">
        <v>0.91339740551066917</v>
      </c>
      <c r="S1499" s="91">
        <v>0</v>
      </c>
      <c r="T1499" s="86">
        <f>IF(S1499=1,INDEX('LAD average need weights (Rx)'!N:N,MATCH(C1499,'LAD average need weights (Rx)'!B:B,0)),SUMPRODUCT(I$2:Q$2,I1499:Q1499)+$T$2)</f>
        <v>0.88872160990337346</v>
      </c>
    </row>
    <row r="1500" spans="2:20" x14ac:dyDescent="0.2">
      <c r="B1500" s="102" t="s">
        <v>5039</v>
      </c>
      <c r="C1500" s="101" t="s">
        <v>7159</v>
      </c>
      <c r="D1500" s="119">
        <v>7914.4743489341554</v>
      </c>
      <c r="E1500" s="119">
        <v>21933.941014454049</v>
      </c>
      <c r="F1500" s="119">
        <v>6102.2184690501535</v>
      </c>
      <c r="G1500" s="118">
        <v>0.77102005768354553</v>
      </c>
      <c r="I1500" s="115">
        <v>0.32926829268292684</v>
      </c>
      <c r="J1500" s="115">
        <v>4.1777777147564664E-2</v>
      </c>
      <c r="K1500" s="116">
        <v>83.421520578070997</v>
      </c>
      <c r="L1500" s="115">
        <v>8.352941176470588E-2</v>
      </c>
      <c r="M1500" s="115">
        <v>0</v>
      </c>
      <c r="N1500" s="117">
        <v>11.141273955388</v>
      </c>
      <c r="O1500" s="115">
        <v>0.82309923107520744</v>
      </c>
      <c r="P1500" s="115">
        <v>0.17721111944332293</v>
      </c>
      <c r="Q1500" s="115">
        <v>1.0755100057833806</v>
      </c>
      <c r="S1500" s="91">
        <v>0</v>
      </c>
      <c r="T1500" s="86">
        <f>IF(S1500=1,INDEX('LAD average need weights (Rx)'!N:N,MATCH(C1500,'LAD average need weights (Rx)'!B:B,0)),SUMPRODUCT(I$2:Q$2,I1500:Q1500)+$T$2)</f>
        <v>0.85328887475505688</v>
      </c>
    </row>
    <row r="1501" spans="2:20" x14ac:dyDescent="0.2">
      <c r="B1501" s="102" t="s">
        <v>5038</v>
      </c>
      <c r="C1501" s="101" t="s">
        <v>7088</v>
      </c>
      <c r="D1501" s="119">
        <v>23716.754095822733</v>
      </c>
      <c r="E1501" s="119">
        <v>93913.889221784368</v>
      </c>
      <c r="F1501" s="119">
        <v>26127.683526268804</v>
      </c>
      <c r="G1501" s="118">
        <v>1.1016551177579024</v>
      </c>
      <c r="I1501" s="115">
        <v>0.25684608120868746</v>
      </c>
      <c r="J1501" s="115">
        <v>4.2324786438208362E-2</v>
      </c>
      <c r="K1501" s="116">
        <v>89.513833716635304</v>
      </c>
      <c r="L1501" s="115">
        <v>0.14859715968133011</v>
      </c>
      <c r="M1501" s="115">
        <v>0</v>
      </c>
      <c r="N1501" s="117">
        <v>13.3387480660673</v>
      </c>
      <c r="O1501" s="115">
        <v>0.94274912133658306</v>
      </c>
      <c r="P1501" s="115">
        <v>0.15835165413446831</v>
      </c>
      <c r="Q1501" s="115">
        <v>1.0057148815599479</v>
      </c>
      <c r="S1501" s="91">
        <v>0</v>
      </c>
      <c r="T1501" s="86">
        <f>IF(S1501=1,INDEX('LAD average need weights (Rx)'!N:N,MATCH(C1501,'LAD average need weights (Rx)'!B:B,0)),SUMPRODUCT(I$2:Q$2,I1501:Q1501)+$T$2)</f>
        <v>0.90026589606075447</v>
      </c>
    </row>
    <row r="1502" spans="2:20" x14ac:dyDescent="0.2">
      <c r="B1502" s="102" t="s">
        <v>5037</v>
      </c>
      <c r="C1502" s="101" t="s">
        <v>7279</v>
      </c>
      <c r="D1502" s="119">
        <v>7383.6933981665325</v>
      </c>
      <c r="E1502" s="119">
        <v>30627.51211840165</v>
      </c>
      <c r="F1502" s="119">
        <v>8520.8476664912705</v>
      </c>
      <c r="G1502" s="118">
        <v>1.154008868868676</v>
      </c>
      <c r="I1502" s="115">
        <v>0.25274725274725274</v>
      </c>
      <c r="J1502" s="115">
        <v>2.7296996935041725E-2</v>
      </c>
      <c r="K1502" s="116">
        <v>70.231627336806596</v>
      </c>
      <c r="L1502" s="115">
        <v>0.1041041041041041</v>
      </c>
      <c r="M1502" s="115">
        <v>0</v>
      </c>
      <c r="N1502" s="117">
        <v>5.5747195832056402</v>
      </c>
      <c r="O1502" s="115">
        <v>1.1461841006700091</v>
      </c>
      <c r="P1502" s="115">
        <v>0.1159141458483392</v>
      </c>
      <c r="Q1502" s="115">
        <v>0.9109455441454023</v>
      </c>
      <c r="S1502" s="91">
        <v>0</v>
      </c>
      <c r="T1502" s="86">
        <f>IF(S1502=1,INDEX('LAD average need weights (Rx)'!N:N,MATCH(C1502,'LAD average need weights (Rx)'!B:B,0)),SUMPRODUCT(I$2:Q$2,I1502:Q1502)+$T$2)</f>
        <v>0.78844959844201923</v>
      </c>
    </row>
    <row r="1503" spans="2:20" x14ac:dyDescent="0.2">
      <c r="B1503" s="102" t="s">
        <v>5036</v>
      </c>
      <c r="C1503" s="101" t="s">
        <v>7088</v>
      </c>
      <c r="D1503" s="119">
        <v>7073.5786878161398</v>
      </c>
      <c r="E1503" s="119">
        <v>29850.213413891845</v>
      </c>
      <c r="F1503" s="119">
        <v>8304.5962182219973</v>
      </c>
      <c r="G1503" s="118">
        <v>1.1740303719991436</v>
      </c>
      <c r="I1503" s="115">
        <v>0.30180806675938804</v>
      </c>
      <c r="J1503" s="115">
        <v>4.4870625950872302E-2</v>
      </c>
      <c r="K1503" s="116">
        <v>97.700335055144507</v>
      </c>
      <c r="L1503" s="115">
        <v>0.10143702451394759</v>
      </c>
      <c r="M1503" s="115">
        <v>0</v>
      </c>
      <c r="N1503" s="117">
        <v>16.128115035599599</v>
      </c>
      <c r="O1503" s="115">
        <v>1.0416672336394093</v>
      </c>
      <c r="P1503" s="115">
        <v>0.13585106034584674</v>
      </c>
      <c r="Q1503" s="115">
        <v>0.97130776183434553</v>
      </c>
      <c r="S1503" s="91">
        <v>0</v>
      </c>
      <c r="T1503" s="86">
        <f>IF(S1503=1,INDEX('LAD average need weights (Rx)'!N:N,MATCH(C1503,'LAD average need weights (Rx)'!B:B,0)),SUMPRODUCT(I$2:Q$2,I1503:Q1503)+$T$2)</f>
        <v>0.91768621060006905</v>
      </c>
    </row>
    <row r="1504" spans="2:20" x14ac:dyDescent="0.2">
      <c r="B1504" s="102" t="s">
        <v>5035</v>
      </c>
      <c r="C1504" s="101" t="s">
        <v>7088</v>
      </c>
      <c r="D1504" s="119">
        <v>7178.8830352483546</v>
      </c>
      <c r="E1504" s="119">
        <v>30279.799808282583</v>
      </c>
      <c r="F1504" s="119">
        <v>8424.1109934361884</v>
      </c>
      <c r="G1504" s="118">
        <v>1.1734570617843691</v>
      </c>
      <c r="I1504" s="115">
        <v>0.33684210526315789</v>
      </c>
      <c r="J1504" s="115">
        <v>4.6888952773498589E-2</v>
      </c>
      <c r="K1504" s="116">
        <v>73.640159045725596</v>
      </c>
      <c r="L1504" s="115">
        <v>0.10940325497287523</v>
      </c>
      <c r="M1504" s="115">
        <v>0</v>
      </c>
      <c r="N1504" s="117">
        <v>12.604755773054</v>
      </c>
      <c r="O1504" s="115">
        <v>1.036146103018158</v>
      </c>
      <c r="P1504" s="115">
        <v>0.12421648117242921</v>
      </c>
      <c r="Q1504" s="115">
        <v>0.96425129806940701</v>
      </c>
      <c r="S1504" s="91">
        <v>0</v>
      </c>
      <c r="T1504" s="86">
        <f>IF(S1504=1,INDEX('LAD average need weights (Rx)'!N:N,MATCH(C1504,'LAD average need weights (Rx)'!B:B,0)),SUMPRODUCT(I$2:Q$2,I1504:Q1504)+$T$2)</f>
        <v>0.87526719442909473</v>
      </c>
    </row>
    <row r="1505" spans="2:20" x14ac:dyDescent="0.2">
      <c r="B1505" s="102" t="s">
        <v>5034</v>
      </c>
      <c r="C1505" s="101" t="s">
        <v>7280</v>
      </c>
      <c r="D1505" s="119">
        <v>12298.266746829006</v>
      </c>
      <c r="E1505" s="119">
        <v>47988.835595759156</v>
      </c>
      <c r="F1505" s="119">
        <v>13350.923059730945</v>
      </c>
      <c r="G1505" s="118">
        <v>1.0855938755087873</v>
      </c>
      <c r="I1505" s="115">
        <v>0.27342995169082124</v>
      </c>
      <c r="J1505" s="115">
        <v>5.731588655232376E-2</v>
      </c>
      <c r="K1505" s="116">
        <v>102.645703703704</v>
      </c>
      <c r="L1505" s="115">
        <v>0.11589698046181172</v>
      </c>
      <c r="M1505" s="115">
        <v>0</v>
      </c>
      <c r="N1505" s="117">
        <v>18.104418353909502</v>
      </c>
      <c r="O1505" s="115">
        <v>1.0592679705472363</v>
      </c>
      <c r="P1505" s="115">
        <v>9.5235135303152085E-2</v>
      </c>
      <c r="Q1505" s="115">
        <v>0.96839007089645945</v>
      </c>
      <c r="S1505" s="91">
        <v>0</v>
      </c>
      <c r="T1505" s="86">
        <f>IF(S1505=1,INDEX('LAD average need weights (Rx)'!N:N,MATCH(C1505,'LAD average need weights (Rx)'!B:B,0)),SUMPRODUCT(I$2:Q$2,I1505:Q1505)+$T$2)</f>
        <v>0.9442261166633058</v>
      </c>
    </row>
    <row r="1506" spans="2:20" x14ac:dyDescent="0.2">
      <c r="B1506" s="102" t="s">
        <v>5033</v>
      </c>
      <c r="C1506" s="101" t="s">
        <v>7155</v>
      </c>
      <c r="D1506" s="119">
        <v>7444.9331923697264</v>
      </c>
      <c r="E1506" s="119">
        <v>30381.221920568831</v>
      </c>
      <c r="F1506" s="119">
        <v>8452.3275317388761</v>
      </c>
      <c r="G1506" s="118">
        <v>1.1353127440285997</v>
      </c>
      <c r="I1506" s="115">
        <v>0.25852782764811488</v>
      </c>
      <c r="J1506" s="115">
        <v>4.5949709680658403E-2</v>
      </c>
      <c r="K1506" s="116">
        <v>73.747067815452994</v>
      </c>
      <c r="L1506" s="115">
        <v>0.11862990810359231</v>
      </c>
      <c r="M1506" s="115">
        <v>0</v>
      </c>
      <c r="N1506" s="117">
        <v>10.823364230127799</v>
      </c>
      <c r="O1506" s="115">
        <v>1.0471213300557669</v>
      </c>
      <c r="P1506" s="115">
        <v>0.12106077592619509</v>
      </c>
      <c r="Q1506" s="115">
        <v>0.97651214094190419</v>
      </c>
      <c r="S1506" s="91">
        <v>0</v>
      </c>
      <c r="T1506" s="86">
        <f>IF(S1506=1,INDEX('LAD average need weights (Rx)'!N:N,MATCH(C1506,'LAD average need weights (Rx)'!B:B,0)),SUMPRODUCT(I$2:Q$2,I1506:Q1506)+$T$2)</f>
        <v>0.85302853094897468</v>
      </c>
    </row>
    <row r="1507" spans="2:20" x14ac:dyDescent="0.2">
      <c r="B1507" s="102" t="s">
        <v>5032</v>
      </c>
      <c r="C1507" s="101" t="s">
        <v>7280</v>
      </c>
      <c r="D1507" s="119">
        <v>6239.3645969407798</v>
      </c>
      <c r="E1507" s="119">
        <v>27880.263344008887</v>
      </c>
      <c r="F1507" s="119">
        <v>7756.5384983792756</v>
      </c>
      <c r="G1507" s="118">
        <v>1.2431616036963733</v>
      </c>
      <c r="I1507" s="115">
        <v>0.32926829268292684</v>
      </c>
      <c r="J1507" s="115">
        <v>5.6361512730704333E-2</v>
      </c>
      <c r="K1507" s="116">
        <v>91.829930278884504</v>
      </c>
      <c r="L1507" s="115">
        <v>0.1202127659574468</v>
      </c>
      <c r="M1507" s="115">
        <v>0</v>
      </c>
      <c r="N1507" s="117">
        <v>22.142087815404999</v>
      </c>
      <c r="O1507" s="115">
        <v>1.1818393277057224</v>
      </c>
      <c r="P1507" s="115">
        <v>0.11256285609280405</v>
      </c>
      <c r="Q1507" s="115">
        <v>0.9509971598238558</v>
      </c>
      <c r="S1507" s="91">
        <v>0</v>
      </c>
      <c r="T1507" s="86">
        <f>IF(S1507=1,INDEX('LAD average need weights (Rx)'!N:N,MATCH(C1507,'LAD average need weights (Rx)'!B:B,0)),SUMPRODUCT(I$2:Q$2,I1507:Q1507)+$T$2)</f>
        <v>0.99533326547827428</v>
      </c>
    </row>
    <row r="1508" spans="2:20" x14ac:dyDescent="0.2">
      <c r="B1508" s="102" t="s">
        <v>5031</v>
      </c>
      <c r="C1508" s="101" t="s">
        <v>7144</v>
      </c>
      <c r="D1508" s="119">
        <v>6108.4443771795641</v>
      </c>
      <c r="E1508" s="119">
        <v>16110.587908297579</v>
      </c>
      <c r="F1508" s="119">
        <v>4482.109576955866</v>
      </c>
      <c r="G1508" s="118">
        <v>0.73375630523877811</v>
      </c>
      <c r="I1508" s="115">
        <v>0.20588235294117646</v>
      </c>
      <c r="J1508" s="115">
        <v>7.9172340460230139E-2</v>
      </c>
      <c r="K1508" s="116">
        <v>114.220953032376</v>
      </c>
      <c r="L1508" s="115">
        <v>0.16216216216216217</v>
      </c>
      <c r="M1508" s="115">
        <v>0</v>
      </c>
      <c r="N1508" s="117">
        <v>37.064978112175098</v>
      </c>
      <c r="O1508" s="115">
        <v>0.82449264000226019</v>
      </c>
      <c r="P1508" s="115">
        <v>0.25645359206155649</v>
      </c>
      <c r="Q1508" s="115">
        <v>1.0454907407792291</v>
      </c>
      <c r="S1508" s="91">
        <v>0</v>
      </c>
      <c r="T1508" s="86">
        <f>IF(S1508=1,INDEX('LAD average need weights (Rx)'!N:N,MATCH(C1508,'LAD average need weights (Rx)'!B:B,0)),SUMPRODUCT(I$2:Q$2,I1508:Q1508)+$T$2)</f>
        <v>1.1303034276029487</v>
      </c>
    </row>
    <row r="1509" spans="2:20" x14ac:dyDescent="0.2">
      <c r="B1509" s="102" t="s">
        <v>5030</v>
      </c>
      <c r="C1509" s="101" t="s">
        <v>7159</v>
      </c>
      <c r="D1509" s="119">
        <v>8956.7764468395726</v>
      </c>
      <c r="E1509" s="119">
        <v>30098.007066502927</v>
      </c>
      <c r="F1509" s="119">
        <v>8373.5346275338616</v>
      </c>
      <c r="G1509" s="118">
        <v>0.93488261957107244</v>
      </c>
      <c r="I1509" s="115">
        <v>0.34272997032640951</v>
      </c>
      <c r="J1509" s="115">
        <v>2.904941321919681E-2</v>
      </c>
      <c r="K1509" s="116">
        <v>79.566362451108205</v>
      </c>
      <c r="L1509" s="115">
        <v>9.9328859060402688E-2</v>
      </c>
      <c r="M1509" s="115">
        <v>0</v>
      </c>
      <c r="N1509" s="117">
        <v>8.8489185861219699</v>
      </c>
      <c r="O1509" s="115">
        <v>1.043268428456708</v>
      </c>
      <c r="P1509" s="115">
        <v>0.20457547727761566</v>
      </c>
      <c r="Q1509" s="115">
        <v>1.0021841023084797</v>
      </c>
      <c r="S1509" s="91">
        <v>0</v>
      </c>
      <c r="T1509" s="86">
        <f>IF(S1509=1,INDEX('LAD average need weights (Rx)'!N:N,MATCH(C1509,'LAD average need weights (Rx)'!B:B,0)),SUMPRODUCT(I$2:Q$2,I1509:Q1509)+$T$2)</f>
        <v>0.85576224952164848</v>
      </c>
    </row>
    <row r="1510" spans="2:20" x14ac:dyDescent="0.2">
      <c r="B1510" s="102" t="s">
        <v>5029</v>
      </c>
      <c r="C1510" s="101" t="s">
        <v>7159</v>
      </c>
      <c r="D1510" s="119">
        <v>11137.373190651939</v>
      </c>
      <c r="E1510" s="119">
        <v>26567.923691951943</v>
      </c>
      <c r="F1510" s="119">
        <v>7391.4338754949749</v>
      </c>
      <c r="G1510" s="118">
        <v>0.66366042952560067</v>
      </c>
      <c r="I1510" s="115">
        <v>0.27111111111111114</v>
      </c>
      <c r="J1510" s="115">
        <v>3.9065619930104635E-2</v>
      </c>
      <c r="K1510" s="116">
        <v>91.224347599164901</v>
      </c>
      <c r="L1510" s="115">
        <v>7.4549098196392785E-2</v>
      </c>
      <c r="M1510" s="115">
        <v>0</v>
      </c>
      <c r="N1510" s="117">
        <v>11.158596294363299</v>
      </c>
      <c r="O1510" s="115">
        <v>0.85482219538025983</v>
      </c>
      <c r="P1510" s="115">
        <v>0.1748060397340466</v>
      </c>
      <c r="Q1510" s="115">
        <v>1.0876293637764278</v>
      </c>
      <c r="S1510" s="91">
        <v>0</v>
      </c>
      <c r="T1510" s="86">
        <f>IF(S1510=1,INDEX('LAD average need weights (Rx)'!N:N,MATCH(C1510,'LAD average need weights (Rx)'!B:B,0)),SUMPRODUCT(I$2:Q$2,I1510:Q1510)+$T$2)</f>
        <v>0.84879773856898966</v>
      </c>
    </row>
    <row r="1511" spans="2:20" x14ac:dyDescent="0.2">
      <c r="B1511" s="102" t="s">
        <v>5028</v>
      </c>
      <c r="C1511" s="101" t="s">
        <v>7144</v>
      </c>
      <c r="D1511" s="119">
        <v>5604.1193382471611</v>
      </c>
      <c r="E1511" s="119">
        <v>16438.870980895772</v>
      </c>
      <c r="F1511" s="119">
        <v>4573.4408624446496</v>
      </c>
      <c r="G1511" s="118">
        <v>0.81608555892657275</v>
      </c>
      <c r="I1511" s="115">
        <v>0.22580645161290322</v>
      </c>
      <c r="J1511" s="115">
        <v>8.0541717752448921E-2</v>
      </c>
      <c r="K1511" s="116">
        <v>111.503471138846</v>
      </c>
      <c r="L1511" s="115">
        <v>0.16429840142095914</v>
      </c>
      <c r="M1511" s="115">
        <v>0</v>
      </c>
      <c r="N1511" s="117">
        <v>38.283369734789403</v>
      </c>
      <c r="O1511" s="115">
        <v>0.87417862495078114</v>
      </c>
      <c r="P1511" s="115">
        <v>0.29921554726871286</v>
      </c>
      <c r="Q1511" s="115">
        <v>1.0308513166967144</v>
      </c>
      <c r="S1511" s="91">
        <v>0</v>
      </c>
      <c r="T1511" s="86">
        <f>IF(S1511=1,INDEX('LAD average need weights (Rx)'!N:N,MATCH(C1511,'LAD average need weights (Rx)'!B:B,0)),SUMPRODUCT(I$2:Q$2,I1511:Q1511)+$T$2)</f>
        <v>1.1517776871362235</v>
      </c>
    </row>
    <row r="1512" spans="2:20" x14ac:dyDescent="0.2">
      <c r="B1512" s="102" t="s">
        <v>5027</v>
      </c>
      <c r="C1512" s="101" t="s">
        <v>7279</v>
      </c>
      <c r="D1512" s="119">
        <v>3686.7669850288303</v>
      </c>
      <c r="E1512" s="119">
        <v>13060.396697132357</v>
      </c>
      <c r="F1512" s="119">
        <v>3633.5191147748428</v>
      </c>
      <c r="G1512" s="118">
        <v>0.98555702856453486</v>
      </c>
      <c r="I1512" s="115">
        <v>0.29959514170040485</v>
      </c>
      <c r="J1512" s="115">
        <v>2.4732480489598859E-2</v>
      </c>
      <c r="K1512" s="116">
        <v>68.467031732659393</v>
      </c>
      <c r="L1512" s="115">
        <v>0.1471004243281471</v>
      </c>
      <c r="M1512" s="115">
        <v>0</v>
      </c>
      <c r="N1512" s="117">
        <v>7.8612465599550703</v>
      </c>
      <c r="O1512" s="115">
        <v>1.005918533729357</v>
      </c>
      <c r="P1512" s="115">
        <v>5.115559666942076E-2</v>
      </c>
      <c r="Q1512" s="115">
        <v>0.98754004804724194</v>
      </c>
      <c r="S1512" s="91">
        <v>0</v>
      </c>
      <c r="T1512" s="86">
        <f>IF(S1512=1,INDEX('LAD average need weights (Rx)'!N:N,MATCH(C1512,'LAD average need weights (Rx)'!B:B,0)),SUMPRODUCT(I$2:Q$2,I1512:Q1512)+$T$2)</f>
        <v>0.829952417515882</v>
      </c>
    </row>
    <row r="1513" spans="2:20" x14ac:dyDescent="0.2">
      <c r="B1513" s="102" t="s">
        <v>5026</v>
      </c>
      <c r="C1513" s="101" t="s">
        <v>7088</v>
      </c>
      <c r="D1513" s="119">
        <v>3860.7586094611165</v>
      </c>
      <c r="E1513" s="119">
        <v>17267.412720266762</v>
      </c>
      <c r="F1513" s="119">
        <v>4803.9485811002623</v>
      </c>
      <c r="G1513" s="118">
        <v>1.2443017207363805</v>
      </c>
      <c r="I1513" s="115">
        <v>0.27142857142857141</v>
      </c>
      <c r="J1513" s="115">
        <v>2.8273232823415071E-2</v>
      </c>
      <c r="K1513" s="116">
        <v>82.726593689633006</v>
      </c>
      <c r="L1513" s="115">
        <v>0.10629067245119306</v>
      </c>
      <c r="M1513" s="115">
        <v>0</v>
      </c>
      <c r="N1513" s="117">
        <v>12.468050547327699</v>
      </c>
      <c r="O1513" s="115">
        <v>1.0603660137930089</v>
      </c>
      <c r="P1513" s="115">
        <v>7.4425678471312068E-2</v>
      </c>
      <c r="Q1513" s="115">
        <v>1.0136415662146014</v>
      </c>
      <c r="S1513" s="91">
        <v>0</v>
      </c>
      <c r="T1513" s="86">
        <f>IF(S1513=1,INDEX('LAD average need weights (Rx)'!N:N,MATCH(C1513,'LAD average need weights (Rx)'!B:B,0)),SUMPRODUCT(I$2:Q$2,I1513:Q1513)+$T$2)</f>
        <v>0.86776297089744503</v>
      </c>
    </row>
    <row r="1514" spans="2:20" x14ac:dyDescent="0.2">
      <c r="B1514" s="102" t="s">
        <v>5025</v>
      </c>
      <c r="C1514" s="101" t="s">
        <v>7088</v>
      </c>
      <c r="D1514" s="119">
        <v>7239.6990168761804</v>
      </c>
      <c r="E1514" s="119">
        <v>27077.513279104292</v>
      </c>
      <c r="F1514" s="119">
        <v>7533.2062541253144</v>
      </c>
      <c r="G1514" s="118">
        <v>1.0405413590488983</v>
      </c>
      <c r="I1514" s="115">
        <v>0.26190476190476192</v>
      </c>
      <c r="J1514" s="115">
        <v>4.3380508969251691E-2</v>
      </c>
      <c r="K1514" s="116">
        <v>88.684746991445493</v>
      </c>
      <c r="L1514" s="115">
        <v>0.11873990306946688</v>
      </c>
      <c r="M1514" s="115">
        <v>0</v>
      </c>
      <c r="N1514" s="117">
        <v>13.5706840655357</v>
      </c>
      <c r="O1514" s="115">
        <v>0.95998996316439333</v>
      </c>
      <c r="P1514" s="115">
        <v>0.1606105565526891</v>
      </c>
      <c r="Q1514" s="115">
        <v>0.99912492604373371</v>
      </c>
      <c r="S1514" s="91">
        <v>0</v>
      </c>
      <c r="T1514" s="86">
        <f>IF(S1514=1,INDEX('LAD average need weights (Rx)'!N:N,MATCH(C1514,'LAD average need weights (Rx)'!B:B,0)),SUMPRODUCT(I$2:Q$2,I1514:Q1514)+$T$2)</f>
        <v>0.88622360520139265</v>
      </c>
    </row>
    <row r="1515" spans="2:20" x14ac:dyDescent="0.2">
      <c r="B1515" s="102" t="s">
        <v>5024</v>
      </c>
      <c r="C1515" s="101" t="s">
        <v>7279</v>
      </c>
      <c r="D1515" s="119">
        <v>10387.079112820296</v>
      </c>
      <c r="E1515" s="119">
        <v>33410.82365645362</v>
      </c>
      <c r="F1515" s="119">
        <v>9295.1898178369283</v>
      </c>
      <c r="G1515" s="118">
        <v>0.89488004441636537</v>
      </c>
      <c r="I1515" s="115">
        <v>0.25799086757990869</v>
      </c>
      <c r="J1515" s="115">
        <v>1.6894411954785176E-2</v>
      </c>
      <c r="K1515" s="116">
        <v>84.9754752851711</v>
      </c>
      <c r="L1515" s="115">
        <v>0.13788575180564674</v>
      </c>
      <c r="M1515" s="115">
        <v>0</v>
      </c>
      <c r="N1515" s="117">
        <v>8.1260968223791394</v>
      </c>
      <c r="O1515" s="115">
        <v>0.92553886330025681</v>
      </c>
      <c r="P1515" s="115">
        <v>0.11618993441743371</v>
      </c>
      <c r="Q1515" s="115">
        <v>1.0107895492167394</v>
      </c>
      <c r="S1515" s="91">
        <v>0</v>
      </c>
      <c r="T1515" s="86">
        <f>IF(S1515=1,INDEX('LAD average need weights (Rx)'!N:N,MATCH(C1515,'LAD average need weights (Rx)'!B:B,0)),SUMPRODUCT(I$2:Q$2,I1515:Q1515)+$T$2)</f>
        <v>0.83078507410300984</v>
      </c>
    </row>
    <row r="1516" spans="2:20" x14ac:dyDescent="0.2">
      <c r="B1516" s="102" t="s">
        <v>5023</v>
      </c>
      <c r="C1516" s="101" t="s">
        <v>7279</v>
      </c>
      <c r="D1516" s="119">
        <v>7420.8736632398241</v>
      </c>
      <c r="E1516" s="119">
        <v>26836.197669072899</v>
      </c>
      <c r="F1516" s="119">
        <v>7466.0700941696878</v>
      </c>
      <c r="G1516" s="118">
        <v>1.0060904460823461</v>
      </c>
      <c r="I1516" s="115">
        <v>0.2486910994764398</v>
      </c>
      <c r="J1516" s="115">
        <v>5.5023073027287137E-2</v>
      </c>
      <c r="K1516" s="116">
        <v>69.033143849676307</v>
      </c>
      <c r="L1516" s="115">
        <v>0.11505791505791506</v>
      </c>
      <c r="M1516" s="115">
        <v>0</v>
      </c>
      <c r="N1516" s="117">
        <v>9.3233915995578691</v>
      </c>
      <c r="O1516" s="115">
        <v>0.89507644383601903</v>
      </c>
      <c r="P1516" s="115">
        <v>0.20204878753069647</v>
      </c>
      <c r="Q1516" s="115">
        <v>1.0380561050032955</v>
      </c>
      <c r="S1516" s="91">
        <v>0</v>
      </c>
      <c r="T1516" s="86">
        <f>IF(S1516=1,INDEX('LAD average need weights (Rx)'!N:N,MATCH(C1516,'LAD average need weights (Rx)'!B:B,0)),SUMPRODUCT(I$2:Q$2,I1516:Q1516)+$T$2)</f>
        <v>0.83622975235569641</v>
      </c>
    </row>
    <row r="1517" spans="2:20" x14ac:dyDescent="0.2">
      <c r="B1517" s="102" t="s">
        <v>5022</v>
      </c>
      <c r="C1517" s="101" t="s">
        <v>7159</v>
      </c>
      <c r="D1517" s="119">
        <v>7554.8231943086303</v>
      </c>
      <c r="E1517" s="119">
        <v>23788.616948075338</v>
      </c>
      <c r="F1517" s="119">
        <v>6618.2058936898275</v>
      </c>
      <c r="G1517" s="118">
        <v>0.87602392848526267</v>
      </c>
      <c r="I1517" s="115">
        <v>0.34389140271493213</v>
      </c>
      <c r="J1517" s="115">
        <v>5.1819508475773358E-2</v>
      </c>
      <c r="K1517" s="116">
        <v>86.826967760673796</v>
      </c>
      <c r="L1517" s="115">
        <v>0.13147410358565736</v>
      </c>
      <c r="M1517" s="115">
        <v>0</v>
      </c>
      <c r="N1517" s="117">
        <v>26.259180220737701</v>
      </c>
      <c r="O1517" s="115">
        <v>0.88728868801425209</v>
      </c>
      <c r="P1517" s="115">
        <v>0.38358931448825023</v>
      </c>
      <c r="Q1517" s="115">
        <v>1.0694974867401452</v>
      </c>
      <c r="S1517" s="91">
        <v>0</v>
      </c>
      <c r="T1517" s="86">
        <f>IF(S1517=1,INDEX('LAD average need weights (Rx)'!N:N,MATCH(C1517,'LAD average need weights (Rx)'!B:B,0)),SUMPRODUCT(I$2:Q$2,I1517:Q1517)+$T$2)</f>
        <v>1.0428656491090198</v>
      </c>
    </row>
    <row r="1518" spans="2:20" x14ac:dyDescent="0.2">
      <c r="B1518" s="102" t="s">
        <v>5021</v>
      </c>
      <c r="C1518" s="101" t="s">
        <v>7279</v>
      </c>
      <c r="D1518" s="119">
        <v>3853.4851273729464</v>
      </c>
      <c r="E1518" s="119">
        <v>13512.176413927222</v>
      </c>
      <c r="F1518" s="119">
        <v>3759.2082706794363</v>
      </c>
      <c r="G1518" s="118">
        <v>0.97553465147073715</v>
      </c>
      <c r="I1518" s="115">
        <v>0.32807570977917982</v>
      </c>
      <c r="J1518" s="115">
        <v>3.3404794120114024E-2</v>
      </c>
      <c r="K1518" s="116">
        <v>96.532641174980995</v>
      </c>
      <c r="L1518" s="115">
        <v>0.12315930388219545</v>
      </c>
      <c r="M1518" s="115">
        <v>0</v>
      </c>
      <c r="N1518" s="117">
        <v>9.3299688528741402</v>
      </c>
      <c r="O1518" s="115">
        <v>1.0709626089260034</v>
      </c>
      <c r="P1518" s="115">
        <v>0.11212736254776864</v>
      </c>
      <c r="Q1518" s="115">
        <v>0.96239908142817021</v>
      </c>
      <c r="S1518" s="91">
        <v>0</v>
      </c>
      <c r="T1518" s="86">
        <f>IF(S1518=1,INDEX('LAD average need weights (Rx)'!N:N,MATCH(C1518,'LAD average need weights (Rx)'!B:B,0)),SUMPRODUCT(I$2:Q$2,I1518:Q1518)+$T$2)</f>
        <v>0.87549826716169443</v>
      </c>
    </row>
    <row r="1519" spans="2:20" x14ac:dyDescent="0.2">
      <c r="B1519" s="102" t="s">
        <v>5020</v>
      </c>
      <c r="C1519" s="101" t="s">
        <v>7280</v>
      </c>
      <c r="D1519" s="119">
        <v>8175.0132883084161</v>
      </c>
      <c r="E1519" s="119">
        <v>31995.049416518737</v>
      </c>
      <c r="F1519" s="119">
        <v>8901.308767949773</v>
      </c>
      <c r="G1519" s="118">
        <v>1.0888433393350048</v>
      </c>
      <c r="I1519" s="115">
        <v>0.26430517711171664</v>
      </c>
      <c r="J1519" s="115">
        <v>5.4204599180138251E-2</v>
      </c>
      <c r="K1519" s="116">
        <v>91.272445905231393</v>
      </c>
      <c r="L1519" s="115">
        <v>0.1105379513633014</v>
      </c>
      <c r="M1519" s="115">
        <v>0</v>
      </c>
      <c r="N1519" s="117">
        <v>22.064523144344001</v>
      </c>
      <c r="O1519" s="115">
        <v>1.1564361575833546</v>
      </c>
      <c r="P1519" s="115">
        <v>0.10294092430124187</v>
      </c>
      <c r="Q1519" s="115">
        <v>0.97267602235702488</v>
      </c>
      <c r="S1519" s="91">
        <v>0</v>
      </c>
      <c r="T1519" s="86">
        <f>IF(S1519=1,INDEX('LAD average need weights (Rx)'!N:N,MATCH(C1519,'LAD average need weights (Rx)'!B:B,0)),SUMPRODUCT(I$2:Q$2,I1519:Q1519)+$T$2)</f>
        <v>0.97334683038427028</v>
      </c>
    </row>
    <row r="1520" spans="2:20" x14ac:dyDescent="0.2">
      <c r="B1520" s="102" t="s">
        <v>5019</v>
      </c>
      <c r="C1520" s="101" t="s">
        <v>7088</v>
      </c>
      <c r="D1520" s="119">
        <v>13599.400887754178</v>
      </c>
      <c r="E1520" s="119">
        <v>52452.536680002355</v>
      </c>
      <c r="F1520" s="119">
        <v>14592.764604697188</v>
      </c>
      <c r="G1520" s="118">
        <v>1.0730446675660177</v>
      </c>
      <c r="I1520" s="115">
        <v>0.23684210526315788</v>
      </c>
      <c r="J1520" s="115">
        <v>2.925502808229891E-2</v>
      </c>
      <c r="K1520" s="116">
        <v>75.498912037037002</v>
      </c>
      <c r="L1520" s="115">
        <v>0.11948331539289558</v>
      </c>
      <c r="M1520" s="115">
        <v>0</v>
      </c>
      <c r="N1520" s="117">
        <v>9.1335210648148095</v>
      </c>
      <c r="O1520" s="115">
        <v>0.95793170264330718</v>
      </c>
      <c r="P1520" s="115">
        <v>8.4643500651731804E-2</v>
      </c>
      <c r="Q1520" s="115">
        <v>0.99362279414109311</v>
      </c>
      <c r="S1520" s="91">
        <v>0</v>
      </c>
      <c r="T1520" s="86">
        <f>IF(S1520=1,INDEX('LAD average need weights (Rx)'!N:N,MATCH(C1520,'LAD average need weights (Rx)'!B:B,0)),SUMPRODUCT(I$2:Q$2,I1520:Q1520)+$T$2)</f>
        <v>0.81693832782878872</v>
      </c>
    </row>
    <row r="1521" spans="2:20" x14ac:dyDescent="0.2">
      <c r="B1521" s="102" t="s">
        <v>5018</v>
      </c>
      <c r="C1521" s="101" t="s">
        <v>7279</v>
      </c>
      <c r="D1521" s="119">
        <v>3234.2142904090983</v>
      </c>
      <c r="E1521" s="119">
        <v>11878.793563095956</v>
      </c>
      <c r="F1521" s="119">
        <v>3304.7865599251259</v>
      </c>
      <c r="G1521" s="118">
        <v>1.0218205298657255</v>
      </c>
      <c r="I1521" s="115">
        <v>0.24157303370786518</v>
      </c>
      <c r="J1521" s="115">
        <v>3.1801894272476545E-2</v>
      </c>
      <c r="K1521" s="116">
        <v>92.980221402213999</v>
      </c>
      <c r="L1521" s="115">
        <v>0.10482180293501048</v>
      </c>
      <c r="M1521" s="115">
        <v>0</v>
      </c>
      <c r="N1521" s="117">
        <v>5.1488228782287804</v>
      </c>
      <c r="O1521" s="115">
        <v>0.98646565762875504</v>
      </c>
      <c r="P1521" s="115">
        <v>8.8430992251224916E-2</v>
      </c>
      <c r="Q1521" s="115">
        <v>0.98752455166306485</v>
      </c>
      <c r="S1521" s="91">
        <v>0</v>
      </c>
      <c r="T1521" s="86">
        <f>IF(S1521=1,INDEX('LAD average need weights (Rx)'!N:N,MATCH(C1521,'LAD average need weights (Rx)'!B:B,0)),SUMPRODUCT(I$2:Q$2,I1521:Q1521)+$T$2)</f>
        <v>0.79902962897642782</v>
      </c>
    </row>
    <row r="1522" spans="2:20" x14ac:dyDescent="0.2">
      <c r="B1522" s="102" t="s">
        <v>5017</v>
      </c>
      <c r="C1522" s="101" t="s">
        <v>7280</v>
      </c>
      <c r="D1522" s="119">
        <v>13072.502528428151</v>
      </c>
      <c r="E1522" s="119">
        <v>52089.389900064489</v>
      </c>
      <c r="F1522" s="119">
        <v>14491.733924161819</v>
      </c>
      <c r="G1522" s="118">
        <v>1.1085661595893619</v>
      </c>
      <c r="I1522" s="115">
        <v>0.25</v>
      </c>
      <c r="J1522" s="115">
        <v>5.7097212359633602E-2</v>
      </c>
      <c r="K1522" s="116">
        <v>104.361251791687</v>
      </c>
      <c r="L1522" s="115">
        <v>0.1132596685082873</v>
      </c>
      <c r="M1522" s="115">
        <v>0</v>
      </c>
      <c r="N1522" s="117">
        <v>16.176046344959399</v>
      </c>
      <c r="O1522" s="115">
        <v>1.0612617690353183</v>
      </c>
      <c r="P1522" s="115">
        <v>6.3323355837995352E-2</v>
      </c>
      <c r="Q1522" s="115">
        <v>0.96747107156531009</v>
      </c>
      <c r="S1522" s="91">
        <v>0</v>
      </c>
      <c r="T1522" s="86">
        <f>IF(S1522=1,INDEX('LAD average need weights (Rx)'!N:N,MATCH(C1522,'LAD average need weights (Rx)'!B:B,0)),SUMPRODUCT(I$2:Q$2,I1522:Q1522)+$T$2)</f>
        <v>0.92055642578561658</v>
      </c>
    </row>
    <row r="1523" spans="2:20" x14ac:dyDescent="0.2">
      <c r="B1523" s="102" t="s">
        <v>5016</v>
      </c>
      <c r="C1523" s="101" t="s">
        <v>7279</v>
      </c>
      <c r="D1523" s="119">
        <v>5173.6428052730962</v>
      </c>
      <c r="E1523" s="119">
        <v>19261.313363607413</v>
      </c>
      <c r="F1523" s="119">
        <v>5358.6695645854616</v>
      </c>
      <c r="G1523" s="118">
        <v>1.0357633424409938</v>
      </c>
      <c r="I1523" s="115">
        <v>0.2276657060518732</v>
      </c>
      <c r="J1523" s="115">
        <v>4.8177999285599016E-2</v>
      </c>
      <c r="K1523" s="116">
        <v>80.702086846542997</v>
      </c>
      <c r="L1523" s="115">
        <v>0.11529933481152993</v>
      </c>
      <c r="M1523" s="115">
        <v>0</v>
      </c>
      <c r="N1523" s="117">
        <v>8.8557093170320407</v>
      </c>
      <c r="O1523" s="115">
        <v>0.89897860507957428</v>
      </c>
      <c r="P1523" s="115">
        <v>8.0116461618429002E-2</v>
      </c>
      <c r="Q1523" s="115">
        <v>0.99922812861340848</v>
      </c>
      <c r="S1523" s="91">
        <v>0</v>
      </c>
      <c r="T1523" s="86">
        <f>IF(S1523=1,INDEX('LAD average need weights (Rx)'!N:N,MATCH(C1523,'LAD average need weights (Rx)'!B:B,0)),SUMPRODUCT(I$2:Q$2,I1523:Q1523)+$T$2)</f>
        <v>0.81636429375467734</v>
      </c>
    </row>
    <row r="1524" spans="2:20" x14ac:dyDescent="0.2">
      <c r="B1524" s="102" t="s">
        <v>5015</v>
      </c>
      <c r="C1524" s="101" t="s">
        <v>7144</v>
      </c>
      <c r="D1524" s="119">
        <v>8621.3416346579361</v>
      </c>
      <c r="E1524" s="119">
        <v>27003.538533566913</v>
      </c>
      <c r="F1524" s="119">
        <v>7512.6258186183522</v>
      </c>
      <c r="G1524" s="118">
        <v>0.87139869140754989</v>
      </c>
      <c r="I1524" s="115">
        <v>0.26807228915662651</v>
      </c>
      <c r="J1524" s="115">
        <v>5.5124780327348619E-2</v>
      </c>
      <c r="K1524" s="116">
        <v>110.978732849072</v>
      </c>
      <c r="L1524" s="115">
        <v>0.13611615245009073</v>
      </c>
      <c r="M1524" s="115">
        <v>0</v>
      </c>
      <c r="N1524" s="117">
        <v>21.0658833736885</v>
      </c>
      <c r="O1524" s="115">
        <v>1.0007784554088444</v>
      </c>
      <c r="P1524" s="115">
        <v>0.13140481100905349</v>
      </c>
      <c r="Q1524" s="115">
        <v>0.98030380117686466</v>
      </c>
      <c r="S1524" s="91">
        <v>0</v>
      </c>
      <c r="T1524" s="86">
        <f>IF(S1524=1,INDEX('LAD average need weights (Rx)'!N:N,MATCH(C1524,'LAD average need weights (Rx)'!B:B,0)),SUMPRODUCT(I$2:Q$2,I1524:Q1524)+$T$2)</f>
        <v>0.98422383373915145</v>
      </c>
    </row>
    <row r="1525" spans="2:20" x14ac:dyDescent="0.2">
      <c r="B1525" s="102" t="s">
        <v>5014</v>
      </c>
      <c r="C1525" s="101" t="s">
        <v>7144</v>
      </c>
      <c r="D1525" s="119">
        <v>4299.4034592622547</v>
      </c>
      <c r="E1525" s="119">
        <v>14265.537027209448</v>
      </c>
      <c r="F1525" s="119">
        <v>3968.7999279742335</v>
      </c>
      <c r="G1525" s="118">
        <v>0.9231047901364553</v>
      </c>
      <c r="I1525" s="115">
        <v>0.27322404371584702</v>
      </c>
      <c r="J1525" s="115">
        <v>3.9997555775913587E-2</v>
      </c>
      <c r="K1525" s="116">
        <v>86.463374311148797</v>
      </c>
      <c r="L1525" s="115">
        <v>0.10623556581986143</v>
      </c>
      <c r="M1525" s="115">
        <v>0</v>
      </c>
      <c r="N1525" s="117">
        <v>13.3015108096651</v>
      </c>
      <c r="O1525" s="115">
        <v>1.1238082002897762</v>
      </c>
      <c r="P1525" s="115">
        <v>8.6168262310631752E-2</v>
      </c>
      <c r="Q1525" s="115">
        <v>0.94258059513682435</v>
      </c>
      <c r="S1525" s="91">
        <v>0</v>
      </c>
      <c r="T1525" s="86">
        <f>IF(S1525=1,INDEX('LAD average need weights (Rx)'!N:N,MATCH(C1525,'LAD average need weights (Rx)'!B:B,0)),SUMPRODUCT(I$2:Q$2,I1525:Q1525)+$T$2)</f>
        <v>0.87859570521970543</v>
      </c>
    </row>
    <row r="1526" spans="2:20" x14ac:dyDescent="0.2">
      <c r="B1526" s="102" t="s">
        <v>5013</v>
      </c>
      <c r="C1526" s="101" t="s">
        <v>7280</v>
      </c>
      <c r="D1526" s="119">
        <v>11847.481202741132</v>
      </c>
      <c r="E1526" s="119">
        <v>37754.651579042918</v>
      </c>
      <c r="F1526" s="119">
        <v>10503.681577622941</v>
      </c>
      <c r="G1526" s="118">
        <v>0.88657507852324946</v>
      </c>
      <c r="I1526" s="115">
        <v>0.24590163934426229</v>
      </c>
      <c r="J1526" s="115">
        <v>7.5750079704563766E-2</v>
      </c>
      <c r="K1526" s="116">
        <v>108.688943310658</v>
      </c>
      <c r="L1526" s="115">
        <v>0.15260736196319019</v>
      </c>
      <c r="M1526" s="115">
        <v>0</v>
      </c>
      <c r="N1526" s="117">
        <v>35.0927725170068</v>
      </c>
      <c r="O1526" s="115">
        <v>1.0775955629999394</v>
      </c>
      <c r="P1526" s="115">
        <v>0.18364246550994545</v>
      </c>
      <c r="Q1526" s="115">
        <v>0.96658934688275555</v>
      </c>
      <c r="S1526" s="91">
        <v>0</v>
      </c>
      <c r="T1526" s="86">
        <f>IF(S1526=1,INDEX('LAD average need weights (Rx)'!N:N,MATCH(C1526,'LAD average need weights (Rx)'!B:B,0)),SUMPRODUCT(I$2:Q$2,I1526:Q1526)+$T$2)</f>
        <v>1.121672710447311</v>
      </c>
    </row>
    <row r="1527" spans="2:20" x14ac:dyDescent="0.2">
      <c r="B1527" s="102" t="s">
        <v>5012</v>
      </c>
      <c r="C1527" s="101" t="s">
        <v>7144</v>
      </c>
      <c r="D1527" s="119">
        <v>29603.52465244518</v>
      </c>
      <c r="E1527" s="119">
        <v>72373.739535168235</v>
      </c>
      <c r="F1527" s="119">
        <v>20135.021324927257</v>
      </c>
      <c r="G1527" s="118">
        <v>0.68015621657619585</v>
      </c>
      <c r="I1527" s="115">
        <v>0.23076923076923078</v>
      </c>
      <c r="J1527" s="115">
        <v>7.9018747065535744E-2</v>
      </c>
      <c r="K1527" s="116">
        <v>113.23040994866599</v>
      </c>
      <c r="L1527" s="115">
        <v>0.14886265476533256</v>
      </c>
      <c r="M1527" s="115">
        <v>0</v>
      </c>
      <c r="N1527" s="117">
        <v>35.668431783674301</v>
      </c>
      <c r="O1527" s="115">
        <v>0.83931329827178269</v>
      </c>
      <c r="P1527" s="115">
        <v>0.20554240380135649</v>
      </c>
      <c r="Q1527" s="115">
        <v>1.0436795841062672</v>
      </c>
      <c r="S1527" s="91">
        <v>0</v>
      </c>
      <c r="T1527" s="86">
        <f>IF(S1527=1,INDEX('LAD average need weights (Rx)'!N:N,MATCH(C1527,'LAD average need weights (Rx)'!B:B,0)),SUMPRODUCT(I$2:Q$2,I1527:Q1527)+$T$2)</f>
        <v>1.112035892795352</v>
      </c>
    </row>
    <row r="1528" spans="2:20" x14ac:dyDescent="0.2">
      <c r="B1528" s="102" t="s">
        <v>5011</v>
      </c>
      <c r="C1528" s="101" t="s">
        <v>7144</v>
      </c>
      <c r="D1528" s="119">
        <v>5247.3464193345335</v>
      </c>
      <c r="E1528" s="119">
        <v>17403.091402540344</v>
      </c>
      <c r="F1528" s="119">
        <v>4841.6956034106006</v>
      </c>
      <c r="G1528" s="118">
        <v>0.92269410412294117</v>
      </c>
      <c r="I1528" s="115">
        <v>0.28417266187050361</v>
      </c>
      <c r="J1528" s="115">
        <v>7.021143757409963E-2</v>
      </c>
      <c r="K1528" s="116">
        <v>95.949387982195901</v>
      </c>
      <c r="L1528" s="115">
        <v>0.12574850299401197</v>
      </c>
      <c r="M1528" s="115">
        <v>0</v>
      </c>
      <c r="N1528" s="117">
        <v>31.652897626112701</v>
      </c>
      <c r="O1528" s="115">
        <v>0.90249715448740875</v>
      </c>
      <c r="P1528" s="115">
        <v>0.2417109556830252</v>
      </c>
      <c r="Q1528" s="115">
        <v>1.0449484942608922</v>
      </c>
      <c r="S1528" s="91">
        <v>0</v>
      </c>
      <c r="T1528" s="86">
        <f>IF(S1528=1,INDEX('LAD average need weights (Rx)'!N:N,MATCH(C1528,'LAD average need weights (Rx)'!B:B,0)),SUMPRODUCT(I$2:Q$2,I1528:Q1528)+$T$2)</f>
        <v>1.0693360780891559</v>
      </c>
    </row>
    <row r="1529" spans="2:20" x14ac:dyDescent="0.2">
      <c r="B1529" s="102" t="s">
        <v>5010</v>
      </c>
      <c r="C1529" s="101" t="s">
        <v>7144</v>
      </c>
      <c r="D1529" s="119">
        <v>10628.897767921882</v>
      </c>
      <c r="E1529" s="119">
        <v>26390.125401060672</v>
      </c>
      <c r="F1529" s="119">
        <v>7341.9688015382571</v>
      </c>
      <c r="G1529" s="118">
        <v>0.69075542561867431</v>
      </c>
      <c r="I1529" s="115">
        <v>0.45991561181434598</v>
      </c>
      <c r="J1529" s="115">
        <v>0.3569073749686052</v>
      </c>
      <c r="K1529" s="116">
        <v>110.983711187777</v>
      </c>
      <c r="L1529" s="115">
        <v>0.14668483197093551</v>
      </c>
      <c r="M1529" s="115">
        <v>0</v>
      </c>
      <c r="N1529" s="117">
        <v>14.7093272548053</v>
      </c>
      <c r="O1529" s="115">
        <v>0.55475573477086726</v>
      </c>
      <c r="P1529" s="115">
        <v>0.17235009728765963</v>
      </c>
      <c r="Q1529" s="115">
        <v>1.1028259172129862</v>
      </c>
      <c r="S1529" s="91">
        <v>0</v>
      </c>
      <c r="T1529" s="86">
        <f>IF(S1529=1,INDEX('LAD average need weights (Rx)'!N:N,MATCH(C1529,'LAD average need weights (Rx)'!B:B,0)),SUMPRODUCT(I$2:Q$2,I1529:Q1529)+$T$2)</f>
        <v>1.0850829989198136</v>
      </c>
    </row>
    <row r="1530" spans="2:20" x14ac:dyDescent="0.2">
      <c r="B1530" s="102" t="s">
        <v>5009</v>
      </c>
      <c r="C1530" s="101" t="s">
        <v>7144</v>
      </c>
      <c r="D1530" s="119">
        <v>13734.484156869725</v>
      </c>
      <c r="E1530" s="119">
        <v>30789.703008360921</v>
      </c>
      <c r="F1530" s="119">
        <v>8565.9706219860855</v>
      </c>
      <c r="G1530" s="118">
        <v>0.62368346158101262</v>
      </c>
      <c r="I1530" s="115">
        <v>0.28521126760563381</v>
      </c>
      <c r="J1530" s="115">
        <v>8.4930388677466578E-2</v>
      </c>
      <c r="K1530" s="116">
        <v>118.922145035581</v>
      </c>
      <c r="L1530" s="115">
        <v>0.16345177664974619</v>
      </c>
      <c r="M1530" s="115">
        <v>0</v>
      </c>
      <c r="N1530" s="117">
        <v>38.3327533039648</v>
      </c>
      <c r="O1530" s="115">
        <v>0.79836524733154557</v>
      </c>
      <c r="P1530" s="115">
        <v>0.20346011914979703</v>
      </c>
      <c r="Q1530" s="115">
        <v>1.0523924219585825</v>
      </c>
      <c r="S1530" s="91">
        <v>0</v>
      </c>
      <c r="T1530" s="86">
        <f>IF(S1530=1,INDEX('LAD average need weights (Rx)'!N:N,MATCH(C1530,'LAD average need weights (Rx)'!B:B,0)),SUMPRODUCT(I$2:Q$2,I1530:Q1530)+$T$2)</f>
        <v>1.1582055921063048</v>
      </c>
    </row>
    <row r="1531" spans="2:20" x14ac:dyDescent="0.2">
      <c r="B1531" s="102" t="s">
        <v>5008</v>
      </c>
      <c r="C1531" s="101" t="s">
        <v>7088</v>
      </c>
      <c r="D1531" s="119">
        <v>10421.297298561891</v>
      </c>
      <c r="E1531" s="119">
        <v>28873.010689103354</v>
      </c>
      <c r="F1531" s="119">
        <v>8032.7296844658931</v>
      </c>
      <c r="G1531" s="118">
        <v>0.77079939803409958</v>
      </c>
      <c r="I1531" s="115">
        <v>0.21268656716417911</v>
      </c>
      <c r="J1531" s="115">
        <v>5.6115218098969147E-2</v>
      </c>
      <c r="K1531" s="116">
        <v>120.464246984619</v>
      </c>
      <c r="L1531" s="115">
        <v>0.1388511985526911</v>
      </c>
      <c r="M1531" s="115">
        <v>0</v>
      </c>
      <c r="N1531" s="117">
        <v>20.007621445169899</v>
      </c>
      <c r="O1531" s="115">
        <v>0.82866352497341589</v>
      </c>
      <c r="P1531" s="115">
        <v>0.2460409854017124</v>
      </c>
      <c r="Q1531" s="115">
        <v>1.0492712036388843</v>
      </c>
      <c r="S1531" s="91">
        <v>0</v>
      </c>
      <c r="T1531" s="86">
        <f>IF(S1531=1,INDEX('LAD average need weights (Rx)'!N:N,MATCH(C1531,'LAD average need weights (Rx)'!B:B,0)),SUMPRODUCT(I$2:Q$2,I1531:Q1531)+$T$2)</f>
        <v>0.97757479817422976</v>
      </c>
    </row>
    <row r="1532" spans="2:20" x14ac:dyDescent="0.2">
      <c r="B1532" s="102" t="s">
        <v>5007</v>
      </c>
      <c r="C1532" s="101" t="s">
        <v>7279</v>
      </c>
      <c r="D1532" s="119">
        <v>12296.196808178789</v>
      </c>
      <c r="E1532" s="119">
        <v>29703.67630834911</v>
      </c>
      <c r="F1532" s="119">
        <v>8263.8282854891258</v>
      </c>
      <c r="G1532" s="118">
        <v>0.67206376202375506</v>
      </c>
      <c r="I1532" s="115">
        <v>0.26222222222222225</v>
      </c>
      <c r="J1532" s="115">
        <v>0.14324391312823198</v>
      </c>
      <c r="K1532" s="116">
        <v>64.846812900423501</v>
      </c>
      <c r="L1532" s="115">
        <v>0.13731218697829717</v>
      </c>
      <c r="M1532" s="115">
        <v>0</v>
      </c>
      <c r="N1532" s="117">
        <v>10.4075100445217</v>
      </c>
      <c r="O1532" s="115">
        <v>0.60439550672047848</v>
      </c>
      <c r="P1532" s="115">
        <v>0.15435190134154136</v>
      </c>
      <c r="Q1532" s="115">
        <v>1.1395654086188023</v>
      </c>
      <c r="S1532" s="91">
        <v>0</v>
      </c>
      <c r="T1532" s="86">
        <f>IF(S1532=1,INDEX('LAD average need weights (Rx)'!N:N,MATCH(C1532,'LAD average need weights (Rx)'!B:B,0)),SUMPRODUCT(I$2:Q$2,I1532:Q1532)+$T$2)</f>
        <v>0.87277075418530203</v>
      </c>
    </row>
    <row r="1533" spans="2:20" x14ac:dyDescent="0.2">
      <c r="B1533" s="102" t="s">
        <v>5006</v>
      </c>
      <c r="C1533" s="101" t="s">
        <v>7144</v>
      </c>
      <c r="D1533" s="119">
        <v>2948.1343780787593</v>
      </c>
      <c r="E1533" s="119">
        <v>8523.0508729500125</v>
      </c>
      <c r="F1533" s="119">
        <v>2371.1889448091574</v>
      </c>
      <c r="G1533" s="118">
        <v>0.80430151435444885</v>
      </c>
      <c r="I1533" s="115">
        <v>0.31428571428571428</v>
      </c>
      <c r="J1533" s="115">
        <v>5.7875735493656946E-2</v>
      </c>
      <c r="K1533" s="116">
        <v>115.217840054682</v>
      </c>
      <c r="L1533" s="115">
        <v>0.12903225806451613</v>
      </c>
      <c r="M1533" s="115">
        <v>0</v>
      </c>
      <c r="N1533" s="117">
        <v>25.3023000683527</v>
      </c>
      <c r="O1533" s="115">
        <v>0.95494900812591954</v>
      </c>
      <c r="P1533" s="115">
        <v>0.14889860964555782</v>
      </c>
      <c r="Q1533" s="115">
        <v>0.99858186543450611</v>
      </c>
      <c r="S1533" s="91">
        <v>0</v>
      </c>
      <c r="T1533" s="86">
        <f>IF(S1533=1,INDEX('LAD average need weights (Rx)'!N:N,MATCH(C1533,'LAD average need weights (Rx)'!B:B,0)),SUMPRODUCT(I$2:Q$2,I1533:Q1533)+$T$2)</f>
        <v>1.0286939571886702</v>
      </c>
    </row>
    <row r="1534" spans="2:20" x14ac:dyDescent="0.2">
      <c r="B1534" s="102" t="s">
        <v>5005</v>
      </c>
      <c r="C1534" s="101" t="s">
        <v>7277</v>
      </c>
      <c r="D1534" s="119">
        <v>14262.604523649074</v>
      </c>
      <c r="E1534" s="119">
        <v>74779.318338139259</v>
      </c>
      <c r="F1534" s="119">
        <v>20804.274852625353</v>
      </c>
      <c r="G1534" s="118">
        <v>1.4586588878720868</v>
      </c>
      <c r="I1534" s="115">
        <v>0.31652542372881354</v>
      </c>
      <c r="J1534" s="115">
        <v>3.1757214835623306E-2</v>
      </c>
      <c r="K1534" s="116">
        <v>80.974951883420403</v>
      </c>
      <c r="L1534" s="115">
        <v>0.10857142857142857</v>
      </c>
      <c r="M1534" s="115">
        <v>0</v>
      </c>
      <c r="N1534" s="117">
        <v>21.409109087159699</v>
      </c>
      <c r="O1534" s="115">
        <v>1.4201081254264818</v>
      </c>
      <c r="P1534" s="115">
        <v>0.14306479103643122</v>
      </c>
      <c r="Q1534" s="115">
        <v>0.84073821705157425</v>
      </c>
      <c r="S1534" s="91">
        <v>0</v>
      </c>
      <c r="T1534" s="86">
        <f>IF(S1534=1,INDEX('LAD average need weights (Rx)'!N:N,MATCH(C1534,'LAD average need weights (Rx)'!B:B,0)),SUMPRODUCT(I$2:Q$2,I1534:Q1534)+$T$2)</f>
        <v>0.97068258266334151</v>
      </c>
    </row>
    <row r="1535" spans="2:20" x14ac:dyDescent="0.2">
      <c r="B1535" s="102" t="s">
        <v>5004</v>
      </c>
      <c r="C1535" s="101" t="s">
        <v>7039</v>
      </c>
      <c r="D1535" s="119">
        <v>13523.400687601592</v>
      </c>
      <c r="E1535" s="119">
        <v>47726.853755258118</v>
      </c>
      <c r="F1535" s="119">
        <v>13278.037369712554</v>
      </c>
      <c r="G1535" s="118">
        <v>0.9818563892650175</v>
      </c>
      <c r="I1535" s="115">
        <v>0.26140684410646386</v>
      </c>
      <c r="J1535" s="115">
        <v>5.627895638175779E-2</v>
      </c>
      <c r="K1535" s="116">
        <v>100.253294998865</v>
      </c>
      <c r="L1535" s="115">
        <v>0.12092130518234165</v>
      </c>
      <c r="M1535" s="115">
        <v>0</v>
      </c>
      <c r="N1535" s="117">
        <v>25.096996822274299</v>
      </c>
      <c r="O1535" s="115">
        <v>0.91883135098881852</v>
      </c>
      <c r="P1535" s="115">
        <v>0.21174518744497356</v>
      </c>
      <c r="Q1535" s="115">
        <v>1.0140462004401114</v>
      </c>
      <c r="S1535" s="91">
        <v>0</v>
      </c>
      <c r="T1535" s="86">
        <f>IF(S1535=1,INDEX('LAD average need weights (Rx)'!N:N,MATCH(C1535,'LAD average need weights (Rx)'!B:B,0)),SUMPRODUCT(I$2:Q$2,I1535:Q1535)+$T$2)</f>
        <v>0.99964043829409566</v>
      </c>
    </row>
    <row r="1536" spans="2:20" x14ac:dyDescent="0.2">
      <c r="B1536" s="102" t="s">
        <v>5003</v>
      </c>
      <c r="C1536" s="101" t="s">
        <v>7024</v>
      </c>
      <c r="D1536" s="119">
        <v>25162.168606200939</v>
      </c>
      <c r="E1536" s="119">
        <v>100792.09158023313</v>
      </c>
      <c r="F1536" s="119">
        <v>28041.26091019317</v>
      </c>
      <c r="G1536" s="118">
        <v>1.1144214693515213</v>
      </c>
      <c r="I1536" s="115">
        <v>0.30131306150656528</v>
      </c>
      <c r="J1536" s="115">
        <v>5.8863786066455509E-2</v>
      </c>
      <c r="K1536" s="116">
        <v>101.05679097289099</v>
      </c>
      <c r="L1536" s="115">
        <v>0.10736071573810492</v>
      </c>
      <c r="M1536" s="115">
        <v>0</v>
      </c>
      <c r="N1536" s="117">
        <v>25.887477088207</v>
      </c>
      <c r="O1536" s="115">
        <v>1.1048188122996152</v>
      </c>
      <c r="P1536" s="115">
        <v>0.17347681756313912</v>
      </c>
      <c r="Q1536" s="115">
        <v>0.93692531328073125</v>
      </c>
      <c r="S1536" s="91">
        <v>0</v>
      </c>
      <c r="T1536" s="86">
        <f>IF(S1536=1,INDEX('LAD average need weights (Rx)'!N:N,MATCH(C1536,'LAD average need weights (Rx)'!B:B,0)),SUMPRODUCT(I$2:Q$2,I1536:Q1536)+$T$2)</f>
        <v>1.0141704592977152</v>
      </c>
    </row>
    <row r="1537" spans="2:20" x14ac:dyDescent="0.2">
      <c r="B1537" s="102" t="s">
        <v>5002</v>
      </c>
      <c r="C1537" s="101" t="s">
        <v>7277</v>
      </c>
      <c r="D1537" s="119">
        <v>12508.21670898364</v>
      </c>
      <c r="E1537" s="119">
        <v>64251.768650283542</v>
      </c>
      <c r="F1537" s="119">
        <v>17875.416418259068</v>
      </c>
      <c r="G1537" s="118">
        <v>1.4290939175542587</v>
      </c>
      <c r="I1537" s="115">
        <v>0.34950495049504948</v>
      </c>
      <c r="J1537" s="115">
        <v>3.0774031240682342E-2</v>
      </c>
      <c r="K1537" s="116">
        <v>89.548127589711498</v>
      </c>
      <c r="L1537" s="115">
        <v>0.12015945330296128</v>
      </c>
      <c r="M1537" s="115">
        <v>0</v>
      </c>
      <c r="N1537" s="117">
        <v>23.457169103275699</v>
      </c>
      <c r="O1537" s="115">
        <v>1.3672562616590933</v>
      </c>
      <c r="P1537" s="115">
        <v>0.11718257683267642</v>
      </c>
      <c r="Q1537" s="115">
        <v>0.80637981640034795</v>
      </c>
      <c r="S1537" s="91">
        <v>0</v>
      </c>
      <c r="T1537" s="86">
        <f>IF(S1537=1,INDEX('LAD average need weights (Rx)'!N:N,MATCH(C1537,'LAD average need weights (Rx)'!B:B,0)),SUMPRODUCT(I$2:Q$2,I1537:Q1537)+$T$2)</f>
        <v>0.99181505682659954</v>
      </c>
    </row>
    <row r="1538" spans="2:20" x14ac:dyDescent="0.2">
      <c r="B1538" s="102" t="s">
        <v>5001</v>
      </c>
      <c r="C1538" s="101" t="s">
        <v>7277</v>
      </c>
      <c r="D1538" s="119">
        <v>9688.6354554012232</v>
      </c>
      <c r="E1538" s="119">
        <v>53220.616924897338</v>
      </c>
      <c r="F1538" s="119">
        <v>14806.451395093045</v>
      </c>
      <c r="G1538" s="118">
        <v>1.5282287648503423</v>
      </c>
      <c r="I1538" s="115">
        <v>0.32240730789897903</v>
      </c>
      <c r="J1538" s="115">
        <v>2.2338466556437522E-2</v>
      </c>
      <c r="K1538" s="116">
        <v>86.339022580303194</v>
      </c>
      <c r="L1538" s="115">
        <v>9.420289855072464E-2</v>
      </c>
      <c r="M1538" s="115">
        <v>0</v>
      </c>
      <c r="N1538" s="117">
        <v>16.657012615286799</v>
      </c>
      <c r="O1538" s="115">
        <v>1.520373575230102</v>
      </c>
      <c r="P1538" s="115">
        <v>8.7361777687212261E-2</v>
      </c>
      <c r="Q1538" s="115">
        <v>0.76947989706446618</v>
      </c>
      <c r="S1538" s="91">
        <v>0</v>
      </c>
      <c r="T1538" s="86">
        <f>IF(S1538=1,INDEX('LAD average need weights (Rx)'!N:N,MATCH(C1538,'LAD average need weights (Rx)'!B:B,0)),SUMPRODUCT(I$2:Q$2,I1538:Q1538)+$T$2)</f>
        <v>0.91953086889910762</v>
      </c>
    </row>
    <row r="1539" spans="2:20" x14ac:dyDescent="0.2">
      <c r="B1539" s="102" t="s">
        <v>5000</v>
      </c>
      <c r="C1539" s="101" t="s">
        <v>7063</v>
      </c>
      <c r="D1539" s="119">
        <v>9065.3947096642332</v>
      </c>
      <c r="E1539" s="119">
        <v>40007.283367743286</v>
      </c>
      <c r="F1539" s="119">
        <v>11130.383878678573</v>
      </c>
      <c r="G1539" s="118">
        <v>1.2277881145994605</v>
      </c>
      <c r="I1539" s="115">
        <v>0.26935659760087238</v>
      </c>
      <c r="J1539" s="115">
        <v>3.0290805754418424E-2</v>
      </c>
      <c r="K1539" s="116">
        <v>92.138426270136307</v>
      </c>
      <c r="L1539" s="115">
        <v>0.10897435897435898</v>
      </c>
      <c r="M1539" s="115">
        <v>0</v>
      </c>
      <c r="N1539" s="117">
        <v>15.369618835192099</v>
      </c>
      <c r="O1539" s="115">
        <v>1.2290486506675886</v>
      </c>
      <c r="P1539" s="115">
        <v>0.11936454896969378</v>
      </c>
      <c r="Q1539" s="115">
        <v>0.92441912649300484</v>
      </c>
      <c r="S1539" s="91">
        <v>0</v>
      </c>
      <c r="T1539" s="86">
        <f>IF(S1539=1,INDEX('LAD average need weights (Rx)'!N:N,MATCH(C1539,'LAD average need weights (Rx)'!B:B,0)),SUMPRODUCT(I$2:Q$2,I1539:Q1539)+$T$2)</f>
        <v>0.91154706647478045</v>
      </c>
    </row>
    <row r="1540" spans="2:20" x14ac:dyDescent="0.2">
      <c r="B1540" s="102" t="s">
        <v>4999</v>
      </c>
      <c r="C1540" s="101" t="s">
        <v>7024</v>
      </c>
      <c r="D1540" s="119">
        <v>25027.316218261043</v>
      </c>
      <c r="E1540" s="119">
        <v>93404.89279458292</v>
      </c>
      <c r="F1540" s="119">
        <v>25986.076170039367</v>
      </c>
      <c r="G1540" s="118">
        <v>1.0383085402932164</v>
      </c>
      <c r="I1540" s="115">
        <v>0.27086280056577089</v>
      </c>
      <c r="J1540" s="115">
        <v>6.1042917809778073E-2</v>
      </c>
      <c r="K1540" s="116">
        <v>110.83184448610299</v>
      </c>
      <c r="L1540" s="115">
        <v>0.1275233874938454</v>
      </c>
      <c r="M1540" s="115">
        <v>0</v>
      </c>
      <c r="N1540" s="117">
        <v>33.127120710734403</v>
      </c>
      <c r="O1540" s="115">
        <v>1.1716745965373416</v>
      </c>
      <c r="P1540" s="115">
        <v>0.15577758044588894</v>
      </c>
      <c r="Q1540" s="115">
        <v>0.90800009127126569</v>
      </c>
      <c r="S1540" s="91">
        <v>0</v>
      </c>
      <c r="T1540" s="86">
        <f>IF(S1540=1,INDEX('LAD average need weights (Rx)'!N:N,MATCH(C1540,'LAD average need weights (Rx)'!B:B,0)),SUMPRODUCT(I$2:Q$2,I1540:Q1540)+$T$2)</f>
        <v>1.0896560529442447</v>
      </c>
    </row>
    <row r="1541" spans="2:20" x14ac:dyDescent="0.2">
      <c r="B1541" s="102" t="s">
        <v>4998</v>
      </c>
      <c r="C1541" s="101" t="s">
        <v>7092</v>
      </c>
      <c r="D1541" s="119">
        <v>18460.603898566125</v>
      </c>
      <c r="E1541" s="119">
        <v>73553.911943729967</v>
      </c>
      <c r="F1541" s="119">
        <v>20463.355839159925</v>
      </c>
      <c r="G1541" s="118">
        <v>1.1084878886735314</v>
      </c>
      <c r="I1541" s="115">
        <v>0.31363636363636366</v>
      </c>
      <c r="J1541" s="115">
        <v>5.5153913207142628E-2</v>
      </c>
      <c r="K1541" s="116">
        <v>93.299123296405497</v>
      </c>
      <c r="L1541" s="115">
        <v>0.12528823981552653</v>
      </c>
      <c r="M1541" s="115">
        <v>0</v>
      </c>
      <c r="N1541" s="117">
        <v>25.497816609548099</v>
      </c>
      <c r="O1541" s="115">
        <v>0.9736432630068601</v>
      </c>
      <c r="P1541" s="115">
        <v>0.27959755597307678</v>
      </c>
      <c r="Q1541" s="115">
        <v>1.0155690627247591</v>
      </c>
      <c r="S1541" s="91">
        <v>0</v>
      </c>
      <c r="T1541" s="86">
        <f>IF(S1541=1,INDEX('LAD average need weights (Rx)'!N:N,MATCH(C1541,'LAD average need weights (Rx)'!B:B,0)),SUMPRODUCT(I$2:Q$2,I1541:Q1541)+$T$2)</f>
        <v>1.0243667434863077</v>
      </c>
    </row>
    <row r="1542" spans="2:20" x14ac:dyDescent="0.2">
      <c r="B1542" s="102" t="s">
        <v>4997</v>
      </c>
      <c r="C1542" s="101" t="s">
        <v>7277</v>
      </c>
      <c r="D1542" s="119">
        <v>7674.7869069158751</v>
      </c>
      <c r="E1542" s="119">
        <v>37835.64096515267</v>
      </c>
      <c r="F1542" s="119">
        <v>10526.213548844633</v>
      </c>
      <c r="G1542" s="118">
        <v>1.371531701988923</v>
      </c>
      <c r="I1542" s="115">
        <v>0.29068577277379731</v>
      </c>
      <c r="J1542" s="115">
        <v>5.1366082828151076E-2</v>
      </c>
      <c r="K1542" s="116">
        <v>91.058231382978704</v>
      </c>
      <c r="L1542" s="115">
        <v>0.11037107516650808</v>
      </c>
      <c r="M1542" s="115">
        <v>0</v>
      </c>
      <c r="N1542" s="117">
        <v>25.2476530585106</v>
      </c>
      <c r="O1542" s="115">
        <v>1.273676491037449</v>
      </c>
      <c r="P1542" s="115">
        <v>0.11445954780405254</v>
      </c>
      <c r="Q1542" s="115">
        <v>0.84275235623537614</v>
      </c>
      <c r="S1542" s="91">
        <v>0</v>
      </c>
      <c r="T1542" s="86">
        <f>IF(S1542=1,INDEX('LAD average need weights (Rx)'!N:N,MATCH(C1542,'LAD average need weights (Rx)'!B:B,0)),SUMPRODUCT(I$2:Q$2,I1542:Q1542)+$T$2)</f>
        <v>0.99261360921764774</v>
      </c>
    </row>
    <row r="1543" spans="2:20" x14ac:dyDescent="0.2">
      <c r="B1543" s="102" t="s">
        <v>4996</v>
      </c>
      <c r="C1543" s="101" t="s">
        <v>7069</v>
      </c>
      <c r="D1543" s="119">
        <v>5202.0148283380486</v>
      </c>
      <c r="E1543" s="119">
        <v>24524.720090791205</v>
      </c>
      <c r="F1543" s="119">
        <v>6822.9963683996193</v>
      </c>
      <c r="G1543" s="118">
        <v>1.3116064820175544</v>
      </c>
      <c r="I1543" s="115">
        <v>0.25043478260869567</v>
      </c>
      <c r="J1543" s="115">
        <v>5.1268462823117499E-2</v>
      </c>
      <c r="K1543" s="116">
        <v>79.966123571730805</v>
      </c>
      <c r="L1543" s="115">
        <v>8.0645161290322578E-2</v>
      </c>
      <c r="M1543" s="115">
        <v>0</v>
      </c>
      <c r="N1543" s="117">
        <v>20.473325856961502</v>
      </c>
      <c r="O1543" s="115">
        <v>1.2464089471526361</v>
      </c>
      <c r="P1543" s="115">
        <v>0.10749533271530526</v>
      </c>
      <c r="Q1543" s="115">
        <v>0.9407589712513067</v>
      </c>
      <c r="S1543" s="91">
        <v>0</v>
      </c>
      <c r="T1543" s="86">
        <f>IF(S1543=1,INDEX('LAD average need weights (Rx)'!N:N,MATCH(C1543,'LAD average need weights (Rx)'!B:B,0)),SUMPRODUCT(I$2:Q$2,I1543:Q1543)+$T$2)</f>
        <v>0.93331677078309794</v>
      </c>
    </row>
    <row r="1544" spans="2:20" x14ac:dyDescent="0.2">
      <c r="B1544" s="102" t="s">
        <v>4995</v>
      </c>
      <c r="C1544" s="101" t="s">
        <v>7092</v>
      </c>
      <c r="D1544" s="119">
        <v>17102.180327706468</v>
      </c>
      <c r="E1544" s="119">
        <v>64548.741053426449</v>
      </c>
      <c r="F1544" s="119">
        <v>17958.036795603144</v>
      </c>
      <c r="G1544" s="118">
        <v>1.0500437050421074</v>
      </c>
      <c r="I1544" s="115">
        <v>0.38505448884276078</v>
      </c>
      <c r="J1544" s="115">
        <v>4.8762904363594636E-2</v>
      </c>
      <c r="K1544" s="116">
        <v>90.232987380587403</v>
      </c>
      <c r="L1544" s="115">
        <v>0.13455562461155998</v>
      </c>
      <c r="M1544" s="115">
        <v>0</v>
      </c>
      <c r="N1544" s="117">
        <v>25.3461700672249</v>
      </c>
      <c r="O1544" s="115">
        <v>1.0563720870630438</v>
      </c>
      <c r="P1544" s="115">
        <v>0.28977990445493751</v>
      </c>
      <c r="Q1544" s="115">
        <v>0.9828658115762573</v>
      </c>
      <c r="S1544" s="91">
        <v>0</v>
      </c>
      <c r="T1544" s="86">
        <f>IF(S1544=1,INDEX('LAD average need weights (Rx)'!N:N,MATCH(C1544,'LAD average need weights (Rx)'!B:B,0)),SUMPRODUCT(I$2:Q$2,I1544:Q1544)+$T$2)</f>
        <v>1.043971256829648</v>
      </c>
    </row>
    <row r="1545" spans="2:20" x14ac:dyDescent="0.2">
      <c r="B1545" s="102" t="s">
        <v>4994</v>
      </c>
      <c r="C1545" s="101" t="s">
        <v>7092</v>
      </c>
      <c r="D1545" s="119">
        <v>13829.581187696576</v>
      </c>
      <c r="E1545" s="119">
        <v>52403.611489538831</v>
      </c>
      <c r="F1545" s="119">
        <v>14579.153179342686</v>
      </c>
      <c r="G1545" s="118">
        <v>1.0542006284552539</v>
      </c>
      <c r="I1545" s="115">
        <v>0.2831926323867997</v>
      </c>
      <c r="J1545" s="115">
        <v>5.6845064312742624E-2</v>
      </c>
      <c r="K1545" s="116">
        <v>93.895161543287301</v>
      </c>
      <c r="L1545" s="115">
        <v>0.13985736925515055</v>
      </c>
      <c r="M1545" s="115">
        <v>0</v>
      </c>
      <c r="N1545" s="117">
        <v>23.721494432245901</v>
      </c>
      <c r="O1545" s="115">
        <v>1.0027315272540511</v>
      </c>
      <c r="P1545" s="115">
        <v>0.20740398424255047</v>
      </c>
      <c r="Q1545" s="115">
        <v>0.98773676563729684</v>
      </c>
      <c r="S1545" s="91">
        <v>0</v>
      </c>
      <c r="T1545" s="86">
        <f>IF(S1545=1,INDEX('LAD average need weights (Rx)'!N:N,MATCH(C1545,'LAD average need weights (Rx)'!B:B,0)),SUMPRODUCT(I$2:Q$2,I1545:Q1545)+$T$2)</f>
        <v>1.0043293214231226</v>
      </c>
    </row>
    <row r="1546" spans="2:20" x14ac:dyDescent="0.2">
      <c r="B1546" s="102" t="s">
        <v>4993</v>
      </c>
      <c r="C1546" s="101" t="s">
        <v>7278</v>
      </c>
      <c r="D1546" s="119">
        <v>7523.8726692601304</v>
      </c>
      <c r="E1546" s="119">
        <v>28045.169323988852</v>
      </c>
      <c r="F1546" s="119">
        <v>7802.4168161894413</v>
      </c>
      <c r="G1546" s="118">
        <v>1.0370213797034795</v>
      </c>
      <c r="I1546" s="115">
        <v>0.27592592592592591</v>
      </c>
      <c r="J1546" s="115">
        <v>4.4527440560729332E-2</v>
      </c>
      <c r="K1546" s="116">
        <v>81.769009080142098</v>
      </c>
      <c r="L1546" s="115">
        <v>0.1206896551724138</v>
      </c>
      <c r="M1546" s="115">
        <v>0</v>
      </c>
      <c r="N1546" s="117">
        <v>11.533496512698999</v>
      </c>
      <c r="O1546" s="115">
        <v>1.0850972426978065</v>
      </c>
      <c r="P1546" s="115">
        <v>0.12716499655229924</v>
      </c>
      <c r="Q1546" s="115">
        <v>0.9745907758959208</v>
      </c>
      <c r="S1546" s="91">
        <v>0</v>
      </c>
      <c r="T1546" s="86">
        <f>IF(S1546=1,INDEX('LAD average need weights (Rx)'!N:N,MATCH(C1546,'LAD average need weights (Rx)'!B:B,0)),SUMPRODUCT(I$2:Q$2,I1546:Q1546)+$T$2)</f>
        <v>0.87668030323210955</v>
      </c>
    </row>
    <row r="1547" spans="2:20" x14ac:dyDescent="0.2">
      <c r="B1547" s="102" t="s">
        <v>4992</v>
      </c>
      <c r="C1547" s="101" t="s">
        <v>7069</v>
      </c>
      <c r="D1547" s="119">
        <v>8696.0252491089086</v>
      </c>
      <c r="E1547" s="119">
        <v>41580.914444820635</v>
      </c>
      <c r="F1547" s="119">
        <v>11568.182111822573</v>
      </c>
      <c r="G1547" s="118">
        <v>1.3302838688293801</v>
      </c>
      <c r="I1547" s="115">
        <v>0.31611148878314071</v>
      </c>
      <c r="J1547" s="115">
        <v>5.8704011285742395E-2</v>
      </c>
      <c r="K1547" s="116">
        <v>84.668935973138801</v>
      </c>
      <c r="L1547" s="115">
        <v>0.12520193861066237</v>
      </c>
      <c r="M1547" s="115">
        <v>0</v>
      </c>
      <c r="N1547" s="117">
        <v>20.570269306472198</v>
      </c>
      <c r="O1547" s="115">
        <v>1.3223428802048856</v>
      </c>
      <c r="P1547" s="115">
        <v>0.10687447557371284</v>
      </c>
      <c r="Q1547" s="115">
        <v>0.87307399292873855</v>
      </c>
      <c r="S1547" s="91">
        <v>0</v>
      </c>
      <c r="T1547" s="86">
        <f>IF(S1547=1,INDEX('LAD average need weights (Rx)'!N:N,MATCH(C1547,'LAD average need weights (Rx)'!B:B,0)),SUMPRODUCT(I$2:Q$2,I1547:Q1547)+$T$2)</f>
        <v>0.97917155959229396</v>
      </c>
    </row>
    <row r="1548" spans="2:20" x14ac:dyDescent="0.2">
      <c r="B1548" s="102" t="s">
        <v>4991</v>
      </c>
      <c r="C1548" s="101" t="s">
        <v>7278</v>
      </c>
      <c r="D1548" s="119">
        <v>10054.953010504158</v>
      </c>
      <c r="E1548" s="119">
        <v>45404.235668635323</v>
      </c>
      <c r="F1548" s="119">
        <v>12631.864254931234</v>
      </c>
      <c r="G1548" s="118">
        <v>1.2562827734485722</v>
      </c>
      <c r="I1548" s="115">
        <v>0.32564575645756455</v>
      </c>
      <c r="J1548" s="115">
        <v>3.4133470031413315E-2</v>
      </c>
      <c r="K1548" s="116">
        <v>90.403758772451496</v>
      </c>
      <c r="L1548" s="115">
        <v>0.12816455696202531</v>
      </c>
      <c r="M1548" s="115">
        <v>0</v>
      </c>
      <c r="N1548" s="117">
        <v>16.4820807660283</v>
      </c>
      <c r="O1548" s="115">
        <v>1.2170498286238298</v>
      </c>
      <c r="P1548" s="115">
        <v>0.11480719307642462</v>
      </c>
      <c r="Q1548" s="115">
        <v>0.88356389353229736</v>
      </c>
      <c r="S1548" s="91">
        <v>0</v>
      </c>
      <c r="T1548" s="86">
        <f>IF(S1548=1,INDEX('LAD average need weights (Rx)'!N:N,MATCH(C1548,'LAD average need weights (Rx)'!B:B,0)),SUMPRODUCT(I$2:Q$2,I1548:Q1548)+$T$2)</f>
        <v>0.93322584335336212</v>
      </c>
    </row>
    <row r="1549" spans="2:20" x14ac:dyDescent="0.2">
      <c r="B1549" s="102" t="s">
        <v>4990</v>
      </c>
      <c r="C1549" s="101" t="s">
        <v>7092</v>
      </c>
      <c r="D1549" s="119">
        <v>11054.038120397925</v>
      </c>
      <c r="E1549" s="119">
        <v>37352.219077174821</v>
      </c>
      <c r="F1549" s="119">
        <v>10391.721258051219</v>
      </c>
      <c r="G1549" s="118">
        <v>0.94008371826359649</v>
      </c>
      <c r="I1549" s="115">
        <v>0.37065052950075644</v>
      </c>
      <c r="J1549" s="115">
        <v>9.7974835086074644E-2</v>
      </c>
      <c r="K1549" s="116">
        <v>104.244632316158</v>
      </c>
      <c r="L1549" s="115">
        <v>0.14407582938388624</v>
      </c>
      <c r="M1549" s="115">
        <v>0</v>
      </c>
      <c r="N1549" s="117">
        <v>25.252175187593799</v>
      </c>
      <c r="O1549" s="115">
        <v>0.83137343982444323</v>
      </c>
      <c r="P1549" s="115">
        <v>0.31362246088160145</v>
      </c>
      <c r="Q1549" s="115">
        <v>1.0759434011162281</v>
      </c>
      <c r="S1549" s="91">
        <v>0</v>
      </c>
      <c r="T1549" s="86">
        <f>IF(S1549=1,INDEX('LAD average need weights (Rx)'!N:N,MATCH(C1549,'LAD average need weights (Rx)'!B:B,0)),SUMPRODUCT(I$2:Q$2,I1549:Q1549)+$T$2)</f>
        <v>1.0727507416976039</v>
      </c>
    </row>
    <row r="1550" spans="2:20" x14ac:dyDescent="0.2">
      <c r="B1550" s="102" t="s">
        <v>4989</v>
      </c>
      <c r="C1550" s="101" t="s">
        <v>7278</v>
      </c>
      <c r="D1550" s="119">
        <v>10754.976949341164</v>
      </c>
      <c r="E1550" s="119">
        <v>46912.869818554078</v>
      </c>
      <c r="F1550" s="119">
        <v>13051.579761898605</v>
      </c>
      <c r="G1550" s="118">
        <v>1.2135386085321296</v>
      </c>
      <c r="I1550" s="115">
        <v>0.28859060402684567</v>
      </c>
      <c r="J1550" s="115">
        <v>4.5587943610674281E-2</v>
      </c>
      <c r="K1550" s="116">
        <v>98.186714652956297</v>
      </c>
      <c r="L1550" s="115">
        <v>0.10440985732814527</v>
      </c>
      <c r="M1550" s="115">
        <v>0</v>
      </c>
      <c r="N1550" s="117">
        <v>11.6892835989717</v>
      </c>
      <c r="O1550" s="115">
        <v>1.2734266776186922</v>
      </c>
      <c r="P1550" s="115">
        <v>8.8355284341074009E-2</v>
      </c>
      <c r="Q1550" s="115">
        <v>0.86663869897413803</v>
      </c>
      <c r="S1550" s="91">
        <v>0</v>
      </c>
      <c r="T1550" s="86">
        <f>IF(S1550=1,INDEX('LAD average need weights (Rx)'!N:N,MATCH(C1550,'LAD average need weights (Rx)'!B:B,0)),SUMPRODUCT(I$2:Q$2,I1550:Q1550)+$T$2)</f>
        <v>0.88710904494369747</v>
      </c>
    </row>
    <row r="1551" spans="2:20" x14ac:dyDescent="0.2">
      <c r="B1551" s="102" t="s">
        <v>4988</v>
      </c>
      <c r="C1551" s="101" t="s">
        <v>7024</v>
      </c>
      <c r="D1551" s="119">
        <v>19644.915647453265</v>
      </c>
      <c r="E1551" s="119">
        <v>84732.031048081059</v>
      </c>
      <c r="F1551" s="119">
        <v>23573.208500971301</v>
      </c>
      <c r="G1551" s="118">
        <v>1.1999648623600627</v>
      </c>
      <c r="I1551" s="115">
        <v>0.26245210727969348</v>
      </c>
      <c r="J1551" s="115">
        <v>6.630171801592466E-2</v>
      </c>
      <c r="K1551" s="116">
        <v>98.234320465362302</v>
      </c>
      <c r="L1551" s="115">
        <v>0.12019826517967781</v>
      </c>
      <c r="M1551" s="115">
        <v>0</v>
      </c>
      <c r="N1551" s="117">
        <v>21.812740243257501</v>
      </c>
      <c r="O1551" s="115">
        <v>1.1445605665734424</v>
      </c>
      <c r="P1551" s="115">
        <v>0.12998534621935978</v>
      </c>
      <c r="Q1551" s="115">
        <v>0.92364070527103137</v>
      </c>
      <c r="S1551" s="91">
        <v>0</v>
      </c>
      <c r="T1551" s="86">
        <f>IF(S1551=1,INDEX('LAD average need weights (Rx)'!N:N,MATCH(C1551,'LAD average need weights (Rx)'!B:B,0)),SUMPRODUCT(I$2:Q$2,I1551:Q1551)+$T$2)</f>
        <v>0.97961314769905505</v>
      </c>
    </row>
    <row r="1552" spans="2:20" x14ac:dyDescent="0.2">
      <c r="B1552" s="102" t="s">
        <v>4987</v>
      </c>
      <c r="C1552" s="101" t="s">
        <v>7039</v>
      </c>
      <c r="D1552" s="119">
        <v>11317.913632633761</v>
      </c>
      <c r="E1552" s="119">
        <v>44716.257887549196</v>
      </c>
      <c r="F1552" s="119">
        <v>12440.462686044302</v>
      </c>
      <c r="G1552" s="118">
        <v>1.0991833910248099</v>
      </c>
      <c r="I1552" s="115">
        <v>0.29097963142580019</v>
      </c>
      <c r="J1552" s="115">
        <v>4.5127265123705115E-2</v>
      </c>
      <c r="K1552" s="116">
        <v>95.418891687657506</v>
      </c>
      <c r="L1552" s="115">
        <v>0.14951849974657883</v>
      </c>
      <c r="M1552" s="115">
        <v>0</v>
      </c>
      <c r="N1552" s="117">
        <v>19.239819899244299</v>
      </c>
      <c r="O1552" s="115">
        <v>1.1152507774142739</v>
      </c>
      <c r="P1552" s="115">
        <v>0.14822873627268143</v>
      </c>
      <c r="Q1552" s="115">
        <v>0.93663022702729037</v>
      </c>
      <c r="S1552" s="91">
        <v>0</v>
      </c>
      <c r="T1552" s="86">
        <f>IF(S1552=1,INDEX('LAD average need weights (Rx)'!N:N,MATCH(C1552,'LAD average need weights (Rx)'!B:B,0)),SUMPRODUCT(I$2:Q$2,I1552:Q1552)+$T$2)</f>
        <v>0.97100155363194895</v>
      </c>
    </row>
    <row r="1553" spans="2:20" x14ac:dyDescent="0.2">
      <c r="B1553" s="102" t="s">
        <v>4986</v>
      </c>
      <c r="C1553" s="101" t="s">
        <v>7063</v>
      </c>
      <c r="D1553" s="119">
        <v>7116.7853120493692</v>
      </c>
      <c r="E1553" s="119">
        <v>31084.735576909185</v>
      </c>
      <c r="F1553" s="119">
        <v>8648.0513200047462</v>
      </c>
      <c r="G1553" s="118">
        <v>1.215162596708208</v>
      </c>
      <c r="I1553" s="115">
        <v>0.31757575757575757</v>
      </c>
      <c r="J1553" s="115">
        <v>3.882590792418731E-2</v>
      </c>
      <c r="K1553" s="116">
        <v>83.408895842646402</v>
      </c>
      <c r="L1553" s="115">
        <v>0.12767857142857142</v>
      </c>
      <c r="M1553" s="115">
        <v>0</v>
      </c>
      <c r="N1553" s="117">
        <v>17.642688123975599</v>
      </c>
      <c r="O1553" s="115">
        <v>1.1988304820483984</v>
      </c>
      <c r="P1553" s="115">
        <v>0.12651535958197241</v>
      </c>
      <c r="Q1553" s="115">
        <v>0.89928684325079411</v>
      </c>
      <c r="S1553" s="91">
        <v>0</v>
      </c>
      <c r="T1553" s="86">
        <f>IF(S1553=1,INDEX('LAD average need weights (Rx)'!N:N,MATCH(C1553,'LAD average need weights (Rx)'!B:B,0)),SUMPRODUCT(I$2:Q$2,I1553:Q1553)+$T$2)</f>
        <v>0.93759853362799861</v>
      </c>
    </row>
    <row r="1554" spans="2:20" x14ac:dyDescent="0.2">
      <c r="B1554" s="102" t="s">
        <v>4985</v>
      </c>
      <c r="C1554" s="101" t="s">
        <v>7063</v>
      </c>
      <c r="D1554" s="119">
        <v>14382.157617585566</v>
      </c>
      <c r="E1554" s="119">
        <v>48424.735423803766</v>
      </c>
      <c r="F1554" s="119">
        <v>13472.19428862669</v>
      </c>
      <c r="G1554" s="118">
        <v>0.93672970682463996</v>
      </c>
      <c r="I1554" s="115">
        <v>0.28267800212539851</v>
      </c>
      <c r="J1554" s="115">
        <v>5.5713171276882842E-2</v>
      </c>
      <c r="K1554" s="116">
        <v>81.533501938964804</v>
      </c>
      <c r="L1554" s="115">
        <v>0.15900918897323213</v>
      </c>
      <c r="M1554" s="115">
        <v>0</v>
      </c>
      <c r="N1554" s="117">
        <v>13.8697388298769</v>
      </c>
      <c r="O1554" s="115">
        <v>1.0055750394999161</v>
      </c>
      <c r="P1554" s="115">
        <v>0.16130141992520297</v>
      </c>
      <c r="Q1554" s="115">
        <v>0.95997084966177093</v>
      </c>
      <c r="S1554" s="91">
        <v>0</v>
      </c>
      <c r="T1554" s="86">
        <f>IF(S1554=1,INDEX('LAD average need weights (Rx)'!N:N,MATCH(C1554,'LAD average need weights (Rx)'!B:B,0)),SUMPRODUCT(I$2:Q$2,I1554:Q1554)+$T$2)</f>
        <v>0.91370504675049213</v>
      </c>
    </row>
    <row r="1555" spans="2:20" x14ac:dyDescent="0.2">
      <c r="B1555" s="102" t="s">
        <v>4984</v>
      </c>
      <c r="C1555" s="101" t="s">
        <v>7278</v>
      </c>
      <c r="D1555" s="119">
        <v>8355.4741781773864</v>
      </c>
      <c r="E1555" s="119">
        <v>33535.008912099249</v>
      </c>
      <c r="F1555" s="119">
        <v>9329.7392661136928</v>
      </c>
      <c r="G1555" s="118">
        <v>1.1166020105095731</v>
      </c>
      <c r="I1555" s="115">
        <v>0.3202247191011236</v>
      </c>
      <c r="J1555" s="115">
        <v>3.3876356060637658E-2</v>
      </c>
      <c r="K1555" s="116">
        <v>121.520965921914</v>
      </c>
      <c r="L1555" s="115">
        <v>0.1227106227106227</v>
      </c>
      <c r="M1555" s="115">
        <v>0</v>
      </c>
      <c r="N1555" s="117">
        <v>8.6434275558564604</v>
      </c>
      <c r="O1555" s="115">
        <v>1.0333248173772043</v>
      </c>
      <c r="P1555" s="115">
        <v>6.4945523182376064E-2</v>
      </c>
      <c r="Q1555" s="115">
        <v>0.9663745758489638</v>
      </c>
      <c r="S1555" s="91">
        <v>0</v>
      </c>
      <c r="T1555" s="86">
        <f>IF(S1555=1,INDEX('LAD average need weights (Rx)'!N:N,MATCH(C1555,'LAD average need weights (Rx)'!B:B,0)),SUMPRODUCT(I$2:Q$2,I1555:Q1555)+$T$2)</f>
        <v>0.88396541997276945</v>
      </c>
    </row>
    <row r="1556" spans="2:20" x14ac:dyDescent="0.2">
      <c r="B1556" s="102" t="s">
        <v>4983</v>
      </c>
      <c r="C1556" s="101" t="s">
        <v>7277</v>
      </c>
      <c r="D1556" s="119">
        <v>9852.3555998041174</v>
      </c>
      <c r="E1556" s="119">
        <v>48245.83650124741</v>
      </c>
      <c r="F1556" s="119">
        <v>13422.423009101631</v>
      </c>
      <c r="G1556" s="118">
        <v>1.3623567352124899</v>
      </c>
      <c r="I1556" s="115">
        <v>0.33669064748201438</v>
      </c>
      <c r="J1556" s="115">
        <v>3.3497124834185349E-2</v>
      </c>
      <c r="K1556" s="116">
        <v>91.285691670725797</v>
      </c>
      <c r="L1556" s="115">
        <v>8.9595375722543349E-2</v>
      </c>
      <c r="M1556" s="115">
        <v>0</v>
      </c>
      <c r="N1556" s="117">
        <v>16.629576595226499</v>
      </c>
      <c r="O1556" s="115">
        <v>1.3783326281749948</v>
      </c>
      <c r="P1556" s="115">
        <v>0.11034932593844925</v>
      </c>
      <c r="Q1556" s="115">
        <v>0.77974228445978289</v>
      </c>
      <c r="S1556" s="91">
        <v>0</v>
      </c>
      <c r="T1556" s="86">
        <f>IF(S1556=1,INDEX('LAD average need weights (Rx)'!N:N,MATCH(C1556,'LAD average need weights (Rx)'!B:B,0)),SUMPRODUCT(I$2:Q$2,I1556:Q1556)+$T$2)</f>
        <v>0.91416693973648222</v>
      </c>
    </row>
    <row r="1557" spans="2:20" x14ac:dyDescent="0.2">
      <c r="B1557" s="102" t="s">
        <v>4982</v>
      </c>
      <c r="C1557" s="101" t="s">
        <v>7092</v>
      </c>
      <c r="D1557" s="119">
        <v>8702.4982227140372</v>
      </c>
      <c r="E1557" s="119">
        <v>33210.4282321504</v>
      </c>
      <c r="F1557" s="119">
        <v>9239.4380193575562</v>
      </c>
      <c r="G1557" s="118">
        <v>1.0616995008677019</v>
      </c>
      <c r="I1557" s="115">
        <v>0.3379396984924623</v>
      </c>
      <c r="J1557" s="115">
        <v>4.5619510300915093E-2</v>
      </c>
      <c r="K1557" s="116">
        <v>92.418950064020507</v>
      </c>
      <c r="L1557" s="115">
        <v>0.12228429546865301</v>
      </c>
      <c r="M1557" s="115">
        <v>0</v>
      </c>
      <c r="N1557" s="117">
        <v>28.222612617855901</v>
      </c>
      <c r="O1557" s="115">
        <v>1.0350767886038781</v>
      </c>
      <c r="P1557" s="115">
        <v>0.34488966878733829</v>
      </c>
      <c r="Q1557" s="115">
        <v>0.98991753666513627</v>
      </c>
      <c r="S1557" s="91">
        <v>0</v>
      </c>
      <c r="T1557" s="86">
        <f>IF(S1557=1,INDEX('LAD average need weights (Rx)'!N:N,MATCH(C1557,'LAD average need weights (Rx)'!B:B,0)),SUMPRODUCT(I$2:Q$2,I1557:Q1557)+$T$2)</f>
        <v>1.054274415276149</v>
      </c>
    </row>
    <row r="1558" spans="2:20" x14ac:dyDescent="0.2">
      <c r="B1558" s="102" t="s">
        <v>4981</v>
      </c>
      <c r="C1558" s="101" t="s">
        <v>7069</v>
      </c>
      <c r="D1558" s="119">
        <v>7830.6149073945071</v>
      </c>
      <c r="E1558" s="119">
        <v>43677.682677672405</v>
      </c>
      <c r="F1558" s="119">
        <v>12151.521778296286</v>
      </c>
      <c r="G1558" s="118">
        <v>1.5517966241478067</v>
      </c>
      <c r="I1558" s="115">
        <v>0.32484076433121017</v>
      </c>
      <c r="J1558" s="115">
        <v>5.129507468153454E-2</v>
      </c>
      <c r="K1558" s="116">
        <v>94.118157627977695</v>
      </c>
      <c r="L1558" s="115">
        <v>7.4866310160427801E-2</v>
      </c>
      <c r="M1558" s="115">
        <v>0</v>
      </c>
      <c r="N1558" s="117">
        <v>18.239299797263001</v>
      </c>
      <c r="O1558" s="115">
        <v>1.486154780324499</v>
      </c>
      <c r="P1558" s="115">
        <v>9.7606065631013969E-2</v>
      </c>
      <c r="Q1558" s="115">
        <v>0.73387479533217492</v>
      </c>
      <c r="S1558" s="91">
        <v>0</v>
      </c>
      <c r="T1558" s="86">
        <f>IF(S1558=1,INDEX('LAD average need weights (Rx)'!N:N,MATCH(C1558,'LAD average need weights (Rx)'!B:B,0)),SUMPRODUCT(I$2:Q$2,I1558:Q1558)+$T$2)</f>
        <v>0.9304760181763071</v>
      </c>
    </row>
    <row r="1559" spans="2:20" x14ac:dyDescent="0.2">
      <c r="B1559" s="102" t="s">
        <v>4980</v>
      </c>
      <c r="C1559" s="101" t="s">
        <v>7277</v>
      </c>
      <c r="D1559" s="119">
        <v>5853.13222140371</v>
      </c>
      <c r="E1559" s="119">
        <v>30565.6476505145</v>
      </c>
      <c r="F1559" s="119">
        <v>8503.6364184866288</v>
      </c>
      <c r="G1559" s="118">
        <v>1.4528351823986765</v>
      </c>
      <c r="I1559" s="115">
        <v>0.30202140309155767</v>
      </c>
      <c r="J1559" s="115">
        <v>5.7465686902854085E-2</v>
      </c>
      <c r="K1559" s="116">
        <v>89.942143906020604</v>
      </c>
      <c r="L1559" s="115">
        <v>0.10975609756097561</v>
      </c>
      <c r="M1559" s="115">
        <v>0</v>
      </c>
      <c r="N1559" s="117">
        <v>21.6387790014684</v>
      </c>
      <c r="O1559" s="115">
        <v>1.342380475174485</v>
      </c>
      <c r="P1559" s="115">
        <v>0.1311919584697058</v>
      </c>
      <c r="Q1559" s="115">
        <v>0.8674510270977821</v>
      </c>
      <c r="S1559" s="91">
        <v>0</v>
      </c>
      <c r="T1559" s="86">
        <f>IF(S1559=1,INDEX('LAD average need weights (Rx)'!N:N,MATCH(C1559,'LAD average need weights (Rx)'!B:B,0)),SUMPRODUCT(I$2:Q$2,I1559:Q1559)+$T$2)</f>
        <v>0.98420302624327127</v>
      </c>
    </row>
    <row r="1560" spans="2:20" x14ac:dyDescent="0.2">
      <c r="B1560" s="102" t="s">
        <v>4979</v>
      </c>
      <c r="C1560" s="101" t="s">
        <v>7278</v>
      </c>
      <c r="D1560" s="119">
        <v>18353.939295562977</v>
      </c>
      <c r="E1560" s="119">
        <v>76944.664633076289</v>
      </c>
      <c r="F1560" s="119">
        <v>21406.693549025909</v>
      </c>
      <c r="G1560" s="118">
        <v>1.166326923299835</v>
      </c>
      <c r="I1560" s="115">
        <v>0.26077348066298345</v>
      </c>
      <c r="J1560" s="115">
        <v>4.33553260859336E-2</v>
      </c>
      <c r="K1560" s="116">
        <v>108.310341276846</v>
      </c>
      <c r="L1560" s="115">
        <v>0.10161145926589078</v>
      </c>
      <c r="M1560" s="115">
        <v>0</v>
      </c>
      <c r="N1560" s="117">
        <v>10.9292664018829</v>
      </c>
      <c r="O1560" s="115">
        <v>1.1105266351428182</v>
      </c>
      <c r="P1560" s="115">
        <v>7.859921070617451E-2</v>
      </c>
      <c r="Q1560" s="115">
        <v>0.94188712885941184</v>
      </c>
      <c r="S1560" s="91">
        <v>0</v>
      </c>
      <c r="T1560" s="86">
        <f>IF(S1560=1,INDEX('LAD average need weights (Rx)'!N:N,MATCH(C1560,'LAD average need weights (Rx)'!B:B,0)),SUMPRODUCT(I$2:Q$2,I1560:Q1560)+$T$2)</f>
        <v>0.87469711856910992</v>
      </c>
    </row>
    <row r="1561" spans="2:20" x14ac:dyDescent="0.2">
      <c r="B1561" s="102" t="s">
        <v>4978</v>
      </c>
      <c r="C1561" s="101" t="s">
        <v>7278</v>
      </c>
      <c r="D1561" s="119">
        <v>9244.3160169748789</v>
      </c>
      <c r="E1561" s="119">
        <v>41680.01889353685</v>
      </c>
      <c r="F1561" s="119">
        <v>11595.753855401284</v>
      </c>
      <c r="G1561" s="118">
        <v>1.2543657999259845</v>
      </c>
      <c r="I1561" s="115">
        <v>0.29696287964004497</v>
      </c>
      <c r="J1561" s="115">
        <v>3.5360249444879727E-2</v>
      </c>
      <c r="K1561" s="116">
        <v>84.717369380967696</v>
      </c>
      <c r="L1561" s="115">
        <v>0.10526315789473684</v>
      </c>
      <c r="M1561" s="115">
        <v>0</v>
      </c>
      <c r="N1561" s="117">
        <v>15.356414333226001</v>
      </c>
      <c r="O1561" s="115">
        <v>1.1911451914052831</v>
      </c>
      <c r="P1561" s="115">
        <v>0.10722413066947881</v>
      </c>
      <c r="Q1561" s="115">
        <v>0.89848510406940618</v>
      </c>
      <c r="S1561" s="91">
        <v>0</v>
      </c>
      <c r="T1561" s="86">
        <f>IF(S1561=1,INDEX('LAD average need weights (Rx)'!N:N,MATCH(C1561,'LAD average need weights (Rx)'!B:B,0)),SUMPRODUCT(I$2:Q$2,I1561:Q1561)+$T$2)</f>
        <v>0.89791232330298909</v>
      </c>
    </row>
    <row r="1562" spans="2:20" x14ac:dyDescent="0.2">
      <c r="B1562" s="102" t="s">
        <v>4977</v>
      </c>
      <c r="C1562" s="101" t="s">
        <v>7063</v>
      </c>
      <c r="D1562" s="119">
        <v>8449.302445876101</v>
      </c>
      <c r="E1562" s="119">
        <v>37117.839460190909</v>
      </c>
      <c r="F1562" s="119">
        <v>10326.514753365827</v>
      </c>
      <c r="G1562" s="118">
        <v>1.2221736432699184</v>
      </c>
      <c r="I1562" s="115">
        <v>0.32409381663113007</v>
      </c>
      <c r="J1562" s="115">
        <v>3.827857231633975E-2</v>
      </c>
      <c r="K1562" s="116">
        <v>83.281977275695496</v>
      </c>
      <c r="L1562" s="115">
        <v>0.12689545091779728</v>
      </c>
      <c r="M1562" s="115">
        <v>0</v>
      </c>
      <c r="N1562" s="117">
        <v>17.561599059683999</v>
      </c>
      <c r="O1562" s="115">
        <v>1.2074894557518254</v>
      </c>
      <c r="P1562" s="115">
        <v>0.12811452595164161</v>
      </c>
      <c r="Q1562" s="115">
        <v>0.89648405194278524</v>
      </c>
      <c r="S1562" s="91">
        <v>0</v>
      </c>
      <c r="T1562" s="86">
        <f>IF(S1562=1,INDEX('LAD average need weights (Rx)'!N:N,MATCH(C1562,'LAD average need weights (Rx)'!B:B,0)),SUMPRODUCT(I$2:Q$2,I1562:Q1562)+$T$2)</f>
        <v>0.9383070765080358</v>
      </c>
    </row>
    <row r="1563" spans="2:20" x14ac:dyDescent="0.2">
      <c r="B1563" s="102" t="s">
        <v>4976</v>
      </c>
      <c r="C1563" s="101" t="s">
        <v>7278</v>
      </c>
      <c r="D1563" s="119">
        <v>8128.9047359971537</v>
      </c>
      <c r="E1563" s="119">
        <v>37034.872059166002</v>
      </c>
      <c r="F1563" s="119">
        <v>10303.432480712241</v>
      </c>
      <c r="G1563" s="118">
        <v>1.267505625337894</v>
      </c>
      <c r="I1563" s="115">
        <v>0.30641821946169773</v>
      </c>
      <c r="J1563" s="115">
        <v>3.0086592805399714E-2</v>
      </c>
      <c r="K1563" s="116">
        <v>95.530323636821606</v>
      </c>
      <c r="L1563" s="115">
        <v>0.1172945205479452</v>
      </c>
      <c r="M1563" s="115">
        <v>0</v>
      </c>
      <c r="N1563" s="117">
        <v>9.6967313940309801</v>
      </c>
      <c r="O1563" s="115">
        <v>1.2031613494616273</v>
      </c>
      <c r="P1563" s="115">
        <v>8.9065208912107799E-2</v>
      </c>
      <c r="Q1563" s="115">
        <v>0.89304849058760682</v>
      </c>
      <c r="S1563" s="91">
        <v>0</v>
      </c>
      <c r="T1563" s="86">
        <f>IF(S1563=1,INDEX('LAD average need weights (Rx)'!N:N,MATCH(C1563,'LAD average need weights (Rx)'!B:B,0)),SUMPRODUCT(I$2:Q$2,I1563:Q1563)+$T$2)</f>
        <v>0.86901047675914078</v>
      </c>
    </row>
    <row r="1564" spans="2:20" x14ac:dyDescent="0.2">
      <c r="B1564" s="102" t="s">
        <v>4975</v>
      </c>
      <c r="C1564" s="101" t="s">
        <v>7039</v>
      </c>
      <c r="D1564" s="119">
        <v>18770.238969489496</v>
      </c>
      <c r="E1564" s="119">
        <v>76138.380376976522</v>
      </c>
      <c r="F1564" s="119">
        <v>21182.37806118749</v>
      </c>
      <c r="G1564" s="118">
        <v>1.1285087044240012</v>
      </c>
      <c r="I1564" s="115">
        <v>0.29771398192450826</v>
      </c>
      <c r="J1564" s="115">
        <v>4.0390312583076439E-2</v>
      </c>
      <c r="K1564" s="116">
        <v>100.805583992555</v>
      </c>
      <c r="L1564" s="115">
        <v>0.12946893439777854</v>
      </c>
      <c r="M1564" s="115">
        <v>0</v>
      </c>
      <c r="N1564" s="117">
        <v>14.49484498604</v>
      </c>
      <c r="O1564" s="115">
        <v>1.1156516840329485</v>
      </c>
      <c r="P1564" s="115">
        <v>9.5955748613080052E-2</v>
      </c>
      <c r="Q1564" s="115">
        <v>0.95626955114284384</v>
      </c>
      <c r="S1564" s="91">
        <v>0</v>
      </c>
      <c r="T1564" s="86">
        <f>IF(S1564=1,INDEX('LAD average need weights (Rx)'!N:N,MATCH(C1564,'LAD average need weights (Rx)'!B:B,0)),SUMPRODUCT(I$2:Q$2,I1564:Q1564)+$T$2)</f>
        <v>0.92472199299732394</v>
      </c>
    </row>
    <row r="1565" spans="2:20" x14ac:dyDescent="0.2">
      <c r="B1565" s="102" t="s">
        <v>4974</v>
      </c>
      <c r="C1565" s="101" t="s">
        <v>7069</v>
      </c>
      <c r="D1565" s="119">
        <v>10762.657297110058</v>
      </c>
      <c r="E1565" s="119">
        <v>46859.521508822443</v>
      </c>
      <c r="F1565" s="119">
        <v>13036.737785223166</v>
      </c>
      <c r="G1565" s="118">
        <v>1.2112935890585064</v>
      </c>
      <c r="I1565" s="115">
        <v>0.25025746652935116</v>
      </c>
      <c r="J1565" s="115">
        <v>5.5956014276415618E-2</v>
      </c>
      <c r="K1565" s="116">
        <v>97.185444174500901</v>
      </c>
      <c r="L1565" s="115">
        <v>0.12928248222365871</v>
      </c>
      <c r="M1565" s="115">
        <v>0</v>
      </c>
      <c r="N1565" s="117">
        <v>27.508982571036199</v>
      </c>
      <c r="O1565" s="115">
        <v>1.1643308428982679</v>
      </c>
      <c r="P1565" s="115">
        <v>0.11313545280434073</v>
      </c>
      <c r="Q1565" s="115">
        <v>0.9126138168727318</v>
      </c>
      <c r="S1565" s="91">
        <v>0</v>
      </c>
      <c r="T1565" s="86">
        <f>IF(S1565=1,INDEX('LAD average need weights (Rx)'!N:N,MATCH(C1565,'LAD average need weights (Rx)'!B:B,0)),SUMPRODUCT(I$2:Q$2,I1565:Q1565)+$T$2)</f>
        <v>1.0209487717290657</v>
      </c>
    </row>
    <row r="1566" spans="2:20" x14ac:dyDescent="0.2">
      <c r="B1566" s="102" t="s">
        <v>4973</v>
      </c>
      <c r="C1566" s="101" t="s">
        <v>7063</v>
      </c>
      <c r="D1566" s="119">
        <v>8857.1191099977532</v>
      </c>
      <c r="E1566" s="119">
        <v>38323.552011771833</v>
      </c>
      <c r="F1566" s="119">
        <v>10661.954763702966</v>
      </c>
      <c r="G1566" s="118">
        <v>1.2037723136937324</v>
      </c>
      <c r="I1566" s="115">
        <v>0.29574223245109321</v>
      </c>
      <c r="J1566" s="115">
        <v>2.435504815133303E-2</v>
      </c>
      <c r="K1566" s="116">
        <v>81.247983134223503</v>
      </c>
      <c r="L1566" s="115">
        <v>0.10177404295051354</v>
      </c>
      <c r="M1566" s="115">
        <v>0</v>
      </c>
      <c r="N1566" s="117">
        <v>10.0304669009136</v>
      </c>
      <c r="O1566" s="115">
        <v>1.2058995595912316</v>
      </c>
      <c r="P1566" s="115">
        <v>9.0156427404409781E-2</v>
      </c>
      <c r="Q1566" s="115">
        <v>0.89877712687366562</v>
      </c>
      <c r="S1566" s="91">
        <v>0</v>
      </c>
      <c r="T1566" s="86">
        <f>IF(S1566=1,INDEX('LAD average need weights (Rx)'!N:N,MATCH(C1566,'LAD average need weights (Rx)'!B:B,0)),SUMPRODUCT(I$2:Q$2,I1566:Q1566)+$T$2)</f>
        <v>0.84492947128557117</v>
      </c>
    </row>
    <row r="1567" spans="2:20" x14ac:dyDescent="0.2">
      <c r="B1567" s="102" t="s">
        <v>4972</v>
      </c>
      <c r="C1567" s="101" t="s">
        <v>7063</v>
      </c>
      <c r="D1567" s="119">
        <v>11438.932256774815</v>
      </c>
      <c r="E1567" s="119">
        <v>48292.429398445449</v>
      </c>
      <c r="F1567" s="119">
        <v>13435.385569620101</v>
      </c>
      <c r="G1567" s="118">
        <v>1.1745314394761686</v>
      </c>
      <c r="I1567" s="115">
        <v>0.28468653648509762</v>
      </c>
      <c r="J1567" s="115">
        <v>3.9745732591619405E-2</v>
      </c>
      <c r="K1567" s="116">
        <v>88.988169522091994</v>
      </c>
      <c r="L1567" s="115">
        <v>0.1149364406779661</v>
      </c>
      <c r="M1567" s="115">
        <v>0</v>
      </c>
      <c r="N1567" s="117">
        <v>12.0019711451758</v>
      </c>
      <c r="O1567" s="115">
        <v>1.0488848283509065</v>
      </c>
      <c r="P1567" s="115">
        <v>0.10385046996941057</v>
      </c>
      <c r="Q1567" s="115">
        <v>0.95545115746680476</v>
      </c>
      <c r="S1567" s="91">
        <v>0</v>
      </c>
      <c r="T1567" s="86">
        <f>IF(S1567=1,INDEX('LAD average need weights (Rx)'!N:N,MATCH(C1567,'LAD average need weights (Rx)'!B:B,0)),SUMPRODUCT(I$2:Q$2,I1567:Q1567)+$T$2)</f>
        <v>0.87234094055833933</v>
      </c>
    </row>
    <row r="1568" spans="2:20" x14ac:dyDescent="0.2">
      <c r="B1568" s="102" t="s">
        <v>4971</v>
      </c>
      <c r="C1568" s="101" t="s">
        <v>7277</v>
      </c>
      <c r="D1568" s="119">
        <v>3252.1740235535913</v>
      </c>
      <c r="E1568" s="119">
        <v>16197.444695174136</v>
      </c>
      <c r="F1568" s="119">
        <v>4506.2739115226095</v>
      </c>
      <c r="G1568" s="118">
        <v>1.3856189364057112</v>
      </c>
      <c r="I1568" s="115">
        <v>0.29324894514767935</v>
      </c>
      <c r="J1568" s="115">
        <v>2.7909219626992807E-2</v>
      </c>
      <c r="K1568" s="116">
        <v>79.589529489728307</v>
      </c>
      <c r="L1568" s="115">
        <v>0.10804597701149425</v>
      </c>
      <c r="M1568" s="115">
        <v>0</v>
      </c>
      <c r="N1568" s="117">
        <v>22.3072700463883</v>
      </c>
      <c r="O1568" s="115">
        <v>1.4143913025960988</v>
      </c>
      <c r="P1568" s="115">
        <v>0.2101463692964077</v>
      </c>
      <c r="Q1568" s="115">
        <v>0.78152117451838388</v>
      </c>
      <c r="S1568" s="91">
        <v>0</v>
      </c>
      <c r="T1568" s="86">
        <f>IF(S1568=1,INDEX('LAD average need weights (Rx)'!N:N,MATCH(C1568,'LAD average need weights (Rx)'!B:B,0)),SUMPRODUCT(I$2:Q$2,I1568:Q1568)+$T$2)</f>
        <v>0.9626072000415139</v>
      </c>
    </row>
    <row r="1569" spans="2:20" x14ac:dyDescent="0.2">
      <c r="B1569" s="102" t="s">
        <v>4970</v>
      </c>
      <c r="C1569" s="101" t="s">
        <v>7039</v>
      </c>
      <c r="D1569" s="119">
        <v>8716.7631052699944</v>
      </c>
      <c r="E1569" s="119">
        <v>40953.206546231944</v>
      </c>
      <c r="F1569" s="119">
        <v>11393.548163030042</v>
      </c>
      <c r="G1569" s="118">
        <v>1.3070847544476358</v>
      </c>
      <c r="I1569" s="115">
        <v>0.28616024973985432</v>
      </c>
      <c r="J1569" s="115">
        <v>4.1176292188261514E-2</v>
      </c>
      <c r="K1569" s="116">
        <v>87.254103750608806</v>
      </c>
      <c r="L1569" s="115">
        <v>0.11222780569514237</v>
      </c>
      <c r="M1569" s="115">
        <v>0</v>
      </c>
      <c r="N1569" s="117">
        <v>15.127405260594299</v>
      </c>
      <c r="O1569" s="115">
        <v>1.1932512510520121</v>
      </c>
      <c r="P1569" s="115">
        <v>0.10634283668845312</v>
      </c>
      <c r="Q1569" s="115">
        <v>0.86079919167327601</v>
      </c>
      <c r="S1569" s="91">
        <v>0</v>
      </c>
      <c r="T1569" s="86">
        <f>IF(S1569=1,INDEX('LAD average need weights (Rx)'!N:N,MATCH(C1569,'LAD average need weights (Rx)'!B:B,0)),SUMPRODUCT(I$2:Q$2,I1569:Q1569)+$T$2)</f>
        <v>0.89511796004430699</v>
      </c>
    </row>
    <row r="1570" spans="2:20" x14ac:dyDescent="0.2">
      <c r="B1570" s="102" t="s">
        <v>4969</v>
      </c>
      <c r="C1570" s="101" t="s">
        <v>7092</v>
      </c>
      <c r="D1570" s="119">
        <v>12590.12881872483</v>
      </c>
      <c r="E1570" s="119">
        <v>37470.684617521641</v>
      </c>
      <c r="F1570" s="119">
        <v>10424.679430400365</v>
      </c>
      <c r="G1570" s="118">
        <v>0.82800419125943547</v>
      </c>
      <c r="I1570" s="115">
        <v>0.30199430199430199</v>
      </c>
      <c r="J1570" s="115">
        <v>8.0562507094998667E-2</v>
      </c>
      <c r="K1570" s="116">
        <v>99.040291510398902</v>
      </c>
      <c r="L1570" s="115">
        <v>0.1343570057581574</v>
      </c>
      <c r="M1570" s="115">
        <v>0</v>
      </c>
      <c r="N1570" s="117">
        <v>40.196715052846898</v>
      </c>
      <c r="O1570" s="115">
        <v>0.86341332566687723</v>
      </c>
      <c r="P1570" s="115">
        <v>0.47929724329419054</v>
      </c>
      <c r="Q1570" s="115">
        <v>1.0991314252466122</v>
      </c>
      <c r="S1570" s="91">
        <v>0</v>
      </c>
      <c r="T1570" s="86">
        <f>IF(S1570=1,INDEX('LAD average need weights (Rx)'!N:N,MATCH(C1570,'LAD average need weights (Rx)'!B:B,0)),SUMPRODUCT(I$2:Q$2,I1570:Q1570)+$T$2)</f>
        <v>1.1849036103112054</v>
      </c>
    </row>
    <row r="1571" spans="2:20" x14ac:dyDescent="0.2">
      <c r="B1571" s="102" t="s">
        <v>4968</v>
      </c>
      <c r="C1571" s="101" t="s">
        <v>7039</v>
      </c>
      <c r="D1571" s="119">
        <v>12007.079246701993</v>
      </c>
      <c r="E1571" s="119">
        <v>42924.353407541028</v>
      </c>
      <c r="F1571" s="119">
        <v>11941.938840946248</v>
      </c>
      <c r="G1571" s="118">
        <v>0.9945748333614407</v>
      </c>
      <c r="I1571" s="115">
        <v>0.21348314606741572</v>
      </c>
      <c r="J1571" s="115">
        <v>5.7748428915715966E-2</v>
      </c>
      <c r="K1571" s="116">
        <v>100.566933715635</v>
      </c>
      <c r="L1571" s="115">
        <v>0.13690232938291785</v>
      </c>
      <c r="M1571" s="115">
        <v>0</v>
      </c>
      <c r="N1571" s="117">
        <v>25.956352167313199</v>
      </c>
      <c r="O1571" s="115">
        <v>0.91574344938590335</v>
      </c>
      <c r="P1571" s="115">
        <v>0.22683072667589041</v>
      </c>
      <c r="Q1571" s="115">
        <v>1.0163660324893027</v>
      </c>
      <c r="S1571" s="91">
        <v>0</v>
      </c>
      <c r="T1571" s="86">
        <f>IF(S1571=1,INDEX('LAD average need weights (Rx)'!N:N,MATCH(C1571,'LAD average need weights (Rx)'!B:B,0)),SUMPRODUCT(I$2:Q$2,I1571:Q1571)+$T$2)</f>
        <v>1.0082198645188947</v>
      </c>
    </row>
    <row r="1572" spans="2:20" x14ac:dyDescent="0.2">
      <c r="B1572" s="102" t="s">
        <v>4967</v>
      </c>
      <c r="C1572" s="101" t="s">
        <v>7039</v>
      </c>
      <c r="D1572" s="119">
        <v>8696.0725216323244</v>
      </c>
      <c r="E1572" s="119">
        <v>38038.057775623842</v>
      </c>
      <c r="F1572" s="119">
        <v>10582.527715026143</v>
      </c>
      <c r="G1572" s="118">
        <v>1.2169318607568047</v>
      </c>
      <c r="I1572" s="115">
        <v>0.27187079407806192</v>
      </c>
      <c r="J1572" s="115">
        <v>3.603259903031069E-2</v>
      </c>
      <c r="K1572" s="116">
        <v>85.927501012555695</v>
      </c>
      <c r="L1572" s="115">
        <v>0.11176470588235295</v>
      </c>
      <c r="M1572" s="115">
        <v>0</v>
      </c>
      <c r="N1572" s="117">
        <v>15.617904009720499</v>
      </c>
      <c r="O1572" s="115">
        <v>1.1529514232213367</v>
      </c>
      <c r="P1572" s="115">
        <v>8.5394119483968037E-2</v>
      </c>
      <c r="Q1572" s="115">
        <v>0.88767621206215264</v>
      </c>
      <c r="S1572" s="91">
        <v>0</v>
      </c>
      <c r="T1572" s="86">
        <f>IF(S1572=1,INDEX('LAD average need weights (Rx)'!N:N,MATCH(C1572,'LAD average need weights (Rx)'!B:B,0)),SUMPRODUCT(I$2:Q$2,I1572:Q1572)+$T$2)</f>
        <v>0.88999457913615987</v>
      </c>
    </row>
    <row r="1573" spans="2:20" x14ac:dyDescent="0.2">
      <c r="B1573" s="102" t="s">
        <v>4966</v>
      </c>
      <c r="C1573" s="101" t="s">
        <v>7069</v>
      </c>
      <c r="D1573" s="119">
        <v>6808.2381013904342</v>
      </c>
      <c r="E1573" s="119">
        <v>29895.665815219625</v>
      </c>
      <c r="F1573" s="119">
        <v>8317.2414825938795</v>
      </c>
      <c r="G1573" s="118">
        <v>1.2216437437602636</v>
      </c>
      <c r="I1573" s="115">
        <v>0.23397435897435898</v>
      </c>
      <c r="J1573" s="115">
        <v>5.016523694531809E-2</v>
      </c>
      <c r="K1573" s="116">
        <v>89.719345837854604</v>
      </c>
      <c r="L1573" s="115">
        <v>0.11873840445269017</v>
      </c>
      <c r="M1573" s="115">
        <v>0</v>
      </c>
      <c r="N1573" s="117">
        <v>18.052803441326901</v>
      </c>
      <c r="O1573" s="115">
        <v>1.1432030794813466</v>
      </c>
      <c r="P1573" s="115">
        <v>7.8342352488925696E-2</v>
      </c>
      <c r="Q1573" s="115">
        <v>0.91587594928540605</v>
      </c>
      <c r="S1573" s="91">
        <v>0</v>
      </c>
      <c r="T1573" s="86">
        <f>IF(S1573=1,INDEX('LAD average need weights (Rx)'!N:N,MATCH(C1573,'LAD average need weights (Rx)'!B:B,0)),SUMPRODUCT(I$2:Q$2,I1573:Q1573)+$T$2)</f>
        <v>0.91953847672836075</v>
      </c>
    </row>
    <row r="1574" spans="2:20" x14ac:dyDescent="0.2">
      <c r="B1574" s="102" t="s">
        <v>4965</v>
      </c>
      <c r="C1574" s="101" t="s">
        <v>7069</v>
      </c>
      <c r="D1574" s="119">
        <v>31554.928671089292</v>
      </c>
      <c r="E1574" s="119">
        <v>138133.62760250323</v>
      </c>
      <c r="F1574" s="119">
        <v>38430.010046868549</v>
      </c>
      <c r="G1574" s="118">
        <v>1.2178766254692321</v>
      </c>
      <c r="I1574" s="115">
        <v>0.30695672961989001</v>
      </c>
      <c r="J1574" s="115">
        <v>5.4786714936929201E-2</v>
      </c>
      <c r="K1574" s="116">
        <v>97.280678540359901</v>
      </c>
      <c r="L1574" s="115">
        <v>0.13862462625713509</v>
      </c>
      <c r="M1574" s="115">
        <v>0</v>
      </c>
      <c r="N1574" s="117">
        <v>22.4026002930269</v>
      </c>
      <c r="O1574" s="115">
        <v>1.1587118525261828</v>
      </c>
      <c r="P1574" s="115">
        <v>0.14911113631195078</v>
      </c>
      <c r="Q1574" s="115">
        <v>0.93275246389492295</v>
      </c>
      <c r="S1574" s="91">
        <v>0</v>
      </c>
      <c r="T1574" s="86">
        <f>IF(S1574=1,INDEX('LAD average need weights (Rx)'!N:N,MATCH(C1574,'LAD average need weights (Rx)'!B:B,0)),SUMPRODUCT(I$2:Q$2,I1574:Q1574)+$T$2)</f>
        <v>1.004850334226373</v>
      </c>
    </row>
    <row r="1575" spans="2:20" x14ac:dyDescent="0.2">
      <c r="B1575" s="102" t="s">
        <v>4964</v>
      </c>
      <c r="C1575" s="101" t="s">
        <v>7063</v>
      </c>
      <c r="D1575" s="119">
        <v>19703.783684583916</v>
      </c>
      <c r="E1575" s="119">
        <v>79387.532399673117</v>
      </c>
      <c r="F1575" s="119">
        <v>22086.321199750011</v>
      </c>
      <c r="G1575" s="118">
        <v>1.1209177665216745</v>
      </c>
      <c r="I1575" s="115">
        <v>0.29315789473684212</v>
      </c>
      <c r="J1575" s="115">
        <v>3.5250305052086706E-2</v>
      </c>
      <c r="K1575" s="116">
        <v>101.09397161177201</v>
      </c>
      <c r="L1575" s="115">
        <v>9.5768374164810696E-2</v>
      </c>
      <c r="M1575" s="115">
        <v>0</v>
      </c>
      <c r="N1575" s="117">
        <v>11.640665479256899</v>
      </c>
      <c r="O1575" s="115">
        <v>1.0951010900993499</v>
      </c>
      <c r="P1575" s="115">
        <v>9.9057365254162769E-2</v>
      </c>
      <c r="Q1575" s="115">
        <v>0.96869920222958539</v>
      </c>
      <c r="S1575" s="91">
        <v>0</v>
      </c>
      <c r="T1575" s="86">
        <f>IF(S1575=1,INDEX('LAD average need weights (Rx)'!N:N,MATCH(C1575,'LAD average need weights (Rx)'!B:B,0)),SUMPRODUCT(I$2:Q$2,I1575:Q1575)+$T$2)</f>
        <v>0.87878761416987394</v>
      </c>
    </row>
    <row r="1576" spans="2:20" x14ac:dyDescent="0.2">
      <c r="B1576" s="102" t="s">
        <v>4963</v>
      </c>
      <c r="C1576" s="101" t="s">
        <v>7063</v>
      </c>
      <c r="D1576" s="119">
        <v>4636.4194493412297</v>
      </c>
      <c r="E1576" s="119">
        <v>21290.749423680387</v>
      </c>
      <c r="F1576" s="119">
        <v>5923.27681867504</v>
      </c>
      <c r="G1576" s="118">
        <v>1.2775541305946023</v>
      </c>
      <c r="I1576" s="115">
        <v>0.23949579831932774</v>
      </c>
      <c r="J1576" s="115">
        <v>4.8588308734046244E-2</v>
      </c>
      <c r="K1576" s="116">
        <v>85.356852300242096</v>
      </c>
      <c r="L1576" s="115">
        <v>0.10291595197255575</v>
      </c>
      <c r="M1576" s="115">
        <v>0</v>
      </c>
      <c r="N1576" s="117">
        <v>15.717869249394701</v>
      </c>
      <c r="O1576" s="115">
        <v>1.1564385764709908</v>
      </c>
      <c r="P1576" s="115">
        <v>0.11243238613163813</v>
      </c>
      <c r="Q1576" s="115">
        <v>0.91308416861221042</v>
      </c>
      <c r="S1576" s="91">
        <v>0</v>
      </c>
      <c r="T1576" s="86">
        <f>IF(S1576=1,INDEX('LAD average need weights (Rx)'!N:N,MATCH(C1576,'LAD average need weights (Rx)'!B:B,0)),SUMPRODUCT(I$2:Q$2,I1576:Q1576)+$T$2)</f>
        <v>0.89225327979510505</v>
      </c>
    </row>
    <row r="1577" spans="2:20" x14ac:dyDescent="0.2">
      <c r="B1577" s="102" t="s">
        <v>4962</v>
      </c>
      <c r="C1577" s="101" t="s">
        <v>7092</v>
      </c>
      <c r="D1577" s="119">
        <v>7883.8440165341754</v>
      </c>
      <c r="E1577" s="119">
        <v>29708.455450028887</v>
      </c>
      <c r="F1577" s="119">
        <v>8265.1578854276559</v>
      </c>
      <c r="G1577" s="118">
        <v>1.0483664907745232</v>
      </c>
      <c r="I1577" s="115">
        <v>0.29179810725552052</v>
      </c>
      <c r="J1577" s="115">
        <v>6.2621578389328802E-2</v>
      </c>
      <c r="K1577" s="116">
        <v>96.084956654768007</v>
      </c>
      <c r="L1577" s="115">
        <v>0.10601163542340013</v>
      </c>
      <c r="M1577" s="115">
        <v>0</v>
      </c>
      <c r="N1577" s="117">
        <v>29.166994008159101</v>
      </c>
      <c r="O1577" s="115">
        <v>0.97903425520459308</v>
      </c>
      <c r="P1577" s="115">
        <v>0.30182784055358519</v>
      </c>
      <c r="Q1577" s="115">
        <v>1.0057956432132416</v>
      </c>
      <c r="S1577" s="91">
        <v>0</v>
      </c>
      <c r="T1577" s="86">
        <f>IF(S1577=1,INDEX('LAD average need weights (Rx)'!N:N,MATCH(C1577,'LAD average need weights (Rx)'!B:B,0)),SUMPRODUCT(I$2:Q$2,I1577:Q1577)+$T$2)</f>
        <v>1.0444755816664812</v>
      </c>
    </row>
    <row r="1578" spans="2:20" x14ac:dyDescent="0.2">
      <c r="B1578" s="102" t="s">
        <v>4961</v>
      </c>
      <c r="C1578" s="101" t="s">
        <v>7092</v>
      </c>
      <c r="D1578" s="119">
        <v>13252.815833241541</v>
      </c>
      <c r="E1578" s="119">
        <v>52099.17953948379</v>
      </c>
      <c r="F1578" s="119">
        <v>14494.457489362912</v>
      </c>
      <c r="G1578" s="118">
        <v>1.0936888938731804</v>
      </c>
      <c r="I1578" s="115">
        <v>0.29386281588447655</v>
      </c>
      <c r="J1578" s="115">
        <v>4.9023378714602127E-2</v>
      </c>
      <c r="K1578" s="116">
        <v>99.673614174909304</v>
      </c>
      <c r="L1578" s="115">
        <v>0.12074894917844861</v>
      </c>
      <c r="M1578" s="115">
        <v>0</v>
      </c>
      <c r="N1578" s="117">
        <v>15.764126805664301</v>
      </c>
      <c r="O1578" s="115">
        <v>1.1284348301529032</v>
      </c>
      <c r="P1578" s="115">
        <v>0.15324164286645081</v>
      </c>
      <c r="Q1578" s="115">
        <v>0.94100347933460826</v>
      </c>
      <c r="S1578" s="91">
        <v>0</v>
      </c>
      <c r="T1578" s="86">
        <f>IF(S1578=1,INDEX('LAD average need weights (Rx)'!N:N,MATCH(C1578,'LAD average need weights (Rx)'!B:B,0)),SUMPRODUCT(I$2:Q$2,I1578:Q1578)+$T$2)</f>
        <v>0.93591444584306616</v>
      </c>
    </row>
    <row r="1579" spans="2:20" x14ac:dyDescent="0.2">
      <c r="B1579" s="102" t="s">
        <v>4960</v>
      </c>
      <c r="C1579" s="101" t="s">
        <v>7039</v>
      </c>
      <c r="D1579" s="119">
        <v>3679.0012196500675</v>
      </c>
      <c r="E1579" s="119">
        <v>16830.440808458421</v>
      </c>
      <c r="F1579" s="119">
        <v>4682.379088917538</v>
      </c>
      <c r="G1579" s="118">
        <v>1.2727310510005507</v>
      </c>
      <c r="I1579" s="115">
        <v>0.30210772833723654</v>
      </c>
      <c r="J1579" s="115">
        <v>4.08793370563581E-2</v>
      </c>
      <c r="K1579" s="116">
        <v>94.749106078665093</v>
      </c>
      <c r="L1579" s="115">
        <v>9.606986899563319E-2</v>
      </c>
      <c r="M1579" s="115">
        <v>0</v>
      </c>
      <c r="N1579" s="117">
        <v>20.037356972586402</v>
      </c>
      <c r="O1579" s="115">
        <v>1.1931719655169122</v>
      </c>
      <c r="P1579" s="115">
        <v>0.13534736827544422</v>
      </c>
      <c r="Q1579" s="115">
        <v>0.89937566650478284</v>
      </c>
      <c r="S1579" s="91">
        <v>0</v>
      </c>
      <c r="T1579" s="86">
        <f>IF(S1579=1,INDEX('LAD average need weights (Rx)'!N:N,MATCH(C1579,'LAD average need weights (Rx)'!B:B,0)),SUMPRODUCT(I$2:Q$2,I1579:Q1579)+$T$2)</f>
        <v>0.94683669670719728</v>
      </c>
    </row>
    <row r="1580" spans="2:20" x14ac:dyDescent="0.2">
      <c r="B1580" s="102" t="s">
        <v>4959</v>
      </c>
      <c r="C1580" s="101" t="s">
        <v>7039</v>
      </c>
      <c r="D1580" s="119">
        <v>8756.1710122635777</v>
      </c>
      <c r="E1580" s="119">
        <v>38248.042233507513</v>
      </c>
      <c r="F1580" s="119">
        <v>10640.94726836892</v>
      </c>
      <c r="G1580" s="118">
        <v>1.2152511929547278</v>
      </c>
      <c r="I1580" s="115">
        <v>0.32479414455626715</v>
      </c>
      <c r="J1580" s="115">
        <v>4.4447977265187844E-2</v>
      </c>
      <c r="K1580" s="116">
        <v>96.881091806091803</v>
      </c>
      <c r="L1580" s="115">
        <v>0.11463414634146342</v>
      </c>
      <c r="M1580" s="115">
        <v>0</v>
      </c>
      <c r="N1580" s="117">
        <v>18.982505684255699</v>
      </c>
      <c r="O1580" s="115">
        <v>1.1234301528733903</v>
      </c>
      <c r="P1580" s="115">
        <v>0.14466506121756581</v>
      </c>
      <c r="Q1580" s="115">
        <v>0.93824238409864658</v>
      </c>
      <c r="S1580" s="91">
        <v>0</v>
      </c>
      <c r="T1580" s="86">
        <f>IF(S1580=1,INDEX('LAD average need weights (Rx)'!N:N,MATCH(C1580,'LAD average need weights (Rx)'!B:B,0)),SUMPRODUCT(I$2:Q$2,I1580:Q1580)+$T$2)</f>
        <v>0.95771342031657658</v>
      </c>
    </row>
    <row r="1581" spans="2:20" x14ac:dyDescent="0.2">
      <c r="B1581" s="102" t="s">
        <v>4958</v>
      </c>
      <c r="C1581" s="101" t="s">
        <v>7069</v>
      </c>
      <c r="D1581" s="119">
        <v>17285.268050079649</v>
      </c>
      <c r="E1581" s="119">
        <v>66582.59406694831</v>
      </c>
      <c r="F1581" s="119">
        <v>18523.872885627628</v>
      </c>
      <c r="G1581" s="118">
        <v>1.0716566750344536</v>
      </c>
      <c r="I1581" s="115">
        <v>0.30162412993039445</v>
      </c>
      <c r="J1581" s="115">
        <v>6.14254913941258E-2</v>
      </c>
      <c r="K1581" s="116">
        <v>107.825857730314</v>
      </c>
      <c r="L1581" s="115">
        <v>0.12474849094567404</v>
      </c>
      <c r="M1581" s="115">
        <v>0</v>
      </c>
      <c r="N1581" s="117">
        <v>29.380649665500499</v>
      </c>
      <c r="O1581" s="115">
        <v>1.0393943315391232</v>
      </c>
      <c r="P1581" s="115">
        <v>0.1991924605774926</v>
      </c>
      <c r="Q1581" s="115">
        <v>0.97498072454220763</v>
      </c>
      <c r="S1581" s="91">
        <v>0</v>
      </c>
      <c r="T1581" s="86">
        <f>IF(S1581=1,INDEX('LAD average need weights (Rx)'!N:N,MATCH(C1581,'LAD average need weights (Rx)'!B:B,0)),SUMPRODUCT(I$2:Q$2,I1581:Q1581)+$T$2)</f>
        <v>1.0621388781806709</v>
      </c>
    </row>
    <row r="1582" spans="2:20" x14ac:dyDescent="0.2">
      <c r="B1582" s="102" t="s">
        <v>4957</v>
      </c>
      <c r="C1582" s="101" t="s">
        <v>7277</v>
      </c>
      <c r="D1582" s="119">
        <v>5928.0718436340558</v>
      </c>
      <c r="E1582" s="119">
        <v>31051.315972457312</v>
      </c>
      <c r="F1582" s="119">
        <v>8638.7536872911278</v>
      </c>
      <c r="G1582" s="118">
        <v>1.457261975758269</v>
      </c>
      <c r="I1582" s="115">
        <v>0.29195402298850576</v>
      </c>
      <c r="J1582" s="115">
        <v>5.0907953941263774E-2</v>
      </c>
      <c r="K1582" s="116">
        <v>88.033729128014897</v>
      </c>
      <c r="L1582" s="115">
        <v>0.12700964630225081</v>
      </c>
      <c r="M1582" s="115">
        <v>0</v>
      </c>
      <c r="N1582" s="117">
        <v>22.028367346938801</v>
      </c>
      <c r="O1582" s="115">
        <v>1.3718500991463207</v>
      </c>
      <c r="P1582" s="115">
        <v>0.11247190969237504</v>
      </c>
      <c r="Q1582" s="115">
        <v>0.80172105140269667</v>
      </c>
      <c r="S1582" s="91">
        <v>0</v>
      </c>
      <c r="T1582" s="86">
        <f>IF(S1582=1,INDEX('LAD average need weights (Rx)'!N:N,MATCH(C1582,'LAD average need weights (Rx)'!B:B,0)),SUMPRODUCT(I$2:Q$2,I1582:Q1582)+$T$2)</f>
        <v>0.9786486220226609</v>
      </c>
    </row>
    <row r="1583" spans="2:20" x14ac:dyDescent="0.2">
      <c r="B1583" s="102" t="s">
        <v>4956</v>
      </c>
      <c r="C1583" s="101" t="s">
        <v>7277</v>
      </c>
      <c r="D1583" s="119">
        <v>15586.360981667374</v>
      </c>
      <c r="E1583" s="119">
        <v>72417.976288255697</v>
      </c>
      <c r="F1583" s="119">
        <v>20147.328385091376</v>
      </c>
      <c r="G1583" s="118">
        <v>1.2926255467064183</v>
      </c>
      <c r="I1583" s="115">
        <v>0.29160382101558574</v>
      </c>
      <c r="J1583" s="115">
        <v>4.0923512522778288E-2</v>
      </c>
      <c r="K1583" s="116">
        <v>88.076750268240303</v>
      </c>
      <c r="L1583" s="115">
        <v>0.10913815504547424</v>
      </c>
      <c r="M1583" s="115">
        <v>0</v>
      </c>
      <c r="N1583" s="117">
        <v>22.177645855686698</v>
      </c>
      <c r="O1583" s="115">
        <v>1.2733152292749397</v>
      </c>
      <c r="P1583" s="115">
        <v>0.14672247598535654</v>
      </c>
      <c r="Q1583" s="115">
        <v>0.88690558413284826</v>
      </c>
      <c r="S1583" s="91">
        <v>0</v>
      </c>
      <c r="T1583" s="86">
        <f>IF(S1583=1,INDEX('LAD average need weights (Rx)'!N:N,MATCH(C1583,'LAD average need weights (Rx)'!B:B,0)),SUMPRODUCT(I$2:Q$2,I1583:Q1583)+$T$2)</f>
        <v>0.97261150622357939</v>
      </c>
    </row>
    <row r="1584" spans="2:20" x14ac:dyDescent="0.2">
      <c r="B1584" s="102" t="s">
        <v>4955</v>
      </c>
      <c r="C1584" s="101" t="s">
        <v>7039</v>
      </c>
      <c r="D1584" s="119">
        <v>10032.322598943592</v>
      </c>
      <c r="E1584" s="119">
        <v>46875.081305943306</v>
      </c>
      <c r="F1584" s="119">
        <v>13041.066659879252</v>
      </c>
      <c r="G1584" s="118">
        <v>1.2999050350765715</v>
      </c>
      <c r="I1584" s="115">
        <v>0.30255941499085925</v>
      </c>
      <c r="J1584" s="115">
        <v>3.943168596259107E-2</v>
      </c>
      <c r="K1584" s="116">
        <v>98.901315062437902</v>
      </c>
      <c r="L1584" s="115">
        <v>0.13416422287390029</v>
      </c>
      <c r="M1584" s="115">
        <v>0</v>
      </c>
      <c r="N1584" s="117">
        <v>17.008332964968499</v>
      </c>
      <c r="O1584" s="115">
        <v>1.2039203031327443</v>
      </c>
      <c r="P1584" s="115">
        <v>0.10146763605811944</v>
      </c>
      <c r="Q1584" s="115">
        <v>0.87020731751724467</v>
      </c>
      <c r="S1584" s="91">
        <v>0</v>
      </c>
      <c r="T1584" s="86">
        <f>IF(S1584=1,INDEX('LAD average need weights (Rx)'!N:N,MATCH(C1584,'LAD average need weights (Rx)'!B:B,0)),SUMPRODUCT(I$2:Q$2,I1584:Q1584)+$T$2)</f>
        <v>0.9407816739563738</v>
      </c>
    </row>
    <row r="1585" spans="2:20" x14ac:dyDescent="0.2">
      <c r="B1585" s="102" t="s">
        <v>4954</v>
      </c>
      <c r="C1585" s="101" t="s">
        <v>7039</v>
      </c>
      <c r="D1585" s="119">
        <v>7586.5728060966285</v>
      </c>
      <c r="E1585" s="119">
        <v>36879.270632493099</v>
      </c>
      <c r="F1585" s="119">
        <v>10260.142772810308</v>
      </c>
      <c r="G1585" s="118">
        <v>1.3524081340872625</v>
      </c>
      <c r="I1585" s="115">
        <v>0.31175934366453967</v>
      </c>
      <c r="J1585" s="115">
        <v>4.692399801799918E-2</v>
      </c>
      <c r="K1585" s="116">
        <v>100.21821223709399</v>
      </c>
      <c r="L1585" s="115">
        <v>9.6262740656851642E-2</v>
      </c>
      <c r="M1585" s="115">
        <v>0</v>
      </c>
      <c r="N1585" s="117">
        <v>24.790376354365801</v>
      </c>
      <c r="O1585" s="115">
        <v>1.3258217131445553</v>
      </c>
      <c r="P1585" s="115">
        <v>0.16872776421677374</v>
      </c>
      <c r="Q1585" s="115">
        <v>0.80861153028710608</v>
      </c>
      <c r="S1585" s="91">
        <v>0</v>
      </c>
      <c r="T1585" s="86">
        <f>IF(S1585=1,INDEX('LAD average need weights (Rx)'!N:N,MATCH(C1585,'LAD average need weights (Rx)'!B:B,0)),SUMPRODUCT(I$2:Q$2,I1585:Q1585)+$T$2)</f>
        <v>0.9977730007119221</v>
      </c>
    </row>
    <row r="1586" spans="2:20" x14ac:dyDescent="0.2">
      <c r="B1586" s="102" t="s">
        <v>4953</v>
      </c>
      <c r="C1586" s="101" t="s">
        <v>7024</v>
      </c>
      <c r="D1586" s="119">
        <v>17762.166528899455</v>
      </c>
      <c r="E1586" s="119">
        <v>86947.060698914021</v>
      </c>
      <c r="F1586" s="119">
        <v>24189.449551127287</v>
      </c>
      <c r="G1586" s="118">
        <v>1.3618524244646899</v>
      </c>
      <c r="I1586" s="115">
        <v>0.2759755524212506</v>
      </c>
      <c r="J1586" s="115">
        <v>6.1492068339324926E-2</v>
      </c>
      <c r="K1586" s="116">
        <v>103.859458371665</v>
      </c>
      <c r="L1586" s="115">
        <v>9.2759295499021524E-2</v>
      </c>
      <c r="M1586" s="115">
        <v>0</v>
      </c>
      <c r="N1586" s="117">
        <v>21.4955447332107</v>
      </c>
      <c r="O1586" s="115">
        <v>1.2902264843938622</v>
      </c>
      <c r="P1586" s="115">
        <v>6.6251378689823198E-2</v>
      </c>
      <c r="Q1586" s="115">
        <v>0.84937684525196888</v>
      </c>
      <c r="S1586" s="91">
        <v>0</v>
      </c>
      <c r="T1586" s="86">
        <f>IF(S1586=1,INDEX('LAD average need weights (Rx)'!N:N,MATCH(C1586,'LAD average need weights (Rx)'!B:B,0)),SUMPRODUCT(I$2:Q$2,I1586:Q1586)+$T$2)</f>
        <v>0.96504558418178965</v>
      </c>
    </row>
    <row r="1587" spans="2:20" x14ac:dyDescent="0.2">
      <c r="B1587" s="102" t="s">
        <v>4952</v>
      </c>
      <c r="C1587" s="101" t="s">
        <v>7277</v>
      </c>
      <c r="D1587" s="119">
        <v>11791.597270934402</v>
      </c>
      <c r="E1587" s="119">
        <v>54489.31176247749</v>
      </c>
      <c r="F1587" s="119">
        <v>15159.413640426359</v>
      </c>
      <c r="G1587" s="118">
        <v>1.2856115496577742</v>
      </c>
      <c r="I1587" s="115">
        <v>0.29419986023759609</v>
      </c>
      <c r="J1587" s="115">
        <v>5.3722308477949163E-2</v>
      </c>
      <c r="K1587" s="116">
        <v>95.099845566860395</v>
      </c>
      <c r="L1587" s="115">
        <v>0.11713286713286714</v>
      </c>
      <c r="M1587" s="115">
        <v>0</v>
      </c>
      <c r="N1587" s="117">
        <v>20.2897480014535</v>
      </c>
      <c r="O1587" s="115">
        <v>1.2298522795474298</v>
      </c>
      <c r="P1587" s="115">
        <v>0.14202794483660852</v>
      </c>
      <c r="Q1587" s="115">
        <v>0.9033002459227244</v>
      </c>
      <c r="S1587" s="91">
        <v>0</v>
      </c>
      <c r="T1587" s="86">
        <f>IF(S1587=1,INDEX('LAD average need weights (Rx)'!N:N,MATCH(C1587,'LAD average need weights (Rx)'!B:B,0)),SUMPRODUCT(I$2:Q$2,I1587:Q1587)+$T$2)</f>
        <v>0.97257977407063578</v>
      </c>
    </row>
    <row r="1588" spans="2:20" x14ac:dyDescent="0.2">
      <c r="B1588" s="102" t="s">
        <v>4951</v>
      </c>
      <c r="C1588" s="101" t="s">
        <v>7092</v>
      </c>
      <c r="D1588" s="119">
        <v>4618.8420976176994</v>
      </c>
      <c r="E1588" s="119">
        <v>16865.744641193349</v>
      </c>
      <c r="F1588" s="119">
        <v>4692.2009307835924</v>
      </c>
      <c r="G1588" s="118">
        <v>1.0158825159240084</v>
      </c>
      <c r="I1588" s="115">
        <v>0.36807095343680707</v>
      </c>
      <c r="J1588" s="115">
        <v>5.7228216050224753E-2</v>
      </c>
      <c r="K1588" s="116">
        <v>89.162374116134501</v>
      </c>
      <c r="L1588" s="115">
        <v>0.13789359391965256</v>
      </c>
      <c r="M1588" s="115">
        <v>0</v>
      </c>
      <c r="N1588" s="117">
        <v>25.453087422326998</v>
      </c>
      <c r="O1588" s="115">
        <v>0.9868095921812019</v>
      </c>
      <c r="P1588" s="115">
        <v>0.37614156331522169</v>
      </c>
      <c r="Q1588" s="115">
        <v>1.0630891206449773</v>
      </c>
      <c r="S1588" s="91">
        <v>0</v>
      </c>
      <c r="T1588" s="86">
        <f>IF(S1588=1,INDEX('LAD average need weights (Rx)'!N:N,MATCH(C1588,'LAD average need weights (Rx)'!B:B,0)),SUMPRODUCT(I$2:Q$2,I1588:Q1588)+$T$2)</f>
        <v>1.062191217750162</v>
      </c>
    </row>
    <row r="1589" spans="2:20" x14ac:dyDescent="0.2">
      <c r="B1589" s="102" t="s">
        <v>4950</v>
      </c>
      <c r="C1589" s="101" t="s">
        <v>7278</v>
      </c>
      <c r="D1589" s="119">
        <v>8867.7789564849481</v>
      </c>
      <c r="E1589" s="119">
        <v>38970.198569040476</v>
      </c>
      <c r="F1589" s="119">
        <v>10841.857616642714</v>
      </c>
      <c r="G1589" s="118">
        <v>1.2226125244939867</v>
      </c>
      <c r="I1589" s="115">
        <v>0.29005847953216374</v>
      </c>
      <c r="J1589" s="115">
        <v>2.8795511777268152E-2</v>
      </c>
      <c r="K1589" s="116">
        <v>94.501885216561305</v>
      </c>
      <c r="L1589" s="115">
        <v>0.12526843235504653</v>
      </c>
      <c r="M1589" s="115">
        <v>0</v>
      </c>
      <c r="N1589" s="117">
        <v>12.765938909438001</v>
      </c>
      <c r="O1589" s="115">
        <v>1.1404941304449439</v>
      </c>
      <c r="P1589" s="115">
        <v>7.5650327827559705E-2</v>
      </c>
      <c r="Q1589" s="115">
        <v>0.95686742908537759</v>
      </c>
      <c r="S1589" s="91">
        <v>0</v>
      </c>
      <c r="T1589" s="86">
        <f>IF(S1589=1,INDEX('LAD average need weights (Rx)'!N:N,MATCH(C1589,'LAD average need weights (Rx)'!B:B,0)),SUMPRODUCT(I$2:Q$2,I1589:Q1589)+$T$2)</f>
        <v>0.89674515808571842</v>
      </c>
    </row>
    <row r="1590" spans="2:20" x14ac:dyDescent="0.2">
      <c r="B1590" s="102" t="s">
        <v>4949</v>
      </c>
      <c r="C1590" s="101" t="s">
        <v>7039</v>
      </c>
      <c r="D1590" s="119">
        <v>13935.39265243382</v>
      </c>
      <c r="E1590" s="119">
        <v>58544.838746488342</v>
      </c>
      <c r="F1590" s="119">
        <v>16287.697501828832</v>
      </c>
      <c r="G1590" s="118">
        <v>1.1688007584762372</v>
      </c>
      <c r="I1590" s="115">
        <v>0.32726130653266333</v>
      </c>
      <c r="J1590" s="115">
        <v>4.517414798985752E-2</v>
      </c>
      <c r="K1590" s="116">
        <v>93.617679687500001</v>
      </c>
      <c r="L1590" s="115">
        <v>0.13988657844990549</v>
      </c>
      <c r="M1590" s="115">
        <v>0</v>
      </c>
      <c r="N1590" s="117">
        <v>21.263738828125</v>
      </c>
      <c r="O1590" s="115">
        <v>1.2026314113997276</v>
      </c>
      <c r="P1590" s="115">
        <v>0.11940879063236444</v>
      </c>
      <c r="Q1590" s="115">
        <v>0.95198312201703683</v>
      </c>
      <c r="S1590" s="91">
        <v>0</v>
      </c>
      <c r="T1590" s="86">
        <f>IF(S1590=1,INDEX('LAD average need weights (Rx)'!N:N,MATCH(C1590,'LAD average need weights (Rx)'!B:B,0)),SUMPRODUCT(I$2:Q$2,I1590:Q1590)+$T$2)</f>
        <v>1.0002499360068589</v>
      </c>
    </row>
    <row r="1591" spans="2:20" x14ac:dyDescent="0.2">
      <c r="B1591" s="102" t="s">
        <v>4948</v>
      </c>
      <c r="C1591" s="101" t="s">
        <v>7063</v>
      </c>
      <c r="D1591" s="119">
        <v>21973.342303897527</v>
      </c>
      <c r="E1591" s="119">
        <v>88139.21690962158</v>
      </c>
      <c r="F1591" s="119">
        <v>24521.118066246323</v>
      </c>
      <c r="G1591" s="118">
        <v>1.1159484855381734</v>
      </c>
      <c r="I1591" s="115">
        <v>0.30085653104925053</v>
      </c>
      <c r="J1591" s="115">
        <v>2.9221020704226438E-2</v>
      </c>
      <c r="K1591" s="116">
        <v>85.867312971860002</v>
      </c>
      <c r="L1591" s="115">
        <v>0.13020313020313021</v>
      </c>
      <c r="M1591" s="115">
        <v>0</v>
      </c>
      <c r="N1591" s="117">
        <v>8.3549155227636707</v>
      </c>
      <c r="O1591" s="115">
        <v>1.1751408479323775</v>
      </c>
      <c r="P1591" s="115">
        <v>8.6186634374123688E-2</v>
      </c>
      <c r="Q1591" s="115">
        <v>0.91451480977917132</v>
      </c>
      <c r="S1591" s="91">
        <v>0</v>
      </c>
      <c r="T1591" s="86">
        <f>IF(S1591=1,INDEX('LAD average need weights (Rx)'!N:N,MATCH(C1591,'LAD average need weights (Rx)'!B:B,0)),SUMPRODUCT(I$2:Q$2,I1591:Q1591)+$T$2)</f>
        <v>0.85513545924241541</v>
      </c>
    </row>
    <row r="1592" spans="2:20" x14ac:dyDescent="0.2">
      <c r="B1592" s="102" t="s">
        <v>4947</v>
      </c>
      <c r="C1592" s="101" t="s">
        <v>7039</v>
      </c>
      <c r="D1592" s="119">
        <v>7448.1745153437187</v>
      </c>
      <c r="E1592" s="119">
        <v>35923.59712257926</v>
      </c>
      <c r="F1592" s="119">
        <v>9994.265859093106</v>
      </c>
      <c r="G1592" s="118">
        <v>1.3418409891583871</v>
      </c>
      <c r="I1592" s="115">
        <v>0.26770833333333333</v>
      </c>
      <c r="J1592" s="115">
        <v>5.0300587016795538E-2</v>
      </c>
      <c r="K1592" s="116">
        <v>99.240785356695895</v>
      </c>
      <c r="L1592" s="115">
        <v>0.12806236080178174</v>
      </c>
      <c r="M1592" s="115">
        <v>0</v>
      </c>
      <c r="N1592" s="117">
        <v>24.494511264080099</v>
      </c>
      <c r="O1592" s="115">
        <v>1.3209954903126528</v>
      </c>
      <c r="P1592" s="115">
        <v>0.16568876368933219</v>
      </c>
      <c r="Q1592" s="115">
        <v>0.81994657290823636</v>
      </c>
      <c r="S1592" s="91">
        <v>0</v>
      </c>
      <c r="T1592" s="86">
        <f>IF(S1592=1,INDEX('LAD average need weights (Rx)'!N:N,MATCH(C1592,'LAD average need weights (Rx)'!B:B,0)),SUMPRODUCT(I$2:Q$2,I1592:Q1592)+$T$2)</f>
        <v>1.0068508634671425</v>
      </c>
    </row>
    <row r="1593" spans="2:20" x14ac:dyDescent="0.2">
      <c r="B1593" s="102" t="s">
        <v>4946</v>
      </c>
      <c r="C1593" s="101" t="s">
        <v>7277</v>
      </c>
      <c r="D1593" s="119">
        <v>6759.9931759772244</v>
      </c>
      <c r="E1593" s="119">
        <v>32063.51217643706</v>
      </c>
      <c r="F1593" s="119">
        <v>8920.3557197830269</v>
      </c>
      <c r="G1593" s="118">
        <v>1.3195805805667105</v>
      </c>
      <c r="I1593" s="115">
        <v>0.32507739938080493</v>
      </c>
      <c r="J1593" s="115">
        <v>5.3917881422906572E-2</v>
      </c>
      <c r="K1593" s="116">
        <v>94.953442305028403</v>
      </c>
      <c r="L1593" s="115">
        <v>0.11200716845878136</v>
      </c>
      <c r="M1593" s="115">
        <v>0</v>
      </c>
      <c r="N1593" s="117">
        <v>20.294203906358199</v>
      </c>
      <c r="O1593" s="115">
        <v>1.2291264545396929</v>
      </c>
      <c r="P1593" s="115">
        <v>0.14437174861906954</v>
      </c>
      <c r="Q1593" s="115">
        <v>0.90323572516421824</v>
      </c>
      <c r="S1593" s="91">
        <v>0</v>
      </c>
      <c r="T1593" s="86">
        <f>IF(S1593=1,INDEX('LAD average need weights (Rx)'!N:N,MATCH(C1593,'LAD average need weights (Rx)'!B:B,0)),SUMPRODUCT(I$2:Q$2,I1593:Q1593)+$T$2)</f>
        <v>0.9763408260176285</v>
      </c>
    </row>
    <row r="1594" spans="2:20" x14ac:dyDescent="0.2">
      <c r="B1594" s="102" t="s">
        <v>4945</v>
      </c>
      <c r="C1594" s="101" t="s">
        <v>7024</v>
      </c>
      <c r="D1594" s="119">
        <v>13907.915620997916</v>
      </c>
      <c r="E1594" s="119">
        <v>49722.522349975494</v>
      </c>
      <c r="F1594" s="119">
        <v>13833.250213075389</v>
      </c>
      <c r="G1594" s="118">
        <v>0.99463144514554014</v>
      </c>
      <c r="I1594" s="115">
        <v>0.29405286343612336</v>
      </c>
      <c r="J1594" s="115">
        <v>7.3943063088631703E-2</v>
      </c>
      <c r="K1594" s="116">
        <v>121.882646792225</v>
      </c>
      <c r="L1594" s="115">
        <v>0.1205141938939475</v>
      </c>
      <c r="M1594" s="115">
        <v>0</v>
      </c>
      <c r="N1594" s="117">
        <v>49.5012801893443</v>
      </c>
      <c r="O1594" s="115">
        <v>1.0005653859836052</v>
      </c>
      <c r="P1594" s="115">
        <v>0.23668283391783063</v>
      </c>
      <c r="Q1594" s="115">
        <v>0.99485720023012159</v>
      </c>
      <c r="S1594" s="91">
        <v>0</v>
      </c>
      <c r="T1594" s="86">
        <f>IF(S1594=1,INDEX('LAD average need weights (Rx)'!N:N,MATCH(C1594,'LAD average need weights (Rx)'!B:B,0)),SUMPRODUCT(I$2:Q$2,I1594:Q1594)+$T$2)</f>
        <v>1.241249202410623</v>
      </c>
    </row>
    <row r="1595" spans="2:20" x14ac:dyDescent="0.2">
      <c r="B1595" s="102" t="s">
        <v>4944</v>
      </c>
      <c r="C1595" s="101" t="s">
        <v>7069</v>
      </c>
      <c r="D1595" s="119">
        <v>7558.7556865464721</v>
      </c>
      <c r="E1595" s="119">
        <v>35451.497120350934</v>
      </c>
      <c r="F1595" s="119">
        <v>9862.9234181273951</v>
      </c>
      <c r="G1595" s="118">
        <v>1.3048342646769255</v>
      </c>
      <c r="I1595" s="115">
        <v>0.26261682242990653</v>
      </c>
      <c r="J1595" s="115">
        <v>5.7771504549334038E-2</v>
      </c>
      <c r="K1595" s="116">
        <v>85.569377924580195</v>
      </c>
      <c r="L1595" s="115">
        <v>0.11121495327102804</v>
      </c>
      <c r="M1595" s="115">
        <v>0</v>
      </c>
      <c r="N1595" s="117">
        <v>19.647886595100498</v>
      </c>
      <c r="O1595" s="115">
        <v>1.2681298291102951</v>
      </c>
      <c r="P1595" s="115">
        <v>0.10368875206137672</v>
      </c>
      <c r="Q1595" s="115">
        <v>0.86050021952828593</v>
      </c>
      <c r="S1595" s="91">
        <v>0</v>
      </c>
      <c r="T1595" s="86">
        <f>IF(S1595=1,INDEX('LAD average need weights (Rx)'!N:N,MATCH(C1595,'LAD average need weights (Rx)'!B:B,0)),SUMPRODUCT(I$2:Q$2,I1595:Q1595)+$T$2)</f>
        <v>0.94154835137841264</v>
      </c>
    </row>
    <row r="1596" spans="2:20" x14ac:dyDescent="0.2">
      <c r="B1596" s="102" t="s">
        <v>4943</v>
      </c>
      <c r="C1596" s="101" t="s">
        <v>7069</v>
      </c>
      <c r="D1596" s="119">
        <v>6442.2077870193207</v>
      </c>
      <c r="E1596" s="119">
        <v>29551.89695858075</v>
      </c>
      <c r="F1596" s="119">
        <v>8221.6019135495571</v>
      </c>
      <c r="G1596" s="118">
        <v>1.2762087447901966</v>
      </c>
      <c r="I1596" s="115">
        <v>0.2583941605839416</v>
      </c>
      <c r="J1596" s="115">
        <v>4.0563957043354221E-2</v>
      </c>
      <c r="K1596" s="116">
        <v>77.671006118286897</v>
      </c>
      <c r="L1596" s="115">
        <v>0.13812785388127855</v>
      </c>
      <c r="M1596" s="115">
        <v>0</v>
      </c>
      <c r="N1596" s="117">
        <v>22.7117357239973</v>
      </c>
      <c r="O1596" s="115">
        <v>1.2654741544649879</v>
      </c>
      <c r="P1596" s="115">
        <v>0.13109567434425498</v>
      </c>
      <c r="Q1596" s="115">
        <v>0.85677234790746204</v>
      </c>
      <c r="S1596" s="91">
        <v>0</v>
      </c>
      <c r="T1596" s="86">
        <f>IF(S1596=1,INDEX('LAD average need weights (Rx)'!N:N,MATCH(C1596,'LAD average need weights (Rx)'!B:B,0)),SUMPRODUCT(I$2:Q$2,I1596:Q1596)+$T$2)</f>
        <v>0.96723349940670267</v>
      </c>
    </row>
    <row r="1597" spans="2:20" x14ac:dyDescent="0.2">
      <c r="B1597" s="102" t="s">
        <v>4942</v>
      </c>
      <c r="C1597" s="101" t="s">
        <v>7278</v>
      </c>
      <c r="D1597" s="119">
        <v>16032.127172317207</v>
      </c>
      <c r="E1597" s="119">
        <v>67899.669586967066</v>
      </c>
      <c r="F1597" s="119">
        <v>18890.295069315274</v>
      </c>
      <c r="G1597" s="118">
        <v>1.1782775215214913</v>
      </c>
      <c r="I1597" s="115">
        <v>0.29512195121951218</v>
      </c>
      <c r="J1597" s="115">
        <v>4.5393068819103211E-2</v>
      </c>
      <c r="K1597" s="116">
        <v>86.433227364431104</v>
      </c>
      <c r="L1597" s="115">
        <v>0.11706422018348624</v>
      </c>
      <c r="M1597" s="115">
        <v>0</v>
      </c>
      <c r="N1597" s="117">
        <v>13.8904421348658</v>
      </c>
      <c r="O1597" s="115">
        <v>1.1952960621584454</v>
      </c>
      <c r="P1597" s="115">
        <v>0.12088384049096826</v>
      </c>
      <c r="Q1597" s="115">
        <v>0.91548046402430494</v>
      </c>
      <c r="S1597" s="91">
        <v>0</v>
      </c>
      <c r="T1597" s="86">
        <f>IF(S1597=1,INDEX('LAD average need weights (Rx)'!N:N,MATCH(C1597,'LAD average need weights (Rx)'!B:B,0)),SUMPRODUCT(I$2:Q$2,I1597:Q1597)+$T$2)</f>
        <v>0.90473224648596662</v>
      </c>
    </row>
    <row r="1598" spans="2:20" x14ac:dyDescent="0.2">
      <c r="B1598" s="102" t="s">
        <v>4941</v>
      </c>
      <c r="C1598" s="101" t="s">
        <v>7069</v>
      </c>
      <c r="D1598" s="119">
        <v>4293.7735023714558</v>
      </c>
      <c r="E1598" s="119">
        <v>23118.382489662286</v>
      </c>
      <c r="F1598" s="119">
        <v>6431.7406757872732</v>
      </c>
      <c r="G1598" s="118">
        <v>1.4979226715696614</v>
      </c>
      <c r="I1598" s="115">
        <v>0.29049531459170014</v>
      </c>
      <c r="J1598" s="115">
        <v>2.4347677692336561E-2</v>
      </c>
      <c r="K1598" s="116">
        <v>76.605524491165298</v>
      </c>
      <c r="L1598" s="115">
        <v>9.4736842105263161E-2</v>
      </c>
      <c r="M1598" s="115">
        <v>0</v>
      </c>
      <c r="N1598" s="117">
        <v>22.282206888839202</v>
      </c>
      <c r="O1598" s="115">
        <v>1.4747452701110604</v>
      </c>
      <c r="P1598" s="115">
        <v>0.15422725569798057</v>
      </c>
      <c r="Q1598" s="115">
        <v>0.72129193319305462</v>
      </c>
      <c r="S1598" s="91">
        <v>0</v>
      </c>
      <c r="T1598" s="86">
        <f>IF(S1598=1,INDEX('LAD average need weights (Rx)'!N:N,MATCH(C1598,'LAD average need weights (Rx)'!B:B,0)),SUMPRODUCT(I$2:Q$2,I1598:Q1598)+$T$2)</f>
        <v>0.93904417648597893</v>
      </c>
    </row>
    <row r="1599" spans="2:20" x14ac:dyDescent="0.2">
      <c r="B1599" s="102" t="s">
        <v>4940</v>
      </c>
      <c r="C1599" s="101" t="s">
        <v>7092</v>
      </c>
      <c r="D1599" s="119">
        <v>11326.13992903391</v>
      </c>
      <c r="E1599" s="119">
        <v>39474.305332118623</v>
      </c>
      <c r="F1599" s="119">
        <v>10982.104624601814</v>
      </c>
      <c r="G1599" s="118">
        <v>0.96962466413202419</v>
      </c>
      <c r="I1599" s="115">
        <v>0.36699857752489329</v>
      </c>
      <c r="J1599" s="115">
        <v>5.3628017093925444E-2</v>
      </c>
      <c r="K1599" s="116">
        <v>104.642757897496</v>
      </c>
      <c r="L1599" s="115">
        <v>0.13489932885906039</v>
      </c>
      <c r="M1599" s="115">
        <v>0</v>
      </c>
      <c r="N1599" s="117">
        <v>22.741019006422899</v>
      </c>
      <c r="O1599" s="115">
        <v>1.0111148490653423</v>
      </c>
      <c r="P1599" s="115">
        <v>0.19604155554092045</v>
      </c>
      <c r="Q1599" s="115">
        <v>0.99059642828843064</v>
      </c>
      <c r="S1599" s="91">
        <v>0</v>
      </c>
      <c r="T1599" s="86">
        <f>IF(S1599=1,INDEX('LAD average need weights (Rx)'!N:N,MATCH(C1599,'LAD average need weights (Rx)'!B:B,0)),SUMPRODUCT(I$2:Q$2,I1599:Q1599)+$T$2)</f>
        <v>1.0217260406554507</v>
      </c>
    </row>
    <row r="1600" spans="2:20" x14ac:dyDescent="0.2">
      <c r="B1600" s="102" t="s">
        <v>4939</v>
      </c>
      <c r="C1600" s="101" t="s">
        <v>7092</v>
      </c>
      <c r="D1600" s="119">
        <v>8169.6114212826942</v>
      </c>
      <c r="E1600" s="119">
        <v>30210.466089184432</v>
      </c>
      <c r="F1600" s="119">
        <v>8404.8217329731524</v>
      </c>
      <c r="G1600" s="118">
        <v>1.0287908811767608</v>
      </c>
      <c r="I1600" s="115">
        <v>0.34379905808477235</v>
      </c>
      <c r="J1600" s="115">
        <v>5.0023929861377263E-2</v>
      </c>
      <c r="K1600" s="116">
        <v>91.750995953937107</v>
      </c>
      <c r="L1600" s="115">
        <v>0.13748079877112135</v>
      </c>
      <c r="M1600" s="115">
        <v>0</v>
      </c>
      <c r="N1600" s="117">
        <v>20.829895580454401</v>
      </c>
      <c r="O1600" s="115">
        <v>1.0282806293326077</v>
      </c>
      <c r="P1600" s="115">
        <v>0.16475549380317162</v>
      </c>
      <c r="Q1600" s="115">
        <v>0.97519111939566927</v>
      </c>
      <c r="S1600" s="91">
        <v>0</v>
      </c>
      <c r="T1600" s="86">
        <f>IF(S1600=1,INDEX('LAD average need weights (Rx)'!N:N,MATCH(C1600,'LAD average need weights (Rx)'!B:B,0)),SUMPRODUCT(I$2:Q$2,I1600:Q1600)+$T$2)</f>
        <v>0.98431390607390346</v>
      </c>
    </row>
    <row r="1601" spans="2:20" x14ac:dyDescent="0.2">
      <c r="B1601" s="102" t="s">
        <v>4938</v>
      </c>
      <c r="C1601" s="101" t="s">
        <v>7063</v>
      </c>
      <c r="D1601" s="119">
        <v>9948.0454596078926</v>
      </c>
      <c r="E1601" s="119">
        <v>42670.341368618829</v>
      </c>
      <c r="F1601" s="119">
        <v>11871.270420973262</v>
      </c>
      <c r="G1601" s="118">
        <v>1.1933269172496499</v>
      </c>
      <c r="I1601" s="115">
        <v>0.31494483450351052</v>
      </c>
      <c r="J1601" s="115">
        <v>3.0424096988034419E-2</v>
      </c>
      <c r="K1601" s="116">
        <v>81.344081969143801</v>
      </c>
      <c r="L1601" s="115">
        <v>0.10326894502228826</v>
      </c>
      <c r="M1601" s="115">
        <v>0</v>
      </c>
      <c r="N1601" s="117">
        <v>9.0238728065010001</v>
      </c>
      <c r="O1601" s="115">
        <v>1.2549015780883463</v>
      </c>
      <c r="P1601" s="115">
        <v>8.708731754841359E-2</v>
      </c>
      <c r="Q1601" s="115">
        <v>0.88536401508354845</v>
      </c>
      <c r="S1601" s="91">
        <v>0</v>
      </c>
      <c r="T1601" s="86">
        <f>IF(S1601=1,INDEX('LAD average need weights (Rx)'!N:N,MATCH(C1601,'LAD average need weights (Rx)'!B:B,0)),SUMPRODUCT(I$2:Q$2,I1601:Q1601)+$T$2)</f>
        <v>0.84848450566025102</v>
      </c>
    </row>
    <row r="1602" spans="2:20" x14ac:dyDescent="0.2">
      <c r="B1602" s="102" t="s">
        <v>4937</v>
      </c>
      <c r="C1602" s="101" t="s">
        <v>7069</v>
      </c>
      <c r="D1602" s="119">
        <v>5337.3177404600319</v>
      </c>
      <c r="E1602" s="119">
        <v>22999.801125173461</v>
      </c>
      <c r="F1602" s="119">
        <v>6398.75028012641</v>
      </c>
      <c r="G1602" s="118">
        <v>1.1988700300939721</v>
      </c>
      <c r="I1602" s="115">
        <v>0.28448275862068967</v>
      </c>
      <c r="J1602" s="115">
        <v>6.8777097021582301E-2</v>
      </c>
      <c r="K1602" s="116">
        <v>92.6947869348908</v>
      </c>
      <c r="L1602" s="115">
        <v>0.125</v>
      </c>
      <c r="M1602" s="115">
        <v>0</v>
      </c>
      <c r="N1602" s="117">
        <v>19.7692050616483</v>
      </c>
      <c r="O1602" s="115">
        <v>1.0941179739328659</v>
      </c>
      <c r="P1602" s="115">
        <v>8.8717428730254913E-2</v>
      </c>
      <c r="Q1602" s="115">
        <v>0.93734224739456873</v>
      </c>
      <c r="S1602" s="91">
        <v>0</v>
      </c>
      <c r="T1602" s="86">
        <f>IF(S1602=1,INDEX('LAD average need weights (Rx)'!N:N,MATCH(C1602,'LAD average need weights (Rx)'!B:B,0)),SUMPRODUCT(I$2:Q$2,I1602:Q1602)+$T$2)</f>
        <v>0.95815597309904643</v>
      </c>
    </row>
    <row r="1603" spans="2:20" x14ac:dyDescent="0.2">
      <c r="B1603" s="102" t="s">
        <v>4936</v>
      </c>
      <c r="C1603" s="101" t="s">
        <v>7278</v>
      </c>
      <c r="D1603" s="119">
        <v>7778.4434254423259</v>
      </c>
      <c r="E1603" s="119">
        <v>33252.227750555518</v>
      </c>
      <c r="F1603" s="119">
        <v>9251.0670190453475</v>
      </c>
      <c r="G1603" s="118">
        <v>1.189321116457086</v>
      </c>
      <c r="I1603" s="115">
        <v>0.29984544049459044</v>
      </c>
      <c r="J1603" s="115">
        <v>3.4827315153357935E-2</v>
      </c>
      <c r="K1603" s="116">
        <v>88.998628977657404</v>
      </c>
      <c r="L1603" s="115">
        <v>0.11561866125760649</v>
      </c>
      <c r="M1603" s="115">
        <v>0</v>
      </c>
      <c r="N1603" s="117">
        <v>9.4320946174678397</v>
      </c>
      <c r="O1603" s="115">
        <v>1.1873040135043553</v>
      </c>
      <c r="P1603" s="115">
        <v>9.8867123015514258E-2</v>
      </c>
      <c r="Q1603" s="115">
        <v>0.9261074911304974</v>
      </c>
      <c r="S1603" s="91">
        <v>0</v>
      </c>
      <c r="T1603" s="86">
        <f>IF(S1603=1,INDEX('LAD average need weights (Rx)'!N:N,MATCH(C1603,'LAD average need weights (Rx)'!B:B,0)),SUMPRODUCT(I$2:Q$2,I1603:Q1603)+$T$2)</f>
        <v>0.86596296213061164</v>
      </c>
    </row>
    <row r="1604" spans="2:20" x14ac:dyDescent="0.2">
      <c r="B1604" s="102" t="s">
        <v>4935</v>
      </c>
      <c r="C1604" s="101" t="s">
        <v>7063</v>
      </c>
      <c r="D1604" s="119">
        <v>8071.2852528905551</v>
      </c>
      <c r="E1604" s="119">
        <v>38542.516650665835</v>
      </c>
      <c r="F1604" s="119">
        <v>10722.872683681295</v>
      </c>
      <c r="G1604" s="118">
        <v>1.3285210902242777</v>
      </c>
      <c r="I1604" s="115">
        <v>0.28186046511627905</v>
      </c>
      <c r="J1604" s="115">
        <v>3.1631477941305879E-2</v>
      </c>
      <c r="K1604" s="116">
        <v>81.920784543325595</v>
      </c>
      <c r="L1604" s="115">
        <v>0.12061068702290076</v>
      </c>
      <c r="M1604" s="115">
        <v>0</v>
      </c>
      <c r="N1604" s="117">
        <v>16.2818846604215</v>
      </c>
      <c r="O1604" s="115">
        <v>1.2590526585619661</v>
      </c>
      <c r="P1604" s="115">
        <v>0.12899224183546973</v>
      </c>
      <c r="Q1604" s="115">
        <v>0.89026791016271589</v>
      </c>
      <c r="S1604" s="91">
        <v>0</v>
      </c>
      <c r="T1604" s="86">
        <f>IF(S1604=1,INDEX('LAD average need weights (Rx)'!N:N,MATCH(C1604,'LAD average need weights (Rx)'!B:B,0)),SUMPRODUCT(I$2:Q$2,I1604:Q1604)+$T$2)</f>
        <v>0.9167627838938236</v>
      </c>
    </row>
    <row r="1605" spans="2:20" x14ac:dyDescent="0.2">
      <c r="B1605" s="102" t="s">
        <v>4934</v>
      </c>
      <c r="C1605" s="101" t="s">
        <v>7063</v>
      </c>
      <c r="D1605" s="119">
        <v>6850.1876318275845</v>
      </c>
      <c r="E1605" s="119">
        <v>30796.327416237142</v>
      </c>
      <c r="F1605" s="119">
        <v>8567.8135914762552</v>
      </c>
      <c r="G1605" s="118">
        <v>1.2507414470909053</v>
      </c>
      <c r="I1605" s="115">
        <v>0.27689594356261021</v>
      </c>
      <c r="J1605" s="115">
        <v>4.1107369220101379E-2</v>
      </c>
      <c r="K1605" s="116">
        <v>92.617359134889</v>
      </c>
      <c r="L1605" s="115">
        <v>0.10230179028132992</v>
      </c>
      <c r="M1605" s="115">
        <v>0</v>
      </c>
      <c r="N1605" s="117">
        <v>17.630543540125199</v>
      </c>
      <c r="O1605" s="115">
        <v>1.1778348818017388</v>
      </c>
      <c r="P1605" s="115">
        <v>0.11767981549608446</v>
      </c>
      <c r="Q1605" s="115">
        <v>0.91043908804070306</v>
      </c>
      <c r="S1605" s="91">
        <v>0</v>
      </c>
      <c r="T1605" s="86">
        <f>IF(S1605=1,INDEX('LAD average need weights (Rx)'!N:N,MATCH(C1605,'LAD average need weights (Rx)'!B:B,0)),SUMPRODUCT(I$2:Q$2,I1605:Q1605)+$T$2)</f>
        <v>0.922214887437659</v>
      </c>
    </row>
    <row r="1606" spans="2:20" x14ac:dyDescent="0.2">
      <c r="B1606" s="102" t="s">
        <v>4933</v>
      </c>
      <c r="C1606" s="101" t="s">
        <v>7092</v>
      </c>
      <c r="D1606" s="119">
        <v>6812.7181043399942</v>
      </c>
      <c r="E1606" s="119">
        <v>20254.25140624382</v>
      </c>
      <c r="F1606" s="119">
        <v>5634.9138044329911</v>
      </c>
      <c r="G1606" s="118">
        <v>0.8271168303357963</v>
      </c>
      <c r="I1606" s="115">
        <v>0.26148409893992935</v>
      </c>
      <c r="J1606" s="115">
        <v>8.3171774410879085E-2</v>
      </c>
      <c r="K1606" s="116">
        <v>99.207444837460002</v>
      </c>
      <c r="L1606" s="115">
        <v>0.13900709219858157</v>
      </c>
      <c r="M1606" s="115">
        <v>0</v>
      </c>
      <c r="N1606" s="117">
        <v>38.392645275391601</v>
      </c>
      <c r="O1606" s="115">
        <v>0.8764759925910357</v>
      </c>
      <c r="P1606" s="115">
        <v>0.44504605885798909</v>
      </c>
      <c r="Q1606" s="115">
        <v>1.0522815795273057</v>
      </c>
      <c r="S1606" s="91">
        <v>0</v>
      </c>
      <c r="T1606" s="86">
        <f>IF(S1606=1,INDEX('LAD average need weights (Rx)'!N:N,MATCH(C1606,'LAD average need weights (Rx)'!B:B,0)),SUMPRODUCT(I$2:Q$2,I1606:Q1606)+$T$2)</f>
        <v>1.1539952010056469</v>
      </c>
    </row>
    <row r="1607" spans="2:20" x14ac:dyDescent="0.2">
      <c r="B1607" s="102" t="s">
        <v>4932</v>
      </c>
      <c r="C1607" s="101" t="s">
        <v>7092</v>
      </c>
      <c r="D1607" s="119">
        <v>19859.479950289035</v>
      </c>
      <c r="E1607" s="119">
        <v>31325.529421123538</v>
      </c>
      <c r="F1607" s="119">
        <v>8715.042320045739</v>
      </c>
      <c r="G1607" s="118">
        <v>0.43883537443380538</v>
      </c>
      <c r="I1607" s="115">
        <v>0.25</v>
      </c>
      <c r="J1607" s="115">
        <v>5.9732951619946031E-2</v>
      </c>
      <c r="K1607" s="116">
        <v>91.249243565788703</v>
      </c>
      <c r="L1607" s="115">
        <v>1.6491395793499043E-2</v>
      </c>
      <c r="M1607" s="115">
        <v>1</v>
      </c>
      <c r="N1607" s="117">
        <v>18.017935748297301</v>
      </c>
      <c r="O1607" s="115">
        <v>1.0000557148509877</v>
      </c>
      <c r="P1607" s="115">
        <v>0.29012552553325943</v>
      </c>
      <c r="Q1607" s="115">
        <v>1.1474646418518157</v>
      </c>
      <c r="S1607" s="91">
        <v>0</v>
      </c>
      <c r="T1607" s="86">
        <f>IF(S1607=1,INDEX('LAD average need weights (Rx)'!N:N,MATCH(C1607,'LAD average need weights (Rx)'!B:B,0)),SUMPRODUCT(I$2:Q$2,I1607:Q1607)+$T$2)</f>
        <v>0.7207838026969865</v>
      </c>
    </row>
    <row r="1608" spans="2:20" x14ac:dyDescent="0.2">
      <c r="B1608" s="102" t="s">
        <v>4931</v>
      </c>
      <c r="C1608" s="101" t="s">
        <v>7092</v>
      </c>
      <c r="D1608" s="119">
        <v>8271.051424092102</v>
      </c>
      <c r="E1608" s="119">
        <v>25331.255430990725</v>
      </c>
      <c r="F1608" s="119">
        <v>7047.3817100791603</v>
      </c>
      <c r="G1608" s="118">
        <v>0.85205391052839918</v>
      </c>
      <c r="I1608" s="115">
        <v>0.28472222222222221</v>
      </c>
      <c r="J1608" s="115">
        <v>8.4384773580487071E-2</v>
      </c>
      <c r="K1608" s="116">
        <v>99.300996587030696</v>
      </c>
      <c r="L1608" s="115">
        <v>0.15384615384615385</v>
      </c>
      <c r="M1608" s="115">
        <v>0</v>
      </c>
      <c r="N1608" s="117">
        <v>36.666406825938601</v>
      </c>
      <c r="O1608" s="115">
        <v>0.9110387500974243</v>
      </c>
      <c r="P1608" s="115">
        <v>0.44601686305966171</v>
      </c>
      <c r="Q1608" s="115">
        <v>1.0528882614834438</v>
      </c>
      <c r="S1608" s="91">
        <v>0</v>
      </c>
      <c r="T1608" s="86">
        <f>IF(S1608=1,INDEX('LAD average need weights (Rx)'!N:N,MATCH(C1608,'LAD average need weights (Rx)'!B:B,0)),SUMPRODUCT(I$2:Q$2,I1608:Q1608)+$T$2)</f>
        <v>1.159882616692562</v>
      </c>
    </row>
    <row r="1609" spans="2:20" x14ac:dyDescent="0.2">
      <c r="B1609" s="102" t="s">
        <v>4930</v>
      </c>
      <c r="C1609" s="101" t="s">
        <v>7069</v>
      </c>
      <c r="D1609" s="119">
        <v>17187.346132158305</v>
      </c>
      <c r="E1609" s="119">
        <v>54625.095159751058</v>
      </c>
      <c r="F1609" s="119">
        <v>15197.189795385795</v>
      </c>
      <c r="G1609" s="118">
        <v>0.88420804925497853</v>
      </c>
      <c r="I1609" s="115">
        <v>0.2781740370898716</v>
      </c>
      <c r="J1609" s="115">
        <v>6.4889694966585906E-2</v>
      </c>
      <c r="K1609" s="116">
        <v>105.421947623394</v>
      </c>
      <c r="L1609" s="115">
        <v>0.12780813600485733</v>
      </c>
      <c r="M1609" s="115">
        <v>0</v>
      </c>
      <c r="N1609" s="117">
        <v>31.227080881836699</v>
      </c>
      <c r="O1609" s="115">
        <v>1.0245239303630866</v>
      </c>
      <c r="P1609" s="115">
        <v>0.21148217572834782</v>
      </c>
      <c r="Q1609" s="115">
        <v>0.98491716988087286</v>
      </c>
      <c r="S1609" s="91">
        <v>0</v>
      </c>
      <c r="T1609" s="86">
        <f>IF(S1609=1,INDEX('LAD average need weights (Rx)'!N:N,MATCH(C1609,'LAD average need weights (Rx)'!B:B,0)),SUMPRODUCT(I$2:Q$2,I1609:Q1609)+$T$2)</f>
        <v>1.0740890137283152</v>
      </c>
    </row>
    <row r="1610" spans="2:20" x14ac:dyDescent="0.2">
      <c r="B1610" s="102" t="s">
        <v>4929</v>
      </c>
      <c r="C1610" s="101" t="s">
        <v>7039</v>
      </c>
      <c r="D1610" s="119">
        <v>4336.0100897857019</v>
      </c>
      <c r="E1610" s="119">
        <v>20158.993354075086</v>
      </c>
      <c r="F1610" s="119">
        <v>5608.4121627587137</v>
      </c>
      <c r="G1610" s="118">
        <v>1.2934499797337644</v>
      </c>
      <c r="I1610" s="115">
        <v>0.33485193621867881</v>
      </c>
      <c r="J1610" s="115">
        <v>4.3345931185398125E-2</v>
      </c>
      <c r="K1610" s="116">
        <v>84.827696004806199</v>
      </c>
      <c r="L1610" s="115">
        <v>0.10606060606060606</v>
      </c>
      <c r="M1610" s="115">
        <v>0</v>
      </c>
      <c r="N1610" s="117">
        <v>17.727290477620901</v>
      </c>
      <c r="O1610" s="115">
        <v>1.2425703627653408</v>
      </c>
      <c r="P1610" s="115">
        <v>0.11136028181920721</v>
      </c>
      <c r="Q1610" s="115">
        <v>0.86755624159476108</v>
      </c>
      <c r="S1610" s="91">
        <v>0</v>
      </c>
      <c r="T1610" s="86">
        <f>IF(S1610=1,INDEX('LAD average need weights (Rx)'!N:N,MATCH(C1610,'LAD average need weights (Rx)'!B:B,0)),SUMPRODUCT(I$2:Q$2,I1610:Q1610)+$T$2)</f>
        <v>0.93031290448286441</v>
      </c>
    </row>
    <row r="1611" spans="2:20" x14ac:dyDescent="0.2">
      <c r="B1611" s="102" t="s">
        <v>4928</v>
      </c>
      <c r="C1611" s="101" t="s">
        <v>7278</v>
      </c>
      <c r="D1611" s="119">
        <v>9546.8028606780317</v>
      </c>
      <c r="E1611" s="119">
        <v>43906.300092232428</v>
      </c>
      <c r="F1611" s="119">
        <v>12215.12518675605</v>
      </c>
      <c r="G1611" s="118">
        <v>1.279499049579045</v>
      </c>
      <c r="I1611" s="115">
        <v>0.30087633885102238</v>
      </c>
      <c r="J1611" s="115">
        <v>4.3700342730448836E-2</v>
      </c>
      <c r="K1611" s="116">
        <v>92.985558106482998</v>
      </c>
      <c r="L1611" s="115">
        <v>0.10704022988505747</v>
      </c>
      <c r="M1611" s="115">
        <v>0</v>
      </c>
      <c r="N1611" s="117">
        <v>14.5702733136548</v>
      </c>
      <c r="O1611" s="115">
        <v>1.2183889842597049</v>
      </c>
      <c r="P1611" s="115">
        <v>0.1151350952845242</v>
      </c>
      <c r="Q1611" s="115">
        <v>0.90346975805886798</v>
      </c>
      <c r="S1611" s="91">
        <v>0</v>
      </c>
      <c r="T1611" s="86">
        <f>IF(S1611=1,INDEX('LAD average need weights (Rx)'!N:N,MATCH(C1611,'LAD average need weights (Rx)'!B:B,0)),SUMPRODUCT(I$2:Q$2,I1611:Q1611)+$T$2)</f>
        <v>0.91128700454323464</v>
      </c>
    </row>
    <row r="1612" spans="2:20" x14ac:dyDescent="0.2">
      <c r="B1612" s="102" t="s">
        <v>4927</v>
      </c>
      <c r="C1612" s="101" t="s">
        <v>7069</v>
      </c>
      <c r="D1612" s="119">
        <v>6741.1326660542709</v>
      </c>
      <c r="E1612" s="119">
        <v>27796.516291607561</v>
      </c>
      <c r="F1612" s="119">
        <v>7733.2393197430647</v>
      </c>
      <c r="G1612" s="118">
        <v>1.1471721004223308</v>
      </c>
      <c r="I1612" s="115">
        <v>0.23493975903614459</v>
      </c>
      <c r="J1612" s="115">
        <v>6.1531419716488039E-2</v>
      </c>
      <c r="K1612" s="116">
        <v>89.127791469194307</v>
      </c>
      <c r="L1612" s="115">
        <v>0.1111111111111111</v>
      </c>
      <c r="M1612" s="115">
        <v>0</v>
      </c>
      <c r="N1612" s="117">
        <v>25.033089099526102</v>
      </c>
      <c r="O1612" s="115">
        <v>1.1486512898234076</v>
      </c>
      <c r="P1612" s="115">
        <v>0.1222478106906284</v>
      </c>
      <c r="Q1612" s="115">
        <v>0.96260494639502658</v>
      </c>
      <c r="S1612" s="91">
        <v>0</v>
      </c>
      <c r="T1612" s="86">
        <f>IF(S1612=1,INDEX('LAD average need weights (Rx)'!N:N,MATCH(C1612,'LAD average need weights (Rx)'!B:B,0)),SUMPRODUCT(I$2:Q$2,I1612:Q1612)+$T$2)</f>
        <v>0.9908857189953113</v>
      </c>
    </row>
    <row r="1613" spans="2:20" x14ac:dyDescent="0.2">
      <c r="B1613" s="102" t="s">
        <v>4926</v>
      </c>
      <c r="C1613" s="101" t="s">
        <v>7092</v>
      </c>
      <c r="D1613" s="119">
        <v>4795.0518038084128</v>
      </c>
      <c r="E1613" s="119">
        <v>16475.449883014764</v>
      </c>
      <c r="F1613" s="119">
        <v>4583.6174400118543</v>
      </c>
      <c r="G1613" s="118">
        <v>0.95590571855164752</v>
      </c>
      <c r="I1613" s="115">
        <v>0.33420365535248042</v>
      </c>
      <c r="J1613" s="115">
        <v>5.6971659286539807E-2</v>
      </c>
      <c r="K1613" s="116">
        <v>92.069138979878304</v>
      </c>
      <c r="L1613" s="115">
        <v>0.1036036036036036</v>
      </c>
      <c r="M1613" s="115">
        <v>0</v>
      </c>
      <c r="N1613" s="117">
        <v>24.471122133832498</v>
      </c>
      <c r="O1613" s="115">
        <v>0.95827654192668243</v>
      </c>
      <c r="P1613" s="115">
        <v>0.27293789347060954</v>
      </c>
      <c r="Q1613" s="115">
        <v>1.0259239067179486</v>
      </c>
      <c r="S1613" s="91">
        <v>0</v>
      </c>
      <c r="T1613" s="86">
        <f>IF(S1613=1,INDEX('LAD average need weights (Rx)'!N:N,MATCH(C1613,'LAD average need weights (Rx)'!B:B,0)),SUMPRODUCT(I$2:Q$2,I1613:Q1613)+$T$2)</f>
        <v>1.0066264146065751</v>
      </c>
    </row>
    <row r="1614" spans="2:20" x14ac:dyDescent="0.2">
      <c r="B1614" s="102" t="s">
        <v>4925</v>
      </c>
      <c r="C1614" s="101" t="s">
        <v>7024</v>
      </c>
      <c r="D1614" s="119">
        <v>2028.5238106721295</v>
      </c>
      <c r="E1614" s="119">
        <v>10195.098139637903</v>
      </c>
      <c r="F1614" s="119">
        <v>2836.367441695967</v>
      </c>
      <c r="G1614" s="118">
        <v>1.3982421240380547</v>
      </c>
      <c r="I1614" s="115">
        <v>0.3125</v>
      </c>
      <c r="J1614" s="115">
        <v>5.6206116309868846E-2</v>
      </c>
      <c r="K1614" s="116">
        <v>103.094243070362</v>
      </c>
      <c r="L1614" s="115">
        <v>8.9068825910931168E-2</v>
      </c>
      <c r="M1614" s="115">
        <v>0</v>
      </c>
      <c r="N1614" s="117">
        <v>18.9058144989339</v>
      </c>
      <c r="O1614" s="115">
        <v>1.2355965022461932</v>
      </c>
      <c r="P1614" s="115">
        <v>8.0276853547792987E-2</v>
      </c>
      <c r="Q1614" s="115">
        <v>0.91460860715274572</v>
      </c>
      <c r="S1614" s="91">
        <v>0</v>
      </c>
      <c r="T1614" s="86">
        <f>IF(S1614=1,INDEX('LAD average need weights (Rx)'!N:N,MATCH(C1614,'LAD average need weights (Rx)'!B:B,0)),SUMPRODUCT(I$2:Q$2,I1614:Q1614)+$T$2)</f>
        <v>0.95475341753614917</v>
      </c>
    </row>
    <row r="1615" spans="2:20" x14ac:dyDescent="0.2">
      <c r="B1615" s="102" t="s">
        <v>4924</v>
      </c>
      <c r="C1615" s="101" t="s">
        <v>7069</v>
      </c>
      <c r="D1615" s="119">
        <v>3201.5521264627137</v>
      </c>
      <c r="E1615" s="119">
        <v>15118.97835236145</v>
      </c>
      <c r="F1615" s="119">
        <v>4206.234933984384</v>
      </c>
      <c r="G1615" s="118">
        <v>1.3138111665330623</v>
      </c>
      <c r="I1615" s="115">
        <v>0.27469879518072288</v>
      </c>
      <c r="J1615" s="115">
        <v>4.8610686624172346E-2</v>
      </c>
      <c r="K1615" s="116">
        <v>83.774120684091599</v>
      </c>
      <c r="L1615" s="115">
        <v>7.6923076923076927E-2</v>
      </c>
      <c r="M1615" s="115">
        <v>0</v>
      </c>
      <c r="N1615" s="117">
        <v>21.861382058728601</v>
      </c>
      <c r="O1615" s="115">
        <v>1.2085487568602737</v>
      </c>
      <c r="P1615" s="115">
        <v>0.11256970341628776</v>
      </c>
      <c r="Q1615" s="115">
        <v>0.86189540449406865</v>
      </c>
      <c r="S1615" s="91">
        <v>0</v>
      </c>
      <c r="T1615" s="86">
        <f>IF(S1615=1,INDEX('LAD average need weights (Rx)'!N:N,MATCH(C1615,'LAD average need weights (Rx)'!B:B,0)),SUMPRODUCT(I$2:Q$2,I1615:Q1615)+$T$2)</f>
        <v>0.92823801313258336</v>
      </c>
    </row>
    <row r="1616" spans="2:20" x14ac:dyDescent="0.2">
      <c r="B1616" s="102" t="s">
        <v>4923</v>
      </c>
      <c r="C1616" s="101" t="s">
        <v>7069</v>
      </c>
      <c r="D1616" s="119">
        <v>5973.6256034443368</v>
      </c>
      <c r="E1616" s="119">
        <v>24648.35057732186</v>
      </c>
      <c r="F1616" s="119">
        <v>6857.3914749492305</v>
      </c>
      <c r="G1616" s="118">
        <v>1.1479446370049242</v>
      </c>
      <c r="I1616" s="115">
        <v>0.32562620423892102</v>
      </c>
      <c r="J1616" s="115">
        <v>4.6128474107287772E-2</v>
      </c>
      <c r="K1616" s="116">
        <v>98.306836827711905</v>
      </c>
      <c r="L1616" s="115">
        <v>0.1</v>
      </c>
      <c r="M1616" s="115">
        <v>0</v>
      </c>
      <c r="N1616" s="117">
        <v>11.475669644485</v>
      </c>
      <c r="O1616" s="115">
        <v>1.1293216830958688</v>
      </c>
      <c r="P1616" s="115">
        <v>5.5807073506700632E-2</v>
      </c>
      <c r="Q1616" s="115">
        <v>0.92231989145149118</v>
      </c>
      <c r="S1616" s="91">
        <v>0</v>
      </c>
      <c r="T1616" s="86">
        <f>IF(S1616=1,INDEX('LAD average need weights (Rx)'!N:N,MATCH(C1616,'LAD average need weights (Rx)'!B:B,0)),SUMPRODUCT(I$2:Q$2,I1616:Q1616)+$T$2)</f>
        <v>0.87958416617588309</v>
      </c>
    </row>
    <row r="1617" spans="2:20" x14ac:dyDescent="0.2">
      <c r="B1617" s="102" t="s">
        <v>4922</v>
      </c>
      <c r="C1617" s="101" t="s">
        <v>7039</v>
      </c>
      <c r="D1617" s="119">
        <v>6130.8483461895266</v>
      </c>
      <c r="E1617" s="119">
        <v>29942.113487374765</v>
      </c>
      <c r="F1617" s="119">
        <v>8330.1636402071745</v>
      </c>
      <c r="G1617" s="118">
        <v>1.3587293584556821</v>
      </c>
      <c r="I1617" s="115">
        <v>0.27939317319848295</v>
      </c>
      <c r="J1617" s="115">
        <v>5.2405223604395049E-2</v>
      </c>
      <c r="K1617" s="116">
        <v>97.705239303843399</v>
      </c>
      <c r="L1617" s="115">
        <v>0.12073170731707317</v>
      </c>
      <c r="M1617" s="115">
        <v>0</v>
      </c>
      <c r="N1617" s="117">
        <v>22.985200326323401</v>
      </c>
      <c r="O1617" s="115">
        <v>1.3219778353527525</v>
      </c>
      <c r="P1617" s="115">
        <v>0.14892973514083252</v>
      </c>
      <c r="Q1617" s="115">
        <v>0.82298499354933163</v>
      </c>
      <c r="S1617" s="91">
        <v>0</v>
      </c>
      <c r="T1617" s="86">
        <f>IF(S1617=1,INDEX('LAD average need weights (Rx)'!N:N,MATCH(C1617,'LAD average need weights (Rx)'!B:B,0)),SUMPRODUCT(I$2:Q$2,I1617:Q1617)+$T$2)</f>
        <v>0.99142953811363199</v>
      </c>
    </row>
    <row r="1618" spans="2:20" x14ac:dyDescent="0.2">
      <c r="B1618" s="102" t="s">
        <v>4921</v>
      </c>
      <c r="C1618" s="101" t="s">
        <v>7063</v>
      </c>
      <c r="D1618" s="119">
        <v>6893.9688568444972</v>
      </c>
      <c r="E1618" s="119">
        <v>24320.737327311061</v>
      </c>
      <c r="F1618" s="119">
        <v>6766.2465400921501</v>
      </c>
      <c r="G1618" s="118">
        <v>0.98147332553938926</v>
      </c>
      <c r="I1618" s="115">
        <v>0.30575539568345322</v>
      </c>
      <c r="J1618" s="115">
        <v>3.5259560287179227E-2</v>
      </c>
      <c r="K1618" s="116">
        <v>100.927044025157</v>
      </c>
      <c r="L1618" s="115">
        <v>0.12278308321964529</v>
      </c>
      <c r="M1618" s="115">
        <v>0</v>
      </c>
      <c r="N1618" s="117">
        <v>12.4934842767296</v>
      </c>
      <c r="O1618" s="115">
        <v>1.0967624751920864</v>
      </c>
      <c r="P1618" s="115">
        <v>0.10813558550586444</v>
      </c>
      <c r="Q1618" s="115">
        <v>0.96140870619530316</v>
      </c>
      <c r="S1618" s="91">
        <v>0</v>
      </c>
      <c r="T1618" s="86">
        <f>IF(S1618=1,INDEX('LAD average need weights (Rx)'!N:N,MATCH(C1618,'LAD average need weights (Rx)'!B:B,0)),SUMPRODUCT(I$2:Q$2,I1618:Q1618)+$T$2)</f>
        <v>0.90396095394719878</v>
      </c>
    </row>
    <row r="1619" spans="2:20" x14ac:dyDescent="0.2">
      <c r="B1619" s="102" t="s">
        <v>4920</v>
      </c>
      <c r="C1619" s="101" t="s">
        <v>7277</v>
      </c>
      <c r="D1619" s="119">
        <v>3763.5908201851898</v>
      </c>
      <c r="E1619" s="119">
        <v>18342.377387624874</v>
      </c>
      <c r="F1619" s="119">
        <v>5103.0133612237405</v>
      </c>
      <c r="G1619" s="118">
        <v>1.3558895228075414</v>
      </c>
      <c r="I1619" s="115">
        <v>0.22865013774104684</v>
      </c>
      <c r="J1619" s="115">
        <v>3.2751988778738028E-2</v>
      </c>
      <c r="K1619" s="116">
        <v>74.646143790849706</v>
      </c>
      <c r="L1619" s="115">
        <v>9.9033816425120769E-2</v>
      </c>
      <c r="M1619" s="115">
        <v>0</v>
      </c>
      <c r="N1619" s="117">
        <v>19.529781045751601</v>
      </c>
      <c r="O1619" s="115">
        <v>1.2819633279946911</v>
      </c>
      <c r="P1619" s="115">
        <v>9.5060629340246505E-2</v>
      </c>
      <c r="Q1619" s="115">
        <v>0.86662700059334996</v>
      </c>
      <c r="S1619" s="91">
        <v>0</v>
      </c>
      <c r="T1619" s="86">
        <f>IF(S1619=1,INDEX('LAD average need weights (Rx)'!N:N,MATCH(C1619,'LAD average need weights (Rx)'!B:B,0)),SUMPRODUCT(I$2:Q$2,I1619:Q1619)+$T$2)</f>
        <v>0.90611409233403406</v>
      </c>
    </row>
    <row r="1620" spans="2:20" x14ac:dyDescent="0.2">
      <c r="B1620" s="102" t="s">
        <v>4919</v>
      </c>
      <c r="C1620" s="101" t="s">
        <v>7276</v>
      </c>
      <c r="D1620" s="119">
        <v>10552.664514719674</v>
      </c>
      <c r="E1620" s="119">
        <v>48961.690101835367</v>
      </c>
      <c r="F1620" s="119">
        <v>13621.57988017032</v>
      </c>
      <c r="G1620" s="118">
        <v>1.2908190022690369</v>
      </c>
      <c r="I1620" s="115">
        <v>0.24455611390284757</v>
      </c>
      <c r="J1620" s="115">
        <v>2.7822805072394645E-2</v>
      </c>
      <c r="K1620" s="116">
        <v>77.659795215657894</v>
      </c>
      <c r="L1620" s="115">
        <v>7.9500657030223396E-2</v>
      </c>
      <c r="M1620" s="115">
        <v>0</v>
      </c>
      <c r="N1620" s="117">
        <v>8.35175027183762</v>
      </c>
      <c r="O1620" s="115">
        <v>1.218439661278947</v>
      </c>
      <c r="P1620" s="115">
        <v>7.1010163974221635E-2</v>
      </c>
      <c r="Q1620" s="115">
        <v>0.88845076641224829</v>
      </c>
      <c r="S1620" s="91">
        <v>0</v>
      </c>
      <c r="T1620" s="86">
        <f>IF(S1620=1,INDEX('LAD average need weights (Rx)'!N:N,MATCH(C1620,'LAD average need weights (Rx)'!B:B,0)),SUMPRODUCT(I$2:Q$2,I1620:Q1620)+$T$2)</f>
        <v>0.80255645048770852</v>
      </c>
    </row>
    <row r="1621" spans="2:20" x14ac:dyDescent="0.2">
      <c r="B1621" s="102" t="s">
        <v>4918</v>
      </c>
      <c r="C1621" s="101" t="s">
        <v>7275</v>
      </c>
      <c r="D1621" s="119">
        <v>15042.320868901568</v>
      </c>
      <c r="E1621" s="119">
        <v>58286.715330261992</v>
      </c>
      <c r="F1621" s="119">
        <v>16215.885259936107</v>
      </c>
      <c r="G1621" s="118">
        <v>1.0780175081533303</v>
      </c>
      <c r="I1621" s="115">
        <v>0.30346820809248554</v>
      </c>
      <c r="J1621" s="115">
        <v>6.5268718982041715E-2</v>
      </c>
      <c r="K1621" s="116">
        <v>102.05579436358001</v>
      </c>
      <c r="L1621" s="115">
        <v>0.1415838189921152</v>
      </c>
      <c r="M1621" s="115">
        <v>0</v>
      </c>
      <c r="N1621" s="117">
        <v>39.191417157014598</v>
      </c>
      <c r="O1621" s="115">
        <v>1.0763938812959262</v>
      </c>
      <c r="P1621" s="115">
        <v>0.20138116251189175</v>
      </c>
      <c r="Q1621" s="115">
        <v>0.95005779894321718</v>
      </c>
      <c r="S1621" s="91">
        <v>0</v>
      </c>
      <c r="T1621" s="86">
        <f>IF(S1621=1,INDEX('LAD average need weights (Rx)'!N:N,MATCH(C1621,'LAD average need weights (Rx)'!B:B,0)),SUMPRODUCT(I$2:Q$2,I1621:Q1621)+$T$2)</f>
        <v>1.1471276128496342</v>
      </c>
    </row>
    <row r="1622" spans="2:20" x14ac:dyDescent="0.2">
      <c r="B1622" s="102" t="s">
        <v>4917</v>
      </c>
      <c r="C1622" s="101" t="s">
        <v>7140</v>
      </c>
      <c r="D1622" s="119">
        <v>5189.8216314704696</v>
      </c>
      <c r="E1622" s="119">
        <v>24913.717009315693</v>
      </c>
      <c r="F1622" s="119">
        <v>6931.2187885775293</v>
      </c>
      <c r="G1622" s="118">
        <v>1.3355408491396759</v>
      </c>
      <c r="I1622" s="115">
        <v>0.2793522267206478</v>
      </c>
      <c r="J1622" s="115">
        <v>3.8936935995211044E-2</v>
      </c>
      <c r="K1622" s="116">
        <v>84.149988018212298</v>
      </c>
      <c r="L1622" s="115">
        <v>9.6118299445471345E-2</v>
      </c>
      <c r="M1622" s="115">
        <v>0</v>
      </c>
      <c r="N1622" s="117">
        <v>15.4643170381021</v>
      </c>
      <c r="O1622" s="115">
        <v>1.2047061510872359</v>
      </c>
      <c r="P1622" s="115">
        <v>0.12099685690607796</v>
      </c>
      <c r="Q1622" s="115">
        <v>0.9032123772481484</v>
      </c>
      <c r="S1622" s="91">
        <v>0</v>
      </c>
      <c r="T1622" s="86">
        <f>IF(S1622=1,INDEX('LAD average need weights (Rx)'!N:N,MATCH(C1622,'LAD average need weights (Rx)'!B:B,0)),SUMPRODUCT(I$2:Q$2,I1622:Q1622)+$T$2)</f>
        <v>0.89483878468612654</v>
      </c>
    </row>
    <row r="1623" spans="2:20" x14ac:dyDescent="0.2">
      <c r="B1623" s="102" t="s">
        <v>4916</v>
      </c>
      <c r="C1623" s="101" t="s">
        <v>7020</v>
      </c>
      <c r="D1623" s="119">
        <v>10883.350766827538</v>
      </c>
      <c r="E1623" s="119">
        <v>44061.974292297862</v>
      </c>
      <c r="F1623" s="119">
        <v>12258.435140866342</v>
      </c>
      <c r="G1623" s="118">
        <v>1.126347519573665</v>
      </c>
      <c r="I1623" s="115">
        <v>0.25479452054794521</v>
      </c>
      <c r="J1623" s="115">
        <v>6.0517419641326446E-2</v>
      </c>
      <c r="K1623" s="116">
        <v>86.174857516584098</v>
      </c>
      <c r="L1623" s="115">
        <v>0.11336453458138325</v>
      </c>
      <c r="M1623" s="115">
        <v>0</v>
      </c>
      <c r="N1623" s="117">
        <v>19.20886424367</v>
      </c>
      <c r="O1623" s="115">
        <v>1.0208505744242522</v>
      </c>
      <c r="P1623" s="115">
        <v>0.14640886414279047</v>
      </c>
      <c r="Q1623" s="115">
        <v>0.98711357437181613</v>
      </c>
      <c r="S1623" s="91">
        <v>0</v>
      </c>
      <c r="T1623" s="86">
        <f>IF(S1623=1,INDEX('LAD average need weights (Rx)'!N:N,MATCH(C1623,'LAD average need weights (Rx)'!B:B,0)),SUMPRODUCT(I$2:Q$2,I1623:Q1623)+$T$2)</f>
        <v>0.93629921231320989</v>
      </c>
    </row>
    <row r="1624" spans="2:20" x14ac:dyDescent="0.2">
      <c r="B1624" s="102" t="s">
        <v>4915</v>
      </c>
      <c r="C1624" s="101" t="s">
        <v>7140</v>
      </c>
      <c r="D1624" s="119">
        <v>13893.843410549212</v>
      </c>
      <c r="E1624" s="119">
        <v>61987.969298510048</v>
      </c>
      <c r="F1624" s="119">
        <v>17245.607201323877</v>
      </c>
      <c r="G1624" s="118">
        <v>1.2412409361278509</v>
      </c>
      <c r="I1624" s="115">
        <v>0.31578947368421051</v>
      </c>
      <c r="J1624" s="115">
        <v>4.2118075427260739E-2</v>
      </c>
      <c r="K1624" s="116">
        <v>85.841379551820694</v>
      </c>
      <c r="L1624" s="115">
        <v>0.10407816482582838</v>
      </c>
      <c r="M1624" s="115">
        <v>0</v>
      </c>
      <c r="N1624" s="117">
        <v>15.0340100840336</v>
      </c>
      <c r="O1624" s="115">
        <v>1.1351803473734963</v>
      </c>
      <c r="P1624" s="115">
        <v>0.17119507722111102</v>
      </c>
      <c r="Q1624" s="115">
        <v>0.93114465418122472</v>
      </c>
      <c r="S1624" s="91">
        <v>0</v>
      </c>
      <c r="T1624" s="86">
        <f>IF(S1624=1,INDEX('LAD average need weights (Rx)'!N:N,MATCH(C1624,'LAD average need weights (Rx)'!B:B,0)),SUMPRODUCT(I$2:Q$2,I1624:Q1624)+$T$2)</f>
        <v>0.90858096388255505</v>
      </c>
    </row>
    <row r="1625" spans="2:20" x14ac:dyDescent="0.2">
      <c r="B1625" s="102" t="s">
        <v>4914</v>
      </c>
      <c r="C1625" s="101" t="s">
        <v>7276</v>
      </c>
      <c r="D1625" s="119">
        <v>7116.9873419804953</v>
      </c>
      <c r="E1625" s="119">
        <v>33865.757095589193</v>
      </c>
      <c r="F1625" s="119">
        <v>9421.7563674894591</v>
      </c>
      <c r="G1625" s="118">
        <v>1.3238405402120048</v>
      </c>
      <c r="I1625" s="115">
        <v>0.28104575163398693</v>
      </c>
      <c r="J1625" s="115">
        <v>2.7960061277533661E-2</v>
      </c>
      <c r="K1625" s="116">
        <v>85.474181174387695</v>
      </c>
      <c r="L1625" s="115">
        <v>9.5634095634095639E-2</v>
      </c>
      <c r="M1625" s="115">
        <v>0</v>
      </c>
      <c r="N1625" s="117">
        <v>14.095930953083499</v>
      </c>
      <c r="O1625" s="115">
        <v>1.174355071507919</v>
      </c>
      <c r="P1625" s="115">
        <v>0.13312274011373679</v>
      </c>
      <c r="Q1625" s="115">
        <v>0.91152968908143683</v>
      </c>
      <c r="S1625" s="91">
        <v>0</v>
      </c>
      <c r="T1625" s="86">
        <f>IF(S1625=1,INDEX('LAD average need weights (Rx)'!N:N,MATCH(C1625,'LAD average need weights (Rx)'!B:B,0)),SUMPRODUCT(I$2:Q$2,I1625:Q1625)+$T$2)</f>
        <v>0.87910932272964459</v>
      </c>
    </row>
    <row r="1626" spans="2:20" x14ac:dyDescent="0.2">
      <c r="B1626" s="102" t="s">
        <v>4913</v>
      </c>
      <c r="C1626" s="101" t="s">
        <v>7140</v>
      </c>
      <c r="D1626" s="119">
        <v>9020.0605713903278</v>
      </c>
      <c r="E1626" s="119">
        <v>39537.722876557338</v>
      </c>
      <c r="F1626" s="119">
        <v>10999.747952386853</v>
      </c>
      <c r="G1626" s="118">
        <v>1.2194760628632211</v>
      </c>
      <c r="I1626" s="115">
        <v>0.28603104212860309</v>
      </c>
      <c r="J1626" s="115">
        <v>3.0523129481389754E-2</v>
      </c>
      <c r="K1626" s="116">
        <v>81.203304519094004</v>
      </c>
      <c r="L1626" s="115">
        <v>0.13779527559055119</v>
      </c>
      <c r="M1626" s="115">
        <v>0</v>
      </c>
      <c r="N1626" s="117">
        <v>12.447975161396201</v>
      </c>
      <c r="O1626" s="115">
        <v>1.0904916703367873</v>
      </c>
      <c r="P1626" s="115">
        <v>0.11665739735910051</v>
      </c>
      <c r="Q1626" s="115">
        <v>0.95998178900688902</v>
      </c>
      <c r="S1626" s="91">
        <v>0</v>
      </c>
      <c r="T1626" s="86">
        <f>IF(S1626=1,INDEX('LAD average need weights (Rx)'!N:N,MATCH(C1626,'LAD average need weights (Rx)'!B:B,0)),SUMPRODUCT(I$2:Q$2,I1626:Q1626)+$T$2)</f>
        <v>0.88611096784431864</v>
      </c>
    </row>
    <row r="1627" spans="2:20" x14ac:dyDescent="0.2">
      <c r="B1627" s="102" t="s">
        <v>4912</v>
      </c>
      <c r="C1627" s="101" t="s">
        <v>7020</v>
      </c>
      <c r="D1627" s="119">
        <v>17310.53090257477</v>
      </c>
      <c r="E1627" s="119">
        <v>57427.042257700945</v>
      </c>
      <c r="F1627" s="119">
        <v>15976.71652608795</v>
      </c>
      <c r="G1627" s="118">
        <v>0.92294780651190611</v>
      </c>
      <c r="I1627" s="115">
        <v>0.36012364760432769</v>
      </c>
      <c r="J1627" s="115">
        <v>6.7137109486311408E-2</v>
      </c>
      <c r="K1627" s="116">
        <v>108.240294240276</v>
      </c>
      <c r="L1627" s="115">
        <v>0.12246645732229518</v>
      </c>
      <c r="M1627" s="115">
        <v>0</v>
      </c>
      <c r="N1627" s="117">
        <v>28.908167014116401</v>
      </c>
      <c r="O1627" s="115">
        <v>0.92577996549426977</v>
      </c>
      <c r="P1627" s="115">
        <v>0.23260179145775567</v>
      </c>
      <c r="Q1627" s="115">
        <v>1.0221360594907136</v>
      </c>
      <c r="S1627" s="91">
        <v>0</v>
      </c>
      <c r="T1627" s="86">
        <f>IF(S1627=1,INDEX('LAD average need weights (Rx)'!N:N,MATCH(C1627,'LAD average need weights (Rx)'!B:B,0)),SUMPRODUCT(I$2:Q$2,I1627:Q1627)+$T$2)</f>
        <v>1.0703033162398643</v>
      </c>
    </row>
    <row r="1628" spans="2:20" x14ac:dyDescent="0.2">
      <c r="B1628" s="102" t="s">
        <v>4911</v>
      </c>
      <c r="C1628" s="101" t="s">
        <v>7275</v>
      </c>
      <c r="D1628" s="119">
        <v>19821.053841078421</v>
      </c>
      <c r="E1628" s="119">
        <v>91545.157602332823</v>
      </c>
      <c r="F1628" s="119">
        <v>25468.681214421835</v>
      </c>
      <c r="G1628" s="118">
        <v>1.2849307316666942</v>
      </c>
      <c r="I1628" s="115">
        <v>0.2862870890136327</v>
      </c>
      <c r="J1628" s="115">
        <v>4.4252838642534841E-2</v>
      </c>
      <c r="K1628" s="116">
        <v>87.030025837225494</v>
      </c>
      <c r="L1628" s="115">
        <v>0.11425812681042806</v>
      </c>
      <c r="M1628" s="115">
        <v>0</v>
      </c>
      <c r="N1628" s="117">
        <v>18.469084815661301</v>
      </c>
      <c r="O1628" s="115">
        <v>1.2251771753675373</v>
      </c>
      <c r="P1628" s="115">
        <v>0.13178119283521797</v>
      </c>
      <c r="Q1628" s="115">
        <v>0.89841439409799118</v>
      </c>
      <c r="S1628" s="91">
        <v>0</v>
      </c>
      <c r="T1628" s="86">
        <f>IF(S1628=1,INDEX('LAD average need weights (Rx)'!N:N,MATCH(C1628,'LAD average need weights (Rx)'!B:B,0)),SUMPRODUCT(I$2:Q$2,I1628:Q1628)+$T$2)</f>
        <v>0.93947673058609715</v>
      </c>
    </row>
    <row r="1629" spans="2:20" x14ac:dyDescent="0.2">
      <c r="B1629" s="102" t="s">
        <v>4910</v>
      </c>
      <c r="C1629" s="101" t="s">
        <v>7275</v>
      </c>
      <c r="D1629" s="119">
        <v>6502.5512701893322</v>
      </c>
      <c r="E1629" s="119">
        <v>33387.223728192883</v>
      </c>
      <c r="F1629" s="119">
        <v>9288.624106822841</v>
      </c>
      <c r="G1629" s="118">
        <v>1.4284584189910414</v>
      </c>
      <c r="I1629" s="115">
        <v>0.27540983606557379</v>
      </c>
      <c r="J1629" s="115">
        <v>6.2520679796470177E-2</v>
      </c>
      <c r="K1629" s="116">
        <v>91.425551470588204</v>
      </c>
      <c r="L1629" s="115">
        <v>0.10114942528735632</v>
      </c>
      <c r="M1629" s="115">
        <v>0</v>
      </c>
      <c r="N1629" s="117">
        <v>23.750157781862701</v>
      </c>
      <c r="O1629" s="115">
        <v>1.2796817193175967</v>
      </c>
      <c r="P1629" s="115">
        <v>0.13023612857266659</v>
      </c>
      <c r="Q1629" s="115">
        <v>0.8671271043411195</v>
      </c>
      <c r="S1629" s="91">
        <v>0</v>
      </c>
      <c r="T1629" s="86">
        <f>IF(S1629=1,INDEX('LAD average need weights (Rx)'!N:N,MATCH(C1629,'LAD average need weights (Rx)'!B:B,0)),SUMPRODUCT(I$2:Q$2,I1629:Q1629)+$T$2)</f>
        <v>0.98488750699342675</v>
      </c>
    </row>
    <row r="1630" spans="2:20" x14ac:dyDescent="0.2">
      <c r="B1630" s="102" t="s">
        <v>4909</v>
      </c>
      <c r="C1630" s="101" t="s">
        <v>7275</v>
      </c>
      <c r="D1630" s="119">
        <v>12357.086144579682</v>
      </c>
      <c r="E1630" s="119">
        <v>57029.137796582538</v>
      </c>
      <c r="F1630" s="119">
        <v>15866.015947931288</v>
      </c>
      <c r="G1630" s="118">
        <v>1.2839609404916841</v>
      </c>
      <c r="I1630" s="115">
        <v>0.33644237175216524</v>
      </c>
      <c r="J1630" s="115">
        <v>5.224985095655206E-2</v>
      </c>
      <c r="K1630" s="116">
        <v>90.843430204859501</v>
      </c>
      <c r="L1630" s="115">
        <v>0.11959287531806616</v>
      </c>
      <c r="M1630" s="115">
        <v>0</v>
      </c>
      <c r="N1630" s="117">
        <v>19.6878149595045</v>
      </c>
      <c r="O1630" s="115">
        <v>1.2237198447930813</v>
      </c>
      <c r="P1630" s="115">
        <v>0.10855618694314653</v>
      </c>
      <c r="Q1630" s="115">
        <v>0.89192872144344737</v>
      </c>
      <c r="S1630" s="91">
        <v>0</v>
      </c>
      <c r="T1630" s="86">
        <f>IF(S1630=1,INDEX('LAD average need weights (Rx)'!N:N,MATCH(C1630,'LAD average need weights (Rx)'!B:B,0)),SUMPRODUCT(I$2:Q$2,I1630:Q1630)+$T$2)</f>
        <v>0.96679265830133709</v>
      </c>
    </row>
    <row r="1631" spans="2:20" x14ac:dyDescent="0.2">
      <c r="B1631" s="102" t="s">
        <v>4908</v>
      </c>
      <c r="C1631" s="101" t="s">
        <v>7140</v>
      </c>
      <c r="D1631" s="119">
        <v>18182.272452890953</v>
      </c>
      <c r="E1631" s="119">
        <v>66632.660998355743</v>
      </c>
      <c r="F1631" s="119">
        <v>18537.801953519342</v>
      </c>
      <c r="G1631" s="118">
        <v>1.0195536339887954</v>
      </c>
      <c r="I1631" s="115">
        <v>0.28322440087145967</v>
      </c>
      <c r="J1631" s="115">
        <v>5.9975473659402201E-2</v>
      </c>
      <c r="K1631" s="116">
        <v>92.831374647887301</v>
      </c>
      <c r="L1631" s="115">
        <v>0.10986159169550173</v>
      </c>
      <c r="M1631" s="115">
        <v>0</v>
      </c>
      <c r="N1631" s="117">
        <v>17.892248225352098</v>
      </c>
      <c r="O1631" s="115">
        <v>0.93288538731413773</v>
      </c>
      <c r="P1631" s="115">
        <v>0.18732035398824864</v>
      </c>
      <c r="Q1631" s="115">
        <v>1.0417388095943105</v>
      </c>
      <c r="S1631" s="91">
        <v>0</v>
      </c>
      <c r="T1631" s="86">
        <f>IF(S1631=1,INDEX('LAD average need weights (Rx)'!N:N,MATCH(C1631,'LAD average need weights (Rx)'!B:B,0)),SUMPRODUCT(I$2:Q$2,I1631:Q1631)+$T$2)</f>
        <v>0.93984730786847881</v>
      </c>
    </row>
    <row r="1632" spans="2:20" x14ac:dyDescent="0.2">
      <c r="B1632" s="102" t="s">
        <v>4907</v>
      </c>
      <c r="C1632" s="101" t="s">
        <v>7140</v>
      </c>
      <c r="D1632" s="119">
        <v>12383.647122670231</v>
      </c>
      <c r="E1632" s="119">
        <v>54931.678439357114</v>
      </c>
      <c r="F1632" s="119">
        <v>15282.484004478507</v>
      </c>
      <c r="G1632" s="118">
        <v>1.2340858757596134</v>
      </c>
      <c r="I1632" s="115">
        <v>0.32008086253369272</v>
      </c>
      <c r="J1632" s="115">
        <v>4.2057289913346556E-2</v>
      </c>
      <c r="K1632" s="116">
        <v>87.992927763427403</v>
      </c>
      <c r="L1632" s="115">
        <v>8.4075723830734972E-2</v>
      </c>
      <c r="M1632" s="115">
        <v>0</v>
      </c>
      <c r="N1632" s="117">
        <v>14.4674236216264</v>
      </c>
      <c r="O1632" s="115">
        <v>1.1603020345876403</v>
      </c>
      <c r="P1632" s="115">
        <v>0.15422525181871893</v>
      </c>
      <c r="Q1632" s="115">
        <v>0.92157214209688298</v>
      </c>
      <c r="S1632" s="91">
        <v>0</v>
      </c>
      <c r="T1632" s="86">
        <f>IF(S1632=1,INDEX('LAD average need weights (Rx)'!N:N,MATCH(C1632,'LAD average need weights (Rx)'!B:B,0)),SUMPRODUCT(I$2:Q$2,I1632:Q1632)+$T$2)</f>
        <v>0.89487010099025666</v>
      </c>
    </row>
    <row r="1633" spans="2:20" x14ac:dyDescent="0.2">
      <c r="B1633" s="102" t="s">
        <v>4906</v>
      </c>
      <c r="C1633" s="101" t="s">
        <v>7276</v>
      </c>
      <c r="D1633" s="119">
        <v>9319.7634938701685</v>
      </c>
      <c r="E1633" s="119">
        <v>48347.319992347031</v>
      </c>
      <c r="F1633" s="119">
        <v>13450.656623538895</v>
      </c>
      <c r="G1633" s="118">
        <v>1.4432401243213644</v>
      </c>
      <c r="I1633" s="115">
        <v>0.31225296442687744</v>
      </c>
      <c r="J1633" s="115">
        <v>2.2032415505356194E-2</v>
      </c>
      <c r="K1633" s="116">
        <v>86.532505713692103</v>
      </c>
      <c r="L1633" s="115">
        <v>9.1891891891891897E-2</v>
      </c>
      <c r="M1633" s="115">
        <v>0</v>
      </c>
      <c r="N1633" s="117">
        <v>16.184564824433799</v>
      </c>
      <c r="O1633" s="115">
        <v>1.2579269387833578</v>
      </c>
      <c r="P1633" s="115">
        <v>0.14084037571567132</v>
      </c>
      <c r="Q1633" s="115">
        <v>0.86821500725207501</v>
      </c>
      <c r="S1633" s="91">
        <v>0</v>
      </c>
      <c r="T1633" s="86">
        <f>IF(S1633=1,INDEX('LAD average need weights (Rx)'!N:N,MATCH(C1633,'LAD average need weights (Rx)'!B:B,0)),SUMPRODUCT(I$2:Q$2,I1633:Q1633)+$T$2)</f>
        <v>0.90198573162993723</v>
      </c>
    </row>
    <row r="1634" spans="2:20" x14ac:dyDescent="0.2">
      <c r="B1634" s="102" t="s">
        <v>4905</v>
      </c>
      <c r="C1634" s="101" t="s">
        <v>7275</v>
      </c>
      <c r="D1634" s="119">
        <v>8619.0900720236386</v>
      </c>
      <c r="E1634" s="119">
        <v>43692.486356560097</v>
      </c>
      <c r="F1634" s="119">
        <v>12155.640294100574</v>
      </c>
      <c r="G1634" s="118">
        <v>1.4103159605624824</v>
      </c>
      <c r="I1634" s="115">
        <v>0.38362465501379944</v>
      </c>
      <c r="J1634" s="115">
        <v>3.7912596280485426E-2</v>
      </c>
      <c r="K1634" s="116">
        <v>100.248298447957</v>
      </c>
      <c r="L1634" s="115">
        <v>7.2184793070259864E-2</v>
      </c>
      <c r="M1634" s="115">
        <v>0</v>
      </c>
      <c r="N1634" s="117">
        <v>16.686879396269401</v>
      </c>
      <c r="O1634" s="115">
        <v>1.2506387318557257</v>
      </c>
      <c r="P1634" s="115">
        <v>0.12276600946960484</v>
      </c>
      <c r="Q1634" s="115">
        <v>0.86776544943832568</v>
      </c>
      <c r="S1634" s="91">
        <v>0</v>
      </c>
      <c r="T1634" s="86">
        <f>IF(S1634=1,INDEX('LAD average need weights (Rx)'!N:N,MATCH(C1634,'LAD average need weights (Rx)'!B:B,0)),SUMPRODUCT(I$2:Q$2,I1634:Q1634)+$T$2)</f>
        <v>0.92765227236239112</v>
      </c>
    </row>
    <row r="1635" spans="2:20" x14ac:dyDescent="0.2">
      <c r="B1635" s="102" t="s">
        <v>4904</v>
      </c>
      <c r="C1635" s="101" t="s">
        <v>7275</v>
      </c>
      <c r="D1635" s="119">
        <v>10983.626669916472</v>
      </c>
      <c r="E1635" s="119">
        <v>47690.179658445093</v>
      </c>
      <c r="F1635" s="119">
        <v>13267.834308130476</v>
      </c>
      <c r="G1635" s="118">
        <v>1.2079647922184318</v>
      </c>
      <c r="I1635" s="115">
        <v>0.27355371900826447</v>
      </c>
      <c r="J1635" s="115">
        <v>6.7985657403815875E-2</v>
      </c>
      <c r="K1635" s="116">
        <v>99.334379098154002</v>
      </c>
      <c r="L1635" s="115">
        <v>0.13016656384947564</v>
      </c>
      <c r="M1635" s="115">
        <v>0</v>
      </c>
      <c r="N1635" s="117">
        <v>26.815499848683501</v>
      </c>
      <c r="O1635" s="115">
        <v>1.1793667449479057</v>
      </c>
      <c r="P1635" s="115">
        <v>0.12128557724930036</v>
      </c>
      <c r="Q1635" s="115">
        <v>0.92983791987409858</v>
      </c>
      <c r="S1635" s="91">
        <v>0</v>
      </c>
      <c r="T1635" s="86">
        <f>IF(S1635=1,INDEX('LAD average need weights (Rx)'!N:N,MATCH(C1635,'LAD average need weights (Rx)'!B:B,0)),SUMPRODUCT(I$2:Q$2,I1635:Q1635)+$T$2)</f>
        <v>1.0352431130192934</v>
      </c>
    </row>
    <row r="1636" spans="2:20" x14ac:dyDescent="0.2">
      <c r="B1636" s="102" t="s">
        <v>4903</v>
      </c>
      <c r="C1636" s="101" t="s">
        <v>7274</v>
      </c>
      <c r="D1636" s="119">
        <v>14389.296827814851</v>
      </c>
      <c r="E1636" s="119">
        <v>61358.453367117181</v>
      </c>
      <c r="F1636" s="119">
        <v>17070.470241642284</v>
      </c>
      <c r="G1636" s="118">
        <v>1.1863310935837157</v>
      </c>
      <c r="I1636" s="115">
        <v>0.29727626459143969</v>
      </c>
      <c r="J1636" s="115">
        <v>4.5172116182938205E-2</v>
      </c>
      <c r="K1636" s="116">
        <v>87.368785578747605</v>
      </c>
      <c r="L1636" s="115">
        <v>0.11043802423112768</v>
      </c>
      <c r="M1636" s="115">
        <v>0</v>
      </c>
      <c r="N1636" s="117">
        <v>11.564214263124599</v>
      </c>
      <c r="O1636" s="115">
        <v>1.1292716115947543</v>
      </c>
      <c r="P1636" s="115">
        <v>9.1689480016200087E-2</v>
      </c>
      <c r="Q1636" s="115">
        <v>0.9121439592606112</v>
      </c>
      <c r="S1636" s="91">
        <v>0</v>
      </c>
      <c r="T1636" s="86">
        <f>IF(S1636=1,INDEX('LAD average need weights (Rx)'!N:N,MATCH(C1636,'LAD average need weights (Rx)'!B:B,0)),SUMPRODUCT(I$2:Q$2,I1636:Q1636)+$T$2)</f>
        <v>0.87045114382017919</v>
      </c>
    </row>
    <row r="1637" spans="2:20" x14ac:dyDescent="0.2">
      <c r="B1637" s="102" t="s">
        <v>4902</v>
      </c>
      <c r="C1637" s="101" t="s">
        <v>7140</v>
      </c>
      <c r="D1637" s="119">
        <v>12781.029202593691</v>
      </c>
      <c r="E1637" s="119">
        <v>50831.129884299546</v>
      </c>
      <c r="F1637" s="119">
        <v>14141.674739539758</v>
      </c>
      <c r="G1637" s="118">
        <v>1.1064582136053602</v>
      </c>
      <c r="I1637" s="115">
        <v>0.27554744525547448</v>
      </c>
      <c r="J1637" s="115">
        <v>5.2673461488635095E-2</v>
      </c>
      <c r="K1637" s="116">
        <v>85.993127564341705</v>
      </c>
      <c r="L1637" s="115">
        <v>0.11146328578975172</v>
      </c>
      <c r="M1637" s="115">
        <v>0</v>
      </c>
      <c r="N1637" s="117">
        <v>18.0218130361805</v>
      </c>
      <c r="O1637" s="115">
        <v>0.96134551104326216</v>
      </c>
      <c r="P1637" s="115">
        <v>0.15534061315269387</v>
      </c>
      <c r="Q1637" s="115">
        <v>1.0048054650727603</v>
      </c>
      <c r="S1637" s="91">
        <v>0</v>
      </c>
      <c r="T1637" s="86">
        <f>IF(S1637=1,INDEX('LAD average need weights (Rx)'!N:N,MATCH(C1637,'LAD average need weights (Rx)'!B:B,0)),SUMPRODUCT(I$2:Q$2,I1637:Q1637)+$T$2)</f>
        <v>0.92281885344060288</v>
      </c>
    </row>
    <row r="1638" spans="2:20" x14ac:dyDescent="0.2">
      <c r="B1638" s="102" t="s">
        <v>4901</v>
      </c>
      <c r="C1638" s="101" t="s">
        <v>7274</v>
      </c>
      <c r="D1638" s="119">
        <v>7763.6746594392771</v>
      </c>
      <c r="E1638" s="119">
        <v>34845.28294902842</v>
      </c>
      <c r="F1638" s="119">
        <v>9694.2692164038453</v>
      </c>
      <c r="G1638" s="118">
        <v>1.248670203434826</v>
      </c>
      <c r="I1638" s="115">
        <v>0.26475279106858052</v>
      </c>
      <c r="J1638" s="115">
        <v>2.41211130517128E-2</v>
      </c>
      <c r="K1638" s="116">
        <v>82.044978723404199</v>
      </c>
      <c r="L1638" s="115">
        <v>7.7994428969359333E-2</v>
      </c>
      <c r="M1638" s="115">
        <v>0</v>
      </c>
      <c r="N1638" s="117">
        <v>13.5078570212766</v>
      </c>
      <c r="O1638" s="115">
        <v>1.1142293695343606</v>
      </c>
      <c r="P1638" s="115">
        <v>9.2670456566350409E-2</v>
      </c>
      <c r="Q1638" s="115">
        <v>0.92451149160463753</v>
      </c>
      <c r="S1638" s="91">
        <v>0</v>
      </c>
      <c r="T1638" s="86">
        <f>IF(S1638=1,INDEX('LAD average need weights (Rx)'!N:N,MATCH(C1638,'LAD average need weights (Rx)'!B:B,0)),SUMPRODUCT(I$2:Q$2,I1638:Q1638)+$T$2)</f>
        <v>0.84533018897289192</v>
      </c>
    </row>
    <row r="1639" spans="2:20" x14ac:dyDescent="0.2">
      <c r="B1639" s="102" t="s">
        <v>4900</v>
      </c>
      <c r="C1639" s="101" t="s">
        <v>7276</v>
      </c>
      <c r="D1639" s="119">
        <v>7994.032829182057</v>
      </c>
      <c r="E1639" s="119">
        <v>35543.297313386087</v>
      </c>
      <c r="F1639" s="119">
        <v>9888.463052479121</v>
      </c>
      <c r="G1639" s="118">
        <v>1.2369805408330929</v>
      </c>
      <c r="I1639" s="115">
        <v>0.30982905982905984</v>
      </c>
      <c r="J1639" s="115">
        <v>3.1990558486318481E-2</v>
      </c>
      <c r="K1639" s="116">
        <v>82.741590214067301</v>
      </c>
      <c r="L1639" s="115">
        <v>8.9108910891089105E-2</v>
      </c>
      <c r="M1639" s="115">
        <v>0</v>
      </c>
      <c r="N1639" s="117">
        <v>12.7805848623853</v>
      </c>
      <c r="O1639" s="115">
        <v>1.198789108232454</v>
      </c>
      <c r="P1639" s="115">
        <v>9.4740044895881337E-2</v>
      </c>
      <c r="Q1639" s="115">
        <v>0.99735268580779923</v>
      </c>
      <c r="S1639" s="91">
        <v>0</v>
      </c>
      <c r="T1639" s="86">
        <f>IF(S1639=1,INDEX('LAD average need weights (Rx)'!N:N,MATCH(C1639,'LAD average need weights (Rx)'!B:B,0)),SUMPRODUCT(I$2:Q$2,I1639:Q1639)+$T$2)</f>
        <v>0.88810179381086352</v>
      </c>
    </row>
    <row r="1640" spans="2:20" x14ac:dyDescent="0.2">
      <c r="B1640" s="102" t="s">
        <v>4899</v>
      </c>
      <c r="C1640" s="101" t="s">
        <v>7140</v>
      </c>
      <c r="D1640" s="119">
        <v>16640.725243662786</v>
      </c>
      <c r="E1640" s="119">
        <v>59156.723530620497</v>
      </c>
      <c r="F1640" s="119">
        <v>16457.929318728562</v>
      </c>
      <c r="G1640" s="118">
        <v>0.98901514674044411</v>
      </c>
      <c r="I1640" s="115">
        <v>0.2289156626506024</v>
      </c>
      <c r="J1640" s="115">
        <v>6.4556654016916848E-2</v>
      </c>
      <c r="K1640" s="116">
        <v>92.857226220579605</v>
      </c>
      <c r="L1640" s="115">
        <v>0.12621359223300971</v>
      </c>
      <c r="M1640" s="115">
        <v>0</v>
      </c>
      <c r="N1640" s="117">
        <v>18.280854016728298</v>
      </c>
      <c r="O1640" s="115">
        <v>0.9120952743845645</v>
      </c>
      <c r="P1640" s="115">
        <v>0.19906925219071608</v>
      </c>
      <c r="Q1640" s="115">
        <v>1.0460209922747887</v>
      </c>
      <c r="S1640" s="91">
        <v>0</v>
      </c>
      <c r="T1640" s="86">
        <f>IF(S1640=1,INDEX('LAD average need weights (Rx)'!N:N,MATCH(C1640,'LAD average need weights (Rx)'!B:B,0)),SUMPRODUCT(I$2:Q$2,I1640:Q1640)+$T$2)</f>
        <v>0.9421910134273781</v>
      </c>
    </row>
    <row r="1641" spans="2:20" x14ac:dyDescent="0.2">
      <c r="B1641" s="102" t="s">
        <v>4898</v>
      </c>
      <c r="C1641" s="101" t="s">
        <v>7275</v>
      </c>
      <c r="D1641" s="119">
        <v>5392.4567378055572</v>
      </c>
      <c r="E1641" s="119">
        <v>28115.913730422464</v>
      </c>
      <c r="F1641" s="119">
        <v>7822.0985424800656</v>
      </c>
      <c r="G1641" s="118">
        <v>1.4505630592528858</v>
      </c>
      <c r="I1641" s="115">
        <v>0.39027027027027028</v>
      </c>
      <c r="J1641" s="115">
        <v>2.0284734231349376E-2</v>
      </c>
      <c r="K1641" s="116">
        <v>89.657332277854707</v>
      </c>
      <c r="L1641" s="115">
        <v>9.7039473684210523E-2</v>
      </c>
      <c r="M1641" s="115">
        <v>0</v>
      </c>
      <c r="N1641" s="117">
        <v>15.2276453591926</v>
      </c>
      <c r="O1641" s="115">
        <v>1.6064483722371394</v>
      </c>
      <c r="P1641" s="115">
        <v>0.1332442203659103</v>
      </c>
      <c r="Q1641" s="115">
        <v>0.74069220011394965</v>
      </c>
      <c r="S1641" s="91">
        <v>0</v>
      </c>
      <c r="T1641" s="86">
        <f>IF(S1641=1,INDEX('LAD average need weights (Rx)'!N:N,MATCH(C1641,'LAD average need weights (Rx)'!B:B,0)),SUMPRODUCT(I$2:Q$2,I1641:Q1641)+$T$2)</f>
        <v>0.93758170748844072</v>
      </c>
    </row>
    <row r="1642" spans="2:20" x14ac:dyDescent="0.2">
      <c r="B1642" s="102" t="s">
        <v>4897</v>
      </c>
      <c r="C1642" s="101" t="s">
        <v>7275</v>
      </c>
      <c r="D1642" s="119">
        <v>12761.476321519021</v>
      </c>
      <c r="E1642" s="119">
        <v>50632.057117256692</v>
      </c>
      <c r="F1642" s="119">
        <v>14086.290916134138</v>
      </c>
      <c r="G1642" s="118">
        <v>1.1038135840428704</v>
      </c>
      <c r="I1642" s="115">
        <v>0.31348221670802318</v>
      </c>
      <c r="J1642" s="115">
        <v>6.0619853601288652E-2</v>
      </c>
      <c r="K1642" s="116">
        <v>99.998456761939593</v>
      </c>
      <c r="L1642" s="115">
        <v>0.12891246684350133</v>
      </c>
      <c r="M1642" s="115">
        <v>0</v>
      </c>
      <c r="N1642" s="117">
        <v>34.577363279466802</v>
      </c>
      <c r="O1642" s="115">
        <v>1.1390850587748902</v>
      </c>
      <c r="P1642" s="115">
        <v>0.18048235731079496</v>
      </c>
      <c r="Q1642" s="115">
        <v>0.91945663821970314</v>
      </c>
      <c r="S1642" s="91">
        <v>0</v>
      </c>
      <c r="T1642" s="86">
        <f>IF(S1642=1,INDEX('LAD average need weights (Rx)'!N:N,MATCH(C1642,'LAD average need weights (Rx)'!B:B,0)),SUMPRODUCT(I$2:Q$2,I1642:Q1642)+$T$2)</f>
        <v>1.1007566943999578</v>
      </c>
    </row>
    <row r="1643" spans="2:20" x14ac:dyDescent="0.2">
      <c r="B1643" s="102" t="s">
        <v>4896</v>
      </c>
      <c r="C1643" s="101" t="s">
        <v>7020</v>
      </c>
      <c r="D1643" s="119">
        <v>12462.001788937012</v>
      </c>
      <c r="E1643" s="119">
        <v>48568.724125511522</v>
      </c>
      <c r="F1643" s="119">
        <v>13512.253232631172</v>
      </c>
      <c r="G1643" s="118">
        <v>1.0842763033966587</v>
      </c>
      <c r="I1643" s="115">
        <v>0.30907172995780591</v>
      </c>
      <c r="J1643" s="115">
        <v>5.02953197955976E-2</v>
      </c>
      <c r="K1643" s="116">
        <v>100.18911521324</v>
      </c>
      <c r="L1643" s="115">
        <v>9.6852300242130748E-2</v>
      </c>
      <c r="M1643" s="115">
        <v>0</v>
      </c>
      <c r="N1643" s="117">
        <v>20.714403655542402</v>
      </c>
      <c r="O1643" s="115">
        <v>1.0320273217771521</v>
      </c>
      <c r="P1643" s="115">
        <v>0.15360080432150108</v>
      </c>
      <c r="Q1643" s="115">
        <v>0.97861866467296543</v>
      </c>
      <c r="S1643" s="91">
        <v>0</v>
      </c>
      <c r="T1643" s="86">
        <f>IF(S1643=1,INDEX('LAD average need weights (Rx)'!N:N,MATCH(C1643,'LAD average need weights (Rx)'!B:B,0)),SUMPRODUCT(I$2:Q$2,I1643:Q1643)+$T$2)</f>
        <v>0.96017404385725169</v>
      </c>
    </row>
    <row r="1644" spans="2:20" x14ac:dyDescent="0.2">
      <c r="B1644" s="102" t="s">
        <v>4895</v>
      </c>
      <c r="C1644" s="101" t="s">
        <v>7275</v>
      </c>
      <c r="D1644" s="119">
        <v>10038.324294616337</v>
      </c>
      <c r="E1644" s="119">
        <v>45524.72219318476</v>
      </c>
      <c r="F1644" s="119">
        <v>12665.384683152168</v>
      </c>
      <c r="G1644" s="118">
        <v>1.2617030802585998</v>
      </c>
      <c r="I1644" s="115">
        <v>0.28532360984503191</v>
      </c>
      <c r="J1644" s="115">
        <v>2.27719147359054E-2</v>
      </c>
      <c r="K1644" s="116">
        <v>85.123811078463405</v>
      </c>
      <c r="L1644" s="115">
        <v>6.2043795620437957E-2</v>
      </c>
      <c r="M1644" s="115">
        <v>0</v>
      </c>
      <c r="N1644" s="117">
        <v>13.007068560235099</v>
      </c>
      <c r="O1644" s="115">
        <v>1.2146300198574667</v>
      </c>
      <c r="P1644" s="115">
        <v>0.1136998970302521</v>
      </c>
      <c r="Q1644" s="115">
        <v>0.91518794934625758</v>
      </c>
      <c r="S1644" s="91">
        <v>0</v>
      </c>
      <c r="T1644" s="86">
        <f>IF(S1644=1,INDEX('LAD average need weights (Rx)'!N:N,MATCH(C1644,'LAD average need weights (Rx)'!B:B,0)),SUMPRODUCT(I$2:Q$2,I1644:Q1644)+$T$2)</f>
        <v>0.85301319341001025</v>
      </c>
    </row>
    <row r="1645" spans="2:20" x14ac:dyDescent="0.2">
      <c r="B1645" s="102" t="s">
        <v>4894</v>
      </c>
      <c r="C1645" s="101" t="s">
        <v>7140</v>
      </c>
      <c r="D1645" s="119">
        <v>11578.433474831001</v>
      </c>
      <c r="E1645" s="119">
        <v>42767.69972777598</v>
      </c>
      <c r="F1645" s="119">
        <v>11898.356386827445</v>
      </c>
      <c r="G1645" s="118">
        <v>1.0276309323443353</v>
      </c>
      <c r="I1645" s="115">
        <v>0.28192161820480405</v>
      </c>
      <c r="J1645" s="115">
        <v>3.8833783813756177E-2</v>
      </c>
      <c r="K1645" s="116">
        <v>89.943761088113504</v>
      </c>
      <c r="L1645" s="115">
        <v>0.13151714419915453</v>
      </c>
      <c r="M1645" s="115">
        <v>0</v>
      </c>
      <c r="N1645" s="117">
        <v>16.584520993495001</v>
      </c>
      <c r="O1645" s="115">
        <v>1.0298158561510038</v>
      </c>
      <c r="P1645" s="115">
        <v>0.1625762840610474</v>
      </c>
      <c r="Q1645" s="115">
        <v>0.9857599523427707</v>
      </c>
      <c r="S1645" s="91">
        <v>0</v>
      </c>
      <c r="T1645" s="86">
        <f>IF(S1645=1,INDEX('LAD average need weights (Rx)'!N:N,MATCH(C1645,'LAD average need weights (Rx)'!B:B,0)),SUMPRODUCT(I$2:Q$2,I1645:Q1645)+$T$2)</f>
        <v>0.92872365227566278</v>
      </c>
    </row>
    <row r="1646" spans="2:20" x14ac:dyDescent="0.2">
      <c r="B1646" s="102" t="s">
        <v>4893</v>
      </c>
      <c r="C1646" s="101" t="s">
        <v>7275</v>
      </c>
      <c r="D1646" s="119">
        <v>9103.2267713042747</v>
      </c>
      <c r="E1646" s="119">
        <v>42623.382506000795</v>
      </c>
      <c r="F1646" s="119">
        <v>11858.206045603394</v>
      </c>
      <c r="G1646" s="118">
        <v>1.3026376628322087</v>
      </c>
      <c r="I1646" s="115">
        <v>0.31609195402298851</v>
      </c>
      <c r="J1646" s="115">
        <v>3.0421198337823266E-2</v>
      </c>
      <c r="K1646" s="116">
        <v>95.841010982398103</v>
      </c>
      <c r="L1646" s="115">
        <v>6.761904761904762E-2</v>
      </c>
      <c r="M1646" s="115">
        <v>0</v>
      </c>
      <c r="N1646" s="117">
        <v>17.555613509854101</v>
      </c>
      <c r="O1646" s="115">
        <v>1.2501435406280808</v>
      </c>
      <c r="P1646" s="115">
        <v>0.17770341783570301</v>
      </c>
      <c r="Q1646" s="115">
        <v>0.86200342026199483</v>
      </c>
      <c r="S1646" s="91">
        <v>0</v>
      </c>
      <c r="T1646" s="86">
        <f>IF(S1646=1,INDEX('LAD average need weights (Rx)'!N:N,MATCH(C1646,'LAD average need weights (Rx)'!B:B,0)),SUMPRODUCT(I$2:Q$2,I1646:Q1646)+$T$2)</f>
        <v>0.91365591430862403</v>
      </c>
    </row>
    <row r="1647" spans="2:20" x14ac:dyDescent="0.2">
      <c r="B1647" s="102" t="s">
        <v>4892</v>
      </c>
      <c r="C1647" s="101" t="s">
        <v>7140</v>
      </c>
      <c r="D1647" s="119">
        <v>14135.962187088964</v>
      </c>
      <c r="E1647" s="119">
        <v>55162.392032095129</v>
      </c>
      <c r="F1647" s="119">
        <v>15346.670588446206</v>
      </c>
      <c r="G1647" s="118">
        <v>1.0856473995426388</v>
      </c>
      <c r="I1647" s="115">
        <v>0.29468960359012714</v>
      </c>
      <c r="J1647" s="115">
        <v>3.7039227041239721E-2</v>
      </c>
      <c r="K1647" s="116">
        <v>89.829007902907094</v>
      </c>
      <c r="L1647" s="115">
        <v>0.10340993328391401</v>
      </c>
      <c r="M1647" s="115">
        <v>0</v>
      </c>
      <c r="N1647" s="117">
        <v>16.795926474738899</v>
      </c>
      <c r="O1647" s="115">
        <v>1.0347351724036939</v>
      </c>
      <c r="P1647" s="115">
        <v>0.16457265424328837</v>
      </c>
      <c r="Q1647" s="115">
        <v>0.9839552506858642</v>
      </c>
      <c r="S1647" s="91">
        <v>0</v>
      </c>
      <c r="T1647" s="86">
        <f>IF(S1647=1,INDEX('LAD average need weights (Rx)'!N:N,MATCH(C1647,'LAD average need weights (Rx)'!B:B,0)),SUMPRODUCT(I$2:Q$2,I1647:Q1647)+$T$2)</f>
        <v>0.9159472323324791</v>
      </c>
    </row>
    <row r="1648" spans="2:20" x14ac:dyDescent="0.2">
      <c r="B1648" s="102" t="s">
        <v>4891</v>
      </c>
      <c r="C1648" s="101" t="s">
        <v>7275</v>
      </c>
      <c r="D1648" s="119">
        <v>6552.4033068176313</v>
      </c>
      <c r="E1648" s="119">
        <v>23795.845019928638</v>
      </c>
      <c r="F1648" s="119">
        <v>6620.2168078948835</v>
      </c>
      <c r="G1648" s="118">
        <v>1.0103494088965332</v>
      </c>
      <c r="I1648" s="115">
        <v>0.34171907756813419</v>
      </c>
      <c r="J1648" s="115">
        <v>7.4726731933830295E-2</v>
      </c>
      <c r="K1648" s="116">
        <v>112.13895953757201</v>
      </c>
      <c r="L1648" s="115">
        <v>0.11209439528023599</v>
      </c>
      <c r="M1648" s="115">
        <v>0</v>
      </c>
      <c r="N1648" s="117">
        <v>38.146600924855498</v>
      </c>
      <c r="O1648" s="115">
        <v>1.1299404733421103</v>
      </c>
      <c r="P1648" s="115">
        <v>0.12393923198626472</v>
      </c>
      <c r="Q1648" s="115">
        <v>0.93887032454890218</v>
      </c>
      <c r="S1648" s="91">
        <v>0</v>
      </c>
      <c r="T1648" s="86">
        <f>IF(S1648=1,INDEX('LAD average need weights (Rx)'!N:N,MATCH(C1648,'LAD average need weights (Rx)'!B:B,0)),SUMPRODUCT(I$2:Q$2,I1648:Q1648)+$T$2)</f>
        <v>1.1410173775016117</v>
      </c>
    </row>
    <row r="1649" spans="2:20" x14ac:dyDescent="0.2">
      <c r="B1649" s="102" t="s">
        <v>4890</v>
      </c>
      <c r="C1649" s="101" t="s">
        <v>7274</v>
      </c>
      <c r="D1649" s="119">
        <v>9524.9330277850713</v>
      </c>
      <c r="E1649" s="119">
        <v>45012.892129178566</v>
      </c>
      <c r="F1649" s="119">
        <v>12522.988983832309</v>
      </c>
      <c r="G1649" s="118">
        <v>1.3147587439514423</v>
      </c>
      <c r="I1649" s="115">
        <v>0.26349892008639308</v>
      </c>
      <c r="J1649" s="115">
        <v>2.885469379608253E-2</v>
      </c>
      <c r="K1649" s="116">
        <v>80.930834006229105</v>
      </c>
      <c r="L1649" s="115">
        <v>8.8074824629773965E-2</v>
      </c>
      <c r="M1649" s="115">
        <v>0</v>
      </c>
      <c r="N1649" s="117">
        <v>14.1895519667782</v>
      </c>
      <c r="O1649" s="115">
        <v>1.1906952847897938</v>
      </c>
      <c r="P1649" s="115">
        <v>9.2461257693952623E-2</v>
      </c>
      <c r="Q1649" s="115">
        <v>0.91582193814062385</v>
      </c>
      <c r="S1649" s="91">
        <v>0</v>
      </c>
      <c r="T1649" s="86">
        <f>IF(S1649=1,INDEX('LAD average need weights (Rx)'!N:N,MATCH(C1649,'LAD average need weights (Rx)'!B:B,0)),SUMPRODUCT(I$2:Q$2,I1649:Q1649)+$T$2)</f>
        <v>0.86644794057676222</v>
      </c>
    </row>
    <row r="1650" spans="2:20" x14ac:dyDescent="0.2">
      <c r="B1650" s="102" t="s">
        <v>4889</v>
      </c>
      <c r="C1650" s="101" t="s">
        <v>7275</v>
      </c>
      <c r="D1650" s="119">
        <v>11444.652484931235</v>
      </c>
      <c r="E1650" s="119">
        <v>52858.754712066861</v>
      </c>
      <c r="F1650" s="119">
        <v>14705.778092610361</v>
      </c>
      <c r="G1650" s="118">
        <v>1.2849475431406006</v>
      </c>
      <c r="I1650" s="115">
        <v>0.31299353912419237</v>
      </c>
      <c r="J1650" s="115">
        <v>3.5969048917897838E-2</v>
      </c>
      <c r="K1650" s="116">
        <v>98.310798598303194</v>
      </c>
      <c r="L1650" s="115">
        <v>0.11067415730337078</v>
      </c>
      <c r="M1650" s="115">
        <v>0</v>
      </c>
      <c r="N1650" s="117">
        <v>19.3117246403541</v>
      </c>
      <c r="O1650" s="115">
        <v>1.2124937781639424</v>
      </c>
      <c r="P1650" s="115">
        <v>0.12834288466081725</v>
      </c>
      <c r="Q1650" s="115">
        <v>0.8660361695587766</v>
      </c>
      <c r="S1650" s="91">
        <v>0</v>
      </c>
      <c r="T1650" s="86">
        <f>IF(S1650=1,INDEX('LAD average need weights (Rx)'!N:N,MATCH(C1650,'LAD average need weights (Rx)'!B:B,0)),SUMPRODUCT(I$2:Q$2,I1650:Q1650)+$T$2)</f>
        <v>0.94831336270661792</v>
      </c>
    </row>
    <row r="1651" spans="2:20" x14ac:dyDescent="0.2">
      <c r="B1651" s="102" t="s">
        <v>4888</v>
      </c>
      <c r="C1651" s="101" t="s">
        <v>7275</v>
      </c>
      <c r="D1651" s="119">
        <v>10600.821560366074</v>
      </c>
      <c r="E1651" s="119">
        <v>52937.825178513769</v>
      </c>
      <c r="F1651" s="119">
        <v>14727.776203227635</v>
      </c>
      <c r="G1651" s="118">
        <v>1.389305170298428</v>
      </c>
      <c r="I1651" s="115">
        <v>0.32923673997412678</v>
      </c>
      <c r="J1651" s="115">
        <v>3.1287394482177475E-2</v>
      </c>
      <c r="K1651" s="116">
        <v>90.843655266226193</v>
      </c>
      <c r="L1651" s="115">
        <v>0.10737764791818846</v>
      </c>
      <c r="M1651" s="115">
        <v>0</v>
      </c>
      <c r="N1651" s="117">
        <v>18.730293237466</v>
      </c>
      <c r="O1651" s="115">
        <v>1.4159472810920968</v>
      </c>
      <c r="P1651" s="115">
        <v>0.12229625141158887</v>
      </c>
      <c r="Q1651" s="115">
        <v>0.80934063266746414</v>
      </c>
      <c r="S1651" s="91">
        <v>0</v>
      </c>
      <c r="T1651" s="86">
        <f>IF(S1651=1,INDEX('LAD average need weights (Rx)'!N:N,MATCH(C1651,'LAD average need weights (Rx)'!B:B,0)),SUMPRODUCT(I$2:Q$2,I1651:Q1651)+$T$2)</f>
        <v>0.9514783833697632</v>
      </c>
    </row>
    <row r="1652" spans="2:20" x14ac:dyDescent="0.2">
      <c r="B1652" s="102" t="s">
        <v>4887</v>
      </c>
      <c r="C1652" s="101" t="s">
        <v>7276</v>
      </c>
      <c r="D1652" s="119">
        <v>15791.984877218909</v>
      </c>
      <c r="E1652" s="119">
        <v>70083.652148995578</v>
      </c>
      <c r="F1652" s="119">
        <v>19497.898541819901</v>
      </c>
      <c r="G1652" s="118">
        <v>1.2346705428997113</v>
      </c>
      <c r="I1652" s="115">
        <v>0.31690140845070425</v>
      </c>
      <c r="J1652" s="115">
        <v>3.5710257402293659E-2</v>
      </c>
      <c r="K1652" s="116">
        <v>88.442472602739699</v>
      </c>
      <c r="L1652" s="115">
        <v>9.0947546531302881E-2</v>
      </c>
      <c r="M1652" s="115">
        <v>0</v>
      </c>
      <c r="N1652" s="117">
        <v>12.070946301369901</v>
      </c>
      <c r="O1652" s="115">
        <v>1.1503447798635507</v>
      </c>
      <c r="P1652" s="115">
        <v>0.13448575736351651</v>
      </c>
      <c r="Q1652" s="115">
        <v>0.93605647762542921</v>
      </c>
      <c r="S1652" s="91">
        <v>0</v>
      </c>
      <c r="T1652" s="86">
        <f>IF(S1652=1,INDEX('LAD average need weights (Rx)'!N:N,MATCH(C1652,'LAD average need weights (Rx)'!B:B,0)),SUMPRODUCT(I$2:Q$2,I1652:Q1652)+$T$2)</f>
        <v>0.87642597770721575</v>
      </c>
    </row>
    <row r="1653" spans="2:20" x14ac:dyDescent="0.2">
      <c r="B1653" s="102" t="s">
        <v>4886</v>
      </c>
      <c r="C1653" s="101" t="s">
        <v>7140</v>
      </c>
      <c r="D1653" s="119">
        <v>14539.829684980499</v>
      </c>
      <c r="E1653" s="119">
        <v>57712.467176838058</v>
      </c>
      <c r="F1653" s="119">
        <v>16056.124290152689</v>
      </c>
      <c r="G1653" s="118">
        <v>1.1042855822952664</v>
      </c>
      <c r="I1653" s="115">
        <v>0.26842584167424932</v>
      </c>
      <c r="J1653" s="115">
        <v>4.217314138846439E-2</v>
      </c>
      <c r="K1653" s="116">
        <v>82.531409206018196</v>
      </c>
      <c r="L1653" s="115">
        <v>0.1031496062992126</v>
      </c>
      <c r="M1653" s="115">
        <v>0</v>
      </c>
      <c r="N1653" s="117">
        <v>10.6628608669745</v>
      </c>
      <c r="O1653" s="115">
        <v>1.0157235956552462</v>
      </c>
      <c r="P1653" s="115">
        <v>0.10919018429328357</v>
      </c>
      <c r="Q1653" s="115">
        <v>0.97350075441899264</v>
      </c>
      <c r="S1653" s="91">
        <v>0</v>
      </c>
      <c r="T1653" s="86">
        <f>IF(S1653=1,INDEX('LAD average need weights (Rx)'!N:N,MATCH(C1653,'LAD average need weights (Rx)'!B:B,0)),SUMPRODUCT(I$2:Q$2,I1653:Q1653)+$T$2)</f>
        <v>0.84542611622081076</v>
      </c>
    </row>
    <row r="1654" spans="2:20" x14ac:dyDescent="0.2">
      <c r="B1654" s="102" t="s">
        <v>4885</v>
      </c>
      <c r="C1654" s="101" t="s">
        <v>7140</v>
      </c>
      <c r="D1654" s="119">
        <v>10900.856855320379</v>
      </c>
      <c r="E1654" s="119">
        <v>45332.058208694973</v>
      </c>
      <c r="F1654" s="119">
        <v>12611.783840344229</v>
      </c>
      <c r="G1654" s="118">
        <v>1.156953440241608</v>
      </c>
      <c r="I1654" s="115">
        <v>0.29100529100529099</v>
      </c>
      <c r="J1654" s="115">
        <v>4.4031840199202359E-2</v>
      </c>
      <c r="K1654" s="116">
        <v>85.933792205376307</v>
      </c>
      <c r="L1654" s="115">
        <v>0.10727762803234502</v>
      </c>
      <c r="M1654" s="115">
        <v>0</v>
      </c>
      <c r="N1654" s="117">
        <v>14.9074062877872</v>
      </c>
      <c r="O1654" s="115">
        <v>1.1364297931753005</v>
      </c>
      <c r="P1654" s="115">
        <v>0.17117610782747628</v>
      </c>
      <c r="Q1654" s="115">
        <v>0.93263330836261349</v>
      </c>
      <c r="S1654" s="91">
        <v>0</v>
      </c>
      <c r="T1654" s="86">
        <f>IF(S1654=1,INDEX('LAD average need weights (Rx)'!N:N,MATCH(C1654,'LAD average need weights (Rx)'!B:B,0)),SUMPRODUCT(I$2:Q$2,I1654:Q1654)+$T$2)</f>
        <v>0.90553105323518668</v>
      </c>
    </row>
    <row r="1655" spans="2:20" x14ac:dyDescent="0.2">
      <c r="B1655" s="102" t="s">
        <v>4884</v>
      </c>
      <c r="C1655" s="101" t="s">
        <v>7274</v>
      </c>
      <c r="D1655" s="119">
        <v>9267.3865945362777</v>
      </c>
      <c r="E1655" s="119">
        <v>40832.319093415463</v>
      </c>
      <c r="F1655" s="119">
        <v>11359.916192981109</v>
      </c>
      <c r="G1655" s="118">
        <v>1.2257950045677939</v>
      </c>
      <c r="I1655" s="115">
        <v>0.28536285362853631</v>
      </c>
      <c r="J1655" s="115">
        <v>2.9444834643906206E-2</v>
      </c>
      <c r="K1655" s="116">
        <v>79.243079096045193</v>
      </c>
      <c r="L1655" s="115">
        <v>6.5900383141762456E-2</v>
      </c>
      <c r="M1655" s="115">
        <v>0</v>
      </c>
      <c r="N1655" s="117">
        <v>12.2271342984934</v>
      </c>
      <c r="O1655" s="115">
        <v>1.1447778598073171</v>
      </c>
      <c r="P1655" s="115">
        <v>9.6323088232169521E-2</v>
      </c>
      <c r="Q1655" s="115">
        <v>0.90647374909183964</v>
      </c>
      <c r="S1655" s="91">
        <v>0</v>
      </c>
      <c r="T1655" s="86">
        <f>IF(S1655=1,INDEX('LAD average need weights (Rx)'!N:N,MATCH(C1655,'LAD average need weights (Rx)'!B:B,0)),SUMPRODUCT(I$2:Q$2,I1655:Q1655)+$T$2)</f>
        <v>0.83271059510032885</v>
      </c>
    </row>
    <row r="1656" spans="2:20" x14ac:dyDescent="0.2">
      <c r="B1656" s="102" t="s">
        <v>4883</v>
      </c>
      <c r="C1656" s="101" t="s">
        <v>7274</v>
      </c>
      <c r="D1656" s="119">
        <v>6201.8801124350002</v>
      </c>
      <c r="E1656" s="119">
        <v>29322.016356709286</v>
      </c>
      <c r="F1656" s="119">
        <v>8157.6470750874669</v>
      </c>
      <c r="G1656" s="118">
        <v>1.3153506561229846</v>
      </c>
      <c r="I1656" s="115">
        <v>0.28772919605077574</v>
      </c>
      <c r="J1656" s="115">
        <v>2.9665019598528752E-2</v>
      </c>
      <c r="K1656" s="116">
        <v>88.623115062403798</v>
      </c>
      <c r="L1656" s="115">
        <v>9.0112640801001245E-2</v>
      </c>
      <c r="M1656" s="115">
        <v>0</v>
      </c>
      <c r="N1656" s="117">
        <v>14.383013335612899</v>
      </c>
      <c r="O1656" s="115">
        <v>1.1586323162010665</v>
      </c>
      <c r="P1656" s="115">
        <v>0.12872352905592485</v>
      </c>
      <c r="Q1656" s="115">
        <v>0.90510323246782898</v>
      </c>
      <c r="S1656" s="91">
        <v>0</v>
      </c>
      <c r="T1656" s="86">
        <f>IF(S1656=1,INDEX('LAD average need weights (Rx)'!N:N,MATCH(C1656,'LAD average need weights (Rx)'!B:B,0)),SUMPRODUCT(I$2:Q$2,I1656:Q1656)+$T$2)</f>
        <v>0.87941804396627488</v>
      </c>
    </row>
    <row r="1657" spans="2:20" x14ac:dyDescent="0.2">
      <c r="B1657" s="102" t="s">
        <v>4882</v>
      </c>
      <c r="C1657" s="101" t="s">
        <v>7274</v>
      </c>
      <c r="D1657" s="119">
        <v>20983.518107797965</v>
      </c>
      <c r="E1657" s="119">
        <v>79168.407721296084</v>
      </c>
      <c r="F1657" s="119">
        <v>22025.358755356829</v>
      </c>
      <c r="G1657" s="118">
        <v>1.049650427645481</v>
      </c>
      <c r="I1657" s="115">
        <v>0.32579185520361992</v>
      </c>
      <c r="J1657" s="115">
        <v>4.5022262830956387E-2</v>
      </c>
      <c r="K1657" s="116">
        <v>93.115927338989806</v>
      </c>
      <c r="L1657" s="115">
        <v>0.11117824773413898</v>
      </c>
      <c r="M1657" s="115">
        <v>0</v>
      </c>
      <c r="N1657" s="117">
        <v>14.040390353624501</v>
      </c>
      <c r="O1657" s="115">
        <v>1.0244928030610654</v>
      </c>
      <c r="P1657" s="115">
        <v>0.13007211137379082</v>
      </c>
      <c r="Q1657" s="115">
        <v>0.9720922198236116</v>
      </c>
      <c r="S1657" s="91">
        <v>0</v>
      </c>
      <c r="T1657" s="86">
        <f>IF(S1657=1,INDEX('LAD average need weights (Rx)'!N:N,MATCH(C1657,'LAD average need weights (Rx)'!B:B,0)),SUMPRODUCT(I$2:Q$2,I1657:Q1657)+$T$2)</f>
        <v>0.90469009464164285</v>
      </c>
    </row>
    <row r="1658" spans="2:20" x14ac:dyDescent="0.2">
      <c r="B1658" s="102" t="s">
        <v>4881</v>
      </c>
      <c r="C1658" s="101" t="s">
        <v>7140</v>
      </c>
      <c r="D1658" s="119">
        <v>5312.371376495299</v>
      </c>
      <c r="E1658" s="119">
        <v>22622.448840381436</v>
      </c>
      <c r="F1658" s="119">
        <v>6293.767501150267</v>
      </c>
      <c r="G1658" s="118">
        <v>1.1847378609479706</v>
      </c>
      <c r="I1658" s="115">
        <v>0.25663716814159293</v>
      </c>
      <c r="J1658" s="115">
        <v>4.6625770568143723E-2</v>
      </c>
      <c r="K1658" s="116">
        <v>87.161361361361401</v>
      </c>
      <c r="L1658" s="115">
        <v>9.6370463078848556E-2</v>
      </c>
      <c r="M1658" s="115">
        <v>0</v>
      </c>
      <c r="N1658" s="117">
        <v>14.955781581581601</v>
      </c>
      <c r="O1658" s="115">
        <v>1.0368345524457381</v>
      </c>
      <c r="P1658" s="115">
        <v>8.7102376799554806E-2</v>
      </c>
      <c r="Q1658" s="115">
        <v>0.97667286497577255</v>
      </c>
      <c r="S1658" s="91">
        <v>0</v>
      </c>
      <c r="T1658" s="86">
        <f>IF(S1658=1,INDEX('LAD average need weights (Rx)'!N:N,MATCH(C1658,'LAD average need weights (Rx)'!B:B,0)),SUMPRODUCT(I$2:Q$2,I1658:Q1658)+$T$2)</f>
        <v>0.88118134615843058</v>
      </c>
    </row>
    <row r="1659" spans="2:20" x14ac:dyDescent="0.2">
      <c r="B1659" s="102" t="s">
        <v>4880</v>
      </c>
      <c r="C1659" s="101" t="s">
        <v>7020</v>
      </c>
      <c r="D1659" s="119">
        <v>27714.559781288564</v>
      </c>
      <c r="E1659" s="119">
        <v>102789.96244685946</v>
      </c>
      <c r="F1659" s="119">
        <v>28597.086445288322</v>
      </c>
      <c r="G1659" s="118">
        <v>1.0318434307080566</v>
      </c>
      <c r="I1659" s="115">
        <v>0.3125585754451734</v>
      </c>
      <c r="J1659" s="115">
        <v>5.6958218193679779E-2</v>
      </c>
      <c r="K1659" s="116">
        <v>91.994732869244302</v>
      </c>
      <c r="L1659" s="115">
        <v>0.11143572621035058</v>
      </c>
      <c r="M1659" s="115">
        <v>0</v>
      </c>
      <c r="N1659" s="117">
        <v>18.507766250104801</v>
      </c>
      <c r="O1659" s="115">
        <v>0.97772488660916257</v>
      </c>
      <c r="P1659" s="115">
        <v>0.12308219758540287</v>
      </c>
      <c r="Q1659" s="115">
        <v>1.0060897078244984</v>
      </c>
      <c r="S1659" s="91">
        <v>0</v>
      </c>
      <c r="T1659" s="86">
        <f>IF(S1659=1,INDEX('LAD average need weights (Rx)'!N:N,MATCH(C1659,'LAD average need weights (Rx)'!B:B,0)),SUMPRODUCT(I$2:Q$2,I1659:Q1659)+$T$2)</f>
        <v>0.94198467350558146</v>
      </c>
    </row>
    <row r="1660" spans="2:20" x14ac:dyDescent="0.2">
      <c r="B1660" s="102" t="s">
        <v>4879</v>
      </c>
      <c r="C1660" s="101" t="s">
        <v>7275</v>
      </c>
      <c r="D1660" s="119">
        <v>15402.674443266053</v>
      </c>
      <c r="E1660" s="119">
        <v>64581.316053175222</v>
      </c>
      <c r="F1660" s="119">
        <v>17967.099451738002</v>
      </c>
      <c r="G1660" s="118">
        <v>1.1664921905554591</v>
      </c>
      <c r="I1660" s="115">
        <v>0.28816326530612246</v>
      </c>
      <c r="J1660" s="115">
        <v>6.1933638036754821E-2</v>
      </c>
      <c r="K1660" s="116">
        <v>95.184413096482004</v>
      </c>
      <c r="L1660" s="115">
        <v>0.12318840579710146</v>
      </c>
      <c r="M1660" s="115">
        <v>0</v>
      </c>
      <c r="N1660" s="117">
        <v>20.073519070010502</v>
      </c>
      <c r="O1660" s="115">
        <v>1.1000055811401992</v>
      </c>
      <c r="P1660" s="115">
        <v>9.7346492372820059E-2</v>
      </c>
      <c r="Q1660" s="115">
        <v>0.95383045850555515</v>
      </c>
      <c r="S1660" s="91">
        <v>0</v>
      </c>
      <c r="T1660" s="86">
        <f>IF(S1660=1,INDEX('LAD average need weights (Rx)'!N:N,MATCH(C1660,'LAD average need weights (Rx)'!B:B,0)),SUMPRODUCT(I$2:Q$2,I1660:Q1660)+$T$2)</f>
        <v>0.9649895314509862</v>
      </c>
    </row>
    <row r="1661" spans="2:20" x14ac:dyDescent="0.2">
      <c r="B1661" s="102" t="s">
        <v>4878</v>
      </c>
      <c r="C1661" s="101" t="s">
        <v>7275</v>
      </c>
      <c r="D1661" s="119">
        <v>16504.650441462487</v>
      </c>
      <c r="E1661" s="119">
        <v>75655.821383467191</v>
      </c>
      <c r="F1661" s="119">
        <v>21048.125835349078</v>
      </c>
      <c r="G1661" s="118">
        <v>1.2752845575252298</v>
      </c>
      <c r="I1661" s="115">
        <v>0.33368700265251988</v>
      </c>
      <c r="J1661" s="115">
        <v>3.6332141632253068E-2</v>
      </c>
      <c r="K1661" s="116">
        <v>96.115429780842504</v>
      </c>
      <c r="L1661" s="115">
        <v>8.8180978762696219E-2</v>
      </c>
      <c r="M1661" s="115">
        <v>0</v>
      </c>
      <c r="N1661" s="117">
        <v>15.844616235406599</v>
      </c>
      <c r="O1661" s="115">
        <v>1.2545752379364872</v>
      </c>
      <c r="P1661" s="115">
        <v>0.12533983292457923</v>
      </c>
      <c r="Q1661" s="115">
        <v>0.87536567728695969</v>
      </c>
      <c r="S1661" s="91">
        <v>0</v>
      </c>
      <c r="T1661" s="86">
        <f>IF(S1661=1,INDEX('LAD average need weights (Rx)'!N:N,MATCH(C1661,'LAD average need weights (Rx)'!B:B,0)),SUMPRODUCT(I$2:Q$2,I1661:Q1661)+$T$2)</f>
        <v>0.91722462684308415</v>
      </c>
    </row>
    <row r="1662" spans="2:20" x14ac:dyDescent="0.2">
      <c r="B1662" s="102" t="s">
        <v>4877</v>
      </c>
      <c r="C1662" s="101" t="s">
        <v>7275</v>
      </c>
      <c r="D1662" s="119">
        <v>7121.9152332032891</v>
      </c>
      <c r="E1662" s="119">
        <v>34996.421510200998</v>
      </c>
      <c r="F1662" s="119">
        <v>9736.3173152277286</v>
      </c>
      <c r="G1662" s="118">
        <v>1.3670925581697124</v>
      </c>
      <c r="I1662" s="115">
        <v>0.33713692946058094</v>
      </c>
      <c r="J1662" s="115">
        <v>3.3198861395617514E-2</v>
      </c>
      <c r="K1662" s="116">
        <v>88.165979543666396</v>
      </c>
      <c r="L1662" s="115">
        <v>8.0967402733964244E-2</v>
      </c>
      <c r="M1662" s="115">
        <v>0</v>
      </c>
      <c r="N1662" s="117">
        <v>10.458131549960701</v>
      </c>
      <c r="O1662" s="115">
        <v>1.2727469472078994</v>
      </c>
      <c r="P1662" s="115">
        <v>0.12025743192705382</v>
      </c>
      <c r="Q1662" s="115">
        <v>0.87274759230970977</v>
      </c>
      <c r="S1662" s="91">
        <v>0</v>
      </c>
      <c r="T1662" s="86">
        <f>IF(S1662=1,INDEX('LAD average need weights (Rx)'!N:N,MATCH(C1662,'LAD average need weights (Rx)'!B:B,0)),SUMPRODUCT(I$2:Q$2,I1662:Q1662)+$T$2)</f>
        <v>0.86268277257194836</v>
      </c>
    </row>
    <row r="1663" spans="2:20" x14ac:dyDescent="0.2">
      <c r="B1663" s="102" t="s">
        <v>4876</v>
      </c>
      <c r="C1663" s="101" t="s">
        <v>7020</v>
      </c>
      <c r="D1663" s="119">
        <v>30092.124607880203</v>
      </c>
      <c r="E1663" s="119">
        <v>109170.56897435008</v>
      </c>
      <c r="F1663" s="119">
        <v>30372.228220773963</v>
      </c>
      <c r="G1663" s="118">
        <v>1.0093082032772258</v>
      </c>
      <c r="I1663" s="115">
        <v>0.27633378932968539</v>
      </c>
      <c r="J1663" s="115">
        <v>5.1597667854869488E-2</v>
      </c>
      <c r="K1663" s="116">
        <v>95.289604214854805</v>
      </c>
      <c r="L1663" s="115">
        <v>0.12622720897615708</v>
      </c>
      <c r="M1663" s="115">
        <v>0</v>
      </c>
      <c r="N1663" s="117">
        <v>23.207734258545401</v>
      </c>
      <c r="O1663" s="115">
        <v>0.99712823089275071</v>
      </c>
      <c r="P1663" s="115">
        <v>0.20146491574990152</v>
      </c>
      <c r="Q1663" s="115">
        <v>0.9949771855210785</v>
      </c>
      <c r="S1663" s="91">
        <v>0</v>
      </c>
      <c r="T1663" s="86">
        <f>IF(S1663=1,INDEX('LAD average need weights (Rx)'!N:N,MATCH(C1663,'LAD average need weights (Rx)'!B:B,0)),SUMPRODUCT(I$2:Q$2,I1663:Q1663)+$T$2)</f>
        <v>0.98976074174589135</v>
      </c>
    </row>
    <row r="1664" spans="2:20" x14ac:dyDescent="0.2">
      <c r="B1664" s="102" t="s">
        <v>4875</v>
      </c>
      <c r="C1664" s="101" t="s">
        <v>7020</v>
      </c>
      <c r="D1664" s="119">
        <v>17807.66409468466</v>
      </c>
      <c r="E1664" s="119">
        <v>63649.737460455872</v>
      </c>
      <c r="F1664" s="119">
        <v>17707.925959381217</v>
      </c>
      <c r="G1664" s="118">
        <v>0.99439914551548547</v>
      </c>
      <c r="I1664" s="115">
        <v>0.33806146572104018</v>
      </c>
      <c r="J1664" s="115">
        <v>5.9604122275439667E-2</v>
      </c>
      <c r="K1664" s="116">
        <v>97.363646470261301</v>
      </c>
      <c r="L1664" s="115">
        <v>0.11568047337278106</v>
      </c>
      <c r="M1664" s="115">
        <v>0</v>
      </c>
      <c r="N1664" s="117">
        <v>19.9622980050645</v>
      </c>
      <c r="O1664" s="115">
        <v>0.95625395659282442</v>
      </c>
      <c r="P1664" s="115">
        <v>0.16711967004290559</v>
      </c>
      <c r="Q1664" s="115">
        <v>0.99990482803490377</v>
      </c>
      <c r="S1664" s="91">
        <v>0</v>
      </c>
      <c r="T1664" s="86">
        <f>IF(S1664=1,INDEX('LAD average need weights (Rx)'!N:N,MATCH(C1664,'LAD average need weights (Rx)'!B:B,0)),SUMPRODUCT(I$2:Q$2,I1664:Q1664)+$T$2)</f>
        <v>0.96841121900759242</v>
      </c>
    </row>
    <row r="1665" spans="2:20" x14ac:dyDescent="0.2">
      <c r="B1665" s="102" t="s">
        <v>4874</v>
      </c>
      <c r="C1665" s="101" t="s">
        <v>7275</v>
      </c>
      <c r="D1665" s="119">
        <v>9626.1851273549273</v>
      </c>
      <c r="E1665" s="119">
        <v>44730.219567142245</v>
      </c>
      <c r="F1665" s="119">
        <v>12444.346950117753</v>
      </c>
      <c r="G1665" s="118">
        <v>1.2927599859631203</v>
      </c>
      <c r="I1665" s="115">
        <v>0.26167400881057268</v>
      </c>
      <c r="J1665" s="115">
        <v>3.0601674426801229E-2</v>
      </c>
      <c r="K1665" s="116">
        <v>92.990468094752401</v>
      </c>
      <c r="L1665" s="115">
        <v>9.467918622848201E-2</v>
      </c>
      <c r="M1665" s="115">
        <v>0</v>
      </c>
      <c r="N1665" s="117">
        <v>18.062097359174899</v>
      </c>
      <c r="O1665" s="115">
        <v>1.2705214140643435</v>
      </c>
      <c r="P1665" s="115">
        <v>0.17026795928834418</v>
      </c>
      <c r="Q1665" s="115">
        <v>0.84501944725163425</v>
      </c>
      <c r="S1665" s="91">
        <v>0</v>
      </c>
      <c r="T1665" s="86">
        <f>IF(S1665=1,INDEX('LAD average need weights (Rx)'!N:N,MATCH(C1665,'LAD average need weights (Rx)'!B:B,0)),SUMPRODUCT(I$2:Q$2,I1665:Q1665)+$T$2)</f>
        <v>0.91773069233222526</v>
      </c>
    </row>
    <row r="1666" spans="2:20" x14ac:dyDescent="0.2">
      <c r="B1666" s="102" t="s">
        <v>4873</v>
      </c>
      <c r="C1666" s="101" t="s">
        <v>7275</v>
      </c>
      <c r="D1666" s="119">
        <v>6879.868016617017</v>
      </c>
      <c r="E1666" s="119">
        <v>34721.140143825171</v>
      </c>
      <c r="F1666" s="119">
        <v>9659.7315782196383</v>
      </c>
      <c r="G1666" s="118">
        <v>1.4040576875731319</v>
      </c>
      <c r="I1666" s="115">
        <v>0.32258064516129031</v>
      </c>
      <c r="J1666" s="115">
        <v>2.8464004545299036E-2</v>
      </c>
      <c r="K1666" s="116">
        <v>93.289853958493495</v>
      </c>
      <c r="L1666" s="115">
        <v>4.4487427466150871E-2</v>
      </c>
      <c r="M1666" s="115">
        <v>0</v>
      </c>
      <c r="N1666" s="117">
        <v>17.7679351780682</v>
      </c>
      <c r="O1666" s="115">
        <v>1.1985964096842774</v>
      </c>
      <c r="P1666" s="115">
        <v>9.4700315287798986E-2</v>
      </c>
      <c r="Q1666" s="115">
        <v>0.92478168908039837</v>
      </c>
      <c r="S1666" s="91">
        <v>0</v>
      </c>
      <c r="T1666" s="86">
        <f>IF(S1666=1,INDEX('LAD average need weights (Rx)'!N:N,MATCH(C1666,'LAD average need weights (Rx)'!B:B,0)),SUMPRODUCT(I$2:Q$2,I1666:Q1666)+$T$2)</f>
        <v>0.89730693261528038</v>
      </c>
    </row>
    <row r="1667" spans="2:20" x14ac:dyDescent="0.2">
      <c r="B1667" s="102" t="s">
        <v>4872</v>
      </c>
      <c r="C1667" s="101" t="s">
        <v>7274</v>
      </c>
      <c r="D1667" s="119">
        <v>14761.238823176429</v>
      </c>
      <c r="E1667" s="119">
        <v>65803.144335332719</v>
      </c>
      <c r="F1667" s="119">
        <v>18307.023002388385</v>
      </c>
      <c r="G1667" s="118">
        <v>1.2402091194165064</v>
      </c>
      <c r="I1667" s="115">
        <v>0.27544483985765122</v>
      </c>
      <c r="J1667" s="115">
        <v>3.4519010925752845E-2</v>
      </c>
      <c r="K1667" s="116">
        <v>82.885977832329104</v>
      </c>
      <c r="L1667" s="115">
        <v>0.10231660231660232</v>
      </c>
      <c r="M1667" s="115">
        <v>0</v>
      </c>
      <c r="N1667" s="117">
        <v>10.6085011530164</v>
      </c>
      <c r="O1667" s="115">
        <v>1.1199264272002685</v>
      </c>
      <c r="P1667" s="115">
        <v>0.12214661604376566</v>
      </c>
      <c r="Q1667" s="115">
        <v>0.92318702293676536</v>
      </c>
      <c r="S1667" s="91">
        <v>0</v>
      </c>
      <c r="T1667" s="86">
        <f>IF(S1667=1,INDEX('LAD average need weights (Rx)'!N:N,MATCH(C1667,'LAD average need weights (Rx)'!B:B,0)),SUMPRODUCT(I$2:Q$2,I1667:Q1667)+$T$2)</f>
        <v>0.84807900996822139</v>
      </c>
    </row>
    <row r="1668" spans="2:20" x14ac:dyDescent="0.2">
      <c r="B1668" s="102" t="s">
        <v>4871</v>
      </c>
      <c r="C1668" s="101" t="s">
        <v>7020</v>
      </c>
      <c r="D1668" s="119">
        <v>9700.9778789268767</v>
      </c>
      <c r="E1668" s="119">
        <v>31255.613485413654</v>
      </c>
      <c r="F1668" s="119">
        <v>8695.5910817165841</v>
      </c>
      <c r="G1668" s="118">
        <v>0.89636232452459641</v>
      </c>
      <c r="I1668" s="115">
        <v>0.36769230769230771</v>
      </c>
      <c r="J1668" s="115">
        <v>6.7495407885325279E-2</v>
      </c>
      <c r="K1668" s="116">
        <v>108.040442603857</v>
      </c>
      <c r="L1668" s="115">
        <v>0.13161290322580646</v>
      </c>
      <c r="M1668" s="115">
        <v>0</v>
      </c>
      <c r="N1668" s="117">
        <v>32.549633234114097</v>
      </c>
      <c r="O1668" s="115">
        <v>0.99787266960541465</v>
      </c>
      <c r="P1668" s="115">
        <v>0.34734343474301449</v>
      </c>
      <c r="Q1668" s="115">
        <v>0.98791024451093179</v>
      </c>
      <c r="S1668" s="91">
        <v>0</v>
      </c>
      <c r="T1668" s="86">
        <f>IF(S1668=1,INDEX('LAD average need weights (Rx)'!N:N,MATCH(C1668,'LAD average need weights (Rx)'!B:B,0)),SUMPRODUCT(I$2:Q$2,I1668:Q1668)+$T$2)</f>
        <v>1.1210010613968322</v>
      </c>
    </row>
    <row r="1669" spans="2:20" x14ac:dyDescent="0.2">
      <c r="B1669" s="102" t="s">
        <v>4870</v>
      </c>
      <c r="C1669" s="101" t="s">
        <v>7275</v>
      </c>
      <c r="D1669" s="119">
        <v>13720.306651450201</v>
      </c>
      <c r="E1669" s="119">
        <v>58956.735652352196</v>
      </c>
      <c r="F1669" s="119">
        <v>16402.290903199369</v>
      </c>
      <c r="G1669" s="118">
        <v>1.1954755327181912</v>
      </c>
      <c r="I1669" s="115">
        <v>0.32341001353179971</v>
      </c>
      <c r="J1669" s="115">
        <v>3.310956160132339E-2</v>
      </c>
      <c r="K1669" s="116">
        <v>86.930987832893706</v>
      </c>
      <c r="L1669" s="115">
        <v>0.10361317747077577</v>
      </c>
      <c r="M1669" s="115">
        <v>0</v>
      </c>
      <c r="N1669" s="117">
        <v>10.1760559857058</v>
      </c>
      <c r="O1669" s="115">
        <v>1.2495965258089907</v>
      </c>
      <c r="P1669" s="115">
        <v>0.11525725216278354</v>
      </c>
      <c r="Q1669" s="115">
        <v>0.87950878194559545</v>
      </c>
      <c r="S1669" s="91">
        <v>0</v>
      </c>
      <c r="T1669" s="86">
        <f>IF(S1669=1,INDEX('LAD average need weights (Rx)'!N:N,MATCH(C1669,'LAD average need weights (Rx)'!B:B,0)),SUMPRODUCT(I$2:Q$2,I1669:Q1669)+$T$2)</f>
        <v>0.86740953141833677</v>
      </c>
    </row>
    <row r="1670" spans="2:20" x14ac:dyDescent="0.2">
      <c r="B1670" s="102" t="s">
        <v>4869</v>
      </c>
      <c r="C1670" s="101" t="s">
        <v>7020</v>
      </c>
      <c r="D1670" s="119">
        <v>19701.654888318866</v>
      </c>
      <c r="E1670" s="119">
        <v>60110.136943218313</v>
      </c>
      <c r="F1670" s="119">
        <v>16723.177453168271</v>
      </c>
      <c r="G1670" s="118">
        <v>0.84882095174063077</v>
      </c>
      <c r="I1670" s="115">
        <v>0.3172268907563025</v>
      </c>
      <c r="J1670" s="115">
        <v>6.8798575093234338E-2</v>
      </c>
      <c r="K1670" s="116">
        <v>109.35971988068999</v>
      </c>
      <c r="L1670" s="115">
        <v>0.12877906976744186</v>
      </c>
      <c r="M1670" s="115">
        <v>0</v>
      </c>
      <c r="N1670" s="117">
        <v>28.692832836208002</v>
      </c>
      <c r="O1670" s="115">
        <v>0.93408804136486545</v>
      </c>
      <c r="P1670" s="115">
        <v>0.24619280964079598</v>
      </c>
      <c r="Q1670" s="115">
        <v>1.0181535553819925</v>
      </c>
      <c r="S1670" s="91">
        <v>0</v>
      </c>
      <c r="T1670" s="86">
        <f>IF(S1670=1,INDEX('LAD average need weights (Rx)'!N:N,MATCH(C1670,'LAD average need weights (Rx)'!B:B,0)),SUMPRODUCT(I$2:Q$2,I1670:Q1670)+$T$2)</f>
        <v>1.0665749915124521</v>
      </c>
    </row>
    <row r="1671" spans="2:20" x14ac:dyDescent="0.2">
      <c r="B1671" s="102" t="s">
        <v>4868</v>
      </c>
      <c r="C1671" s="101" t="s">
        <v>7276</v>
      </c>
      <c r="D1671" s="119">
        <v>24206.739127031557</v>
      </c>
      <c r="E1671" s="119">
        <v>103107.08690492286</v>
      </c>
      <c r="F1671" s="119">
        <v>28685.313304460909</v>
      </c>
      <c r="G1671" s="118">
        <v>1.1850135267673516</v>
      </c>
      <c r="I1671" s="115">
        <v>0.31583231583231586</v>
      </c>
      <c r="J1671" s="115">
        <v>3.7221483875326825E-2</v>
      </c>
      <c r="K1671" s="116">
        <v>94.461814719688206</v>
      </c>
      <c r="L1671" s="115">
        <v>0.10084700899947062</v>
      </c>
      <c r="M1671" s="115">
        <v>0</v>
      </c>
      <c r="N1671" s="117">
        <v>19.857794748029399</v>
      </c>
      <c r="O1671" s="115">
        <v>1.1151824243042467</v>
      </c>
      <c r="P1671" s="115">
        <v>0.1592368017833633</v>
      </c>
      <c r="Q1671" s="115">
        <v>0.9445345606587503</v>
      </c>
      <c r="S1671" s="91">
        <v>0</v>
      </c>
      <c r="T1671" s="86">
        <f>IF(S1671=1,INDEX('LAD average need weights (Rx)'!N:N,MATCH(C1671,'LAD average need weights (Rx)'!B:B,0)),SUMPRODUCT(I$2:Q$2,I1671:Q1671)+$T$2)</f>
        <v>0.95051485838392291</v>
      </c>
    </row>
    <row r="1672" spans="2:20" x14ac:dyDescent="0.2">
      <c r="B1672" s="102" t="s">
        <v>4867</v>
      </c>
      <c r="C1672" s="101" t="s">
        <v>7275</v>
      </c>
      <c r="D1672" s="119">
        <v>9915.6465562423873</v>
      </c>
      <c r="E1672" s="119">
        <v>43534.089965004037</v>
      </c>
      <c r="F1672" s="119">
        <v>12111.573001982513</v>
      </c>
      <c r="G1672" s="118">
        <v>1.2214607422001829</v>
      </c>
      <c r="I1672" s="115">
        <v>0.29989550679205851</v>
      </c>
      <c r="J1672" s="115">
        <v>3.9792923188628641E-2</v>
      </c>
      <c r="K1672" s="116">
        <v>85.250730199339102</v>
      </c>
      <c r="L1672" s="115">
        <v>9.5463777928232907E-2</v>
      </c>
      <c r="M1672" s="115">
        <v>0</v>
      </c>
      <c r="N1672" s="117">
        <v>13.3220623600895</v>
      </c>
      <c r="O1672" s="115">
        <v>1.108072355458996</v>
      </c>
      <c r="P1672" s="115">
        <v>0.12014641754745635</v>
      </c>
      <c r="Q1672" s="115">
        <v>0.93610138750434835</v>
      </c>
      <c r="S1672" s="91">
        <v>0</v>
      </c>
      <c r="T1672" s="86">
        <f>IF(S1672=1,INDEX('LAD average need weights (Rx)'!N:N,MATCH(C1672,'LAD average need weights (Rx)'!B:B,0)),SUMPRODUCT(I$2:Q$2,I1672:Q1672)+$T$2)</f>
        <v>0.87666497563186407</v>
      </c>
    </row>
    <row r="1673" spans="2:20" x14ac:dyDescent="0.2">
      <c r="B1673" s="102" t="s">
        <v>4866</v>
      </c>
      <c r="C1673" s="101" t="s">
        <v>7140</v>
      </c>
      <c r="D1673" s="119">
        <v>7719.2312651955644</v>
      </c>
      <c r="E1673" s="119">
        <v>33725.706629227163</v>
      </c>
      <c r="F1673" s="119">
        <v>9382.7930757640788</v>
      </c>
      <c r="G1673" s="118">
        <v>1.2155087408857892</v>
      </c>
      <c r="I1673" s="115">
        <v>0.27906976744186046</v>
      </c>
      <c r="J1673" s="115">
        <v>6.8981089674557405E-2</v>
      </c>
      <c r="K1673" s="116">
        <v>96.027721269166506</v>
      </c>
      <c r="L1673" s="115">
        <v>0.11215834118755891</v>
      </c>
      <c r="M1673" s="115">
        <v>0</v>
      </c>
      <c r="N1673" s="117">
        <v>19.952875512372898</v>
      </c>
      <c r="O1673" s="115">
        <v>1.1643714134845036</v>
      </c>
      <c r="P1673" s="115">
        <v>0.12576755773324522</v>
      </c>
      <c r="Q1673" s="115">
        <v>0.90493363181649744</v>
      </c>
      <c r="S1673" s="91">
        <v>0</v>
      </c>
      <c r="T1673" s="86">
        <f>IF(S1673=1,INDEX('LAD average need weights (Rx)'!N:N,MATCH(C1673,'LAD average need weights (Rx)'!B:B,0)),SUMPRODUCT(I$2:Q$2,I1673:Q1673)+$T$2)</f>
        <v>0.9608624696775222</v>
      </c>
    </row>
    <row r="1674" spans="2:20" x14ac:dyDescent="0.2">
      <c r="B1674" s="102" t="s">
        <v>4865</v>
      </c>
      <c r="C1674" s="101" t="s">
        <v>7276</v>
      </c>
      <c r="D1674" s="119">
        <v>4956.5325195309106</v>
      </c>
      <c r="E1674" s="119">
        <v>22206.187739229259</v>
      </c>
      <c r="F1674" s="119">
        <v>6177.9599416367228</v>
      </c>
      <c r="G1674" s="118">
        <v>1.2464278035688967</v>
      </c>
      <c r="I1674" s="115">
        <v>0.29656419529837252</v>
      </c>
      <c r="J1674" s="115">
        <v>3.0925917807872492E-2</v>
      </c>
      <c r="K1674" s="116">
        <v>83.042721918384501</v>
      </c>
      <c r="L1674" s="115">
        <v>8.495821727019498E-2</v>
      </c>
      <c r="M1674" s="115">
        <v>0</v>
      </c>
      <c r="N1674" s="117">
        <v>15.612338872528399</v>
      </c>
      <c r="O1674" s="115">
        <v>1.1231511283025515</v>
      </c>
      <c r="P1674" s="115">
        <v>9.4464984427852339E-2</v>
      </c>
      <c r="Q1674" s="115">
        <v>0.90591313249412986</v>
      </c>
      <c r="S1674" s="91">
        <v>0</v>
      </c>
      <c r="T1674" s="86">
        <f>IF(S1674=1,INDEX('LAD average need weights (Rx)'!N:N,MATCH(C1674,'LAD average need weights (Rx)'!B:B,0)),SUMPRODUCT(I$2:Q$2,I1674:Q1674)+$T$2)</f>
        <v>0.87475590904822886</v>
      </c>
    </row>
    <row r="1675" spans="2:20" x14ac:dyDescent="0.2">
      <c r="B1675" s="102" t="s">
        <v>4864</v>
      </c>
      <c r="C1675" s="101" t="s">
        <v>7140</v>
      </c>
      <c r="D1675" s="119">
        <v>7268.4363580861473</v>
      </c>
      <c r="E1675" s="119">
        <v>26590.126639516282</v>
      </c>
      <c r="F1675" s="119">
        <v>7397.6109339909917</v>
      </c>
      <c r="G1675" s="118">
        <v>1.0177719896743869</v>
      </c>
      <c r="I1675" s="115">
        <v>0.25055432372505543</v>
      </c>
      <c r="J1675" s="115">
        <v>3.8232080704104131E-2</v>
      </c>
      <c r="K1675" s="116">
        <v>88.064903186461393</v>
      </c>
      <c r="L1675" s="115">
        <v>0.11908177905308465</v>
      </c>
      <c r="M1675" s="115">
        <v>0</v>
      </c>
      <c r="N1675" s="117">
        <v>15.341180972709299</v>
      </c>
      <c r="O1675" s="115">
        <v>1.0442492180888405</v>
      </c>
      <c r="P1675" s="115">
        <v>0.14042273712224423</v>
      </c>
      <c r="Q1675" s="115">
        <v>0.97411985798630241</v>
      </c>
      <c r="S1675" s="91">
        <v>0</v>
      </c>
      <c r="T1675" s="86">
        <f>IF(S1675=1,INDEX('LAD average need weights (Rx)'!N:N,MATCH(C1675,'LAD average need weights (Rx)'!B:B,0)),SUMPRODUCT(I$2:Q$2,I1675:Q1675)+$T$2)</f>
        <v>0.89960163566330942</v>
      </c>
    </row>
    <row r="1676" spans="2:20" x14ac:dyDescent="0.2">
      <c r="B1676" s="102" t="s">
        <v>4863</v>
      </c>
      <c r="C1676" s="101" t="s">
        <v>7274</v>
      </c>
      <c r="D1676" s="119">
        <v>6043.5446899085046</v>
      </c>
      <c r="E1676" s="119">
        <v>28881.145495129567</v>
      </c>
      <c r="F1676" s="119">
        <v>8034.9928602236187</v>
      </c>
      <c r="G1676" s="118">
        <v>1.3295165788449335</v>
      </c>
      <c r="I1676" s="115">
        <v>0.26494345718901452</v>
      </c>
      <c r="J1676" s="115">
        <v>2.7432222309499214E-2</v>
      </c>
      <c r="K1676" s="116">
        <v>79.113873067534598</v>
      </c>
      <c r="L1676" s="115">
        <v>0.10818713450292397</v>
      </c>
      <c r="M1676" s="115">
        <v>0</v>
      </c>
      <c r="N1676" s="117">
        <v>15.4695793327909</v>
      </c>
      <c r="O1676" s="115">
        <v>1.2560014532135724</v>
      </c>
      <c r="P1676" s="115">
        <v>0.12623634626191654</v>
      </c>
      <c r="Q1676" s="115">
        <v>0.86123584869618042</v>
      </c>
      <c r="S1676" s="91">
        <v>0</v>
      </c>
      <c r="T1676" s="86">
        <f>IF(S1676=1,INDEX('LAD average need weights (Rx)'!N:N,MATCH(C1676,'LAD average need weights (Rx)'!B:B,0)),SUMPRODUCT(I$2:Q$2,I1676:Q1676)+$T$2)</f>
        <v>0.88745590231142413</v>
      </c>
    </row>
    <row r="1677" spans="2:20" x14ac:dyDescent="0.2">
      <c r="B1677" s="102" t="s">
        <v>4862</v>
      </c>
      <c r="C1677" s="101" t="s">
        <v>7140</v>
      </c>
      <c r="D1677" s="119">
        <v>5309.7346785148166</v>
      </c>
      <c r="E1677" s="119">
        <v>24453.120960374301</v>
      </c>
      <c r="F1677" s="119">
        <v>6803.076850256024</v>
      </c>
      <c r="G1677" s="118">
        <v>1.2812461002588005</v>
      </c>
      <c r="I1677" s="115">
        <v>0.25749559082892415</v>
      </c>
      <c r="J1677" s="115">
        <v>4.1729825357049576E-2</v>
      </c>
      <c r="K1677" s="116">
        <v>76.995708712613805</v>
      </c>
      <c r="L1677" s="115">
        <v>7.4712643678160925E-2</v>
      </c>
      <c r="M1677" s="115">
        <v>0</v>
      </c>
      <c r="N1677" s="117">
        <v>14.805679887299499</v>
      </c>
      <c r="O1677" s="115">
        <v>1.2410572372924362</v>
      </c>
      <c r="P1677" s="115">
        <v>0.1351386362077181</v>
      </c>
      <c r="Q1677" s="115">
        <v>0.88682287971818874</v>
      </c>
      <c r="S1677" s="91">
        <v>0</v>
      </c>
      <c r="T1677" s="86">
        <f>IF(S1677=1,INDEX('LAD average need weights (Rx)'!N:N,MATCH(C1677,'LAD average need weights (Rx)'!B:B,0)),SUMPRODUCT(I$2:Q$2,I1677:Q1677)+$T$2)</f>
        <v>0.86911330709288936</v>
      </c>
    </row>
    <row r="1678" spans="2:20" x14ac:dyDescent="0.2">
      <c r="B1678" s="102" t="s">
        <v>4861</v>
      </c>
      <c r="C1678" s="101" t="s">
        <v>7020</v>
      </c>
      <c r="D1678" s="119">
        <v>6190.9722177692393</v>
      </c>
      <c r="E1678" s="119">
        <v>19718.711009177499</v>
      </c>
      <c r="F1678" s="119">
        <v>5485.9216784968894</v>
      </c>
      <c r="G1678" s="118">
        <v>0.88611634578996756</v>
      </c>
      <c r="I1678" s="115">
        <v>0.26963350785340312</v>
      </c>
      <c r="J1678" s="115">
        <v>7.6052397138265421E-2</v>
      </c>
      <c r="K1678" s="116">
        <v>99.321036044908396</v>
      </c>
      <c r="L1678" s="115">
        <v>0.12410714285714286</v>
      </c>
      <c r="M1678" s="115">
        <v>0</v>
      </c>
      <c r="N1678" s="117">
        <v>26.1085164467205</v>
      </c>
      <c r="O1678" s="115">
        <v>0.88853731626273269</v>
      </c>
      <c r="P1678" s="115">
        <v>0.18414357700870315</v>
      </c>
      <c r="Q1678" s="115">
        <v>1.045139571740475</v>
      </c>
      <c r="S1678" s="91">
        <v>0</v>
      </c>
      <c r="T1678" s="86">
        <f>IF(S1678=1,INDEX('LAD average need weights (Rx)'!N:N,MATCH(C1678,'LAD average need weights (Rx)'!B:B,0)),SUMPRODUCT(I$2:Q$2,I1678:Q1678)+$T$2)</f>
        <v>1.0190294593158749</v>
      </c>
    </row>
    <row r="1679" spans="2:20" x14ac:dyDescent="0.2">
      <c r="B1679" s="102" t="s">
        <v>4860</v>
      </c>
      <c r="C1679" s="101" t="s">
        <v>7020</v>
      </c>
      <c r="D1679" s="119">
        <v>14180.889941368147</v>
      </c>
      <c r="E1679" s="119">
        <v>44883.940159782171</v>
      </c>
      <c r="F1679" s="119">
        <v>12487.113393177966</v>
      </c>
      <c r="G1679" s="118">
        <v>0.88055922052895019</v>
      </c>
      <c r="I1679" s="115">
        <v>0.29380053908355797</v>
      </c>
      <c r="J1679" s="115">
        <v>7.6671228224221358E-2</v>
      </c>
      <c r="K1679" s="116">
        <v>101.13719196836</v>
      </c>
      <c r="L1679" s="115">
        <v>9.2863820504830163E-2</v>
      </c>
      <c r="M1679" s="115">
        <v>0</v>
      </c>
      <c r="N1679" s="117">
        <v>25.989312899300302</v>
      </c>
      <c r="O1679" s="115">
        <v>0.88422874421595088</v>
      </c>
      <c r="P1679" s="115">
        <v>0.17783236924781834</v>
      </c>
      <c r="Q1679" s="115">
        <v>1.0468416100436804</v>
      </c>
      <c r="S1679" s="91">
        <v>0</v>
      </c>
      <c r="T1679" s="86">
        <f>IF(S1679=1,INDEX('LAD average need weights (Rx)'!N:N,MATCH(C1679,'LAD average need weights (Rx)'!B:B,0)),SUMPRODUCT(I$2:Q$2,I1679:Q1679)+$T$2)</f>
        <v>1.0058405126232763</v>
      </c>
    </row>
    <row r="1680" spans="2:20" x14ac:dyDescent="0.2">
      <c r="B1680" s="102" t="s">
        <v>4859</v>
      </c>
      <c r="C1680" s="101" t="s">
        <v>7276</v>
      </c>
      <c r="D1680" s="119">
        <v>10648.7901077103</v>
      </c>
      <c r="E1680" s="119">
        <v>41795.507243232074</v>
      </c>
      <c r="F1680" s="119">
        <v>11627.883746696511</v>
      </c>
      <c r="G1680" s="118">
        <v>1.0919441203256786</v>
      </c>
      <c r="I1680" s="115">
        <v>0.28150765606595995</v>
      </c>
      <c r="J1680" s="115">
        <v>3.6664197731866001E-2</v>
      </c>
      <c r="K1680" s="116">
        <v>97.642904290429101</v>
      </c>
      <c r="L1680" s="115">
        <v>0.11063569682151589</v>
      </c>
      <c r="M1680" s="115">
        <v>0</v>
      </c>
      <c r="N1680" s="117">
        <v>20.923891089108899</v>
      </c>
      <c r="O1680" s="115">
        <v>1.1029544899359534</v>
      </c>
      <c r="P1680" s="115">
        <v>0.17310753988600158</v>
      </c>
      <c r="Q1680" s="115">
        <v>0.94612470357912815</v>
      </c>
      <c r="S1680" s="91">
        <v>0</v>
      </c>
      <c r="T1680" s="86">
        <f>IF(S1680=1,INDEX('LAD average need weights (Rx)'!N:N,MATCH(C1680,'LAD average need weights (Rx)'!B:B,0)),SUMPRODUCT(I$2:Q$2,I1680:Q1680)+$T$2)</f>
        <v>0.96038873597563412</v>
      </c>
    </row>
    <row r="1681" spans="2:20" x14ac:dyDescent="0.2">
      <c r="B1681" s="102" t="s">
        <v>4858</v>
      </c>
      <c r="C1681" s="101" t="s">
        <v>7140</v>
      </c>
      <c r="D1681" s="119">
        <v>5420.1923803572981</v>
      </c>
      <c r="E1681" s="119">
        <v>26596.130925408474</v>
      </c>
      <c r="F1681" s="119">
        <v>7399.2813800016129</v>
      </c>
      <c r="G1681" s="118">
        <v>1.3651326116793392</v>
      </c>
      <c r="I1681" s="115">
        <v>0.27569331158238175</v>
      </c>
      <c r="J1681" s="115">
        <v>3.1391664886101782E-2</v>
      </c>
      <c r="K1681" s="116">
        <v>80.747291129192305</v>
      </c>
      <c r="L1681" s="115">
        <v>9.7791798107255523E-2</v>
      </c>
      <c r="M1681" s="115">
        <v>0</v>
      </c>
      <c r="N1681" s="117">
        <v>14.395118475888101</v>
      </c>
      <c r="O1681" s="115">
        <v>1.2529573541899843</v>
      </c>
      <c r="P1681" s="115">
        <v>0.11646791838499311</v>
      </c>
      <c r="Q1681" s="115">
        <v>0.97301312882444857</v>
      </c>
      <c r="S1681" s="91">
        <v>0</v>
      </c>
      <c r="T1681" s="86">
        <f>IF(S1681=1,INDEX('LAD average need weights (Rx)'!N:N,MATCH(C1681,'LAD average need weights (Rx)'!B:B,0)),SUMPRODUCT(I$2:Q$2,I1681:Q1681)+$T$2)</f>
        <v>0.90111033977658606</v>
      </c>
    </row>
    <row r="1682" spans="2:20" x14ac:dyDescent="0.2">
      <c r="B1682" s="102" t="s">
        <v>4857</v>
      </c>
      <c r="C1682" s="101" t="s">
        <v>7140</v>
      </c>
      <c r="D1682" s="119">
        <v>9575.8090643050491</v>
      </c>
      <c r="E1682" s="119">
        <v>29973.597406272336</v>
      </c>
      <c r="F1682" s="119">
        <v>8338.9227478954926</v>
      </c>
      <c r="G1682" s="118">
        <v>0.87083218680495678</v>
      </c>
      <c r="I1682" s="115">
        <v>0.27179487179487177</v>
      </c>
      <c r="J1682" s="115">
        <v>7.5858066929626475E-2</v>
      </c>
      <c r="K1682" s="116">
        <v>85.563649720834604</v>
      </c>
      <c r="L1682" s="115">
        <v>0.14255469301340862</v>
      </c>
      <c r="M1682" s="115">
        <v>0</v>
      </c>
      <c r="N1682" s="117">
        <v>17.666340581839599</v>
      </c>
      <c r="O1682" s="115">
        <v>0.8752116400442469</v>
      </c>
      <c r="P1682" s="115">
        <v>0.14581326774296799</v>
      </c>
      <c r="Q1682" s="115">
        <v>1.050173873942549</v>
      </c>
      <c r="S1682" s="91">
        <v>0</v>
      </c>
      <c r="T1682" s="86">
        <f>IF(S1682=1,INDEX('LAD average need weights (Rx)'!N:N,MATCH(C1682,'LAD average need weights (Rx)'!B:B,0)),SUMPRODUCT(I$2:Q$2,I1682:Q1682)+$T$2)</f>
        <v>0.94446727051926727</v>
      </c>
    </row>
    <row r="1683" spans="2:20" x14ac:dyDescent="0.2">
      <c r="B1683" s="102" t="s">
        <v>4856</v>
      </c>
      <c r="C1683" s="101" t="s">
        <v>7274</v>
      </c>
      <c r="D1683" s="119">
        <v>9353.069042999361</v>
      </c>
      <c r="E1683" s="119">
        <v>37909.513102471101</v>
      </c>
      <c r="F1683" s="119">
        <v>10546.765437827815</v>
      </c>
      <c r="G1683" s="118">
        <v>1.1276261716171034</v>
      </c>
      <c r="I1683" s="115">
        <v>0.34742857142857142</v>
      </c>
      <c r="J1683" s="115">
        <v>4.4253319287804259E-2</v>
      </c>
      <c r="K1683" s="116">
        <v>93.652116803071607</v>
      </c>
      <c r="L1683" s="115">
        <v>0.10526315789473684</v>
      </c>
      <c r="M1683" s="115">
        <v>0</v>
      </c>
      <c r="N1683" s="117">
        <v>15.671388501566099</v>
      </c>
      <c r="O1683" s="115">
        <v>1.0287682220136349</v>
      </c>
      <c r="P1683" s="115">
        <v>0.14295012194511705</v>
      </c>
      <c r="Q1683" s="115">
        <v>0.96822512641553005</v>
      </c>
      <c r="S1683" s="91">
        <v>0</v>
      </c>
      <c r="T1683" s="86">
        <f>IF(S1683=1,INDEX('LAD average need weights (Rx)'!N:N,MATCH(C1683,'LAD average need weights (Rx)'!B:B,0)),SUMPRODUCT(I$2:Q$2,I1683:Q1683)+$T$2)</f>
        <v>0.92018300963377841</v>
      </c>
    </row>
    <row r="1684" spans="2:20" x14ac:dyDescent="0.2">
      <c r="B1684" s="102" t="s">
        <v>4855</v>
      </c>
      <c r="C1684" s="101" t="s">
        <v>7275</v>
      </c>
      <c r="D1684" s="119">
        <v>6083.0153119956358</v>
      </c>
      <c r="E1684" s="119">
        <v>26336.575492804441</v>
      </c>
      <c r="F1684" s="119">
        <v>7327.0707383510817</v>
      </c>
      <c r="G1684" s="118">
        <v>1.2045129532885086</v>
      </c>
      <c r="I1684" s="115">
        <v>0.25</v>
      </c>
      <c r="J1684" s="115">
        <v>3.5431368438472305E-2</v>
      </c>
      <c r="K1684" s="116">
        <v>80.786302057200203</v>
      </c>
      <c r="L1684" s="115">
        <v>8.2278481012658222E-2</v>
      </c>
      <c r="M1684" s="115">
        <v>0</v>
      </c>
      <c r="N1684" s="117">
        <v>6.4993124268272302</v>
      </c>
      <c r="O1684" s="115">
        <v>1.1426235656941996</v>
      </c>
      <c r="P1684" s="115">
        <v>4.67426202861633E-2</v>
      </c>
      <c r="Q1684" s="115">
        <v>0.90856623889543209</v>
      </c>
      <c r="S1684" s="91">
        <v>0</v>
      </c>
      <c r="T1684" s="86">
        <f>IF(S1684=1,INDEX('LAD average need weights (Rx)'!N:N,MATCH(C1684,'LAD average need weights (Rx)'!B:B,0)),SUMPRODUCT(I$2:Q$2,I1684:Q1684)+$T$2)</f>
        <v>0.78831757416322912</v>
      </c>
    </row>
    <row r="1685" spans="2:20" x14ac:dyDescent="0.2">
      <c r="B1685" s="102" t="s">
        <v>4854</v>
      </c>
      <c r="C1685" s="101" t="s">
        <v>7275</v>
      </c>
      <c r="D1685" s="119">
        <v>8728.0142927577181</v>
      </c>
      <c r="E1685" s="119">
        <v>34201.467306893399</v>
      </c>
      <c r="F1685" s="119">
        <v>9515.1539493612854</v>
      </c>
      <c r="G1685" s="118">
        <v>1.0901854225028842</v>
      </c>
      <c r="I1685" s="115">
        <v>0.25726141078838172</v>
      </c>
      <c r="J1685" s="115">
        <v>4.851281672633348E-2</v>
      </c>
      <c r="K1685" s="116">
        <v>96.816491176034404</v>
      </c>
      <c r="L1685" s="115">
        <v>9.4090202177293941E-2</v>
      </c>
      <c r="M1685" s="115">
        <v>0</v>
      </c>
      <c r="N1685" s="117">
        <v>20.7596127836275</v>
      </c>
      <c r="O1685" s="115">
        <v>1.1179539758957622</v>
      </c>
      <c r="P1685" s="115">
        <v>0.18195377134861254</v>
      </c>
      <c r="Q1685" s="115">
        <v>0.93700975453790702</v>
      </c>
      <c r="S1685" s="91">
        <v>0</v>
      </c>
      <c r="T1685" s="86">
        <f>IF(S1685=1,INDEX('LAD average need weights (Rx)'!N:N,MATCH(C1685,'LAD average need weights (Rx)'!B:B,0)),SUMPRODUCT(I$2:Q$2,I1685:Q1685)+$T$2)</f>
        <v>0.9494319565734598</v>
      </c>
    </row>
    <row r="1686" spans="2:20" x14ac:dyDescent="0.2">
      <c r="B1686" s="102" t="s">
        <v>4853</v>
      </c>
      <c r="C1686" s="101" t="s">
        <v>7275</v>
      </c>
      <c r="D1686" s="119">
        <v>7193.1671496189156</v>
      </c>
      <c r="E1686" s="119">
        <v>29022.31969239255</v>
      </c>
      <c r="F1686" s="119">
        <v>8074.2687839312557</v>
      </c>
      <c r="G1686" s="118">
        <v>1.1224914722521109</v>
      </c>
      <c r="I1686" s="115">
        <v>0.31585220500595945</v>
      </c>
      <c r="J1686" s="115">
        <v>5.7117939902490832E-2</v>
      </c>
      <c r="K1686" s="116">
        <v>74.293229620410699</v>
      </c>
      <c r="L1686" s="115">
        <v>0.10817941952506596</v>
      </c>
      <c r="M1686" s="115">
        <v>0</v>
      </c>
      <c r="N1686" s="117">
        <v>6.70851437461108</v>
      </c>
      <c r="O1686" s="115">
        <v>0.97017761808026393</v>
      </c>
      <c r="P1686" s="115">
        <v>5.6699110222935618E-2</v>
      </c>
      <c r="Q1686" s="115">
        <v>0.97690334315310234</v>
      </c>
      <c r="S1686" s="91">
        <v>0</v>
      </c>
      <c r="T1686" s="86">
        <f>IF(S1686=1,INDEX('LAD average need weights (Rx)'!N:N,MATCH(C1686,'LAD average need weights (Rx)'!B:B,0)),SUMPRODUCT(I$2:Q$2,I1686:Q1686)+$T$2)</f>
        <v>0.81458901369335646</v>
      </c>
    </row>
    <row r="1687" spans="2:20" x14ac:dyDescent="0.2">
      <c r="B1687" s="102" t="s">
        <v>4852</v>
      </c>
      <c r="C1687" s="101" t="s">
        <v>7275</v>
      </c>
      <c r="D1687" s="119">
        <v>6693.743783339135</v>
      </c>
      <c r="E1687" s="119">
        <v>29728.415227060683</v>
      </c>
      <c r="F1687" s="119">
        <v>8270.7108738286588</v>
      </c>
      <c r="G1687" s="118">
        <v>1.2355882061716534</v>
      </c>
      <c r="I1687" s="115">
        <v>0.2857142857142857</v>
      </c>
      <c r="J1687" s="115">
        <v>7.3678653465646629E-2</v>
      </c>
      <c r="K1687" s="116">
        <v>100.748425259792</v>
      </c>
      <c r="L1687" s="115">
        <v>0.13198900091659027</v>
      </c>
      <c r="M1687" s="115">
        <v>0</v>
      </c>
      <c r="N1687" s="117">
        <v>23.259377458033601</v>
      </c>
      <c r="O1687" s="115">
        <v>1.2105321232781585</v>
      </c>
      <c r="P1687" s="115">
        <v>0.11784045865999516</v>
      </c>
      <c r="Q1687" s="115">
        <v>0.8992312431918541</v>
      </c>
      <c r="S1687" s="91">
        <v>0</v>
      </c>
      <c r="T1687" s="86">
        <f>IF(S1687=1,INDEX('LAD average need weights (Rx)'!N:N,MATCH(C1687,'LAD average need weights (Rx)'!B:B,0)),SUMPRODUCT(I$2:Q$2,I1687:Q1687)+$T$2)</f>
        <v>1.0119445441731301</v>
      </c>
    </row>
    <row r="1688" spans="2:20" x14ac:dyDescent="0.2">
      <c r="B1688" s="102" t="s">
        <v>4851</v>
      </c>
      <c r="C1688" s="101" t="s">
        <v>7140</v>
      </c>
      <c r="D1688" s="119">
        <v>12872.526439640622</v>
      </c>
      <c r="E1688" s="119">
        <v>46045.398115347707</v>
      </c>
      <c r="F1688" s="119">
        <v>12810.241379288931</v>
      </c>
      <c r="G1688" s="118">
        <v>0.99516139581116836</v>
      </c>
      <c r="I1688" s="115">
        <v>0.35653235653235654</v>
      </c>
      <c r="J1688" s="115">
        <v>4.5875884665436129E-2</v>
      </c>
      <c r="K1688" s="116">
        <v>86.638010319543795</v>
      </c>
      <c r="L1688" s="115">
        <v>0.11482622085349758</v>
      </c>
      <c r="M1688" s="115">
        <v>0</v>
      </c>
      <c r="N1688" s="117">
        <v>15.0213559337377</v>
      </c>
      <c r="O1688" s="115">
        <v>1.1378402954397293</v>
      </c>
      <c r="P1688" s="115">
        <v>0.16174473798098488</v>
      </c>
      <c r="Q1688" s="115">
        <v>0.93161892873097674</v>
      </c>
      <c r="S1688" s="91">
        <v>0</v>
      </c>
      <c r="T1688" s="86">
        <f>IF(S1688=1,INDEX('LAD average need weights (Rx)'!N:N,MATCH(C1688,'LAD average need weights (Rx)'!B:B,0)),SUMPRODUCT(I$2:Q$2,I1688:Q1688)+$T$2)</f>
        <v>0.92580097056033517</v>
      </c>
    </row>
    <row r="1689" spans="2:20" x14ac:dyDescent="0.2">
      <c r="B1689" s="102" t="s">
        <v>4850</v>
      </c>
      <c r="C1689" s="101" t="s">
        <v>7274</v>
      </c>
      <c r="D1689" s="119">
        <v>8.0164305541471812</v>
      </c>
      <c r="E1689" s="119">
        <v>36.39078041086637</v>
      </c>
      <c r="F1689" s="119">
        <v>10.124240426287324</v>
      </c>
      <c r="G1689" s="118">
        <v>1.2629362105619064</v>
      </c>
      <c r="I1689" s="115">
        <v>0.22513089005235601</v>
      </c>
      <c r="J1689" s="115">
        <v>4.0833104271331466E-2</v>
      </c>
      <c r="K1689" s="116">
        <v>88.090607734806596</v>
      </c>
      <c r="L1689" s="115">
        <v>7.874015748031496E-2</v>
      </c>
      <c r="M1689" s="115">
        <v>0</v>
      </c>
      <c r="N1689" s="117">
        <v>11.176257826887699</v>
      </c>
      <c r="O1689" s="115">
        <v>1.1227274097725812</v>
      </c>
      <c r="P1689" s="115">
        <v>9.7692402799077815E-2</v>
      </c>
      <c r="Q1689" s="115">
        <v>0.91846243020169571</v>
      </c>
      <c r="S1689" s="91">
        <v>0</v>
      </c>
      <c r="T1689" s="86">
        <f>IF(S1689=1,INDEX('LAD average need weights (Rx)'!N:N,MATCH(C1689,'LAD average need weights (Rx)'!B:B,0)),SUMPRODUCT(I$2:Q$2,I1689:Q1689)+$T$2)</f>
        <v>0.83245640173237145</v>
      </c>
    </row>
    <row r="1690" spans="2:20" x14ac:dyDescent="0.2">
      <c r="B1690" s="102" t="s">
        <v>4849</v>
      </c>
      <c r="C1690" s="101" t="s">
        <v>7121</v>
      </c>
      <c r="D1690" s="119">
        <v>3483.3889824641215</v>
      </c>
      <c r="E1690" s="119">
        <v>11021.975389755997</v>
      </c>
      <c r="F1690" s="119">
        <v>3066.4120845616953</v>
      </c>
      <c r="G1690" s="118">
        <v>0.88029562589720889</v>
      </c>
      <c r="I1690" s="115">
        <v>0.1875</v>
      </c>
      <c r="J1690" s="115">
        <v>5.5226676815606238E-2</v>
      </c>
      <c r="K1690" s="116">
        <v>113.28196452036801</v>
      </c>
      <c r="L1690" s="115">
        <v>0.14492753623188406</v>
      </c>
      <c r="M1690" s="115">
        <v>0</v>
      </c>
      <c r="N1690" s="117">
        <v>29.800538107752999</v>
      </c>
      <c r="O1690" s="115">
        <v>0.74776803886011978</v>
      </c>
      <c r="P1690" s="115">
        <v>0.15074135292874005</v>
      </c>
      <c r="Q1690" s="115">
        <v>1.069554838821364</v>
      </c>
      <c r="S1690" s="91">
        <v>0</v>
      </c>
      <c r="T1690" s="86">
        <f>IF(S1690=1,INDEX('LAD average need weights (Rx)'!N:N,MATCH(C1690,'LAD average need weights (Rx)'!B:B,0)),SUMPRODUCT(I$2:Q$2,I1690:Q1690)+$T$2)</f>
        <v>1.0297395026732254</v>
      </c>
    </row>
    <row r="1691" spans="2:20" x14ac:dyDescent="0.2">
      <c r="B1691" s="102" t="s">
        <v>4848</v>
      </c>
      <c r="C1691" s="101" t="s">
        <v>7153</v>
      </c>
      <c r="D1691" s="119">
        <v>10238.378892526267</v>
      </c>
      <c r="E1691" s="119">
        <v>35444.41120737086</v>
      </c>
      <c r="F1691" s="119">
        <v>9860.9520537917015</v>
      </c>
      <c r="G1691" s="118">
        <v>0.9631360743046854</v>
      </c>
      <c r="I1691" s="115">
        <v>0.30851063829787234</v>
      </c>
      <c r="J1691" s="115">
        <v>3.8060631427298999E-2</v>
      </c>
      <c r="K1691" s="116">
        <v>87.894079555966698</v>
      </c>
      <c r="L1691" s="115">
        <v>0.12133550488599348</v>
      </c>
      <c r="M1691" s="115">
        <v>0</v>
      </c>
      <c r="N1691" s="117">
        <v>7.8183738822078297</v>
      </c>
      <c r="O1691" s="115">
        <v>1.0521098226330803</v>
      </c>
      <c r="P1691" s="115">
        <v>0.11013674005770416</v>
      </c>
      <c r="Q1691" s="115">
        <v>0.97087885403345586</v>
      </c>
      <c r="S1691" s="91">
        <v>0</v>
      </c>
      <c r="T1691" s="86">
        <f>IF(S1691=1,INDEX('LAD average need weights (Rx)'!N:N,MATCH(C1691,'LAD average need weights (Rx)'!B:B,0)),SUMPRODUCT(I$2:Q$2,I1691:Q1691)+$T$2)</f>
        <v>0.85047477501142954</v>
      </c>
    </row>
    <row r="1692" spans="2:20" x14ac:dyDescent="0.2">
      <c r="B1692" s="102" t="s">
        <v>4847</v>
      </c>
      <c r="C1692" s="101" t="s">
        <v>7153</v>
      </c>
      <c r="D1692" s="119">
        <v>18703.162702560581</v>
      </c>
      <c r="E1692" s="119">
        <v>69549.350500276138</v>
      </c>
      <c r="F1692" s="119">
        <v>19349.251046747711</v>
      </c>
      <c r="G1692" s="118">
        <v>1.0345443364024565</v>
      </c>
      <c r="I1692" s="115">
        <v>0.29516129032258065</v>
      </c>
      <c r="J1692" s="115">
        <v>3.3999000758765316E-2</v>
      </c>
      <c r="K1692" s="116">
        <v>95.353390083631993</v>
      </c>
      <c r="L1692" s="115">
        <v>0.12304439746300211</v>
      </c>
      <c r="M1692" s="115">
        <v>0</v>
      </c>
      <c r="N1692" s="117">
        <v>12.2300237455197</v>
      </c>
      <c r="O1692" s="115">
        <v>0.9873994378533526</v>
      </c>
      <c r="P1692" s="115">
        <v>0.12755228969883373</v>
      </c>
      <c r="Q1692" s="115">
        <v>0.97549208393372788</v>
      </c>
      <c r="S1692" s="91">
        <v>0</v>
      </c>
      <c r="T1692" s="86">
        <f>IF(S1692=1,INDEX('LAD average need weights (Rx)'!N:N,MATCH(C1692,'LAD average need weights (Rx)'!B:B,0)),SUMPRODUCT(I$2:Q$2,I1692:Q1692)+$T$2)</f>
        <v>0.8831617008405569</v>
      </c>
    </row>
    <row r="1693" spans="2:20" x14ac:dyDescent="0.2">
      <c r="B1693" s="102" t="s">
        <v>4846</v>
      </c>
      <c r="C1693" s="101" t="s">
        <v>7153</v>
      </c>
      <c r="D1693" s="119">
        <v>11826.922794876738</v>
      </c>
      <c r="E1693" s="119">
        <v>43746.075597034949</v>
      </c>
      <c r="F1693" s="119">
        <v>12170.549299862581</v>
      </c>
      <c r="G1693" s="118">
        <v>1.0290545994884399</v>
      </c>
      <c r="I1693" s="115">
        <v>0.26738609112709832</v>
      </c>
      <c r="J1693" s="115">
        <v>3.7076658341312248E-2</v>
      </c>
      <c r="K1693" s="116">
        <v>94.519500137324897</v>
      </c>
      <c r="L1693" s="115">
        <v>0.13229571984435798</v>
      </c>
      <c r="M1693" s="115">
        <v>0</v>
      </c>
      <c r="N1693" s="117">
        <v>12.889272452622899</v>
      </c>
      <c r="O1693" s="115">
        <v>0.93015699643102423</v>
      </c>
      <c r="P1693" s="115">
        <v>0.12848803274092188</v>
      </c>
      <c r="Q1693" s="115">
        <v>0.99229503738772507</v>
      </c>
      <c r="S1693" s="91">
        <v>0</v>
      </c>
      <c r="T1693" s="86">
        <f>IF(S1693=1,INDEX('LAD average need weights (Rx)'!N:N,MATCH(C1693,'LAD average need weights (Rx)'!B:B,0)),SUMPRODUCT(I$2:Q$2,I1693:Q1693)+$T$2)</f>
        <v>0.88412699469122735</v>
      </c>
    </row>
    <row r="1694" spans="2:20" x14ac:dyDescent="0.2">
      <c r="B1694" s="102" t="s">
        <v>4845</v>
      </c>
      <c r="C1694" s="101" t="s">
        <v>7121</v>
      </c>
      <c r="D1694" s="119">
        <v>10276.406607410183</v>
      </c>
      <c r="E1694" s="119">
        <v>32494.096393029737</v>
      </c>
      <c r="F1694" s="119">
        <v>9040.1480980538472</v>
      </c>
      <c r="G1694" s="118">
        <v>0.87969933882677576</v>
      </c>
      <c r="I1694" s="115">
        <v>0.30668414154652685</v>
      </c>
      <c r="J1694" s="115">
        <v>6.5615307902013295E-2</v>
      </c>
      <c r="K1694" s="116">
        <v>117.919766228345</v>
      </c>
      <c r="L1694" s="115">
        <v>0.14936847885777046</v>
      </c>
      <c r="M1694" s="115">
        <v>0</v>
      </c>
      <c r="N1694" s="117">
        <v>30.447404299728699</v>
      </c>
      <c r="O1694" s="115">
        <v>0.76978448361933216</v>
      </c>
      <c r="P1694" s="115">
        <v>0.15316353730967991</v>
      </c>
      <c r="Q1694" s="115">
        <v>1.0410589575275828</v>
      </c>
      <c r="S1694" s="91">
        <v>0</v>
      </c>
      <c r="T1694" s="86">
        <f>IF(S1694=1,INDEX('LAD average need weights (Rx)'!N:N,MATCH(C1694,'LAD average need weights (Rx)'!B:B,0)),SUMPRODUCT(I$2:Q$2,I1694:Q1694)+$T$2)</f>
        <v>1.0700656560632975</v>
      </c>
    </row>
    <row r="1695" spans="2:20" x14ac:dyDescent="0.2">
      <c r="B1695" s="102" t="s">
        <v>4844</v>
      </c>
      <c r="C1695" s="101" t="s">
        <v>7121</v>
      </c>
      <c r="D1695" s="119">
        <v>9495.5808267541452</v>
      </c>
      <c r="E1695" s="119">
        <v>35170.244777574699</v>
      </c>
      <c r="F1695" s="119">
        <v>9784.6765021070696</v>
      </c>
      <c r="G1695" s="118">
        <v>1.0304452861417794</v>
      </c>
      <c r="I1695" s="115">
        <v>0.27777777777777779</v>
      </c>
      <c r="J1695" s="115">
        <v>4.9453056421325768E-2</v>
      </c>
      <c r="K1695" s="116">
        <v>96.826941347552093</v>
      </c>
      <c r="L1695" s="115">
        <v>0.11458859162039374</v>
      </c>
      <c r="M1695" s="115">
        <v>0</v>
      </c>
      <c r="N1695" s="117">
        <v>20.8793934076587</v>
      </c>
      <c r="O1695" s="115">
        <v>0.95752456317495571</v>
      </c>
      <c r="P1695" s="115">
        <v>0.11867747439593583</v>
      </c>
      <c r="Q1695" s="115">
        <v>1.0097041231937089</v>
      </c>
      <c r="S1695" s="91">
        <v>0</v>
      </c>
      <c r="T1695" s="86">
        <f>IF(S1695=1,INDEX('LAD average need weights (Rx)'!N:N,MATCH(C1695,'LAD average need weights (Rx)'!B:B,0)),SUMPRODUCT(I$2:Q$2,I1695:Q1695)+$T$2)</f>
        <v>0.95420211659218546</v>
      </c>
    </row>
    <row r="1696" spans="2:20" x14ac:dyDescent="0.2">
      <c r="B1696" s="102" t="s">
        <v>4843</v>
      </c>
      <c r="C1696" s="101" t="s">
        <v>7143</v>
      </c>
      <c r="D1696" s="119">
        <v>6395.9594276150965</v>
      </c>
      <c r="E1696" s="119">
        <v>26918.046220579588</v>
      </c>
      <c r="F1696" s="119">
        <v>7488.8410928853309</v>
      </c>
      <c r="G1696" s="118">
        <v>1.17087063757028</v>
      </c>
      <c r="I1696" s="115">
        <v>0.2938053097345133</v>
      </c>
      <c r="J1696" s="115">
        <v>3.289102449829432E-2</v>
      </c>
      <c r="K1696" s="116">
        <v>79.385994806880902</v>
      </c>
      <c r="L1696" s="115">
        <v>8.6866597724922445E-2</v>
      </c>
      <c r="M1696" s="115">
        <v>0</v>
      </c>
      <c r="N1696" s="117">
        <v>9.2824156118143506</v>
      </c>
      <c r="O1696" s="115">
        <v>1.1447104706213522</v>
      </c>
      <c r="P1696" s="115">
        <v>8.4615697982324781E-2</v>
      </c>
      <c r="Q1696" s="115">
        <v>0.92542626110549808</v>
      </c>
      <c r="S1696" s="91">
        <v>0</v>
      </c>
      <c r="T1696" s="86">
        <f>IF(S1696=1,INDEX('LAD average need weights (Rx)'!N:N,MATCH(C1696,'LAD average need weights (Rx)'!B:B,0)),SUMPRODUCT(I$2:Q$2,I1696:Q1696)+$T$2)</f>
        <v>0.82813585008382107</v>
      </c>
    </row>
    <row r="1697" spans="2:20" x14ac:dyDescent="0.2">
      <c r="B1697" s="102" t="s">
        <v>4842</v>
      </c>
      <c r="C1697" s="101" t="s">
        <v>7121</v>
      </c>
      <c r="D1697" s="119">
        <v>13096.886997685131</v>
      </c>
      <c r="E1697" s="119">
        <v>43881.2822242447</v>
      </c>
      <c r="F1697" s="119">
        <v>12208.164992234217</v>
      </c>
      <c r="G1697" s="118">
        <v>0.93214250030499646</v>
      </c>
      <c r="I1697" s="115">
        <v>0.23638470451911936</v>
      </c>
      <c r="J1697" s="115">
        <v>6.8362040330860629E-2</v>
      </c>
      <c r="K1697" s="116">
        <v>111.099312815264</v>
      </c>
      <c r="L1697" s="115">
        <v>0.11610619469026549</v>
      </c>
      <c r="M1697" s="115">
        <v>0</v>
      </c>
      <c r="N1697" s="117">
        <v>26.195096425177301</v>
      </c>
      <c r="O1697" s="115">
        <v>0.89920941328790949</v>
      </c>
      <c r="P1697" s="115">
        <v>0.22938371803322699</v>
      </c>
      <c r="Q1697" s="115">
        <v>1.0364192407539803</v>
      </c>
      <c r="S1697" s="91">
        <v>0</v>
      </c>
      <c r="T1697" s="86">
        <f>IF(S1697=1,INDEX('LAD average need weights (Rx)'!N:N,MATCH(C1697,'LAD average need weights (Rx)'!B:B,0)),SUMPRODUCT(I$2:Q$2,I1697:Q1697)+$T$2)</f>
        <v>1.0202345777780661</v>
      </c>
    </row>
    <row r="1698" spans="2:20" x14ac:dyDescent="0.2">
      <c r="B1698" s="102" t="s">
        <v>4841</v>
      </c>
      <c r="C1698" s="101" t="s">
        <v>7153</v>
      </c>
      <c r="D1698" s="119">
        <v>11882.755457537909</v>
      </c>
      <c r="E1698" s="119">
        <v>47186.505319679141</v>
      </c>
      <c r="F1698" s="119">
        <v>13127.707604480693</v>
      </c>
      <c r="G1698" s="118">
        <v>1.1047696513987453</v>
      </c>
      <c r="I1698" s="115">
        <v>0.21951219512195122</v>
      </c>
      <c r="J1698" s="115">
        <v>3.0851301766393408E-2</v>
      </c>
      <c r="K1698" s="116">
        <v>95.060493827160499</v>
      </c>
      <c r="L1698" s="115">
        <v>0.10961871750433276</v>
      </c>
      <c r="M1698" s="115">
        <v>0</v>
      </c>
      <c r="N1698" s="117">
        <v>16.631004088504099</v>
      </c>
      <c r="O1698" s="115">
        <v>1.0366040763477338</v>
      </c>
      <c r="P1698" s="115">
        <v>0.15014599497428099</v>
      </c>
      <c r="Q1698" s="115">
        <v>0.98001293529649003</v>
      </c>
      <c r="S1698" s="91">
        <v>0</v>
      </c>
      <c r="T1698" s="86">
        <f>IF(S1698=1,INDEX('LAD average need weights (Rx)'!N:N,MATCH(C1698,'LAD average need weights (Rx)'!B:B,0)),SUMPRODUCT(I$2:Q$2,I1698:Q1698)+$T$2)</f>
        <v>0.90234561610383213</v>
      </c>
    </row>
    <row r="1699" spans="2:20" x14ac:dyDescent="0.2">
      <c r="B1699" s="102" t="s">
        <v>4840</v>
      </c>
      <c r="C1699" s="101" t="s">
        <v>7121</v>
      </c>
      <c r="D1699" s="119">
        <v>8539.560396672181</v>
      </c>
      <c r="E1699" s="119">
        <v>27394.707417685553</v>
      </c>
      <c r="F1699" s="119">
        <v>7621.4524990408772</v>
      </c>
      <c r="G1699" s="118">
        <v>0.89248768613556673</v>
      </c>
      <c r="I1699" s="115">
        <v>0.25449101796407186</v>
      </c>
      <c r="J1699" s="115">
        <v>5.4696831140602753E-2</v>
      </c>
      <c r="K1699" s="116">
        <v>126.936133576833</v>
      </c>
      <c r="L1699" s="115">
        <v>0.13018867924528302</v>
      </c>
      <c r="M1699" s="115">
        <v>0</v>
      </c>
      <c r="N1699" s="117">
        <v>24.792074223845599</v>
      </c>
      <c r="O1699" s="115">
        <v>0.88009964600093427</v>
      </c>
      <c r="P1699" s="115">
        <v>0.1434206887178803</v>
      </c>
      <c r="Q1699" s="115">
        <v>1.0256620182705127</v>
      </c>
      <c r="S1699" s="91">
        <v>0</v>
      </c>
      <c r="T1699" s="86">
        <f>IF(S1699=1,INDEX('LAD average need weights (Rx)'!N:N,MATCH(C1699,'LAD average need weights (Rx)'!B:B,0)),SUMPRODUCT(I$2:Q$2,I1699:Q1699)+$T$2)</f>
        <v>1.0172941951570329</v>
      </c>
    </row>
    <row r="1700" spans="2:20" x14ac:dyDescent="0.2">
      <c r="B1700" s="102" t="s">
        <v>4839</v>
      </c>
      <c r="C1700" s="101" t="s">
        <v>7153</v>
      </c>
      <c r="D1700" s="119">
        <v>12575.923226705636</v>
      </c>
      <c r="E1700" s="119">
        <v>52251.249537553587</v>
      </c>
      <c r="F1700" s="119">
        <v>14536.764722258196</v>
      </c>
      <c r="G1700" s="118">
        <v>1.155920281970918</v>
      </c>
      <c r="I1700" s="115">
        <v>0.27101038715769593</v>
      </c>
      <c r="J1700" s="115">
        <v>3.3405585710742522E-2</v>
      </c>
      <c r="K1700" s="116">
        <v>79.410668270056703</v>
      </c>
      <c r="L1700" s="115">
        <v>0.10846560846560846</v>
      </c>
      <c r="M1700" s="115">
        <v>0</v>
      </c>
      <c r="N1700" s="117">
        <v>8.8834483765675998</v>
      </c>
      <c r="O1700" s="115">
        <v>1.077420135117886</v>
      </c>
      <c r="P1700" s="115">
        <v>0.120049134559833</v>
      </c>
      <c r="Q1700" s="115">
        <v>0.93592030784671776</v>
      </c>
      <c r="S1700" s="91">
        <v>0</v>
      </c>
      <c r="T1700" s="86">
        <f>IF(S1700=1,INDEX('LAD average need weights (Rx)'!N:N,MATCH(C1700,'LAD average need weights (Rx)'!B:B,0)),SUMPRODUCT(I$2:Q$2,I1700:Q1700)+$T$2)</f>
        <v>0.82956183912694692</v>
      </c>
    </row>
    <row r="1701" spans="2:20" x14ac:dyDescent="0.2">
      <c r="B1701" s="102" t="s">
        <v>4838</v>
      </c>
      <c r="C1701" s="101" t="s">
        <v>7121</v>
      </c>
      <c r="D1701" s="119">
        <v>16811.749960555877</v>
      </c>
      <c r="E1701" s="119">
        <v>52175.924656743242</v>
      </c>
      <c r="F1701" s="119">
        <v>14515.808667048739</v>
      </c>
      <c r="G1701" s="118">
        <v>0.86343234351605702</v>
      </c>
      <c r="I1701" s="115">
        <v>0.22521008403361345</v>
      </c>
      <c r="J1701" s="115">
        <v>6.0848020297257548E-2</v>
      </c>
      <c r="K1701" s="116">
        <v>114.145516167445</v>
      </c>
      <c r="L1701" s="115">
        <v>9.7299297077321489E-2</v>
      </c>
      <c r="M1701" s="115">
        <v>0</v>
      </c>
      <c r="N1701" s="117">
        <v>31.4668061738573</v>
      </c>
      <c r="O1701" s="115">
        <v>0.75103951534484625</v>
      </c>
      <c r="P1701" s="115">
        <v>0.18373274694009639</v>
      </c>
      <c r="Q1701" s="115">
        <v>1.0749364253056151</v>
      </c>
      <c r="S1701" s="91">
        <v>0</v>
      </c>
      <c r="T1701" s="86">
        <f>IF(S1701=1,INDEX('LAD average need weights (Rx)'!N:N,MATCH(C1701,'LAD average need weights (Rx)'!B:B,0)),SUMPRODUCT(I$2:Q$2,I1701:Q1701)+$T$2)</f>
        <v>1.031143111011013</v>
      </c>
    </row>
    <row r="1702" spans="2:20" x14ac:dyDescent="0.2">
      <c r="B1702" s="102" t="s">
        <v>4837</v>
      </c>
      <c r="C1702" s="101" t="s">
        <v>7153</v>
      </c>
      <c r="D1702" s="119">
        <v>16926.213472558156</v>
      </c>
      <c r="E1702" s="119">
        <v>52274.269105295622</v>
      </c>
      <c r="F1702" s="119">
        <v>14543.168971787838</v>
      </c>
      <c r="G1702" s="118">
        <v>0.85920982831547876</v>
      </c>
      <c r="I1702" s="115">
        <v>0.323943661971831</v>
      </c>
      <c r="J1702" s="115">
        <v>3.8630167122991339E-2</v>
      </c>
      <c r="K1702" s="116">
        <v>97.152071730897703</v>
      </c>
      <c r="L1702" s="115">
        <v>0.14136732329084589</v>
      </c>
      <c r="M1702" s="115">
        <v>0</v>
      </c>
      <c r="N1702" s="117">
        <v>19.131988304744901</v>
      </c>
      <c r="O1702" s="115">
        <v>0.98450736416589379</v>
      </c>
      <c r="P1702" s="115">
        <v>0.17444115241845676</v>
      </c>
      <c r="Q1702" s="115">
        <v>1.0024700951235297</v>
      </c>
      <c r="S1702" s="91">
        <v>0</v>
      </c>
      <c r="T1702" s="86">
        <f>IF(S1702=1,INDEX('LAD average need weights (Rx)'!N:N,MATCH(C1702,'LAD average need weights (Rx)'!B:B,0)),SUMPRODUCT(I$2:Q$2,I1702:Q1702)+$T$2)</f>
        <v>0.9697122475770259</v>
      </c>
    </row>
    <row r="1703" spans="2:20" x14ac:dyDescent="0.2">
      <c r="B1703" s="102" t="s">
        <v>4836</v>
      </c>
      <c r="C1703" s="101" t="s">
        <v>7153</v>
      </c>
      <c r="D1703" s="119">
        <v>14476.207193052096</v>
      </c>
      <c r="E1703" s="119">
        <v>56094.684778616873</v>
      </c>
      <c r="F1703" s="119">
        <v>15606.042764775008</v>
      </c>
      <c r="G1703" s="118">
        <v>1.0780477618657724</v>
      </c>
      <c r="I1703" s="115">
        <v>0.27378640776699031</v>
      </c>
      <c r="J1703" s="115">
        <v>3.290991042573016E-2</v>
      </c>
      <c r="K1703" s="116">
        <v>86.322025583705894</v>
      </c>
      <c r="L1703" s="115">
        <v>0.11640389131164039</v>
      </c>
      <c r="M1703" s="115">
        <v>0</v>
      </c>
      <c r="N1703" s="117">
        <v>7.6910445851962299</v>
      </c>
      <c r="O1703" s="115">
        <v>0.93796387016396365</v>
      </c>
      <c r="P1703" s="115">
        <v>0.10506657109737064</v>
      </c>
      <c r="Q1703" s="115">
        <v>1.0131732768856869</v>
      </c>
      <c r="S1703" s="91">
        <v>0</v>
      </c>
      <c r="T1703" s="86">
        <f>IF(S1703=1,INDEX('LAD average need weights (Rx)'!N:N,MATCH(C1703,'LAD average need weights (Rx)'!B:B,0)),SUMPRODUCT(I$2:Q$2,I1703:Q1703)+$T$2)</f>
        <v>0.82756620241022394</v>
      </c>
    </row>
    <row r="1704" spans="2:20" x14ac:dyDescent="0.2">
      <c r="B1704" s="102" t="s">
        <v>4835</v>
      </c>
      <c r="C1704" s="101" t="s">
        <v>7121</v>
      </c>
      <c r="D1704" s="119">
        <v>6391.722499658983</v>
      </c>
      <c r="E1704" s="119">
        <v>18620.661876170143</v>
      </c>
      <c r="F1704" s="119">
        <v>5180.4345936658292</v>
      </c>
      <c r="G1704" s="118">
        <v>0.81049116164574109</v>
      </c>
      <c r="I1704" s="115">
        <v>0.23333333333333334</v>
      </c>
      <c r="J1704" s="115">
        <v>6.4632456512633205E-2</v>
      </c>
      <c r="K1704" s="116">
        <v>117.818379269023</v>
      </c>
      <c r="L1704" s="115">
        <v>0.11690046760187041</v>
      </c>
      <c r="M1704" s="115">
        <v>0</v>
      </c>
      <c r="N1704" s="117">
        <v>28.088626423007799</v>
      </c>
      <c r="O1704" s="115">
        <v>0.7857594045120051</v>
      </c>
      <c r="P1704" s="115">
        <v>0.11112630022763208</v>
      </c>
      <c r="Q1704" s="115">
        <v>1.0417491526727432</v>
      </c>
      <c r="S1704" s="91">
        <v>0</v>
      </c>
      <c r="T1704" s="86">
        <f>IF(S1704=1,INDEX('LAD average need weights (Rx)'!N:N,MATCH(C1704,'LAD average need weights (Rx)'!B:B,0)),SUMPRODUCT(I$2:Q$2,I1704:Q1704)+$T$2)</f>
        <v>1.0133266962115099</v>
      </c>
    </row>
    <row r="1705" spans="2:20" x14ac:dyDescent="0.2">
      <c r="B1705" s="102" t="s">
        <v>4834</v>
      </c>
      <c r="C1705" s="101" t="s">
        <v>7121</v>
      </c>
      <c r="D1705" s="119">
        <v>11832.146399822459</v>
      </c>
      <c r="E1705" s="119">
        <v>39722.744071186084</v>
      </c>
      <c r="F1705" s="119">
        <v>11051.222502732604</v>
      </c>
      <c r="G1705" s="118">
        <v>0.93399981113303565</v>
      </c>
      <c r="I1705" s="115">
        <v>0.27413587604290823</v>
      </c>
      <c r="J1705" s="115">
        <v>4.98104516301048E-2</v>
      </c>
      <c r="K1705" s="116">
        <v>102.73824888664799</v>
      </c>
      <c r="L1705" s="115">
        <v>0.13636363636363635</v>
      </c>
      <c r="M1705" s="115">
        <v>0</v>
      </c>
      <c r="N1705" s="117">
        <v>22.757701873792101</v>
      </c>
      <c r="O1705" s="115">
        <v>0.82009624264530856</v>
      </c>
      <c r="P1705" s="115">
        <v>9.8265930033673801E-2</v>
      </c>
      <c r="Q1705" s="115">
        <v>1.0382003371032302</v>
      </c>
      <c r="S1705" s="91">
        <v>0</v>
      </c>
      <c r="T1705" s="86">
        <f>IF(S1705=1,INDEX('LAD average need weights (Rx)'!N:N,MATCH(C1705,'LAD average need weights (Rx)'!B:B,0)),SUMPRODUCT(I$2:Q$2,I1705:Q1705)+$T$2)</f>
        <v>0.97224584876123865</v>
      </c>
    </row>
    <row r="1706" spans="2:20" x14ac:dyDescent="0.2">
      <c r="B1706" s="102" t="s">
        <v>4833</v>
      </c>
      <c r="C1706" s="101" t="s">
        <v>7143</v>
      </c>
      <c r="D1706" s="119">
        <v>20321.573074033509</v>
      </c>
      <c r="E1706" s="119">
        <v>60357.353644130169</v>
      </c>
      <c r="F1706" s="119">
        <v>16791.955349359741</v>
      </c>
      <c r="G1706" s="118">
        <v>0.82631178640477188</v>
      </c>
      <c r="I1706" s="115">
        <v>0.30422919508867668</v>
      </c>
      <c r="J1706" s="115">
        <v>6.7582586758774182E-2</v>
      </c>
      <c r="K1706" s="116">
        <v>98.599890246579307</v>
      </c>
      <c r="L1706" s="115">
        <v>0.15279106858054226</v>
      </c>
      <c r="M1706" s="115">
        <v>0</v>
      </c>
      <c r="N1706" s="117">
        <v>26.734901002414599</v>
      </c>
      <c r="O1706" s="115">
        <v>0.88071989273022389</v>
      </c>
      <c r="P1706" s="115">
        <v>0.24769130775531026</v>
      </c>
      <c r="Q1706" s="115">
        <v>1.0259991018169556</v>
      </c>
      <c r="S1706" s="91">
        <v>0</v>
      </c>
      <c r="T1706" s="86">
        <f>IF(S1706=1,INDEX('LAD average need weights (Rx)'!N:N,MATCH(C1706,'LAD average need weights (Rx)'!B:B,0)),SUMPRODUCT(I$2:Q$2,I1706:Q1706)+$T$2)</f>
        <v>1.0454767761503172</v>
      </c>
    </row>
    <row r="1707" spans="2:20" x14ac:dyDescent="0.2">
      <c r="B1707" s="102" t="s">
        <v>4832</v>
      </c>
      <c r="C1707" s="101" t="s">
        <v>7143</v>
      </c>
      <c r="D1707" s="119">
        <v>12480.173411344667</v>
      </c>
      <c r="E1707" s="119">
        <v>35057.662731748795</v>
      </c>
      <c r="F1707" s="119">
        <v>9753.3551705292393</v>
      </c>
      <c r="G1707" s="118">
        <v>0.78150798462970805</v>
      </c>
      <c r="I1707" s="115">
        <v>0.27007299270072993</v>
      </c>
      <c r="J1707" s="115">
        <v>6.2605626579867846E-2</v>
      </c>
      <c r="K1707" s="116">
        <v>100.93932570594001</v>
      </c>
      <c r="L1707" s="115">
        <v>0.15287671232876712</v>
      </c>
      <c r="M1707" s="115">
        <v>0</v>
      </c>
      <c r="N1707" s="117">
        <v>25.7562231012658</v>
      </c>
      <c r="O1707" s="115">
        <v>0.84310538989109352</v>
      </c>
      <c r="P1707" s="115">
        <v>0.17264179112588765</v>
      </c>
      <c r="Q1707" s="115">
        <v>1.0260339390725282</v>
      </c>
      <c r="S1707" s="91">
        <v>0</v>
      </c>
      <c r="T1707" s="86">
        <f>IF(S1707=1,INDEX('LAD average need weights (Rx)'!N:N,MATCH(C1707,'LAD average need weights (Rx)'!B:B,0)),SUMPRODUCT(I$2:Q$2,I1707:Q1707)+$T$2)</f>
        <v>1.0174012340757377</v>
      </c>
    </row>
    <row r="1708" spans="2:20" x14ac:dyDescent="0.2">
      <c r="B1708" s="102" t="s">
        <v>4831</v>
      </c>
      <c r="C1708" s="101" t="s">
        <v>7153</v>
      </c>
      <c r="D1708" s="119">
        <v>14078.337266043152</v>
      </c>
      <c r="E1708" s="119">
        <v>50514.349057399071</v>
      </c>
      <c r="F1708" s="119">
        <v>14053.543481628596</v>
      </c>
      <c r="G1708" s="118">
        <v>0.99823886983625842</v>
      </c>
      <c r="I1708" s="115">
        <v>0.21220159151193635</v>
      </c>
      <c r="J1708" s="115">
        <v>3.7838831936984313E-2</v>
      </c>
      <c r="K1708" s="116">
        <v>84.376620317605003</v>
      </c>
      <c r="L1708" s="115">
        <v>8.2482027998486571E-2</v>
      </c>
      <c r="M1708" s="115">
        <v>0</v>
      </c>
      <c r="N1708" s="117">
        <v>8.1817937086847508</v>
      </c>
      <c r="O1708" s="115">
        <v>0.89772853399356423</v>
      </c>
      <c r="P1708" s="115">
        <v>0.12192247929981564</v>
      </c>
      <c r="Q1708" s="115">
        <v>1.0042353735618343</v>
      </c>
      <c r="S1708" s="91">
        <v>0</v>
      </c>
      <c r="T1708" s="86">
        <f>IF(S1708=1,INDEX('LAD average need weights (Rx)'!N:N,MATCH(C1708,'LAD average need weights (Rx)'!B:B,0)),SUMPRODUCT(I$2:Q$2,I1708:Q1708)+$T$2)</f>
        <v>0.7921356528095872</v>
      </c>
    </row>
    <row r="1709" spans="2:20" x14ac:dyDescent="0.2">
      <c r="B1709" s="102" t="s">
        <v>4830</v>
      </c>
      <c r="C1709" s="101" t="s">
        <v>7143</v>
      </c>
      <c r="D1709" s="119">
        <v>5885.0185661957976</v>
      </c>
      <c r="E1709" s="119">
        <v>26104.094160683278</v>
      </c>
      <c r="F1709" s="119">
        <v>7262.3923534842552</v>
      </c>
      <c r="G1709" s="118">
        <v>1.2340474837582069</v>
      </c>
      <c r="I1709" s="115">
        <v>0.28000000000000003</v>
      </c>
      <c r="J1709" s="115">
        <v>2.467604624567106E-2</v>
      </c>
      <c r="K1709" s="116">
        <v>82.419388302629201</v>
      </c>
      <c r="L1709" s="115">
        <v>6.5934065934065936E-2</v>
      </c>
      <c r="M1709" s="115">
        <v>0</v>
      </c>
      <c r="N1709" s="117">
        <v>9.06755911285995</v>
      </c>
      <c r="O1709" s="115">
        <v>1.0988888427844967</v>
      </c>
      <c r="P1709" s="115">
        <v>9.1005775612004999E-2</v>
      </c>
      <c r="Q1709" s="115">
        <v>0.91545502431407211</v>
      </c>
      <c r="S1709" s="91">
        <v>0</v>
      </c>
      <c r="T1709" s="86">
        <f>IF(S1709=1,INDEX('LAD average need weights (Rx)'!N:N,MATCH(C1709,'LAD average need weights (Rx)'!B:B,0)),SUMPRODUCT(I$2:Q$2,I1709:Q1709)+$T$2)</f>
        <v>0.80224265907934911</v>
      </c>
    </row>
    <row r="1710" spans="2:20" x14ac:dyDescent="0.2">
      <c r="B1710" s="102" t="s">
        <v>4829</v>
      </c>
      <c r="C1710" s="101" t="s">
        <v>7121</v>
      </c>
      <c r="D1710" s="119">
        <v>6883.6851556250767</v>
      </c>
      <c r="E1710" s="119">
        <v>22239.807859966026</v>
      </c>
      <c r="F1710" s="119">
        <v>6187.3133597733176</v>
      </c>
      <c r="G1710" s="118">
        <v>0.89883735526708231</v>
      </c>
      <c r="I1710" s="115">
        <v>0.30314232902033272</v>
      </c>
      <c r="J1710" s="115">
        <v>5.5529550512865788E-2</v>
      </c>
      <c r="K1710" s="116">
        <v>121.198748882931</v>
      </c>
      <c r="L1710" s="115">
        <v>0.12026143790849673</v>
      </c>
      <c r="M1710" s="115">
        <v>0</v>
      </c>
      <c r="N1710" s="117">
        <v>25.0435940571939</v>
      </c>
      <c r="O1710" s="115">
        <v>0.89618308041709038</v>
      </c>
      <c r="P1710" s="115">
        <v>0.15235578258787735</v>
      </c>
      <c r="Q1710" s="115">
        <v>1.0225126262738731</v>
      </c>
      <c r="S1710" s="91">
        <v>0</v>
      </c>
      <c r="T1710" s="86">
        <f>IF(S1710=1,INDEX('LAD average need weights (Rx)'!N:N,MATCH(C1710,'LAD average need weights (Rx)'!B:B,0)),SUMPRODUCT(I$2:Q$2,I1710:Q1710)+$T$2)</f>
        <v>1.0211021360457666</v>
      </c>
    </row>
    <row r="1711" spans="2:20" x14ac:dyDescent="0.2">
      <c r="B1711" s="102" t="s">
        <v>4828</v>
      </c>
      <c r="C1711" s="101" t="s">
        <v>7121</v>
      </c>
      <c r="D1711" s="119">
        <v>9278.9319692975951</v>
      </c>
      <c r="E1711" s="119">
        <v>29420.962688489319</v>
      </c>
      <c r="F1711" s="119">
        <v>8185.1748291210433</v>
      </c>
      <c r="G1711" s="118">
        <v>0.88212467299085628</v>
      </c>
      <c r="I1711" s="115">
        <v>0.29198966408268734</v>
      </c>
      <c r="J1711" s="115">
        <v>5.1590536863157239E-2</v>
      </c>
      <c r="K1711" s="116">
        <v>101.63847417139399</v>
      </c>
      <c r="L1711" s="115">
        <v>0.10974729241877257</v>
      </c>
      <c r="M1711" s="115">
        <v>0</v>
      </c>
      <c r="N1711" s="117">
        <v>24.192977008062101</v>
      </c>
      <c r="O1711" s="115">
        <v>0.84185274431041135</v>
      </c>
      <c r="P1711" s="115">
        <v>0.13806205028936358</v>
      </c>
      <c r="Q1711" s="115">
        <v>1.03799724093804</v>
      </c>
      <c r="S1711" s="91">
        <v>0</v>
      </c>
      <c r="T1711" s="86">
        <f>IF(S1711=1,INDEX('LAD average need weights (Rx)'!N:N,MATCH(C1711,'LAD average need weights (Rx)'!B:B,0)),SUMPRODUCT(I$2:Q$2,I1711:Q1711)+$T$2)</f>
        <v>0.97846125244138271</v>
      </c>
    </row>
    <row r="1712" spans="2:20" x14ac:dyDescent="0.2">
      <c r="B1712" s="102" t="s">
        <v>4827</v>
      </c>
      <c r="C1712" s="101" t="s">
        <v>7153</v>
      </c>
      <c r="D1712" s="119">
        <v>11980.482976920863</v>
      </c>
      <c r="E1712" s="119">
        <v>36635.682034117905</v>
      </c>
      <c r="F1712" s="119">
        <v>10192.374247178019</v>
      </c>
      <c r="G1712" s="118">
        <v>0.85074819327505857</v>
      </c>
      <c r="I1712" s="115">
        <v>0.30564263322884011</v>
      </c>
      <c r="J1712" s="115">
        <v>6.8368300103810883E-2</v>
      </c>
      <c r="K1712" s="116">
        <v>127.48074667709101</v>
      </c>
      <c r="L1712" s="115">
        <v>0.11697926949654491</v>
      </c>
      <c r="M1712" s="115">
        <v>0</v>
      </c>
      <c r="N1712" s="117">
        <v>28.010858483189999</v>
      </c>
      <c r="O1712" s="115">
        <v>0.880576075797466</v>
      </c>
      <c r="P1712" s="115">
        <v>0.25048053668960363</v>
      </c>
      <c r="Q1712" s="115">
        <v>1.0430231623318451</v>
      </c>
      <c r="S1712" s="91">
        <v>0</v>
      </c>
      <c r="T1712" s="86">
        <f>IF(S1712=1,INDEX('LAD average need weights (Rx)'!N:N,MATCH(C1712,'LAD average need weights (Rx)'!B:B,0)),SUMPRODUCT(I$2:Q$2,I1712:Q1712)+$T$2)</f>
        <v>1.0677171482797123</v>
      </c>
    </row>
    <row r="1713" spans="2:20" x14ac:dyDescent="0.2">
      <c r="B1713" s="102" t="s">
        <v>4826</v>
      </c>
      <c r="C1713" s="101" t="s">
        <v>7121</v>
      </c>
      <c r="D1713" s="119">
        <v>14455.699554702178</v>
      </c>
      <c r="E1713" s="119">
        <v>36678.980532253765</v>
      </c>
      <c r="F1713" s="119">
        <v>10204.420276427058</v>
      </c>
      <c r="G1713" s="118">
        <v>0.7059098204007529</v>
      </c>
      <c r="I1713" s="115">
        <v>0.23786407766990292</v>
      </c>
      <c r="J1713" s="115">
        <v>6.4063010228007547E-2</v>
      </c>
      <c r="K1713" s="116">
        <v>115.43527107629301</v>
      </c>
      <c r="L1713" s="115">
        <v>0.17483339866718933</v>
      </c>
      <c r="M1713" s="115">
        <v>0</v>
      </c>
      <c r="N1713" s="117">
        <v>30.655569126680302</v>
      </c>
      <c r="O1713" s="115">
        <v>0.74915218069641665</v>
      </c>
      <c r="P1713" s="115">
        <v>0.1699858879843118</v>
      </c>
      <c r="Q1713" s="115">
        <v>1.0493501346601519</v>
      </c>
      <c r="S1713" s="91">
        <v>0</v>
      </c>
      <c r="T1713" s="86">
        <f>IF(S1713=1,INDEX('LAD average need weights (Rx)'!N:N,MATCH(C1713,'LAD average need weights (Rx)'!B:B,0)),SUMPRODUCT(I$2:Q$2,I1713:Q1713)+$T$2)</f>
        <v>1.0693962776495936</v>
      </c>
    </row>
    <row r="1714" spans="2:20" x14ac:dyDescent="0.2">
      <c r="B1714" s="102" t="s">
        <v>4825</v>
      </c>
      <c r="C1714" s="101" t="s">
        <v>7143</v>
      </c>
      <c r="D1714" s="119">
        <v>16874.017291895565</v>
      </c>
      <c r="E1714" s="119">
        <v>59248.553788997728</v>
      </c>
      <c r="F1714" s="119">
        <v>16483.477317527224</v>
      </c>
      <c r="G1714" s="118">
        <v>0.97685554260064</v>
      </c>
      <c r="I1714" s="115">
        <v>0.32837301587301587</v>
      </c>
      <c r="J1714" s="115">
        <v>3.8726969695318796E-2</v>
      </c>
      <c r="K1714" s="116">
        <v>92.179720575783193</v>
      </c>
      <c r="L1714" s="115">
        <v>0.12803347280334729</v>
      </c>
      <c r="M1714" s="115">
        <v>0</v>
      </c>
      <c r="N1714" s="117">
        <v>18.8001410668925</v>
      </c>
      <c r="O1714" s="115">
        <v>1.0393618259368584</v>
      </c>
      <c r="P1714" s="115">
        <v>0.18607993107143267</v>
      </c>
      <c r="Q1714" s="115">
        <v>0.98025109577300962</v>
      </c>
      <c r="S1714" s="91">
        <v>0</v>
      </c>
      <c r="T1714" s="86">
        <f>IF(S1714=1,INDEX('LAD average need weights (Rx)'!N:N,MATCH(C1714,'LAD average need weights (Rx)'!B:B,0)),SUMPRODUCT(I$2:Q$2,I1714:Q1714)+$T$2)</f>
        <v>0.95922963297338792</v>
      </c>
    </row>
    <row r="1715" spans="2:20" x14ac:dyDescent="0.2">
      <c r="B1715" s="102" t="s">
        <v>4824</v>
      </c>
      <c r="C1715" s="101" t="s">
        <v>7143</v>
      </c>
      <c r="D1715" s="119">
        <v>9084.4870518600092</v>
      </c>
      <c r="E1715" s="119">
        <v>22969.699493611362</v>
      </c>
      <c r="F1715" s="119">
        <v>6390.3757371317997</v>
      </c>
      <c r="G1715" s="118">
        <v>0.70343825695952733</v>
      </c>
      <c r="I1715" s="115">
        <v>0.31597222222222221</v>
      </c>
      <c r="J1715" s="115">
        <v>5.9542581517827167E-2</v>
      </c>
      <c r="K1715" s="116">
        <v>107.317990495587</v>
      </c>
      <c r="L1715" s="115">
        <v>0.14964788732394366</v>
      </c>
      <c r="M1715" s="115">
        <v>0</v>
      </c>
      <c r="N1715" s="117">
        <v>25.883190767141901</v>
      </c>
      <c r="O1715" s="115">
        <v>0.90858176223820686</v>
      </c>
      <c r="P1715" s="115">
        <v>0.18110718564051689</v>
      </c>
      <c r="Q1715" s="115">
        <v>1.005841146566357</v>
      </c>
      <c r="S1715" s="91">
        <v>0</v>
      </c>
      <c r="T1715" s="86">
        <f>IF(S1715=1,INDEX('LAD average need weights (Rx)'!N:N,MATCH(C1715,'LAD average need weights (Rx)'!B:B,0)),SUMPRODUCT(I$2:Q$2,I1715:Q1715)+$T$2)</f>
        <v>1.0372232315956891</v>
      </c>
    </row>
    <row r="1716" spans="2:20" x14ac:dyDescent="0.2">
      <c r="B1716" s="102" t="s">
        <v>4823</v>
      </c>
      <c r="C1716" s="101" t="s">
        <v>7143</v>
      </c>
      <c r="D1716" s="119">
        <v>5326.2345814817818</v>
      </c>
      <c r="E1716" s="119">
        <v>22268.151779194035</v>
      </c>
      <c r="F1716" s="119">
        <v>6195.1988914834847</v>
      </c>
      <c r="G1716" s="118">
        <v>1.1631479606667932</v>
      </c>
      <c r="I1716" s="115">
        <v>0.22531645569620254</v>
      </c>
      <c r="J1716" s="115">
        <v>2.3381672607500327E-2</v>
      </c>
      <c r="K1716" s="116">
        <v>87.077643125783496</v>
      </c>
      <c r="L1716" s="115">
        <v>8.748317631224764E-2</v>
      </c>
      <c r="M1716" s="115">
        <v>0</v>
      </c>
      <c r="N1716" s="117">
        <v>12.750090054325099</v>
      </c>
      <c r="O1716" s="115">
        <v>1.0864683297533815</v>
      </c>
      <c r="P1716" s="115">
        <v>0.11551151157619866</v>
      </c>
      <c r="Q1716" s="115">
        <v>0.93185607019757266</v>
      </c>
      <c r="S1716" s="91">
        <v>0</v>
      </c>
      <c r="T1716" s="86">
        <f>IF(S1716=1,INDEX('LAD average need weights (Rx)'!N:N,MATCH(C1716,'LAD average need weights (Rx)'!B:B,0)),SUMPRODUCT(I$2:Q$2,I1716:Q1716)+$T$2)</f>
        <v>0.84105651783930335</v>
      </c>
    </row>
    <row r="1717" spans="2:20" x14ac:dyDescent="0.2">
      <c r="B1717" s="102" t="s">
        <v>4822</v>
      </c>
      <c r="C1717" s="101" t="s">
        <v>7121</v>
      </c>
      <c r="D1717" s="119">
        <v>29703.417408727586</v>
      </c>
      <c r="E1717" s="119">
        <v>77897.436159399804</v>
      </c>
      <c r="F1717" s="119">
        <v>21671.76310496595</v>
      </c>
      <c r="G1717" s="118">
        <v>0.72960504196390075</v>
      </c>
      <c r="I1717" s="115">
        <v>0.30447761194029849</v>
      </c>
      <c r="J1717" s="115">
        <v>6.088675489017812E-2</v>
      </c>
      <c r="K1717" s="116">
        <v>115.286872955289</v>
      </c>
      <c r="L1717" s="115">
        <v>0.15885167464114833</v>
      </c>
      <c r="M1717" s="115">
        <v>0</v>
      </c>
      <c r="N1717" s="117">
        <v>30.277973555070901</v>
      </c>
      <c r="O1717" s="115">
        <v>0.75731808986674165</v>
      </c>
      <c r="P1717" s="115">
        <v>0.16507169732844185</v>
      </c>
      <c r="Q1717" s="115">
        <v>1.0597313956463157</v>
      </c>
      <c r="S1717" s="91">
        <v>0</v>
      </c>
      <c r="T1717" s="86">
        <f>IF(S1717=1,INDEX('LAD average need weights (Rx)'!N:N,MATCH(C1717,'LAD average need weights (Rx)'!B:B,0)),SUMPRODUCT(I$2:Q$2,I1717:Q1717)+$T$2)</f>
        <v>1.0726389959448484</v>
      </c>
    </row>
    <row r="1718" spans="2:20" x14ac:dyDescent="0.2">
      <c r="B1718" s="102" t="s">
        <v>4821</v>
      </c>
      <c r="C1718" s="101" t="s">
        <v>7153</v>
      </c>
      <c r="D1718" s="119">
        <v>18420.473963811732</v>
      </c>
      <c r="E1718" s="119">
        <v>70412.619980593328</v>
      </c>
      <c r="F1718" s="119">
        <v>19589.420333383772</v>
      </c>
      <c r="G1718" s="118">
        <v>1.0634590820990011</v>
      </c>
      <c r="I1718" s="115">
        <v>0.27406318883174136</v>
      </c>
      <c r="J1718" s="115">
        <v>2.2139110237067619E-2</v>
      </c>
      <c r="K1718" s="116">
        <v>99.9026872814283</v>
      </c>
      <c r="L1718" s="115">
        <v>0.13324405758285907</v>
      </c>
      <c r="M1718" s="115">
        <v>0</v>
      </c>
      <c r="N1718" s="117">
        <v>9.1317388183324102</v>
      </c>
      <c r="O1718" s="115">
        <v>0.98140985792110091</v>
      </c>
      <c r="P1718" s="115">
        <v>0.14788524258937186</v>
      </c>
      <c r="Q1718" s="115">
        <v>1.0008907102965106</v>
      </c>
      <c r="S1718" s="91">
        <v>0</v>
      </c>
      <c r="T1718" s="86">
        <f>IF(S1718=1,INDEX('LAD average need weights (Rx)'!N:N,MATCH(C1718,'LAD average need weights (Rx)'!B:B,0)),SUMPRODUCT(I$2:Q$2,I1718:Q1718)+$T$2)</f>
        <v>0.86581351103683279</v>
      </c>
    </row>
    <row r="1719" spans="2:20" x14ac:dyDescent="0.2">
      <c r="B1719" s="102" t="s">
        <v>4820</v>
      </c>
      <c r="C1719" s="101" t="s">
        <v>7153</v>
      </c>
      <c r="D1719" s="119">
        <v>7680.7992025329777</v>
      </c>
      <c r="E1719" s="119">
        <v>30020.641973889778</v>
      </c>
      <c r="F1719" s="119">
        <v>8352.0109671623577</v>
      </c>
      <c r="G1719" s="118">
        <v>1.0873882713153116</v>
      </c>
      <c r="I1719" s="115">
        <v>0.22822299651567945</v>
      </c>
      <c r="J1719" s="115">
        <v>3.4972806736747263E-2</v>
      </c>
      <c r="K1719" s="116">
        <v>99.552941176470597</v>
      </c>
      <c r="L1719" s="115">
        <v>7.9215686274509797E-2</v>
      </c>
      <c r="M1719" s="115">
        <v>0</v>
      </c>
      <c r="N1719" s="117">
        <v>8.7554471140568904</v>
      </c>
      <c r="O1719" s="115">
        <v>1.0412614025380678</v>
      </c>
      <c r="P1719" s="115">
        <v>9.9373651827591253E-2</v>
      </c>
      <c r="Q1719" s="115">
        <v>0.97984281324611</v>
      </c>
      <c r="S1719" s="91">
        <v>0</v>
      </c>
      <c r="T1719" s="86">
        <f>IF(S1719=1,INDEX('LAD average need weights (Rx)'!N:N,MATCH(C1719,'LAD average need weights (Rx)'!B:B,0)),SUMPRODUCT(I$2:Q$2,I1719:Q1719)+$T$2)</f>
        <v>0.82481697945036359</v>
      </c>
    </row>
    <row r="1720" spans="2:20" x14ac:dyDescent="0.2">
      <c r="B1720" s="102" t="s">
        <v>4819</v>
      </c>
      <c r="C1720" s="101" t="s">
        <v>7153</v>
      </c>
      <c r="D1720" s="119">
        <v>8897.8164461899705</v>
      </c>
      <c r="E1720" s="119">
        <v>33337.226277923131</v>
      </c>
      <c r="F1720" s="119">
        <v>9274.7143692047612</v>
      </c>
      <c r="G1720" s="118">
        <v>1.0423584735978879</v>
      </c>
      <c r="I1720" s="115">
        <v>0.27740863787375414</v>
      </c>
      <c r="J1720" s="115">
        <v>4.1582361916166516E-2</v>
      </c>
      <c r="K1720" s="116">
        <v>95.439938573541099</v>
      </c>
      <c r="L1720" s="115">
        <v>0.12678571428571428</v>
      </c>
      <c r="M1720" s="115">
        <v>0</v>
      </c>
      <c r="N1720" s="117">
        <v>14.1633683312479</v>
      </c>
      <c r="O1720" s="115">
        <v>0.95559198293662162</v>
      </c>
      <c r="P1720" s="115">
        <v>0.18342299527591074</v>
      </c>
      <c r="Q1720" s="115">
        <v>1.0112825556159577</v>
      </c>
      <c r="S1720" s="91">
        <v>0</v>
      </c>
      <c r="T1720" s="86">
        <f>IF(S1720=1,INDEX('LAD average need weights (Rx)'!N:N,MATCH(C1720,'LAD average need weights (Rx)'!B:B,0)),SUMPRODUCT(I$2:Q$2,I1720:Q1720)+$T$2)</f>
        <v>0.90944319245541783</v>
      </c>
    </row>
    <row r="1721" spans="2:20" x14ac:dyDescent="0.2">
      <c r="B1721" s="102" t="s">
        <v>4818</v>
      </c>
      <c r="C1721" s="101" t="s">
        <v>7153</v>
      </c>
      <c r="D1721" s="119">
        <v>14174.218098057883</v>
      </c>
      <c r="E1721" s="119">
        <v>50914.206902664082</v>
      </c>
      <c r="F1721" s="119">
        <v>14164.787508717154</v>
      </c>
      <c r="G1721" s="118">
        <v>0.99933466599176846</v>
      </c>
      <c r="I1721" s="115">
        <v>0.30871670702179177</v>
      </c>
      <c r="J1721" s="115">
        <v>3.4191126670871028E-2</v>
      </c>
      <c r="K1721" s="116">
        <v>97.818082746648599</v>
      </c>
      <c r="L1721" s="115">
        <v>0.14531754574811626</v>
      </c>
      <c r="M1721" s="115">
        <v>0</v>
      </c>
      <c r="N1721" s="117">
        <v>12.5749430996239</v>
      </c>
      <c r="O1721" s="115">
        <v>0.97524305371777098</v>
      </c>
      <c r="P1721" s="115">
        <v>0.15729934896943154</v>
      </c>
      <c r="Q1721" s="115">
        <v>0.98906602029317514</v>
      </c>
      <c r="S1721" s="91">
        <v>0</v>
      </c>
      <c r="T1721" s="86">
        <f>IF(S1721=1,INDEX('LAD average need weights (Rx)'!N:N,MATCH(C1721,'LAD average need weights (Rx)'!B:B,0)),SUMPRODUCT(I$2:Q$2,I1721:Q1721)+$T$2)</f>
        <v>0.90902102144856944</v>
      </c>
    </row>
    <row r="1722" spans="2:20" x14ac:dyDescent="0.2">
      <c r="B1722" s="102" t="s">
        <v>4817</v>
      </c>
      <c r="C1722" s="101" t="s">
        <v>7143</v>
      </c>
      <c r="D1722" s="119">
        <v>38687.769339942701</v>
      </c>
      <c r="E1722" s="119">
        <v>151214.26434238866</v>
      </c>
      <c r="F1722" s="119">
        <v>42069.160122473499</v>
      </c>
      <c r="G1722" s="118">
        <v>1.0874020611738844</v>
      </c>
      <c r="I1722" s="115">
        <v>0.33270082226438963</v>
      </c>
      <c r="J1722" s="115">
        <v>3.9757913197046219E-2</v>
      </c>
      <c r="K1722" s="116">
        <v>95.795640936081</v>
      </c>
      <c r="L1722" s="115">
        <v>0.10480530240265121</v>
      </c>
      <c r="M1722" s="115">
        <v>0</v>
      </c>
      <c r="N1722" s="117">
        <v>16.015956618931199</v>
      </c>
      <c r="O1722" s="115">
        <v>1.0306090356966655</v>
      </c>
      <c r="P1722" s="115">
        <v>0.13300835482010376</v>
      </c>
      <c r="Q1722" s="115">
        <v>0.97471555185940439</v>
      </c>
      <c r="S1722" s="91">
        <v>0</v>
      </c>
      <c r="T1722" s="86">
        <f>IF(S1722=1,INDEX('LAD average need weights (Rx)'!N:N,MATCH(C1722,'LAD average need weights (Rx)'!B:B,0)),SUMPRODUCT(I$2:Q$2,I1722:Q1722)+$T$2)</f>
        <v>0.920222668019964</v>
      </c>
    </row>
    <row r="1723" spans="2:20" x14ac:dyDescent="0.2">
      <c r="B1723" s="102" t="s">
        <v>4816</v>
      </c>
      <c r="C1723" s="101" t="s">
        <v>7143</v>
      </c>
      <c r="D1723" s="119">
        <v>21879.46820415766</v>
      </c>
      <c r="E1723" s="119">
        <v>81670.853173361684</v>
      </c>
      <c r="F1723" s="119">
        <v>22721.56145077405</v>
      </c>
      <c r="G1723" s="118">
        <v>1.0384878297204851</v>
      </c>
      <c r="I1723" s="115">
        <v>0.28340807174887894</v>
      </c>
      <c r="J1723" s="115">
        <v>5.8294306282705183E-2</v>
      </c>
      <c r="K1723" s="116">
        <v>92.781597252039504</v>
      </c>
      <c r="L1723" s="115">
        <v>0.13556258472661545</v>
      </c>
      <c r="M1723" s="115">
        <v>0</v>
      </c>
      <c r="N1723" s="117">
        <v>18.420482610562502</v>
      </c>
      <c r="O1723" s="115">
        <v>0.94842336405551708</v>
      </c>
      <c r="P1723" s="115">
        <v>0.16339652671436058</v>
      </c>
      <c r="Q1723" s="115">
        <v>1.004936750241032</v>
      </c>
      <c r="S1723" s="91">
        <v>0</v>
      </c>
      <c r="T1723" s="86">
        <f>IF(S1723=1,INDEX('LAD average need weights (Rx)'!N:N,MATCH(C1723,'LAD average need weights (Rx)'!B:B,0)),SUMPRODUCT(I$2:Q$2,I1723:Q1723)+$T$2)</f>
        <v>0.95050319433937247</v>
      </c>
    </row>
    <row r="1724" spans="2:20" x14ac:dyDescent="0.2">
      <c r="B1724" s="102" t="s">
        <v>4815</v>
      </c>
      <c r="C1724" s="101" t="s">
        <v>7121</v>
      </c>
      <c r="D1724" s="119">
        <v>9215.2250208035184</v>
      </c>
      <c r="E1724" s="119">
        <v>35151.199714889226</v>
      </c>
      <c r="F1724" s="119">
        <v>9779.3779954143174</v>
      </c>
      <c r="G1724" s="118">
        <v>1.0612196634740025</v>
      </c>
      <c r="I1724" s="115">
        <v>0.24316546762589927</v>
      </c>
      <c r="J1724" s="115">
        <v>2.9468409518919408E-2</v>
      </c>
      <c r="K1724" s="116">
        <v>99.048223764802003</v>
      </c>
      <c r="L1724" s="115">
        <v>9.2214663643235079E-2</v>
      </c>
      <c r="M1724" s="115">
        <v>0</v>
      </c>
      <c r="N1724" s="117">
        <v>19.084564856404</v>
      </c>
      <c r="O1724" s="115">
        <v>0.95889412261784468</v>
      </c>
      <c r="P1724" s="115">
        <v>0.14490547630184875</v>
      </c>
      <c r="Q1724" s="115">
        <v>1.014766264166205</v>
      </c>
      <c r="S1724" s="91">
        <v>0</v>
      </c>
      <c r="T1724" s="86">
        <f>IF(S1724=1,INDEX('LAD average need weights (Rx)'!N:N,MATCH(C1724,'LAD average need weights (Rx)'!B:B,0)),SUMPRODUCT(I$2:Q$2,I1724:Q1724)+$T$2)</f>
        <v>0.91608599988511519</v>
      </c>
    </row>
    <row r="1725" spans="2:20" x14ac:dyDescent="0.2">
      <c r="B1725" s="102" t="s">
        <v>4814</v>
      </c>
      <c r="C1725" s="101" t="s">
        <v>7121</v>
      </c>
      <c r="D1725" s="119">
        <v>13399.763432584325</v>
      </c>
      <c r="E1725" s="119">
        <v>40120.636835094316</v>
      </c>
      <c r="F1725" s="119">
        <v>11161.91982662083</v>
      </c>
      <c r="G1725" s="118">
        <v>0.83299379744856461</v>
      </c>
      <c r="I1725" s="115">
        <v>0.22301136363636365</v>
      </c>
      <c r="J1725" s="115">
        <v>6.0539509259851867E-2</v>
      </c>
      <c r="K1725" s="116">
        <v>120.62440368716101</v>
      </c>
      <c r="L1725" s="115">
        <v>0.11781206171107994</v>
      </c>
      <c r="M1725" s="115">
        <v>0</v>
      </c>
      <c r="N1725" s="117">
        <v>29.299414710633801</v>
      </c>
      <c r="O1725" s="115">
        <v>0.8417145360465248</v>
      </c>
      <c r="P1725" s="115">
        <v>0.19441170306520528</v>
      </c>
      <c r="Q1725" s="115">
        <v>1.0383147182615577</v>
      </c>
      <c r="S1725" s="91">
        <v>0</v>
      </c>
      <c r="T1725" s="86">
        <f>IF(S1725=1,INDEX('LAD average need weights (Rx)'!N:N,MATCH(C1725,'LAD average need weights (Rx)'!B:B,0)),SUMPRODUCT(I$2:Q$2,I1725:Q1725)+$T$2)</f>
        <v>1.0379160035914381</v>
      </c>
    </row>
    <row r="1726" spans="2:20" x14ac:dyDescent="0.2">
      <c r="B1726" s="102" t="s">
        <v>4813</v>
      </c>
      <c r="C1726" s="101" t="s">
        <v>7153</v>
      </c>
      <c r="D1726" s="119">
        <v>11209.389412857458</v>
      </c>
      <c r="E1726" s="119">
        <v>33945.72924596347</v>
      </c>
      <c r="F1726" s="119">
        <v>9444.0053346359473</v>
      </c>
      <c r="G1726" s="118">
        <v>0.84250845311908162</v>
      </c>
      <c r="I1726" s="115">
        <v>0.25987525987525989</v>
      </c>
      <c r="J1726" s="115">
        <v>3.2551262529245076E-2</v>
      </c>
      <c r="K1726" s="116">
        <v>89.310935007974507</v>
      </c>
      <c r="L1726" s="115">
        <v>0.12051792828685259</v>
      </c>
      <c r="M1726" s="115">
        <v>0</v>
      </c>
      <c r="N1726" s="117">
        <v>8.6911794258373192</v>
      </c>
      <c r="O1726" s="115">
        <v>0.89844305656858059</v>
      </c>
      <c r="P1726" s="115">
        <v>0.10680250472119915</v>
      </c>
      <c r="Q1726" s="115">
        <v>1.0490982313735431</v>
      </c>
      <c r="S1726" s="91">
        <v>0</v>
      </c>
      <c r="T1726" s="86">
        <f>IF(S1726=1,INDEX('LAD average need weights (Rx)'!N:N,MATCH(C1726,'LAD average need weights (Rx)'!B:B,0)),SUMPRODUCT(I$2:Q$2,I1726:Q1726)+$T$2)</f>
        <v>0.84019089819541548</v>
      </c>
    </row>
    <row r="1727" spans="2:20" x14ac:dyDescent="0.2">
      <c r="B1727" s="102" t="s">
        <v>4812</v>
      </c>
      <c r="C1727" s="101" t="s">
        <v>7153</v>
      </c>
      <c r="D1727" s="119">
        <v>20239.809089279854</v>
      </c>
      <c r="E1727" s="119">
        <v>69846.389043840696</v>
      </c>
      <c r="F1727" s="119">
        <v>19431.889824948354</v>
      </c>
      <c r="G1727" s="118">
        <v>0.96008266378562734</v>
      </c>
      <c r="I1727" s="115">
        <v>0.29761904761904762</v>
      </c>
      <c r="J1727" s="115">
        <v>3.6206906272381809E-2</v>
      </c>
      <c r="K1727" s="116">
        <v>90.448570841044599</v>
      </c>
      <c r="L1727" s="115">
        <v>0.12717712783437396</v>
      </c>
      <c r="M1727" s="115">
        <v>0</v>
      </c>
      <c r="N1727" s="117">
        <v>10.9415259442045</v>
      </c>
      <c r="O1727" s="115">
        <v>0.97221779428816479</v>
      </c>
      <c r="P1727" s="115">
        <v>0.10616646886634253</v>
      </c>
      <c r="Q1727" s="115">
        <v>0.97596236730411956</v>
      </c>
      <c r="S1727" s="91">
        <v>0</v>
      </c>
      <c r="T1727" s="86">
        <f>IF(S1727=1,INDEX('LAD average need weights (Rx)'!N:N,MATCH(C1727,'LAD average need weights (Rx)'!B:B,0)),SUMPRODUCT(I$2:Q$2,I1727:Q1727)+$T$2)</f>
        <v>0.8677333681392938</v>
      </c>
    </row>
    <row r="1728" spans="2:20" x14ac:dyDescent="0.2">
      <c r="B1728" s="102" t="s">
        <v>4811</v>
      </c>
      <c r="C1728" s="101" t="s">
        <v>7153</v>
      </c>
      <c r="D1728" s="119">
        <v>9493.6309621889413</v>
      </c>
      <c r="E1728" s="119">
        <v>36500.85358794155</v>
      </c>
      <c r="F1728" s="119">
        <v>10154.86376815063</v>
      </c>
      <c r="G1728" s="118">
        <v>1.0696501484621883</v>
      </c>
      <c r="I1728" s="115">
        <v>0.27586206896551724</v>
      </c>
      <c r="J1728" s="115">
        <v>3.7937973707551649E-2</v>
      </c>
      <c r="K1728" s="116">
        <v>96.947671096758199</v>
      </c>
      <c r="L1728" s="115">
        <v>0.11350974930362116</v>
      </c>
      <c r="M1728" s="115">
        <v>0</v>
      </c>
      <c r="N1728" s="117">
        <v>17.396488262327701</v>
      </c>
      <c r="O1728" s="115">
        <v>1.0043689207632032</v>
      </c>
      <c r="P1728" s="115">
        <v>0.14124538771601147</v>
      </c>
      <c r="Q1728" s="115">
        <v>0.99400049106650823</v>
      </c>
      <c r="S1728" s="91">
        <v>0</v>
      </c>
      <c r="T1728" s="86">
        <f>IF(S1728=1,INDEX('LAD average need weights (Rx)'!N:N,MATCH(C1728,'LAD average need weights (Rx)'!B:B,0)),SUMPRODUCT(I$2:Q$2,I1728:Q1728)+$T$2)</f>
        <v>0.92572896277397831</v>
      </c>
    </row>
    <row r="1729" spans="2:20" x14ac:dyDescent="0.2">
      <c r="B1729" s="102" t="s">
        <v>4810</v>
      </c>
      <c r="C1729" s="101" t="s">
        <v>7153</v>
      </c>
      <c r="D1729" s="119">
        <v>11924.707272169106</v>
      </c>
      <c r="E1729" s="119">
        <v>50427.144691235386</v>
      </c>
      <c r="F1729" s="119">
        <v>14029.282447396983</v>
      </c>
      <c r="G1729" s="118">
        <v>1.1764886237618355</v>
      </c>
      <c r="I1729" s="115">
        <v>0.2415929203539823</v>
      </c>
      <c r="J1729" s="115">
        <v>3.5625808307126701E-2</v>
      </c>
      <c r="K1729" s="116">
        <v>90.117783743751204</v>
      </c>
      <c r="L1729" s="115">
        <v>0.10380622837370242</v>
      </c>
      <c r="M1729" s="115">
        <v>0</v>
      </c>
      <c r="N1729" s="117">
        <v>8.8837500462877195</v>
      </c>
      <c r="O1729" s="115">
        <v>1.0385146163886305</v>
      </c>
      <c r="P1729" s="115">
        <v>8.0190709871791818E-2</v>
      </c>
      <c r="Q1729" s="115">
        <v>0.9743862780053002</v>
      </c>
      <c r="S1729" s="91">
        <v>0</v>
      </c>
      <c r="T1729" s="86">
        <f>IF(S1729=1,INDEX('LAD average need weights (Rx)'!N:N,MATCH(C1729,'LAD average need weights (Rx)'!B:B,0)),SUMPRODUCT(I$2:Q$2,I1729:Q1729)+$T$2)</f>
        <v>0.83082390471642487</v>
      </c>
    </row>
    <row r="1730" spans="2:20" x14ac:dyDescent="0.2">
      <c r="B1730" s="102" t="s">
        <v>4809</v>
      </c>
      <c r="C1730" s="101" t="s">
        <v>7143</v>
      </c>
      <c r="D1730" s="119">
        <v>14252.104904803537</v>
      </c>
      <c r="E1730" s="119">
        <v>52497.92133939913</v>
      </c>
      <c r="F1730" s="119">
        <v>14605.391022658285</v>
      </c>
      <c r="G1730" s="118">
        <v>1.024788346718924</v>
      </c>
      <c r="I1730" s="115">
        <v>0.35569422776911075</v>
      </c>
      <c r="J1730" s="115">
        <v>3.68856943973234E-2</v>
      </c>
      <c r="K1730" s="116">
        <v>108.660846388164</v>
      </c>
      <c r="L1730" s="115">
        <v>9.6856414613423952E-2</v>
      </c>
      <c r="M1730" s="115">
        <v>0</v>
      </c>
      <c r="N1730" s="117">
        <v>16.148987271540499</v>
      </c>
      <c r="O1730" s="115">
        <v>1.0132723191071258</v>
      </c>
      <c r="P1730" s="115">
        <v>0.12550014227158215</v>
      </c>
      <c r="Q1730" s="115">
        <v>0.98956092550772468</v>
      </c>
      <c r="S1730" s="91">
        <v>0</v>
      </c>
      <c r="T1730" s="86">
        <f>IF(S1730=1,INDEX('LAD average need weights (Rx)'!N:N,MATCH(C1730,'LAD average need weights (Rx)'!B:B,0)),SUMPRODUCT(I$2:Q$2,I1730:Q1730)+$T$2)</f>
        <v>0.93310708564550404</v>
      </c>
    </row>
    <row r="1731" spans="2:20" x14ac:dyDescent="0.2">
      <c r="B1731" s="102" t="s">
        <v>4808</v>
      </c>
      <c r="C1731" s="101" t="s">
        <v>7121</v>
      </c>
      <c r="D1731" s="119">
        <v>8349.0363912155426</v>
      </c>
      <c r="E1731" s="119">
        <v>25445.005065931433</v>
      </c>
      <c r="F1731" s="119">
        <v>7079.0278753864113</v>
      </c>
      <c r="G1731" s="118">
        <v>0.84788561741503798</v>
      </c>
      <c r="I1731" s="115">
        <v>0.2471655328798186</v>
      </c>
      <c r="J1731" s="115">
        <v>6.061343643739768E-2</v>
      </c>
      <c r="K1731" s="116">
        <v>117.003223070399</v>
      </c>
      <c r="L1731" s="115">
        <v>0.13990201415351117</v>
      </c>
      <c r="M1731" s="115">
        <v>0</v>
      </c>
      <c r="N1731" s="117">
        <v>30.231688476917501</v>
      </c>
      <c r="O1731" s="115">
        <v>0.76416674012886765</v>
      </c>
      <c r="P1731" s="115">
        <v>0.15495303332914975</v>
      </c>
      <c r="Q1731" s="115">
        <v>1.0524213744483095</v>
      </c>
      <c r="S1731" s="91">
        <v>0</v>
      </c>
      <c r="T1731" s="86">
        <f>IF(S1731=1,INDEX('LAD average need weights (Rx)'!N:N,MATCH(C1731,'LAD average need weights (Rx)'!B:B,0)),SUMPRODUCT(I$2:Q$2,I1731:Q1731)+$T$2)</f>
        <v>1.0483717844417977</v>
      </c>
    </row>
    <row r="1732" spans="2:20" x14ac:dyDescent="0.2">
      <c r="B1732" s="102" t="s">
        <v>4807</v>
      </c>
      <c r="C1732" s="101" t="s">
        <v>7143</v>
      </c>
      <c r="D1732" s="119">
        <v>7737.6912179364672</v>
      </c>
      <c r="E1732" s="119">
        <v>30792.877190199048</v>
      </c>
      <c r="F1732" s="119">
        <v>8566.8537077491037</v>
      </c>
      <c r="G1732" s="118">
        <v>1.107158901338759</v>
      </c>
      <c r="I1732" s="115">
        <v>0.22370617696160267</v>
      </c>
      <c r="J1732" s="115">
        <v>4.3628101419740405E-2</v>
      </c>
      <c r="K1732" s="116">
        <v>96.477541970224905</v>
      </c>
      <c r="L1732" s="115">
        <v>0.1223021582733813</v>
      </c>
      <c r="M1732" s="115">
        <v>0</v>
      </c>
      <c r="N1732" s="117">
        <v>17.486238517579999</v>
      </c>
      <c r="O1732" s="115">
        <v>1.0018972790268046</v>
      </c>
      <c r="P1732" s="115">
        <v>0.14293209546726079</v>
      </c>
      <c r="Q1732" s="115">
        <v>0.98979785514844498</v>
      </c>
      <c r="S1732" s="91">
        <v>0</v>
      </c>
      <c r="T1732" s="86">
        <f>IF(S1732=1,INDEX('LAD average need weights (Rx)'!N:N,MATCH(C1732,'LAD average need weights (Rx)'!B:B,0)),SUMPRODUCT(I$2:Q$2,I1732:Q1732)+$T$2)</f>
        <v>0.92134983500649692</v>
      </c>
    </row>
    <row r="1733" spans="2:20" x14ac:dyDescent="0.2">
      <c r="B1733" s="102" t="s">
        <v>4806</v>
      </c>
      <c r="C1733" s="101" t="s">
        <v>7015</v>
      </c>
      <c r="D1733" s="119">
        <v>12235.022896463324</v>
      </c>
      <c r="E1733" s="119">
        <v>50147.476504720835</v>
      </c>
      <c r="F1733" s="119">
        <v>13951.476257810249</v>
      </c>
      <c r="G1733" s="118">
        <v>1.1402901633999463</v>
      </c>
      <c r="I1733" s="115">
        <v>0.31288343558282211</v>
      </c>
      <c r="J1733" s="115">
        <v>3.7671581415975645E-2</v>
      </c>
      <c r="K1733" s="116">
        <v>91.930606717226397</v>
      </c>
      <c r="L1733" s="115">
        <v>0.10497539639147074</v>
      </c>
      <c r="M1733" s="115">
        <v>0</v>
      </c>
      <c r="N1733" s="117">
        <v>7.9494581076200799</v>
      </c>
      <c r="O1733" s="115">
        <v>1.0943590840660433</v>
      </c>
      <c r="P1733" s="115">
        <v>0.10185993602915336</v>
      </c>
      <c r="Q1733" s="115">
        <v>0.94109345198969585</v>
      </c>
      <c r="S1733" s="91">
        <v>0</v>
      </c>
      <c r="T1733" s="86">
        <f>IF(S1733=1,INDEX('LAD average need weights (Rx)'!N:N,MATCH(C1733,'LAD average need weights (Rx)'!B:B,0)),SUMPRODUCT(I$2:Q$2,I1733:Q1733)+$T$2)</f>
        <v>0.84521773385787102</v>
      </c>
    </row>
    <row r="1734" spans="2:20" x14ac:dyDescent="0.2">
      <c r="B1734" s="102" t="s">
        <v>4805</v>
      </c>
      <c r="C1734" s="101" t="s">
        <v>7153</v>
      </c>
      <c r="D1734" s="119">
        <v>8808.035106441188</v>
      </c>
      <c r="E1734" s="119">
        <v>33273.297443217256</v>
      </c>
      <c r="F1734" s="119">
        <v>9256.9287958967107</v>
      </c>
      <c r="G1734" s="118">
        <v>1.0509641122033282</v>
      </c>
      <c r="I1734" s="115">
        <v>0.26041666666666669</v>
      </c>
      <c r="J1734" s="115">
        <v>3.0454377398721182E-2</v>
      </c>
      <c r="K1734" s="116">
        <v>96.179512028274999</v>
      </c>
      <c r="L1734" s="115">
        <v>0.11398644485520641</v>
      </c>
      <c r="M1734" s="115">
        <v>0</v>
      </c>
      <c r="N1734" s="117">
        <v>16.780413293809101</v>
      </c>
      <c r="O1734" s="115">
        <v>1.0340525309356856</v>
      </c>
      <c r="P1734" s="115">
        <v>0.15384435527987922</v>
      </c>
      <c r="Q1734" s="115">
        <v>0.98077533030371211</v>
      </c>
      <c r="S1734" s="91">
        <v>0</v>
      </c>
      <c r="T1734" s="86">
        <f>IF(S1734=1,INDEX('LAD average need weights (Rx)'!N:N,MATCH(C1734,'LAD average need weights (Rx)'!B:B,0)),SUMPRODUCT(I$2:Q$2,I1734:Q1734)+$T$2)</f>
        <v>0.91619687742214606</v>
      </c>
    </row>
    <row r="1735" spans="2:20" x14ac:dyDescent="0.2">
      <c r="B1735" s="102" t="s">
        <v>4804</v>
      </c>
      <c r="C1735" s="101" t="s">
        <v>7153</v>
      </c>
      <c r="D1735" s="119">
        <v>20982.402192936639</v>
      </c>
      <c r="E1735" s="119">
        <v>77693.019889129631</v>
      </c>
      <c r="F1735" s="119">
        <v>21614.892671194157</v>
      </c>
      <c r="G1735" s="118">
        <v>1.0301438544758443</v>
      </c>
      <c r="I1735" s="115">
        <v>0.2840043525571273</v>
      </c>
      <c r="J1735" s="115">
        <v>3.198380956568566E-2</v>
      </c>
      <c r="K1735" s="116">
        <v>98.096493808049601</v>
      </c>
      <c r="L1735" s="115">
        <v>0.11267056530214425</v>
      </c>
      <c r="M1735" s="115">
        <v>0</v>
      </c>
      <c r="N1735" s="117">
        <v>11.7530220588235</v>
      </c>
      <c r="O1735" s="115">
        <v>0.98531782290831482</v>
      </c>
      <c r="P1735" s="115">
        <v>0.14647515131392994</v>
      </c>
      <c r="Q1735" s="115">
        <v>0.98478815487429538</v>
      </c>
      <c r="S1735" s="91">
        <v>0</v>
      </c>
      <c r="T1735" s="86">
        <f>IF(S1735=1,INDEX('LAD average need weights (Rx)'!N:N,MATCH(C1735,'LAD average need weights (Rx)'!B:B,0)),SUMPRODUCT(I$2:Q$2,I1735:Q1735)+$T$2)</f>
        <v>0.87618039291750216</v>
      </c>
    </row>
    <row r="1736" spans="2:20" x14ac:dyDescent="0.2">
      <c r="B1736" s="102" t="s">
        <v>4803</v>
      </c>
      <c r="C1736" s="101" t="s">
        <v>7143</v>
      </c>
      <c r="D1736" s="119">
        <v>6245.4728905632564</v>
      </c>
      <c r="E1736" s="119">
        <v>22087.894704052505</v>
      </c>
      <c r="F1736" s="119">
        <v>6145.0497617680021</v>
      </c>
      <c r="G1736" s="118">
        <v>0.9839206525182439</v>
      </c>
      <c r="I1736" s="115">
        <v>0.3707865168539326</v>
      </c>
      <c r="J1736" s="115">
        <v>4.8791211059100913E-2</v>
      </c>
      <c r="K1736" s="116">
        <v>105.717149890591</v>
      </c>
      <c r="L1736" s="115">
        <v>0.13258110014104371</v>
      </c>
      <c r="M1736" s="115">
        <v>0</v>
      </c>
      <c r="N1736" s="117">
        <v>21.7694463894967</v>
      </c>
      <c r="O1736" s="115">
        <v>0.98317926607494888</v>
      </c>
      <c r="P1736" s="115">
        <v>0.17311675481930069</v>
      </c>
      <c r="Q1736" s="115">
        <v>0.98390801978502729</v>
      </c>
      <c r="S1736" s="91">
        <v>0</v>
      </c>
      <c r="T1736" s="86">
        <f>IF(S1736=1,INDEX('LAD average need weights (Rx)'!N:N,MATCH(C1736,'LAD average need weights (Rx)'!B:B,0)),SUMPRODUCT(I$2:Q$2,I1736:Q1736)+$T$2)</f>
        <v>1.0045664973628092</v>
      </c>
    </row>
    <row r="1737" spans="2:20" x14ac:dyDescent="0.2">
      <c r="B1737" s="102" t="s">
        <v>4802</v>
      </c>
      <c r="C1737" s="101" t="s">
        <v>7153</v>
      </c>
      <c r="D1737" s="119">
        <v>6323.4248625131831</v>
      </c>
      <c r="E1737" s="119">
        <v>23235.01134937699</v>
      </c>
      <c r="F1737" s="119">
        <v>6464.1878671655268</v>
      </c>
      <c r="G1737" s="118">
        <v>1.0222605641267</v>
      </c>
      <c r="I1737" s="115">
        <v>0.2265625</v>
      </c>
      <c r="J1737" s="115">
        <v>3.489351594559998E-2</v>
      </c>
      <c r="K1737" s="116">
        <v>96.002743902438993</v>
      </c>
      <c r="L1737" s="115">
        <v>0.11966701352757544</v>
      </c>
      <c r="M1737" s="115">
        <v>0</v>
      </c>
      <c r="N1737" s="117">
        <v>6.3961282393292702</v>
      </c>
      <c r="O1737" s="115">
        <v>0.9492380704087352</v>
      </c>
      <c r="P1737" s="115">
        <v>0.11062910127094602</v>
      </c>
      <c r="Q1737" s="115">
        <v>0.99167599927636241</v>
      </c>
      <c r="S1737" s="91">
        <v>0</v>
      </c>
      <c r="T1737" s="86">
        <f>IF(S1737=1,INDEX('LAD average need weights (Rx)'!N:N,MATCH(C1737,'LAD average need weights (Rx)'!B:B,0)),SUMPRODUCT(I$2:Q$2,I1737:Q1737)+$T$2)</f>
        <v>0.81695363912435337</v>
      </c>
    </row>
    <row r="1738" spans="2:20" x14ac:dyDescent="0.2">
      <c r="B1738" s="102" t="s">
        <v>4801</v>
      </c>
      <c r="C1738" s="101" t="s">
        <v>7121</v>
      </c>
      <c r="D1738" s="119">
        <v>8193.8456758245084</v>
      </c>
      <c r="E1738" s="119">
        <v>19600.207300298011</v>
      </c>
      <c r="F1738" s="119">
        <v>5452.9528873207473</v>
      </c>
      <c r="G1738" s="118">
        <v>0.66549372578609645</v>
      </c>
      <c r="I1738" s="115">
        <v>0.22105263157894736</v>
      </c>
      <c r="J1738" s="115">
        <v>7.0098993898015757E-2</v>
      </c>
      <c r="K1738" s="116">
        <v>114.43312212697199</v>
      </c>
      <c r="L1738" s="115">
        <v>0.15670517327975891</v>
      </c>
      <c r="M1738" s="115">
        <v>0</v>
      </c>
      <c r="N1738" s="117">
        <v>31.4980294446515</v>
      </c>
      <c r="O1738" s="115">
        <v>0.67710004594616868</v>
      </c>
      <c r="P1738" s="115">
        <v>0.10492070628647274</v>
      </c>
      <c r="Q1738" s="115">
        <v>1.0484500320467807</v>
      </c>
      <c r="S1738" s="91">
        <v>0</v>
      </c>
      <c r="T1738" s="86">
        <f>IF(S1738=1,INDEX('LAD average need weights (Rx)'!N:N,MATCH(C1738,'LAD average need weights (Rx)'!B:B,0)),SUMPRODUCT(I$2:Q$2,I1738:Q1738)+$T$2)</f>
        <v>1.0463358805769538</v>
      </c>
    </row>
    <row r="1739" spans="2:20" x14ac:dyDescent="0.2">
      <c r="B1739" s="102" t="s">
        <v>4800</v>
      </c>
      <c r="C1739" s="101" t="s">
        <v>7121</v>
      </c>
      <c r="D1739" s="119">
        <v>6177.5520705620156</v>
      </c>
      <c r="E1739" s="119">
        <v>19519.708149075206</v>
      </c>
      <c r="F1739" s="119">
        <v>5430.5573038270668</v>
      </c>
      <c r="G1739" s="118">
        <v>0.87907916304022515</v>
      </c>
      <c r="I1739" s="115">
        <v>0.26989619377162632</v>
      </c>
      <c r="J1739" s="115">
        <v>4.4053962099169432E-2</v>
      </c>
      <c r="K1739" s="116">
        <v>104.65973063973099</v>
      </c>
      <c r="L1739" s="115">
        <v>0.11211129296235679</v>
      </c>
      <c r="M1739" s="115">
        <v>0</v>
      </c>
      <c r="N1739" s="117">
        <v>19.835331986532001</v>
      </c>
      <c r="O1739" s="115">
        <v>0.92844844426536199</v>
      </c>
      <c r="P1739" s="115">
        <v>0.11371811936614334</v>
      </c>
      <c r="Q1739" s="115">
        <v>1.0058788993279473</v>
      </c>
      <c r="S1739" s="91">
        <v>0</v>
      </c>
      <c r="T1739" s="86">
        <f>IF(S1739=1,INDEX('LAD average need weights (Rx)'!N:N,MATCH(C1739,'LAD average need weights (Rx)'!B:B,0)),SUMPRODUCT(I$2:Q$2,I1739:Q1739)+$T$2)</f>
        <v>0.94261889957607026</v>
      </c>
    </row>
    <row r="1740" spans="2:20" x14ac:dyDescent="0.2">
      <c r="B1740" s="102" t="s">
        <v>4799</v>
      </c>
      <c r="C1740" s="101" t="s">
        <v>7121</v>
      </c>
      <c r="D1740" s="119">
        <v>4342.0200000989098</v>
      </c>
      <c r="E1740" s="119">
        <v>11217.208670363294</v>
      </c>
      <c r="F1740" s="119">
        <v>3120.7277285177915</v>
      </c>
      <c r="G1740" s="118">
        <v>0.71872716579995077</v>
      </c>
      <c r="I1740" s="115">
        <v>0.23163841807909605</v>
      </c>
      <c r="J1740" s="115">
        <v>7.6735907162840983E-2</v>
      </c>
      <c r="K1740" s="116">
        <v>117.385591506572</v>
      </c>
      <c r="L1740" s="115">
        <v>0.18501170960187355</v>
      </c>
      <c r="M1740" s="115">
        <v>0</v>
      </c>
      <c r="N1740" s="117">
        <v>32.864019379844997</v>
      </c>
      <c r="O1740" s="115">
        <v>0.68855291023982268</v>
      </c>
      <c r="P1740" s="115">
        <v>0.11943938003739103</v>
      </c>
      <c r="Q1740" s="115">
        <v>1.0468391726184905</v>
      </c>
      <c r="S1740" s="91">
        <v>0</v>
      </c>
      <c r="T1740" s="86">
        <f>IF(S1740=1,INDEX('LAD average need weights (Rx)'!N:N,MATCH(C1740,'LAD average need weights (Rx)'!B:B,0)),SUMPRODUCT(I$2:Q$2,I1740:Q1740)+$T$2)</f>
        <v>1.0852140099428145</v>
      </c>
    </row>
    <row r="1741" spans="2:20" x14ac:dyDescent="0.2">
      <c r="B1741" s="102" t="s">
        <v>4798</v>
      </c>
      <c r="C1741" s="101" t="s">
        <v>7153</v>
      </c>
      <c r="D1741" s="119">
        <v>5252.9547748121158</v>
      </c>
      <c r="E1741" s="119">
        <v>23178.720642374905</v>
      </c>
      <c r="F1741" s="119">
        <v>6448.5272892658395</v>
      </c>
      <c r="G1741" s="118">
        <v>1.2276000014670765</v>
      </c>
      <c r="I1741" s="115">
        <v>0.26394052044609667</v>
      </c>
      <c r="J1741" s="115">
        <v>5.0405881595650487E-2</v>
      </c>
      <c r="K1741" s="116">
        <v>97.239828955406196</v>
      </c>
      <c r="L1741" s="115">
        <v>0.13210039630118892</v>
      </c>
      <c r="M1741" s="115">
        <v>0</v>
      </c>
      <c r="N1741" s="117">
        <v>14.1853056403991</v>
      </c>
      <c r="O1741" s="115">
        <v>1.1722341851036071</v>
      </c>
      <c r="P1741" s="115">
        <v>8.409780812704723E-2</v>
      </c>
      <c r="Q1741" s="115">
        <v>0.91984666837764228</v>
      </c>
      <c r="S1741" s="91">
        <v>0</v>
      </c>
      <c r="T1741" s="86">
        <f>IF(S1741=1,INDEX('LAD average need weights (Rx)'!N:N,MATCH(C1741,'LAD average need weights (Rx)'!B:B,0)),SUMPRODUCT(I$2:Q$2,I1741:Q1741)+$T$2)</f>
        <v>0.91630184005014037</v>
      </c>
    </row>
    <row r="1742" spans="2:20" x14ac:dyDescent="0.2">
      <c r="B1742" s="102" t="s">
        <v>4797</v>
      </c>
      <c r="C1742" s="101" t="s">
        <v>7121</v>
      </c>
      <c r="D1742" s="119">
        <v>15606.996402721004</v>
      </c>
      <c r="E1742" s="119">
        <v>44659.089779967326</v>
      </c>
      <c r="F1742" s="119">
        <v>12424.55800745978</v>
      </c>
      <c r="G1742" s="118">
        <v>0.7960889902744912</v>
      </c>
      <c r="I1742" s="115">
        <v>0.30956521739130433</v>
      </c>
      <c r="J1742" s="115">
        <v>5.9141107022912996E-2</v>
      </c>
      <c r="K1742" s="116">
        <v>113.918051425573</v>
      </c>
      <c r="L1742" s="115">
        <v>0.16435272045028143</v>
      </c>
      <c r="M1742" s="115">
        <v>0</v>
      </c>
      <c r="N1742" s="117">
        <v>30.473409567955201</v>
      </c>
      <c r="O1742" s="115">
        <v>0.76894931058102478</v>
      </c>
      <c r="P1742" s="115">
        <v>0.18166844034449306</v>
      </c>
      <c r="Q1742" s="115">
        <v>1.07340206008172</v>
      </c>
      <c r="S1742" s="91">
        <v>0</v>
      </c>
      <c r="T1742" s="86">
        <f>IF(S1742=1,INDEX('LAD average need weights (Rx)'!N:N,MATCH(C1742,'LAD average need weights (Rx)'!B:B,0)),SUMPRODUCT(I$2:Q$2,I1742:Q1742)+$T$2)</f>
        <v>1.0827380787852301</v>
      </c>
    </row>
    <row r="1743" spans="2:20" x14ac:dyDescent="0.2">
      <c r="B1743" s="102" t="s">
        <v>4796</v>
      </c>
      <c r="C1743" s="101" t="s">
        <v>7153</v>
      </c>
      <c r="D1743" s="119">
        <v>11551.891559952373</v>
      </c>
      <c r="E1743" s="119">
        <v>45762.778286752939</v>
      </c>
      <c r="F1743" s="119">
        <v>12731.614016489228</v>
      </c>
      <c r="G1743" s="118">
        <v>1.1021237474758392</v>
      </c>
      <c r="I1743" s="115">
        <v>0.22426868905742145</v>
      </c>
      <c r="J1743" s="115">
        <v>3.4689817152027354E-2</v>
      </c>
      <c r="K1743" s="116">
        <v>86.885975908334103</v>
      </c>
      <c r="L1743" s="115">
        <v>0.10822998872604284</v>
      </c>
      <c r="M1743" s="115">
        <v>0</v>
      </c>
      <c r="N1743" s="117">
        <v>7.2955509744393297</v>
      </c>
      <c r="O1743" s="115">
        <v>1.0402637966429031</v>
      </c>
      <c r="P1743" s="115">
        <v>0.1009360567396045</v>
      </c>
      <c r="Q1743" s="115">
        <v>0.97825545903696864</v>
      </c>
      <c r="S1743" s="91">
        <v>0</v>
      </c>
      <c r="T1743" s="86">
        <f>IF(S1743=1,INDEX('LAD average need weights (Rx)'!N:N,MATCH(C1743,'LAD average need weights (Rx)'!B:B,0)),SUMPRODUCT(I$2:Q$2,I1743:Q1743)+$T$2)</f>
        <v>0.81653686044452389</v>
      </c>
    </row>
    <row r="1744" spans="2:20" x14ac:dyDescent="0.2">
      <c r="B1744" s="102" t="s">
        <v>4795</v>
      </c>
      <c r="C1744" s="101" t="s">
        <v>7121</v>
      </c>
      <c r="D1744" s="119">
        <v>4127.9036840746612</v>
      </c>
      <c r="E1744" s="119">
        <v>12019.842406111195</v>
      </c>
      <c r="F1744" s="119">
        <v>3344.027608960434</v>
      </c>
      <c r="G1744" s="118">
        <v>0.81010310920325013</v>
      </c>
      <c r="I1744" s="115">
        <v>0.1910569105691057</v>
      </c>
      <c r="J1744" s="115">
        <v>7.6528607500060866E-2</v>
      </c>
      <c r="K1744" s="116">
        <v>105.48335249482599</v>
      </c>
      <c r="L1744" s="115">
        <v>0.14528101802757157</v>
      </c>
      <c r="M1744" s="115">
        <v>0</v>
      </c>
      <c r="N1744" s="117">
        <v>28.784768912393702</v>
      </c>
      <c r="O1744" s="115">
        <v>0.89510436658244963</v>
      </c>
      <c r="P1744" s="115">
        <v>0.23543112040269984</v>
      </c>
      <c r="Q1744" s="115">
        <v>1.0308027532342183</v>
      </c>
      <c r="S1744" s="91">
        <v>0</v>
      </c>
      <c r="T1744" s="86">
        <f>IF(S1744=1,INDEX('LAD average need weights (Rx)'!N:N,MATCH(C1744,'LAD average need weights (Rx)'!B:B,0)),SUMPRODUCT(I$2:Q$2,I1744:Q1744)+$T$2)</f>
        <v>1.0454300749675429</v>
      </c>
    </row>
    <row r="1745" spans="2:20" x14ac:dyDescent="0.2">
      <c r="B1745" s="102" t="s">
        <v>4794</v>
      </c>
      <c r="C1745" s="101" t="s">
        <v>7153</v>
      </c>
      <c r="D1745" s="119">
        <v>7575.0089832261838</v>
      </c>
      <c r="E1745" s="119">
        <v>23606.098574591277</v>
      </c>
      <c r="F1745" s="119">
        <v>6567.4276505605385</v>
      </c>
      <c r="G1745" s="118">
        <v>0.86698612042615453</v>
      </c>
      <c r="I1745" s="115">
        <v>0.26938775510204083</v>
      </c>
      <c r="J1745" s="115">
        <v>3.8571532038645447E-2</v>
      </c>
      <c r="K1745" s="116">
        <v>87.936527459954206</v>
      </c>
      <c r="L1745" s="115">
        <v>0.1547049441786284</v>
      </c>
      <c r="M1745" s="115">
        <v>0</v>
      </c>
      <c r="N1745" s="117">
        <v>9.2569745423341008</v>
      </c>
      <c r="O1745" s="115">
        <v>1.0396945489330498</v>
      </c>
      <c r="P1745" s="115">
        <v>0.12295286786316607</v>
      </c>
      <c r="Q1745" s="115">
        <v>0.97662162932678753</v>
      </c>
      <c r="S1745" s="91">
        <v>0</v>
      </c>
      <c r="T1745" s="86">
        <f>IF(S1745=1,INDEX('LAD average need weights (Rx)'!N:N,MATCH(C1745,'LAD average need weights (Rx)'!B:B,0)),SUMPRODUCT(I$2:Q$2,I1745:Q1745)+$T$2)</f>
        <v>0.87451256993811988</v>
      </c>
    </row>
    <row r="1746" spans="2:20" x14ac:dyDescent="0.2">
      <c r="B1746" s="102" t="s">
        <v>4793</v>
      </c>
      <c r="C1746" s="101" t="s">
        <v>7121</v>
      </c>
      <c r="D1746" s="119">
        <v>5879.2455066787115</v>
      </c>
      <c r="E1746" s="119">
        <v>16869.892954152427</v>
      </c>
      <c r="F1746" s="119">
        <v>4693.3550285327201</v>
      </c>
      <c r="G1746" s="118">
        <v>0.79829206370122796</v>
      </c>
      <c r="I1746" s="115">
        <v>0.25961538461538464</v>
      </c>
      <c r="J1746" s="115">
        <v>6.5783452506968737E-2</v>
      </c>
      <c r="K1746" s="116">
        <v>117.196054980364</v>
      </c>
      <c r="L1746" s="115">
        <v>0.12953795379537955</v>
      </c>
      <c r="M1746" s="115">
        <v>0</v>
      </c>
      <c r="N1746" s="117">
        <v>31.119736344162799</v>
      </c>
      <c r="O1746" s="115">
        <v>0.79454992584766171</v>
      </c>
      <c r="P1746" s="115">
        <v>0.22499880637738143</v>
      </c>
      <c r="Q1746" s="115">
        <v>1.0429277609177907</v>
      </c>
      <c r="S1746" s="91">
        <v>0</v>
      </c>
      <c r="T1746" s="86">
        <f>IF(S1746=1,INDEX('LAD average need weights (Rx)'!N:N,MATCH(C1746,'LAD average need weights (Rx)'!B:B,0)),SUMPRODUCT(I$2:Q$2,I1746:Q1746)+$T$2)</f>
        <v>1.0638795799093126</v>
      </c>
    </row>
    <row r="1747" spans="2:20" x14ac:dyDescent="0.2">
      <c r="B1747" s="102" t="s">
        <v>4792</v>
      </c>
      <c r="C1747" s="101" t="s">
        <v>7143</v>
      </c>
      <c r="D1747" s="119">
        <v>3979.2856248673966</v>
      </c>
      <c r="E1747" s="119">
        <v>10116.295417984235</v>
      </c>
      <c r="F1747" s="119">
        <v>2814.4438200736809</v>
      </c>
      <c r="G1747" s="118">
        <v>0.70727363788254527</v>
      </c>
      <c r="I1747" s="115">
        <v>0.18181818181818182</v>
      </c>
      <c r="J1747" s="115">
        <v>8.8665584301986067E-2</v>
      </c>
      <c r="K1747" s="116">
        <v>111.082551594747</v>
      </c>
      <c r="L1747" s="115">
        <v>0.18281036834924966</v>
      </c>
      <c r="M1747" s="115">
        <v>0</v>
      </c>
      <c r="N1747" s="117">
        <v>33.879548467792397</v>
      </c>
      <c r="O1747" s="115">
        <v>0.78653883142515568</v>
      </c>
      <c r="P1747" s="115">
        <v>0.21614119559878087</v>
      </c>
      <c r="Q1747" s="115">
        <v>1.0318050465757171</v>
      </c>
      <c r="S1747" s="91">
        <v>0</v>
      </c>
      <c r="T1747" s="86">
        <f>IF(S1747=1,INDEX('LAD average need weights (Rx)'!N:N,MATCH(C1747,'LAD average need weights (Rx)'!B:B,0)),SUMPRODUCT(I$2:Q$2,I1747:Q1747)+$T$2)</f>
        <v>1.1006563716254294</v>
      </c>
    </row>
    <row r="1748" spans="2:20" x14ac:dyDescent="0.2">
      <c r="B1748" s="102" t="s">
        <v>4791</v>
      </c>
      <c r="C1748" s="101" t="s">
        <v>7121</v>
      </c>
      <c r="D1748" s="119">
        <v>4633.3119944168175</v>
      </c>
      <c r="E1748" s="119">
        <v>17703.884795745733</v>
      </c>
      <c r="F1748" s="119">
        <v>4925.3790143478609</v>
      </c>
      <c r="G1748" s="118">
        <v>1.0630363377823437</v>
      </c>
      <c r="I1748" s="115">
        <v>0.25065963060686014</v>
      </c>
      <c r="J1748" s="115">
        <v>5.1653108993090939E-2</v>
      </c>
      <c r="K1748" s="116">
        <v>96.238261383796598</v>
      </c>
      <c r="L1748" s="115">
        <v>0.10467479674796748</v>
      </c>
      <c r="M1748" s="115">
        <v>0</v>
      </c>
      <c r="N1748" s="117">
        <v>21.426315395229601</v>
      </c>
      <c r="O1748" s="115">
        <v>0.94765733442231437</v>
      </c>
      <c r="P1748" s="115">
        <v>0.12793937866354924</v>
      </c>
      <c r="Q1748" s="115">
        <v>1.0107359508651115</v>
      </c>
      <c r="S1748" s="91">
        <v>0</v>
      </c>
      <c r="T1748" s="86">
        <f>IF(S1748=1,INDEX('LAD average need weights (Rx)'!N:N,MATCH(C1748,'LAD average need weights (Rx)'!B:B,0)),SUMPRODUCT(I$2:Q$2,I1748:Q1748)+$T$2)</f>
        <v>0.94690502721766368</v>
      </c>
    </row>
    <row r="1749" spans="2:20" x14ac:dyDescent="0.2">
      <c r="B1749" s="102" t="s">
        <v>4790</v>
      </c>
      <c r="C1749" s="101" t="s">
        <v>7121</v>
      </c>
      <c r="D1749" s="119">
        <v>4826.6992071832647</v>
      </c>
      <c r="E1749" s="119">
        <v>11231.282650761994</v>
      </c>
      <c r="F1749" s="119">
        <v>3124.6432356792907</v>
      </c>
      <c r="G1749" s="118">
        <v>0.64736647169334394</v>
      </c>
      <c r="I1749" s="115">
        <v>0.20289855072463769</v>
      </c>
      <c r="J1749" s="115">
        <v>8.149264447974211E-2</v>
      </c>
      <c r="K1749" s="116">
        <v>121.609150565075</v>
      </c>
      <c r="L1749" s="115">
        <v>0.17214397496087636</v>
      </c>
      <c r="M1749" s="115">
        <v>0</v>
      </c>
      <c r="N1749" s="117">
        <v>35.664331388990199</v>
      </c>
      <c r="O1749" s="115">
        <v>0.67757547447464539</v>
      </c>
      <c r="P1749" s="115">
        <v>0.17133532567181667</v>
      </c>
      <c r="Q1749" s="115">
        <v>1.0570488797319251</v>
      </c>
      <c r="S1749" s="91">
        <v>0</v>
      </c>
      <c r="T1749" s="86">
        <f>IF(S1749=1,INDEX('LAD average need weights (Rx)'!N:N,MATCH(C1749,'LAD average need weights (Rx)'!B:B,0)),SUMPRODUCT(I$2:Q$2,I1749:Q1749)+$T$2)</f>
        <v>1.1059583990648396</v>
      </c>
    </row>
    <row r="1750" spans="2:20" x14ac:dyDescent="0.2">
      <c r="B1750" s="102" t="s">
        <v>4789</v>
      </c>
      <c r="C1750" s="101" t="s">
        <v>7121</v>
      </c>
      <c r="D1750" s="119">
        <v>7877.0843420878909</v>
      </c>
      <c r="E1750" s="119">
        <v>30022.83643674996</v>
      </c>
      <c r="F1750" s="119">
        <v>8352.6214863474961</v>
      </c>
      <c r="G1750" s="118">
        <v>1.0603696905616171</v>
      </c>
      <c r="I1750" s="115">
        <v>0.27700348432055749</v>
      </c>
      <c r="J1750" s="115">
        <v>3.945882826836946E-2</v>
      </c>
      <c r="K1750" s="116">
        <v>99.04591056193</v>
      </c>
      <c r="L1750" s="115">
        <v>0.11128165771297006</v>
      </c>
      <c r="M1750" s="115">
        <v>0</v>
      </c>
      <c r="N1750" s="117">
        <v>16.811354810238299</v>
      </c>
      <c r="O1750" s="115">
        <v>0.96602870242956596</v>
      </c>
      <c r="P1750" s="115">
        <v>8.8610615876919804E-2</v>
      </c>
      <c r="Q1750" s="115">
        <v>0.99324312358720124</v>
      </c>
      <c r="S1750" s="91">
        <v>0</v>
      </c>
      <c r="T1750" s="86">
        <f>IF(S1750=1,INDEX('LAD average need weights (Rx)'!N:N,MATCH(C1750,'LAD average need weights (Rx)'!B:B,0)),SUMPRODUCT(I$2:Q$2,I1750:Q1750)+$T$2)</f>
        <v>0.91180641187104172</v>
      </c>
    </row>
    <row r="1751" spans="2:20" x14ac:dyDescent="0.2">
      <c r="B1751" s="102" t="s">
        <v>4788</v>
      </c>
      <c r="C1751" s="101" t="s">
        <v>7121</v>
      </c>
      <c r="D1751" s="119">
        <v>4027.460072574358</v>
      </c>
      <c r="E1751" s="119">
        <v>10640.58216927156</v>
      </c>
      <c r="F1751" s="119">
        <v>2960.3050811519124</v>
      </c>
      <c r="G1751" s="118">
        <v>0.73503027412005639</v>
      </c>
      <c r="I1751" s="115">
        <v>0.18518518518518517</v>
      </c>
      <c r="J1751" s="115">
        <v>5.0656313491959863E-2</v>
      </c>
      <c r="K1751" s="116">
        <v>109.716010598032</v>
      </c>
      <c r="L1751" s="115">
        <v>0.1226890756302521</v>
      </c>
      <c r="M1751" s="115">
        <v>0</v>
      </c>
      <c r="N1751" s="117">
        <v>22.985562831188499</v>
      </c>
      <c r="O1751" s="115">
        <v>0.89215877539471466</v>
      </c>
      <c r="P1751" s="115">
        <v>0.11109837044122539</v>
      </c>
      <c r="Q1751" s="115">
        <v>1.0261284163539723</v>
      </c>
      <c r="S1751" s="91">
        <v>0</v>
      </c>
      <c r="T1751" s="86">
        <f>IF(S1751=1,INDEX('LAD average need weights (Rx)'!N:N,MATCH(C1751,'LAD average need weights (Rx)'!B:B,0)),SUMPRODUCT(I$2:Q$2,I1751:Q1751)+$T$2)</f>
        <v>0.962707015925099</v>
      </c>
    </row>
    <row r="1752" spans="2:20" x14ac:dyDescent="0.2">
      <c r="B1752" s="102" t="s">
        <v>4787</v>
      </c>
      <c r="C1752" s="101" t="s">
        <v>7153</v>
      </c>
      <c r="D1752" s="119">
        <v>3584.2624302089785</v>
      </c>
      <c r="E1752" s="119">
        <v>12410.215300321142</v>
      </c>
      <c r="F1752" s="119">
        <v>3452.6328378745957</v>
      </c>
      <c r="G1752" s="118">
        <v>0.96327568226450755</v>
      </c>
      <c r="I1752" s="115">
        <v>0.24152542372881355</v>
      </c>
      <c r="J1752" s="115">
        <v>3.5218855590451126E-2</v>
      </c>
      <c r="K1752" s="116">
        <v>94.967963386727703</v>
      </c>
      <c r="L1752" s="115">
        <v>9.0733590733590733E-2</v>
      </c>
      <c r="M1752" s="115">
        <v>0</v>
      </c>
      <c r="N1752" s="117">
        <v>16.552030892448499</v>
      </c>
      <c r="O1752" s="115">
        <v>1.0095716007527982</v>
      </c>
      <c r="P1752" s="115">
        <v>0.13865262120048957</v>
      </c>
      <c r="Q1752" s="115">
        <v>0.99192593732636491</v>
      </c>
      <c r="S1752" s="91">
        <v>0</v>
      </c>
      <c r="T1752" s="86">
        <f>IF(S1752=1,INDEX('LAD average need weights (Rx)'!N:N,MATCH(C1752,'LAD average need weights (Rx)'!B:B,0)),SUMPRODUCT(I$2:Q$2,I1752:Q1752)+$T$2)</f>
        <v>0.89466269771912899</v>
      </c>
    </row>
    <row r="1753" spans="2:20" x14ac:dyDescent="0.2">
      <c r="B1753" s="102" t="s">
        <v>4786</v>
      </c>
      <c r="C1753" s="101" t="s">
        <v>7269</v>
      </c>
      <c r="D1753" s="119">
        <v>40963.527852854655</v>
      </c>
      <c r="E1753" s="119">
        <v>158968.86544435623</v>
      </c>
      <c r="F1753" s="119">
        <v>44226.559471425877</v>
      </c>
      <c r="G1753" s="118">
        <v>1.0796569970802412</v>
      </c>
      <c r="I1753" s="115">
        <v>0.26418918918918921</v>
      </c>
      <c r="J1753" s="115">
        <v>2.9645684933789083E-2</v>
      </c>
      <c r="K1753" s="116">
        <v>83.143446019629295</v>
      </c>
      <c r="L1753" s="115">
        <v>0.11878535278356654</v>
      </c>
      <c r="M1753" s="115">
        <v>0</v>
      </c>
      <c r="N1753" s="117">
        <v>6.9957605234460196</v>
      </c>
      <c r="O1753" s="115">
        <v>1.0169436524711073</v>
      </c>
      <c r="P1753" s="115">
        <v>0.11525713420895806</v>
      </c>
      <c r="Q1753" s="115">
        <v>0.98672154689034686</v>
      </c>
      <c r="S1753" s="91">
        <v>0</v>
      </c>
      <c r="T1753" s="86">
        <f>IF(S1753=1,INDEX('LAD average need weights (Rx)'!N:N,MATCH(C1753,'LAD average need weights (Rx)'!B:B,0)),SUMPRODUCT(I$2:Q$2,I1753:Q1753)+$T$2)</f>
        <v>0.82315276337525867</v>
      </c>
    </row>
    <row r="1754" spans="2:20" x14ac:dyDescent="0.2">
      <c r="B1754" s="102" t="s">
        <v>4785</v>
      </c>
      <c r="C1754" s="101" t="s">
        <v>7104</v>
      </c>
      <c r="D1754" s="119">
        <v>9870.6498433469569</v>
      </c>
      <c r="E1754" s="119">
        <v>32943.047770178309</v>
      </c>
      <c r="F1754" s="119">
        <v>9165.0503845848525</v>
      </c>
      <c r="G1754" s="118">
        <v>0.92851539969906904</v>
      </c>
      <c r="I1754" s="115">
        <v>0.33414043583535108</v>
      </c>
      <c r="J1754" s="115">
        <v>5.249681570684394E-2</v>
      </c>
      <c r="K1754" s="116">
        <v>117.248342808109</v>
      </c>
      <c r="L1754" s="115">
        <v>0.10281329923273658</v>
      </c>
      <c r="M1754" s="115">
        <v>0</v>
      </c>
      <c r="N1754" s="117">
        <v>15.7585765311595</v>
      </c>
      <c r="O1754" s="115">
        <v>0.81250014157437167</v>
      </c>
      <c r="P1754" s="115">
        <v>0.30753440938383891</v>
      </c>
      <c r="Q1754" s="115">
        <v>1.0954151112191675</v>
      </c>
      <c r="S1754" s="91">
        <v>0</v>
      </c>
      <c r="T1754" s="86">
        <f>IF(S1754=1,INDEX('LAD average need weights (Rx)'!N:N,MATCH(C1754,'LAD average need weights (Rx)'!B:B,0)),SUMPRODUCT(I$2:Q$2,I1754:Q1754)+$T$2)</f>
        <v>0.95758887007358118</v>
      </c>
    </row>
    <row r="1755" spans="2:20" x14ac:dyDescent="0.2">
      <c r="B1755" s="102" t="s">
        <v>4784</v>
      </c>
      <c r="C1755" s="101" t="s">
        <v>7271</v>
      </c>
      <c r="D1755" s="119">
        <v>5226.0881648725463</v>
      </c>
      <c r="E1755" s="119">
        <v>14037.056318168552</v>
      </c>
      <c r="F1755" s="119">
        <v>3905.2345522119726</v>
      </c>
      <c r="G1755" s="118">
        <v>0.74725768663093606</v>
      </c>
      <c r="I1755" s="115">
        <v>0.22543352601156069</v>
      </c>
      <c r="J1755" s="115">
        <v>3.894830724117429E-2</v>
      </c>
      <c r="K1755" s="116">
        <v>93.032848392036797</v>
      </c>
      <c r="L1755" s="115">
        <v>0.1350407450523865</v>
      </c>
      <c r="M1755" s="115">
        <v>0</v>
      </c>
      <c r="N1755" s="117">
        <v>10.118635783563001</v>
      </c>
      <c r="O1755" s="115">
        <v>0.82155767182643624</v>
      </c>
      <c r="P1755" s="115">
        <v>0.16939004549078404</v>
      </c>
      <c r="Q1755" s="115">
        <v>1.0134315187928105</v>
      </c>
      <c r="S1755" s="91">
        <v>0</v>
      </c>
      <c r="T1755" s="86">
        <f>IF(S1755=1,INDEX('LAD average need weights (Rx)'!N:N,MATCH(C1755,'LAD average need weights (Rx)'!B:B,0)),SUMPRODUCT(I$2:Q$2,I1755:Q1755)+$T$2)</f>
        <v>0.84724108178466606</v>
      </c>
    </row>
    <row r="1756" spans="2:20" x14ac:dyDescent="0.2">
      <c r="B1756" s="102" t="s">
        <v>4783</v>
      </c>
      <c r="C1756" s="101" t="s">
        <v>7272</v>
      </c>
      <c r="D1756" s="119">
        <v>36200.174236162784</v>
      </c>
      <c r="E1756" s="119">
        <v>118570.86390308266</v>
      </c>
      <c r="F1756" s="119">
        <v>32987.474304039599</v>
      </c>
      <c r="G1756" s="118">
        <v>0.91125181024919477</v>
      </c>
      <c r="I1756" s="115">
        <v>0.29415384615384615</v>
      </c>
      <c r="J1756" s="115">
        <v>4.8272480257686462E-2</v>
      </c>
      <c r="K1756" s="116">
        <v>104.046280690803</v>
      </c>
      <c r="L1756" s="115">
        <v>7.8501795792714213E-2</v>
      </c>
      <c r="M1756" s="115">
        <v>0</v>
      </c>
      <c r="N1756" s="117">
        <v>17.0246587078652</v>
      </c>
      <c r="O1756" s="115">
        <v>0.94664982288029464</v>
      </c>
      <c r="P1756" s="115">
        <v>0.25435234244838639</v>
      </c>
      <c r="Q1756" s="115">
        <v>1.009441893818732</v>
      </c>
      <c r="S1756" s="91">
        <v>0</v>
      </c>
      <c r="T1756" s="86">
        <f>IF(S1756=1,INDEX('LAD average need weights (Rx)'!N:N,MATCH(C1756,'LAD average need weights (Rx)'!B:B,0)),SUMPRODUCT(I$2:Q$2,I1756:Q1756)+$T$2)</f>
        <v>0.92425516722701118</v>
      </c>
    </row>
    <row r="1757" spans="2:20" x14ac:dyDescent="0.2">
      <c r="B1757" s="102" t="s">
        <v>4782</v>
      </c>
      <c r="C1757" s="101" t="s">
        <v>7270</v>
      </c>
      <c r="D1757" s="119">
        <v>7915.1606945495023</v>
      </c>
      <c r="E1757" s="119">
        <v>33596.550184655272</v>
      </c>
      <c r="F1757" s="119">
        <v>9346.8605982880035</v>
      </c>
      <c r="G1757" s="118">
        <v>1.180880712216543</v>
      </c>
      <c r="I1757" s="115">
        <v>0.27142857142857141</v>
      </c>
      <c r="J1757" s="115">
        <v>3.898583043915383E-2</v>
      </c>
      <c r="K1757" s="116">
        <v>84.6802909090909</v>
      </c>
      <c r="L1757" s="115">
        <v>0.11057401812688822</v>
      </c>
      <c r="M1757" s="115">
        <v>0</v>
      </c>
      <c r="N1757" s="117">
        <v>13.6591560519481</v>
      </c>
      <c r="O1757" s="115">
        <v>1.0476135099105053</v>
      </c>
      <c r="P1757" s="115">
        <v>0.11519985157175894</v>
      </c>
      <c r="Q1757" s="115">
        <v>0.98390069740293673</v>
      </c>
      <c r="S1757" s="91">
        <v>0</v>
      </c>
      <c r="T1757" s="86">
        <f>IF(S1757=1,INDEX('LAD average need weights (Rx)'!N:N,MATCH(C1757,'LAD average need weights (Rx)'!B:B,0)),SUMPRODUCT(I$2:Q$2,I1757:Q1757)+$T$2)</f>
        <v>0.88256874012798359</v>
      </c>
    </row>
    <row r="1758" spans="2:20" x14ac:dyDescent="0.2">
      <c r="B1758" s="102" t="s">
        <v>4781</v>
      </c>
      <c r="C1758" s="101" t="s">
        <v>7126</v>
      </c>
      <c r="D1758" s="119">
        <v>12186.638789253246</v>
      </c>
      <c r="E1758" s="119">
        <v>44201.515438330898</v>
      </c>
      <c r="F1758" s="119">
        <v>12297.256735123119</v>
      </c>
      <c r="G1758" s="118">
        <v>1.0090769856875894</v>
      </c>
      <c r="I1758" s="115">
        <v>0.28704939919893191</v>
      </c>
      <c r="J1758" s="115">
        <v>3.61667258306358E-2</v>
      </c>
      <c r="K1758" s="116">
        <v>84.970464486565305</v>
      </c>
      <c r="L1758" s="115">
        <v>0.10626702997275204</v>
      </c>
      <c r="M1758" s="115">
        <v>0</v>
      </c>
      <c r="N1758" s="117">
        <v>8.5674678192043299</v>
      </c>
      <c r="O1758" s="115">
        <v>0.98628917461352394</v>
      </c>
      <c r="P1758" s="115">
        <v>0.14019014866160653</v>
      </c>
      <c r="Q1758" s="115">
        <v>1.0048889052949397</v>
      </c>
      <c r="S1758" s="91">
        <v>0</v>
      </c>
      <c r="T1758" s="86">
        <f>IF(S1758=1,INDEX('LAD average need weights (Rx)'!N:N,MATCH(C1758,'LAD average need weights (Rx)'!B:B,0)),SUMPRODUCT(I$2:Q$2,I1758:Q1758)+$T$2)</f>
        <v>0.84011799528864306</v>
      </c>
    </row>
    <row r="1759" spans="2:20" x14ac:dyDescent="0.2">
      <c r="B1759" s="102" t="s">
        <v>4780</v>
      </c>
      <c r="C1759" s="101" t="s">
        <v>7026</v>
      </c>
      <c r="D1759" s="119">
        <v>10335.381988430621</v>
      </c>
      <c r="E1759" s="119">
        <v>38807.380778643725</v>
      </c>
      <c r="F1759" s="119">
        <v>10796.560251842004</v>
      </c>
      <c r="G1759" s="118">
        <v>1.0446213080394728</v>
      </c>
      <c r="I1759" s="115">
        <v>0.29793510324483774</v>
      </c>
      <c r="J1759" s="115">
        <v>5.0444564803377126E-2</v>
      </c>
      <c r="K1759" s="116">
        <v>97.897199558985704</v>
      </c>
      <c r="L1759" s="115">
        <v>0.10707692307692308</v>
      </c>
      <c r="M1759" s="115">
        <v>0</v>
      </c>
      <c r="N1759" s="117">
        <v>17.334011907387001</v>
      </c>
      <c r="O1759" s="115">
        <v>1.0593626698097511</v>
      </c>
      <c r="P1759" s="115">
        <v>0.30938365499164516</v>
      </c>
      <c r="Q1759" s="115">
        <v>0.97077021730376556</v>
      </c>
      <c r="S1759" s="91">
        <v>0</v>
      </c>
      <c r="T1759" s="86">
        <f>IF(S1759=1,INDEX('LAD average need weights (Rx)'!N:N,MATCH(C1759,'LAD average need weights (Rx)'!B:B,0)),SUMPRODUCT(I$2:Q$2,I1759:Q1759)+$T$2)</f>
        <v>0.95265178729492839</v>
      </c>
    </row>
    <row r="1760" spans="2:20" x14ac:dyDescent="0.2">
      <c r="B1760" s="102" t="s">
        <v>4779</v>
      </c>
      <c r="C1760" s="101" t="s">
        <v>7269</v>
      </c>
      <c r="D1760" s="119">
        <v>13816.262314674985</v>
      </c>
      <c r="E1760" s="119">
        <v>47598.275308216202</v>
      </c>
      <c r="F1760" s="119">
        <v>13242.265696316335</v>
      </c>
      <c r="G1760" s="118">
        <v>0.95845499996413808</v>
      </c>
      <c r="I1760" s="115">
        <v>0.30177514792899407</v>
      </c>
      <c r="J1760" s="115">
        <v>4.6144979000284379E-2</v>
      </c>
      <c r="K1760" s="116">
        <v>91.556143633609594</v>
      </c>
      <c r="L1760" s="115">
        <v>0.12478108581436077</v>
      </c>
      <c r="M1760" s="115">
        <v>0</v>
      </c>
      <c r="N1760" s="117">
        <v>13.7011649291633</v>
      </c>
      <c r="O1760" s="115">
        <v>0.9632172307894491</v>
      </c>
      <c r="P1760" s="115">
        <v>0.22482212812725955</v>
      </c>
      <c r="Q1760" s="115">
        <v>1.0099602798547853</v>
      </c>
      <c r="S1760" s="91">
        <v>0</v>
      </c>
      <c r="T1760" s="86">
        <f>IF(S1760=1,INDEX('LAD average need weights (Rx)'!N:N,MATCH(C1760,'LAD average need weights (Rx)'!B:B,0)),SUMPRODUCT(I$2:Q$2,I1760:Q1760)+$T$2)</f>
        <v>0.91303833409525015</v>
      </c>
    </row>
    <row r="1761" spans="2:20" x14ac:dyDescent="0.2">
      <c r="B1761" s="102" t="s">
        <v>4778</v>
      </c>
      <c r="C1761" s="101" t="s">
        <v>7268</v>
      </c>
      <c r="D1761" s="119">
        <v>14736.675742160145</v>
      </c>
      <c r="E1761" s="119">
        <v>48302.856036645593</v>
      </c>
      <c r="F1761" s="119">
        <v>13438.286353576486</v>
      </c>
      <c r="G1761" s="118">
        <v>0.91189401115279356</v>
      </c>
      <c r="I1761" s="115">
        <v>0.3250539956803456</v>
      </c>
      <c r="J1761" s="115">
        <v>5.7369545111995927E-2</v>
      </c>
      <c r="K1761" s="116">
        <v>112.061203914931</v>
      </c>
      <c r="L1761" s="115">
        <v>0.13565217391304349</v>
      </c>
      <c r="M1761" s="115">
        <v>0</v>
      </c>
      <c r="N1761" s="117">
        <v>18.778703363014198</v>
      </c>
      <c r="O1761" s="115">
        <v>0.88563977174811304</v>
      </c>
      <c r="P1761" s="115">
        <v>0.28726325161426502</v>
      </c>
      <c r="Q1761" s="115">
        <v>1.0461344471132221</v>
      </c>
      <c r="S1761" s="91">
        <v>0</v>
      </c>
      <c r="T1761" s="86">
        <f>IF(S1761=1,INDEX('LAD average need weights (Rx)'!N:N,MATCH(C1761,'LAD average need weights (Rx)'!B:B,0)),SUMPRODUCT(I$2:Q$2,I1761:Q1761)+$T$2)</f>
        <v>0.99404552245591904</v>
      </c>
    </row>
    <row r="1762" spans="2:20" x14ac:dyDescent="0.2">
      <c r="B1762" s="102" t="s">
        <v>4777</v>
      </c>
      <c r="C1762" s="101" t="s">
        <v>7273</v>
      </c>
      <c r="D1762" s="119">
        <v>31510.59212890589</v>
      </c>
      <c r="E1762" s="119">
        <v>98950.814120496478</v>
      </c>
      <c r="F1762" s="119">
        <v>27529.001060764083</v>
      </c>
      <c r="G1762" s="118">
        <v>0.87364277218740871</v>
      </c>
      <c r="I1762" s="115">
        <v>0.28177641653905056</v>
      </c>
      <c r="J1762" s="115">
        <v>5.583464211186101E-2</v>
      </c>
      <c r="K1762" s="116">
        <v>112.207404637248</v>
      </c>
      <c r="L1762" s="115">
        <v>0.1385782747603834</v>
      </c>
      <c r="M1762" s="115">
        <v>0</v>
      </c>
      <c r="N1762" s="117">
        <v>15.3181120044877</v>
      </c>
      <c r="O1762" s="115">
        <v>0.80697659282817891</v>
      </c>
      <c r="P1762" s="115">
        <v>0.1533123064332132</v>
      </c>
      <c r="Q1762" s="115">
        <v>1.04228739021473</v>
      </c>
      <c r="S1762" s="91">
        <v>0</v>
      </c>
      <c r="T1762" s="86">
        <f>IF(S1762=1,INDEX('LAD average need weights (Rx)'!N:N,MATCH(C1762,'LAD average need weights (Rx)'!B:B,0)),SUMPRODUCT(I$2:Q$2,I1762:Q1762)+$T$2)</f>
        <v>0.93254903808641387</v>
      </c>
    </row>
    <row r="1763" spans="2:20" x14ac:dyDescent="0.2">
      <c r="B1763" s="102" t="s">
        <v>4776</v>
      </c>
      <c r="C1763" s="101" t="s">
        <v>7271</v>
      </c>
      <c r="D1763" s="119">
        <v>20651.066681382807</v>
      </c>
      <c r="E1763" s="119">
        <v>72315.750499374262</v>
      </c>
      <c r="F1763" s="119">
        <v>20118.888256775426</v>
      </c>
      <c r="G1763" s="118">
        <v>0.97422997887624152</v>
      </c>
      <c r="I1763" s="115">
        <v>0.31681877444589307</v>
      </c>
      <c r="J1763" s="115">
        <v>3.8793162352278483E-2</v>
      </c>
      <c r="K1763" s="116">
        <v>91.367906358957399</v>
      </c>
      <c r="L1763" s="115">
        <v>0.13053613053613053</v>
      </c>
      <c r="M1763" s="115">
        <v>0</v>
      </c>
      <c r="N1763" s="117">
        <v>9.5465620953013399</v>
      </c>
      <c r="O1763" s="115">
        <v>0.88077821468084538</v>
      </c>
      <c r="P1763" s="115">
        <v>0.16600357338558761</v>
      </c>
      <c r="Q1763" s="115">
        <v>1.0181416754258643</v>
      </c>
      <c r="S1763" s="91">
        <v>0</v>
      </c>
      <c r="T1763" s="86">
        <f>IF(S1763=1,INDEX('LAD average need weights (Rx)'!N:N,MATCH(C1763,'LAD average need weights (Rx)'!B:B,0)),SUMPRODUCT(I$2:Q$2,I1763:Q1763)+$T$2)</f>
        <v>0.86717552484674054</v>
      </c>
    </row>
    <row r="1764" spans="2:20" x14ac:dyDescent="0.2">
      <c r="B1764" s="102" t="s">
        <v>4775</v>
      </c>
      <c r="C1764" s="101" t="s">
        <v>7273</v>
      </c>
      <c r="D1764" s="119">
        <v>9913.8548590434439</v>
      </c>
      <c r="E1764" s="119">
        <v>35719.96896168551</v>
      </c>
      <c r="F1764" s="119">
        <v>9937.6146843951465</v>
      </c>
      <c r="G1764" s="118">
        <v>1.0023966283236463</v>
      </c>
      <c r="I1764" s="115">
        <v>0.3612040133779264</v>
      </c>
      <c r="J1764" s="115">
        <v>4.6765175497021194E-2</v>
      </c>
      <c r="K1764" s="116">
        <v>106.065748610657</v>
      </c>
      <c r="L1764" s="115">
        <v>0.12156448202959831</v>
      </c>
      <c r="M1764" s="115">
        <v>0</v>
      </c>
      <c r="N1764" s="117">
        <v>15.4926147433802</v>
      </c>
      <c r="O1764" s="115">
        <v>0.83270042701482483</v>
      </c>
      <c r="P1764" s="115">
        <v>0.11611731654455373</v>
      </c>
      <c r="Q1764" s="115">
        <v>1.0279366876395768</v>
      </c>
      <c r="S1764" s="91">
        <v>0</v>
      </c>
      <c r="T1764" s="86">
        <f>IF(S1764=1,INDEX('LAD average need weights (Rx)'!N:N,MATCH(C1764,'LAD average need weights (Rx)'!B:B,0)),SUMPRODUCT(I$2:Q$2,I1764:Q1764)+$T$2)</f>
        <v>0.92757951806837446</v>
      </c>
    </row>
    <row r="1765" spans="2:20" x14ac:dyDescent="0.2">
      <c r="B1765" s="102" t="s">
        <v>4774</v>
      </c>
      <c r="C1765" s="101" t="s">
        <v>7273</v>
      </c>
      <c r="D1765" s="119">
        <v>11584.124509929849</v>
      </c>
      <c r="E1765" s="119">
        <v>37095.924852006559</v>
      </c>
      <c r="F1765" s="119">
        <v>10320.417913462938</v>
      </c>
      <c r="G1765" s="118">
        <v>0.89091047878640561</v>
      </c>
      <c r="I1765" s="115">
        <v>0.28429985855728429</v>
      </c>
      <c r="J1765" s="115">
        <v>4.4702908307734851E-2</v>
      </c>
      <c r="K1765" s="116">
        <v>96.136612128931105</v>
      </c>
      <c r="L1765" s="115">
        <v>0.14380530973451328</v>
      </c>
      <c r="M1765" s="115">
        <v>0</v>
      </c>
      <c r="N1765" s="117">
        <v>14.4496022337611</v>
      </c>
      <c r="O1765" s="115">
        <v>0.91637329545301582</v>
      </c>
      <c r="P1765" s="115">
        <v>0.18618846529593505</v>
      </c>
      <c r="Q1765" s="115">
        <v>1.0232054537728876</v>
      </c>
      <c r="S1765" s="91">
        <v>0</v>
      </c>
      <c r="T1765" s="86">
        <f>IF(S1765=1,INDEX('LAD average need weights (Rx)'!N:N,MATCH(C1765,'LAD average need weights (Rx)'!B:B,0)),SUMPRODUCT(I$2:Q$2,I1765:Q1765)+$T$2)</f>
        <v>0.92285859553634242</v>
      </c>
    </row>
    <row r="1766" spans="2:20" x14ac:dyDescent="0.2">
      <c r="B1766" s="102" t="s">
        <v>4773</v>
      </c>
      <c r="C1766" s="101" t="s">
        <v>7104</v>
      </c>
      <c r="D1766" s="119">
        <v>13586.248253801887</v>
      </c>
      <c r="E1766" s="119">
        <v>44510.986072992971</v>
      </c>
      <c r="F1766" s="119">
        <v>12383.354232203974</v>
      </c>
      <c r="G1766" s="118">
        <v>0.91146238467552643</v>
      </c>
      <c r="I1766" s="115">
        <v>0.35826771653543305</v>
      </c>
      <c r="J1766" s="115">
        <v>5.0956024054535885E-2</v>
      </c>
      <c r="K1766" s="116">
        <v>115.236000327573</v>
      </c>
      <c r="L1766" s="115">
        <v>0.10692831397677213</v>
      </c>
      <c r="M1766" s="115">
        <v>0</v>
      </c>
      <c r="N1766" s="117">
        <v>14.9668116452379</v>
      </c>
      <c r="O1766" s="115">
        <v>0.82119639284843526</v>
      </c>
      <c r="P1766" s="115">
        <v>0.30254405000064666</v>
      </c>
      <c r="Q1766" s="115">
        <v>1.0963511886711883</v>
      </c>
      <c r="S1766" s="91">
        <v>0</v>
      </c>
      <c r="T1766" s="86">
        <f>IF(S1766=1,INDEX('LAD average need weights (Rx)'!N:N,MATCH(C1766,'LAD average need weights (Rx)'!B:B,0)),SUMPRODUCT(I$2:Q$2,I1766:Q1766)+$T$2)</f>
        <v>0.95719304022738694</v>
      </c>
    </row>
    <row r="1767" spans="2:20" x14ac:dyDescent="0.2">
      <c r="B1767" s="102" t="s">
        <v>4772</v>
      </c>
      <c r="C1767" s="101" t="s">
        <v>7104</v>
      </c>
      <c r="D1767" s="119">
        <v>15766.447429533699</v>
      </c>
      <c r="E1767" s="119">
        <v>67702.680123404338</v>
      </c>
      <c r="F1767" s="119">
        <v>18835.490839561553</v>
      </c>
      <c r="G1767" s="118">
        <v>1.1946566227899207</v>
      </c>
      <c r="I1767" s="115">
        <v>0.27757352941176472</v>
      </c>
      <c r="J1767" s="115">
        <v>2.829528892742695E-2</v>
      </c>
      <c r="K1767" s="116">
        <v>87.468162806667095</v>
      </c>
      <c r="L1767" s="115">
        <v>9.2156862745098045E-2</v>
      </c>
      <c r="M1767" s="115">
        <v>0</v>
      </c>
      <c r="N1767" s="117">
        <v>6.9585417941194798</v>
      </c>
      <c r="O1767" s="115">
        <v>1.1707627015044</v>
      </c>
      <c r="P1767" s="115">
        <v>0.13171703482672278</v>
      </c>
      <c r="Q1767" s="115">
        <v>0.93284775729264191</v>
      </c>
      <c r="S1767" s="91">
        <v>0</v>
      </c>
      <c r="T1767" s="86">
        <f>IF(S1767=1,INDEX('LAD average need weights (Rx)'!N:N,MATCH(C1767,'LAD average need weights (Rx)'!B:B,0)),SUMPRODUCT(I$2:Q$2,I1767:Q1767)+$T$2)</f>
        <v>0.8252700308007106</v>
      </c>
    </row>
    <row r="1768" spans="2:20" x14ac:dyDescent="0.2">
      <c r="B1768" s="102" t="s">
        <v>4771</v>
      </c>
      <c r="C1768" s="101" t="s">
        <v>7134</v>
      </c>
      <c r="D1768" s="119">
        <v>6636.0309287775881</v>
      </c>
      <c r="E1768" s="119">
        <v>23201.369526200557</v>
      </c>
      <c r="F1768" s="119">
        <v>6454.8284112162073</v>
      </c>
      <c r="G1768" s="118">
        <v>0.97269414209997362</v>
      </c>
      <c r="I1768" s="115">
        <v>0.33150183150183149</v>
      </c>
      <c r="J1768" s="115">
        <v>5.7561532221625168E-2</v>
      </c>
      <c r="K1768" s="116">
        <v>103.910456867196</v>
      </c>
      <c r="L1768" s="115">
        <v>0.11859443631039532</v>
      </c>
      <c r="M1768" s="115">
        <v>0</v>
      </c>
      <c r="N1768" s="117">
        <v>22.576441401816101</v>
      </c>
      <c r="O1768" s="115">
        <v>0.9054762060424798</v>
      </c>
      <c r="P1768" s="115">
        <v>0.33570861135103969</v>
      </c>
      <c r="Q1768" s="115">
        <v>1.0346176030984908</v>
      </c>
      <c r="S1768" s="91">
        <v>0</v>
      </c>
      <c r="T1768" s="86">
        <f>IF(S1768=1,INDEX('LAD average need weights (Rx)'!N:N,MATCH(C1768,'LAD average need weights (Rx)'!B:B,0)),SUMPRODUCT(I$2:Q$2,I1768:Q1768)+$T$2)</f>
        <v>1.0128018442298337</v>
      </c>
    </row>
    <row r="1769" spans="2:20" x14ac:dyDescent="0.2">
      <c r="B1769" s="102" t="s">
        <v>4770</v>
      </c>
      <c r="C1769" s="101" t="s">
        <v>7126</v>
      </c>
      <c r="D1769" s="119">
        <v>6777.8947869876811</v>
      </c>
      <c r="E1769" s="119">
        <v>27566.11186377742</v>
      </c>
      <c r="F1769" s="119">
        <v>7669.1387482165201</v>
      </c>
      <c r="G1769" s="118">
        <v>1.1314927406279403</v>
      </c>
      <c r="I1769" s="115">
        <v>0.25561312607944731</v>
      </c>
      <c r="J1769" s="115">
        <v>3.3104473183375609E-2</v>
      </c>
      <c r="K1769" s="116">
        <v>89.208925490196094</v>
      </c>
      <c r="L1769" s="115">
        <v>8.9820359281437126E-2</v>
      </c>
      <c r="M1769" s="115">
        <v>0</v>
      </c>
      <c r="N1769" s="117">
        <v>10.112431843137299</v>
      </c>
      <c r="O1769" s="115">
        <v>1.0348312578147449</v>
      </c>
      <c r="P1769" s="115">
        <v>0.15057736460546575</v>
      </c>
      <c r="Q1769" s="115">
        <v>0.96870160437434472</v>
      </c>
      <c r="S1769" s="91">
        <v>0</v>
      </c>
      <c r="T1769" s="86">
        <f>IF(S1769=1,INDEX('LAD average need weights (Rx)'!N:N,MATCH(C1769,'LAD average need weights (Rx)'!B:B,0)),SUMPRODUCT(I$2:Q$2,I1769:Q1769)+$T$2)</f>
        <v>0.83872096553806574</v>
      </c>
    </row>
    <row r="1770" spans="2:20" x14ac:dyDescent="0.2">
      <c r="B1770" s="102" t="s">
        <v>4769</v>
      </c>
      <c r="C1770" s="101" t="s">
        <v>7269</v>
      </c>
      <c r="D1770" s="119">
        <v>17029.071616327918</v>
      </c>
      <c r="E1770" s="119">
        <v>57327.500196069377</v>
      </c>
      <c r="F1770" s="119">
        <v>15949.02303468414</v>
      </c>
      <c r="G1770" s="118">
        <v>0.93657619123474711</v>
      </c>
      <c r="I1770" s="115">
        <v>0.34094616639477976</v>
      </c>
      <c r="J1770" s="115">
        <v>4.8305010453067412E-2</v>
      </c>
      <c r="K1770" s="116">
        <v>99.525526917216794</v>
      </c>
      <c r="L1770" s="115">
        <v>0.13579890205143022</v>
      </c>
      <c r="M1770" s="115">
        <v>0</v>
      </c>
      <c r="N1770" s="117">
        <v>17.036373984255999</v>
      </c>
      <c r="O1770" s="115">
        <v>0.95953245993811076</v>
      </c>
      <c r="P1770" s="115">
        <v>0.28970476237362114</v>
      </c>
      <c r="Q1770" s="115">
        <v>1.0098701088852975</v>
      </c>
      <c r="S1770" s="91">
        <v>0</v>
      </c>
      <c r="T1770" s="86">
        <f>IF(S1770=1,INDEX('LAD average need weights (Rx)'!N:N,MATCH(C1770,'LAD average need weights (Rx)'!B:B,0)),SUMPRODUCT(I$2:Q$2,I1770:Q1770)+$T$2)</f>
        <v>0.96987935802710445</v>
      </c>
    </row>
    <row r="1771" spans="2:20" x14ac:dyDescent="0.2">
      <c r="B1771" s="102" t="s">
        <v>4768</v>
      </c>
      <c r="C1771" s="101" t="s">
        <v>7104</v>
      </c>
      <c r="D1771" s="119">
        <v>12081.478549141942</v>
      </c>
      <c r="E1771" s="119">
        <v>35084.25458655064</v>
      </c>
      <c r="F1771" s="119">
        <v>9760.75326225344</v>
      </c>
      <c r="G1771" s="118">
        <v>0.80791049063665088</v>
      </c>
      <c r="I1771" s="115">
        <v>0.33030303030303032</v>
      </c>
      <c r="J1771" s="115">
        <v>4.9420410410931495E-2</v>
      </c>
      <c r="K1771" s="116">
        <v>117.03661361914</v>
      </c>
      <c r="L1771" s="115">
        <v>0.10505645557191949</v>
      </c>
      <c r="M1771" s="115">
        <v>0</v>
      </c>
      <c r="N1771" s="117">
        <v>15.216826458807001</v>
      </c>
      <c r="O1771" s="115">
        <v>0.82459376517830374</v>
      </c>
      <c r="P1771" s="115">
        <v>0.30436886748120223</v>
      </c>
      <c r="Q1771" s="115">
        <v>1.0953046594974301</v>
      </c>
      <c r="S1771" s="91">
        <v>0</v>
      </c>
      <c r="T1771" s="86">
        <f>IF(S1771=1,INDEX('LAD average need weights (Rx)'!N:N,MATCH(C1771,'LAD average need weights (Rx)'!B:B,0)),SUMPRODUCT(I$2:Q$2,I1771:Q1771)+$T$2)</f>
        <v>0.95352431207263144</v>
      </c>
    </row>
    <row r="1772" spans="2:20" x14ac:dyDescent="0.2">
      <c r="B1772" s="102" t="s">
        <v>4767</v>
      </c>
      <c r="C1772" s="101" t="s">
        <v>7126</v>
      </c>
      <c r="D1772" s="119">
        <v>15133.553933688598</v>
      </c>
      <c r="E1772" s="119">
        <v>55836.158309429891</v>
      </c>
      <c r="F1772" s="119">
        <v>15534.118389945535</v>
      </c>
      <c r="G1772" s="118">
        <v>1.0264686310969724</v>
      </c>
      <c r="I1772" s="115">
        <v>0.28783902012248469</v>
      </c>
      <c r="J1772" s="115">
        <v>3.8503000397717625E-2</v>
      </c>
      <c r="K1772" s="116">
        <v>85.501307236747095</v>
      </c>
      <c r="L1772" s="115">
        <v>9.3796159527326436E-2</v>
      </c>
      <c r="M1772" s="115">
        <v>0</v>
      </c>
      <c r="N1772" s="117">
        <v>9.6604466994077693</v>
      </c>
      <c r="O1772" s="115">
        <v>0.98593360534852836</v>
      </c>
      <c r="P1772" s="115">
        <v>0.16022904441480107</v>
      </c>
      <c r="Q1772" s="115">
        <v>1.0093249919648029</v>
      </c>
      <c r="S1772" s="91">
        <v>0</v>
      </c>
      <c r="T1772" s="86">
        <f>IF(S1772=1,INDEX('LAD average need weights (Rx)'!N:N,MATCH(C1772,'LAD average need weights (Rx)'!B:B,0)),SUMPRODUCT(I$2:Q$2,I1772:Q1772)+$T$2)</f>
        <v>0.84609810610098335</v>
      </c>
    </row>
    <row r="1773" spans="2:20" x14ac:dyDescent="0.2">
      <c r="B1773" s="102" t="s">
        <v>4766</v>
      </c>
      <c r="C1773" s="101" t="s">
        <v>7268</v>
      </c>
      <c r="D1773" s="119">
        <v>12747.370190968271</v>
      </c>
      <c r="E1773" s="119">
        <v>50735.021672752817</v>
      </c>
      <c r="F1773" s="119">
        <v>14114.936575926509</v>
      </c>
      <c r="G1773" s="118">
        <v>1.1072822366080795</v>
      </c>
      <c r="I1773" s="115">
        <v>0.34589502018842533</v>
      </c>
      <c r="J1773" s="115">
        <v>3.0277472692067098E-2</v>
      </c>
      <c r="K1773" s="116">
        <v>84.895611916264102</v>
      </c>
      <c r="L1773" s="115">
        <v>7.7438258685642525E-2</v>
      </c>
      <c r="M1773" s="115">
        <v>0</v>
      </c>
      <c r="N1773" s="117">
        <v>9.96257061191627</v>
      </c>
      <c r="O1773" s="115">
        <v>1.2166578248361539</v>
      </c>
      <c r="P1773" s="115">
        <v>0.1050809893267811</v>
      </c>
      <c r="Q1773" s="115">
        <v>0.94714542200298502</v>
      </c>
      <c r="S1773" s="91">
        <v>0</v>
      </c>
      <c r="T1773" s="86">
        <f>IF(S1773=1,INDEX('LAD average need weights (Rx)'!N:N,MATCH(C1773,'LAD average need weights (Rx)'!B:B,0)),SUMPRODUCT(I$2:Q$2,I1773:Q1773)+$T$2)</f>
        <v>0.86054196685613416</v>
      </c>
    </row>
    <row r="1774" spans="2:20" x14ac:dyDescent="0.2">
      <c r="B1774" s="102" t="s">
        <v>4765</v>
      </c>
      <c r="C1774" s="101" t="s">
        <v>7271</v>
      </c>
      <c r="D1774" s="119">
        <v>18187.278540079264</v>
      </c>
      <c r="E1774" s="119">
        <v>58565.10658205334</v>
      </c>
      <c r="F1774" s="119">
        <v>16293.336194867667</v>
      </c>
      <c r="G1774" s="118">
        <v>0.89586444497246132</v>
      </c>
      <c r="I1774" s="115">
        <v>0.34366696191319751</v>
      </c>
      <c r="J1774" s="115">
        <v>3.4436669583580923E-2</v>
      </c>
      <c r="K1774" s="116">
        <v>91.364911305121495</v>
      </c>
      <c r="L1774" s="115">
        <v>0.1222707423580786</v>
      </c>
      <c r="M1774" s="115">
        <v>0</v>
      </c>
      <c r="N1774" s="117">
        <v>9.0212996163042902</v>
      </c>
      <c r="O1774" s="115">
        <v>0.87129730723105259</v>
      </c>
      <c r="P1774" s="115">
        <v>0.14157225445871754</v>
      </c>
      <c r="Q1774" s="115">
        <v>1.0053074414217114</v>
      </c>
      <c r="S1774" s="91">
        <v>0</v>
      </c>
      <c r="T1774" s="86">
        <f>IF(S1774=1,INDEX('LAD average need weights (Rx)'!N:N,MATCH(C1774,'LAD average need weights (Rx)'!B:B,0)),SUMPRODUCT(I$2:Q$2,I1774:Q1774)+$T$2)</f>
        <v>0.85531094838875876</v>
      </c>
    </row>
    <row r="1775" spans="2:20" x14ac:dyDescent="0.2">
      <c r="B1775" s="102" t="s">
        <v>4764</v>
      </c>
      <c r="C1775" s="101" t="s">
        <v>7269</v>
      </c>
      <c r="D1775" s="119">
        <v>17007.765253718335</v>
      </c>
      <c r="E1775" s="119">
        <v>58224.474055566068</v>
      </c>
      <c r="F1775" s="119">
        <v>16198.569180908795</v>
      </c>
      <c r="G1775" s="118">
        <v>0.95242196368904908</v>
      </c>
      <c r="I1775" s="115">
        <v>0.3236051502145923</v>
      </c>
      <c r="J1775" s="115">
        <v>4.8212379139407062E-2</v>
      </c>
      <c r="K1775" s="116">
        <v>94.481959502093702</v>
      </c>
      <c r="L1775" s="115">
        <v>0.12489355662787398</v>
      </c>
      <c r="M1775" s="115">
        <v>0</v>
      </c>
      <c r="N1775" s="117">
        <v>15.931035908908401</v>
      </c>
      <c r="O1775" s="115">
        <v>0.95278939913344418</v>
      </c>
      <c r="P1775" s="115">
        <v>0.2853906119264128</v>
      </c>
      <c r="Q1775" s="115">
        <v>1.0174625291639585</v>
      </c>
      <c r="S1775" s="91">
        <v>0</v>
      </c>
      <c r="T1775" s="86">
        <f>IF(S1775=1,INDEX('LAD average need weights (Rx)'!N:N,MATCH(C1775,'LAD average need weights (Rx)'!B:B,0)),SUMPRODUCT(I$2:Q$2,I1775:Q1775)+$T$2)</f>
        <v>0.94588790605836592</v>
      </c>
    </row>
    <row r="1776" spans="2:20" x14ac:dyDescent="0.2">
      <c r="B1776" s="102" t="s">
        <v>4763</v>
      </c>
      <c r="C1776" s="101" t="s">
        <v>7026</v>
      </c>
      <c r="D1776" s="119">
        <v>13192.297988936996</v>
      </c>
      <c r="E1776" s="119">
        <v>50660.606941880251</v>
      </c>
      <c r="F1776" s="119">
        <v>14094.233732566041</v>
      </c>
      <c r="G1776" s="118">
        <v>1.0683683573843923</v>
      </c>
      <c r="I1776" s="115">
        <v>0.33959044368600683</v>
      </c>
      <c r="J1776" s="115">
        <v>4.361981431913993E-2</v>
      </c>
      <c r="K1776" s="116">
        <v>102.024120688194</v>
      </c>
      <c r="L1776" s="115">
        <v>0.10902074288470816</v>
      </c>
      <c r="M1776" s="115">
        <v>0</v>
      </c>
      <c r="N1776" s="117">
        <v>12.2590061022121</v>
      </c>
      <c r="O1776" s="115">
        <v>1.026364850214269</v>
      </c>
      <c r="P1776" s="115">
        <v>0.21197368240552431</v>
      </c>
      <c r="Q1776" s="115">
        <v>0.98035756110311645</v>
      </c>
      <c r="S1776" s="91">
        <v>0</v>
      </c>
      <c r="T1776" s="86">
        <f>IF(S1776=1,INDEX('LAD average need weights (Rx)'!N:N,MATCH(C1776,'LAD average need weights (Rx)'!B:B,0)),SUMPRODUCT(I$2:Q$2,I1776:Q1776)+$T$2)</f>
        <v>0.91083509127874751</v>
      </c>
    </row>
    <row r="1777" spans="2:20" x14ac:dyDescent="0.2">
      <c r="B1777" s="102" t="s">
        <v>4762</v>
      </c>
      <c r="C1777" s="101" t="s">
        <v>7271</v>
      </c>
      <c r="D1777" s="119">
        <v>15635.697617177815</v>
      </c>
      <c r="E1777" s="119">
        <v>61721.49763558976</v>
      </c>
      <c r="F1777" s="119">
        <v>17171.47240257161</v>
      </c>
      <c r="G1777" s="118">
        <v>1.0982223385867063</v>
      </c>
      <c r="I1777" s="115">
        <v>0.27960756832515765</v>
      </c>
      <c r="J1777" s="115">
        <v>2.451604580367182E-2</v>
      </c>
      <c r="K1777" s="116">
        <v>74.200031818760294</v>
      </c>
      <c r="L1777" s="115">
        <v>0.11707492795389049</v>
      </c>
      <c r="M1777" s="115">
        <v>0</v>
      </c>
      <c r="N1777" s="117">
        <v>5.8419908361970201</v>
      </c>
      <c r="O1777" s="115">
        <v>1.0631624749403767</v>
      </c>
      <c r="P1777" s="115">
        <v>0.10382468038965466</v>
      </c>
      <c r="Q1777" s="115">
        <v>0.991504692573008</v>
      </c>
      <c r="S1777" s="91">
        <v>0</v>
      </c>
      <c r="T1777" s="86">
        <f>IF(S1777=1,INDEX('LAD average need weights (Rx)'!N:N,MATCH(C1777,'LAD average need weights (Rx)'!B:B,0)),SUMPRODUCT(I$2:Q$2,I1777:Q1777)+$T$2)</f>
        <v>0.8113914187186092</v>
      </c>
    </row>
    <row r="1778" spans="2:20" x14ac:dyDescent="0.2">
      <c r="B1778" s="102" t="s">
        <v>4761</v>
      </c>
      <c r="C1778" s="101" t="s">
        <v>7126</v>
      </c>
      <c r="D1778" s="119">
        <v>9168.3785270366934</v>
      </c>
      <c r="E1778" s="119">
        <v>36551.937268631518</v>
      </c>
      <c r="F1778" s="119">
        <v>10169.075704781988</v>
      </c>
      <c r="G1778" s="118">
        <v>1.10914658189497</v>
      </c>
      <c r="I1778" s="115">
        <v>0.25310559006211181</v>
      </c>
      <c r="J1778" s="115">
        <v>2.6027587799544224E-2</v>
      </c>
      <c r="K1778" s="116">
        <v>83.858160637645597</v>
      </c>
      <c r="L1778" s="115">
        <v>9.3910491562729279E-2</v>
      </c>
      <c r="M1778" s="115">
        <v>0</v>
      </c>
      <c r="N1778" s="117">
        <v>7.6468310239117097</v>
      </c>
      <c r="O1778" s="115">
        <v>1.0260670896860848</v>
      </c>
      <c r="P1778" s="115">
        <v>0.12555915067151033</v>
      </c>
      <c r="Q1778" s="115">
        <v>0.97531328863751865</v>
      </c>
      <c r="S1778" s="91">
        <v>0</v>
      </c>
      <c r="T1778" s="86">
        <f>IF(S1778=1,INDEX('LAD average need weights (Rx)'!N:N,MATCH(C1778,'LAD average need weights (Rx)'!B:B,0)),SUMPRODUCT(I$2:Q$2,I1778:Q1778)+$T$2)</f>
        <v>0.81000465924179421</v>
      </c>
    </row>
    <row r="1779" spans="2:20" x14ac:dyDescent="0.2">
      <c r="B1779" s="102" t="s">
        <v>4760</v>
      </c>
      <c r="C1779" s="101" t="s">
        <v>7104</v>
      </c>
      <c r="D1779" s="119">
        <v>21210.896671939554</v>
      </c>
      <c r="E1779" s="119">
        <v>74042.336314490603</v>
      </c>
      <c r="F1779" s="119">
        <v>20599.23986538329</v>
      </c>
      <c r="G1779" s="118">
        <v>0.97116308584137134</v>
      </c>
      <c r="I1779" s="115">
        <v>0.33591423466349019</v>
      </c>
      <c r="J1779" s="115">
        <v>5.2027851586573338E-2</v>
      </c>
      <c r="K1779" s="116">
        <v>98.628828625575295</v>
      </c>
      <c r="L1779" s="115">
        <v>0.11624745071380013</v>
      </c>
      <c r="M1779" s="115">
        <v>0</v>
      </c>
      <c r="N1779" s="117">
        <v>15.831588168937801</v>
      </c>
      <c r="O1779" s="115">
        <v>0.93130628322498665</v>
      </c>
      <c r="P1779" s="115">
        <v>0.34719260907598087</v>
      </c>
      <c r="Q1779" s="115">
        <v>1.0307165128208542</v>
      </c>
      <c r="S1779" s="91">
        <v>0</v>
      </c>
      <c r="T1779" s="86">
        <f>IF(S1779=1,INDEX('LAD average need weights (Rx)'!N:N,MATCH(C1779,'LAD average need weights (Rx)'!B:B,0)),SUMPRODUCT(I$2:Q$2,I1779:Q1779)+$T$2)</f>
        <v>0.95459806381375356</v>
      </c>
    </row>
    <row r="1780" spans="2:20" x14ac:dyDescent="0.2">
      <c r="B1780" s="102" t="s">
        <v>4759</v>
      </c>
      <c r="C1780" s="101" t="s">
        <v>7104</v>
      </c>
      <c r="D1780" s="119">
        <v>11294.263865527202</v>
      </c>
      <c r="E1780" s="119">
        <v>37937.229037446072</v>
      </c>
      <c r="F1780" s="119">
        <v>10554.476258704912</v>
      </c>
      <c r="G1780" s="118">
        <v>0.93449882031884346</v>
      </c>
      <c r="I1780" s="115">
        <v>0.32038834951456313</v>
      </c>
      <c r="J1780" s="115">
        <v>3.5998657064470641E-2</v>
      </c>
      <c r="K1780" s="116">
        <v>85.513305218766504</v>
      </c>
      <c r="L1780" s="115">
        <v>0.10016420361247948</v>
      </c>
      <c r="M1780" s="115">
        <v>0</v>
      </c>
      <c r="N1780" s="117">
        <v>11.819507643647899</v>
      </c>
      <c r="O1780" s="115">
        <v>1.0919226407631131</v>
      </c>
      <c r="P1780" s="115">
        <v>0.27669167223613073</v>
      </c>
      <c r="Q1780" s="115">
        <v>0.97790098410923687</v>
      </c>
      <c r="S1780" s="91">
        <v>0</v>
      </c>
      <c r="T1780" s="86">
        <f>IF(S1780=1,INDEX('LAD average need weights (Rx)'!N:N,MATCH(C1780,'LAD average need weights (Rx)'!B:B,0)),SUMPRODUCT(I$2:Q$2,I1780:Q1780)+$T$2)</f>
        <v>0.89320190609998318</v>
      </c>
    </row>
    <row r="1781" spans="2:20" x14ac:dyDescent="0.2">
      <c r="B1781" s="102" t="s">
        <v>4758</v>
      </c>
      <c r="C1781" s="101" t="s">
        <v>7270</v>
      </c>
      <c r="D1781" s="119">
        <v>9565.4985366190813</v>
      </c>
      <c r="E1781" s="119">
        <v>31766.426438927159</v>
      </c>
      <c r="F1781" s="119">
        <v>8837.7038118049004</v>
      </c>
      <c r="G1781" s="118">
        <v>0.92391460601577602</v>
      </c>
      <c r="I1781" s="115">
        <v>0.28852459016393445</v>
      </c>
      <c r="J1781" s="115">
        <v>5.5905466759276802E-2</v>
      </c>
      <c r="K1781" s="116">
        <v>99.703984248320594</v>
      </c>
      <c r="L1781" s="115">
        <v>0.1202843083652269</v>
      </c>
      <c r="M1781" s="115">
        <v>0</v>
      </c>
      <c r="N1781" s="117">
        <v>26.686839124391899</v>
      </c>
      <c r="O1781" s="115">
        <v>0.9442637472999591</v>
      </c>
      <c r="P1781" s="115">
        <v>0.19777202279082984</v>
      </c>
      <c r="Q1781" s="115">
        <v>1.0275774147147669</v>
      </c>
      <c r="S1781" s="91">
        <v>0</v>
      </c>
      <c r="T1781" s="86">
        <f>IF(S1781=1,INDEX('LAD average need weights (Rx)'!N:N,MATCH(C1781,'LAD average need weights (Rx)'!B:B,0)),SUMPRODUCT(I$2:Q$2,I1781:Q1781)+$T$2)</f>
        <v>1.0222553511699008</v>
      </c>
    </row>
    <row r="1782" spans="2:20" x14ac:dyDescent="0.2">
      <c r="B1782" s="102" t="s">
        <v>4757</v>
      </c>
      <c r="C1782" s="101" t="s">
        <v>7268</v>
      </c>
      <c r="D1782" s="119">
        <v>13969.030140437708</v>
      </c>
      <c r="E1782" s="119">
        <v>53111.741577107125</v>
      </c>
      <c r="F1782" s="119">
        <v>14776.161300044832</v>
      </c>
      <c r="G1782" s="118">
        <v>1.0577800428156163</v>
      </c>
      <c r="I1782" s="115">
        <v>0.34474327628361856</v>
      </c>
      <c r="J1782" s="115">
        <v>3.284209137734162E-2</v>
      </c>
      <c r="K1782" s="116">
        <v>100.92461477987401</v>
      </c>
      <c r="L1782" s="115">
        <v>0.10340632603406326</v>
      </c>
      <c r="M1782" s="115">
        <v>0</v>
      </c>
      <c r="N1782" s="117">
        <v>10.736672877358499</v>
      </c>
      <c r="O1782" s="115">
        <v>1.0354499493849791</v>
      </c>
      <c r="P1782" s="115">
        <v>0.10981775969426628</v>
      </c>
      <c r="Q1782" s="115">
        <v>0.98404347522372371</v>
      </c>
      <c r="S1782" s="91">
        <v>0</v>
      </c>
      <c r="T1782" s="86">
        <f>IF(S1782=1,INDEX('LAD average need weights (Rx)'!N:N,MATCH(C1782,'LAD average need weights (Rx)'!B:B,0)),SUMPRODUCT(I$2:Q$2,I1782:Q1782)+$T$2)</f>
        <v>0.88212447821570794</v>
      </c>
    </row>
    <row r="1783" spans="2:20" x14ac:dyDescent="0.2">
      <c r="B1783" s="102" t="s">
        <v>4756</v>
      </c>
      <c r="C1783" s="101" t="s">
        <v>7026</v>
      </c>
      <c r="D1783" s="119">
        <v>13973.788536674683</v>
      </c>
      <c r="E1783" s="119">
        <v>54745.982221057275</v>
      </c>
      <c r="F1783" s="119">
        <v>15230.821656513072</v>
      </c>
      <c r="G1783" s="118">
        <v>1.0899565008114487</v>
      </c>
      <c r="I1783" s="115">
        <v>0.31539108494533219</v>
      </c>
      <c r="J1783" s="115">
        <v>3.5149285175875782E-2</v>
      </c>
      <c r="K1783" s="116">
        <v>96.976088169642907</v>
      </c>
      <c r="L1783" s="115">
        <v>7.6063446286950248E-2</v>
      </c>
      <c r="M1783" s="115">
        <v>0</v>
      </c>
      <c r="N1783" s="117">
        <v>9.37086997767857</v>
      </c>
      <c r="O1783" s="115">
        <v>1.0324588537425095</v>
      </c>
      <c r="P1783" s="115">
        <v>0.14827788569928813</v>
      </c>
      <c r="Q1783" s="115">
        <v>0.96003779406294987</v>
      </c>
      <c r="S1783" s="91">
        <v>0</v>
      </c>
      <c r="T1783" s="86">
        <f>IF(S1783=1,INDEX('LAD average need weights (Rx)'!N:N,MATCH(C1783,'LAD average need weights (Rx)'!B:B,0)),SUMPRODUCT(I$2:Q$2,I1783:Q1783)+$T$2)</f>
        <v>0.84382656400336742</v>
      </c>
    </row>
    <row r="1784" spans="2:20" x14ac:dyDescent="0.2">
      <c r="B1784" s="102" t="s">
        <v>4755</v>
      </c>
      <c r="C1784" s="101" t="s">
        <v>7273</v>
      </c>
      <c r="D1784" s="119">
        <v>18622.760680314179</v>
      </c>
      <c r="E1784" s="119">
        <v>52745.797845866466</v>
      </c>
      <c r="F1784" s="119">
        <v>14674.352482653634</v>
      </c>
      <c r="G1784" s="118">
        <v>0.78797943734333953</v>
      </c>
      <c r="I1784" s="115">
        <v>0.27544910179640719</v>
      </c>
      <c r="J1784" s="115">
        <v>6.4388069425696678E-2</v>
      </c>
      <c r="K1784" s="116">
        <v>117.583664299174</v>
      </c>
      <c r="L1784" s="115">
        <v>0.13261888814467515</v>
      </c>
      <c r="M1784" s="115">
        <v>0</v>
      </c>
      <c r="N1784" s="117">
        <v>18.783277286563301</v>
      </c>
      <c r="O1784" s="115">
        <v>0.76237055422410716</v>
      </c>
      <c r="P1784" s="115">
        <v>0.16797699215930575</v>
      </c>
      <c r="Q1784" s="115">
        <v>1.0478701088819267</v>
      </c>
      <c r="S1784" s="91">
        <v>0</v>
      </c>
      <c r="T1784" s="86">
        <f>IF(S1784=1,INDEX('LAD average need weights (Rx)'!N:N,MATCH(C1784,'LAD average need weights (Rx)'!B:B,0)),SUMPRODUCT(I$2:Q$2,I1784:Q1784)+$T$2)</f>
        <v>0.96095885035846507</v>
      </c>
    </row>
    <row r="1785" spans="2:20" x14ac:dyDescent="0.2">
      <c r="B1785" s="102" t="s">
        <v>4754</v>
      </c>
      <c r="C1785" s="101" t="s">
        <v>7134</v>
      </c>
      <c r="D1785" s="119">
        <v>11715.06614239583</v>
      </c>
      <c r="E1785" s="119">
        <v>44687.762022767492</v>
      </c>
      <c r="F1785" s="119">
        <v>12432.534881722777</v>
      </c>
      <c r="G1785" s="118">
        <v>1.0612432512634724</v>
      </c>
      <c r="I1785" s="115">
        <v>0.35304990757855825</v>
      </c>
      <c r="J1785" s="115">
        <v>3.9434384640894084E-2</v>
      </c>
      <c r="K1785" s="116">
        <v>90.2779226240539</v>
      </c>
      <c r="L1785" s="115">
        <v>0.10818307905686546</v>
      </c>
      <c r="M1785" s="115">
        <v>0</v>
      </c>
      <c r="N1785" s="117">
        <v>11.5966537426409</v>
      </c>
      <c r="O1785" s="115">
        <v>0.9906097737422358</v>
      </c>
      <c r="P1785" s="115">
        <v>0.19123756811444151</v>
      </c>
      <c r="Q1785" s="115">
        <v>0.99920169083145616</v>
      </c>
      <c r="S1785" s="91">
        <v>0</v>
      </c>
      <c r="T1785" s="86">
        <f>IF(S1785=1,INDEX('LAD average need weights (Rx)'!N:N,MATCH(C1785,'LAD average need weights (Rx)'!B:B,0)),SUMPRODUCT(I$2:Q$2,I1785:Q1785)+$T$2)</f>
        <v>0.89125281529983424</v>
      </c>
    </row>
    <row r="1786" spans="2:20" x14ac:dyDescent="0.2">
      <c r="B1786" s="102" t="s">
        <v>4753</v>
      </c>
      <c r="C1786" s="101" t="s">
        <v>7268</v>
      </c>
      <c r="D1786" s="119">
        <v>9065.3716869928612</v>
      </c>
      <c r="E1786" s="119">
        <v>31959.348105234905</v>
      </c>
      <c r="F1786" s="119">
        <v>8891.3763439981467</v>
      </c>
      <c r="G1786" s="118">
        <v>0.98080659580187257</v>
      </c>
      <c r="I1786" s="115">
        <v>0.34690799396681749</v>
      </c>
      <c r="J1786" s="115">
        <v>5.7699058889830679E-2</v>
      </c>
      <c r="K1786" s="116">
        <v>108.024436305368</v>
      </c>
      <c r="L1786" s="115">
        <v>0.11622554660529344</v>
      </c>
      <c r="M1786" s="115">
        <v>0</v>
      </c>
      <c r="N1786" s="117">
        <v>19.003569875243201</v>
      </c>
      <c r="O1786" s="115">
        <v>0.88629844516343792</v>
      </c>
      <c r="P1786" s="115">
        <v>0.29130431034549215</v>
      </c>
      <c r="Q1786" s="115">
        <v>1.0480871965655194</v>
      </c>
      <c r="S1786" s="91">
        <v>0</v>
      </c>
      <c r="T1786" s="86">
        <f>IF(S1786=1,INDEX('LAD average need weights (Rx)'!N:N,MATCH(C1786,'LAD average need weights (Rx)'!B:B,0)),SUMPRODUCT(I$2:Q$2,I1786:Q1786)+$T$2)</f>
        <v>0.98601044506191693</v>
      </c>
    </row>
    <row r="1787" spans="2:20" x14ac:dyDescent="0.2">
      <c r="B1787" s="102" t="s">
        <v>4752</v>
      </c>
      <c r="C1787" s="101" t="s">
        <v>7134</v>
      </c>
      <c r="D1787" s="119">
        <v>3757.8517419587606</v>
      </c>
      <c r="E1787" s="119">
        <v>15662.58754701468</v>
      </c>
      <c r="F1787" s="119">
        <v>4357.4718715403133</v>
      </c>
      <c r="G1787" s="118">
        <v>1.1595646051935524</v>
      </c>
      <c r="I1787" s="115">
        <v>0.27601809954751133</v>
      </c>
      <c r="J1787" s="115">
        <v>2.5976873193681627E-2</v>
      </c>
      <c r="K1787" s="116">
        <v>79.920350271337</v>
      </c>
      <c r="L1787" s="115">
        <v>0.10380116959064327</v>
      </c>
      <c r="M1787" s="115">
        <v>0</v>
      </c>
      <c r="N1787" s="117">
        <v>5.2285473606314801</v>
      </c>
      <c r="O1787" s="115">
        <v>1.0946735784638777</v>
      </c>
      <c r="P1787" s="115">
        <v>8.8718160427540063E-2</v>
      </c>
      <c r="Q1787" s="115">
        <v>0.97416935530947379</v>
      </c>
      <c r="S1787" s="91">
        <v>0</v>
      </c>
      <c r="T1787" s="86">
        <f>IF(S1787=1,INDEX('LAD average need weights (Rx)'!N:N,MATCH(C1787,'LAD average need weights (Rx)'!B:B,0)),SUMPRODUCT(I$2:Q$2,I1787:Q1787)+$T$2)</f>
        <v>0.80328584430896588</v>
      </c>
    </row>
    <row r="1788" spans="2:20" x14ac:dyDescent="0.2">
      <c r="B1788" s="102" t="s">
        <v>4751</v>
      </c>
      <c r="C1788" s="101" t="s">
        <v>7269</v>
      </c>
      <c r="D1788" s="119">
        <v>4938.6523689482938</v>
      </c>
      <c r="E1788" s="119">
        <v>16200.816120111518</v>
      </c>
      <c r="F1788" s="119">
        <v>4507.2118720790986</v>
      </c>
      <c r="G1788" s="118">
        <v>0.91264003524891302</v>
      </c>
      <c r="I1788" s="115">
        <v>0.30769230769230771</v>
      </c>
      <c r="J1788" s="115">
        <v>5.4096552029066096E-2</v>
      </c>
      <c r="K1788" s="116">
        <v>87.5425611175786</v>
      </c>
      <c r="L1788" s="115">
        <v>0.10431654676258993</v>
      </c>
      <c r="M1788" s="115">
        <v>0</v>
      </c>
      <c r="N1788" s="117">
        <v>20.233149010477302</v>
      </c>
      <c r="O1788" s="115">
        <v>0.8877221909217311</v>
      </c>
      <c r="P1788" s="115">
        <v>0.33176169376512854</v>
      </c>
      <c r="Q1788" s="115">
        <v>1.020339154072607</v>
      </c>
      <c r="S1788" s="91">
        <v>0</v>
      </c>
      <c r="T1788" s="86">
        <f>IF(S1788=1,INDEX('LAD average need weights (Rx)'!N:N,MATCH(C1788,'LAD average need weights (Rx)'!B:B,0)),SUMPRODUCT(I$2:Q$2,I1788:Q1788)+$T$2)</f>
        <v>0.95639538822397996</v>
      </c>
    </row>
    <row r="1789" spans="2:20" x14ac:dyDescent="0.2">
      <c r="B1789" s="102" t="s">
        <v>4750</v>
      </c>
      <c r="C1789" s="101" t="s">
        <v>7269</v>
      </c>
      <c r="D1789" s="119">
        <v>14384.805187464573</v>
      </c>
      <c r="E1789" s="119">
        <v>50546.31779145958</v>
      </c>
      <c r="F1789" s="119">
        <v>14062.437469229257</v>
      </c>
      <c r="G1789" s="118">
        <v>0.97758970566273362</v>
      </c>
      <c r="I1789" s="115">
        <v>0.35986159169550175</v>
      </c>
      <c r="J1789" s="115">
        <v>4.8003341638953027E-2</v>
      </c>
      <c r="K1789" s="116">
        <v>102.69892297407701</v>
      </c>
      <c r="L1789" s="115">
        <v>0.13257142857142856</v>
      </c>
      <c r="M1789" s="115">
        <v>0</v>
      </c>
      <c r="N1789" s="117">
        <v>17.618788382975598</v>
      </c>
      <c r="O1789" s="115">
        <v>0.9900162440793141</v>
      </c>
      <c r="P1789" s="115">
        <v>0.30656203452836084</v>
      </c>
      <c r="Q1789" s="115">
        <v>1.002184579884873</v>
      </c>
      <c r="S1789" s="91">
        <v>0</v>
      </c>
      <c r="T1789" s="86">
        <f>IF(S1789=1,INDEX('LAD average need weights (Rx)'!N:N,MATCH(C1789,'LAD average need weights (Rx)'!B:B,0)),SUMPRODUCT(I$2:Q$2,I1789:Q1789)+$T$2)</f>
        <v>0.98412420582302695</v>
      </c>
    </row>
    <row r="1790" spans="2:20" x14ac:dyDescent="0.2">
      <c r="B1790" s="102" t="s">
        <v>4749</v>
      </c>
      <c r="C1790" s="101" t="s">
        <v>7026</v>
      </c>
      <c r="D1790" s="119">
        <v>18593.584374633501</v>
      </c>
      <c r="E1790" s="119">
        <v>64666.330329861768</v>
      </c>
      <c r="F1790" s="119">
        <v>17990.751183498734</v>
      </c>
      <c r="G1790" s="118">
        <v>0.96757843033443358</v>
      </c>
      <c r="I1790" s="115">
        <v>0.31790744466800802</v>
      </c>
      <c r="J1790" s="115">
        <v>3.9172938007766202E-2</v>
      </c>
      <c r="K1790" s="116">
        <v>96.800756773119403</v>
      </c>
      <c r="L1790" s="115">
        <v>0.10369206598586017</v>
      </c>
      <c r="M1790" s="115">
        <v>0</v>
      </c>
      <c r="N1790" s="117">
        <v>10.3900022703194</v>
      </c>
      <c r="O1790" s="115">
        <v>1.0115340094810867</v>
      </c>
      <c r="P1790" s="115">
        <v>0.1668252621818139</v>
      </c>
      <c r="Q1790" s="115">
        <v>0.96647550098384372</v>
      </c>
      <c r="S1790" s="91">
        <v>0</v>
      </c>
      <c r="T1790" s="86">
        <f>IF(S1790=1,INDEX('LAD average need weights (Rx)'!N:N,MATCH(C1790,'LAD average need weights (Rx)'!B:B,0)),SUMPRODUCT(I$2:Q$2,I1790:Q1790)+$T$2)</f>
        <v>0.87104501802798551</v>
      </c>
    </row>
    <row r="1791" spans="2:20" x14ac:dyDescent="0.2">
      <c r="B1791" s="102" t="s">
        <v>4748</v>
      </c>
      <c r="C1791" s="101" t="s">
        <v>7271</v>
      </c>
      <c r="D1791" s="119">
        <v>13371.892483422</v>
      </c>
      <c r="E1791" s="119">
        <v>52775.678629293703</v>
      </c>
      <c r="F1791" s="119">
        <v>14682.66558372285</v>
      </c>
      <c r="G1791" s="118">
        <v>1.0980245019114461</v>
      </c>
      <c r="I1791" s="115">
        <v>0.29282700421940927</v>
      </c>
      <c r="J1791" s="115">
        <v>3.02000079320528E-2</v>
      </c>
      <c r="K1791" s="116">
        <v>89.610815500289206</v>
      </c>
      <c r="L1791" s="115">
        <v>0.11439287388654477</v>
      </c>
      <c r="M1791" s="115">
        <v>0</v>
      </c>
      <c r="N1791" s="117">
        <v>6.6871648351648298</v>
      </c>
      <c r="O1791" s="115">
        <v>1.1359154860990521</v>
      </c>
      <c r="P1791" s="115">
        <v>7.5742205815779146E-2</v>
      </c>
      <c r="Q1791" s="115">
        <v>0.93843652363079433</v>
      </c>
      <c r="S1791" s="91">
        <v>0</v>
      </c>
      <c r="T1791" s="86">
        <f>IF(S1791=1,INDEX('LAD average need weights (Rx)'!N:N,MATCH(C1791,'LAD average need weights (Rx)'!B:B,0)),SUMPRODUCT(I$2:Q$2,I1791:Q1791)+$T$2)</f>
        <v>0.83332770258802413</v>
      </c>
    </row>
    <row r="1792" spans="2:20" x14ac:dyDescent="0.2">
      <c r="B1792" s="102" t="s">
        <v>4747</v>
      </c>
      <c r="C1792" s="101" t="s">
        <v>7272</v>
      </c>
      <c r="D1792" s="119">
        <v>8673.5499865801266</v>
      </c>
      <c r="E1792" s="119">
        <v>30217.35064316171</v>
      </c>
      <c r="F1792" s="119">
        <v>8406.7370774342162</v>
      </c>
      <c r="G1792" s="118">
        <v>0.96923832691819056</v>
      </c>
      <c r="I1792" s="115">
        <v>0.24604316546762589</v>
      </c>
      <c r="J1792" s="115">
        <v>5.3132264199448935E-2</v>
      </c>
      <c r="K1792" s="116">
        <v>108.462670540677</v>
      </c>
      <c r="L1792" s="115">
        <v>0.11704312114989733</v>
      </c>
      <c r="M1792" s="115">
        <v>0</v>
      </c>
      <c r="N1792" s="117">
        <v>19.485973976755901</v>
      </c>
      <c r="O1792" s="115">
        <v>0.95804820851250905</v>
      </c>
      <c r="P1792" s="115">
        <v>0.30185423034675618</v>
      </c>
      <c r="Q1792" s="115">
        <v>1.0281568040669353</v>
      </c>
      <c r="S1792" s="91">
        <v>0</v>
      </c>
      <c r="T1792" s="86">
        <f>IF(S1792=1,INDEX('LAD average need weights (Rx)'!N:N,MATCH(C1792,'LAD average need weights (Rx)'!B:B,0)),SUMPRODUCT(I$2:Q$2,I1792:Q1792)+$T$2)</f>
        <v>0.97364189355598918</v>
      </c>
    </row>
    <row r="1793" spans="2:20" x14ac:dyDescent="0.2">
      <c r="B1793" s="102" t="s">
        <v>4746</v>
      </c>
      <c r="C1793" s="101" t="s">
        <v>7104</v>
      </c>
      <c r="D1793" s="119">
        <v>16690.637152374205</v>
      </c>
      <c r="E1793" s="119">
        <v>45195.450023532321</v>
      </c>
      <c r="F1793" s="119">
        <v>12573.778222020845</v>
      </c>
      <c r="G1793" s="118">
        <v>0.75334321315781838</v>
      </c>
      <c r="I1793" s="115">
        <v>0.30390920554854983</v>
      </c>
      <c r="J1793" s="115">
        <v>3.9088500478069318E-2</v>
      </c>
      <c r="K1793" s="116">
        <v>108.084839130137</v>
      </c>
      <c r="L1793" s="115">
        <v>2.8494503028943234E-2</v>
      </c>
      <c r="M1793" s="115">
        <v>1</v>
      </c>
      <c r="N1793" s="117">
        <v>11.947785346779201</v>
      </c>
      <c r="O1793" s="115">
        <v>0.91506238514671945</v>
      </c>
      <c r="P1793" s="115">
        <v>0.20319303482094953</v>
      </c>
      <c r="Q1793" s="115">
        <v>1.0993819142721568</v>
      </c>
      <c r="S1793" s="91">
        <v>0</v>
      </c>
      <c r="T1793" s="86">
        <f>IF(S1793=1,INDEX('LAD average need weights (Rx)'!N:N,MATCH(C1793,'LAD average need weights (Rx)'!B:B,0)),SUMPRODUCT(I$2:Q$2,I1793:Q1793)+$T$2)</f>
        <v>0.66747321523602476</v>
      </c>
    </row>
    <row r="1794" spans="2:20" x14ac:dyDescent="0.2">
      <c r="B1794" s="102" t="s">
        <v>4745</v>
      </c>
      <c r="C1794" s="101" t="s">
        <v>7271</v>
      </c>
      <c r="D1794" s="119">
        <v>10429.555095663258</v>
      </c>
      <c r="E1794" s="119">
        <v>37736.747681554865</v>
      </c>
      <c r="F1794" s="119">
        <v>10498.700553289576</v>
      </c>
      <c r="G1794" s="118">
        <v>1.0066297610005503</v>
      </c>
      <c r="I1794" s="115">
        <v>0.33140208574739283</v>
      </c>
      <c r="J1794" s="115">
        <v>3.3649859062311174E-2</v>
      </c>
      <c r="K1794" s="116">
        <v>90.539054181021001</v>
      </c>
      <c r="L1794" s="115">
        <v>0.12271259418729817</v>
      </c>
      <c r="M1794" s="115">
        <v>0</v>
      </c>
      <c r="N1794" s="117">
        <v>8.2075858649128293</v>
      </c>
      <c r="O1794" s="115">
        <v>0.91251306377798536</v>
      </c>
      <c r="P1794" s="115">
        <v>0.13772911737066273</v>
      </c>
      <c r="Q1794" s="115">
        <v>1.0082747848112394</v>
      </c>
      <c r="S1794" s="91">
        <v>0</v>
      </c>
      <c r="T1794" s="86">
        <f>IF(S1794=1,INDEX('LAD average need weights (Rx)'!N:N,MATCH(C1794,'LAD average need weights (Rx)'!B:B,0)),SUMPRODUCT(I$2:Q$2,I1794:Q1794)+$T$2)</f>
        <v>0.85127261047001213</v>
      </c>
    </row>
    <row r="1795" spans="2:20" x14ac:dyDescent="0.2">
      <c r="B1795" s="102" t="s">
        <v>4744</v>
      </c>
      <c r="C1795" s="101" t="s">
        <v>7271</v>
      </c>
      <c r="D1795" s="119">
        <v>21909.71851053902</v>
      </c>
      <c r="E1795" s="119">
        <v>71500.609881905606</v>
      </c>
      <c r="F1795" s="119">
        <v>19892.108850032593</v>
      </c>
      <c r="G1795" s="118">
        <v>0.90791257041773876</v>
      </c>
      <c r="I1795" s="115">
        <v>0.3224852071005917</v>
      </c>
      <c r="J1795" s="115">
        <v>3.2458146136482097E-2</v>
      </c>
      <c r="K1795" s="116">
        <v>89.587768132175796</v>
      </c>
      <c r="L1795" s="115">
        <v>0.11805741883552455</v>
      </c>
      <c r="M1795" s="115">
        <v>0</v>
      </c>
      <c r="N1795" s="117">
        <v>7.6771744609353103</v>
      </c>
      <c r="O1795" s="115">
        <v>0.90055274349369019</v>
      </c>
      <c r="P1795" s="115">
        <v>0.1267065542412697</v>
      </c>
      <c r="Q1795" s="115">
        <v>1.0067271156555215</v>
      </c>
      <c r="S1795" s="91">
        <v>0</v>
      </c>
      <c r="T1795" s="86">
        <f>IF(S1795=1,INDEX('LAD average need weights (Rx)'!N:N,MATCH(C1795,'LAD average need weights (Rx)'!B:B,0)),SUMPRODUCT(I$2:Q$2,I1795:Q1795)+$T$2)</f>
        <v>0.8376644295568717</v>
      </c>
    </row>
    <row r="1796" spans="2:20" x14ac:dyDescent="0.2">
      <c r="B1796" s="102" t="s">
        <v>4743</v>
      </c>
      <c r="C1796" s="101" t="s">
        <v>7270</v>
      </c>
      <c r="D1796" s="119">
        <v>13344.151601654319</v>
      </c>
      <c r="E1796" s="119">
        <v>49191.738570069225</v>
      </c>
      <c r="F1796" s="119">
        <v>13685.581420555072</v>
      </c>
      <c r="G1796" s="118">
        <v>1.0255864763150941</v>
      </c>
      <c r="I1796" s="115">
        <v>0.254</v>
      </c>
      <c r="J1796" s="115">
        <v>4.4565786537115293E-2</v>
      </c>
      <c r="K1796" s="116">
        <v>85.809018771330997</v>
      </c>
      <c r="L1796" s="115">
        <v>0.11060743427017226</v>
      </c>
      <c r="M1796" s="115">
        <v>0</v>
      </c>
      <c r="N1796" s="117">
        <v>14.635860665529</v>
      </c>
      <c r="O1796" s="115">
        <v>0.99833403950671562</v>
      </c>
      <c r="P1796" s="115">
        <v>0.12875859340343326</v>
      </c>
      <c r="Q1796" s="115">
        <v>0.99909395384930744</v>
      </c>
      <c r="S1796" s="91">
        <v>0</v>
      </c>
      <c r="T1796" s="86">
        <f>IF(S1796=1,INDEX('LAD average need weights (Rx)'!N:N,MATCH(C1796,'LAD average need weights (Rx)'!B:B,0)),SUMPRODUCT(I$2:Q$2,I1796:Q1796)+$T$2)</f>
        <v>0.88795900295256114</v>
      </c>
    </row>
    <row r="1797" spans="2:20" x14ac:dyDescent="0.2">
      <c r="B1797" s="102" t="s">
        <v>4742</v>
      </c>
      <c r="C1797" s="101" t="s">
        <v>7104</v>
      </c>
      <c r="D1797" s="119">
        <v>16073.865661029144</v>
      </c>
      <c r="E1797" s="119">
        <v>61580.701628034694</v>
      </c>
      <c r="F1797" s="119">
        <v>17132.301694621547</v>
      </c>
      <c r="G1797" s="118">
        <v>1.0658482567860801</v>
      </c>
      <c r="I1797" s="115">
        <v>0.33824561403508774</v>
      </c>
      <c r="J1797" s="115">
        <v>4.2166849522514552E-2</v>
      </c>
      <c r="K1797" s="116">
        <v>94.957129156010197</v>
      </c>
      <c r="L1797" s="115">
        <v>0.10041265474552957</v>
      </c>
      <c r="M1797" s="115">
        <v>0</v>
      </c>
      <c r="N1797" s="117">
        <v>13.688404539641899</v>
      </c>
      <c r="O1797" s="115">
        <v>1.0027878957299523</v>
      </c>
      <c r="P1797" s="115">
        <v>0.32488328948724265</v>
      </c>
      <c r="Q1797" s="115">
        <v>1.0112990880962975</v>
      </c>
      <c r="S1797" s="91">
        <v>0</v>
      </c>
      <c r="T1797" s="86">
        <f>IF(S1797=1,INDEX('LAD average need weights (Rx)'!N:N,MATCH(C1797,'LAD average need weights (Rx)'!B:B,0)),SUMPRODUCT(I$2:Q$2,I1797:Q1797)+$T$2)</f>
        <v>0.92397583492387181</v>
      </c>
    </row>
    <row r="1798" spans="2:20" x14ac:dyDescent="0.2">
      <c r="B1798" s="102" t="s">
        <v>4741</v>
      </c>
      <c r="C1798" s="101" t="s">
        <v>7270</v>
      </c>
      <c r="D1798" s="119">
        <v>12758.973637286685</v>
      </c>
      <c r="E1798" s="119">
        <v>41394.4693024148</v>
      </c>
      <c r="F1798" s="119">
        <v>11516.31140647583</v>
      </c>
      <c r="G1798" s="118">
        <v>0.90260484376428896</v>
      </c>
      <c r="I1798" s="115">
        <v>0.25641025641025639</v>
      </c>
      <c r="J1798" s="115">
        <v>4.4887314751733402E-2</v>
      </c>
      <c r="K1798" s="116">
        <v>84.858687110685196</v>
      </c>
      <c r="L1798" s="115">
        <v>0.11833046471600689</v>
      </c>
      <c r="M1798" s="115">
        <v>0</v>
      </c>
      <c r="N1798" s="117">
        <v>19.1888945855295</v>
      </c>
      <c r="O1798" s="115">
        <v>0.95488708353251905</v>
      </c>
      <c r="P1798" s="115">
        <v>0.16532447311440768</v>
      </c>
      <c r="Q1798" s="115">
        <v>1.0143179780706955</v>
      </c>
      <c r="S1798" s="91">
        <v>0</v>
      </c>
      <c r="T1798" s="86">
        <f>IF(S1798=1,INDEX('LAD average need weights (Rx)'!N:N,MATCH(C1798,'LAD average need weights (Rx)'!B:B,0)),SUMPRODUCT(I$2:Q$2,I1798:Q1798)+$T$2)</f>
        <v>0.92962125104625581</v>
      </c>
    </row>
    <row r="1799" spans="2:20" x14ac:dyDescent="0.2">
      <c r="B1799" s="102" t="s">
        <v>4740</v>
      </c>
      <c r="C1799" s="101" t="s">
        <v>7134</v>
      </c>
      <c r="D1799" s="119">
        <v>6939.4055885259613</v>
      </c>
      <c r="E1799" s="119">
        <v>26681.74549443787</v>
      </c>
      <c r="F1799" s="119">
        <v>7423.1001184584493</v>
      </c>
      <c r="G1799" s="118">
        <v>1.0697025881773301</v>
      </c>
      <c r="I1799" s="115">
        <v>0.39469808541973489</v>
      </c>
      <c r="J1799" s="115">
        <v>2.0648080118425501E-2</v>
      </c>
      <c r="K1799" s="116">
        <v>76.171799516908294</v>
      </c>
      <c r="L1799" s="115">
        <v>0.10747271200671704</v>
      </c>
      <c r="M1799" s="115">
        <v>0</v>
      </c>
      <c r="N1799" s="117">
        <v>4.0191890096618401</v>
      </c>
      <c r="O1799" s="115">
        <v>1.2068526064612621</v>
      </c>
      <c r="P1799" s="115">
        <v>7.0507164146533866E-2</v>
      </c>
      <c r="Q1799" s="115">
        <v>0.9475776165114933</v>
      </c>
      <c r="S1799" s="91">
        <v>0</v>
      </c>
      <c r="T1799" s="86">
        <f>IF(S1799=1,INDEX('LAD average need weights (Rx)'!N:N,MATCH(C1799,'LAD average need weights (Rx)'!B:B,0)),SUMPRODUCT(I$2:Q$2,I1799:Q1799)+$T$2)</f>
        <v>0.823751865336249</v>
      </c>
    </row>
    <row r="1800" spans="2:20" x14ac:dyDescent="0.2">
      <c r="B1800" s="102" t="s">
        <v>4739</v>
      </c>
      <c r="C1800" s="101" t="s">
        <v>7269</v>
      </c>
      <c r="D1800" s="119">
        <v>3421.5406282815302</v>
      </c>
      <c r="E1800" s="119">
        <v>12988.709187765658</v>
      </c>
      <c r="F1800" s="119">
        <v>3613.5750088173495</v>
      </c>
      <c r="G1800" s="118">
        <v>1.056125120639666</v>
      </c>
      <c r="I1800" s="115">
        <v>0.22784810126582278</v>
      </c>
      <c r="J1800" s="115">
        <v>3.8751554674940972E-2</v>
      </c>
      <c r="K1800" s="116">
        <v>85.265709046454802</v>
      </c>
      <c r="L1800" s="115">
        <v>0.12179487179487179</v>
      </c>
      <c r="M1800" s="115">
        <v>0</v>
      </c>
      <c r="N1800" s="117">
        <v>8.6717720048899807</v>
      </c>
      <c r="O1800" s="115">
        <v>1.0129787487898696</v>
      </c>
      <c r="P1800" s="115">
        <v>0.14288887801011033</v>
      </c>
      <c r="Q1800" s="115">
        <v>0.99389106369356028</v>
      </c>
      <c r="S1800" s="91">
        <v>0</v>
      </c>
      <c r="T1800" s="86">
        <f>IF(S1800=1,INDEX('LAD average need weights (Rx)'!N:N,MATCH(C1800,'LAD average need weights (Rx)'!B:B,0)),SUMPRODUCT(I$2:Q$2,I1800:Q1800)+$T$2)</f>
        <v>0.84046910716369316</v>
      </c>
    </row>
    <row r="1801" spans="2:20" x14ac:dyDescent="0.2">
      <c r="B1801" s="102" t="s">
        <v>4738</v>
      </c>
      <c r="C1801" s="101" t="s">
        <v>7126</v>
      </c>
      <c r="D1801" s="119">
        <v>16591.838311533767</v>
      </c>
      <c r="E1801" s="119">
        <v>59460.608544964001</v>
      </c>
      <c r="F1801" s="119">
        <v>16542.472846304045</v>
      </c>
      <c r="G1801" s="118">
        <v>0.99702471394050374</v>
      </c>
      <c r="I1801" s="115">
        <v>0.27884615384615385</v>
      </c>
      <c r="J1801" s="115">
        <v>3.2516313228263254E-2</v>
      </c>
      <c r="K1801" s="116">
        <v>88.033077468115295</v>
      </c>
      <c r="L1801" s="115">
        <v>9.8027671474830727E-2</v>
      </c>
      <c r="M1801" s="115">
        <v>0</v>
      </c>
      <c r="N1801" s="117">
        <v>6.7249207605101597</v>
      </c>
      <c r="O1801" s="115">
        <v>0.90040261009894818</v>
      </c>
      <c r="P1801" s="115">
        <v>9.7648954976511493E-2</v>
      </c>
      <c r="Q1801" s="115">
        <v>1.0145622924359119</v>
      </c>
      <c r="S1801" s="91">
        <v>0</v>
      </c>
      <c r="T1801" s="86">
        <f>IF(S1801=1,INDEX('LAD average need weights (Rx)'!N:N,MATCH(C1801,'LAD average need weights (Rx)'!B:B,0)),SUMPRODUCT(I$2:Q$2,I1801:Q1801)+$T$2)</f>
        <v>0.8057141068029835</v>
      </c>
    </row>
    <row r="1802" spans="2:20" x14ac:dyDescent="0.2">
      <c r="B1802" s="102" t="s">
        <v>4737</v>
      </c>
      <c r="C1802" s="101" t="s">
        <v>7134</v>
      </c>
      <c r="D1802" s="119">
        <v>11966.86677177636</v>
      </c>
      <c r="E1802" s="119">
        <v>45129.415617567938</v>
      </c>
      <c r="F1802" s="119">
        <v>12555.406859965888</v>
      </c>
      <c r="G1802" s="118">
        <v>1.0491808005732619</v>
      </c>
      <c r="I1802" s="115">
        <v>0.30604288499025339</v>
      </c>
      <c r="J1802" s="115">
        <v>2.5123497756489501E-2</v>
      </c>
      <c r="K1802" s="116">
        <v>93.529974160206706</v>
      </c>
      <c r="L1802" s="115">
        <v>0.11042944785276074</v>
      </c>
      <c r="M1802" s="115">
        <v>0</v>
      </c>
      <c r="N1802" s="117">
        <v>7.0414042204995697</v>
      </c>
      <c r="O1802" s="115">
        <v>1.0711762711755146</v>
      </c>
      <c r="P1802" s="115">
        <v>0.12091943181255711</v>
      </c>
      <c r="Q1802" s="115">
        <v>0.97952690951847277</v>
      </c>
      <c r="S1802" s="91">
        <v>0</v>
      </c>
      <c r="T1802" s="86">
        <f>IF(S1802=1,INDEX('LAD average need weights (Rx)'!N:N,MATCH(C1802,'LAD average need weights (Rx)'!B:B,0)),SUMPRODUCT(I$2:Q$2,I1802:Q1802)+$T$2)</f>
        <v>0.8426586880415492</v>
      </c>
    </row>
    <row r="1803" spans="2:20" x14ac:dyDescent="0.2">
      <c r="B1803" s="102" t="s">
        <v>4736</v>
      </c>
      <c r="C1803" s="101" t="s">
        <v>7273</v>
      </c>
      <c r="D1803" s="119">
        <v>7172.3721643195768</v>
      </c>
      <c r="E1803" s="119">
        <v>19748.981643083713</v>
      </c>
      <c r="F1803" s="119">
        <v>5494.3432394544316</v>
      </c>
      <c r="G1803" s="118">
        <v>0.76604268623805649</v>
      </c>
      <c r="I1803" s="115">
        <v>0.26495726495726496</v>
      </c>
      <c r="J1803" s="115">
        <v>4.4248753190567411E-2</v>
      </c>
      <c r="K1803" s="116">
        <v>113.354916146005</v>
      </c>
      <c r="L1803" s="115">
        <v>0.10582822085889571</v>
      </c>
      <c r="M1803" s="115">
        <v>0</v>
      </c>
      <c r="N1803" s="117">
        <v>12.916603748766899</v>
      </c>
      <c r="O1803" s="115">
        <v>0.88321087782975505</v>
      </c>
      <c r="P1803" s="115">
        <v>0.10758577434933665</v>
      </c>
      <c r="Q1803" s="115">
        <v>1.0171690518925576</v>
      </c>
      <c r="S1803" s="91">
        <v>0</v>
      </c>
      <c r="T1803" s="86">
        <f>IF(S1803=1,INDEX('LAD average need weights (Rx)'!N:N,MATCH(C1803,'LAD average need weights (Rx)'!B:B,0)),SUMPRODUCT(I$2:Q$2,I1803:Q1803)+$T$2)</f>
        <v>0.88664634330239789</v>
      </c>
    </row>
    <row r="1804" spans="2:20" x14ac:dyDescent="0.2">
      <c r="B1804" s="102" t="s">
        <v>4735</v>
      </c>
      <c r="C1804" s="101" t="s">
        <v>7269</v>
      </c>
      <c r="D1804" s="119">
        <v>3200.6287811789853</v>
      </c>
      <c r="E1804" s="119">
        <v>9102.7993647391522</v>
      </c>
      <c r="F1804" s="119">
        <v>2532.4801578961419</v>
      </c>
      <c r="G1804" s="118">
        <v>0.79124457443742546</v>
      </c>
      <c r="I1804" s="115">
        <v>0.21333333333333335</v>
      </c>
      <c r="J1804" s="115">
        <v>5.2665751956450478E-2</v>
      </c>
      <c r="K1804" s="116">
        <v>95.560699353857899</v>
      </c>
      <c r="L1804" s="115">
        <v>0.14038128249566725</v>
      </c>
      <c r="M1804" s="115">
        <v>0</v>
      </c>
      <c r="N1804" s="117">
        <v>16.811137970353499</v>
      </c>
      <c r="O1804" s="115">
        <v>0.81852592967813065</v>
      </c>
      <c r="P1804" s="115">
        <v>0.23404804415908595</v>
      </c>
      <c r="Q1804" s="115">
        <v>1.0507080003031366</v>
      </c>
      <c r="S1804" s="91">
        <v>0</v>
      </c>
      <c r="T1804" s="86">
        <f>IF(S1804=1,INDEX('LAD average need weights (Rx)'!N:N,MATCH(C1804,'LAD average need weights (Rx)'!B:B,0)),SUMPRODUCT(I$2:Q$2,I1804:Q1804)+$T$2)</f>
        <v>0.92426230303320978</v>
      </c>
    </row>
    <row r="1805" spans="2:20" x14ac:dyDescent="0.2">
      <c r="B1805" s="102" t="s">
        <v>4734</v>
      </c>
      <c r="C1805" s="101" t="s">
        <v>7271</v>
      </c>
      <c r="D1805" s="119">
        <v>16606.336154148881</v>
      </c>
      <c r="E1805" s="119">
        <v>58145.210052369497</v>
      </c>
      <c r="F1805" s="119">
        <v>16176.517226637639</v>
      </c>
      <c r="G1805" s="118">
        <v>0.97411717289584931</v>
      </c>
      <c r="I1805" s="115">
        <v>0.30490018148820325</v>
      </c>
      <c r="J1805" s="115">
        <v>1.5207030140237783E-2</v>
      </c>
      <c r="K1805" s="116">
        <v>76.189892824189101</v>
      </c>
      <c r="L1805" s="115">
        <v>0.10941271118262269</v>
      </c>
      <c r="M1805" s="115">
        <v>0</v>
      </c>
      <c r="N1805" s="117">
        <v>5.3406025977713103</v>
      </c>
      <c r="O1805" s="115">
        <v>1.0274300125372036</v>
      </c>
      <c r="P1805" s="115">
        <v>8.6098670928069818E-2</v>
      </c>
      <c r="Q1805" s="115">
        <v>0.99884580422660052</v>
      </c>
      <c r="S1805" s="91">
        <v>0</v>
      </c>
      <c r="T1805" s="86">
        <f>IF(S1805=1,INDEX('LAD average need weights (Rx)'!N:N,MATCH(C1805,'LAD average need weights (Rx)'!B:B,0)),SUMPRODUCT(I$2:Q$2,I1805:Q1805)+$T$2)</f>
        <v>0.80084458858379426</v>
      </c>
    </row>
    <row r="1806" spans="2:20" x14ac:dyDescent="0.2">
      <c r="B1806" s="102" t="s">
        <v>4733</v>
      </c>
      <c r="C1806" s="101" t="s">
        <v>7026</v>
      </c>
      <c r="D1806" s="119">
        <v>12176.962486664279</v>
      </c>
      <c r="E1806" s="119">
        <v>46266.619334928015</v>
      </c>
      <c r="F1806" s="119">
        <v>12871.78710018693</v>
      </c>
      <c r="G1806" s="118">
        <v>1.057060585863149</v>
      </c>
      <c r="I1806" s="115">
        <v>0.30127462340672073</v>
      </c>
      <c r="J1806" s="115">
        <v>3.2529158011218424E-2</v>
      </c>
      <c r="K1806" s="116">
        <v>86.501170731707305</v>
      </c>
      <c r="L1806" s="115">
        <v>0.13975903614457832</v>
      </c>
      <c r="M1806" s="115">
        <v>0</v>
      </c>
      <c r="N1806" s="117">
        <v>8.4033642572062099</v>
      </c>
      <c r="O1806" s="115">
        <v>1.0316409231845463</v>
      </c>
      <c r="P1806" s="115">
        <v>0.12170809414082087</v>
      </c>
      <c r="Q1806" s="115">
        <v>0.97213335040276982</v>
      </c>
      <c r="S1806" s="91">
        <v>0</v>
      </c>
      <c r="T1806" s="86">
        <f>IF(S1806=1,INDEX('LAD average need weights (Rx)'!N:N,MATCH(C1806,'LAD average need weights (Rx)'!B:B,0)),SUMPRODUCT(I$2:Q$2,I1806:Q1806)+$T$2)</f>
        <v>0.85929600440716336</v>
      </c>
    </row>
    <row r="1807" spans="2:20" x14ac:dyDescent="0.2">
      <c r="B1807" s="102" t="s">
        <v>4732</v>
      </c>
      <c r="C1807" s="101" t="s">
        <v>7268</v>
      </c>
      <c r="D1807" s="119">
        <v>28761.154357229014</v>
      </c>
      <c r="E1807" s="119">
        <v>93558.046377789025</v>
      </c>
      <c r="F1807" s="119">
        <v>26028.684866006301</v>
      </c>
      <c r="G1807" s="118">
        <v>0.90499444294606635</v>
      </c>
      <c r="I1807" s="115">
        <v>0.288981288981289</v>
      </c>
      <c r="J1807" s="115">
        <v>3.1363127838957651E-2</v>
      </c>
      <c r="K1807" s="116">
        <v>86.021954200961602</v>
      </c>
      <c r="L1807" s="115">
        <v>0.10873015873015873</v>
      </c>
      <c r="M1807" s="115">
        <v>0</v>
      </c>
      <c r="N1807" s="117">
        <v>9.66195640127129</v>
      </c>
      <c r="O1807" s="115">
        <v>0.98286462793440421</v>
      </c>
      <c r="P1807" s="115">
        <v>0.11726722683596792</v>
      </c>
      <c r="Q1807" s="115">
        <v>1.0007341894193558</v>
      </c>
      <c r="S1807" s="91">
        <v>0</v>
      </c>
      <c r="T1807" s="86">
        <f>IF(S1807=1,INDEX('LAD average need weights (Rx)'!N:N,MATCH(C1807,'LAD average need weights (Rx)'!B:B,0)),SUMPRODUCT(I$2:Q$2,I1807:Q1807)+$T$2)</f>
        <v>0.84594192339250585</v>
      </c>
    </row>
    <row r="1808" spans="2:20" x14ac:dyDescent="0.2">
      <c r="B1808" s="102" t="s">
        <v>4731</v>
      </c>
      <c r="C1808" s="101" t="s">
        <v>7126</v>
      </c>
      <c r="D1808" s="119">
        <v>22531.277571529219</v>
      </c>
      <c r="E1808" s="119">
        <v>75943.548401344553</v>
      </c>
      <c r="F1808" s="119">
        <v>21128.174063863004</v>
      </c>
      <c r="G1808" s="118">
        <v>0.93772641150898639</v>
      </c>
      <c r="I1808" s="115">
        <v>0.30248618784530384</v>
      </c>
      <c r="J1808" s="115">
        <v>3.2527428653278734E-2</v>
      </c>
      <c r="K1808" s="116">
        <v>88.245826950635006</v>
      </c>
      <c r="L1808" s="115">
        <v>9.355509355509356E-2</v>
      </c>
      <c r="M1808" s="115">
        <v>0</v>
      </c>
      <c r="N1808" s="117">
        <v>6.9484634086080002</v>
      </c>
      <c r="O1808" s="115">
        <v>0.89408040553613621</v>
      </c>
      <c r="P1808" s="115">
        <v>0.1000814984323681</v>
      </c>
      <c r="Q1808" s="115">
        <v>1.0190710562410197</v>
      </c>
      <c r="S1808" s="91">
        <v>0</v>
      </c>
      <c r="T1808" s="86">
        <f>IF(S1808=1,INDEX('LAD average need weights (Rx)'!N:N,MATCH(C1808,'LAD average need weights (Rx)'!B:B,0)),SUMPRODUCT(I$2:Q$2,I1808:Q1808)+$T$2)</f>
        <v>0.81052523429780721</v>
      </c>
    </row>
    <row r="1809" spans="2:20" x14ac:dyDescent="0.2">
      <c r="B1809" s="102" t="s">
        <v>4730</v>
      </c>
      <c r="C1809" s="101" t="s">
        <v>7026</v>
      </c>
      <c r="D1809" s="119">
        <v>12799.194508774581</v>
      </c>
      <c r="E1809" s="119">
        <v>47091.832259747396</v>
      </c>
      <c r="F1809" s="119">
        <v>13101.368712876294</v>
      </c>
      <c r="G1809" s="118">
        <v>1.023608845376524</v>
      </c>
      <c r="I1809" s="115">
        <v>0.30598290598290601</v>
      </c>
      <c r="J1809" s="115">
        <v>4.0281894833540256E-2</v>
      </c>
      <c r="K1809" s="116">
        <v>96.778706951530594</v>
      </c>
      <c r="L1809" s="115">
        <v>9.9146688338073954E-2</v>
      </c>
      <c r="M1809" s="115">
        <v>0</v>
      </c>
      <c r="N1809" s="117">
        <v>10.563477598852</v>
      </c>
      <c r="O1809" s="115">
        <v>1.0110960090860188</v>
      </c>
      <c r="P1809" s="115">
        <v>0.16946516453911423</v>
      </c>
      <c r="Q1809" s="115">
        <v>0.96357748050909953</v>
      </c>
      <c r="S1809" s="91">
        <v>0</v>
      </c>
      <c r="T1809" s="86">
        <f>IF(S1809=1,INDEX('LAD average need weights (Rx)'!N:N,MATCH(C1809,'LAD average need weights (Rx)'!B:B,0)),SUMPRODUCT(I$2:Q$2,I1809:Q1809)+$T$2)</f>
        <v>0.86716911051988599</v>
      </c>
    </row>
    <row r="1810" spans="2:20" x14ac:dyDescent="0.2">
      <c r="B1810" s="102" t="s">
        <v>4729</v>
      </c>
      <c r="C1810" s="101" t="s">
        <v>7271</v>
      </c>
      <c r="D1810" s="119">
        <v>12416.869143247728</v>
      </c>
      <c r="E1810" s="119">
        <v>46283.087074857802</v>
      </c>
      <c r="F1810" s="119">
        <v>12876.368572649031</v>
      </c>
      <c r="G1810" s="118">
        <v>1.0370060620032528</v>
      </c>
      <c r="I1810" s="115">
        <v>0.31233123312331235</v>
      </c>
      <c r="J1810" s="115">
        <v>1.2749205083933275E-2</v>
      </c>
      <c r="K1810" s="116">
        <v>73.133557155569903</v>
      </c>
      <c r="L1810" s="115">
        <v>0.10046728971962617</v>
      </c>
      <c r="M1810" s="115">
        <v>0</v>
      </c>
      <c r="N1810" s="117">
        <v>4.4583309602782899</v>
      </c>
      <c r="O1810" s="115">
        <v>1.0356745941886003</v>
      </c>
      <c r="P1810" s="115">
        <v>6.9621107747323357E-2</v>
      </c>
      <c r="Q1810" s="115">
        <v>0.99518428036571183</v>
      </c>
      <c r="S1810" s="91">
        <v>0</v>
      </c>
      <c r="T1810" s="86">
        <f>IF(S1810=1,INDEX('LAD average need weights (Rx)'!N:N,MATCH(C1810,'LAD average need weights (Rx)'!B:B,0)),SUMPRODUCT(I$2:Q$2,I1810:Q1810)+$T$2)</f>
        <v>0.78457660550166053</v>
      </c>
    </row>
    <row r="1811" spans="2:20" x14ac:dyDescent="0.2">
      <c r="B1811" s="102" t="s">
        <v>4728</v>
      </c>
      <c r="C1811" s="101" t="s">
        <v>7268</v>
      </c>
      <c r="D1811" s="119">
        <v>9697.1081629637192</v>
      </c>
      <c r="E1811" s="119">
        <v>35127.914490083152</v>
      </c>
      <c r="F1811" s="119">
        <v>9772.8998377146145</v>
      </c>
      <c r="G1811" s="118">
        <v>1.0078159048529918</v>
      </c>
      <c r="I1811" s="115">
        <v>0.41066666666666668</v>
      </c>
      <c r="J1811" s="115">
        <v>3.3752415421909862E-2</v>
      </c>
      <c r="K1811" s="116">
        <v>87.653777725062298</v>
      </c>
      <c r="L1811" s="115">
        <v>9.1671659676452966E-2</v>
      </c>
      <c r="M1811" s="115">
        <v>0</v>
      </c>
      <c r="N1811" s="117">
        <v>13.121419048748701</v>
      </c>
      <c r="O1811" s="115">
        <v>1.1367508055340168</v>
      </c>
      <c r="P1811" s="115">
        <v>0.1603955671258783</v>
      </c>
      <c r="Q1811" s="115">
        <v>0.97035532958796067</v>
      </c>
      <c r="S1811" s="91">
        <v>0</v>
      </c>
      <c r="T1811" s="86">
        <f>IF(S1811=1,INDEX('LAD average need weights (Rx)'!N:N,MATCH(C1811,'LAD average need weights (Rx)'!B:B,0)),SUMPRODUCT(I$2:Q$2,I1811:Q1811)+$T$2)</f>
        <v>0.91216920820536884</v>
      </c>
    </row>
    <row r="1812" spans="2:20" x14ac:dyDescent="0.2">
      <c r="B1812" s="102" t="s">
        <v>4727</v>
      </c>
      <c r="C1812" s="101" t="s">
        <v>7270</v>
      </c>
      <c r="D1812" s="119">
        <v>8604.397239496504</v>
      </c>
      <c r="E1812" s="119">
        <v>27808.484571918925</v>
      </c>
      <c r="F1812" s="119">
        <v>7736.5690023163261</v>
      </c>
      <c r="G1812" s="118">
        <v>0.89914130960892735</v>
      </c>
      <c r="I1812" s="115">
        <v>0.27926078028747431</v>
      </c>
      <c r="J1812" s="115">
        <v>5.4073391339283496E-2</v>
      </c>
      <c r="K1812" s="116">
        <v>91.001245654692895</v>
      </c>
      <c r="L1812" s="115">
        <v>0.12044817927170869</v>
      </c>
      <c r="M1812" s="115">
        <v>0</v>
      </c>
      <c r="N1812" s="117">
        <v>20.713542728852801</v>
      </c>
      <c r="O1812" s="115">
        <v>0.97026940195218514</v>
      </c>
      <c r="P1812" s="115">
        <v>0.19984497656166675</v>
      </c>
      <c r="Q1812" s="115">
        <v>1.0104431117614845</v>
      </c>
      <c r="S1812" s="91">
        <v>0</v>
      </c>
      <c r="T1812" s="86">
        <f>IF(S1812=1,INDEX('LAD average need weights (Rx)'!N:N,MATCH(C1812,'LAD average need weights (Rx)'!B:B,0)),SUMPRODUCT(I$2:Q$2,I1812:Q1812)+$T$2)</f>
        <v>0.96319768209739698</v>
      </c>
    </row>
    <row r="1813" spans="2:20" x14ac:dyDescent="0.2">
      <c r="B1813" s="102" t="s">
        <v>4726</v>
      </c>
      <c r="C1813" s="101" t="s">
        <v>7104</v>
      </c>
      <c r="D1813" s="119">
        <v>13137.505101015153</v>
      </c>
      <c r="E1813" s="119">
        <v>53249.078092506672</v>
      </c>
      <c r="F1813" s="119">
        <v>14814.369546351041</v>
      </c>
      <c r="G1813" s="118">
        <v>1.1276394895714494</v>
      </c>
      <c r="I1813" s="115">
        <v>0.2581699346405229</v>
      </c>
      <c r="J1813" s="115">
        <v>2.6722375499249034E-2</v>
      </c>
      <c r="K1813" s="116">
        <v>76.093697822884295</v>
      </c>
      <c r="L1813" s="115">
        <v>7.8985860555826432E-2</v>
      </c>
      <c r="M1813" s="115">
        <v>0</v>
      </c>
      <c r="N1813" s="117">
        <v>7.6439956621378302</v>
      </c>
      <c r="O1813" s="115">
        <v>1.127350117006882</v>
      </c>
      <c r="P1813" s="115">
        <v>4.6947468936250361E-2</v>
      </c>
      <c r="Q1813" s="115">
        <v>0.93592100528804778</v>
      </c>
      <c r="S1813" s="91">
        <v>0</v>
      </c>
      <c r="T1813" s="86">
        <f>IF(S1813=1,INDEX('LAD average need weights (Rx)'!N:N,MATCH(C1813,'LAD average need weights (Rx)'!B:B,0)),SUMPRODUCT(I$2:Q$2,I1813:Q1813)+$T$2)</f>
        <v>0.79244812338615667</v>
      </c>
    </row>
    <row r="1814" spans="2:20" x14ac:dyDescent="0.2">
      <c r="B1814" s="102" t="s">
        <v>4725</v>
      </c>
      <c r="C1814" s="101" t="s">
        <v>7026</v>
      </c>
      <c r="D1814" s="119">
        <v>12683.96182253293</v>
      </c>
      <c r="E1814" s="119">
        <v>51161.379199929615</v>
      </c>
      <c r="F1814" s="119">
        <v>14233.553051417271</v>
      </c>
      <c r="G1814" s="118">
        <v>1.1221693387732772</v>
      </c>
      <c r="I1814" s="115">
        <v>0.29771554900515845</v>
      </c>
      <c r="J1814" s="115">
        <v>5.0222687727565572E-2</v>
      </c>
      <c r="K1814" s="116">
        <v>98.9217366177852</v>
      </c>
      <c r="L1814" s="115">
        <v>9.9808061420345484E-2</v>
      </c>
      <c r="M1814" s="115">
        <v>0</v>
      </c>
      <c r="N1814" s="117">
        <v>17.492057718702601</v>
      </c>
      <c r="O1814" s="115">
        <v>1.0628169842242712</v>
      </c>
      <c r="P1814" s="115">
        <v>0.31348298565752097</v>
      </c>
      <c r="Q1814" s="115">
        <v>0.96930688648221397</v>
      </c>
      <c r="S1814" s="91">
        <v>0</v>
      </c>
      <c r="T1814" s="86">
        <f>IF(S1814=1,INDEX('LAD average need weights (Rx)'!N:N,MATCH(C1814,'LAD average need weights (Rx)'!B:B,0)),SUMPRODUCT(I$2:Q$2,I1814:Q1814)+$T$2)</f>
        <v>0.95102804607843527</v>
      </c>
    </row>
    <row r="1815" spans="2:20" x14ac:dyDescent="0.2">
      <c r="B1815" s="102" t="s">
        <v>4724</v>
      </c>
      <c r="C1815" s="101" t="s">
        <v>7134</v>
      </c>
      <c r="D1815" s="119">
        <v>10395.252927397611</v>
      </c>
      <c r="E1815" s="119">
        <v>39750.982734864949</v>
      </c>
      <c r="F1815" s="119">
        <v>11059.078751408066</v>
      </c>
      <c r="G1815" s="118">
        <v>1.0638585543465597</v>
      </c>
      <c r="I1815" s="115">
        <v>0.3119447186574531</v>
      </c>
      <c r="J1815" s="115">
        <v>2.7286335897573111E-2</v>
      </c>
      <c r="K1815" s="116">
        <v>98.285258885258898</v>
      </c>
      <c r="L1815" s="115">
        <v>0.10692148760330579</v>
      </c>
      <c r="M1815" s="115">
        <v>0</v>
      </c>
      <c r="N1815" s="117">
        <v>8.1947268587268596</v>
      </c>
      <c r="O1815" s="115">
        <v>1.0473882869024795</v>
      </c>
      <c r="P1815" s="115">
        <v>0.13933874420566714</v>
      </c>
      <c r="Q1815" s="115">
        <v>0.98643601672678938</v>
      </c>
      <c r="S1815" s="91">
        <v>0</v>
      </c>
      <c r="T1815" s="86">
        <f>IF(S1815=1,INDEX('LAD average need weights (Rx)'!N:N,MATCH(C1815,'LAD average need weights (Rx)'!B:B,0)),SUMPRODUCT(I$2:Q$2,I1815:Q1815)+$T$2)</f>
        <v>0.85681619445337542</v>
      </c>
    </row>
    <row r="1816" spans="2:20" x14ac:dyDescent="0.2">
      <c r="B1816" s="102" t="s">
        <v>4723</v>
      </c>
      <c r="C1816" s="101" t="s">
        <v>7271</v>
      </c>
      <c r="D1816" s="119">
        <v>14339.428548295264</v>
      </c>
      <c r="E1816" s="119">
        <v>49230.248434599838</v>
      </c>
      <c r="F1816" s="119">
        <v>13696.29520912706</v>
      </c>
      <c r="G1816" s="118">
        <v>0.95514930479955129</v>
      </c>
      <c r="I1816" s="115">
        <v>0.29648760330578511</v>
      </c>
      <c r="J1816" s="115">
        <v>2.8779905553704029E-2</v>
      </c>
      <c r="K1816" s="116">
        <v>86.612139534883696</v>
      </c>
      <c r="L1816" s="115">
        <v>0.10831426392067124</v>
      </c>
      <c r="M1816" s="115">
        <v>0</v>
      </c>
      <c r="N1816" s="117">
        <v>7.4130310077519397</v>
      </c>
      <c r="O1816" s="115">
        <v>0.94984528888581388</v>
      </c>
      <c r="P1816" s="115">
        <v>0.11720763676552587</v>
      </c>
      <c r="Q1816" s="115">
        <v>0.99675341962957908</v>
      </c>
      <c r="S1816" s="91">
        <v>0</v>
      </c>
      <c r="T1816" s="86">
        <f>IF(S1816=1,INDEX('LAD average need weights (Rx)'!N:N,MATCH(C1816,'LAD average need weights (Rx)'!B:B,0)),SUMPRODUCT(I$2:Q$2,I1816:Q1816)+$T$2)</f>
        <v>0.82324385887977924</v>
      </c>
    </row>
    <row r="1817" spans="2:20" x14ac:dyDescent="0.2">
      <c r="B1817" s="102" t="s">
        <v>4722</v>
      </c>
      <c r="C1817" s="101" t="s">
        <v>7268</v>
      </c>
      <c r="D1817" s="119">
        <v>19552.615481989331</v>
      </c>
      <c r="E1817" s="119">
        <v>74245.207784518178</v>
      </c>
      <c r="F1817" s="119">
        <v>20655.680521917828</v>
      </c>
      <c r="G1817" s="118">
        <v>1.0564152167235412</v>
      </c>
      <c r="I1817" s="115">
        <v>0.29094292803970223</v>
      </c>
      <c r="J1817" s="115">
        <v>2.4932034056630161E-2</v>
      </c>
      <c r="K1817" s="116">
        <v>87.795171824758896</v>
      </c>
      <c r="L1817" s="115">
        <v>0.10516842375932116</v>
      </c>
      <c r="M1817" s="115">
        <v>0</v>
      </c>
      <c r="N1817" s="117">
        <v>8.7269220759646302</v>
      </c>
      <c r="O1817" s="115">
        <v>0.98840412790613363</v>
      </c>
      <c r="P1817" s="115">
        <v>0.11477880212569713</v>
      </c>
      <c r="Q1817" s="115">
        <v>0.990748116709811</v>
      </c>
      <c r="S1817" s="91">
        <v>0</v>
      </c>
      <c r="T1817" s="86">
        <f>IF(S1817=1,INDEX('LAD average need weights (Rx)'!N:N,MATCH(C1817,'LAD average need weights (Rx)'!B:B,0)),SUMPRODUCT(I$2:Q$2,I1817:Q1817)+$T$2)</f>
        <v>0.83400529058945971</v>
      </c>
    </row>
    <row r="1818" spans="2:20" x14ac:dyDescent="0.2">
      <c r="B1818" s="102" t="s">
        <v>4721</v>
      </c>
      <c r="C1818" s="101" t="s">
        <v>7272</v>
      </c>
      <c r="D1818" s="119">
        <v>22201.825020843564</v>
      </c>
      <c r="E1818" s="119">
        <v>73721.746546073715</v>
      </c>
      <c r="F1818" s="119">
        <v>20510.048925892166</v>
      </c>
      <c r="G1818" s="118">
        <v>0.92380013384651394</v>
      </c>
      <c r="I1818" s="115">
        <v>0.31295620437956206</v>
      </c>
      <c r="J1818" s="115">
        <v>4.4502972055619615E-2</v>
      </c>
      <c r="K1818" s="116">
        <v>97.460149302174699</v>
      </c>
      <c r="L1818" s="115">
        <v>0.1143857601400642</v>
      </c>
      <c r="M1818" s="115">
        <v>0</v>
      </c>
      <c r="N1818" s="117">
        <v>16.867915157416402</v>
      </c>
      <c r="O1818" s="115">
        <v>0.93055201435401136</v>
      </c>
      <c r="P1818" s="115">
        <v>0.25574276854344191</v>
      </c>
      <c r="Q1818" s="115">
        <v>1.0170295778067011</v>
      </c>
      <c r="S1818" s="91">
        <v>0</v>
      </c>
      <c r="T1818" s="86">
        <f>IF(S1818=1,INDEX('LAD average need weights (Rx)'!N:N,MATCH(C1818,'LAD average need weights (Rx)'!B:B,0)),SUMPRODUCT(I$2:Q$2,I1818:Q1818)+$T$2)</f>
        <v>0.93982318843227564</v>
      </c>
    </row>
    <row r="1819" spans="2:20" x14ac:dyDescent="0.2">
      <c r="B1819" s="102" t="s">
        <v>4720</v>
      </c>
      <c r="C1819" s="101" t="s">
        <v>7270</v>
      </c>
      <c r="D1819" s="119">
        <v>10176.36732587698</v>
      </c>
      <c r="E1819" s="119">
        <v>37015.957197929994</v>
      </c>
      <c r="F1819" s="119">
        <v>10298.170197226669</v>
      </c>
      <c r="G1819" s="118">
        <v>1.0119691897362983</v>
      </c>
      <c r="I1819" s="115">
        <v>0.22272727272727272</v>
      </c>
      <c r="J1819" s="115">
        <v>4.5636380466289053E-2</v>
      </c>
      <c r="K1819" s="116">
        <v>85.078434523126404</v>
      </c>
      <c r="L1819" s="115">
        <v>0.11707317073170732</v>
      </c>
      <c r="M1819" s="115">
        <v>0</v>
      </c>
      <c r="N1819" s="117">
        <v>12.543044875473401</v>
      </c>
      <c r="O1819" s="115">
        <v>0.98431277672685769</v>
      </c>
      <c r="P1819" s="115">
        <v>0.10692836843524429</v>
      </c>
      <c r="Q1819" s="115">
        <v>0.99528314901758441</v>
      </c>
      <c r="S1819" s="91">
        <v>0</v>
      </c>
      <c r="T1819" s="86">
        <f>IF(S1819=1,INDEX('LAD average need weights (Rx)'!N:N,MATCH(C1819,'LAD average need weights (Rx)'!B:B,0)),SUMPRODUCT(I$2:Q$2,I1819:Q1819)+$T$2)</f>
        <v>0.86299636556154413</v>
      </c>
    </row>
    <row r="1820" spans="2:20" x14ac:dyDescent="0.2">
      <c r="B1820" s="102" t="s">
        <v>4719</v>
      </c>
      <c r="C1820" s="101" t="s">
        <v>7272</v>
      </c>
      <c r="D1820" s="119">
        <v>15197.370857087537</v>
      </c>
      <c r="E1820" s="119">
        <v>52484.990628950429</v>
      </c>
      <c r="F1820" s="119">
        <v>14601.793583417157</v>
      </c>
      <c r="G1820" s="118">
        <v>0.96081050602297946</v>
      </c>
      <c r="I1820" s="115">
        <v>0.23946360153256704</v>
      </c>
      <c r="J1820" s="115">
        <v>5.6005454533569227E-2</v>
      </c>
      <c r="K1820" s="116">
        <v>97.708375504217102</v>
      </c>
      <c r="L1820" s="115">
        <v>9.7772744431861083E-2</v>
      </c>
      <c r="M1820" s="115">
        <v>0</v>
      </c>
      <c r="N1820" s="117">
        <v>16.9953422808948</v>
      </c>
      <c r="O1820" s="115">
        <v>0.92212714497656123</v>
      </c>
      <c r="P1820" s="115">
        <v>0.25689627165746254</v>
      </c>
      <c r="Q1820" s="115">
        <v>1.0200976243861644</v>
      </c>
      <c r="S1820" s="91">
        <v>0</v>
      </c>
      <c r="T1820" s="86">
        <f>IF(S1820=1,INDEX('LAD average need weights (Rx)'!N:N,MATCH(C1820,'LAD average need weights (Rx)'!B:B,0)),SUMPRODUCT(I$2:Q$2,I1820:Q1820)+$T$2)</f>
        <v>0.91988681438564757</v>
      </c>
    </row>
    <row r="1821" spans="2:20" x14ac:dyDescent="0.2">
      <c r="B1821" s="102" t="s">
        <v>4718</v>
      </c>
      <c r="C1821" s="101" t="s">
        <v>7270</v>
      </c>
      <c r="D1821" s="119">
        <v>10730.002909046225</v>
      </c>
      <c r="E1821" s="119">
        <v>44434.131410770169</v>
      </c>
      <c r="F1821" s="119">
        <v>12361.972578130064</v>
      </c>
      <c r="G1821" s="118">
        <v>1.1520940565363651</v>
      </c>
      <c r="I1821" s="115">
        <v>0.29003558718861211</v>
      </c>
      <c r="J1821" s="115">
        <v>3.2525937713893262E-2</v>
      </c>
      <c r="K1821" s="116">
        <v>81.120165105277806</v>
      </c>
      <c r="L1821" s="115">
        <v>9.425785482123511E-2</v>
      </c>
      <c r="M1821" s="115">
        <v>0</v>
      </c>
      <c r="N1821" s="117">
        <v>10.855045914108199</v>
      </c>
      <c r="O1821" s="115">
        <v>1.1036659102413271</v>
      </c>
      <c r="P1821" s="115">
        <v>7.396238067094546E-2</v>
      </c>
      <c r="Q1821" s="115">
        <v>0.96115691276288007</v>
      </c>
      <c r="S1821" s="91">
        <v>0</v>
      </c>
      <c r="T1821" s="86">
        <f>IF(S1821=1,INDEX('LAD average need weights (Rx)'!N:N,MATCH(C1821,'LAD average need weights (Rx)'!B:B,0)),SUMPRODUCT(I$2:Q$2,I1821:Q1821)+$T$2)</f>
        <v>0.84673623725968117</v>
      </c>
    </row>
    <row r="1822" spans="2:20" x14ac:dyDescent="0.2">
      <c r="B1822" s="102" t="s">
        <v>4717</v>
      </c>
      <c r="C1822" s="101" t="s">
        <v>7269</v>
      </c>
      <c r="D1822" s="119">
        <v>17837.851763878374</v>
      </c>
      <c r="E1822" s="119">
        <v>65276.812745136078</v>
      </c>
      <c r="F1822" s="119">
        <v>18160.59284884571</v>
      </c>
      <c r="G1822" s="118">
        <v>1.0180930466986438</v>
      </c>
      <c r="I1822" s="115">
        <v>0.35895806861499363</v>
      </c>
      <c r="J1822" s="115">
        <v>4.3976480469086074E-2</v>
      </c>
      <c r="K1822" s="116">
        <v>88.679788470478897</v>
      </c>
      <c r="L1822" s="115">
        <v>0.11886619932947272</v>
      </c>
      <c r="M1822" s="115">
        <v>0</v>
      </c>
      <c r="N1822" s="117">
        <v>13.3438627963738</v>
      </c>
      <c r="O1822" s="115">
        <v>1.0062875599373504</v>
      </c>
      <c r="P1822" s="115">
        <v>0.25456181680915424</v>
      </c>
      <c r="Q1822" s="115">
        <v>0.99647048467562604</v>
      </c>
      <c r="S1822" s="91">
        <v>0</v>
      </c>
      <c r="T1822" s="86">
        <f>IF(S1822=1,INDEX('LAD average need weights (Rx)'!N:N,MATCH(C1822,'LAD average need weights (Rx)'!B:B,0)),SUMPRODUCT(I$2:Q$2,I1822:Q1822)+$T$2)</f>
        <v>0.92144316570213269</v>
      </c>
    </row>
    <row r="1823" spans="2:20" x14ac:dyDescent="0.2">
      <c r="B1823" s="102" t="s">
        <v>4716</v>
      </c>
      <c r="C1823" s="101" t="s">
        <v>7126</v>
      </c>
      <c r="D1823" s="119">
        <v>15107.320588072667</v>
      </c>
      <c r="E1823" s="119">
        <v>55528.577171667966</v>
      </c>
      <c r="F1823" s="119">
        <v>15448.546567793492</v>
      </c>
      <c r="G1823" s="118">
        <v>1.0225867967606528</v>
      </c>
      <c r="I1823" s="115">
        <v>0.3091891891891892</v>
      </c>
      <c r="J1823" s="115">
        <v>3.0410153196053315E-2</v>
      </c>
      <c r="K1823" s="116">
        <v>108.522449168207</v>
      </c>
      <c r="L1823" s="115">
        <v>0.12567811934900541</v>
      </c>
      <c r="M1823" s="115">
        <v>0</v>
      </c>
      <c r="N1823" s="117">
        <v>8.8778411275415898</v>
      </c>
      <c r="O1823" s="115">
        <v>0.96090609613920042</v>
      </c>
      <c r="P1823" s="115">
        <v>0.14606408162974743</v>
      </c>
      <c r="Q1823" s="115">
        <v>1.0056581165341247</v>
      </c>
      <c r="S1823" s="91">
        <v>0</v>
      </c>
      <c r="T1823" s="86">
        <f>IF(S1823=1,INDEX('LAD average need weights (Rx)'!N:N,MATCH(C1823,'LAD average need weights (Rx)'!B:B,0)),SUMPRODUCT(I$2:Q$2,I1823:Q1823)+$T$2)</f>
        <v>0.87720250290254986</v>
      </c>
    </row>
    <row r="1824" spans="2:20" x14ac:dyDescent="0.2">
      <c r="B1824" s="102" t="s">
        <v>4715</v>
      </c>
      <c r="C1824" s="101" t="s">
        <v>7272</v>
      </c>
      <c r="D1824" s="119">
        <v>12811.093522550917</v>
      </c>
      <c r="E1824" s="119">
        <v>43615.142738783055</v>
      </c>
      <c r="F1824" s="119">
        <v>12134.122608220448</v>
      </c>
      <c r="G1824" s="118">
        <v>0.94715744498010102</v>
      </c>
      <c r="I1824" s="115">
        <v>0.36863136863136864</v>
      </c>
      <c r="J1824" s="115">
        <v>5.3227039606655056E-2</v>
      </c>
      <c r="K1824" s="116">
        <v>100.391919029641</v>
      </c>
      <c r="L1824" s="115">
        <v>9.7927671678179604E-2</v>
      </c>
      <c r="M1824" s="115">
        <v>0</v>
      </c>
      <c r="N1824" s="117">
        <v>20.757410956703399</v>
      </c>
      <c r="O1824" s="115">
        <v>0.9407591833691803</v>
      </c>
      <c r="P1824" s="115">
        <v>0.32478058165884333</v>
      </c>
      <c r="Q1824" s="115">
        <v>1.0329152149881953</v>
      </c>
      <c r="S1824" s="91">
        <v>0</v>
      </c>
      <c r="T1824" s="86">
        <f>IF(S1824=1,INDEX('LAD average need weights (Rx)'!N:N,MATCH(C1824,'LAD average need weights (Rx)'!B:B,0)),SUMPRODUCT(I$2:Q$2,I1824:Q1824)+$T$2)</f>
        <v>0.99198791275228571</v>
      </c>
    </row>
    <row r="1825" spans="2:20" x14ac:dyDescent="0.2">
      <c r="B1825" s="102" t="s">
        <v>4714</v>
      </c>
      <c r="C1825" s="101" t="s">
        <v>7269</v>
      </c>
      <c r="D1825" s="119">
        <v>12030.433509352013</v>
      </c>
      <c r="E1825" s="119">
        <v>45427.842757237275</v>
      </c>
      <c r="F1825" s="119">
        <v>12638.431958016256</v>
      </c>
      <c r="G1825" s="118">
        <v>1.0505383657364971</v>
      </c>
      <c r="I1825" s="115">
        <v>0.3329718004338395</v>
      </c>
      <c r="J1825" s="115">
        <v>1.7953124190942447E-2</v>
      </c>
      <c r="K1825" s="116">
        <v>80.973939012889005</v>
      </c>
      <c r="L1825" s="115">
        <v>0.15091015854374634</v>
      </c>
      <c r="M1825" s="115">
        <v>0</v>
      </c>
      <c r="N1825" s="117">
        <v>5.7401615844074199</v>
      </c>
      <c r="O1825" s="115">
        <v>1.1248270153272346</v>
      </c>
      <c r="P1825" s="115">
        <v>0.12140856670559168</v>
      </c>
      <c r="Q1825" s="115">
        <v>0.95112237286445334</v>
      </c>
      <c r="S1825" s="91">
        <v>0</v>
      </c>
      <c r="T1825" s="86">
        <f>IF(S1825=1,INDEX('LAD average need weights (Rx)'!N:N,MATCH(C1825,'LAD average need weights (Rx)'!B:B,0)),SUMPRODUCT(I$2:Q$2,I1825:Q1825)+$T$2)</f>
        <v>0.84806375764631436</v>
      </c>
    </row>
    <row r="1826" spans="2:20" x14ac:dyDescent="0.2">
      <c r="B1826" s="102" t="s">
        <v>4713</v>
      </c>
      <c r="C1826" s="101" t="s">
        <v>7134</v>
      </c>
      <c r="D1826" s="119">
        <v>10982.216324476471</v>
      </c>
      <c r="E1826" s="119">
        <v>38564.152124591441</v>
      </c>
      <c r="F1826" s="119">
        <v>10728.891865938076</v>
      </c>
      <c r="G1826" s="118">
        <v>0.97693321174399006</v>
      </c>
      <c r="I1826" s="115">
        <v>0.25850340136054423</v>
      </c>
      <c r="J1826" s="115">
        <v>4.3433139209020817E-2</v>
      </c>
      <c r="K1826" s="116">
        <v>92.455498721227599</v>
      </c>
      <c r="L1826" s="115">
        <v>0.10359187922956793</v>
      </c>
      <c r="M1826" s="115">
        <v>0</v>
      </c>
      <c r="N1826" s="117">
        <v>12.665729616368299</v>
      </c>
      <c r="O1826" s="115">
        <v>0.9731280412242016</v>
      </c>
      <c r="P1826" s="115">
        <v>0.16252729154043241</v>
      </c>
      <c r="Q1826" s="115">
        <v>1.0070680762803601</v>
      </c>
      <c r="S1826" s="91">
        <v>0</v>
      </c>
      <c r="T1826" s="86">
        <f>IF(S1826=1,INDEX('LAD average need weights (Rx)'!N:N,MATCH(C1826,'LAD average need weights (Rx)'!B:B,0)),SUMPRODUCT(I$2:Q$2,I1826:Q1826)+$T$2)</f>
        <v>0.87672693876775232</v>
      </c>
    </row>
    <row r="1827" spans="2:20" x14ac:dyDescent="0.2">
      <c r="B1827" s="102" t="s">
        <v>4712</v>
      </c>
      <c r="C1827" s="101" t="s">
        <v>7268</v>
      </c>
      <c r="D1827" s="119">
        <v>7965.2214615138855</v>
      </c>
      <c r="E1827" s="119">
        <v>31682.046003019637</v>
      </c>
      <c r="F1827" s="119">
        <v>8814.2284202151241</v>
      </c>
      <c r="G1827" s="118">
        <v>1.1065892471167869</v>
      </c>
      <c r="I1827" s="115">
        <v>0.34323040380047504</v>
      </c>
      <c r="J1827" s="115">
        <v>2.9711793632657347E-2</v>
      </c>
      <c r="K1827" s="116">
        <v>83.974453041622198</v>
      </c>
      <c r="L1827" s="115">
        <v>9.191994069681246E-2</v>
      </c>
      <c r="M1827" s="115">
        <v>0</v>
      </c>
      <c r="N1827" s="117">
        <v>9.6535072038420502</v>
      </c>
      <c r="O1827" s="115">
        <v>1.1705634888349272</v>
      </c>
      <c r="P1827" s="115">
        <v>9.801677852681262E-2</v>
      </c>
      <c r="Q1827" s="115">
        <v>0.95431475445125358</v>
      </c>
      <c r="S1827" s="91">
        <v>0</v>
      </c>
      <c r="T1827" s="86">
        <f>IF(S1827=1,INDEX('LAD average need weights (Rx)'!N:N,MATCH(C1827,'LAD average need weights (Rx)'!B:B,0)),SUMPRODUCT(I$2:Q$2,I1827:Q1827)+$T$2)</f>
        <v>0.85931611068416325</v>
      </c>
    </row>
    <row r="1828" spans="2:20" x14ac:dyDescent="0.2">
      <c r="B1828" s="102" t="s">
        <v>4711</v>
      </c>
      <c r="C1828" s="101" t="s">
        <v>7026</v>
      </c>
      <c r="D1828" s="119">
        <v>12945.822109422685</v>
      </c>
      <c r="E1828" s="119">
        <v>49927.711957179206</v>
      </c>
      <c r="F1828" s="119">
        <v>13890.335796095354</v>
      </c>
      <c r="G1828" s="118">
        <v>1.0729589576227223</v>
      </c>
      <c r="I1828" s="115">
        <v>0.30110262934690418</v>
      </c>
      <c r="J1828" s="115">
        <v>3.5365237849618147E-2</v>
      </c>
      <c r="K1828" s="116">
        <v>118.908971656126</v>
      </c>
      <c r="L1828" s="115">
        <v>0.10287891617273497</v>
      </c>
      <c r="M1828" s="115">
        <v>0</v>
      </c>
      <c r="N1828" s="117">
        <v>11.5099943780745</v>
      </c>
      <c r="O1828" s="115">
        <v>1.0320130800675693</v>
      </c>
      <c r="P1828" s="115">
        <v>0.17722420197064725</v>
      </c>
      <c r="Q1828" s="115">
        <v>0.97740192400353365</v>
      </c>
      <c r="S1828" s="91">
        <v>0</v>
      </c>
      <c r="T1828" s="86">
        <f>IF(S1828=1,INDEX('LAD average need weights (Rx)'!N:N,MATCH(C1828,'LAD average need weights (Rx)'!B:B,0)),SUMPRODUCT(I$2:Q$2,I1828:Q1828)+$T$2)</f>
        <v>0.90255752813011036</v>
      </c>
    </row>
    <row r="1829" spans="2:20" x14ac:dyDescent="0.2">
      <c r="B1829" s="102" t="s">
        <v>4710</v>
      </c>
      <c r="C1829" s="101" t="s">
        <v>7126</v>
      </c>
      <c r="D1829" s="119">
        <v>12782.152615344008</v>
      </c>
      <c r="E1829" s="119">
        <v>50406.724018897585</v>
      </c>
      <c r="F1829" s="119">
        <v>14023.601233801668</v>
      </c>
      <c r="G1829" s="118">
        <v>1.0971235953611909</v>
      </c>
      <c r="I1829" s="115">
        <v>0.26857142857142857</v>
      </c>
      <c r="J1829" s="115">
        <v>3.8854833447843282E-2</v>
      </c>
      <c r="K1829" s="116">
        <v>92.784461472967294</v>
      </c>
      <c r="L1829" s="115">
        <v>0.11221590909090909</v>
      </c>
      <c r="M1829" s="115">
        <v>0</v>
      </c>
      <c r="N1829" s="117">
        <v>9.1293377607492499</v>
      </c>
      <c r="O1829" s="115">
        <v>1.0590705283633144</v>
      </c>
      <c r="P1829" s="115">
        <v>8.6640049266162325E-2</v>
      </c>
      <c r="Q1829" s="115">
        <v>0.97379807036154198</v>
      </c>
      <c r="S1829" s="91">
        <v>0</v>
      </c>
      <c r="T1829" s="86">
        <f>IF(S1829=1,INDEX('LAD average need weights (Rx)'!N:N,MATCH(C1829,'LAD average need weights (Rx)'!B:B,0)),SUMPRODUCT(I$2:Q$2,I1829:Q1829)+$T$2)</f>
        <v>0.85125622225707898</v>
      </c>
    </row>
    <row r="1830" spans="2:20" x14ac:dyDescent="0.2">
      <c r="B1830" s="102" t="s">
        <v>4709</v>
      </c>
      <c r="C1830" s="101" t="s">
        <v>7126</v>
      </c>
      <c r="D1830" s="119">
        <v>19711.071586031019</v>
      </c>
      <c r="E1830" s="119">
        <v>72052.76338815398</v>
      </c>
      <c r="F1830" s="119">
        <v>20045.722891456309</v>
      </c>
      <c r="G1830" s="118">
        <v>1.0169778342067639</v>
      </c>
      <c r="I1830" s="115">
        <v>0.32611174458380843</v>
      </c>
      <c r="J1830" s="115">
        <v>3.3886831213969383E-2</v>
      </c>
      <c r="K1830" s="116">
        <v>111.252097203728</v>
      </c>
      <c r="L1830" s="115">
        <v>0.10718232044198896</v>
      </c>
      <c r="M1830" s="115">
        <v>0</v>
      </c>
      <c r="N1830" s="117">
        <v>8.6335446071904105</v>
      </c>
      <c r="O1830" s="115">
        <v>0.97529503909227022</v>
      </c>
      <c r="P1830" s="115">
        <v>0.13424144662077142</v>
      </c>
      <c r="Q1830" s="115">
        <v>1.0055229278590279</v>
      </c>
      <c r="S1830" s="91">
        <v>0</v>
      </c>
      <c r="T1830" s="86">
        <f>IF(S1830=1,INDEX('LAD average need weights (Rx)'!N:N,MATCH(C1830,'LAD average need weights (Rx)'!B:B,0)),SUMPRODUCT(I$2:Q$2,I1830:Q1830)+$T$2)</f>
        <v>0.87294614923517422</v>
      </c>
    </row>
    <row r="1831" spans="2:20" x14ac:dyDescent="0.2">
      <c r="B1831" s="102" t="s">
        <v>4708</v>
      </c>
      <c r="C1831" s="101" t="s">
        <v>7026</v>
      </c>
      <c r="D1831" s="119">
        <v>5510.0314057702699</v>
      </c>
      <c r="E1831" s="119">
        <v>22425.351135220666</v>
      </c>
      <c r="F1831" s="119">
        <v>6238.9331576163413</v>
      </c>
      <c r="G1831" s="118">
        <v>1.132286315298084</v>
      </c>
      <c r="I1831" s="115">
        <v>0.2593320235756385</v>
      </c>
      <c r="J1831" s="115">
        <v>3.8653365420804761E-2</v>
      </c>
      <c r="K1831" s="116">
        <v>97.593628662195499</v>
      </c>
      <c r="L1831" s="115">
        <v>8.75251509054326E-2</v>
      </c>
      <c r="M1831" s="115">
        <v>0</v>
      </c>
      <c r="N1831" s="117">
        <v>13.358585421814301</v>
      </c>
      <c r="O1831" s="115">
        <v>1.108333151748937</v>
      </c>
      <c r="P1831" s="115">
        <v>0.23269458537152932</v>
      </c>
      <c r="Q1831" s="115">
        <v>0.94917120287807344</v>
      </c>
      <c r="S1831" s="91">
        <v>0</v>
      </c>
      <c r="T1831" s="86">
        <f>IF(S1831=1,INDEX('LAD average need weights (Rx)'!N:N,MATCH(C1831,'LAD average need weights (Rx)'!B:B,0)),SUMPRODUCT(I$2:Q$2,I1831:Q1831)+$T$2)</f>
        <v>0.8895289470482497</v>
      </c>
    </row>
    <row r="1832" spans="2:20" x14ac:dyDescent="0.2">
      <c r="B1832" s="102" t="s">
        <v>4707</v>
      </c>
      <c r="C1832" s="101" t="s">
        <v>7134</v>
      </c>
      <c r="D1832" s="119">
        <v>4760.7349976229416</v>
      </c>
      <c r="E1832" s="119">
        <v>15317.865462056372</v>
      </c>
      <c r="F1832" s="119">
        <v>4261.5671058561229</v>
      </c>
      <c r="G1832" s="118">
        <v>0.89514898602504533</v>
      </c>
      <c r="I1832" s="115">
        <v>0.25862068965517243</v>
      </c>
      <c r="J1832" s="115">
        <v>5.4885330350080051E-2</v>
      </c>
      <c r="K1832" s="116">
        <v>97.863209393346395</v>
      </c>
      <c r="L1832" s="115">
        <v>0.10385064177362893</v>
      </c>
      <c r="M1832" s="115">
        <v>0</v>
      </c>
      <c r="N1832" s="117">
        <v>13.7043894324853</v>
      </c>
      <c r="O1832" s="115">
        <v>0.90710649607889349</v>
      </c>
      <c r="P1832" s="115">
        <v>0.19903330551664219</v>
      </c>
      <c r="Q1832" s="115">
        <v>1.0265905884776791</v>
      </c>
      <c r="S1832" s="91">
        <v>0</v>
      </c>
      <c r="T1832" s="86">
        <f>IF(S1832=1,INDEX('LAD average need weights (Rx)'!N:N,MATCH(C1832,'LAD average need weights (Rx)'!B:B,0)),SUMPRODUCT(I$2:Q$2,I1832:Q1832)+$T$2)</f>
        <v>0.89440942016417779</v>
      </c>
    </row>
    <row r="1833" spans="2:20" x14ac:dyDescent="0.2">
      <c r="B1833" s="102" t="s">
        <v>4706</v>
      </c>
      <c r="C1833" s="101" t="s">
        <v>7134</v>
      </c>
      <c r="D1833" s="119">
        <v>10539.397419728977</v>
      </c>
      <c r="E1833" s="119">
        <v>40367.137470171117</v>
      </c>
      <c r="F1833" s="119">
        <v>11230.498506895705</v>
      </c>
      <c r="G1833" s="118">
        <v>1.0655731119763105</v>
      </c>
      <c r="I1833" s="115">
        <v>0.34036433365292423</v>
      </c>
      <c r="J1833" s="115">
        <v>2.0295676861358369E-2</v>
      </c>
      <c r="K1833" s="116">
        <v>75.520712201991799</v>
      </c>
      <c r="L1833" s="115">
        <v>0.10579064587973273</v>
      </c>
      <c r="M1833" s="115">
        <v>0</v>
      </c>
      <c r="N1833" s="117">
        <v>4.84605663414143</v>
      </c>
      <c r="O1833" s="115">
        <v>1.0755961058705439</v>
      </c>
      <c r="P1833" s="115">
        <v>7.014472441072174E-2</v>
      </c>
      <c r="Q1833" s="115">
        <v>0.97430526634496795</v>
      </c>
      <c r="S1833" s="91">
        <v>0</v>
      </c>
      <c r="T1833" s="86">
        <f>IF(S1833=1,INDEX('LAD average need weights (Rx)'!N:N,MATCH(C1833,'LAD average need weights (Rx)'!B:B,0)),SUMPRODUCT(I$2:Q$2,I1833:Q1833)+$T$2)</f>
        <v>0.80393385940111539</v>
      </c>
    </row>
    <row r="1834" spans="2:20" x14ac:dyDescent="0.2">
      <c r="B1834" s="102" t="s">
        <v>4705</v>
      </c>
      <c r="C1834" s="101" t="s">
        <v>7271</v>
      </c>
      <c r="D1834" s="119">
        <v>9065.5365648254374</v>
      </c>
      <c r="E1834" s="119">
        <v>31374.836386892635</v>
      </c>
      <c r="F1834" s="119">
        <v>8728.75995870314</v>
      </c>
      <c r="G1834" s="118">
        <v>0.96285089098542709</v>
      </c>
      <c r="I1834" s="115">
        <v>0.29159519725557459</v>
      </c>
      <c r="J1834" s="115">
        <v>5.7694823850034507E-2</v>
      </c>
      <c r="K1834" s="116">
        <v>89.335191597414607</v>
      </c>
      <c r="L1834" s="115">
        <v>0.12242562929061784</v>
      </c>
      <c r="M1834" s="115">
        <v>0</v>
      </c>
      <c r="N1834" s="117">
        <v>10.9916804016621</v>
      </c>
      <c r="O1834" s="115">
        <v>0.88256739016255104</v>
      </c>
      <c r="P1834" s="115">
        <v>0.17101362872773815</v>
      </c>
      <c r="Q1834" s="115">
        <v>1.0178223786707166</v>
      </c>
      <c r="S1834" s="91">
        <v>0</v>
      </c>
      <c r="T1834" s="86">
        <f>IF(S1834=1,INDEX('LAD average need weights (Rx)'!N:N,MATCH(C1834,'LAD average need weights (Rx)'!B:B,0)),SUMPRODUCT(I$2:Q$2,I1834:Q1834)+$T$2)</f>
        <v>0.87554690596375673</v>
      </c>
    </row>
    <row r="1835" spans="2:20" x14ac:dyDescent="0.2">
      <c r="B1835" s="102" t="s">
        <v>4704</v>
      </c>
      <c r="C1835" s="101" t="s">
        <v>7272</v>
      </c>
      <c r="D1835" s="119">
        <v>4567.828893947406</v>
      </c>
      <c r="E1835" s="119">
        <v>15579.007278047429</v>
      </c>
      <c r="F1835" s="119">
        <v>4334.219093546425</v>
      </c>
      <c r="G1835" s="118">
        <v>0.94885758511871465</v>
      </c>
      <c r="I1835" s="115">
        <v>0.33617021276595743</v>
      </c>
      <c r="J1835" s="115">
        <v>5.8254920257339374E-2</v>
      </c>
      <c r="K1835" s="116">
        <v>100.239504716981</v>
      </c>
      <c r="L1835" s="115">
        <v>0.11046511627906977</v>
      </c>
      <c r="M1835" s="115">
        <v>0</v>
      </c>
      <c r="N1835" s="117">
        <v>18.1369801886792</v>
      </c>
      <c r="O1835" s="115">
        <v>0.95347561859644447</v>
      </c>
      <c r="P1835" s="115">
        <v>0.30458378184781287</v>
      </c>
      <c r="Q1835" s="115">
        <v>1.0144424217545849</v>
      </c>
      <c r="S1835" s="91">
        <v>0</v>
      </c>
      <c r="T1835" s="86">
        <f>IF(S1835=1,INDEX('LAD average need weights (Rx)'!N:N,MATCH(C1835,'LAD average need weights (Rx)'!B:B,0)),SUMPRODUCT(I$2:Q$2,I1835:Q1835)+$T$2)</f>
        <v>0.969310815162165</v>
      </c>
    </row>
    <row r="1836" spans="2:20" x14ac:dyDescent="0.2">
      <c r="B1836" s="102" t="s">
        <v>4703</v>
      </c>
      <c r="C1836" s="101" t="s">
        <v>7271</v>
      </c>
      <c r="D1836" s="119">
        <v>3956.9159750752524</v>
      </c>
      <c r="E1836" s="119">
        <v>15049.16995447666</v>
      </c>
      <c r="F1836" s="119">
        <v>4186.813613639506</v>
      </c>
      <c r="G1836" s="118">
        <v>1.0581002073363162</v>
      </c>
      <c r="I1836" s="115">
        <v>0.27299703264094954</v>
      </c>
      <c r="J1836" s="115">
        <v>5.1900305702702446E-2</v>
      </c>
      <c r="K1836" s="116">
        <v>88.822558524473905</v>
      </c>
      <c r="L1836" s="115">
        <v>9.7345132743362831E-2</v>
      </c>
      <c r="M1836" s="115">
        <v>0</v>
      </c>
      <c r="N1836" s="117">
        <v>9.4928881532277103</v>
      </c>
      <c r="O1836" s="115">
        <v>0.97391674593531319</v>
      </c>
      <c r="P1836" s="115">
        <v>0.11752207938926609</v>
      </c>
      <c r="Q1836" s="115">
        <v>0.98336864575090577</v>
      </c>
      <c r="S1836" s="91">
        <v>0</v>
      </c>
      <c r="T1836" s="86">
        <f>IF(S1836=1,INDEX('LAD average need weights (Rx)'!N:N,MATCH(C1836,'LAD average need weights (Rx)'!B:B,0)),SUMPRODUCT(I$2:Q$2,I1836:Q1836)+$T$2)</f>
        <v>0.84134089953538027</v>
      </c>
    </row>
    <row r="1837" spans="2:20" x14ac:dyDescent="0.2">
      <c r="B1837" s="102" t="s">
        <v>4702</v>
      </c>
      <c r="C1837" s="101" t="s">
        <v>7270</v>
      </c>
      <c r="D1837" s="119">
        <v>10770.769642225321</v>
      </c>
      <c r="E1837" s="119">
        <v>40806.303039157385</v>
      </c>
      <c r="F1837" s="119">
        <v>11352.678294115563</v>
      </c>
      <c r="G1837" s="118">
        <v>1.0540266546606798</v>
      </c>
      <c r="I1837" s="115">
        <v>0.29589632829373652</v>
      </c>
      <c r="J1837" s="115">
        <v>4.8722195695438154E-2</v>
      </c>
      <c r="K1837" s="116">
        <v>94.201395967205798</v>
      </c>
      <c r="L1837" s="115">
        <v>0.11917293233082707</v>
      </c>
      <c r="M1837" s="115">
        <v>0</v>
      </c>
      <c r="N1837" s="117">
        <v>17.033925769997801</v>
      </c>
      <c r="O1837" s="115">
        <v>0.97444725389007714</v>
      </c>
      <c r="P1837" s="115">
        <v>0.1338210843525296</v>
      </c>
      <c r="Q1837" s="115">
        <v>0.9945103680066405</v>
      </c>
      <c r="S1837" s="91">
        <v>0</v>
      </c>
      <c r="T1837" s="86">
        <f>IF(S1837=1,INDEX('LAD average need weights (Rx)'!N:N,MATCH(C1837,'LAD average need weights (Rx)'!B:B,0)),SUMPRODUCT(I$2:Q$2,I1837:Q1837)+$T$2)</f>
        <v>0.92782870152114194</v>
      </c>
    </row>
    <row r="1838" spans="2:20" x14ac:dyDescent="0.2">
      <c r="B1838" s="102" t="s">
        <v>4701</v>
      </c>
      <c r="C1838" s="101" t="s">
        <v>7268</v>
      </c>
      <c r="D1838" s="119">
        <v>13655.497765513372</v>
      </c>
      <c r="E1838" s="119">
        <v>41768.507932580615</v>
      </c>
      <c r="F1838" s="119">
        <v>11620.37229711249</v>
      </c>
      <c r="G1838" s="118">
        <v>0.85096658478898213</v>
      </c>
      <c r="I1838" s="115">
        <v>0.42965204236006049</v>
      </c>
      <c r="J1838" s="115">
        <v>5.6199426564272098E-2</v>
      </c>
      <c r="K1838" s="116">
        <v>112.638261634415</v>
      </c>
      <c r="L1838" s="115">
        <v>0.16360052562417871</v>
      </c>
      <c r="M1838" s="115">
        <v>0</v>
      </c>
      <c r="N1838" s="117">
        <v>18.165828162482001</v>
      </c>
      <c r="O1838" s="115">
        <v>0.87403216174486942</v>
      </c>
      <c r="P1838" s="115">
        <v>0.2703964988837157</v>
      </c>
      <c r="Q1838" s="115">
        <v>1.048412099218764</v>
      </c>
      <c r="S1838" s="91">
        <v>0</v>
      </c>
      <c r="T1838" s="86">
        <f>IF(S1838=1,INDEX('LAD average need weights (Rx)'!N:N,MATCH(C1838,'LAD average need weights (Rx)'!B:B,0)),SUMPRODUCT(I$2:Q$2,I1838:Q1838)+$T$2)</f>
        <v>1.0258713517762832</v>
      </c>
    </row>
    <row r="1839" spans="2:20" x14ac:dyDescent="0.2">
      <c r="B1839" s="102" t="s">
        <v>4700</v>
      </c>
      <c r="C1839" s="101" t="s">
        <v>7126</v>
      </c>
      <c r="D1839" s="119">
        <v>5066.5114858186571</v>
      </c>
      <c r="E1839" s="119">
        <v>20147.296117590522</v>
      </c>
      <c r="F1839" s="119">
        <v>5605.157887001069</v>
      </c>
      <c r="G1839" s="118">
        <v>1.1063150459029061</v>
      </c>
      <c r="I1839" s="115">
        <v>0.23353293413173654</v>
      </c>
      <c r="J1839" s="115">
        <v>3.5509041801190605E-2</v>
      </c>
      <c r="K1839" s="116">
        <v>82.002869379014996</v>
      </c>
      <c r="L1839" s="115">
        <v>8.8861076345431791E-2</v>
      </c>
      <c r="M1839" s="115">
        <v>0</v>
      </c>
      <c r="N1839" s="117">
        <v>8.3010558886509607</v>
      </c>
      <c r="O1839" s="115">
        <v>1.0239781294889205</v>
      </c>
      <c r="P1839" s="115">
        <v>0.14821566732337998</v>
      </c>
      <c r="Q1839" s="115">
        <v>0.96581429450383083</v>
      </c>
      <c r="S1839" s="91">
        <v>0</v>
      </c>
      <c r="T1839" s="86">
        <f>IF(S1839=1,INDEX('LAD average need weights (Rx)'!N:N,MATCH(C1839,'LAD average need weights (Rx)'!B:B,0)),SUMPRODUCT(I$2:Q$2,I1839:Q1839)+$T$2)</f>
        <v>0.810323021235413</v>
      </c>
    </row>
    <row r="1840" spans="2:20" x14ac:dyDescent="0.2">
      <c r="B1840" s="102" t="s">
        <v>4699</v>
      </c>
      <c r="C1840" s="101" t="s">
        <v>7270</v>
      </c>
      <c r="D1840" s="119">
        <v>10267.595007897464</v>
      </c>
      <c r="E1840" s="119">
        <v>39833.554246677406</v>
      </c>
      <c r="F1840" s="119">
        <v>11082.050884143689</v>
      </c>
      <c r="G1840" s="118">
        <v>1.0793229452096402</v>
      </c>
      <c r="I1840" s="115">
        <v>0.33763094278807415</v>
      </c>
      <c r="J1840" s="115">
        <v>3.8318122414561277E-2</v>
      </c>
      <c r="K1840" s="116">
        <v>86.446225527108396</v>
      </c>
      <c r="L1840" s="115">
        <v>0.11871030776746458</v>
      </c>
      <c r="M1840" s="115">
        <v>0</v>
      </c>
      <c r="N1840" s="117">
        <v>18.443910203313301</v>
      </c>
      <c r="O1840" s="115">
        <v>1.0595868868864804</v>
      </c>
      <c r="P1840" s="115">
        <v>0.13047033799345265</v>
      </c>
      <c r="Q1840" s="115">
        <v>0.98520716480866333</v>
      </c>
      <c r="S1840" s="91">
        <v>0</v>
      </c>
      <c r="T1840" s="86">
        <f>IF(S1840=1,INDEX('LAD average need weights (Rx)'!N:N,MATCH(C1840,'LAD average need weights (Rx)'!B:B,0)),SUMPRODUCT(I$2:Q$2,I1840:Q1840)+$T$2)</f>
        <v>0.94514602791126634</v>
      </c>
    </row>
    <row r="1841" spans="2:20" x14ac:dyDescent="0.2">
      <c r="B1841" s="102" t="s">
        <v>4698</v>
      </c>
      <c r="C1841" s="101" t="s">
        <v>7268</v>
      </c>
      <c r="D1841" s="119">
        <v>31153.132218320832</v>
      </c>
      <c r="E1841" s="119">
        <v>106214.25440744753</v>
      </c>
      <c r="F1841" s="119">
        <v>29549.755080238629</v>
      </c>
      <c r="G1841" s="118">
        <v>0.94853239389074095</v>
      </c>
      <c r="I1841" s="115">
        <v>0.31705590941259731</v>
      </c>
      <c r="J1841" s="115">
        <v>3.3205395881297735E-2</v>
      </c>
      <c r="K1841" s="116">
        <v>86.449902674645003</v>
      </c>
      <c r="L1841" s="115">
        <v>0.10998248686514886</v>
      </c>
      <c r="M1841" s="115">
        <v>0</v>
      </c>
      <c r="N1841" s="117">
        <v>10.7331041020835</v>
      </c>
      <c r="O1841" s="115">
        <v>1.0449102852339704</v>
      </c>
      <c r="P1841" s="115">
        <v>0.11461144245287024</v>
      </c>
      <c r="Q1841" s="115">
        <v>0.98449980626413192</v>
      </c>
      <c r="S1841" s="91">
        <v>0</v>
      </c>
      <c r="T1841" s="86">
        <f>IF(S1841=1,INDEX('LAD average need weights (Rx)'!N:N,MATCH(C1841,'LAD average need weights (Rx)'!B:B,0)),SUMPRODUCT(I$2:Q$2,I1841:Q1841)+$T$2)</f>
        <v>0.86760940711554535</v>
      </c>
    </row>
    <row r="1842" spans="2:20" x14ac:dyDescent="0.2">
      <c r="B1842" s="102" t="s">
        <v>4697</v>
      </c>
      <c r="C1842" s="101" t="s">
        <v>7269</v>
      </c>
      <c r="D1842" s="119">
        <v>14985.017030820918</v>
      </c>
      <c r="E1842" s="119">
        <v>57227.967520987404</v>
      </c>
      <c r="F1842" s="119">
        <v>15921.332154702337</v>
      </c>
      <c r="G1842" s="118">
        <v>1.0624834207365679</v>
      </c>
      <c r="I1842" s="115">
        <v>0.29178470254957506</v>
      </c>
      <c r="J1842" s="115">
        <v>3.1709670313452579E-2</v>
      </c>
      <c r="K1842" s="116">
        <v>80.381179648806807</v>
      </c>
      <c r="L1842" s="115">
        <v>0.11886091621956253</v>
      </c>
      <c r="M1842" s="115">
        <v>0</v>
      </c>
      <c r="N1842" s="117">
        <v>7.23555650607834</v>
      </c>
      <c r="O1842" s="115">
        <v>1.0445268904622336</v>
      </c>
      <c r="P1842" s="115">
        <v>0.11663736639744111</v>
      </c>
      <c r="Q1842" s="115">
        <v>1.0084450535143568</v>
      </c>
      <c r="S1842" s="91">
        <v>0</v>
      </c>
      <c r="T1842" s="86">
        <f>IF(S1842=1,INDEX('LAD average need weights (Rx)'!N:N,MATCH(C1842,'LAD average need weights (Rx)'!B:B,0)),SUMPRODUCT(I$2:Q$2,I1842:Q1842)+$T$2)</f>
        <v>0.83802104034808844</v>
      </c>
    </row>
    <row r="1843" spans="2:20" x14ac:dyDescent="0.2">
      <c r="B1843" s="102" t="s">
        <v>4696</v>
      </c>
      <c r="C1843" s="101" t="s">
        <v>7126</v>
      </c>
      <c r="D1843" s="119">
        <v>10806.627718361691</v>
      </c>
      <c r="E1843" s="119">
        <v>42080.490458633773</v>
      </c>
      <c r="F1843" s="119">
        <v>11707.168624833439</v>
      </c>
      <c r="G1843" s="118">
        <v>1.0833322781112953</v>
      </c>
      <c r="I1843" s="115">
        <v>0.26887661141804786</v>
      </c>
      <c r="J1843" s="115">
        <v>1.5514603014479995E-2</v>
      </c>
      <c r="K1843" s="116">
        <v>90.248327586206898</v>
      </c>
      <c r="L1843" s="115">
        <v>8.8442211055276387E-2</v>
      </c>
      <c r="M1843" s="115">
        <v>0</v>
      </c>
      <c r="N1843" s="117">
        <v>8.4244856896551692</v>
      </c>
      <c r="O1843" s="115">
        <v>1.0380067903202148</v>
      </c>
      <c r="P1843" s="115">
        <v>0.10837417012574208</v>
      </c>
      <c r="Q1843" s="115">
        <v>0.9594138811939027</v>
      </c>
      <c r="S1843" s="91">
        <v>0</v>
      </c>
      <c r="T1843" s="86">
        <f>IF(S1843=1,INDEX('LAD average need weights (Rx)'!N:N,MATCH(C1843,'LAD average need weights (Rx)'!B:B,0)),SUMPRODUCT(I$2:Q$2,I1843:Q1843)+$T$2)</f>
        <v>0.81454416150235676</v>
      </c>
    </row>
    <row r="1844" spans="2:20" x14ac:dyDescent="0.2">
      <c r="B1844" s="102" t="s">
        <v>4695</v>
      </c>
      <c r="C1844" s="101" t="s">
        <v>7026</v>
      </c>
      <c r="D1844" s="119">
        <v>6166.4912617619339</v>
      </c>
      <c r="E1844" s="119">
        <v>21891.895403328675</v>
      </c>
      <c r="F1844" s="119">
        <v>6090.5210041676373</v>
      </c>
      <c r="G1844" s="118">
        <v>0.98768014834215634</v>
      </c>
      <c r="I1844" s="115">
        <v>0.26252505010020039</v>
      </c>
      <c r="J1844" s="115">
        <v>3.3218002144108652E-2</v>
      </c>
      <c r="K1844" s="116">
        <v>88.317352355673606</v>
      </c>
      <c r="L1844" s="115">
        <v>0.11205432937181664</v>
      </c>
      <c r="M1844" s="115">
        <v>0</v>
      </c>
      <c r="N1844" s="117">
        <v>10.2579212010617</v>
      </c>
      <c r="O1844" s="115">
        <v>0.99284307903646352</v>
      </c>
      <c r="P1844" s="115">
        <v>0.14758812366000157</v>
      </c>
      <c r="Q1844" s="115">
        <v>0.99476551839293914</v>
      </c>
      <c r="S1844" s="91">
        <v>0</v>
      </c>
      <c r="T1844" s="86">
        <f>IF(S1844=1,INDEX('LAD average need weights (Rx)'!N:N,MATCH(C1844,'LAD average need weights (Rx)'!B:B,0)),SUMPRODUCT(I$2:Q$2,I1844:Q1844)+$T$2)</f>
        <v>0.85327391197181857</v>
      </c>
    </row>
    <row r="1845" spans="2:20" x14ac:dyDescent="0.2">
      <c r="B1845" s="102" t="s">
        <v>4694</v>
      </c>
      <c r="C1845" s="101" t="s">
        <v>7270</v>
      </c>
      <c r="D1845" s="119">
        <v>5985.8447778379432</v>
      </c>
      <c r="E1845" s="119">
        <v>20944.479690425309</v>
      </c>
      <c r="F1845" s="119">
        <v>5826.9414833994615</v>
      </c>
      <c r="G1845" s="118">
        <v>0.97345348896670236</v>
      </c>
      <c r="I1845" s="115">
        <v>0.27355072463768115</v>
      </c>
      <c r="J1845" s="115">
        <v>4.9899612991977295E-2</v>
      </c>
      <c r="K1845" s="116">
        <v>97.564915859255507</v>
      </c>
      <c r="L1845" s="115">
        <v>9.8729227761485822E-2</v>
      </c>
      <c r="M1845" s="115">
        <v>0</v>
      </c>
      <c r="N1845" s="117">
        <v>19.8792493625701</v>
      </c>
      <c r="O1845" s="115">
        <v>0.99623979307116506</v>
      </c>
      <c r="P1845" s="115">
        <v>0.18099197815882626</v>
      </c>
      <c r="Q1845" s="115">
        <v>0.99531736049477526</v>
      </c>
      <c r="S1845" s="91">
        <v>0</v>
      </c>
      <c r="T1845" s="86">
        <f>IF(S1845=1,INDEX('LAD average need weights (Rx)'!N:N,MATCH(C1845,'LAD average need weights (Rx)'!B:B,0)),SUMPRODUCT(I$2:Q$2,I1845:Q1845)+$T$2)</f>
        <v>0.94542601865708753</v>
      </c>
    </row>
    <row r="1846" spans="2:20" x14ac:dyDescent="0.2">
      <c r="B1846" s="102" t="s">
        <v>4693</v>
      </c>
      <c r="C1846" s="101" t="s">
        <v>7026</v>
      </c>
      <c r="D1846" s="119">
        <v>2873.5330409057156</v>
      </c>
      <c r="E1846" s="119">
        <v>11197.305461110538</v>
      </c>
      <c r="F1846" s="119">
        <v>3115.1904777786058</v>
      </c>
      <c r="G1846" s="118">
        <v>1.08409767120573</v>
      </c>
      <c r="I1846" s="115">
        <v>0.29533678756476683</v>
      </c>
      <c r="J1846" s="115">
        <v>4.1075401030361121E-2</v>
      </c>
      <c r="K1846" s="116">
        <v>109.279596678529</v>
      </c>
      <c r="L1846" s="115">
        <v>0.1111111111111111</v>
      </c>
      <c r="M1846" s="115">
        <v>0</v>
      </c>
      <c r="N1846" s="117">
        <v>11.4517279557137</v>
      </c>
      <c r="O1846" s="115">
        <v>1.0932851529864094</v>
      </c>
      <c r="P1846" s="115">
        <v>0.17452386265087896</v>
      </c>
      <c r="Q1846" s="115">
        <v>0.95915980264721812</v>
      </c>
      <c r="S1846" s="91">
        <v>0</v>
      </c>
      <c r="T1846" s="86">
        <f>IF(S1846=1,INDEX('LAD average need weights (Rx)'!N:N,MATCH(C1846,'LAD average need weights (Rx)'!B:B,0)),SUMPRODUCT(I$2:Q$2,I1846:Q1846)+$T$2)</f>
        <v>0.90312935528039562</v>
      </c>
    </row>
    <row r="1847" spans="2:20" x14ac:dyDescent="0.2">
      <c r="B1847" s="102" t="s">
        <v>4692</v>
      </c>
      <c r="C1847" s="101" t="s">
        <v>7270</v>
      </c>
      <c r="D1847" s="119">
        <v>6465.8648133891129</v>
      </c>
      <c r="E1847" s="119">
        <v>19260.864904712256</v>
      </c>
      <c r="F1847" s="119">
        <v>5358.5447993118241</v>
      </c>
      <c r="G1847" s="118">
        <v>0.8287437108514365</v>
      </c>
      <c r="I1847" s="115">
        <v>0.25549450549450547</v>
      </c>
      <c r="J1847" s="115">
        <v>4.9511787316273162E-2</v>
      </c>
      <c r="K1847" s="116">
        <v>95.690083425153503</v>
      </c>
      <c r="L1847" s="115">
        <v>0.13324538258575197</v>
      </c>
      <c r="M1847" s="115">
        <v>0</v>
      </c>
      <c r="N1847" s="117">
        <v>25.296575318746999</v>
      </c>
      <c r="O1847" s="115">
        <v>0.97014719002986904</v>
      </c>
      <c r="P1847" s="115">
        <v>0.1688854440471888</v>
      </c>
      <c r="Q1847" s="115">
        <v>1.0249389773052087</v>
      </c>
      <c r="S1847" s="91">
        <v>0</v>
      </c>
      <c r="T1847" s="86">
        <f>IF(S1847=1,INDEX('LAD average need weights (Rx)'!N:N,MATCH(C1847,'LAD average need weights (Rx)'!B:B,0)),SUMPRODUCT(I$2:Q$2,I1847:Q1847)+$T$2)</f>
        <v>1.0049385404070701</v>
      </c>
    </row>
    <row r="1848" spans="2:20" x14ac:dyDescent="0.2">
      <c r="B1848" s="102" t="s">
        <v>4691</v>
      </c>
      <c r="C1848" s="101" t="s">
        <v>7269</v>
      </c>
      <c r="D1848" s="119">
        <v>6587.332166665341</v>
      </c>
      <c r="E1848" s="119">
        <v>19253.549794696031</v>
      </c>
      <c r="F1848" s="119">
        <v>5356.5096703117624</v>
      </c>
      <c r="G1848" s="118">
        <v>0.81315311491622422</v>
      </c>
      <c r="I1848" s="115">
        <v>0.30716723549488056</v>
      </c>
      <c r="J1848" s="115">
        <v>6.1350710445518646E-2</v>
      </c>
      <c r="K1848" s="116">
        <v>106.986424556853</v>
      </c>
      <c r="L1848" s="115">
        <v>0.11758793969849246</v>
      </c>
      <c r="M1848" s="115">
        <v>0</v>
      </c>
      <c r="N1848" s="117">
        <v>21.549248811067901</v>
      </c>
      <c r="O1848" s="115">
        <v>0.9454885062243904</v>
      </c>
      <c r="P1848" s="115">
        <v>0.36413097830603475</v>
      </c>
      <c r="Q1848" s="115">
        <v>1.0148274034853237</v>
      </c>
      <c r="S1848" s="91">
        <v>0</v>
      </c>
      <c r="T1848" s="86">
        <f>IF(S1848=1,INDEX('LAD average need weights (Rx)'!N:N,MATCH(C1848,'LAD average need weights (Rx)'!B:B,0)),SUMPRODUCT(I$2:Q$2,I1848:Q1848)+$T$2)</f>
        <v>1.0077237004339654</v>
      </c>
    </row>
    <row r="1849" spans="2:20" x14ac:dyDescent="0.2">
      <c r="B1849" s="102" t="s">
        <v>4690</v>
      </c>
      <c r="C1849" s="101" t="s">
        <v>7269</v>
      </c>
      <c r="D1849" s="119">
        <v>2607.641231733639</v>
      </c>
      <c r="E1849" s="119">
        <v>10316.555503188229</v>
      </c>
      <c r="F1849" s="119">
        <v>2870.157966005781</v>
      </c>
      <c r="G1849" s="118">
        <v>1.1006721059160478</v>
      </c>
      <c r="I1849" s="115">
        <v>0.26168224299065418</v>
      </c>
      <c r="J1849" s="115">
        <v>2.1593784944061004E-2</v>
      </c>
      <c r="K1849" s="116">
        <v>76.695169281585507</v>
      </c>
      <c r="L1849" s="115">
        <v>0.10526315789473684</v>
      </c>
      <c r="M1849" s="115">
        <v>0</v>
      </c>
      <c r="N1849" s="117">
        <v>7.6049211395540901</v>
      </c>
      <c r="O1849" s="115">
        <v>1.0709044956061613</v>
      </c>
      <c r="P1849" s="115">
        <v>0.11090698310272633</v>
      </c>
      <c r="Q1849" s="115">
        <v>1.0239431388890898</v>
      </c>
      <c r="S1849" s="91">
        <v>0</v>
      </c>
      <c r="T1849" s="86">
        <f>IF(S1849=1,INDEX('LAD average need weights (Rx)'!N:N,MATCH(C1849,'LAD average need weights (Rx)'!B:B,0)),SUMPRODUCT(I$2:Q$2,I1849:Q1849)+$T$2)</f>
        <v>0.82451273560413529</v>
      </c>
    </row>
    <row r="1850" spans="2:20" x14ac:dyDescent="0.2">
      <c r="B1850" s="102" t="s">
        <v>4689</v>
      </c>
      <c r="C1850" s="101" t="s">
        <v>7269</v>
      </c>
      <c r="D1850" s="119">
        <v>2872.566381899499</v>
      </c>
      <c r="E1850" s="119">
        <v>7284.5571574364094</v>
      </c>
      <c r="F1850" s="119">
        <v>2026.6289216181874</v>
      </c>
      <c r="G1850" s="118">
        <v>0.70551160606358865</v>
      </c>
      <c r="I1850" s="115">
        <v>0.2558139534883721</v>
      </c>
      <c r="J1850" s="115">
        <v>5.5664278016922898E-2</v>
      </c>
      <c r="K1850" s="116">
        <v>95.636927083333404</v>
      </c>
      <c r="L1850" s="115">
        <v>0.11276595744680851</v>
      </c>
      <c r="M1850" s="115">
        <v>0</v>
      </c>
      <c r="N1850" s="117">
        <v>18.536222916666699</v>
      </c>
      <c r="O1850" s="115">
        <v>0.81194257415153681</v>
      </c>
      <c r="P1850" s="115">
        <v>0.26711323279038829</v>
      </c>
      <c r="Q1850" s="115">
        <v>1.0594413853792537</v>
      </c>
      <c r="S1850" s="91">
        <v>0</v>
      </c>
      <c r="T1850" s="86">
        <f>IF(S1850=1,INDEX('LAD average need weights (Rx)'!N:N,MATCH(C1850,'LAD average need weights (Rx)'!B:B,0)),SUMPRODUCT(I$2:Q$2,I1850:Q1850)+$T$2)</f>
        <v>0.93653855083873672</v>
      </c>
    </row>
    <row r="1851" spans="2:20" x14ac:dyDescent="0.2">
      <c r="B1851" s="102" t="s">
        <v>4688</v>
      </c>
      <c r="C1851" s="101" t="s">
        <v>7269</v>
      </c>
      <c r="D1851" s="119">
        <v>2946.9187722755287</v>
      </c>
      <c r="E1851" s="119">
        <v>10734.31270655777</v>
      </c>
      <c r="F1851" s="119">
        <v>2986.3817545306269</v>
      </c>
      <c r="G1851" s="118">
        <v>1.0133912690863298</v>
      </c>
      <c r="I1851" s="115">
        <v>0.33510638297872342</v>
      </c>
      <c r="J1851" s="115">
        <v>2.642218508171746E-2</v>
      </c>
      <c r="K1851" s="116">
        <v>84.545128432240901</v>
      </c>
      <c r="L1851" s="115">
        <v>0.13625304136253041</v>
      </c>
      <c r="M1851" s="115">
        <v>0</v>
      </c>
      <c r="N1851" s="117">
        <v>7.5671948627103598</v>
      </c>
      <c r="O1851" s="115">
        <v>1.0796145995496158</v>
      </c>
      <c r="P1851" s="115">
        <v>0.17641759212658137</v>
      </c>
      <c r="Q1851" s="115">
        <v>0.96751057340555968</v>
      </c>
      <c r="S1851" s="91">
        <v>0</v>
      </c>
      <c r="T1851" s="86">
        <f>IF(S1851=1,INDEX('LAD average need weights (Rx)'!N:N,MATCH(C1851,'LAD average need weights (Rx)'!B:B,0)),SUMPRODUCT(I$2:Q$2,I1851:Q1851)+$T$2)</f>
        <v>0.86452383873685235</v>
      </c>
    </row>
    <row r="1852" spans="2:20" x14ac:dyDescent="0.2">
      <c r="B1852" s="102" t="s">
        <v>4687</v>
      </c>
      <c r="C1852" s="101" t="s">
        <v>7126</v>
      </c>
      <c r="D1852" s="119">
        <v>7315.2873473097825</v>
      </c>
      <c r="E1852" s="119">
        <v>22064.82171608624</v>
      </c>
      <c r="F1852" s="119">
        <v>6138.6306502544294</v>
      </c>
      <c r="G1852" s="118">
        <v>0.8391509941864318</v>
      </c>
      <c r="I1852" s="115">
        <v>0.26744186046511625</v>
      </c>
      <c r="J1852" s="115">
        <v>3.7509503207526836E-2</v>
      </c>
      <c r="K1852" s="116">
        <v>84.862641056422603</v>
      </c>
      <c r="L1852" s="115">
        <v>0.1037037037037037</v>
      </c>
      <c r="M1852" s="115">
        <v>0</v>
      </c>
      <c r="N1852" s="117">
        <v>6.6806163265306102</v>
      </c>
      <c r="O1852" s="115">
        <v>0.97153069027873262</v>
      </c>
      <c r="P1852" s="115">
        <v>0.10075989514033494</v>
      </c>
      <c r="Q1852" s="115">
        <v>0.99987286747324389</v>
      </c>
      <c r="S1852" s="91">
        <v>0</v>
      </c>
      <c r="T1852" s="86">
        <f>IF(S1852=1,INDEX('LAD average need weights (Rx)'!N:N,MATCH(C1852,'LAD average need weights (Rx)'!B:B,0)),SUMPRODUCT(I$2:Q$2,I1852:Q1852)+$T$2)</f>
        <v>0.81252343696953777</v>
      </c>
    </row>
    <row r="1853" spans="2:20" x14ac:dyDescent="0.2">
      <c r="B1853" s="102" t="s">
        <v>4686</v>
      </c>
      <c r="C1853" s="101" t="s">
        <v>7134</v>
      </c>
      <c r="D1853" s="119">
        <v>3758.068579489036</v>
      </c>
      <c r="E1853" s="119">
        <v>11991.490030952724</v>
      </c>
      <c r="F1853" s="119">
        <v>3336.13972473482</v>
      </c>
      <c r="G1853" s="118">
        <v>0.88772720725293863</v>
      </c>
      <c r="I1853" s="115">
        <v>0.30845771144278605</v>
      </c>
      <c r="J1853" s="115">
        <v>5.8300717237737429E-2</v>
      </c>
      <c r="K1853" s="116">
        <v>103.723076923077</v>
      </c>
      <c r="L1853" s="115">
        <v>0.10719754977029096</v>
      </c>
      <c r="M1853" s="115">
        <v>0</v>
      </c>
      <c r="N1853" s="117">
        <v>22.342223684210499</v>
      </c>
      <c r="O1853" s="115">
        <v>0.89738848596654575</v>
      </c>
      <c r="P1853" s="115">
        <v>0.33367636197195055</v>
      </c>
      <c r="Q1853" s="115">
        <v>1.0370996711631448</v>
      </c>
      <c r="S1853" s="91">
        <v>0</v>
      </c>
      <c r="T1853" s="86">
        <f>IF(S1853=1,INDEX('LAD average need weights (Rx)'!N:N,MATCH(C1853,'LAD average need weights (Rx)'!B:B,0)),SUMPRODUCT(I$2:Q$2,I1853:Q1853)+$T$2)</f>
        <v>0.998411471597905</v>
      </c>
    </row>
    <row r="1854" spans="2:20" x14ac:dyDescent="0.2">
      <c r="B1854" s="102" t="s">
        <v>4685</v>
      </c>
      <c r="C1854" s="101" t="s">
        <v>7268</v>
      </c>
      <c r="D1854" s="119">
        <v>6179.9539629867786</v>
      </c>
      <c r="E1854" s="119">
        <v>25031.206712013838</v>
      </c>
      <c r="F1854" s="119">
        <v>6963.9054741692962</v>
      </c>
      <c r="G1854" s="118">
        <v>1.1268539403169977</v>
      </c>
      <c r="I1854" s="115">
        <v>0.27903469079939669</v>
      </c>
      <c r="J1854" s="115">
        <v>2.6911979588315461E-2</v>
      </c>
      <c r="K1854" s="116">
        <v>91.134140598721899</v>
      </c>
      <c r="L1854" s="115">
        <v>0.10104529616724739</v>
      </c>
      <c r="M1854" s="115">
        <v>0</v>
      </c>
      <c r="N1854" s="117">
        <v>8.3659290279179306</v>
      </c>
      <c r="O1854" s="115">
        <v>1.1427826937688137</v>
      </c>
      <c r="P1854" s="115">
        <v>8.1091726037310352E-2</v>
      </c>
      <c r="Q1854" s="115">
        <v>0.95288030278977853</v>
      </c>
      <c r="S1854" s="91">
        <v>0</v>
      </c>
      <c r="T1854" s="86">
        <f>IF(S1854=1,INDEX('LAD average need weights (Rx)'!N:N,MATCH(C1854,'LAD average need weights (Rx)'!B:B,0)),SUMPRODUCT(I$2:Q$2,I1854:Q1854)+$T$2)</f>
        <v>0.84043338995277572</v>
      </c>
    </row>
    <row r="1855" spans="2:20" x14ac:dyDescent="0.2">
      <c r="B1855" s="102" t="s">
        <v>4684</v>
      </c>
      <c r="C1855" s="101" t="s">
        <v>7026</v>
      </c>
      <c r="D1855" s="119">
        <v>8098.0738346723028</v>
      </c>
      <c r="E1855" s="119">
        <v>26860.475294318279</v>
      </c>
      <c r="F1855" s="119">
        <v>7472.824346543186</v>
      </c>
      <c r="G1855" s="118">
        <v>0.92279034485310807</v>
      </c>
      <c r="I1855" s="115">
        <v>0.2711864406779661</v>
      </c>
      <c r="J1855" s="115">
        <v>5.4406877296862173E-2</v>
      </c>
      <c r="K1855" s="116">
        <v>100.449248572287</v>
      </c>
      <c r="L1855" s="115">
        <v>0.1204644412191582</v>
      </c>
      <c r="M1855" s="115">
        <v>0</v>
      </c>
      <c r="N1855" s="117">
        <v>19.233906822963601</v>
      </c>
      <c r="O1855" s="115">
        <v>1.0448777780797398</v>
      </c>
      <c r="P1855" s="115">
        <v>0.34510090221362461</v>
      </c>
      <c r="Q1855" s="115">
        <v>0.97597128552883139</v>
      </c>
      <c r="S1855" s="91">
        <v>0</v>
      </c>
      <c r="T1855" s="86">
        <f>IF(S1855=1,INDEX('LAD average need weights (Rx)'!N:N,MATCH(C1855,'LAD average need weights (Rx)'!B:B,0)),SUMPRODUCT(I$2:Q$2,I1855:Q1855)+$T$2)</f>
        <v>0.97709817195467241</v>
      </c>
    </row>
    <row r="1856" spans="2:20" x14ac:dyDescent="0.2">
      <c r="B1856" s="102" t="s">
        <v>4683</v>
      </c>
      <c r="C1856" s="101" t="s">
        <v>7060</v>
      </c>
      <c r="D1856" s="119">
        <v>9269.5725394128003</v>
      </c>
      <c r="E1856" s="119">
        <v>33011.713966862691</v>
      </c>
      <c r="F1856" s="119">
        <v>9184.1539343450495</v>
      </c>
      <c r="G1856" s="118">
        <v>0.99078505457457033</v>
      </c>
      <c r="I1856" s="115">
        <v>0.319935691318328</v>
      </c>
      <c r="J1856" s="115">
        <v>3.7298812901028447E-2</v>
      </c>
      <c r="K1856" s="116">
        <v>92.666804099422805</v>
      </c>
      <c r="L1856" s="115">
        <v>0.11441144114411442</v>
      </c>
      <c r="M1856" s="115">
        <v>0</v>
      </c>
      <c r="N1856" s="117">
        <v>16.086302744728499</v>
      </c>
      <c r="O1856" s="115">
        <v>0.92439944502514126</v>
      </c>
      <c r="P1856" s="115">
        <v>0.11227788534642398</v>
      </c>
      <c r="Q1856" s="115">
        <v>1.0113392057458457</v>
      </c>
      <c r="S1856" s="91">
        <v>0</v>
      </c>
      <c r="T1856" s="86">
        <f>IF(S1856=1,INDEX('LAD average need weights (Rx)'!N:N,MATCH(C1856,'LAD average need weights (Rx)'!B:B,0)),SUMPRODUCT(I$2:Q$2,I1856:Q1856)+$T$2)</f>
        <v>0.91034193240555483</v>
      </c>
    </row>
    <row r="1857" spans="2:20" x14ac:dyDescent="0.2">
      <c r="B1857" s="102" t="s">
        <v>4682</v>
      </c>
      <c r="C1857" s="101" t="s">
        <v>7060</v>
      </c>
      <c r="D1857" s="119">
        <v>6465.8955656568178</v>
      </c>
      <c r="E1857" s="119">
        <v>19146.4670978309</v>
      </c>
      <c r="F1857" s="119">
        <v>5326.7183067763408</v>
      </c>
      <c r="G1857" s="118">
        <v>0.82381755979308691</v>
      </c>
      <c r="I1857" s="115">
        <v>0.38244514106583072</v>
      </c>
      <c r="J1857" s="115">
        <v>3.3432346566012211E-2</v>
      </c>
      <c r="K1857" s="116">
        <v>81.182818086225097</v>
      </c>
      <c r="L1857" s="115">
        <v>8.1430745814307454E-2</v>
      </c>
      <c r="M1857" s="115">
        <v>0</v>
      </c>
      <c r="N1857" s="117">
        <v>13.944829688814099</v>
      </c>
      <c r="O1857" s="115">
        <v>0.90455014398298406</v>
      </c>
      <c r="P1857" s="115">
        <v>8.6218824635226538E-2</v>
      </c>
      <c r="Q1857" s="115">
        <v>0.99566006152079467</v>
      </c>
      <c r="S1857" s="91">
        <v>0</v>
      </c>
      <c r="T1857" s="86">
        <f>IF(S1857=1,INDEX('LAD average need weights (Rx)'!N:N,MATCH(C1857,'LAD average need weights (Rx)'!B:B,0)),SUMPRODUCT(I$2:Q$2,I1857:Q1857)+$T$2)</f>
        <v>0.86501440386829653</v>
      </c>
    </row>
    <row r="1858" spans="2:20" x14ac:dyDescent="0.2">
      <c r="B1858" s="102" t="s">
        <v>4681</v>
      </c>
      <c r="C1858" s="101" t="s">
        <v>7060</v>
      </c>
      <c r="D1858" s="119">
        <v>7173.7823138582107</v>
      </c>
      <c r="E1858" s="119">
        <v>22549.976503368391</v>
      </c>
      <c r="F1858" s="119">
        <v>6273.605049125581</v>
      </c>
      <c r="G1858" s="118">
        <v>0.8745184582763712</v>
      </c>
      <c r="I1858" s="115">
        <v>0.28455284552845528</v>
      </c>
      <c r="J1858" s="115">
        <v>5.4247990077947526E-2</v>
      </c>
      <c r="K1858" s="116">
        <v>114.780075365049</v>
      </c>
      <c r="L1858" s="115">
        <v>0.10620525059665871</v>
      </c>
      <c r="M1858" s="115">
        <v>0</v>
      </c>
      <c r="N1858" s="117">
        <v>25.7671537132988</v>
      </c>
      <c r="O1858" s="115">
        <v>0.80011903984960187</v>
      </c>
      <c r="P1858" s="115">
        <v>0.18494061204119255</v>
      </c>
      <c r="Q1858" s="115">
        <v>1.0330470619990255</v>
      </c>
      <c r="S1858" s="91">
        <v>0</v>
      </c>
      <c r="T1858" s="86">
        <f>IF(S1858=1,INDEX('LAD average need weights (Rx)'!N:N,MATCH(C1858,'LAD average need weights (Rx)'!B:B,0)),SUMPRODUCT(I$2:Q$2,I1858:Q1858)+$T$2)</f>
        <v>0.99947713513035052</v>
      </c>
    </row>
    <row r="1859" spans="2:20" x14ac:dyDescent="0.2">
      <c r="B1859" s="102" t="s">
        <v>4680</v>
      </c>
      <c r="C1859" s="101" t="s">
        <v>7060</v>
      </c>
      <c r="D1859" s="119">
        <v>5669.8752777159598</v>
      </c>
      <c r="E1859" s="119">
        <v>19420.333707155325</v>
      </c>
      <c r="F1859" s="119">
        <v>5402.9104457254862</v>
      </c>
      <c r="G1859" s="118">
        <v>0.95291521966281822</v>
      </c>
      <c r="I1859" s="115">
        <v>0.24590163934426229</v>
      </c>
      <c r="J1859" s="115">
        <v>4.9491245498894811E-2</v>
      </c>
      <c r="K1859" s="116">
        <v>82.826058342227</v>
      </c>
      <c r="L1859" s="115">
        <v>8.5714285714285715E-2</v>
      </c>
      <c r="M1859" s="115">
        <v>0</v>
      </c>
      <c r="N1859" s="117">
        <v>19.861895944503701</v>
      </c>
      <c r="O1859" s="115">
        <v>0.83005989434050353</v>
      </c>
      <c r="P1859" s="115">
        <v>0.20584739073180133</v>
      </c>
      <c r="Q1859" s="115">
        <v>1.0121338189724105</v>
      </c>
      <c r="S1859" s="91">
        <v>0</v>
      </c>
      <c r="T1859" s="86">
        <f>IF(S1859=1,INDEX('LAD average need weights (Rx)'!N:N,MATCH(C1859,'LAD average need weights (Rx)'!B:B,0)),SUMPRODUCT(I$2:Q$2,I1859:Q1859)+$T$2)</f>
        <v>0.89927735828810929</v>
      </c>
    </row>
    <row r="1860" spans="2:20" x14ac:dyDescent="0.2">
      <c r="B1860" s="102" t="s">
        <v>4679</v>
      </c>
      <c r="C1860" s="101" t="s">
        <v>7060</v>
      </c>
      <c r="D1860" s="119">
        <v>8931.3081775196388</v>
      </c>
      <c r="E1860" s="119">
        <v>30468.643854796763</v>
      </c>
      <c r="F1860" s="119">
        <v>8476.6490953509165</v>
      </c>
      <c r="G1860" s="118">
        <v>0.94909378636008634</v>
      </c>
      <c r="I1860" s="115">
        <v>0.4020100502512563</v>
      </c>
      <c r="J1860" s="115">
        <v>1.6275924646619921E-2</v>
      </c>
      <c r="K1860" s="116">
        <v>74.198612065411595</v>
      </c>
      <c r="L1860" s="115">
        <v>6.2928348909657317E-2</v>
      </c>
      <c r="M1860" s="115">
        <v>0</v>
      </c>
      <c r="N1860" s="117">
        <v>9.3724327332691999</v>
      </c>
      <c r="O1860" s="115">
        <v>0.98374108349876488</v>
      </c>
      <c r="P1860" s="115">
        <v>7.0078543173615615E-2</v>
      </c>
      <c r="Q1860" s="115">
        <v>1.001970780967788</v>
      </c>
      <c r="S1860" s="91">
        <v>0</v>
      </c>
      <c r="T1860" s="86">
        <f>IF(S1860=1,INDEX('LAD average need weights (Rx)'!N:N,MATCH(C1860,'LAD average need weights (Rx)'!B:B,0)),SUMPRODUCT(I$2:Q$2,I1860:Q1860)+$T$2)</f>
        <v>0.81779557468919073</v>
      </c>
    </row>
    <row r="1861" spans="2:20" x14ac:dyDescent="0.2">
      <c r="B1861" s="102" t="s">
        <v>4678</v>
      </c>
      <c r="C1861" s="101" t="s">
        <v>7060</v>
      </c>
      <c r="D1861" s="119">
        <v>11870.349961759703</v>
      </c>
      <c r="E1861" s="119">
        <v>41824.311003848517</v>
      </c>
      <c r="F1861" s="119">
        <v>11635.8972103917</v>
      </c>
      <c r="G1861" s="118">
        <v>0.98024887622325452</v>
      </c>
      <c r="I1861" s="115">
        <v>0.29765013054830286</v>
      </c>
      <c r="J1861" s="115">
        <v>1.4644097877750822E-2</v>
      </c>
      <c r="K1861" s="116">
        <v>72.989403758911195</v>
      </c>
      <c r="L1861" s="115">
        <v>6.7987393066186397E-2</v>
      </c>
      <c r="M1861" s="115">
        <v>0</v>
      </c>
      <c r="N1861" s="117">
        <v>11.237727586951801</v>
      </c>
      <c r="O1861" s="115">
        <v>0.94954816218851301</v>
      </c>
      <c r="P1861" s="115">
        <v>6.2497262544702371E-2</v>
      </c>
      <c r="Q1861" s="115">
        <v>0.99721263954325901</v>
      </c>
      <c r="S1861" s="91">
        <v>0</v>
      </c>
      <c r="T1861" s="86">
        <f>IF(S1861=1,INDEX('LAD average need weights (Rx)'!N:N,MATCH(C1861,'LAD average need weights (Rx)'!B:B,0)),SUMPRODUCT(I$2:Q$2,I1861:Q1861)+$T$2)</f>
        <v>0.80443205804460061</v>
      </c>
    </row>
    <row r="1862" spans="2:20" x14ac:dyDescent="0.2">
      <c r="B1862" s="102" t="s">
        <v>4677</v>
      </c>
      <c r="C1862" s="101" t="s">
        <v>7060</v>
      </c>
      <c r="D1862" s="119">
        <v>11190.813000517948</v>
      </c>
      <c r="E1862" s="119">
        <v>38486.368725928209</v>
      </c>
      <c r="F1862" s="119">
        <v>10707.251829083983</v>
      </c>
      <c r="G1862" s="118">
        <v>0.95678945118539793</v>
      </c>
      <c r="I1862" s="115">
        <v>0.39624999999999999</v>
      </c>
      <c r="J1862" s="115">
        <v>4.0350267063467143E-2</v>
      </c>
      <c r="K1862" s="116">
        <v>94.292228224812803</v>
      </c>
      <c r="L1862" s="115">
        <v>9.7394789579158314E-2</v>
      </c>
      <c r="M1862" s="115">
        <v>0</v>
      </c>
      <c r="N1862" s="117">
        <v>15.2950821723059</v>
      </c>
      <c r="O1862" s="115">
        <v>0.92183114382654963</v>
      </c>
      <c r="P1862" s="115">
        <v>9.4324010319743246E-2</v>
      </c>
      <c r="Q1862" s="115">
        <v>1.0005525079648661</v>
      </c>
      <c r="S1862" s="91">
        <v>0</v>
      </c>
      <c r="T1862" s="86">
        <f>IF(S1862=1,INDEX('LAD average need weights (Rx)'!N:N,MATCH(C1862,'LAD average need weights (Rx)'!B:B,0)),SUMPRODUCT(I$2:Q$2,I1862:Q1862)+$T$2)</f>
        <v>0.90893093858389085</v>
      </c>
    </row>
    <row r="1863" spans="2:20" x14ac:dyDescent="0.2">
      <c r="B1863" s="102" t="s">
        <v>4676</v>
      </c>
      <c r="C1863" s="101" t="s">
        <v>7060</v>
      </c>
      <c r="D1863" s="119">
        <v>9874.067450554674</v>
      </c>
      <c r="E1863" s="119">
        <v>26364.794430987757</v>
      </c>
      <c r="F1863" s="119">
        <v>7334.9214992173456</v>
      </c>
      <c r="G1863" s="118">
        <v>0.74284701172517387</v>
      </c>
      <c r="I1863" s="115">
        <v>0.16371681415929204</v>
      </c>
      <c r="J1863" s="115">
        <v>8.696469270536368E-2</v>
      </c>
      <c r="K1863" s="116">
        <v>92.770049916805306</v>
      </c>
      <c r="L1863" s="115">
        <v>0.12349066959385291</v>
      </c>
      <c r="M1863" s="115">
        <v>0</v>
      </c>
      <c r="N1863" s="117">
        <v>35.248513865779302</v>
      </c>
      <c r="O1863" s="115">
        <v>0.7088733861137051</v>
      </c>
      <c r="P1863" s="115">
        <v>0.50271528575241275</v>
      </c>
      <c r="Q1863" s="115">
        <v>1.044875681223898</v>
      </c>
      <c r="S1863" s="91">
        <v>0</v>
      </c>
      <c r="T1863" s="86">
        <f>IF(S1863=1,INDEX('LAD average need weights (Rx)'!N:N,MATCH(C1863,'LAD average need weights (Rx)'!B:B,0)),SUMPRODUCT(I$2:Q$2,I1863:Q1863)+$T$2)</f>
        <v>1.0741545811458191</v>
      </c>
    </row>
    <row r="1864" spans="2:20" x14ac:dyDescent="0.2">
      <c r="B1864" s="102" t="s">
        <v>4675</v>
      </c>
      <c r="C1864" s="101" t="s">
        <v>7060</v>
      </c>
      <c r="D1864" s="119">
        <v>8567.3723773873262</v>
      </c>
      <c r="E1864" s="119">
        <v>32932.942428667782</v>
      </c>
      <c r="F1864" s="119">
        <v>9162.2389882397565</v>
      </c>
      <c r="G1864" s="118">
        <v>1.0694339623222773</v>
      </c>
      <c r="I1864" s="115">
        <v>0.34668721109399075</v>
      </c>
      <c r="J1864" s="115">
        <v>3.9439585516866257E-2</v>
      </c>
      <c r="K1864" s="116">
        <v>90.616970356268695</v>
      </c>
      <c r="L1864" s="115">
        <v>0.10393802453195609</v>
      </c>
      <c r="M1864" s="115">
        <v>0</v>
      </c>
      <c r="N1864" s="117">
        <v>17.130735926026599</v>
      </c>
      <c r="O1864" s="115">
        <v>1.0115230939436455</v>
      </c>
      <c r="P1864" s="115">
        <v>0.16216243526807231</v>
      </c>
      <c r="Q1864" s="115">
        <v>0.99176770760479382</v>
      </c>
      <c r="S1864" s="91">
        <v>0</v>
      </c>
      <c r="T1864" s="86">
        <f>IF(S1864=1,INDEX('LAD average need weights (Rx)'!N:N,MATCH(C1864,'LAD average need weights (Rx)'!B:B,0)),SUMPRODUCT(I$2:Q$2,I1864:Q1864)+$T$2)</f>
        <v>0.93031438193844362</v>
      </c>
    </row>
    <row r="1865" spans="2:20" x14ac:dyDescent="0.2">
      <c r="B1865" s="102" t="s">
        <v>4674</v>
      </c>
      <c r="C1865" s="101" t="s">
        <v>7060</v>
      </c>
      <c r="D1865" s="119">
        <v>5872.8892397047002</v>
      </c>
      <c r="E1865" s="119">
        <v>21274.535121308483</v>
      </c>
      <c r="F1865" s="119">
        <v>5918.7658548071522</v>
      </c>
      <c r="G1865" s="118">
        <v>1.0078115920852542</v>
      </c>
      <c r="I1865" s="115">
        <v>0.3114406779661017</v>
      </c>
      <c r="J1865" s="115">
        <v>3.3778866060202604E-2</v>
      </c>
      <c r="K1865" s="116">
        <v>82.392975480450602</v>
      </c>
      <c r="L1865" s="115">
        <v>7.7689243027888447E-2</v>
      </c>
      <c r="M1865" s="115">
        <v>0</v>
      </c>
      <c r="N1865" s="117">
        <v>12.659441020543399</v>
      </c>
      <c r="O1865" s="115">
        <v>0.88877193597543824</v>
      </c>
      <c r="P1865" s="115">
        <v>7.1738398892931238E-2</v>
      </c>
      <c r="Q1865" s="115">
        <v>0.99768766869228498</v>
      </c>
      <c r="S1865" s="91">
        <v>0</v>
      </c>
      <c r="T1865" s="86">
        <f>IF(S1865=1,INDEX('LAD average need weights (Rx)'!N:N,MATCH(C1865,'LAD average need weights (Rx)'!B:B,0)),SUMPRODUCT(I$2:Q$2,I1865:Q1865)+$T$2)</f>
        <v>0.83511348497879623</v>
      </c>
    </row>
    <row r="1866" spans="2:20" x14ac:dyDescent="0.2">
      <c r="B1866" s="102" t="s">
        <v>4673</v>
      </c>
      <c r="C1866" s="101" t="s">
        <v>7060</v>
      </c>
      <c r="D1866" s="119">
        <v>19335.680034403918</v>
      </c>
      <c r="E1866" s="119">
        <v>65429.92963135981</v>
      </c>
      <c r="F1866" s="119">
        <v>18203.191335384094</v>
      </c>
      <c r="G1866" s="118">
        <v>0.94143010760393264</v>
      </c>
      <c r="I1866" s="115">
        <v>0.2857142857142857</v>
      </c>
      <c r="J1866" s="115">
        <v>3.4462007999952478E-2</v>
      </c>
      <c r="K1866" s="116">
        <v>73.897748657853697</v>
      </c>
      <c r="L1866" s="115">
        <v>8.7126774351443961E-2</v>
      </c>
      <c r="M1866" s="115">
        <v>0</v>
      </c>
      <c r="N1866" s="117">
        <v>14.972608439646701</v>
      </c>
      <c r="O1866" s="115">
        <v>0.92801615161552053</v>
      </c>
      <c r="P1866" s="115">
        <v>9.3251468439443444E-2</v>
      </c>
      <c r="Q1866" s="115">
        <v>1.0191156227229754</v>
      </c>
      <c r="S1866" s="91">
        <v>0</v>
      </c>
      <c r="T1866" s="86">
        <f>IF(S1866=1,INDEX('LAD average need weights (Rx)'!N:N,MATCH(C1866,'LAD average need weights (Rx)'!B:B,0)),SUMPRODUCT(I$2:Q$2,I1866:Q1866)+$T$2)</f>
        <v>0.85783194527164186</v>
      </c>
    </row>
    <row r="1867" spans="2:20" x14ac:dyDescent="0.2">
      <c r="B1867" s="102" t="s">
        <v>4672</v>
      </c>
      <c r="C1867" s="101" t="s">
        <v>7060</v>
      </c>
      <c r="D1867" s="119">
        <v>17492.971560824037</v>
      </c>
      <c r="E1867" s="119">
        <v>63132.950801238301</v>
      </c>
      <c r="F1867" s="119">
        <v>17564.151290963986</v>
      </c>
      <c r="G1867" s="118">
        <v>1.004069047382399</v>
      </c>
      <c r="I1867" s="115">
        <v>0.31135531135531136</v>
      </c>
      <c r="J1867" s="115">
        <v>3.7347758431018417E-2</v>
      </c>
      <c r="K1867" s="116">
        <v>88.950614947965903</v>
      </c>
      <c r="L1867" s="115">
        <v>9.8029793368572801E-2</v>
      </c>
      <c r="M1867" s="115">
        <v>0</v>
      </c>
      <c r="N1867" s="117">
        <v>15.101188174077601</v>
      </c>
      <c r="O1867" s="115">
        <v>1.0250295982472626</v>
      </c>
      <c r="P1867" s="115">
        <v>0.12890838327435603</v>
      </c>
      <c r="Q1867" s="115">
        <v>0.98356815072030235</v>
      </c>
      <c r="S1867" s="91">
        <v>0</v>
      </c>
      <c r="T1867" s="86">
        <f>IF(S1867=1,INDEX('LAD average need weights (Rx)'!N:N,MATCH(C1867,'LAD average need weights (Rx)'!B:B,0)),SUMPRODUCT(I$2:Q$2,I1867:Q1867)+$T$2)</f>
        <v>0.89697033678048199</v>
      </c>
    </row>
    <row r="1868" spans="2:20" x14ac:dyDescent="0.2">
      <c r="B1868" s="102" t="s">
        <v>4671</v>
      </c>
      <c r="C1868" s="101" t="s">
        <v>7060</v>
      </c>
      <c r="D1868" s="119">
        <v>17100.849039516175</v>
      </c>
      <c r="E1868" s="119">
        <v>56743.937463413989</v>
      </c>
      <c r="F1868" s="119">
        <v>15786.670665690695</v>
      </c>
      <c r="G1868" s="118">
        <v>0.92315127916814466</v>
      </c>
      <c r="I1868" s="115">
        <v>0.3329583802024747</v>
      </c>
      <c r="J1868" s="115">
        <v>4.2429946343547742E-2</v>
      </c>
      <c r="K1868" s="116">
        <v>86.459628805890006</v>
      </c>
      <c r="L1868" s="115">
        <v>0.11312371838687628</v>
      </c>
      <c r="M1868" s="115">
        <v>0</v>
      </c>
      <c r="N1868" s="117">
        <v>21.7035228457529</v>
      </c>
      <c r="O1868" s="115">
        <v>0.95143807408363901</v>
      </c>
      <c r="P1868" s="115">
        <v>0.23792640537035312</v>
      </c>
      <c r="Q1868" s="115">
        <v>1.0068666872531868</v>
      </c>
      <c r="S1868" s="91">
        <v>0</v>
      </c>
      <c r="T1868" s="86">
        <f>IF(S1868=1,INDEX('LAD average need weights (Rx)'!N:N,MATCH(C1868,'LAD average need weights (Rx)'!B:B,0)),SUMPRODUCT(I$2:Q$2,I1868:Q1868)+$T$2)</f>
        <v>0.96911166150558437</v>
      </c>
    </row>
    <row r="1869" spans="2:20" x14ac:dyDescent="0.2">
      <c r="B1869" s="102" t="s">
        <v>4670</v>
      </c>
      <c r="C1869" s="101" t="s">
        <v>7060</v>
      </c>
      <c r="D1869" s="119">
        <v>11664.847795297497</v>
      </c>
      <c r="E1869" s="119">
        <v>35216.985229908641</v>
      </c>
      <c r="F1869" s="119">
        <v>9797.6801137834209</v>
      </c>
      <c r="G1869" s="118">
        <v>0.83993210076287528</v>
      </c>
      <c r="I1869" s="115">
        <v>0.3503184713375796</v>
      </c>
      <c r="J1869" s="115">
        <v>3.4872901761595368E-2</v>
      </c>
      <c r="K1869" s="116">
        <v>79.986175612917194</v>
      </c>
      <c r="L1869" s="115">
        <v>9.5407759303246242E-2</v>
      </c>
      <c r="M1869" s="115">
        <v>0</v>
      </c>
      <c r="N1869" s="117">
        <v>17.110210065881802</v>
      </c>
      <c r="O1869" s="115">
        <v>0.83157189151277011</v>
      </c>
      <c r="P1869" s="115">
        <v>9.6714802099621924E-2</v>
      </c>
      <c r="Q1869" s="115">
        <v>1.0142388774716486</v>
      </c>
      <c r="S1869" s="91">
        <v>0</v>
      </c>
      <c r="T1869" s="86">
        <f>IF(S1869=1,INDEX('LAD average need weights (Rx)'!N:N,MATCH(C1869,'LAD average need weights (Rx)'!B:B,0)),SUMPRODUCT(I$2:Q$2,I1869:Q1869)+$T$2)</f>
        <v>0.88595135254716495</v>
      </c>
    </row>
    <row r="1870" spans="2:20" x14ac:dyDescent="0.2">
      <c r="B1870" s="102" t="s">
        <v>4669</v>
      </c>
      <c r="C1870" s="101" t="s">
        <v>7060</v>
      </c>
      <c r="D1870" s="119">
        <v>12445.78915883636</v>
      </c>
      <c r="E1870" s="119">
        <v>44868.640597632766</v>
      </c>
      <c r="F1870" s="119">
        <v>12482.856918217312</v>
      </c>
      <c r="G1870" s="118">
        <v>1.0029783374045538</v>
      </c>
      <c r="I1870" s="115">
        <v>0.33488805970149255</v>
      </c>
      <c r="J1870" s="115">
        <v>4.1202859247153036E-2</v>
      </c>
      <c r="K1870" s="116">
        <v>95.141970994233802</v>
      </c>
      <c r="L1870" s="115">
        <v>8.4137398687765347E-2</v>
      </c>
      <c r="M1870" s="115">
        <v>0</v>
      </c>
      <c r="N1870" s="117">
        <v>15.688034771972699</v>
      </c>
      <c r="O1870" s="115">
        <v>0.918389647239781</v>
      </c>
      <c r="P1870" s="115">
        <v>0.10220856866784382</v>
      </c>
      <c r="Q1870" s="115">
        <v>1.0013654739662128</v>
      </c>
      <c r="S1870" s="91">
        <v>0</v>
      </c>
      <c r="T1870" s="86">
        <f>IF(S1870=1,INDEX('LAD average need weights (Rx)'!N:N,MATCH(C1870,'LAD average need weights (Rx)'!B:B,0)),SUMPRODUCT(I$2:Q$2,I1870:Q1870)+$T$2)</f>
        <v>0.892484463878644</v>
      </c>
    </row>
    <row r="1871" spans="2:20" x14ac:dyDescent="0.2">
      <c r="B1871" s="102" t="s">
        <v>4668</v>
      </c>
      <c r="C1871" s="101" t="s">
        <v>7060</v>
      </c>
      <c r="D1871" s="119">
        <v>11387.996384427388</v>
      </c>
      <c r="E1871" s="119">
        <v>42090.403813863377</v>
      </c>
      <c r="F1871" s="119">
        <v>11709.926608878917</v>
      </c>
      <c r="G1871" s="118">
        <v>1.0282692594539067</v>
      </c>
      <c r="I1871" s="115">
        <v>0.35560344827586204</v>
      </c>
      <c r="J1871" s="115">
        <v>2.7426137056989371E-2</v>
      </c>
      <c r="K1871" s="116">
        <v>92.421398116013904</v>
      </c>
      <c r="L1871" s="115">
        <v>9.3572778827977321E-2</v>
      </c>
      <c r="M1871" s="115">
        <v>0</v>
      </c>
      <c r="N1871" s="117">
        <v>11.932420922161601</v>
      </c>
      <c r="O1871" s="115">
        <v>1.0125706000334973</v>
      </c>
      <c r="P1871" s="115">
        <v>8.0110620176524927E-2</v>
      </c>
      <c r="Q1871" s="115">
        <v>0.98548389951637927</v>
      </c>
      <c r="S1871" s="91">
        <v>0</v>
      </c>
      <c r="T1871" s="86">
        <f>IF(S1871=1,INDEX('LAD average need weights (Rx)'!N:N,MATCH(C1871,'LAD average need weights (Rx)'!B:B,0)),SUMPRODUCT(I$2:Q$2,I1871:Q1871)+$T$2)</f>
        <v>0.8712823046297018</v>
      </c>
    </row>
    <row r="1872" spans="2:20" x14ac:dyDescent="0.2">
      <c r="B1872" s="102" t="s">
        <v>4667</v>
      </c>
      <c r="C1872" s="101" t="s">
        <v>7060</v>
      </c>
      <c r="D1872" s="119">
        <v>8659.358025533842</v>
      </c>
      <c r="E1872" s="119">
        <v>27771.349117776692</v>
      </c>
      <c r="F1872" s="119">
        <v>7726.2375870009491</v>
      </c>
      <c r="G1872" s="118">
        <v>0.89224138373983364</v>
      </c>
      <c r="I1872" s="115">
        <v>0.32504780114722753</v>
      </c>
      <c r="J1872" s="115">
        <v>6.7926809473569286E-2</v>
      </c>
      <c r="K1872" s="116">
        <v>105.295521200409</v>
      </c>
      <c r="L1872" s="115">
        <v>9.8124098124098127E-2</v>
      </c>
      <c r="M1872" s="115">
        <v>0</v>
      </c>
      <c r="N1872" s="117">
        <v>25.211057285746801</v>
      </c>
      <c r="O1872" s="115">
        <v>0.81610526916443782</v>
      </c>
      <c r="P1872" s="115">
        <v>0.15585040067128719</v>
      </c>
      <c r="Q1872" s="115">
        <v>1.0259387125429136</v>
      </c>
      <c r="S1872" s="91">
        <v>0</v>
      </c>
      <c r="T1872" s="86">
        <f>IF(S1872=1,INDEX('LAD average need weights (Rx)'!N:N,MATCH(C1872,'LAD average need weights (Rx)'!B:B,0)),SUMPRODUCT(I$2:Q$2,I1872:Q1872)+$T$2)</f>
        <v>0.99343802076357468</v>
      </c>
    </row>
    <row r="1873" spans="2:20" x14ac:dyDescent="0.2">
      <c r="B1873" s="102" t="s">
        <v>4666</v>
      </c>
      <c r="C1873" s="101" t="s">
        <v>7060</v>
      </c>
      <c r="D1873" s="119">
        <v>4483.1930847035101</v>
      </c>
      <c r="E1873" s="119">
        <v>16783.520036566035</v>
      </c>
      <c r="F1873" s="119">
        <v>4669.3253107280589</v>
      </c>
      <c r="G1873" s="118">
        <v>1.0415177804095981</v>
      </c>
      <c r="I1873" s="115">
        <v>0.36901408450704226</v>
      </c>
      <c r="J1873" s="115">
        <v>2.821122691220047E-2</v>
      </c>
      <c r="K1873" s="116">
        <v>76.885201446281002</v>
      </c>
      <c r="L1873" s="115">
        <v>7.1019473081328749E-2</v>
      </c>
      <c r="M1873" s="115">
        <v>0</v>
      </c>
      <c r="N1873" s="117">
        <v>12.906837551652901</v>
      </c>
      <c r="O1873" s="115">
        <v>0.97953656316515259</v>
      </c>
      <c r="P1873" s="115">
        <v>7.685742076621381E-2</v>
      </c>
      <c r="Q1873" s="115">
        <v>0.99308205741922195</v>
      </c>
      <c r="S1873" s="91">
        <v>0</v>
      </c>
      <c r="T1873" s="86">
        <f>IF(S1873=1,INDEX('LAD average need weights (Rx)'!N:N,MATCH(C1873,'LAD average need weights (Rx)'!B:B,0)),SUMPRODUCT(I$2:Q$2,I1873:Q1873)+$T$2)</f>
        <v>0.84996039658659805</v>
      </c>
    </row>
    <row r="1874" spans="2:20" x14ac:dyDescent="0.2">
      <c r="B1874" s="102" t="s">
        <v>4665</v>
      </c>
      <c r="C1874" s="101" t="s">
        <v>7060</v>
      </c>
      <c r="D1874" s="119">
        <v>8940.1397510254556</v>
      </c>
      <c r="E1874" s="119">
        <v>28498.834811636159</v>
      </c>
      <c r="F1874" s="119">
        <v>7928.6306104030646</v>
      </c>
      <c r="G1874" s="118">
        <v>0.8868575694796752</v>
      </c>
      <c r="I1874" s="115">
        <v>0.5</v>
      </c>
      <c r="J1874" s="115">
        <v>2.7758360836858294E-2</v>
      </c>
      <c r="K1874" s="116">
        <v>83.405022175841395</v>
      </c>
      <c r="L1874" s="115">
        <v>8.4562438544739424E-2</v>
      </c>
      <c r="M1874" s="115">
        <v>0</v>
      </c>
      <c r="N1874" s="117">
        <v>15.337494978479199</v>
      </c>
      <c r="O1874" s="115">
        <v>0.8214589779778847</v>
      </c>
      <c r="P1874" s="115">
        <v>7.1643674962488413E-2</v>
      </c>
      <c r="Q1874" s="115">
        <v>0.99939434083849865</v>
      </c>
      <c r="S1874" s="91">
        <v>0</v>
      </c>
      <c r="T1874" s="86">
        <f>IF(S1874=1,INDEX('LAD average need weights (Rx)'!N:N,MATCH(C1874,'LAD average need weights (Rx)'!B:B,0)),SUMPRODUCT(I$2:Q$2,I1874:Q1874)+$T$2)</f>
        <v>0.89093156439447918</v>
      </c>
    </row>
    <row r="1875" spans="2:20" x14ac:dyDescent="0.2">
      <c r="B1875" s="102" t="s">
        <v>4664</v>
      </c>
      <c r="C1875" s="101" t="s">
        <v>7060</v>
      </c>
      <c r="D1875" s="119">
        <v>6661.6000917014744</v>
      </c>
      <c r="E1875" s="119">
        <v>18915.885469294488</v>
      </c>
      <c r="F1875" s="119">
        <v>5262.5684364292229</v>
      </c>
      <c r="G1875" s="118">
        <v>0.7899856436871584</v>
      </c>
      <c r="I1875" s="115">
        <v>0.22926829268292684</v>
      </c>
      <c r="J1875" s="115">
        <v>6.3643296926633883E-2</v>
      </c>
      <c r="K1875" s="116">
        <v>96.003156728816705</v>
      </c>
      <c r="L1875" s="115">
        <v>0.11670480549199085</v>
      </c>
      <c r="M1875" s="115">
        <v>0</v>
      </c>
      <c r="N1875" s="117">
        <v>29.299035259368701</v>
      </c>
      <c r="O1875" s="115">
        <v>0.76897378173100261</v>
      </c>
      <c r="P1875" s="115">
        <v>0.37165318938537822</v>
      </c>
      <c r="Q1875" s="115">
        <v>1.0464080346993281</v>
      </c>
      <c r="S1875" s="91">
        <v>0</v>
      </c>
      <c r="T1875" s="86">
        <f>IF(S1875=1,INDEX('LAD average need weights (Rx)'!N:N,MATCH(C1875,'LAD average need weights (Rx)'!B:B,0)),SUMPRODUCT(I$2:Q$2,I1875:Q1875)+$T$2)</f>
        <v>1.0249595294291161</v>
      </c>
    </row>
    <row r="1876" spans="2:20" x14ac:dyDescent="0.2">
      <c r="B1876" s="102" t="s">
        <v>4663</v>
      </c>
      <c r="C1876" s="101" t="s">
        <v>7060</v>
      </c>
      <c r="D1876" s="119">
        <v>6427.8413509083512</v>
      </c>
      <c r="E1876" s="119">
        <v>23730.370546506783</v>
      </c>
      <c r="F1876" s="119">
        <v>6602.0012240787837</v>
      </c>
      <c r="G1876" s="118">
        <v>1.0270946128976599</v>
      </c>
      <c r="I1876" s="115">
        <v>0.36424957841483979</v>
      </c>
      <c r="J1876" s="115">
        <v>3.1629070856962496E-2</v>
      </c>
      <c r="K1876" s="116">
        <v>75.403941279719106</v>
      </c>
      <c r="L1876" s="115">
        <v>9.8673300165837474E-2</v>
      </c>
      <c r="M1876" s="115">
        <v>0</v>
      </c>
      <c r="N1876" s="117">
        <v>13.6980607946386</v>
      </c>
      <c r="O1876" s="115">
        <v>1.0084441511247759</v>
      </c>
      <c r="P1876" s="115">
        <v>8.0980149348096483E-2</v>
      </c>
      <c r="Q1876" s="115">
        <v>0.99697632470144459</v>
      </c>
      <c r="S1876" s="91">
        <v>0</v>
      </c>
      <c r="T1876" s="86">
        <f>IF(S1876=1,INDEX('LAD average need weights (Rx)'!N:N,MATCH(C1876,'LAD average need weights (Rx)'!B:B,0)),SUMPRODUCT(I$2:Q$2,I1876:Q1876)+$T$2)</f>
        <v>0.87721058185656664</v>
      </c>
    </row>
    <row r="1877" spans="2:20" x14ac:dyDescent="0.2">
      <c r="B1877" s="102" t="s">
        <v>4662</v>
      </c>
      <c r="C1877" s="101" t="s">
        <v>7060</v>
      </c>
      <c r="D1877" s="119">
        <v>5359.4665383657421</v>
      </c>
      <c r="E1877" s="119">
        <v>19384.737399832477</v>
      </c>
      <c r="F1877" s="119">
        <v>5393.0072348144913</v>
      </c>
      <c r="G1877" s="118">
        <v>1.0062582154788444</v>
      </c>
      <c r="I1877" s="115">
        <v>0.30232558139534882</v>
      </c>
      <c r="J1877" s="115">
        <v>3.9737115247297831E-2</v>
      </c>
      <c r="K1877" s="116">
        <v>86.037248803827794</v>
      </c>
      <c r="L1877" s="115">
        <v>0.10807600950118765</v>
      </c>
      <c r="M1877" s="115">
        <v>0</v>
      </c>
      <c r="N1877" s="117">
        <v>16.066693779904298</v>
      </c>
      <c r="O1877" s="115">
        <v>0.94899835737992944</v>
      </c>
      <c r="P1877" s="115">
        <v>0.10227842896347741</v>
      </c>
      <c r="Q1877" s="115">
        <v>1.012458927046417</v>
      </c>
      <c r="S1877" s="91">
        <v>0</v>
      </c>
      <c r="T1877" s="86">
        <f>IF(S1877=1,INDEX('LAD average need weights (Rx)'!N:N,MATCH(C1877,'LAD average need weights (Rx)'!B:B,0)),SUMPRODUCT(I$2:Q$2,I1877:Q1877)+$T$2)</f>
        <v>0.89970917579758269</v>
      </c>
    </row>
    <row r="1878" spans="2:20" x14ac:dyDescent="0.2">
      <c r="B1878" s="102" t="s">
        <v>4661</v>
      </c>
      <c r="C1878" s="101" t="s">
        <v>7060</v>
      </c>
      <c r="D1878" s="119">
        <v>18090.46954411998</v>
      </c>
      <c r="E1878" s="119">
        <v>50947.929853573245</v>
      </c>
      <c r="F1878" s="119">
        <v>14174.169535126961</v>
      </c>
      <c r="G1878" s="118">
        <v>0.78351584521110729</v>
      </c>
      <c r="I1878" s="115">
        <v>0.299860529986053</v>
      </c>
      <c r="J1878" s="115">
        <v>5.6881652376246754E-2</v>
      </c>
      <c r="K1878" s="116">
        <v>90.715577635567499</v>
      </c>
      <c r="L1878" s="115">
        <v>0.13203924914675769</v>
      </c>
      <c r="M1878" s="115">
        <v>0</v>
      </c>
      <c r="N1878" s="117">
        <v>24.010222072527199</v>
      </c>
      <c r="O1878" s="115">
        <v>0.80978464888247303</v>
      </c>
      <c r="P1878" s="115">
        <v>0.22712497859985106</v>
      </c>
      <c r="Q1878" s="115">
        <v>1.0280340371080927</v>
      </c>
      <c r="S1878" s="91">
        <v>0</v>
      </c>
      <c r="T1878" s="86">
        <f>IF(S1878=1,INDEX('LAD average need weights (Rx)'!N:N,MATCH(C1878,'LAD average need weights (Rx)'!B:B,0)),SUMPRODUCT(I$2:Q$2,I1878:Q1878)+$T$2)</f>
        <v>0.98593681294159308</v>
      </c>
    </row>
    <row r="1879" spans="2:20" x14ac:dyDescent="0.2">
      <c r="B1879" s="102" t="s">
        <v>4660</v>
      </c>
      <c r="C1879" s="101" t="s">
        <v>7060</v>
      </c>
      <c r="D1879" s="119">
        <v>5347.0696208767858</v>
      </c>
      <c r="E1879" s="119">
        <v>18689.24855833577</v>
      </c>
      <c r="F1879" s="119">
        <v>5199.5160217760877</v>
      </c>
      <c r="G1879" s="118">
        <v>0.97240477316311746</v>
      </c>
      <c r="I1879" s="115">
        <v>0.25348189415041783</v>
      </c>
      <c r="J1879" s="115">
        <v>7.3464225756097387E-2</v>
      </c>
      <c r="K1879" s="116">
        <v>84.098507692307706</v>
      </c>
      <c r="L1879" s="115">
        <v>7.2426937738246502E-2</v>
      </c>
      <c r="M1879" s="115">
        <v>0</v>
      </c>
      <c r="N1879" s="117">
        <v>20.4934150769231</v>
      </c>
      <c r="O1879" s="115">
        <v>0.79493227931826027</v>
      </c>
      <c r="P1879" s="115">
        <v>0.20939340974275147</v>
      </c>
      <c r="Q1879" s="115">
        <v>1.0366659558808857</v>
      </c>
      <c r="S1879" s="91">
        <v>0</v>
      </c>
      <c r="T1879" s="86">
        <f>IF(S1879=1,INDEX('LAD average need weights (Rx)'!N:N,MATCH(C1879,'LAD average need weights (Rx)'!B:B,0)),SUMPRODUCT(I$2:Q$2,I1879:Q1879)+$T$2)</f>
        <v>0.91079081803413786</v>
      </c>
    </row>
    <row r="1880" spans="2:20" x14ac:dyDescent="0.2">
      <c r="B1880" s="102" t="s">
        <v>4659</v>
      </c>
      <c r="C1880" s="101" t="s">
        <v>7060</v>
      </c>
      <c r="D1880" s="119">
        <v>13054.215578357471</v>
      </c>
      <c r="E1880" s="119">
        <v>42787.164257041266</v>
      </c>
      <c r="F1880" s="119">
        <v>11903.77159287253</v>
      </c>
      <c r="G1880" s="118">
        <v>0.91187184104786378</v>
      </c>
      <c r="I1880" s="115">
        <v>0.29032258064516131</v>
      </c>
      <c r="J1880" s="115">
        <v>3.7398944890724088E-2</v>
      </c>
      <c r="K1880" s="116">
        <v>83.742840726269904</v>
      </c>
      <c r="L1880" s="115">
        <v>8.9066918001885015E-2</v>
      </c>
      <c r="M1880" s="115">
        <v>0</v>
      </c>
      <c r="N1880" s="117">
        <v>14.178371064123199</v>
      </c>
      <c r="O1880" s="115">
        <v>0.88396752798662093</v>
      </c>
      <c r="P1880" s="115">
        <v>9.1261808405823611E-2</v>
      </c>
      <c r="Q1880" s="115">
        <v>1.0045652191635512</v>
      </c>
      <c r="S1880" s="91">
        <v>0</v>
      </c>
      <c r="T1880" s="86">
        <f>IF(S1880=1,INDEX('LAD average need weights (Rx)'!N:N,MATCH(C1880,'LAD average need weights (Rx)'!B:B,0)),SUMPRODUCT(I$2:Q$2,I1880:Q1880)+$T$2)</f>
        <v>0.85525482572330602</v>
      </c>
    </row>
    <row r="1881" spans="2:20" x14ac:dyDescent="0.2">
      <c r="B1881" s="102" t="s">
        <v>4658</v>
      </c>
      <c r="C1881" s="101" t="s">
        <v>7060</v>
      </c>
      <c r="D1881" s="119">
        <v>5593.3909699434325</v>
      </c>
      <c r="E1881" s="119">
        <v>19802.34763180033</v>
      </c>
      <c r="F1881" s="119">
        <v>5509.1901345815349</v>
      </c>
      <c r="G1881" s="118">
        <v>0.98494637049075273</v>
      </c>
      <c r="I1881" s="115">
        <v>0.47161572052401746</v>
      </c>
      <c r="J1881" s="115">
        <v>3.6065373529964258E-2</v>
      </c>
      <c r="K1881" s="116">
        <v>93.390082829639596</v>
      </c>
      <c r="L1881" s="115">
        <v>8.263598326359832E-2</v>
      </c>
      <c r="M1881" s="115">
        <v>0</v>
      </c>
      <c r="N1881" s="117">
        <v>13.810851578240401</v>
      </c>
      <c r="O1881" s="115">
        <v>0.97088407958556278</v>
      </c>
      <c r="P1881" s="115">
        <v>8.5143055772372259E-2</v>
      </c>
      <c r="Q1881" s="115">
        <v>0.99402883706766165</v>
      </c>
      <c r="S1881" s="91">
        <v>0</v>
      </c>
      <c r="T1881" s="86">
        <f>IF(S1881=1,INDEX('LAD average need weights (Rx)'!N:N,MATCH(C1881,'LAD average need weights (Rx)'!B:B,0)),SUMPRODUCT(I$2:Q$2,I1881:Q1881)+$T$2)</f>
        <v>0.90638684159807847</v>
      </c>
    </row>
    <row r="1882" spans="2:20" x14ac:dyDescent="0.2">
      <c r="B1882" s="102" t="s">
        <v>4657</v>
      </c>
      <c r="C1882" s="101" t="s">
        <v>7060</v>
      </c>
      <c r="D1882" s="119">
        <v>8928.1054789299178</v>
      </c>
      <c r="E1882" s="119">
        <v>30161.876395812291</v>
      </c>
      <c r="F1882" s="119">
        <v>8391.3036459086543</v>
      </c>
      <c r="G1882" s="118">
        <v>0.93987505699970719</v>
      </c>
      <c r="I1882" s="115">
        <v>0.33422818791946307</v>
      </c>
      <c r="J1882" s="115">
        <v>5.203671055043118E-2</v>
      </c>
      <c r="K1882" s="116">
        <v>82.153912940057097</v>
      </c>
      <c r="L1882" s="115">
        <v>0.10961848468565287</v>
      </c>
      <c r="M1882" s="115">
        <v>0</v>
      </c>
      <c r="N1882" s="117">
        <v>23.157858230256899</v>
      </c>
      <c r="O1882" s="115">
        <v>0.85386491344205573</v>
      </c>
      <c r="P1882" s="115">
        <v>0.18925013551859454</v>
      </c>
      <c r="Q1882" s="115">
        <v>1.0215861348601469</v>
      </c>
      <c r="S1882" s="91">
        <v>0</v>
      </c>
      <c r="T1882" s="86">
        <f>IF(S1882=1,INDEX('LAD average need weights (Rx)'!N:N,MATCH(C1882,'LAD average need weights (Rx)'!B:B,0)),SUMPRODUCT(I$2:Q$2,I1882:Q1882)+$T$2)</f>
        <v>0.96339746143848382</v>
      </c>
    </row>
    <row r="1883" spans="2:20" x14ac:dyDescent="0.2">
      <c r="B1883" s="102" t="s">
        <v>4656</v>
      </c>
      <c r="C1883" s="101" t="s">
        <v>7060</v>
      </c>
      <c r="D1883" s="119">
        <v>5596.3153671611508</v>
      </c>
      <c r="E1883" s="119">
        <v>15853.550143768442</v>
      </c>
      <c r="F1883" s="119">
        <v>4410.5993730705068</v>
      </c>
      <c r="G1883" s="118">
        <v>0.78812559402060223</v>
      </c>
      <c r="I1883" s="115">
        <v>0.3254237288135593</v>
      </c>
      <c r="J1883" s="115">
        <v>3.5081270931385342E-2</v>
      </c>
      <c r="K1883" s="116">
        <v>83.888590512540901</v>
      </c>
      <c r="L1883" s="115">
        <v>1.9985465116279071E-2</v>
      </c>
      <c r="M1883" s="115">
        <v>1</v>
      </c>
      <c r="N1883" s="117">
        <v>16.996937159214799</v>
      </c>
      <c r="O1883" s="115">
        <v>0.76288097088913365</v>
      </c>
      <c r="P1883" s="115">
        <v>0.10417021611451452</v>
      </c>
      <c r="Q1883" s="115">
        <v>1.0136074241819628</v>
      </c>
      <c r="S1883" s="91">
        <v>0</v>
      </c>
      <c r="T1883" s="86">
        <f>IF(S1883=1,INDEX('LAD average need weights (Rx)'!N:N,MATCH(C1883,'LAD average need weights (Rx)'!B:B,0)),SUMPRODUCT(I$2:Q$2,I1883:Q1883)+$T$2)</f>
        <v>0.63137498361430577</v>
      </c>
    </row>
    <row r="1884" spans="2:20" x14ac:dyDescent="0.2">
      <c r="B1884" s="102" t="s">
        <v>4655</v>
      </c>
      <c r="C1884" s="101" t="s">
        <v>7095</v>
      </c>
      <c r="D1884" s="119">
        <v>4443.1320807444936</v>
      </c>
      <c r="E1884" s="119">
        <v>13583.824077203426</v>
      </c>
      <c r="F1884" s="119">
        <v>3779.141291098349</v>
      </c>
      <c r="G1884" s="118">
        <v>0.85055794480570879</v>
      </c>
      <c r="I1884" s="115">
        <v>0.2107843137254902</v>
      </c>
      <c r="J1884" s="115">
        <v>5.9236642365149104E-2</v>
      </c>
      <c r="K1884" s="116">
        <v>82.596811448656794</v>
      </c>
      <c r="L1884" s="115">
        <v>0.1012514220705347</v>
      </c>
      <c r="M1884" s="115">
        <v>0</v>
      </c>
      <c r="N1884" s="117">
        <v>21.0285194576952</v>
      </c>
      <c r="O1884" s="115">
        <v>0.80675063344187592</v>
      </c>
      <c r="P1884" s="115">
        <v>0.14345676769324489</v>
      </c>
      <c r="Q1884" s="115">
        <v>1.0194963088681159</v>
      </c>
      <c r="S1884" s="91">
        <v>0</v>
      </c>
      <c r="T1884" s="86">
        <f>IF(S1884=1,INDEX('LAD average need weights (Rx)'!N:N,MATCH(C1884,'LAD average need weights (Rx)'!B:B,0)),SUMPRODUCT(I$2:Q$2,I1884:Q1884)+$T$2)</f>
        <v>0.90635754450715122</v>
      </c>
    </row>
    <row r="1885" spans="2:20" x14ac:dyDescent="0.2">
      <c r="B1885" s="102" t="s">
        <v>4654</v>
      </c>
      <c r="C1885" s="101" t="s">
        <v>7060</v>
      </c>
      <c r="D1885" s="119">
        <v>9459.9476504311333</v>
      </c>
      <c r="E1885" s="119">
        <v>34291.195177751419</v>
      </c>
      <c r="F1885" s="119">
        <v>9540.1170451577746</v>
      </c>
      <c r="G1885" s="118">
        <v>1.0084746129354096</v>
      </c>
      <c r="I1885" s="115">
        <v>0.30769230769230771</v>
      </c>
      <c r="J1885" s="115">
        <v>3.802209046133799E-2</v>
      </c>
      <c r="K1885" s="116">
        <v>86.7578726648875</v>
      </c>
      <c r="L1885" s="115">
        <v>0.1290137614678899</v>
      </c>
      <c r="M1885" s="115">
        <v>0</v>
      </c>
      <c r="N1885" s="117">
        <v>16.250371537484099</v>
      </c>
      <c r="O1885" s="115">
        <v>0.96664845642671426</v>
      </c>
      <c r="P1885" s="115">
        <v>0.1166407116816197</v>
      </c>
      <c r="Q1885" s="115">
        <v>1.0054482455172049</v>
      </c>
      <c r="S1885" s="91">
        <v>0</v>
      </c>
      <c r="T1885" s="86">
        <f>IF(S1885=1,INDEX('LAD average need weights (Rx)'!N:N,MATCH(C1885,'LAD average need weights (Rx)'!B:B,0)),SUMPRODUCT(I$2:Q$2,I1885:Q1885)+$T$2)</f>
        <v>0.91727842951563321</v>
      </c>
    </row>
    <row r="1886" spans="2:20" x14ac:dyDescent="0.2">
      <c r="B1886" s="102" t="s">
        <v>4653</v>
      </c>
      <c r="C1886" s="101" t="s">
        <v>7060</v>
      </c>
      <c r="D1886" s="119">
        <v>9752.7471223122029</v>
      </c>
      <c r="E1886" s="119">
        <v>31637.518457540387</v>
      </c>
      <c r="F1886" s="119">
        <v>8801.8404590080663</v>
      </c>
      <c r="G1886" s="118">
        <v>0.90249858307833442</v>
      </c>
      <c r="I1886" s="115">
        <v>0.2506393861892583</v>
      </c>
      <c r="J1886" s="115">
        <v>5.2846704493315931E-2</v>
      </c>
      <c r="K1886" s="116">
        <v>104.009860525462</v>
      </c>
      <c r="L1886" s="115">
        <v>9.0163934426229511E-2</v>
      </c>
      <c r="M1886" s="115">
        <v>0</v>
      </c>
      <c r="N1886" s="117">
        <v>19.886634609146899</v>
      </c>
      <c r="O1886" s="115">
        <v>0.83652794264803032</v>
      </c>
      <c r="P1886" s="115">
        <v>0.14589850069429161</v>
      </c>
      <c r="Q1886" s="115">
        <v>1.0165989017308084</v>
      </c>
      <c r="S1886" s="91">
        <v>0</v>
      </c>
      <c r="T1886" s="86">
        <f>IF(S1886=1,INDEX('LAD average need weights (Rx)'!N:N,MATCH(C1886,'LAD average need weights (Rx)'!B:B,0)),SUMPRODUCT(I$2:Q$2,I1886:Q1886)+$T$2)</f>
        <v>0.92162886163519764</v>
      </c>
    </row>
    <row r="1887" spans="2:20" x14ac:dyDescent="0.2">
      <c r="B1887" s="102" t="s">
        <v>4652</v>
      </c>
      <c r="C1887" s="101" t="s">
        <v>7060</v>
      </c>
      <c r="D1887" s="119">
        <v>9344.286822928967</v>
      </c>
      <c r="E1887" s="119">
        <v>29228.741692071308</v>
      </c>
      <c r="F1887" s="119">
        <v>8131.6972295547712</v>
      </c>
      <c r="G1887" s="118">
        <v>0.87023198063668705</v>
      </c>
      <c r="I1887" s="115">
        <v>0.32445520581113801</v>
      </c>
      <c r="J1887" s="115">
        <v>4.705113050358839E-2</v>
      </c>
      <c r="K1887" s="116">
        <v>85.871364925070907</v>
      </c>
      <c r="L1887" s="115">
        <v>0.12942271880819367</v>
      </c>
      <c r="M1887" s="115">
        <v>0</v>
      </c>
      <c r="N1887" s="117">
        <v>20.711239570676401</v>
      </c>
      <c r="O1887" s="115">
        <v>0.86514862890394117</v>
      </c>
      <c r="P1887" s="115">
        <v>0.20865817158903499</v>
      </c>
      <c r="Q1887" s="115">
        <v>1.0244749357803109</v>
      </c>
      <c r="S1887" s="91">
        <v>0</v>
      </c>
      <c r="T1887" s="86">
        <f>IF(S1887=1,INDEX('LAD average need weights (Rx)'!N:N,MATCH(C1887,'LAD average need weights (Rx)'!B:B,0)),SUMPRODUCT(I$2:Q$2,I1887:Q1887)+$T$2)</f>
        <v>0.95922528273670327</v>
      </c>
    </row>
    <row r="1888" spans="2:20" x14ac:dyDescent="0.2">
      <c r="B1888" s="102" t="s">
        <v>4651</v>
      </c>
      <c r="C1888" s="101" t="s">
        <v>7060</v>
      </c>
      <c r="D1888" s="119">
        <v>8911.3240781424847</v>
      </c>
      <c r="E1888" s="119">
        <v>26913.602224192837</v>
      </c>
      <c r="F1888" s="119">
        <v>7487.6047333633569</v>
      </c>
      <c r="G1888" s="118">
        <v>0.84023481445690007</v>
      </c>
      <c r="I1888" s="115">
        <v>0.3857566765578635</v>
      </c>
      <c r="J1888" s="115">
        <v>4.566663844699631E-2</v>
      </c>
      <c r="K1888" s="116">
        <v>67.817793219625202</v>
      </c>
      <c r="L1888" s="115">
        <v>0.11050102951269733</v>
      </c>
      <c r="M1888" s="115">
        <v>0</v>
      </c>
      <c r="N1888" s="117">
        <v>18.693370814908398</v>
      </c>
      <c r="O1888" s="115">
        <v>0.87479769226889448</v>
      </c>
      <c r="P1888" s="115">
        <v>0.18364495805032391</v>
      </c>
      <c r="Q1888" s="115">
        <v>1.0289125955466765</v>
      </c>
      <c r="S1888" s="91">
        <v>0</v>
      </c>
      <c r="T1888" s="86">
        <f>IF(S1888=1,INDEX('LAD average need weights (Rx)'!N:N,MATCH(C1888,'LAD average need weights (Rx)'!B:B,0)),SUMPRODUCT(I$2:Q$2,I1888:Q1888)+$T$2)</f>
        <v>0.92620307155915482</v>
      </c>
    </row>
    <row r="1889" spans="2:20" x14ac:dyDescent="0.2">
      <c r="B1889" s="102" t="s">
        <v>4650</v>
      </c>
      <c r="C1889" s="101" t="s">
        <v>7060</v>
      </c>
      <c r="D1889" s="119">
        <v>7841.2040611476605</v>
      </c>
      <c r="E1889" s="119">
        <v>26367.663249462483</v>
      </c>
      <c r="F1889" s="119">
        <v>7335.7196301628646</v>
      </c>
      <c r="G1889" s="118">
        <v>0.93553484553610611</v>
      </c>
      <c r="I1889" s="115">
        <v>0.29850746268656714</v>
      </c>
      <c r="J1889" s="115">
        <v>3.2595621572738695E-2</v>
      </c>
      <c r="K1889" s="116">
        <v>79.334362068965504</v>
      </c>
      <c r="L1889" s="115">
        <v>4.7116736990154715E-2</v>
      </c>
      <c r="M1889" s="115">
        <v>0</v>
      </c>
      <c r="N1889" s="117">
        <v>11.723353448275899</v>
      </c>
      <c r="O1889" s="115">
        <v>0.88747019820817885</v>
      </c>
      <c r="P1889" s="115">
        <v>0.11729002937783851</v>
      </c>
      <c r="Q1889" s="115">
        <v>1.0025968924673823</v>
      </c>
      <c r="S1889" s="91">
        <v>0</v>
      </c>
      <c r="T1889" s="86">
        <f>IF(S1889=1,INDEX('LAD average need weights (Rx)'!N:N,MATCH(C1889,'LAD average need weights (Rx)'!B:B,0)),SUMPRODUCT(I$2:Q$2,I1889:Q1889)+$T$2)</f>
        <v>0.80842445275989938</v>
      </c>
    </row>
    <row r="1890" spans="2:20" x14ac:dyDescent="0.2">
      <c r="B1890" s="102" t="s">
        <v>4649</v>
      </c>
      <c r="C1890" s="101" t="s">
        <v>7060</v>
      </c>
      <c r="D1890" s="119">
        <v>13938.140981886896</v>
      </c>
      <c r="E1890" s="119">
        <v>47031.176935290619</v>
      </c>
      <c r="F1890" s="119">
        <v>13084.493859383139</v>
      </c>
      <c r="G1890" s="118">
        <v>0.93875459262371497</v>
      </c>
      <c r="I1890" s="115">
        <v>0.33759318423855167</v>
      </c>
      <c r="J1890" s="115">
        <v>3.4311421426137495E-2</v>
      </c>
      <c r="K1890" s="116">
        <v>75.775680693069305</v>
      </c>
      <c r="L1890" s="115">
        <v>0.12740183792815371</v>
      </c>
      <c r="M1890" s="115">
        <v>0</v>
      </c>
      <c r="N1890" s="117">
        <v>15.145416195190901</v>
      </c>
      <c r="O1890" s="115">
        <v>0.99257050793045565</v>
      </c>
      <c r="P1890" s="115">
        <v>9.7848836855721669E-2</v>
      </c>
      <c r="Q1890" s="115">
        <v>1.0012815644886761</v>
      </c>
      <c r="S1890" s="91">
        <v>0</v>
      </c>
      <c r="T1890" s="86">
        <f>IF(S1890=1,INDEX('LAD average need weights (Rx)'!N:N,MATCH(C1890,'LAD average need weights (Rx)'!B:B,0)),SUMPRODUCT(I$2:Q$2,I1890:Q1890)+$T$2)</f>
        <v>0.90217787661731841</v>
      </c>
    </row>
    <row r="1891" spans="2:20" x14ac:dyDescent="0.2">
      <c r="B1891" s="102" t="s">
        <v>4648</v>
      </c>
      <c r="C1891" s="101" t="s">
        <v>7060</v>
      </c>
      <c r="D1891" s="119">
        <v>6508.4831986999425</v>
      </c>
      <c r="E1891" s="119">
        <v>15386.552710717555</v>
      </c>
      <c r="F1891" s="119">
        <v>4280.6765124644608</v>
      </c>
      <c r="G1891" s="118">
        <v>0.65770723865731384</v>
      </c>
      <c r="I1891" s="115">
        <v>0.53183520599250933</v>
      </c>
      <c r="J1891" s="115">
        <v>2.7364864224390176E-2</v>
      </c>
      <c r="K1891" s="116">
        <v>79.085563147454295</v>
      </c>
      <c r="L1891" s="115">
        <v>0.16497175141242937</v>
      </c>
      <c r="M1891" s="115">
        <v>0</v>
      </c>
      <c r="N1891" s="117">
        <v>13.5224269340974</v>
      </c>
      <c r="O1891" s="115">
        <v>0.81232816870645919</v>
      </c>
      <c r="P1891" s="115">
        <v>6.4118047326624086E-2</v>
      </c>
      <c r="Q1891" s="115">
        <v>0.99160768544717726</v>
      </c>
      <c r="S1891" s="91">
        <v>0</v>
      </c>
      <c r="T1891" s="86">
        <f>IF(S1891=1,INDEX('LAD average need weights (Rx)'!N:N,MATCH(C1891,'LAD average need weights (Rx)'!B:B,0)),SUMPRODUCT(I$2:Q$2,I1891:Q1891)+$T$2)</f>
        <v>0.92328276220809924</v>
      </c>
    </row>
    <row r="1892" spans="2:20" x14ac:dyDescent="0.2">
      <c r="B1892" s="102" t="s">
        <v>4647</v>
      </c>
      <c r="C1892" s="101" t="s">
        <v>7060</v>
      </c>
      <c r="D1892" s="119">
        <v>11527.847641203636</v>
      </c>
      <c r="E1892" s="119">
        <v>41093.638308249363</v>
      </c>
      <c r="F1892" s="119">
        <v>11432.61753461535</v>
      </c>
      <c r="G1892" s="118">
        <v>0.99173912515568752</v>
      </c>
      <c r="I1892" s="115">
        <v>0.26200873362445415</v>
      </c>
      <c r="J1892" s="115">
        <v>3.8944579824375596E-2</v>
      </c>
      <c r="K1892" s="116">
        <v>86.344362226920396</v>
      </c>
      <c r="L1892" s="115">
        <v>0.11347517730496454</v>
      </c>
      <c r="M1892" s="115">
        <v>0</v>
      </c>
      <c r="N1892" s="117">
        <v>16.3751060606061</v>
      </c>
      <c r="O1892" s="115">
        <v>0.94689365468801356</v>
      </c>
      <c r="P1892" s="115">
        <v>0.10801042306390576</v>
      </c>
      <c r="Q1892" s="115">
        <v>1.0132176645716648</v>
      </c>
      <c r="S1892" s="91">
        <v>0</v>
      </c>
      <c r="T1892" s="86">
        <f>IF(S1892=1,INDEX('LAD average need weights (Rx)'!N:N,MATCH(C1892,'LAD average need weights (Rx)'!B:B,0)),SUMPRODUCT(I$2:Q$2,I1892:Q1892)+$T$2)</f>
        <v>0.89702376306743581</v>
      </c>
    </row>
    <row r="1893" spans="2:20" x14ac:dyDescent="0.2">
      <c r="B1893" s="102" t="s">
        <v>4646</v>
      </c>
      <c r="C1893" s="101" t="s">
        <v>7060</v>
      </c>
      <c r="D1893" s="119">
        <v>8536.4026362439781</v>
      </c>
      <c r="E1893" s="119">
        <v>32320.761202416659</v>
      </c>
      <c r="F1893" s="119">
        <v>8991.9246984924812</v>
      </c>
      <c r="G1893" s="118">
        <v>1.0533622981083905</v>
      </c>
      <c r="I1893" s="115">
        <v>0.29729729729729731</v>
      </c>
      <c r="J1893" s="115">
        <v>4.2633087776766526E-2</v>
      </c>
      <c r="K1893" s="116">
        <v>87.214015277316506</v>
      </c>
      <c r="L1893" s="115">
        <v>5.9625212947189095E-2</v>
      </c>
      <c r="M1893" s="115">
        <v>0</v>
      </c>
      <c r="N1893" s="117">
        <v>17.675338313413</v>
      </c>
      <c r="O1893" s="115">
        <v>0.90954891797600501</v>
      </c>
      <c r="P1893" s="115">
        <v>0.13668608093663581</v>
      </c>
      <c r="Q1893" s="115">
        <v>1.0138405319566977</v>
      </c>
      <c r="S1893" s="91">
        <v>0</v>
      </c>
      <c r="T1893" s="86">
        <f>IF(S1893=1,INDEX('LAD average need weights (Rx)'!N:N,MATCH(C1893,'LAD average need weights (Rx)'!B:B,0)),SUMPRODUCT(I$2:Q$2,I1893:Q1893)+$T$2)</f>
        <v>0.88318573092071229</v>
      </c>
    </row>
    <row r="1894" spans="2:20" x14ac:dyDescent="0.2">
      <c r="B1894" s="102" t="s">
        <v>4645</v>
      </c>
      <c r="C1894" s="101" t="s">
        <v>7060</v>
      </c>
      <c r="D1894" s="119">
        <v>8231.0801385160412</v>
      </c>
      <c r="E1894" s="119">
        <v>27162.973408956273</v>
      </c>
      <c r="F1894" s="119">
        <v>7556.982026222382</v>
      </c>
      <c r="G1894" s="118">
        <v>0.91810332289934549</v>
      </c>
      <c r="I1894" s="115">
        <v>0.32943469785575047</v>
      </c>
      <c r="J1894" s="115">
        <v>1.794325363310181E-2</v>
      </c>
      <c r="K1894" s="116">
        <v>75.371710526315795</v>
      </c>
      <c r="L1894" s="115">
        <v>9.5703125E-2</v>
      </c>
      <c r="M1894" s="115">
        <v>0</v>
      </c>
      <c r="N1894" s="117">
        <v>11.9687150493421</v>
      </c>
      <c r="O1894" s="115">
        <v>0.92176527179455314</v>
      </c>
      <c r="P1894" s="115">
        <v>6.4463790512150829E-2</v>
      </c>
      <c r="Q1894" s="115">
        <v>0.99586626846768056</v>
      </c>
      <c r="S1894" s="91">
        <v>0</v>
      </c>
      <c r="T1894" s="86">
        <f>IF(S1894=1,INDEX('LAD average need weights (Rx)'!N:N,MATCH(C1894,'LAD average need weights (Rx)'!B:B,0)),SUMPRODUCT(I$2:Q$2,I1894:Q1894)+$T$2)</f>
        <v>0.83367002532356738</v>
      </c>
    </row>
    <row r="1895" spans="2:20" x14ac:dyDescent="0.2">
      <c r="B1895" s="102" t="s">
        <v>4644</v>
      </c>
      <c r="C1895" s="101" t="s">
        <v>7060</v>
      </c>
      <c r="D1895" s="119">
        <v>10318.940268637718</v>
      </c>
      <c r="E1895" s="119">
        <v>26245.518714493406</v>
      </c>
      <c r="F1895" s="119">
        <v>7301.7379286213736</v>
      </c>
      <c r="G1895" s="118">
        <v>0.70760540700225716</v>
      </c>
      <c r="I1895" s="115">
        <v>0.27459016393442626</v>
      </c>
      <c r="J1895" s="115">
        <v>5.6503683034800405E-2</v>
      </c>
      <c r="K1895" s="116">
        <v>79.392437810945296</v>
      </c>
      <c r="L1895" s="115">
        <v>0.12509419743782968</v>
      </c>
      <c r="M1895" s="115">
        <v>0</v>
      </c>
      <c r="N1895" s="117">
        <v>20.6779373134328</v>
      </c>
      <c r="O1895" s="115">
        <v>0.79611114058940669</v>
      </c>
      <c r="P1895" s="115">
        <v>0.13453574397640569</v>
      </c>
      <c r="Q1895" s="115">
        <v>1.0162079172248728</v>
      </c>
      <c r="S1895" s="91">
        <v>0</v>
      </c>
      <c r="T1895" s="86">
        <f>IF(S1895=1,INDEX('LAD average need weights (Rx)'!N:N,MATCH(C1895,'LAD average need weights (Rx)'!B:B,0)),SUMPRODUCT(I$2:Q$2,I1895:Q1895)+$T$2)</f>
        <v>0.92418977313844608</v>
      </c>
    </row>
    <row r="1896" spans="2:20" x14ac:dyDescent="0.2">
      <c r="B1896" s="102" t="s">
        <v>4643</v>
      </c>
      <c r="C1896" s="101" t="s">
        <v>7060</v>
      </c>
      <c r="D1896" s="119">
        <v>4983.2500166692926</v>
      </c>
      <c r="E1896" s="119">
        <v>18769.856504617626</v>
      </c>
      <c r="F1896" s="119">
        <v>5221.9418730277712</v>
      </c>
      <c r="G1896" s="118">
        <v>1.0478988321998775</v>
      </c>
      <c r="I1896" s="115">
        <v>0.2857142857142857</v>
      </c>
      <c r="J1896" s="115">
        <v>2.753990153033745E-2</v>
      </c>
      <c r="K1896" s="116">
        <v>77.273224299065504</v>
      </c>
      <c r="L1896" s="115">
        <v>7.3384446878422785E-2</v>
      </c>
      <c r="M1896" s="115">
        <v>0</v>
      </c>
      <c r="N1896" s="117">
        <v>12.6224212616822</v>
      </c>
      <c r="O1896" s="115">
        <v>0.96219651724544886</v>
      </c>
      <c r="P1896" s="115">
        <v>8.35674366648992E-2</v>
      </c>
      <c r="Q1896" s="115">
        <v>0.9984221795919701</v>
      </c>
      <c r="S1896" s="91">
        <v>0</v>
      </c>
      <c r="T1896" s="86">
        <f>IF(S1896=1,INDEX('LAD average need weights (Rx)'!N:N,MATCH(C1896,'LAD average need weights (Rx)'!B:B,0)),SUMPRODUCT(I$2:Q$2,I1896:Q1896)+$T$2)</f>
        <v>0.83042119767451916</v>
      </c>
    </row>
    <row r="1897" spans="2:20" x14ac:dyDescent="0.2">
      <c r="B1897" s="102" t="s">
        <v>4642</v>
      </c>
      <c r="C1897" s="101" t="s">
        <v>7060</v>
      </c>
      <c r="D1897" s="119">
        <v>6254.6588288422372</v>
      </c>
      <c r="E1897" s="119">
        <v>17251.073117255008</v>
      </c>
      <c r="F1897" s="119">
        <v>4799.4027574742404</v>
      </c>
      <c r="G1897" s="118">
        <v>0.76733246189906568</v>
      </c>
      <c r="I1897" s="115">
        <v>0.30285714285714288</v>
      </c>
      <c r="J1897" s="115">
        <v>4.0400043982900695E-2</v>
      </c>
      <c r="K1897" s="116">
        <v>83.732554061952101</v>
      </c>
      <c r="L1897" s="115">
        <v>7.5812274368231042E-2</v>
      </c>
      <c r="M1897" s="115">
        <v>0</v>
      </c>
      <c r="N1897" s="117">
        <v>16.855186440678001</v>
      </c>
      <c r="O1897" s="115">
        <v>0.86247023101874731</v>
      </c>
      <c r="P1897" s="115">
        <v>0.14511236664152732</v>
      </c>
      <c r="Q1897" s="115">
        <v>1.0042534769420832</v>
      </c>
      <c r="S1897" s="91">
        <v>0</v>
      </c>
      <c r="T1897" s="86">
        <f>IF(S1897=1,INDEX('LAD average need weights (Rx)'!N:N,MATCH(C1897,'LAD average need weights (Rx)'!B:B,0)),SUMPRODUCT(I$2:Q$2,I1897:Q1897)+$T$2)</f>
        <v>0.87519686249395567</v>
      </c>
    </row>
    <row r="1898" spans="2:20" x14ac:dyDescent="0.2">
      <c r="B1898" s="102" t="s">
        <v>4641</v>
      </c>
      <c r="C1898" s="101" t="s">
        <v>7060</v>
      </c>
      <c r="D1898" s="119">
        <v>4083.5418451188825</v>
      </c>
      <c r="E1898" s="119">
        <v>12871.728880668979</v>
      </c>
      <c r="F1898" s="119">
        <v>3581.0300416356604</v>
      </c>
      <c r="G1898" s="118">
        <v>0.87694216869997743</v>
      </c>
      <c r="I1898" s="115">
        <v>0.359375</v>
      </c>
      <c r="J1898" s="115">
        <v>2.6656130947792865E-2</v>
      </c>
      <c r="K1898" s="116">
        <v>92.409063715225898</v>
      </c>
      <c r="L1898" s="115">
        <v>6.8965517241379309E-2</v>
      </c>
      <c r="M1898" s="115">
        <v>0</v>
      </c>
      <c r="N1898" s="117">
        <v>15.962169309003899</v>
      </c>
      <c r="O1898" s="115">
        <v>0.88437815423477173</v>
      </c>
      <c r="P1898" s="115">
        <v>7.6066768346064031E-2</v>
      </c>
      <c r="Q1898" s="115">
        <v>1.0075398588641655</v>
      </c>
      <c r="S1898" s="91">
        <v>0</v>
      </c>
      <c r="T1898" s="86">
        <f>IF(S1898=1,INDEX('LAD average need weights (Rx)'!N:N,MATCH(C1898,'LAD average need weights (Rx)'!B:B,0)),SUMPRODUCT(I$2:Q$2,I1898:Q1898)+$T$2)</f>
        <v>0.87552038451313752</v>
      </c>
    </row>
    <row r="1899" spans="2:20" x14ac:dyDescent="0.2">
      <c r="B1899" s="102" t="s">
        <v>4640</v>
      </c>
      <c r="C1899" s="101" t="s">
        <v>7060</v>
      </c>
      <c r="D1899" s="119">
        <v>1868.5403721844791</v>
      </c>
      <c r="E1899" s="119">
        <v>8165.399048160547</v>
      </c>
      <c r="F1899" s="119">
        <v>2271.6870099183161</v>
      </c>
      <c r="G1899" s="118">
        <v>1.215754844655845</v>
      </c>
      <c r="I1899" s="115">
        <v>0.3125</v>
      </c>
      <c r="J1899" s="115">
        <v>4.0537867971309059E-2</v>
      </c>
      <c r="K1899" s="116">
        <v>89.594829612221005</v>
      </c>
      <c r="L1899" s="115">
        <v>5.6666666666666664E-2</v>
      </c>
      <c r="M1899" s="115">
        <v>0</v>
      </c>
      <c r="N1899" s="117">
        <v>16.604110458284399</v>
      </c>
      <c r="O1899" s="115">
        <v>0.97819544620309351</v>
      </c>
      <c r="P1899" s="115">
        <v>0.13590047711150596</v>
      </c>
      <c r="Q1899" s="115">
        <v>1.0046197638378651</v>
      </c>
      <c r="S1899" s="91">
        <v>0</v>
      </c>
      <c r="T1899" s="86">
        <f>IF(S1899=1,INDEX('LAD average need weights (Rx)'!N:N,MATCH(C1899,'LAD average need weights (Rx)'!B:B,0)),SUMPRODUCT(I$2:Q$2,I1899:Q1899)+$T$2)</f>
        <v>0.88520323629433451</v>
      </c>
    </row>
    <row r="1900" spans="2:20" x14ac:dyDescent="0.2">
      <c r="B1900" s="102" t="s">
        <v>4639</v>
      </c>
      <c r="C1900" s="101" t="s">
        <v>7060</v>
      </c>
      <c r="D1900" s="119">
        <v>10468.185399865371</v>
      </c>
      <c r="E1900" s="119">
        <v>32397.318543994446</v>
      </c>
      <c r="F1900" s="119">
        <v>9013.2236353050448</v>
      </c>
      <c r="G1900" s="118">
        <v>0.86101108176981289</v>
      </c>
      <c r="I1900" s="115">
        <v>0.35348837209302325</v>
      </c>
      <c r="J1900" s="115">
        <v>3.8368179083182019E-2</v>
      </c>
      <c r="K1900" s="116">
        <v>84.198313253012103</v>
      </c>
      <c r="L1900" s="115">
        <v>9.4384707287933092E-2</v>
      </c>
      <c r="M1900" s="115">
        <v>0</v>
      </c>
      <c r="N1900" s="117">
        <v>18.8095519578313</v>
      </c>
      <c r="O1900" s="115">
        <v>0.82685301047799942</v>
      </c>
      <c r="P1900" s="115">
        <v>0.14177686170358467</v>
      </c>
      <c r="Q1900" s="115">
        <v>1.0121912502953083</v>
      </c>
      <c r="S1900" s="91">
        <v>0</v>
      </c>
      <c r="T1900" s="86">
        <f>IF(S1900=1,INDEX('LAD average need weights (Rx)'!N:N,MATCH(C1900,'LAD average need weights (Rx)'!B:B,0)),SUMPRODUCT(I$2:Q$2,I1900:Q1900)+$T$2)</f>
        <v>0.90889801140980175</v>
      </c>
    </row>
    <row r="1901" spans="2:20" x14ac:dyDescent="0.2">
      <c r="B1901" s="102" t="s">
        <v>4638</v>
      </c>
      <c r="C1901" s="101" t="s">
        <v>7060</v>
      </c>
      <c r="D1901" s="119">
        <v>1949.0853992653067</v>
      </c>
      <c r="E1901" s="119">
        <v>6836.1856630698703</v>
      </c>
      <c r="F1901" s="119">
        <v>1901.8879636610152</v>
      </c>
      <c r="G1901" s="118">
        <v>0.97578482932452204</v>
      </c>
      <c r="I1901" s="115">
        <v>0.30701754385964913</v>
      </c>
      <c r="J1901" s="115">
        <v>3.3853485959496721E-2</v>
      </c>
      <c r="K1901" s="116">
        <v>82.469889064976201</v>
      </c>
      <c r="L1901" s="115">
        <v>5.2631578947368418E-2</v>
      </c>
      <c r="M1901" s="115">
        <v>0</v>
      </c>
      <c r="N1901" s="117">
        <v>17.4289075541469</v>
      </c>
      <c r="O1901" s="115">
        <v>0.85883591996775022</v>
      </c>
      <c r="P1901" s="115">
        <v>0.11683463665322649</v>
      </c>
      <c r="Q1901" s="115">
        <v>1.0100028795664733</v>
      </c>
      <c r="S1901" s="91">
        <v>0</v>
      </c>
      <c r="T1901" s="86">
        <f>IF(S1901=1,INDEX('LAD average need weights (Rx)'!N:N,MATCH(C1901,'LAD average need weights (Rx)'!B:B,0)),SUMPRODUCT(I$2:Q$2,I1901:Q1901)+$T$2)</f>
        <v>0.86044485162694873</v>
      </c>
    </row>
    <row r="1902" spans="2:20" x14ac:dyDescent="0.2">
      <c r="B1902" s="102" t="s">
        <v>4637</v>
      </c>
      <c r="C1902" s="101" t="s">
        <v>7060</v>
      </c>
      <c r="D1902" s="119">
        <v>4293.0019123452194</v>
      </c>
      <c r="E1902" s="119">
        <v>13325.372434468683</v>
      </c>
      <c r="F1902" s="119">
        <v>3707.237733656802</v>
      </c>
      <c r="G1902" s="118">
        <v>0.86355371121453317</v>
      </c>
      <c r="I1902" s="115">
        <v>0.21428571428571427</v>
      </c>
      <c r="J1902" s="115">
        <v>4.6518663465650201E-2</v>
      </c>
      <c r="K1902" s="116">
        <v>84.176965865992301</v>
      </c>
      <c r="L1902" s="115">
        <v>0.1105092091007584</v>
      </c>
      <c r="M1902" s="115">
        <v>0</v>
      </c>
      <c r="N1902" s="117">
        <v>18.2802351453856</v>
      </c>
      <c r="O1902" s="115">
        <v>0.87071630898821584</v>
      </c>
      <c r="P1902" s="115">
        <v>0.14010648385900187</v>
      </c>
      <c r="Q1902" s="115">
        <v>1.0201773319595804</v>
      </c>
      <c r="S1902" s="91">
        <v>0</v>
      </c>
      <c r="T1902" s="86">
        <f>IF(S1902=1,INDEX('LAD average need weights (Rx)'!N:N,MATCH(C1902,'LAD average need weights (Rx)'!B:B,0)),SUMPRODUCT(I$2:Q$2,I1902:Q1902)+$T$2)</f>
        <v>0.89536158509324026</v>
      </c>
    </row>
    <row r="1903" spans="2:20" x14ac:dyDescent="0.2">
      <c r="B1903" s="102" t="s">
        <v>4636</v>
      </c>
      <c r="C1903" s="101" t="s">
        <v>7095</v>
      </c>
      <c r="D1903" s="119">
        <v>6888.2700673327845</v>
      </c>
      <c r="E1903" s="119">
        <v>23572.244798652711</v>
      </c>
      <c r="F1903" s="119">
        <v>6558.0092274580384</v>
      </c>
      <c r="G1903" s="118">
        <v>0.95205460345682602</v>
      </c>
      <c r="I1903" s="115">
        <v>0.30684931506849317</v>
      </c>
      <c r="J1903" s="115">
        <v>5.1410156756767571E-2</v>
      </c>
      <c r="K1903" s="116">
        <v>101.466848627914</v>
      </c>
      <c r="L1903" s="115">
        <v>7.9589216944801033E-2</v>
      </c>
      <c r="M1903" s="115">
        <v>0</v>
      </c>
      <c r="N1903" s="117">
        <v>23.877413396282101</v>
      </c>
      <c r="O1903" s="115">
        <v>0.83682241410406766</v>
      </c>
      <c r="P1903" s="115">
        <v>0.1883459143311059</v>
      </c>
      <c r="Q1903" s="115">
        <v>1.0134191407043005</v>
      </c>
      <c r="S1903" s="91">
        <v>0</v>
      </c>
      <c r="T1903" s="86">
        <f>IF(S1903=1,INDEX('LAD average need weights (Rx)'!N:N,MATCH(C1903,'LAD average need weights (Rx)'!B:B,0)),SUMPRODUCT(I$2:Q$2,I1903:Q1903)+$T$2)</f>
        <v>0.95996947182406345</v>
      </c>
    </row>
    <row r="1904" spans="2:20" x14ac:dyDescent="0.2">
      <c r="B1904" s="102" t="s">
        <v>4635</v>
      </c>
      <c r="C1904" s="101" t="s">
        <v>7095</v>
      </c>
      <c r="D1904" s="119">
        <v>10109.020682442069</v>
      </c>
      <c r="E1904" s="119">
        <v>27538.362555269414</v>
      </c>
      <c r="F1904" s="119">
        <v>7661.4186425241896</v>
      </c>
      <c r="G1904" s="118">
        <v>0.75787941119073821</v>
      </c>
      <c r="I1904" s="115">
        <v>0.24054982817869416</v>
      </c>
      <c r="J1904" s="115">
        <v>6.8052075025883688E-2</v>
      </c>
      <c r="K1904" s="116">
        <v>89.478953922789501</v>
      </c>
      <c r="L1904" s="115">
        <v>5.6300268096514748E-2</v>
      </c>
      <c r="M1904" s="115">
        <v>0</v>
      </c>
      <c r="N1904" s="117">
        <v>22.28850332088</v>
      </c>
      <c r="O1904" s="115">
        <v>0.79973016848477674</v>
      </c>
      <c r="P1904" s="115">
        <v>0.13971081735204841</v>
      </c>
      <c r="Q1904" s="115">
        <v>1.0110344792670756</v>
      </c>
      <c r="S1904" s="91">
        <v>0</v>
      </c>
      <c r="T1904" s="86">
        <f>IF(S1904=1,INDEX('LAD average need weights (Rx)'!N:N,MATCH(C1904,'LAD average need weights (Rx)'!B:B,0)),SUMPRODUCT(I$2:Q$2,I1904:Q1904)+$T$2)</f>
        <v>0.90364991733148659</v>
      </c>
    </row>
    <row r="1905" spans="2:20" x14ac:dyDescent="0.2">
      <c r="B1905" s="102" t="s">
        <v>4634</v>
      </c>
      <c r="C1905" s="101" t="s">
        <v>7042</v>
      </c>
      <c r="D1905" s="119">
        <v>8430.306180059637</v>
      </c>
      <c r="E1905" s="119">
        <v>30937.873593087264</v>
      </c>
      <c r="F1905" s="119">
        <v>8607.1930032303517</v>
      </c>
      <c r="G1905" s="118">
        <v>1.0209822537156608</v>
      </c>
      <c r="I1905" s="115">
        <v>0.28524046434494194</v>
      </c>
      <c r="J1905" s="115">
        <v>5.6806191507398289E-2</v>
      </c>
      <c r="K1905" s="116">
        <v>83.299645483193302</v>
      </c>
      <c r="L1905" s="115">
        <v>6.0116354234001294E-2</v>
      </c>
      <c r="M1905" s="115">
        <v>0</v>
      </c>
      <c r="N1905" s="117">
        <v>15.9636557247899</v>
      </c>
      <c r="O1905" s="115">
        <v>0.9256909855381088</v>
      </c>
      <c r="P1905" s="115">
        <v>0.10271201690772423</v>
      </c>
      <c r="Q1905" s="115">
        <v>1.0051724897435439</v>
      </c>
      <c r="S1905" s="91">
        <v>0</v>
      </c>
      <c r="T1905" s="86">
        <f>IF(S1905=1,INDEX('LAD average need weights (Rx)'!N:N,MATCH(C1905,'LAD average need weights (Rx)'!B:B,0)),SUMPRODUCT(I$2:Q$2,I1905:Q1905)+$T$2)</f>
        <v>0.86655998012612656</v>
      </c>
    </row>
    <row r="1906" spans="2:20" x14ac:dyDescent="0.2">
      <c r="B1906" s="102" t="s">
        <v>4633</v>
      </c>
      <c r="C1906" s="101" t="s">
        <v>7042</v>
      </c>
      <c r="D1906" s="119">
        <v>7360.0206187077738</v>
      </c>
      <c r="E1906" s="119">
        <v>26777.53090798578</v>
      </c>
      <c r="F1906" s="119">
        <v>7449.7484767827691</v>
      </c>
      <c r="G1906" s="118">
        <v>1.0121912509112982</v>
      </c>
      <c r="I1906" s="115">
        <v>0.26132930513595165</v>
      </c>
      <c r="J1906" s="115">
        <v>4.1053299677019144E-2</v>
      </c>
      <c r="K1906" s="116">
        <v>79.549661495063503</v>
      </c>
      <c r="L1906" s="115">
        <v>6.6326530612244902E-2</v>
      </c>
      <c r="M1906" s="115">
        <v>0</v>
      </c>
      <c r="N1906" s="117">
        <v>11.242850352609301</v>
      </c>
      <c r="O1906" s="115">
        <v>0.93993851621408531</v>
      </c>
      <c r="P1906" s="115">
        <v>8.2890174680993703E-2</v>
      </c>
      <c r="Q1906" s="115">
        <v>1.0081956330188868</v>
      </c>
      <c r="S1906" s="91">
        <v>0</v>
      </c>
      <c r="T1906" s="86">
        <f>IF(S1906=1,INDEX('LAD average need weights (Rx)'!N:N,MATCH(C1906,'LAD average need weights (Rx)'!B:B,0)),SUMPRODUCT(I$2:Q$2,I1906:Q1906)+$T$2)</f>
        <v>0.81710208593680478</v>
      </c>
    </row>
    <row r="1907" spans="2:20" x14ac:dyDescent="0.2">
      <c r="B1907" s="102" t="s">
        <v>4632</v>
      </c>
      <c r="C1907" s="101" t="s">
        <v>7095</v>
      </c>
      <c r="D1907" s="119">
        <v>17493.206404646058</v>
      </c>
      <c r="E1907" s="119">
        <v>60245.670745651696</v>
      </c>
      <c r="F1907" s="119">
        <v>16760.884168611909</v>
      </c>
      <c r="G1907" s="118">
        <v>0.95813676354726762</v>
      </c>
      <c r="I1907" s="115">
        <v>0.24447031431897556</v>
      </c>
      <c r="J1907" s="115">
        <v>6.0223063585864524E-2</v>
      </c>
      <c r="K1907" s="116">
        <v>88.982211962794494</v>
      </c>
      <c r="L1907" s="115">
        <v>9.1133681032116387E-2</v>
      </c>
      <c r="M1907" s="115">
        <v>0</v>
      </c>
      <c r="N1907" s="117">
        <v>24.255328263969101</v>
      </c>
      <c r="O1907" s="115">
        <v>0.80912287960066687</v>
      </c>
      <c r="P1907" s="115">
        <v>0.1602572407061203</v>
      </c>
      <c r="Q1907" s="115">
        <v>0.99406503456765893</v>
      </c>
      <c r="S1907" s="91">
        <v>0</v>
      </c>
      <c r="T1907" s="86">
        <f>IF(S1907=1,INDEX('LAD average need weights (Rx)'!N:N,MATCH(C1907,'LAD average need weights (Rx)'!B:B,0)),SUMPRODUCT(I$2:Q$2,I1907:Q1907)+$T$2)</f>
        <v>0.93683930737920262</v>
      </c>
    </row>
    <row r="1908" spans="2:20" x14ac:dyDescent="0.2">
      <c r="B1908" s="102" t="s">
        <v>4631</v>
      </c>
      <c r="C1908" s="101" t="s">
        <v>7095</v>
      </c>
      <c r="D1908" s="119">
        <v>5462.148540983062</v>
      </c>
      <c r="E1908" s="119">
        <v>21615.213201224447</v>
      </c>
      <c r="F1908" s="119">
        <v>6013.5455421371116</v>
      </c>
      <c r="G1908" s="118">
        <v>1.1009487378486436</v>
      </c>
      <c r="I1908" s="115">
        <v>0.3140794223826715</v>
      </c>
      <c r="J1908" s="115">
        <v>5.2401922065975041E-2</v>
      </c>
      <c r="K1908" s="116">
        <v>93.745436142804607</v>
      </c>
      <c r="L1908" s="115">
        <v>8.0373831775700941E-2</v>
      </c>
      <c r="M1908" s="115">
        <v>0</v>
      </c>
      <c r="N1908" s="117">
        <v>15.5347460434303</v>
      </c>
      <c r="O1908" s="115">
        <v>0.91829118865061554</v>
      </c>
      <c r="P1908" s="115">
        <v>8.9764217033298552E-2</v>
      </c>
      <c r="Q1908" s="115">
        <v>1.0086763639706802</v>
      </c>
      <c r="S1908" s="91">
        <v>0</v>
      </c>
      <c r="T1908" s="86">
        <f>IF(S1908=1,INDEX('LAD average need weights (Rx)'!N:N,MATCH(C1908,'LAD average need weights (Rx)'!B:B,0)),SUMPRODUCT(I$2:Q$2,I1908:Q1908)+$T$2)</f>
        <v>0.88840648366632935</v>
      </c>
    </row>
    <row r="1909" spans="2:20" x14ac:dyDescent="0.2">
      <c r="B1909" s="102" t="s">
        <v>4630</v>
      </c>
      <c r="C1909" s="101" t="s">
        <v>7042</v>
      </c>
      <c r="D1909" s="119">
        <v>10579.079243521528</v>
      </c>
      <c r="E1909" s="119">
        <v>38565.670867889145</v>
      </c>
      <c r="F1909" s="119">
        <v>10729.314393900328</v>
      </c>
      <c r="G1909" s="118">
        <v>1.0142011555940278</v>
      </c>
      <c r="I1909" s="115">
        <v>0.28422273781902552</v>
      </c>
      <c r="J1909" s="115">
        <v>5.2671944280457843E-2</v>
      </c>
      <c r="K1909" s="116">
        <v>83.656832717773099</v>
      </c>
      <c r="L1909" s="115">
        <v>5.4935238945958018E-2</v>
      </c>
      <c r="M1909" s="115">
        <v>0</v>
      </c>
      <c r="N1909" s="117">
        <v>15.956857940726101</v>
      </c>
      <c r="O1909" s="115">
        <v>0.84392059787600693</v>
      </c>
      <c r="P1909" s="115">
        <v>0.13329059862620179</v>
      </c>
      <c r="Q1909" s="115">
        <v>1.0282362840285741</v>
      </c>
      <c r="S1909" s="91">
        <v>0</v>
      </c>
      <c r="T1909" s="86">
        <f>IF(S1909=1,INDEX('LAD average need weights (Rx)'!N:N,MATCH(C1909,'LAD average need weights (Rx)'!B:B,0)),SUMPRODUCT(I$2:Q$2,I1909:Q1909)+$T$2)</f>
        <v>0.85824819168041833</v>
      </c>
    </row>
    <row r="1910" spans="2:20" x14ac:dyDescent="0.2">
      <c r="B1910" s="102" t="s">
        <v>4629</v>
      </c>
      <c r="C1910" s="101" t="s">
        <v>7042</v>
      </c>
      <c r="D1910" s="119">
        <v>12330.000086508924</v>
      </c>
      <c r="E1910" s="119">
        <v>44610.610750923479</v>
      </c>
      <c r="F1910" s="119">
        <v>12411.070708200699</v>
      </c>
      <c r="G1910" s="118">
        <v>1.0065750706506871</v>
      </c>
      <c r="I1910" s="115">
        <v>0.32725615314494072</v>
      </c>
      <c r="J1910" s="115">
        <v>5.4165728253111799E-2</v>
      </c>
      <c r="K1910" s="116">
        <v>95.791832328195994</v>
      </c>
      <c r="L1910" s="115">
        <v>6.6034422198805759E-2</v>
      </c>
      <c r="M1910" s="115">
        <v>0</v>
      </c>
      <c r="N1910" s="117">
        <v>18.874504578959101</v>
      </c>
      <c r="O1910" s="115">
        <v>0.91213264416766171</v>
      </c>
      <c r="P1910" s="115">
        <v>0.13538707270552203</v>
      </c>
      <c r="Q1910" s="115">
        <v>1.0138690823494843</v>
      </c>
      <c r="S1910" s="91">
        <v>0</v>
      </c>
      <c r="T1910" s="86">
        <f>IF(S1910=1,INDEX('LAD average need weights (Rx)'!N:N,MATCH(C1910,'LAD average need weights (Rx)'!B:B,0)),SUMPRODUCT(I$2:Q$2,I1910:Q1910)+$T$2)</f>
        <v>0.917154687096294</v>
      </c>
    </row>
    <row r="1911" spans="2:20" x14ac:dyDescent="0.2">
      <c r="B1911" s="102" t="s">
        <v>4628</v>
      </c>
      <c r="C1911" s="101" t="s">
        <v>7095</v>
      </c>
      <c r="D1911" s="119">
        <v>1724.9281549197956</v>
      </c>
      <c r="E1911" s="119">
        <v>6815.4501476963023</v>
      </c>
      <c r="F1911" s="119">
        <v>1896.1191579186054</v>
      </c>
      <c r="G1911" s="118">
        <v>1.0992452946579505</v>
      </c>
      <c r="I1911" s="115">
        <v>0.30069930069930068</v>
      </c>
      <c r="J1911" s="115">
        <v>7.6706625351424876E-2</v>
      </c>
      <c r="K1911" s="116">
        <v>94.299477930707098</v>
      </c>
      <c r="L1911" s="115">
        <v>6.9456812110418528E-2</v>
      </c>
      <c r="M1911" s="115">
        <v>0</v>
      </c>
      <c r="N1911" s="117">
        <v>28.621187233032799</v>
      </c>
      <c r="O1911" s="115">
        <v>0.72337963307602082</v>
      </c>
      <c r="P1911" s="115">
        <v>0.23624856983347783</v>
      </c>
      <c r="Q1911" s="115">
        <v>0.99425958595645625</v>
      </c>
      <c r="S1911" s="91">
        <v>0</v>
      </c>
      <c r="T1911" s="86">
        <f>IF(S1911=1,INDEX('LAD average need weights (Rx)'!N:N,MATCH(C1911,'LAD average need weights (Rx)'!B:B,0)),SUMPRODUCT(I$2:Q$2,I1911:Q1911)+$T$2)</f>
        <v>0.9794778648994199</v>
      </c>
    </row>
    <row r="1912" spans="2:20" x14ac:dyDescent="0.2">
      <c r="B1912" s="102" t="s">
        <v>4627</v>
      </c>
      <c r="C1912" s="101" t="s">
        <v>7095</v>
      </c>
      <c r="D1912" s="119">
        <v>9049.0564527010574</v>
      </c>
      <c r="E1912" s="119">
        <v>30158.02255973277</v>
      </c>
      <c r="F1912" s="119">
        <v>8390.231474259901</v>
      </c>
      <c r="G1912" s="118">
        <v>0.92719406914026892</v>
      </c>
      <c r="I1912" s="115">
        <v>0.3217993079584775</v>
      </c>
      <c r="J1912" s="115">
        <v>7.1666508457156039E-2</v>
      </c>
      <c r="K1912" s="116">
        <v>93.902483420347096</v>
      </c>
      <c r="L1912" s="115">
        <v>8.8718510405257398E-2</v>
      </c>
      <c r="M1912" s="115">
        <v>0</v>
      </c>
      <c r="N1912" s="117">
        <v>26.8577093269367</v>
      </c>
      <c r="O1912" s="115">
        <v>0.73505729898178718</v>
      </c>
      <c r="P1912" s="115">
        <v>0.21908438993391452</v>
      </c>
      <c r="Q1912" s="115">
        <v>1.0151794050341709</v>
      </c>
      <c r="S1912" s="91">
        <v>0</v>
      </c>
      <c r="T1912" s="86">
        <f>IF(S1912=1,INDEX('LAD average need weights (Rx)'!N:N,MATCH(C1912,'LAD average need weights (Rx)'!B:B,0)),SUMPRODUCT(I$2:Q$2,I1912:Q1912)+$T$2)</f>
        <v>0.9832570378628992</v>
      </c>
    </row>
    <row r="1913" spans="2:20" x14ac:dyDescent="0.2">
      <c r="B1913" s="102" t="s">
        <v>4626</v>
      </c>
      <c r="C1913" s="101" t="s">
        <v>7095</v>
      </c>
      <c r="D1913" s="119">
        <v>8028.7421981449543</v>
      </c>
      <c r="E1913" s="119">
        <v>24243.393194173506</v>
      </c>
      <c r="F1913" s="119">
        <v>6744.7287108341234</v>
      </c>
      <c r="G1913" s="118">
        <v>0.84007289614959824</v>
      </c>
      <c r="I1913" s="115">
        <v>0.25396825396825395</v>
      </c>
      <c r="J1913" s="115">
        <v>7.1587831858560685E-2</v>
      </c>
      <c r="K1913" s="116">
        <v>102.60305217831799</v>
      </c>
      <c r="L1913" s="115">
        <v>0.12121212121212122</v>
      </c>
      <c r="M1913" s="115">
        <v>0</v>
      </c>
      <c r="N1913" s="117">
        <v>41.719334726443797</v>
      </c>
      <c r="O1913" s="115">
        <v>0.73246459839238309</v>
      </c>
      <c r="P1913" s="115">
        <v>0.45858702766563397</v>
      </c>
      <c r="Q1913" s="115">
        <v>1.0105093177733193</v>
      </c>
      <c r="S1913" s="91">
        <v>0</v>
      </c>
      <c r="T1913" s="86">
        <f>IF(S1913=1,INDEX('LAD average need weights (Rx)'!N:N,MATCH(C1913,'LAD average need weights (Rx)'!B:B,0)),SUMPRODUCT(I$2:Q$2,I1913:Q1913)+$T$2)</f>
        <v>1.1385466730517826</v>
      </c>
    </row>
    <row r="1914" spans="2:20" x14ac:dyDescent="0.2">
      <c r="B1914" s="102" t="s">
        <v>4625</v>
      </c>
      <c r="C1914" s="101" t="s">
        <v>7042</v>
      </c>
      <c r="D1914" s="119">
        <v>8582.1592046889327</v>
      </c>
      <c r="E1914" s="119">
        <v>31359.686360179523</v>
      </c>
      <c r="F1914" s="119">
        <v>8724.5450858376371</v>
      </c>
      <c r="G1914" s="118">
        <v>1.016590915846785</v>
      </c>
      <c r="I1914" s="115">
        <v>0.28445006321112515</v>
      </c>
      <c r="J1914" s="115">
        <v>4.4728228913802889E-2</v>
      </c>
      <c r="K1914" s="116">
        <v>81.832602681421605</v>
      </c>
      <c r="L1914" s="115">
        <v>9.072270630445925E-2</v>
      </c>
      <c r="M1914" s="115">
        <v>0</v>
      </c>
      <c r="N1914" s="117">
        <v>16.877264311555699</v>
      </c>
      <c r="O1914" s="115">
        <v>0.89023384870143818</v>
      </c>
      <c r="P1914" s="115">
        <v>0.10613502436030418</v>
      </c>
      <c r="Q1914" s="115">
        <v>1.0078212358116283</v>
      </c>
      <c r="S1914" s="91">
        <v>0</v>
      </c>
      <c r="T1914" s="86">
        <f>IF(S1914=1,INDEX('LAD average need weights (Rx)'!N:N,MATCH(C1914,'LAD average need weights (Rx)'!B:B,0)),SUMPRODUCT(I$2:Q$2,I1914:Q1914)+$T$2)</f>
        <v>0.88104943955169046</v>
      </c>
    </row>
    <row r="1915" spans="2:20" x14ac:dyDescent="0.2">
      <c r="B1915" s="102" t="s">
        <v>4624</v>
      </c>
      <c r="C1915" s="101" t="s">
        <v>7095</v>
      </c>
      <c r="D1915" s="119">
        <v>15953.732067611376</v>
      </c>
      <c r="E1915" s="119">
        <v>51795.043156525775</v>
      </c>
      <c r="F1915" s="119">
        <v>14409.844028791758</v>
      </c>
      <c r="G1915" s="118">
        <v>0.90322715510849294</v>
      </c>
      <c r="I1915" s="115">
        <v>0.23873873873873874</v>
      </c>
      <c r="J1915" s="115">
        <v>5.9400687211194375E-2</v>
      </c>
      <c r="K1915" s="116">
        <v>82.5120710677582</v>
      </c>
      <c r="L1915" s="115">
        <v>6.8339768339768334E-2</v>
      </c>
      <c r="M1915" s="115">
        <v>0</v>
      </c>
      <c r="N1915" s="117">
        <v>20.415217993380899</v>
      </c>
      <c r="O1915" s="115">
        <v>0.8452175307024703</v>
      </c>
      <c r="P1915" s="115">
        <v>0.15166413668726791</v>
      </c>
      <c r="Q1915" s="115">
        <v>1.0178461210993097</v>
      </c>
      <c r="S1915" s="91">
        <v>0</v>
      </c>
      <c r="T1915" s="86">
        <f>IF(S1915=1,INDEX('LAD average need weights (Rx)'!N:N,MATCH(C1915,'LAD average need weights (Rx)'!B:B,0)),SUMPRODUCT(I$2:Q$2,I1915:Q1915)+$T$2)</f>
        <v>0.89372474069731189</v>
      </c>
    </row>
    <row r="1916" spans="2:20" x14ac:dyDescent="0.2">
      <c r="B1916" s="102" t="s">
        <v>4623</v>
      </c>
      <c r="C1916" s="101" t="s">
        <v>7095</v>
      </c>
      <c r="D1916" s="119">
        <v>8632.0570618256424</v>
      </c>
      <c r="E1916" s="119">
        <v>29345.35056315405</v>
      </c>
      <c r="F1916" s="119">
        <v>8164.138859916925</v>
      </c>
      <c r="G1916" s="118">
        <v>0.94579296701153237</v>
      </c>
      <c r="I1916" s="115">
        <v>0.2144177449168207</v>
      </c>
      <c r="J1916" s="115">
        <v>5.0883938303986812E-2</v>
      </c>
      <c r="K1916" s="116">
        <v>85.165870349632897</v>
      </c>
      <c r="L1916" s="115">
        <v>7.7322562031159836E-2</v>
      </c>
      <c r="M1916" s="115">
        <v>0</v>
      </c>
      <c r="N1916" s="117">
        <v>20.0228423541122</v>
      </c>
      <c r="O1916" s="115">
        <v>0.82656115432709354</v>
      </c>
      <c r="P1916" s="115">
        <v>9.3961138393347465E-2</v>
      </c>
      <c r="Q1916" s="115">
        <v>1.0069728865167742</v>
      </c>
      <c r="S1916" s="91">
        <v>0</v>
      </c>
      <c r="T1916" s="86">
        <f>IF(S1916=1,INDEX('LAD average need weights (Rx)'!N:N,MATCH(C1916,'LAD average need weights (Rx)'!B:B,0)),SUMPRODUCT(I$2:Q$2,I1916:Q1916)+$T$2)</f>
        <v>0.87862084106068405</v>
      </c>
    </row>
    <row r="1917" spans="2:20" x14ac:dyDescent="0.2">
      <c r="B1917" s="102" t="s">
        <v>4622</v>
      </c>
      <c r="C1917" s="101" t="s">
        <v>7042</v>
      </c>
      <c r="D1917" s="119">
        <v>7740.6520562469523</v>
      </c>
      <c r="E1917" s="119">
        <v>29157.977780648584</v>
      </c>
      <c r="F1917" s="119">
        <v>8112.010076801811</v>
      </c>
      <c r="G1917" s="118">
        <v>1.0479750307669702</v>
      </c>
      <c r="I1917" s="115">
        <v>0.26527331189710612</v>
      </c>
      <c r="J1917" s="115">
        <v>5.753432214329543E-2</v>
      </c>
      <c r="K1917" s="116">
        <v>79.412166212534103</v>
      </c>
      <c r="L1917" s="115">
        <v>5.0657894736842103E-2</v>
      </c>
      <c r="M1917" s="115">
        <v>0</v>
      </c>
      <c r="N1917" s="117">
        <v>12.268182152588601</v>
      </c>
      <c r="O1917" s="115">
        <v>0.92804968479778593</v>
      </c>
      <c r="P1917" s="115">
        <v>5.8650229182326791E-2</v>
      </c>
      <c r="Q1917" s="115">
        <v>1.0074781596548839</v>
      </c>
      <c r="S1917" s="91">
        <v>0</v>
      </c>
      <c r="T1917" s="86">
        <f>IF(S1917=1,INDEX('LAD average need weights (Rx)'!N:N,MATCH(C1917,'LAD average need weights (Rx)'!B:B,0)),SUMPRODUCT(I$2:Q$2,I1917:Q1917)+$T$2)</f>
        <v>0.81975421236689194</v>
      </c>
    </row>
    <row r="1918" spans="2:20" x14ac:dyDescent="0.2">
      <c r="B1918" s="102" t="s">
        <v>4621</v>
      </c>
      <c r="C1918" s="101" t="s">
        <v>7095</v>
      </c>
      <c r="D1918" s="119">
        <v>6463.8619781728457</v>
      </c>
      <c r="E1918" s="119">
        <v>22143.339010918793</v>
      </c>
      <c r="F1918" s="119">
        <v>6160.4748635835031</v>
      </c>
      <c r="G1918" s="118">
        <v>0.95306411002991409</v>
      </c>
      <c r="I1918" s="115">
        <v>0.22707423580786026</v>
      </c>
      <c r="J1918" s="115">
        <v>5.5601747013054301E-2</v>
      </c>
      <c r="K1918" s="116">
        <v>88.374450019297598</v>
      </c>
      <c r="L1918" s="115">
        <v>7.9107505070993914E-2</v>
      </c>
      <c r="M1918" s="115">
        <v>0</v>
      </c>
      <c r="N1918" s="117">
        <v>19.631661906599799</v>
      </c>
      <c r="O1918" s="115">
        <v>0.83167840938589754</v>
      </c>
      <c r="P1918" s="115">
        <v>0.15401757278272754</v>
      </c>
      <c r="Q1918" s="115">
        <v>1.0152258456977046</v>
      </c>
      <c r="S1918" s="91">
        <v>0</v>
      </c>
      <c r="T1918" s="86">
        <f>IF(S1918=1,INDEX('LAD average need weights (Rx)'!N:N,MATCH(C1918,'LAD average need weights (Rx)'!B:B,0)),SUMPRODUCT(I$2:Q$2,I1918:Q1918)+$T$2)</f>
        <v>0.89328121520391623</v>
      </c>
    </row>
    <row r="1919" spans="2:20" x14ac:dyDescent="0.2">
      <c r="B1919" s="102" t="s">
        <v>4620</v>
      </c>
      <c r="C1919" s="101" t="s">
        <v>7095</v>
      </c>
      <c r="D1919" s="119">
        <v>13959.063098390028</v>
      </c>
      <c r="E1919" s="119">
        <v>39841.439317334647</v>
      </c>
      <c r="F1919" s="119">
        <v>11084.244581289255</v>
      </c>
      <c r="G1919" s="118">
        <v>0.79405361972807897</v>
      </c>
      <c r="I1919" s="115">
        <v>0.22705314009661837</v>
      </c>
      <c r="J1919" s="115">
        <v>7.8093651433038452E-2</v>
      </c>
      <c r="K1919" s="116">
        <v>96.150284090909196</v>
      </c>
      <c r="L1919" s="115">
        <v>8.9460340456356396E-2</v>
      </c>
      <c r="M1919" s="115">
        <v>0</v>
      </c>
      <c r="N1919" s="117">
        <v>30.712337701612899</v>
      </c>
      <c r="O1919" s="115">
        <v>0.7195030824548948</v>
      </c>
      <c r="P1919" s="115">
        <v>0.25063068661891597</v>
      </c>
      <c r="Q1919" s="115">
        <v>0.99825868015495667</v>
      </c>
      <c r="S1919" s="91">
        <v>0</v>
      </c>
      <c r="T1919" s="86">
        <f>IF(S1919=1,INDEX('LAD average need weights (Rx)'!N:N,MATCH(C1919,'LAD average need weights (Rx)'!B:B,0)),SUMPRODUCT(I$2:Q$2,I1919:Q1919)+$T$2)</f>
        <v>0.99639347441345438</v>
      </c>
    </row>
    <row r="1920" spans="2:20" x14ac:dyDescent="0.2">
      <c r="B1920" s="102" t="s">
        <v>4619</v>
      </c>
      <c r="C1920" s="101" t="s">
        <v>7042</v>
      </c>
      <c r="D1920" s="119">
        <v>7471.4446901233241</v>
      </c>
      <c r="E1920" s="119">
        <v>23967.828917946234</v>
      </c>
      <c r="F1920" s="119">
        <v>6668.0642657762837</v>
      </c>
      <c r="G1920" s="118">
        <v>0.89247321533289969</v>
      </c>
      <c r="I1920" s="115">
        <v>0.24561403508771928</v>
      </c>
      <c r="J1920" s="115">
        <v>5.3807661492636168E-2</v>
      </c>
      <c r="K1920" s="116">
        <v>82.050253366150201</v>
      </c>
      <c r="L1920" s="115">
        <v>5.3350683148991544E-2</v>
      </c>
      <c r="M1920" s="115">
        <v>0</v>
      </c>
      <c r="N1920" s="117">
        <v>20.0073799044448</v>
      </c>
      <c r="O1920" s="115">
        <v>0.8389262286328284</v>
      </c>
      <c r="P1920" s="115">
        <v>0.21387144699318161</v>
      </c>
      <c r="Q1920" s="115">
        <v>1.0264597705696976</v>
      </c>
      <c r="S1920" s="91">
        <v>0</v>
      </c>
      <c r="T1920" s="86">
        <f>IF(S1920=1,INDEX('LAD average need weights (Rx)'!N:N,MATCH(C1920,'LAD average need weights (Rx)'!B:B,0)),SUMPRODUCT(I$2:Q$2,I1920:Q1920)+$T$2)</f>
        <v>0.88732232974054326</v>
      </c>
    </row>
    <row r="1921" spans="2:20" x14ac:dyDescent="0.2">
      <c r="B1921" s="102" t="s">
        <v>4618</v>
      </c>
      <c r="C1921" s="101" t="s">
        <v>7042</v>
      </c>
      <c r="D1921" s="119">
        <v>19524.233808636149</v>
      </c>
      <c r="E1921" s="119">
        <v>75702.222270700091</v>
      </c>
      <c r="F1921" s="119">
        <v>21061.034976978772</v>
      </c>
      <c r="G1921" s="118">
        <v>1.0787124956300642</v>
      </c>
      <c r="I1921" s="115">
        <v>0.32323232323232326</v>
      </c>
      <c r="J1921" s="115">
        <v>2.7046421997622697E-2</v>
      </c>
      <c r="K1921" s="116">
        <v>65.716995765090005</v>
      </c>
      <c r="L1921" s="115">
        <v>5.5184804928131416E-2</v>
      </c>
      <c r="M1921" s="115">
        <v>0</v>
      </c>
      <c r="N1921" s="117">
        <v>7.16118745854381</v>
      </c>
      <c r="O1921" s="115">
        <v>1.112095281381293</v>
      </c>
      <c r="P1921" s="115">
        <v>7.7351094225460534E-2</v>
      </c>
      <c r="Q1921" s="115">
        <v>0.97081825719631332</v>
      </c>
      <c r="S1921" s="91">
        <v>0</v>
      </c>
      <c r="T1921" s="86">
        <f>IF(S1921=1,INDEX('LAD average need weights (Rx)'!N:N,MATCH(C1921,'LAD average need weights (Rx)'!B:B,0)),SUMPRODUCT(I$2:Q$2,I1921:Q1921)+$T$2)</f>
        <v>0.78676958900521421</v>
      </c>
    </row>
    <row r="1922" spans="2:20" x14ac:dyDescent="0.2">
      <c r="B1922" s="102" t="s">
        <v>4617</v>
      </c>
      <c r="C1922" s="101" t="s">
        <v>7095</v>
      </c>
      <c r="D1922" s="119">
        <v>22096.908280463649</v>
      </c>
      <c r="E1922" s="119">
        <v>68280.654505634709</v>
      </c>
      <c r="F1922" s="119">
        <v>18996.288479509607</v>
      </c>
      <c r="G1922" s="118">
        <v>0.85968083129098349</v>
      </c>
      <c r="I1922" s="115">
        <v>0.24943310657596371</v>
      </c>
      <c r="J1922" s="115">
        <v>7.1757432558921169E-2</v>
      </c>
      <c r="K1922" s="116">
        <v>88.1293299183165</v>
      </c>
      <c r="L1922" s="115">
        <v>0.11157430112800393</v>
      </c>
      <c r="M1922" s="115">
        <v>0</v>
      </c>
      <c r="N1922" s="117">
        <v>24.3429585352347</v>
      </c>
      <c r="O1922" s="115">
        <v>0.75967500401857413</v>
      </c>
      <c r="P1922" s="115">
        <v>0.26954542260557651</v>
      </c>
      <c r="Q1922" s="115">
        <v>0.98374924430033794</v>
      </c>
      <c r="S1922" s="91">
        <v>0</v>
      </c>
      <c r="T1922" s="86">
        <f>IF(S1922=1,INDEX('LAD average need weights (Rx)'!N:N,MATCH(C1922,'LAD average need weights (Rx)'!B:B,0)),SUMPRODUCT(I$2:Q$2,I1922:Q1922)+$T$2)</f>
        <v>0.95715078605659065</v>
      </c>
    </row>
    <row r="1923" spans="2:20" x14ac:dyDescent="0.2">
      <c r="B1923" s="102" t="s">
        <v>4616</v>
      </c>
      <c r="C1923" s="101" t="s">
        <v>7095</v>
      </c>
      <c r="D1923" s="119">
        <v>7175.4305389823239</v>
      </c>
      <c r="E1923" s="119">
        <v>22995.172734539367</v>
      </c>
      <c r="F1923" s="119">
        <v>6397.4626204764299</v>
      </c>
      <c r="G1923" s="118">
        <v>0.89157892139302464</v>
      </c>
      <c r="I1923" s="115">
        <v>0.21235521235521235</v>
      </c>
      <c r="J1923" s="115">
        <v>8.0708004063709038E-2</v>
      </c>
      <c r="K1923" s="116">
        <v>108.653204859657</v>
      </c>
      <c r="L1923" s="115">
        <v>7.8393881453154873E-2</v>
      </c>
      <c r="M1923" s="115">
        <v>0</v>
      </c>
      <c r="N1923" s="117">
        <v>41.526291998324297</v>
      </c>
      <c r="O1923" s="115">
        <v>0.74211844022571016</v>
      </c>
      <c r="P1923" s="115">
        <v>0.4972409433027879</v>
      </c>
      <c r="Q1923" s="115">
        <v>1.0152731351570945</v>
      </c>
      <c r="S1923" s="91">
        <v>0</v>
      </c>
      <c r="T1923" s="86">
        <f>IF(S1923=1,INDEX('LAD average need weights (Rx)'!N:N,MATCH(C1923,'LAD average need weights (Rx)'!B:B,0)),SUMPRODUCT(I$2:Q$2,I1923:Q1923)+$T$2)</f>
        <v>1.1187696696434797</v>
      </c>
    </row>
    <row r="1924" spans="2:20" x14ac:dyDescent="0.2">
      <c r="B1924" s="102" t="s">
        <v>4615</v>
      </c>
      <c r="C1924" s="101" t="s">
        <v>7095</v>
      </c>
      <c r="D1924" s="119">
        <v>4416.0241403613327</v>
      </c>
      <c r="E1924" s="119">
        <v>13264.065106748303</v>
      </c>
      <c r="F1924" s="119">
        <v>3690.1814870271205</v>
      </c>
      <c r="G1924" s="118">
        <v>0.83563435564126665</v>
      </c>
      <c r="I1924" s="115">
        <v>0.23460410557184752</v>
      </c>
      <c r="J1924" s="115">
        <v>6.3288486370105979E-2</v>
      </c>
      <c r="K1924" s="116">
        <v>99.907494646680902</v>
      </c>
      <c r="L1924" s="115">
        <v>8.3396512509476883E-2</v>
      </c>
      <c r="M1924" s="115">
        <v>0</v>
      </c>
      <c r="N1924" s="117">
        <v>31.491996540932298</v>
      </c>
      <c r="O1924" s="115">
        <v>0.83078975513248654</v>
      </c>
      <c r="P1924" s="115">
        <v>0.33651263560215805</v>
      </c>
      <c r="Q1924" s="115">
        <v>1.0098227270452362</v>
      </c>
      <c r="S1924" s="91">
        <v>0</v>
      </c>
      <c r="T1924" s="86">
        <f>IF(S1924=1,INDEX('LAD average need weights (Rx)'!N:N,MATCH(C1924,'LAD average need weights (Rx)'!B:B,0)),SUMPRODUCT(I$2:Q$2,I1924:Q1924)+$T$2)</f>
        <v>1.0246887236542452</v>
      </c>
    </row>
    <row r="1925" spans="2:20" x14ac:dyDescent="0.2">
      <c r="B1925" s="102" t="s">
        <v>4614</v>
      </c>
      <c r="C1925" s="101" t="s">
        <v>7095</v>
      </c>
      <c r="D1925" s="119">
        <v>9144.2855391064695</v>
      </c>
      <c r="E1925" s="119">
        <v>28019.833598928679</v>
      </c>
      <c r="F1925" s="119">
        <v>7795.3681909885681</v>
      </c>
      <c r="G1925" s="118">
        <v>0.85248521140890465</v>
      </c>
      <c r="I1925" s="115">
        <v>0.18446601941747573</v>
      </c>
      <c r="J1925" s="115">
        <v>8.2450783391350216E-2</v>
      </c>
      <c r="K1925" s="116">
        <v>105.027960703876</v>
      </c>
      <c r="L1925" s="115">
        <v>0.10702012763868433</v>
      </c>
      <c r="M1925" s="115">
        <v>0</v>
      </c>
      <c r="N1925" s="117">
        <v>44.798208139911502</v>
      </c>
      <c r="O1925" s="115">
        <v>0.72779759640241415</v>
      </c>
      <c r="P1925" s="115">
        <v>0.52720461256820961</v>
      </c>
      <c r="Q1925" s="115">
        <v>1.0212506113565203</v>
      </c>
      <c r="S1925" s="91">
        <v>0</v>
      </c>
      <c r="T1925" s="86">
        <f>IF(S1925=1,INDEX('LAD average need weights (Rx)'!N:N,MATCH(C1925,'LAD average need weights (Rx)'!B:B,0)),SUMPRODUCT(I$2:Q$2,I1925:Q1925)+$T$2)</f>
        <v>1.1554994733477641</v>
      </c>
    </row>
    <row r="1926" spans="2:20" x14ac:dyDescent="0.2">
      <c r="B1926" s="102" t="s">
        <v>4613</v>
      </c>
      <c r="C1926" s="101" t="s">
        <v>7095</v>
      </c>
      <c r="D1926" s="119">
        <v>8539.0292887553751</v>
      </c>
      <c r="E1926" s="119">
        <v>24898.641644045445</v>
      </c>
      <c r="F1926" s="119">
        <v>6927.0246871928684</v>
      </c>
      <c r="G1926" s="118">
        <v>0.81121922093823051</v>
      </c>
      <c r="I1926" s="115">
        <v>0.28739002932551322</v>
      </c>
      <c r="J1926" s="115">
        <v>6.6043856734191039E-2</v>
      </c>
      <c r="K1926" s="116">
        <v>101.408388028354</v>
      </c>
      <c r="L1926" s="115">
        <v>8.9817232375979106E-2</v>
      </c>
      <c r="M1926" s="115">
        <v>0</v>
      </c>
      <c r="N1926" s="117">
        <v>26.902508532423202</v>
      </c>
      <c r="O1926" s="115">
        <v>0.77977476867372775</v>
      </c>
      <c r="P1926" s="115">
        <v>0.26074224598221374</v>
      </c>
      <c r="Q1926" s="115">
        <v>1.0160787313208093</v>
      </c>
      <c r="S1926" s="91">
        <v>0</v>
      </c>
      <c r="T1926" s="86">
        <f>IF(S1926=1,INDEX('LAD average need weights (Rx)'!N:N,MATCH(C1926,'LAD average need weights (Rx)'!B:B,0)),SUMPRODUCT(I$2:Q$2,I1926:Q1926)+$T$2)</f>
        <v>0.99249657421810045</v>
      </c>
    </row>
    <row r="1927" spans="2:20" x14ac:dyDescent="0.2">
      <c r="B1927" s="102" t="s">
        <v>4612</v>
      </c>
      <c r="C1927" s="101" t="s">
        <v>7095</v>
      </c>
      <c r="D1927" s="119">
        <v>7269.5240528347449</v>
      </c>
      <c r="E1927" s="119">
        <v>18814.768614703582</v>
      </c>
      <c r="F1927" s="119">
        <v>5234.4368235462362</v>
      </c>
      <c r="G1927" s="118">
        <v>0.72005220500028089</v>
      </c>
      <c r="I1927" s="115">
        <v>0.32291666666666669</v>
      </c>
      <c r="J1927" s="115">
        <v>6.3587239831596393E-2</v>
      </c>
      <c r="K1927" s="116">
        <v>104.476341991342</v>
      </c>
      <c r="L1927" s="115">
        <v>6.9726390114739634E-2</v>
      </c>
      <c r="M1927" s="115">
        <v>0</v>
      </c>
      <c r="N1927" s="117">
        <v>26.405275757575801</v>
      </c>
      <c r="O1927" s="115">
        <v>0.7855212861420996</v>
      </c>
      <c r="P1927" s="115">
        <v>0.25775100543529461</v>
      </c>
      <c r="Q1927" s="115">
        <v>1.016573199863805</v>
      </c>
      <c r="S1927" s="91">
        <v>0</v>
      </c>
      <c r="T1927" s="86">
        <f>IF(S1927=1,INDEX('LAD average need weights (Rx)'!N:N,MATCH(C1927,'LAD average need weights (Rx)'!B:B,0)),SUMPRODUCT(I$2:Q$2,I1927:Q1927)+$T$2)</f>
        <v>0.98680353871768411</v>
      </c>
    </row>
    <row r="1928" spans="2:20" x14ac:dyDescent="0.2">
      <c r="B1928" s="102" t="s">
        <v>4611</v>
      </c>
      <c r="C1928" s="101" t="s">
        <v>7095</v>
      </c>
      <c r="D1928" s="119">
        <v>9563.4254472548237</v>
      </c>
      <c r="E1928" s="119">
        <v>26880.466323401422</v>
      </c>
      <c r="F1928" s="119">
        <v>7478.3860295442519</v>
      </c>
      <c r="G1928" s="118">
        <v>0.78197776213029602</v>
      </c>
      <c r="I1928" s="115">
        <v>0.23794212218649519</v>
      </c>
      <c r="J1928" s="115">
        <v>6.1045544995283418E-2</v>
      </c>
      <c r="K1928" s="116">
        <v>83.848693037242498</v>
      </c>
      <c r="L1928" s="115">
        <v>9.8375870069605562E-2</v>
      </c>
      <c r="M1928" s="115">
        <v>0</v>
      </c>
      <c r="N1928" s="117">
        <v>31.178779204256301</v>
      </c>
      <c r="O1928" s="115">
        <v>0.77171646874358069</v>
      </c>
      <c r="P1928" s="115">
        <v>0.20980887088254702</v>
      </c>
      <c r="Q1928" s="115">
        <v>1.0163817438887717</v>
      </c>
      <c r="S1928" s="91">
        <v>0</v>
      </c>
      <c r="T1928" s="86">
        <f>IF(S1928=1,INDEX('LAD average need weights (Rx)'!N:N,MATCH(C1928,'LAD average need weights (Rx)'!B:B,0)),SUMPRODUCT(I$2:Q$2,I1928:Q1928)+$T$2)</f>
        <v>0.99497881169730873</v>
      </c>
    </row>
    <row r="1929" spans="2:20" x14ac:dyDescent="0.2">
      <c r="B1929" s="102" t="s">
        <v>4610</v>
      </c>
      <c r="C1929" s="101" t="s">
        <v>7042</v>
      </c>
      <c r="D1929" s="119">
        <v>15265.02779319973</v>
      </c>
      <c r="E1929" s="119">
        <v>47475.104369859779</v>
      </c>
      <c r="F1929" s="119">
        <v>13207.998440176936</v>
      </c>
      <c r="G1929" s="118">
        <v>0.8652456201921126</v>
      </c>
      <c r="I1929" s="115">
        <v>0.25470514429109159</v>
      </c>
      <c r="J1929" s="115">
        <v>5.8842066942697384E-2</v>
      </c>
      <c r="K1929" s="116">
        <v>81.599267916773698</v>
      </c>
      <c r="L1929" s="115">
        <v>8.7256027554535015E-2</v>
      </c>
      <c r="M1929" s="115">
        <v>0</v>
      </c>
      <c r="N1929" s="117">
        <v>15.6857098638582</v>
      </c>
      <c r="O1929" s="115">
        <v>0.85442953148090184</v>
      </c>
      <c r="P1929" s="115">
        <v>0.10514747515067169</v>
      </c>
      <c r="Q1929" s="115">
        <v>1.0105660440349498</v>
      </c>
      <c r="S1929" s="91">
        <v>0</v>
      </c>
      <c r="T1929" s="86">
        <f>IF(S1929=1,INDEX('LAD average need weights (Rx)'!N:N,MATCH(C1929,'LAD average need weights (Rx)'!B:B,0)),SUMPRODUCT(I$2:Q$2,I1929:Q1929)+$T$2)</f>
        <v>0.86451770277807927</v>
      </c>
    </row>
    <row r="1930" spans="2:20" x14ac:dyDescent="0.2">
      <c r="B1930" s="102" t="s">
        <v>4609</v>
      </c>
      <c r="C1930" s="101" t="s">
        <v>7042</v>
      </c>
      <c r="D1930" s="119">
        <v>4480.8838818806025</v>
      </c>
      <c r="E1930" s="119">
        <v>14802.540448253401</v>
      </c>
      <c r="F1930" s="119">
        <v>4118.1990802596392</v>
      </c>
      <c r="G1930" s="118">
        <v>0.91905954021983127</v>
      </c>
      <c r="I1930" s="115">
        <v>0.26114649681528662</v>
      </c>
      <c r="J1930" s="115">
        <v>4.9175192578181003E-2</v>
      </c>
      <c r="K1930" s="116">
        <v>78.931899076368595</v>
      </c>
      <c r="L1930" s="115">
        <v>5.3212851405622492E-2</v>
      </c>
      <c r="M1930" s="115">
        <v>0</v>
      </c>
      <c r="N1930" s="117">
        <v>12.284204550574501</v>
      </c>
      <c r="O1930" s="115">
        <v>0.84466813361389859</v>
      </c>
      <c r="P1930" s="115">
        <v>7.9305500667674111E-2</v>
      </c>
      <c r="Q1930" s="115">
        <v>1.0107532215663269</v>
      </c>
      <c r="S1930" s="91">
        <v>0</v>
      </c>
      <c r="T1930" s="86">
        <f>IF(S1930=1,INDEX('LAD average need weights (Rx)'!N:N,MATCH(C1930,'LAD average need weights (Rx)'!B:B,0)),SUMPRODUCT(I$2:Q$2,I1930:Q1930)+$T$2)</f>
        <v>0.80732874162089285</v>
      </c>
    </row>
    <row r="1931" spans="2:20" x14ac:dyDescent="0.2">
      <c r="B1931" s="102" t="s">
        <v>4608</v>
      </c>
      <c r="C1931" s="101" t="s">
        <v>7095</v>
      </c>
      <c r="D1931" s="119">
        <v>8218.9163537105578</v>
      </c>
      <c r="E1931" s="119">
        <v>25312.820046166125</v>
      </c>
      <c r="F1931" s="119">
        <v>7042.2528212175284</v>
      </c>
      <c r="G1931" s="118">
        <v>0.85683471131059674</v>
      </c>
      <c r="I1931" s="115">
        <v>0.26027397260273971</v>
      </c>
      <c r="J1931" s="115">
        <v>8.0295173972462275E-2</v>
      </c>
      <c r="K1931" s="116">
        <v>99.303203416978207</v>
      </c>
      <c r="L1931" s="115">
        <v>7.9958995386981035E-2</v>
      </c>
      <c r="M1931" s="115">
        <v>0</v>
      </c>
      <c r="N1931" s="117">
        <v>38.964975306994099</v>
      </c>
      <c r="O1931" s="115">
        <v>0.76642903359768</v>
      </c>
      <c r="P1931" s="115">
        <v>0.5488544222993601</v>
      </c>
      <c r="Q1931" s="115">
        <v>1.0087903236934965</v>
      </c>
      <c r="S1931" s="91">
        <v>0</v>
      </c>
      <c r="T1931" s="86">
        <f>IF(S1931=1,INDEX('LAD average need weights (Rx)'!N:N,MATCH(C1931,'LAD average need weights (Rx)'!B:B,0)),SUMPRODUCT(I$2:Q$2,I1931:Q1931)+$T$2)</f>
        <v>1.1074192335857773</v>
      </c>
    </row>
    <row r="1932" spans="2:20" x14ac:dyDescent="0.2">
      <c r="B1932" s="102" t="s">
        <v>4607</v>
      </c>
      <c r="C1932" s="101" t="s">
        <v>7042</v>
      </c>
      <c r="D1932" s="119">
        <v>10431.775689654536</v>
      </c>
      <c r="E1932" s="119">
        <v>34016.209866791833</v>
      </c>
      <c r="F1932" s="119">
        <v>9463.6136734130741</v>
      </c>
      <c r="G1932" s="118">
        <v>0.90719106266811189</v>
      </c>
      <c r="I1932" s="115">
        <v>0.29505813953488375</v>
      </c>
      <c r="J1932" s="115">
        <v>6.4502152462075871E-2</v>
      </c>
      <c r="K1932" s="116">
        <v>85.787421131697599</v>
      </c>
      <c r="L1932" s="115">
        <v>7.872988255763376E-2</v>
      </c>
      <c r="M1932" s="115">
        <v>0</v>
      </c>
      <c r="N1932" s="117">
        <v>16.6900538808212</v>
      </c>
      <c r="O1932" s="115">
        <v>0.78475330381044217</v>
      </c>
      <c r="P1932" s="115">
        <v>0.11538823829064331</v>
      </c>
      <c r="Q1932" s="115">
        <v>1.0396118234722724</v>
      </c>
      <c r="S1932" s="91">
        <v>0</v>
      </c>
      <c r="T1932" s="86">
        <f>IF(S1932=1,INDEX('LAD average need weights (Rx)'!N:N,MATCH(C1932,'LAD average need weights (Rx)'!B:B,0)),SUMPRODUCT(I$2:Q$2,I1932:Q1932)+$T$2)</f>
        <v>0.88047153727667848</v>
      </c>
    </row>
    <row r="1933" spans="2:20" x14ac:dyDescent="0.2">
      <c r="B1933" s="102" t="s">
        <v>4606</v>
      </c>
      <c r="C1933" s="101" t="s">
        <v>7095</v>
      </c>
      <c r="D1933" s="119">
        <v>8006.3414070827666</v>
      </c>
      <c r="E1933" s="119">
        <v>27689.786113874656</v>
      </c>
      <c r="F1933" s="119">
        <v>7703.5460301815783</v>
      </c>
      <c r="G1933" s="118">
        <v>0.96218055644825218</v>
      </c>
      <c r="I1933" s="115">
        <v>0.29566854990583802</v>
      </c>
      <c r="J1933" s="115">
        <v>5.1422548793190664E-2</v>
      </c>
      <c r="K1933" s="116">
        <v>80.073431105047703</v>
      </c>
      <c r="L1933" s="115">
        <v>7.2526416906820365E-2</v>
      </c>
      <c r="M1933" s="115">
        <v>0</v>
      </c>
      <c r="N1933" s="117">
        <v>18.923605161436999</v>
      </c>
      <c r="O1933" s="115">
        <v>0.89187703138621943</v>
      </c>
      <c r="P1933" s="115">
        <v>0.11939249155780791</v>
      </c>
      <c r="Q1933" s="115">
        <v>1.0065424038615429</v>
      </c>
      <c r="S1933" s="91">
        <v>0</v>
      </c>
      <c r="T1933" s="86">
        <f>IF(S1933=1,INDEX('LAD average need weights (Rx)'!N:N,MATCH(C1933,'LAD average need weights (Rx)'!B:B,0)),SUMPRODUCT(I$2:Q$2,I1933:Q1933)+$T$2)</f>
        <v>0.89152721512553779</v>
      </c>
    </row>
    <row r="1934" spans="2:20" x14ac:dyDescent="0.2">
      <c r="B1934" s="102" t="s">
        <v>4605</v>
      </c>
      <c r="C1934" s="101" t="s">
        <v>7095</v>
      </c>
      <c r="D1934" s="119">
        <v>5688.5447212066019</v>
      </c>
      <c r="E1934" s="119">
        <v>15739.606396108446</v>
      </c>
      <c r="F1934" s="119">
        <v>4378.899203869476</v>
      </c>
      <c r="G1934" s="118">
        <v>0.76977494569835503</v>
      </c>
      <c r="I1934" s="115">
        <v>0.21</v>
      </c>
      <c r="J1934" s="115">
        <v>5.4730997738201517E-2</v>
      </c>
      <c r="K1934" s="116">
        <v>80.135390334572506</v>
      </c>
      <c r="L1934" s="115">
        <v>2.4271844660194174E-2</v>
      </c>
      <c r="M1934" s="115">
        <v>0</v>
      </c>
      <c r="N1934" s="117">
        <v>18.659907063197</v>
      </c>
      <c r="O1934" s="115">
        <v>0.87511415330993281</v>
      </c>
      <c r="P1934" s="115">
        <v>0.11237123663730726</v>
      </c>
      <c r="Q1934" s="115">
        <v>1.0070221382281352</v>
      </c>
      <c r="S1934" s="91">
        <v>0</v>
      </c>
      <c r="T1934" s="86">
        <f>IF(S1934=1,INDEX('LAD average need weights (Rx)'!N:N,MATCH(C1934,'LAD average need weights (Rx)'!B:B,0)),SUMPRODUCT(I$2:Q$2,I1934:Q1934)+$T$2)</f>
        <v>0.84041204914096179</v>
      </c>
    </row>
    <row r="1935" spans="2:20" x14ac:dyDescent="0.2">
      <c r="B1935" s="102" t="s">
        <v>4604</v>
      </c>
      <c r="C1935" s="101" t="s">
        <v>7095</v>
      </c>
      <c r="D1935" s="119">
        <v>5647.5175760125467</v>
      </c>
      <c r="E1935" s="119">
        <v>17799.719330873959</v>
      </c>
      <c r="F1935" s="119">
        <v>4952.0410387349484</v>
      </c>
      <c r="G1935" s="118">
        <v>0.87685270069249743</v>
      </c>
      <c r="I1935" s="115">
        <v>0.22968197879858657</v>
      </c>
      <c r="J1935" s="115">
        <v>6.4657881471312476E-2</v>
      </c>
      <c r="K1935" s="116">
        <v>90.100944236593605</v>
      </c>
      <c r="L1935" s="115">
        <v>7.9340141398271793E-2</v>
      </c>
      <c r="M1935" s="115">
        <v>0</v>
      </c>
      <c r="N1935" s="117">
        <v>23.255080883662899</v>
      </c>
      <c r="O1935" s="115">
        <v>0.79811691768282689</v>
      </c>
      <c r="P1935" s="115">
        <v>0.1222804845084626</v>
      </c>
      <c r="Q1935" s="115">
        <v>1.0106567718171611</v>
      </c>
      <c r="S1935" s="91">
        <v>0</v>
      </c>
      <c r="T1935" s="86">
        <f>IF(S1935=1,INDEX('LAD average need weights (Rx)'!N:N,MATCH(C1935,'LAD average need weights (Rx)'!B:B,0)),SUMPRODUCT(I$2:Q$2,I1935:Q1935)+$T$2)</f>
        <v>0.91982188686243016</v>
      </c>
    </row>
    <row r="1936" spans="2:20" x14ac:dyDescent="0.2">
      <c r="B1936" s="102" t="s">
        <v>4603</v>
      </c>
      <c r="C1936" s="101" t="s">
        <v>7042</v>
      </c>
      <c r="D1936" s="119">
        <v>3866.5439412595406</v>
      </c>
      <c r="E1936" s="119">
        <v>16383.11498017341</v>
      </c>
      <c r="F1936" s="119">
        <v>4557.9290446119958</v>
      </c>
      <c r="G1936" s="118">
        <v>1.1788121676246188</v>
      </c>
      <c r="I1936" s="115">
        <v>0.19261213720316622</v>
      </c>
      <c r="J1936" s="115">
        <v>2.8748698476476254E-2</v>
      </c>
      <c r="K1936" s="116">
        <v>78.199384615384602</v>
      </c>
      <c r="L1936" s="115">
        <v>5.7692307692307696E-2</v>
      </c>
      <c r="M1936" s="115">
        <v>0</v>
      </c>
      <c r="N1936" s="117">
        <v>8.7994443956043895</v>
      </c>
      <c r="O1936" s="115">
        <v>1.1207069327798942</v>
      </c>
      <c r="P1936" s="115">
        <v>6.8598209624497655E-2</v>
      </c>
      <c r="Q1936" s="115">
        <v>0.9690429697200581</v>
      </c>
      <c r="S1936" s="91">
        <v>0</v>
      </c>
      <c r="T1936" s="86">
        <f>IF(S1936=1,INDEX('LAD average need weights (Rx)'!N:N,MATCH(C1936,'LAD average need weights (Rx)'!B:B,0)),SUMPRODUCT(I$2:Q$2,I1936:Q1936)+$T$2)</f>
        <v>0.78608883974406052</v>
      </c>
    </row>
    <row r="1937" spans="2:20" x14ac:dyDescent="0.2">
      <c r="B1937" s="102" t="s">
        <v>4602</v>
      </c>
      <c r="C1937" s="101" t="s">
        <v>7042</v>
      </c>
      <c r="D1937" s="119">
        <v>13488.512708103579</v>
      </c>
      <c r="E1937" s="119">
        <v>48392.147784284869</v>
      </c>
      <c r="F1937" s="119">
        <v>13463.12811599479</v>
      </c>
      <c r="G1937" s="118">
        <v>0.99811805847997326</v>
      </c>
      <c r="I1937" s="115">
        <v>0.30594059405940593</v>
      </c>
      <c r="J1937" s="115">
        <v>3.9802608654656943E-2</v>
      </c>
      <c r="K1937" s="116">
        <v>77.901034274497903</v>
      </c>
      <c r="L1937" s="115">
        <v>6.7441860465116285E-2</v>
      </c>
      <c r="M1937" s="115">
        <v>0</v>
      </c>
      <c r="N1937" s="117">
        <v>12.6602805375208</v>
      </c>
      <c r="O1937" s="115">
        <v>0.98848470128304922</v>
      </c>
      <c r="P1937" s="115">
        <v>8.4316669794487556E-2</v>
      </c>
      <c r="Q1937" s="115">
        <v>1.0078982919830157</v>
      </c>
      <c r="S1937" s="91">
        <v>0</v>
      </c>
      <c r="T1937" s="86">
        <f>IF(S1937=1,INDEX('LAD average need weights (Rx)'!N:N,MATCH(C1937,'LAD average need weights (Rx)'!B:B,0)),SUMPRODUCT(I$2:Q$2,I1937:Q1937)+$T$2)</f>
        <v>0.84354972207380885</v>
      </c>
    </row>
    <row r="1938" spans="2:20" x14ac:dyDescent="0.2">
      <c r="B1938" s="102" t="s">
        <v>4601</v>
      </c>
      <c r="C1938" s="101" t="s">
        <v>7042</v>
      </c>
      <c r="D1938" s="119">
        <v>25557.708022175993</v>
      </c>
      <c r="E1938" s="119">
        <v>68657.754368629001</v>
      </c>
      <c r="F1938" s="119">
        <v>19101.201032485089</v>
      </c>
      <c r="G1938" s="118">
        <v>0.74737535212121908</v>
      </c>
      <c r="I1938" s="115">
        <v>0.23086900129701687</v>
      </c>
      <c r="J1938" s="115">
        <v>5.3288318214154251E-2</v>
      </c>
      <c r="K1938" s="116">
        <v>82.434218950063894</v>
      </c>
      <c r="L1938" s="115">
        <v>6.695818529652911E-2</v>
      </c>
      <c r="M1938" s="115">
        <v>0</v>
      </c>
      <c r="N1938" s="117">
        <v>17.096045774647902</v>
      </c>
      <c r="O1938" s="115">
        <v>0.85916953211286951</v>
      </c>
      <c r="P1938" s="115">
        <v>0.14106172231205538</v>
      </c>
      <c r="Q1938" s="115">
        <v>1.0216400630479063</v>
      </c>
      <c r="S1938" s="91">
        <v>0</v>
      </c>
      <c r="T1938" s="86">
        <f>IF(S1938=1,INDEX('LAD average need weights (Rx)'!N:N,MATCH(C1938,'LAD average need weights (Rx)'!B:B,0)),SUMPRODUCT(I$2:Q$2,I1938:Q1938)+$T$2)</f>
        <v>0.86350505012830103</v>
      </c>
    </row>
    <row r="1939" spans="2:20" x14ac:dyDescent="0.2">
      <c r="B1939" s="102" t="s">
        <v>4600</v>
      </c>
      <c r="C1939" s="101" t="s">
        <v>7057</v>
      </c>
      <c r="D1939" s="119">
        <v>4530.8551416540249</v>
      </c>
      <c r="E1939" s="119">
        <v>15350.96866575091</v>
      </c>
      <c r="F1939" s="119">
        <v>4270.7767130505808</v>
      </c>
      <c r="G1939" s="118">
        <v>0.94259837923034984</v>
      </c>
      <c r="I1939" s="115">
        <v>0.25259515570934254</v>
      </c>
      <c r="J1939" s="115">
        <v>4.9887287595940841E-2</v>
      </c>
      <c r="K1939" s="116">
        <v>76.010980966324993</v>
      </c>
      <c r="L1939" s="115">
        <v>6.9716775599128547E-2</v>
      </c>
      <c r="M1939" s="115">
        <v>0</v>
      </c>
      <c r="N1939" s="117">
        <v>13.525500976085899</v>
      </c>
      <c r="O1939" s="115">
        <v>0.89100665924589006</v>
      </c>
      <c r="P1939" s="115">
        <v>4.6443524031560539E-2</v>
      </c>
      <c r="Q1939" s="115">
        <v>1.0027078717718187</v>
      </c>
      <c r="S1939" s="91">
        <v>0</v>
      </c>
      <c r="T1939" s="86">
        <f>IF(S1939=1,INDEX('LAD average need weights (Rx)'!N:N,MATCH(C1939,'LAD average need weights (Rx)'!B:B,0)),SUMPRODUCT(I$2:Q$2,I1939:Q1939)+$T$2)</f>
        <v>0.82412431097604122</v>
      </c>
    </row>
    <row r="1940" spans="2:20" x14ac:dyDescent="0.2">
      <c r="B1940" s="102" t="s">
        <v>4599</v>
      </c>
      <c r="C1940" s="101" t="s">
        <v>7042</v>
      </c>
      <c r="D1940" s="119">
        <v>11132.882231152757</v>
      </c>
      <c r="E1940" s="119">
        <v>45610.373011158001</v>
      </c>
      <c r="F1940" s="119">
        <v>12689.213506389229</v>
      </c>
      <c r="G1940" s="118">
        <v>1.1397958985752534</v>
      </c>
      <c r="I1940" s="115">
        <v>0.32488114104595878</v>
      </c>
      <c r="J1940" s="115">
        <v>3.7217435929559839E-2</v>
      </c>
      <c r="K1940" s="116">
        <v>76.207947784388594</v>
      </c>
      <c r="L1940" s="115">
        <v>5.5475848876135818E-2</v>
      </c>
      <c r="M1940" s="115">
        <v>0</v>
      </c>
      <c r="N1940" s="117">
        <v>10.059135955954201</v>
      </c>
      <c r="O1940" s="115">
        <v>1.0999783172150102</v>
      </c>
      <c r="P1940" s="115">
        <v>8.5633183662968307E-2</v>
      </c>
      <c r="Q1940" s="115">
        <v>0.97279646998627833</v>
      </c>
      <c r="S1940" s="91">
        <v>0</v>
      </c>
      <c r="T1940" s="86">
        <f>IF(S1940=1,INDEX('LAD average need weights (Rx)'!N:N,MATCH(C1940,'LAD average need weights (Rx)'!B:B,0)),SUMPRODUCT(I$2:Q$2,I1940:Q1940)+$T$2)</f>
        <v>0.82511843944561292</v>
      </c>
    </row>
    <row r="1941" spans="2:20" x14ac:dyDescent="0.2">
      <c r="B1941" s="102" t="s">
        <v>4598</v>
      </c>
      <c r="C1941" s="101" t="s">
        <v>7042</v>
      </c>
      <c r="D1941" s="119">
        <v>4967.039251329189</v>
      </c>
      <c r="E1941" s="119">
        <v>15443.238885759049</v>
      </c>
      <c r="F1941" s="119">
        <v>4296.4471131080054</v>
      </c>
      <c r="G1941" s="118">
        <v>0.86499157661342585</v>
      </c>
      <c r="I1941" s="115">
        <v>0.31840796019900497</v>
      </c>
      <c r="J1941" s="115">
        <v>5.1203823645382902E-2</v>
      </c>
      <c r="K1941" s="116">
        <v>83.802923572744106</v>
      </c>
      <c r="L1941" s="115">
        <v>5.6949806949806947E-2</v>
      </c>
      <c r="M1941" s="115">
        <v>0</v>
      </c>
      <c r="N1941" s="117">
        <v>16.837858425414399</v>
      </c>
      <c r="O1941" s="115">
        <v>0.84233167506147755</v>
      </c>
      <c r="P1941" s="115">
        <v>0.1356001503966173</v>
      </c>
      <c r="Q1941" s="115">
        <v>1.0262941844647926</v>
      </c>
      <c r="S1941" s="91">
        <v>0</v>
      </c>
      <c r="T1941" s="86">
        <f>IF(S1941=1,INDEX('LAD average need weights (Rx)'!N:N,MATCH(C1941,'LAD average need weights (Rx)'!B:B,0)),SUMPRODUCT(I$2:Q$2,I1941:Q1941)+$T$2)</f>
        <v>0.87303277961254055</v>
      </c>
    </row>
    <row r="1942" spans="2:20" x14ac:dyDescent="0.2">
      <c r="B1942" s="102" t="s">
        <v>4597</v>
      </c>
      <c r="C1942" s="101" t="s">
        <v>7095</v>
      </c>
      <c r="D1942" s="119">
        <v>7562.1850787042749</v>
      </c>
      <c r="E1942" s="119">
        <v>18615.223169005025</v>
      </c>
      <c r="F1942" s="119">
        <v>5178.9214967130802</v>
      </c>
      <c r="G1942" s="118">
        <v>0.68484458431166173</v>
      </c>
      <c r="I1942" s="115">
        <v>0.19834710743801653</v>
      </c>
      <c r="J1942" s="115">
        <v>7.2098119093193316E-2</v>
      </c>
      <c r="K1942" s="116">
        <v>91.848100063331202</v>
      </c>
      <c r="L1942" s="115">
        <v>4.836309523809524E-2</v>
      </c>
      <c r="M1942" s="115">
        <v>0</v>
      </c>
      <c r="N1942" s="117">
        <v>23.9623005066498</v>
      </c>
      <c r="O1942" s="115">
        <v>0.75411569954058133</v>
      </c>
      <c r="P1942" s="115">
        <v>0.15666124612497509</v>
      </c>
      <c r="Q1942" s="115">
        <v>1.014208971090176</v>
      </c>
      <c r="S1942" s="91">
        <v>0</v>
      </c>
      <c r="T1942" s="86">
        <f>IF(S1942=1,INDEX('LAD average need weights (Rx)'!N:N,MATCH(C1942,'LAD average need weights (Rx)'!B:B,0)),SUMPRODUCT(I$2:Q$2,I1942:Q1942)+$T$2)</f>
        <v>0.90325859594147295</v>
      </c>
    </row>
    <row r="1943" spans="2:20" x14ac:dyDescent="0.2">
      <c r="B1943" s="102" t="s">
        <v>4596</v>
      </c>
      <c r="C1943" s="101" t="s">
        <v>7095</v>
      </c>
      <c r="D1943" s="119">
        <v>34286.401364320067</v>
      </c>
      <c r="E1943" s="119">
        <v>75843.879923252418</v>
      </c>
      <c r="F1943" s="119">
        <v>21100.445402269757</v>
      </c>
      <c r="G1943" s="118">
        <v>0.61541732473060895</v>
      </c>
      <c r="I1943" s="115">
        <v>0.21348314606741572</v>
      </c>
      <c r="J1943" s="115">
        <v>6.3803111430994777E-2</v>
      </c>
      <c r="K1943" s="116">
        <v>93.811057068741803</v>
      </c>
      <c r="L1943" s="115">
        <v>5.2147239263803678E-2</v>
      </c>
      <c r="M1943" s="115">
        <v>0</v>
      </c>
      <c r="N1943" s="117">
        <v>25.018544747081702</v>
      </c>
      <c r="O1943" s="115">
        <v>0.82249173071854187</v>
      </c>
      <c r="P1943" s="115">
        <v>0.14868245615368489</v>
      </c>
      <c r="Q1943" s="115">
        <v>1.0063959427527998</v>
      </c>
      <c r="S1943" s="91">
        <v>0</v>
      </c>
      <c r="T1943" s="86">
        <f>IF(S1943=1,INDEX('LAD average need weights (Rx)'!N:N,MATCH(C1943,'LAD average need weights (Rx)'!B:B,0)),SUMPRODUCT(I$2:Q$2,I1943:Q1943)+$T$2)</f>
        <v>0.9226446823913389</v>
      </c>
    </row>
    <row r="1944" spans="2:20" x14ac:dyDescent="0.2">
      <c r="B1944" s="102" t="s">
        <v>4595</v>
      </c>
      <c r="C1944" s="101" t="s">
        <v>7095</v>
      </c>
      <c r="D1944" s="119">
        <v>9410.7686258773138</v>
      </c>
      <c r="E1944" s="119">
        <v>24887.285714910868</v>
      </c>
      <c r="F1944" s="119">
        <v>6923.8653661911121</v>
      </c>
      <c r="G1944" s="118">
        <v>0.73573856094518941</v>
      </c>
      <c r="I1944" s="115">
        <v>0.22875816993464052</v>
      </c>
      <c r="J1944" s="115">
        <v>5.7129448928702892E-2</v>
      </c>
      <c r="K1944" s="116">
        <v>85.458947238961997</v>
      </c>
      <c r="L1944" s="115">
        <v>8.1481481481481488E-2</v>
      </c>
      <c r="M1944" s="115">
        <v>0</v>
      </c>
      <c r="N1944" s="117">
        <v>20.4349032099373</v>
      </c>
      <c r="O1944" s="115">
        <v>0.83637473762078618</v>
      </c>
      <c r="P1944" s="115">
        <v>0.13039785250877889</v>
      </c>
      <c r="Q1944" s="115">
        <v>1.0154117435037637</v>
      </c>
      <c r="S1944" s="91">
        <v>0</v>
      </c>
      <c r="T1944" s="86">
        <f>IF(S1944=1,INDEX('LAD average need weights (Rx)'!N:N,MATCH(C1944,'LAD average need weights (Rx)'!B:B,0)),SUMPRODUCT(I$2:Q$2,I1944:Q1944)+$T$2)</f>
        <v>0.89756134310489344</v>
      </c>
    </row>
    <row r="1945" spans="2:20" x14ac:dyDescent="0.2">
      <c r="B1945" s="102" t="s">
        <v>4594</v>
      </c>
      <c r="C1945" s="101" t="s">
        <v>7042</v>
      </c>
      <c r="D1945" s="119">
        <v>15666.334720903378</v>
      </c>
      <c r="E1945" s="119">
        <v>54331.619201724912</v>
      </c>
      <c r="F1945" s="119">
        <v>15115.542160329735</v>
      </c>
      <c r="G1945" s="118">
        <v>0.96484228312582088</v>
      </c>
      <c r="I1945" s="115">
        <v>0.27091254752851712</v>
      </c>
      <c r="J1945" s="115">
        <v>4.0396745692357378E-2</v>
      </c>
      <c r="K1945" s="116">
        <v>73.152967936018797</v>
      </c>
      <c r="L1945" s="115">
        <v>6.6513006256173859E-2</v>
      </c>
      <c r="M1945" s="115">
        <v>0</v>
      </c>
      <c r="N1945" s="117">
        <v>9.4659859857656503</v>
      </c>
      <c r="O1945" s="115">
        <v>0.97012599921066256</v>
      </c>
      <c r="P1945" s="115">
        <v>5.3625535677962799E-2</v>
      </c>
      <c r="Q1945" s="115">
        <v>1.0001521498604753</v>
      </c>
      <c r="S1945" s="91">
        <v>0</v>
      </c>
      <c r="T1945" s="86">
        <f>IF(S1945=1,INDEX('LAD average need weights (Rx)'!N:N,MATCH(C1945,'LAD average need weights (Rx)'!B:B,0)),SUMPRODUCT(I$2:Q$2,I1945:Q1945)+$T$2)</f>
        <v>0.79792992252841211</v>
      </c>
    </row>
    <row r="1946" spans="2:20" x14ac:dyDescent="0.2">
      <c r="B1946" s="102" t="s">
        <v>4593</v>
      </c>
      <c r="C1946" s="101" t="s">
        <v>7042</v>
      </c>
      <c r="D1946" s="119">
        <v>13477.454368894876</v>
      </c>
      <c r="E1946" s="119">
        <v>42631.742867882196</v>
      </c>
      <c r="F1946" s="119">
        <v>11860.531973016394</v>
      </c>
      <c r="G1946" s="118">
        <v>0.88002761117780237</v>
      </c>
      <c r="I1946" s="115">
        <v>0.28166915052160951</v>
      </c>
      <c r="J1946" s="115">
        <v>6.1857554411190889E-2</v>
      </c>
      <c r="K1946" s="116">
        <v>84.511515206208898</v>
      </c>
      <c r="L1946" s="115">
        <v>6.6230580539656581E-2</v>
      </c>
      <c r="M1946" s="115">
        <v>0</v>
      </c>
      <c r="N1946" s="117">
        <v>17.237676022019699</v>
      </c>
      <c r="O1946" s="115">
        <v>0.89223583950656493</v>
      </c>
      <c r="P1946" s="115">
        <v>0.12623290607375159</v>
      </c>
      <c r="Q1946" s="115">
        <v>1.0134696896781654</v>
      </c>
      <c r="S1946" s="91">
        <v>0</v>
      </c>
      <c r="T1946" s="86">
        <f>IF(S1946=1,INDEX('LAD average need weights (Rx)'!N:N,MATCH(C1946,'LAD average need weights (Rx)'!B:B,0)),SUMPRODUCT(I$2:Q$2,I1946:Q1946)+$T$2)</f>
        <v>0.88259515124177357</v>
      </c>
    </row>
    <row r="1947" spans="2:20" x14ac:dyDescent="0.2">
      <c r="B1947" s="102" t="s">
        <v>4592</v>
      </c>
      <c r="C1947" s="101" t="s">
        <v>7042</v>
      </c>
      <c r="D1947" s="119">
        <v>4904.0900205328207</v>
      </c>
      <c r="E1947" s="119">
        <v>16791.157814420949</v>
      </c>
      <c r="F1947" s="119">
        <v>4671.4502088053378</v>
      </c>
      <c r="G1947" s="118">
        <v>0.95256208373960327</v>
      </c>
      <c r="I1947" s="115">
        <v>0.296875</v>
      </c>
      <c r="J1947" s="115">
        <v>4.6451426010745624E-2</v>
      </c>
      <c r="K1947" s="116">
        <v>77.5424506536785</v>
      </c>
      <c r="L1947" s="115">
        <v>4.2704626334519574E-2</v>
      </c>
      <c r="M1947" s="115">
        <v>0</v>
      </c>
      <c r="N1947" s="117">
        <v>11.902649833376101</v>
      </c>
      <c r="O1947" s="115">
        <v>0.86457055848543418</v>
      </c>
      <c r="P1947" s="115">
        <v>7.3481823528029983E-2</v>
      </c>
      <c r="Q1947" s="115">
        <v>1.0155412867479978</v>
      </c>
      <c r="S1947" s="91">
        <v>0</v>
      </c>
      <c r="T1947" s="86">
        <f>IF(S1947=1,INDEX('LAD average need weights (Rx)'!N:N,MATCH(C1947,'LAD average need weights (Rx)'!B:B,0)),SUMPRODUCT(I$2:Q$2,I1947:Q1947)+$T$2)</f>
        <v>0.80640199626456321</v>
      </c>
    </row>
    <row r="1948" spans="2:20" x14ac:dyDescent="0.2">
      <c r="B1948" s="102" t="s">
        <v>4591</v>
      </c>
      <c r="C1948" s="101" t="s">
        <v>7095</v>
      </c>
      <c r="D1948" s="119">
        <v>9800.1591506554741</v>
      </c>
      <c r="E1948" s="119">
        <v>29910.348322337442</v>
      </c>
      <c r="F1948" s="119">
        <v>8321.326287328573</v>
      </c>
      <c r="G1948" s="118">
        <v>0.84910113799243858</v>
      </c>
      <c r="I1948" s="115">
        <v>0.22480620155038761</v>
      </c>
      <c r="J1948" s="115">
        <v>8.1806475242103077E-2</v>
      </c>
      <c r="K1948" s="116">
        <v>97.427616785431496</v>
      </c>
      <c r="L1948" s="115">
        <v>0.10505581089954039</v>
      </c>
      <c r="M1948" s="115">
        <v>0</v>
      </c>
      <c r="N1948" s="117">
        <v>38.3010313539192</v>
      </c>
      <c r="O1948" s="115">
        <v>0.72035564902155025</v>
      </c>
      <c r="P1948" s="115">
        <v>0.33701494010130928</v>
      </c>
      <c r="Q1948" s="115">
        <v>1.0044436777113999</v>
      </c>
      <c r="S1948" s="91">
        <v>0</v>
      </c>
      <c r="T1948" s="86">
        <f>IF(S1948=1,INDEX('LAD average need weights (Rx)'!N:N,MATCH(C1948,'LAD average need weights (Rx)'!B:B,0)),SUMPRODUCT(I$2:Q$2,I1948:Q1948)+$T$2)</f>
        <v>1.0791703488731064</v>
      </c>
    </row>
    <row r="1949" spans="2:20" x14ac:dyDescent="0.2">
      <c r="B1949" s="102" t="s">
        <v>4590</v>
      </c>
      <c r="C1949" s="101" t="s">
        <v>7042</v>
      </c>
      <c r="D1949" s="119">
        <v>9806.5250995060433</v>
      </c>
      <c r="E1949" s="119">
        <v>24199.329431147042</v>
      </c>
      <c r="F1949" s="119">
        <v>6732.4697780514216</v>
      </c>
      <c r="G1949" s="118">
        <v>0.68652960245730033</v>
      </c>
      <c r="I1949" s="115">
        <v>0.24742268041237114</v>
      </c>
      <c r="J1949" s="115">
        <v>4.9731622929420509E-2</v>
      </c>
      <c r="K1949" s="116">
        <v>83.755685021612507</v>
      </c>
      <c r="L1949" s="115">
        <v>9.4644167278063102E-2</v>
      </c>
      <c r="M1949" s="115">
        <v>0</v>
      </c>
      <c r="N1949" s="117">
        <v>16.337702687464802</v>
      </c>
      <c r="O1949" s="115">
        <v>0.79294133873079642</v>
      </c>
      <c r="P1949" s="115">
        <v>8.1029895293735388E-2</v>
      </c>
      <c r="Q1949" s="115">
        <v>1.0130964572062469</v>
      </c>
      <c r="S1949" s="91">
        <v>0</v>
      </c>
      <c r="T1949" s="86">
        <f>IF(S1949=1,INDEX('LAD average need weights (Rx)'!N:N,MATCH(C1949,'LAD average need weights (Rx)'!B:B,0)),SUMPRODUCT(I$2:Q$2,I1949:Q1949)+$T$2)</f>
        <v>0.86004502238324543</v>
      </c>
    </row>
    <row r="1950" spans="2:20" x14ac:dyDescent="0.2">
      <c r="B1950" s="102" t="s">
        <v>4589</v>
      </c>
      <c r="C1950" s="101" t="s">
        <v>7095</v>
      </c>
      <c r="D1950" s="119">
        <v>6741.1708748464398</v>
      </c>
      <c r="E1950" s="119">
        <v>22199.915422674061</v>
      </c>
      <c r="F1950" s="119">
        <v>6176.2149270995887</v>
      </c>
      <c r="G1950" s="118">
        <v>0.91619320170997443</v>
      </c>
      <c r="I1950" s="115">
        <v>0.24465558194774348</v>
      </c>
      <c r="J1950" s="115">
        <v>5.2525797817408182E-2</v>
      </c>
      <c r="K1950" s="116">
        <v>72.848763363650804</v>
      </c>
      <c r="L1950" s="115">
        <v>9.3214530500342702E-2</v>
      </c>
      <c r="M1950" s="115">
        <v>0</v>
      </c>
      <c r="N1950" s="117">
        <v>27.529285782671099</v>
      </c>
      <c r="O1950" s="115">
        <v>0.82475439325932887</v>
      </c>
      <c r="P1950" s="115">
        <v>0.22092644896059679</v>
      </c>
      <c r="Q1950" s="115">
        <v>1.0288762533155367</v>
      </c>
      <c r="S1950" s="91">
        <v>0</v>
      </c>
      <c r="T1950" s="86">
        <f>IF(S1950=1,INDEX('LAD average need weights (Rx)'!N:N,MATCH(C1950,'LAD average need weights (Rx)'!B:B,0)),SUMPRODUCT(I$2:Q$2,I1950:Q1950)+$T$2)</f>
        <v>0.96063209306699693</v>
      </c>
    </row>
    <row r="1951" spans="2:20" x14ac:dyDescent="0.2">
      <c r="B1951" s="102" t="s">
        <v>4588</v>
      </c>
      <c r="C1951" s="101" t="s">
        <v>7095</v>
      </c>
      <c r="D1951" s="119">
        <v>4611.9841683242394</v>
      </c>
      <c r="E1951" s="119">
        <v>16833.920484610881</v>
      </c>
      <c r="F1951" s="119">
        <v>4683.3471659297747</v>
      </c>
      <c r="G1951" s="118">
        <v>1.0154733830388376</v>
      </c>
      <c r="I1951" s="115">
        <v>0.32894736842105265</v>
      </c>
      <c r="J1951" s="115">
        <v>5.4813886399443935E-2</v>
      </c>
      <c r="K1951" s="116">
        <v>85.757070405727902</v>
      </c>
      <c r="L1951" s="115">
        <v>7.4525745257452577E-2</v>
      </c>
      <c r="M1951" s="115">
        <v>0</v>
      </c>
      <c r="N1951" s="117">
        <v>18.706196300716002</v>
      </c>
      <c r="O1951" s="115">
        <v>0.85849397527618132</v>
      </c>
      <c r="P1951" s="115">
        <v>0.13692811840169458</v>
      </c>
      <c r="Q1951" s="115">
        <v>1.011151202854438</v>
      </c>
      <c r="S1951" s="91">
        <v>0</v>
      </c>
      <c r="T1951" s="86">
        <f>IF(S1951=1,INDEX('LAD average need weights (Rx)'!N:N,MATCH(C1951,'LAD average need weights (Rx)'!B:B,0)),SUMPRODUCT(I$2:Q$2,I1951:Q1951)+$T$2)</f>
        <v>0.9035271890220653</v>
      </c>
    </row>
    <row r="1952" spans="2:20" x14ac:dyDescent="0.2">
      <c r="B1952" s="102" t="s">
        <v>4587</v>
      </c>
      <c r="C1952" s="101" t="s">
        <v>7095</v>
      </c>
      <c r="D1952" s="119">
        <v>8843.0083707493832</v>
      </c>
      <c r="E1952" s="119">
        <v>28390.153147483808</v>
      </c>
      <c r="F1952" s="119">
        <v>7898.3943998743434</v>
      </c>
      <c r="G1952" s="118">
        <v>0.89317956839217716</v>
      </c>
      <c r="I1952" s="115">
        <v>0.33234421364985162</v>
      </c>
      <c r="J1952" s="115">
        <v>6.4934078483482788E-2</v>
      </c>
      <c r="K1952" s="116">
        <v>86.4557044308835</v>
      </c>
      <c r="L1952" s="115">
        <v>7.8217371532514776E-2</v>
      </c>
      <c r="M1952" s="115">
        <v>0</v>
      </c>
      <c r="N1952" s="117">
        <v>22.833563810029201</v>
      </c>
      <c r="O1952" s="115">
        <v>0.81584989289006149</v>
      </c>
      <c r="P1952" s="115">
        <v>0.2108779549078357</v>
      </c>
      <c r="Q1952" s="115">
        <v>0.99581335023095607</v>
      </c>
      <c r="S1952" s="91">
        <v>0</v>
      </c>
      <c r="T1952" s="86">
        <f>IF(S1952=1,INDEX('LAD average need weights (Rx)'!N:N,MATCH(C1952,'LAD average need weights (Rx)'!B:B,0)),SUMPRODUCT(I$2:Q$2,I1952:Q1952)+$T$2)</f>
        <v>0.94296773853841864</v>
      </c>
    </row>
    <row r="1953" spans="2:20" x14ac:dyDescent="0.2">
      <c r="B1953" s="102" t="s">
        <v>4586</v>
      </c>
      <c r="C1953" s="101" t="s">
        <v>7042</v>
      </c>
      <c r="D1953" s="119">
        <v>6011.2640205991438</v>
      </c>
      <c r="E1953" s="119">
        <v>20814.606293587472</v>
      </c>
      <c r="F1953" s="119">
        <v>5790.8095433937924</v>
      </c>
      <c r="G1953" s="118">
        <v>0.96332643576294319</v>
      </c>
      <c r="I1953" s="115">
        <v>0.23229461756373937</v>
      </c>
      <c r="J1953" s="115">
        <v>5.7186821093278405E-2</v>
      </c>
      <c r="K1953" s="116">
        <v>86.143414712495996</v>
      </c>
      <c r="L1953" s="115">
        <v>5.6998556998557E-2</v>
      </c>
      <c r="M1953" s="115">
        <v>0</v>
      </c>
      <c r="N1953" s="117">
        <v>16.740931737873399</v>
      </c>
      <c r="O1953" s="115">
        <v>0.85640802709827979</v>
      </c>
      <c r="P1953" s="115">
        <v>0.1150033448888326</v>
      </c>
      <c r="Q1953" s="115">
        <v>1.0096742143018249</v>
      </c>
      <c r="S1953" s="91">
        <v>0</v>
      </c>
      <c r="T1953" s="86">
        <f>IF(S1953=1,INDEX('LAD average need weights (Rx)'!N:N,MATCH(C1953,'LAD average need weights (Rx)'!B:B,0)),SUMPRODUCT(I$2:Q$2,I1953:Q1953)+$T$2)</f>
        <v>0.85484067704508881</v>
      </c>
    </row>
    <row r="1954" spans="2:20" x14ac:dyDescent="0.2">
      <c r="B1954" s="102" t="s">
        <v>4585</v>
      </c>
      <c r="C1954" s="101" t="s">
        <v>7095</v>
      </c>
      <c r="D1954" s="119">
        <v>7628.596162074733</v>
      </c>
      <c r="E1954" s="119">
        <v>23735.090711885729</v>
      </c>
      <c r="F1954" s="119">
        <v>6603.3144162832032</v>
      </c>
      <c r="G1954" s="118">
        <v>0.86560020690455763</v>
      </c>
      <c r="I1954" s="115">
        <v>0.26016260162601629</v>
      </c>
      <c r="J1954" s="115">
        <v>8.1568482304171172E-2</v>
      </c>
      <c r="K1954" s="116">
        <v>90.352739450770201</v>
      </c>
      <c r="L1954" s="115">
        <v>7.2829131652661069E-2</v>
      </c>
      <c r="M1954" s="115">
        <v>0</v>
      </c>
      <c r="N1954" s="117">
        <v>23.408208707300702</v>
      </c>
      <c r="O1954" s="115">
        <v>0.74372409008714147</v>
      </c>
      <c r="P1954" s="115">
        <v>0.18502007147613672</v>
      </c>
      <c r="Q1954" s="115">
        <v>0.99392732772908976</v>
      </c>
      <c r="S1954" s="91">
        <v>0</v>
      </c>
      <c r="T1954" s="86">
        <f>IF(S1954=1,INDEX('LAD average need weights (Rx)'!N:N,MATCH(C1954,'LAD average need weights (Rx)'!B:B,0)),SUMPRODUCT(I$2:Q$2,I1954:Q1954)+$T$2)</f>
        <v>0.92676964473759571</v>
      </c>
    </row>
    <row r="1955" spans="2:20" x14ac:dyDescent="0.2">
      <c r="B1955" s="102" t="s">
        <v>4584</v>
      </c>
      <c r="C1955" s="101" t="s">
        <v>7095</v>
      </c>
      <c r="D1955" s="119">
        <v>8193.0544863616306</v>
      </c>
      <c r="E1955" s="119">
        <v>24120.945708937019</v>
      </c>
      <c r="F1955" s="119">
        <v>6710.6627258200097</v>
      </c>
      <c r="G1955" s="118">
        <v>0.81906726447270084</v>
      </c>
      <c r="I1955" s="115">
        <v>0.4314214463840399</v>
      </c>
      <c r="J1955" s="115">
        <v>5.2028475772478891E-2</v>
      </c>
      <c r="K1955" s="116">
        <v>79.004270186335404</v>
      </c>
      <c r="L1955" s="115">
        <v>5.2983539094650207E-2</v>
      </c>
      <c r="M1955" s="115">
        <v>0</v>
      </c>
      <c r="N1955" s="117">
        <v>15.2714906832298</v>
      </c>
      <c r="O1955" s="115">
        <v>0.87267518243739062</v>
      </c>
      <c r="P1955" s="115">
        <v>0.11734539530716463</v>
      </c>
      <c r="Q1955" s="115">
        <v>1.0104661180177088</v>
      </c>
      <c r="S1955" s="91">
        <v>0</v>
      </c>
      <c r="T1955" s="86">
        <f>IF(S1955=1,INDEX('LAD average need weights (Rx)'!N:N,MATCH(C1955,'LAD average need weights (Rx)'!B:B,0)),SUMPRODUCT(I$2:Q$2,I1955:Q1955)+$T$2)</f>
        <v>0.8773330091480307</v>
      </c>
    </row>
    <row r="1956" spans="2:20" x14ac:dyDescent="0.2">
      <c r="B1956" s="102" t="s">
        <v>4583</v>
      </c>
      <c r="C1956" s="101" t="s">
        <v>7042</v>
      </c>
      <c r="D1956" s="119">
        <v>5479.9041582019008</v>
      </c>
      <c r="E1956" s="119">
        <v>14728.829762228414</v>
      </c>
      <c r="F1956" s="119">
        <v>4097.6921084695887</v>
      </c>
      <c r="G1956" s="118">
        <v>0.74776711237485372</v>
      </c>
      <c r="I1956" s="115">
        <v>0.28244274809160308</v>
      </c>
      <c r="J1956" s="115">
        <v>5.9735179382440329E-2</v>
      </c>
      <c r="K1956" s="116">
        <v>89.756799809795595</v>
      </c>
      <c r="L1956" s="115">
        <v>5.6468172484599587E-2</v>
      </c>
      <c r="M1956" s="115">
        <v>0</v>
      </c>
      <c r="N1956" s="117">
        <v>19.0729120304327</v>
      </c>
      <c r="O1956" s="115">
        <v>0.78295910013825853</v>
      </c>
      <c r="P1956" s="115">
        <v>0.11404107587082364</v>
      </c>
      <c r="Q1956" s="115">
        <v>1.0266485473627711</v>
      </c>
      <c r="S1956" s="91">
        <v>0</v>
      </c>
      <c r="T1956" s="86">
        <f>IF(S1956=1,INDEX('LAD average need weights (Rx)'!N:N,MATCH(C1956,'LAD average need weights (Rx)'!B:B,0)),SUMPRODUCT(I$2:Q$2,I1956:Q1956)+$T$2)</f>
        <v>0.88208326432493123</v>
      </c>
    </row>
    <row r="1957" spans="2:20" x14ac:dyDescent="0.2">
      <c r="B1957" s="102" t="s">
        <v>4582</v>
      </c>
      <c r="C1957" s="101" t="s">
        <v>7095</v>
      </c>
      <c r="D1957" s="119">
        <v>6850.5776468441682</v>
      </c>
      <c r="E1957" s="119">
        <v>19266.014100402768</v>
      </c>
      <c r="F1957" s="119">
        <v>5359.9773515842444</v>
      </c>
      <c r="G1957" s="118">
        <v>0.78241246620325611</v>
      </c>
      <c r="I1957" s="115">
        <v>0.26666666666666666</v>
      </c>
      <c r="J1957" s="115">
        <v>6.1270931922929109E-2</v>
      </c>
      <c r="K1957" s="116">
        <v>84.227514577259399</v>
      </c>
      <c r="L1957" s="115">
        <v>6.8299925760950259E-2</v>
      </c>
      <c r="M1957" s="115">
        <v>0</v>
      </c>
      <c r="N1957" s="117">
        <v>19.426137755102001</v>
      </c>
      <c r="O1957" s="115">
        <v>0.82666074586054716</v>
      </c>
      <c r="P1957" s="115">
        <v>0.11961027317967995</v>
      </c>
      <c r="Q1957" s="115">
        <v>1.0130953928170989</v>
      </c>
      <c r="S1957" s="91">
        <v>0</v>
      </c>
      <c r="T1957" s="86">
        <f>IF(S1957=1,INDEX('LAD average need weights (Rx)'!N:N,MATCH(C1957,'LAD average need weights (Rx)'!B:B,0)),SUMPRODUCT(I$2:Q$2,I1957:Q1957)+$T$2)</f>
        <v>0.88752141647862715</v>
      </c>
    </row>
    <row r="1958" spans="2:20" x14ac:dyDescent="0.2">
      <c r="B1958" s="102" t="s">
        <v>4581</v>
      </c>
      <c r="C1958" s="101" t="s">
        <v>7095</v>
      </c>
      <c r="D1958" s="119">
        <v>3532.7801679551558</v>
      </c>
      <c r="E1958" s="119">
        <v>10831.348363334046</v>
      </c>
      <c r="F1958" s="119">
        <v>3013.3779416976481</v>
      </c>
      <c r="G1958" s="118">
        <v>0.85297635245780146</v>
      </c>
      <c r="I1958" s="115">
        <v>0.28313253012048195</v>
      </c>
      <c r="J1958" s="115">
        <v>7.020141821984309E-2</v>
      </c>
      <c r="K1958" s="116">
        <v>90.391309297912699</v>
      </c>
      <c r="L1958" s="115">
        <v>9.5779220779220783E-2</v>
      </c>
      <c r="M1958" s="115">
        <v>0</v>
      </c>
      <c r="N1958" s="117">
        <v>23.0837559772296</v>
      </c>
      <c r="O1958" s="115">
        <v>0.78547944567267014</v>
      </c>
      <c r="P1958" s="115">
        <v>0.14682017343758885</v>
      </c>
      <c r="Q1958" s="115">
        <v>1.0128311589508725</v>
      </c>
      <c r="S1958" s="91">
        <v>0</v>
      </c>
      <c r="T1958" s="86">
        <f>IF(S1958=1,INDEX('LAD average need weights (Rx)'!N:N,MATCH(C1958,'LAD average need weights (Rx)'!B:B,0)),SUMPRODUCT(I$2:Q$2,I1958:Q1958)+$T$2)</f>
        <v>0.94392630444292513</v>
      </c>
    </row>
    <row r="1959" spans="2:20" x14ac:dyDescent="0.2">
      <c r="B1959" s="102" t="s">
        <v>4580</v>
      </c>
      <c r="C1959" s="101" t="s">
        <v>7095</v>
      </c>
      <c r="D1959" s="119">
        <v>5620.8308885182996</v>
      </c>
      <c r="E1959" s="119">
        <v>15115.67544157784</v>
      </c>
      <c r="F1959" s="119">
        <v>4205.3160346779578</v>
      </c>
      <c r="G1959" s="118">
        <v>0.74816626190767965</v>
      </c>
      <c r="I1959" s="115">
        <v>0.20472440944881889</v>
      </c>
      <c r="J1959" s="115">
        <v>7.6726399932098246E-2</v>
      </c>
      <c r="K1959" s="116">
        <v>96.196339522546396</v>
      </c>
      <c r="L1959" s="115">
        <v>8.3426028921023354E-2</v>
      </c>
      <c r="M1959" s="115">
        <v>0</v>
      </c>
      <c r="N1959" s="117">
        <v>23.1210291777188</v>
      </c>
      <c r="O1959" s="115">
        <v>0.81878929184097515</v>
      </c>
      <c r="P1959" s="115">
        <v>0.12097019401895491</v>
      </c>
      <c r="Q1959" s="115">
        <v>1.0039228885978921</v>
      </c>
      <c r="S1959" s="91">
        <v>0</v>
      </c>
      <c r="T1959" s="86">
        <f>IF(S1959=1,INDEX('LAD average need weights (Rx)'!N:N,MATCH(C1959,'LAD average need weights (Rx)'!B:B,0)),SUMPRODUCT(I$2:Q$2,I1959:Q1959)+$T$2)</f>
        <v>0.92860903481815538</v>
      </c>
    </row>
    <row r="1960" spans="2:20" x14ac:dyDescent="0.2">
      <c r="B1960" s="102" t="s">
        <v>4579</v>
      </c>
      <c r="C1960" s="101" t="s">
        <v>7095</v>
      </c>
      <c r="D1960" s="119">
        <v>4259.0632977490914</v>
      </c>
      <c r="E1960" s="119">
        <v>10391.24489156504</v>
      </c>
      <c r="F1960" s="119">
        <v>2890.9372215392345</v>
      </c>
      <c r="G1960" s="118">
        <v>0.67877301167772985</v>
      </c>
      <c r="I1960" s="115">
        <v>0.20588235294117646</v>
      </c>
      <c r="J1960" s="115">
        <v>8.2542729946763677E-2</v>
      </c>
      <c r="K1960" s="116">
        <v>109.254609053498</v>
      </c>
      <c r="L1960" s="115">
        <v>9.6551724137931033E-2</v>
      </c>
      <c r="M1960" s="115">
        <v>0</v>
      </c>
      <c r="N1960" s="117">
        <v>42.914488477366199</v>
      </c>
      <c r="O1960" s="115">
        <v>0.73178639666243028</v>
      </c>
      <c r="P1960" s="115">
        <v>0.49716505026733454</v>
      </c>
      <c r="Q1960" s="115">
        <v>1.0162762022701846</v>
      </c>
      <c r="S1960" s="91">
        <v>0</v>
      </c>
      <c r="T1960" s="86">
        <f>IF(S1960=1,INDEX('LAD average need weights (Rx)'!N:N,MATCH(C1960,'LAD average need weights (Rx)'!B:B,0)),SUMPRODUCT(I$2:Q$2,I1960:Q1960)+$T$2)</f>
        <v>1.1395198401285394</v>
      </c>
    </row>
    <row r="1961" spans="2:20" x14ac:dyDescent="0.2">
      <c r="B1961" s="102" t="s">
        <v>4578</v>
      </c>
      <c r="C1961" s="101" t="s">
        <v>7095</v>
      </c>
      <c r="D1961" s="119">
        <v>5871.7146536363853</v>
      </c>
      <c r="E1961" s="119">
        <v>17479.594956804034</v>
      </c>
      <c r="F1961" s="119">
        <v>4862.9795761115502</v>
      </c>
      <c r="G1961" s="118">
        <v>0.82820434284896327</v>
      </c>
      <c r="I1961" s="115">
        <v>0.18502202643171806</v>
      </c>
      <c r="J1961" s="115">
        <v>6.4795606779815787E-2</v>
      </c>
      <c r="K1961" s="116">
        <v>89.853642617745706</v>
      </c>
      <c r="L1961" s="115">
        <v>6.2009419152276292E-2</v>
      </c>
      <c r="M1961" s="115">
        <v>0</v>
      </c>
      <c r="N1961" s="117">
        <v>22.8205053801376</v>
      </c>
      <c r="O1961" s="115">
        <v>0.80598765073207923</v>
      </c>
      <c r="P1961" s="115">
        <v>0.11881761551754837</v>
      </c>
      <c r="Q1961" s="115">
        <v>1.0110814002070039</v>
      </c>
      <c r="S1961" s="91">
        <v>0</v>
      </c>
      <c r="T1961" s="86">
        <f>IF(S1961=1,INDEX('LAD average need weights (Rx)'!N:N,MATCH(C1961,'LAD average need weights (Rx)'!B:B,0)),SUMPRODUCT(I$2:Q$2,I1961:Q1961)+$T$2)</f>
        <v>0.89689126629998261</v>
      </c>
    </row>
    <row r="1962" spans="2:20" x14ac:dyDescent="0.2">
      <c r="B1962" s="102" t="s">
        <v>4577</v>
      </c>
      <c r="C1962" s="101" t="s">
        <v>7095</v>
      </c>
      <c r="D1962" s="119">
        <v>8331.446435694108</v>
      </c>
      <c r="E1962" s="119">
        <v>23064.110244072199</v>
      </c>
      <c r="F1962" s="119">
        <v>6416.6416518964725</v>
      </c>
      <c r="G1962" s="118">
        <v>0.77017138637606697</v>
      </c>
      <c r="I1962" s="115">
        <v>0.23529411764705882</v>
      </c>
      <c r="J1962" s="115">
        <v>8.365761011538636E-2</v>
      </c>
      <c r="K1962" s="116">
        <v>97.721134020618607</v>
      </c>
      <c r="L1962" s="115">
        <v>7.1526822558459421E-2</v>
      </c>
      <c r="M1962" s="115">
        <v>0</v>
      </c>
      <c r="N1962" s="117">
        <v>38.352860563807198</v>
      </c>
      <c r="O1962" s="115">
        <v>0.72923539335367549</v>
      </c>
      <c r="P1962" s="115">
        <v>0.36769876797903428</v>
      </c>
      <c r="Q1962" s="115">
        <v>1.0135800006784901</v>
      </c>
      <c r="S1962" s="91">
        <v>0</v>
      </c>
      <c r="T1962" s="86">
        <f>IF(S1962=1,INDEX('LAD average need weights (Rx)'!N:N,MATCH(C1962,'LAD average need weights (Rx)'!B:B,0)),SUMPRODUCT(I$2:Q$2,I1962:Q1962)+$T$2)</f>
        <v>1.0692692530683177</v>
      </c>
    </row>
    <row r="1963" spans="2:20" x14ac:dyDescent="0.2">
      <c r="B1963" s="102" t="s">
        <v>4576</v>
      </c>
      <c r="C1963" s="101" t="s">
        <v>7042</v>
      </c>
      <c r="D1963" s="119">
        <v>7613.9937793632516</v>
      </c>
      <c r="E1963" s="119">
        <v>17252.215823961084</v>
      </c>
      <c r="F1963" s="119">
        <v>4799.7206686951167</v>
      </c>
      <c r="G1963" s="118">
        <v>0.6303814801772154</v>
      </c>
      <c r="I1963" s="115">
        <v>0.2074074074074074</v>
      </c>
      <c r="J1963" s="115">
        <v>5.987311978194669E-2</v>
      </c>
      <c r="K1963" s="116">
        <v>81.827299755159103</v>
      </c>
      <c r="L1963" s="115">
        <v>0.13164721141374838</v>
      </c>
      <c r="M1963" s="115">
        <v>0</v>
      </c>
      <c r="N1963" s="117">
        <v>14.7780732773697</v>
      </c>
      <c r="O1963" s="115">
        <v>0.86810493249975862</v>
      </c>
      <c r="P1963" s="115">
        <v>9.0131409177622093E-2</v>
      </c>
      <c r="Q1963" s="115">
        <v>1.0117044001238602</v>
      </c>
      <c r="S1963" s="91">
        <v>0</v>
      </c>
      <c r="T1963" s="86">
        <f>IF(S1963=1,INDEX('LAD average need weights (Rx)'!N:N,MATCH(C1963,'LAD average need weights (Rx)'!B:B,0)),SUMPRODUCT(I$2:Q$2,I1963:Q1963)+$T$2)</f>
        <v>0.87487050487945028</v>
      </c>
    </row>
    <row r="1964" spans="2:20" x14ac:dyDescent="0.2">
      <c r="B1964" s="102" t="s">
        <v>4575</v>
      </c>
      <c r="C1964" s="101" t="s">
        <v>7095</v>
      </c>
      <c r="D1964" s="119">
        <v>3144.3821529861525</v>
      </c>
      <c r="E1964" s="119">
        <v>11706.585314615282</v>
      </c>
      <c r="F1964" s="119">
        <v>3256.8766857393125</v>
      </c>
      <c r="G1964" s="118">
        <v>1.0357763551883559</v>
      </c>
      <c r="I1964" s="115">
        <v>0.26141078838174275</v>
      </c>
      <c r="J1964" s="115">
        <v>4.5038064172733788E-2</v>
      </c>
      <c r="K1964" s="116">
        <v>77.449500713266801</v>
      </c>
      <c r="L1964" s="115">
        <v>7.6298701298701296E-2</v>
      </c>
      <c r="M1964" s="115">
        <v>0</v>
      </c>
      <c r="N1964" s="117">
        <v>15.3265531383738</v>
      </c>
      <c r="O1964" s="115">
        <v>0.91329245705777196</v>
      </c>
      <c r="P1964" s="115">
        <v>8.2546422402412653E-2</v>
      </c>
      <c r="Q1964" s="115">
        <v>1.0028318519911341</v>
      </c>
      <c r="S1964" s="91">
        <v>0</v>
      </c>
      <c r="T1964" s="86">
        <f>IF(S1964=1,INDEX('LAD average need weights (Rx)'!N:N,MATCH(C1964,'LAD average need weights (Rx)'!B:B,0)),SUMPRODUCT(I$2:Q$2,I1964:Q1964)+$T$2)</f>
        <v>0.85050505235403373</v>
      </c>
    </row>
    <row r="1965" spans="2:20" x14ac:dyDescent="0.2">
      <c r="B1965" s="102" t="s">
        <v>4574</v>
      </c>
      <c r="C1965" s="101" t="s">
        <v>7060</v>
      </c>
      <c r="D1965" s="119">
        <v>3049.7722302577372</v>
      </c>
      <c r="E1965" s="119">
        <v>8174.0121009312625</v>
      </c>
      <c r="F1965" s="119">
        <v>2274.083238195657</v>
      </c>
      <c r="G1965" s="118">
        <v>0.74565674630838696</v>
      </c>
      <c r="I1965" s="115">
        <v>0.2638888888888889</v>
      </c>
      <c r="J1965" s="115">
        <v>5.9363933008569979E-2</v>
      </c>
      <c r="K1965" s="116">
        <v>83.211841469308894</v>
      </c>
      <c r="L1965" s="115">
        <v>6.2374245472837021E-2</v>
      </c>
      <c r="M1965" s="115">
        <v>0</v>
      </c>
      <c r="N1965" s="117">
        <v>17.0965157080715</v>
      </c>
      <c r="O1965" s="115">
        <v>0.83330079484280783</v>
      </c>
      <c r="P1965" s="115">
        <v>0.10342558005220674</v>
      </c>
      <c r="Q1965" s="115">
        <v>1.0129798403042016</v>
      </c>
      <c r="S1965" s="91">
        <v>0</v>
      </c>
      <c r="T1965" s="86">
        <f>IF(S1965=1,INDEX('LAD average need weights (Rx)'!N:N,MATCH(C1965,'LAD average need weights (Rx)'!B:B,0)),SUMPRODUCT(I$2:Q$2,I1965:Q1965)+$T$2)</f>
        <v>0.8621160275866635</v>
      </c>
    </row>
    <row r="1966" spans="2:20" x14ac:dyDescent="0.2">
      <c r="B1966" s="102" t="s">
        <v>4573</v>
      </c>
      <c r="C1966" s="101" t="s">
        <v>7095</v>
      </c>
      <c r="D1966" s="119">
        <v>5554.5081435687653</v>
      </c>
      <c r="E1966" s="119">
        <v>15806.270173649975</v>
      </c>
      <c r="F1966" s="119">
        <v>4397.4456627234731</v>
      </c>
      <c r="G1966" s="118">
        <v>0.79168947979939752</v>
      </c>
      <c r="I1966" s="115">
        <v>0.19254658385093168</v>
      </c>
      <c r="J1966" s="115">
        <v>8.1852474337327216E-2</v>
      </c>
      <c r="K1966" s="116">
        <v>99.447439759036101</v>
      </c>
      <c r="L1966" s="115">
        <v>8.5956416464891036E-2</v>
      </c>
      <c r="M1966" s="115">
        <v>0</v>
      </c>
      <c r="N1966" s="117">
        <v>35.0851105421687</v>
      </c>
      <c r="O1966" s="115">
        <v>0.743524453197694</v>
      </c>
      <c r="P1966" s="115">
        <v>0.31628666395643684</v>
      </c>
      <c r="Q1966" s="115">
        <v>1.0085255792930334</v>
      </c>
      <c r="S1966" s="91">
        <v>0</v>
      </c>
      <c r="T1966" s="86">
        <f>IF(S1966=1,INDEX('LAD average need weights (Rx)'!N:N,MATCH(C1966,'LAD average need weights (Rx)'!B:B,0)),SUMPRODUCT(I$2:Q$2,I1966:Q1966)+$T$2)</f>
        <v>1.039044578587345</v>
      </c>
    </row>
    <row r="1967" spans="2:20" x14ac:dyDescent="0.2">
      <c r="B1967" s="102" t="s">
        <v>4572</v>
      </c>
      <c r="C1967" s="101" t="s">
        <v>7042</v>
      </c>
      <c r="D1967" s="119">
        <v>5163.6772787794471</v>
      </c>
      <c r="E1967" s="119">
        <v>17685.703042408306</v>
      </c>
      <c r="F1967" s="119">
        <v>4920.3206880333037</v>
      </c>
      <c r="G1967" s="118">
        <v>0.95287145621082148</v>
      </c>
      <c r="I1967" s="115">
        <v>0.22739726027397261</v>
      </c>
      <c r="J1967" s="115">
        <v>5.7946349264438993E-2</v>
      </c>
      <c r="K1967" s="116">
        <v>88.600605601816795</v>
      </c>
      <c r="L1967" s="115">
        <v>5.4759898904802019E-2</v>
      </c>
      <c r="M1967" s="115">
        <v>0</v>
      </c>
      <c r="N1967" s="117">
        <v>20.697313907284801</v>
      </c>
      <c r="O1967" s="115">
        <v>0.92106702246271632</v>
      </c>
      <c r="P1967" s="115">
        <v>0.18729323046124235</v>
      </c>
      <c r="Q1967" s="115">
        <v>1.0108055207415552</v>
      </c>
      <c r="S1967" s="91">
        <v>0</v>
      </c>
      <c r="T1967" s="86">
        <f>IF(S1967=1,INDEX('LAD average need weights (Rx)'!N:N,MATCH(C1967,'LAD average need weights (Rx)'!B:B,0)),SUMPRODUCT(I$2:Q$2,I1967:Q1967)+$T$2)</f>
        <v>0.90361698347110631</v>
      </c>
    </row>
    <row r="1968" spans="2:20" x14ac:dyDescent="0.2">
      <c r="B1968" s="102" t="s">
        <v>4571</v>
      </c>
      <c r="C1968" s="101" t="s">
        <v>7095</v>
      </c>
      <c r="D1968" s="119">
        <v>7826.8625071372262</v>
      </c>
      <c r="E1968" s="119">
        <v>22728.528474415802</v>
      </c>
      <c r="F1968" s="119">
        <v>6323.2798036392733</v>
      </c>
      <c r="G1968" s="118">
        <v>0.80789458073054776</v>
      </c>
      <c r="I1968" s="115">
        <v>0.29253731343283584</v>
      </c>
      <c r="J1968" s="115">
        <v>4.7765203575851109E-2</v>
      </c>
      <c r="K1968" s="116">
        <v>77.766922939388607</v>
      </c>
      <c r="L1968" s="115">
        <v>4.0531982267257759E-2</v>
      </c>
      <c r="M1968" s="115">
        <v>0</v>
      </c>
      <c r="N1968" s="117">
        <v>13.8839878419453</v>
      </c>
      <c r="O1968" s="115">
        <v>0.90542850616151171</v>
      </c>
      <c r="P1968" s="115">
        <v>0.10063190774534175</v>
      </c>
      <c r="Q1968" s="115">
        <v>1.0065155270494666</v>
      </c>
      <c r="S1968" s="91">
        <v>0</v>
      </c>
      <c r="T1968" s="86">
        <f>IF(S1968=1,INDEX('LAD average need weights (Rx)'!N:N,MATCH(C1968,'LAD average need weights (Rx)'!B:B,0)),SUMPRODUCT(I$2:Q$2,I1968:Q1968)+$T$2)</f>
        <v>0.82740205899795094</v>
      </c>
    </row>
    <row r="1969" spans="2:20" x14ac:dyDescent="0.2">
      <c r="B1969" s="102" t="s">
        <v>4570</v>
      </c>
      <c r="C1969" s="101" t="s">
        <v>7095</v>
      </c>
      <c r="D1969" s="119">
        <v>9450.6825949718586</v>
      </c>
      <c r="E1969" s="119">
        <v>28697.512292734504</v>
      </c>
      <c r="F1969" s="119">
        <v>7983.9044617252575</v>
      </c>
      <c r="G1969" s="118">
        <v>0.84479659341993074</v>
      </c>
      <c r="I1969" s="115">
        <v>0.19661016949152543</v>
      </c>
      <c r="J1969" s="115">
        <v>6.6098722471727156E-2</v>
      </c>
      <c r="K1969" s="116">
        <v>89.757845944103593</v>
      </c>
      <c r="L1969" s="115">
        <v>8.2857142857142851E-2</v>
      </c>
      <c r="M1969" s="115">
        <v>0</v>
      </c>
      <c r="N1969" s="117">
        <v>34.758919427402901</v>
      </c>
      <c r="O1969" s="115">
        <v>0.75392069361829628</v>
      </c>
      <c r="P1969" s="115">
        <v>0.25729384688351131</v>
      </c>
      <c r="Q1969" s="115">
        <v>1.0143503939903853</v>
      </c>
      <c r="S1969" s="91">
        <v>0</v>
      </c>
      <c r="T1969" s="86">
        <f>IF(S1969=1,INDEX('LAD average need weights (Rx)'!N:N,MATCH(C1969,'LAD average need weights (Rx)'!B:B,0)),SUMPRODUCT(I$2:Q$2,I1969:Q1969)+$T$2)</f>
        <v>1.0153924266515342</v>
      </c>
    </row>
    <row r="1970" spans="2:20" x14ac:dyDescent="0.2">
      <c r="B1970" s="102" t="s">
        <v>4569</v>
      </c>
      <c r="C1970" s="101" t="s">
        <v>7095</v>
      </c>
      <c r="D1970" s="119">
        <v>5640.0993661950615</v>
      </c>
      <c r="E1970" s="119">
        <v>16884.793370970114</v>
      </c>
      <c r="F1970" s="119">
        <v>4697.5004576939236</v>
      </c>
      <c r="G1970" s="118">
        <v>0.83287547837352438</v>
      </c>
      <c r="I1970" s="115">
        <v>0.1864406779661017</v>
      </c>
      <c r="J1970" s="115">
        <v>7.7150559627437915E-2</v>
      </c>
      <c r="K1970" s="116">
        <v>103.81048609982101</v>
      </c>
      <c r="L1970" s="115">
        <v>9.0330052113491599E-2</v>
      </c>
      <c r="M1970" s="115">
        <v>0</v>
      </c>
      <c r="N1970" s="117">
        <v>28.5046608681515</v>
      </c>
      <c r="O1970" s="115">
        <v>0.72131218611959824</v>
      </c>
      <c r="P1970" s="115">
        <v>0.19004529687845328</v>
      </c>
      <c r="Q1970" s="115">
        <v>1.0188065334282956</v>
      </c>
      <c r="S1970" s="91">
        <v>0</v>
      </c>
      <c r="T1970" s="86">
        <f>IF(S1970=1,INDEX('LAD average need weights (Rx)'!N:N,MATCH(C1970,'LAD average need weights (Rx)'!B:B,0)),SUMPRODUCT(I$2:Q$2,I1970:Q1970)+$T$2)</f>
        <v>0.97614902111531676</v>
      </c>
    </row>
    <row r="1971" spans="2:20" x14ac:dyDescent="0.2">
      <c r="B1971" s="102" t="s">
        <v>4568</v>
      </c>
      <c r="C1971" s="101" t="s">
        <v>7042</v>
      </c>
      <c r="D1971" s="119">
        <v>3460.0500744332353</v>
      </c>
      <c r="E1971" s="119">
        <v>10891.323806994713</v>
      </c>
      <c r="F1971" s="119">
        <v>3030.0636462755178</v>
      </c>
      <c r="G1971" s="118">
        <v>0.87572826435809592</v>
      </c>
      <c r="I1971" s="115">
        <v>0.25165562913907286</v>
      </c>
      <c r="J1971" s="115">
        <v>5.60261748222428E-2</v>
      </c>
      <c r="K1971" s="116">
        <v>78.945134408602101</v>
      </c>
      <c r="L1971" s="115">
        <v>4.878048780487805E-2</v>
      </c>
      <c r="M1971" s="115">
        <v>0</v>
      </c>
      <c r="N1971" s="117">
        <v>15.7249102150538</v>
      </c>
      <c r="O1971" s="115">
        <v>0.89900071871381104</v>
      </c>
      <c r="P1971" s="115">
        <v>0.13604205420843932</v>
      </c>
      <c r="Q1971" s="115">
        <v>1.0148463942014168</v>
      </c>
      <c r="S1971" s="91">
        <v>0</v>
      </c>
      <c r="T1971" s="86">
        <f>IF(S1971=1,INDEX('LAD average need weights (Rx)'!N:N,MATCH(C1971,'LAD average need weights (Rx)'!B:B,0)),SUMPRODUCT(I$2:Q$2,I1971:Q1971)+$T$2)</f>
        <v>0.84755871901275004</v>
      </c>
    </row>
    <row r="1972" spans="2:20" x14ac:dyDescent="0.2">
      <c r="B1972" s="102" t="s">
        <v>4567</v>
      </c>
      <c r="C1972" s="101" t="s">
        <v>7095</v>
      </c>
      <c r="D1972" s="119">
        <v>4390.3930403861777</v>
      </c>
      <c r="E1972" s="119">
        <v>14342.691663493039</v>
      </c>
      <c r="F1972" s="119">
        <v>3990.2650375134772</v>
      </c>
      <c r="G1972" s="118">
        <v>0.90886282863697654</v>
      </c>
      <c r="I1972" s="115">
        <v>0.30837004405286345</v>
      </c>
      <c r="J1972" s="115">
        <v>5.8130969459388747E-2</v>
      </c>
      <c r="K1972" s="116">
        <v>87.988772123893696</v>
      </c>
      <c r="L1972" s="115">
        <v>4.5184304399524373E-2</v>
      </c>
      <c r="M1972" s="115">
        <v>0</v>
      </c>
      <c r="N1972" s="117">
        <v>21.027246404867299</v>
      </c>
      <c r="O1972" s="115">
        <v>0.82909704068678935</v>
      </c>
      <c r="P1972" s="115">
        <v>0.14079719547055866</v>
      </c>
      <c r="Q1972" s="115">
        <v>1.0112259750760924</v>
      </c>
      <c r="S1972" s="91">
        <v>0</v>
      </c>
      <c r="T1972" s="86">
        <f>IF(S1972=1,INDEX('LAD average need weights (Rx)'!N:N,MATCH(C1972,'LAD average need weights (Rx)'!B:B,0)),SUMPRODUCT(I$2:Q$2,I1972:Q1972)+$T$2)</f>
        <v>0.90002442969190599</v>
      </c>
    </row>
    <row r="1973" spans="2:20" x14ac:dyDescent="0.2">
      <c r="B1973" s="102" t="s">
        <v>4566</v>
      </c>
      <c r="C1973" s="101" t="s">
        <v>7042</v>
      </c>
      <c r="D1973" s="119">
        <v>4754.1182938373377</v>
      </c>
      <c r="E1973" s="119">
        <v>13698.545408580274</v>
      </c>
      <c r="F1973" s="119">
        <v>3811.05779104063</v>
      </c>
      <c r="G1973" s="118">
        <v>0.80163293285756543</v>
      </c>
      <c r="I1973" s="115">
        <v>0.26576576576576577</v>
      </c>
      <c r="J1973" s="115">
        <v>5.2484438571904782E-2</v>
      </c>
      <c r="K1973" s="116">
        <v>85.990946396511902</v>
      </c>
      <c r="L1973" s="115">
        <v>7.5452716297786715E-2</v>
      </c>
      <c r="M1973" s="115">
        <v>0</v>
      </c>
      <c r="N1973" s="117">
        <v>15.736441651705601</v>
      </c>
      <c r="O1973" s="115">
        <v>0.79225571296029917</v>
      </c>
      <c r="P1973" s="115">
        <v>8.7567320942860266E-2</v>
      </c>
      <c r="Q1973" s="115">
        <v>1.0307823415419297</v>
      </c>
      <c r="S1973" s="91">
        <v>0</v>
      </c>
      <c r="T1973" s="86">
        <f>IF(S1973=1,INDEX('LAD average need weights (Rx)'!N:N,MATCH(C1973,'LAD average need weights (Rx)'!B:B,0)),SUMPRODUCT(I$2:Q$2,I1973:Q1973)+$T$2)</f>
        <v>0.85560237145287588</v>
      </c>
    </row>
    <row r="1974" spans="2:20" x14ac:dyDescent="0.2">
      <c r="B1974" s="102" t="s">
        <v>4565</v>
      </c>
      <c r="C1974" s="101" t="s">
        <v>7042</v>
      </c>
      <c r="D1974" s="119">
        <v>3970.845697452115</v>
      </c>
      <c r="E1974" s="119">
        <v>10550.825249659794</v>
      </c>
      <c r="F1974" s="119">
        <v>2935.3339037324499</v>
      </c>
      <c r="G1974" s="118">
        <v>0.73922134663049255</v>
      </c>
      <c r="I1974" s="115">
        <v>0.18085106382978725</v>
      </c>
      <c r="J1974" s="115">
        <v>5.8234342778491627E-2</v>
      </c>
      <c r="K1974" s="116">
        <v>89.838008055657298</v>
      </c>
      <c r="L1974" s="115">
        <v>5.4945054945054944E-2</v>
      </c>
      <c r="M1974" s="115">
        <v>0</v>
      </c>
      <c r="N1974" s="117">
        <v>18.382517759062601</v>
      </c>
      <c r="O1974" s="115">
        <v>0.81423860615903643</v>
      </c>
      <c r="P1974" s="115">
        <v>0.12710665393431994</v>
      </c>
      <c r="Q1974" s="115">
        <v>1.0266869940258774</v>
      </c>
      <c r="S1974" s="91">
        <v>0</v>
      </c>
      <c r="T1974" s="86">
        <f>IF(S1974=1,INDEX('LAD average need weights (Rx)'!N:N,MATCH(C1974,'LAD average need weights (Rx)'!B:B,0)),SUMPRODUCT(I$2:Q$2,I1974:Q1974)+$T$2)</f>
        <v>0.85865801152790167</v>
      </c>
    </row>
    <row r="1975" spans="2:20" x14ac:dyDescent="0.2">
      <c r="B1975" s="102" t="s">
        <v>4564</v>
      </c>
      <c r="C1975" s="101" t="s">
        <v>7095</v>
      </c>
      <c r="D1975" s="119">
        <v>3956.1099612259304</v>
      </c>
      <c r="E1975" s="119">
        <v>12518.780180979638</v>
      </c>
      <c r="F1975" s="119">
        <v>3482.8365581913381</v>
      </c>
      <c r="G1975" s="118">
        <v>0.8803689969001941</v>
      </c>
      <c r="I1975" s="115">
        <v>0.27979274611398963</v>
      </c>
      <c r="J1975" s="115">
        <v>6.26274370763093E-2</v>
      </c>
      <c r="K1975" s="116">
        <v>96.070288497564604</v>
      </c>
      <c r="L1975" s="115">
        <v>6.5656565656565663E-2</v>
      </c>
      <c r="M1975" s="115">
        <v>0</v>
      </c>
      <c r="N1975" s="117">
        <v>27.907069689022101</v>
      </c>
      <c r="O1975" s="115">
        <v>0.81001067338767441</v>
      </c>
      <c r="P1975" s="115">
        <v>0.25569584636891363</v>
      </c>
      <c r="Q1975" s="115">
        <v>1.014370175920118</v>
      </c>
      <c r="S1975" s="91">
        <v>0</v>
      </c>
      <c r="T1975" s="86">
        <f>IF(S1975=1,INDEX('LAD average need weights (Rx)'!N:N,MATCH(C1975,'LAD average need weights (Rx)'!B:B,0)),SUMPRODUCT(I$2:Q$2,I1975:Q1975)+$T$2)</f>
        <v>0.98090861066766111</v>
      </c>
    </row>
    <row r="1976" spans="2:20" x14ac:dyDescent="0.2">
      <c r="B1976" s="102" t="s">
        <v>4563</v>
      </c>
      <c r="C1976" s="101" t="s">
        <v>7095</v>
      </c>
      <c r="D1976" s="119">
        <v>8529.0562328087926</v>
      </c>
      <c r="E1976" s="119">
        <v>28037.154733056326</v>
      </c>
      <c r="F1976" s="119">
        <v>7800.1870853454448</v>
      </c>
      <c r="G1976" s="118">
        <v>0.91454281369847223</v>
      </c>
      <c r="I1976" s="115">
        <v>0.25097276264591439</v>
      </c>
      <c r="J1976" s="115">
        <v>5.4610439030420274E-2</v>
      </c>
      <c r="K1976" s="116">
        <v>83.966230466268598</v>
      </c>
      <c r="L1976" s="115">
        <v>6.8809926677946984E-2</v>
      </c>
      <c r="M1976" s="115">
        <v>0</v>
      </c>
      <c r="N1976" s="117">
        <v>19.644841697370101</v>
      </c>
      <c r="O1976" s="115">
        <v>0.8341738409508237</v>
      </c>
      <c r="P1976" s="115">
        <v>0.11983704905965803</v>
      </c>
      <c r="Q1976" s="115">
        <v>1.0125380941829341</v>
      </c>
      <c r="S1976" s="91">
        <v>0</v>
      </c>
      <c r="T1976" s="86">
        <f>IF(S1976=1,INDEX('LAD average need weights (Rx)'!N:N,MATCH(C1976,'LAD average need weights (Rx)'!B:B,0)),SUMPRODUCT(I$2:Q$2,I1976:Q1976)+$T$2)</f>
        <v>0.88385886285630211</v>
      </c>
    </row>
    <row r="1977" spans="2:20" x14ac:dyDescent="0.2">
      <c r="B1977" s="102" t="s">
        <v>4562</v>
      </c>
      <c r="C1977" s="101" t="s">
        <v>7042</v>
      </c>
      <c r="D1977" s="119">
        <v>8154.8815110343021</v>
      </c>
      <c r="E1977" s="119">
        <v>24615.487466259052</v>
      </c>
      <c r="F1977" s="119">
        <v>6848.248663671231</v>
      </c>
      <c r="G1977" s="118">
        <v>0.83977292060036957</v>
      </c>
      <c r="I1977" s="115">
        <v>0.24615384615384617</v>
      </c>
      <c r="J1977" s="115">
        <v>5.0229063200047698E-2</v>
      </c>
      <c r="K1977" s="116">
        <v>82.345759643503698</v>
      </c>
      <c r="L1977" s="115">
        <v>6.659563132658497E-2</v>
      </c>
      <c r="M1977" s="115">
        <v>0</v>
      </c>
      <c r="N1977" s="117">
        <v>14.1219376131458</v>
      </c>
      <c r="O1977" s="115">
        <v>0.82663240535888249</v>
      </c>
      <c r="P1977" s="115">
        <v>0.1039167980328362</v>
      </c>
      <c r="Q1977" s="115">
        <v>1.0343655330387385</v>
      </c>
      <c r="S1977" s="91">
        <v>0</v>
      </c>
      <c r="T1977" s="86">
        <f>IF(S1977=1,INDEX('LAD average need weights (Rx)'!N:N,MATCH(C1977,'LAD average need weights (Rx)'!B:B,0)),SUMPRODUCT(I$2:Q$2,I1977:Q1977)+$T$2)</f>
        <v>0.83573417038050368</v>
      </c>
    </row>
    <row r="1978" spans="2:20" x14ac:dyDescent="0.2">
      <c r="B1978" s="102" t="s">
        <v>4561</v>
      </c>
      <c r="C1978" s="101" t="s">
        <v>7095</v>
      </c>
      <c r="D1978" s="119">
        <v>3752.7936118119515</v>
      </c>
      <c r="E1978" s="119">
        <v>12210.083078654094</v>
      </c>
      <c r="F1978" s="119">
        <v>3396.9542647215121</v>
      </c>
      <c r="G1978" s="118">
        <v>0.90518014474059227</v>
      </c>
      <c r="I1978" s="115">
        <v>0.29310344827586204</v>
      </c>
      <c r="J1978" s="115">
        <v>5.5077374135533187E-2</v>
      </c>
      <c r="K1978" s="116">
        <v>86.665755919854206</v>
      </c>
      <c r="L1978" s="115">
        <v>8.2035306334371755E-2</v>
      </c>
      <c r="M1978" s="115">
        <v>0</v>
      </c>
      <c r="N1978" s="117">
        <v>18.930658242258701</v>
      </c>
      <c r="O1978" s="115">
        <v>0.8486118327225266</v>
      </c>
      <c r="P1978" s="115">
        <v>0.14030096217622445</v>
      </c>
      <c r="Q1978" s="115">
        <v>1.0120446822880225</v>
      </c>
      <c r="S1978" s="91">
        <v>0</v>
      </c>
      <c r="T1978" s="86">
        <f>IF(S1978=1,INDEX('LAD average need weights (Rx)'!N:N,MATCH(C1978,'LAD average need weights (Rx)'!B:B,0)),SUMPRODUCT(I$2:Q$2,I1978:Q1978)+$T$2)</f>
        <v>0.90217803167988209</v>
      </c>
    </row>
    <row r="1979" spans="2:20" x14ac:dyDescent="0.2">
      <c r="B1979" s="102" t="s">
        <v>4560</v>
      </c>
      <c r="C1979" s="101" t="s">
        <v>7095</v>
      </c>
      <c r="D1979" s="119">
        <v>4888.6752724265771</v>
      </c>
      <c r="E1979" s="119">
        <v>13283.813355290111</v>
      </c>
      <c r="F1979" s="119">
        <v>3695.6756263112461</v>
      </c>
      <c r="G1979" s="118">
        <v>0.75596668225354124</v>
      </c>
      <c r="I1979" s="115">
        <v>0.24786324786324787</v>
      </c>
      <c r="J1979" s="115">
        <v>6.9386208241650676E-2</v>
      </c>
      <c r="K1979" s="116">
        <v>89.000265173836198</v>
      </c>
      <c r="L1979" s="115">
        <v>6.9239500567536888E-2</v>
      </c>
      <c r="M1979" s="115">
        <v>0</v>
      </c>
      <c r="N1979" s="117">
        <v>22.7855384388807</v>
      </c>
      <c r="O1979" s="115">
        <v>0.78474223801029752</v>
      </c>
      <c r="P1979" s="115">
        <v>0.15162822938211867</v>
      </c>
      <c r="Q1979" s="115">
        <v>1.0124075436216269</v>
      </c>
      <c r="S1979" s="91">
        <v>0</v>
      </c>
      <c r="T1979" s="86">
        <f>IF(S1979=1,INDEX('LAD average need weights (Rx)'!N:N,MATCH(C1979,'LAD average need weights (Rx)'!B:B,0)),SUMPRODUCT(I$2:Q$2,I1979:Q1979)+$T$2)</f>
        <v>0.91649165470711924</v>
      </c>
    </row>
    <row r="1980" spans="2:20" x14ac:dyDescent="0.2">
      <c r="B1980" s="102" t="s">
        <v>4559</v>
      </c>
      <c r="C1980" s="101" t="s">
        <v>7095</v>
      </c>
      <c r="D1980" s="119">
        <v>7407.8576310141088</v>
      </c>
      <c r="E1980" s="119">
        <v>19694.978071553211</v>
      </c>
      <c r="F1980" s="119">
        <v>5479.3189630888237</v>
      </c>
      <c r="G1980" s="118">
        <v>0.7396631031553349</v>
      </c>
      <c r="I1980" s="115">
        <v>0.33536585365853661</v>
      </c>
      <c r="J1980" s="115">
        <v>7.585958428999795E-2</v>
      </c>
      <c r="K1980" s="116">
        <v>91.000349772647894</v>
      </c>
      <c r="L1980" s="115">
        <v>0.1001669449081803</v>
      </c>
      <c r="M1980" s="115">
        <v>0</v>
      </c>
      <c r="N1980" s="117">
        <v>28.645636586218998</v>
      </c>
      <c r="O1980" s="115">
        <v>0.79480416402821585</v>
      </c>
      <c r="P1980" s="115">
        <v>0.26234059794117098</v>
      </c>
      <c r="Q1980" s="115">
        <v>1.0134170219191909</v>
      </c>
      <c r="S1980" s="91">
        <v>0</v>
      </c>
      <c r="T1980" s="86">
        <f>IF(S1980=1,INDEX('LAD average need weights (Rx)'!N:N,MATCH(C1980,'LAD average need weights (Rx)'!B:B,0)),SUMPRODUCT(I$2:Q$2,I1980:Q1980)+$T$2)</f>
        <v>1.0188160923022185</v>
      </c>
    </row>
    <row r="1981" spans="2:20" x14ac:dyDescent="0.2">
      <c r="B1981" s="102" t="s">
        <v>4558</v>
      </c>
      <c r="C1981" s="101" t="s">
        <v>7095</v>
      </c>
      <c r="D1981" s="119">
        <v>2319.3651004625713</v>
      </c>
      <c r="E1981" s="119">
        <v>7536.374094830363</v>
      </c>
      <c r="F1981" s="119">
        <v>2096.6866447228686</v>
      </c>
      <c r="G1981" s="118">
        <v>0.90399163301401231</v>
      </c>
      <c r="I1981" s="115">
        <v>0.20833333333333334</v>
      </c>
      <c r="J1981" s="115">
        <v>5.871880165323097E-2</v>
      </c>
      <c r="K1981" s="116">
        <v>83.426506024096497</v>
      </c>
      <c r="L1981" s="115">
        <v>6.1567164179104475E-2</v>
      </c>
      <c r="M1981" s="115">
        <v>0</v>
      </c>
      <c r="N1981" s="117">
        <v>30.2037913080895</v>
      </c>
      <c r="O1981" s="115">
        <v>0.78646468866885566</v>
      </c>
      <c r="P1981" s="115">
        <v>0.2128866209919677</v>
      </c>
      <c r="Q1981" s="115">
        <v>1.0182845019308555</v>
      </c>
      <c r="S1981" s="91">
        <v>0</v>
      </c>
      <c r="T1981" s="86">
        <f>IF(S1981=1,INDEX('LAD average need weights (Rx)'!N:N,MATCH(C1981,'LAD average need weights (Rx)'!B:B,0)),SUMPRODUCT(I$2:Q$2,I1981:Q1981)+$T$2)</f>
        <v>0.96001098214868663</v>
      </c>
    </row>
    <row r="1982" spans="2:20" x14ac:dyDescent="0.2">
      <c r="B1982" s="102" t="s">
        <v>4557</v>
      </c>
      <c r="C1982" s="101" t="s">
        <v>7095</v>
      </c>
      <c r="D1982" s="119">
        <v>13279.496921950002</v>
      </c>
      <c r="E1982" s="119">
        <v>36445.383863435927</v>
      </c>
      <c r="F1982" s="119">
        <v>10139.431594920645</v>
      </c>
      <c r="G1982" s="118">
        <v>0.76354034000798121</v>
      </c>
      <c r="I1982" s="115">
        <v>0.20743034055727555</v>
      </c>
      <c r="J1982" s="115">
        <v>6.4844337894667717E-2</v>
      </c>
      <c r="K1982" s="116">
        <v>94.274869162640996</v>
      </c>
      <c r="L1982" s="115">
        <v>8.9523809523809519E-2</v>
      </c>
      <c r="M1982" s="115">
        <v>0</v>
      </c>
      <c r="N1982" s="117">
        <v>22.197717290660201</v>
      </c>
      <c r="O1982" s="115">
        <v>0.79510287315192651</v>
      </c>
      <c r="P1982" s="115">
        <v>0.14362080474853894</v>
      </c>
      <c r="Q1982" s="115">
        <v>1.0123547346447956</v>
      </c>
      <c r="S1982" s="91">
        <v>0</v>
      </c>
      <c r="T1982" s="86">
        <f>IF(S1982=1,INDEX('LAD average need weights (Rx)'!N:N,MATCH(C1982,'LAD average need weights (Rx)'!B:B,0)),SUMPRODUCT(I$2:Q$2,I1982:Q1982)+$T$2)</f>
        <v>0.91898846050074257</v>
      </c>
    </row>
    <row r="1983" spans="2:20" x14ac:dyDescent="0.2">
      <c r="B1983" s="102" t="s">
        <v>4556</v>
      </c>
      <c r="C1983" s="101" t="s">
        <v>7042</v>
      </c>
      <c r="D1983" s="119">
        <v>4369.6966738573929</v>
      </c>
      <c r="E1983" s="119">
        <v>15283.350117139928</v>
      </c>
      <c r="F1983" s="119">
        <v>4251.9646283498705</v>
      </c>
      <c r="G1983" s="118">
        <v>0.97305715835795226</v>
      </c>
      <c r="I1983" s="115">
        <v>0.27652733118971062</v>
      </c>
      <c r="J1983" s="115">
        <v>5.7113220487935053E-2</v>
      </c>
      <c r="K1983" s="116">
        <v>84.785399673735697</v>
      </c>
      <c r="L1983" s="115">
        <v>7.0921985815602842E-2</v>
      </c>
      <c r="M1983" s="115">
        <v>0</v>
      </c>
      <c r="N1983" s="117">
        <v>17.115950516585102</v>
      </c>
      <c r="O1983" s="115">
        <v>0.91841546628448212</v>
      </c>
      <c r="P1983" s="115">
        <v>0.11756611072342997</v>
      </c>
      <c r="Q1983" s="115">
        <v>1.0058884633805365</v>
      </c>
      <c r="S1983" s="91">
        <v>0</v>
      </c>
      <c r="T1983" s="86">
        <f>IF(S1983=1,INDEX('LAD average need weights (Rx)'!N:N,MATCH(C1983,'LAD average need weights (Rx)'!B:B,0)),SUMPRODUCT(I$2:Q$2,I1983:Q1983)+$T$2)</f>
        <v>0.88261928590157979</v>
      </c>
    </row>
    <row r="1984" spans="2:20" x14ac:dyDescent="0.2">
      <c r="B1984" s="102" t="s">
        <v>4555</v>
      </c>
      <c r="C1984" s="101" t="s">
        <v>7097</v>
      </c>
      <c r="D1984" s="119">
        <v>8809.6191544695121</v>
      </c>
      <c r="E1984" s="119">
        <v>29400.336085114162</v>
      </c>
      <c r="F1984" s="119">
        <v>8179.4363236702129</v>
      </c>
      <c r="G1984" s="118">
        <v>0.92846650692276755</v>
      </c>
      <c r="I1984" s="115">
        <v>0.2864864864864865</v>
      </c>
      <c r="J1984" s="115">
        <v>6.2593719499227679E-2</v>
      </c>
      <c r="K1984" s="116">
        <v>90.771275105091107</v>
      </c>
      <c r="L1984" s="115">
        <v>0.10254596888260255</v>
      </c>
      <c r="M1984" s="115">
        <v>0</v>
      </c>
      <c r="N1984" s="117">
        <v>17.361003113809701</v>
      </c>
      <c r="O1984" s="115">
        <v>0.8288689880781489</v>
      </c>
      <c r="P1984" s="115">
        <v>0.11782857805935022</v>
      </c>
      <c r="Q1984" s="115">
        <v>1.0210097343041393</v>
      </c>
      <c r="S1984" s="91">
        <v>0</v>
      </c>
      <c r="T1984" s="86">
        <f>IF(S1984=1,INDEX('LAD average need weights (Rx)'!N:N,MATCH(C1984,'LAD average need weights (Rx)'!B:B,0)),SUMPRODUCT(I$2:Q$2,I1984:Q1984)+$T$2)</f>
        <v>0.90481258052373181</v>
      </c>
    </row>
    <row r="1985" spans="2:20" x14ac:dyDescent="0.2">
      <c r="B1985" s="102" t="s">
        <v>4554</v>
      </c>
      <c r="C1985" s="101" t="s">
        <v>7080</v>
      </c>
      <c r="D1985" s="119">
        <v>19414.440685599118</v>
      </c>
      <c r="E1985" s="119">
        <v>54724.681205386492</v>
      </c>
      <c r="F1985" s="119">
        <v>15224.895523532678</v>
      </c>
      <c r="G1985" s="118">
        <v>0.78420469433486784</v>
      </c>
      <c r="I1985" s="115">
        <v>0.18535469107551489</v>
      </c>
      <c r="J1985" s="115">
        <v>8.394715471905273E-2</v>
      </c>
      <c r="K1985" s="116">
        <v>102.397162828947</v>
      </c>
      <c r="L1985" s="115">
        <v>7.5996457041629759E-2</v>
      </c>
      <c r="M1985" s="115">
        <v>0</v>
      </c>
      <c r="N1985" s="117">
        <v>24.409437885462498</v>
      </c>
      <c r="O1985" s="115">
        <v>0.67439948959034046</v>
      </c>
      <c r="P1985" s="115">
        <v>0.2996717009210747</v>
      </c>
      <c r="Q1985" s="115">
        <v>1.0121206681591941</v>
      </c>
      <c r="S1985" s="91">
        <v>0</v>
      </c>
      <c r="T1985" s="86">
        <f>IF(S1985=1,INDEX('LAD average need weights (Rx)'!N:N,MATCH(C1985,'LAD average need weights (Rx)'!B:B,0)),SUMPRODUCT(I$2:Q$2,I1985:Q1985)+$T$2)</f>
        <v>0.93933286754748524</v>
      </c>
    </row>
    <row r="1986" spans="2:20" x14ac:dyDescent="0.2">
      <c r="B1986" s="102" t="s">
        <v>4553</v>
      </c>
      <c r="C1986" s="101" t="s">
        <v>7097</v>
      </c>
      <c r="D1986" s="119">
        <v>6375.4302550919592</v>
      </c>
      <c r="E1986" s="119">
        <v>21074.640688805077</v>
      </c>
      <c r="F1986" s="119">
        <v>5863.1534367251134</v>
      </c>
      <c r="G1986" s="118">
        <v>0.9196482750387398</v>
      </c>
      <c r="I1986" s="115">
        <v>0.26329787234042551</v>
      </c>
      <c r="J1986" s="115">
        <v>7.7510136185187109E-2</v>
      </c>
      <c r="K1986" s="116">
        <v>96.546938136256799</v>
      </c>
      <c r="L1986" s="115">
        <v>0.1135483870967742</v>
      </c>
      <c r="M1986" s="115">
        <v>0</v>
      </c>
      <c r="N1986" s="117">
        <v>25.519315896632701</v>
      </c>
      <c r="O1986" s="115">
        <v>0.81157265524332811</v>
      </c>
      <c r="P1986" s="115">
        <v>0.33996670823341096</v>
      </c>
      <c r="Q1986" s="115">
        <v>1.0336015827438589</v>
      </c>
      <c r="S1986" s="91">
        <v>0</v>
      </c>
      <c r="T1986" s="86">
        <f>IF(S1986=1,INDEX('LAD average need weights (Rx)'!N:N,MATCH(C1986,'LAD average need weights (Rx)'!B:B,0)),SUMPRODUCT(I$2:Q$2,I1986:Q1986)+$T$2)</f>
        <v>1.0070416122314365</v>
      </c>
    </row>
    <row r="1987" spans="2:20" x14ac:dyDescent="0.2">
      <c r="B1987" s="102" t="s">
        <v>4552</v>
      </c>
      <c r="C1987" s="101" t="s">
        <v>7080</v>
      </c>
      <c r="D1987" s="119">
        <v>3681.9757369085223</v>
      </c>
      <c r="E1987" s="119">
        <v>10989.192907086119</v>
      </c>
      <c r="F1987" s="119">
        <v>3057.2917048233885</v>
      </c>
      <c r="G1987" s="118">
        <v>0.83033999224295973</v>
      </c>
      <c r="I1987" s="115">
        <v>0.27011494252873564</v>
      </c>
      <c r="J1987" s="115">
        <v>0.11130706084460275</v>
      </c>
      <c r="K1987" s="116">
        <v>105.024100201555</v>
      </c>
      <c r="L1987" s="115">
        <v>0.10314465408805032</v>
      </c>
      <c r="M1987" s="115">
        <v>0</v>
      </c>
      <c r="N1987" s="117">
        <v>37.1268358767636</v>
      </c>
      <c r="O1987" s="115">
        <v>0.76958597879801482</v>
      </c>
      <c r="P1987" s="115">
        <v>0.46468920906945826</v>
      </c>
      <c r="Q1987" s="115">
        <v>1.0608961052978614</v>
      </c>
      <c r="S1987" s="91">
        <v>0</v>
      </c>
      <c r="T1987" s="86">
        <f>IF(S1987=1,INDEX('LAD average need weights (Rx)'!N:N,MATCH(C1987,'LAD average need weights (Rx)'!B:B,0)),SUMPRODUCT(I$2:Q$2,I1987:Q1987)+$T$2)</f>
        <v>1.1315390304591595</v>
      </c>
    </row>
    <row r="1988" spans="2:20" x14ac:dyDescent="0.2">
      <c r="B1988" s="102" t="s">
        <v>4551</v>
      </c>
      <c r="C1988" s="101" t="s">
        <v>7057</v>
      </c>
      <c r="D1988" s="119">
        <v>4856.5605005200241</v>
      </c>
      <c r="E1988" s="119">
        <v>13159.007331307288</v>
      </c>
      <c r="F1988" s="119">
        <v>3660.9534747337061</v>
      </c>
      <c r="G1988" s="118">
        <v>0.75381609563840568</v>
      </c>
      <c r="I1988" s="115">
        <v>0.17322834645669291</v>
      </c>
      <c r="J1988" s="115">
        <v>0.11303031057090977</v>
      </c>
      <c r="K1988" s="116">
        <v>107.755845054185</v>
      </c>
      <c r="L1988" s="115">
        <v>0.12756052141527002</v>
      </c>
      <c r="M1988" s="115">
        <v>0</v>
      </c>
      <c r="N1988" s="117">
        <v>34.405763200368902</v>
      </c>
      <c r="O1988" s="115">
        <v>0.76012295707855226</v>
      </c>
      <c r="P1988" s="115">
        <v>0.30882036409322589</v>
      </c>
      <c r="Q1988" s="115">
        <v>1.0170618137488034</v>
      </c>
      <c r="S1988" s="91">
        <v>0</v>
      </c>
      <c r="T1988" s="86">
        <f>IF(S1988=1,INDEX('LAD average need weights (Rx)'!N:N,MATCH(C1988,'LAD average need weights (Rx)'!B:B,0)),SUMPRODUCT(I$2:Q$2,I1988:Q1988)+$T$2)</f>
        <v>1.0800803666896468</v>
      </c>
    </row>
    <row r="1989" spans="2:20" x14ac:dyDescent="0.2">
      <c r="B1989" s="102" t="s">
        <v>4550</v>
      </c>
      <c r="C1989" s="101" t="s">
        <v>7133</v>
      </c>
      <c r="D1989" s="119">
        <v>13083.569579990321</v>
      </c>
      <c r="E1989" s="119">
        <v>44044.674182680224</v>
      </c>
      <c r="F1989" s="119">
        <v>12253.6220957161</v>
      </c>
      <c r="G1989" s="118">
        <v>0.93656566893307769</v>
      </c>
      <c r="I1989" s="115">
        <v>0.33944954128440369</v>
      </c>
      <c r="J1989" s="115">
        <v>3.9403987006897158E-2</v>
      </c>
      <c r="K1989" s="116">
        <v>97.727621722846393</v>
      </c>
      <c r="L1989" s="115">
        <v>0.13400642496558055</v>
      </c>
      <c r="M1989" s="115">
        <v>0</v>
      </c>
      <c r="N1989" s="117">
        <v>14.0517236787349</v>
      </c>
      <c r="O1989" s="115">
        <v>0.79925466998058814</v>
      </c>
      <c r="P1989" s="115">
        <v>0.14967314733888051</v>
      </c>
      <c r="Q1989" s="115">
        <v>1.0341361085845544</v>
      </c>
      <c r="S1989" s="91">
        <v>0</v>
      </c>
      <c r="T1989" s="86">
        <f>IF(S1989=1,INDEX('LAD average need weights (Rx)'!N:N,MATCH(C1989,'LAD average need weights (Rx)'!B:B,0)),SUMPRODUCT(I$2:Q$2,I1989:Q1989)+$T$2)</f>
        <v>0.90715789352497322</v>
      </c>
    </row>
    <row r="1990" spans="2:20" x14ac:dyDescent="0.2">
      <c r="B1990" s="102" t="s">
        <v>4549</v>
      </c>
      <c r="C1990" s="101" t="s">
        <v>7080</v>
      </c>
      <c r="D1990" s="119">
        <v>7080.8497457947942</v>
      </c>
      <c r="E1990" s="119">
        <v>24458.11648295233</v>
      </c>
      <c r="F1990" s="119">
        <v>6804.466649294789</v>
      </c>
      <c r="G1990" s="118">
        <v>0.96096752417827469</v>
      </c>
      <c r="I1990" s="115">
        <v>0.28043478260869564</v>
      </c>
      <c r="J1990" s="115">
        <v>8.8528735903067035E-2</v>
      </c>
      <c r="K1990" s="116">
        <v>106.227817966592</v>
      </c>
      <c r="L1990" s="115">
        <v>9.2986184909670561E-2</v>
      </c>
      <c r="M1990" s="115">
        <v>0</v>
      </c>
      <c r="N1990" s="117">
        <v>25.7245718795212</v>
      </c>
      <c r="O1990" s="115">
        <v>0.7298701564898874</v>
      </c>
      <c r="P1990" s="115">
        <v>0.36358987528830045</v>
      </c>
      <c r="Q1990" s="115">
        <v>1.0069130523165626</v>
      </c>
      <c r="S1990" s="91">
        <v>0</v>
      </c>
      <c r="T1990" s="86">
        <f>IF(S1990=1,INDEX('LAD average need weights (Rx)'!N:N,MATCH(C1990,'LAD average need weights (Rx)'!B:B,0)),SUMPRODUCT(I$2:Q$2,I1990:Q1990)+$T$2)</f>
        <v>0.99986678564774167</v>
      </c>
    </row>
    <row r="1991" spans="2:20" x14ac:dyDescent="0.2">
      <c r="B1991" s="102" t="s">
        <v>4548</v>
      </c>
      <c r="C1991" s="101" t="s">
        <v>7057</v>
      </c>
      <c r="D1991" s="119">
        <v>5078.0444738165515</v>
      </c>
      <c r="E1991" s="119">
        <v>18308.369937064999</v>
      </c>
      <c r="F1991" s="119">
        <v>5093.5521844678151</v>
      </c>
      <c r="G1991" s="118">
        <v>1.0030538745241844</v>
      </c>
      <c r="I1991" s="115">
        <v>0.21965317919075145</v>
      </c>
      <c r="J1991" s="115">
        <v>0.1120559062381806</v>
      </c>
      <c r="K1991" s="116">
        <v>104.554733183398</v>
      </c>
      <c r="L1991" s="115">
        <v>0.10088148873653281</v>
      </c>
      <c r="M1991" s="115">
        <v>0</v>
      </c>
      <c r="N1991" s="117">
        <v>29.289082805152301</v>
      </c>
      <c r="O1991" s="115">
        <v>0.80424535991464718</v>
      </c>
      <c r="P1991" s="115">
        <v>0.22723776531415735</v>
      </c>
      <c r="Q1991" s="115">
        <v>1.016170216670601</v>
      </c>
      <c r="S1991" s="91">
        <v>0</v>
      </c>
      <c r="T1991" s="86">
        <f>IF(S1991=1,INDEX('LAD average need weights (Rx)'!N:N,MATCH(C1991,'LAD average need weights (Rx)'!B:B,0)),SUMPRODUCT(I$2:Q$2,I1991:Q1991)+$T$2)</f>
        <v>1.0273544499731828</v>
      </c>
    </row>
    <row r="1992" spans="2:20" x14ac:dyDescent="0.2">
      <c r="B1992" s="102" t="s">
        <v>4547</v>
      </c>
      <c r="C1992" s="101" t="s">
        <v>7057</v>
      </c>
      <c r="D1992" s="119">
        <v>4766.612433857742</v>
      </c>
      <c r="E1992" s="119">
        <v>13956.313174533023</v>
      </c>
      <c r="F1992" s="119">
        <v>3882.7710878478988</v>
      </c>
      <c r="G1992" s="118">
        <v>0.81457662894263727</v>
      </c>
      <c r="I1992" s="115">
        <v>0.33576642335766421</v>
      </c>
      <c r="J1992" s="115">
        <v>7.0529903446950454E-2</v>
      </c>
      <c r="K1992" s="116">
        <v>97.128459214501603</v>
      </c>
      <c r="L1992" s="115">
        <v>9.1236494597839141E-2</v>
      </c>
      <c r="M1992" s="115">
        <v>0</v>
      </c>
      <c r="N1992" s="117">
        <v>22.488136555891199</v>
      </c>
      <c r="O1992" s="115">
        <v>0.78410551539463325</v>
      </c>
      <c r="P1992" s="115">
        <v>0.19283030786025215</v>
      </c>
      <c r="Q1992" s="115">
        <v>1.0228434371208719</v>
      </c>
      <c r="S1992" s="91">
        <v>0</v>
      </c>
      <c r="T1992" s="86">
        <f>IF(S1992=1,INDEX('LAD average need weights (Rx)'!N:N,MATCH(C1992,'LAD average need weights (Rx)'!B:B,0)),SUMPRODUCT(I$2:Q$2,I1992:Q1992)+$T$2)</f>
        <v>0.96146137459308545</v>
      </c>
    </row>
    <row r="1993" spans="2:20" x14ac:dyDescent="0.2">
      <c r="B1993" s="102" t="s">
        <v>4546</v>
      </c>
      <c r="C1993" s="101" t="s">
        <v>7057</v>
      </c>
      <c r="D1993" s="119">
        <v>8938.6828182258541</v>
      </c>
      <c r="E1993" s="119">
        <v>30755.570266380368</v>
      </c>
      <c r="F1993" s="119">
        <v>8556.4745880368846</v>
      </c>
      <c r="G1993" s="118">
        <v>0.95724110162968845</v>
      </c>
      <c r="I1993" s="115">
        <v>0.27330508474576271</v>
      </c>
      <c r="J1993" s="115">
        <v>4.2289864281028142E-2</v>
      </c>
      <c r="K1993" s="116">
        <v>90.3749452954048</v>
      </c>
      <c r="L1993" s="115">
        <v>0.1081335213916314</v>
      </c>
      <c r="M1993" s="115">
        <v>0</v>
      </c>
      <c r="N1993" s="117">
        <v>10.602069912472601</v>
      </c>
      <c r="O1993" s="115">
        <v>0.80820541903482723</v>
      </c>
      <c r="P1993" s="115">
        <v>6.4181537390810811E-2</v>
      </c>
      <c r="Q1993" s="115">
        <v>0.97806526953236317</v>
      </c>
      <c r="S1993" s="91">
        <v>0</v>
      </c>
      <c r="T1993" s="86">
        <f>IF(S1993=1,INDEX('LAD average need weights (Rx)'!N:N,MATCH(C1993,'LAD average need weights (Rx)'!B:B,0)),SUMPRODUCT(I$2:Q$2,I1993:Q1993)+$T$2)</f>
        <v>0.82401988025831652</v>
      </c>
    </row>
    <row r="1994" spans="2:20" x14ac:dyDescent="0.2">
      <c r="B1994" s="102" t="s">
        <v>4545</v>
      </c>
      <c r="C1994" s="101" t="s">
        <v>7097</v>
      </c>
      <c r="D1994" s="119">
        <v>8309.0527904292212</v>
      </c>
      <c r="E1994" s="119">
        <v>27819.10515727723</v>
      </c>
      <c r="F1994" s="119">
        <v>7739.5237441059053</v>
      </c>
      <c r="G1994" s="118">
        <v>0.93145680251552532</v>
      </c>
      <c r="I1994" s="115">
        <v>0.17100371747211895</v>
      </c>
      <c r="J1994" s="115">
        <v>9.4445578162038246E-2</v>
      </c>
      <c r="K1994" s="116">
        <v>101.217012561442</v>
      </c>
      <c r="L1994" s="115">
        <v>0.11346633416458853</v>
      </c>
      <c r="M1994" s="115">
        <v>0</v>
      </c>
      <c r="N1994" s="117">
        <v>23.021451938831198</v>
      </c>
      <c r="O1994" s="115">
        <v>0.78793831995266317</v>
      </c>
      <c r="P1994" s="115">
        <v>0.18171364757048988</v>
      </c>
      <c r="Q1994" s="115">
        <v>1.0155143156762134</v>
      </c>
      <c r="S1994" s="91">
        <v>0</v>
      </c>
      <c r="T1994" s="86">
        <f>IF(S1994=1,INDEX('LAD average need weights (Rx)'!N:N,MATCH(C1994,'LAD average need weights (Rx)'!B:B,0)),SUMPRODUCT(I$2:Q$2,I1994:Q1994)+$T$2)</f>
        <v>0.95579934496120289</v>
      </c>
    </row>
    <row r="1995" spans="2:20" x14ac:dyDescent="0.2">
      <c r="B1995" s="102" t="s">
        <v>4544</v>
      </c>
      <c r="C1995" s="101" t="s">
        <v>7080</v>
      </c>
      <c r="D1995" s="119">
        <v>10742.66493130782</v>
      </c>
      <c r="E1995" s="119">
        <v>34520.004754077039</v>
      </c>
      <c r="F1995" s="119">
        <v>9603.7739147385601</v>
      </c>
      <c r="G1995" s="118">
        <v>0.89398431172788984</v>
      </c>
      <c r="I1995" s="115">
        <v>0.24898785425101214</v>
      </c>
      <c r="J1995" s="115">
        <v>8.3766334284561636E-2</v>
      </c>
      <c r="K1995" s="116">
        <v>100.082988389702</v>
      </c>
      <c r="L1995" s="115">
        <v>0.11557788944723618</v>
      </c>
      <c r="M1995" s="115">
        <v>0</v>
      </c>
      <c r="N1995" s="117">
        <v>25.861235739525501</v>
      </c>
      <c r="O1995" s="115">
        <v>0.7170157984229536</v>
      </c>
      <c r="P1995" s="115">
        <v>0.3028525358129055</v>
      </c>
      <c r="Q1995" s="115">
        <v>1.0014701330568603</v>
      </c>
      <c r="S1995" s="91">
        <v>0</v>
      </c>
      <c r="T1995" s="86">
        <f>IF(S1995=1,INDEX('LAD average need weights (Rx)'!N:N,MATCH(C1995,'LAD average need weights (Rx)'!B:B,0)),SUMPRODUCT(I$2:Q$2,I1995:Q1995)+$T$2)</f>
        <v>0.99016584270090202</v>
      </c>
    </row>
    <row r="1996" spans="2:20" x14ac:dyDescent="0.2">
      <c r="B1996" s="102" t="s">
        <v>4543</v>
      </c>
      <c r="C1996" s="101" t="s">
        <v>7097</v>
      </c>
      <c r="D1996" s="119">
        <v>1959.9066264613311</v>
      </c>
      <c r="E1996" s="119">
        <v>6490.1958051225856</v>
      </c>
      <c r="F1996" s="119">
        <v>1805.6304921980141</v>
      </c>
      <c r="G1996" s="118">
        <v>0.92128393660168029</v>
      </c>
      <c r="I1996" s="115">
        <v>0.2857142857142857</v>
      </c>
      <c r="J1996" s="115">
        <v>0.10131250596000951</v>
      </c>
      <c r="K1996" s="116">
        <v>93.386220095693702</v>
      </c>
      <c r="L1996" s="115">
        <v>0.12587412587412589</v>
      </c>
      <c r="M1996" s="115">
        <v>0</v>
      </c>
      <c r="N1996" s="117">
        <v>24.581718660287098</v>
      </c>
      <c r="O1996" s="115">
        <v>0.79895127012941725</v>
      </c>
      <c r="P1996" s="115">
        <v>0.24183073358378912</v>
      </c>
      <c r="Q1996" s="115">
        <v>1.0269581753260848</v>
      </c>
      <c r="S1996" s="91">
        <v>0</v>
      </c>
      <c r="T1996" s="86">
        <f>IF(S1996=1,INDEX('LAD average need weights (Rx)'!N:N,MATCH(C1996,'LAD average need weights (Rx)'!B:B,0)),SUMPRODUCT(I$2:Q$2,I1996:Q1996)+$T$2)</f>
        <v>1.0061366165513759</v>
      </c>
    </row>
    <row r="1997" spans="2:20" x14ac:dyDescent="0.2">
      <c r="B1997" s="102" t="s">
        <v>4542</v>
      </c>
      <c r="C1997" s="101" t="s">
        <v>7057</v>
      </c>
      <c r="D1997" s="119">
        <v>8942.8442693440302</v>
      </c>
      <c r="E1997" s="119">
        <v>28132.597932057302</v>
      </c>
      <c r="F1997" s="119">
        <v>7826.7402365235748</v>
      </c>
      <c r="G1997" s="118">
        <v>0.87519585500930086</v>
      </c>
      <c r="I1997" s="115">
        <v>0.34883720930232559</v>
      </c>
      <c r="J1997" s="115">
        <v>7.2631572233314776E-2</v>
      </c>
      <c r="K1997" s="116">
        <v>96.412209998910797</v>
      </c>
      <c r="L1997" s="115">
        <v>0.12123745819397994</v>
      </c>
      <c r="M1997" s="115">
        <v>0</v>
      </c>
      <c r="N1997" s="117">
        <v>29.561301568285799</v>
      </c>
      <c r="O1997" s="115">
        <v>0.76986581408490962</v>
      </c>
      <c r="P1997" s="115">
        <v>0.28533844952000681</v>
      </c>
      <c r="Q1997" s="115">
        <v>1.0200037786403993</v>
      </c>
      <c r="S1997" s="91">
        <v>0</v>
      </c>
      <c r="T1997" s="86">
        <f>IF(S1997=1,INDEX('LAD average need weights (Rx)'!N:N,MATCH(C1997,'LAD average need weights (Rx)'!B:B,0)),SUMPRODUCT(I$2:Q$2,I1997:Q1997)+$T$2)</f>
        <v>1.0459108729370394</v>
      </c>
    </row>
    <row r="1998" spans="2:20" x14ac:dyDescent="0.2">
      <c r="B1998" s="102" t="s">
        <v>4541</v>
      </c>
      <c r="C1998" s="101" t="s">
        <v>7080</v>
      </c>
      <c r="D1998" s="119">
        <v>15930.148360281226</v>
      </c>
      <c r="E1998" s="119">
        <v>46679.65142392007</v>
      </c>
      <c r="F1998" s="119">
        <v>12986.696319651721</v>
      </c>
      <c r="G1998" s="118">
        <v>0.81522758143493257</v>
      </c>
      <c r="I1998" s="115">
        <v>0.31395348837209303</v>
      </c>
      <c r="J1998" s="115">
        <v>5.7507175182711943E-2</v>
      </c>
      <c r="K1998" s="116">
        <v>99.869172447169007</v>
      </c>
      <c r="L1998" s="115">
        <v>8.4927314460596787E-2</v>
      </c>
      <c r="M1998" s="115">
        <v>0</v>
      </c>
      <c r="N1998" s="117">
        <v>22.834948943377999</v>
      </c>
      <c r="O1998" s="115">
        <v>0.73019354733341812</v>
      </c>
      <c r="P1998" s="115">
        <v>0.26042087489621502</v>
      </c>
      <c r="Q1998" s="115">
        <v>1.0072530068004233</v>
      </c>
      <c r="S1998" s="91">
        <v>0</v>
      </c>
      <c r="T1998" s="86">
        <f>IF(S1998=1,INDEX('LAD average need weights (Rx)'!N:N,MATCH(C1998,'LAD average need weights (Rx)'!B:B,0)),SUMPRODUCT(I$2:Q$2,I1998:Q1998)+$T$2)</f>
        <v>0.94850705818785874</v>
      </c>
    </row>
    <row r="1999" spans="2:20" x14ac:dyDescent="0.2">
      <c r="B1999" s="102" t="s">
        <v>4540</v>
      </c>
      <c r="C1999" s="101" t="s">
        <v>7057</v>
      </c>
      <c r="D1999" s="119">
        <v>7026.6904584154827</v>
      </c>
      <c r="E1999" s="119">
        <v>20957.608354676355</v>
      </c>
      <c r="F1999" s="119">
        <v>5830.593995158014</v>
      </c>
      <c r="G1999" s="118">
        <v>0.82977811953777336</v>
      </c>
      <c r="I1999" s="115">
        <v>0.29714285714285715</v>
      </c>
      <c r="J1999" s="115">
        <v>6.8391148626519196E-2</v>
      </c>
      <c r="K1999" s="116">
        <v>108.403705257271</v>
      </c>
      <c r="L1999" s="115">
        <v>0.11842105263157894</v>
      </c>
      <c r="M1999" s="115">
        <v>0</v>
      </c>
      <c r="N1999" s="117">
        <v>30.3091974272931</v>
      </c>
      <c r="O1999" s="115">
        <v>0.77178226972423047</v>
      </c>
      <c r="P1999" s="115">
        <v>0.29914391145684777</v>
      </c>
      <c r="Q1999" s="115">
        <v>1.0602577471587267</v>
      </c>
      <c r="S1999" s="91">
        <v>0</v>
      </c>
      <c r="T1999" s="86">
        <f>IF(S1999=1,INDEX('LAD average need weights (Rx)'!N:N,MATCH(C1999,'LAD average need weights (Rx)'!B:B,0)),SUMPRODUCT(I$2:Q$2,I1999:Q1999)+$T$2)</f>
        <v>1.0593941847485595</v>
      </c>
    </row>
    <row r="2000" spans="2:20" x14ac:dyDescent="0.2">
      <c r="B2000" s="102" t="s">
        <v>4539</v>
      </c>
      <c r="C2000" s="101" t="s">
        <v>7057</v>
      </c>
      <c r="D2000" s="119">
        <v>2617.7446414930241</v>
      </c>
      <c r="E2000" s="119">
        <v>9434.0078251209834</v>
      </c>
      <c r="F2000" s="119">
        <v>2624.6253124178857</v>
      </c>
      <c r="G2000" s="118">
        <v>1.002628472928871</v>
      </c>
      <c r="I2000" s="115">
        <v>0.23499999999999999</v>
      </c>
      <c r="J2000" s="115">
        <v>0.1055029202708585</v>
      </c>
      <c r="K2000" s="116">
        <v>104.499684542587</v>
      </c>
      <c r="L2000" s="115">
        <v>7.1022727272727279E-2</v>
      </c>
      <c r="M2000" s="115">
        <v>0</v>
      </c>
      <c r="N2000" s="117">
        <v>27.739116193480601</v>
      </c>
      <c r="O2000" s="115">
        <v>0.80092477003310381</v>
      </c>
      <c r="P2000" s="115">
        <v>0.17439401399641719</v>
      </c>
      <c r="Q2000" s="115">
        <v>1.0166562948711024</v>
      </c>
      <c r="S2000" s="91">
        <v>0</v>
      </c>
      <c r="T2000" s="86">
        <f>IF(S2000=1,INDEX('LAD average need weights (Rx)'!N:N,MATCH(C2000,'LAD average need weights (Rx)'!B:B,0)),SUMPRODUCT(I$2:Q$2,I2000:Q2000)+$T$2)</f>
        <v>0.99165776084117008</v>
      </c>
    </row>
    <row r="2001" spans="2:20" x14ac:dyDescent="0.2">
      <c r="B2001" s="102" t="s">
        <v>4538</v>
      </c>
      <c r="C2001" s="101" t="s">
        <v>7097</v>
      </c>
      <c r="D2001" s="119">
        <v>5222.3063819953604</v>
      </c>
      <c r="E2001" s="119">
        <v>17171.457545581878</v>
      </c>
      <c r="F2001" s="119">
        <v>4777.2529937100544</v>
      </c>
      <c r="G2001" s="118">
        <v>0.91477838415997759</v>
      </c>
      <c r="I2001" s="115">
        <v>0.30386740331491713</v>
      </c>
      <c r="J2001" s="115">
        <v>5.2407570599558063E-2</v>
      </c>
      <c r="K2001" s="116">
        <v>124.52735171892699</v>
      </c>
      <c r="L2001" s="115">
        <v>0.13857016769638128</v>
      </c>
      <c r="M2001" s="115">
        <v>0</v>
      </c>
      <c r="N2001" s="117">
        <v>23.935026256139</v>
      </c>
      <c r="O2001" s="115">
        <v>0.85432083649916046</v>
      </c>
      <c r="P2001" s="115">
        <v>0.23641700571608029</v>
      </c>
      <c r="Q2001" s="115">
        <v>1.0374849975576996</v>
      </c>
      <c r="S2001" s="91">
        <v>0</v>
      </c>
      <c r="T2001" s="86">
        <f>IF(S2001=1,INDEX('LAD average need weights (Rx)'!N:N,MATCH(C2001,'LAD average need weights (Rx)'!B:B,0)),SUMPRODUCT(I$2:Q$2,I2001:Q2001)+$T$2)</f>
        <v>1.0311880005804448</v>
      </c>
    </row>
    <row r="2002" spans="2:20" x14ac:dyDescent="0.2">
      <c r="B2002" s="102" t="s">
        <v>4537</v>
      </c>
      <c r="C2002" s="101" t="s">
        <v>7080</v>
      </c>
      <c r="D2002" s="119">
        <v>11047.526221287962</v>
      </c>
      <c r="E2002" s="119">
        <v>26793.326747539828</v>
      </c>
      <c r="F2002" s="119">
        <v>7454.1430205538745</v>
      </c>
      <c r="G2002" s="118">
        <v>0.67473413244226199</v>
      </c>
      <c r="I2002" s="115">
        <v>0.31034482758620691</v>
      </c>
      <c r="J2002" s="115">
        <v>7.9049293964368869E-2</v>
      </c>
      <c r="K2002" s="116">
        <v>92.503617571059493</v>
      </c>
      <c r="L2002" s="115">
        <v>5.5446836268754074E-2</v>
      </c>
      <c r="M2002" s="115">
        <v>0</v>
      </c>
      <c r="N2002" s="117">
        <v>23.034232342807901</v>
      </c>
      <c r="O2002" s="115">
        <v>0.71708761256032039</v>
      </c>
      <c r="P2002" s="115">
        <v>0.32594781980145415</v>
      </c>
      <c r="Q2002" s="115">
        <v>1.0162772717751429</v>
      </c>
      <c r="S2002" s="91">
        <v>0</v>
      </c>
      <c r="T2002" s="86">
        <f>IF(S2002=1,INDEX('LAD average need weights (Rx)'!N:N,MATCH(C2002,'LAD average need weights (Rx)'!B:B,0)),SUMPRODUCT(I$2:Q$2,I2002:Q2002)+$T$2)</f>
        <v>0.94076928233653034</v>
      </c>
    </row>
    <row r="2003" spans="2:20" x14ac:dyDescent="0.2">
      <c r="B2003" s="102" t="s">
        <v>4536</v>
      </c>
      <c r="C2003" s="101" t="s">
        <v>7057</v>
      </c>
      <c r="D2003" s="119">
        <v>14745.448751049365</v>
      </c>
      <c r="E2003" s="119">
        <v>46949.421923286762</v>
      </c>
      <c r="F2003" s="119">
        <v>13061.748884193383</v>
      </c>
      <c r="G2003" s="118">
        <v>0.88581562383876844</v>
      </c>
      <c r="I2003" s="115">
        <v>0.26623376623376621</v>
      </c>
      <c r="J2003" s="115">
        <v>5.0439796565032641E-2</v>
      </c>
      <c r="K2003" s="116">
        <v>92.630851239669397</v>
      </c>
      <c r="L2003" s="115">
        <v>9.2929292929292931E-2</v>
      </c>
      <c r="M2003" s="115">
        <v>0</v>
      </c>
      <c r="N2003" s="117">
        <v>18.825197603305799</v>
      </c>
      <c r="O2003" s="115">
        <v>0.78961963444046979</v>
      </c>
      <c r="P2003" s="115">
        <v>0.15414524016795045</v>
      </c>
      <c r="Q2003" s="115">
        <v>1.0002012452384113</v>
      </c>
      <c r="S2003" s="91">
        <v>0</v>
      </c>
      <c r="T2003" s="86">
        <f>IF(S2003=1,INDEX('LAD average need weights (Rx)'!N:N,MATCH(C2003,'LAD average need weights (Rx)'!B:B,0)),SUMPRODUCT(I$2:Q$2,I2003:Q2003)+$T$2)</f>
        <v>0.89641647320385553</v>
      </c>
    </row>
    <row r="2004" spans="2:20" x14ac:dyDescent="0.2">
      <c r="B2004" s="102" t="s">
        <v>4535</v>
      </c>
      <c r="C2004" s="101" t="s">
        <v>7057</v>
      </c>
      <c r="D2004" s="119">
        <v>8969.3152521053617</v>
      </c>
      <c r="E2004" s="119">
        <v>28588.883720199061</v>
      </c>
      <c r="F2004" s="119">
        <v>7953.6830217589732</v>
      </c>
      <c r="G2004" s="118">
        <v>0.88676591224642376</v>
      </c>
      <c r="I2004" s="115">
        <v>0.30184331797235026</v>
      </c>
      <c r="J2004" s="115">
        <v>4.6444533652466445E-2</v>
      </c>
      <c r="K2004" s="116">
        <v>99.723939091362993</v>
      </c>
      <c r="L2004" s="115">
        <v>9.9278979478646695E-2</v>
      </c>
      <c r="M2004" s="115">
        <v>0</v>
      </c>
      <c r="N2004" s="117">
        <v>21.181248002995499</v>
      </c>
      <c r="O2004" s="115">
        <v>0.79827062538452243</v>
      </c>
      <c r="P2004" s="115">
        <v>0.1555252443984369</v>
      </c>
      <c r="Q2004" s="115">
        <v>1.0174213857542891</v>
      </c>
      <c r="S2004" s="91">
        <v>0</v>
      </c>
      <c r="T2004" s="86">
        <f>IF(S2004=1,INDEX('LAD average need weights (Rx)'!N:N,MATCH(C2004,'LAD average need weights (Rx)'!B:B,0)),SUMPRODUCT(I$2:Q$2,I2004:Q2004)+$T$2)</f>
        <v>0.93720654203474407</v>
      </c>
    </row>
    <row r="2005" spans="2:20" x14ac:dyDescent="0.2">
      <c r="B2005" s="102" t="s">
        <v>4534</v>
      </c>
      <c r="C2005" s="101" t="s">
        <v>7080</v>
      </c>
      <c r="D2005" s="119">
        <v>13324.303137605786</v>
      </c>
      <c r="E2005" s="119">
        <v>40579.008177148062</v>
      </c>
      <c r="F2005" s="119">
        <v>11289.442831598386</v>
      </c>
      <c r="G2005" s="118">
        <v>0.84728204657365369</v>
      </c>
      <c r="I2005" s="115">
        <v>0.2508650519031142</v>
      </c>
      <c r="J2005" s="115">
        <v>7.1201563214496708E-2</v>
      </c>
      <c r="K2005" s="116">
        <v>95.459471550398405</v>
      </c>
      <c r="L2005" s="115">
        <v>6.311548791405551E-2</v>
      </c>
      <c r="M2005" s="115">
        <v>0</v>
      </c>
      <c r="N2005" s="117">
        <v>19.907908430029401</v>
      </c>
      <c r="O2005" s="115">
        <v>0.70033163182644442</v>
      </c>
      <c r="P2005" s="115">
        <v>0.27791806348268372</v>
      </c>
      <c r="Q2005" s="115">
        <v>1.0067193451623786</v>
      </c>
      <c r="S2005" s="91">
        <v>0</v>
      </c>
      <c r="T2005" s="86">
        <f>IF(S2005=1,INDEX('LAD average need weights (Rx)'!N:N,MATCH(C2005,'LAD average need weights (Rx)'!B:B,0)),SUMPRODUCT(I$2:Q$2,I2005:Q2005)+$T$2)</f>
        <v>0.89748385601305647</v>
      </c>
    </row>
    <row r="2006" spans="2:20" x14ac:dyDescent="0.2">
      <c r="B2006" s="102" t="s">
        <v>4533</v>
      </c>
      <c r="C2006" s="101" t="s">
        <v>7097</v>
      </c>
      <c r="D2006" s="119">
        <v>7577.128134749606</v>
      </c>
      <c r="E2006" s="119">
        <v>24200.370317084373</v>
      </c>
      <c r="F2006" s="119">
        <v>6732.7593618242036</v>
      </c>
      <c r="G2006" s="118">
        <v>0.88856348237625449</v>
      </c>
      <c r="I2006" s="115">
        <v>0.3193548387096774</v>
      </c>
      <c r="J2006" s="115">
        <v>4.3801046884644708E-2</v>
      </c>
      <c r="K2006" s="116">
        <v>84.877251051893396</v>
      </c>
      <c r="L2006" s="115">
        <v>8.9638554216867464E-2</v>
      </c>
      <c r="M2006" s="115">
        <v>0</v>
      </c>
      <c r="N2006" s="117">
        <v>14.8835438990182</v>
      </c>
      <c r="O2006" s="115">
        <v>0.83269647085751275</v>
      </c>
      <c r="P2006" s="115">
        <v>0.15281008220692974</v>
      </c>
      <c r="Q2006" s="115">
        <v>1.0042524143940132</v>
      </c>
      <c r="S2006" s="91">
        <v>0</v>
      </c>
      <c r="T2006" s="86">
        <f>IF(S2006=1,INDEX('LAD average need weights (Rx)'!N:N,MATCH(C2006,'LAD average need weights (Rx)'!B:B,0)),SUMPRODUCT(I$2:Q$2,I2006:Q2006)+$T$2)</f>
        <v>0.87056414584502084</v>
      </c>
    </row>
    <row r="2007" spans="2:20" x14ac:dyDescent="0.2">
      <c r="B2007" s="102" t="s">
        <v>4532</v>
      </c>
      <c r="C2007" s="101" t="s">
        <v>7080</v>
      </c>
      <c r="D2007" s="119">
        <v>4869.192659379918</v>
      </c>
      <c r="E2007" s="119">
        <v>16453.007252650496</v>
      </c>
      <c r="F2007" s="119">
        <v>4577.3736996182488</v>
      </c>
      <c r="G2007" s="118">
        <v>0.94006830697086607</v>
      </c>
      <c r="I2007" s="115">
        <v>0.25333333333333335</v>
      </c>
      <c r="J2007" s="115">
        <v>7.3392161973235573E-2</v>
      </c>
      <c r="K2007" s="116">
        <v>89.884342980406203</v>
      </c>
      <c r="L2007" s="115">
        <v>0.10650069156293222</v>
      </c>
      <c r="M2007" s="115">
        <v>0</v>
      </c>
      <c r="N2007" s="117">
        <v>26.589821319432001</v>
      </c>
      <c r="O2007" s="115">
        <v>0.73825565005055305</v>
      </c>
      <c r="P2007" s="115">
        <v>0.30657519767146951</v>
      </c>
      <c r="Q2007" s="115">
        <v>1.0036375117027829</v>
      </c>
      <c r="S2007" s="91">
        <v>0</v>
      </c>
      <c r="T2007" s="86">
        <f>IF(S2007=1,INDEX('LAD average need weights (Rx)'!N:N,MATCH(C2007,'LAD average need weights (Rx)'!B:B,0)),SUMPRODUCT(I$2:Q$2,I2007:Q2007)+$T$2)</f>
        <v>0.9804802618364159</v>
      </c>
    </row>
    <row r="2008" spans="2:20" x14ac:dyDescent="0.2">
      <c r="B2008" s="102" t="s">
        <v>4531</v>
      </c>
      <c r="C2008" s="101" t="s">
        <v>7080</v>
      </c>
      <c r="D2008" s="119">
        <v>11501.929794525151</v>
      </c>
      <c r="E2008" s="119">
        <v>34357.002488520615</v>
      </c>
      <c r="F2008" s="119">
        <v>9558.425227299309</v>
      </c>
      <c r="G2008" s="118">
        <v>0.83102795774749572</v>
      </c>
      <c r="I2008" s="115">
        <v>0.3235294117647059</v>
      </c>
      <c r="J2008" s="115">
        <v>6.208171486532358E-2</v>
      </c>
      <c r="K2008" s="116">
        <v>113.07595097210501</v>
      </c>
      <c r="L2008" s="115">
        <v>8.4442753898820846E-2</v>
      </c>
      <c r="M2008" s="115">
        <v>0</v>
      </c>
      <c r="N2008" s="117">
        <v>25.099071111580699</v>
      </c>
      <c r="O2008" s="115">
        <v>0.77046326977324375</v>
      </c>
      <c r="P2008" s="115">
        <v>0.33204455276462458</v>
      </c>
      <c r="Q2008" s="115">
        <v>1.0227000087490068</v>
      </c>
      <c r="S2008" s="91">
        <v>0</v>
      </c>
      <c r="T2008" s="86">
        <f>IF(S2008=1,INDEX('LAD average need weights (Rx)'!N:N,MATCH(C2008,'LAD average need weights (Rx)'!B:B,0)),SUMPRODUCT(I$2:Q$2,I2008:Q2008)+$T$2)</f>
        <v>1.0000028563156507</v>
      </c>
    </row>
    <row r="2009" spans="2:20" x14ac:dyDescent="0.2">
      <c r="B2009" s="102" t="s">
        <v>4530</v>
      </c>
      <c r="C2009" s="101" t="s">
        <v>7057</v>
      </c>
      <c r="D2009" s="119">
        <v>5974.1195165807976</v>
      </c>
      <c r="E2009" s="119">
        <v>20611.036284588536</v>
      </c>
      <c r="F2009" s="119">
        <v>5734.174547072821</v>
      </c>
      <c r="G2009" s="118">
        <v>0.95983592747985302</v>
      </c>
      <c r="I2009" s="115">
        <v>0.22271714922048999</v>
      </c>
      <c r="J2009" s="115">
        <v>7.495366922923638E-2</v>
      </c>
      <c r="K2009" s="116">
        <v>96.012739383846807</v>
      </c>
      <c r="L2009" s="115">
        <v>0.11151079136690648</v>
      </c>
      <c r="M2009" s="115">
        <v>0</v>
      </c>
      <c r="N2009" s="117">
        <v>26.015787843463801</v>
      </c>
      <c r="O2009" s="115">
        <v>0.77907105908987784</v>
      </c>
      <c r="P2009" s="115">
        <v>0.2253142919662724</v>
      </c>
      <c r="Q2009" s="115">
        <v>1.0019878237576223</v>
      </c>
      <c r="S2009" s="91">
        <v>0</v>
      </c>
      <c r="T2009" s="86">
        <f>IF(S2009=1,INDEX('LAD average need weights (Rx)'!N:N,MATCH(C2009,'LAD average need weights (Rx)'!B:B,0)),SUMPRODUCT(I$2:Q$2,I2009:Q2009)+$T$2)</f>
        <v>0.97615581839280841</v>
      </c>
    </row>
    <row r="2010" spans="2:20" x14ac:dyDescent="0.2">
      <c r="B2010" s="102" t="s">
        <v>4529</v>
      </c>
      <c r="C2010" s="101" t="s">
        <v>7097</v>
      </c>
      <c r="D2010" s="119">
        <v>5639.2705810578946</v>
      </c>
      <c r="E2010" s="119">
        <v>17490.188005138676</v>
      </c>
      <c r="F2010" s="119">
        <v>4865.9266568549783</v>
      </c>
      <c r="G2010" s="118">
        <v>0.86286454726954398</v>
      </c>
      <c r="I2010" s="115">
        <v>0.28025477707006369</v>
      </c>
      <c r="J2010" s="115">
        <v>5.8653179021240467E-2</v>
      </c>
      <c r="K2010" s="116">
        <v>106.037256251434</v>
      </c>
      <c r="L2010" s="115">
        <v>0.14748201438848921</v>
      </c>
      <c r="M2010" s="115">
        <v>0</v>
      </c>
      <c r="N2010" s="117">
        <v>26.894366597843501</v>
      </c>
      <c r="O2010" s="115">
        <v>0.84198240386708689</v>
      </c>
      <c r="P2010" s="115">
        <v>0.32299578920242272</v>
      </c>
      <c r="Q2010" s="115">
        <v>1.0468003385767208</v>
      </c>
      <c r="S2010" s="91">
        <v>0</v>
      </c>
      <c r="T2010" s="86">
        <f>IF(S2010=1,INDEX('LAD average need weights (Rx)'!N:N,MATCH(C2010,'LAD average need weights (Rx)'!B:B,0)),SUMPRODUCT(I$2:Q$2,I2010:Q2010)+$T$2)</f>
        <v>1.0484772258045107</v>
      </c>
    </row>
    <row r="2011" spans="2:20" x14ac:dyDescent="0.2">
      <c r="B2011" s="102" t="s">
        <v>4528</v>
      </c>
      <c r="C2011" s="101" t="s">
        <v>7080</v>
      </c>
      <c r="D2011" s="119">
        <v>5327.7620976141588</v>
      </c>
      <c r="E2011" s="119">
        <v>16443.200505399811</v>
      </c>
      <c r="F2011" s="119">
        <v>4574.6453748655285</v>
      </c>
      <c r="G2011" s="118">
        <v>0.85864295196553808</v>
      </c>
      <c r="I2011" s="115">
        <v>0.26851851851851855</v>
      </c>
      <c r="J2011" s="115">
        <v>5.3057155400723609E-2</v>
      </c>
      <c r="K2011" s="116">
        <v>81.376186404446301</v>
      </c>
      <c r="L2011" s="115">
        <v>6.0899653979238758E-2</v>
      </c>
      <c r="M2011" s="115">
        <v>0</v>
      </c>
      <c r="N2011" s="117">
        <v>14.1258131680205</v>
      </c>
      <c r="O2011" s="115">
        <v>0.75843543177746431</v>
      </c>
      <c r="P2011" s="115">
        <v>0.18406432758383681</v>
      </c>
      <c r="Q2011" s="115">
        <v>1.0098093559363759</v>
      </c>
      <c r="S2011" s="91">
        <v>0</v>
      </c>
      <c r="T2011" s="86">
        <f>IF(S2011=1,INDEX('LAD average need weights (Rx)'!N:N,MATCH(C2011,'LAD average need weights (Rx)'!B:B,0)),SUMPRODUCT(I$2:Q$2,I2011:Q2011)+$T$2)</f>
        <v>0.83078699116576094</v>
      </c>
    </row>
    <row r="2012" spans="2:20" x14ac:dyDescent="0.2">
      <c r="B2012" s="102" t="s">
        <v>4527</v>
      </c>
      <c r="C2012" s="101" t="s">
        <v>7097</v>
      </c>
      <c r="D2012" s="119">
        <v>9799.9430190544917</v>
      </c>
      <c r="E2012" s="119">
        <v>37003.811004934578</v>
      </c>
      <c r="F2012" s="119">
        <v>10294.791017754251</v>
      </c>
      <c r="G2012" s="118">
        <v>1.0504949873420286</v>
      </c>
      <c r="I2012" s="115">
        <v>0.34793491864831039</v>
      </c>
      <c r="J2012" s="115">
        <v>4.3040035927324409E-2</v>
      </c>
      <c r="K2012" s="116">
        <v>85.3203586288884</v>
      </c>
      <c r="L2012" s="115">
        <v>9.3983311374615727E-2</v>
      </c>
      <c r="M2012" s="115">
        <v>0</v>
      </c>
      <c r="N2012" s="117">
        <v>15.5310200118882</v>
      </c>
      <c r="O2012" s="115">
        <v>0.83858165197695744</v>
      </c>
      <c r="P2012" s="115">
        <v>0.16688292797067986</v>
      </c>
      <c r="Q2012" s="115">
        <v>1.0070586366718728</v>
      </c>
      <c r="S2012" s="91">
        <v>0</v>
      </c>
      <c r="T2012" s="86">
        <f>IF(S2012=1,INDEX('LAD average need weights (Rx)'!N:N,MATCH(C2012,'LAD average need weights (Rx)'!B:B,0)),SUMPRODUCT(I$2:Q$2,I2012:Q2012)+$T$2)</f>
        <v>0.88754895920716625</v>
      </c>
    </row>
    <row r="2013" spans="2:20" x14ac:dyDescent="0.2">
      <c r="B2013" s="102" t="s">
        <v>4526</v>
      </c>
      <c r="C2013" s="101" t="s">
        <v>7057</v>
      </c>
      <c r="D2013" s="119">
        <v>5867.679732136512</v>
      </c>
      <c r="E2013" s="119">
        <v>18666.35156290236</v>
      </c>
      <c r="F2013" s="119">
        <v>5193.1458729584438</v>
      </c>
      <c r="G2013" s="118">
        <v>0.88504248868871715</v>
      </c>
      <c r="I2013" s="115">
        <v>0.21509433962264152</v>
      </c>
      <c r="J2013" s="115">
        <v>6.9160973484084981E-2</v>
      </c>
      <c r="K2013" s="116">
        <v>97.287945643485301</v>
      </c>
      <c r="L2013" s="115">
        <v>0.10490921318090114</v>
      </c>
      <c r="M2013" s="115">
        <v>0</v>
      </c>
      <c r="N2013" s="117">
        <v>21.799938768984799</v>
      </c>
      <c r="O2013" s="115">
        <v>0.79302371776722425</v>
      </c>
      <c r="P2013" s="115">
        <v>0.18313247234610214</v>
      </c>
      <c r="Q2013" s="115">
        <v>1.0213928055606747</v>
      </c>
      <c r="S2013" s="91">
        <v>0</v>
      </c>
      <c r="T2013" s="86">
        <f>IF(S2013=1,INDEX('LAD average need weights (Rx)'!N:N,MATCH(C2013,'LAD average need weights (Rx)'!B:B,0)),SUMPRODUCT(I$2:Q$2,I2013:Q2013)+$T$2)</f>
        <v>0.93733765543179515</v>
      </c>
    </row>
    <row r="2014" spans="2:20" x14ac:dyDescent="0.2">
      <c r="B2014" s="102" t="s">
        <v>4525</v>
      </c>
      <c r="C2014" s="101" t="s">
        <v>7080</v>
      </c>
      <c r="D2014" s="119">
        <v>6018.0741780147655</v>
      </c>
      <c r="E2014" s="119">
        <v>17282.90793503731</v>
      </c>
      <c r="F2014" s="119">
        <v>4808.2594883691581</v>
      </c>
      <c r="G2014" s="118">
        <v>0.79896979434628712</v>
      </c>
      <c r="I2014" s="115">
        <v>0.26666666666666666</v>
      </c>
      <c r="J2014" s="115">
        <v>8.9115892848806125E-2</v>
      </c>
      <c r="K2014" s="116">
        <v>98.368291708291693</v>
      </c>
      <c r="L2014" s="115">
        <v>0.12074074074074075</v>
      </c>
      <c r="M2014" s="115">
        <v>0</v>
      </c>
      <c r="N2014" s="117">
        <v>29.408874525474499</v>
      </c>
      <c r="O2014" s="115">
        <v>0.71455856711536136</v>
      </c>
      <c r="P2014" s="115">
        <v>0.35263158222679925</v>
      </c>
      <c r="Q2014" s="115">
        <v>0.9934347559650144</v>
      </c>
      <c r="S2014" s="91">
        <v>0</v>
      </c>
      <c r="T2014" s="86">
        <f>IF(S2014=1,INDEX('LAD average need weights (Rx)'!N:N,MATCH(C2014,'LAD average need weights (Rx)'!B:B,0)),SUMPRODUCT(I$2:Q$2,I2014:Q2014)+$T$2)</f>
        <v>1.02918143920593</v>
      </c>
    </row>
    <row r="2015" spans="2:20" x14ac:dyDescent="0.2">
      <c r="B2015" s="102" t="s">
        <v>4524</v>
      </c>
      <c r="C2015" s="101" t="s">
        <v>7133</v>
      </c>
      <c r="D2015" s="119">
        <v>3696.2662092408464</v>
      </c>
      <c r="E2015" s="119">
        <v>13863.215393654184</v>
      </c>
      <c r="F2015" s="119">
        <v>3856.870452958251</v>
      </c>
      <c r="G2015" s="118">
        <v>1.0434503995723809</v>
      </c>
      <c r="I2015" s="115">
        <v>0.28956228956228958</v>
      </c>
      <c r="J2015" s="115">
        <v>5.3781866331247916E-2</v>
      </c>
      <c r="K2015" s="116">
        <v>92.266622516556296</v>
      </c>
      <c r="L2015" s="115">
        <v>0.11307901907356949</v>
      </c>
      <c r="M2015" s="115">
        <v>0</v>
      </c>
      <c r="N2015" s="117">
        <v>21.558597457627101</v>
      </c>
      <c r="O2015" s="115">
        <v>0.87031697902070937</v>
      </c>
      <c r="P2015" s="115">
        <v>0.25505814175403485</v>
      </c>
      <c r="Q2015" s="115">
        <v>1.0342470808358557</v>
      </c>
      <c r="S2015" s="91">
        <v>0</v>
      </c>
      <c r="T2015" s="86">
        <f>IF(S2015=1,INDEX('LAD average need weights (Rx)'!N:N,MATCH(C2015,'LAD average need weights (Rx)'!B:B,0)),SUMPRODUCT(I$2:Q$2,I2015:Q2015)+$T$2)</f>
        <v>0.96560402140064838</v>
      </c>
    </row>
    <row r="2016" spans="2:20" x14ac:dyDescent="0.2">
      <c r="B2016" s="102" t="s">
        <v>4523</v>
      </c>
      <c r="C2016" s="101" t="s">
        <v>7057</v>
      </c>
      <c r="D2016" s="119">
        <v>5943.6554533261797</v>
      </c>
      <c r="E2016" s="119">
        <v>19607.630416131047</v>
      </c>
      <c r="F2016" s="119">
        <v>5455.0180645045648</v>
      </c>
      <c r="G2016" s="118">
        <v>0.9177884060308098</v>
      </c>
      <c r="I2016" s="115">
        <v>0.28841607565011823</v>
      </c>
      <c r="J2016" s="115">
        <v>5.2765497821602204E-2</v>
      </c>
      <c r="K2016" s="116">
        <v>112.905260655997</v>
      </c>
      <c r="L2016" s="115">
        <v>0.11042097998619738</v>
      </c>
      <c r="M2016" s="115">
        <v>0</v>
      </c>
      <c r="N2016" s="117">
        <v>24.3744983362383</v>
      </c>
      <c r="O2016" s="115">
        <v>0.84553848752161298</v>
      </c>
      <c r="P2016" s="115">
        <v>0.16786902090318576</v>
      </c>
      <c r="Q2016" s="115">
        <v>1.0246699417943133</v>
      </c>
      <c r="S2016" s="91">
        <v>0</v>
      </c>
      <c r="T2016" s="86">
        <f>IF(S2016=1,INDEX('LAD average need weights (Rx)'!N:N,MATCH(C2016,'LAD average need weights (Rx)'!B:B,0)),SUMPRODUCT(I$2:Q$2,I2016:Q2016)+$T$2)</f>
        <v>0.99201474320920657</v>
      </c>
    </row>
    <row r="2017" spans="2:20" x14ac:dyDescent="0.2">
      <c r="B2017" s="102" t="s">
        <v>4522</v>
      </c>
      <c r="C2017" s="101" t="s">
        <v>7080</v>
      </c>
      <c r="D2017" s="119">
        <v>7526.4466290435794</v>
      </c>
      <c r="E2017" s="119">
        <v>19404.066639937337</v>
      </c>
      <c r="F2017" s="119">
        <v>5398.3848022057255</v>
      </c>
      <c r="G2017" s="118">
        <v>0.71725544181421019</v>
      </c>
      <c r="I2017" s="115">
        <v>0.22285714285714286</v>
      </c>
      <c r="J2017" s="115">
        <v>0.1115401345559366</v>
      </c>
      <c r="K2017" s="116">
        <v>101.14166433957</v>
      </c>
      <c r="L2017" s="115">
        <v>0.12891113892365458</v>
      </c>
      <c r="M2017" s="115">
        <v>0</v>
      </c>
      <c r="N2017" s="117">
        <v>39.481890533370603</v>
      </c>
      <c r="O2017" s="115">
        <v>0.73216627432371617</v>
      </c>
      <c r="P2017" s="115">
        <v>0.58153972069211135</v>
      </c>
      <c r="Q2017" s="115">
        <v>1.0342172634129014</v>
      </c>
      <c r="S2017" s="91">
        <v>0</v>
      </c>
      <c r="T2017" s="86">
        <f>IF(S2017=1,INDEX('LAD average need weights (Rx)'!N:N,MATCH(C2017,'LAD average need weights (Rx)'!B:B,0)),SUMPRODUCT(I$2:Q$2,I2017:Q2017)+$T$2)</f>
        <v>1.1526137830110621</v>
      </c>
    </row>
    <row r="2018" spans="2:20" x14ac:dyDescent="0.2">
      <c r="B2018" s="102" t="s">
        <v>4521</v>
      </c>
      <c r="C2018" s="101" t="s">
        <v>7057</v>
      </c>
      <c r="D2018" s="119">
        <v>8083.3732723435705</v>
      </c>
      <c r="E2018" s="119">
        <v>22702.571705064282</v>
      </c>
      <c r="F2018" s="119">
        <v>6316.0583983647111</v>
      </c>
      <c r="G2018" s="118">
        <v>0.78136418863328438</v>
      </c>
      <c r="I2018" s="115">
        <v>0.28991596638655465</v>
      </c>
      <c r="J2018" s="115">
        <v>0.12428779923237562</v>
      </c>
      <c r="K2018" s="116">
        <v>106.463156944194</v>
      </c>
      <c r="L2018" s="115">
        <v>0.1376</v>
      </c>
      <c r="M2018" s="115">
        <v>0</v>
      </c>
      <c r="N2018" s="117">
        <v>32.659866173017903</v>
      </c>
      <c r="O2018" s="115">
        <v>0.72732117304928545</v>
      </c>
      <c r="P2018" s="115">
        <v>0.18589311983501305</v>
      </c>
      <c r="Q2018" s="115">
        <v>1.0126199651170475</v>
      </c>
      <c r="S2018" s="91">
        <v>0</v>
      </c>
      <c r="T2018" s="86">
        <f>IF(S2018=1,INDEX('LAD average need weights (Rx)'!N:N,MATCH(C2018,'LAD average need weights (Rx)'!B:B,0)),SUMPRODUCT(I$2:Q$2,I2018:Q2018)+$T$2)</f>
        <v>1.0832148497312581</v>
      </c>
    </row>
    <row r="2019" spans="2:20" x14ac:dyDescent="0.2">
      <c r="B2019" s="102" t="s">
        <v>4520</v>
      </c>
      <c r="C2019" s="101" t="s">
        <v>7057</v>
      </c>
      <c r="D2019" s="119">
        <v>7717.7587226186743</v>
      </c>
      <c r="E2019" s="119">
        <v>25254.343744365819</v>
      </c>
      <c r="F2019" s="119">
        <v>7025.9841913068149</v>
      </c>
      <c r="G2019" s="118">
        <v>0.91036587742961506</v>
      </c>
      <c r="I2019" s="115">
        <v>0.25733634311512416</v>
      </c>
      <c r="J2019" s="115">
        <v>5.6068503158397537E-2</v>
      </c>
      <c r="K2019" s="116">
        <v>102.55694998071201</v>
      </c>
      <c r="L2019" s="115">
        <v>0.11986494091164884</v>
      </c>
      <c r="M2019" s="115">
        <v>0</v>
      </c>
      <c r="N2019" s="117">
        <v>20.515352449530699</v>
      </c>
      <c r="O2019" s="115">
        <v>0.83180454412310245</v>
      </c>
      <c r="P2019" s="115">
        <v>0.12219903933342452</v>
      </c>
      <c r="Q2019" s="115">
        <v>1.0088827823600381</v>
      </c>
      <c r="S2019" s="91">
        <v>0</v>
      </c>
      <c r="T2019" s="86">
        <f>IF(S2019=1,INDEX('LAD average need weights (Rx)'!N:N,MATCH(C2019,'LAD average need weights (Rx)'!B:B,0)),SUMPRODUCT(I$2:Q$2,I2019:Q2019)+$T$2)</f>
        <v>0.94115631607863803</v>
      </c>
    </row>
    <row r="2020" spans="2:20" x14ac:dyDescent="0.2">
      <c r="B2020" s="102" t="s">
        <v>4519</v>
      </c>
      <c r="C2020" s="101" t="s">
        <v>7057</v>
      </c>
      <c r="D2020" s="119">
        <v>5523.1895744590238</v>
      </c>
      <c r="E2020" s="119">
        <v>18874.241514289868</v>
      </c>
      <c r="F2020" s="119">
        <v>5250.9827158701119</v>
      </c>
      <c r="G2020" s="118">
        <v>0.95071564085946236</v>
      </c>
      <c r="I2020" s="115">
        <v>0.27102803738317754</v>
      </c>
      <c r="J2020" s="115">
        <v>6.7617961599666168E-2</v>
      </c>
      <c r="K2020" s="116">
        <v>98.162665245202604</v>
      </c>
      <c r="L2020" s="115">
        <v>0.12150433944069432</v>
      </c>
      <c r="M2020" s="115">
        <v>0</v>
      </c>
      <c r="N2020" s="117">
        <v>31.133405756929601</v>
      </c>
      <c r="O2020" s="115">
        <v>0.84225488376250168</v>
      </c>
      <c r="P2020" s="115">
        <v>0.36055542889143477</v>
      </c>
      <c r="Q2020" s="115">
        <v>1.0362337398009387</v>
      </c>
      <c r="S2020" s="91">
        <v>0</v>
      </c>
      <c r="T2020" s="86">
        <f>IF(S2020=1,INDEX('LAD average need weights (Rx)'!N:N,MATCH(C2020,'LAD average need weights (Rx)'!B:B,0)),SUMPRODUCT(I$2:Q$2,I2020:Q2020)+$T$2)</f>
        <v>1.0625641629064602</v>
      </c>
    </row>
    <row r="2021" spans="2:20" x14ac:dyDescent="0.2">
      <c r="B2021" s="102" t="s">
        <v>4518</v>
      </c>
      <c r="C2021" s="101" t="s">
        <v>7097</v>
      </c>
      <c r="D2021" s="119">
        <v>7021.1547628701765</v>
      </c>
      <c r="E2021" s="119">
        <v>20992.507108227866</v>
      </c>
      <c r="F2021" s="119">
        <v>5840.3031403740297</v>
      </c>
      <c r="G2021" s="118">
        <v>0.83181518391521303</v>
      </c>
      <c r="I2021" s="115">
        <v>0.21428571428571427</v>
      </c>
      <c r="J2021" s="115">
        <v>0.10161630038143191</v>
      </c>
      <c r="K2021" s="116">
        <v>99.591800128122998</v>
      </c>
      <c r="L2021" s="115">
        <v>0.12813102119460501</v>
      </c>
      <c r="M2021" s="115">
        <v>0</v>
      </c>
      <c r="N2021" s="117">
        <v>24.1597520819987</v>
      </c>
      <c r="O2021" s="115">
        <v>0.75087694247293146</v>
      </c>
      <c r="P2021" s="115">
        <v>0.14698566096135376</v>
      </c>
      <c r="Q2021" s="115">
        <v>1.024929726700252</v>
      </c>
      <c r="S2021" s="91">
        <v>0</v>
      </c>
      <c r="T2021" s="86">
        <f>IF(S2021=1,INDEX('LAD average need weights (Rx)'!N:N,MATCH(C2021,'LAD average need weights (Rx)'!B:B,0)),SUMPRODUCT(I$2:Q$2,I2021:Q2021)+$T$2)</f>
        <v>0.97799280115969178</v>
      </c>
    </row>
    <row r="2022" spans="2:20" x14ac:dyDescent="0.2">
      <c r="B2022" s="102" t="s">
        <v>4517</v>
      </c>
      <c r="C2022" s="101" t="s">
        <v>7057</v>
      </c>
      <c r="D2022" s="119">
        <v>3759.9024039667584</v>
      </c>
      <c r="E2022" s="119">
        <v>12315.377918328099</v>
      </c>
      <c r="F2022" s="119">
        <v>3426.2482304037835</v>
      </c>
      <c r="G2022" s="118">
        <v>0.91125988450897977</v>
      </c>
      <c r="I2022" s="115">
        <v>0.30701754385964913</v>
      </c>
      <c r="J2022" s="115">
        <v>4.8522969383640924E-2</v>
      </c>
      <c r="K2022" s="116">
        <v>90.4098324297684</v>
      </c>
      <c r="L2022" s="115">
        <v>9.5920617420066148E-2</v>
      </c>
      <c r="M2022" s="115">
        <v>0</v>
      </c>
      <c r="N2022" s="117">
        <v>25.431673484475098</v>
      </c>
      <c r="O2022" s="115">
        <v>0.80897543634599134</v>
      </c>
      <c r="P2022" s="115">
        <v>0.26257894202060394</v>
      </c>
      <c r="Q2022" s="115">
        <v>1.0539162294716578</v>
      </c>
      <c r="S2022" s="91">
        <v>0</v>
      </c>
      <c r="T2022" s="86">
        <f>IF(S2022=1,INDEX('LAD average need weights (Rx)'!N:N,MATCH(C2022,'LAD average need weights (Rx)'!B:B,0)),SUMPRODUCT(I$2:Q$2,I2022:Q2022)+$T$2)</f>
        <v>0.9822592006463251</v>
      </c>
    </row>
    <row r="2023" spans="2:20" x14ac:dyDescent="0.2">
      <c r="B2023" s="102" t="s">
        <v>4516</v>
      </c>
      <c r="C2023" s="101" t="s">
        <v>7057</v>
      </c>
      <c r="D2023" s="119">
        <v>10889.725876918637</v>
      </c>
      <c r="E2023" s="119">
        <v>35243.032916492084</v>
      </c>
      <c r="F2023" s="119">
        <v>9804.9268130446599</v>
      </c>
      <c r="G2023" s="118">
        <v>0.90038325334035563</v>
      </c>
      <c r="I2023" s="115">
        <v>0.25925925925925924</v>
      </c>
      <c r="J2023" s="115">
        <v>6.1102083822980408E-2</v>
      </c>
      <c r="K2023" s="116">
        <v>81.515133267522202</v>
      </c>
      <c r="L2023" s="115">
        <v>0.11519497982967279</v>
      </c>
      <c r="M2023" s="115">
        <v>0</v>
      </c>
      <c r="N2023" s="117">
        <v>16.7799519249753</v>
      </c>
      <c r="O2023" s="115">
        <v>0.79588273228379269</v>
      </c>
      <c r="P2023" s="115">
        <v>6.3956152499051566E-2</v>
      </c>
      <c r="Q2023" s="115">
        <v>1.006174512512559</v>
      </c>
      <c r="S2023" s="91">
        <v>0</v>
      </c>
      <c r="T2023" s="86">
        <f>IF(S2023=1,INDEX('LAD average need weights (Rx)'!N:N,MATCH(C2023,'LAD average need weights (Rx)'!B:B,0)),SUMPRODUCT(I$2:Q$2,I2023:Q2023)+$T$2)</f>
        <v>0.87852755690557482</v>
      </c>
    </row>
    <row r="2024" spans="2:20" x14ac:dyDescent="0.2">
      <c r="B2024" s="102" t="s">
        <v>4515</v>
      </c>
      <c r="C2024" s="101" t="s">
        <v>7080</v>
      </c>
      <c r="D2024" s="119">
        <v>12304.26314518089</v>
      </c>
      <c r="E2024" s="119">
        <v>37184.093204968558</v>
      </c>
      <c r="F2024" s="119">
        <v>10344.947137439418</v>
      </c>
      <c r="G2024" s="118">
        <v>0.84076120734553195</v>
      </c>
      <c r="I2024" s="115">
        <v>0.2354368932038835</v>
      </c>
      <c r="J2024" s="115">
        <v>8.667140450954551E-2</v>
      </c>
      <c r="K2024" s="116">
        <v>94.3129728357451</v>
      </c>
      <c r="L2024" s="115">
        <v>7.5900277008310243E-2</v>
      </c>
      <c r="M2024" s="115">
        <v>0</v>
      </c>
      <c r="N2024" s="117">
        <v>31.5070043158162</v>
      </c>
      <c r="O2024" s="115">
        <v>0.70774073060143539</v>
      </c>
      <c r="P2024" s="115">
        <v>0.35905869120359857</v>
      </c>
      <c r="Q2024" s="115">
        <v>0.98850122562424025</v>
      </c>
      <c r="S2024" s="91">
        <v>0</v>
      </c>
      <c r="T2024" s="86">
        <f>IF(S2024=1,INDEX('LAD average need weights (Rx)'!N:N,MATCH(C2024,'LAD average need weights (Rx)'!B:B,0)),SUMPRODUCT(I$2:Q$2,I2024:Q2024)+$T$2)</f>
        <v>1.0057722198925121</v>
      </c>
    </row>
    <row r="2025" spans="2:20" x14ac:dyDescent="0.2">
      <c r="B2025" s="102" t="s">
        <v>4514</v>
      </c>
      <c r="C2025" s="101" t="s">
        <v>7097</v>
      </c>
      <c r="D2025" s="119">
        <v>7950.6325434880509</v>
      </c>
      <c r="E2025" s="119">
        <v>24057.795161854126</v>
      </c>
      <c r="F2025" s="119">
        <v>6693.0936790861879</v>
      </c>
      <c r="G2025" s="118">
        <v>0.84183159547074682</v>
      </c>
      <c r="I2025" s="115">
        <v>0.23615160349854228</v>
      </c>
      <c r="J2025" s="115">
        <v>6.0322621384651082E-2</v>
      </c>
      <c r="K2025" s="116">
        <v>100.70610015982901</v>
      </c>
      <c r="L2025" s="115">
        <v>0.13885714285714285</v>
      </c>
      <c r="M2025" s="115">
        <v>0</v>
      </c>
      <c r="N2025" s="117">
        <v>24.198205619922799</v>
      </c>
      <c r="O2025" s="115">
        <v>0.75060833979639119</v>
      </c>
      <c r="P2025" s="115">
        <v>0.25713823572658512</v>
      </c>
      <c r="Q2025" s="115">
        <v>1.0726804665294307</v>
      </c>
      <c r="S2025" s="91">
        <v>0</v>
      </c>
      <c r="T2025" s="86">
        <f>IF(S2025=1,INDEX('LAD average need weights (Rx)'!N:N,MATCH(C2025,'LAD average need weights (Rx)'!B:B,0)),SUMPRODUCT(I$2:Q$2,I2025:Q2025)+$T$2)</f>
        <v>0.99353613437860011</v>
      </c>
    </row>
    <row r="2026" spans="2:20" x14ac:dyDescent="0.2">
      <c r="B2026" s="102" t="s">
        <v>4513</v>
      </c>
      <c r="C2026" s="101" t="s">
        <v>7057</v>
      </c>
      <c r="D2026" s="119">
        <v>9770.2273654106084</v>
      </c>
      <c r="E2026" s="119">
        <v>36210.834852074862</v>
      </c>
      <c r="F2026" s="119">
        <v>10074.177963205224</v>
      </c>
      <c r="G2026" s="118">
        <v>1.0311098796810694</v>
      </c>
      <c r="I2026" s="115">
        <v>0.32183908045977011</v>
      </c>
      <c r="J2026" s="115">
        <v>3.2518013322599564E-2</v>
      </c>
      <c r="K2026" s="116">
        <v>84.148633482281994</v>
      </c>
      <c r="L2026" s="115">
        <v>9.2457420924574207E-2</v>
      </c>
      <c r="M2026" s="115">
        <v>0</v>
      </c>
      <c r="N2026" s="117">
        <v>11.845170425023399</v>
      </c>
      <c r="O2026" s="115">
        <v>0.91839128272721748</v>
      </c>
      <c r="P2026" s="115">
        <v>7.2279669485853015E-2</v>
      </c>
      <c r="Q2026" s="115">
        <v>0.99736924613725553</v>
      </c>
      <c r="S2026" s="91">
        <v>0</v>
      </c>
      <c r="T2026" s="86">
        <f>IF(S2026=1,INDEX('LAD average need weights (Rx)'!N:N,MATCH(C2026,'LAD average need weights (Rx)'!B:B,0)),SUMPRODUCT(I$2:Q$2,I2026:Q2026)+$T$2)</f>
        <v>0.84506334248019166</v>
      </c>
    </row>
    <row r="2027" spans="2:20" x14ac:dyDescent="0.2">
      <c r="B2027" s="102" t="s">
        <v>4512</v>
      </c>
      <c r="C2027" s="101" t="s">
        <v>7097</v>
      </c>
      <c r="D2027" s="119">
        <v>7724.5702561741746</v>
      </c>
      <c r="E2027" s="119">
        <v>26016.516319543083</v>
      </c>
      <c r="F2027" s="119">
        <v>7238.0274151754911</v>
      </c>
      <c r="G2027" s="118">
        <v>0.93701360401120126</v>
      </c>
      <c r="I2027" s="115">
        <v>0.27500000000000002</v>
      </c>
      <c r="J2027" s="115">
        <v>9.4444371337507313E-2</v>
      </c>
      <c r="K2027" s="116">
        <v>100.79174407955</v>
      </c>
      <c r="L2027" s="115">
        <v>0.11990549320732427</v>
      </c>
      <c r="M2027" s="115">
        <v>0</v>
      </c>
      <c r="N2027" s="117">
        <v>23.3943560120372</v>
      </c>
      <c r="O2027" s="115">
        <v>0.73598005965724478</v>
      </c>
      <c r="P2027" s="115">
        <v>0.19276823505105445</v>
      </c>
      <c r="Q2027" s="115">
        <v>1.0186407983881141</v>
      </c>
      <c r="S2027" s="91">
        <v>0</v>
      </c>
      <c r="T2027" s="86">
        <f>IF(S2027=1,INDEX('LAD average need weights (Rx)'!N:N,MATCH(C2027,'LAD average need weights (Rx)'!B:B,0)),SUMPRODUCT(I$2:Q$2,I2027:Q2027)+$T$2)</f>
        <v>0.97936178462754564</v>
      </c>
    </row>
    <row r="2028" spans="2:20" x14ac:dyDescent="0.2">
      <c r="B2028" s="102" t="s">
        <v>4511</v>
      </c>
      <c r="C2028" s="101" t="s">
        <v>7097</v>
      </c>
      <c r="D2028" s="119">
        <v>8854.9824265262978</v>
      </c>
      <c r="E2028" s="119">
        <v>27938.055796547695</v>
      </c>
      <c r="F2028" s="119">
        <v>7772.6168753121592</v>
      </c>
      <c r="G2028" s="118">
        <v>0.87776762289535815</v>
      </c>
      <c r="I2028" s="115">
        <v>0.20526315789473684</v>
      </c>
      <c r="J2028" s="115">
        <v>9.5705402538349166E-2</v>
      </c>
      <c r="K2028" s="116">
        <v>100.557928840716</v>
      </c>
      <c r="L2028" s="115">
        <v>0.12450592885375494</v>
      </c>
      <c r="M2028" s="115">
        <v>0</v>
      </c>
      <c r="N2028" s="117">
        <v>23.5429253063148</v>
      </c>
      <c r="O2028" s="115">
        <v>0.75302884379212964</v>
      </c>
      <c r="P2028" s="115">
        <v>0.19731412964500455</v>
      </c>
      <c r="Q2028" s="115">
        <v>1.0188010637290545</v>
      </c>
      <c r="S2028" s="91">
        <v>0</v>
      </c>
      <c r="T2028" s="86">
        <f>IF(S2028=1,INDEX('LAD average need weights (Rx)'!N:N,MATCH(C2028,'LAD average need weights (Rx)'!B:B,0)),SUMPRODUCT(I$2:Q$2,I2028:Q2028)+$T$2)</f>
        <v>0.97133919460956375</v>
      </c>
    </row>
    <row r="2029" spans="2:20" x14ac:dyDescent="0.2">
      <c r="B2029" s="102" t="s">
        <v>4510</v>
      </c>
      <c r="C2029" s="101" t="s">
        <v>7097</v>
      </c>
      <c r="D2029" s="119">
        <v>6308.5644150375847</v>
      </c>
      <c r="E2029" s="119">
        <v>19920.171261053805</v>
      </c>
      <c r="F2029" s="119">
        <v>5541.9697215261367</v>
      </c>
      <c r="G2029" s="118">
        <v>0.87848349591483388</v>
      </c>
      <c r="I2029" s="115">
        <v>0.34319526627218933</v>
      </c>
      <c r="J2029" s="115">
        <v>5.0260176893014118E-2</v>
      </c>
      <c r="K2029" s="116">
        <v>81.699212034384004</v>
      </c>
      <c r="L2029" s="115">
        <v>0.13484848484848486</v>
      </c>
      <c r="M2029" s="115">
        <v>0</v>
      </c>
      <c r="N2029" s="117">
        <v>16.406661532951301</v>
      </c>
      <c r="O2029" s="115">
        <v>0.84507957590533755</v>
      </c>
      <c r="P2029" s="115">
        <v>0.10941944145727947</v>
      </c>
      <c r="Q2029" s="115">
        <v>1.01918599732042</v>
      </c>
      <c r="S2029" s="91">
        <v>0</v>
      </c>
      <c r="T2029" s="86">
        <f>IF(S2029=1,INDEX('LAD average need weights (Rx)'!N:N,MATCH(C2029,'LAD average need weights (Rx)'!B:B,0)),SUMPRODUCT(I$2:Q$2,I2029:Q2029)+$T$2)</f>
        <v>0.91530144381698397</v>
      </c>
    </row>
    <row r="2030" spans="2:20" x14ac:dyDescent="0.2">
      <c r="B2030" s="102" t="s">
        <v>4509</v>
      </c>
      <c r="C2030" s="101" t="s">
        <v>7057</v>
      </c>
      <c r="D2030" s="119">
        <v>4780.5777296029737</v>
      </c>
      <c r="E2030" s="119">
        <v>14333.407153333359</v>
      </c>
      <c r="F2030" s="119">
        <v>3987.682003788022</v>
      </c>
      <c r="G2030" s="118">
        <v>0.83414227930965956</v>
      </c>
      <c r="I2030" s="115">
        <v>0.26442307692307693</v>
      </c>
      <c r="J2030" s="115">
        <v>0.12676201345036844</v>
      </c>
      <c r="K2030" s="116">
        <v>103.88517579981</v>
      </c>
      <c r="L2030" s="115">
        <v>9.2879256965944276E-2</v>
      </c>
      <c r="M2030" s="115">
        <v>0</v>
      </c>
      <c r="N2030" s="117">
        <v>31.892180234399799</v>
      </c>
      <c r="O2030" s="115">
        <v>0.74820301560888702</v>
      </c>
      <c r="P2030" s="115">
        <v>0.20338341994667508</v>
      </c>
      <c r="Q2030" s="115">
        <v>1.0136238785408063</v>
      </c>
      <c r="S2030" s="91">
        <v>0</v>
      </c>
      <c r="T2030" s="86">
        <f>IF(S2030=1,INDEX('LAD average need weights (Rx)'!N:N,MATCH(C2030,'LAD average need weights (Rx)'!B:B,0)),SUMPRODUCT(I$2:Q$2,I2030:Q2030)+$T$2)</f>
        <v>1.0482087989480879</v>
      </c>
    </row>
    <row r="2031" spans="2:20" x14ac:dyDescent="0.2">
      <c r="B2031" s="102" t="s">
        <v>4508</v>
      </c>
      <c r="C2031" s="101" t="s">
        <v>7097</v>
      </c>
      <c r="D2031" s="119">
        <v>13341.157198445655</v>
      </c>
      <c r="E2031" s="119">
        <v>29538.96197612958</v>
      </c>
      <c r="F2031" s="119">
        <v>8218.0032857991519</v>
      </c>
      <c r="G2031" s="118">
        <v>0.61598879044440091</v>
      </c>
      <c r="I2031" s="115">
        <v>0.24242424242424243</v>
      </c>
      <c r="J2031" s="115">
        <v>9.1891931024440571E-2</v>
      </c>
      <c r="K2031" s="116">
        <v>89.266268858365294</v>
      </c>
      <c r="L2031" s="115">
        <v>0.10976627712854758</v>
      </c>
      <c r="M2031" s="115">
        <v>0</v>
      </c>
      <c r="N2031" s="117">
        <v>21.2432961837217</v>
      </c>
      <c r="O2031" s="115">
        <v>0.68565011888814986</v>
      </c>
      <c r="P2031" s="115">
        <v>0.15280562996189451</v>
      </c>
      <c r="Q2031" s="115">
        <v>1.0267943861165216</v>
      </c>
      <c r="S2031" s="91">
        <v>0</v>
      </c>
      <c r="T2031" s="86">
        <f>IF(S2031=1,INDEX('LAD average need weights (Rx)'!N:N,MATCH(C2031,'LAD average need weights (Rx)'!B:B,0)),SUMPRODUCT(I$2:Q$2,I2031:Q2031)+$T$2)</f>
        <v>0.92689279369653688</v>
      </c>
    </row>
    <row r="2032" spans="2:20" x14ac:dyDescent="0.2">
      <c r="B2032" s="102" t="s">
        <v>4507</v>
      </c>
      <c r="C2032" s="101" t="s">
        <v>7057</v>
      </c>
      <c r="D2032" s="119">
        <v>4657.4924765742653</v>
      </c>
      <c r="E2032" s="119">
        <v>14703.069374333159</v>
      </c>
      <c r="F2032" s="119">
        <v>4090.5253382717146</v>
      </c>
      <c r="G2032" s="118">
        <v>0.87826772857836732</v>
      </c>
      <c r="I2032" s="115">
        <v>0.3056768558951965</v>
      </c>
      <c r="J2032" s="115">
        <v>7.1594346223824698E-2</v>
      </c>
      <c r="K2032" s="116">
        <v>109.264590241592</v>
      </c>
      <c r="L2032" s="115">
        <v>0.1</v>
      </c>
      <c r="M2032" s="115">
        <v>0</v>
      </c>
      <c r="N2032" s="117">
        <v>29.826385125532902</v>
      </c>
      <c r="O2032" s="115">
        <v>0.78763008863750017</v>
      </c>
      <c r="P2032" s="115">
        <v>0.29999604590833356</v>
      </c>
      <c r="Q2032" s="115">
        <v>1.0560104508563797</v>
      </c>
      <c r="S2032" s="91">
        <v>0</v>
      </c>
      <c r="T2032" s="86">
        <f>IF(S2032=1,INDEX('LAD average need weights (Rx)'!N:N,MATCH(C2032,'LAD average need weights (Rx)'!B:B,0)),SUMPRODUCT(I$2:Q$2,I2032:Q2032)+$T$2)</f>
        <v>1.0500642558310445</v>
      </c>
    </row>
    <row r="2033" spans="2:20" x14ac:dyDescent="0.2">
      <c r="B2033" s="102" t="s">
        <v>4506</v>
      </c>
      <c r="C2033" s="101" t="s">
        <v>7057</v>
      </c>
      <c r="D2033" s="119">
        <v>3640.6417772935492</v>
      </c>
      <c r="E2033" s="119">
        <v>12664.919634707952</v>
      </c>
      <c r="F2033" s="119">
        <v>3523.4938606346227</v>
      </c>
      <c r="G2033" s="118">
        <v>0.96782217976248841</v>
      </c>
      <c r="I2033" s="115">
        <v>0.23295454545454544</v>
      </c>
      <c r="J2033" s="115">
        <v>3.9321346405639342E-2</v>
      </c>
      <c r="K2033" s="116">
        <v>88.398161168198996</v>
      </c>
      <c r="L2033" s="115">
        <v>0.12237762237762238</v>
      </c>
      <c r="M2033" s="115">
        <v>0</v>
      </c>
      <c r="N2033" s="117">
        <v>12.869786371011401</v>
      </c>
      <c r="O2033" s="115">
        <v>0.79135631496083092</v>
      </c>
      <c r="P2033" s="115">
        <v>0.10829696791536132</v>
      </c>
      <c r="Q2033" s="115">
        <v>0.99930741442012738</v>
      </c>
      <c r="S2033" s="91">
        <v>0</v>
      </c>
      <c r="T2033" s="86">
        <f>IF(S2033=1,INDEX('LAD average need weights (Rx)'!N:N,MATCH(C2033,'LAD average need weights (Rx)'!B:B,0)),SUMPRODUCT(I$2:Q$2,I2033:Q2033)+$T$2)</f>
        <v>0.84529714789493804</v>
      </c>
    </row>
    <row r="2034" spans="2:20" x14ac:dyDescent="0.2">
      <c r="B2034" s="102" t="s">
        <v>4505</v>
      </c>
      <c r="C2034" s="101" t="s">
        <v>7057</v>
      </c>
      <c r="D2034" s="119">
        <v>4800.861619734168</v>
      </c>
      <c r="E2034" s="119">
        <v>14667.321108572873</v>
      </c>
      <c r="F2034" s="119">
        <v>4080.5798511649891</v>
      </c>
      <c r="G2034" s="118">
        <v>0.84996822953437634</v>
      </c>
      <c r="I2034" s="115">
        <v>0.26431718061674009</v>
      </c>
      <c r="J2034" s="115">
        <v>5.1169248852529721E-2</v>
      </c>
      <c r="K2034" s="116">
        <v>99.283159501399197</v>
      </c>
      <c r="L2034" s="115">
        <v>0.11290322580645161</v>
      </c>
      <c r="M2034" s="115">
        <v>0</v>
      </c>
      <c r="N2034" s="117">
        <v>24.601968964640001</v>
      </c>
      <c r="O2034" s="115">
        <v>0.8703788095183228</v>
      </c>
      <c r="P2034" s="115">
        <v>0.14685403237581351</v>
      </c>
      <c r="Q2034" s="115">
        <v>1.0242130195379167</v>
      </c>
      <c r="S2034" s="91">
        <v>0</v>
      </c>
      <c r="T2034" s="86">
        <f>IF(S2034=1,INDEX('LAD average need weights (Rx)'!N:N,MATCH(C2034,'LAD average need weights (Rx)'!B:B,0)),SUMPRODUCT(I$2:Q$2,I2034:Q2034)+$T$2)</f>
        <v>0.97698766216986477</v>
      </c>
    </row>
    <row r="2035" spans="2:20" x14ac:dyDescent="0.2">
      <c r="B2035" s="102" t="s">
        <v>4504</v>
      </c>
      <c r="C2035" s="101" t="s">
        <v>7097</v>
      </c>
      <c r="D2035" s="119">
        <v>1688.5315210567799</v>
      </c>
      <c r="E2035" s="119">
        <v>6869.0832448632</v>
      </c>
      <c r="F2035" s="119">
        <v>1911.0403650043968</v>
      </c>
      <c r="G2035" s="118">
        <v>1.1317765414342742</v>
      </c>
      <c r="I2035" s="115">
        <v>0.29245283018867924</v>
      </c>
      <c r="J2035" s="115">
        <v>5.5140092468700427E-2</v>
      </c>
      <c r="K2035" s="116">
        <v>121.980800432666</v>
      </c>
      <c r="L2035" s="115">
        <v>0.1111111111111111</v>
      </c>
      <c r="M2035" s="115">
        <v>0</v>
      </c>
      <c r="N2035" s="117">
        <v>24.8974813412656</v>
      </c>
      <c r="O2035" s="115">
        <v>0.84544806041960163</v>
      </c>
      <c r="P2035" s="115">
        <v>0.25710556800076539</v>
      </c>
      <c r="Q2035" s="115">
        <v>1.0420770742894032</v>
      </c>
      <c r="S2035" s="91">
        <v>0</v>
      </c>
      <c r="T2035" s="86">
        <f>IF(S2035=1,INDEX('LAD average need weights (Rx)'!N:N,MATCH(C2035,'LAD average need weights (Rx)'!B:B,0)),SUMPRODUCT(I$2:Q$2,I2035:Q2035)+$T$2)</f>
        <v>1.0204854343436249</v>
      </c>
    </row>
    <row r="2036" spans="2:20" x14ac:dyDescent="0.2">
      <c r="B2036" s="102" t="s">
        <v>4503</v>
      </c>
      <c r="C2036" s="101" t="s">
        <v>7080</v>
      </c>
      <c r="D2036" s="119">
        <v>4446.1011931411804</v>
      </c>
      <c r="E2036" s="119">
        <v>13709.174435417874</v>
      </c>
      <c r="F2036" s="119">
        <v>3814.0148813252117</v>
      </c>
      <c r="G2036" s="118">
        <v>0.85783357500025814</v>
      </c>
      <c r="I2036" s="115">
        <v>0.25510204081632654</v>
      </c>
      <c r="J2036" s="115">
        <v>4.9727100878021881E-2</v>
      </c>
      <c r="K2036" s="116">
        <v>92.171397058823501</v>
      </c>
      <c r="L2036" s="115">
        <v>8.4078711985688726E-2</v>
      </c>
      <c r="M2036" s="115">
        <v>0</v>
      </c>
      <c r="N2036" s="117">
        <v>20.487723774509799</v>
      </c>
      <c r="O2036" s="115">
        <v>0.72810801395370961</v>
      </c>
      <c r="P2036" s="115">
        <v>0.22732290856909729</v>
      </c>
      <c r="Q2036" s="115">
        <v>1.0045347531362983</v>
      </c>
      <c r="S2036" s="91">
        <v>0</v>
      </c>
      <c r="T2036" s="86">
        <f>IF(S2036=1,INDEX('LAD average need weights (Rx)'!N:N,MATCH(C2036,'LAD average need weights (Rx)'!B:B,0)),SUMPRODUCT(I$2:Q$2,I2036:Q2036)+$T$2)</f>
        <v>0.90093532320423853</v>
      </c>
    </row>
    <row r="2037" spans="2:20" x14ac:dyDescent="0.2">
      <c r="B2037" s="102" t="s">
        <v>4502</v>
      </c>
      <c r="C2037" s="101" t="s">
        <v>7057</v>
      </c>
      <c r="D2037" s="119">
        <v>4269.8639274865827</v>
      </c>
      <c r="E2037" s="119">
        <v>13324.334284110639</v>
      </c>
      <c r="F2037" s="119">
        <v>3706.9489109466317</v>
      </c>
      <c r="G2037" s="118">
        <v>0.86816558417323952</v>
      </c>
      <c r="I2037" s="115">
        <v>0.27040816326530615</v>
      </c>
      <c r="J2037" s="115">
        <v>7.2339218224997809E-2</v>
      </c>
      <c r="K2037" s="116">
        <v>92.034093211752804</v>
      </c>
      <c r="L2037" s="115">
        <v>9.1332712022367188E-2</v>
      </c>
      <c r="M2037" s="115">
        <v>0</v>
      </c>
      <c r="N2037" s="117">
        <v>21.513643110435702</v>
      </c>
      <c r="O2037" s="115">
        <v>0.77916149348979602</v>
      </c>
      <c r="P2037" s="115">
        <v>0.20217663824584978</v>
      </c>
      <c r="Q2037" s="115">
        <v>1.0046034637491379</v>
      </c>
      <c r="S2037" s="91">
        <v>0</v>
      </c>
      <c r="T2037" s="86">
        <f>IF(S2037=1,INDEX('LAD average need weights (Rx)'!N:N,MATCH(C2037,'LAD average need weights (Rx)'!B:B,0)),SUMPRODUCT(I$2:Q$2,I2037:Q2037)+$T$2)</f>
        <v>0.93151117015022789</v>
      </c>
    </row>
    <row r="2038" spans="2:20" x14ac:dyDescent="0.2">
      <c r="B2038" s="102" t="s">
        <v>4501</v>
      </c>
      <c r="C2038" s="101" t="s">
        <v>7080</v>
      </c>
      <c r="D2038" s="119">
        <v>3544.8576984573224</v>
      </c>
      <c r="E2038" s="119">
        <v>11201.632512330189</v>
      </c>
      <c r="F2038" s="119">
        <v>3116.3943021096588</v>
      </c>
      <c r="G2038" s="118">
        <v>0.87913100248449316</v>
      </c>
      <c r="I2038" s="115">
        <v>0.22105263157894736</v>
      </c>
      <c r="J2038" s="115">
        <v>9.0386107333734894E-2</v>
      </c>
      <c r="K2038" s="116">
        <v>99.941217026378894</v>
      </c>
      <c r="L2038" s="115">
        <v>8.0357142857142863E-2</v>
      </c>
      <c r="M2038" s="115">
        <v>0</v>
      </c>
      <c r="N2038" s="117">
        <v>30.764796163069501</v>
      </c>
      <c r="O2038" s="115">
        <v>0.71750639150020668</v>
      </c>
      <c r="P2038" s="115">
        <v>0.36744030339764799</v>
      </c>
      <c r="Q2038" s="115">
        <v>1.000319149875041</v>
      </c>
      <c r="S2038" s="91">
        <v>0</v>
      </c>
      <c r="T2038" s="86">
        <f>IF(S2038=1,INDEX('LAD average need weights (Rx)'!N:N,MATCH(C2038,'LAD average need weights (Rx)'!B:B,0)),SUMPRODUCT(I$2:Q$2,I2038:Q2038)+$T$2)</f>
        <v>1.011452863000263</v>
      </c>
    </row>
    <row r="2039" spans="2:20" x14ac:dyDescent="0.2">
      <c r="B2039" s="102" t="s">
        <v>4500</v>
      </c>
      <c r="C2039" s="101" t="s">
        <v>7057</v>
      </c>
      <c r="D2039" s="119">
        <v>6330.4434492740984</v>
      </c>
      <c r="E2039" s="119">
        <v>17780.48644127453</v>
      </c>
      <c r="F2039" s="119">
        <v>4946.6902769156522</v>
      </c>
      <c r="G2039" s="118">
        <v>0.78141291625989984</v>
      </c>
      <c r="I2039" s="115">
        <v>0.23333333333333334</v>
      </c>
      <c r="J2039" s="115">
        <v>0.12234802123569569</v>
      </c>
      <c r="K2039" s="116">
        <v>103.617809785094</v>
      </c>
      <c r="L2039" s="115">
        <v>0.14984391259105098</v>
      </c>
      <c r="M2039" s="115">
        <v>0</v>
      </c>
      <c r="N2039" s="117">
        <v>29.485585048011</v>
      </c>
      <c r="O2039" s="115">
        <v>0.77312330013184793</v>
      </c>
      <c r="P2039" s="115">
        <v>0.17885496683997323</v>
      </c>
      <c r="Q2039" s="115">
        <v>1.0172104343006361</v>
      </c>
      <c r="S2039" s="91">
        <v>0</v>
      </c>
      <c r="T2039" s="86">
        <f>IF(S2039=1,INDEX('LAD average need weights (Rx)'!N:N,MATCH(C2039,'LAD average need weights (Rx)'!B:B,0)),SUMPRODUCT(I$2:Q$2,I2039:Q2039)+$T$2)</f>
        <v>1.0558331916244632</v>
      </c>
    </row>
    <row r="2040" spans="2:20" x14ac:dyDescent="0.2">
      <c r="B2040" s="102" t="s">
        <v>4499</v>
      </c>
      <c r="C2040" s="101" t="s">
        <v>7057</v>
      </c>
      <c r="D2040" s="119">
        <v>5199.4240580279775</v>
      </c>
      <c r="E2040" s="119">
        <v>15609.263655096829</v>
      </c>
      <c r="F2040" s="119">
        <v>4342.6366881189515</v>
      </c>
      <c r="G2040" s="118">
        <v>0.83521494681970876</v>
      </c>
      <c r="I2040" s="115">
        <v>0.24056603773584906</v>
      </c>
      <c r="J2040" s="115">
        <v>7.1717028192545704E-2</v>
      </c>
      <c r="K2040" s="116">
        <v>99.6005403458214</v>
      </c>
      <c r="L2040" s="115">
        <v>0.10771704180064309</v>
      </c>
      <c r="M2040" s="115">
        <v>0</v>
      </c>
      <c r="N2040" s="117">
        <v>30.68665129683</v>
      </c>
      <c r="O2040" s="115">
        <v>0.8836078787554017</v>
      </c>
      <c r="P2040" s="115">
        <v>0.32041353191365962</v>
      </c>
      <c r="Q2040" s="115">
        <v>1.0237445419272948</v>
      </c>
      <c r="S2040" s="91">
        <v>0</v>
      </c>
      <c r="T2040" s="86">
        <f>IF(S2040=1,INDEX('LAD average need weights (Rx)'!N:N,MATCH(C2040,'LAD average need weights (Rx)'!B:B,0)),SUMPRODUCT(I$2:Q$2,I2040:Q2040)+$T$2)</f>
        <v>1.0464119075851896</v>
      </c>
    </row>
    <row r="2041" spans="2:20" x14ac:dyDescent="0.2">
      <c r="B2041" s="102" t="s">
        <v>4498</v>
      </c>
      <c r="C2041" s="101" t="s">
        <v>7057</v>
      </c>
      <c r="D2041" s="119">
        <v>4570.155675946211</v>
      </c>
      <c r="E2041" s="119">
        <v>14391.803531800268</v>
      </c>
      <c r="F2041" s="119">
        <v>4003.9283983129089</v>
      </c>
      <c r="G2041" s="118">
        <v>0.87610328448689667</v>
      </c>
      <c r="I2041" s="115">
        <v>0.24905660377358491</v>
      </c>
      <c r="J2041" s="115">
        <v>0.1238312139937929</v>
      </c>
      <c r="K2041" s="116">
        <v>101.633554251089</v>
      </c>
      <c r="L2041" s="115">
        <v>0.11715089034676664</v>
      </c>
      <c r="M2041" s="115">
        <v>0</v>
      </c>
      <c r="N2041" s="117">
        <v>28.2154258663132</v>
      </c>
      <c r="O2041" s="115">
        <v>0.75200807937688396</v>
      </c>
      <c r="P2041" s="115">
        <v>0.1450839869273548</v>
      </c>
      <c r="Q2041" s="115">
        <v>1.0106201610803256</v>
      </c>
      <c r="S2041" s="91">
        <v>0</v>
      </c>
      <c r="T2041" s="86">
        <f>IF(S2041=1,INDEX('LAD average need weights (Rx)'!N:N,MATCH(C2041,'LAD average need weights (Rx)'!B:B,0)),SUMPRODUCT(I$2:Q$2,I2041:Q2041)+$T$2)</f>
        <v>1.0203542669599055</v>
      </c>
    </row>
    <row r="2042" spans="2:20" x14ac:dyDescent="0.2">
      <c r="B2042" s="102" t="s">
        <v>4497</v>
      </c>
      <c r="C2042" s="101" t="s">
        <v>7057</v>
      </c>
      <c r="D2042" s="119">
        <v>1423.8627442975467</v>
      </c>
      <c r="E2042" s="119">
        <v>4697.6208544624915</v>
      </c>
      <c r="F2042" s="119">
        <v>1306.9201161709102</v>
      </c>
      <c r="G2042" s="118">
        <v>0.91786945153598398</v>
      </c>
      <c r="I2042" s="115">
        <v>0.2857142857142857</v>
      </c>
      <c r="J2042" s="115">
        <v>3.7709242398217296E-2</v>
      </c>
      <c r="K2042" s="116">
        <v>78.646827133479206</v>
      </c>
      <c r="L2042" s="115">
        <v>9.5768374164810696E-2</v>
      </c>
      <c r="M2042" s="115">
        <v>0</v>
      </c>
      <c r="N2042" s="117">
        <v>20.5057904814004</v>
      </c>
      <c r="O2042" s="115">
        <v>0.78736146694675158</v>
      </c>
      <c r="P2042" s="115">
        <v>7.9159071609516518E-2</v>
      </c>
      <c r="Q2042" s="115">
        <v>1.0082326891452877</v>
      </c>
      <c r="S2042" s="91">
        <v>0</v>
      </c>
      <c r="T2042" s="86">
        <f>IF(S2042=1,INDEX('LAD average need weights (Rx)'!N:N,MATCH(C2042,'LAD average need weights (Rx)'!B:B,0)),SUMPRODUCT(I$2:Q$2,I2042:Q2042)+$T$2)</f>
        <v>0.88986360686958055</v>
      </c>
    </row>
    <row r="2043" spans="2:20" x14ac:dyDescent="0.2">
      <c r="B2043" s="102" t="s">
        <v>4496</v>
      </c>
      <c r="C2043" s="101" t="s">
        <v>7057</v>
      </c>
      <c r="D2043" s="119">
        <v>6871.2312266830495</v>
      </c>
      <c r="E2043" s="119">
        <v>19758.815344408715</v>
      </c>
      <c r="F2043" s="119">
        <v>5497.0790630715828</v>
      </c>
      <c r="G2043" s="118">
        <v>0.8000136921203842</v>
      </c>
      <c r="I2043" s="115">
        <v>0.16203703703703703</v>
      </c>
      <c r="J2043" s="115">
        <v>0.10689806888821805</v>
      </c>
      <c r="K2043" s="116">
        <v>89.484432930339693</v>
      </c>
      <c r="L2043" s="115">
        <v>0.11615678776290631</v>
      </c>
      <c r="M2043" s="115">
        <v>0</v>
      </c>
      <c r="N2043" s="117">
        <v>24.9641640759931</v>
      </c>
      <c r="O2043" s="115">
        <v>0.72814288105528158</v>
      </c>
      <c r="P2043" s="115">
        <v>0.148949623537728</v>
      </c>
      <c r="Q2043" s="115">
        <v>1.0179135261453851</v>
      </c>
      <c r="S2043" s="91">
        <v>0</v>
      </c>
      <c r="T2043" s="86">
        <f>IF(S2043=1,INDEX('LAD average need weights (Rx)'!N:N,MATCH(C2043,'LAD average need weights (Rx)'!B:B,0)),SUMPRODUCT(I$2:Q$2,I2043:Q2043)+$T$2)</f>
        <v>0.95361407068723547</v>
      </c>
    </row>
    <row r="2044" spans="2:20" x14ac:dyDescent="0.2">
      <c r="B2044" s="102" t="s">
        <v>4495</v>
      </c>
      <c r="C2044" s="101" t="s">
        <v>7057</v>
      </c>
      <c r="D2044" s="119">
        <v>5334.8835210173675</v>
      </c>
      <c r="E2044" s="119">
        <v>14440.364632870587</v>
      </c>
      <c r="F2044" s="119">
        <v>4017.4385307434391</v>
      </c>
      <c r="G2044" s="118">
        <v>0.75305084261283173</v>
      </c>
      <c r="I2044" s="115">
        <v>0.17741935483870969</v>
      </c>
      <c r="J2044" s="115">
        <v>6.6515455884972041E-2</v>
      </c>
      <c r="K2044" s="116">
        <v>92.450847457627205</v>
      </c>
      <c r="L2044" s="115">
        <v>0.11723329425556858</v>
      </c>
      <c r="M2044" s="115">
        <v>0</v>
      </c>
      <c r="N2044" s="117">
        <v>29.6806107252015</v>
      </c>
      <c r="O2044" s="115">
        <v>0.80328972247324171</v>
      </c>
      <c r="P2044" s="115">
        <v>0.29874002540866584</v>
      </c>
      <c r="Q2044" s="115">
        <v>1.0643546892140461</v>
      </c>
      <c r="S2044" s="91">
        <v>0</v>
      </c>
      <c r="T2044" s="86">
        <f>IF(S2044=1,INDEX('LAD average need weights (Rx)'!N:N,MATCH(C2044,'LAD average need weights (Rx)'!B:B,0)),SUMPRODUCT(I$2:Q$2,I2044:Q2044)+$T$2)</f>
        <v>1.0160436745609041</v>
      </c>
    </row>
    <row r="2045" spans="2:20" x14ac:dyDescent="0.2">
      <c r="B2045" s="102" t="s">
        <v>4494</v>
      </c>
      <c r="C2045" s="101" t="s">
        <v>7057</v>
      </c>
      <c r="D2045" s="119">
        <v>4443.5030110474036</v>
      </c>
      <c r="E2045" s="119">
        <v>12646.539282236445</v>
      </c>
      <c r="F2045" s="119">
        <v>3518.3802822655839</v>
      </c>
      <c r="G2045" s="118">
        <v>0.79180328527250088</v>
      </c>
      <c r="I2045" s="115">
        <v>0.28662420382165604</v>
      </c>
      <c r="J2045" s="115">
        <v>4.8416781156838458E-2</v>
      </c>
      <c r="K2045" s="116">
        <v>89.566222378112897</v>
      </c>
      <c r="L2045" s="115">
        <v>0.10589812332439678</v>
      </c>
      <c r="M2045" s="115">
        <v>0</v>
      </c>
      <c r="N2045" s="117">
        <v>19.0297884952648</v>
      </c>
      <c r="O2045" s="115">
        <v>0.8193080815160888</v>
      </c>
      <c r="P2045" s="115">
        <v>0.16273362431728758</v>
      </c>
      <c r="Q2045" s="115">
        <v>1.0082594891257346</v>
      </c>
      <c r="S2045" s="91">
        <v>0</v>
      </c>
      <c r="T2045" s="86">
        <f>IF(S2045=1,INDEX('LAD average need weights (Rx)'!N:N,MATCH(C2045,'LAD average need weights (Rx)'!B:B,0)),SUMPRODUCT(I$2:Q$2,I2045:Q2045)+$T$2)</f>
        <v>0.91309432590480588</v>
      </c>
    </row>
    <row r="2046" spans="2:20" x14ac:dyDescent="0.2">
      <c r="B2046" s="102" t="s">
        <v>4493</v>
      </c>
      <c r="C2046" s="101" t="s">
        <v>7057</v>
      </c>
      <c r="D2046" s="119">
        <v>3605.5116271395882</v>
      </c>
      <c r="E2046" s="119">
        <v>13365.629125097703</v>
      </c>
      <c r="F2046" s="119">
        <v>3718.4375048651477</v>
      </c>
      <c r="G2046" s="118">
        <v>1.0313203476797961</v>
      </c>
      <c r="I2046" s="115">
        <v>0.18181818181818182</v>
      </c>
      <c r="J2046" s="115">
        <v>0.12784956510341411</v>
      </c>
      <c r="K2046" s="116">
        <v>102.696712749616</v>
      </c>
      <c r="L2046" s="115">
        <v>8.8012139605462822E-2</v>
      </c>
      <c r="M2046" s="115">
        <v>0</v>
      </c>
      <c r="N2046" s="117">
        <v>29.060975115207398</v>
      </c>
      <c r="O2046" s="115">
        <v>0.79653936972649941</v>
      </c>
      <c r="P2046" s="115">
        <v>0.16886879063731478</v>
      </c>
      <c r="Q2046" s="115">
        <v>1.0133281777827061</v>
      </c>
      <c r="S2046" s="91">
        <v>0</v>
      </c>
      <c r="T2046" s="86">
        <f>IF(S2046=1,INDEX('LAD average need weights (Rx)'!N:N,MATCH(C2046,'LAD average need weights (Rx)'!B:B,0)),SUMPRODUCT(I$2:Q$2,I2046:Q2046)+$T$2)</f>
        <v>1.0071678847241161</v>
      </c>
    </row>
    <row r="2047" spans="2:20" x14ac:dyDescent="0.2">
      <c r="B2047" s="102" t="s">
        <v>4492</v>
      </c>
      <c r="C2047" s="101" t="s">
        <v>7057</v>
      </c>
      <c r="D2047" s="119">
        <v>7303.3198326182137</v>
      </c>
      <c r="E2047" s="119">
        <v>21563.898966553894</v>
      </c>
      <c r="F2047" s="119">
        <v>5999.2694633273131</v>
      </c>
      <c r="G2047" s="118">
        <v>0.82144416523199104</v>
      </c>
      <c r="I2047" s="115">
        <v>0.26422764227642276</v>
      </c>
      <c r="J2047" s="115">
        <v>7.6229883755294867E-2</v>
      </c>
      <c r="K2047" s="116">
        <v>95.435899617184205</v>
      </c>
      <c r="L2047" s="115">
        <v>0.12559117183394641</v>
      </c>
      <c r="M2047" s="115">
        <v>0</v>
      </c>
      <c r="N2047" s="117">
        <v>31.276034732066901</v>
      </c>
      <c r="O2047" s="115">
        <v>0.76732301014972182</v>
      </c>
      <c r="P2047" s="115">
        <v>0.32600346466854724</v>
      </c>
      <c r="Q2047" s="115">
        <v>1.0240730369696918</v>
      </c>
      <c r="S2047" s="91">
        <v>0</v>
      </c>
      <c r="T2047" s="86">
        <f>IF(S2047=1,INDEX('LAD average need weights (Rx)'!N:N,MATCH(C2047,'LAD average need weights (Rx)'!B:B,0)),SUMPRODUCT(I$2:Q$2,I2047:Q2047)+$T$2)</f>
        <v>1.0491029137435732</v>
      </c>
    </row>
    <row r="2048" spans="2:20" x14ac:dyDescent="0.2">
      <c r="B2048" s="102" t="s">
        <v>4491</v>
      </c>
      <c r="C2048" s="101" t="s">
        <v>7057</v>
      </c>
      <c r="D2048" s="119">
        <v>4849.2137282039112</v>
      </c>
      <c r="E2048" s="119">
        <v>15667.788957005949</v>
      </c>
      <c r="F2048" s="119">
        <v>4358.9189502979743</v>
      </c>
      <c r="G2048" s="118">
        <v>0.89889190178310907</v>
      </c>
      <c r="I2048" s="115">
        <v>0.23863636363636365</v>
      </c>
      <c r="J2048" s="115">
        <v>5.7122095389003154E-2</v>
      </c>
      <c r="K2048" s="116">
        <v>87.343532291470595</v>
      </c>
      <c r="L2048" s="115">
        <v>0.11292834890965732</v>
      </c>
      <c r="M2048" s="115">
        <v>0</v>
      </c>
      <c r="N2048" s="117">
        <v>25.821035398230102</v>
      </c>
      <c r="O2048" s="115">
        <v>0.81984113034567507</v>
      </c>
      <c r="P2048" s="115">
        <v>0.18400972206068056</v>
      </c>
      <c r="Q2048" s="115">
        <v>1.0444400037976911</v>
      </c>
      <c r="S2048" s="91">
        <v>0</v>
      </c>
      <c r="T2048" s="86">
        <f>IF(S2048=1,INDEX('LAD average need weights (Rx)'!N:N,MATCH(C2048,'LAD average need weights (Rx)'!B:B,0)),SUMPRODUCT(I$2:Q$2,I2048:Q2048)+$T$2)</f>
        <v>0.97292907406099327</v>
      </c>
    </row>
    <row r="2049" spans="2:20" x14ac:dyDescent="0.2">
      <c r="B2049" s="102" t="s">
        <v>4490</v>
      </c>
      <c r="C2049" s="101" t="s">
        <v>7057</v>
      </c>
      <c r="D2049" s="119">
        <v>4154.1050281678563</v>
      </c>
      <c r="E2049" s="119">
        <v>11163.488031313158</v>
      </c>
      <c r="F2049" s="119">
        <v>3105.7821664975008</v>
      </c>
      <c r="G2049" s="118">
        <v>0.74764170511771766</v>
      </c>
      <c r="I2049" s="115">
        <v>0.22602739726027396</v>
      </c>
      <c r="J2049" s="115">
        <v>7.8216515324547486E-2</v>
      </c>
      <c r="K2049" s="116">
        <v>94.488446802239906</v>
      </c>
      <c r="L2049" s="115">
        <v>0.11819235225955968</v>
      </c>
      <c r="M2049" s="115">
        <v>0</v>
      </c>
      <c r="N2049" s="117">
        <v>32.257476569407601</v>
      </c>
      <c r="O2049" s="115">
        <v>0.75637114901149582</v>
      </c>
      <c r="P2049" s="115">
        <v>0.33081647701172634</v>
      </c>
      <c r="Q2049" s="115">
        <v>1.0246847713339962</v>
      </c>
      <c r="S2049" s="91">
        <v>0</v>
      </c>
      <c r="T2049" s="86">
        <f>IF(S2049=1,INDEX('LAD average need weights (Rx)'!N:N,MATCH(C2049,'LAD average need weights (Rx)'!B:B,0)),SUMPRODUCT(I$2:Q$2,I2049:Q2049)+$T$2)</f>
        <v>1.0432202835956268</v>
      </c>
    </row>
    <row r="2050" spans="2:20" x14ac:dyDescent="0.2">
      <c r="B2050" s="102" t="s">
        <v>4489</v>
      </c>
      <c r="C2050" s="101" t="s">
        <v>7057</v>
      </c>
      <c r="D2050" s="119">
        <v>5073.263891290746</v>
      </c>
      <c r="E2050" s="119">
        <v>15466.086192736897</v>
      </c>
      <c r="F2050" s="119">
        <v>4302.8034381531224</v>
      </c>
      <c r="G2050" s="118">
        <v>0.84813318020766271</v>
      </c>
      <c r="I2050" s="115">
        <v>0.24827586206896551</v>
      </c>
      <c r="J2050" s="115">
        <v>5.5110231963807967E-2</v>
      </c>
      <c r="K2050" s="116">
        <v>81.498844672657299</v>
      </c>
      <c r="L2050" s="115">
        <v>0.10613810741687979</v>
      </c>
      <c r="M2050" s="115">
        <v>0</v>
      </c>
      <c r="N2050" s="117">
        <v>17.896870667522499</v>
      </c>
      <c r="O2050" s="115">
        <v>0.83143068836940848</v>
      </c>
      <c r="P2050" s="115">
        <v>8.1609629360788249E-2</v>
      </c>
      <c r="Q2050" s="115">
        <v>1.0088336324756004</v>
      </c>
      <c r="S2050" s="91">
        <v>0</v>
      </c>
      <c r="T2050" s="86">
        <f>IF(S2050=1,INDEX('LAD average need weights (Rx)'!N:N,MATCH(C2050,'LAD average need weights (Rx)'!B:B,0)),SUMPRODUCT(I$2:Q$2,I2050:Q2050)+$T$2)</f>
        <v>0.88431812494612094</v>
      </c>
    </row>
    <row r="2051" spans="2:20" x14ac:dyDescent="0.2">
      <c r="B2051" s="102" t="s">
        <v>4488</v>
      </c>
      <c r="C2051" s="101" t="s">
        <v>7057</v>
      </c>
      <c r="D2051" s="119">
        <v>5885.6065751258484</v>
      </c>
      <c r="E2051" s="119">
        <v>18208.899575051091</v>
      </c>
      <c r="F2051" s="119">
        <v>5065.8786405385972</v>
      </c>
      <c r="G2051" s="118">
        <v>0.86072328754496752</v>
      </c>
      <c r="I2051" s="115">
        <v>0.31972789115646261</v>
      </c>
      <c r="J2051" s="115">
        <v>5.4099835269762989E-2</v>
      </c>
      <c r="K2051" s="116">
        <v>80.448029905031305</v>
      </c>
      <c r="L2051" s="115">
        <v>8.877284595300261E-2</v>
      </c>
      <c r="M2051" s="115">
        <v>0</v>
      </c>
      <c r="N2051" s="117">
        <v>14.9100632451</v>
      </c>
      <c r="O2051" s="115">
        <v>0.82081706929939191</v>
      </c>
      <c r="P2051" s="115">
        <v>6.0036712767896384E-2</v>
      </c>
      <c r="Q2051" s="115">
        <v>1.0109493043092912</v>
      </c>
      <c r="S2051" s="91">
        <v>0</v>
      </c>
      <c r="T2051" s="86">
        <f>IF(S2051=1,INDEX('LAD average need weights (Rx)'!N:N,MATCH(C2051,'LAD average need weights (Rx)'!B:B,0)),SUMPRODUCT(I$2:Q$2,I2051:Q2051)+$T$2)</f>
        <v>0.86085294922078859</v>
      </c>
    </row>
    <row r="2052" spans="2:20" x14ac:dyDescent="0.2">
      <c r="B2052" s="102" t="s">
        <v>4487</v>
      </c>
      <c r="C2052" s="101" t="s">
        <v>7097</v>
      </c>
      <c r="D2052" s="119">
        <v>7355.2728120199154</v>
      </c>
      <c r="E2052" s="119">
        <v>23461.620411968259</v>
      </c>
      <c r="F2052" s="119">
        <v>6527.2325341538872</v>
      </c>
      <c r="G2052" s="118">
        <v>0.88742222089806744</v>
      </c>
      <c r="I2052" s="115">
        <v>0.28282828282828282</v>
      </c>
      <c r="J2052" s="115">
        <v>5.0248523751153282E-2</v>
      </c>
      <c r="K2052" s="116">
        <v>82.299572086899303</v>
      </c>
      <c r="L2052" s="115">
        <v>0.10638297872340426</v>
      </c>
      <c r="M2052" s="115">
        <v>0</v>
      </c>
      <c r="N2052" s="117">
        <v>16.377529295589198</v>
      </c>
      <c r="O2052" s="115">
        <v>0.84648356652575951</v>
      </c>
      <c r="P2052" s="115">
        <v>0.11465023533967858</v>
      </c>
      <c r="Q2052" s="115">
        <v>1.0187321720650551</v>
      </c>
      <c r="S2052" s="91">
        <v>0</v>
      </c>
      <c r="T2052" s="86">
        <f>IF(S2052=1,INDEX('LAD average need weights (Rx)'!N:N,MATCH(C2052,'LAD average need weights (Rx)'!B:B,0)),SUMPRODUCT(I$2:Q$2,I2052:Q2052)+$T$2)</f>
        <v>0.886086139872304</v>
      </c>
    </row>
    <row r="2053" spans="2:20" x14ac:dyDescent="0.2">
      <c r="B2053" s="102" t="s">
        <v>4486</v>
      </c>
      <c r="C2053" s="101" t="s">
        <v>7097</v>
      </c>
      <c r="D2053" s="119">
        <v>7595.804950617784</v>
      </c>
      <c r="E2053" s="119">
        <v>25246.330452176724</v>
      </c>
      <c r="F2053" s="119">
        <v>7023.7548217848498</v>
      </c>
      <c r="G2053" s="118">
        <v>0.92468867584779046</v>
      </c>
      <c r="I2053" s="115">
        <v>0.2986111111111111</v>
      </c>
      <c r="J2053" s="115">
        <v>0.11071933017668799</v>
      </c>
      <c r="K2053" s="116">
        <v>92.071376146789007</v>
      </c>
      <c r="L2053" s="115">
        <v>0.11717791411042945</v>
      </c>
      <c r="M2053" s="115">
        <v>0</v>
      </c>
      <c r="N2053" s="117">
        <v>24.0523400141143</v>
      </c>
      <c r="O2053" s="115">
        <v>0.8274765650647613</v>
      </c>
      <c r="P2053" s="115">
        <v>0.2033312573419562</v>
      </c>
      <c r="Q2053" s="115">
        <v>1.017693788584227</v>
      </c>
      <c r="S2053" s="91">
        <v>0</v>
      </c>
      <c r="T2053" s="86">
        <f>IF(S2053=1,INDEX('LAD average need weights (Rx)'!N:N,MATCH(C2053,'LAD average need weights (Rx)'!B:B,0)),SUMPRODUCT(I$2:Q$2,I2053:Q2053)+$T$2)</f>
        <v>1.0005163037456095</v>
      </c>
    </row>
    <row r="2054" spans="2:20" x14ac:dyDescent="0.2">
      <c r="B2054" s="102" t="s">
        <v>4485</v>
      </c>
      <c r="C2054" s="101" t="s">
        <v>7097</v>
      </c>
      <c r="D2054" s="119">
        <v>3455.8273352541273</v>
      </c>
      <c r="E2054" s="119">
        <v>11703.264506323869</v>
      </c>
      <c r="F2054" s="119">
        <v>3255.9528071862205</v>
      </c>
      <c r="G2054" s="118">
        <v>0.94216304558132424</v>
      </c>
      <c r="I2054" s="115">
        <v>0.26</v>
      </c>
      <c r="J2054" s="115">
        <v>6.2231640684515754E-2</v>
      </c>
      <c r="K2054" s="116">
        <v>105.52380007933399</v>
      </c>
      <c r="L2054" s="115">
        <v>0.14194915254237289</v>
      </c>
      <c r="M2054" s="115">
        <v>0</v>
      </c>
      <c r="N2054" s="117">
        <v>24.765176517255099</v>
      </c>
      <c r="O2054" s="115">
        <v>0.85085177551204905</v>
      </c>
      <c r="P2054" s="115">
        <v>0.26092304785831072</v>
      </c>
      <c r="Q2054" s="115">
        <v>1.0427605607164199</v>
      </c>
      <c r="S2054" s="91">
        <v>0</v>
      </c>
      <c r="T2054" s="86">
        <f>IF(S2054=1,INDEX('LAD average need weights (Rx)'!N:N,MATCH(C2054,'LAD average need weights (Rx)'!B:B,0)),SUMPRODUCT(I$2:Q$2,I2054:Q2054)+$T$2)</f>
        <v>1.0188574003318984</v>
      </c>
    </row>
    <row r="2055" spans="2:20" x14ac:dyDescent="0.2">
      <c r="B2055" s="102" t="s">
        <v>4484</v>
      </c>
      <c r="C2055" s="101" t="s">
        <v>7057</v>
      </c>
      <c r="D2055" s="119">
        <v>6010.6482471088802</v>
      </c>
      <c r="E2055" s="119">
        <v>18292.511557110818</v>
      </c>
      <c r="F2055" s="119">
        <v>5089.1402413983114</v>
      </c>
      <c r="G2055" s="118">
        <v>0.84668741742559739</v>
      </c>
      <c r="I2055" s="115">
        <v>0.25641025641025639</v>
      </c>
      <c r="J2055" s="115">
        <v>7.4740320600839655E-2</v>
      </c>
      <c r="K2055" s="116">
        <v>94.713029100529099</v>
      </c>
      <c r="L2055" s="115">
        <v>8.4923664122137407E-2</v>
      </c>
      <c r="M2055" s="115">
        <v>0</v>
      </c>
      <c r="N2055" s="117">
        <v>20.0856069223986</v>
      </c>
      <c r="O2055" s="115">
        <v>0.79169070504068384</v>
      </c>
      <c r="P2055" s="115">
        <v>0.17821404170377333</v>
      </c>
      <c r="Q2055" s="115">
        <v>1.0273979335766834</v>
      </c>
      <c r="S2055" s="91">
        <v>0</v>
      </c>
      <c r="T2055" s="86">
        <f>IF(S2055=1,INDEX('LAD average need weights (Rx)'!N:N,MATCH(C2055,'LAD average need weights (Rx)'!B:B,0)),SUMPRODUCT(I$2:Q$2,I2055:Q2055)+$T$2)</f>
        <v>0.92120178866371683</v>
      </c>
    </row>
    <row r="2056" spans="2:20" x14ac:dyDescent="0.2">
      <c r="B2056" s="102" t="s">
        <v>4483</v>
      </c>
      <c r="C2056" s="101" t="s">
        <v>7080</v>
      </c>
      <c r="D2056" s="119">
        <v>6797.9669810276073</v>
      </c>
      <c r="E2056" s="119">
        <v>21839.898481354852</v>
      </c>
      <c r="F2056" s="119">
        <v>6076.0549956471741</v>
      </c>
      <c r="G2056" s="118">
        <v>0.89380472317750115</v>
      </c>
      <c r="I2056" s="115">
        <v>0.29569892473118281</v>
      </c>
      <c r="J2056" s="115">
        <v>8.0695276560141305E-2</v>
      </c>
      <c r="K2056" s="116">
        <v>95.448847667228804</v>
      </c>
      <c r="L2056" s="115">
        <v>8.7021382396817504E-2</v>
      </c>
      <c r="M2056" s="115">
        <v>0</v>
      </c>
      <c r="N2056" s="117">
        <v>20.129392355255799</v>
      </c>
      <c r="O2056" s="115">
        <v>0.74798390409660576</v>
      </c>
      <c r="P2056" s="115">
        <v>0.27433480989227432</v>
      </c>
      <c r="Q2056" s="115">
        <v>1.0082233017020312</v>
      </c>
      <c r="S2056" s="91">
        <v>0</v>
      </c>
      <c r="T2056" s="86">
        <f>IF(S2056=1,INDEX('LAD average need weights (Rx)'!N:N,MATCH(C2056,'LAD average need weights (Rx)'!B:B,0)),SUMPRODUCT(I$2:Q$2,I2056:Q2056)+$T$2)</f>
        <v>0.93428902207375686</v>
      </c>
    </row>
    <row r="2057" spans="2:20" x14ac:dyDescent="0.2">
      <c r="B2057" s="102" t="s">
        <v>4482</v>
      </c>
      <c r="C2057" s="101" t="s">
        <v>7057</v>
      </c>
      <c r="D2057" s="119">
        <v>11118.187708781679</v>
      </c>
      <c r="E2057" s="119">
        <v>32085.780217400552</v>
      </c>
      <c r="F2057" s="119">
        <v>8926.5508878445908</v>
      </c>
      <c r="G2057" s="118">
        <v>0.80287823174580619</v>
      </c>
      <c r="I2057" s="115">
        <v>0.16666666666666666</v>
      </c>
      <c r="J2057" s="115">
        <v>0.11688337574593874</v>
      </c>
      <c r="K2057" s="116">
        <v>104.003470994697</v>
      </c>
      <c r="L2057" s="115">
        <v>9.640957446808511E-2</v>
      </c>
      <c r="M2057" s="115">
        <v>0</v>
      </c>
      <c r="N2057" s="117">
        <v>27.2370853286196</v>
      </c>
      <c r="O2057" s="115">
        <v>0.78301531323024665</v>
      </c>
      <c r="P2057" s="115">
        <v>0.19341369406733747</v>
      </c>
      <c r="Q2057" s="115">
        <v>1.0159598500643672</v>
      </c>
      <c r="S2057" s="91">
        <v>0</v>
      </c>
      <c r="T2057" s="86">
        <f>IF(S2057=1,INDEX('LAD average need weights (Rx)'!N:N,MATCH(C2057,'LAD average need weights (Rx)'!B:B,0)),SUMPRODUCT(I$2:Q$2,I2057:Q2057)+$T$2)</f>
        <v>0.99184090136152636</v>
      </c>
    </row>
    <row r="2058" spans="2:20" x14ac:dyDescent="0.2">
      <c r="B2058" s="102" t="s">
        <v>4481</v>
      </c>
      <c r="C2058" s="101" t="s">
        <v>7057</v>
      </c>
      <c r="D2058" s="119">
        <v>8435.0902260272978</v>
      </c>
      <c r="E2058" s="119">
        <v>26864.338754597113</v>
      </c>
      <c r="F2058" s="119">
        <v>7473.8991957302242</v>
      </c>
      <c r="G2058" s="118">
        <v>0.88604851820894281</v>
      </c>
      <c r="I2058" s="115">
        <v>0.27796610169491526</v>
      </c>
      <c r="J2058" s="115">
        <v>5.2006028232859609E-2</v>
      </c>
      <c r="K2058" s="116">
        <v>89.739785447761193</v>
      </c>
      <c r="L2058" s="115">
        <v>9.2760180995475117E-2</v>
      </c>
      <c r="M2058" s="115">
        <v>0</v>
      </c>
      <c r="N2058" s="117">
        <v>20.8601427238806</v>
      </c>
      <c r="O2058" s="115">
        <v>0.82856076827031155</v>
      </c>
      <c r="P2058" s="115">
        <v>0.17872759034285138</v>
      </c>
      <c r="Q2058" s="115">
        <v>1.0087481335466832</v>
      </c>
      <c r="S2058" s="91">
        <v>0</v>
      </c>
      <c r="T2058" s="86">
        <f>IF(S2058=1,INDEX('LAD average need weights (Rx)'!N:N,MATCH(C2058,'LAD average need weights (Rx)'!B:B,0)),SUMPRODUCT(I$2:Q$2,I2058:Q2058)+$T$2)</f>
        <v>0.9228103518343832</v>
      </c>
    </row>
    <row r="2059" spans="2:20" x14ac:dyDescent="0.2">
      <c r="B2059" s="102" t="s">
        <v>4480</v>
      </c>
      <c r="C2059" s="101" t="s">
        <v>7057</v>
      </c>
      <c r="D2059" s="119">
        <v>12863.868742470922</v>
      </c>
      <c r="E2059" s="119">
        <v>37706.054894451052</v>
      </c>
      <c r="F2059" s="119">
        <v>10490.161545538616</v>
      </c>
      <c r="G2059" s="118">
        <v>0.81547485873395509</v>
      </c>
      <c r="I2059" s="115">
        <v>0.19875776397515527</v>
      </c>
      <c r="J2059" s="115">
        <v>0.10854030635598967</v>
      </c>
      <c r="K2059" s="116">
        <v>108.42988189326</v>
      </c>
      <c r="L2059" s="115">
        <v>0.13572679509632224</v>
      </c>
      <c r="M2059" s="115">
        <v>0</v>
      </c>
      <c r="N2059" s="117">
        <v>28.1701712991741</v>
      </c>
      <c r="O2059" s="115">
        <v>0.76607153446024023</v>
      </c>
      <c r="P2059" s="115">
        <v>0.18818604737691594</v>
      </c>
      <c r="Q2059" s="115">
        <v>1.0298496583759018</v>
      </c>
      <c r="S2059" s="91">
        <v>0</v>
      </c>
      <c r="T2059" s="86">
        <f>IF(S2059=1,INDEX('LAD average need weights (Rx)'!N:N,MATCH(C2059,'LAD average need weights (Rx)'!B:B,0)),SUMPRODUCT(I$2:Q$2,I2059:Q2059)+$T$2)</f>
        <v>1.0306023986342965</v>
      </c>
    </row>
    <row r="2060" spans="2:20" x14ac:dyDescent="0.2">
      <c r="B2060" s="102" t="s">
        <v>4479</v>
      </c>
      <c r="C2060" s="101" t="s">
        <v>7057</v>
      </c>
      <c r="D2060" s="119">
        <v>14985.804559514831</v>
      </c>
      <c r="E2060" s="119">
        <v>44892.621178469424</v>
      </c>
      <c r="F2060" s="119">
        <v>12489.528530180871</v>
      </c>
      <c r="G2060" s="118">
        <v>0.83342395669046565</v>
      </c>
      <c r="I2060" s="115">
        <v>0.33333333333333331</v>
      </c>
      <c r="J2060" s="115">
        <v>4.9646467475224866E-2</v>
      </c>
      <c r="K2060" s="116">
        <v>95.768517555266598</v>
      </c>
      <c r="L2060" s="115">
        <v>8.3461453986382605E-2</v>
      </c>
      <c r="M2060" s="115">
        <v>0</v>
      </c>
      <c r="N2060" s="117">
        <v>17.1161678153446</v>
      </c>
      <c r="O2060" s="115">
        <v>0.79340139001659205</v>
      </c>
      <c r="P2060" s="115">
        <v>0.12091397402882309</v>
      </c>
      <c r="Q2060" s="115">
        <v>1.003520200241135</v>
      </c>
      <c r="S2060" s="91">
        <v>0</v>
      </c>
      <c r="T2060" s="86">
        <f>IF(S2060=1,INDEX('LAD average need weights (Rx)'!N:N,MATCH(C2060,'LAD average need weights (Rx)'!B:B,0)),SUMPRODUCT(I$2:Q$2,I2060:Q2060)+$T$2)</f>
        <v>0.89234190536262203</v>
      </c>
    </row>
    <row r="2061" spans="2:20" x14ac:dyDescent="0.2">
      <c r="B2061" s="102" t="s">
        <v>4478</v>
      </c>
      <c r="C2061" s="101" t="s">
        <v>7057</v>
      </c>
      <c r="D2061" s="119">
        <v>8524.2003534664927</v>
      </c>
      <c r="E2061" s="119">
        <v>24074.023635484744</v>
      </c>
      <c r="F2061" s="119">
        <v>6697.6085855249339</v>
      </c>
      <c r="G2061" s="118">
        <v>0.78571693622865768</v>
      </c>
      <c r="I2061" s="115">
        <v>0.23553719008264462</v>
      </c>
      <c r="J2061" s="115">
        <v>4.0007981944163967E-2</v>
      </c>
      <c r="K2061" s="116">
        <v>86.6221710642819</v>
      </c>
      <c r="L2061" s="115">
        <v>8.8254380272550295E-2</v>
      </c>
      <c r="M2061" s="115">
        <v>0</v>
      </c>
      <c r="N2061" s="117">
        <v>15.665472817425201</v>
      </c>
      <c r="O2061" s="115">
        <v>0.85952666353932528</v>
      </c>
      <c r="P2061" s="115">
        <v>9.4102612887361992E-2</v>
      </c>
      <c r="Q2061" s="115">
        <v>1.0043910861050809</v>
      </c>
      <c r="S2061" s="91">
        <v>0</v>
      </c>
      <c r="T2061" s="86">
        <f>IF(S2061=1,INDEX('LAD average need weights (Rx)'!N:N,MATCH(C2061,'LAD average need weights (Rx)'!B:B,0)),SUMPRODUCT(I$2:Q$2,I2061:Q2061)+$T$2)</f>
        <v>0.85558109985489295</v>
      </c>
    </row>
    <row r="2062" spans="2:20" x14ac:dyDescent="0.2">
      <c r="B2062" s="102" t="s">
        <v>4477</v>
      </c>
      <c r="C2062" s="101" t="s">
        <v>7080</v>
      </c>
      <c r="D2062" s="119">
        <v>103760.31170046359</v>
      </c>
      <c r="E2062" s="119">
        <v>186627.04663882739</v>
      </c>
      <c r="F2062" s="119">
        <v>51921.312730496706</v>
      </c>
      <c r="G2062" s="118">
        <v>0.50039665339849526</v>
      </c>
      <c r="I2062" s="115">
        <v>0.26066023253920584</v>
      </c>
      <c r="J2062" s="115">
        <v>8.8334639112697788E-2</v>
      </c>
      <c r="K2062" s="116">
        <v>101.05919905306909</v>
      </c>
      <c r="L2062" s="115">
        <v>9.1379104960588348E-2</v>
      </c>
      <c r="M2062" s="115">
        <v>2.0100668900881764E-2</v>
      </c>
      <c r="N2062" s="117">
        <v>28.673024409592845</v>
      </c>
      <c r="O2062" s="115">
        <v>0.72259169724678507</v>
      </c>
      <c r="P2062" s="115">
        <v>0.32574349970800087</v>
      </c>
      <c r="Q2062" s="115">
        <v>1.0164374379676482</v>
      </c>
      <c r="S2062" s="91">
        <v>0</v>
      </c>
      <c r="T2062" s="86">
        <f>IF(S2062=1,INDEX('LAD average need weights (Rx)'!N:N,MATCH(C2062,'LAD average need weights (Rx)'!B:B,0)),SUMPRODUCT(I$2:Q$2,I2062:Q2062)+$T$2)</f>
        <v>1.0061156935559699</v>
      </c>
    </row>
    <row r="2063" spans="2:20" x14ac:dyDescent="0.2">
      <c r="B2063" s="102" t="s">
        <v>4476</v>
      </c>
      <c r="C2063" s="101" t="s">
        <v>7080</v>
      </c>
      <c r="D2063" s="119">
        <v>5032.58498622348</v>
      </c>
      <c r="E2063" s="119">
        <v>15685.065961075004</v>
      </c>
      <c r="F2063" s="119">
        <v>4363.7255672780502</v>
      </c>
      <c r="G2063" s="118">
        <v>0.86709426253577271</v>
      </c>
      <c r="I2063" s="115">
        <v>0.25786163522012578</v>
      </c>
      <c r="J2063" s="115">
        <v>5.1431836535053947E-2</v>
      </c>
      <c r="K2063" s="116">
        <v>88.025171339563897</v>
      </c>
      <c r="L2063" s="115">
        <v>9.6326530612244901E-2</v>
      </c>
      <c r="M2063" s="115">
        <v>0</v>
      </c>
      <c r="N2063" s="117">
        <v>21.714877050882698</v>
      </c>
      <c r="O2063" s="115">
        <v>0.69760812775172143</v>
      </c>
      <c r="P2063" s="115">
        <v>0.24278341215159277</v>
      </c>
      <c r="Q2063" s="115">
        <v>0.99621682605427919</v>
      </c>
      <c r="S2063" s="91">
        <v>0</v>
      </c>
      <c r="T2063" s="86">
        <f>IF(S2063=1,INDEX('LAD average need weights (Rx)'!N:N,MATCH(C2063,'LAD average need weights (Rx)'!B:B,0)),SUMPRODUCT(I$2:Q$2,I2063:Q2063)+$T$2)</f>
        <v>0.91079130463832925</v>
      </c>
    </row>
    <row r="2064" spans="2:20" x14ac:dyDescent="0.2">
      <c r="B2064" s="102" t="s">
        <v>4475</v>
      </c>
      <c r="C2064" s="101" t="s">
        <v>7097</v>
      </c>
      <c r="D2064" s="119">
        <v>9666.9881694982923</v>
      </c>
      <c r="E2064" s="119">
        <v>28231.715690087145</v>
      </c>
      <c r="F2064" s="119">
        <v>7854.3156828723168</v>
      </c>
      <c r="G2064" s="118">
        <v>0.81248839298827324</v>
      </c>
      <c r="I2064" s="115">
        <v>0.20224719101123595</v>
      </c>
      <c r="J2064" s="115">
        <v>9.603900242767581E-2</v>
      </c>
      <c r="K2064" s="116">
        <v>99.698252671275895</v>
      </c>
      <c r="L2064" s="115">
        <v>0.12821917808219177</v>
      </c>
      <c r="M2064" s="115">
        <v>0</v>
      </c>
      <c r="N2064" s="117">
        <v>23.9067199245757</v>
      </c>
      <c r="O2064" s="115">
        <v>0.72331135212705999</v>
      </c>
      <c r="P2064" s="115">
        <v>0.1944784324574155</v>
      </c>
      <c r="Q2064" s="115">
        <v>1.0184936254411043</v>
      </c>
      <c r="S2064" s="91">
        <v>0</v>
      </c>
      <c r="T2064" s="86">
        <f>IF(S2064=1,INDEX('LAD average need weights (Rx)'!N:N,MATCH(C2064,'LAD average need weights (Rx)'!B:B,0)),SUMPRODUCT(I$2:Q$2,I2064:Q2064)+$T$2)</f>
        <v>0.97056093668553634</v>
      </c>
    </row>
    <row r="2065" spans="2:20" x14ac:dyDescent="0.2">
      <c r="B2065" s="102" t="s">
        <v>4474</v>
      </c>
      <c r="C2065" s="101" t="s">
        <v>7057</v>
      </c>
      <c r="D2065" s="119">
        <v>9523.6469075855657</v>
      </c>
      <c r="E2065" s="119">
        <v>29764.351168081208</v>
      </c>
      <c r="F2065" s="119">
        <v>8280.7085738705082</v>
      </c>
      <c r="G2065" s="118">
        <v>0.86948924652749782</v>
      </c>
      <c r="I2065" s="115">
        <v>0.22093023255813954</v>
      </c>
      <c r="J2065" s="115">
        <v>5.9916510244619449E-2</v>
      </c>
      <c r="K2065" s="116">
        <v>86.475871080139399</v>
      </c>
      <c r="L2065" s="115">
        <v>9.9393373775081659E-2</v>
      </c>
      <c r="M2065" s="115">
        <v>0</v>
      </c>
      <c r="N2065" s="117">
        <v>18.5062030705575</v>
      </c>
      <c r="O2065" s="115">
        <v>0.79276737571651279</v>
      </c>
      <c r="P2065" s="115">
        <v>0.10907629431038168</v>
      </c>
      <c r="Q2065" s="115">
        <v>1.0278086411216434</v>
      </c>
      <c r="S2065" s="91">
        <v>0</v>
      </c>
      <c r="T2065" s="86">
        <f>IF(S2065=1,INDEX('LAD average need weights (Rx)'!N:N,MATCH(C2065,'LAD average need weights (Rx)'!B:B,0)),SUMPRODUCT(I$2:Q$2,I2065:Q2065)+$T$2)</f>
        <v>0.88777986838876632</v>
      </c>
    </row>
    <row r="2066" spans="2:20" x14ac:dyDescent="0.2">
      <c r="B2066" s="102" t="s">
        <v>4473</v>
      </c>
      <c r="C2066" s="101" t="s">
        <v>7080</v>
      </c>
      <c r="D2066" s="119">
        <v>12345.333081913634</v>
      </c>
      <c r="E2066" s="119">
        <v>36169.144424529033</v>
      </c>
      <c r="F2066" s="119">
        <v>10062.579313569706</v>
      </c>
      <c r="G2066" s="118">
        <v>0.81509176356786628</v>
      </c>
      <c r="I2066" s="115">
        <v>0.25878594249201275</v>
      </c>
      <c r="J2066" s="115">
        <v>6.4383796654116018E-2</v>
      </c>
      <c r="K2066" s="116">
        <v>93.138208991792197</v>
      </c>
      <c r="L2066" s="115">
        <v>8.2135523613963035E-2</v>
      </c>
      <c r="M2066" s="115">
        <v>0</v>
      </c>
      <c r="N2066" s="117">
        <v>19.603275388950099</v>
      </c>
      <c r="O2066" s="115">
        <v>0.7178920348779404</v>
      </c>
      <c r="P2066" s="115">
        <v>0.28710743532762867</v>
      </c>
      <c r="Q2066" s="115">
        <v>1.033893278499417</v>
      </c>
      <c r="S2066" s="91">
        <v>0</v>
      </c>
      <c r="T2066" s="86">
        <f>IF(S2066=1,INDEX('LAD average need weights (Rx)'!N:N,MATCH(C2066,'LAD average need weights (Rx)'!B:B,0)),SUMPRODUCT(I$2:Q$2,I2066:Q2066)+$T$2)</f>
        <v>0.91206019162467733</v>
      </c>
    </row>
    <row r="2067" spans="2:20" x14ac:dyDescent="0.2">
      <c r="B2067" s="102" t="s">
        <v>4472</v>
      </c>
      <c r="C2067" s="101" t="s">
        <v>7057</v>
      </c>
      <c r="D2067" s="119">
        <v>5918.9135725164979</v>
      </c>
      <c r="E2067" s="119">
        <v>20389.197287075782</v>
      </c>
      <c r="F2067" s="119">
        <v>5672.4569548313793</v>
      </c>
      <c r="G2067" s="118">
        <v>0.95836117309948576</v>
      </c>
      <c r="I2067" s="115">
        <v>0.19662921348314608</v>
      </c>
      <c r="J2067" s="115">
        <v>6.4593212515779444E-2</v>
      </c>
      <c r="K2067" s="116">
        <v>99.326016979129804</v>
      </c>
      <c r="L2067" s="115">
        <v>8.6124401913875603E-2</v>
      </c>
      <c r="M2067" s="115">
        <v>0</v>
      </c>
      <c r="N2067" s="117">
        <v>21.686449239476499</v>
      </c>
      <c r="O2067" s="115">
        <v>0.82035103135402054</v>
      </c>
      <c r="P2067" s="115">
        <v>0.10961019552065598</v>
      </c>
      <c r="Q2067" s="115">
        <v>1.0228322861494166</v>
      </c>
      <c r="S2067" s="91">
        <v>0</v>
      </c>
      <c r="T2067" s="86">
        <f>IF(S2067=1,INDEX('LAD average need weights (Rx)'!N:N,MATCH(C2067,'LAD average need weights (Rx)'!B:B,0)),SUMPRODUCT(I$2:Q$2,I2067:Q2067)+$T$2)</f>
        <v>0.91779962628988998</v>
      </c>
    </row>
    <row r="2068" spans="2:20" x14ac:dyDescent="0.2">
      <c r="B2068" s="102" t="s">
        <v>4471</v>
      </c>
      <c r="C2068" s="101" t="s">
        <v>7057</v>
      </c>
      <c r="D2068" s="119">
        <v>4566.3333460185495</v>
      </c>
      <c r="E2068" s="119">
        <v>14421.228473988012</v>
      </c>
      <c r="F2068" s="119">
        <v>4012.1146802742974</v>
      </c>
      <c r="G2068" s="118">
        <v>0.87862938954566616</v>
      </c>
      <c r="I2068" s="115">
        <v>0.27906976744186046</v>
      </c>
      <c r="J2068" s="115">
        <v>7.1082841140788167E-2</v>
      </c>
      <c r="K2068" s="116">
        <v>91.042790577271504</v>
      </c>
      <c r="L2068" s="115">
        <v>0.11945031712473574</v>
      </c>
      <c r="M2068" s="115">
        <v>0</v>
      </c>
      <c r="N2068" s="117">
        <v>20.0918042971783</v>
      </c>
      <c r="O2068" s="115">
        <v>0.77983257461719246</v>
      </c>
      <c r="P2068" s="115">
        <v>0.17777852420574894</v>
      </c>
      <c r="Q2068" s="115">
        <v>1.0012259322144803</v>
      </c>
      <c r="S2068" s="91">
        <v>0</v>
      </c>
      <c r="T2068" s="86">
        <f>IF(S2068=1,INDEX('LAD average need weights (Rx)'!N:N,MATCH(C2068,'LAD average need weights (Rx)'!B:B,0)),SUMPRODUCT(I$2:Q$2,I2068:Q2068)+$T$2)</f>
        <v>0.93418692925198943</v>
      </c>
    </row>
    <row r="2069" spans="2:20" x14ac:dyDescent="0.2">
      <c r="B2069" s="102" t="s">
        <v>4470</v>
      </c>
      <c r="C2069" s="101" t="s">
        <v>7097</v>
      </c>
      <c r="D2069" s="119">
        <v>5264.295857996407</v>
      </c>
      <c r="E2069" s="119">
        <v>16375.251154572914</v>
      </c>
      <c r="F2069" s="119">
        <v>4555.7412580311393</v>
      </c>
      <c r="G2069" s="118">
        <v>0.86540372747307104</v>
      </c>
      <c r="I2069" s="115">
        <v>0.20987654320987653</v>
      </c>
      <c r="J2069" s="115">
        <v>5.0994155146710574E-2</v>
      </c>
      <c r="K2069" s="116">
        <v>81.071954174928507</v>
      </c>
      <c r="L2069" s="115">
        <v>0.12103746397694524</v>
      </c>
      <c r="M2069" s="115">
        <v>0</v>
      </c>
      <c r="N2069" s="117">
        <v>16.1526065212602</v>
      </c>
      <c r="O2069" s="115">
        <v>0.84727106613647651</v>
      </c>
      <c r="P2069" s="115">
        <v>0.10388421603248876</v>
      </c>
      <c r="Q2069" s="115">
        <v>1.0186077211514055</v>
      </c>
      <c r="S2069" s="91">
        <v>0</v>
      </c>
      <c r="T2069" s="86">
        <f>IF(S2069=1,INDEX('LAD average need weights (Rx)'!N:N,MATCH(C2069,'LAD average need weights (Rx)'!B:B,0)),SUMPRODUCT(I$2:Q$2,I2069:Q2069)+$T$2)</f>
        <v>0.87525525331866161</v>
      </c>
    </row>
    <row r="2070" spans="2:20" x14ac:dyDescent="0.2">
      <c r="B2070" s="102" t="s">
        <v>4469</v>
      </c>
      <c r="C2070" s="101" t="s">
        <v>7097</v>
      </c>
      <c r="D2070" s="119">
        <v>9051.1981905746161</v>
      </c>
      <c r="E2070" s="119">
        <v>28772.549063675535</v>
      </c>
      <c r="F2070" s="119">
        <v>8004.7803621935091</v>
      </c>
      <c r="G2070" s="118">
        <v>0.88438902713777889</v>
      </c>
      <c r="I2070" s="115">
        <v>0.24235294117647058</v>
      </c>
      <c r="J2070" s="115">
        <v>7.5650235117996942E-2</v>
      </c>
      <c r="K2070" s="116">
        <v>95.958544698544799</v>
      </c>
      <c r="L2070" s="115">
        <v>0.12011834319526628</v>
      </c>
      <c r="M2070" s="115">
        <v>0</v>
      </c>
      <c r="N2070" s="117">
        <v>24.778945676274901</v>
      </c>
      <c r="O2070" s="115">
        <v>0.81290529328133454</v>
      </c>
      <c r="P2070" s="115">
        <v>0.33049197512294815</v>
      </c>
      <c r="Q2070" s="115">
        <v>1.0332780723739445</v>
      </c>
      <c r="S2070" s="91">
        <v>0</v>
      </c>
      <c r="T2070" s="86">
        <f>IF(S2070=1,INDEX('LAD average need weights (Rx)'!N:N,MATCH(C2070,'LAD average need weights (Rx)'!B:B,0)),SUMPRODUCT(I$2:Q$2,I2070:Q2070)+$T$2)</f>
        <v>0.99821431089821056</v>
      </c>
    </row>
    <row r="2071" spans="2:20" x14ac:dyDescent="0.2">
      <c r="B2071" s="102" t="s">
        <v>4468</v>
      </c>
      <c r="C2071" s="101" t="s">
        <v>7057</v>
      </c>
      <c r="D2071" s="119">
        <v>3374.3433333934963</v>
      </c>
      <c r="E2071" s="119">
        <v>9139.1018369428493</v>
      </c>
      <c r="F2071" s="119">
        <v>2542.5798301897621</v>
      </c>
      <c r="G2071" s="118">
        <v>0.75350359432238045</v>
      </c>
      <c r="I2071" s="115">
        <v>0.14473684210526316</v>
      </c>
      <c r="J2071" s="115">
        <v>5.1798548346129118E-2</v>
      </c>
      <c r="K2071" s="116">
        <v>94.889844851904101</v>
      </c>
      <c r="L2071" s="115">
        <v>5.090497737556561E-2</v>
      </c>
      <c r="M2071" s="115">
        <v>0</v>
      </c>
      <c r="N2071" s="117">
        <v>23.073036318758799</v>
      </c>
      <c r="O2071" s="115">
        <v>0.83186882819814789</v>
      </c>
      <c r="P2071" s="115">
        <v>0.20204565596487101</v>
      </c>
      <c r="Q2071" s="115">
        <v>1.0128522789700831</v>
      </c>
      <c r="S2071" s="91">
        <v>0</v>
      </c>
      <c r="T2071" s="86">
        <f>IF(S2071=1,INDEX('LAD average need weights (Rx)'!N:N,MATCH(C2071,'LAD average need weights (Rx)'!B:B,0)),SUMPRODUCT(I$2:Q$2,I2071:Q2071)+$T$2)</f>
        <v>0.89518632577632062</v>
      </c>
    </row>
    <row r="2072" spans="2:20" x14ac:dyDescent="0.2">
      <c r="B2072" s="102" t="s">
        <v>4467</v>
      </c>
      <c r="C2072" s="101" t="s">
        <v>7057</v>
      </c>
      <c r="D2072" s="119">
        <v>2495.3392634934999</v>
      </c>
      <c r="E2072" s="119">
        <v>7178.2702935046445</v>
      </c>
      <c r="F2072" s="119">
        <v>1997.0589659191899</v>
      </c>
      <c r="G2072" s="118">
        <v>0.80031561044059696</v>
      </c>
      <c r="I2072" s="115">
        <v>0.27397260273972601</v>
      </c>
      <c r="J2072" s="115">
        <v>9.5051931032832798E-2</v>
      </c>
      <c r="K2072" s="116">
        <v>102.978571428571</v>
      </c>
      <c r="L2072" s="115">
        <v>0.17400881057268722</v>
      </c>
      <c r="M2072" s="115">
        <v>0</v>
      </c>
      <c r="N2072" s="117">
        <v>24.978341745081298</v>
      </c>
      <c r="O2072" s="115">
        <v>0.79446753557106631</v>
      </c>
      <c r="P2072" s="115">
        <v>0.15474122037378091</v>
      </c>
      <c r="Q2072" s="115">
        <v>1.0206805597907729</v>
      </c>
      <c r="S2072" s="91">
        <v>0</v>
      </c>
      <c r="T2072" s="86">
        <f>IF(S2072=1,INDEX('LAD average need weights (Rx)'!N:N,MATCH(C2072,'LAD average need weights (Rx)'!B:B,0)),SUMPRODUCT(I$2:Q$2,I2072:Q2072)+$T$2)</f>
        <v>1.031486380975589</v>
      </c>
    </row>
    <row r="2073" spans="2:20" x14ac:dyDescent="0.2">
      <c r="B2073" s="102" t="s">
        <v>4466</v>
      </c>
      <c r="C2073" s="101" t="s">
        <v>7080</v>
      </c>
      <c r="D2073" s="119">
        <v>6807.6545466274438</v>
      </c>
      <c r="E2073" s="119">
        <v>21622.073785318626</v>
      </c>
      <c r="F2073" s="119">
        <v>6015.4542179624177</v>
      </c>
      <c r="G2073" s="118">
        <v>0.88363094466103786</v>
      </c>
      <c r="I2073" s="115">
        <v>0.24931506849315069</v>
      </c>
      <c r="J2073" s="115">
        <v>0.12092641855289958</v>
      </c>
      <c r="K2073" s="116">
        <v>101.27954790096901</v>
      </c>
      <c r="L2073" s="115">
        <v>0.1038135593220339</v>
      </c>
      <c r="M2073" s="115">
        <v>0</v>
      </c>
      <c r="N2073" s="117">
        <v>32.8958476322263</v>
      </c>
      <c r="O2073" s="115">
        <v>0.7529651350307478</v>
      </c>
      <c r="P2073" s="115">
        <v>0.31020285253346963</v>
      </c>
      <c r="Q2073" s="115">
        <v>1.0192353981433844</v>
      </c>
      <c r="S2073" s="91">
        <v>0</v>
      </c>
      <c r="T2073" s="86">
        <f>IF(S2073=1,INDEX('LAD average need weights (Rx)'!N:N,MATCH(C2073,'LAD average need weights (Rx)'!B:B,0)),SUMPRODUCT(I$2:Q$2,I2073:Q2073)+$T$2)</f>
        <v>1.0670417229944082</v>
      </c>
    </row>
    <row r="2074" spans="2:20" x14ac:dyDescent="0.2">
      <c r="B2074" s="102" t="s">
        <v>4465</v>
      </c>
      <c r="C2074" s="101" t="s">
        <v>7097</v>
      </c>
      <c r="D2074" s="119">
        <v>4356.8119404411327</v>
      </c>
      <c r="E2074" s="119">
        <v>12837.362717678103</v>
      </c>
      <c r="F2074" s="119">
        <v>3571.4690678747152</v>
      </c>
      <c r="G2074" s="118">
        <v>0.81974368338540204</v>
      </c>
      <c r="I2074" s="115">
        <v>0.29927007299270075</v>
      </c>
      <c r="J2074" s="115">
        <v>4.6726044348050437E-2</v>
      </c>
      <c r="K2074" s="116">
        <v>86.916088965915705</v>
      </c>
      <c r="L2074" s="115">
        <v>9.0611353711790396E-2</v>
      </c>
      <c r="M2074" s="115">
        <v>0</v>
      </c>
      <c r="N2074" s="117">
        <v>15.935657712305</v>
      </c>
      <c r="O2074" s="115">
        <v>0.82259729796530445</v>
      </c>
      <c r="P2074" s="115">
        <v>0.16289851019270696</v>
      </c>
      <c r="Q2074" s="115">
        <v>1.0070047929198853</v>
      </c>
      <c r="S2074" s="91">
        <v>0</v>
      </c>
      <c r="T2074" s="86">
        <f>IF(S2074=1,INDEX('LAD average need weights (Rx)'!N:N,MATCH(C2074,'LAD average need weights (Rx)'!B:B,0)),SUMPRODUCT(I$2:Q$2,I2074:Q2074)+$T$2)</f>
        <v>0.87873992164789294</v>
      </c>
    </row>
    <row r="2075" spans="2:20" x14ac:dyDescent="0.2">
      <c r="B2075" s="102" t="s">
        <v>4464</v>
      </c>
      <c r="C2075" s="101" t="s">
        <v>7057</v>
      </c>
      <c r="D2075" s="119">
        <v>9119.0323633275802</v>
      </c>
      <c r="E2075" s="119">
        <v>28974.199501407194</v>
      </c>
      <c r="F2075" s="119">
        <v>8060.8813166278851</v>
      </c>
      <c r="G2075" s="118">
        <v>0.88396235427839076</v>
      </c>
      <c r="I2075" s="115">
        <v>0.28894472361809043</v>
      </c>
      <c r="J2075" s="115">
        <v>5.0907043153779898E-2</v>
      </c>
      <c r="K2075" s="116">
        <v>92.674536118566905</v>
      </c>
      <c r="L2075" s="115">
        <v>0.11991971901655796</v>
      </c>
      <c r="M2075" s="115">
        <v>0</v>
      </c>
      <c r="N2075" s="117">
        <v>14.2887493289765</v>
      </c>
      <c r="O2075" s="115">
        <v>0.82042615270198138</v>
      </c>
      <c r="P2075" s="115">
        <v>0.10453480366763189</v>
      </c>
      <c r="Q2075" s="115">
        <v>0.99232458713923433</v>
      </c>
      <c r="S2075" s="91">
        <v>0</v>
      </c>
      <c r="T2075" s="86">
        <f>IF(S2075=1,INDEX('LAD average need weights (Rx)'!N:N,MATCH(C2075,'LAD average need weights (Rx)'!B:B,0)),SUMPRODUCT(I$2:Q$2,I2075:Q2075)+$T$2)</f>
        <v>0.87907918085867542</v>
      </c>
    </row>
    <row r="2076" spans="2:20" x14ac:dyDescent="0.2">
      <c r="B2076" s="102" t="s">
        <v>4463</v>
      </c>
      <c r="C2076" s="101" t="s">
        <v>7057</v>
      </c>
      <c r="D2076" s="119">
        <v>3407.0230848506894</v>
      </c>
      <c r="E2076" s="119">
        <v>9060.2473224422611</v>
      </c>
      <c r="F2076" s="119">
        <v>2520.6417993344598</v>
      </c>
      <c r="G2076" s="118">
        <v>0.73983701799453039</v>
      </c>
      <c r="I2076" s="115">
        <v>0.26153846153846155</v>
      </c>
      <c r="J2076" s="115">
        <v>8.2419865936188511E-2</v>
      </c>
      <c r="K2076" s="116">
        <v>88.552301136363695</v>
      </c>
      <c r="L2076" s="115">
        <v>9.1194968553459113E-2</v>
      </c>
      <c r="M2076" s="115">
        <v>0</v>
      </c>
      <c r="N2076" s="117">
        <v>29.889386363636401</v>
      </c>
      <c r="O2076" s="115">
        <v>0.73361480743885477</v>
      </c>
      <c r="P2076" s="115">
        <v>0.26339833452499539</v>
      </c>
      <c r="Q2076" s="115">
        <v>1.0449676411606743</v>
      </c>
      <c r="S2076" s="91">
        <v>0</v>
      </c>
      <c r="T2076" s="86">
        <f>IF(S2076=1,INDEX('LAD average need weights (Rx)'!N:N,MATCH(C2076,'LAD average need weights (Rx)'!B:B,0)),SUMPRODUCT(I$2:Q$2,I2076:Q2076)+$T$2)</f>
        <v>1.0060967078010068</v>
      </c>
    </row>
    <row r="2077" spans="2:20" x14ac:dyDescent="0.2">
      <c r="B2077" s="102" t="s">
        <v>4462</v>
      </c>
      <c r="C2077" s="101" t="s">
        <v>7057</v>
      </c>
      <c r="D2077" s="119">
        <v>7992.818187562445</v>
      </c>
      <c r="E2077" s="119">
        <v>22608.909724301167</v>
      </c>
      <c r="F2077" s="119">
        <v>6290.0007980235841</v>
      </c>
      <c r="G2077" s="118">
        <v>0.78695657156463283</v>
      </c>
      <c r="I2077" s="115">
        <v>0.21359223300970873</v>
      </c>
      <c r="J2077" s="115">
        <v>0.12466364782226516</v>
      </c>
      <c r="K2077" s="116">
        <v>103.699874231414</v>
      </c>
      <c r="L2077" s="115">
        <v>0.12271869100062932</v>
      </c>
      <c r="M2077" s="115">
        <v>0</v>
      </c>
      <c r="N2077" s="117">
        <v>29.942064561207399</v>
      </c>
      <c r="O2077" s="115">
        <v>0.77106425533636358</v>
      </c>
      <c r="P2077" s="115">
        <v>0.18646801058482301</v>
      </c>
      <c r="Q2077" s="115">
        <v>1.0160255153346351</v>
      </c>
      <c r="S2077" s="91">
        <v>0</v>
      </c>
      <c r="T2077" s="86">
        <f>IF(S2077=1,INDEX('LAD average need weights (Rx)'!N:N,MATCH(C2077,'LAD average need weights (Rx)'!B:B,0)),SUMPRODUCT(I$2:Q$2,I2077:Q2077)+$T$2)</f>
        <v>1.040287820033833</v>
      </c>
    </row>
    <row r="2078" spans="2:20" x14ac:dyDescent="0.2">
      <c r="B2078" s="102" t="s">
        <v>4461</v>
      </c>
      <c r="C2078" s="101" t="s">
        <v>7057</v>
      </c>
      <c r="D2078" s="119">
        <v>5748.5426646585811</v>
      </c>
      <c r="E2078" s="119">
        <v>16213.899249731165</v>
      </c>
      <c r="F2078" s="119">
        <v>4510.8517156961379</v>
      </c>
      <c r="G2078" s="118">
        <v>0.78469483116623051</v>
      </c>
      <c r="I2078" s="115">
        <v>0.16113744075829384</v>
      </c>
      <c r="J2078" s="115">
        <v>7.4408945543734464E-2</v>
      </c>
      <c r="K2078" s="116">
        <v>84.057944664031595</v>
      </c>
      <c r="L2078" s="115">
        <v>9.7733711048158645E-2</v>
      </c>
      <c r="M2078" s="115">
        <v>0</v>
      </c>
      <c r="N2078" s="117">
        <v>26.637559288537599</v>
      </c>
      <c r="O2078" s="115">
        <v>0.70655621134956903</v>
      </c>
      <c r="P2078" s="115">
        <v>0.26322440848807166</v>
      </c>
      <c r="Q2078" s="115">
        <v>1.0194101782633174</v>
      </c>
      <c r="S2078" s="91">
        <v>0</v>
      </c>
      <c r="T2078" s="86">
        <f>IF(S2078=1,INDEX('LAD average need weights (Rx)'!N:N,MATCH(C2078,'LAD average need weights (Rx)'!B:B,0)),SUMPRODUCT(I$2:Q$2,I2078:Q2078)+$T$2)</f>
        <v>0.94465868909488093</v>
      </c>
    </row>
    <row r="2079" spans="2:20" x14ac:dyDescent="0.2">
      <c r="B2079" s="102" t="s">
        <v>4460</v>
      </c>
      <c r="C2079" s="101" t="s">
        <v>7080</v>
      </c>
      <c r="D2079" s="119">
        <v>11884.112795392773</v>
      </c>
      <c r="E2079" s="119">
        <v>35333.888291917552</v>
      </c>
      <c r="F2079" s="119">
        <v>9830.2035906911588</v>
      </c>
      <c r="G2079" s="118">
        <v>0.82717185202938559</v>
      </c>
      <c r="I2079" s="115">
        <v>0.34130434782608693</v>
      </c>
      <c r="J2079" s="115">
        <v>5.7726773012276196E-2</v>
      </c>
      <c r="K2079" s="116">
        <v>98.724316581115005</v>
      </c>
      <c r="L2079" s="115">
        <v>0.10594059405940594</v>
      </c>
      <c r="M2079" s="115">
        <v>0</v>
      </c>
      <c r="N2079" s="117">
        <v>24.224602244240199</v>
      </c>
      <c r="O2079" s="115">
        <v>0.78348354618394067</v>
      </c>
      <c r="P2079" s="115">
        <v>0.26211385709161589</v>
      </c>
      <c r="Q2079" s="115">
        <v>1.0120361160416718</v>
      </c>
      <c r="S2079" s="91">
        <v>0</v>
      </c>
      <c r="T2079" s="86">
        <f>IF(S2079=1,INDEX('LAD average need weights (Rx)'!N:N,MATCH(C2079,'LAD average need weights (Rx)'!B:B,0)),SUMPRODUCT(I$2:Q$2,I2079:Q2079)+$T$2)</f>
        <v>0.98584741522058394</v>
      </c>
    </row>
    <row r="2080" spans="2:20" x14ac:dyDescent="0.2">
      <c r="B2080" s="102" t="s">
        <v>4459</v>
      </c>
      <c r="C2080" s="101" t="s">
        <v>7057</v>
      </c>
      <c r="D2080" s="119">
        <v>3469.1425712569217</v>
      </c>
      <c r="E2080" s="119">
        <v>10553.402242757573</v>
      </c>
      <c r="F2080" s="119">
        <v>2936.050846249324</v>
      </c>
      <c r="G2080" s="118">
        <v>0.8463332901263696</v>
      </c>
      <c r="I2080" s="115">
        <v>0.1736842105263158</v>
      </c>
      <c r="J2080" s="115">
        <v>8.1891310303185139E-2</v>
      </c>
      <c r="K2080" s="116">
        <v>96.323254213966294</v>
      </c>
      <c r="L2080" s="115">
        <v>7.1999999999999995E-2</v>
      </c>
      <c r="M2080" s="115">
        <v>0</v>
      </c>
      <c r="N2080" s="117">
        <v>26.866145854833199</v>
      </c>
      <c r="O2080" s="115">
        <v>0.75174105402034297</v>
      </c>
      <c r="P2080" s="115">
        <v>0.24040955412131393</v>
      </c>
      <c r="Q2080" s="115">
        <v>1.0076976791753629</v>
      </c>
      <c r="S2080" s="91">
        <v>0</v>
      </c>
      <c r="T2080" s="86">
        <f>IF(S2080=1,INDEX('LAD average need weights (Rx)'!N:N,MATCH(C2080,'LAD average need weights (Rx)'!B:B,0)),SUMPRODUCT(I$2:Q$2,I2080:Q2080)+$T$2)</f>
        <v>0.9509545072765011</v>
      </c>
    </row>
    <row r="2081" spans="2:20" x14ac:dyDescent="0.2">
      <c r="B2081" s="102" t="s">
        <v>4458</v>
      </c>
      <c r="C2081" s="101" t="s">
        <v>7057</v>
      </c>
      <c r="D2081" s="119">
        <v>5830.9205843392692</v>
      </c>
      <c r="E2081" s="119">
        <v>16337.709905252135</v>
      </c>
      <c r="F2081" s="119">
        <v>4545.2969468694782</v>
      </c>
      <c r="G2081" s="118">
        <v>0.77951618121455324</v>
      </c>
      <c r="I2081" s="115">
        <v>0.20454545454545456</v>
      </c>
      <c r="J2081" s="115">
        <v>5.6058242113436144E-2</v>
      </c>
      <c r="K2081" s="116">
        <v>88.384971962616902</v>
      </c>
      <c r="L2081" s="115">
        <v>0.12387202625102543</v>
      </c>
      <c r="M2081" s="115">
        <v>0</v>
      </c>
      <c r="N2081" s="117">
        <v>20.641940934579399</v>
      </c>
      <c r="O2081" s="115">
        <v>0.81427200301289371</v>
      </c>
      <c r="P2081" s="115">
        <v>0.15742969936953202</v>
      </c>
      <c r="Q2081" s="115">
        <v>1.0324508021493795</v>
      </c>
      <c r="S2081" s="91">
        <v>0</v>
      </c>
      <c r="T2081" s="86">
        <f>IF(S2081=1,INDEX('LAD average need weights (Rx)'!N:N,MATCH(C2081,'LAD average need weights (Rx)'!B:B,0)),SUMPRODUCT(I$2:Q$2,I2081:Q2081)+$T$2)</f>
        <v>0.92509638976158437</v>
      </c>
    </row>
    <row r="2082" spans="2:20" x14ac:dyDescent="0.2">
      <c r="B2082" s="102" t="s">
        <v>4457</v>
      </c>
      <c r="C2082" s="101" t="s">
        <v>7080</v>
      </c>
      <c r="D2082" s="119">
        <v>4274.3805317264132</v>
      </c>
      <c r="E2082" s="119">
        <v>10561.653954283016</v>
      </c>
      <c r="F2082" s="119">
        <v>2938.3465461620144</v>
      </c>
      <c r="G2082" s="118">
        <v>0.68743213767521594</v>
      </c>
      <c r="I2082" s="115">
        <v>0.16949152542372881</v>
      </c>
      <c r="J2082" s="115">
        <v>7.7737309467428309E-2</v>
      </c>
      <c r="K2082" s="116">
        <v>97.242495395948396</v>
      </c>
      <c r="L2082" s="115">
        <v>7.370517928286853E-2</v>
      </c>
      <c r="M2082" s="115">
        <v>0</v>
      </c>
      <c r="N2082" s="117">
        <v>22.0913186003683</v>
      </c>
      <c r="O2082" s="115">
        <v>0.70733484544819647</v>
      </c>
      <c r="P2082" s="115">
        <v>0.31449314757360181</v>
      </c>
      <c r="Q2082" s="115">
        <v>1.0128668083489909</v>
      </c>
      <c r="S2082" s="91">
        <v>0</v>
      </c>
      <c r="T2082" s="86">
        <f>IF(S2082=1,INDEX('LAD average need weights (Rx)'!N:N,MATCH(C2082,'LAD average need weights (Rx)'!B:B,0)),SUMPRODUCT(I$2:Q$2,I2082:Q2082)+$T$2)</f>
        <v>0.91432500814271789</v>
      </c>
    </row>
    <row r="2083" spans="2:20" x14ac:dyDescent="0.2">
      <c r="B2083" s="102" t="s">
        <v>4456</v>
      </c>
      <c r="C2083" s="101" t="s">
        <v>7057</v>
      </c>
      <c r="D2083" s="119">
        <v>4482.2755909763082</v>
      </c>
      <c r="E2083" s="119">
        <v>13361.417763880179</v>
      </c>
      <c r="F2083" s="119">
        <v>3717.2658665268996</v>
      </c>
      <c r="G2083" s="118">
        <v>0.82932559390379257</v>
      </c>
      <c r="I2083" s="115">
        <v>0.22485207100591717</v>
      </c>
      <c r="J2083" s="115">
        <v>0.13455309377661395</v>
      </c>
      <c r="K2083" s="116">
        <v>103.012516859995</v>
      </c>
      <c r="L2083" s="115">
        <v>0.11702127659574468</v>
      </c>
      <c r="M2083" s="115">
        <v>0</v>
      </c>
      <c r="N2083" s="117">
        <v>30.690793903425899</v>
      </c>
      <c r="O2083" s="115">
        <v>0.77629332853134414</v>
      </c>
      <c r="P2083" s="115">
        <v>0.18130014205208672</v>
      </c>
      <c r="Q2083" s="115">
        <v>1.0133275851069361</v>
      </c>
      <c r="S2083" s="91">
        <v>0</v>
      </c>
      <c r="T2083" s="86">
        <f>IF(S2083=1,INDEX('LAD average need weights (Rx)'!N:N,MATCH(C2083,'LAD average need weights (Rx)'!B:B,0)),SUMPRODUCT(I$2:Q$2,I2083:Q2083)+$T$2)</f>
        <v>1.0487098655489973</v>
      </c>
    </row>
    <row r="2084" spans="2:20" x14ac:dyDescent="0.2">
      <c r="B2084" s="102" t="s">
        <v>4455</v>
      </c>
      <c r="C2084" s="101" t="s">
        <v>7057</v>
      </c>
      <c r="D2084" s="119">
        <v>10681.537954133069</v>
      </c>
      <c r="E2084" s="119">
        <v>30450.359014029935</v>
      </c>
      <c r="F2084" s="119">
        <v>8471.562089191948</v>
      </c>
      <c r="G2084" s="118">
        <v>0.79310321468398637</v>
      </c>
      <c r="I2084" s="115">
        <v>0.30747922437673131</v>
      </c>
      <c r="J2084" s="115">
        <v>7.5179113448600662E-2</v>
      </c>
      <c r="K2084" s="116">
        <v>97.834533830580696</v>
      </c>
      <c r="L2084" s="115">
        <v>0.1038961038961039</v>
      </c>
      <c r="M2084" s="115">
        <v>0</v>
      </c>
      <c r="N2084" s="117">
        <v>19.578957272242899</v>
      </c>
      <c r="O2084" s="115">
        <v>0.79470588415198429</v>
      </c>
      <c r="P2084" s="115">
        <v>0.21119399237639616</v>
      </c>
      <c r="Q2084" s="115">
        <v>1.0048438182327761</v>
      </c>
      <c r="S2084" s="91">
        <v>0</v>
      </c>
      <c r="T2084" s="86">
        <f>IF(S2084=1,INDEX('LAD average need weights (Rx)'!N:N,MATCH(C2084,'LAD average need weights (Rx)'!B:B,0)),SUMPRODUCT(I$2:Q$2,I2084:Q2084)+$T$2)</f>
        <v>0.94188248479137016</v>
      </c>
    </row>
    <row r="2085" spans="2:20" x14ac:dyDescent="0.2">
      <c r="B2085" s="102" t="s">
        <v>4454</v>
      </c>
      <c r="C2085" s="101" t="s">
        <v>7097</v>
      </c>
      <c r="D2085" s="119">
        <v>3843.0721238887045</v>
      </c>
      <c r="E2085" s="119">
        <v>14196.128385765471</v>
      </c>
      <c r="F2085" s="119">
        <v>3949.4898234448192</v>
      </c>
      <c r="G2085" s="118">
        <v>1.0276907890681046</v>
      </c>
      <c r="I2085" s="115">
        <v>0.30513595166163143</v>
      </c>
      <c r="J2085" s="115">
        <v>4.9057804219112884E-2</v>
      </c>
      <c r="K2085" s="116">
        <v>87.702278366794502</v>
      </c>
      <c r="L2085" s="115">
        <v>6.8505338078291816E-2</v>
      </c>
      <c r="M2085" s="115">
        <v>0</v>
      </c>
      <c r="N2085" s="117">
        <v>17.785886758402899</v>
      </c>
      <c r="O2085" s="115">
        <v>0.82050190424567904</v>
      </c>
      <c r="P2085" s="115">
        <v>0.18196204535465557</v>
      </c>
      <c r="Q2085" s="115">
        <v>1.0099109419440067</v>
      </c>
      <c r="S2085" s="91">
        <v>0</v>
      </c>
      <c r="T2085" s="86">
        <f>IF(S2085=1,INDEX('LAD average need weights (Rx)'!N:N,MATCH(C2085,'LAD average need weights (Rx)'!B:B,0)),SUMPRODUCT(I$2:Q$2,I2085:Q2085)+$T$2)</f>
        <v>0.88569125296837581</v>
      </c>
    </row>
    <row r="2086" spans="2:20" x14ac:dyDescent="0.2">
      <c r="B2086" s="102" t="s">
        <v>4453</v>
      </c>
      <c r="C2086" s="101" t="s">
        <v>7080</v>
      </c>
      <c r="D2086" s="119">
        <v>2110.576743139306</v>
      </c>
      <c r="E2086" s="119">
        <v>6045.2112080020188</v>
      </c>
      <c r="F2086" s="119">
        <v>1681.8317993318951</v>
      </c>
      <c r="G2086" s="118">
        <v>0.7968588703532814</v>
      </c>
      <c r="I2086" s="115">
        <v>0.24390243902439024</v>
      </c>
      <c r="J2086" s="115">
        <v>0.10731030012345075</v>
      </c>
      <c r="K2086" s="116">
        <v>98.767751842751807</v>
      </c>
      <c r="L2086" s="115">
        <v>0.13119533527696792</v>
      </c>
      <c r="M2086" s="115">
        <v>0</v>
      </c>
      <c r="N2086" s="117">
        <v>38.219123464373503</v>
      </c>
      <c r="O2086" s="115">
        <v>0.72436513756498266</v>
      </c>
      <c r="P2086" s="115">
        <v>0.56853630288955848</v>
      </c>
      <c r="Q2086" s="115">
        <v>1.0249282963022179</v>
      </c>
      <c r="S2086" s="91">
        <v>0</v>
      </c>
      <c r="T2086" s="86">
        <f>IF(S2086=1,INDEX('LAD average need weights (Rx)'!N:N,MATCH(C2086,'LAD average need weights (Rx)'!B:B,0)),SUMPRODUCT(I$2:Q$2,I2086:Q2086)+$T$2)</f>
        <v>1.1397576901004669</v>
      </c>
    </row>
    <row r="2087" spans="2:20" x14ac:dyDescent="0.2">
      <c r="B2087" s="102" t="s">
        <v>4452</v>
      </c>
      <c r="C2087" s="101" t="s">
        <v>7057</v>
      </c>
      <c r="D2087" s="119">
        <v>10361.04584772986</v>
      </c>
      <c r="E2087" s="119">
        <v>29095.577899297954</v>
      </c>
      <c r="F2087" s="119">
        <v>8094.6498719852934</v>
      </c>
      <c r="G2087" s="118">
        <v>0.78125799180387356</v>
      </c>
      <c r="I2087" s="115">
        <v>0.19762845849802371</v>
      </c>
      <c r="J2087" s="115">
        <v>0.1321526764857443</v>
      </c>
      <c r="K2087" s="116">
        <v>102.871842719094</v>
      </c>
      <c r="L2087" s="115">
        <v>0.15554387808723069</v>
      </c>
      <c r="M2087" s="115">
        <v>0</v>
      </c>
      <c r="N2087" s="117">
        <v>31.191546040208799</v>
      </c>
      <c r="O2087" s="115">
        <v>0.77455856148207158</v>
      </c>
      <c r="P2087" s="115">
        <v>0.2013911026067394</v>
      </c>
      <c r="Q2087" s="115">
        <v>1.0158676383968532</v>
      </c>
      <c r="S2087" s="91">
        <v>0</v>
      </c>
      <c r="T2087" s="86">
        <f>IF(S2087=1,INDEX('LAD average need weights (Rx)'!N:N,MATCH(C2087,'LAD average need weights (Rx)'!B:B,0)),SUMPRODUCT(I$2:Q$2,I2087:Q2087)+$T$2)</f>
        <v>1.0709886382660485</v>
      </c>
    </row>
    <row r="2088" spans="2:20" x14ac:dyDescent="0.2">
      <c r="B2088" s="102" t="s">
        <v>4451</v>
      </c>
      <c r="C2088" s="101" t="s">
        <v>7057</v>
      </c>
      <c r="D2088" s="119">
        <v>5345.3100586365081</v>
      </c>
      <c r="E2088" s="119">
        <v>13641.760372790724</v>
      </c>
      <c r="F2088" s="119">
        <v>3795.2596864532093</v>
      </c>
      <c r="G2088" s="118">
        <v>0.71001675203501879</v>
      </c>
      <c r="I2088" s="115">
        <v>0.27350427350427353</v>
      </c>
      <c r="J2088" s="115">
        <v>7.1277173243427333E-2</v>
      </c>
      <c r="K2088" s="116">
        <v>87.757200344926702</v>
      </c>
      <c r="L2088" s="115">
        <v>8.6614173228346455E-2</v>
      </c>
      <c r="M2088" s="115">
        <v>0</v>
      </c>
      <c r="N2088" s="117">
        <v>27.237890773210701</v>
      </c>
      <c r="O2088" s="115">
        <v>0.73337720376512705</v>
      </c>
      <c r="P2088" s="115">
        <v>0.23515855000941824</v>
      </c>
      <c r="Q2088" s="115">
        <v>1.0287805950452975</v>
      </c>
      <c r="S2088" s="91">
        <v>0</v>
      </c>
      <c r="T2088" s="86">
        <f>IF(S2088=1,INDEX('LAD average need weights (Rx)'!N:N,MATCH(C2088,'LAD average need weights (Rx)'!B:B,0)),SUMPRODUCT(I$2:Q$2,I2088:Q2088)+$T$2)</f>
        <v>0.9725297181759015</v>
      </c>
    </row>
    <row r="2089" spans="2:20" x14ac:dyDescent="0.2">
      <c r="B2089" s="102" t="s">
        <v>4450</v>
      </c>
      <c r="C2089" s="101" t="s">
        <v>7057</v>
      </c>
      <c r="D2089" s="119">
        <v>10654.373131423239</v>
      </c>
      <c r="E2089" s="119">
        <v>26149.698383227682</v>
      </c>
      <c r="F2089" s="119">
        <v>7275.0798558758106</v>
      </c>
      <c r="G2089" s="118">
        <v>0.68282570603982462</v>
      </c>
      <c r="I2089" s="115">
        <v>0.3003003003003003</v>
      </c>
      <c r="J2089" s="115">
        <v>4.7245984087802798E-2</v>
      </c>
      <c r="K2089" s="116">
        <v>84.950832602979801</v>
      </c>
      <c r="L2089" s="115">
        <v>7.6892270724869843E-2</v>
      </c>
      <c r="M2089" s="115">
        <v>0</v>
      </c>
      <c r="N2089" s="117">
        <v>24.542836484287001</v>
      </c>
      <c r="O2089" s="115">
        <v>0.70826154774646211</v>
      </c>
      <c r="P2089" s="115">
        <v>0.15530042415299883</v>
      </c>
      <c r="Q2089" s="115">
        <v>1.041298532262664</v>
      </c>
      <c r="S2089" s="91">
        <v>0</v>
      </c>
      <c r="T2089" s="86">
        <f>IF(S2089=1,INDEX('LAD average need weights (Rx)'!N:N,MATCH(C2089,'LAD average need weights (Rx)'!B:B,0)),SUMPRODUCT(I$2:Q$2,I2089:Q2089)+$T$2)</f>
        <v>0.92838403271511383</v>
      </c>
    </row>
    <row r="2090" spans="2:20" x14ac:dyDescent="0.2">
      <c r="B2090" s="102" t="s">
        <v>4449</v>
      </c>
      <c r="C2090" s="101" t="s">
        <v>7097</v>
      </c>
      <c r="D2090" s="119">
        <v>8960.2058226033914</v>
      </c>
      <c r="E2090" s="119">
        <v>24581.464468672006</v>
      </c>
      <c r="F2090" s="119">
        <v>6838.7831615933646</v>
      </c>
      <c r="G2090" s="118">
        <v>0.76323951670190016</v>
      </c>
      <c r="I2090" s="115">
        <v>0.2669039145907473</v>
      </c>
      <c r="J2090" s="115">
        <v>0.10044309373809358</v>
      </c>
      <c r="K2090" s="116">
        <v>98.460935044525897</v>
      </c>
      <c r="L2090" s="115">
        <v>0.13955984970477725</v>
      </c>
      <c r="M2090" s="115">
        <v>0</v>
      </c>
      <c r="N2090" s="117">
        <v>27.329763357778901</v>
      </c>
      <c r="O2090" s="115">
        <v>0.77408350355185351</v>
      </c>
      <c r="P2090" s="115">
        <v>0.27355604906803199</v>
      </c>
      <c r="Q2090" s="115">
        <v>1.0260711693855142</v>
      </c>
      <c r="S2090" s="91">
        <v>0</v>
      </c>
      <c r="T2090" s="86">
        <f>IF(S2090=1,INDEX('LAD average need weights (Rx)'!N:N,MATCH(C2090,'LAD average need weights (Rx)'!B:B,0)),SUMPRODUCT(I$2:Q$2,I2090:Q2090)+$T$2)</f>
        <v>1.0364395760090268</v>
      </c>
    </row>
    <row r="2091" spans="2:20" x14ac:dyDescent="0.2">
      <c r="B2091" s="102" t="s">
        <v>4448</v>
      </c>
      <c r="C2091" s="101" t="s">
        <v>7057</v>
      </c>
      <c r="D2091" s="119">
        <v>6637.9870341780388</v>
      </c>
      <c r="E2091" s="119">
        <v>19088.48708328437</v>
      </c>
      <c r="F2091" s="119">
        <v>5310.5877484161956</v>
      </c>
      <c r="G2091" s="118">
        <v>0.80002984655931753</v>
      </c>
      <c r="I2091" s="115">
        <v>0.20238095238095238</v>
      </c>
      <c r="J2091" s="115">
        <v>0.10153999203791775</v>
      </c>
      <c r="K2091" s="116">
        <v>103.945522803115</v>
      </c>
      <c r="L2091" s="115">
        <v>0.11201392919326755</v>
      </c>
      <c r="M2091" s="115">
        <v>0</v>
      </c>
      <c r="N2091" s="117">
        <v>31.004398081201298</v>
      </c>
      <c r="O2091" s="115">
        <v>0.78651146159486351</v>
      </c>
      <c r="P2091" s="115">
        <v>0.28436855176397025</v>
      </c>
      <c r="Q2091" s="115">
        <v>1.0228014997592214</v>
      </c>
      <c r="S2091" s="91">
        <v>0</v>
      </c>
      <c r="T2091" s="86">
        <f>IF(S2091=1,INDEX('LAD average need weights (Rx)'!N:N,MATCH(C2091,'LAD average need weights (Rx)'!B:B,0)),SUMPRODUCT(I$2:Q$2,I2091:Q2091)+$T$2)</f>
        <v>1.043397804967835</v>
      </c>
    </row>
    <row r="2092" spans="2:20" x14ac:dyDescent="0.2">
      <c r="B2092" s="102" t="s">
        <v>4447</v>
      </c>
      <c r="C2092" s="101" t="s">
        <v>7097</v>
      </c>
      <c r="D2092" s="119">
        <v>4303.2743635055504</v>
      </c>
      <c r="E2092" s="119">
        <v>15196.345043084928</v>
      </c>
      <c r="F2092" s="119">
        <v>4227.7590389644683</v>
      </c>
      <c r="G2092" s="118">
        <v>0.98245165932679102</v>
      </c>
      <c r="I2092" s="115">
        <v>0.23076923076923078</v>
      </c>
      <c r="J2092" s="115">
        <v>4.6571227874013618E-2</v>
      </c>
      <c r="K2092" s="116">
        <v>83.301042847426899</v>
      </c>
      <c r="L2092" s="115">
        <v>0.1117948717948718</v>
      </c>
      <c r="M2092" s="115">
        <v>0</v>
      </c>
      <c r="N2092" s="117">
        <v>14.734799818635199</v>
      </c>
      <c r="O2092" s="115">
        <v>0.84763643897689711</v>
      </c>
      <c r="P2092" s="115">
        <v>0.16709692871622339</v>
      </c>
      <c r="Q2092" s="115">
        <v>0.99793792750823462</v>
      </c>
      <c r="S2092" s="91">
        <v>0</v>
      </c>
      <c r="T2092" s="86">
        <f>IF(S2092=1,INDEX('LAD average need weights (Rx)'!N:N,MATCH(C2092,'LAD average need weights (Rx)'!B:B,0)),SUMPRODUCT(I$2:Q$2,I2092:Q2092)+$T$2)</f>
        <v>0.86520440259204245</v>
      </c>
    </row>
    <row r="2093" spans="2:20" x14ac:dyDescent="0.2">
      <c r="B2093" s="102" t="s">
        <v>4446</v>
      </c>
      <c r="C2093" s="101" t="s">
        <v>7080</v>
      </c>
      <c r="D2093" s="119">
        <v>10233.571630489525</v>
      </c>
      <c r="E2093" s="119">
        <v>33074.700597740019</v>
      </c>
      <c r="F2093" s="119">
        <v>9201.6773781251522</v>
      </c>
      <c r="G2093" s="118">
        <v>0.89916577617046378</v>
      </c>
      <c r="I2093" s="115">
        <v>0.36074766355140186</v>
      </c>
      <c r="J2093" s="115">
        <v>5.3839538354906527E-2</v>
      </c>
      <c r="K2093" s="116">
        <v>84.051942792051605</v>
      </c>
      <c r="L2093" s="115">
        <v>9.4492440604751621E-2</v>
      </c>
      <c r="M2093" s="115">
        <v>0</v>
      </c>
      <c r="N2093" s="117">
        <v>13.337239463359101</v>
      </c>
      <c r="O2093" s="115">
        <v>0.66282800027211486</v>
      </c>
      <c r="P2093" s="115">
        <v>0.15617464340073192</v>
      </c>
      <c r="Q2093" s="115">
        <v>1.01355192187754</v>
      </c>
      <c r="S2093" s="91">
        <v>0</v>
      </c>
      <c r="T2093" s="86">
        <f>IF(S2093=1,INDEX('LAD average need weights (Rx)'!N:N,MATCH(C2093,'LAD average need weights (Rx)'!B:B,0)),SUMPRODUCT(I$2:Q$2,I2093:Q2093)+$T$2)</f>
        <v>0.85221726005457654</v>
      </c>
    </row>
    <row r="2094" spans="2:20" x14ac:dyDescent="0.2">
      <c r="B2094" s="102" t="s">
        <v>4445</v>
      </c>
      <c r="C2094" s="101" t="s">
        <v>7057</v>
      </c>
      <c r="D2094" s="119">
        <v>2376.2825487368518</v>
      </c>
      <c r="E2094" s="119">
        <v>6161.1923016187875</v>
      </c>
      <c r="F2094" s="119">
        <v>1714.098776390988</v>
      </c>
      <c r="G2094" s="118">
        <v>0.72133626420062824</v>
      </c>
      <c r="I2094" s="115">
        <v>7.6923076923076927E-2</v>
      </c>
      <c r="J2094" s="115">
        <v>7.9464178223992044E-2</v>
      </c>
      <c r="K2094" s="116">
        <v>96.676915708812302</v>
      </c>
      <c r="L2094" s="115">
        <v>6.4846416382252553E-2</v>
      </c>
      <c r="M2094" s="115">
        <v>0</v>
      </c>
      <c r="N2094" s="117">
        <v>22.537782567049799</v>
      </c>
      <c r="O2094" s="115">
        <v>0.77608841372928417</v>
      </c>
      <c r="P2094" s="115">
        <v>0.19732015380039344</v>
      </c>
      <c r="Q2094" s="115">
        <v>0.99787405659141859</v>
      </c>
      <c r="S2094" s="91">
        <v>0</v>
      </c>
      <c r="T2094" s="86">
        <f>IF(S2094=1,INDEX('LAD average need weights (Rx)'!N:N,MATCH(C2094,'LAD average need weights (Rx)'!B:B,0)),SUMPRODUCT(I$2:Q$2,I2094:Q2094)+$T$2)</f>
        <v>0.88712608489230771</v>
      </c>
    </row>
    <row r="2095" spans="2:20" x14ac:dyDescent="0.2">
      <c r="B2095" s="102" t="s">
        <v>4444</v>
      </c>
      <c r="C2095" s="101" t="s">
        <v>7097</v>
      </c>
      <c r="D2095" s="119">
        <v>7937.2597494408001</v>
      </c>
      <c r="E2095" s="119">
        <v>25028.473384565881</v>
      </c>
      <c r="F2095" s="119">
        <v>6963.1450380386486</v>
      </c>
      <c r="G2095" s="118">
        <v>0.87727317208300004</v>
      </c>
      <c r="I2095" s="115">
        <v>0.26511627906976742</v>
      </c>
      <c r="J2095" s="115">
        <v>5.1876094062246032E-2</v>
      </c>
      <c r="K2095" s="116">
        <v>82.323817567567502</v>
      </c>
      <c r="L2095" s="115">
        <v>0.10571573090541224</v>
      </c>
      <c r="M2095" s="115">
        <v>0</v>
      </c>
      <c r="N2095" s="117">
        <v>15.9791463963964</v>
      </c>
      <c r="O2095" s="115">
        <v>0.81223681631445754</v>
      </c>
      <c r="P2095" s="115">
        <v>0.1667964405816133</v>
      </c>
      <c r="Q2095" s="115">
        <v>1.0161982171148876</v>
      </c>
      <c r="S2095" s="91">
        <v>0</v>
      </c>
      <c r="T2095" s="86">
        <f>IF(S2095=1,INDEX('LAD average need weights (Rx)'!N:N,MATCH(C2095,'LAD average need weights (Rx)'!B:B,0)),SUMPRODUCT(I$2:Q$2,I2095:Q2095)+$T$2)</f>
        <v>0.87933761715780889</v>
      </c>
    </row>
    <row r="2096" spans="2:20" x14ac:dyDescent="0.2">
      <c r="B2096" s="102" t="s">
        <v>4443</v>
      </c>
      <c r="C2096" s="101" t="s">
        <v>7097</v>
      </c>
      <c r="D2096" s="119">
        <v>8571.192112027129</v>
      </c>
      <c r="E2096" s="119">
        <v>29263.558975849341</v>
      </c>
      <c r="F2096" s="119">
        <v>8141.3837091515052</v>
      </c>
      <c r="G2096" s="118">
        <v>0.94985430296533491</v>
      </c>
      <c r="I2096" s="115">
        <v>0.28362573099415206</v>
      </c>
      <c r="J2096" s="115">
        <v>3.5001849559701349E-2</v>
      </c>
      <c r="K2096" s="116">
        <v>79.199374234798</v>
      </c>
      <c r="L2096" s="115">
        <v>9.5209217707701632E-2</v>
      </c>
      <c r="M2096" s="115">
        <v>0</v>
      </c>
      <c r="N2096" s="117">
        <v>15.763986804516399</v>
      </c>
      <c r="O2096" s="115">
        <v>0.88293800633917574</v>
      </c>
      <c r="P2096" s="115">
        <v>0.19785226310183512</v>
      </c>
      <c r="Q2096" s="115">
        <v>1.0073395335315121</v>
      </c>
      <c r="S2096" s="91">
        <v>0</v>
      </c>
      <c r="T2096" s="86">
        <f>IF(S2096=1,INDEX('LAD average need weights (Rx)'!N:N,MATCH(C2096,'LAD average need weights (Rx)'!B:B,0)),SUMPRODUCT(I$2:Q$2,I2096:Q2096)+$T$2)</f>
        <v>0.87586323240541986</v>
      </c>
    </row>
    <row r="2097" spans="2:20" x14ac:dyDescent="0.2">
      <c r="B2097" s="102" t="s">
        <v>4442</v>
      </c>
      <c r="C2097" s="101" t="s">
        <v>7057</v>
      </c>
      <c r="D2097" s="119">
        <v>3706.4276125958927</v>
      </c>
      <c r="E2097" s="119">
        <v>11295.961369988116</v>
      </c>
      <c r="F2097" s="119">
        <v>3142.6374335644796</v>
      </c>
      <c r="G2097" s="118">
        <v>0.84788852286891203</v>
      </c>
      <c r="I2097" s="115">
        <v>0.31455399061032863</v>
      </c>
      <c r="J2097" s="115">
        <v>3.1475745259577664E-2</v>
      </c>
      <c r="K2097" s="116">
        <v>85.697215044501903</v>
      </c>
      <c r="L2097" s="115">
        <v>7.7197149643705457E-2</v>
      </c>
      <c r="M2097" s="115">
        <v>0</v>
      </c>
      <c r="N2097" s="117">
        <v>12.308365489520501</v>
      </c>
      <c r="O2097" s="115">
        <v>0.83345574159428248</v>
      </c>
      <c r="P2097" s="115">
        <v>6.1451612012710946E-2</v>
      </c>
      <c r="Q2097" s="115">
        <v>1.034767130373919</v>
      </c>
      <c r="S2097" s="91">
        <v>0</v>
      </c>
      <c r="T2097" s="86">
        <f>IF(S2097=1,INDEX('LAD average need weights (Rx)'!N:N,MATCH(C2097,'LAD average need weights (Rx)'!B:B,0)),SUMPRODUCT(I$2:Q$2,I2097:Q2097)+$T$2)</f>
        <v>0.83411698233563458</v>
      </c>
    </row>
    <row r="2098" spans="2:20" x14ac:dyDescent="0.2">
      <c r="B2098" s="102" t="s">
        <v>4441</v>
      </c>
      <c r="C2098" s="101" t="s">
        <v>7097</v>
      </c>
      <c r="D2098" s="119">
        <v>9361.3409968339365</v>
      </c>
      <c r="E2098" s="119">
        <v>23792.351292437645</v>
      </c>
      <c r="F2098" s="119">
        <v>6619.2448216746543</v>
      </c>
      <c r="G2098" s="118">
        <v>0.70708297282550903</v>
      </c>
      <c r="I2098" s="115">
        <v>0.18181818181818182</v>
      </c>
      <c r="J2098" s="115">
        <v>0.1079074495900091</v>
      </c>
      <c r="K2098" s="116">
        <v>104.17353463587899</v>
      </c>
      <c r="L2098" s="115">
        <v>0.13715570545250141</v>
      </c>
      <c r="M2098" s="115">
        <v>0</v>
      </c>
      <c r="N2098" s="117">
        <v>25.82990419627</v>
      </c>
      <c r="O2098" s="115">
        <v>0.77308508107974216</v>
      </c>
      <c r="P2098" s="115">
        <v>0.20338812730919087</v>
      </c>
      <c r="Q2098" s="115">
        <v>1.0169148257220273</v>
      </c>
      <c r="S2098" s="91">
        <v>0</v>
      </c>
      <c r="T2098" s="86">
        <f>IF(S2098=1,INDEX('LAD average need weights (Rx)'!N:N,MATCH(C2098,'LAD average need weights (Rx)'!B:B,0)),SUMPRODUCT(I$2:Q$2,I2098:Q2098)+$T$2)</f>
        <v>1.0042478146645251</v>
      </c>
    </row>
    <row r="2099" spans="2:20" x14ac:dyDescent="0.2">
      <c r="B2099" s="102" t="s">
        <v>4440</v>
      </c>
      <c r="C2099" s="101" t="s">
        <v>7097</v>
      </c>
      <c r="D2099" s="119">
        <v>6010.2588530953972</v>
      </c>
      <c r="E2099" s="119">
        <v>17432.132682687006</v>
      </c>
      <c r="F2099" s="119">
        <v>4849.7751471624069</v>
      </c>
      <c r="G2099" s="118">
        <v>0.80691618542597066</v>
      </c>
      <c r="I2099" s="115">
        <v>0.36065573770491804</v>
      </c>
      <c r="J2099" s="115">
        <v>6.1204378775590158E-2</v>
      </c>
      <c r="K2099" s="116">
        <v>106.377624148004</v>
      </c>
      <c r="L2099" s="115">
        <v>0.13080168776371309</v>
      </c>
      <c r="M2099" s="115">
        <v>0</v>
      </c>
      <c r="N2099" s="117">
        <v>25.423630963972698</v>
      </c>
      <c r="O2099" s="115">
        <v>0.83205148914702365</v>
      </c>
      <c r="P2099" s="115">
        <v>0.26581258769550709</v>
      </c>
      <c r="Q2099" s="115">
        <v>1.0422532178293662</v>
      </c>
      <c r="S2099" s="91">
        <v>0</v>
      </c>
      <c r="T2099" s="86">
        <f>IF(S2099=1,INDEX('LAD average need weights (Rx)'!N:N,MATCH(C2099,'LAD average need weights (Rx)'!B:B,0)),SUMPRODUCT(I$2:Q$2,I2099:Q2099)+$T$2)</f>
        <v>1.0375205181235796</v>
      </c>
    </row>
    <row r="2100" spans="2:20" x14ac:dyDescent="0.2">
      <c r="B2100" s="102" t="s">
        <v>4439</v>
      </c>
      <c r="C2100" s="101" t="s">
        <v>7097</v>
      </c>
      <c r="D2100" s="119">
        <v>6169.7253816295324</v>
      </c>
      <c r="E2100" s="119">
        <v>19919.942210273461</v>
      </c>
      <c r="F2100" s="119">
        <v>5541.9059975514419</v>
      </c>
      <c r="G2100" s="118">
        <v>0.89824192403321002</v>
      </c>
      <c r="I2100" s="115">
        <v>0.40460526315789475</v>
      </c>
      <c r="J2100" s="115">
        <v>5.8902724885758984E-2</v>
      </c>
      <c r="K2100" s="116">
        <v>106.098761792453</v>
      </c>
      <c r="L2100" s="115">
        <v>0.1233362910381544</v>
      </c>
      <c r="M2100" s="115">
        <v>0</v>
      </c>
      <c r="N2100" s="117">
        <v>27.1198954402516</v>
      </c>
      <c r="O2100" s="115">
        <v>0.7965169756285394</v>
      </c>
      <c r="P2100" s="115">
        <v>0.3072387775561331</v>
      </c>
      <c r="Q2100" s="115">
        <v>1.0386424656064226</v>
      </c>
      <c r="S2100" s="91">
        <v>0</v>
      </c>
      <c r="T2100" s="86">
        <f>IF(S2100=1,INDEX('LAD average need weights (Rx)'!N:N,MATCH(C2100,'LAD average need weights (Rx)'!B:B,0)),SUMPRODUCT(I$2:Q$2,I2100:Q2100)+$T$2)</f>
        <v>1.0533204341241427</v>
      </c>
    </row>
    <row r="2101" spans="2:20" x14ac:dyDescent="0.2">
      <c r="B2101" s="102" t="s">
        <v>4438</v>
      </c>
      <c r="C2101" s="101" t="s">
        <v>7097</v>
      </c>
      <c r="D2101" s="119">
        <v>5238.6914531767052</v>
      </c>
      <c r="E2101" s="119">
        <v>18062.184440186804</v>
      </c>
      <c r="F2101" s="119">
        <v>5025.0611784569737</v>
      </c>
      <c r="G2101" s="118">
        <v>0.95922068008220118</v>
      </c>
      <c r="I2101" s="115">
        <v>0.29663608562691129</v>
      </c>
      <c r="J2101" s="115">
        <v>8.5905328865673591E-2</v>
      </c>
      <c r="K2101" s="116">
        <v>98.938981221670602</v>
      </c>
      <c r="L2101" s="115">
        <v>0.10532030401737243</v>
      </c>
      <c r="M2101" s="115">
        <v>0</v>
      </c>
      <c r="N2101" s="117">
        <v>24.871352255558001</v>
      </c>
      <c r="O2101" s="115">
        <v>0.80436860099535279</v>
      </c>
      <c r="P2101" s="115">
        <v>0.22103972246742609</v>
      </c>
      <c r="Q2101" s="115">
        <v>1.0218152784922216</v>
      </c>
      <c r="S2101" s="91">
        <v>0</v>
      </c>
      <c r="T2101" s="86">
        <f>IF(S2101=1,INDEX('LAD average need weights (Rx)'!N:N,MATCH(C2101,'LAD average need weights (Rx)'!B:B,0)),SUMPRODUCT(I$2:Q$2,I2101:Q2101)+$T$2)</f>
        <v>0.99467472563360482</v>
      </c>
    </row>
    <row r="2102" spans="2:20" x14ac:dyDescent="0.2">
      <c r="B2102" s="102" t="s">
        <v>4437</v>
      </c>
      <c r="C2102" s="101" t="s">
        <v>7097</v>
      </c>
      <c r="D2102" s="119">
        <v>7159.4914658498219</v>
      </c>
      <c r="E2102" s="119">
        <v>20793.829545942041</v>
      </c>
      <c r="F2102" s="119">
        <v>5785.0292664647541</v>
      </c>
      <c r="G2102" s="118">
        <v>0.80802237059138371</v>
      </c>
      <c r="I2102" s="115">
        <v>0.23788546255506607</v>
      </c>
      <c r="J2102" s="115">
        <v>5.558397369212531E-2</v>
      </c>
      <c r="K2102" s="116">
        <v>124.82527765437599</v>
      </c>
      <c r="L2102" s="115">
        <v>0.13668341708542714</v>
      </c>
      <c r="M2102" s="115">
        <v>0</v>
      </c>
      <c r="N2102" s="117">
        <v>23.708785206574898</v>
      </c>
      <c r="O2102" s="115">
        <v>0.84919470108609185</v>
      </c>
      <c r="P2102" s="115">
        <v>0.21815379078289512</v>
      </c>
      <c r="Q2102" s="115">
        <v>1.0365724717795053</v>
      </c>
      <c r="S2102" s="91">
        <v>0</v>
      </c>
      <c r="T2102" s="86">
        <f>IF(S2102=1,INDEX('LAD average need weights (Rx)'!N:N,MATCH(C2102,'LAD average need weights (Rx)'!B:B,0)),SUMPRODUCT(I$2:Q$2,I2102:Q2102)+$T$2)</f>
        <v>1.0128084145207787</v>
      </c>
    </row>
    <row r="2103" spans="2:20" x14ac:dyDescent="0.2">
      <c r="B2103" s="102" t="s">
        <v>4436</v>
      </c>
      <c r="C2103" s="101" t="s">
        <v>7057</v>
      </c>
      <c r="D2103" s="119">
        <v>9798.4425078158365</v>
      </c>
      <c r="E2103" s="119">
        <v>25978.947630702067</v>
      </c>
      <c r="F2103" s="119">
        <v>7227.5754700940042</v>
      </c>
      <c r="G2103" s="118">
        <v>0.73762493011811303</v>
      </c>
      <c r="I2103" s="115">
        <v>0.21556886227544911</v>
      </c>
      <c r="J2103" s="115">
        <v>8.5130893723396314E-2</v>
      </c>
      <c r="K2103" s="116">
        <v>112.790011329305</v>
      </c>
      <c r="L2103" s="115">
        <v>0.11231884057971014</v>
      </c>
      <c r="M2103" s="115">
        <v>0</v>
      </c>
      <c r="N2103" s="117">
        <v>31.684649358006101</v>
      </c>
      <c r="O2103" s="115">
        <v>0.73320215536442701</v>
      </c>
      <c r="P2103" s="115">
        <v>0.31050865294563723</v>
      </c>
      <c r="Q2103" s="115">
        <v>1.0411410468255626</v>
      </c>
      <c r="S2103" s="91">
        <v>0</v>
      </c>
      <c r="T2103" s="86">
        <f>IF(S2103=1,INDEX('LAD average need weights (Rx)'!N:N,MATCH(C2103,'LAD average need weights (Rx)'!B:B,0)),SUMPRODUCT(I$2:Q$2,I2103:Q2103)+$T$2)</f>
        <v>1.0524688367638941</v>
      </c>
    </row>
    <row r="2104" spans="2:20" x14ac:dyDescent="0.2">
      <c r="B2104" s="102" t="s">
        <v>4435</v>
      </c>
      <c r="C2104" s="101" t="s">
        <v>7097</v>
      </c>
      <c r="D2104" s="119">
        <v>5321.8272254610993</v>
      </c>
      <c r="E2104" s="119">
        <v>16002.760317658398</v>
      </c>
      <c r="F2104" s="119">
        <v>4452.1109773135131</v>
      </c>
      <c r="G2104" s="118">
        <v>0.83657563252211153</v>
      </c>
      <c r="I2104" s="115">
        <v>0.188</v>
      </c>
      <c r="J2104" s="115">
        <v>8.8836295347491157E-2</v>
      </c>
      <c r="K2104" s="116">
        <v>92.197736459175403</v>
      </c>
      <c r="L2104" s="115">
        <v>0.11813842482100238</v>
      </c>
      <c r="M2104" s="115">
        <v>0</v>
      </c>
      <c r="N2104" s="117">
        <v>21.613572891403901</v>
      </c>
      <c r="O2104" s="115">
        <v>0.75143705375797587</v>
      </c>
      <c r="P2104" s="115">
        <v>0.16901821780242579</v>
      </c>
      <c r="Q2104" s="115">
        <v>1.0193228873905309</v>
      </c>
      <c r="S2104" s="91">
        <v>0</v>
      </c>
      <c r="T2104" s="86">
        <f>IF(S2104=1,INDEX('LAD average need weights (Rx)'!N:N,MATCH(C2104,'LAD average need weights (Rx)'!B:B,0)),SUMPRODUCT(I$2:Q$2,I2104:Q2104)+$T$2)</f>
        <v>0.93387766908499115</v>
      </c>
    </row>
    <row r="2105" spans="2:20" x14ac:dyDescent="0.2">
      <c r="B2105" s="102" t="s">
        <v>4434</v>
      </c>
      <c r="C2105" s="101" t="s">
        <v>7057</v>
      </c>
      <c r="D2105" s="119">
        <v>3249.2780225482693</v>
      </c>
      <c r="E2105" s="119">
        <v>11328.338467818245</v>
      </c>
      <c r="F2105" s="119">
        <v>3151.6450316164241</v>
      </c>
      <c r="G2105" s="118">
        <v>0.96995240473289024</v>
      </c>
      <c r="I2105" s="115">
        <v>0.29381443298969073</v>
      </c>
      <c r="J2105" s="115">
        <v>3.6310916638032854E-2</v>
      </c>
      <c r="K2105" s="116">
        <v>84.039961139896306</v>
      </c>
      <c r="L2105" s="115">
        <v>8.1267217630853997E-2</v>
      </c>
      <c r="M2105" s="115">
        <v>0</v>
      </c>
      <c r="N2105" s="117">
        <v>12.9633630181347</v>
      </c>
      <c r="O2105" s="115">
        <v>0.89878002735461682</v>
      </c>
      <c r="P2105" s="115">
        <v>7.4039717729555837E-2</v>
      </c>
      <c r="Q2105" s="115">
        <v>0.99847858927988042</v>
      </c>
      <c r="S2105" s="91">
        <v>0</v>
      </c>
      <c r="T2105" s="86">
        <f>IF(S2105=1,INDEX('LAD average need weights (Rx)'!N:N,MATCH(C2105,'LAD average need weights (Rx)'!B:B,0)),SUMPRODUCT(I$2:Q$2,I2105:Q2105)+$T$2)</f>
        <v>0.84044866921441186</v>
      </c>
    </row>
    <row r="2106" spans="2:20" x14ac:dyDescent="0.2">
      <c r="B2106" s="102" t="s">
        <v>4433</v>
      </c>
      <c r="C2106" s="101" t="s">
        <v>7057</v>
      </c>
      <c r="D2106" s="119">
        <v>7188.636665217251</v>
      </c>
      <c r="E2106" s="119">
        <v>20046.024203830784</v>
      </c>
      <c r="F2106" s="119">
        <v>5576.983135271159</v>
      </c>
      <c r="G2106" s="118">
        <v>0.77580539885341593</v>
      </c>
      <c r="I2106" s="115">
        <v>0.2</v>
      </c>
      <c r="J2106" s="115">
        <v>7.1897247126363709E-2</v>
      </c>
      <c r="K2106" s="116">
        <v>109.198649743451</v>
      </c>
      <c r="L2106" s="115">
        <v>0.10677618069815195</v>
      </c>
      <c r="M2106" s="115">
        <v>0</v>
      </c>
      <c r="N2106" s="117">
        <v>31.962459627329199</v>
      </c>
      <c r="O2106" s="115">
        <v>0.74201045878708838</v>
      </c>
      <c r="P2106" s="115">
        <v>0.29715910721448618</v>
      </c>
      <c r="Q2106" s="115">
        <v>1.0488992065706351</v>
      </c>
      <c r="S2106" s="91">
        <v>0</v>
      </c>
      <c r="T2106" s="86">
        <f>IF(S2106=1,INDEX('LAD average need weights (Rx)'!N:N,MATCH(C2106,'LAD average need weights (Rx)'!B:B,0)),SUMPRODUCT(I$2:Q$2,I2106:Q2106)+$T$2)</f>
        <v>1.0399868311351055</v>
      </c>
    </row>
    <row r="2107" spans="2:20" x14ac:dyDescent="0.2">
      <c r="B2107" s="102" t="s">
        <v>4432</v>
      </c>
      <c r="C2107" s="101" t="s">
        <v>7097</v>
      </c>
      <c r="D2107" s="119">
        <v>13612.895572234152</v>
      </c>
      <c r="E2107" s="119">
        <v>36703.856913190866</v>
      </c>
      <c r="F2107" s="119">
        <v>10211.341107986578</v>
      </c>
      <c r="G2107" s="118">
        <v>0.75012263583468375</v>
      </c>
      <c r="I2107" s="115">
        <v>0.1891891891891892</v>
      </c>
      <c r="J2107" s="115">
        <v>9.4125077759724673E-2</v>
      </c>
      <c r="K2107" s="116">
        <v>103.939001471754</v>
      </c>
      <c r="L2107" s="115">
        <v>0.13167420814479638</v>
      </c>
      <c r="M2107" s="115">
        <v>0</v>
      </c>
      <c r="N2107" s="117">
        <v>24.1310060002264</v>
      </c>
      <c r="O2107" s="115">
        <v>0.76381672211497564</v>
      </c>
      <c r="P2107" s="115">
        <v>0.21849188249146426</v>
      </c>
      <c r="Q2107" s="115">
        <v>1.0209775822408913</v>
      </c>
      <c r="S2107" s="91">
        <v>0</v>
      </c>
      <c r="T2107" s="86">
        <f>IF(S2107=1,INDEX('LAD average need weights (Rx)'!N:N,MATCH(C2107,'LAD average need weights (Rx)'!B:B,0)),SUMPRODUCT(I$2:Q$2,I2107:Q2107)+$T$2)</f>
        <v>0.98365479071468109</v>
      </c>
    </row>
    <row r="2108" spans="2:20" x14ac:dyDescent="0.2">
      <c r="B2108" s="102" t="s">
        <v>4431</v>
      </c>
      <c r="C2108" s="101" t="s">
        <v>7097</v>
      </c>
      <c r="D2108" s="119">
        <v>4699.8264747027715</v>
      </c>
      <c r="E2108" s="119">
        <v>14501.507216888796</v>
      </c>
      <c r="F2108" s="119">
        <v>4034.4489442024478</v>
      </c>
      <c r="G2108" s="118">
        <v>0.85842508567459319</v>
      </c>
      <c r="I2108" s="115">
        <v>0.24503311258278146</v>
      </c>
      <c r="J2108" s="115">
        <v>5.5566747936877922E-2</v>
      </c>
      <c r="K2108" s="116">
        <v>103.46926867731101</v>
      </c>
      <c r="L2108" s="115">
        <v>0.12246621621621621</v>
      </c>
      <c r="M2108" s="115">
        <v>0</v>
      </c>
      <c r="N2108" s="117">
        <v>23.089149221368</v>
      </c>
      <c r="O2108" s="115">
        <v>0.83325433857472542</v>
      </c>
      <c r="P2108" s="115">
        <v>0.21531287958766404</v>
      </c>
      <c r="Q2108" s="115">
        <v>1.0394968183818676</v>
      </c>
      <c r="S2108" s="91">
        <v>0</v>
      </c>
      <c r="T2108" s="86">
        <f>IF(S2108=1,INDEX('LAD average need weights (Rx)'!N:N,MATCH(C2108,'LAD average need weights (Rx)'!B:B,0)),SUMPRODUCT(I$2:Q$2,I2108:Q2108)+$T$2)</f>
        <v>0.97762394428598931</v>
      </c>
    </row>
    <row r="2109" spans="2:20" x14ac:dyDescent="0.2">
      <c r="B2109" s="102" t="s">
        <v>4430</v>
      </c>
      <c r="C2109" s="101" t="s">
        <v>7080</v>
      </c>
      <c r="D2109" s="119">
        <v>12380.659278232322</v>
      </c>
      <c r="E2109" s="119">
        <v>34315.656947871576</v>
      </c>
      <c r="F2109" s="119">
        <v>9546.9225282816005</v>
      </c>
      <c r="G2109" s="118">
        <v>0.77111584397343058</v>
      </c>
      <c r="I2109" s="115">
        <v>0.26837060702875398</v>
      </c>
      <c r="J2109" s="115">
        <v>4.8146338534659376E-2</v>
      </c>
      <c r="K2109" s="116">
        <v>85.401532938779496</v>
      </c>
      <c r="L2109" s="115">
        <v>9.9841521394611721E-2</v>
      </c>
      <c r="M2109" s="115">
        <v>0</v>
      </c>
      <c r="N2109" s="117">
        <v>15.3968372950422</v>
      </c>
      <c r="O2109" s="115">
        <v>0.7353894098537257</v>
      </c>
      <c r="P2109" s="115">
        <v>0.19308597366673383</v>
      </c>
      <c r="Q2109" s="115">
        <v>1.0176055327737121</v>
      </c>
      <c r="S2109" s="91">
        <v>0</v>
      </c>
      <c r="T2109" s="86">
        <f>IF(S2109=1,INDEX('LAD average need weights (Rx)'!N:N,MATCH(C2109,'LAD average need weights (Rx)'!B:B,0)),SUMPRODUCT(I$2:Q$2,I2109:Q2109)+$T$2)</f>
        <v>0.86541928981784999</v>
      </c>
    </row>
    <row r="2110" spans="2:20" x14ac:dyDescent="0.2">
      <c r="B2110" s="102" t="s">
        <v>4429</v>
      </c>
      <c r="C2110" s="101" t="s">
        <v>7057</v>
      </c>
      <c r="D2110" s="119">
        <v>2064.1585357317595</v>
      </c>
      <c r="E2110" s="119">
        <v>5317.8244145437566</v>
      </c>
      <c r="F2110" s="119">
        <v>1479.4662909055173</v>
      </c>
      <c r="G2110" s="118">
        <v>0.71674063076799266</v>
      </c>
      <c r="I2110" s="115">
        <v>0.19230769230769232</v>
      </c>
      <c r="J2110" s="115">
        <v>0.11634376032477356</v>
      </c>
      <c r="K2110" s="116">
        <v>103.05015910899</v>
      </c>
      <c r="L2110" s="115">
        <v>0.15913200723327306</v>
      </c>
      <c r="M2110" s="115">
        <v>0</v>
      </c>
      <c r="N2110" s="117">
        <v>29.543379077167899</v>
      </c>
      <c r="O2110" s="115">
        <v>0.77190184530411587</v>
      </c>
      <c r="P2110" s="115">
        <v>0.19424807968564292</v>
      </c>
      <c r="Q2110" s="115">
        <v>1.0223090513394208</v>
      </c>
      <c r="S2110" s="91">
        <v>0</v>
      </c>
      <c r="T2110" s="86">
        <f>IF(S2110=1,INDEX('LAD average need weights (Rx)'!N:N,MATCH(C2110,'LAD average need weights (Rx)'!B:B,0)),SUMPRODUCT(I$2:Q$2,I2110:Q2110)+$T$2)</f>
        <v>1.052145128443905</v>
      </c>
    </row>
    <row r="2111" spans="2:20" x14ac:dyDescent="0.2">
      <c r="B2111" s="102" t="s">
        <v>4428</v>
      </c>
      <c r="C2111" s="101" t="s">
        <v>7057</v>
      </c>
      <c r="D2111" s="119">
        <v>7054.8279908246514</v>
      </c>
      <c r="E2111" s="119">
        <v>21565.294934579109</v>
      </c>
      <c r="F2111" s="119">
        <v>5999.6578341112072</v>
      </c>
      <c r="G2111" s="118">
        <v>0.85043290097423008</v>
      </c>
      <c r="I2111" s="115">
        <v>0.31481481481481483</v>
      </c>
      <c r="J2111" s="115">
        <v>4.9864531802013425E-2</v>
      </c>
      <c r="K2111" s="116">
        <v>88.028519742016499</v>
      </c>
      <c r="L2111" s="115">
        <v>8.8918380889183815E-2</v>
      </c>
      <c r="M2111" s="115">
        <v>0</v>
      </c>
      <c r="N2111" s="117">
        <v>22.6651112159824</v>
      </c>
      <c r="O2111" s="115">
        <v>0.80888926196206945</v>
      </c>
      <c r="P2111" s="115">
        <v>0.19867494561099841</v>
      </c>
      <c r="Q2111" s="115">
        <v>1.0419125761527459</v>
      </c>
      <c r="S2111" s="91">
        <v>0</v>
      </c>
      <c r="T2111" s="86">
        <f>IF(S2111=1,INDEX('LAD average need weights (Rx)'!N:N,MATCH(C2111,'LAD average need weights (Rx)'!B:B,0)),SUMPRODUCT(I$2:Q$2,I2111:Q2111)+$T$2)</f>
        <v>0.94673140993976979</v>
      </c>
    </row>
    <row r="2112" spans="2:20" x14ac:dyDescent="0.2">
      <c r="B2112" s="102" t="s">
        <v>4427</v>
      </c>
      <c r="C2112" s="101" t="s">
        <v>7057</v>
      </c>
      <c r="D2112" s="119">
        <v>2933.2883055762363</v>
      </c>
      <c r="E2112" s="119">
        <v>10066.987258420526</v>
      </c>
      <c r="F2112" s="119">
        <v>2800.7258492919477</v>
      </c>
      <c r="G2112" s="118">
        <v>0.95480755981869059</v>
      </c>
      <c r="I2112" s="115">
        <v>0.30882352941176472</v>
      </c>
      <c r="J2112" s="115">
        <v>5.8300566497054604E-2</v>
      </c>
      <c r="K2112" s="116">
        <v>95.354218072690898</v>
      </c>
      <c r="L2112" s="115">
        <v>0.14580265095729014</v>
      </c>
      <c r="M2112" s="115">
        <v>0</v>
      </c>
      <c r="N2112" s="117">
        <v>21.305634544848299</v>
      </c>
      <c r="O2112" s="115">
        <v>0.79541972373667458</v>
      </c>
      <c r="P2112" s="115">
        <v>0.17665606087570029</v>
      </c>
      <c r="Q2112" s="115">
        <v>1.0067706779173469</v>
      </c>
      <c r="S2112" s="91">
        <v>0</v>
      </c>
      <c r="T2112" s="86">
        <f>IF(S2112=1,INDEX('LAD average need weights (Rx)'!N:N,MATCH(C2112,'LAD average need weights (Rx)'!B:B,0)),SUMPRODUCT(I$2:Q$2,I2112:Q2112)+$T$2)</f>
        <v>0.96800930518548256</v>
      </c>
    </row>
    <row r="2113" spans="2:20" x14ac:dyDescent="0.2">
      <c r="B2113" s="102" t="s">
        <v>4426</v>
      </c>
      <c r="C2113" s="101" t="s">
        <v>7097</v>
      </c>
      <c r="D2113" s="119">
        <v>5668.8994578143229</v>
      </c>
      <c r="E2113" s="119">
        <v>16697.283274125595</v>
      </c>
      <c r="F2113" s="119">
        <v>4645.3334725021623</v>
      </c>
      <c r="G2113" s="118">
        <v>0.81944185235086131</v>
      </c>
      <c r="I2113" s="115">
        <v>0.29069767441860467</v>
      </c>
      <c r="J2113" s="115">
        <v>6.2600056915204136E-2</v>
      </c>
      <c r="K2113" s="116">
        <v>102.75170212766</v>
      </c>
      <c r="L2113" s="115">
        <v>0.15121255349500715</v>
      </c>
      <c r="M2113" s="115">
        <v>0</v>
      </c>
      <c r="N2113" s="117">
        <v>24.307848785676299</v>
      </c>
      <c r="O2113" s="115">
        <v>0.76321220478586249</v>
      </c>
      <c r="P2113" s="115">
        <v>0.25152077489188207</v>
      </c>
      <c r="Q2113" s="115">
        <v>1.0664033593607174</v>
      </c>
      <c r="S2113" s="91">
        <v>0</v>
      </c>
      <c r="T2113" s="86">
        <f>IF(S2113=1,INDEX('LAD average need weights (Rx)'!N:N,MATCH(C2113,'LAD average need weights (Rx)'!B:B,0)),SUMPRODUCT(I$2:Q$2,I2113:Q2113)+$T$2)</f>
        <v>1.0166239704551712</v>
      </c>
    </row>
    <row r="2114" spans="2:20" x14ac:dyDescent="0.2">
      <c r="B2114" s="102" t="s">
        <v>4425</v>
      </c>
      <c r="C2114" s="101" t="s">
        <v>7097</v>
      </c>
      <c r="D2114" s="119">
        <v>5119.5618336851649</v>
      </c>
      <c r="E2114" s="119">
        <v>14428.556727955809</v>
      </c>
      <c r="F2114" s="119">
        <v>4014.1534660391862</v>
      </c>
      <c r="G2114" s="118">
        <v>0.78408145002317842</v>
      </c>
      <c r="I2114" s="115">
        <v>0.31932773109243695</v>
      </c>
      <c r="J2114" s="115">
        <v>7.5600416403424561E-2</v>
      </c>
      <c r="K2114" s="116">
        <v>96.281104855735407</v>
      </c>
      <c r="L2114" s="115">
        <v>0.11854103343465046</v>
      </c>
      <c r="M2114" s="115">
        <v>0</v>
      </c>
      <c r="N2114" s="117">
        <v>24.776991555242802</v>
      </c>
      <c r="O2114" s="115">
        <v>0.81026669242232641</v>
      </c>
      <c r="P2114" s="115">
        <v>0.32028988724869256</v>
      </c>
      <c r="Q2114" s="115">
        <v>1.0324024400262053</v>
      </c>
      <c r="S2114" s="91">
        <v>0</v>
      </c>
      <c r="T2114" s="86">
        <f>IF(S2114=1,INDEX('LAD average need weights (Rx)'!N:N,MATCH(C2114,'LAD average need weights (Rx)'!B:B,0)),SUMPRODUCT(I$2:Q$2,I2114:Q2114)+$T$2)</f>
        <v>1.0127327227044107</v>
      </c>
    </row>
    <row r="2115" spans="2:20" x14ac:dyDescent="0.2">
      <c r="B2115" s="102" t="s">
        <v>4424</v>
      </c>
      <c r="C2115" s="101" t="s">
        <v>7097</v>
      </c>
      <c r="D2115" s="119">
        <v>6485.0255197747438</v>
      </c>
      <c r="E2115" s="119">
        <v>19842.246691570148</v>
      </c>
      <c r="F2115" s="119">
        <v>5520.2904096878037</v>
      </c>
      <c r="G2115" s="118">
        <v>0.851236497505649</v>
      </c>
      <c r="I2115" s="115">
        <v>0.28222996515679444</v>
      </c>
      <c r="J2115" s="115">
        <v>5.9119933393886215E-2</v>
      </c>
      <c r="K2115" s="116">
        <v>109.62732403718501</v>
      </c>
      <c r="L2115" s="115">
        <v>0.13554434030281182</v>
      </c>
      <c r="M2115" s="115">
        <v>0</v>
      </c>
      <c r="N2115" s="117">
        <v>26.258741865869901</v>
      </c>
      <c r="O2115" s="115">
        <v>0.84679208680972085</v>
      </c>
      <c r="P2115" s="115">
        <v>0.33135177480154016</v>
      </c>
      <c r="Q2115" s="115">
        <v>1.046652094350202</v>
      </c>
      <c r="S2115" s="91">
        <v>0</v>
      </c>
      <c r="T2115" s="86">
        <f>IF(S2115=1,INDEX('LAD average need weights (Rx)'!N:N,MATCH(C2115,'LAD average need weights (Rx)'!B:B,0)),SUMPRODUCT(I$2:Q$2,I2115:Q2115)+$T$2)</f>
        <v>1.0419707146829906</v>
      </c>
    </row>
    <row r="2116" spans="2:20" x14ac:dyDescent="0.2">
      <c r="B2116" s="102" t="s">
        <v>4423</v>
      </c>
      <c r="C2116" s="101" t="s">
        <v>7097</v>
      </c>
      <c r="D2116" s="119">
        <v>8684.1088642886971</v>
      </c>
      <c r="E2116" s="119">
        <v>25332.411886340662</v>
      </c>
      <c r="F2116" s="119">
        <v>7047.7034462956644</v>
      </c>
      <c r="G2116" s="118">
        <v>0.8115632307740458</v>
      </c>
      <c r="I2116" s="115">
        <v>0.30152671755725191</v>
      </c>
      <c r="J2116" s="115">
        <v>9.7926718196068602E-2</v>
      </c>
      <c r="K2116" s="116">
        <v>94.135838048090605</v>
      </c>
      <c r="L2116" s="115">
        <v>8.714596949891068E-2</v>
      </c>
      <c r="M2116" s="115">
        <v>0</v>
      </c>
      <c r="N2116" s="117">
        <v>24.3854823196605</v>
      </c>
      <c r="O2116" s="115">
        <v>0.79479431568285752</v>
      </c>
      <c r="P2116" s="115">
        <v>0.22734138436716239</v>
      </c>
      <c r="Q2116" s="115">
        <v>1.0244955754184282</v>
      </c>
      <c r="S2116" s="91">
        <v>0</v>
      </c>
      <c r="T2116" s="86">
        <f>IF(S2116=1,INDEX('LAD average need weights (Rx)'!N:N,MATCH(C2116,'LAD average need weights (Rx)'!B:B,0)),SUMPRODUCT(I$2:Q$2,I2116:Q2116)+$T$2)</f>
        <v>0.98144571878869957</v>
      </c>
    </row>
    <row r="2117" spans="2:20" x14ac:dyDescent="0.2">
      <c r="B2117" s="102" t="s">
        <v>4422</v>
      </c>
      <c r="C2117" s="101" t="s">
        <v>7057</v>
      </c>
      <c r="D2117" s="119">
        <v>2353.3165885506282</v>
      </c>
      <c r="E2117" s="119">
        <v>6904.2554744275722</v>
      </c>
      <c r="F2117" s="119">
        <v>1920.825593691934</v>
      </c>
      <c r="G2117" s="118">
        <v>0.81622064920510384</v>
      </c>
      <c r="I2117" s="115">
        <v>0.31914893617021278</v>
      </c>
      <c r="J2117" s="115">
        <v>4.1111657833924703E-2</v>
      </c>
      <c r="K2117" s="116">
        <v>82.0790519187359</v>
      </c>
      <c r="L2117" s="115">
        <v>9.4339622641509441E-2</v>
      </c>
      <c r="M2117" s="115">
        <v>0</v>
      </c>
      <c r="N2117" s="117">
        <v>21.007744469525999</v>
      </c>
      <c r="O2117" s="115">
        <v>0.79975083795001067</v>
      </c>
      <c r="P2117" s="115">
        <v>0.11211570374402269</v>
      </c>
      <c r="Q2117" s="115">
        <v>1.0092412505174495</v>
      </c>
      <c r="S2117" s="91">
        <v>0</v>
      </c>
      <c r="T2117" s="86">
        <f>IF(S2117=1,INDEX('LAD average need weights (Rx)'!N:N,MATCH(C2117,'LAD average need weights (Rx)'!B:B,0)),SUMPRODUCT(I$2:Q$2,I2117:Q2117)+$T$2)</f>
        <v>0.91060180933421853</v>
      </c>
    </row>
    <row r="2118" spans="2:20" x14ac:dyDescent="0.2">
      <c r="B2118" s="102" t="s">
        <v>4421</v>
      </c>
      <c r="C2118" s="101" t="s">
        <v>7057</v>
      </c>
      <c r="D2118" s="119">
        <v>3110.0199493805558</v>
      </c>
      <c r="E2118" s="119">
        <v>9086.4242056346684</v>
      </c>
      <c r="F2118" s="119">
        <v>2527.9244422472689</v>
      </c>
      <c r="G2118" s="118">
        <v>0.81283222725010917</v>
      </c>
      <c r="I2118" s="115">
        <v>0.18867924528301888</v>
      </c>
      <c r="J2118" s="115">
        <v>9.6640854510497629E-2</v>
      </c>
      <c r="K2118" s="116">
        <v>105.391858630483</v>
      </c>
      <c r="L2118" s="115">
        <v>0.11127167630057803</v>
      </c>
      <c r="M2118" s="115">
        <v>0</v>
      </c>
      <c r="N2118" s="117">
        <v>27.2188160302935</v>
      </c>
      <c r="O2118" s="115">
        <v>0.78107861272559087</v>
      </c>
      <c r="P2118" s="115">
        <v>0.18617625682920269</v>
      </c>
      <c r="Q2118" s="115">
        <v>1.020100371347952</v>
      </c>
      <c r="S2118" s="91">
        <v>0</v>
      </c>
      <c r="T2118" s="86">
        <f>IF(S2118=1,INDEX('LAD average need weights (Rx)'!N:N,MATCH(C2118,'LAD average need weights (Rx)'!B:B,0)),SUMPRODUCT(I$2:Q$2,I2118:Q2118)+$T$2)</f>
        <v>0.99755820029520037</v>
      </c>
    </row>
    <row r="2119" spans="2:20" x14ac:dyDescent="0.2">
      <c r="B2119" s="102" t="s">
        <v>4420</v>
      </c>
      <c r="C2119" s="101" t="s">
        <v>7097</v>
      </c>
      <c r="D2119" s="119">
        <v>10992.946910105731</v>
      </c>
      <c r="E2119" s="119">
        <v>29749.673138997339</v>
      </c>
      <c r="F2119" s="119">
        <v>8276.6250149648931</v>
      </c>
      <c r="G2119" s="118">
        <v>0.75290320990782333</v>
      </c>
      <c r="I2119" s="115">
        <v>0.18487394957983194</v>
      </c>
      <c r="J2119" s="115">
        <v>5.3767959274993435E-2</v>
      </c>
      <c r="K2119" s="116">
        <v>118.860789220404</v>
      </c>
      <c r="L2119" s="115">
        <v>0.12549800796812749</v>
      </c>
      <c r="M2119" s="115">
        <v>0</v>
      </c>
      <c r="N2119" s="117">
        <v>23.431117228103901</v>
      </c>
      <c r="O2119" s="115">
        <v>0.76338065729562465</v>
      </c>
      <c r="P2119" s="115">
        <v>0.28538784783550547</v>
      </c>
      <c r="Q2119" s="115">
        <v>1.0310697501252963</v>
      </c>
      <c r="S2119" s="91">
        <v>0</v>
      </c>
      <c r="T2119" s="86">
        <f>IF(S2119=1,INDEX('LAD average need weights (Rx)'!N:N,MATCH(C2119,'LAD average need weights (Rx)'!B:B,0)),SUMPRODUCT(I$2:Q$2,I2119:Q2119)+$T$2)</f>
        <v>0.9791183114318539</v>
      </c>
    </row>
    <row r="2120" spans="2:20" x14ac:dyDescent="0.2">
      <c r="B2120" s="102" t="s">
        <v>4419</v>
      </c>
      <c r="C2120" s="101" t="s">
        <v>7057</v>
      </c>
      <c r="D2120" s="119">
        <v>6956.2810371302548</v>
      </c>
      <c r="E2120" s="119">
        <v>21734.964139317941</v>
      </c>
      <c r="F2120" s="119">
        <v>6046.8613236302172</v>
      </c>
      <c r="G2120" s="118">
        <v>0.86926639268225858</v>
      </c>
      <c r="I2120" s="115">
        <v>0.24738675958188153</v>
      </c>
      <c r="J2120" s="115">
        <v>0.10439605697771508</v>
      </c>
      <c r="K2120" s="116">
        <v>102.81508126496099</v>
      </c>
      <c r="L2120" s="115">
        <v>0.14667458432304037</v>
      </c>
      <c r="M2120" s="115">
        <v>0</v>
      </c>
      <c r="N2120" s="117">
        <v>27.739615394305901</v>
      </c>
      <c r="O2120" s="115">
        <v>0.79187933861213466</v>
      </c>
      <c r="P2120" s="115">
        <v>0.18534402381836568</v>
      </c>
      <c r="Q2120" s="115">
        <v>1.0185983604410243</v>
      </c>
      <c r="S2120" s="91">
        <v>0</v>
      </c>
      <c r="T2120" s="86">
        <f>IF(S2120=1,INDEX('LAD average need weights (Rx)'!N:N,MATCH(C2120,'LAD average need weights (Rx)'!B:B,0)),SUMPRODUCT(I$2:Q$2,I2120:Q2120)+$T$2)</f>
        <v>1.0377558180879434</v>
      </c>
    </row>
    <row r="2121" spans="2:20" x14ac:dyDescent="0.2">
      <c r="B2121" s="102" t="s">
        <v>4418</v>
      </c>
      <c r="C2121" s="101" t="s">
        <v>7097</v>
      </c>
      <c r="D2121" s="119">
        <v>4073.0659064691749</v>
      </c>
      <c r="E2121" s="119">
        <v>11347.698990334626</v>
      </c>
      <c r="F2121" s="119">
        <v>3157.031302054193</v>
      </c>
      <c r="G2121" s="118">
        <v>0.7750994888248528</v>
      </c>
      <c r="I2121" s="115">
        <v>0.24590163934426229</v>
      </c>
      <c r="J2121" s="115">
        <v>4.5137312444010938E-2</v>
      </c>
      <c r="K2121" s="116">
        <v>82.336384898095503</v>
      </c>
      <c r="L2121" s="115">
        <v>9.4508301404853126E-2</v>
      </c>
      <c r="M2121" s="115">
        <v>0</v>
      </c>
      <c r="N2121" s="117">
        <v>16.862230203808899</v>
      </c>
      <c r="O2121" s="115">
        <v>0.83511448504365016</v>
      </c>
      <c r="P2121" s="115">
        <v>0.21867502668325248</v>
      </c>
      <c r="Q2121" s="115">
        <v>1.0153962013798121</v>
      </c>
      <c r="S2121" s="91">
        <v>0</v>
      </c>
      <c r="T2121" s="86">
        <f>IF(S2121=1,INDEX('LAD average need weights (Rx)'!N:N,MATCH(C2121,'LAD average need weights (Rx)'!B:B,0)),SUMPRODUCT(I$2:Q$2,I2121:Q2121)+$T$2)</f>
        <v>0.88082449389318396</v>
      </c>
    </row>
    <row r="2122" spans="2:20" x14ac:dyDescent="0.2">
      <c r="B2122" s="102" t="s">
        <v>4417</v>
      </c>
      <c r="C2122" s="101" t="s">
        <v>7080</v>
      </c>
      <c r="D2122" s="119">
        <v>6447.7329923127627</v>
      </c>
      <c r="E2122" s="119">
        <v>16039.160109254693</v>
      </c>
      <c r="F2122" s="119">
        <v>4462.2377247321429</v>
      </c>
      <c r="G2122" s="118">
        <v>0.69206304449210221</v>
      </c>
      <c r="I2122" s="115">
        <v>0.24</v>
      </c>
      <c r="J2122" s="115">
        <v>7.7462176090906901E-2</v>
      </c>
      <c r="K2122" s="116">
        <v>91.580994423791694</v>
      </c>
      <c r="L2122" s="115">
        <v>0.1064659977703456</v>
      </c>
      <c r="M2122" s="115">
        <v>0</v>
      </c>
      <c r="N2122" s="117">
        <v>30.200662484510602</v>
      </c>
      <c r="O2122" s="115">
        <v>0.7289827564257263</v>
      </c>
      <c r="P2122" s="115">
        <v>0.34188588225232869</v>
      </c>
      <c r="Q2122" s="115">
        <v>1.0167102645638797</v>
      </c>
      <c r="S2122" s="91">
        <v>0</v>
      </c>
      <c r="T2122" s="86">
        <f>IF(S2122=1,INDEX('LAD average need weights (Rx)'!N:N,MATCH(C2122,'LAD average need weights (Rx)'!B:B,0)),SUMPRODUCT(I$2:Q$2,I2122:Q2122)+$T$2)</f>
        <v>1.0150856286055203</v>
      </c>
    </row>
    <row r="2123" spans="2:20" x14ac:dyDescent="0.2">
      <c r="B2123" s="102" t="s">
        <v>4416</v>
      </c>
      <c r="C2123" s="101" t="s">
        <v>7097</v>
      </c>
      <c r="D2123" s="119">
        <v>7427.9923337099763</v>
      </c>
      <c r="E2123" s="119">
        <v>22650.480625911048</v>
      </c>
      <c r="F2123" s="119">
        <v>6301.5661944752164</v>
      </c>
      <c r="G2123" s="118">
        <v>0.84835389044186638</v>
      </c>
      <c r="I2123" s="115">
        <v>0.21631205673758866</v>
      </c>
      <c r="J2123" s="115">
        <v>6.9405035599144238E-2</v>
      </c>
      <c r="K2123" s="116">
        <v>90.145129273373399</v>
      </c>
      <c r="L2123" s="115">
        <v>0.13642564802182811</v>
      </c>
      <c r="M2123" s="115">
        <v>0</v>
      </c>
      <c r="N2123" s="117">
        <v>19.063616591104001</v>
      </c>
      <c r="O2123" s="115">
        <v>0.80670579924076968</v>
      </c>
      <c r="P2123" s="115">
        <v>0.13856092494622121</v>
      </c>
      <c r="Q2123" s="115">
        <v>1.0197097942601923</v>
      </c>
      <c r="S2123" s="91">
        <v>0</v>
      </c>
      <c r="T2123" s="86">
        <f>IF(S2123=1,INDEX('LAD average need weights (Rx)'!N:N,MATCH(C2123,'LAD average need weights (Rx)'!B:B,0)),SUMPRODUCT(I$2:Q$2,I2123:Q2123)+$T$2)</f>
        <v>0.92457723960506888</v>
      </c>
    </row>
    <row r="2124" spans="2:20" x14ac:dyDescent="0.2">
      <c r="B2124" s="102" t="s">
        <v>4415</v>
      </c>
      <c r="C2124" s="101" t="s">
        <v>7150</v>
      </c>
      <c r="D2124" s="119">
        <v>11917.34199766305</v>
      </c>
      <c r="E2124" s="119">
        <v>47837.213508294531</v>
      </c>
      <c r="F2124" s="119">
        <v>13308.740439570125</v>
      </c>
      <c r="G2124" s="118">
        <v>1.1167540918251673</v>
      </c>
      <c r="I2124" s="115">
        <v>0.28684470820969338</v>
      </c>
      <c r="J2124" s="115">
        <v>3.1773643271983308E-2</v>
      </c>
      <c r="K2124" s="116">
        <v>81.136064220183499</v>
      </c>
      <c r="L2124" s="115">
        <v>8.1339712918660281E-2</v>
      </c>
      <c r="M2124" s="115">
        <v>0</v>
      </c>
      <c r="N2124" s="117">
        <v>9.4619201834862405</v>
      </c>
      <c r="O2124" s="115">
        <v>1.1027118202159307</v>
      </c>
      <c r="P2124" s="115">
        <v>0.12445069388565712</v>
      </c>
      <c r="Q2124" s="115">
        <v>0.96573586890802143</v>
      </c>
      <c r="S2124" s="91">
        <v>0</v>
      </c>
      <c r="T2124" s="86">
        <f>IF(S2124=1,INDEX('LAD average need weights (Rx)'!N:N,MATCH(C2124,'LAD average need weights (Rx)'!B:B,0)),SUMPRODUCT(I$2:Q$2,I2124:Q2124)+$T$2)</f>
        <v>0.83283935491500294</v>
      </c>
    </row>
    <row r="2125" spans="2:20" x14ac:dyDescent="0.2">
      <c r="B2125" s="102" t="s">
        <v>4414</v>
      </c>
      <c r="C2125" s="101" t="s">
        <v>7150</v>
      </c>
      <c r="D2125" s="119">
        <v>4947.7201910485055</v>
      </c>
      <c r="E2125" s="119">
        <v>13316.266871753376</v>
      </c>
      <c r="F2125" s="119">
        <v>3704.7044847100747</v>
      </c>
      <c r="G2125" s="118">
        <v>0.7487700075304754</v>
      </c>
      <c r="I2125" s="115">
        <v>0.19745222929936307</v>
      </c>
      <c r="J2125" s="115">
        <v>7.5911851113480949E-2</v>
      </c>
      <c r="K2125" s="116">
        <v>132.76432032644701</v>
      </c>
      <c r="L2125" s="115">
        <v>0.15848214285714285</v>
      </c>
      <c r="M2125" s="115">
        <v>0</v>
      </c>
      <c r="N2125" s="117">
        <v>27.302124203009399</v>
      </c>
      <c r="O2125" s="115">
        <v>0.77938171592599748</v>
      </c>
      <c r="P2125" s="115">
        <v>0.24789540351576386</v>
      </c>
      <c r="Q2125" s="115">
        <v>1.0594252643544229</v>
      </c>
      <c r="S2125" s="91">
        <v>0</v>
      </c>
      <c r="T2125" s="86">
        <f>IF(S2125=1,INDEX('LAD average need weights (Rx)'!N:N,MATCH(C2125,'LAD average need weights (Rx)'!B:B,0)),SUMPRODUCT(I$2:Q$2,I2125:Q2125)+$T$2)</f>
        <v>1.0610109237803331</v>
      </c>
    </row>
    <row r="2126" spans="2:20" x14ac:dyDescent="0.2">
      <c r="B2126" s="102" t="s">
        <v>4413</v>
      </c>
      <c r="C2126" s="101" t="s">
        <v>7150</v>
      </c>
      <c r="D2126" s="119">
        <v>11049.101745753773</v>
      </c>
      <c r="E2126" s="119">
        <v>33729.115726627773</v>
      </c>
      <c r="F2126" s="119">
        <v>9383.7415171366119</v>
      </c>
      <c r="G2126" s="118">
        <v>0.84927641477668825</v>
      </c>
      <c r="I2126" s="115">
        <v>0.29559748427672955</v>
      </c>
      <c r="J2126" s="115">
        <v>6.66568735043018E-2</v>
      </c>
      <c r="K2126" s="116">
        <v>109.075906033531</v>
      </c>
      <c r="L2126" s="115">
        <v>0.12559017941454201</v>
      </c>
      <c r="M2126" s="115">
        <v>0</v>
      </c>
      <c r="N2126" s="117">
        <v>25.814206706154</v>
      </c>
      <c r="O2126" s="115">
        <v>0.83602446209854242</v>
      </c>
      <c r="P2126" s="115">
        <v>0.24813727692362408</v>
      </c>
      <c r="Q2126" s="115">
        <v>1.057778991343453</v>
      </c>
      <c r="S2126" s="91">
        <v>0</v>
      </c>
      <c r="T2126" s="86">
        <f>IF(S2126=1,INDEX('LAD average need weights (Rx)'!N:N,MATCH(C2126,'LAD average need weights (Rx)'!B:B,0)),SUMPRODUCT(I$2:Q$2,I2126:Q2126)+$T$2)</f>
        <v>1.0306035111956739</v>
      </c>
    </row>
    <row r="2127" spans="2:20" x14ac:dyDescent="0.2">
      <c r="B2127" s="102" t="s">
        <v>4412</v>
      </c>
      <c r="C2127" s="101" t="s">
        <v>7150</v>
      </c>
      <c r="D2127" s="119">
        <v>7030.8662252150671</v>
      </c>
      <c r="E2127" s="119">
        <v>25023.402082422162</v>
      </c>
      <c r="F2127" s="119">
        <v>6961.7341564472772</v>
      </c>
      <c r="G2127" s="118">
        <v>0.99016734687400842</v>
      </c>
      <c r="I2127" s="115">
        <v>0.32180451127819548</v>
      </c>
      <c r="J2127" s="115">
        <v>5.6375229251955587E-2</v>
      </c>
      <c r="K2127" s="116">
        <v>92.928627195836</v>
      </c>
      <c r="L2127" s="115">
        <v>9.2429577464788734E-2</v>
      </c>
      <c r="M2127" s="115">
        <v>0</v>
      </c>
      <c r="N2127" s="117">
        <v>12.9638609303839</v>
      </c>
      <c r="O2127" s="115">
        <v>0.93338128371890183</v>
      </c>
      <c r="P2127" s="115">
        <v>0.11312289564900928</v>
      </c>
      <c r="Q2127" s="115">
        <v>1.0199997386837358</v>
      </c>
      <c r="S2127" s="91">
        <v>0</v>
      </c>
      <c r="T2127" s="86">
        <f>IF(S2127=1,INDEX('LAD average need weights (Rx)'!N:N,MATCH(C2127,'LAD average need weights (Rx)'!B:B,0)),SUMPRODUCT(I$2:Q$2,I2127:Q2127)+$T$2)</f>
        <v>0.88467217933608511</v>
      </c>
    </row>
    <row r="2128" spans="2:20" x14ac:dyDescent="0.2">
      <c r="B2128" s="102" t="s">
        <v>4411</v>
      </c>
      <c r="C2128" s="101" t="s">
        <v>7150</v>
      </c>
      <c r="D2128" s="119">
        <v>8365.5637224599141</v>
      </c>
      <c r="E2128" s="119">
        <v>31864.197684182494</v>
      </c>
      <c r="F2128" s="119">
        <v>8864.9046462626011</v>
      </c>
      <c r="G2128" s="118">
        <v>1.0596900508284999</v>
      </c>
      <c r="I2128" s="115">
        <v>0.35797101449275365</v>
      </c>
      <c r="J2128" s="115">
        <v>3.3336219273393433E-2</v>
      </c>
      <c r="K2128" s="116">
        <v>78.372442420996194</v>
      </c>
      <c r="L2128" s="115">
        <v>9.6057347670250898E-2</v>
      </c>
      <c r="M2128" s="115">
        <v>0</v>
      </c>
      <c r="N2128" s="117">
        <v>8.5919922335297301</v>
      </c>
      <c r="O2128" s="115">
        <v>1.0628199025363871</v>
      </c>
      <c r="P2128" s="115">
        <v>8.5984246783870136E-2</v>
      </c>
      <c r="Q2128" s="115">
        <v>0.98492493609066967</v>
      </c>
      <c r="S2128" s="91">
        <v>0</v>
      </c>
      <c r="T2128" s="86">
        <f>IF(S2128=1,INDEX('LAD average need weights (Rx)'!N:N,MATCH(C2128,'LAD average need weights (Rx)'!B:B,0)),SUMPRODUCT(I$2:Q$2,I2128:Q2128)+$T$2)</f>
        <v>0.84273736610284411</v>
      </c>
    </row>
    <row r="2129" spans="2:20" x14ac:dyDescent="0.2">
      <c r="B2129" s="102" t="s">
        <v>4410</v>
      </c>
      <c r="C2129" s="101" t="s">
        <v>7150</v>
      </c>
      <c r="D2129" s="119">
        <v>9187.3886908103414</v>
      </c>
      <c r="E2129" s="119">
        <v>34806.742787584168</v>
      </c>
      <c r="F2129" s="119">
        <v>9683.5469989596422</v>
      </c>
      <c r="G2129" s="118">
        <v>1.0540042796540852</v>
      </c>
      <c r="I2129" s="115">
        <v>0.29057591623036649</v>
      </c>
      <c r="J2129" s="115">
        <v>5.2767994685792761E-2</v>
      </c>
      <c r="K2129" s="116">
        <v>107.96059963979199</v>
      </c>
      <c r="L2129" s="115">
        <v>0.1080773606370876</v>
      </c>
      <c r="M2129" s="115">
        <v>0</v>
      </c>
      <c r="N2129" s="117">
        <v>17.239262739697001</v>
      </c>
      <c r="O2129" s="115">
        <v>1.0264570090222318</v>
      </c>
      <c r="P2129" s="115">
        <v>0.21996076197120859</v>
      </c>
      <c r="Q2129" s="115">
        <v>0.98374607328138786</v>
      </c>
      <c r="S2129" s="91">
        <v>0</v>
      </c>
      <c r="T2129" s="86">
        <f>IF(S2129=1,INDEX('LAD average need weights (Rx)'!N:N,MATCH(C2129,'LAD average need weights (Rx)'!B:B,0)),SUMPRODUCT(I$2:Q$2,I2129:Q2129)+$T$2)</f>
        <v>0.95103964902967875</v>
      </c>
    </row>
    <row r="2130" spans="2:20" x14ac:dyDescent="0.2">
      <c r="B2130" s="102" t="s">
        <v>4409</v>
      </c>
      <c r="C2130" s="101" t="s">
        <v>7150</v>
      </c>
      <c r="D2130" s="119">
        <v>8103.3617941370885</v>
      </c>
      <c r="E2130" s="119">
        <v>26485.101765510921</v>
      </c>
      <c r="F2130" s="119">
        <v>7368.3920751710993</v>
      </c>
      <c r="G2130" s="118">
        <v>0.9093006411860135</v>
      </c>
      <c r="I2130" s="115">
        <v>0.27355072463768115</v>
      </c>
      <c r="J2130" s="115">
        <v>4.7084330362403615E-2</v>
      </c>
      <c r="K2130" s="116">
        <v>97.154200311658897</v>
      </c>
      <c r="L2130" s="115">
        <v>0.12159468438538205</v>
      </c>
      <c r="M2130" s="115">
        <v>0</v>
      </c>
      <c r="N2130" s="117">
        <v>15.4861334466638</v>
      </c>
      <c r="O2130" s="115">
        <v>0.91835902311613549</v>
      </c>
      <c r="P2130" s="115">
        <v>0.16598149982046995</v>
      </c>
      <c r="Q2130" s="115">
        <v>1.0449134395253294</v>
      </c>
      <c r="S2130" s="91">
        <v>0</v>
      </c>
      <c r="T2130" s="86">
        <f>IF(S2130=1,INDEX('LAD average need weights (Rx)'!N:N,MATCH(C2130,'LAD average need weights (Rx)'!B:B,0)),SUMPRODUCT(I$2:Q$2,I2130:Q2130)+$T$2)</f>
        <v>0.92050040075674255</v>
      </c>
    </row>
    <row r="2131" spans="2:20" x14ac:dyDescent="0.2">
      <c r="B2131" s="102" t="s">
        <v>4408</v>
      </c>
      <c r="C2131" s="101" t="s">
        <v>7150</v>
      </c>
      <c r="D2131" s="119">
        <v>14037.763639439811</v>
      </c>
      <c r="E2131" s="119">
        <v>36603.689369523112</v>
      </c>
      <c r="F2131" s="119">
        <v>10183.473601888792</v>
      </c>
      <c r="G2131" s="118">
        <v>0.72543418335366505</v>
      </c>
      <c r="I2131" s="115">
        <v>0.32258064516129031</v>
      </c>
      <c r="J2131" s="115">
        <v>7.3089158542043203E-2</v>
      </c>
      <c r="K2131" s="116">
        <v>106.342478565861</v>
      </c>
      <c r="L2131" s="115">
        <v>0.13714733542319749</v>
      </c>
      <c r="M2131" s="115">
        <v>0</v>
      </c>
      <c r="N2131" s="117">
        <v>27.0388231683554</v>
      </c>
      <c r="O2131" s="115">
        <v>0.77659029199809748</v>
      </c>
      <c r="P2131" s="115">
        <v>0.2831427216135754</v>
      </c>
      <c r="Q2131" s="115">
        <v>1.0696985505529055</v>
      </c>
      <c r="S2131" s="91">
        <v>0</v>
      </c>
      <c r="T2131" s="86">
        <f>IF(S2131=1,INDEX('LAD average need weights (Rx)'!N:N,MATCH(C2131,'LAD average need weights (Rx)'!B:B,0)),SUMPRODUCT(I$2:Q$2,I2131:Q2131)+$T$2)</f>
        <v>1.0511315710749802</v>
      </c>
    </row>
    <row r="2132" spans="2:20" x14ac:dyDescent="0.2">
      <c r="B2132" s="102" t="s">
        <v>4407</v>
      </c>
      <c r="C2132" s="101" t="s">
        <v>7150</v>
      </c>
      <c r="D2132" s="119">
        <v>6076.732266663992</v>
      </c>
      <c r="E2132" s="119">
        <v>21767.111409171859</v>
      </c>
      <c r="F2132" s="119">
        <v>6055.8049814846281</v>
      </c>
      <c r="G2132" s="118">
        <v>0.99655616139381886</v>
      </c>
      <c r="I2132" s="115">
        <v>0.23689320388349513</v>
      </c>
      <c r="J2132" s="115">
        <v>3.9207996666115998E-2</v>
      </c>
      <c r="K2132" s="116">
        <v>85.929194407456706</v>
      </c>
      <c r="L2132" s="115">
        <v>0.12211784799316823</v>
      </c>
      <c r="M2132" s="115">
        <v>0</v>
      </c>
      <c r="N2132" s="117">
        <v>8.4340411118508705</v>
      </c>
      <c r="O2132" s="115">
        <v>0.96010361616601891</v>
      </c>
      <c r="P2132" s="115">
        <v>6.6750879415874792E-2</v>
      </c>
      <c r="Q2132" s="115">
        <v>1.0075127292886135</v>
      </c>
      <c r="S2132" s="91">
        <v>0</v>
      </c>
      <c r="T2132" s="86">
        <f>IF(S2132=1,INDEX('LAD average need weights (Rx)'!N:N,MATCH(C2132,'LAD average need weights (Rx)'!B:B,0)),SUMPRODUCT(I$2:Q$2,I2132:Q2132)+$T$2)</f>
        <v>0.82932224956557477</v>
      </c>
    </row>
    <row r="2133" spans="2:20" x14ac:dyDescent="0.2">
      <c r="B2133" s="102" t="s">
        <v>4406</v>
      </c>
      <c r="C2133" s="101" t="s">
        <v>7150</v>
      </c>
      <c r="D2133" s="119">
        <v>11527.074743457975</v>
      </c>
      <c r="E2133" s="119">
        <v>44606.26404379851</v>
      </c>
      <c r="F2133" s="119">
        <v>12409.861415421074</v>
      </c>
      <c r="G2133" s="118">
        <v>1.0765837553421012</v>
      </c>
      <c r="I2133" s="115">
        <v>0.33837579617834396</v>
      </c>
      <c r="J2133" s="115">
        <v>3.5258386173609373E-2</v>
      </c>
      <c r="K2133" s="116">
        <v>87.075509670674407</v>
      </c>
      <c r="L2133" s="115">
        <v>0.10140708393983504</v>
      </c>
      <c r="M2133" s="115">
        <v>0</v>
      </c>
      <c r="N2133" s="117">
        <v>8.2739648022303598</v>
      </c>
      <c r="O2133" s="115">
        <v>1.0607131777774861</v>
      </c>
      <c r="P2133" s="115">
        <v>6.4437262603300502E-2</v>
      </c>
      <c r="Q2133" s="115">
        <v>0.98191393797010518</v>
      </c>
      <c r="S2133" s="91">
        <v>0</v>
      </c>
      <c r="T2133" s="86">
        <f>IF(S2133=1,INDEX('LAD average need weights (Rx)'!N:N,MATCH(C2133,'LAD average need weights (Rx)'!B:B,0)),SUMPRODUCT(I$2:Q$2,I2133:Q2133)+$T$2)</f>
        <v>0.84554870753735223</v>
      </c>
    </row>
    <row r="2134" spans="2:20" x14ac:dyDescent="0.2">
      <c r="B2134" s="102" t="s">
        <v>4405</v>
      </c>
      <c r="C2134" s="101" t="s">
        <v>7150</v>
      </c>
      <c r="D2134" s="119">
        <v>5632.1849199863564</v>
      </c>
      <c r="E2134" s="119">
        <v>17478.654638812433</v>
      </c>
      <c r="F2134" s="119">
        <v>4862.7179712402985</v>
      </c>
      <c r="G2134" s="118">
        <v>0.86338038262637129</v>
      </c>
      <c r="I2134" s="115">
        <v>0.23711340206185566</v>
      </c>
      <c r="J2134" s="115">
        <v>4.1554234460842561E-2</v>
      </c>
      <c r="K2134" s="116">
        <v>84.815139616055802</v>
      </c>
      <c r="L2134" s="115">
        <v>0.12512512512512514</v>
      </c>
      <c r="M2134" s="115">
        <v>0</v>
      </c>
      <c r="N2134" s="117">
        <v>8.4449037958115198</v>
      </c>
      <c r="O2134" s="115">
        <v>0.95122301160944434</v>
      </c>
      <c r="P2134" s="115">
        <v>7.0140902357638119E-2</v>
      </c>
      <c r="Q2134" s="115">
        <v>1.0151928614939154</v>
      </c>
      <c r="S2134" s="91">
        <v>0</v>
      </c>
      <c r="T2134" s="86">
        <f>IF(S2134=1,INDEX('LAD average need weights (Rx)'!N:N,MATCH(C2134,'LAD average need weights (Rx)'!B:B,0)),SUMPRODUCT(I$2:Q$2,I2134:Q2134)+$T$2)</f>
        <v>0.83195279097887054</v>
      </c>
    </row>
    <row r="2135" spans="2:20" x14ac:dyDescent="0.2">
      <c r="B2135" s="102" t="s">
        <v>4404</v>
      </c>
      <c r="C2135" s="101" t="s">
        <v>7150</v>
      </c>
      <c r="D2135" s="119">
        <v>16585.091803384075</v>
      </c>
      <c r="E2135" s="119">
        <v>56154.724359219414</v>
      </c>
      <c r="F2135" s="119">
        <v>15622.746312823459</v>
      </c>
      <c r="G2135" s="118">
        <v>0.94197526899644557</v>
      </c>
      <c r="I2135" s="115">
        <v>0.29722470904207698</v>
      </c>
      <c r="J2135" s="115">
        <v>4.9047695376163603E-2</v>
      </c>
      <c r="K2135" s="116">
        <v>97.976433656957894</v>
      </c>
      <c r="L2135" s="115">
        <v>0.11140819964349376</v>
      </c>
      <c r="M2135" s="115">
        <v>0</v>
      </c>
      <c r="N2135" s="117">
        <v>16.634134368931999</v>
      </c>
      <c r="O2135" s="115">
        <v>0.88144570139307921</v>
      </c>
      <c r="P2135" s="115">
        <v>0.17948746453635264</v>
      </c>
      <c r="Q2135" s="115">
        <v>1.0641692716942943</v>
      </c>
      <c r="S2135" s="91">
        <v>0</v>
      </c>
      <c r="T2135" s="86">
        <f>IF(S2135=1,INDEX('LAD average need weights (Rx)'!N:N,MATCH(C2135,'LAD average need weights (Rx)'!B:B,0)),SUMPRODUCT(I$2:Q$2,I2135:Q2135)+$T$2)</f>
        <v>0.93078147030887048</v>
      </c>
    </row>
    <row r="2136" spans="2:20" x14ac:dyDescent="0.2">
      <c r="B2136" s="102" t="s">
        <v>4403</v>
      </c>
      <c r="C2136" s="101" t="s">
        <v>7150</v>
      </c>
      <c r="D2136" s="119">
        <v>5914.0495973941815</v>
      </c>
      <c r="E2136" s="119">
        <v>19327.135124675999</v>
      </c>
      <c r="F2136" s="119">
        <v>5376.9817669294662</v>
      </c>
      <c r="G2136" s="118">
        <v>0.90918780412302336</v>
      </c>
      <c r="I2136" s="115">
        <v>0.24629080118694363</v>
      </c>
      <c r="J2136" s="115">
        <v>6.9860650136378349E-2</v>
      </c>
      <c r="K2136" s="116">
        <v>101.985869565217</v>
      </c>
      <c r="L2136" s="115">
        <v>0.10613598673300166</v>
      </c>
      <c r="M2136" s="115">
        <v>0</v>
      </c>
      <c r="N2136" s="117">
        <v>21.528241495992901</v>
      </c>
      <c r="O2136" s="115">
        <v>0.80210038401493511</v>
      </c>
      <c r="P2136" s="115">
        <v>0.14023767041629143</v>
      </c>
      <c r="Q2136" s="115">
        <v>1.0471583097396076</v>
      </c>
      <c r="S2136" s="91">
        <v>0</v>
      </c>
      <c r="T2136" s="86">
        <f>IF(S2136=1,INDEX('LAD average need weights (Rx)'!N:N,MATCH(C2136,'LAD average need weights (Rx)'!B:B,0)),SUMPRODUCT(I$2:Q$2,I2136:Q2136)+$T$2)</f>
        <v>0.95018241085841426</v>
      </c>
    </row>
    <row r="2137" spans="2:20" x14ac:dyDescent="0.2">
      <c r="B2137" s="102" t="s">
        <v>4402</v>
      </c>
      <c r="C2137" s="101" t="s">
        <v>7150</v>
      </c>
      <c r="D2137" s="119">
        <v>16264.116633551441</v>
      </c>
      <c r="E2137" s="119">
        <v>43107.44723923631</v>
      </c>
      <c r="F2137" s="119">
        <v>11992.877181694215</v>
      </c>
      <c r="G2137" s="118">
        <v>0.73738263515363422</v>
      </c>
      <c r="I2137" s="115">
        <v>0.27234927234927236</v>
      </c>
      <c r="J2137" s="115">
        <v>7.3781903367379331E-2</v>
      </c>
      <c r="K2137" s="116">
        <v>96.616653377377901</v>
      </c>
      <c r="L2137" s="115">
        <v>0.12674650698602793</v>
      </c>
      <c r="M2137" s="115">
        <v>0</v>
      </c>
      <c r="N2137" s="117">
        <v>24.894690169723201</v>
      </c>
      <c r="O2137" s="115">
        <v>0.7333068267733357</v>
      </c>
      <c r="P2137" s="115">
        <v>0.21126184500487641</v>
      </c>
      <c r="Q2137" s="115">
        <v>1.0520985674870293</v>
      </c>
      <c r="S2137" s="91">
        <v>0</v>
      </c>
      <c r="T2137" s="86">
        <f>IF(S2137=1,INDEX('LAD average need weights (Rx)'!N:N,MATCH(C2137,'LAD average need weights (Rx)'!B:B,0)),SUMPRODUCT(I$2:Q$2,I2137:Q2137)+$T$2)</f>
        <v>0.9901474663505182</v>
      </c>
    </row>
    <row r="2138" spans="2:20" x14ac:dyDescent="0.2">
      <c r="B2138" s="102" t="s">
        <v>4401</v>
      </c>
      <c r="C2138" s="101" t="s">
        <v>7150</v>
      </c>
      <c r="D2138" s="119">
        <v>8679.8297134417571</v>
      </c>
      <c r="E2138" s="119">
        <v>27902.026763688122</v>
      </c>
      <c r="F2138" s="119">
        <v>7762.5932762884895</v>
      </c>
      <c r="G2138" s="118">
        <v>0.89432552625625628</v>
      </c>
      <c r="I2138" s="115">
        <v>0.245</v>
      </c>
      <c r="J2138" s="115">
        <v>7.8603688121885049E-2</v>
      </c>
      <c r="K2138" s="116">
        <v>110.01161106233501</v>
      </c>
      <c r="L2138" s="115">
        <v>0.13384223918575064</v>
      </c>
      <c r="M2138" s="115">
        <v>0</v>
      </c>
      <c r="N2138" s="117">
        <v>26.877595588235302</v>
      </c>
      <c r="O2138" s="115">
        <v>0.76395072648312023</v>
      </c>
      <c r="P2138" s="115">
        <v>0.25126578335836453</v>
      </c>
      <c r="Q2138" s="115">
        <v>1.0540568046387391</v>
      </c>
      <c r="S2138" s="91">
        <v>0</v>
      </c>
      <c r="T2138" s="86">
        <f>IF(S2138=1,INDEX('LAD average need weights (Rx)'!N:N,MATCH(C2138,'LAD average need weights (Rx)'!B:B,0)),SUMPRODUCT(I$2:Q$2,I2138:Q2138)+$T$2)</f>
        <v>1.0286878448627879</v>
      </c>
    </row>
    <row r="2139" spans="2:20" x14ac:dyDescent="0.2">
      <c r="B2139" s="102" t="s">
        <v>4400</v>
      </c>
      <c r="C2139" s="101" t="s">
        <v>7150</v>
      </c>
      <c r="D2139" s="119">
        <v>7007.7226504959553</v>
      </c>
      <c r="E2139" s="119">
        <v>23684.206614960091</v>
      </c>
      <c r="F2139" s="119">
        <v>6589.1580056392631</v>
      </c>
      <c r="G2139" s="118">
        <v>0.94027094596458249</v>
      </c>
      <c r="I2139" s="115">
        <v>0.31239092495637</v>
      </c>
      <c r="J2139" s="115">
        <v>8.3279379388628783E-2</v>
      </c>
      <c r="K2139" s="116">
        <v>104.615754560531</v>
      </c>
      <c r="L2139" s="115">
        <v>0.11653645833333333</v>
      </c>
      <c r="M2139" s="115">
        <v>0</v>
      </c>
      <c r="N2139" s="117">
        <v>24.757850469872899</v>
      </c>
      <c r="O2139" s="115">
        <v>0.77841875938459459</v>
      </c>
      <c r="P2139" s="115">
        <v>0.19916340594506474</v>
      </c>
      <c r="Q2139" s="115">
        <v>1.0451148019767278</v>
      </c>
      <c r="S2139" s="91">
        <v>0</v>
      </c>
      <c r="T2139" s="86">
        <f>IF(S2139=1,INDEX('LAD average need weights (Rx)'!N:N,MATCH(C2139,'LAD average need weights (Rx)'!B:B,0)),SUMPRODUCT(I$2:Q$2,I2139:Q2139)+$T$2)</f>
        <v>1.0075572239743182</v>
      </c>
    </row>
    <row r="2140" spans="2:20" x14ac:dyDescent="0.2">
      <c r="B2140" s="102" t="s">
        <v>4399</v>
      </c>
      <c r="C2140" s="101" t="s">
        <v>7150</v>
      </c>
      <c r="D2140" s="119">
        <v>5335.0921713430944</v>
      </c>
      <c r="E2140" s="119">
        <v>15846.593108608624</v>
      </c>
      <c r="F2140" s="119">
        <v>4408.6638636965145</v>
      </c>
      <c r="G2140" s="118">
        <v>0.82635195833676589</v>
      </c>
      <c r="I2140" s="115">
        <v>0.30042918454935624</v>
      </c>
      <c r="J2140" s="115">
        <v>6.7737490098288805E-2</v>
      </c>
      <c r="K2140" s="116">
        <v>105.90828916684301</v>
      </c>
      <c r="L2140" s="115">
        <v>0.1378299120234604</v>
      </c>
      <c r="M2140" s="115">
        <v>0</v>
      </c>
      <c r="N2140" s="117">
        <v>28.156072079711699</v>
      </c>
      <c r="O2140" s="115">
        <v>0.73956080385331613</v>
      </c>
      <c r="P2140" s="115">
        <v>0.25203502421329382</v>
      </c>
      <c r="Q2140" s="115">
        <v>1.0626851524955196</v>
      </c>
      <c r="S2140" s="91">
        <v>0</v>
      </c>
      <c r="T2140" s="86">
        <f>IF(S2140=1,INDEX('LAD average need weights (Rx)'!N:N,MATCH(C2140,'LAD average need weights (Rx)'!B:B,0)),SUMPRODUCT(I$2:Q$2,I2140:Q2140)+$T$2)</f>
        <v>1.0428979306848372</v>
      </c>
    </row>
    <row r="2141" spans="2:20" x14ac:dyDescent="0.2">
      <c r="B2141" s="102" t="s">
        <v>4398</v>
      </c>
      <c r="C2141" s="101" t="s">
        <v>7150</v>
      </c>
      <c r="D2141" s="119">
        <v>6418.1737787507636</v>
      </c>
      <c r="E2141" s="119">
        <v>26116.332531362532</v>
      </c>
      <c r="F2141" s="119">
        <v>7265.7971776123404</v>
      </c>
      <c r="G2141" s="118">
        <v>1.1320661340875315</v>
      </c>
      <c r="I2141" s="115">
        <v>0.28448275862068967</v>
      </c>
      <c r="J2141" s="115">
        <v>3.0453727881403225E-2</v>
      </c>
      <c r="K2141" s="116">
        <v>76.261433995327096</v>
      </c>
      <c r="L2141" s="115">
        <v>7.9302141157811257E-2</v>
      </c>
      <c r="M2141" s="115">
        <v>0</v>
      </c>
      <c r="N2141" s="117">
        <v>8.1505134345794392</v>
      </c>
      <c r="O2141" s="115">
        <v>1.0882111288216225</v>
      </c>
      <c r="P2141" s="115">
        <v>8.302782039018887E-2</v>
      </c>
      <c r="Q2141" s="115">
        <v>0.97781605184301046</v>
      </c>
      <c r="S2141" s="91">
        <v>0</v>
      </c>
      <c r="T2141" s="86">
        <f>IF(S2141=1,INDEX('LAD average need weights (Rx)'!N:N,MATCH(C2141,'LAD average need weights (Rx)'!B:B,0)),SUMPRODUCT(I$2:Q$2,I2141:Q2141)+$T$2)</f>
        <v>0.81148368666238324</v>
      </c>
    </row>
    <row r="2142" spans="2:20" x14ac:dyDescent="0.2">
      <c r="B2142" s="102" t="s">
        <v>4397</v>
      </c>
      <c r="C2142" s="101" t="s">
        <v>7150</v>
      </c>
      <c r="D2142" s="119">
        <v>4773.1025387745776</v>
      </c>
      <c r="E2142" s="119">
        <v>19324.972741314858</v>
      </c>
      <c r="F2142" s="119">
        <v>5376.3801725477351</v>
      </c>
      <c r="G2142" s="118">
        <v>1.1263910902546921</v>
      </c>
      <c r="I2142" s="115">
        <v>0.29151943462897528</v>
      </c>
      <c r="J2142" s="115">
        <v>2.9636621595219181E-2</v>
      </c>
      <c r="K2142" s="116">
        <v>81.072054044809406</v>
      </c>
      <c r="L2142" s="115">
        <v>7.1222329162656403E-2</v>
      </c>
      <c r="M2142" s="115">
        <v>0</v>
      </c>
      <c r="N2142" s="117">
        <v>7.4984811014195296</v>
      </c>
      <c r="O2142" s="115">
        <v>1.1213461054602631</v>
      </c>
      <c r="P2142" s="115">
        <v>6.9549409418050573E-2</v>
      </c>
      <c r="Q2142" s="115">
        <v>0.96703354394154273</v>
      </c>
      <c r="S2142" s="91">
        <v>0</v>
      </c>
      <c r="T2142" s="86">
        <f>IF(S2142=1,INDEX('LAD average need weights (Rx)'!N:N,MATCH(C2142,'LAD average need weights (Rx)'!B:B,0)),SUMPRODUCT(I$2:Q$2,I2142:Q2142)+$T$2)</f>
        <v>0.80837275047337775</v>
      </c>
    </row>
    <row r="2143" spans="2:20" x14ac:dyDescent="0.2">
      <c r="B2143" s="102" t="s">
        <v>4396</v>
      </c>
      <c r="C2143" s="101" t="s">
        <v>7150</v>
      </c>
      <c r="D2143" s="119">
        <v>6814.0092058236378</v>
      </c>
      <c r="E2143" s="119">
        <v>21394.077605966166</v>
      </c>
      <c r="F2143" s="119">
        <v>5952.0236426909414</v>
      </c>
      <c r="G2143" s="118">
        <v>0.87349803366922452</v>
      </c>
      <c r="I2143" s="115">
        <v>0.30110497237569062</v>
      </c>
      <c r="J2143" s="115">
        <v>6.7408765916927141E-2</v>
      </c>
      <c r="K2143" s="116">
        <v>117.88813443072701</v>
      </c>
      <c r="L2143" s="115">
        <v>0.12231930103256553</v>
      </c>
      <c r="M2143" s="115">
        <v>0</v>
      </c>
      <c r="N2143" s="117">
        <v>24.480531721536298</v>
      </c>
      <c r="O2143" s="115">
        <v>0.85060607934423094</v>
      </c>
      <c r="P2143" s="115">
        <v>0.22103071378246289</v>
      </c>
      <c r="Q2143" s="115">
        <v>1.0480663027505546</v>
      </c>
      <c r="S2143" s="91">
        <v>0</v>
      </c>
      <c r="T2143" s="86">
        <f>IF(S2143=1,INDEX('LAD average need weights (Rx)'!N:N,MATCH(C2143,'LAD average need weights (Rx)'!B:B,0)),SUMPRODUCT(I$2:Q$2,I2143:Q2143)+$T$2)</f>
        <v>1.0255192653958842</v>
      </c>
    </row>
    <row r="2144" spans="2:20" x14ac:dyDescent="0.2">
      <c r="B2144" s="102" t="s">
        <v>4395</v>
      </c>
      <c r="C2144" s="101" t="s">
        <v>7150</v>
      </c>
      <c r="D2144" s="119">
        <v>7234.7140037346471</v>
      </c>
      <c r="E2144" s="119">
        <v>23029.247154439465</v>
      </c>
      <c r="F2144" s="119">
        <v>6406.9424287014781</v>
      </c>
      <c r="G2144" s="118">
        <v>0.88558337280425137</v>
      </c>
      <c r="I2144" s="115">
        <v>0.32971800433839482</v>
      </c>
      <c r="J2144" s="115">
        <v>7.0619543830702458E-2</v>
      </c>
      <c r="K2144" s="116">
        <v>105.275728004957</v>
      </c>
      <c r="L2144" s="115">
        <v>0.13879250520471895</v>
      </c>
      <c r="M2144" s="115">
        <v>0</v>
      </c>
      <c r="N2144" s="117">
        <v>26.814333952912001</v>
      </c>
      <c r="O2144" s="115">
        <v>0.79837469053412058</v>
      </c>
      <c r="P2144" s="115">
        <v>0.27918117136159248</v>
      </c>
      <c r="Q2144" s="115">
        <v>1.0703821316142532</v>
      </c>
      <c r="S2144" s="91">
        <v>0</v>
      </c>
      <c r="T2144" s="86">
        <f>IF(S2144=1,INDEX('LAD average need weights (Rx)'!N:N,MATCH(C2144,'LAD average need weights (Rx)'!B:B,0)),SUMPRODUCT(I$2:Q$2,I2144:Q2144)+$T$2)</f>
        <v>1.0525141566341909</v>
      </c>
    </row>
    <row r="2145" spans="2:20" x14ac:dyDescent="0.2">
      <c r="B2145" s="102" t="s">
        <v>4394</v>
      </c>
      <c r="C2145" s="101" t="s">
        <v>7150</v>
      </c>
      <c r="D2145" s="119">
        <v>8674.8263416723148</v>
      </c>
      <c r="E2145" s="119">
        <v>34023.567823901736</v>
      </c>
      <c r="F2145" s="119">
        <v>9465.6607228576286</v>
      </c>
      <c r="G2145" s="118">
        <v>1.0911642896395848</v>
      </c>
      <c r="I2145" s="115">
        <v>0.33671171171171171</v>
      </c>
      <c r="J2145" s="115">
        <v>2.5154120125152814E-2</v>
      </c>
      <c r="K2145" s="116">
        <v>81.930119146577994</v>
      </c>
      <c r="L2145" s="115">
        <v>7.9485238455715368E-2</v>
      </c>
      <c r="M2145" s="115">
        <v>0</v>
      </c>
      <c r="N2145" s="117">
        <v>7.6454542809642598</v>
      </c>
      <c r="O2145" s="115">
        <v>1.1333163932890691</v>
      </c>
      <c r="P2145" s="115">
        <v>8.7694276818463118E-2</v>
      </c>
      <c r="Q2145" s="115">
        <v>0.95616167081320835</v>
      </c>
      <c r="S2145" s="91">
        <v>0</v>
      </c>
      <c r="T2145" s="86">
        <f>IF(S2145=1,INDEX('LAD average need weights (Rx)'!N:N,MATCH(C2145,'LAD average need weights (Rx)'!B:B,0)),SUMPRODUCT(I$2:Q$2,I2145:Q2145)+$T$2)</f>
        <v>0.82438113654328049</v>
      </c>
    </row>
    <row r="2146" spans="2:20" x14ac:dyDescent="0.2">
      <c r="B2146" s="102" t="s">
        <v>4393</v>
      </c>
      <c r="C2146" s="101" t="s">
        <v>7150</v>
      </c>
      <c r="D2146" s="119">
        <v>10914.730627484947</v>
      </c>
      <c r="E2146" s="119">
        <v>33117.755209155112</v>
      </c>
      <c r="F2146" s="119">
        <v>9213.6555559082444</v>
      </c>
      <c r="G2146" s="118">
        <v>0.84414868954318145</v>
      </c>
      <c r="I2146" s="115">
        <v>0.24229979466119098</v>
      </c>
      <c r="J2146" s="115">
        <v>6.5334826140585125E-2</v>
      </c>
      <c r="K2146" s="116">
        <v>103.993807505427</v>
      </c>
      <c r="L2146" s="115">
        <v>0.12949308755760369</v>
      </c>
      <c r="M2146" s="115">
        <v>0</v>
      </c>
      <c r="N2146" s="117">
        <v>22.3615727282126</v>
      </c>
      <c r="O2146" s="115">
        <v>0.81822546050805411</v>
      </c>
      <c r="P2146" s="115">
        <v>0.17814633478975195</v>
      </c>
      <c r="Q2146" s="115">
        <v>1.0590961161610024</v>
      </c>
      <c r="S2146" s="91">
        <v>0</v>
      </c>
      <c r="T2146" s="86">
        <f>IF(S2146=1,INDEX('LAD average need weights (Rx)'!N:N,MATCH(C2146,'LAD average need weights (Rx)'!B:B,0)),SUMPRODUCT(I$2:Q$2,I2146:Q2146)+$T$2)</f>
        <v>0.9786601275574166</v>
      </c>
    </row>
    <row r="2147" spans="2:20" x14ac:dyDescent="0.2">
      <c r="B2147" s="102" t="s">
        <v>4392</v>
      </c>
      <c r="C2147" s="101" t="s">
        <v>7150</v>
      </c>
      <c r="D2147" s="119">
        <v>11089.734781116536</v>
      </c>
      <c r="E2147" s="119">
        <v>20237.933277932883</v>
      </c>
      <c r="F2147" s="119">
        <v>5630.3739552607103</v>
      </c>
      <c r="G2147" s="118">
        <v>0.50771042467562355</v>
      </c>
      <c r="I2147" s="115">
        <v>0.2608695652173913</v>
      </c>
      <c r="J2147" s="115">
        <v>5.4961987244067222E-2</v>
      </c>
      <c r="K2147" s="116">
        <v>99.303146946395202</v>
      </c>
      <c r="L2147" s="115">
        <v>2.1126760563380281E-2</v>
      </c>
      <c r="M2147" s="115">
        <v>1</v>
      </c>
      <c r="N2147" s="117">
        <v>12.8342356444444</v>
      </c>
      <c r="O2147" s="115">
        <v>0.82364977535743988</v>
      </c>
      <c r="P2147" s="115">
        <v>0.14862153734150613</v>
      </c>
      <c r="Q2147" s="115">
        <v>1.19332008099475</v>
      </c>
      <c r="S2147" s="91">
        <v>0</v>
      </c>
      <c r="T2147" s="86">
        <f>IF(S2147=1,INDEX('LAD average need weights (Rx)'!N:N,MATCH(C2147,'LAD average need weights (Rx)'!B:B,0)),SUMPRODUCT(I$2:Q$2,I2147:Q2147)+$T$2)</f>
        <v>0.66096544895367981</v>
      </c>
    </row>
    <row r="2148" spans="2:20" x14ac:dyDescent="0.2">
      <c r="B2148" s="102" t="s">
        <v>4391</v>
      </c>
      <c r="C2148" s="101" t="s">
        <v>7150</v>
      </c>
      <c r="D2148" s="119">
        <v>6153.9102751424643</v>
      </c>
      <c r="E2148" s="119">
        <v>23080.673722991178</v>
      </c>
      <c r="F2148" s="119">
        <v>6421.249759801226</v>
      </c>
      <c r="G2148" s="118">
        <v>1.0434422136017529</v>
      </c>
      <c r="I2148" s="115">
        <v>0.32238193018480493</v>
      </c>
      <c r="J2148" s="115">
        <v>3.4071322752620828E-2</v>
      </c>
      <c r="K2148" s="116">
        <v>85.823068707725199</v>
      </c>
      <c r="L2148" s="115">
        <v>0.11376146788990826</v>
      </c>
      <c r="M2148" s="115">
        <v>0</v>
      </c>
      <c r="N2148" s="117">
        <v>8.5450306158775398</v>
      </c>
      <c r="O2148" s="115">
        <v>1.0324425006793441</v>
      </c>
      <c r="P2148" s="115">
        <v>7.6258350247426457E-2</v>
      </c>
      <c r="Q2148" s="115">
        <v>0.98431135421302018</v>
      </c>
      <c r="S2148" s="91">
        <v>0</v>
      </c>
      <c r="T2148" s="86">
        <f>IF(S2148=1,INDEX('LAD average need weights (Rx)'!N:N,MATCH(C2148,'LAD average need weights (Rx)'!B:B,0)),SUMPRODUCT(I$2:Q$2,I2148:Q2148)+$T$2)</f>
        <v>0.84758165489649739</v>
      </c>
    </row>
    <row r="2149" spans="2:20" x14ac:dyDescent="0.2">
      <c r="B2149" s="102" t="s">
        <v>4390</v>
      </c>
      <c r="C2149" s="101" t="s">
        <v>7150</v>
      </c>
      <c r="D2149" s="119">
        <v>2679.1521022400721</v>
      </c>
      <c r="E2149" s="119">
        <v>8802.0448355367371</v>
      </c>
      <c r="F2149" s="119">
        <v>2448.8075592719342</v>
      </c>
      <c r="G2149" s="118">
        <v>0.91402334239420602</v>
      </c>
      <c r="I2149" s="115">
        <v>0.34375</v>
      </c>
      <c r="J2149" s="115">
        <v>5.4590252373965115E-2</v>
      </c>
      <c r="K2149" s="116">
        <v>101.98607941579201</v>
      </c>
      <c r="L2149" s="115">
        <v>0.1111111111111111</v>
      </c>
      <c r="M2149" s="115">
        <v>0</v>
      </c>
      <c r="N2149" s="117">
        <v>18.618819717024198</v>
      </c>
      <c r="O2149" s="115">
        <v>0.84612585715374744</v>
      </c>
      <c r="P2149" s="115">
        <v>0.20106965128355231</v>
      </c>
      <c r="Q2149" s="115">
        <v>1.0937724460635605</v>
      </c>
      <c r="S2149" s="91">
        <v>0</v>
      </c>
      <c r="T2149" s="86">
        <f>IF(S2149=1,INDEX('LAD average need weights (Rx)'!N:N,MATCH(C2149,'LAD average need weights (Rx)'!B:B,0)),SUMPRODUCT(I$2:Q$2,I2149:Q2149)+$T$2)</f>
        <v>0.96674287824696048</v>
      </c>
    </row>
    <row r="2150" spans="2:20" x14ac:dyDescent="0.2">
      <c r="B2150" s="102" t="s">
        <v>4389</v>
      </c>
      <c r="C2150" s="101" t="s">
        <v>7150</v>
      </c>
      <c r="D2150" s="119">
        <v>7929.9246257871073</v>
      </c>
      <c r="E2150" s="119">
        <v>29060.857406635183</v>
      </c>
      <c r="F2150" s="119">
        <v>8084.9903205420906</v>
      </c>
      <c r="G2150" s="118">
        <v>1.0195544979394544</v>
      </c>
      <c r="I2150" s="115">
        <v>0.2857142857142857</v>
      </c>
      <c r="J2150" s="115">
        <v>5.0316306132990103E-2</v>
      </c>
      <c r="K2150" s="116">
        <v>90.816274537101407</v>
      </c>
      <c r="L2150" s="115">
        <v>0.10465949820788531</v>
      </c>
      <c r="M2150" s="115">
        <v>0</v>
      </c>
      <c r="N2150" s="117">
        <v>12.169387721007899</v>
      </c>
      <c r="O2150" s="115">
        <v>0.95826920687708661</v>
      </c>
      <c r="P2150" s="115">
        <v>0.10565546334790921</v>
      </c>
      <c r="Q2150" s="115">
        <v>1.0128332724377651</v>
      </c>
      <c r="S2150" s="91">
        <v>0</v>
      </c>
      <c r="T2150" s="86">
        <f>IF(S2150=1,INDEX('LAD average need weights (Rx)'!N:N,MATCH(C2150,'LAD average need weights (Rx)'!B:B,0)),SUMPRODUCT(I$2:Q$2,I2150:Q2150)+$T$2)</f>
        <v>0.87413514093120748</v>
      </c>
    </row>
    <row r="2151" spans="2:20" x14ac:dyDescent="0.2">
      <c r="B2151" s="102" t="s">
        <v>4388</v>
      </c>
      <c r="C2151" s="101" t="s">
        <v>7150</v>
      </c>
      <c r="D2151" s="119">
        <v>6696.8926492238688</v>
      </c>
      <c r="E2151" s="119">
        <v>19576.801240241708</v>
      </c>
      <c r="F2151" s="119">
        <v>5446.4411121742223</v>
      </c>
      <c r="G2151" s="118">
        <v>0.81327884400318606</v>
      </c>
      <c r="I2151" s="115">
        <v>0.28037383177570091</v>
      </c>
      <c r="J2151" s="115">
        <v>5.5719625503693561E-2</v>
      </c>
      <c r="K2151" s="116">
        <v>99.413276553106201</v>
      </c>
      <c r="L2151" s="115">
        <v>0.13588110403397027</v>
      </c>
      <c r="M2151" s="115">
        <v>0</v>
      </c>
      <c r="N2151" s="117">
        <v>21.568318804275201</v>
      </c>
      <c r="O2151" s="115">
        <v>0.74239776677498925</v>
      </c>
      <c r="P2151" s="115">
        <v>0.13330693770823313</v>
      </c>
      <c r="Q2151" s="115">
        <v>1.0598871587079335</v>
      </c>
      <c r="S2151" s="91">
        <v>0</v>
      </c>
      <c r="T2151" s="86">
        <f>IF(S2151=1,INDEX('LAD average need weights (Rx)'!N:N,MATCH(C2151,'LAD average need weights (Rx)'!B:B,0)),SUMPRODUCT(I$2:Q$2,I2151:Q2151)+$T$2)</f>
        <v>0.96043882789957435</v>
      </c>
    </row>
    <row r="2152" spans="2:20" x14ac:dyDescent="0.2">
      <c r="B2152" s="102" t="s">
        <v>4387</v>
      </c>
      <c r="C2152" s="101" t="s">
        <v>7150</v>
      </c>
      <c r="D2152" s="119">
        <v>5392.5939121990459</v>
      </c>
      <c r="E2152" s="119">
        <v>17534.386071574827</v>
      </c>
      <c r="F2152" s="119">
        <v>4878.2229540468625</v>
      </c>
      <c r="G2152" s="118">
        <v>0.90461529895871051</v>
      </c>
      <c r="I2152" s="115">
        <v>0.24444444444444444</v>
      </c>
      <c r="J2152" s="115">
        <v>3.9338838840555383E-2</v>
      </c>
      <c r="K2152" s="116">
        <v>80.808958333333294</v>
      </c>
      <c r="L2152" s="115">
        <v>0.11576626240352811</v>
      </c>
      <c r="M2152" s="115">
        <v>0</v>
      </c>
      <c r="N2152" s="117">
        <v>11.906934953703701</v>
      </c>
      <c r="O2152" s="115">
        <v>1.0529682118506598</v>
      </c>
      <c r="P2152" s="115">
        <v>0.15685315313144113</v>
      </c>
      <c r="Q2152" s="115">
        <v>0.98427537220504047</v>
      </c>
      <c r="S2152" s="91">
        <v>0</v>
      </c>
      <c r="T2152" s="86">
        <f>IF(S2152=1,INDEX('LAD average need weights (Rx)'!N:N,MATCH(C2152,'LAD average need weights (Rx)'!B:B,0)),SUMPRODUCT(I$2:Q$2,I2152:Q2152)+$T$2)</f>
        <v>0.86715068578146948</v>
      </c>
    </row>
    <row r="2153" spans="2:20" x14ac:dyDescent="0.2">
      <c r="B2153" s="102" t="s">
        <v>4386</v>
      </c>
      <c r="C2153" s="101" t="s">
        <v>7150</v>
      </c>
      <c r="D2153" s="119">
        <v>6916.9941108945604</v>
      </c>
      <c r="E2153" s="119">
        <v>19262.6659610473</v>
      </c>
      <c r="F2153" s="119">
        <v>5359.045869284806</v>
      </c>
      <c r="G2153" s="118">
        <v>0.77476513401161939</v>
      </c>
      <c r="I2153" s="115">
        <v>0.32558139534883723</v>
      </c>
      <c r="J2153" s="115">
        <v>7.0533408322119337E-2</v>
      </c>
      <c r="K2153" s="116">
        <v>106.517502701034</v>
      </c>
      <c r="L2153" s="115">
        <v>0.13853599516031459</v>
      </c>
      <c r="M2153" s="115">
        <v>0</v>
      </c>
      <c r="N2153" s="117">
        <v>25.766156042599199</v>
      </c>
      <c r="O2153" s="115">
        <v>0.79381015368488617</v>
      </c>
      <c r="P2153" s="115">
        <v>0.26100171198161698</v>
      </c>
      <c r="Q2153" s="115">
        <v>1.0707511460591235</v>
      </c>
      <c r="S2153" s="91">
        <v>0</v>
      </c>
      <c r="T2153" s="86">
        <f>IF(S2153=1,INDEX('LAD average need weights (Rx)'!N:N,MATCH(C2153,'LAD average need weights (Rx)'!B:B,0)),SUMPRODUCT(I$2:Q$2,I2153:Q2153)+$T$2)</f>
        <v>1.0418581190742349</v>
      </c>
    </row>
    <row r="2154" spans="2:20" x14ac:dyDescent="0.2">
      <c r="B2154" s="102" t="s">
        <v>4385</v>
      </c>
      <c r="C2154" s="101" t="s">
        <v>7150</v>
      </c>
      <c r="D2154" s="119">
        <v>2416.0018027864753</v>
      </c>
      <c r="E2154" s="119">
        <v>9093.8647870618843</v>
      </c>
      <c r="F2154" s="119">
        <v>2529.9944785155212</v>
      </c>
      <c r="G2154" s="118">
        <v>1.0471823636876318</v>
      </c>
      <c r="I2154" s="115">
        <v>0.2421875</v>
      </c>
      <c r="J2154" s="115">
        <v>3.1898287977577426E-2</v>
      </c>
      <c r="K2154" s="116">
        <v>85.528120835184396</v>
      </c>
      <c r="L2154" s="115">
        <v>0.10782241014799154</v>
      </c>
      <c r="M2154" s="115">
        <v>0</v>
      </c>
      <c r="N2154" s="117">
        <v>11.908332741003999</v>
      </c>
      <c r="O2154" s="115">
        <v>1.0591814506184081</v>
      </c>
      <c r="P2154" s="115">
        <v>0.14586939811213828</v>
      </c>
      <c r="Q2154" s="115">
        <v>0.98286831050652657</v>
      </c>
      <c r="S2154" s="91">
        <v>0</v>
      </c>
      <c r="T2154" s="86">
        <f>IF(S2154=1,INDEX('LAD average need weights (Rx)'!N:N,MATCH(C2154,'LAD average need weights (Rx)'!B:B,0)),SUMPRODUCT(I$2:Q$2,I2154:Q2154)+$T$2)</f>
        <v>0.86273420016722946</v>
      </c>
    </row>
    <row r="2155" spans="2:20" x14ac:dyDescent="0.2">
      <c r="B2155" s="102" t="s">
        <v>4384</v>
      </c>
      <c r="C2155" s="101" t="s">
        <v>7150</v>
      </c>
      <c r="D2155" s="119">
        <v>4615.853218265238</v>
      </c>
      <c r="E2155" s="119">
        <v>11775.542200287651</v>
      </c>
      <c r="F2155" s="119">
        <v>3276.0611077745871</v>
      </c>
      <c r="G2155" s="118">
        <v>0.70974117955289295</v>
      </c>
      <c r="I2155" s="115">
        <v>0.10144927536231885</v>
      </c>
      <c r="J2155" s="115">
        <v>8.6104242775890405E-2</v>
      </c>
      <c r="K2155" s="116">
        <v>93.978834951456307</v>
      </c>
      <c r="L2155" s="115">
        <v>0.1475195822454308</v>
      </c>
      <c r="M2155" s="115">
        <v>0</v>
      </c>
      <c r="N2155" s="117">
        <v>25.170628802589</v>
      </c>
      <c r="O2155" s="115">
        <v>0.74201325670774576</v>
      </c>
      <c r="P2155" s="115">
        <v>0.20035090304514891</v>
      </c>
      <c r="Q2155" s="115">
        <v>1.0469283383189791</v>
      </c>
      <c r="S2155" s="91">
        <v>0</v>
      </c>
      <c r="T2155" s="86">
        <f>IF(S2155=1,INDEX('LAD average need weights (Rx)'!N:N,MATCH(C2155,'LAD average need weights (Rx)'!B:B,0)),SUMPRODUCT(I$2:Q$2,I2155:Q2155)+$T$2)</f>
        <v>0.96944700376743265</v>
      </c>
    </row>
    <row r="2156" spans="2:20" x14ac:dyDescent="0.2">
      <c r="B2156" s="102" t="s">
        <v>4383</v>
      </c>
      <c r="C2156" s="101" t="s">
        <v>7150</v>
      </c>
      <c r="D2156" s="119">
        <v>3212.0176876638939</v>
      </c>
      <c r="E2156" s="119">
        <v>10072.835799043944</v>
      </c>
      <c r="F2156" s="119">
        <v>2802.3529655765083</v>
      </c>
      <c r="G2156" s="118">
        <v>0.87245875897235936</v>
      </c>
      <c r="I2156" s="115">
        <v>0.21666666666666667</v>
      </c>
      <c r="J2156" s="115">
        <v>7.7939775646818255E-2</v>
      </c>
      <c r="K2156" s="116">
        <v>98.499972929074104</v>
      </c>
      <c r="L2156" s="115">
        <v>0.1280558789289872</v>
      </c>
      <c r="M2156" s="115">
        <v>0</v>
      </c>
      <c r="N2156" s="117">
        <v>27.033824309691401</v>
      </c>
      <c r="O2156" s="115">
        <v>0.72797029984153616</v>
      </c>
      <c r="P2156" s="115">
        <v>0.26569018903620523</v>
      </c>
      <c r="Q2156" s="115">
        <v>1.0438619631192296</v>
      </c>
      <c r="S2156" s="91">
        <v>0</v>
      </c>
      <c r="T2156" s="86">
        <f>IF(S2156=1,INDEX('LAD average need weights (Rx)'!N:N,MATCH(C2156,'LAD average need weights (Rx)'!B:B,0)),SUMPRODUCT(I$2:Q$2,I2156:Q2156)+$T$2)</f>
        <v>1.0026805425039536</v>
      </c>
    </row>
    <row r="2157" spans="2:20" x14ac:dyDescent="0.2">
      <c r="B2157" s="102" t="s">
        <v>4382</v>
      </c>
      <c r="C2157" s="101" t="s">
        <v>7150</v>
      </c>
      <c r="D2157" s="119">
        <v>3952.4466017002678</v>
      </c>
      <c r="E2157" s="119">
        <v>10943.758488302232</v>
      </c>
      <c r="F2157" s="119">
        <v>3044.6514433559719</v>
      </c>
      <c r="G2157" s="118">
        <v>0.77032070263674668</v>
      </c>
      <c r="I2157" s="115">
        <v>0.25714285714285712</v>
      </c>
      <c r="J2157" s="115">
        <v>7.9693729128689467E-2</v>
      </c>
      <c r="K2157" s="116">
        <v>98.725111834078902</v>
      </c>
      <c r="L2157" s="115">
        <v>0.14563928873835733</v>
      </c>
      <c r="M2157" s="115">
        <v>0</v>
      </c>
      <c r="N2157" s="117">
        <v>22.917119967466402</v>
      </c>
      <c r="O2157" s="115">
        <v>0.77592142151188981</v>
      </c>
      <c r="P2157" s="115">
        <v>0.14329938578867246</v>
      </c>
      <c r="Q2157" s="115">
        <v>1.0411695640736303</v>
      </c>
      <c r="S2157" s="91">
        <v>0</v>
      </c>
      <c r="T2157" s="86">
        <f>IF(S2157=1,INDEX('LAD average need weights (Rx)'!N:N,MATCH(C2157,'LAD average need weights (Rx)'!B:B,0)),SUMPRODUCT(I$2:Q$2,I2157:Q2157)+$T$2)</f>
        <v>0.98381328392292122</v>
      </c>
    </row>
    <row r="2158" spans="2:20" x14ac:dyDescent="0.2">
      <c r="B2158" s="102" t="s">
        <v>4381</v>
      </c>
      <c r="C2158" s="101" t="s">
        <v>7150</v>
      </c>
      <c r="D2158" s="119">
        <v>2715.1668780250998</v>
      </c>
      <c r="E2158" s="119">
        <v>8683.0356749894327</v>
      </c>
      <c r="F2158" s="119">
        <v>2415.6981469233124</v>
      </c>
      <c r="G2158" s="118">
        <v>0.88970522087408177</v>
      </c>
      <c r="I2158" s="115">
        <v>0.18691588785046728</v>
      </c>
      <c r="J2158" s="115">
        <v>4.5686585119118162E-2</v>
      </c>
      <c r="K2158" s="116">
        <v>90.435291557876397</v>
      </c>
      <c r="L2158" s="115">
        <v>0.1079429735234216</v>
      </c>
      <c r="M2158" s="115">
        <v>0</v>
      </c>
      <c r="N2158" s="117">
        <v>13.9280117493473</v>
      </c>
      <c r="O2158" s="115">
        <v>0.86844102559043312</v>
      </c>
      <c r="P2158" s="115">
        <v>0.1136156425570085</v>
      </c>
      <c r="Q2158" s="115">
        <v>1.0244611533106442</v>
      </c>
      <c r="S2158" s="91">
        <v>0</v>
      </c>
      <c r="T2158" s="86">
        <f>IF(S2158=1,INDEX('LAD average need weights (Rx)'!N:N,MATCH(C2158,'LAD average need weights (Rx)'!B:B,0)),SUMPRODUCT(I$2:Q$2,I2158:Q2158)+$T$2)</f>
        <v>0.85682631465138503</v>
      </c>
    </row>
    <row r="2159" spans="2:20" x14ac:dyDescent="0.2">
      <c r="B2159" s="102" t="s">
        <v>4380</v>
      </c>
      <c r="C2159" s="101" t="s">
        <v>7150</v>
      </c>
      <c r="D2159" s="119">
        <v>7276.5178547009</v>
      </c>
      <c r="E2159" s="119">
        <v>24907.888220977471</v>
      </c>
      <c r="F2159" s="119">
        <v>6929.5971675552855</v>
      </c>
      <c r="G2159" s="118">
        <v>0.95232325487643921</v>
      </c>
      <c r="I2159" s="115">
        <v>0.29890453834115804</v>
      </c>
      <c r="J2159" s="115">
        <v>4.0814190578913903E-2</v>
      </c>
      <c r="K2159" s="116">
        <v>82.266063166364802</v>
      </c>
      <c r="L2159" s="115">
        <v>0.12869399428026693</v>
      </c>
      <c r="M2159" s="115">
        <v>0</v>
      </c>
      <c r="N2159" s="117">
        <v>12.4248000402334</v>
      </c>
      <c r="O2159" s="115">
        <v>1.0452084512681319</v>
      </c>
      <c r="P2159" s="115">
        <v>0.15808243760468071</v>
      </c>
      <c r="Q2159" s="115">
        <v>0.98744993805371062</v>
      </c>
      <c r="S2159" s="91">
        <v>0</v>
      </c>
      <c r="T2159" s="86">
        <f>IF(S2159=1,INDEX('LAD average need weights (Rx)'!N:N,MATCH(C2159,'LAD average need weights (Rx)'!B:B,0)),SUMPRODUCT(I$2:Q$2,I2159:Q2159)+$T$2)</f>
        <v>0.89274759811204041</v>
      </c>
    </row>
    <row r="2160" spans="2:20" x14ac:dyDescent="0.2">
      <c r="B2160" s="102" t="s">
        <v>4379</v>
      </c>
      <c r="C2160" s="101" t="s">
        <v>7150</v>
      </c>
      <c r="D2160" s="119">
        <v>3206.84764965363</v>
      </c>
      <c r="E2160" s="119">
        <v>10614.463108849977</v>
      </c>
      <c r="F2160" s="119">
        <v>2953.0385250508552</v>
      </c>
      <c r="G2160" s="118">
        <v>0.92085401231012998</v>
      </c>
      <c r="I2160" s="115">
        <v>0.37373737373737376</v>
      </c>
      <c r="J2160" s="115">
        <v>2.681445553024886E-2</v>
      </c>
      <c r="K2160" s="116">
        <v>81.342447418738104</v>
      </c>
      <c r="L2160" s="115">
        <v>7.0588235294117646E-2</v>
      </c>
      <c r="M2160" s="115">
        <v>0</v>
      </c>
      <c r="N2160" s="117">
        <v>7.2187347036328902</v>
      </c>
      <c r="O2160" s="115">
        <v>1.1154703387747416</v>
      </c>
      <c r="P2160" s="115">
        <v>5.2224709475426179E-2</v>
      </c>
      <c r="Q2160" s="115">
        <v>0.9678399689552929</v>
      </c>
      <c r="S2160" s="91">
        <v>0</v>
      </c>
      <c r="T2160" s="86">
        <f>IF(S2160=1,INDEX('LAD average need weights (Rx)'!N:N,MATCH(C2160,'LAD average need weights (Rx)'!B:B,0)),SUMPRODUCT(I$2:Q$2,I2160:Q2160)+$T$2)</f>
        <v>0.82025747128592019</v>
      </c>
    </row>
    <row r="2161" spans="2:20" x14ac:dyDescent="0.2">
      <c r="B2161" s="102" t="s">
        <v>4378</v>
      </c>
      <c r="C2161" s="101" t="s">
        <v>7150</v>
      </c>
      <c r="D2161" s="119">
        <v>5021.3601225411221</v>
      </c>
      <c r="E2161" s="119">
        <v>14228.499609597498</v>
      </c>
      <c r="F2161" s="119">
        <v>3958.4957872979808</v>
      </c>
      <c r="G2161" s="118">
        <v>0.78833138645605338</v>
      </c>
      <c r="I2161" s="115">
        <v>0.27397260273972601</v>
      </c>
      <c r="J2161" s="115">
        <v>6.8510805353595924E-2</v>
      </c>
      <c r="K2161" s="116">
        <v>104.531829035339</v>
      </c>
      <c r="L2161" s="115">
        <v>0.15615906886517944</v>
      </c>
      <c r="M2161" s="115">
        <v>0</v>
      </c>
      <c r="N2161" s="117">
        <v>22.586680353306299</v>
      </c>
      <c r="O2161" s="115">
        <v>0.84463929615683453</v>
      </c>
      <c r="P2161" s="115">
        <v>0.21331137521978319</v>
      </c>
      <c r="Q2161" s="115">
        <v>1.0578108374505566</v>
      </c>
      <c r="S2161" s="91">
        <v>0</v>
      </c>
      <c r="T2161" s="86">
        <f>IF(S2161=1,INDEX('LAD average need weights (Rx)'!N:N,MATCH(C2161,'LAD average need weights (Rx)'!B:B,0)),SUMPRODUCT(I$2:Q$2,I2161:Q2161)+$T$2)</f>
        <v>1.0123393597389403</v>
      </c>
    </row>
    <row r="2162" spans="2:20" x14ac:dyDescent="0.2">
      <c r="B2162" s="102" t="s">
        <v>4377</v>
      </c>
      <c r="C2162" s="101" t="s">
        <v>7150</v>
      </c>
      <c r="D2162" s="119">
        <v>3286.1921107677008</v>
      </c>
      <c r="E2162" s="119">
        <v>9991.6552742008462</v>
      </c>
      <c r="F2162" s="119">
        <v>2779.7678178505121</v>
      </c>
      <c r="G2162" s="118">
        <v>0.84589327834553141</v>
      </c>
      <c r="I2162" s="115">
        <v>0.34666666666666668</v>
      </c>
      <c r="J2162" s="115">
        <v>7.532187670712559E-2</v>
      </c>
      <c r="K2162" s="116">
        <v>108.26018856447701</v>
      </c>
      <c r="L2162" s="115">
        <v>0.12648221343873517</v>
      </c>
      <c r="M2162" s="115">
        <v>0</v>
      </c>
      <c r="N2162" s="117">
        <v>26.860406021897798</v>
      </c>
      <c r="O2162" s="115">
        <v>0.75107078884092404</v>
      </c>
      <c r="P2162" s="115">
        <v>0.23959820296167778</v>
      </c>
      <c r="Q2162" s="115">
        <v>1.0554703847348443</v>
      </c>
      <c r="S2162" s="91">
        <v>0</v>
      </c>
      <c r="T2162" s="86">
        <f>IF(S2162=1,INDEX('LAD average need weights (Rx)'!N:N,MATCH(C2162,'LAD average need weights (Rx)'!B:B,0)),SUMPRODUCT(I$2:Q$2,I2162:Q2162)+$T$2)</f>
        <v>1.0403759370821986</v>
      </c>
    </row>
    <row r="2163" spans="2:20" x14ac:dyDescent="0.2">
      <c r="B2163" s="102" t="s">
        <v>4376</v>
      </c>
      <c r="C2163" s="101" t="s">
        <v>7150</v>
      </c>
      <c r="D2163" s="119">
        <v>6582.9103417947445</v>
      </c>
      <c r="E2163" s="119">
        <v>21511.385717083489</v>
      </c>
      <c r="F2163" s="119">
        <v>5984.6598078815832</v>
      </c>
      <c r="G2163" s="118">
        <v>0.90912066200949415</v>
      </c>
      <c r="I2163" s="115">
        <v>0.26356589147286824</v>
      </c>
      <c r="J2163" s="115">
        <v>3.7077316425128432E-2</v>
      </c>
      <c r="K2163" s="116">
        <v>90.860742032662102</v>
      </c>
      <c r="L2163" s="115">
        <v>0.10658771280532939</v>
      </c>
      <c r="M2163" s="115">
        <v>0</v>
      </c>
      <c r="N2163" s="117">
        <v>9.3677930870461399</v>
      </c>
      <c r="O2163" s="115">
        <v>0.93572167848796006</v>
      </c>
      <c r="P2163" s="115">
        <v>7.1910858384677936E-2</v>
      </c>
      <c r="Q2163" s="115">
        <v>1.0114461860871675</v>
      </c>
      <c r="S2163" s="91">
        <v>0</v>
      </c>
      <c r="T2163" s="86">
        <f>IF(S2163=1,INDEX('LAD average need weights (Rx)'!N:N,MATCH(C2163,'LAD average need weights (Rx)'!B:B,0)),SUMPRODUCT(I$2:Q$2,I2163:Q2163)+$T$2)</f>
        <v>0.83521519388981269</v>
      </c>
    </row>
    <row r="2164" spans="2:20" x14ac:dyDescent="0.2">
      <c r="B2164" s="102" t="s">
        <v>4375</v>
      </c>
      <c r="C2164" s="101" t="s">
        <v>7150</v>
      </c>
      <c r="D2164" s="119">
        <v>3599.3018488139792</v>
      </c>
      <c r="E2164" s="119">
        <v>11340.094218947903</v>
      </c>
      <c r="F2164" s="119">
        <v>3154.9155866714268</v>
      </c>
      <c r="G2164" s="118">
        <v>0.87653542803336049</v>
      </c>
      <c r="I2164" s="115">
        <v>0.24770642201834864</v>
      </c>
      <c r="J2164" s="115">
        <v>3.5859569263927263E-2</v>
      </c>
      <c r="K2164" s="116">
        <v>95.560881294964005</v>
      </c>
      <c r="L2164" s="115">
        <v>0.12359550561797752</v>
      </c>
      <c r="M2164" s="115">
        <v>0</v>
      </c>
      <c r="N2164" s="117">
        <v>12.1923051558753</v>
      </c>
      <c r="O2164" s="115">
        <v>0.89248952804252979</v>
      </c>
      <c r="P2164" s="115">
        <v>0.10208824159971165</v>
      </c>
      <c r="Q2164" s="115">
        <v>1.0206799222307956</v>
      </c>
      <c r="S2164" s="91">
        <v>0</v>
      </c>
      <c r="T2164" s="86">
        <f>IF(S2164=1,INDEX('LAD average need weights (Rx)'!N:N,MATCH(C2164,'LAD average need weights (Rx)'!B:B,0)),SUMPRODUCT(I$2:Q$2,I2164:Q2164)+$T$2)</f>
        <v>0.86767059480177222</v>
      </c>
    </row>
    <row r="2165" spans="2:20" x14ac:dyDescent="0.2">
      <c r="B2165" s="102" t="s">
        <v>4374</v>
      </c>
      <c r="C2165" s="101" t="s">
        <v>7150</v>
      </c>
      <c r="D2165" s="119">
        <v>6249.7013542702725</v>
      </c>
      <c r="E2165" s="119">
        <v>18829.25788260741</v>
      </c>
      <c r="F2165" s="119">
        <v>5238.4678674041315</v>
      </c>
      <c r="G2165" s="118">
        <v>0.83819491051757389</v>
      </c>
      <c r="I2165" s="115">
        <v>0.21374045801526717</v>
      </c>
      <c r="J2165" s="115">
        <v>6.5693655316345856E-2</v>
      </c>
      <c r="K2165" s="116">
        <v>96.2702497985496</v>
      </c>
      <c r="L2165" s="115">
        <v>9.8969072164948449E-2</v>
      </c>
      <c r="M2165" s="115">
        <v>0</v>
      </c>
      <c r="N2165" s="117">
        <v>16.1793871071716</v>
      </c>
      <c r="O2165" s="115">
        <v>0.90272602284185621</v>
      </c>
      <c r="P2165" s="115">
        <v>0.15133131948149331</v>
      </c>
      <c r="Q2165" s="115">
        <v>1.0327974906646946</v>
      </c>
      <c r="S2165" s="91">
        <v>0</v>
      </c>
      <c r="T2165" s="86">
        <f>IF(S2165=1,INDEX('LAD average need weights (Rx)'!N:N,MATCH(C2165,'LAD average need weights (Rx)'!B:B,0)),SUMPRODUCT(I$2:Q$2,I2165:Q2165)+$T$2)</f>
        <v>0.90062968027633061</v>
      </c>
    </row>
    <row r="2166" spans="2:20" x14ac:dyDescent="0.2">
      <c r="B2166" s="102" t="s">
        <v>4373</v>
      </c>
      <c r="C2166" s="101" t="s">
        <v>7150</v>
      </c>
      <c r="D2166" s="119">
        <v>5953.8530780619039</v>
      </c>
      <c r="E2166" s="119">
        <v>18778.885130619474</v>
      </c>
      <c r="F2166" s="119">
        <v>5224.4537174930374</v>
      </c>
      <c r="G2166" s="118">
        <v>0.87749120594586449</v>
      </c>
      <c r="I2166" s="115">
        <v>0.17721518987341772</v>
      </c>
      <c r="J2166" s="115">
        <v>6.4288646288547177E-2</v>
      </c>
      <c r="K2166" s="116">
        <v>100.16923076923101</v>
      </c>
      <c r="L2166" s="115">
        <v>0.12360939431396786</v>
      </c>
      <c r="M2166" s="115">
        <v>0</v>
      </c>
      <c r="N2166" s="117">
        <v>23.046206117387701</v>
      </c>
      <c r="O2166" s="115">
        <v>0.77121377880234732</v>
      </c>
      <c r="P2166" s="115">
        <v>0.17879283861570525</v>
      </c>
      <c r="Q2166" s="115">
        <v>1.0535393979628804</v>
      </c>
      <c r="S2166" s="91">
        <v>0</v>
      </c>
      <c r="T2166" s="86">
        <f>IF(S2166=1,INDEX('LAD average need weights (Rx)'!N:N,MATCH(C2166,'LAD average need weights (Rx)'!B:B,0)),SUMPRODUCT(I$2:Q$2,I2166:Q2166)+$T$2)</f>
        <v>0.95436610645483033</v>
      </c>
    </row>
    <row r="2167" spans="2:20" x14ac:dyDescent="0.2">
      <c r="B2167" s="102" t="s">
        <v>4372</v>
      </c>
      <c r="C2167" s="101" t="s">
        <v>7150</v>
      </c>
      <c r="D2167" s="119">
        <v>4725.2810574486875</v>
      </c>
      <c r="E2167" s="119">
        <v>16040.080206946635</v>
      </c>
      <c r="F2167" s="119">
        <v>4462.4937041352696</v>
      </c>
      <c r="G2167" s="118">
        <v>0.94438693696342702</v>
      </c>
      <c r="I2167" s="115">
        <v>0.25925925925925924</v>
      </c>
      <c r="J2167" s="115">
        <v>3.3615633254344954E-2</v>
      </c>
      <c r="K2167" s="116">
        <v>84.809455184534301</v>
      </c>
      <c r="L2167" s="115">
        <v>0.11986301369863013</v>
      </c>
      <c r="M2167" s="115">
        <v>0</v>
      </c>
      <c r="N2167" s="117">
        <v>8.7585947275922695</v>
      </c>
      <c r="O2167" s="115">
        <v>1.0604608943666831</v>
      </c>
      <c r="P2167" s="115">
        <v>0.10145270706092875</v>
      </c>
      <c r="Q2167" s="115">
        <v>0.98217182997365571</v>
      </c>
      <c r="S2167" s="91">
        <v>0</v>
      </c>
      <c r="T2167" s="86">
        <f>IF(S2167=1,INDEX('LAD average need weights (Rx)'!N:N,MATCH(C2167,'LAD average need weights (Rx)'!B:B,0)),SUMPRODUCT(I$2:Q$2,I2167:Q2167)+$T$2)</f>
        <v>0.84402385858296081</v>
      </c>
    </row>
    <row r="2168" spans="2:20" x14ac:dyDescent="0.2">
      <c r="B2168" s="102" t="s">
        <v>4371</v>
      </c>
      <c r="C2168" s="101" t="s">
        <v>7084</v>
      </c>
      <c r="D2168" s="119">
        <v>17821.033138950661</v>
      </c>
      <c r="E2168" s="119">
        <v>58854.771944229084</v>
      </c>
      <c r="F2168" s="119">
        <v>16373.923688093262</v>
      </c>
      <c r="G2168" s="118">
        <v>0.91879766792563144</v>
      </c>
      <c r="I2168" s="115">
        <v>0.34567901234567899</v>
      </c>
      <c r="J2168" s="115">
        <v>3.449519112366544E-2</v>
      </c>
      <c r="K2168" s="116">
        <v>80.059036879000303</v>
      </c>
      <c r="L2168" s="115">
        <v>7.108369098712447E-2</v>
      </c>
      <c r="M2168" s="115">
        <v>0</v>
      </c>
      <c r="N2168" s="117">
        <v>25.173313471502599</v>
      </c>
      <c r="O2168" s="115">
        <v>0.89950215846597148</v>
      </c>
      <c r="P2168" s="115">
        <v>0.31423941970976016</v>
      </c>
      <c r="Q2168" s="115">
        <v>0.99063073257527767</v>
      </c>
      <c r="S2168" s="91">
        <v>0</v>
      </c>
      <c r="T2168" s="86">
        <f>IF(S2168=1,INDEX('LAD average need weights (Rx)'!N:N,MATCH(C2168,'LAD average need weights (Rx)'!B:B,0)),SUMPRODUCT(I$2:Q$2,I2168:Q2168)+$T$2)</f>
        <v>0.96144387491240724</v>
      </c>
    </row>
    <row r="2169" spans="2:20" x14ac:dyDescent="0.2">
      <c r="B2169" s="102" t="s">
        <v>4370</v>
      </c>
      <c r="C2169" s="101" t="s">
        <v>7065</v>
      </c>
      <c r="D2169" s="119">
        <v>4906.306267369896</v>
      </c>
      <c r="E2169" s="119">
        <v>16961.794930533368</v>
      </c>
      <c r="F2169" s="119">
        <v>4718.922979921138</v>
      </c>
      <c r="G2169" s="118">
        <v>0.9618076660450291</v>
      </c>
      <c r="I2169" s="115">
        <v>0.27238805970149255</v>
      </c>
      <c r="J2169" s="115">
        <v>8.8231018795998192E-2</v>
      </c>
      <c r="K2169" s="116">
        <v>107.264290458269</v>
      </c>
      <c r="L2169" s="115">
        <v>6.8532818532818535E-2</v>
      </c>
      <c r="M2169" s="115">
        <v>0</v>
      </c>
      <c r="N2169" s="117">
        <v>35.3590509187514</v>
      </c>
      <c r="O2169" s="115">
        <v>0.84006344197356542</v>
      </c>
      <c r="P2169" s="115">
        <v>0.50014426740326323</v>
      </c>
      <c r="Q2169" s="115">
        <v>1.0087288789125664</v>
      </c>
      <c r="S2169" s="91">
        <v>0</v>
      </c>
      <c r="T2169" s="86">
        <f>IF(S2169=1,INDEX('LAD average need weights (Rx)'!N:N,MATCH(C2169,'LAD average need weights (Rx)'!B:B,0)),SUMPRODUCT(I$2:Q$2,I2169:Q2169)+$T$2)</f>
        <v>1.091301389849531</v>
      </c>
    </row>
    <row r="2170" spans="2:20" x14ac:dyDescent="0.2">
      <c r="B2170" s="102" t="s">
        <v>4369</v>
      </c>
      <c r="C2170" s="101" t="s">
        <v>7065</v>
      </c>
      <c r="D2170" s="119">
        <v>10314.240261110323</v>
      </c>
      <c r="E2170" s="119">
        <v>37425.578774459682</v>
      </c>
      <c r="F2170" s="119">
        <v>10412.130581636096</v>
      </c>
      <c r="G2170" s="118">
        <v>1.0094907931217065</v>
      </c>
      <c r="I2170" s="115">
        <v>0.30377668308702793</v>
      </c>
      <c r="J2170" s="115">
        <v>4.3620076263680377E-2</v>
      </c>
      <c r="K2170" s="116">
        <v>74.245135915563097</v>
      </c>
      <c r="L2170" s="115">
        <v>8.8058419243986261E-2</v>
      </c>
      <c r="M2170" s="115">
        <v>0</v>
      </c>
      <c r="N2170" s="117">
        <v>21.895257393209199</v>
      </c>
      <c r="O2170" s="115">
        <v>0.80228909932987225</v>
      </c>
      <c r="P2170" s="115">
        <v>0.19119152366157649</v>
      </c>
      <c r="Q2170" s="115">
        <v>0.99487696289743888</v>
      </c>
      <c r="S2170" s="91">
        <v>0</v>
      </c>
      <c r="T2170" s="86">
        <f>IF(S2170=1,INDEX('LAD average need weights (Rx)'!N:N,MATCH(C2170,'LAD average need weights (Rx)'!B:B,0)),SUMPRODUCT(I$2:Q$2,I2170:Q2170)+$T$2)</f>
        <v>0.90920413530186939</v>
      </c>
    </row>
    <row r="2171" spans="2:20" x14ac:dyDescent="0.2">
      <c r="B2171" s="102" t="s">
        <v>4368</v>
      </c>
      <c r="C2171" s="101" t="s">
        <v>7084</v>
      </c>
      <c r="D2171" s="119">
        <v>9030.9774691262846</v>
      </c>
      <c r="E2171" s="119">
        <v>33360.499526672902</v>
      </c>
      <c r="F2171" s="119">
        <v>9281.1891950585396</v>
      </c>
      <c r="G2171" s="118">
        <v>1.0277059406678446</v>
      </c>
      <c r="I2171" s="115">
        <v>0.32692307692307693</v>
      </c>
      <c r="J2171" s="115">
        <v>2.9412299329904735E-2</v>
      </c>
      <c r="K2171" s="116">
        <v>70.365053677295293</v>
      </c>
      <c r="L2171" s="115">
        <v>7.275541795665634E-2</v>
      </c>
      <c r="M2171" s="115">
        <v>0</v>
      </c>
      <c r="N2171" s="117">
        <v>19.649778080435802</v>
      </c>
      <c r="O2171" s="115">
        <v>0.92993459397816769</v>
      </c>
      <c r="P2171" s="115">
        <v>0.21799180137822347</v>
      </c>
      <c r="Q2171" s="115">
        <v>0.98350421865664128</v>
      </c>
      <c r="S2171" s="91">
        <v>0</v>
      </c>
      <c r="T2171" s="86">
        <f>IF(S2171=1,INDEX('LAD average need weights (Rx)'!N:N,MATCH(C2171,'LAD average need weights (Rx)'!B:B,0)),SUMPRODUCT(I$2:Q$2,I2171:Q2171)+$T$2)</f>
        <v>0.89512126492347521</v>
      </c>
    </row>
    <row r="2172" spans="2:20" x14ac:dyDescent="0.2">
      <c r="B2172" s="102" t="s">
        <v>4367</v>
      </c>
      <c r="C2172" s="101" t="s">
        <v>7084</v>
      </c>
      <c r="D2172" s="119">
        <v>4806.8543822606489</v>
      </c>
      <c r="E2172" s="119">
        <v>15292.109543681017</v>
      </c>
      <c r="F2172" s="119">
        <v>4254.4015791186403</v>
      </c>
      <c r="G2172" s="118">
        <v>0.88506978593302177</v>
      </c>
      <c r="I2172" s="115">
        <v>0.24034334763948498</v>
      </c>
      <c r="J2172" s="115">
        <v>9.4055217778465247E-2</v>
      </c>
      <c r="K2172" s="116">
        <v>90.301384855930294</v>
      </c>
      <c r="L2172" s="115">
        <v>7.6427255985267034E-2</v>
      </c>
      <c r="M2172" s="115">
        <v>0</v>
      </c>
      <c r="N2172" s="117">
        <v>33.053909984364502</v>
      </c>
      <c r="O2172" s="115">
        <v>0.82623158633318228</v>
      </c>
      <c r="P2172" s="115">
        <v>0.3166507417241326</v>
      </c>
      <c r="Q2172" s="115">
        <v>1.0150019202916114</v>
      </c>
      <c r="S2172" s="91">
        <v>0</v>
      </c>
      <c r="T2172" s="86">
        <f>IF(S2172=1,INDEX('LAD average need weights (Rx)'!N:N,MATCH(C2172,'LAD average need weights (Rx)'!B:B,0)),SUMPRODUCT(I$2:Q$2,I2172:Q2172)+$T$2)</f>
        <v>1.0369496113772327</v>
      </c>
    </row>
    <row r="2173" spans="2:20" x14ac:dyDescent="0.2">
      <c r="B2173" s="102" t="s">
        <v>4366</v>
      </c>
      <c r="C2173" s="101" t="s">
        <v>7065</v>
      </c>
      <c r="D2173" s="119">
        <v>8659.4175576769194</v>
      </c>
      <c r="E2173" s="119">
        <v>27127.775379286271</v>
      </c>
      <c r="F2173" s="119">
        <v>7547.189619714818</v>
      </c>
      <c r="G2173" s="118">
        <v>0.8715585741703763</v>
      </c>
      <c r="I2173" s="115">
        <v>0.2384937238493724</v>
      </c>
      <c r="J2173" s="115">
        <v>6.5023288028789261E-2</v>
      </c>
      <c r="K2173" s="116">
        <v>83.480239603415001</v>
      </c>
      <c r="L2173" s="115">
        <v>7.1938775510204084E-2</v>
      </c>
      <c r="M2173" s="115">
        <v>0</v>
      </c>
      <c r="N2173" s="117">
        <v>27.490410492977102</v>
      </c>
      <c r="O2173" s="115">
        <v>0.79729733295912075</v>
      </c>
      <c r="P2173" s="115">
        <v>0.30549590864572884</v>
      </c>
      <c r="Q2173" s="115">
        <v>0.99074611018851055</v>
      </c>
      <c r="S2173" s="91">
        <v>0</v>
      </c>
      <c r="T2173" s="86">
        <f>IF(S2173=1,INDEX('LAD average need weights (Rx)'!N:N,MATCH(C2173,'LAD average need weights (Rx)'!B:B,0)),SUMPRODUCT(I$2:Q$2,I2173:Q2173)+$T$2)</f>
        <v>0.95900750416345792</v>
      </c>
    </row>
    <row r="2174" spans="2:20" x14ac:dyDescent="0.2">
      <c r="B2174" s="102" t="s">
        <v>4365</v>
      </c>
      <c r="C2174" s="101" t="s">
        <v>7084</v>
      </c>
      <c r="D2174" s="119">
        <v>10219.832397337124</v>
      </c>
      <c r="E2174" s="119">
        <v>31224.290504312183</v>
      </c>
      <c r="F2174" s="119">
        <v>8686.8767483618467</v>
      </c>
      <c r="G2174" s="118">
        <v>0.85000187973975938</v>
      </c>
      <c r="I2174" s="115">
        <v>0.25655430711610488</v>
      </c>
      <c r="J2174" s="115">
        <v>0.14047400820522959</v>
      </c>
      <c r="K2174" s="116">
        <v>94.213490764554606</v>
      </c>
      <c r="L2174" s="115">
        <v>8.7669948429442104E-2</v>
      </c>
      <c r="M2174" s="115">
        <v>0</v>
      </c>
      <c r="N2174" s="117">
        <v>42.945857259761503</v>
      </c>
      <c r="O2174" s="115">
        <v>0.83097790269227467</v>
      </c>
      <c r="P2174" s="115">
        <v>0.42343976948915862</v>
      </c>
      <c r="Q2174" s="115">
        <v>1.0319297584352711</v>
      </c>
      <c r="S2174" s="91">
        <v>0</v>
      </c>
      <c r="T2174" s="86">
        <f>IF(S2174=1,INDEX('LAD average need weights (Rx)'!N:N,MATCH(C2174,'LAD average need weights (Rx)'!B:B,0)),SUMPRODUCT(I$2:Q$2,I2174:Q2174)+$T$2)</f>
        <v>1.1663722405511876</v>
      </c>
    </row>
    <row r="2175" spans="2:20" x14ac:dyDescent="0.2">
      <c r="B2175" s="102" t="s">
        <v>4364</v>
      </c>
      <c r="C2175" s="101" t="s">
        <v>7084</v>
      </c>
      <c r="D2175" s="119">
        <v>4068.8272913123174</v>
      </c>
      <c r="E2175" s="119">
        <v>14989.834333334768</v>
      </c>
      <c r="F2175" s="119">
        <v>4170.3059134060632</v>
      </c>
      <c r="G2175" s="118">
        <v>1.0249405086105328</v>
      </c>
      <c r="I2175" s="115">
        <v>0.30215827338129497</v>
      </c>
      <c r="J2175" s="115">
        <v>5.1940877854929186E-2</v>
      </c>
      <c r="K2175" s="116">
        <v>78.269076923076994</v>
      </c>
      <c r="L2175" s="115">
        <v>6.3888888888888884E-2</v>
      </c>
      <c r="M2175" s="115">
        <v>0</v>
      </c>
      <c r="N2175" s="117">
        <v>26.533969890109901</v>
      </c>
      <c r="O2175" s="115">
        <v>0.73468111991813212</v>
      </c>
      <c r="P2175" s="115">
        <v>0.19541767221647999</v>
      </c>
      <c r="Q2175" s="115">
        <v>0.99427010252929626</v>
      </c>
      <c r="S2175" s="91">
        <v>0</v>
      </c>
      <c r="T2175" s="86">
        <f>IF(S2175=1,INDEX('LAD average need weights (Rx)'!N:N,MATCH(C2175,'LAD average need weights (Rx)'!B:B,0)),SUMPRODUCT(I$2:Q$2,I2175:Q2175)+$T$2)</f>
        <v>0.930019037445591</v>
      </c>
    </row>
    <row r="2176" spans="2:20" x14ac:dyDescent="0.2">
      <c r="B2176" s="102" t="s">
        <v>4363</v>
      </c>
      <c r="C2176" s="101" t="s">
        <v>7084</v>
      </c>
      <c r="D2176" s="119">
        <v>6642.0470142839295</v>
      </c>
      <c r="E2176" s="119">
        <v>21480.808854416271</v>
      </c>
      <c r="F2176" s="119">
        <v>5976.1530513451926</v>
      </c>
      <c r="G2176" s="118">
        <v>0.89974567155175034</v>
      </c>
      <c r="I2176" s="115">
        <v>0.32770270270270269</v>
      </c>
      <c r="J2176" s="115">
        <v>6.8884599818761438E-2</v>
      </c>
      <c r="K2176" s="116">
        <v>87.286867451459898</v>
      </c>
      <c r="L2176" s="115">
        <v>6.614349775784753E-2</v>
      </c>
      <c r="M2176" s="115">
        <v>0</v>
      </c>
      <c r="N2176" s="117">
        <v>25.416783060694101</v>
      </c>
      <c r="O2176" s="115">
        <v>0.74393452218293787</v>
      </c>
      <c r="P2176" s="115">
        <v>0.23260498884380476</v>
      </c>
      <c r="Q2176" s="115">
        <v>0.99352922134510968</v>
      </c>
      <c r="S2176" s="91">
        <v>0</v>
      </c>
      <c r="T2176" s="86">
        <f>IF(S2176=1,INDEX('LAD average need weights (Rx)'!N:N,MATCH(C2176,'LAD average need weights (Rx)'!B:B,0)),SUMPRODUCT(I$2:Q$2,I2176:Q2176)+$T$2)</f>
        <v>0.9495810097719124</v>
      </c>
    </row>
    <row r="2177" spans="2:20" x14ac:dyDescent="0.2">
      <c r="B2177" s="102" t="s">
        <v>4362</v>
      </c>
      <c r="C2177" s="101" t="s">
        <v>7084</v>
      </c>
      <c r="D2177" s="119">
        <v>7068.6813361406048</v>
      </c>
      <c r="E2177" s="119">
        <v>23290.809933168202</v>
      </c>
      <c r="F2177" s="119">
        <v>6479.7115319886061</v>
      </c>
      <c r="G2177" s="118">
        <v>0.91667897078048688</v>
      </c>
      <c r="I2177" s="115">
        <v>0.30962343096234307</v>
      </c>
      <c r="J2177" s="115">
        <v>0.13715529661535378</v>
      </c>
      <c r="K2177" s="116">
        <v>94.104880294659296</v>
      </c>
      <c r="L2177" s="115">
        <v>0.10051399200456881</v>
      </c>
      <c r="M2177" s="115">
        <v>0</v>
      </c>
      <c r="N2177" s="117">
        <v>43.143711523283301</v>
      </c>
      <c r="O2177" s="115">
        <v>0.85045640975666581</v>
      </c>
      <c r="P2177" s="115">
        <v>0.47245526783994918</v>
      </c>
      <c r="Q2177" s="115">
        <v>1.0281365553045476</v>
      </c>
      <c r="S2177" s="91">
        <v>0</v>
      </c>
      <c r="T2177" s="86">
        <f>IF(S2177=1,INDEX('LAD average need weights (Rx)'!N:N,MATCH(C2177,'LAD average need weights (Rx)'!B:B,0)),SUMPRODUCT(I$2:Q$2,I2177:Q2177)+$T$2)</f>
        <v>1.1925424129992175</v>
      </c>
    </row>
    <row r="2178" spans="2:20" x14ac:dyDescent="0.2">
      <c r="B2178" s="102" t="s">
        <v>4361</v>
      </c>
      <c r="C2178" s="101" t="s">
        <v>7065</v>
      </c>
      <c r="D2178" s="119">
        <v>15675.766044394859</v>
      </c>
      <c r="E2178" s="119">
        <v>53201.572122584417</v>
      </c>
      <c r="F2178" s="119">
        <v>14801.152960838264</v>
      </c>
      <c r="G2178" s="118">
        <v>0.94420603873012465</v>
      </c>
      <c r="I2178" s="115">
        <v>0.3073654390934844</v>
      </c>
      <c r="J2178" s="115">
        <v>1.6002430291310168E-2</v>
      </c>
      <c r="K2178" s="116">
        <v>65.304849498327798</v>
      </c>
      <c r="L2178" s="115">
        <v>8.7793427230046947E-2</v>
      </c>
      <c r="M2178" s="115">
        <v>0</v>
      </c>
      <c r="N2178" s="117">
        <v>15.195598216276499</v>
      </c>
      <c r="O2178" s="115">
        <v>0.8034441621234365</v>
      </c>
      <c r="P2178" s="115">
        <v>9.911240393481735E-2</v>
      </c>
      <c r="Q2178" s="115">
        <v>1.0123386472937594</v>
      </c>
      <c r="S2178" s="91">
        <v>0</v>
      </c>
      <c r="T2178" s="86">
        <f>IF(S2178=1,INDEX('LAD average need weights (Rx)'!N:N,MATCH(C2178,'LAD average need weights (Rx)'!B:B,0)),SUMPRODUCT(I$2:Q$2,I2178:Q2178)+$T$2)</f>
        <v>0.82940476846861821</v>
      </c>
    </row>
    <row r="2179" spans="2:20" x14ac:dyDescent="0.2">
      <c r="B2179" s="102" t="s">
        <v>4360</v>
      </c>
      <c r="C2179" s="101" t="s">
        <v>7065</v>
      </c>
      <c r="D2179" s="119">
        <v>11088.931850011362</v>
      </c>
      <c r="E2179" s="119">
        <v>40778.896795489745</v>
      </c>
      <c r="F2179" s="119">
        <v>11345.053632128658</v>
      </c>
      <c r="G2179" s="118">
        <v>1.0230970652161626</v>
      </c>
      <c r="I2179" s="115">
        <v>0.31107738998482548</v>
      </c>
      <c r="J2179" s="115">
        <v>2.9051268137432102E-2</v>
      </c>
      <c r="K2179" s="116">
        <v>64.157332257320704</v>
      </c>
      <c r="L2179" s="115">
        <v>0.10015814443858724</v>
      </c>
      <c r="M2179" s="115">
        <v>0</v>
      </c>
      <c r="N2179" s="117">
        <v>18.337782914457001</v>
      </c>
      <c r="O2179" s="115">
        <v>0.86979256531957572</v>
      </c>
      <c r="P2179" s="115">
        <v>0.16492065280633336</v>
      </c>
      <c r="Q2179" s="115">
        <v>1.0056220363012183</v>
      </c>
      <c r="S2179" s="91">
        <v>0</v>
      </c>
      <c r="T2179" s="86">
        <f>IF(S2179=1,INDEX('LAD average need weights (Rx)'!N:N,MATCH(C2179,'LAD average need weights (Rx)'!B:B,0)),SUMPRODUCT(I$2:Q$2,I2179:Q2179)+$T$2)</f>
        <v>0.88209915569948538</v>
      </c>
    </row>
    <row r="2180" spans="2:20" x14ac:dyDescent="0.2">
      <c r="B2180" s="102" t="s">
        <v>4359</v>
      </c>
      <c r="C2180" s="101" t="s">
        <v>7084</v>
      </c>
      <c r="D2180" s="119">
        <v>4684.7450081574279</v>
      </c>
      <c r="E2180" s="119">
        <v>17449.132566000932</v>
      </c>
      <c r="F2180" s="119">
        <v>4854.5046666710796</v>
      </c>
      <c r="G2180" s="118">
        <v>1.0362366912645307</v>
      </c>
      <c r="I2180" s="115">
        <v>0.26033057851239672</v>
      </c>
      <c r="J2180" s="115">
        <v>0.10305471514591029</v>
      </c>
      <c r="K2180" s="116">
        <v>101.996563101457</v>
      </c>
      <c r="L2180" s="115">
        <v>9.6286107290233833E-2</v>
      </c>
      <c r="M2180" s="115">
        <v>0</v>
      </c>
      <c r="N2180" s="117">
        <v>36.1090068737971</v>
      </c>
      <c r="O2180" s="115">
        <v>0.77209887387230947</v>
      </c>
      <c r="P2180" s="115">
        <v>0.44254997404500412</v>
      </c>
      <c r="Q2180" s="115">
        <v>0.99840408674197811</v>
      </c>
      <c r="S2180" s="91">
        <v>0</v>
      </c>
      <c r="T2180" s="86">
        <f>IF(S2180=1,INDEX('LAD average need weights (Rx)'!N:N,MATCH(C2180,'LAD average need weights (Rx)'!B:B,0)),SUMPRODUCT(I$2:Q$2,I2180:Q2180)+$T$2)</f>
        <v>1.0950118845831811</v>
      </c>
    </row>
    <row r="2181" spans="2:20" x14ac:dyDescent="0.2">
      <c r="B2181" s="102" t="s">
        <v>4358</v>
      </c>
      <c r="C2181" s="101" t="s">
        <v>7065</v>
      </c>
      <c r="D2181" s="119">
        <v>5249.1539295960292</v>
      </c>
      <c r="E2181" s="119">
        <v>17377.03239403449</v>
      </c>
      <c r="F2181" s="119">
        <v>4834.4457542893342</v>
      </c>
      <c r="G2181" s="118">
        <v>0.92099523449513121</v>
      </c>
      <c r="I2181" s="115">
        <v>0.22372881355932203</v>
      </c>
      <c r="J2181" s="115">
        <v>0.10075717762222139</v>
      </c>
      <c r="K2181" s="116">
        <v>102.972297161264</v>
      </c>
      <c r="L2181" s="115">
        <v>0.10308285163776493</v>
      </c>
      <c r="M2181" s="115">
        <v>0</v>
      </c>
      <c r="N2181" s="117">
        <v>43.236754378900699</v>
      </c>
      <c r="O2181" s="115">
        <v>0.82686602345460225</v>
      </c>
      <c r="P2181" s="115">
        <v>0.59740452946357259</v>
      </c>
      <c r="Q2181" s="115">
        <v>1.0049181472794855</v>
      </c>
      <c r="S2181" s="91">
        <v>0</v>
      </c>
      <c r="T2181" s="86">
        <f>IF(S2181=1,INDEX('LAD average need weights (Rx)'!N:N,MATCH(C2181,'LAD average need weights (Rx)'!B:B,0)),SUMPRODUCT(I$2:Q$2,I2181:Q2181)+$T$2)</f>
        <v>1.172992144425776</v>
      </c>
    </row>
    <row r="2182" spans="2:20" x14ac:dyDescent="0.2">
      <c r="B2182" s="102" t="s">
        <v>4357</v>
      </c>
      <c r="C2182" s="101" t="s">
        <v>7065</v>
      </c>
      <c r="D2182" s="119">
        <v>2643.2902141887425</v>
      </c>
      <c r="E2182" s="119">
        <v>9579.6129240518912</v>
      </c>
      <c r="F2182" s="119">
        <v>2665.1339525796579</v>
      </c>
      <c r="G2182" s="118">
        <v>1.0082638441566734</v>
      </c>
      <c r="I2182" s="115">
        <v>0.23902439024390243</v>
      </c>
      <c r="J2182" s="115">
        <v>9.4771295224394175E-2</v>
      </c>
      <c r="K2182" s="116">
        <v>102.233719391132</v>
      </c>
      <c r="L2182" s="115">
        <v>0.1018363939899833</v>
      </c>
      <c r="M2182" s="115">
        <v>0</v>
      </c>
      <c r="N2182" s="117">
        <v>40.5268338848445</v>
      </c>
      <c r="O2182" s="115">
        <v>0.82053259088527575</v>
      </c>
      <c r="P2182" s="115">
        <v>0.53734212951745275</v>
      </c>
      <c r="Q2182" s="115">
        <v>1.0035096112501656</v>
      </c>
      <c r="S2182" s="91">
        <v>0</v>
      </c>
      <c r="T2182" s="86">
        <f>IF(S2182=1,INDEX('LAD average need weights (Rx)'!N:N,MATCH(C2182,'LAD average need weights (Rx)'!B:B,0)),SUMPRODUCT(I$2:Q$2,I2182:Q2182)+$T$2)</f>
        <v>1.143144739686198</v>
      </c>
    </row>
    <row r="2183" spans="2:20" x14ac:dyDescent="0.2">
      <c r="B2183" s="102" t="s">
        <v>4356</v>
      </c>
      <c r="C2183" s="101" t="s">
        <v>7065</v>
      </c>
      <c r="D2183" s="119">
        <v>9179.8620345688687</v>
      </c>
      <c r="E2183" s="119">
        <v>30890.348965025059</v>
      </c>
      <c r="F2183" s="119">
        <v>8593.9712268562471</v>
      </c>
      <c r="G2183" s="118">
        <v>0.93617651272902402</v>
      </c>
      <c r="I2183" s="115">
        <v>0.30315789473684213</v>
      </c>
      <c r="J2183" s="115">
        <v>5.0223151346163952E-2</v>
      </c>
      <c r="K2183" s="116">
        <v>76.612205567451795</v>
      </c>
      <c r="L2183" s="115">
        <v>0.10357917570498916</v>
      </c>
      <c r="M2183" s="115">
        <v>0</v>
      </c>
      <c r="N2183" s="117">
        <v>25.3950960920771</v>
      </c>
      <c r="O2183" s="115">
        <v>0.87159560840369787</v>
      </c>
      <c r="P2183" s="115">
        <v>0.31406992404628981</v>
      </c>
      <c r="Q2183" s="115">
        <v>1.0015639577059225</v>
      </c>
      <c r="S2183" s="91">
        <v>0</v>
      </c>
      <c r="T2183" s="86">
        <f>IF(S2183=1,INDEX('LAD average need weights (Rx)'!N:N,MATCH(C2183,'LAD average need weights (Rx)'!B:B,0)),SUMPRODUCT(I$2:Q$2,I2183:Q2183)+$T$2)</f>
        <v>0.97545354208534585</v>
      </c>
    </row>
    <row r="2184" spans="2:20" x14ac:dyDescent="0.2">
      <c r="B2184" s="102" t="s">
        <v>4355</v>
      </c>
      <c r="C2184" s="101" t="s">
        <v>7084</v>
      </c>
      <c r="D2184" s="119">
        <v>14561.485727229176</v>
      </c>
      <c r="E2184" s="119">
        <v>46326.56533238956</v>
      </c>
      <c r="F2184" s="119">
        <v>12888.464612568969</v>
      </c>
      <c r="G2184" s="118">
        <v>0.8851064275995032</v>
      </c>
      <c r="I2184" s="115">
        <v>0.30798004987531175</v>
      </c>
      <c r="J2184" s="115">
        <v>4.7615915165649371E-2</v>
      </c>
      <c r="K2184" s="116">
        <v>79.005750988142296</v>
      </c>
      <c r="L2184" s="115">
        <v>6.9633883704235469E-2</v>
      </c>
      <c r="M2184" s="115">
        <v>0</v>
      </c>
      <c r="N2184" s="117">
        <v>29.1582794466403</v>
      </c>
      <c r="O2184" s="115">
        <v>0.90401374737053253</v>
      </c>
      <c r="P2184" s="115">
        <v>0.38398902297239573</v>
      </c>
      <c r="Q2184" s="115">
        <v>0.99764300086280067</v>
      </c>
      <c r="S2184" s="91">
        <v>0</v>
      </c>
      <c r="T2184" s="86">
        <f>IF(S2184=1,INDEX('LAD average need weights (Rx)'!N:N,MATCH(C2184,'LAD average need weights (Rx)'!B:B,0)),SUMPRODUCT(I$2:Q$2,I2184:Q2184)+$T$2)</f>
        <v>0.99835307923576266</v>
      </c>
    </row>
    <row r="2185" spans="2:20" x14ac:dyDescent="0.2">
      <c r="B2185" s="102" t="s">
        <v>4354</v>
      </c>
      <c r="C2185" s="101" t="s">
        <v>7084</v>
      </c>
      <c r="D2185" s="119">
        <v>10948.838635859916</v>
      </c>
      <c r="E2185" s="119">
        <v>33829.608411149587</v>
      </c>
      <c r="F2185" s="119">
        <v>9411.6994803265989</v>
      </c>
      <c r="G2185" s="118">
        <v>0.85960710476645075</v>
      </c>
      <c r="I2185" s="115">
        <v>0.29095354523227385</v>
      </c>
      <c r="J2185" s="115">
        <v>3.6305248819899168E-2</v>
      </c>
      <c r="K2185" s="116">
        <v>75.086480578442902</v>
      </c>
      <c r="L2185" s="115">
        <v>8.0622347949080617E-2</v>
      </c>
      <c r="M2185" s="115">
        <v>0</v>
      </c>
      <c r="N2185" s="117">
        <v>24.656921136707599</v>
      </c>
      <c r="O2185" s="115">
        <v>0.86372980000096822</v>
      </c>
      <c r="P2185" s="115">
        <v>9.8220406613411193E-2</v>
      </c>
      <c r="Q2185" s="115">
        <v>1.0157049030871335</v>
      </c>
      <c r="S2185" s="91">
        <v>0</v>
      </c>
      <c r="T2185" s="86">
        <f>IF(S2185=1,INDEX('LAD average need weights (Rx)'!N:N,MATCH(C2185,'LAD average need weights (Rx)'!B:B,0)),SUMPRODUCT(I$2:Q$2,I2185:Q2185)+$T$2)</f>
        <v>0.92527638861088968</v>
      </c>
    </row>
    <row r="2186" spans="2:20" x14ac:dyDescent="0.2">
      <c r="B2186" s="102" t="s">
        <v>4353</v>
      </c>
      <c r="C2186" s="101" t="s">
        <v>7084</v>
      </c>
      <c r="D2186" s="119">
        <v>4626.0432395634471</v>
      </c>
      <c r="E2186" s="119">
        <v>16247.908474778393</v>
      </c>
      <c r="F2186" s="119">
        <v>4520.3133861303077</v>
      </c>
      <c r="G2186" s="118">
        <v>0.9771446465245065</v>
      </c>
      <c r="I2186" s="115">
        <v>0.2857142857142857</v>
      </c>
      <c r="J2186" s="115">
        <v>0.10244023406444558</v>
      </c>
      <c r="K2186" s="116">
        <v>102.659780844156</v>
      </c>
      <c r="L2186" s="115">
        <v>0.10414746543778802</v>
      </c>
      <c r="M2186" s="115">
        <v>0</v>
      </c>
      <c r="N2186" s="117">
        <v>38.0824370941558</v>
      </c>
      <c r="O2186" s="115">
        <v>0.76418463908503009</v>
      </c>
      <c r="P2186" s="115">
        <v>0.43487614162988941</v>
      </c>
      <c r="Q2186" s="115">
        <v>0.99878391022557822</v>
      </c>
      <c r="S2186" s="91">
        <v>0</v>
      </c>
      <c r="T2186" s="86">
        <f>IF(S2186=1,INDEX('LAD average need weights (Rx)'!N:N,MATCH(C2186,'LAD average need weights (Rx)'!B:B,0)),SUMPRODUCT(I$2:Q$2,I2186:Q2186)+$T$2)</f>
        <v>1.1196120336352204</v>
      </c>
    </row>
    <row r="2187" spans="2:20" x14ac:dyDescent="0.2">
      <c r="B2187" s="102" t="s">
        <v>4352</v>
      </c>
      <c r="C2187" s="101" t="s">
        <v>7065</v>
      </c>
      <c r="D2187" s="119">
        <v>6877.1156132009992</v>
      </c>
      <c r="E2187" s="119">
        <v>20428.345447585121</v>
      </c>
      <c r="F2187" s="119">
        <v>5683.3483230507072</v>
      </c>
      <c r="G2187" s="118">
        <v>0.82641453811554511</v>
      </c>
      <c r="I2187" s="115">
        <v>0.36868686868686867</v>
      </c>
      <c r="J2187" s="115">
        <v>1.6832757481267117E-2</v>
      </c>
      <c r="K2187" s="116">
        <v>62.062625923438603</v>
      </c>
      <c r="L2187" s="115">
        <v>8.1064730792498485E-2</v>
      </c>
      <c r="M2187" s="115">
        <v>0</v>
      </c>
      <c r="N2187" s="117">
        <v>15.910428307588999</v>
      </c>
      <c r="O2187" s="115">
        <v>0.75560799354957686</v>
      </c>
      <c r="P2187" s="115">
        <v>8.8033325188732858E-2</v>
      </c>
      <c r="Q2187" s="115">
        <v>1.0193961949891528</v>
      </c>
      <c r="S2187" s="91">
        <v>0</v>
      </c>
      <c r="T2187" s="86">
        <f>IF(S2187=1,INDEX('LAD average need weights (Rx)'!N:N,MATCH(C2187,'LAD average need weights (Rx)'!B:B,0)),SUMPRODUCT(I$2:Q$2,I2187:Q2187)+$T$2)</f>
        <v>0.83524187972147379</v>
      </c>
    </row>
    <row r="2188" spans="2:20" x14ac:dyDescent="0.2">
      <c r="B2188" s="102" t="s">
        <v>4351</v>
      </c>
      <c r="C2188" s="101" t="s">
        <v>7070</v>
      </c>
      <c r="D2188" s="119">
        <v>4682.023420812232</v>
      </c>
      <c r="E2188" s="119">
        <v>15407.368714658509</v>
      </c>
      <c r="F2188" s="119">
        <v>4286.4677108458463</v>
      </c>
      <c r="G2188" s="118">
        <v>0.91551607618875064</v>
      </c>
      <c r="I2188" s="115">
        <v>0.2233502538071066</v>
      </c>
      <c r="J2188" s="115">
        <v>4.9838878512575187E-2</v>
      </c>
      <c r="K2188" s="116">
        <v>78.305951926745493</v>
      </c>
      <c r="L2188" s="115">
        <v>1.5151515151515152E-2</v>
      </c>
      <c r="M2188" s="115">
        <v>0</v>
      </c>
      <c r="N2188" s="117">
        <v>28.066709271270501</v>
      </c>
      <c r="O2188" s="115">
        <v>0.85658518595729072</v>
      </c>
      <c r="P2188" s="115">
        <v>0.36307198752679015</v>
      </c>
      <c r="Q2188" s="115">
        <v>1.0235897637495497</v>
      </c>
      <c r="S2188" s="91">
        <v>0</v>
      </c>
      <c r="T2188" s="86">
        <f>IF(S2188=1,INDEX('LAD average need weights (Rx)'!N:N,MATCH(C2188,'LAD average need weights (Rx)'!B:B,0)),SUMPRODUCT(I$2:Q$2,I2188:Q2188)+$T$2)</f>
        <v>0.9356203552576704</v>
      </c>
    </row>
    <row r="2189" spans="2:20" x14ac:dyDescent="0.2">
      <c r="B2189" s="102" t="s">
        <v>4350</v>
      </c>
      <c r="C2189" s="101" t="s">
        <v>7084</v>
      </c>
      <c r="D2189" s="119">
        <v>11003.375123661992</v>
      </c>
      <c r="E2189" s="119">
        <v>30596.925210545458</v>
      </c>
      <c r="F2189" s="119">
        <v>8512.3381152935071</v>
      </c>
      <c r="G2189" s="118">
        <v>0.77361155278513738</v>
      </c>
      <c r="I2189" s="115">
        <v>0.23193916349809887</v>
      </c>
      <c r="J2189" s="115">
        <v>6.2636577292699419E-2</v>
      </c>
      <c r="K2189" s="116">
        <v>82.619513888888903</v>
      </c>
      <c r="L2189" s="115">
        <v>0.10004764173415913</v>
      </c>
      <c r="M2189" s="115">
        <v>0</v>
      </c>
      <c r="N2189" s="117">
        <v>24.790218055555599</v>
      </c>
      <c r="O2189" s="115">
        <v>0.76627901660526865</v>
      </c>
      <c r="P2189" s="115">
        <v>0.22040918672825277</v>
      </c>
      <c r="Q2189" s="115">
        <v>1.0045463621254909</v>
      </c>
      <c r="S2189" s="91">
        <v>0</v>
      </c>
      <c r="T2189" s="86">
        <f>IF(S2189=1,INDEX('LAD average need weights (Rx)'!N:N,MATCH(C2189,'LAD average need weights (Rx)'!B:B,0)),SUMPRODUCT(I$2:Q$2,I2189:Q2189)+$T$2)</f>
        <v>0.94080796051763527</v>
      </c>
    </row>
    <row r="2190" spans="2:20" x14ac:dyDescent="0.2">
      <c r="B2190" s="102" t="s">
        <v>4349</v>
      </c>
      <c r="C2190" s="101" t="s">
        <v>7065</v>
      </c>
      <c r="D2190" s="119">
        <v>6724.0453272971354</v>
      </c>
      <c r="E2190" s="119">
        <v>22420.820245030001</v>
      </c>
      <c r="F2190" s="119">
        <v>6237.6726234613307</v>
      </c>
      <c r="G2190" s="118">
        <v>0.92766665301000995</v>
      </c>
      <c r="I2190" s="115">
        <v>0.19341563786008231</v>
      </c>
      <c r="J2190" s="115">
        <v>6.8407814002189926E-2</v>
      </c>
      <c r="K2190" s="116">
        <v>81.179546218487502</v>
      </c>
      <c r="L2190" s="115">
        <v>7.8386605783866053E-2</v>
      </c>
      <c r="M2190" s="115">
        <v>0</v>
      </c>
      <c r="N2190" s="117">
        <v>28.254429411764701</v>
      </c>
      <c r="O2190" s="115">
        <v>0.78672971394866453</v>
      </c>
      <c r="P2190" s="115">
        <v>0.26924370345640902</v>
      </c>
      <c r="Q2190" s="115">
        <v>0.99978930125146304</v>
      </c>
      <c r="S2190" s="91">
        <v>0</v>
      </c>
      <c r="T2190" s="86">
        <f>IF(S2190=1,INDEX('LAD average need weights (Rx)'!N:N,MATCH(C2190,'LAD average need weights (Rx)'!B:B,0)),SUMPRODUCT(I$2:Q$2,I2190:Q2190)+$T$2)</f>
        <v>0.95514279678658376</v>
      </c>
    </row>
    <row r="2191" spans="2:20" x14ac:dyDescent="0.2">
      <c r="B2191" s="102" t="s">
        <v>4348</v>
      </c>
      <c r="C2191" s="101" t="s">
        <v>7065</v>
      </c>
      <c r="D2191" s="119">
        <v>3345.0695890571305</v>
      </c>
      <c r="E2191" s="119">
        <v>12039.196053127944</v>
      </c>
      <c r="F2191" s="119">
        <v>3349.4119665727417</v>
      </c>
      <c r="G2191" s="118">
        <v>1.0012981426544358</v>
      </c>
      <c r="I2191" s="115">
        <v>0.17333333333333334</v>
      </c>
      <c r="J2191" s="115">
        <v>1.9198128512414626E-2</v>
      </c>
      <c r="K2191" s="116">
        <v>69.549039433771398</v>
      </c>
      <c r="L2191" s="115">
        <v>6.7183462532299745E-2</v>
      </c>
      <c r="M2191" s="115">
        <v>0</v>
      </c>
      <c r="N2191" s="117">
        <v>15.3979858442872</v>
      </c>
      <c r="O2191" s="115">
        <v>0.7831514859630162</v>
      </c>
      <c r="P2191" s="115">
        <v>0.11286911149108907</v>
      </c>
      <c r="Q2191" s="115">
        <v>1.0151380370678122</v>
      </c>
      <c r="S2191" s="91">
        <v>0</v>
      </c>
      <c r="T2191" s="86">
        <f>IF(S2191=1,INDEX('LAD average need weights (Rx)'!N:N,MATCH(C2191,'LAD average need weights (Rx)'!B:B,0)),SUMPRODUCT(I$2:Q$2,I2191:Q2191)+$T$2)</f>
        <v>0.79428834209266952</v>
      </c>
    </row>
    <row r="2192" spans="2:20" x14ac:dyDescent="0.2">
      <c r="B2192" s="102" t="s">
        <v>4347</v>
      </c>
      <c r="C2192" s="101" t="s">
        <v>7084</v>
      </c>
      <c r="D2192" s="119">
        <v>3923.0519097872811</v>
      </c>
      <c r="E2192" s="119">
        <v>12293.5999818814</v>
      </c>
      <c r="F2192" s="119">
        <v>3420.1894138000885</v>
      </c>
      <c r="G2192" s="118">
        <v>0.87181854649115276</v>
      </c>
      <c r="I2192" s="115">
        <v>0.26857142857142857</v>
      </c>
      <c r="J2192" s="115">
        <v>0.12157577632305902</v>
      </c>
      <c r="K2192" s="116">
        <v>93.894994994995002</v>
      </c>
      <c r="L2192" s="115">
        <v>8.8480801335559259E-2</v>
      </c>
      <c r="M2192" s="115">
        <v>0</v>
      </c>
      <c r="N2192" s="117">
        <v>39.835714381047701</v>
      </c>
      <c r="O2192" s="115">
        <v>0.82836499215036774</v>
      </c>
      <c r="P2192" s="115">
        <v>0.39343199444608035</v>
      </c>
      <c r="Q2192" s="115">
        <v>1.0250914308115704</v>
      </c>
      <c r="S2192" s="91">
        <v>0</v>
      </c>
      <c r="T2192" s="86">
        <f>IF(S2192=1,INDEX('LAD average need weights (Rx)'!N:N,MATCH(C2192,'LAD average need weights (Rx)'!B:B,0)),SUMPRODUCT(I$2:Q$2,I2192:Q2192)+$T$2)</f>
        <v>1.1308675375242867</v>
      </c>
    </row>
    <row r="2193" spans="2:20" x14ac:dyDescent="0.2">
      <c r="B2193" s="102" t="s">
        <v>4346</v>
      </c>
      <c r="C2193" s="101" t="s">
        <v>7065</v>
      </c>
      <c r="D2193" s="119">
        <v>11606.921068005642</v>
      </c>
      <c r="E2193" s="119">
        <v>33396.07827633588</v>
      </c>
      <c r="F2193" s="119">
        <v>9291.0875212716037</v>
      </c>
      <c r="G2193" s="118">
        <v>0.80047822043714856</v>
      </c>
      <c r="I2193" s="115">
        <v>0.27241379310344827</v>
      </c>
      <c r="J2193" s="115">
        <v>4.258846998508433E-2</v>
      </c>
      <c r="K2193" s="116">
        <v>75.781490457437101</v>
      </c>
      <c r="L2193" s="115">
        <v>7.8454332552693212E-2</v>
      </c>
      <c r="M2193" s="115">
        <v>0</v>
      </c>
      <c r="N2193" s="117">
        <v>21.7159368878118</v>
      </c>
      <c r="O2193" s="115">
        <v>0.77012650338258137</v>
      </c>
      <c r="P2193" s="115">
        <v>0.17218841055390607</v>
      </c>
      <c r="Q2193" s="115">
        <v>0.99954398714023684</v>
      </c>
      <c r="S2193" s="91">
        <v>0</v>
      </c>
      <c r="T2193" s="86">
        <f>IF(S2193=1,INDEX('LAD average need weights (Rx)'!N:N,MATCH(C2193,'LAD average need weights (Rx)'!B:B,0)),SUMPRODUCT(I$2:Q$2,I2193:Q2193)+$T$2)</f>
        <v>0.89078657908108705</v>
      </c>
    </row>
    <row r="2194" spans="2:20" x14ac:dyDescent="0.2">
      <c r="B2194" s="102" t="s">
        <v>4345</v>
      </c>
      <c r="C2194" s="101" t="s">
        <v>7065</v>
      </c>
      <c r="D2194" s="119">
        <v>14169.301115535132</v>
      </c>
      <c r="E2194" s="119">
        <v>37609.874808698696</v>
      </c>
      <c r="F2194" s="119">
        <v>10463.403385878841</v>
      </c>
      <c r="G2194" s="118">
        <v>0.73845585611889009</v>
      </c>
      <c r="I2194" s="115">
        <v>0.24291497975708501</v>
      </c>
      <c r="J2194" s="115">
        <v>6.5482299522040752E-2</v>
      </c>
      <c r="K2194" s="116">
        <v>89.715724206349194</v>
      </c>
      <c r="L2194" s="115">
        <v>6.2315513283043619E-2</v>
      </c>
      <c r="M2194" s="115">
        <v>0</v>
      </c>
      <c r="N2194" s="117">
        <v>25.403426587301599</v>
      </c>
      <c r="O2194" s="115">
        <v>0.8368072491388745</v>
      </c>
      <c r="P2194" s="115">
        <v>0.33904580363867359</v>
      </c>
      <c r="Q2194" s="115">
        <v>1.0083046237252791</v>
      </c>
      <c r="S2194" s="91">
        <v>0</v>
      </c>
      <c r="T2194" s="86">
        <f>IF(S2194=1,INDEX('LAD average need weights (Rx)'!N:N,MATCH(C2194,'LAD average need weights (Rx)'!B:B,0)),SUMPRODUCT(I$2:Q$2,I2194:Q2194)+$T$2)</f>
        <v>0.95673879863409117</v>
      </c>
    </row>
    <row r="2195" spans="2:20" x14ac:dyDescent="0.2">
      <c r="B2195" s="102" t="s">
        <v>4344</v>
      </c>
      <c r="C2195" s="101" t="s">
        <v>7065</v>
      </c>
      <c r="D2195" s="119">
        <v>2851.0566077153458</v>
      </c>
      <c r="E2195" s="119">
        <v>9832.3954224168137</v>
      </c>
      <c r="F2195" s="119">
        <v>2735.4603033781109</v>
      </c>
      <c r="G2195" s="118">
        <v>0.9594549248778802</v>
      </c>
      <c r="I2195" s="115">
        <v>0.31638418079096048</v>
      </c>
      <c r="J2195" s="115">
        <v>8.3395516848213086E-2</v>
      </c>
      <c r="K2195" s="116">
        <v>94.860656793303306</v>
      </c>
      <c r="L2195" s="115">
        <v>8.953341740226986E-2</v>
      </c>
      <c r="M2195" s="115">
        <v>0</v>
      </c>
      <c r="N2195" s="117">
        <v>34.557372826786903</v>
      </c>
      <c r="O2195" s="115">
        <v>0.84051399158502305</v>
      </c>
      <c r="P2195" s="115">
        <v>0.47334000326010506</v>
      </c>
      <c r="Q2195" s="115">
        <v>0.9886343751840555</v>
      </c>
      <c r="S2195" s="91">
        <v>0</v>
      </c>
      <c r="T2195" s="86">
        <f>IF(S2195=1,INDEX('LAD average need weights (Rx)'!N:N,MATCH(C2195,'LAD average need weights (Rx)'!B:B,0)),SUMPRODUCT(I$2:Q$2,I2195:Q2195)+$T$2)</f>
        <v>1.0854679468320736</v>
      </c>
    </row>
    <row r="2196" spans="2:20" x14ac:dyDescent="0.2">
      <c r="B2196" s="102" t="s">
        <v>4343</v>
      </c>
      <c r="C2196" s="101" t="s">
        <v>7070</v>
      </c>
      <c r="D2196" s="119">
        <v>7604.6744205004579</v>
      </c>
      <c r="E2196" s="119">
        <v>23011.381940335923</v>
      </c>
      <c r="F2196" s="119">
        <v>6401.9721664314957</v>
      </c>
      <c r="G2196" s="118">
        <v>0.84184697627202121</v>
      </c>
      <c r="I2196" s="115">
        <v>0.2857142857142857</v>
      </c>
      <c r="J2196" s="115">
        <v>5.2745767560494324E-2</v>
      </c>
      <c r="K2196" s="116">
        <v>84.066789930308602</v>
      </c>
      <c r="L2196" s="115">
        <v>5.7291666666666663E-3</v>
      </c>
      <c r="M2196" s="115">
        <v>0</v>
      </c>
      <c r="N2196" s="117">
        <v>21.844818802446301</v>
      </c>
      <c r="O2196" s="115">
        <v>0.7374069327747127</v>
      </c>
      <c r="P2196" s="115">
        <v>0.2853689666970094</v>
      </c>
      <c r="Q2196" s="115">
        <v>1.0616139255599948</v>
      </c>
      <c r="S2196" s="91">
        <v>0</v>
      </c>
      <c r="T2196" s="86">
        <f>IF(S2196=1,INDEX('LAD average need weights (Rx)'!N:N,MATCH(C2196,'LAD average need weights (Rx)'!B:B,0)),SUMPRODUCT(I$2:Q$2,I2196:Q2196)+$T$2)</f>
        <v>0.88434891673524074</v>
      </c>
    </row>
    <row r="2197" spans="2:20" x14ac:dyDescent="0.2">
      <c r="B2197" s="102" t="s">
        <v>4342</v>
      </c>
      <c r="C2197" s="101" t="s">
        <v>7065</v>
      </c>
      <c r="D2197" s="119">
        <v>10333.910105344061</v>
      </c>
      <c r="E2197" s="119">
        <v>36603.584059581488</v>
      </c>
      <c r="F2197" s="119">
        <v>10183.444303721613</v>
      </c>
      <c r="G2197" s="118">
        <v>0.98543960610373071</v>
      </c>
      <c r="I2197" s="115">
        <v>0.22093023255813954</v>
      </c>
      <c r="J2197" s="115">
        <v>8.3277276833803149E-2</v>
      </c>
      <c r="K2197" s="116">
        <v>94.277256501784805</v>
      </c>
      <c r="L2197" s="115">
        <v>8.5432639649507119E-2</v>
      </c>
      <c r="M2197" s="115">
        <v>0</v>
      </c>
      <c r="N2197" s="117">
        <v>34.727550484446702</v>
      </c>
      <c r="O2197" s="115">
        <v>0.83541419440015674</v>
      </c>
      <c r="P2197" s="115">
        <v>0.46978217667977273</v>
      </c>
      <c r="Q2197" s="115">
        <v>0.98680923995870906</v>
      </c>
      <c r="S2197" s="91">
        <v>0</v>
      </c>
      <c r="T2197" s="86">
        <f>IF(S2197=1,INDEX('LAD average need weights (Rx)'!N:N,MATCH(C2197,'LAD average need weights (Rx)'!B:B,0)),SUMPRODUCT(I$2:Q$2,I2197:Q2197)+$T$2)</f>
        <v>1.0614512348998386</v>
      </c>
    </row>
    <row r="2198" spans="2:20" x14ac:dyDescent="0.2">
      <c r="B2198" s="102" t="s">
        <v>4341</v>
      </c>
      <c r="C2198" s="101" t="s">
        <v>7084</v>
      </c>
      <c r="D2198" s="119">
        <v>3142.0825046459054</v>
      </c>
      <c r="E2198" s="119">
        <v>9515.1941517268351</v>
      </c>
      <c r="F2198" s="119">
        <v>2647.2120742461452</v>
      </c>
      <c r="G2198" s="118">
        <v>0.84250240734670678</v>
      </c>
      <c r="I2198" s="115">
        <v>0.2808988764044944</v>
      </c>
      <c r="J2198" s="115">
        <v>4.0310695473267294E-2</v>
      </c>
      <c r="K2198" s="116">
        <v>82.284900166389406</v>
      </c>
      <c r="L2198" s="115">
        <v>7.246376811594203E-3</v>
      </c>
      <c r="M2198" s="115">
        <v>0</v>
      </c>
      <c r="N2198" s="117">
        <v>27.1662271214642</v>
      </c>
      <c r="O2198" s="115">
        <v>0.82739352823724954</v>
      </c>
      <c r="P2198" s="115">
        <v>0.28585103615568735</v>
      </c>
      <c r="Q2198" s="115">
        <v>0.99661541603852488</v>
      </c>
      <c r="S2198" s="91">
        <v>0</v>
      </c>
      <c r="T2198" s="86">
        <f>IF(S2198=1,INDEX('LAD average need weights (Rx)'!N:N,MATCH(C2198,'LAD average need weights (Rx)'!B:B,0)),SUMPRODUCT(I$2:Q$2,I2198:Q2198)+$T$2)</f>
        <v>0.91809916566691929</v>
      </c>
    </row>
    <row r="2199" spans="2:20" x14ac:dyDescent="0.2">
      <c r="B2199" s="102" t="s">
        <v>4340</v>
      </c>
      <c r="C2199" s="101" t="s">
        <v>7084</v>
      </c>
      <c r="D2199" s="119">
        <v>7229.4106923615036</v>
      </c>
      <c r="E2199" s="119">
        <v>21508.545482289479</v>
      </c>
      <c r="F2199" s="119">
        <v>5983.8696291715632</v>
      </c>
      <c r="G2199" s="118">
        <v>0.82771195105764817</v>
      </c>
      <c r="I2199" s="115">
        <v>0.28888888888888886</v>
      </c>
      <c r="J2199" s="115">
        <v>2.1152428617198991E-2</v>
      </c>
      <c r="K2199" s="116">
        <v>62.929030501089301</v>
      </c>
      <c r="L2199" s="115">
        <v>7.6571428571428568E-2</v>
      </c>
      <c r="M2199" s="115">
        <v>0</v>
      </c>
      <c r="N2199" s="117">
        <v>20.946693899782101</v>
      </c>
      <c r="O2199" s="115">
        <v>0.8278540642480815</v>
      </c>
      <c r="P2199" s="115">
        <v>0.1022471691762581</v>
      </c>
      <c r="Q2199" s="115">
        <v>1.0190804922023327</v>
      </c>
      <c r="S2199" s="91">
        <v>0</v>
      </c>
      <c r="T2199" s="86">
        <f>IF(S2199=1,INDEX('LAD average need weights (Rx)'!N:N,MATCH(C2199,'LAD average need weights (Rx)'!B:B,0)),SUMPRODUCT(I$2:Q$2,I2199:Q2199)+$T$2)</f>
        <v>0.86982313226005137</v>
      </c>
    </row>
    <row r="2200" spans="2:20" x14ac:dyDescent="0.2">
      <c r="B2200" s="102" t="s">
        <v>4339</v>
      </c>
      <c r="C2200" s="101" t="s">
        <v>7084</v>
      </c>
      <c r="D2200" s="119">
        <v>20605.293842246676</v>
      </c>
      <c r="E2200" s="119">
        <v>65390.179254166287</v>
      </c>
      <c r="F2200" s="119">
        <v>18192.132425099699</v>
      </c>
      <c r="G2200" s="118">
        <v>0.88288633806331296</v>
      </c>
      <c r="I2200" s="115">
        <v>0.38043478260869568</v>
      </c>
      <c r="J2200" s="115">
        <v>3.5272306633616551E-2</v>
      </c>
      <c r="K2200" s="116">
        <v>69.692541509268196</v>
      </c>
      <c r="L2200" s="115">
        <v>5.2251632863526985E-2</v>
      </c>
      <c r="M2200" s="115">
        <v>0</v>
      </c>
      <c r="N2200" s="117">
        <v>16.9875702363173</v>
      </c>
      <c r="O2200" s="115">
        <v>0.97502101160694676</v>
      </c>
      <c r="P2200" s="115">
        <v>0.12568377642544148</v>
      </c>
      <c r="Q2200" s="115">
        <v>1.0082183976431627</v>
      </c>
      <c r="S2200" s="91">
        <v>0</v>
      </c>
      <c r="T2200" s="86">
        <f>IF(S2200=1,INDEX('LAD average need weights (Rx)'!N:N,MATCH(C2200,'LAD average need weights (Rx)'!B:B,0)),SUMPRODUCT(I$2:Q$2,I2200:Q2200)+$T$2)</f>
        <v>0.87745190636742065</v>
      </c>
    </row>
    <row r="2201" spans="2:20" x14ac:dyDescent="0.2">
      <c r="B2201" s="102" t="s">
        <v>4338</v>
      </c>
      <c r="C2201" s="101" t="s">
        <v>7084</v>
      </c>
      <c r="D2201" s="119">
        <v>18083.998340528928</v>
      </c>
      <c r="E2201" s="119">
        <v>52372.047448092271</v>
      </c>
      <c r="F2201" s="119">
        <v>14570.37178084498</v>
      </c>
      <c r="G2201" s="118">
        <v>0.80570521554354557</v>
      </c>
      <c r="I2201" s="115">
        <v>0.22950819672131148</v>
      </c>
      <c r="J2201" s="115">
        <v>9.7271096099590379E-2</v>
      </c>
      <c r="K2201" s="116">
        <v>106.930309231469</v>
      </c>
      <c r="L2201" s="115">
        <v>9.0592334494773524E-2</v>
      </c>
      <c r="M2201" s="115">
        <v>0</v>
      </c>
      <c r="N2201" s="117">
        <v>42.650990904956799</v>
      </c>
      <c r="O2201" s="115">
        <v>0.76629607693776758</v>
      </c>
      <c r="P2201" s="115">
        <v>0.4520857501325603</v>
      </c>
      <c r="Q2201" s="115">
        <v>1.020002541510957</v>
      </c>
      <c r="S2201" s="91">
        <v>0</v>
      </c>
      <c r="T2201" s="86">
        <f>IF(S2201=1,INDEX('LAD average need weights (Rx)'!N:N,MATCH(C2201,'LAD average need weights (Rx)'!B:B,0)),SUMPRODUCT(I$2:Q$2,I2201:Q2201)+$T$2)</f>
        <v>1.1443687494486525</v>
      </c>
    </row>
    <row r="2202" spans="2:20" x14ac:dyDescent="0.2">
      <c r="B2202" s="102" t="s">
        <v>4337</v>
      </c>
      <c r="C2202" s="101" t="s">
        <v>7084</v>
      </c>
      <c r="D2202" s="119">
        <v>3253.9611466656174</v>
      </c>
      <c r="E2202" s="119">
        <v>11776.655048982382</v>
      </c>
      <c r="F2202" s="119">
        <v>3276.3707122297906</v>
      </c>
      <c r="G2202" s="118">
        <v>1.0068868571424514</v>
      </c>
      <c r="I2202" s="115">
        <v>0.24183006535947713</v>
      </c>
      <c r="J2202" s="115">
        <v>1.3751211540228625E-2</v>
      </c>
      <c r="K2202" s="116">
        <v>74.343106893106906</v>
      </c>
      <c r="L2202" s="115">
        <v>2.7431421446384038E-2</v>
      </c>
      <c r="M2202" s="115">
        <v>0</v>
      </c>
      <c r="N2202" s="117">
        <v>18.3465294705295</v>
      </c>
      <c r="O2202" s="115">
        <v>0.88252046692291197</v>
      </c>
      <c r="P2202" s="115">
        <v>0.19800182515569142</v>
      </c>
      <c r="Q2202" s="115">
        <v>0.98013376167045929</v>
      </c>
      <c r="S2202" s="91">
        <v>0</v>
      </c>
      <c r="T2202" s="86">
        <f>IF(S2202=1,INDEX('LAD average need weights (Rx)'!N:N,MATCH(C2202,'LAD average need weights (Rx)'!B:B,0)),SUMPRODUCT(I$2:Q$2,I2202:Q2202)+$T$2)</f>
        <v>0.82647410238470365</v>
      </c>
    </row>
    <row r="2203" spans="2:20" x14ac:dyDescent="0.2">
      <c r="B2203" s="102" t="s">
        <v>4336</v>
      </c>
      <c r="C2203" s="101" t="s">
        <v>7084</v>
      </c>
      <c r="D2203" s="119">
        <v>3346.4163596219619</v>
      </c>
      <c r="E2203" s="119">
        <v>10428.163930158144</v>
      </c>
      <c r="F2203" s="119">
        <v>2901.2084281141929</v>
      </c>
      <c r="G2203" s="118">
        <v>0.86695979111276422</v>
      </c>
      <c r="I2203" s="115">
        <v>0.26400000000000001</v>
      </c>
      <c r="J2203" s="115">
        <v>6.17979455149636E-2</v>
      </c>
      <c r="K2203" s="116">
        <v>85.1</v>
      </c>
      <c r="L2203" s="115">
        <v>0.11134020618556702</v>
      </c>
      <c r="M2203" s="115">
        <v>0</v>
      </c>
      <c r="N2203" s="117">
        <v>28.4400167151163</v>
      </c>
      <c r="O2203" s="115">
        <v>0.8251752687598537</v>
      </c>
      <c r="P2203" s="115">
        <v>0.28442407430303224</v>
      </c>
      <c r="Q2203" s="115">
        <v>1.0100041764470236</v>
      </c>
      <c r="S2203" s="91">
        <v>0</v>
      </c>
      <c r="T2203" s="86">
        <f>IF(S2203=1,INDEX('LAD average need weights (Rx)'!N:N,MATCH(C2203,'LAD average need weights (Rx)'!B:B,0)),SUMPRODUCT(I$2:Q$2,I2203:Q2203)+$T$2)</f>
        <v>1.0018757391999069</v>
      </c>
    </row>
    <row r="2204" spans="2:20" x14ac:dyDescent="0.2">
      <c r="B2204" s="102" t="s">
        <v>4335</v>
      </c>
      <c r="C2204" s="101" t="s">
        <v>7065</v>
      </c>
      <c r="D2204" s="119">
        <v>6152.519190655139</v>
      </c>
      <c r="E2204" s="119">
        <v>22736.146056852187</v>
      </c>
      <c r="F2204" s="119">
        <v>6325.3990831705805</v>
      </c>
      <c r="G2204" s="118">
        <v>1.0280990415727631</v>
      </c>
      <c r="I2204" s="115">
        <v>0.34319526627218933</v>
      </c>
      <c r="J2204" s="115">
        <v>1.8186321109831021E-2</v>
      </c>
      <c r="K2204" s="116">
        <v>81.595333710407203</v>
      </c>
      <c r="L2204" s="115">
        <v>7.4541284403669722E-2</v>
      </c>
      <c r="M2204" s="115">
        <v>0</v>
      </c>
      <c r="N2204" s="117">
        <v>16.148072115384601</v>
      </c>
      <c r="O2204" s="115">
        <v>1.0355687300200282</v>
      </c>
      <c r="P2204" s="115">
        <v>0.17210870160834407</v>
      </c>
      <c r="Q2204" s="115">
        <v>0.96237026463207531</v>
      </c>
      <c r="S2204" s="91">
        <v>0</v>
      </c>
      <c r="T2204" s="86">
        <f>IF(S2204=1,INDEX('LAD average need weights (Rx)'!N:N,MATCH(C2204,'LAD average need weights (Rx)'!B:B,0)),SUMPRODUCT(I$2:Q$2,I2204:Q2204)+$T$2)</f>
        <v>0.88355268070965232</v>
      </c>
    </row>
    <row r="2205" spans="2:20" x14ac:dyDescent="0.2">
      <c r="B2205" s="102" t="s">
        <v>4334</v>
      </c>
      <c r="C2205" s="101" t="s">
        <v>7084</v>
      </c>
      <c r="D2205" s="119">
        <v>17139.102854706125</v>
      </c>
      <c r="E2205" s="119">
        <v>27689.681195079498</v>
      </c>
      <c r="F2205" s="119">
        <v>7703.5168408348427</v>
      </c>
      <c r="G2205" s="118">
        <v>0.44947024976395306</v>
      </c>
      <c r="I2205" s="115">
        <v>0.3475177304964539</v>
      </c>
      <c r="J2205" s="115">
        <v>3.7179814997889901E-2</v>
      </c>
      <c r="K2205" s="116">
        <v>74.724877180491305</v>
      </c>
      <c r="L2205" s="115">
        <v>7.9051383399209481E-3</v>
      </c>
      <c r="M2205" s="115">
        <v>1</v>
      </c>
      <c r="N2205" s="117">
        <v>18.149391827436499</v>
      </c>
      <c r="O2205" s="115">
        <v>0.84558451516002819</v>
      </c>
      <c r="P2205" s="115">
        <v>0.16835024108121849</v>
      </c>
      <c r="Q2205" s="115">
        <v>1.0630889455144266</v>
      </c>
      <c r="S2205" s="91">
        <v>0</v>
      </c>
      <c r="T2205" s="86">
        <f>IF(S2205=1,INDEX('LAD average need weights (Rx)'!N:N,MATCH(C2205,'LAD average need weights (Rx)'!B:B,0)),SUMPRODUCT(I$2:Q$2,I2205:Q2205)+$T$2)</f>
        <v>0.65885120049237211</v>
      </c>
    </row>
    <row r="2206" spans="2:20" x14ac:dyDescent="0.2">
      <c r="B2206" s="102" t="s">
        <v>4333</v>
      </c>
      <c r="C2206" s="101" t="s">
        <v>7084</v>
      </c>
      <c r="D2206" s="119">
        <v>14381.289472862074</v>
      </c>
      <c r="E2206" s="119">
        <v>41000.969645371806</v>
      </c>
      <c r="F2206" s="119">
        <v>11406.836284189767</v>
      </c>
      <c r="G2206" s="118">
        <v>0.79317201045948005</v>
      </c>
      <c r="I2206" s="115">
        <v>0.34511434511434513</v>
      </c>
      <c r="J2206" s="115">
        <v>6.2215935569241751E-2</v>
      </c>
      <c r="K2206" s="116">
        <v>83.518784308475006</v>
      </c>
      <c r="L2206" s="115">
        <v>6.7460317460317457E-2</v>
      </c>
      <c r="M2206" s="115">
        <v>0</v>
      </c>
      <c r="N2206" s="117">
        <v>28.444770518141599</v>
      </c>
      <c r="O2206" s="115">
        <v>0.73680166853034779</v>
      </c>
      <c r="P2206" s="115">
        <v>0.23924215458024214</v>
      </c>
      <c r="Q2206" s="115">
        <v>0.99327555547789959</v>
      </c>
      <c r="S2206" s="91">
        <v>0</v>
      </c>
      <c r="T2206" s="86">
        <f>IF(S2206=1,INDEX('LAD average need weights (Rx)'!N:N,MATCH(C2206,'LAD average need weights (Rx)'!B:B,0)),SUMPRODUCT(I$2:Q$2,I2206:Q2206)+$T$2)</f>
        <v>0.97123690803336649</v>
      </c>
    </row>
    <row r="2207" spans="2:20" x14ac:dyDescent="0.2">
      <c r="B2207" s="102" t="s">
        <v>4332</v>
      </c>
      <c r="C2207" s="101" t="s">
        <v>7084</v>
      </c>
      <c r="D2207" s="119">
        <v>254.2884204779069</v>
      </c>
      <c r="E2207" s="119">
        <v>384.99035122184893</v>
      </c>
      <c r="F2207" s="119">
        <v>107.10775733754053</v>
      </c>
      <c r="G2207" s="118">
        <v>0.4212057990538593</v>
      </c>
      <c r="S2207" s="91">
        <v>1</v>
      </c>
      <c r="T2207" s="86">
        <f>IF(S2207=1,INDEX('LAD average need weights (Rx)'!N:N,MATCH(C2207,'LAD average need weights (Rx)'!B:B,0)),SUMPRODUCT(I$2:Q$2,I2207:Q2207)+$T$2)</f>
        <v>0.94312658499221202</v>
      </c>
    </row>
    <row r="2208" spans="2:20" x14ac:dyDescent="0.2">
      <c r="B2208" s="102" t="s">
        <v>4331</v>
      </c>
      <c r="C2208" s="101" t="s">
        <v>7084</v>
      </c>
      <c r="D2208" s="119">
        <v>275.6359612243898</v>
      </c>
      <c r="E2208" s="119">
        <v>851.62113698121107</v>
      </c>
      <c r="F2208" s="119">
        <v>236.92861338943416</v>
      </c>
      <c r="G2208" s="118">
        <v>0.85957076259927945</v>
      </c>
      <c r="I2208" s="115">
        <v>0.14285714285714285</v>
      </c>
      <c r="J2208" s="115">
        <v>3.3793198190634611E-3</v>
      </c>
      <c r="K2208" s="116">
        <v>70.792635658914705</v>
      </c>
      <c r="L2208" s="115">
        <v>7.2727272727272724E-2</v>
      </c>
      <c r="M2208" s="115">
        <v>0</v>
      </c>
      <c r="N2208" s="117">
        <v>16.216515503876</v>
      </c>
      <c r="O2208" s="115">
        <v>0.78042407237828337</v>
      </c>
      <c r="P2208" s="115">
        <v>6.7980126465134891E-2</v>
      </c>
      <c r="Q2208" s="115">
        <v>1.0184505911214636</v>
      </c>
      <c r="S2208" s="91">
        <v>0</v>
      </c>
      <c r="T2208" s="86">
        <f>IF(S2208=1,INDEX('LAD average need weights (Rx)'!N:N,MATCH(C2208,'LAD average need weights (Rx)'!B:B,0)),SUMPRODUCT(I$2:Q$2,I2208:Q2208)+$T$2)</f>
        <v>0.7873909150416476</v>
      </c>
    </row>
    <row r="2209" spans="2:20" x14ac:dyDescent="0.2">
      <c r="B2209" s="102" t="s">
        <v>4330</v>
      </c>
      <c r="C2209" s="101" t="s">
        <v>7065</v>
      </c>
      <c r="D2209" s="119">
        <v>8822.6646589627453</v>
      </c>
      <c r="E2209" s="119">
        <v>33692.329138922978</v>
      </c>
      <c r="F2209" s="119">
        <v>9373.5071595828267</v>
      </c>
      <c r="G2209" s="118">
        <v>1.0624349356926417</v>
      </c>
      <c r="I2209" s="115">
        <v>0.33157894736842103</v>
      </c>
      <c r="J2209" s="115">
        <v>1.8306805753561601E-2</v>
      </c>
      <c r="K2209" s="116">
        <v>62.181994949495</v>
      </c>
      <c r="L2209" s="115">
        <v>8.4324324324324323E-2</v>
      </c>
      <c r="M2209" s="115">
        <v>0</v>
      </c>
      <c r="N2209" s="117">
        <v>15.931783080808099</v>
      </c>
      <c r="O2209" s="115">
        <v>0.86487344510034692</v>
      </c>
      <c r="P2209" s="115">
        <v>9.168759524532813E-2</v>
      </c>
      <c r="Q2209" s="115">
        <v>1.0139207376094728</v>
      </c>
      <c r="S2209" s="91">
        <v>0</v>
      </c>
      <c r="T2209" s="86">
        <f>IF(S2209=1,INDEX('LAD average need weights (Rx)'!N:N,MATCH(C2209,'LAD average need weights (Rx)'!B:B,0)),SUMPRODUCT(I$2:Q$2,I2209:Q2209)+$T$2)</f>
        <v>0.84465484411953462</v>
      </c>
    </row>
    <row r="2210" spans="2:20" x14ac:dyDescent="0.2">
      <c r="B2210" s="102" t="s">
        <v>4329</v>
      </c>
      <c r="C2210" s="101" t="s">
        <v>7065</v>
      </c>
      <c r="D2210" s="119">
        <v>3145.1013240641851</v>
      </c>
      <c r="E2210" s="119">
        <v>11417.336059806683</v>
      </c>
      <c r="F2210" s="119">
        <v>3176.4049573030552</v>
      </c>
      <c r="G2210" s="118">
        <v>1.0099531398239401</v>
      </c>
      <c r="I2210" s="115">
        <v>0.35204081632653061</v>
      </c>
      <c r="J2210" s="115">
        <v>1.870999927523077E-2</v>
      </c>
      <c r="K2210" s="116">
        <v>63.157538877619999</v>
      </c>
      <c r="L2210" s="115">
        <v>8.8353413654618476E-2</v>
      </c>
      <c r="M2210" s="115">
        <v>0</v>
      </c>
      <c r="N2210" s="117">
        <v>15.7751122379987</v>
      </c>
      <c r="O2210" s="115">
        <v>0.77113444777325413</v>
      </c>
      <c r="P2210" s="115">
        <v>0.10283876588383467</v>
      </c>
      <c r="Q2210" s="115">
        <v>1.0169202437779485</v>
      </c>
      <c r="S2210" s="91">
        <v>0</v>
      </c>
      <c r="T2210" s="86">
        <f>IF(S2210=1,INDEX('LAD average need weights (Rx)'!N:N,MATCH(C2210,'LAD average need weights (Rx)'!B:B,0)),SUMPRODUCT(I$2:Q$2,I2210:Q2210)+$T$2)</f>
        <v>0.84000068397819672</v>
      </c>
    </row>
    <row r="2211" spans="2:20" x14ac:dyDescent="0.2">
      <c r="B2211" s="102" t="s">
        <v>4328</v>
      </c>
      <c r="C2211" s="101" t="s">
        <v>7065</v>
      </c>
      <c r="D2211" s="119">
        <v>4306.5200039172269</v>
      </c>
      <c r="E2211" s="119">
        <v>14681.50765022136</v>
      </c>
      <c r="F2211" s="119">
        <v>4084.5266738724222</v>
      </c>
      <c r="G2211" s="118">
        <v>0.94845180567073217</v>
      </c>
      <c r="I2211" s="115">
        <v>0.18781725888324874</v>
      </c>
      <c r="J2211" s="115">
        <v>9.529729473596317E-2</v>
      </c>
      <c r="K2211" s="116">
        <v>96.951184713375795</v>
      </c>
      <c r="L2211" s="115">
        <v>0.1165644171779141</v>
      </c>
      <c r="M2211" s="115">
        <v>0</v>
      </c>
      <c r="N2211" s="117">
        <v>38.6023527763627</v>
      </c>
      <c r="O2211" s="115">
        <v>0.8591437942057395</v>
      </c>
      <c r="P2211" s="115">
        <v>0.58957184862983336</v>
      </c>
      <c r="Q2211" s="115">
        <v>1.0080702259563694</v>
      </c>
      <c r="S2211" s="91">
        <v>0</v>
      </c>
      <c r="T2211" s="86">
        <f>IF(S2211=1,INDEX('LAD average need weights (Rx)'!N:N,MATCH(C2211,'LAD average need weights (Rx)'!B:B,0)),SUMPRODUCT(I$2:Q$2,I2211:Q2211)+$T$2)</f>
        <v>1.1321186899381772</v>
      </c>
    </row>
    <row r="2212" spans="2:20" x14ac:dyDescent="0.2">
      <c r="B2212" s="102" t="s">
        <v>4327</v>
      </c>
      <c r="C2212" s="101" t="s">
        <v>7065</v>
      </c>
      <c r="D2212" s="119">
        <v>280.26476297325087</v>
      </c>
      <c r="E2212" s="119">
        <v>2978.5202835639707</v>
      </c>
      <c r="F2212" s="119">
        <v>828.65096941891113</v>
      </c>
      <c r="G2212" s="118">
        <v>2.9566719719881429</v>
      </c>
      <c r="S2212" s="91">
        <v>1</v>
      </c>
      <c r="T2212" s="86">
        <f>IF(S2212=1,INDEX('LAD average need weights (Rx)'!N:N,MATCH(C2212,'LAD average need weights (Rx)'!B:B,0)),SUMPRODUCT(I$2:Q$2,I2212:Q2212)+$T$2)</f>
        <v>0.94641890294549047</v>
      </c>
    </row>
    <row r="2213" spans="2:20" x14ac:dyDescent="0.2">
      <c r="B2213" s="102" t="s">
        <v>4326</v>
      </c>
      <c r="C2213" s="101" t="s">
        <v>7084</v>
      </c>
      <c r="D2213" s="119">
        <v>5519.3106582889195</v>
      </c>
      <c r="E2213" s="119">
        <v>15471.365210946558</v>
      </c>
      <c r="F2213" s="119">
        <v>4304.272108210921</v>
      </c>
      <c r="G2213" s="118">
        <v>0.77985682899489461</v>
      </c>
      <c r="I2213" s="115">
        <v>0.34710743801652894</v>
      </c>
      <c r="J2213" s="115">
        <v>3.8651147335397346E-2</v>
      </c>
      <c r="K2213" s="116">
        <v>78.799604743082995</v>
      </c>
      <c r="L2213" s="115">
        <v>6.3810391978122152E-3</v>
      </c>
      <c r="M2213" s="115">
        <v>0</v>
      </c>
      <c r="N2213" s="117">
        <v>28.1983997035573</v>
      </c>
      <c r="O2213" s="115">
        <v>0.8416415035312993</v>
      </c>
      <c r="P2213" s="115">
        <v>0.29618903421657922</v>
      </c>
      <c r="Q2213" s="115">
        <v>0.99839582795369197</v>
      </c>
      <c r="S2213" s="91">
        <v>0</v>
      </c>
      <c r="T2213" s="86">
        <f>IF(S2213=1,INDEX('LAD average need weights (Rx)'!N:N,MATCH(C2213,'LAD average need weights (Rx)'!B:B,0)),SUMPRODUCT(I$2:Q$2,I2213:Q2213)+$T$2)</f>
        <v>0.93948759267802995</v>
      </c>
    </row>
    <row r="2214" spans="2:20" x14ac:dyDescent="0.2">
      <c r="B2214" s="102" t="s">
        <v>4325</v>
      </c>
      <c r="C2214" s="101" t="s">
        <v>7065</v>
      </c>
      <c r="D2214" s="119">
        <v>8704.4612142200349</v>
      </c>
      <c r="E2214" s="119">
        <v>27417.579358164279</v>
      </c>
      <c r="F2214" s="119">
        <v>7627.8156773461496</v>
      </c>
      <c r="G2214" s="118">
        <v>0.87631106505305301</v>
      </c>
      <c r="I2214" s="115">
        <v>0.23616236162361623</v>
      </c>
      <c r="J2214" s="115">
        <v>2.161843037010177E-2</v>
      </c>
      <c r="K2214" s="116">
        <v>60.297319843805496</v>
      </c>
      <c r="L2214" s="115">
        <v>8.6864406779661021E-2</v>
      </c>
      <c r="M2214" s="115">
        <v>0</v>
      </c>
      <c r="N2214" s="117">
        <v>15.0188104366347</v>
      </c>
      <c r="O2214" s="115">
        <v>0.84348867137828132</v>
      </c>
      <c r="P2214" s="115">
        <v>8.406025943457536E-2</v>
      </c>
      <c r="Q2214" s="115">
        <v>1.012479915554416</v>
      </c>
      <c r="S2214" s="91">
        <v>0</v>
      </c>
      <c r="T2214" s="86">
        <f>IF(S2214=1,INDEX('LAD average need weights (Rx)'!N:N,MATCH(C2214,'LAD average need weights (Rx)'!B:B,0)),SUMPRODUCT(I$2:Q$2,I2214:Q2214)+$T$2)</f>
        <v>0.81357285364170762</v>
      </c>
    </row>
    <row r="2215" spans="2:20" x14ac:dyDescent="0.2">
      <c r="B2215" s="102" t="s">
        <v>4324</v>
      </c>
      <c r="C2215" s="101" t="s">
        <v>7065</v>
      </c>
      <c r="D2215" s="119">
        <v>8881.8906269637064</v>
      </c>
      <c r="E2215" s="119">
        <v>24884.969638038001</v>
      </c>
      <c r="F2215" s="119">
        <v>6923.2210129004734</v>
      </c>
      <c r="G2215" s="118">
        <v>0.77947604892621736</v>
      </c>
      <c r="I2215" s="115">
        <v>0.24691358024691357</v>
      </c>
      <c r="J2215" s="115">
        <v>5.5268823160313563E-2</v>
      </c>
      <c r="K2215" s="116">
        <v>70.173886422776704</v>
      </c>
      <c r="L2215" s="115">
        <v>6.1308603812467798E-2</v>
      </c>
      <c r="M2215" s="115">
        <v>0</v>
      </c>
      <c r="N2215" s="117">
        <v>21.8787598346854</v>
      </c>
      <c r="O2215" s="115">
        <v>0.76843286063564264</v>
      </c>
      <c r="P2215" s="115">
        <v>0.19066428197696869</v>
      </c>
      <c r="Q2215" s="115">
        <v>1.0183118627700998</v>
      </c>
      <c r="S2215" s="91">
        <v>0</v>
      </c>
      <c r="T2215" s="86">
        <f>IF(S2215=1,INDEX('LAD average need weights (Rx)'!N:N,MATCH(C2215,'LAD average need weights (Rx)'!B:B,0)),SUMPRODUCT(I$2:Q$2,I2215:Q2215)+$T$2)</f>
        <v>0.88205797626205462</v>
      </c>
    </row>
    <row r="2216" spans="2:20" x14ac:dyDescent="0.2">
      <c r="B2216" s="102" t="s">
        <v>4323</v>
      </c>
      <c r="C2216" s="101" t="s">
        <v>7084</v>
      </c>
      <c r="D2216" s="119">
        <v>6727.7386041934278</v>
      </c>
      <c r="E2216" s="119">
        <v>17911.609197754009</v>
      </c>
      <c r="F2216" s="119">
        <v>4983.1697999422968</v>
      </c>
      <c r="G2216" s="118">
        <v>0.74069016249178676</v>
      </c>
      <c r="I2216" s="115">
        <v>0.24691358024691357</v>
      </c>
      <c r="J2216" s="115">
        <v>4.0433681672100749E-2</v>
      </c>
      <c r="K2216" s="116">
        <v>74.756293979671597</v>
      </c>
      <c r="L2216" s="115">
        <v>4.924242424242424E-2</v>
      </c>
      <c r="M2216" s="115">
        <v>0</v>
      </c>
      <c r="N2216" s="117">
        <v>24.025310789679398</v>
      </c>
      <c r="O2216" s="115">
        <v>0.64633559486680892</v>
      </c>
      <c r="P2216" s="115">
        <v>9.6054390382621271E-2</v>
      </c>
      <c r="Q2216" s="115">
        <v>1.0027224224318965</v>
      </c>
      <c r="S2216" s="91">
        <v>0</v>
      </c>
      <c r="T2216" s="86">
        <f>IF(S2216=1,INDEX('LAD average need weights (Rx)'!N:N,MATCH(C2216,'LAD average need weights (Rx)'!B:B,0)),SUMPRODUCT(I$2:Q$2,I2216:Q2216)+$T$2)</f>
        <v>0.85967609495688457</v>
      </c>
    </row>
    <row r="2217" spans="2:20" x14ac:dyDescent="0.2">
      <c r="B2217" s="102" t="s">
        <v>4322</v>
      </c>
      <c r="C2217" s="101" t="s">
        <v>7065</v>
      </c>
      <c r="D2217" s="119">
        <v>5483.4361670584012</v>
      </c>
      <c r="E2217" s="119">
        <v>17367.284324206626</v>
      </c>
      <c r="F2217" s="119">
        <v>4831.7337541201905</v>
      </c>
      <c r="G2217" s="118">
        <v>0.88115072500464287</v>
      </c>
      <c r="I2217" s="115">
        <v>0.20661157024793389</v>
      </c>
      <c r="J2217" s="115">
        <v>9.6724061896451885E-2</v>
      </c>
      <c r="K2217" s="116">
        <v>102.85836489899</v>
      </c>
      <c r="L2217" s="115">
        <v>0.1246376811594203</v>
      </c>
      <c r="M2217" s="115">
        <v>0</v>
      </c>
      <c r="N2217" s="117">
        <v>41.618477588383797</v>
      </c>
      <c r="O2217" s="115">
        <v>0.82973987770484015</v>
      </c>
      <c r="P2217" s="115">
        <v>0.57928324587799385</v>
      </c>
      <c r="Q2217" s="115">
        <v>1.0109670886147548</v>
      </c>
      <c r="S2217" s="91">
        <v>0</v>
      </c>
      <c r="T2217" s="86">
        <f>IF(S2217=1,INDEX('LAD average need weights (Rx)'!N:N,MATCH(C2217,'LAD average need weights (Rx)'!B:B,0)),SUMPRODUCT(I$2:Q$2,I2217:Q2217)+$T$2)</f>
        <v>1.1671602925565114</v>
      </c>
    </row>
    <row r="2218" spans="2:20" x14ac:dyDescent="0.2">
      <c r="B2218" s="102" t="s">
        <v>4321</v>
      </c>
      <c r="C2218" s="101" t="s">
        <v>7084</v>
      </c>
      <c r="D2218" s="119">
        <v>10180.64753209676</v>
      </c>
      <c r="E2218" s="119">
        <v>31012.242581211791</v>
      </c>
      <c r="F2218" s="119">
        <v>8627.8831205493971</v>
      </c>
      <c r="G2218" s="118">
        <v>0.84747881638648948</v>
      </c>
      <c r="I2218" s="115">
        <v>0.28280542986425339</v>
      </c>
      <c r="J2218" s="115">
        <v>2.7034482756925042E-2</v>
      </c>
      <c r="K2218" s="116">
        <v>68.314386426096306</v>
      </c>
      <c r="L2218" s="115">
        <v>2.9919932574799833E-2</v>
      </c>
      <c r="M2218" s="115">
        <v>0</v>
      </c>
      <c r="N2218" s="117">
        <v>17.452066077189599</v>
      </c>
      <c r="O2218" s="115">
        <v>0.81886903406482148</v>
      </c>
      <c r="P2218" s="115">
        <v>0.10178114865453199</v>
      </c>
      <c r="Q2218" s="115">
        <v>1.0196506329431807</v>
      </c>
      <c r="S2218" s="91">
        <v>0</v>
      </c>
      <c r="T2218" s="86">
        <f>IF(S2218=1,INDEX('LAD average need weights (Rx)'!N:N,MATCH(C2218,'LAD average need weights (Rx)'!B:B,0)),SUMPRODUCT(I$2:Q$2,I2218:Q2218)+$T$2)</f>
        <v>0.81943667678679122</v>
      </c>
    </row>
    <row r="2219" spans="2:20" x14ac:dyDescent="0.2">
      <c r="B2219" s="102" t="s">
        <v>4320</v>
      </c>
      <c r="C2219" s="101" t="s">
        <v>7065</v>
      </c>
      <c r="D2219" s="119">
        <v>17290.479710435087</v>
      </c>
      <c r="E2219" s="119">
        <v>62999.121193040271</v>
      </c>
      <c r="F2219" s="119">
        <v>17526.918697591296</v>
      </c>
      <c r="G2219" s="118">
        <v>1.0136745186435465</v>
      </c>
      <c r="I2219" s="115">
        <v>0.29870129870129869</v>
      </c>
      <c r="J2219" s="115">
        <v>1.2593521928949782E-2</v>
      </c>
      <c r="K2219" s="116">
        <v>53.856905529382601</v>
      </c>
      <c r="L2219" s="115">
        <v>5.8916359810625984E-2</v>
      </c>
      <c r="M2219" s="115">
        <v>0</v>
      </c>
      <c r="N2219" s="117">
        <v>13.7431241011654</v>
      </c>
      <c r="O2219" s="115">
        <v>0.91836994097208235</v>
      </c>
      <c r="P2219" s="115">
        <v>6.5767748095404227E-2</v>
      </c>
      <c r="Q2219" s="115">
        <v>0.99859107759795784</v>
      </c>
      <c r="S2219" s="91">
        <v>0</v>
      </c>
      <c r="T2219" s="86">
        <f>IF(S2219=1,INDEX('LAD average need weights (Rx)'!N:N,MATCH(C2219,'LAD average need weights (Rx)'!B:B,0)),SUMPRODUCT(I$2:Q$2,I2219:Q2219)+$T$2)</f>
        <v>0.79545078163308502</v>
      </c>
    </row>
    <row r="2220" spans="2:20" x14ac:dyDescent="0.2">
      <c r="B2220" s="102" t="s">
        <v>4319</v>
      </c>
      <c r="C2220" s="101" t="s">
        <v>7084</v>
      </c>
      <c r="D2220" s="119">
        <v>8480.69401595403</v>
      </c>
      <c r="E2220" s="119">
        <v>25512.379439938959</v>
      </c>
      <c r="F2220" s="119">
        <v>7097.7720285296373</v>
      </c>
      <c r="G2220" s="118">
        <v>0.83693292260953933</v>
      </c>
      <c r="I2220" s="115">
        <v>0.27924528301886792</v>
      </c>
      <c r="J2220" s="115">
        <v>4.6094743267197667E-2</v>
      </c>
      <c r="K2220" s="116">
        <v>83.644224110796301</v>
      </c>
      <c r="L2220" s="115">
        <v>9.1946734305643624E-2</v>
      </c>
      <c r="M2220" s="115">
        <v>0</v>
      </c>
      <c r="N2220" s="117">
        <v>27.297950897072699</v>
      </c>
      <c r="O2220" s="115">
        <v>0.88057005681613365</v>
      </c>
      <c r="P2220" s="115">
        <v>0.35789036486935577</v>
      </c>
      <c r="Q2220" s="115">
        <v>0.99817121380075857</v>
      </c>
      <c r="S2220" s="91">
        <v>0</v>
      </c>
      <c r="T2220" s="86">
        <f>IF(S2220=1,INDEX('LAD average need weights (Rx)'!N:N,MATCH(C2220,'LAD average need weights (Rx)'!B:B,0)),SUMPRODUCT(I$2:Q$2,I2220:Q2220)+$T$2)</f>
        <v>0.98867208460586675</v>
      </c>
    </row>
    <row r="2221" spans="2:20" x14ac:dyDescent="0.2">
      <c r="B2221" s="102" t="s">
        <v>4318</v>
      </c>
      <c r="C2221" s="101" t="s">
        <v>7084</v>
      </c>
      <c r="D2221" s="119">
        <v>2221.0120757566397</v>
      </c>
      <c r="E2221" s="119">
        <v>6845.5153279207361</v>
      </c>
      <c r="F2221" s="119">
        <v>1904.4835598252196</v>
      </c>
      <c r="G2221" s="118">
        <v>0.85748455877999341</v>
      </c>
      <c r="I2221" s="115">
        <v>0</v>
      </c>
      <c r="J2221" s="115">
        <v>5.8780869426542766E-2</v>
      </c>
      <c r="K2221" s="116">
        <v>79.442243767313002</v>
      </c>
      <c r="L2221" s="115">
        <v>6.25E-2</v>
      </c>
      <c r="M2221" s="115">
        <v>0</v>
      </c>
      <c r="N2221" s="117">
        <v>24.532431535269701</v>
      </c>
      <c r="O2221" s="115">
        <v>0.80348359804128155</v>
      </c>
      <c r="P2221" s="115">
        <v>0.22222426861132358</v>
      </c>
      <c r="Q2221" s="115">
        <v>1.0196797734485759</v>
      </c>
      <c r="S2221" s="91">
        <v>0</v>
      </c>
      <c r="T2221" s="86">
        <f>IF(S2221=1,INDEX('LAD average need weights (Rx)'!N:N,MATCH(C2221,'LAD average need weights (Rx)'!B:B,0)),SUMPRODUCT(I$2:Q$2,I2221:Q2221)+$T$2)</f>
        <v>0.86947935788495756</v>
      </c>
    </row>
    <row r="2222" spans="2:20" x14ac:dyDescent="0.2">
      <c r="B2222" s="102" t="s">
        <v>4317</v>
      </c>
      <c r="C2222" s="101" t="s">
        <v>7084</v>
      </c>
      <c r="D2222" s="119">
        <v>3720.0980431926182</v>
      </c>
      <c r="E2222" s="119">
        <v>11606.131182651447</v>
      </c>
      <c r="F2222" s="119">
        <v>3228.9294482155965</v>
      </c>
      <c r="G2222" s="118">
        <v>0.86796891122915221</v>
      </c>
      <c r="I2222" s="115">
        <v>0.20833333333333334</v>
      </c>
      <c r="J2222" s="115">
        <v>0.10848515315160992</v>
      </c>
      <c r="K2222" s="116">
        <v>108.20787709497201</v>
      </c>
      <c r="L2222" s="115">
        <v>7.8410311493018262E-2</v>
      </c>
      <c r="M2222" s="115">
        <v>0</v>
      </c>
      <c r="N2222" s="117">
        <v>37.418579329608903</v>
      </c>
      <c r="O2222" s="115">
        <v>0.74721746649655085</v>
      </c>
      <c r="P2222" s="115">
        <v>0.43205839900197368</v>
      </c>
      <c r="Q2222" s="115">
        <v>1.0083936011130297</v>
      </c>
      <c r="S2222" s="91">
        <v>0</v>
      </c>
      <c r="T2222" s="86">
        <f>IF(S2222=1,INDEX('LAD average need weights (Rx)'!N:N,MATCH(C2222,'LAD average need weights (Rx)'!B:B,0)),SUMPRODUCT(I$2:Q$2,I2222:Q2222)+$T$2)</f>
        <v>1.0896797916244676</v>
      </c>
    </row>
    <row r="2223" spans="2:20" x14ac:dyDescent="0.2">
      <c r="B2223" s="102" t="s">
        <v>4316</v>
      </c>
      <c r="C2223" s="101" t="s">
        <v>7065</v>
      </c>
      <c r="D2223" s="119">
        <v>2995.9460675731257</v>
      </c>
      <c r="E2223" s="119">
        <v>9827.7383583761966</v>
      </c>
      <c r="F2223" s="119">
        <v>2734.16466653011</v>
      </c>
      <c r="G2223" s="118">
        <v>0.9126214574165975</v>
      </c>
      <c r="I2223" s="115">
        <v>0.28000000000000003</v>
      </c>
      <c r="J2223" s="115">
        <v>9.6034564563142133E-2</v>
      </c>
      <c r="K2223" s="116">
        <v>101.783939628483</v>
      </c>
      <c r="L2223" s="115">
        <v>9.6226415094339629E-2</v>
      </c>
      <c r="M2223" s="115">
        <v>0</v>
      </c>
      <c r="N2223" s="117">
        <v>40.9563680340557</v>
      </c>
      <c r="O2223" s="115">
        <v>0.82411973727607379</v>
      </c>
      <c r="P2223" s="115">
        <v>0.5541728345988749</v>
      </c>
      <c r="Q2223" s="115">
        <v>1.0022157252620543</v>
      </c>
      <c r="S2223" s="91">
        <v>0</v>
      </c>
      <c r="T2223" s="86">
        <f>IF(S2223=1,INDEX('LAD average need weights (Rx)'!N:N,MATCH(C2223,'LAD average need weights (Rx)'!B:B,0)),SUMPRODUCT(I$2:Q$2,I2223:Q2223)+$T$2)</f>
        <v>1.1542150500843138</v>
      </c>
    </row>
    <row r="2224" spans="2:20" x14ac:dyDescent="0.2">
      <c r="B2224" s="102" t="s">
        <v>4315</v>
      </c>
      <c r="C2224" s="101" t="s">
        <v>7084</v>
      </c>
      <c r="D2224" s="119">
        <v>9392.3939143317566</v>
      </c>
      <c r="E2224" s="119">
        <v>28728.40585716223</v>
      </c>
      <c r="F2224" s="119">
        <v>7992.4993275225816</v>
      </c>
      <c r="G2224" s="118">
        <v>0.85095444254386621</v>
      </c>
      <c r="I2224" s="115">
        <v>0.28762541806020064</v>
      </c>
      <c r="J2224" s="115">
        <v>2.1749778790430437E-2</v>
      </c>
      <c r="K2224" s="116">
        <v>71.699537284214301</v>
      </c>
      <c r="L2224" s="115">
        <v>3.3290653008962869E-2</v>
      </c>
      <c r="M2224" s="115">
        <v>0</v>
      </c>
      <c r="N2224" s="117">
        <v>16.679697633030798</v>
      </c>
      <c r="O2224" s="115">
        <v>0.82833382866053074</v>
      </c>
      <c r="P2224" s="115">
        <v>0.11141900935699395</v>
      </c>
      <c r="Q2224" s="115">
        <v>1.0087258138859398</v>
      </c>
      <c r="S2224" s="91">
        <v>0</v>
      </c>
      <c r="T2224" s="86">
        <f>IF(S2224=1,INDEX('LAD average need weights (Rx)'!N:N,MATCH(C2224,'LAD average need weights (Rx)'!B:B,0)),SUMPRODUCT(I$2:Q$2,I2224:Q2224)+$T$2)</f>
        <v>0.81729241895987692</v>
      </c>
    </row>
    <row r="2225" spans="2:20" x14ac:dyDescent="0.2">
      <c r="B2225" s="102" t="s">
        <v>4314</v>
      </c>
      <c r="C2225" s="101" t="s">
        <v>7065</v>
      </c>
      <c r="D2225" s="119">
        <v>4140.829562900537</v>
      </c>
      <c r="E2225" s="119">
        <v>11656.940099439429</v>
      </c>
      <c r="F2225" s="119">
        <v>3243.0649430731664</v>
      </c>
      <c r="G2225" s="118">
        <v>0.78319208598421253</v>
      </c>
      <c r="I2225" s="115">
        <v>0.1891891891891892</v>
      </c>
      <c r="J2225" s="115">
        <v>5.355824031657673E-2</v>
      </c>
      <c r="K2225" s="116">
        <v>75.743182795698999</v>
      </c>
      <c r="L2225" s="115">
        <v>5.7793345008756568E-2</v>
      </c>
      <c r="M2225" s="115">
        <v>0</v>
      </c>
      <c r="N2225" s="117">
        <v>25.135152258064501</v>
      </c>
      <c r="O2225" s="115">
        <v>0.79961362633774691</v>
      </c>
      <c r="P2225" s="115">
        <v>0.23166925565255014</v>
      </c>
      <c r="Q2225" s="115">
        <v>0.99202198329701841</v>
      </c>
      <c r="S2225" s="91">
        <v>0</v>
      </c>
      <c r="T2225" s="86">
        <f>IF(S2225=1,INDEX('LAD average need weights (Rx)'!N:N,MATCH(C2225,'LAD average need weights (Rx)'!B:B,0)),SUMPRODUCT(I$2:Q$2,I2225:Q2225)+$T$2)</f>
        <v>0.90111947554282379</v>
      </c>
    </row>
    <row r="2226" spans="2:20" x14ac:dyDescent="0.2">
      <c r="B2226" s="102" t="s">
        <v>4313</v>
      </c>
      <c r="C2226" s="101" t="s">
        <v>7065</v>
      </c>
      <c r="D2226" s="119">
        <v>4019.5912600529173</v>
      </c>
      <c r="E2226" s="119">
        <v>13548.508130691043</v>
      </c>
      <c r="F2226" s="119">
        <v>3769.3160790711149</v>
      </c>
      <c r="G2226" s="118">
        <v>0.93773616151745054</v>
      </c>
      <c r="I2226" s="115">
        <v>0.26829268292682928</v>
      </c>
      <c r="J2226" s="115">
        <v>6.510829115798239E-2</v>
      </c>
      <c r="K2226" s="116">
        <v>80.022068550811795</v>
      </c>
      <c r="L2226" s="115">
        <v>8.6842105263157901E-2</v>
      </c>
      <c r="M2226" s="115">
        <v>0</v>
      </c>
      <c r="N2226" s="117">
        <v>26.853892964522</v>
      </c>
      <c r="O2226" s="115">
        <v>0.7813785867358416</v>
      </c>
      <c r="P2226" s="115">
        <v>0.25196748294027455</v>
      </c>
      <c r="Q2226" s="115">
        <v>0.99218724105267964</v>
      </c>
      <c r="S2226" s="91">
        <v>0</v>
      </c>
      <c r="T2226" s="86">
        <f>IF(S2226=1,INDEX('LAD average need weights (Rx)'!N:N,MATCH(C2226,'LAD average need weights (Rx)'!B:B,0)),SUMPRODUCT(I$2:Q$2,I2226:Q2226)+$T$2)</f>
        <v>0.9585255526833576</v>
      </c>
    </row>
    <row r="2227" spans="2:20" x14ac:dyDescent="0.2">
      <c r="B2227" s="102" t="s">
        <v>4312</v>
      </c>
      <c r="C2227" s="101" t="s">
        <v>7084</v>
      </c>
      <c r="D2227" s="119">
        <v>2107.9592173556293</v>
      </c>
      <c r="E2227" s="119">
        <v>6810.1298392721064</v>
      </c>
      <c r="F2227" s="119">
        <v>1894.6390005540088</v>
      </c>
      <c r="G2227" s="118">
        <v>0.89880249340439122</v>
      </c>
      <c r="I2227" s="115">
        <v>0.14864864864864866</v>
      </c>
      <c r="J2227" s="115">
        <v>0.10527997252519572</v>
      </c>
      <c r="K2227" s="116">
        <v>100.96207803594901</v>
      </c>
      <c r="L2227" s="115">
        <v>9.4758064516129031E-2</v>
      </c>
      <c r="M2227" s="115">
        <v>0</v>
      </c>
      <c r="N2227" s="117">
        <v>37.2223327487944</v>
      </c>
      <c r="O2227" s="115">
        <v>0.78380800925402172</v>
      </c>
      <c r="P2227" s="115">
        <v>0.44713970098876332</v>
      </c>
      <c r="Q2227" s="115">
        <v>1.0068740441991868</v>
      </c>
      <c r="S2227" s="91">
        <v>0</v>
      </c>
      <c r="T2227" s="86">
        <f>IF(S2227=1,INDEX('LAD average need weights (Rx)'!N:N,MATCH(C2227,'LAD average need weights (Rx)'!B:B,0)),SUMPRODUCT(I$2:Q$2,I2227:Q2227)+$T$2)</f>
        <v>1.0825720660917439</v>
      </c>
    </row>
    <row r="2228" spans="2:20" x14ac:dyDescent="0.2">
      <c r="B2228" s="102" t="s">
        <v>4311</v>
      </c>
      <c r="C2228" s="101" t="s">
        <v>7084</v>
      </c>
      <c r="D2228" s="119">
        <v>10181.461667410676</v>
      </c>
      <c r="E2228" s="119">
        <v>31737.75135923551</v>
      </c>
      <c r="F2228" s="119">
        <v>8829.7261482933336</v>
      </c>
      <c r="G2228" s="118">
        <v>0.86723561279574968</v>
      </c>
      <c r="I2228" s="115">
        <v>0.31178707224334601</v>
      </c>
      <c r="J2228" s="115">
        <v>4.3273620853629867E-2</v>
      </c>
      <c r="K2228" s="116">
        <v>79.919970679263699</v>
      </c>
      <c r="L2228" s="115">
        <v>8.0995235574377974E-2</v>
      </c>
      <c r="M2228" s="115">
        <v>0</v>
      </c>
      <c r="N2228" s="117">
        <v>23.954559374491001</v>
      </c>
      <c r="O2228" s="115">
        <v>0.87806681520851049</v>
      </c>
      <c r="P2228" s="115">
        <v>0.2984733015057221</v>
      </c>
      <c r="Q2228" s="115">
        <v>0.99004677435317712</v>
      </c>
      <c r="S2228" s="91">
        <v>0</v>
      </c>
      <c r="T2228" s="86">
        <f>IF(S2228=1,INDEX('LAD average need weights (Rx)'!N:N,MATCH(C2228,'LAD average need weights (Rx)'!B:B,0)),SUMPRODUCT(I$2:Q$2,I2228:Q2228)+$T$2)</f>
        <v>0.94929697849557282</v>
      </c>
    </row>
    <row r="2229" spans="2:20" x14ac:dyDescent="0.2">
      <c r="B2229" s="102" t="s">
        <v>4310</v>
      </c>
      <c r="C2229" s="101" t="s">
        <v>7084</v>
      </c>
      <c r="D2229" s="119">
        <v>7001.4699001703584</v>
      </c>
      <c r="E2229" s="119">
        <v>21051.061273260304</v>
      </c>
      <c r="F2229" s="119">
        <v>5856.5934325319822</v>
      </c>
      <c r="G2229" s="118">
        <v>0.83648055566010227</v>
      </c>
      <c r="I2229" s="115">
        <v>0.31343283582089554</v>
      </c>
      <c r="J2229" s="115">
        <v>4.1355782140697371E-2</v>
      </c>
      <c r="K2229" s="116">
        <v>70.1911911443717</v>
      </c>
      <c r="L2229" s="115">
        <v>5.0060313630880579E-2</v>
      </c>
      <c r="M2229" s="115">
        <v>0</v>
      </c>
      <c r="N2229" s="117">
        <v>20.0913690364827</v>
      </c>
      <c r="O2229" s="115">
        <v>0.96441341214648502</v>
      </c>
      <c r="P2229" s="115">
        <v>0.17081601414435674</v>
      </c>
      <c r="Q2229" s="115">
        <v>1.0062138810951426</v>
      </c>
      <c r="S2229" s="91">
        <v>0</v>
      </c>
      <c r="T2229" s="86">
        <f>IF(S2229=1,INDEX('LAD average need weights (Rx)'!N:N,MATCH(C2229,'LAD average need weights (Rx)'!B:B,0)),SUMPRODUCT(I$2:Q$2,I2229:Q2229)+$T$2)</f>
        <v>0.89227432831797526</v>
      </c>
    </row>
    <row r="2230" spans="2:20" x14ac:dyDescent="0.2">
      <c r="B2230" s="102" t="s">
        <v>4309</v>
      </c>
      <c r="C2230" s="101" t="s">
        <v>7084</v>
      </c>
      <c r="D2230" s="119">
        <v>3766.3049681970438</v>
      </c>
      <c r="E2230" s="119">
        <v>10743.639443802218</v>
      </c>
      <c r="F2230" s="119">
        <v>2988.9765362085545</v>
      </c>
      <c r="G2230" s="118">
        <v>0.79360980097142753</v>
      </c>
      <c r="I2230" s="115">
        <v>0.27536231884057971</v>
      </c>
      <c r="J2230" s="115">
        <v>0.10672849707990269</v>
      </c>
      <c r="K2230" s="116">
        <v>102.33587753342</v>
      </c>
      <c r="L2230" s="115">
        <v>0.10660980810234541</v>
      </c>
      <c r="M2230" s="115">
        <v>0</v>
      </c>
      <c r="N2230" s="117">
        <v>37.027454937473102</v>
      </c>
      <c r="O2230" s="115">
        <v>0.7526453327035737</v>
      </c>
      <c r="P2230" s="115">
        <v>0.46731149480377226</v>
      </c>
      <c r="Q2230" s="115">
        <v>1.0002697028029708</v>
      </c>
      <c r="S2230" s="91">
        <v>0</v>
      </c>
      <c r="T2230" s="86">
        <f>IF(S2230=1,INDEX('LAD average need weights (Rx)'!N:N,MATCH(C2230,'LAD average need weights (Rx)'!B:B,0)),SUMPRODUCT(I$2:Q$2,I2230:Q2230)+$T$2)</f>
        <v>1.1139985003730073</v>
      </c>
    </row>
    <row r="2231" spans="2:20" x14ac:dyDescent="0.2">
      <c r="B2231" s="102" t="s">
        <v>4308</v>
      </c>
      <c r="C2231" s="101" t="s">
        <v>7084</v>
      </c>
      <c r="D2231" s="119">
        <v>3885.6822013980868</v>
      </c>
      <c r="E2231" s="119">
        <v>12092.723574284697</v>
      </c>
      <c r="F2231" s="119">
        <v>3364.3038014687122</v>
      </c>
      <c r="G2231" s="118">
        <v>0.86582062739413423</v>
      </c>
      <c r="I2231" s="115">
        <v>0.27067669172932329</v>
      </c>
      <c r="J2231" s="115">
        <v>8.0013468555506645E-2</v>
      </c>
      <c r="K2231" s="116">
        <v>88.4642058823529</v>
      </c>
      <c r="L2231" s="115">
        <v>0.12405446293494705</v>
      </c>
      <c r="M2231" s="115">
        <v>0</v>
      </c>
      <c r="N2231" s="117">
        <v>32.008813529411803</v>
      </c>
      <c r="O2231" s="115">
        <v>0.81353219261454635</v>
      </c>
      <c r="P2231" s="115">
        <v>0.31837604951373427</v>
      </c>
      <c r="Q2231" s="115">
        <v>1.0164645232253915</v>
      </c>
      <c r="S2231" s="91">
        <v>0</v>
      </c>
      <c r="T2231" s="86">
        <f>IF(S2231=1,INDEX('LAD average need weights (Rx)'!N:N,MATCH(C2231,'LAD average need weights (Rx)'!B:B,0)),SUMPRODUCT(I$2:Q$2,I2231:Q2231)+$T$2)</f>
        <v>1.0542755271074613</v>
      </c>
    </row>
    <row r="2232" spans="2:20" x14ac:dyDescent="0.2">
      <c r="B2232" s="102" t="s">
        <v>4307</v>
      </c>
      <c r="C2232" s="101" t="s">
        <v>7065</v>
      </c>
      <c r="D2232" s="119">
        <v>7411.5698752298222</v>
      </c>
      <c r="E2232" s="119">
        <v>24163.399879668854</v>
      </c>
      <c r="F2232" s="119">
        <v>6722.4738556373686</v>
      </c>
      <c r="G2232" s="118">
        <v>0.90702428349282938</v>
      </c>
      <c r="I2232" s="115">
        <v>0.38039215686274508</v>
      </c>
      <c r="J2232" s="115">
        <v>3.7668510343718944E-2</v>
      </c>
      <c r="K2232" s="116">
        <v>80.660744297719106</v>
      </c>
      <c r="L2232" s="115">
        <v>8.3333333333333329E-2</v>
      </c>
      <c r="M2232" s="115">
        <v>0</v>
      </c>
      <c r="N2232" s="117">
        <v>24.226837635054</v>
      </c>
      <c r="O2232" s="115">
        <v>0.97306374984931976</v>
      </c>
      <c r="P2232" s="115">
        <v>0.30029181509858266</v>
      </c>
      <c r="Q2232" s="115">
        <v>0.98748977351369283</v>
      </c>
      <c r="S2232" s="91">
        <v>0</v>
      </c>
      <c r="T2232" s="86">
        <f>IF(S2232=1,INDEX('LAD average need weights (Rx)'!N:N,MATCH(C2232,'LAD average need weights (Rx)'!B:B,0)),SUMPRODUCT(I$2:Q$2,I2232:Q2232)+$T$2)</f>
        <v>0.9790778514866576</v>
      </c>
    </row>
    <row r="2233" spans="2:20" x14ac:dyDescent="0.2">
      <c r="B2233" s="102" t="s">
        <v>4306</v>
      </c>
      <c r="C2233" s="101" t="s">
        <v>7084</v>
      </c>
      <c r="D2233" s="119">
        <v>18589.89010924775</v>
      </c>
      <c r="E2233" s="119">
        <v>27480.422066726856</v>
      </c>
      <c r="F2233" s="119">
        <v>7645.2990806516937</v>
      </c>
      <c r="G2233" s="118">
        <v>0.41126112288573741</v>
      </c>
      <c r="I2233" s="115">
        <v>0</v>
      </c>
      <c r="J2233" s="115">
        <v>8.0929488142784875E-2</v>
      </c>
      <c r="K2233" s="116">
        <v>89.0549087438865</v>
      </c>
      <c r="L2233" s="115">
        <v>1.0998680158380994E-3</v>
      </c>
      <c r="M2233" s="115">
        <v>1</v>
      </c>
      <c r="N2233" s="117">
        <v>25.848764312977099</v>
      </c>
      <c r="O2233" s="115">
        <v>0.78458644968889502</v>
      </c>
      <c r="P2233" s="115">
        <v>0.35575569956955139</v>
      </c>
      <c r="Q2233" s="115">
        <v>1.0270916890490267</v>
      </c>
      <c r="S2233" s="91">
        <v>0</v>
      </c>
      <c r="T2233" s="86">
        <f>IF(S2233=1,INDEX('LAD average need weights (Rx)'!N:N,MATCH(C2233,'LAD average need weights (Rx)'!B:B,0)),SUMPRODUCT(I$2:Q$2,I2233:Q2233)+$T$2)</f>
        <v>0.6773675691649591</v>
      </c>
    </row>
    <row r="2234" spans="2:20" x14ac:dyDescent="0.2">
      <c r="B2234" s="102" t="s">
        <v>4305</v>
      </c>
      <c r="C2234" s="101" t="s">
        <v>7084</v>
      </c>
      <c r="D2234" s="119">
        <v>339.97162843674994</v>
      </c>
      <c r="E2234" s="119">
        <v>1037.727128496346</v>
      </c>
      <c r="F2234" s="119">
        <v>288.70496392653871</v>
      </c>
      <c r="G2234" s="118">
        <v>0.84920310925372078</v>
      </c>
      <c r="I2234" s="115">
        <v>0.5</v>
      </c>
      <c r="J2234" s="115">
        <v>5.5312279828349208E-2</v>
      </c>
      <c r="K2234" s="116">
        <v>86.277669902912606</v>
      </c>
      <c r="L2234" s="115">
        <v>0</v>
      </c>
      <c r="M2234" s="115">
        <v>0</v>
      </c>
      <c r="N2234" s="117">
        <v>30.786760517799401</v>
      </c>
      <c r="O2234" s="115">
        <v>0.7495810110713349</v>
      </c>
      <c r="P2234" s="115">
        <v>0.18846505292596569</v>
      </c>
      <c r="Q2234" s="115">
        <v>1.0050349577773945</v>
      </c>
      <c r="S2234" s="91">
        <v>0</v>
      </c>
      <c r="T2234" s="86">
        <f>IF(S2234=1,INDEX('LAD average need weights (Rx)'!N:N,MATCH(C2234,'LAD average need weights (Rx)'!B:B,0)),SUMPRODUCT(I$2:Q$2,I2234:Q2234)+$T$2)</f>
        <v>0.98214406700537527</v>
      </c>
    </row>
    <row r="2235" spans="2:20" x14ac:dyDescent="0.2">
      <c r="B2235" s="102" t="s">
        <v>4304</v>
      </c>
      <c r="C2235" s="101" t="s">
        <v>7263</v>
      </c>
      <c r="D2235" s="119">
        <v>12797.562591397707</v>
      </c>
      <c r="E2235" s="119">
        <v>52666.419006640645</v>
      </c>
      <c r="F2235" s="119">
        <v>14652.268579972562</v>
      </c>
      <c r="G2235" s="118">
        <v>1.1449265026311772</v>
      </c>
      <c r="I2235" s="115">
        <v>0.2501776830135039</v>
      </c>
      <c r="J2235" s="115">
        <v>4.8178791623594237E-2</v>
      </c>
      <c r="K2235" s="116">
        <v>91.724786098615098</v>
      </c>
      <c r="L2235" s="115">
        <v>7.7948717948717952E-2</v>
      </c>
      <c r="M2235" s="115">
        <v>0</v>
      </c>
      <c r="N2235" s="117">
        <v>10.2753683514157</v>
      </c>
      <c r="O2235" s="115">
        <v>1.1516808709721489</v>
      </c>
      <c r="P2235" s="115">
        <v>3.0826624975138908E-2</v>
      </c>
      <c r="Q2235" s="115">
        <v>0.94355521422183142</v>
      </c>
      <c r="S2235" s="91">
        <v>0</v>
      </c>
      <c r="T2235" s="86">
        <f>IF(S2235=1,INDEX('LAD average need weights (Rx)'!N:N,MATCH(C2235,'LAD average need weights (Rx)'!B:B,0)),SUMPRODUCT(I$2:Q$2,I2235:Q2235)+$T$2)</f>
        <v>0.83985732219999909</v>
      </c>
    </row>
    <row r="2236" spans="2:20" x14ac:dyDescent="0.2">
      <c r="B2236" s="102" t="s">
        <v>4303</v>
      </c>
      <c r="C2236" s="101" t="s">
        <v>7013</v>
      </c>
      <c r="D2236" s="119">
        <v>6158.7844751316443</v>
      </c>
      <c r="E2236" s="119">
        <v>21657.826074964083</v>
      </c>
      <c r="F2236" s="119">
        <v>6025.400824549969</v>
      </c>
      <c r="G2236" s="118">
        <v>0.97834253640141799</v>
      </c>
      <c r="I2236" s="115">
        <v>0.36</v>
      </c>
      <c r="J2236" s="115">
        <v>5.4054793911493947E-2</v>
      </c>
      <c r="K2236" s="116">
        <v>110.465783770768</v>
      </c>
      <c r="L2236" s="115">
        <v>9.7428958051420836E-2</v>
      </c>
      <c r="M2236" s="115">
        <v>0</v>
      </c>
      <c r="N2236" s="117">
        <v>31.604332530700699</v>
      </c>
      <c r="O2236" s="115">
        <v>0.99020520552090707</v>
      </c>
      <c r="P2236" s="115">
        <v>0.14564922660916604</v>
      </c>
      <c r="Q2236" s="115">
        <v>1.0010485601092236</v>
      </c>
      <c r="S2236" s="91">
        <v>0</v>
      </c>
      <c r="T2236" s="86">
        <f>IF(S2236=1,INDEX('LAD average need weights (Rx)'!N:N,MATCH(C2236,'LAD average need weights (Rx)'!B:B,0)),SUMPRODUCT(I$2:Q$2,I2236:Q2236)+$T$2)</f>
        <v>1.0688465700926821</v>
      </c>
    </row>
    <row r="2237" spans="2:20" x14ac:dyDescent="0.2">
      <c r="B2237" s="102" t="s">
        <v>4302</v>
      </c>
      <c r="C2237" s="101" t="s">
        <v>7267</v>
      </c>
      <c r="D2237" s="119">
        <v>9941.7744874614982</v>
      </c>
      <c r="E2237" s="119">
        <v>38896.329320361212</v>
      </c>
      <c r="F2237" s="119">
        <v>10821.30653130477</v>
      </c>
      <c r="G2237" s="118">
        <v>1.0884683156867552</v>
      </c>
      <c r="I2237" s="115">
        <v>0.25541795665634676</v>
      </c>
      <c r="J2237" s="115">
        <v>2.7392123559546552E-2</v>
      </c>
      <c r="K2237" s="116">
        <v>87.632969628796403</v>
      </c>
      <c r="L2237" s="115">
        <v>0.10923845193508115</v>
      </c>
      <c r="M2237" s="115">
        <v>0</v>
      </c>
      <c r="N2237" s="117">
        <v>10.5768156355456</v>
      </c>
      <c r="O2237" s="115">
        <v>1.0391620006514659</v>
      </c>
      <c r="P2237" s="115">
        <v>0.11429221649512773</v>
      </c>
      <c r="Q2237" s="115">
        <v>0.97804603241469357</v>
      </c>
      <c r="S2237" s="91">
        <v>0</v>
      </c>
      <c r="T2237" s="86">
        <f>IF(S2237=1,INDEX('LAD average need weights (Rx)'!N:N,MATCH(C2237,'LAD average need weights (Rx)'!B:B,0)),SUMPRODUCT(I$2:Q$2,I2237:Q2237)+$T$2)</f>
        <v>0.84880635919914404</v>
      </c>
    </row>
    <row r="2238" spans="2:20" x14ac:dyDescent="0.2">
      <c r="B2238" s="102" t="s">
        <v>4301</v>
      </c>
      <c r="C2238" s="101" t="s">
        <v>7072</v>
      </c>
      <c r="D2238" s="119">
        <v>5949.6334477687915</v>
      </c>
      <c r="E2238" s="119">
        <v>19487.095272825853</v>
      </c>
      <c r="F2238" s="119">
        <v>5421.4841101111497</v>
      </c>
      <c r="G2238" s="118">
        <v>0.91122993671892405</v>
      </c>
      <c r="I2238" s="115">
        <v>0.26890756302521007</v>
      </c>
      <c r="J2238" s="115">
        <v>8.8768083698132993E-2</v>
      </c>
      <c r="K2238" s="116">
        <v>111.28110508882899</v>
      </c>
      <c r="L2238" s="115">
        <v>7.2098053352559477E-2</v>
      </c>
      <c r="M2238" s="115">
        <v>0</v>
      </c>
      <c r="N2238" s="117">
        <v>38.891571062932798</v>
      </c>
      <c r="O2238" s="115">
        <v>0.9034355179643887</v>
      </c>
      <c r="P2238" s="115">
        <v>0.4098511596860675</v>
      </c>
      <c r="Q2238" s="115">
        <v>1.0404118145213019</v>
      </c>
      <c r="S2238" s="91">
        <v>0</v>
      </c>
      <c r="T2238" s="86">
        <f>IF(S2238=1,INDEX('LAD average need weights (Rx)'!N:N,MATCH(C2238,'LAD average need weights (Rx)'!B:B,0)),SUMPRODUCT(I$2:Q$2,I2238:Q2238)+$T$2)</f>
        <v>1.1317659540193978</v>
      </c>
    </row>
    <row r="2239" spans="2:20" x14ac:dyDescent="0.2">
      <c r="B2239" s="102" t="s">
        <v>4300</v>
      </c>
      <c r="C2239" s="101" t="s">
        <v>7265</v>
      </c>
      <c r="D2239" s="119">
        <v>20893.845817837115</v>
      </c>
      <c r="E2239" s="119">
        <v>80377.984149870696</v>
      </c>
      <c r="F2239" s="119">
        <v>22361.873730814805</v>
      </c>
      <c r="G2239" s="118">
        <v>1.0702612590222347</v>
      </c>
      <c r="I2239" s="115">
        <v>0.30476190476190479</v>
      </c>
      <c r="J2239" s="115">
        <v>4.602337445107374E-2</v>
      </c>
      <c r="K2239" s="116">
        <v>96.698983672109307</v>
      </c>
      <c r="L2239" s="115">
        <v>9.8675194152581081E-2</v>
      </c>
      <c r="M2239" s="115">
        <v>0</v>
      </c>
      <c r="N2239" s="117">
        <v>17.788480839720101</v>
      </c>
      <c r="O2239" s="115">
        <v>1.0868804522717825</v>
      </c>
      <c r="P2239" s="115">
        <v>0.12257650365816354</v>
      </c>
      <c r="Q2239" s="115">
        <v>0.9639172966986892</v>
      </c>
      <c r="S2239" s="91">
        <v>0</v>
      </c>
      <c r="T2239" s="86">
        <f>IF(S2239=1,INDEX('LAD average need weights (Rx)'!N:N,MATCH(C2239,'LAD average need weights (Rx)'!B:B,0)),SUMPRODUCT(I$2:Q$2,I2239:Q2239)+$T$2)</f>
        <v>0.93290084206870727</v>
      </c>
    </row>
    <row r="2240" spans="2:20" x14ac:dyDescent="0.2">
      <c r="B2240" s="102" t="s">
        <v>4299</v>
      </c>
      <c r="C2240" s="101" t="s">
        <v>7267</v>
      </c>
      <c r="D2240" s="119">
        <v>10828.241903279717</v>
      </c>
      <c r="E2240" s="119">
        <v>43199.890559022635</v>
      </c>
      <c r="F2240" s="119">
        <v>12018.595739657361</v>
      </c>
      <c r="G2240" s="118">
        <v>1.1099304805904922</v>
      </c>
      <c r="I2240" s="115">
        <v>0.4148073022312373</v>
      </c>
      <c r="J2240" s="115">
        <v>2.4315690506077327E-2</v>
      </c>
      <c r="K2240" s="116">
        <v>80.773263263263303</v>
      </c>
      <c r="L2240" s="115">
        <v>0.11664779161947905</v>
      </c>
      <c r="M2240" s="115">
        <v>0</v>
      </c>
      <c r="N2240" s="117">
        <v>8.9774078078078094</v>
      </c>
      <c r="O2240" s="115">
        <v>1.0891309186356442</v>
      </c>
      <c r="P2240" s="115">
        <v>0.14268494089160044</v>
      </c>
      <c r="Q2240" s="115">
        <v>0.9660079002085783</v>
      </c>
      <c r="S2240" s="91">
        <v>0</v>
      </c>
      <c r="T2240" s="86">
        <f>IF(S2240=1,INDEX('LAD average need weights (Rx)'!N:N,MATCH(C2240,'LAD average need weights (Rx)'!B:B,0)),SUMPRODUCT(I$2:Q$2,I2240:Q2240)+$T$2)</f>
        <v>0.87429350401855899</v>
      </c>
    </row>
    <row r="2241" spans="2:20" x14ac:dyDescent="0.2">
      <c r="B2241" s="102" t="s">
        <v>4298</v>
      </c>
      <c r="C2241" s="101" t="s">
        <v>7085</v>
      </c>
      <c r="D2241" s="119">
        <v>12637.985493063905</v>
      </c>
      <c r="E2241" s="119">
        <v>42045.842030789463</v>
      </c>
      <c r="F2241" s="119">
        <v>11697.529122466956</v>
      </c>
      <c r="G2241" s="118">
        <v>0.92558494618362253</v>
      </c>
      <c r="I2241" s="115">
        <v>0.33251833740831294</v>
      </c>
      <c r="J2241" s="115">
        <v>7.5114560771199129E-2</v>
      </c>
      <c r="K2241" s="116">
        <v>106.631220940245</v>
      </c>
      <c r="L2241" s="115">
        <v>6.0873400970445524E-2</v>
      </c>
      <c r="M2241" s="115">
        <v>0</v>
      </c>
      <c r="N2241" s="117">
        <v>26.268921043568099</v>
      </c>
      <c r="O2241" s="115">
        <v>0.93455667919119945</v>
      </c>
      <c r="P2241" s="115">
        <v>0.26581823414865613</v>
      </c>
      <c r="Q2241" s="115">
        <v>1.0376518194695055</v>
      </c>
      <c r="S2241" s="91">
        <v>0</v>
      </c>
      <c r="T2241" s="86">
        <f>IF(S2241=1,INDEX('LAD average need weights (Rx)'!N:N,MATCH(C2241,'LAD average need weights (Rx)'!B:B,0)),SUMPRODUCT(I$2:Q$2,I2241:Q2241)+$T$2)</f>
        <v>1.0162349282440735</v>
      </c>
    </row>
    <row r="2242" spans="2:20" x14ac:dyDescent="0.2">
      <c r="B2242" s="102" t="s">
        <v>4297</v>
      </c>
      <c r="C2242" s="101" t="s">
        <v>7043</v>
      </c>
      <c r="D2242" s="119">
        <v>7493.0256689468688</v>
      </c>
      <c r="E2242" s="119">
        <v>30386.495344961226</v>
      </c>
      <c r="F2242" s="119">
        <v>8453.7946455467045</v>
      </c>
      <c r="G2242" s="118">
        <v>1.1282217650183053</v>
      </c>
      <c r="I2242" s="115">
        <v>0.31621621621621621</v>
      </c>
      <c r="J2242" s="115">
        <v>3.448794762317673E-2</v>
      </c>
      <c r="K2242" s="116">
        <v>87.930819272209803</v>
      </c>
      <c r="L2242" s="115">
        <v>0.13734392735527809</v>
      </c>
      <c r="M2242" s="115">
        <v>0</v>
      </c>
      <c r="N2242" s="117">
        <v>9.3497658060581408</v>
      </c>
      <c r="O2242" s="115">
        <v>1.0549199302616181</v>
      </c>
      <c r="P2242" s="115">
        <v>0.11545707329837956</v>
      </c>
      <c r="Q2242" s="115">
        <v>0.9455074977998551</v>
      </c>
      <c r="S2242" s="91">
        <v>0</v>
      </c>
      <c r="T2242" s="86">
        <f>IF(S2242=1,INDEX('LAD average need weights (Rx)'!N:N,MATCH(C2242,'LAD average need weights (Rx)'!B:B,0)),SUMPRODUCT(I$2:Q$2,I2242:Q2242)+$T$2)</f>
        <v>0.86788248974611748</v>
      </c>
    </row>
    <row r="2243" spans="2:20" x14ac:dyDescent="0.2">
      <c r="B2243" s="102" t="s">
        <v>4296</v>
      </c>
      <c r="C2243" s="101" t="s">
        <v>7103</v>
      </c>
      <c r="D2243" s="119">
        <v>7756.5064899023582</v>
      </c>
      <c r="E2243" s="119">
        <v>39827.829873094306</v>
      </c>
      <c r="F2243" s="119">
        <v>11080.45831223974</v>
      </c>
      <c r="G2243" s="118">
        <v>1.4285372321501435</v>
      </c>
      <c r="I2243" s="115">
        <v>0.30956239870340357</v>
      </c>
      <c r="J2243" s="115">
        <v>3.2924061275975851E-2</v>
      </c>
      <c r="K2243" s="116">
        <v>69.906184071729996</v>
      </c>
      <c r="L2243" s="115">
        <v>0.11270491803278689</v>
      </c>
      <c r="M2243" s="115">
        <v>0</v>
      </c>
      <c r="N2243" s="117">
        <v>12.680086102320701</v>
      </c>
      <c r="O2243" s="115">
        <v>1.42255032343708</v>
      </c>
      <c r="P2243" s="115">
        <v>6.3499132469003211E-2</v>
      </c>
      <c r="Q2243" s="115">
        <v>0.8176258244919653</v>
      </c>
      <c r="S2243" s="91">
        <v>0</v>
      </c>
      <c r="T2243" s="86">
        <f>IF(S2243=1,INDEX('LAD average need weights (Rx)'!N:N,MATCH(C2243,'LAD average need weights (Rx)'!B:B,0)),SUMPRODUCT(I$2:Q$2,I2243:Q2243)+$T$2)</f>
        <v>0.87850110466973819</v>
      </c>
    </row>
    <row r="2244" spans="2:20" x14ac:dyDescent="0.2">
      <c r="B2244" s="102" t="s">
        <v>4295</v>
      </c>
      <c r="C2244" s="101" t="s">
        <v>7072</v>
      </c>
      <c r="D2244" s="119">
        <v>12406.060104360133</v>
      </c>
      <c r="E2244" s="119">
        <v>47898.854295130113</v>
      </c>
      <c r="F2244" s="119">
        <v>13325.889457506619</v>
      </c>
      <c r="G2244" s="118">
        <v>1.0741435512490554</v>
      </c>
      <c r="I2244" s="115">
        <v>0.25587958607714018</v>
      </c>
      <c r="J2244" s="115">
        <v>3.204199138560871E-2</v>
      </c>
      <c r="K2244" s="116">
        <v>79.300308611249307</v>
      </c>
      <c r="L2244" s="115">
        <v>7.6179647527003985E-2</v>
      </c>
      <c r="M2244" s="115">
        <v>0</v>
      </c>
      <c r="N2244" s="117">
        <v>7.1683743155798902</v>
      </c>
      <c r="O2244" s="115">
        <v>1.1362210449305095</v>
      </c>
      <c r="P2244" s="115">
        <v>5.3810676905613052E-2</v>
      </c>
      <c r="Q2244" s="115">
        <v>0.95007272663250553</v>
      </c>
      <c r="S2244" s="91">
        <v>0</v>
      </c>
      <c r="T2244" s="86">
        <f>IF(S2244=1,INDEX('LAD average need weights (Rx)'!N:N,MATCH(C2244,'LAD average need weights (Rx)'!B:B,0)),SUMPRODUCT(I$2:Q$2,I2244:Q2244)+$T$2)</f>
        <v>0.79707099289421857</v>
      </c>
    </row>
    <row r="2245" spans="2:20" x14ac:dyDescent="0.2">
      <c r="B2245" s="102" t="s">
        <v>4294</v>
      </c>
      <c r="C2245" s="101" t="s">
        <v>7043</v>
      </c>
      <c r="D2245" s="119">
        <v>11930.04193019113</v>
      </c>
      <c r="E2245" s="119">
        <v>42956.014695903963</v>
      </c>
      <c r="F2245" s="119">
        <v>11950.747294405428</v>
      </c>
      <c r="G2245" s="118">
        <v>1.0017355650831286</v>
      </c>
      <c r="I2245" s="115">
        <v>0.29954751131221719</v>
      </c>
      <c r="J2245" s="115">
        <v>5.2942824456843701E-2</v>
      </c>
      <c r="K2245" s="116">
        <v>100.44721051959699</v>
      </c>
      <c r="L2245" s="115">
        <v>0.12643266475644699</v>
      </c>
      <c r="M2245" s="115">
        <v>0</v>
      </c>
      <c r="N2245" s="117">
        <v>17.5589065492149</v>
      </c>
      <c r="O2245" s="115">
        <v>0.9533876779989654</v>
      </c>
      <c r="P2245" s="115">
        <v>0.19412342429448728</v>
      </c>
      <c r="Q2245" s="115">
        <v>1.0011352477928284</v>
      </c>
      <c r="S2245" s="91">
        <v>0</v>
      </c>
      <c r="T2245" s="86">
        <f>IF(S2245=1,INDEX('LAD average need weights (Rx)'!N:N,MATCH(C2245,'LAD average need weights (Rx)'!B:B,0)),SUMPRODUCT(I$2:Q$2,I2245:Q2245)+$T$2)</f>
        <v>0.94993059550551195</v>
      </c>
    </row>
    <row r="2246" spans="2:20" x14ac:dyDescent="0.2">
      <c r="B2246" s="102" t="s">
        <v>4293</v>
      </c>
      <c r="C2246" s="101" t="s">
        <v>7267</v>
      </c>
      <c r="D2246" s="119">
        <v>13233.780409812032</v>
      </c>
      <c r="E2246" s="119">
        <v>50308.483506799232</v>
      </c>
      <c r="F2246" s="119">
        <v>13996.26984511322</v>
      </c>
      <c r="G2246" s="118">
        <v>1.0576169024790414</v>
      </c>
      <c r="I2246" s="115">
        <v>0.35076045627376423</v>
      </c>
      <c r="J2246" s="115">
        <v>2.4632412672873354E-2</v>
      </c>
      <c r="K2246" s="116">
        <v>81.451108393211996</v>
      </c>
      <c r="L2246" s="115">
        <v>9.8504837291116976E-2</v>
      </c>
      <c r="M2246" s="115">
        <v>0</v>
      </c>
      <c r="N2246" s="117">
        <v>9.5814436630484607</v>
      </c>
      <c r="O2246" s="115">
        <v>1.0780745411906378</v>
      </c>
      <c r="P2246" s="115">
        <v>0.15426425338617428</v>
      </c>
      <c r="Q2246" s="115">
        <v>0.96998948775567839</v>
      </c>
      <c r="S2246" s="91">
        <v>0</v>
      </c>
      <c r="T2246" s="86">
        <f>IF(S2246=1,INDEX('LAD average need weights (Rx)'!N:N,MATCH(C2246,'LAD average need weights (Rx)'!B:B,0)),SUMPRODUCT(I$2:Q$2,I2246:Q2246)+$T$2)</f>
        <v>0.85559848344931311</v>
      </c>
    </row>
    <row r="2247" spans="2:20" x14ac:dyDescent="0.2">
      <c r="B2247" s="102" t="s">
        <v>4292</v>
      </c>
      <c r="C2247" s="101" t="s">
        <v>7260</v>
      </c>
      <c r="D2247" s="119">
        <v>8435.871409033658</v>
      </c>
      <c r="E2247" s="119">
        <v>45043.749355284948</v>
      </c>
      <c r="F2247" s="119">
        <v>12531.573739983789</v>
      </c>
      <c r="G2247" s="118">
        <v>1.485510284872787</v>
      </c>
      <c r="I2247" s="115">
        <v>0.33025936599423633</v>
      </c>
      <c r="J2247" s="115">
        <v>5.5107837595693793E-2</v>
      </c>
      <c r="K2247" s="116">
        <v>97.762504911591407</v>
      </c>
      <c r="L2247" s="115">
        <v>9.126063418406806E-2</v>
      </c>
      <c r="M2247" s="115">
        <v>0</v>
      </c>
      <c r="N2247" s="117">
        <v>25.885806483300598</v>
      </c>
      <c r="O2247" s="115">
        <v>1.4779532573061007</v>
      </c>
      <c r="P2247" s="115">
        <v>7.3605946917964127E-2</v>
      </c>
      <c r="Q2247" s="115">
        <v>0.7530255689936467</v>
      </c>
      <c r="S2247" s="91">
        <v>0</v>
      </c>
      <c r="T2247" s="86">
        <f>IF(S2247=1,INDEX('LAD average need weights (Rx)'!N:N,MATCH(C2247,'LAD average need weights (Rx)'!B:B,0)),SUMPRODUCT(I$2:Q$2,I2247:Q2247)+$T$2)</f>
        <v>1.0085417605299163</v>
      </c>
    </row>
    <row r="2248" spans="2:20" x14ac:dyDescent="0.2">
      <c r="B2248" s="102" t="s">
        <v>4291</v>
      </c>
      <c r="C2248" s="101" t="s">
        <v>7260</v>
      </c>
      <c r="D2248" s="119">
        <v>17536.897483356111</v>
      </c>
      <c r="E2248" s="119">
        <v>71391.629041139007</v>
      </c>
      <c r="F2248" s="119">
        <v>19861.789405895295</v>
      </c>
      <c r="G2248" s="118">
        <v>1.1325714496960302</v>
      </c>
      <c r="I2248" s="115">
        <v>0.30170190820010312</v>
      </c>
      <c r="J2248" s="115">
        <v>5.5027520792076672E-2</v>
      </c>
      <c r="K2248" s="116">
        <v>100.757369318182</v>
      </c>
      <c r="L2248" s="115">
        <v>0.10656292286874154</v>
      </c>
      <c r="M2248" s="115">
        <v>0</v>
      </c>
      <c r="N2248" s="117">
        <v>27.6036565909091</v>
      </c>
      <c r="O2248" s="115">
        <v>1.1297868942808051</v>
      </c>
      <c r="P2248" s="115">
        <v>0.12421953681608719</v>
      </c>
      <c r="Q2248" s="115">
        <v>0.95348320984128754</v>
      </c>
      <c r="S2248" s="91">
        <v>0</v>
      </c>
      <c r="T2248" s="86">
        <f>IF(S2248=1,INDEX('LAD average need weights (Rx)'!N:N,MATCH(C2248,'LAD average need weights (Rx)'!B:B,0)),SUMPRODUCT(I$2:Q$2,I2248:Q2248)+$T$2)</f>
        <v>1.0275538084738709</v>
      </c>
    </row>
    <row r="2249" spans="2:20" x14ac:dyDescent="0.2">
      <c r="B2249" s="102" t="s">
        <v>4290</v>
      </c>
      <c r="C2249" s="101" t="s">
        <v>7043</v>
      </c>
      <c r="D2249" s="119">
        <v>7619.4792731598209</v>
      </c>
      <c r="E2249" s="119">
        <v>33574.978702152424</v>
      </c>
      <c r="F2249" s="119">
        <v>9340.8592190170857</v>
      </c>
      <c r="G2249" s="118">
        <v>1.2259183185812912</v>
      </c>
      <c r="I2249" s="115">
        <v>0.26262626262626265</v>
      </c>
      <c r="J2249" s="115">
        <v>4.9298115058356864E-2</v>
      </c>
      <c r="K2249" s="116">
        <v>81.809691431995205</v>
      </c>
      <c r="L2249" s="115">
        <v>9.3196644920782848E-2</v>
      </c>
      <c r="M2249" s="115">
        <v>0</v>
      </c>
      <c r="N2249" s="117">
        <v>12.8765109346914</v>
      </c>
      <c r="O2249" s="115">
        <v>1.1307310967023796</v>
      </c>
      <c r="P2249" s="115">
        <v>0.11828041140606203</v>
      </c>
      <c r="Q2249" s="115">
        <v>0.9403848934345781</v>
      </c>
      <c r="S2249" s="91">
        <v>0</v>
      </c>
      <c r="T2249" s="86">
        <f>IF(S2249=1,INDEX('LAD average need weights (Rx)'!N:N,MATCH(C2249,'LAD average need weights (Rx)'!B:B,0)),SUMPRODUCT(I$2:Q$2,I2249:Q2249)+$T$2)</f>
        <v>0.86838394096123905</v>
      </c>
    </row>
    <row r="2250" spans="2:20" x14ac:dyDescent="0.2">
      <c r="B2250" s="102" t="s">
        <v>4289</v>
      </c>
      <c r="C2250" s="101" t="s">
        <v>7260</v>
      </c>
      <c r="D2250" s="119">
        <v>10191.204283961508</v>
      </c>
      <c r="E2250" s="119">
        <v>46379.48045392723</v>
      </c>
      <c r="F2250" s="119">
        <v>12903.186072416354</v>
      </c>
      <c r="G2250" s="118">
        <v>1.2661100408636543</v>
      </c>
      <c r="I2250" s="115">
        <v>0.27886710239651419</v>
      </c>
      <c r="J2250" s="115">
        <v>6.7331855794779252E-2</v>
      </c>
      <c r="K2250" s="116">
        <v>94.824157502660498</v>
      </c>
      <c r="L2250" s="115">
        <v>8.4309133489461355E-2</v>
      </c>
      <c r="M2250" s="115">
        <v>0</v>
      </c>
      <c r="N2250" s="117">
        <v>19.003567577155</v>
      </c>
      <c r="O2250" s="115">
        <v>1.2573201241947092</v>
      </c>
      <c r="P2250" s="115">
        <v>5.7148660233458173E-2</v>
      </c>
      <c r="Q2250" s="115">
        <v>0.86445204782008267</v>
      </c>
      <c r="S2250" s="91">
        <v>0</v>
      </c>
      <c r="T2250" s="86">
        <f>IF(S2250=1,INDEX('LAD average need weights (Rx)'!N:N,MATCH(C2250,'LAD average need weights (Rx)'!B:B,0)),SUMPRODUCT(I$2:Q$2,I2250:Q2250)+$T$2)</f>
        <v>0.93195904970235555</v>
      </c>
    </row>
    <row r="2251" spans="2:20" x14ac:dyDescent="0.2">
      <c r="B2251" s="102" t="s">
        <v>4288</v>
      </c>
      <c r="C2251" s="101" t="s">
        <v>7261</v>
      </c>
      <c r="D2251" s="119">
        <v>15856.627782625823</v>
      </c>
      <c r="E2251" s="119">
        <v>66186.700632226712</v>
      </c>
      <c r="F2251" s="119">
        <v>18413.731792992163</v>
      </c>
      <c r="G2251" s="118">
        <v>1.1612640496719089</v>
      </c>
      <c r="I2251" s="115">
        <v>0.28299120234604108</v>
      </c>
      <c r="J2251" s="115">
        <v>3.831992827495774E-2</v>
      </c>
      <c r="K2251" s="116">
        <v>97.387210264900702</v>
      </c>
      <c r="L2251" s="115">
        <v>0.10249415432579891</v>
      </c>
      <c r="M2251" s="115">
        <v>0</v>
      </c>
      <c r="N2251" s="117">
        <v>16.088453090507699</v>
      </c>
      <c r="O2251" s="115">
        <v>1.0932012078655897</v>
      </c>
      <c r="P2251" s="115">
        <v>0.12898337817672584</v>
      </c>
      <c r="Q2251" s="115">
        <v>0.9417950024946965</v>
      </c>
      <c r="S2251" s="91">
        <v>0</v>
      </c>
      <c r="T2251" s="86">
        <f>IF(S2251=1,INDEX('LAD average need weights (Rx)'!N:N,MATCH(C2251,'LAD average need weights (Rx)'!B:B,0)),SUMPRODUCT(I$2:Q$2,I2251:Q2251)+$T$2)</f>
        <v>0.91083015148294155</v>
      </c>
    </row>
    <row r="2252" spans="2:20" x14ac:dyDescent="0.2">
      <c r="B2252" s="102" t="s">
        <v>4287</v>
      </c>
      <c r="C2252" s="101" t="s">
        <v>7264</v>
      </c>
      <c r="D2252" s="119">
        <v>12863.700171785138</v>
      </c>
      <c r="E2252" s="119">
        <v>42731.347202662539</v>
      </c>
      <c r="F2252" s="119">
        <v>11888.242789366886</v>
      </c>
      <c r="G2252" s="118">
        <v>0.9241697669106288</v>
      </c>
      <c r="I2252" s="115">
        <v>0.34517766497461927</v>
      </c>
      <c r="J2252" s="115">
        <v>3.6943310311242997E-2</v>
      </c>
      <c r="K2252" s="116">
        <v>91.111772631579001</v>
      </c>
      <c r="L2252" s="115">
        <v>0.12767676767676767</v>
      </c>
      <c r="M2252" s="115">
        <v>0</v>
      </c>
      <c r="N2252" s="117">
        <v>10.9418910315789</v>
      </c>
      <c r="O2252" s="115">
        <v>0.971813868185189</v>
      </c>
      <c r="P2252" s="115">
        <v>0.13197014008077845</v>
      </c>
      <c r="Q2252" s="115">
        <v>0.994948658276127</v>
      </c>
      <c r="S2252" s="91">
        <v>0</v>
      </c>
      <c r="T2252" s="86">
        <f>IF(S2252=1,INDEX('LAD average need weights (Rx)'!N:N,MATCH(C2252,'LAD average need weights (Rx)'!B:B,0)),SUMPRODUCT(I$2:Q$2,I2252:Q2252)+$T$2)</f>
        <v>0.88607399484679683</v>
      </c>
    </row>
    <row r="2253" spans="2:20" x14ac:dyDescent="0.2">
      <c r="B2253" s="102" t="s">
        <v>4286</v>
      </c>
      <c r="C2253" s="101" t="s">
        <v>7107</v>
      </c>
      <c r="D2253" s="119">
        <v>5280.7419378691793</v>
      </c>
      <c r="E2253" s="119">
        <v>19853.271710830508</v>
      </c>
      <c r="F2253" s="119">
        <v>5523.357668604378</v>
      </c>
      <c r="G2253" s="118">
        <v>1.0459434930904985</v>
      </c>
      <c r="I2253" s="115">
        <v>0.31222707423580787</v>
      </c>
      <c r="J2253" s="115">
        <v>4.1211002031005729E-2</v>
      </c>
      <c r="K2253" s="116">
        <v>98.598049194232402</v>
      </c>
      <c r="L2253" s="115">
        <v>0.10619469026548672</v>
      </c>
      <c r="M2253" s="115">
        <v>0</v>
      </c>
      <c r="N2253" s="117">
        <v>15.5130982188295</v>
      </c>
      <c r="O2253" s="115">
        <v>1.0221496389565536</v>
      </c>
      <c r="P2253" s="115">
        <v>0.194852350628055</v>
      </c>
      <c r="Q2253" s="115">
        <v>0.97929840952727298</v>
      </c>
      <c r="S2253" s="91">
        <v>0</v>
      </c>
      <c r="T2253" s="86">
        <f>IF(S2253=1,INDEX('LAD average need weights (Rx)'!N:N,MATCH(C2253,'LAD average need weights (Rx)'!B:B,0)),SUMPRODUCT(I$2:Q$2,I2253:Q2253)+$T$2)</f>
        <v>0.92213027508633716</v>
      </c>
    </row>
    <row r="2254" spans="2:20" x14ac:dyDescent="0.2">
      <c r="B2254" s="102" t="s">
        <v>4285</v>
      </c>
      <c r="C2254" s="101" t="s">
        <v>7072</v>
      </c>
      <c r="D2254" s="119">
        <v>9455.5153039038869</v>
      </c>
      <c r="E2254" s="119">
        <v>30623.232531934085</v>
      </c>
      <c r="F2254" s="119">
        <v>8519.6570472785588</v>
      </c>
      <c r="G2254" s="118">
        <v>0.90102514495017094</v>
      </c>
      <c r="I2254" s="115">
        <v>0.25490196078431371</v>
      </c>
      <c r="J2254" s="115">
        <v>7.7056502335994634E-2</v>
      </c>
      <c r="K2254" s="116">
        <v>101.618939921132</v>
      </c>
      <c r="L2254" s="115">
        <v>8.5714285714285715E-2</v>
      </c>
      <c r="M2254" s="115">
        <v>0</v>
      </c>
      <c r="N2254" s="117">
        <v>29.174331361633001</v>
      </c>
      <c r="O2254" s="115">
        <v>0.99186523678093452</v>
      </c>
      <c r="P2254" s="115">
        <v>0.29792231796965946</v>
      </c>
      <c r="Q2254" s="115">
        <v>1.0107371598030011</v>
      </c>
      <c r="S2254" s="91">
        <v>0</v>
      </c>
      <c r="T2254" s="86">
        <f>IF(S2254=1,INDEX('LAD average need weights (Rx)'!N:N,MATCH(C2254,'LAD average need weights (Rx)'!B:B,0)),SUMPRODUCT(I$2:Q$2,I2254:Q2254)+$T$2)</f>
        <v>1.0388406806326893</v>
      </c>
    </row>
    <row r="2255" spans="2:20" x14ac:dyDescent="0.2">
      <c r="B2255" s="102" t="s">
        <v>4284</v>
      </c>
      <c r="C2255" s="101" t="s">
        <v>7260</v>
      </c>
      <c r="D2255" s="119">
        <v>7618.4578948710932</v>
      </c>
      <c r="E2255" s="119">
        <v>43608.091979309051</v>
      </c>
      <c r="F2255" s="119">
        <v>12132.1610239044</v>
      </c>
      <c r="G2255" s="118">
        <v>1.5924693935858105</v>
      </c>
      <c r="I2255" s="115">
        <v>0.36486486486486486</v>
      </c>
      <c r="J2255" s="115">
        <v>4.3925268850899681E-2</v>
      </c>
      <c r="K2255" s="116">
        <v>94.381410177804995</v>
      </c>
      <c r="L2255" s="115">
        <v>0.10810810810810811</v>
      </c>
      <c r="M2255" s="115">
        <v>0</v>
      </c>
      <c r="N2255" s="117">
        <v>18.0807660331085</v>
      </c>
      <c r="O2255" s="115">
        <v>1.6187581897670444</v>
      </c>
      <c r="P2255" s="115">
        <v>4.368964565658931E-2</v>
      </c>
      <c r="Q2255" s="115">
        <v>0.71242967023922343</v>
      </c>
      <c r="S2255" s="91">
        <v>0</v>
      </c>
      <c r="T2255" s="86">
        <f>IF(S2255=1,INDEX('LAD average need weights (Rx)'!N:N,MATCH(C2255,'LAD average need weights (Rx)'!B:B,0)),SUMPRODUCT(I$2:Q$2,I2255:Q2255)+$T$2)</f>
        <v>0.96335713714983018</v>
      </c>
    </row>
    <row r="2256" spans="2:20" x14ac:dyDescent="0.2">
      <c r="B2256" s="102" t="s">
        <v>4283</v>
      </c>
      <c r="C2256" s="101" t="s">
        <v>7266</v>
      </c>
      <c r="D2256" s="119">
        <v>20349.094522359392</v>
      </c>
      <c r="E2256" s="119">
        <v>66367.183127621596</v>
      </c>
      <c r="F2256" s="119">
        <v>18463.943636637276</v>
      </c>
      <c r="G2256" s="118">
        <v>0.90735947077887269</v>
      </c>
      <c r="I2256" s="115">
        <v>0.22267536704730831</v>
      </c>
      <c r="J2256" s="115">
        <v>7.2553688275387926E-2</v>
      </c>
      <c r="K2256" s="116">
        <v>99.830384180182094</v>
      </c>
      <c r="L2256" s="115">
        <v>0.13734128012438457</v>
      </c>
      <c r="M2256" s="115">
        <v>0</v>
      </c>
      <c r="N2256" s="117">
        <v>25.6940360472008</v>
      </c>
      <c r="O2256" s="115">
        <v>0.95460046465503035</v>
      </c>
      <c r="P2256" s="115">
        <v>0.31846782458738632</v>
      </c>
      <c r="Q2256" s="115">
        <v>1.007120502633672</v>
      </c>
      <c r="S2256" s="91">
        <v>0</v>
      </c>
      <c r="T2256" s="86">
        <f>IF(S2256=1,INDEX('LAD average need weights (Rx)'!N:N,MATCH(C2256,'LAD average need weights (Rx)'!B:B,0)),SUMPRODUCT(I$2:Q$2,I2256:Q2256)+$T$2)</f>
        <v>1.0271427765991614</v>
      </c>
    </row>
    <row r="2257" spans="2:20" x14ac:dyDescent="0.2">
      <c r="B2257" s="102" t="s">
        <v>4282</v>
      </c>
      <c r="C2257" s="101" t="s">
        <v>7103</v>
      </c>
      <c r="D2257" s="119">
        <v>8817.3349383356308</v>
      </c>
      <c r="E2257" s="119">
        <v>36969.408848926592</v>
      </c>
      <c r="F2257" s="119">
        <v>10285.220030414186</v>
      </c>
      <c r="G2257" s="118">
        <v>1.1664771841315167</v>
      </c>
      <c r="I2257" s="115">
        <v>0.26942355889724312</v>
      </c>
      <c r="J2257" s="115">
        <v>3.6049072453957186E-2</v>
      </c>
      <c r="K2257" s="116">
        <v>80.437498496692697</v>
      </c>
      <c r="L2257" s="115">
        <v>0.11078503301540719</v>
      </c>
      <c r="M2257" s="115">
        <v>0</v>
      </c>
      <c r="N2257" s="117">
        <v>6.9738325917017399</v>
      </c>
      <c r="O2257" s="115">
        <v>1.1052211320939644</v>
      </c>
      <c r="P2257" s="115">
        <v>4.8182016449734459E-2</v>
      </c>
      <c r="Q2257" s="115">
        <v>0.99097334165391171</v>
      </c>
      <c r="S2257" s="91">
        <v>0</v>
      </c>
      <c r="T2257" s="86">
        <f>IF(S2257=1,INDEX('LAD average need weights (Rx)'!N:N,MATCH(C2257,'LAD average need weights (Rx)'!B:B,0)),SUMPRODUCT(I$2:Q$2,I2257:Q2257)+$T$2)</f>
        <v>0.82602566844772385</v>
      </c>
    </row>
    <row r="2258" spans="2:20" x14ac:dyDescent="0.2">
      <c r="B2258" s="102" t="s">
        <v>4281</v>
      </c>
      <c r="C2258" s="101" t="s">
        <v>7072</v>
      </c>
      <c r="D2258" s="119">
        <v>7627.1201416720141</v>
      </c>
      <c r="E2258" s="119">
        <v>23678.450022683159</v>
      </c>
      <c r="F2258" s="119">
        <v>6587.5564702066686</v>
      </c>
      <c r="G2258" s="118">
        <v>0.86370167872595582</v>
      </c>
      <c r="I2258" s="115">
        <v>0.23116883116883116</v>
      </c>
      <c r="J2258" s="115">
        <v>6.7474425550341249E-2</v>
      </c>
      <c r="K2258" s="116">
        <v>95.584916302765706</v>
      </c>
      <c r="L2258" s="115">
        <v>6.8301225919439573E-2</v>
      </c>
      <c r="M2258" s="115">
        <v>0</v>
      </c>
      <c r="N2258" s="117">
        <v>22.896353165938901</v>
      </c>
      <c r="O2258" s="115">
        <v>1.0041795360695562</v>
      </c>
      <c r="P2258" s="115">
        <v>0.24211775296160537</v>
      </c>
      <c r="Q2258" s="115">
        <v>1.0028779641553782</v>
      </c>
      <c r="S2258" s="91">
        <v>0</v>
      </c>
      <c r="T2258" s="86">
        <f>IF(S2258=1,INDEX('LAD average need weights (Rx)'!N:N,MATCH(C2258,'LAD average need weights (Rx)'!B:B,0)),SUMPRODUCT(I$2:Q$2,I2258:Q2258)+$T$2)</f>
        <v>0.95701331419078783</v>
      </c>
    </row>
    <row r="2259" spans="2:20" x14ac:dyDescent="0.2">
      <c r="B2259" s="102" t="s">
        <v>4280</v>
      </c>
      <c r="C2259" s="101" t="s">
        <v>7043</v>
      </c>
      <c r="D2259" s="119">
        <v>16680.937785854931</v>
      </c>
      <c r="E2259" s="119">
        <v>66002.53538103505</v>
      </c>
      <c r="F2259" s="119">
        <v>18362.495373762329</v>
      </c>
      <c r="G2259" s="118">
        <v>1.1008071374340429</v>
      </c>
      <c r="I2259" s="115">
        <v>0.27382465057179162</v>
      </c>
      <c r="J2259" s="115">
        <v>6.6997024566985669E-2</v>
      </c>
      <c r="K2259" s="116">
        <v>102.094449047225</v>
      </c>
      <c r="L2259" s="115">
        <v>9.5480585614258429E-2</v>
      </c>
      <c r="M2259" s="115">
        <v>0</v>
      </c>
      <c r="N2259" s="117">
        <v>16.491931944608801</v>
      </c>
      <c r="O2259" s="115">
        <v>1.0046200806520136</v>
      </c>
      <c r="P2259" s="115">
        <v>0.18493969067986388</v>
      </c>
      <c r="Q2259" s="115">
        <v>0.9800622043330125</v>
      </c>
      <c r="S2259" s="91">
        <v>0</v>
      </c>
      <c r="T2259" s="86">
        <f>IF(S2259=1,INDEX('LAD average need weights (Rx)'!N:N,MATCH(C2259,'LAD average need weights (Rx)'!B:B,0)),SUMPRODUCT(I$2:Q$2,I2259:Q2259)+$T$2)</f>
        <v>0.92695379913877995</v>
      </c>
    </row>
    <row r="2260" spans="2:20" x14ac:dyDescent="0.2">
      <c r="B2260" s="102" t="s">
        <v>4279</v>
      </c>
      <c r="C2260" s="101" t="s">
        <v>7072</v>
      </c>
      <c r="D2260" s="119">
        <v>7564.9785249397401</v>
      </c>
      <c r="E2260" s="119">
        <v>23634.938266797064</v>
      </c>
      <c r="F2260" s="119">
        <v>6575.4511107450944</v>
      </c>
      <c r="G2260" s="118">
        <v>0.869196269238249</v>
      </c>
      <c r="I2260" s="115">
        <v>0.3</v>
      </c>
      <c r="J2260" s="115">
        <v>0.10685286078429009</v>
      </c>
      <c r="K2260" s="116">
        <v>111.742093482554</v>
      </c>
      <c r="L2260" s="115">
        <v>7.2830905636478788E-2</v>
      </c>
      <c r="M2260" s="115">
        <v>0</v>
      </c>
      <c r="N2260" s="117">
        <v>35.497558657011197</v>
      </c>
      <c r="O2260" s="115">
        <v>0.92886556429838596</v>
      </c>
      <c r="P2260" s="115">
        <v>0.32849883258125584</v>
      </c>
      <c r="Q2260" s="115">
        <v>1.0101317577998141</v>
      </c>
      <c r="S2260" s="91">
        <v>0</v>
      </c>
      <c r="T2260" s="86">
        <f>IF(S2260=1,INDEX('LAD average need weights (Rx)'!N:N,MATCH(C2260,'LAD average need weights (Rx)'!B:B,0)),SUMPRODUCT(I$2:Q$2,I2260:Q2260)+$T$2)</f>
        <v>1.1091773279386528</v>
      </c>
    </row>
    <row r="2261" spans="2:20" x14ac:dyDescent="0.2">
      <c r="B2261" s="102" t="s">
        <v>4278</v>
      </c>
      <c r="C2261" s="101" t="s">
        <v>7263</v>
      </c>
      <c r="D2261" s="119">
        <v>3533.1349671941748</v>
      </c>
      <c r="E2261" s="119">
        <v>14788.365955465015</v>
      </c>
      <c r="F2261" s="119">
        <v>4114.2556096527969</v>
      </c>
      <c r="G2261" s="118">
        <v>1.1644773403378124</v>
      </c>
      <c r="I2261" s="115">
        <v>0.23355263157894737</v>
      </c>
      <c r="J2261" s="115">
        <v>4.4032106495254277E-2</v>
      </c>
      <c r="K2261" s="116">
        <v>92.556055508830994</v>
      </c>
      <c r="L2261" s="115">
        <v>8.4432717678100261E-2</v>
      </c>
      <c r="M2261" s="115">
        <v>0</v>
      </c>
      <c r="N2261" s="117">
        <v>10.5037884777124</v>
      </c>
      <c r="O2261" s="115">
        <v>1.2047665673337793</v>
      </c>
      <c r="P2261" s="115">
        <v>2.5399544760412198E-2</v>
      </c>
      <c r="Q2261" s="115">
        <v>0.92554340081062625</v>
      </c>
      <c r="S2261" s="91">
        <v>0</v>
      </c>
      <c r="T2261" s="86">
        <f>IF(S2261=1,INDEX('LAD average need weights (Rx)'!N:N,MATCH(C2261,'LAD average need weights (Rx)'!B:B,0)),SUMPRODUCT(I$2:Q$2,I2261:Q2261)+$T$2)</f>
        <v>0.84395056840943206</v>
      </c>
    </row>
    <row r="2262" spans="2:20" x14ac:dyDescent="0.2">
      <c r="B2262" s="102" t="s">
        <v>4277</v>
      </c>
      <c r="C2262" s="101" t="s">
        <v>7267</v>
      </c>
      <c r="D2262" s="119">
        <v>9072.8534074085346</v>
      </c>
      <c r="E2262" s="119">
        <v>38342.817091048339</v>
      </c>
      <c r="F2262" s="119">
        <v>10667.314480978186</v>
      </c>
      <c r="G2262" s="118">
        <v>1.1757397592545338</v>
      </c>
      <c r="I2262" s="115">
        <v>0.25792507204610948</v>
      </c>
      <c r="J2262" s="115">
        <v>2.3720187061835547E-2</v>
      </c>
      <c r="K2262" s="116">
        <v>69.876303317535601</v>
      </c>
      <c r="L2262" s="115">
        <v>9.7560975609756101E-2</v>
      </c>
      <c r="M2262" s="115">
        <v>0</v>
      </c>
      <c r="N2262" s="117">
        <v>8.3444286605138505</v>
      </c>
      <c r="O2262" s="115">
        <v>1.0673039365036188</v>
      </c>
      <c r="P2262" s="115">
        <v>0.12140152909843296</v>
      </c>
      <c r="Q2262" s="115">
        <v>0.92391133517123702</v>
      </c>
      <c r="S2262" s="91">
        <v>0</v>
      </c>
      <c r="T2262" s="86">
        <f>IF(S2262=1,INDEX('LAD average need weights (Rx)'!N:N,MATCH(C2262,'LAD average need weights (Rx)'!B:B,0)),SUMPRODUCT(I$2:Q$2,I2262:Q2262)+$T$2)</f>
        <v>0.7980900350990402</v>
      </c>
    </row>
    <row r="2263" spans="2:20" x14ac:dyDescent="0.2">
      <c r="B2263" s="102" t="s">
        <v>4276</v>
      </c>
      <c r="C2263" s="101" t="s">
        <v>7072</v>
      </c>
      <c r="D2263" s="119">
        <v>18541.083413075339</v>
      </c>
      <c r="E2263" s="119">
        <v>68255.634704703974</v>
      </c>
      <c r="F2263" s="119">
        <v>18989.32774722575</v>
      </c>
      <c r="G2263" s="118">
        <v>1.0241757358059402</v>
      </c>
      <c r="I2263" s="115">
        <v>0.28391959798994976</v>
      </c>
      <c r="J2263" s="115">
        <v>5.6096522081591119E-2</v>
      </c>
      <c r="K2263" s="116">
        <v>86.682351697900501</v>
      </c>
      <c r="L2263" s="115">
        <v>9.0743440233236147E-2</v>
      </c>
      <c r="M2263" s="115">
        <v>0</v>
      </c>
      <c r="N2263" s="117">
        <v>12.5481590108497</v>
      </c>
      <c r="O2263" s="115">
        <v>0.95572635759907609</v>
      </c>
      <c r="P2263" s="115">
        <v>6.5266797742493235E-2</v>
      </c>
      <c r="Q2263" s="115">
        <v>0.96544609929910863</v>
      </c>
      <c r="S2263" s="91">
        <v>0</v>
      </c>
      <c r="T2263" s="86">
        <f>IF(S2263=1,INDEX('LAD average need weights (Rx)'!N:N,MATCH(C2263,'LAD average need weights (Rx)'!B:B,0)),SUMPRODUCT(I$2:Q$2,I2263:Q2263)+$T$2)</f>
        <v>0.85219170991044924</v>
      </c>
    </row>
    <row r="2264" spans="2:20" x14ac:dyDescent="0.2">
      <c r="B2264" s="102" t="s">
        <v>4275</v>
      </c>
      <c r="C2264" s="101" t="s">
        <v>7260</v>
      </c>
      <c r="D2264" s="119">
        <v>8543.3837599354956</v>
      </c>
      <c r="E2264" s="119">
        <v>34618.107888097598</v>
      </c>
      <c r="F2264" s="119">
        <v>9631.0670836176705</v>
      </c>
      <c r="G2264" s="118">
        <v>1.1273129423007902</v>
      </c>
      <c r="I2264" s="115">
        <v>0.32688927943760981</v>
      </c>
      <c r="J2264" s="115">
        <v>8.569270738812626E-2</v>
      </c>
      <c r="K2264" s="116">
        <v>117.47913085466</v>
      </c>
      <c r="L2264" s="115">
        <v>0.13260869565217392</v>
      </c>
      <c r="M2264" s="115">
        <v>0</v>
      </c>
      <c r="N2264" s="117">
        <v>42.231675615644598</v>
      </c>
      <c r="O2264" s="115">
        <v>1.184972823409008</v>
      </c>
      <c r="P2264" s="115">
        <v>0.1019363027488747</v>
      </c>
      <c r="Q2264" s="115">
        <v>0.91647655867954281</v>
      </c>
      <c r="S2264" s="91">
        <v>0</v>
      </c>
      <c r="T2264" s="86">
        <f>IF(S2264=1,INDEX('LAD average need weights (Rx)'!N:N,MATCH(C2264,'LAD average need weights (Rx)'!B:B,0)),SUMPRODUCT(I$2:Q$2,I2264:Q2264)+$T$2)</f>
        <v>1.1937062157234615</v>
      </c>
    </row>
    <row r="2265" spans="2:20" x14ac:dyDescent="0.2">
      <c r="B2265" s="102" t="s">
        <v>4274</v>
      </c>
      <c r="C2265" s="101" t="s">
        <v>7264</v>
      </c>
      <c r="D2265" s="119">
        <v>13399.13606543801</v>
      </c>
      <c r="E2265" s="119">
        <v>54103.42085188569</v>
      </c>
      <c r="F2265" s="119">
        <v>15052.055339421533</v>
      </c>
      <c r="G2265" s="118">
        <v>1.1233601379903213</v>
      </c>
      <c r="I2265" s="115">
        <v>0.31937879810938558</v>
      </c>
      <c r="J2265" s="115">
        <v>3.5174853861373222E-2</v>
      </c>
      <c r="K2265" s="116">
        <v>91.478919950106402</v>
      </c>
      <c r="L2265" s="115">
        <v>8.7576374745417518E-2</v>
      </c>
      <c r="M2265" s="115">
        <v>0</v>
      </c>
      <c r="N2265" s="117">
        <v>11.319856335754601</v>
      </c>
      <c r="O2265" s="115">
        <v>1.0671595186753859</v>
      </c>
      <c r="P2265" s="115">
        <v>0.13426716857734516</v>
      </c>
      <c r="Q2265" s="115">
        <v>0.97445712345496172</v>
      </c>
      <c r="S2265" s="91">
        <v>0</v>
      </c>
      <c r="T2265" s="86">
        <f>IF(S2265=1,INDEX('LAD average need weights (Rx)'!N:N,MATCH(C2265,'LAD average need weights (Rx)'!B:B,0)),SUMPRODUCT(I$2:Q$2,I2265:Q2265)+$T$2)</f>
        <v>0.86827663432433155</v>
      </c>
    </row>
    <row r="2266" spans="2:20" x14ac:dyDescent="0.2">
      <c r="B2266" s="102" t="s">
        <v>4273</v>
      </c>
      <c r="C2266" s="101" t="s">
        <v>7107</v>
      </c>
      <c r="D2266" s="119">
        <v>4604.3439010682287</v>
      </c>
      <c r="E2266" s="119">
        <v>21314.125553191589</v>
      </c>
      <c r="F2266" s="119">
        <v>5929.7802668763534</v>
      </c>
      <c r="G2266" s="118">
        <v>1.2878665004802567</v>
      </c>
      <c r="I2266" s="115">
        <v>0.21839080459770116</v>
      </c>
      <c r="J2266" s="115">
        <v>2.6892715597310227E-2</v>
      </c>
      <c r="K2266" s="116">
        <v>78.076601815823594</v>
      </c>
      <c r="L2266" s="115">
        <v>9.6947935368043081E-2</v>
      </c>
      <c r="M2266" s="115">
        <v>0</v>
      </c>
      <c r="N2266" s="117">
        <v>12.973050064850799</v>
      </c>
      <c r="O2266" s="115">
        <v>1.283756775616141</v>
      </c>
      <c r="P2266" s="115">
        <v>7.4589036989207644E-2</v>
      </c>
      <c r="Q2266" s="115">
        <v>0.8542357125518999</v>
      </c>
      <c r="S2266" s="91">
        <v>0</v>
      </c>
      <c r="T2266" s="86">
        <f>IF(S2266=1,INDEX('LAD average need weights (Rx)'!N:N,MATCH(C2266,'LAD average need weights (Rx)'!B:B,0)),SUMPRODUCT(I$2:Q$2,I2266:Q2266)+$T$2)</f>
        <v>0.84645630549682527</v>
      </c>
    </row>
    <row r="2267" spans="2:20" x14ac:dyDescent="0.2">
      <c r="B2267" s="102" t="s">
        <v>4272</v>
      </c>
      <c r="C2267" s="101" t="s">
        <v>7072</v>
      </c>
      <c r="D2267" s="119">
        <v>13067.388203043762</v>
      </c>
      <c r="E2267" s="119">
        <v>54105.105563736462</v>
      </c>
      <c r="F2267" s="119">
        <v>15052.524041318928</v>
      </c>
      <c r="G2267" s="118">
        <v>1.151915272388768</v>
      </c>
      <c r="I2267" s="115">
        <v>0.28851063829787232</v>
      </c>
      <c r="J2267" s="115">
        <v>5.2419300795620835E-2</v>
      </c>
      <c r="K2267" s="116">
        <v>88.377694641051605</v>
      </c>
      <c r="L2267" s="115">
        <v>6.9221260815822E-2</v>
      </c>
      <c r="M2267" s="115">
        <v>0</v>
      </c>
      <c r="N2267" s="117">
        <v>13.8950738119312</v>
      </c>
      <c r="O2267" s="115">
        <v>1.1287806183783531</v>
      </c>
      <c r="P2267" s="115">
        <v>6.7766117105994866E-2</v>
      </c>
      <c r="Q2267" s="115">
        <v>0.9318943822300203</v>
      </c>
      <c r="S2267" s="91">
        <v>0</v>
      </c>
      <c r="T2267" s="86">
        <f>IF(S2267=1,INDEX('LAD average need weights (Rx)'!N:N,MATCH(C2267,'LAD average need weights (Rx)'!B:B,0)),SUMPRODUCT(I$2:Q$2,I2267:Q2267)+$T$2)</f>
        <v>0.86852509482347806</v>
      </c>
    </row>
    <row r="2268" spans="2:20" x14ac:dyDescent="0.2">
      <c r="B2268" s="102" t="s">
        <v>4271</v>
      </c>
      <c r="C2268" s="101" t="s">
        <v>7103</v>
      </c>
      <c r="D2268" s="119">
        <v>38497.461250124928</v>
      </c>
      <c r="E2268" s="119">
        <v>134424.84135868342</v>
      </c>
      <c r="F2268" s="119">
        <v>37398.192559081814</v>
      </c>
      <c r="G2268" s="118">
        <v>0.9714456835503783</v>
      </c>
      <c r="I2268" s="115">
        <v>0.27476415094339623</v>
      </c>
      <c r="J2268" s="115">
        <v>6.4415718729690249E-2</v>
      </c>
      <c r="K2268" s="116">
        <v>107.257370071685</v>
      </c>
      <c r="L2268" s="115">
        <v>0.11534749034749035</v>
      </c>
      <c r="M2268" s="115">
        <v>0</v>
      </c>
      <c r="N2268" s="117">
        <v>23.434006720430101</v>
      </c>
      <c r="O2268" s="115">
        <v>0.8852940201848527</v>
      </c>
      <c r="P2268" s="115">
        <v>0.1673800368433504</v>
      </c>
      <c r="Q2268" s="115">
        <v>1.0461703306282781</v>
      </c>
      <c r="S2268" s="91">
        <v>0</v>
      </c>
      <c r="T2268" s="86">
        <f>IF(S2268=1,INDEX('LAD average need weights (Rx)'!N:N,MATCH(C2268,'LAD average need weights (Rx)'!B:B,0)),SUMPRODUCT(I$2:Q$2,I2268:Q2268)+$T$2)</f>
        <v>0.99426011636696543</v>
      </c>
    </row>
    <row r="2269" spans="2:20" x14ac:dyDescent="0.2">
      <c r="B2269" s="102" t="s">
        <v>4270</v>
      </c>
      <c r="C2269" s="101" t="s">
        <v>7262</v>
      </c>
      <c r="D2269" s="119">
        <v>19486.298130860763</v>
      </c>
      <c r="E2269" s="119">
        <v>79553.656199865814</v>
      </c>
      <c r="F2269" s="119">
        <v>22132.538326030084</v>
      </c>
      <c r="G2269" s="118">
        <v>1.1358000466480818</v>
      </c>
      <c r="I2269" s="115">
        <v>0.36399801093983092</v>
      </c>
      <c r="J2269" s="115">
        <v>3.6487759252506941E-2</v>
      </c>
      <c r="K2269" s="116">
        <v>100.51998089983</v>
      </c>
      <c r="L2269" s="115">
        <v>0.10739490641301012</v>
      </c>
      <c r="M2269" s="115">
        <v>0</v>
      </c>
      <c r="N2269" s="117">
        <v>13.753785706706299</v>
      </c>
      <c r="O2269" s="115">
        <v>1.1263705887612645</v>
      </c>
      <c r="P2269" s="115">
        <v>0.15453505144336924</v>
      </c>
      <c r="Q2269" s="115">
        <v>0.94578200902242804</v>
      </c>
      <c r="S2269" s="91">
        <v>0</v>
      </c>
      <c r="T2269" s="86">
        <f>IF(S2269=1,INDEX('LAD average need weights (Rx)'!N:N,MATCH(C2269,'LAD average need weights (Rx)'!B:B,0)),SUMPRODUCT(I$2:Q$2,I2269:Q2269)+$T$2)</f>
        <v>0.92320048735755977</v>
      </c>
    </row>
    <row r="2270" spans="2:20" x14ac:dyDescent="0.2">
      <c r="B2270" s="102" t="s">
        <v>4269</v>
      </c>
      <c r="C2270" s="101" t="s">
        <v>7260</v>
      </c>
      <c r="D2270" s="119">
        <v>7499.1988025715955</v>
      </c>
      <c r="E2270" s="119">
        <v>32665.265548088835</v>
      </c>
      <c r="F2270" s="119">
        <v>9087.7688871607843</v>
      </c>
      <c r="G2270" s="118">
        <v>1.2118319738429182</v>
      </c>
      <c r="I2270" s="115">
        <v>0.2884097035040431</v>
      </c>
      <c r="J2270" s="115">
        <v>3.2835464307530218E-2</v>
      </c>
      <c r="K2270" s="116">
        <v>88.780202971025204</v>
      </c>
      <c r="L2270" s="115">
        <v>8.8619402985074633E-2</v>
      </c>
      <c r="M2270" s="115">
        <v>0</v>
      </c>
      <c r="N2270" s="117">
        <v>13.624470951610499</v>
      </c>
      <c r="O2270" s="115">
        <v>1.1765140454573169</v>
      </c>
      <c r="P2270" s="115">
        <v>8.8101978964760505E-2</v>
      </c>
      <c r="Q2270" s="115">
        <v>0.90131920204450044</v>
      </c>
      <c r="S2270" s="91">
        <v>0</v>
      </c>
      <c r="T2270" s="86">
        <f>IF(S2270=1,INDEX('LAD average need weights (Rx)'!N:N,MATCH(C2270,'LAD average need weights (Rx)'!B:B,0)),SUMPRODUCT(I$2:Q$2,I2270:Q2270)+$T$2)</f>
        <v>0.87174796905461238</v>
      </c>
    </row>
    <row r="2271" spans="2:20" x14ac:dyDescent="0.2">
      <c r="B2271" s="102" t="s">
        <v>4268</v>
      </c>
      <c r="C2271" s="101" t="s">
        <v>7072</v>
      </c>
      <c r="D2271" s="119">
        <v>3426.5419426247408</v>
      </c>
      <c r="E2271" s="119">
        <v>14014.374852973047</v>
      </c>
      <c r="F2271" s="119">
        <v>3898.9243658332498</v>
      </c>
      <c r="G2271" s="118">
        <v>1.1378598105957118</v>
      </c>
      <c r="I2271" s="115">
        <v>0.25692695214105793</v>
      </c>
      <c r="J2271" s="115">
        <v>3.2108244323015386E-2</v>
      </c>
      <c r="K2271" s="116">
        <v>77.684193776520502</v>
      </c>
      <c r="L2271" s="115">
        <v>7.5471698113207544E-2</v>
      </c>
      <c r="M2271" s="115">
        <v>0</v>
      </c>
      <c r="N2271" s="117">
        <v>7.1633108203677498</v>
      </c>
      <c r="O2271" s="115">
        <v>1.100061557856902</v>
      </c>
      <c r="P2271" s="115">
        <v>5.7193813426112274E-2</v>
      </c>
      <c r="Q2271" s="115">
        <v>0.95945961270765434</v>
      </c>
      <c r="S2271" s="91">
        <v>0</v>
      </c>
      <c r="T2271" s="86">
        <f>IF(S2271=1,INDEX('LAD average need weights (Rx)'!N:N,MATCH(C2271,'LAD average need weights (Rx)'!B:B,0)),SUMPRODUCT(I$2:Q$2,I2271:Q2271)+$T$2)</f>
        <v>0.79252260754518322</v>
      </c>
    </row>
    <row r="2272" spans="2:20" x14ac:dyDescent="0.2">
      <c r="B2272" s="102" t="s">
        <v>4267</v>
      </c>
      <c r="C2272" s="101" t="s">
        <v>7013</v>
      </c>
      <c r="D2272" s="119">
        <v>5006.5271303527743</v>
      </c>
      <c r="E2272" s="119">
        <v>22152.304753036449</v>
      </c>
      <c r="F2272" s="119">
        <v>6162.9692131900356</v>
      </c>
      <c r="G2272" s="118">
        <v>1.230986880271989</v>
      </c>
      <c r="I2272" s="115">
        <v>0.27941176470588236</v>
      </c>
      <c r="J2272" s="115">
        <v>4.4956559354447097E-2</v>
      </c>
      <c r="K2272" s="116">
        <v>90.110354967443797</v>
      </c>
      <c r="L2272" s="115">
        <v>8.7649402390438252E-2</v>
      </c>
      <c r="M2272" s="115">
        <v>0</v>
      </c>
      <c r="N2272" s="117">
        <v>18.4247958412098</v>
      </c>
      <c r="O2272" s="115">
        <v>1.1965300170053543</v>
      </c>
      <c r="P2272" s="115">
        <v>0.10734709681697419</v>
      </c>
      <c r="Q2272" s="115">
        <v>0.93365443124293446</v>
      </c>
      <c r="S2272" s="91">
        <v>0</v>
      </c>
      <c r="T2272" s="86">
        <f>IF(S2272=1,INDEX('LAD average need weights (Rx)'!N:N,MATCH(C2272,'LAD average need weights (Rx)'!B:B,0)),SUMPRODUCT(I$2:Q$2,I2272:Q2272)+$T$2)</f>
        <v>0.92616229744987577</v>
      </c>
    </row>
    <row r="2273" spans="2:20" x14ac:dyDescent="0.2">
      <c r="B2273" s="102" t="s">
        <v>4266</v>
      </c>
      <c r="C2273" s="101" t="s">
        <v>7266</v>
      </c>
      <c r="D2273" s="119">
        <v>10992.799602565039</v>
      </c>
      <c r="E2273" s="119">
        <v>38654.748034216303</v>
      </c>
      <c r="F2273" s="119">
        <v>10754.096457879348</v>
      </c>
      <c r="G2273" s="118">
        <v>0.97828550020779126</v>
      </c>
      <c r="I2273" s="115">
        <v>0.25114678899082571</v>
      </c>
      <c r="J2273" s="115">
        <v>7.4668908312116186E-2</v>
      </c>
      <c r="K2273" s="116">
        <v>103.756076425141</v>
      </c>
      <c r="L2273" s="115">
        <v>0.12645590682196339</v>
      </c>
      <c r="M2273" s="115">
        <v>0</v>
      </c>
      <c r="N2273" s="117">
        <v>24.883354144915401</v>
      </c>
      <c r="O2273" s="115">
        <v>1.0019189125318024</v>
      </c>
      <c r="P2273" s="115">
        <v>0.34119979501981568</v>
      </c>
      <c r="Q2273" s="115">
        <v>0.99959915446960956</v>
      </c>
      <c r="S2273" s="91">
        <v>0</v>
      </c>
      <c r="T2273" s="86">
        <f>IF(S2273=1,INDEX('LAD average need weights (Rx)'!N:N,MATCH(C2273,'LAD average need weights (Rx)'!B:B,0)),SUMPRODUCT(I$2:Q$2,I2273:Q2273)+$T$2)</f>
        <v>1.0325872449408058</v>
      </c>
    </row>
    <row r="2274" spans="2:20" x14ac:dyDescent="0.2">
      <c r="B2274" s="102" t="s">
        <v>4265</v>
      </c>
      <c r="C2274" s="101" t="s">
        <v>7262</v>
      </c>
      <c r="D2274" s="119">
        <v>10880.739209322552</v>
      </c>
      <c r="E2274" s="119">
        <v>41986.840067037789</v>
      </c>
      <c r="F2274" s="119">
        <v>11681.114248702208</v>
      </c>
      <c r="G2274" s="118">
        <v>1.0735588845557387</v>
      </c>
      <c r="I2274" s="115">
        <v>0.3231225296442688</v>
      </c>
      <c r="J2274" s="115">
        <v>4.2142791503599231E-2</v>
      </c>
      <c r="K2274" s="116">
        <v>83.685516634676901</v>
      </c>
      <c r="L2274" s="115">
        <v>0.10959968907889624</v>
      </c>
      <c r="M2274" s="115">
        <v>0</v>
      </c>
      <c r="N2274" s="117">
        <v>14.1323599648113</v>
      </c>
      <c r="O2274" s="115">
        <v>1.0160752452922481</v>
      </c>
      <c r="P2274" s="115">
        <v>0.13589373984974101</v>
      </c>
      <c r="Q2274" s="115">
        <v>0.99850731614785304</v>
      </c>
      <c r="S2274" s="91">
        <v>0</v>
      </c>
      <c r="T2274" s="86">
        <f>IF(S2274=1,INDEX('LAD average need weights (Rx)'!N:N,MATCH(C2274,'LAD average need weights (Rx)'!B:B,0)),SUMPRODUCT(I$2:Q$2,I2274:Q2274)+$T$2)</f>
        <v>0.89828480017456769</v>
      </c>
    </row>
    <row r="2275" spans="2:20" x14ac:dyDescent="0.2">
      <c r="B2275" s="102" t="s">
        <v>4264</v>
      </c>
      <c r="C2275" s="101" t="s">
        <v>7262</v>
      </c>
      <c r="D2275" s="119">
        <v>12459.088865051584</v>
      </c>
      <c r="E2275" s="119">
        <v>51547.39432280515</v>
      </c>
      <c r="F2275" s="119">
        <v>14340.945909389829</v>
      </c>
      <c r="G2275" s="118">
        <v>1.1510429104986124</v>
      </c>
      <c r="I2275" s="115">
        <v>0.28813559322033899</v>
      </c>
      <c r="J2275" s="115">
        <v>2.9555937281293881E-2</v>
      </c>
      <c r="K2275" s="116">
        <v>80.326494103537897</v>
      </c>
      <c r="L2275" s="115">
        <v>0.10727056019070322</v>
      </c>
      <c r="M2275" s="115">
        <v>0</v>
      </c>
      <c r="N2275" s="117">
        <v>15.999876474115499</v>
      </c>
      <c r="O2275" s="115">
        <v>1.1615791743008921</v>
      </c>
      <c r="P2275" s="115">
        <v>0.14511295838503641</v>
      </c>
      <c r="Q2275" s="115">
        <v>0.9365826786027639</v>
      </c>
      <c r="S2275" s="91">
        <v>0</v>
      </c>
      <c r="T2275" s="86">
        <f>IF(S2275=1,INDEX('LAD average need weights (Rx)'!N:N,MATCH(C2275,'LAD average need weights (Rx)'!B:B,0)),SUMPRODUCT(I$2:Q$2,I2275:Q2275)+$T$2)</f>
        <v>0.90326021849846494</v>
      </c>
    </row>
    <row r="2276" spans="2:20" x14ac:dyDescent="0.2">
      <c r="B2276" s="102" t="s">
        <v>4263</v>
      </c>
      <c r="C2276" s="101" t="s">
        <v>7263</v>
      </c>
      <c r="D2276" s="119">
        <v>7466.1575453103878</v>
      </c>
      <c r="E2276" s="119">
        <v>28378.976566057238</v>
      </c>
      <c r="F2276" s="119">
        <v>7895.2849750082369</v>
      </c>
      <c r="G2276" s="118">
        <v>1.0574763426961691</v>
      </c>
      <c r="I2276" s="115">
        <v>0.25616698292220114</v>
      </c>
      <c r="J2276" s="115">
        <v>8.6092629898945436E-2</v>
      </c>
      <c r="K2276" s="116">
        <v>106.47929313929301</v>
      </c>
      <c r="L2276" s="115">
        <v>8.8855421686746983E-2</v>
      </c>
      <c r="M2276" s="115">
        <v>0</v>
      </c>
      <c r="N2276" s="117">
        <v>25.9006580734581</v>
      </c>
      <c r="O2276" s="115">
        <v>1.0099416680349314</v>
      </c>
      <c r="P2276" s="115">
        <v>0.11342296925449219</v>
      </c>
      <c r="Q2276" s="115">
        <v>0.98064207875148512</v>
      </c>
      <c r="S2276" s="91">
        <v>0</v>
      </c>
      <c r="T2276" s="86">
        <f>IF(S2276=1,INDEX('LAD average need weights (Rx)'!N:N,MATCH(C2276,'LAD average need weights (Rx)'!B:B,0)),SUMPRODUCT(I$2:Q$2,I2276:Q2276)+$T$2)</f>
        <v>1.0009645249844521</v>
      </c>
    </row>
    <row r="2277" spans="2:20" x14ac:dyDescent="0.2">
      <c r="B2277" s="102" t="s">
        <v>4262</v>
      </c>
      <c r="C2277" s="101" t="s">
        <v>7260</v>
      </c>
      <c r="D2277" s="119">
        <v>14411.84699702712</v>
      </c>
      <c r="E2277" s="119">
        <v>69665.660948272853</v>
      </c>
      <c r="F2277" s="119">
        <v>19381.609653139574</v>
      </c>
      <c r="G2277" s="118">
        <v>1.3448387050693515</v>
      </c>
      <c r="I2277" s="115">
        <v>0.3022002694207454</v>
      </c>
      <c r="J2277" s="115">
        <v>8.0271422785331364E-2</v>
      </c>
      <c r="K2277" s="116">
        <v>114.05932833102599</v>
      </c>
      <c r="L2277" s="115">
        <v>0.1295843520782396</v>
      </c>
      <c r="M2277" s="115">
        <v>0</v>
      </c>
      <c r="N2277" s="117">
        <v>37.241705908064397</v>
      </c>
      <c r="O2277" s="115">
        <v>1.2979575592154096</v>
      </c>
      <c r="P2277" s="115">
        <v>8.3220819772943447E-2</v>
      </c>
      <c r="Q2277" s="115">
        <v>0.86315391560856758</v>
      </c>
      <c r="S2277" s="91">
        <v>0</v>
      </c>
      <c r="T2277" s="86">
        <f>IF(S2277=1,INDEX('LAD average need weights (Rx)'!N:N,MATCH(C2277,'LAD average need weights (Rx)'!B:B,0)),SUMPRODUCT(I$2:Q$2,I2277:Q2277)+$T$2)</f>
        <v>1.1432374673033741</v>
      </c>
    </row>
    <row r="2278" spans="2:20" x14ac:dyDescent="0.2">
      <c r="B2278" s="102" t="s">
        <v>4261</v>
      </c>
      <c r="C2278" s="101" t="s">
        <v>7267</v>
      </c>
      <c r="D2278" s="119">
        <v>11665.260504021255</v>
      </c>
      <c r="E2278" s="119">
        <v>41253.06528375503</v>
      </c>
      <c r="F2278" s="119">
        <v>11476.971544401114</v>
      </c>
      <c r="G2278" s="118">
        <v>0.98385900087227085</v>
      </c>
      <c r="I2278" s="115">
        <v>0.35326842837273992</v>
      </c>
      <c r="J2278" s="115">
        <v>3.3192813902852426E-2</v>
      </c>
      <c r="K2278" s="116">
        <v>94.450129928821596</v>
      </c>
      <c r="L2278" s="115">
        <v>0.13762019230769232</v>
      </c>
      <c r="M2278" s="115">
        <v>0</v>
      </c>
      <c r="N2278" s="117">
        <v>9.1505475087560697</v>
      </c>
      <c r="O2278" s="115">
        <v>0.95811332164258112</v>
      </c>
      <c r="P2278" s="115">
        <v>0.11171239296144651</v>
      </c>
      <c r="Q2278" s="115">
        <v>0.98278196507232907</v>
      </c>
      <c r="S2278" s="91">
        <v>0</v>
      </c>
      <c r="T2278" s="86">
        <f>IF(S2278=1,INDEX('LAD average need weights (Rx)'!N:N,MATCH(C2278,'LAD average need weights (Rx)'!B:B,0)),SUMPRODUCT(I$2:Q$2,I2278:Q2278)+$T$2)</f>
        <v>0.87448770453880886</v>
      </c>
    </row>
    <row r="2279" spans="2:20" x14ac:dyDescent="0.2">
      <c r="B2279" s="102" t="s">
        <v>4260</v>
      </c>
      <c r="C2279" s="101" t="s">
        <v>7264</v>
      </c>
      <c r="D2279" s="119">
        <v>13178.582974454892</v>
      </c>
      <c r="E2279" s="119">
        <v>51959.835137681432</v>
      </c>
      <c r="F2279" s="119">
        <v>14455.690631109908</v>
      </c>
      <c r="G2279" s="118">
        <v>1.0969078131640204</v>
      </c>
      <c r="I2279" s="115">
        <v>0.32635983263598328</v>
      </c>
      <c r="J2279" s="115">
        <v>2.6339082858544562E-2</v>
      </c>
      <c r="K2279" s="116">
        <v>84.558008658008703</v>
      </c>
      <c r="L2279" s="115">
        <v>9.1712242322254944E-2</v>
      </c>
      <c r="M2279" s="115">
        <v>0</v>
      </c>
      <c r="N2279" s="117">
        <v>7.4698574363489598</v>
      </c>
      <c r="O2279" s="115">
        <v>1.1720181005638632</v>
      </c>
      <c r="P2279" s="115">
        <v>8.5841469515436822E-2</v>
      </c>
      <c r="Q2279" s="115">
        <v>0.95231040340374817</v>
      </c>
      <c r="S2279" s="91">
        <v>0</v>
      </c>
      <c r="T2279" s="86">
        <f>IF(S2279=1,INDEX('LAD average need weights (Rx)'!N:N,MATCH(C2279,'LAD average need weights (Rx)'!B:B,0)),SUMPRODUCT(I$2:Q$2,I2279:Q2279)+$T$2)</f>
        <v>0.83564083072762541</v>
      </c>
    </row>
    <row r="2280" spans="2:20" x14ac:dyDescent="0.2">
      <c r="B2280" s="102" t="s">
        <v>4259</v>
      </c>
      <c r="C2280" s="101" t="s">
        <v>7266</v>
      </c>
      <c r="D2280" s="119">
        <v>9813.2770018443171</v>
      </c>
      <c r="E2280" s="119">
        <v>37749.234032574874</v>
      </c>
      <c r="F2280" s="119">
        <v>10502.174367765285</v>
      </c>
      <c r="G2280" s="118">
        <v>1.0702005421625718</v>
      </c>
      <c r="I2280" s="115">
        <v>0.30697674418604654</v>
      </c>
      <c r="J2280" s="115">
        <v>5.7457522012135186E-2</v>
      </c>
      <c r="K2280" s="116">
        <v>89.710327272727298</v>
      </c>
      <c r="L2280" s="115">
        <v>0.11584089323098395</v>
      </c>
      <c r="M2280" s="115">
        <v>0</v>
      </c>
      <c r="N2280" s="117">
        <v>16.813910545454501</v>
      </c>
      <c r="O2280" s="115">
        <v>1.0598758922936913</v>
      </c>
      <c r="P2280" s="115">
        <v>0.23430885282188713</v>
      </c>
      <c r="Q2280" s="115">
        <v>0.98041142983313012</v>
      </c>
      <c r="S2280" s="91">
        <v>0</v>
      </c>
      <c r="T2280" s="86">
        <f>IF(S2280=1,INDEX('LAD average need weights (Rx)'!N:N,MATCH(C2280,'LAD average need weights (Rx)'!B:B,0)),SUMPRODUCT(I$2:Q$2,I2280:Q2280)+$T$2)</f>
        <v>0.94517786644033686</v>
      </c>
    </row>
    <row r="2281" spans="2:20" x14ac:dyDescent="0.2">
      <c r="B2281" s="102" t="s">
        <v>4258</v>
      </c>
      <c r="C2281" s="101" t="s">
        <v>7107</v>
      </c>
      <c r="D2281" s="119">
        <v>13725.660775793745</v>
      </c>
      <c r="E2281" s="119">
        <v>46932.515122513905</v>
      </c>
      <c r="F2281" s="119">
        <v>13057.045261079749</v>
      </c>
      <c r="G2281" s="118">
        <v>0.95128718932838918</v>
      </c>
      <c r="I2281" s="115">
        <v>0.32381997804610319</v>
      </c>
      <c r="J2281" s="115">
        <v>4.2235895244879723E-2</v>
      </c>
      <c r="K2281" s="116">
        <v>93.734502354278305</v>
      </c>
      <c r="L2281" s="115">
        <v>0.12899586310643099</v>
      </c>
      <c r="M2281" s="115">
        <v>0</v>
      </c>
      <c r="N2281" s="117">
        <v>13.3929373274882</v>
      </c>
      <c r="O2281" s="115">
        <v>0.91555944819428481</v>
      </c>
      <c r="P2281" s="115">
        <v>0.13892579308689884</v>
      </c>
      <c r="Q2281" s="115">
        <v>1.0177287700446698</v>
      </c>
      <c r="S2281" s="91">
        <v>0</v>
      </c>
      <c r="T2281" s="86">
        <f>IF(S2281=1,INDEX('LAD average need weights (Rx)'!N:N,MATCH(C2281,'LAD average need weights (Rx)'!B:B,0)),SUMPRODUCT(I$2:Q$2,I2281:Q2281)+$T$2)</f>
        <v>0.90451902914026605</v>
      </c>
    </row>
    <row r="2282" spans="2:20" x14ac:dyDescent="0.2">
      <c r="B2282" s="102" t="s">
        <v>4257</v>
      </c>
      <c r="C2282" s="101" t="s">
        <v>7072</v>
      </c>
      <c r="D2282" s="119">
        <v>5229.4357029526936</v>
      </c>
      <c r="E2282" s="119">
        <v>16387.341023738656</v>
      </c>
      <c r="F2282" s="119">
        <v>4559.1047677106344</v>
      </c>
      <c r="G2282" s="118">
        <v>0.87181581850914225</v>
      </c>
      <c r="I2282" s="115">
        <v>0.33333333333333331</v>
      </c>
      <c r="J2282" s="115">
        <v>8.5569567540092664E-2</v>
      </c>
      <c r="K2282" s="116">
        <v>121.072188090737</v>
      </c>
      <c r="L2282" s="115">
        <v>6.6985645933014357E-2</v>
      </c>
      <c r="M2282" s="115">
        <v>0</v>
      </c>
      <c r="N2282" s="117">
        <v>31.5115215028355</v>
      </c>
      <c r="O2282" s="115">
        <v>1.026909195510243</v>
      </c>
      <c r="P2282" s="115">
        <v>0.32913448956872376</v>
      </c>
      <c r="Q2282" s="115">
        <v>0.97555883715481095</v>
      </c>
      <c r="S2282" s="91">
        <v>0</v>
      </c>
      <c r="T2282" s="86">
        <f>IF(S2282=1,INDEX('LAD average need weights (Rx)'!N:N,MATCH(C2282,'LAD average need weights (Rx)'!B:B,0)),SUMPRODUCT(I$2:Q$2,I2282:Q2282)+$T$2)</f>
        <v>1.0872282368155231</v>
      </c>
    </row>
    <row r="2283" spans="2:20" x14ac:dyDescent="0.2">
      <c r="B2283" s="102" t="s">
        <v>4256</v>
      </c>
      <c r="C2283" s="101" t="s">
        <v>7265</v>
      </c>
      <c r="D2283" s="119">
        <v>7064.1903629376884</v>
      </c>
      <c r="E2283" s="119">
        <v>33206.802323550495</v>
      </c>
      <c r="F2283" s="119">
        <v>9238.4292591711928</v>
      </c>
      <c r="G2283" s="118">
        <v>1.3077831689871582</v>
      </c>
      <c r="I2283" s="115">
        <v>0.22518159806295399</v>
      </c>
      <c r="J2283" s="115">
        <v>4.3534346440658005E-2</v>
      </c>
      <c r="K2283" s="116">
        <v>81.439705014749293</v>
      </c>
      <c r="L2283" s="115">
        <v>7.9847908745247151E-2</v>
      </c>
      <c r="M2283" s="115">
        <v>0</v>
      </c>
      <c r="N2283" s="117">
        <v>10.4339715339233</v>
      </c>
      <c r="O2283" s="115">
        <v>1.2707135029937939</v>
      </c>
      <c r="P2283" s="115">
        <v>2.911777848522935E-2</v>
      </c>
      <c r="Q2283" s="115">
        <v>0.84588874209625053</v>
      </c>
      <c r="S2283" s="91">
        <v>0</v>
      </c>
      <c r="T2283" s="86">
        <f>IF(S2283=1,INDEX('LAD average need weights (Rx)'!N:N,MATCH(C2283,'LAD average need weights (Rx)'!B:B,0)),SUMPRODUCT(I$2:Q$2,I2283:Q2283)+$T$2)</f>
        <v>0.81995287528871286</v>
      </c>
    </row>
    <row r="2284" spans="2:20" x14ac:dyDescent="0.2">
      <c r="B2284" s="102" t="s">
        <v>4255</v>
      </c>
      <c r="C2284" s="101" t="s">
        <v>7075</v>
      </c>
      <c r="D2284" s="119">
        <v>8871.6026696083773</v>
      </c>
      <c r="E2284" s="119">
        <v>32540.835628829162</v>
      </c>
      <c r="F2284" s="119">
        <v>9053.1513712794185</v>
      </c>
      <c r="G2284" s="118">
        <v>1.020464025321262</v>
      </c>
      <c r="I2284" s="115">
        <v>0.33214709371293</v>
      </c>
      <c r="J2284" s="115">
        <v>3.4225780323852928E-2</v>
      </c>
      <c r="K2284" s="116">
        <v>89.154439784301999</v>
      </c>
      <c r="L2284" s="115">
        <v>0.12444444444444444</v>
      </c>
      <c r="M2284" s="115">
        <v>0</v>
      </c>
      <c r="N2284" s="117">
        <v>16.175701378070698</v>
      </c>
      <c r="O2284" s="115">
        <v>0.9666103640288034</v>
      </c>
      <c r="P2284" s="115">
        <v>0.12272018719098209</v>
      </c>
      <c r="Q2284" s="115">
        <v>1.000952975818941</v>
      </c>
      <c r="S2284" s="91">
        <v>0</v>
      </c>
      <c r="T2284" s="86">
        <f>IF(S2284=1,INDEX('LAD average need weights (Rx)'!N:N,MATCH(C2284,'LAD average need weights (Rx)'!B:B,0)),SUMPRODUCT(I$2:Q$2,I2284:Q2284)+$T$2)</f>
        <v>0.91960717554249283</v>
      </c>
    </row>
    <row r="2285" spans="2:20" x14ac:dyDescent="0.2">
      <c r="B2285" s="102" t="s">
        <v>4254</v>
      </c>
      <c r="C2285" s="101" t="s">
        <v>7265</v>
      </c>
      <c r="D2285" s="119">
        <v>4326.192394123158</v>
      </c>
      <c r="E2285" s="119">
        <v>16570.939213575431</v>
      </c>
      <c r="F2285" s="119">
        <v>4610.1834254022842</v>
      </c>
      <c r="G2285" s="118">
        <v>1.0656445681114204</v>
      </c>
      <c r="I2285" s="115">
        <v>0.31502890173410403</v>
      </c>
      <c r="J2285" s="115">
        <v>4.097723958573847E-2</v>
      </c>
      <c r="K2285" s="116">
        <v>95.995395486665103</v>
      </c>
      <c r="L2285" s="115">
        <v>0.10635696821515893</v>
      </c>
      <c r="M2285" s="115">
        <v>0</v>
      </c>
      <c r="N2285" s="117">
        <v>10.9994089354912</v>
      </c>
      <c r="O2285" s="115">
        <v>1.00291901808419</v>
      </c>
      <c r="P2285" s="115">
        <v>8.6593919141384978E-2</v>
      </c>
      <c r="Q2285" s="115">
        <v>0.98657910227676693</v>
      </c>
      <c r="S2285" s="91">
        <v>0</v>
      </c>
      <c r="T2285" s="86">
        <f>IF(S2285=1,INDEX('LAD average need weights (Rx)'!N:N,MATCH(C2285,'LAD average need weights (Rx)'!B:B,0)),SUMPRODUCT(I$2:Q$2,I2285:Q2285)+$T$2)</f>
        <v>0.87183966731991414</v>
      </c>
    </row>
    <row r="2286" spans="2:20" x14ac:dyDescent="0.2">
      <c r="B2286" s="102" t="s">
        <v>4253</v>
      </c>
      <c r="C2286" s="101" t="s">
        <v>7265</v>
      </c>
      <c r="D2286" s="119">
        <v>6235.151245916014</v>
      </c>
      <c r="E2286" s="119">
        <v>29668.401485249567</v>
      </c>
      <c r="F2286" s="119">
        <v>8254.014514362967</v>
      </c>
      <c r="G2286" s="118">
        <v>1.3237873772138722</v>
      </c>
      <c r="I2286" s="115">
        <v>0.26923076923076922</v>
      </c>
      <c r="J2286" s="115">
        <v>3.0854076062493529E-2</v>
      </c>
      <c r="K2286" s="116">
        <v>72.897315078236105</v>
      </c>
      <c r="L2286" s="115">
        <v>5.9838895281933258E-2</v>
      </c>
      <c r="M2286" s="115">
        <v>0</v>
      </c>
      <c r="N2286" s="117">
        <v>6.7733463726884802</v>
      </c>
      <c r="O2286" s="115">
        <v>1.1842780330195883</v>
      </c>
      <c r="P2286" s="115">
        <v>3.2758814071931409E-2</v>
      </c>
      <c r="Q2286" s="115">
        <v>0.93723118815831996</v>
      </c>
      <c r="S2286" s="91">
        <v>0</v>
      </c>
      <c r="T2286" s="86">
        <f>IF(S2286=1,INDEX('LAD average need weights (Rx)'!N:N,MATCH(C2286,'LAD average need weights (Rx)'!B:B,0)),SUMPRODUCT(I$2:Q$2,I2286:Q2286)+$T$2)</f>
        <v>0.7819506342146183</v>
      </c>
    </row>
    <row r="2287" spans="2:20" x14ac:dyDescent="0.2">
      <c r="B2287" s="102" t="s">
        <v>4252</v>
      </c>
      <c r="C2287" s="101" t="s">
        <v>7103</v>
      </c>
      <c r="D2287" s="119">
        <v>16277.032340913867</v>
      </c>
      <c r="E2287" s="119">
        <v>66377.855398597647</v>
      </c>
      <c r="F2287" s="119">
        <v>18466.912757827758</v>
      </c>
      <c r="G2287" s="118">
        <v>1.1345380638833911</v>
      </c>
      <c r="I2287" s="115">
        <v>0.2931776275353411</v>
      </c>
      <c r="J2287" s="115">
        <v>4.44261807175442E-2</v>
      </c>
      <c r="K2287" s="116">
        <v>92.815539063017596</v>
      </c>
      <c r="L2287" s="115">
        <v>0.11178707224334601</v>
      </c>
      <c r="M2287" s="115">
        <v>0</v>
      </c>
      <c r="N2287" s="117">
        <v>12.963237360015899</v>
      </c>
      <c r="O2287" s="115">
        <v>1.1025874371641788</v>
      </c>
      <c r="P2287" s="115">
        <v>0.10133599325826792</v>
      </c>
      <c r="Q2287" s="115">
        <v>0.95813562279430642</v>
      </c>
      <c r="S2287" s="91">
        <v>0</v>
      </c>
      <c r="T2287" s="86">
        <f>IF(S2287=1,INDEX('LAD average need weights (Rx)'!N:N,MATCH(C2287,'LAD average need weights (Rx)'!B:B,0)),SUMPRODUCT(I$2:Q$2,I2287:Q2287)+$T$2)</f>
        <v>0.89382466403962224</v>
      </c>
    </row>
    <row r="2288" spans="2:20" x14ac:dyDescent="0.2">
      <c r="B2288" s="102" t="s">
        <v>4251</v>
      </c>
      <c r="C2288" s="101" t="s">
        <v>7043</v>
      </c>
      <c r="D2288" s="119">
        <v>15969.174931356321</v>
      </c>
      <c r="E2288" s="119">
        <v>64587.019680388759</v>
      </c>
      <c r="F2288" s="119">
        <v>17968.686251816478</v>
      </c>
      <c r="G2288" s="118">
        <v>1.1252106842748657</v>
      </c>
      <c r="I2288" s="115">
        <v>0.31552795031055902</v>
      </c>
      <c r="J2288" s="115">
        <v>3.796762171723448E-2</v>
      </c>
      <c r="K2288" s="116">
        <v>104.445846036585</v>
      </c>
      <c r="L2288" s="115">
        <v>0.11620353662937567</v>
      </c>
      <c r="M2288" s="115">
        <v>0</v>
      </c>
      <c r="N2288" s="117">
        <v>16.755979230182898</v>
      </c>
      <c r="O2288" s="115">
        <v>1.0857389146558394</v>
      </c>
      <c r="P2288" s="115">
        <v>0.1682999931550142</v>
      </c>
      <c r="Q2288" s="115">
        <v>0.95559447512718987</v>
      </c>
      <c r="S2288" s="91">
        <v>0</v>
      </c>
      <c r="T2288" s="86">
        <f>IF(S2288=1,INDEX('LAD average need weights (Rx)'!N:N,MATCH(C2288,'LAD average need weights (Rx)'!B:B,0)),SUMPRODUCT(I$2:Q$2,I2288:Q2288)+$T$2)</f>
        <v>0.94431418704241188</v>
      </c>
    </row>
    <row r="2289" spans="2:20" x14ac:dyDescent="0.2">
      <c r="B2289" s="102" t="s">
        <v>4250</v>
      </c>
      <c r="C2289" s="101" t="s">
        <v>7103</v>
      </c>
      <c r="D2289" s="119">
        <v>7511.221701107218</v>
      </c>
      <c r="E2289" s="119">
        <v>27800.398463339767</v>
      </c>
      <c r="F2289" s="119">
        <v>7734.319374623703</v>
      </c>
      <c r="G2289" s="118">
        <v>1.0297019156662088</v>
      </c>
      <c r="I2289" s="115">
        <v>0.35438596491228069</v>
      </c>
      <c r="J2289" s="115">
        <v>4.5442937932468404E-2</v>
      </c>
      <c r="K2289" s="116">
        <v>95.131377424166999</v>
      </c>
      <c r="L2289" s="115">
        <v>0.107095046854083</v>
      </c>
      <c r="M2289" s="115">
        <v>0</v>
      </c>
      <c r="N2289" s="117">
        <v>13.7666188463451</v>
      </c>
      <c r="O2289" s="115">
        <v>1.0704819398729111</v>
      </c>
      <c r="P2289" s="115">
        <v>0.11718469141307472</v>
      </c>
      <c r="Q2289" s="115">
        <v>0.96662309921221545</v>
      </c>
      <c r="S2289" s="91">
        <v>0</v>
      </c>
      <c r="T2289" s="86">
        <f>IF(S2289=1,INDEX('LAD average need weights (Rx)'!N:N,MATCH(C2289,'LAD average need weights (Rx)'!B:B,0)),SUMPRODUCT(I$2:Q$2,I2289:Q2289)+$T$2)</f>
        <v>0.91248097650072613</v>
      </c>
    </row>
    <row r="2290" spans="2:20" x14ac:dyDescent="0.2">
      <c r="B2290" s="102" t="s">
        <v>4249</v>
      </c>
      <c r="C2290" s="101" t="s">
        <v>7107</v>
      </c>
      <c r="D2290" s="119">
        <v>13569.946435873049</v>
      </c>
      <c r="E2290" s="119">
        <v>42159.058115122112</v>
      </c>
      <c r="F2290" s="119">
        <v>11729.026849225362</v>
      </c>
      <c r="G2290" s="118">
        <v>0.86433847802220543</v>
      </c>
      <c r="I2290" s="115">
        <v>0.37354988399071926</v>
      </c>
      <c r="J2290" s="115">
        <v>3.6398074225575908E-2</v>
      </c>
      <c r="K2290" s="116">
        <v>88.407304347826098</v>
      </c>
      <c r="L2290" s="115">
        <v>0.10121991427629409</v>
      </c>
      <c r="M2290" s="115">
        <v>0</v>
      </c>
      <c r="N2290" s="117">
        <v>12.6904813438735</v>
      </c>
      <c r="O2290" s="115">
        <v>0.92274118480123712</v>
      </c>
      <c r="P2290" s="115">
        <v>0.13427184769681333</v>
      </c>
      <c r="Q2290" s="115">
        <v>1.0148607641420011</v>
      </c>
      <c r="S2290" s="91">
        <v>0</v>
      </c>
      <c r="T2290" s="86">
        <f>IF(S2290=1,INDEX('LAD average need weights (Rx)'!N:N,MATCH(C2290,'LAD average need weights (Rx)'!B:B,0)),SUMPRODUCT(I$2:Q$2,I2290:Q2290)+$T$2)</f>
        <v>0.88506692304588386</v>
      </c>
    </row>
    <row r="2291" spans="2:20" x14ac:dyDescent="0.2">
      <c r="B2291" s="102" t="s">
        <v>4248</v>
      </c>
      <c r="C2291" s="101" t="s">
        <v>7262</v>
      </c>
      <c r="D2291" s="119">
        <v>7334.0348977168733</v>
      </c>
      <c r="E2291" s="119">
        <v>28238.370462567251</v>
      </c>
      <c r="F2291" s="119">
        <v>7856.1671000667311</v>
      </c>
      <c r="G2291" s="118">
        <v>1.0711930348889396</v>
      </c>
      <c r="I2291" s="115">
        <v>0.29874213836477986</v>
      </c>
      <c r="J2291" s="115">
        <v>3.8096250521799317E-2</v>
      </c>
      <c r="K2291" s="116">
        <v>94.276871678056196</v>
      </c>
      <c r="L2291" s="115">
        <v>0.14722911497105046</v>
      </c>
      <c r="M2291" s="115">
        <v>0</v>
      </c>
      <c r="N2291" s="117">
        <v>12.7445898253607</v>
      </c>
      <c r="O2291" s="115">
        <v>1.1653806293294813</v>
      </c>
      <c r="P2291" s="115">
        <v>0.16500564303242246</v>
      </c>
      <c r="Q2291" s="115">
        <v>0.93432936721368154</v>
      </c>
      <c r="S2291" s="91">
        <v>0</v>
      </c>
      <c r="T2291" s="86">
        <f>IF(S2291=1,INDEX('LAD average need weights (Rx)'!N:N,MATCH(C2291,'LAD average need weights (Rx)'!B:B,0)),SUMPRODUCT(I$2:Q$2,I2291:Q2291)+$T$2)</f>
        <v>0.92333718704215761</v>
      </c>
    </row>
    <row r="2292" spans="2:20" x14ac:dyDescent="0.2">
      <c r="B2292" s="102" t="s">
        <v>4247</v>
      </c>
      <c r="C2292" s="101" t="s">
        <v>7263</v>
      </c>
      <c r="D2292" s="119">
        <v>12568.283217852757</v>
      </c>
      <c r="E2292" s="119">
        <v>56433.673150433504</v>
      </c>
      <c r="F2292" s="119">
        <v>15700.35236020656</v>
      </c>
      <c r="G2292" s="118">
        <v>1.249204214136806</v>
      </c>
      <c r="I2292" s="115">
        <v>0.29914984059511157</v>
      </c>
      <c r="J2292" s="115">
        <v>3.8759640860451069E-2</v>
      </c>
      <c r="K2292" s="116">
        <v>88.911361637483097</v>
      </c>
      <c r="L2292" s="115">
        <v>8.2082082082082078E-2</v>
      </c>
      <c r="M2292" s="115">
        <v>0</v>
      </c>
      <c r="N2292" s="117">
        <v>10.9648770288638</v>
      </c>
      <c r="O2292" s="115">
        <v>1.2847981751285897</v>
      </c>
      <c r="P2292" s="115">
        <v>4.4501259149799549E-2</v>
      </c>
      <c r="Q2292" s="115">
        <v>0.89904558071753204</v>
      </c>
      <c r="S2292" s="91">
        <v>0</v>
      </c>
      <c r="T2292" s="86">
        <f>IF(S2292=1,INDEX('LAD average need weights (Rx)'!N:N,MATCH(C2292,'LAD average need weights (Rx)'!B:B,0)),SUMPRODUCT(I$2:Q$2,I2292:Q2292)+$T$2)</f>
        <v>0.86202343648148894</v>
      </c>
    </row>
    <row r="2293" spans="2:20" x14ac:dyDescent="0.2">
      <c r="B2293" s="102" t="s">
        <v>4246</v>
      </c>
      <c r="C2293" s="101" t="s">
        <v>7261</v>
      </c>
      <c r="D2293" s="119">
        <v>4351.0322711957697</v>
      </c>
      <c r="E2293" s="119">
        <v>18782.199488204107</v>
      </c>
      <c r="F2293" s="119">
        <v>5225.3758014018367</v>
      </c>
      <c r="G2293" s="118">
        <v>1.200950826311793</v>
      </c>
      <c r="I2293" s="115">
        <v>0.22349570200573066</v>
      </c>
      <c r="J2293" s="115">
        <v>4.3026176343766799E-2</v>
      </c>
      <c r="K2293" s="116">
        <v>99.573050370749201</v>
      </c>
      <c r="L2293" s="115">
        <v>9.1993185689948895E-2</v>
      </c>
      <c r="M2293" s="115">
        <v>0</v>
      </c>
      <c r="N2293" s="117">
        <v>10.4643349526975</v>
      </c>
      <c r="O2293" s="115">
        <v>1.1120599623428451</v>
      </c>
      <c r="P2293" s="115">
        <v>7.8519318241360186E-2</v>
      </c>
      <c r="Q2293" s="115">
        <v>0.93122401825199941</v>
      </c>
      <c r="S2293" s="91">
        <v>0</v>
      </c>
      <c r="T2293" s="86">
        <f>IF(S2293=1,INDEX('LAD average need weights (Rx)'!N:N,MATCH(C2293,'LAD average need weights (Rx)'!B:B,0)),SUMPRODUCT(I$2:Q$2,I2293:Q2293)+$T$2)</f>
        <v>0.84610917505124106</v>
      </c>
    </row>
    <row r="2294" spans="2:20" x14ac:dyDescent="0.2">
      <c r="B2294" s="102" t="s">
        <v>4245</v>
      </c>
      <c r="C2294" s="101" t="s">
        <v>7266</v>
      </c>
      <c r="D2294" s="119">
        <v>12044.955121767664</v>
      </c>
      <c r="E2294" s="119">
        <v>38077.393291381304</v>
      </c>
      <c r="F2294" s="119">
        <v>10593.471207150364</v>
      </c>
      <c r="G2294" s="118">
        <v>0.87949445224630385</v>
      </c>
      <c r="I2294" s="115">
        <v>0.21182266009852216</v>
      </c>
      <c r="J2294" s="115">
        <v>5.1797827864085211E-2</v>
      </c>
      <c r="K2294" s="116">
        <v>72.619553868058802</v>
      </c>
      <c r="L2294" s="115">
        <v>0.12707889125799574</v>
      </c>
      <c r="M2294" s="115">
        <v>0</v>
      </c>
      <c r="N2294" s="117">
        <v>12.621340199335499</v>
      </c>
      <c r="O2294" s="115">
        <v>0.78812976446971805</v>
      </c>
      <c r="P2294" s="115">
        <v>0.12144870626726181</v>
      </c>
      <c r="Q2294" s="115">
        <v>1.0539107421093417</v>
      </c>
      <c r="S2294" s="91">
        <v>0</v>
      </c>
      <c r="T2294" s="86">
        <f>IF(S2294=1,INDEX('LAD average need weights (Rx)'!N:N,MATCH(C2294,'LAD average need weights (Rx)'!B:B,0)),SUMPRODUCT(I$2:Q$2,I2294:Q2294)+$T$2)</f>
        <v>0.84403554868598407</v>
      </c>
    </row>
    <row r="2295" spans="2:20" x14ac:dyDescent="0.2">
      <c r="B2295" s="102" t="s">
        <v>4244</v>
      </c>
      <c r="C2295" s="101" t="s">
        <v>7072</v>
      </c>
      <c r="D2295" s="119">
        <v>12139.904804534443</v>
      </c>
      <c r="E2295" s="119">
        <v>48754.062988215141</v>
      </c>
      <c r="F2295" s="119">
        <v>13563.816161075152</v>
      </c>
      <c r="G2295" s="118">
        <v>1.1172918057816117</v>
      </c>
      <c r="I2295" s="115">
        <v>0.24349635796045785</v>
      </c>
      <c r="J2295" s="115">
        <v>3.1817478760286753E-2</v>
      </c>
      <c r="K2295" s="116">
        <v>77.687617567042395</v>
      </c>
      <c r="L2295" s="115">
        <v>7.0707070707070704E-2</v>
      </c>
      <c r="M2295" s="115">
        <v>0</v>
      </c>
      <c r="N2295" s="117">
        <v>6.8601764477263902</v>
      </c>
      <c r="O2295" s="115">
        <v>1.0984111148694466</v>
      </c>
      <c r="P2295" s="115">
        <v>5.6700490999113444E-2</v>
      </c>
      <c r="Q2295" s="115">
        <v>0.96137167919673538</v>
      </c>
      <c r="S2295" s="91">
        <v>0</v>
      </c>
      <c r="T2295" s="86">
        <f>IF(S2295=1,INDEX('LAD average need weights (Rx)'!N:N,MATCH(C2295,'LAD average need weights (Rx)'!B:B,0)),SUMPRODUCT(I$2:Q$2,I2295:Q2295)+$T$2)</f>
        <v>0.78431820559182541</v>
      </c>
    </row>
    <row r="2296" spans="2:20" x14ac:dyDescent="0.2">
      <c r="B2296" s="102" t="s">
        <v>4243</v>
      </c>
      <c r="C2296" s="101" t="s">
        <v>7013</v>
      </c>
      <c r="D2296" s="119">
        <v>19656.723491444001</v>
      </c>
      <c r="E2296" s="119">
        <v>67454.473653638765</v>
      </c>
      <c r="F2296" s="119">
        <v>18766.437580826921</v>
      </c>
      <c r="G2296" s="118">
        <v>0.95470832608473144</v>
      </c>
      <c r="I2296" s="115">
        <v>0.32614056720098644</v>
      </c>
      <c r="J2296" s="115">
        <v>6.3326887769642293E-2</v>
      </c>
      <c r="K2296" s="116">
        <v>114.879006674519</v>
      </c>
      <c r="L2296" s="115">
        <v>0.11903881700554529</v>
      </c>
      <c r="M2296" s="115">
        <v>0</v>
      </c>
      <c r="N2296" s="117">
        <v>35.201255594817503</v>
      </c>
      <c r="O2296" s="115">
        <v>0.9529768058093856</v>
      </c>
      <c r="P2296" s="115">
        <v>0.1675695714032599</v>
      </c>
      <c r="Q2296" s="115">
        <v>1.0207986607811932</v>
      </c>
      <c r="S2296" s="91">
        <v>0</v>
      </c>
      <c r="T2296" s="86">
        <f>IF(S2296=1,INDEX('LAD average need weights (Rx)'!N:N,MATCH(C2296,'LAD average need weights (Rx)'!B:B,0)),SUMPRODUCT(I$2:Q$2,I2296:Q2296)+$T$2)</f>
        <v>1.1130232625837317</v>
      </c>
    </row>
    <row r="2297" spans="2:20" x14ac:dyDescent="0.2">
      <c r="B2297" s="102" t="s">
        <v>4242</v>
      </c>
      <c r="C2297" s="101" t="s">
        <v>7085</v>
      </c>
      <c r="D2297" s="119">
        <v>5040.9399146382893</v>
      </c>
      <c r="E2297" s="119">
        <v>20064.110920784122</v>
      </c>
      <c r="F2297" s="119">
        <v>5582.0150216140837</v>
      </c>
      <c r="G2297" s="118">
        <v>1.1073361547921998</v>
      </c>
      <c r="I2297" s="115">
        <v>0.30726256983240224</v>
      </c>
      <c r="J2297" s="115">
        <v>5.2474821771505246E-2</v>
      </c>
      <c r="K2297" s="116">
        <v>97.843973537316401</v>
      </c>
      <c r="L2297" s="115">
        <v>4.8507462686567165E-2</v>
      </c>
      <c r="M2297" s="115">
        <v>0</v>
      </c>
      <c r="N2297" s="117">
        <v>17.582934463510401</v>
      </c>
      <c r="O2297" s="115">
        <v>0.98842496148317238</v>
      </c>
      <c r="P2297" s="115">
        <v>8.7014563506188733E-2</v>
      </c>
      <c r="Q2297" s="115">
        <v>0.98281064321601797</v>
      </c>
      <c r="S2297" s="91">
        <v>0</v>
      </c>
      <c r="T2297" s="86">
        <f>IF(S2297=1,INDEX('LAD average need weights (Rx)'!N:N,MATCH(C2297,'LAD average need weights (Rx)'!B:B,0)),SUMPRODUCT(I$2:Q$2,I2297:Q2297)+$T$2)</f>
        <v>0.89237070775668537</v>
      </c>
    </row>
    <row r="2298" spans="2:20" x14ac:dyDescent="0.2">
      <c r="B2298" s="102" t="s">
        <v>4241</v>
      </c>
      <c r="C2298" s="101" t="s">
        <v>7107</v>
      </c>
      <c r="D2298" s="119">
        <v>12164.00597314365</v>
      </c>
      <c r="E2298" s="119">
        <v>45137.055123383267</v>
      </c>
      <c r="F2298" s="119">
        <v>12557.532238777201</v>
      </c>
      <c r="G2298" s="118">
        <v>1.0323516994732163</v>
      </c>
      <c r="I2298" s="115">
        <v>0.30234657039711194</v>
      </c>
      <c r="J2298" s="115">
        <v>3.9048065736025872E-2</v>
      </c>
      <c r="K2298" s="116">
        <v>84.015195702225597</v>
      </c>
      <c r="L2298" s="115">
        <v>0.11725293132328309</v>
      </c>
      <c r="M2298" s="115">
        <v>0</v>
      </c>
      <c r="N2298" s="117">
        <v>12.9799890850175</v>
      </c>
      <c r="O2298" s="115">
        <v>0.96406512928654708</v>
      </c>
      <c r="P2298" s="115">
        <v>0.13085443303616714</v>
      </c>
      <c r="Q2298" s="115">
        <v>0.99534546582220218</v>
      </c>
      <c r="S2298" s="91">
        <v>0</v>
      </c>
      <c r="T2298" s="86">
        <f>IF(S2298=1,INDEX('LAD average need weights (Rx)'!N:N,MATCH(C2298,'LAD average need weights (Rx)'!B:B,0)),SUMPRODUCT(I$2:Q$2,I2298:Q2298)+$T$2)</f>
        <v>0.87952762267870988</v>
      </c>
    </row>
    <row r="2299" spans="2:20" x14ac:dyDescent="0.2">
      <c r="B2299" s="102" t="s">
        <v>4240</v>
      </c>
      <c r="C2299" s="101" t="s">
        <v>7264</v>
      </c>
      <c r="D2299" s="119">
        <v>13801.690415459519</v>
      </c>
      <c r="E2299" s="119">
        <v>50331.738000385099</v>
      </c>
      <c r="F2299" s="119">
        <v>14002.739453112739</v>
      </c>
      <c r="G2299" s="118">
        <v>1.0145669864778317</v>
      </c>
      <c r="I2299" s="115">
        <v>0.34686346863468637</v>
      </c>
      <c r="J2299" s="115">
        <v>3.4969688765776136E-2</v>
      </c>
      <c r="K2299" s="116">
        <v>91.764612931284404</v>
      </c>
      <c r="L2299" s="115">
        <v>0.11402095084609186</v>
      </c>
      <c r="M2299" s="115">
        <v>0</v>
      </c>
      <c r="N2299" s="117">
        <v>11.895890765439299</v>
      </c>
      <c r="O2299" s="115">
        <v>1.0521528966422773</v>
      </c>
      <c r="P2299" s="115">
        <v>0.14381025195939159</v>
      </c>
      <c r="Q2299" s="115">
        <v>0.97877618024123636</v>
      </c>
      <c r="S2299" s="91">
        <v>0</v>
      </c>
      <c r="T2299" s="86">
        <f>IF(S2299=1,INDEX('LAD average need weights (Rx)'!N:N,MATCH(C2299,'LAD average need weights (Rx)'!B:B,0)),SUMPRODUCT(I$2:Q$2,I2299:Q2299)+$T$2)</f>
        <v>0.89470061422502978</v>
      </c>
    </row>
    <row r="2300" spans="2:20" x14ac:dyDescent="0.2">
      <c r="B2300" s="102" t="s">
        <v>4239</v>
      </c>
      <c r="C2300" s="101" t="s">
        <v>7013</v>
      </c>
      <c r="D2300" s="119">
        <v>7938.5986691568251</v>
      </c>
      <c r="E2300" s="119">
        <v>29027.142326747089</v>
      </c>
      <c r="F2300" s="119">
        <v>8075.6104839207082</v>
      </c>
      <c r="G2300" s="118">
        <v>1.0172589420971996</v>
      </c>
      <c r="I2300" s="115">
        <v>0.3380084151472651</v>
      </c>
      <c r="J2300" s="115">
        <v>5.2920185138626133E-2</v>
      </c>
      <c r="K2300" s="116">
        <v>99.665075702956003</v>
      </c>
      <c r="L2300" s="115">
        <v>0.11925175370226032</v>
      </c>
      <c r="M2300" s="115">
        <v>0</v>
      </c>
      <c r="N2300" s="117">
        <v>29.415198125450601</v>
      </c>
      <c r="O2300" s="115">
        <v>1.0076602503144487</v>
      </c>
      <c r="P2300" s="115">
        <v>0.14606150949053079</v>
      </c>
      <c r="Q2300" s="115">
        <v>1.0115288864290655</v>
      </c>
      <c r="S2300" s="91">
        <v>0</v>
      </c>
      <c r="T2300" s="86">
        <f>IF(S2300=1,INDEX('LAD average need weights (Rx)'!N:N,MATCH(C2300,'LAD average need weights (Rx)'!B:B,0)),SUMPRODUCT(I$2:Q$2,I2300:Q2300)+$T$2)</f>
        <v>1.0530668649751802</v>
      </c>
    </row>
    <row r="2301" spans="2:20" x14ac:dyDescent="0.2">
      <c r="B2301" s="102" t="s">
        <v>4238</v>
      </c>
      <c r="C2301" s="101" t="s">
        <v>7043</v>
      </c>
      <c r="D2301" s="119">
        <v>13535.493192739994</v>
      </c>
      <c r="E2301" s="119">
        <v>54474.62935450425</v>
      </c>
      <c r="F2301" s="119">
        <v>15155.328863274575</v>
      </c>
      <c r="G2301" s="118">
        <v>1.1196731916206355</v>
      </c>
      <c r="I2301" s="115">
        <v>0.32310984308131241</v>
      </c>
      <c r="J2301" s="115">
        <v>5.4567606753657801E-2</v>
      </c>
      <c r="K2301" s="116">
        <v>101.554967432807</v>
      </c>
      <c r="L2301" s="115">
        <v>0.11060668592653736</v>
      </c>
      <c r="M2301" s="115">
        <v>0</v>
      </c>
      <c r="N2301" s="117">
        <v>17.294307778692801</v>
      </c>
      <c r="O2301" s="115">
        <v>0.93918509541874351</v>
      </c>
      <c r="P2301" s="115">
        <v>0.17732764180003108</v>
      </c>
      <c r="Q2301" s="115">
        <v>1.0058134254248499</v>
      </c>
      <c r="S2301" s="91">
        <v>0</v>
      </c>
      <c r="T2301" s="86">
        <f>IF(S2301=1,INDEX('LAD average need weights (Rx)'!N:N,MATCH(C2301,'LAD average need weights (Rx)'!B:B,0)),SUMPRODUCT(I$2:Q$2,I2301:Q2301)+$T$2)</f>
        <v>0.94260429389727107</v>
      </c>
    </row>
    <row r="2302" spans="2:20" x14ac:dyDescent="0.2">
      <c r="B2302" s="102" t="s">
        <v>4237</v>
      </c>
      <c r="C2302" s="101" t="s">
        <v>7085</v>
      </c>
      <c r="D2302" s="119">
        <v>2902.4264434241863</v>
      </c>
      <c r="E2302" s="119">
        <v>10337.863298193493</v>
      </c>
      <c r="F2302" s="119">
        <v>2876.0859850576321</v>
      </c>
      <c r="G2302" s="118">
        <v>0.99092467668690387</v>
      </c>
      <c r="I2302" s="115">
        <v>0.23589743589743589</v>
      </c>
      <c r="J2302" s="115">
        <v>5.0173332093279815E-2</v>
      </c>
      <c r="K2302" s="116">
        <v>93.505318322981296</v>
      </c>
      <c r="L2302" s="115">
        <v>7.7519379844961239E-2</v>
      </c>
      <c r="M2302" s="115">
        <v>0</v>
      </c>
      <c r="N2302" s="117">
        <v>15.688305900621099</v>
      </c>
      <c r="O2302" s="115">
        <v>1.0139929749984311</v>
      </c>
      <c r="P2302" s="115">
        <v>0.12041323503944849</v>
      </c>
      <c r="Q2302" s="115">
        <v>0.97678516388369385</v>
      </c>
      <c r="S2302" s="91">
        <v>0</v>
      </c>
      <c r="T2302" s="86">
        <f>IF(S2302=1,INDEX('LAD average need weights (Rx)'!N:N,MATCH(C2302,'LAD average need weights (Rx)'!B:B,0)),SUMPRODUCT(I$2:Q$2,I2302:Q2302)+$T$2)</f>
        <v>0.87937014251167933</v>
      </c>
    </row>
    <row r="2303" spans="2:20" x14ac:dyDescent="0.2">
      <c r="B2303" s="102" t="s">
        <v>4236</v>
      </c>
      <c r="C2303" s="101" t="s">
        <v>7265</v>
      </c>
      <c r="D2303" s="119">
        <v>10569.399183845188</v>
      </c>
      <c r="E2303" s="119">
        <v>44556.042213300665</v>
      </c>
      <c r="F2303" s="119">
        <v>12395.889253217687</v>
      </c>
      <c r="G2303" s="118">
        <v>1.1728092616810424</v>
      </c>
      <c r="I2303" s="115">
        <v>0.24929971988795518</v>
      </c>
      <c r="J2303" s="115">
        <v>3.8266694395160436E-2</v>
      </c>
      <c r="K2303" s="116">
        <v>96.513080335140501</v>
      </c>
      <c r="L2303" s="115">
        <v>8.6434573829531819E-2</v>
      </c>
      <c r="M2303" s="115">
        <v>0</v>
      </c>
      <c r="N2303" s="117">
        <v>15.3683180877279</v>
      </c>
      <c r="O2303" s="115">
        <v>1.1003475716617226</v>
      </c>
      <c r="P2303" s="115">
        <v>0.10072953141036796</v>
      </c>
      <c r="Q2303" s="115">
        <v>0.96479878914822848</v>
      </c>
      <c r="S2303" s="91">
        <v>0</v>
      </c>
      <c r="T2303" s="86">
        <f>IF(S2303=1,INDEX('LAD average need weights (Rx)'!N:N,MATCH(C2303,'LAD average need weights (Rx)'!B:B,0)),SUMPRODUCT(I$2:Q$2,I2303:Q2303)+$T$2)</f>
        <v>0.89030111766544751</v>
      </c>
    </row>
    <row r="2304" spans="2:20" x14ac:dyDescent="0.2">
      <c r="B2304" s="102" t="s">
        <v>4235</v>
      </c>
      <c r="C2304" s="101" t="s">
        <v>7267</v>
      </c>
      <c r="D2304" s="119">
        <v>11054.336189428748</v>
      </c>
      <c r="E2304" s="119">
        <v>43183.273313476791</v>
      </c>
      <c r="F2304" s="119">
        <v>12013.972673396365</v>
      </c>
      <c r="G2304" s="118">
        <v>1.0868108647614061</v>
      </c>
      <c r="I2304" s="115">
        <v>0.30303030303030304</v>
      </c>
      <c r="J2304" s="115">
        <v>4.1502573619354104E-2</v>
      </c>
      <c r="K2304" s="116">
        <v>87.489042121017704</v>
      </c>
      <c r="L2304" s="115">
        <v>0.10275229357798166</v>
      </c>
      <c r="M2304" s="115">
        <v>0</v>
      </c>
      <c r="N2304" s="117">
        <v>11.4208350438315</v>
      </c>
      <c r="O2304" s="115">
        <v>1.015873085972391</v>
      </c>
      <c r="P2304" s="115">
        <v>0.12899199836264824</v>
      </c>
      <c r="Q2304" s="115">
        <v>0.97673993373349</v>
      </c>
      <c r="S2304" s="91">
        <v>0</v>
      </c>
      <c r="T2304" s="86">
        <f>IF(S2304=1,INDEX('LAD average need weights (Rx)'!N:N,MATCH(C2304,'LAD average need weights (Rx)'!B:B,0)),SUMPRODUCT(I$2:Q$2,I2304:Q2304)+$T$2)</f>
        <v>0.86619209555173438</v>
      </c>
    </row>
    <row r="2305" spans="2:20" x14ac:dyDescent="0.2">
      <c r="B2305" s="102" t="s">
        <v>4234</v>
      </c>
      <c r="C2305" s="101" t="s">
        <v>7103</v>
      </c>
      <c r="D2305" s="119">
        <v>9218.4976525415168</v>
      </c>
      <c r="E2305" s="119">
        <v>32640.521385299631</v>
      </c>
      <c r="F2305" s="119">
        <v>9080.8848398719747</v>
      </c>
      <c r="G2305" s="118">
        <v>0.98507209983053989</v>
      </c>
      <c r="I2305" s="115">
        <v>0.28882438316400583</v>
      </c>
      <c r="J2305" s="115">
        <v>6.2508609714135591E-2</v>
      </c>
      <c r="K2305" s="116">
        <v>106.817293054234</v>
      </c>
      <c r="L2305" s="115">
        <v>0.13512004466778335</v>
      </c>
      <c r="M2305" s="115">
        <v>0</v>
      </c>
      <c r="N2305" s="117">
        <v>22.383839200761201</v>
      </c>
      <c r="O2305" s="115">
        <v>0.92144443782806895</v>
      </c>
      <c r="P2305" s="115">
        <v>0.15729495088279322</v>
      </c>
      <c r="Q2305" s="115">
        <v>1.0288216996039503</v>
      </c>
      <c r="S2305" s="91">
        <v>0</v>
      </c>
      <c r="T2305" s="86">
        <f>IF(S2305=1,INDEX('LAD average need weights (Rx)'!N:N,MATCH(C2305,'LAD average need weights (Rx)'!B:B,0)),SUMPRODUCT(I$2:Q$2,I2305:Q2305)+$T$2)</f>
        <v>0.99979061570889938</v>
      </c>
    </row>
    <row r="2306" spans="2:20" x14ac:dyDescent="0.2">
      <c r="B2306" s="102" t="s">
        <v>4233</v>
      </c>
      <c r="C2306" s="101" t="s">
        <v>7013</v>
      </c>
      <c r="D2306" s="119">
        <v>5022.8855354599073</v>
      </c>
      <c r="E2306" s="119">
        <v>19734.36424625872</v>
      </c>
      <c r="F2306" s="119">
        <v>5490.2765489852573</v>
      </c>
      <c r="G2306" s="118">
        <v>1.0930522923976118</v>
      </c>
      <c r="I2306" s="115">
        <v>0.30607966457023061</v>
      </c>
      <c r="J2306" s="115">
        <v>4.3035573535321267E-2</v>
      </c>
      <c r="K2306" s="116">
        <v>101.278416224046</v>
      </c>
      <c r="L2306" s="115">
        <v>8.6705202312138727E-2</v>
      </c>
      <c r="M2306" s="115">
        <v>0</v>
      </c>
      <c r="N2306" s="117">
        <v>20.693214389184</v>
      </c>
      <c r="O2306" s="115">
        <v>1.0888234068011755</v>
      </c>
      <c r="P2306" s="115">
        <v>8.5266063032419459E-2</v>
      </c>
      <c r="Q2306" s="115">
        <v>0.95297892565988596</v>
      </c>
      <c r="S2306" s="91">
        <v>0</v>
      </c>
      <c r="T2306" s="86">
        <f>IF(S2306=1,INDEX('LAD average need weights (Rx)'!N:N,MATCH(C2306,'LAD average need weights (Rx)'!B:B,0)),SUMPRODUCT(I$2:Q$2,I2306:Q2306)+$T$2)</f>
        <v>0.94659648426939491</v>
      </c>
    </row>
    <row r="2307" spans="2:20" x14ac:dyDescent="0.2">
      <c r="B2307" s="102" t="s">
        <v>4232</v>
      </c>
      <c r="C2307" s="101" t="s">
        <v>7103</v>
      </c>
      <c r="D2307" s="119">
        <v>19038.579644347203</v>
      </c>
      <c r="E2307" s="119">
        <v>61759.007479215557</v>
      </c>
      <c r="F2307" s="119">
        <v>17181.907976388175</v>
      </c>
      <c r="G2307" s="118">
        <v>0.90247845676290783</v>
      </c>
      <c r="I2307" s="115">
        <v>0.27123287671232876</v>
      </c>
      <c r="J2307" s="115">
        <v>6.5760575996940046E-2</v>
      </c>
      <c r="K2307" s="116">
        <v>101.84375971473</v>
      </c>
      <c r="L2307" s="115">
        <v>0.15394912985274431</v>
      </c>
      <c r="M2307" s="115">
        <v>0</v>
      </c>
      <c r="N2307" s="117">
        <v>23.4380269726616</v>
      </c>
      <c r="O2307" s="115">
        <v>0.93210966913962912</v>
      </c>
      <c r="P2307" s="115">
        <v>0.19075375163117742</v>
      </c>
      <c r="Q2307" s="115">
        <v>1.0245769368296935</v>
      </c>
      <c r="S2307" s="91">
        <v>0</v>
      </c>
      <c r="T2307" s="86">
        <f>IF(S2307=1,INDEX('LAD average need weights (Rx)'!N:N,MATCH(C2307,'LAD average need weights (Rx)'!B:B,0)),SUMPRODUCT(I$2:Q$2,I2307:Q2307)+$T$2)</f>
        <v>1.0161573692504635</v>
      </c>
    </row>
    <row r="2308" spans="2:20" x14ac:dyDescent="0.2">
      <c r="B2308" s="102" t="s">
        <v>4231</v>
      </c>
      <c r="C2308" s="101" t="s">
        <v>7263</v>
      </c>
      <c r="D2308" s="119">
        <v>10727.959111984017</v>
      </c>
      <c r="E2308" s="119">
        <v>44749.072566234448</v>
      </c>
      <c r="F2308" s="119">
        <v>12449.592023001904</v>
      </c>
      <c r="G2308" s="118">
        <v>1.1604809351943446</v>
      </c>
      <c r="I2308" s="115">
        <v>0.27808471454880296</v>
      </c>
      <c r="J2308" s="115">
        <v>8.2623383495968192E-2</v>
      </c>
      <c r="K2308" s="116">
        <v>103.326295444086</v>
      </c>
      <c r="L2308" s="115">
        <v>0.10752118644067797</v>
      </c>
      <c r="M2308" s="115">
        <v>0</v>
      </c>
      <c r="N2308" s="117">
        <v>24.250009295904299</v>
      </c>
      <c r="O2308" s="115">
        <v>1.1499515877916568</v>
      </c>
      <c r="P2308" s="115">
        <v>6.9100347799214534E-2</v>
      </c>
      <c r="Q2308" s="115">
        <v>0.91970104067364633</v>
      </c>
      <c r="S2308" s="91">
        <v>0</v>
      </c>
      <c r="T2308" s="86">
        <f>IF(S2308=1,INDEX('LAD average need weights (Rx)'!N:N,MATCH(C2308,'LAD average need weights (Rx)'!B:B,0)),SUMPRODUCT(I$2:Q$2,I2308:Q2308)+$T$2)</f>
        <v>1.0010612606746081</v>
      </c>
    </row>
    <row r="2309" spans="2:20" x14ac:dyDescent="0.2">
      <c r="B2309" s="102" t="s">
        <v>4230</v>
      </c>
      <c r="C2309" s="101" t="s">
        <v>7013</v>
      </c>
      <c r="D2309" s="119">
        <v>18047.799624047901</v>
      </c>
      <c r="E2309" s="119">
        <v>62096.149674123139</v>
      </c>
      <c r="F2309" s="119">
        <v>17275.7039488997</v>
      </c>
      <c r="G2309" s="118">
        <v>0.95721940118841875</v>
      </c>
      <c r="I2309" s="115">
        <v>0.38305383936451898</v>
      </c>
      <c r="J2309" s="115">
        <v>5.3679608644892157E-2</v>
      </c>
      <c r="K2309" s="116">
        <v>119.285599583674</v>
      </c>
      <c r="L2309" s="115">
        <v>0.10999281092739037</v>
      </c>
      <c r="M2309" s="115">
        <v>0</v>
      </c>
      <c r="N2309" s="117">
        <v>26.2464809307858</v>
      </c>
      <c r="O2309" s="115">
        <v>0.98144326945369165</v>
      </c>
      <c r="P2309" s="115">
        <v>6.3353649821557334E-2</v>
      </c>
      <c r="Q2309" s="115">
        <v>0.98818596853569729</v>
      </c>
      <c r="S2309" s="91">
        <v>0</v>
      </c>
      <c r="T2309" s="86">
        <f>IF(S2309=1,INDEX('LAD average need weights (Rx)'!N:N,MATCH(C2309,'LAD average need weights (Rx)'!B:B,0)),SUMPRODUCT(I$2:Q$2,I2309:Q2309)+$T$2)</f>
        <v>1.0347783210337254</v>
      </c>
    </row>
    <row r="2310" spans="2:20" x14ac:dyDescent="0.2">
      <c r="B2310" s="102" t="s">
        <v>4229</v>
      </c>
      <c r="C2310" s="101" t="s">
        <v>7107</v>
      </c>
      <c r="D2310" s="119">
        <v>8119.0862902464478</v>
      </c>
      <c r="E2310" s="119">
        <v>34478.724682017826</v>
      </c>
      <c r="F2310" s="119">
        <v>9592.2894296677987</v>
      </c>
      <c r="G2310" s="118">
        <v>1.1814493757987432</v>
      </c>
      <c r="I2310" s="115">
        <v>0.29326923076923078</v>
      </c>
      <c r="J2310" s="115">
        <v>3.029803647131003E-2</v>
      </c>
      <c r="K2310" s="116">
        <v>76.961656325186794</v>
      </c>
      <c r="L2310" s="115">
        <v>8.3657587548638127E-2</v>
      </c>
      <c r="M2310" s="115">
        <v>0</v>
      </c>
      <c r="N2310" s="117">
        <v>13.620553881220699</v>
      </c>
      <c r="O2310" s="115">
        <v>1.2531841101058152</v>
      </c>
      <c r="P2310" s="115">
        <v>0.13721022183830597</v>
      </c>
      <c r="Q2310" s="115">
        <v>0.92296544315089668</v>
      </c>
      <c r="S2310" s="91">
        <v>0</v>
      </c>
      <c r="T2310" s="86">
        <f>IF(S2310=1,INDEX('LAD average need weights (Rx)'!N:N,MATCH(C2310,'LAD average need weights (Rx)'!B:B,0)),SUMPRODUCT(I$2:Q$2,I2310:Q2310)+$T$2)</f>
        <v>0.87733860056843938</v>
      </c>
    </row>
    <row r="2311" spans="2:20" x14ac:dyDescent="0.2">
      <c r="B2311" s="102" t="s">
        <v>4228</v>
      </c>
      <c r="C2311" s="101" t="s">
        <v>7261</v>
      </c>
      <c r="D2311" s="119">
        <v>12640.520309512844</v>
      </c>
      <c r="E2311" s="119">
        <v>56645.877962008279</v>
      </c>
      <c r="F2311" s="119">
        <v>15759.389635795091</v>
      </c>
      <c r="G2311" s="118">
        <v>1.246735834436743</v>
      </c>
      <c r="I2311" s="115">
        <v>0.29088558500323208</v>
      </c>
      <c r="J2311" s="115">
        <v>3.9468626101736487E-2</v>
      </c>
      <c r="K2311" s="116">
        <v>97.089892443463896</v>
      </c>
      <c r="L2311" s="115">
        <v>0.10590205106739221</v>
      </c>
      <c r="M2311" s="115">
        <v>0</v>
      </c>
      <c r="N2311" s="117">
        <v>16.234926985659101</v>
      </c>
      <c r="O2311" s="115">
        <v>1.0810806882683484</v>
      </c>
      <c r="P2311" s="115">
        <v>0.1291739897780104</v>
      </c>
      <c r="Q2311" s="115">
        <v>0.94429807956370482</v>
      </c>
      <c r="S2311" s="91">
        <v>0</v>
      </c>
      <c r="T2311" s="86">
        <f>IF(S2311=1,INDEX('LAD average need weights (Rx)'!N:N,MATCH(C2311,'LAD average need weights (Rx)'!B:B,0)),SUMPRODUCT(I$2:Q$2,I2311:Q2311)+$T$2)</f>
        <v>0.91483495806958093</v>
      </c>
    </row>
    <row r="2312" spans="2:20" x14ac:dyDescent="0.2">
      <c r="B2312" s="102" t="s">
        <v>4227</v>
      </c>
      <c r="C2312" s="101" t="s">
        <v>7107</v>
      </c>
      <c r="D2312" s="119">
        <v>25639.686451552436</v>
      </c>
      <c r="E2312" s="119">
        <v>102585.47595006239</v>
      </c>
      <c r="F2312" s="119">
        <v>28540.196473868953</v>
      </c>
      <c r="G2312" s="118">
        <v>1.1131257992486447</v>
      </c>
      <c r="I2312" s="115">
        <v>0.25752919483712355</v>
      </c>
      <c r="J2312" s="115">
        <v>2.7760654828669226E-2</v>
      </c>
      <c r="K2312" s="116">
        <v>93.460811768876198</v>
      </c>
      <c r="L2312" s="115">
        <v>8.0314009661835745E-2</v>
      </c>
      <c r="M2312" s="115">
        <v>0</v>
      </c>
      <c r="N2312" s="117">
        <v>10.073682736618199</v>
      </c>
      <c r="O2312" s="115">
        <v>1.1343681645311454</v>
      </c>
      <c r="P2312" s="115">
        <v>9.6323132819730525E-2</v>
      </c>
      <c r="Q2312" s="115">
        <v>0.91601863165740194</v>
      </c>
      <c r="S2312" s="91">
        <v>0</v>
      </c>
      <c r="T2312" s="86">
        <f>IF(S2312=1,INDEX('LAD average need weights (Rx)'!N:N,MATCH(C2312,'LAD average need weights (Rx)'!B:B,0)),SUMPRODUCT(I$2:Q$2,I2312:Q2312)+$T$2)</f>
        <v>0.83210279089783479</v>
      </c>
    </row>
    <row r="2313" spans="2:20" x14ac:dyDescent="0.2">
      <c r="B2313" s="102" t="s">
        <v>4226</v>
      </c>
      <c r="C2313" s="101" t="s">
        <v>7263</v>
      </c>
      <c r="D2313" s="119">
        <v>5417.0637095365428</v>
      </c>
      <c r="E2313" s="119">
        <v>24281.713613375381</v>
      </c>
      <c r="F2313" s="119">
        <v>6755.3897940221068</v>
      </c>
      <c r="G2313" s="118">
        <v>1.2470574754602737</v>
      </c>
      <c r="I2313" s="115">
        <v>0.28733766233766234</v>
      </c>
      <c r="J2313" s="115">
        <v>4.3649459664915562E-2</v>
      </c>
      <c r="K2313" s="116">
        <v>106.008235883729</v>
      </c>
      <c r="L2313" s="115">
        <v>8.1309398099260827E-2</v>
      </c>
      <c r="M2313" s="115">
        <v>0</v>
      </c>
      <c r="N2313" s="117">
        <v>9.8318426328098898</v>
      </c>
      <c r="O2313" s="115">
        <v>1.1469550460747118</v>
      </c>
      <c r="P2313" s="115">
        <v>2.8374349100314548E-2</v>
      </c>
      <c r="Q2313" s="115">
        <v>0.9445604865628332</v>
      </c>
      <c r="S2313" s="91">
        <v>0</v>
      </c>
      <c r="T2313" s="86">
        <f>IF(S2313=1,INDEX('LAD average need weights (Rx)'!N:N,MATCH(C2313,'LAD average need weights (Rx)'!B:B,0)),SUMPRODUCT(I$2:Q$2,I2313:Q2313)+$T$2)</f>
        <v>0.85796895542356311</v>
      </c>
    </row>
    <row r="2314" spans="2:20" x14ac:dyDescent="0.2">
      <c r="B2314" s="102" t="s">
        <v>4225</v>
      </c>
      <c r="C2314" s="101" t="s">
        <v>7264</v>
      </c>
      <c r="D2314" s="119">
        <v>6742.5475325302223</v>
      </c>
      <c r="E2314" s="119">
        <v>25829.891059134217</v>
      </c>
      <c r="F2314" s="119">
        <v>7186.1065993901375</v>
      </c>
      <c r="G2314" s="118">
        <v>1.0657850856400954</v>
      </c>
      <c r="I2314" s="115">
        <v>0.31275720164609055</v>
      </c>
      <c r="J2314" s="115">
        <v>2.5722271690750531E-2</v>
      </c>
      <c r="K2314" s="116">
        <v>84.9125144460954</v>
      </c>
      <c r="L2314" s="115">
        <v>7.5598086124401914E-2</v>
      </c>
      <c r="M2314" s="115">
        <v>0</v>
      </c>
      <c r="N2314" s="117">
        <v>7.4221967970942702</v>
      </c>
      <c r="O2314" s="115">
        <v>1.1617951473737487</v>
      </c>
      <c r="P2314" s="115">
        <v>8.5424505889973426E-2</v>
      </c>
      <c r="Q2314" s="115">
        <v>0.95607814775604338</v>
      </c>
      <c r="S2314" s="91">
        <v>0</v>
      </c>
      <c r="T2314" s="86">
        <f>IF(S2314=1,INDEX('LAD average need weights (Rx)'!N:N,MATCH(C2314,'LAD average need weights (Rx)'!B:B,0)),SUMPRODUCT(I$2:Q$2,I2314:Q2314)+$T$2)</f>
        <v>0.82204859978969702</v>
      </c>
    </row>
    <row r="2315" spans="2:20" x14ac:dyDescent="0.2">
      <c r="B2315" s="102" t="s">
        <v>4224</v>
      </c>
      <c r="C2315" s="101" t="s">
        <v>7072</v>
      </c>
      <c r="D2315" s="119">
        <v>5170.8331296059823</v>
      </c>
      <c r="E2315" s="119">
        <v>21062.167408481422</v>
      </c>
      <c r="F2315" s="119">
        <v>5859.6832586339769</v>
      </c>
      <c r="G2315" s="118">
        <v>1.1332184024821712</v>
      </c>
      <c r="I2315" s="115">
        <v>0.30638297872340425</v>
      </c>
      <c r="J2315" s="115">
        <v>3.7757965208698924E-2</v>
      </c>
      <c r="K2315" s="116">
        <v>79.421086052112997</v>
      </c>
      <c r="L2315" s="115">
        <v>7.5324675324675322E-2</v>
      </c>
      <c r="M2315" s="115">
        <v>0</v>
      </c>
      <c r="N2315" s="117">
        <v>10.1766744033282</v>
      </c>
      <c r="O2315" s="115">
        <v>1.1014859521102596</v>
      </c>
      <c r="P2315" s="115">
        <v>8.0408410308445449E-2</v>
      </c>
      <c r="Q2315" s="115">
        <v>0.96172374864373833</v>
      </c>
      <c r="S2315" s="91">
        <v>0</v>
      </c>
      <c r="T2315" s="86">
        <f>IF(S2315=1,INDEX('LAD average need weights (Rx)'!N:N,MATCH(C2315,'LAD average need weights (Rx)'!B:B,0)),SUMPRODUCT(I$2:Q$2,I2315:Q2315)+$T$2)</f>
        <v>0.83465991273781881</v>
      </c>
    </row>
    <row r="2316" spans="2:20" x14ac:dyDescent="0.2">
      <c r="B2316" s="102" t="s">
        <v>4223</v>
      </c>
      <c r="C2316" s="101" t="s">
        <v>7107</v>
      </c>
      <c r="D2316" s="119">
        <v>20309.121809034965</v>
      </c>
      <c r="E2316" s="119">
        <v>72818.32694410166</v>
      </c>
      <c r="F2316" s="119">
        <v>20258.709516489042</v>
      </c>
      <c r="G2316" s="118">
        <v>0.99751775123415254</v>
      </c>
      <c r="I2316" s="115">
        <v>0.27431192660550457</v>
      </c>
      <c r="J2316" s="115">
        <v>3.4481229456576883E-2</v>
      </c>
      <c r="K2316" s="116">
        <v>87.882749246498506</v>
      </c>
      <c r="L2316" s="115">
        <v>9.9910260245288665E-2</v>
      </c>
      <c r="M2316" s="115">
        <v>0</v>
      </c>
      <c r="N2316" s="117">
        <v>11.1531044855505</v>
      </c>
      <c r="O2316" s="115">
        <v>0.93715729891247557</v>
      </c>
      <c r="P2316" s="115">
        <v>0.10613624252045631</v>
      </c>
      <c r="Q2316" s="115">
        <v>1.0004954412744238</v>
      </c>
      <c r="S2316" s="91">
        <v>0</v>
      </c>
      <c r="T2316" s="86">
        <f>IF(S2316=1,INDEX('LAD average need weights (Rx)'!N:N,MATCH(C2316,'LAD average need weights (Rx)'!B:B,0)),SUMPRODUCT(I$2:Q$2,I2316:Q2316)+$T$2)</f>
        <v>0.84502234605492177</v>
      </c>
    </row>
    <row r="2317" spans="2:20" x14ac:dyDescent="0.2">
      <c r="B2317" s="102" t="s">
        <v>4222</v>
      </c>
      <c r="C2317" s="101" t="s">
        <v>7266</v>
      </c>
      <c r="D2317" s="119">
        <v>10173.735392842196</v>
      </c>
      <c r="E2317" s="119">
        <v>34100.192102825597</v>
      </c>
      <c r="F2317" s="119">
        <v>9486.9782822382585</v>
      </c>
      <c r="G2317" s="118">
        <v>0.93249705402333238</v>
      </c>
      <c r="I2317" s="115">
        <v>0.2944038929440389</v>
      </c>
      <c r="J2317" s="115">
        <v>7.4889267281093422E-2</v>
      </c>
      <c r="K2317" s="116">
        <v>104.08970898355101</v>
      </c>
      <c r="L2317" s="115">
        <v>0.1221814368117462</v>
      </c>
      <c r="M2317" s="115">
        <v>0</v>
      </c>
      <c r="N2317" s="117">
        <v>25.130794285111801</v>
      </c>
      <c r="O2317" s="115">
        <v>1.000637794731601</v>
      </c>
      <c r="P2317" s="115">
        <v>0.34459874502905219</v>
      </c>
      <c r="Q2317" s="115">
        <v>0.99997598602416771</v>
      </c>
      <c r="S2317" s="91">
        <v>0</v>
      </c>
      <c r="T2317" s="86">
        <f>IF(S2317=1,INDEX('LAD average need weights (Rx)'!N:N,MATCH(C2317,'LAD average need weights (Rx)'!B:B,0)),SUMPRODUCT(I$2:Q$2,I2317:Q2317)+$T$2)</f>
        <v>1.0421166521598582</v>
      </c>
    </row>
    <row r="2318" spans="2:20" x14ac:dyDescent="0.2">
      <c r="B2318" s="102" t="s">
        <v>4221</v>
      </c>
      <c r="C2318" s="101" t="s">
        <v>7072</v>
      </c>
      <c r="D2318" s="119">
        <v>17910.744353707058</v>
      </c>
      <c r="E2318" s="119">
        <v>64204.588966065261</v>
      </c>
      <c r="F2318" s="119">
        <v>17862.290608345975</v>
      </c>
      <c r="G2318" s="118">
        <v>0.99729471068291731</v>
      </c>
      <c r="I2318" s="115">
        <v>0.26364572605561276</v>
      </c>
      <c r="J2318" s="115">
        <v>6.9716036700034373E-2</v>
      </c>
      <c r="K2318" s="116">
        <v>105.926399818402</v>
      </c>
      <c r="L2318" s="115">
        <v>5.856353591160221E-2</v>
      </c>
      <c r="M2318" s="115">
        <v>0</v>
      </c>
      <c r="N2318" s="117">
        <v>30.528020732445501</v>
      </c>
      <c r="O2318" s="115">
        <v>0.91411120529611156</v>
      </c>
      <c r="P2318" s="115">
        <v>0.33136617120281242</v>
      </c>
      <c r="Q2318" s="115">
        <v>1.0168390940397685</v>
      </c>
      <c r="S2318" s="91">
        <v>0</v>
      </c>
      <c r="T2318" s="86">
        <f>IF(S2318=1,INDEX('LAD average need weights (Rx)'!N:N,MATCH(C2318,'LAD average need weights (Rx)'!B:B,0)),SUMPRODUCT(I$2:Q$2,I2318:Q2318)+$T$2)</f>
        <v>1.0300832611916988</v>
      </c>
    </row>
    <row r="2319" spans="2:20" x14ac:dyDescent="0.2">
      <c r="B2319" s="102" t="s">
        <v>4220</v>
      </c>
      <c r="C2319" s="101" t="s">
        <v>7085</v>
      </c>
      <c r="D2319" s="119">
        <v>12112.255098782372</v>
      </c>
      <c r="E2319" s="119">
        <v>37806.245461985665</v>
      </c>
      <c r="F2319" s="119">
        <v>10518.035457081984</v>
      </c>
      <c r="G2319" s="118">
        <v>0.8683796181059088</v>
      </c>
      <c r="I2319" s="115">
        <v>0.26315789473684209</v>
      </c>
      <c r="J2319" s="115">
        <v>9.2673236286369948E-2</v>
      </c>
      <c r="K2319" s="116">
        <v>140.601264044944</v>
      </c>
      <c r="L2319" s="115">
        <v>7.0048309178743967E-2</v>
      </c>
      <c r="M2319" s="115">
        <v>0</v>
      </c>
      <c r="N2319" s="117">
        <v>35.443579119850199</v>
      </c>
      <c r="O2319" s="115">
        <v>0.82506928010401415</v>
      </c>
      <c r="P2319" s="115">
        <v>0.35017757590566168</v>
      </c>
      <c r="Q2319" s="115">
        <v>1.0759624693921968</v>
      </c>
      <c r="S2319" s="91">
        <v>0</v>
      </c>
      <c r="T2319" s="86">
        <f>IF(S2319=1,INDEX('LAD average need weights (Rx)'!N:N,MATCH(C2319,'LAD average need weights (Rx)'!B:B,0)),SUMPRODUCT(I$2:Q$2,I2319:Q2319)+$T$2)</f>
        <v>1.1233208682372433</v>
      </c>
    </row>
    <row r="2320" spans="2:20" x14ac:dyDescent="0.2">
      <c r="B2320" s="102" t="s">
        <v>4219</v>
      </c>
      <c r="C2320" s="101" t="s">
        <v>7267</v>
      </c>
      <c r="D2320" s="119">
        <v>6920.9665850797792</v>
      </c>
      <c r="E2320" s="119">
        <v>24694.885972637825</v>
      </c>
      <c r="F2320" s="119">
        <v>6870.3380379300688</v>
      </c>
      <c r="G2320" s="118">
        <v>0.99268475775351162</v>
      </c>
      <c r="I2320" s="115">
        <v>0.20462046204620463</v>
      </c>
      <c r="J2320" s="115">
        <v>3.0697898625874957E-2</v>
      </c>
      <c r="K2320" s="116">
        <v>94.337741150028094</v>
      </c>
      <c r="L2320" s="115">
        <v>0.1099899091826438</v>
      </c>
      <c r="M2320" s="115">
        <v>0</v>
      </c>
      <c r="N2320" s="117">
        <v>7.9751837422738303</v>
      </c>
      <c r="O2320" s="115">
        <v>0.98447857185381482</v>
      </c>
      <c r="P2320" s="115">
        <v>9.8767329794665001E-2</v>
      </c>
      <c r="Q2320" s="115">
        <v>0.96935098941971798</v>
      </c>
      <c r="S2320" s="91">
        <v>0</v>
      </c>
      <c r="T2320" s="86">
        <f>IF(S2320=1,INDEX('LAD average need weights (Rx)'!N:N,MATCH(C2320,'LAD average need weights (Rx)'!B:B,0)),SUMPRODUCT(I$2:Q$2,I2320:Q2320)+$T$2)</f>
        <v>0.81438991160670771</v>
      </c>
    </row>
    <row r="2321" spans="2:20" x14ac:dyDescent="0.2">
      <c r="B2321" s="102" t="s">
        <v>4218</v>
      </c>
      <c r="C2321" s="101" t="s">
        <v>7013</v>
      </c>
      <c r="D2321" s="119">
        <v>13566.334255179467</v>
      </c>
      <c r="E2321" s="119">
        <v>57178.747565766156</v>
      </c>
      <c r="F2321" s="119">
        <v>15907.638723157181</v>
      </c>
      <c r="G2321" s="118">
        <v>1.1725819535283697</v>
      </c>
      <c r="I2321" s="115">
        <v>0.3117744610281924</v>
      </c>
      <c r="J2321" s="115">
        <v>2.9382216256970642E-2</v>
      </c>
      <c r="K2321" s="116">
        <v>89.702902350813801</v>
      </c>
      <c r="L2321" s="115">
        <v>0.10542962572482868</v>
      </c>
      <c r="M2321" s="115">
        <v>0</v>
      </c>
      <c r="N2321" s="117">
        <v>9.6350962025316402</v>
      </c>
      <c r="O2321" s="115">
        <v>1.1651597221785011</v>
      </c>
      <c r="P2321" s="115">
        <v>3.4259755508539616E-2</v>
      </c>
      <c r="Q2321" s="115">
        <v>0.933018489995185</v>
      </c>
      <c r="S2321" s="91">
        <v>0</v>
      </c>
      <c r="T2321" s="86">
        <f>IF(S2321=1,INDEX('LAD average need weights (Rx)'!N:N,MATCH(C2321,'LAD average need weights (Rx)'!B:B,0)),SUMPRODUCT(I$2:Q$2,I2321:Q2321)+$T$2)</f>
        <v>0.854118727515222</v>
      </c>
    </row>
    <row r="2322" spans="2:20" x14ac:dyDescent="0.2">
      <c r="B2322" s="102" t="s">
        <v>4217</v>
      </c>
      <c r="C2322" s="101" t="s">
        <v>7085</v>
      </c>
      <c r="D2322" s="119">
        <v>15065.374166434325</v>
      </c>
      <c r="E2322" s="119">
        <v>42592.255021536395</v>
      </c>
      <c r="F2322" s="119">
        <v>11849.546101160735</v>
      </c>
      <c r="G2322" s="118">
        <v>0.78654177256091917</v>
      </c>
      <c r="I2322" s="115">
        <v>0.20833333333333334</v>
      </c>
      <c r="J2322" s="115">
        <v>8.168920113520535E-2</v>
      </c>
      <c r="K2322" s="116">
        <v>78.452512645339297</v>
      </c>
      <c r="L2322" s="115">
        <v>8.3981337480559873E-2</v>
      </c>
      <c r="M2322" s="115">
        <v>0</v>
      </c>
      <c r="N2322" s="117">
        <v>10.7130002627603</v>
      </c>
      <c r="O2322" s="115">
        <v>0.56789230501165544</v>
      </c>
      <c r="P2322" s="115">
        <v>4.5317489045092946E-2</v>
      </c>
      <c r="Q2322" s="115">
        <v>1.0936056036601318</v>
      </c>
      <c r="S2322" s="91">
        <v>0</v>
      </c>
      <c r="T2322" s="86">
        <f>IF(S2322=1,INDEX('LAD average need weights (Rx)'!N:N,MATCH(C2322,'LAD average need weights (Rx)'!B:B,0)),SUMPRODUCT(I$2:Q$2,I2322:Q2322)+$T$2)</f>
        <v>0.79123202214022559</v>
      </c>
    </row>
    <row r="2323" spans="2:20" x14ac:dyDescent="0.2">
      <c r="B2323" s="102" t="s">
        <v>4216</v>
      </c>
      <c r="C2323" s="101" t="s">
        <v>7107</v>
      </c>
      <c r="D2323" s="119">
        <v>12595.134551568926</v>
      </c>
      <c r="E2323" s="119">
        <v>52793.129718342141</v>
      </c>
      <c r="F2323" s="119">
        <v>14687.520632700425</v>
      </c>
      <c r="G2323" s="118">
        <v>1.1661265366054274</v>
      </c>
      <c r="I2323" s="115">
        <v>0.27675585284280935</v>
      </c>
      <c r="J2323" s="115">
        <v>3.3002169075799968E-2</v>
      </c>
      <c r="K2323" s="116">
        <v>84.023676736380096</v>
      </c>
      <c r="L2323" s="115">
        <v>0.11089681774349083</v>
      </c>
      <c r="M2323" s="115">
        <v>0</v>
      </c>
      <c r="N2323" s="117">
        <v>13.756413977106501</v>
      </c>
      <c r="O2323" s="115">
        <v>1.1409916284823418</v>
      </c>
      <c r="P2323" s="115">
        <v>0.15650616959524152</v>
      </c>
      <c r="Q2323" s="115">
        <v>0.94287226068485086</v>
      </c>
      <c r="S2323" s="91">
        <v>0</v>
      </c>
      <c r="T2323" s="86">
        <f>IF(S2323=1,INDEX('LAD average need weights (Rx)'!N:N,MATCH(C2323,'LAD average need weights (Rx)'!B:B,0)),SUMPRODUCT(I$2:Q$2,I2323:Q2323)+$T$2)</f>
        <v>0.88986966286559821</v>
      </c>
    </row>
    <row r="2324" spans="2:20" x14ac:dyDescent="0.2">
      <c r="B2324" s="102" t="s">
        <v>4215</v>
      </c>
      <c r="C2324" s="101" t="s">
        <v>7103</v>
      </c>
      <c r="D2324" s="119">
        <v>28972.86396555297</v>
      </c>
      <c r="E2324" s="119">
        <v>115708.80296339416</v>
      </c>
      <c r="F2324" s="119">
        <v>32191.223365177077</v>
      </c>
      <c r="G2324" s="118">
        <v>1.111081852434421</v>
      </c>
      <c r="I2324" s="115">
        <v>0.28549618320610687</v>
      </c>
      <c r="J2324" s="115">
        <v>4.3337551504034441E-2</v>
      </c>
      <c r="K2324" s="116">
        <v>91.427668901495593</v>
      </c>
      <c r="L2324" s="115">
        <v>0.11815561959654179</v>
      </c>
      <c r="M2324" s="115">
        <v>0</v>
      </c>
      <c r="N2324" s="117">
        <v>15.770207667182399</v>
      </c>
      <c r="O2324" s="115">
        <v>1.0040506895974959</v>
      </c>
      <c r="P2324" s="115">
        <v>0.10612909033624128</v>
      </c>
      <c r="Q2324" s="115">
        <v>0.9974119330154021</v>
      </c>
      <c r="S2324" s="91">
        <v>0</v>
      </c>
      <c r="T2324" s="86">
        <f>IF(S2324=1,INDEX('LAD average need weights (Rx)'!N:N,MATCH(C2324,'LAD average need weights (Rx)'!B:B,0)),SUMPRODUCT(I$2:Q$2,I2324:Q2324)+$T$2)</f>
        <v>0.91162177655362053</v>
      </c>
    </row>
    <row r="2325" spans="2:20" x14ac:dyDescent="0.2">
      <c r="B2325" s="102" t="s">
        <v>4214</v>
      </c>
      <c r="C2325" s="101" t="s">
        <v>7260</v>
      </c>
      <c r="D2325" s="119">
        <v>10974.587127560471</v>
      </c>
      <c r="E2325" s="119">
        <v>48996.418861028462</v>
      </c>
      <c r="F2325" s="119">
        <v>13631.241731436157</v>
      </c>
      <c r="G2325" s="118">
        <v>1.2420733074508135</v>
      </c>
      <c r="I2325" s="115">
        <v>0.29018961253091508</v>
      </c>
      <c r="J2325" s="115">
        <v>4.8112360355274282E-2</v>
      </c>
      <c r="K2325" s="116">
        <v>93.481077795786106</v>
      </c>
      <c r="L2325" s="115">
        <v>0.11538461538461539</v>
      </c>
      <c r="M2325" s="115">
        <v>0</v>
      </c>
      <c r="N2325" s="117">
        <v>14.7996579213938</v>
      </c>
      <c r="O2325" s="115">
        <v>1.2212558931726647</v>
      </c>
      <c r="P2325" s="115">
        <v>6.1852720497622943E-2</v>
      </c>
      <c r="Q2325" s="115">
        <v>0.88441845299455568</v>
      </c>
      <c r="S2325" s="91">
        <v>0</v>
      </c>
      <c r="T2325" s="86">
        <f>IF(S2325=1,INDEX('LAD average need weights (Rx)'!N:N,MATCH(C2325,'LAD average need weights (Rx)'!B:B,0)),SUMPRODUCT(I$2:Q$2,I2325:Q2325)+$T$2)</f>
        <v>0.90912593956221865</v>
      </c>
    </row>
    <row r="2326" spans="2:20" x14ac:dyDescent="0.2">
      <c r="B2326" s="102" t="s">
        <v>4213</v>
      </c>
      <c r="C2326" s="101" t="s">
        <v>7107</v>
      </c>
      <c r="D2326" s="119">
        <v>10025.139808877826</v>
      </c>
      <c r="E2326" s="119">
        <v>37566.296882788316</v>
      </c>
      <c r="F2326" s="119">
        <v>10451.279617324983</v>
      </c>
      <c r="G2326" s="118">
        <v>1.042507118760557</v>
      </c>
      <c r="I2326" s="115">
        <v>0.29739130434782607</v>
      </c>
      <c r="J2326" s="115">
        <v>3.4266258850626209E-2</v>
      </c>
      <c r="K2326" s="116">
        <v>82.523496595290894</v>
      </c>
      <c r="L2326" s="115">
        <v>0.11320754716981132</v>
      </c>
      <c r="M2326" s="115">
        <v>0</v>
      </c>
      <c r="N2326" s="117">
        <v>13.1094999589794</v>
      </c>
      <c r="O2326" s="115">
        <v>0.97785839891393334</v>
      </c>
      <c r="P2326" s="115">
        <v>0.1460509513712285</v>
      </c>
      <c r="Q2326" s="115">
        <v>0.99423981967469921</v>
      </c>
      <c r="S2326" s="91">
        <v>0</v>
      </c>
      <c r="T2326" s="86">
        <f>IF(S2326=1,INDEX('LAD average need weights (Rx)'!N:N,MATCH(C2326,'LAD average need weights (Rx)'!B:B,0)),SUMPRODUCT(I$2:Q$2,I2326:Q2326)+$T$2)</f>
        <v>0.87667284083308428</v>
      </c>
    </row>
    <row r="2327" spans="2:20" x14ac:dyDescent="0.2">
      <c r="B2327" s="102" t="s">
        <v>4212</v>
      </c>
      <c r="C2327" s="101" t="s">
        <v>7267</v>
      </c>
      <c r="D2327" s="119">
        <v>15112.891694175025</v>
      </c>
      <c r="E2327" s="119">
        <v>56145.991260470088</v>
      </c>
      <c r="F2327" s="119">
        <v>15620.316686681716</v>
      </c>
      <c r="G2327" s="118">
        <v>1.0335756387840898</v>
      </c>
      <c r="I2327" s="115">
        <v>0.30344202898550726</v>
      </c>
      <c r="J2327" s="115">
        <v>3.8421085722959138E-2</v>
      </c>
      <c r="K2327" s="116">
        <v>89.009905353659406</v>
      </c>
      <c r="L2327" s="115">
        <v>0.11874999999999999</v>
      </c>
      <c r="M2327" s="115">
        <v>0</v>
      </c>
      <c r="N2327" s="117">
        <v>11.1370818582472</v>
      </c>
      <c r="O2327" s="115">
        <v>1.0110677289599064</v>
      </c>
      <c r="P2327" s="115">
        <v>0.1233622876942739</v>
      </c>
      <c r="Q2327" s="115">
        <v>0.98330179459546085</v>
      </c>
      <c r="S2327" s="91">
        <v>0</v>
      </c>
      <c r="T2327" s="86">
        <f>IF(S2327=1,INDEX('LAD average need weights (Rx)'!N:N,MATCH(C2327,'LAD average need weights (Rx)'!B:B,0)),SUMPRODUCT(I$2:Q$2,I2327:Q2327)+$T$2)</f>
        <v>0.87389422193833188</v>
      </c>
    </row>
    <row r="2328" spans="2:20" x14ac:dyDescent="0.2">
      <c r="B2328" s="102" t="s">
        <v>4211</v>
      </c>
      <c r="C2328" s="101" t="s">
        <v>7043</v>
      </c>
      <c r="D2328" s="119">
        <v>8046.9598446009577</v>
      </c>
      <c r="E2328" s="119">
        <v>34164.730841818186</v>
      </c>
      <c r="F2328" s="119">
        <v>9504.9335363711216</v>
      </c>
      <c r="G2328" s="118">
        <v>1.1811831697840993</v>
      </c>
      <c r="I2328" s="115">
        <v>0.28897338403041822</v>
      </c>
      <c r="J2328" s="115">
        <v>4.690981801973243E-2</v>
      </c>
      <c r="K2328" s="116">
        <v>97.471019677996395</v>
      </c>
      <c r="L2328" s="115">
        <v>9.5565749235474007E-2</v>
      </c>
      <c r="M2328" s="115">
        <v>0</v>
      </c>
      <c r="N2328" s="117">
        <v>12.5520352670585</v>
      </c>
      <c r="O2328" s="115">
        <v>1.1113141746635407</v>
      </c>
      <c r="P2328" s="115">
        <v>0.1149002327870003</v>
      </c>
      <c r="Q2328" s="115">
        <v>0.92273238198968766</v>
      </c>
      <c r="S2328" s="91">
        <v>0</v>
      </c>
      <c r="T2328" s="86">
        <f>IF(S2328=1,INDEX('LAD average need weights (Rx)'!N:N,MATCH(C2328,'LAD average need weights (Rx)'!B:B,0)),SUMPRODUCT(I$2:Q$2,I2328:Q2328)+$T$2)</f>
        <v>0.88064198976393426</v>
      </c>
    </row>
    <row r="2329" spans="2:20" x14ac:dyDescent="0.2">
      <c r="B2329" s="102" t="s">
        <v>4210</v>
      </c>
      <c r="C2329" s="101" t="s">
        <v>7266</v>
      </c>
      <c r="D2329" s="119">
        <v>13071.417846951452</v>
      </c>
      <c r="E2329" s="119">
        <v>43504.185409692582</v>
      </c>
      <c r="F2329" s="119">
        <v>12103.253287362599</v>
      </c>
      <c r="G2329" s="118">
        <v>0.9259327051644477</v>
      </c>
      <c r="I2329" s="115">
        <v>0.37927844588344128</v>
      </c>
      <c r="J2329" s="115">
        <v>7.2133816963994873E-2</v>
      </c>
      <c r="K2329" s="116">
        <v>107.251660777385</v>
      </c>
      <c r="L2329" s="115">
        <v>0.14468085106382977</v>
      </c>
      <c r="M2329" s="115">
        <v>0</v>
      </c>
      <c r="N2329" s="117">
        <v>26.724789870435799</v>
      </c>
      <c r="O2329" s="115">
        <v>1.0055797084659996</v>
      </c>
      <c r="P2329" s="115">
        <v>0.37415384321012035</v>
      </c>
      <c r="Q2329" s="115">
        <v>1.0051724132199724</v>
      </c>
      <c r="S2329" s="91">
        <v>0</v>
      </c>
      <c r="T2329" s="86">
        <f>IF(S2329=1,INDEX('LAD average need weights (Rx)'!N:N,MATCH(C2329,'LAD average need weights (Rx)'!B:B,0)),SUMPRODUCT(I$2:Q$2,I2329:Q2329)+$T$2)</f>
        <v>1.0936042756109567</v>
      </c>
    </row>
    <row r="2330" spans="2:20" x14ac:dyDescent="0.2">
      <c r="B2330" s="102" t="s">
        <v>4209</v>
      </c>
      <c r="C2330" s="101" t="s">
        <v>7013</v>
      </c>
      <c r="D2330" s="119">
        <v>7470.1070857817067</v>
      </c>
      <c r="E2330" s="119">
        <v>32151.662902934826</v>
      </c>
      <c r="F2330" s="119">
        <v>8944.8800399195861</v>
      </c>
      <c r="G2330" s="118">
        <v>1.1974232681275616</v>
      </c>
      <c r="I2330" s="115">
        <v>0.27747252747252749</v>
      </c>
      <c r="J2330" s="115">
        <v>3.1996398802249193E-2</v>
      </c>
      <c r="K2330" s="116">
        <v>90.560585864848093</v>
      </c>
      <c r="L2330" s="115">
        <v>0.1010194624652456</v>
      </c>
      <c r="M2330" s="115">
        <v>0</v>
      </c>
      <c r="N2330" s="117">
        <v>15.365537972721601</v>
      </c>
      <c r="O2330" s="115">
        <v>1.2610020330936482</v>
      </c>
      <c r="P2330" s="115">
        <v>7.6020300964671841E-2</v>
      </c>
      <c r="Q2330" s="115">
        <v>0.92881257527409788</v>
      </c>
      <c r="S2330" s="91">
        <v>0</v>
      </c>
      <c r="T2330" s="86">
        <f>IF(S2330=1,INDEX('LAD average need weights (Rx)'!N:N,MATCH(C2330,'LAD average need weights (Rx)'!B:B,0)),SUMPRODUCT(I$2:Q$2,I2330:Q2330)+$T$2)</f>
        <v>0.90874168454035886</v>
      </c>
    </row>
    <row r="2331" spans="2:20" x14ac:dyDescent="0.2">
      <c r="B2331" s="102" t="s">
        <v>4208</v>
      </c>
      <c r="C2331" s="101" t="s">
        <v>7107</v>
      </c>
      <c r="D2331" s="119">
        <v>28077.630413146137</v>
      </c>
      <c r="E2331" s="119">
        <v>104356.2417867402</v>
      </c>
      <c r="F2331" s="119">
        <v>29032.839359423248</v>
      </c>
      <c r="G2331" s="118">
        <v>1.0340202834862402</v>
      </c>
      <c r="I2331" s="115">
        <v>0.31275720164609055</v>
      </c>
      <c r="J2331" s="115">
        <v>4.7300144035905267E-2</v>
      </c>
      <c r="K2331" s="116">
        <v>104.432028301887</v>
      </c>
      <c r="L2331" s="115">
        <v>0.10745341614906832</v>
      </c>
      <c r="M2331" s="115">
        <v>0</v>
      </c>
      <c r="N2331" s="117">
        <v>19.9613764150943</v>
      </c>
      <c r="O2331" s="115">
        <v>0.99632564860410555</v>
      </c>
      <c r="P2331" s="115">
        <v>0.25956093485212028</v>
      </c>
      <c r="Q2331" s="115">
        <v>0.99390959584034444</v>
      </c>
      <c r="S2331" s="91">
        <v>0</v>
      </c>
      <c r="T2331" s="86">
        <f>IF(S2331=1,INDEX('LAD average need weights (Rx)'!N:N,MATCH(C2331,'LAD average need weights (Rx)'!B:B,0)),SUMPRODUCT(I$2:Q$2,I2331:Q2331)+$T$2)</f>
        <v>0.97327524919469632</v>
      </c>
    </row>
    <row r="2332" spans="2:20" x14ac:dyDescent="0.2">
      <c r="B2332" s="102" t="s">
        <v>4207</v>
      </c>
      <c r="C2332" s="101" t="s">
        <v>7265</v>
      </c>
      <c r="D2332" s="119">
        <v>21111.784462518084</v>
      </c>
      <c r="E2332" s="119">
        <v>88191.776001194463</v>
      </c>
      <c r="F2332" s="119">
        <v>24535.740475374769</v>
      </c>
      <c r="G2332" s="118">
        <v>1.1621822171847001</v>
      </c>
      <c r="I2332" s="115">
        <v>0.27665589660743134</v>
      </c>
      <c r="J2332" s="115">
        <v>3.5600182055888642E-2</v>
      </c>
      <c r="K2332" s="116">
        <v>89.389770211868907</v>
      </c>
      <c r="L2332" s="115">
        <v>9.6449890040841979E-2</v>
      </c>
      <c r="M2332" s="115">
        <v>0</v>
      </c>
      <c r="N2332" s="117">
        <v>8.6645335195530695</v>
      </c>
      <c r="O2332" s="115">
        <v>1.1629067517195475</v>
      </c>
      <c r="P2332" s="115">
        <v>6.2867394862428344E-2</v>
      </c>
      <c r="Q2332" s="115">
        <v>0.94543492679247865</v>
      </c>
      <c r="S2332" s="91">
        <v>0</v>
      </c>
      <c r="T2332" s="86">
        <f>IF(S2332=1,INDEX('LAD average need weights (Rx)'!N:N,MATCH(C2332,'LAD average need weights (Rx)'!B:B,0)),SUMPRODUCT(I$2:Q$2,I2332:Q2332)+$T$2)</f>
        <v>0.84108673047216431</v>
      </c>
    </row>
    <row r="2333" spans="2:20" x14ac:dyDescent="0.2">
      <c r="B2333" s="102" t="s">
        <v>4206</v>
      </c>
      <c r="C2333" s="101" t="s">
        <v>7265</v>
      </c>
      <c r="D2333" s="119">
        <v>13851.393660665135</v>
      </c>
      <c r="E2333" s="119">
        <v>60145.25100285255</v>
      </c>
      <c r="F2333" s="119">
        <v>16732.946498461231</v>
      </c>
      <c r="G2333" s="118">
        <v>1.208033423090058</v>
      </c>
      <c r="I2333" s="115">
        <v>0.30037082818294192</v>
      </c>
      <c r="J2333" s="115">
        <v>3.4748823149947275E-2</v>
      </c>
      <c r="K2333" s="116">
        <v>81.9618257261411</v>
      </c>
      <c r="L2333" s="115">
        <v>9.0166975881261602E-2</v>
      </c>
      <c r="M2333" s="115">
        <v>0</v>
      </c>
      <c r="N2333" s="117">
        <v>7.7205284391956601</v>
      </c>
      <c r="O2333" s="115">
        <v>1.1654007887884414</v>
      </c>
      <c r="P2333" s="115">
        <v>4.9345583187273175E-2</v>
      </c>
      <c r="Q2333" s="115">
        <v>0.94088286064580184</v>
      </c>
      <c r="S2333" s="91">
        <v>0</v>
      </c>
      <c r="T2333" s="86">
        <f>IF(S2333=1,INDEX('LAD average need weights (Rx)'!N:N,MATCH(C2333,'LAD average need weights (Rx)'!B:B,0)),SUMPRODUCT(I$2:Q$2,I2333:Q2333)+$T$2)</f>
        <v>0.82511921081082207</v>
      </c>
    </row>
    <row r="2334" spans="2:20" x14ac:dyDescent="0.2">
      <c r="B2334" s="102" t="s">
        <v>4205</v>
      </c>
      <c r="C2334" s="101" t="s">
        <v>7261</v>
      </c>
      <c r="D2334" s="119">
        <v>9279.9635044537808</v>
      </c>
      <c r="E2334" s="119">
        <v>42394.992881731763</v>
      </c>
      <c r="F2334" s="119">
        <v>11794.666010438921</v>
      </c>
      <c r="G2334" s="118">
        <v>1.2709819391830848</v>
      </c>
      <c r="I2334" s="115">
        <v>0.26373626373626374</v>
      </c>
      <c r="J2334" s="115">
        <v>5.1421676035358806E-2</v>
      </c>
      <c r="K2334" s="116">
        <v>86.274685551210197</v>
      </c>
      <c r="L2334" s="115">
        <v>0.11064129668780831</v>
      </c>
      <c r="M2334" s="115">
        <v>0</v>
      </c>
      <c r="N2334" s="117">
        <v>14.811194271218699</v>
      </c>
      <c r="O2334" s="115">
        <v>1.2098324804258869</v>
      </c>
      <c r="P2334" s="115">
        <v>0.10307297921958807</v>
      </c>
      <c r="Q2334" s="115">
        <v>0.90901866146595078</v>
      </c>
      <c r="S2334" s="91">
        <v>0</v>
      </c>
      <c r="T2334" s="86">
        <f>IF(S2334=1,INDEX('LAD average need weights (Rx)'!N:N,MATCH(C2334,'LAD average need weights (Rx)'!B:B,0)),SUMPRODUCT(I$2:Q$2,I2334:Q2334)+$T$2)</f>
        <v>0.90280036235704275</v>
      </c>
    </row>
    <row r="2335" spans="2:20" x14ac:dyDescent="0.2">
      <c r="B2335" s="102" t="s">
        <v>4204</v>
      </c>
      <c r="C2335" s="101" t="s">
        <v>7013</v>
      </c>
      <c r="D2335" s="119">
        <v>15244.152119074601</v>
      </c>
      <c r="E2335" s="119">
        <v>66029.858348295369</v>
      </c>
      <c r="F2335" s="119">
        <v>18370.096867508269</v>
      </c>
      <c r="G2335" s="118">
        <v>1.2050586168398476</v>
      </c>
      <c r="I2335" s="115">
        <v>0.32308845577211392</v>
      </c>
      <c r="J2335" s="115">
        <v>4.5794117629476244E-2</v>
      </c>
      <c r="K2335" s="116">
        <v>87.522564935064807</v>
      </c>
      <c r="L2335" s="115">
        <v>9.1011871113623521E-2</v>
      </c>
      <c r="M2335" s="115">
        <v>0</v>
      </c>
      <c r="N2335" s="117">
        <v>16.254896676852599</v>
      </c>
      <c r="O2335" s="115">
        <v>1.2462889532485326</v>
      </c>
      <c r="P2335" s="115">
        <v>8.5616949320802785E-2</v>
      </c>
      <c r="Q2335" s="115">
        <v>0.9198428650459054</v>
      </c>
      <c r="S2335" s="91">
        <v>0</v>
      </c>
      <c r="T2335" s="86">
        <f>IF(S2335=1,INDEX('LAD average need weights (Rx)'!N:N,MATCH(C2335,'LAD average need weights (Rx)'!B:B,0)),SUMPRODUCT(I$2:Q$2,I2335:Q2335)+$T$2)</f>
        <v>0.91994408824224061</v>
      </c>
    </row>
    <row r="2336" spans="2:20" x14ac:dyDescent="0.2">
      <c r="B2336" s="102" t="s">
        <v>4203</v>
      </c>
      <c r="C2336" s="101" t="s">
        <v>7261</v>
      </c>
      <c r="D2336" s="119">
        <v>6203.9722000689217</v>
      </c>
      <c r="E2336" s="119">
        <v>26005.413535843825</v>
      </c>
      <c r="F2336" s="119">
        <v>7234.9385214968388</v>
      </c>
      <c r="G2336" s="118">
        <v>1.166178423787338</v>
      </c>
      <c r="I2336" s="115">
        <v>0.297951582867784</v>
      </c>
      <c r="J2336" s="115">
        <v>4.892512017265635E-2</v>
      </c>
      <c r="K2336" s="116">
        <v>100.362960482251</v>
      </c>
      <c r="L2336" s="115">
        <v>0.10456852791878173</v>
      </c>
      <c r="M2336" s="115">
        <v>0</v>
      </c>
      <c r="N2336" s="117">
        <v>16.022802411252499</v>
      </c>
      <c r="O2336" s="115">
        <v>1.0712494153869105</v>
      </c>
      <c r="P2336" s="115">
        <v>9.421276625099359E-2</v>
      </c>
      <c r="Q2336" s="115">
        <v>0.94664758323207121</v>
      </c>
      <c r="S2336" s="91">
        <v>0</v>
      </c>
      <c r="T2336" s="86">
        <f>IF(S2336=1,INDEX('LAD average need weights (Rx)'!N:N,MATCH(C2336,'LAD average need weights (Rx)'!B:B,0)),SUMPRODUCT(I$2:Q$2,I2336:Q2336)+$T$2)</f>
        <v>0.91696329753946471</v>
      </c>
    </row>
    <row r="2337" spans="2:20" x14ac:dyDescent="0.2">
      <c r="B2337" s="102" t="s">
        <v>4202</v>
      </c>
      <c r="C2337" s="101" t="s">
        <v>7267</v>
      </c>
      <c r="D2337" s="119">
        <v>8528.9453435158011</v>
      </c>
      <c r="E2337" s="119">
        <v>34922.378005026381</v>
      </c>
      <c r="F2337" s="119">
        <v>9715.7177501750084</v>
      </c>
      <c r="G2337" s="118">
        <v>1.1391464429492986</v>
      </c>
      <c r="I2337" s="115">
        <v>0.28859060402684567</v>
      </c>
      <c r="J2337" s="115">
        <v>2.7001568126982331E-2</v>
      </c>
      <c r="K2337" s="116">
        <v>81.426525987820398</v>
      </c>
      <c r="L2337" s="115">
        <v>0.115</v>
      </c>
      <c r="M2337" s="115">
        <v>0</v>
      </c>
      <c r="N2337" s="117">
        <v>10.393224755700301</v>
      </c>
      <c r="O2337" s="115">
        <v>1.074973957522547</v>
      </c>
      <c r="P2337" s="115">
        <v>0.13495632336280267</v>
      </c>
      <c r="Q2337" s="115">
        <v>0.96322698539884233</v>
      </c>
      <c r="S2337" s="91">
        <v>0</v>
      </c>
      <c r="T2337" s="86">
        <f>IF(S2337=1,INDEX('LAD average need weights (Rx)'!N:N,MATCH(C2337,'LAD average need weights (Rx)'!B:B,0)),SUMPRODUCT(I$2:Q$2,I2337:Q2337)+$T$2)</f>
        <v>0.85559455296202258</v>
      </c>
    </row>
    <row r="2338" spans="2:20" x14ac:dyDescent="0.2">
      <c r="B2338" s="102" t="s">
        <v>4201</v>
      </c>
      <c r="C2338" s="101" t="s">
        <v>7043</v>
      </c>
      <c r="D2338" s="119">
        <v>17190.29764695769</v>
      </c>
      <c r="E2338" s="119">
        <v>64985.78487100597</v>
      </c>
      <c r="F2338" s="119">
        <v>18079.626292614212</v>
      </c>
      <c r="G2338" s="118">
        <v>1.0517343366543692</v>
      </c>
      <c r="I2338" s="115">
        <v>0.34375</v>
      </c>
      <c r="J2338" s="115">
        <v>5.4479058990645049E-2</v>
      </c>
      <c r="K2338" s="116">
        <v>98.078598641709405</v>
      </c>
      <c r="L2338" s="115">
        <v>0.12953642384105959</v>
      </c>
      <c r="M2338" s="115">
        <v>0</v>
      </c>
      <c r="N2338" s="117">
        <v>16.1878776986362</v>
      </c>
      <c r="O2338" s="115">
        <v>0.9459710554592442</v>
      </c>
      <c r="P2338" s="115">
        <v>0.16255087883732414</v>
      </c>
      <c r="Q2338" s="115">
        <v>1.0052798957876947</v>
      </c>
      <c r="S2338" s="91">
        <v>0</v>
      </c>
      <c r="T2338" s="86">
        <f>IF(S2338=1,INDEX('LAD average need weights (Rx)'!N:N,MATCH(C2338,'LAD average need weights (Rx)'!B:B,0)),SUMPRODUCT(I$2:Q$2,I2338:Q2338)+$T$2)</f>
        <v>0.94540945225030537</v>
      </c>
    </row>
    <row r="2339" spans="2:20" x14ac:dyDescent="0.2">
      <c r="B2339" s="102" t="s">
        <v>4200</v>
      </c>
      <c r="C2339" s="101" t="s">
        <v>7103</v>
      </c>
      <c r="D2339" s="119">
        <v>12057.309024208434</v>
      </c>
      <c r="E2339" s="119">
        <v>53122.109434950871</v>
      </c>
      <c r="F2339" s="119">
        <v>14779.045730780599</v>
      </c>
      <c r="G2339" s="118">
        <v>1.2257333457330748</v>
      </c>
      <c r="I2339" s="115">
        <v>0.22792792792792793</v>
      </c>
      <c r="J2339" s="115">
        <v>3.4677763567029209E-2</v>
      </c>
      <c r="K2339" s="116">
        <v>87.008316973050199</v>
      </c>
      <c r="L2339" s="115">
        <v>9.4841930116472545E-2</v>
      </c>
      <c r="M2339" s="115">
        <v>0</v>
      </c>
      <c r="N2339" s="117">
        <v>11.805977601285001</v>
      </c>
      <c r="O2339" s="115">
        <v>1.1776821332498189</v>
      </c>
      <c r="P2339" s="115">
        <v>7.3823465319503442E-2</v>
      </c>
      <c r="Q2339" s="115">
        <v>0.92139276643706358</v>
      </c>
      <c r="S2339" s="91">
        <v>0</v>
      </c>
      <c r="T2339" s="86">
        <f>IF(S2339=1,INDEX('LAD average need weights (Rx)'!N:N,MATCH(C2339,'LAD average need weights (Rx)'!B:B,0)),SUMPRODUCT(I$2:Q$2,I2339:Q2339)+$T$2)</f>
        <v>0.84984361901311367</v>
      </c>
    </row>
    <row r="2340" spans="2:20" x14ac:dyDescent="0.2">
      <c r="B2340" s="102" t="s">
        <v>4199</v>
      </c>
      <c r="C2340" s="101" t="s">
        <v>7085</v>
      </c>
      <c r="D2340" s="119">
        <v>8143.7759729510362</v>
      </c>
      <c r="E2340" s="119">
        <v>28777.836718140792</v>
      </c>
      <c r="F2340" s="119">
        <v>8006.2514349348185</v>
      </c>
      <c r="G2340" s="118">
        <v>0.98311292716388621</v>
      </c>
      <c r="I2340" s="115">
        <v>0.28830313014827019</v>
      </c>
      <c r="J2340" s="115">
        <v>5.1924589481037516E-2</v>
      </c>
      <c r="K2340" s="116">
        <v>100.359141923569</v>
      </c>
      <c r="L2340" s="115">
        <v>8.2631981637337412E-2</v>
      </c>
      <c r="M2340" s="115">
        <v>0</v>
      </c>
      <c r="N2340" s="117">
        <v>20.781106975422599</v>
      </c>
      <c r="O2340" s="115">
        <v>1.0146749103212638</v>
      </c>
      <c r="P2340" s="115">
        <v>0.1617612276565715</v>
      </c>
      <c r="Q2340" s="115">
        <v>0.9962417407173455</v>
      </c>
      <c r="S2340" s="91">
        <v>0</v>
      </c>
      <c r="T2340" s="86">
        <f>IF(S2340=1,INDEX('LAD average need weights (Rx)'!N:N,MATCH(C2340,'LAD average need weights (Rx)'!B:B,0)),SUMPRODUCT(I$2:Q$2,I2340:Q2340)+$T$2)</f>
        <v>0.95075760095888151</v>
      </c>
    </row>
    <row r="2341" spans="2:20" x14ac:dyDescent="0.2">
      <c r="B2341" s="102" t="s">
        <v>4198</v>
      </c>
      <c r="C2341" s="101" t="s">
        <v>7262</v>
      </c>
      <c r="D2341" s="119">
        <v>12590.631414338219</v>
      </c>
      <c r="E2341" s="119">
        <v>40911.984506615147</v>
      </c>
      <c r="F2341" s="119">
        <v>11382.079823103542</v>
      </c>
      <c r="G2341" s="118">
        <v>0.90401183614521685</v>
      </c>
      <c r="I2341" s="115">
        <v>0.34084880636604775</v>
      </c>
      <c r="J2341" s="115">
        <v>3.5951436884105202E-2</v>
      </c>
      <c r="K2341" s="116">
        <v>83.021322834645602</v>
      </c>
      <c r="L2341" s="115">
        <v>0.10951008645533142</v>
      </c>
      <c r="M2341" s="115">
        <v>0</v>
      </c>
      <c r="N2341" s="117">
        <v>12.248137322834699</v>
      </c>
      <c r="O2341" s="115">
        <v>1.0619747863478588</v>
      </c>
      <c r="P2341" s="115">
        <v>0.10238642122823369</v>
      </c>
      <c r="Q2341" s="115">
        <v>0.98646577565026194</v>
      </c>
      <c r="S2341" s="91">
        <v>0</v>
      </c>
      <c r="T2341" s="86">
        <f>IF(S2341=1,INDEX('LAD average need weights (Rx)'!N:N,MATCH(C2341,'LAD average need weights (Rx)'!B:B,0)),SUMPRODUCT(I$2:Q$2,I2341:Q2341)+$T$2)</f>
        <v>0.88402448740793693</v>
      </c>
    </row>
    <row r="2342" spans="2:20" x14ac:dyDescent="0.2">
      <c r="B2342" s="102" t="s">
        <v>4197</v>
      </c>
      <c r="C2342" s="101" t="s">
        <v>7085</v>
      </c>
      <c r="D2342" s="119">
        <v>7640.1243074914246</v>
      </c>
      <c r="E2342" s="119">
        <v>30268.136861601681</v>
      </c>
      <c r="F2342" s="119">
        <v>8420.8662574084574</v>
      </c>
      <c r="G2342" s="118">
        <v>1.1021896920121426</v>
      </c>
      <c r="I2342" s="115">
        <v>0.30593607305936071</v>
      </c>
      <c r="J2342" s="115">
        <v>5.9889992266121052E-2</v>
      </c>
      <c r="K2342" s="116">
        <v>97.987767918088693</v>
      </c>
      <c r="L2342" s="115">
        <v>5.9746079163554892E-2</v>
      </c>
      <c r="M2342" s="115">
        <v>0</v>
      </c>
      <c r="N2342" s="117">
        <v>14.723297337884</v>
      </c>
      <c r="O2342" s="115">
        <v>1.0097522800046161</v>
      </c>
      <c r="P2342" s="115">
        <v>0.10177237868705444</v>
      </c>
      <c r="Q2342" s="115">
        <v>0.96978159592043889</v>
      </c>
      <c r="S2342" s="91">
        <v>0</v>
      </c>
      <c r="T2342" s="86">
        <f>IF(S2342=1,INDEX('LAD average need weights (Rx)'!N:N,MATCH(C2342,'LAD average need weights (Rx)'!B:B,0)),SUMPRODUCT(I$2:Q$2,I2342:Q2342)+$T$2)</f>
        <v>0.88111516020868474</v>
      </c>
    </row>
    <row r="2343" spans="2:20" x14ac:dyDescent="0.2">
      <c r="B2343" s="102" t="s">
        <v>4196</v>
      </c>
      <c r="C2343" s="101" t="s">
        <v>7103</v>
      </c>
      <c r="D2343" s="119">
        <v>15240.72108342428</v>
      </c>
      <c r="E2343" s="119">
        <v>31946.78361427112</v>
      </c>
      <c r="F2343" s="119">
        <v>8887.8807902915469</v>
      </c>
      <c r="G2343" s="118">
        <v>0.58316668493841506</v>
      </c>
      <c r="I2343" s="115">
        <v>0.33035714285714285</v>
      </c>
      <c r="J2343" s="115">
        <v>7.3696602913698922E-2</v>
      </c>
      <c r="K2343" s="116">
        <v>100.96392725401</v>
      </c>
      <c r="L2343" s="115">
        <v>2.2716403634624582E-2</v>
      </c>
      <c r="M2343" s="115">
        <v>1</v>
      </c>
      <c r="N2343" s="117">
        <v>16.2529891052586</v>
      </c>
      <c r="O2343" s="115">
        <v>0.79902261774719419</v>
      </c>
      <c r="P2343" s="115">
        <v>0.12971323401856424</v>
      </c>
      <c r="Q2343" s="115">
        <v>1.2600185653441698</v>
      </c>
      <c r="S2343" s="91">
        <v>0</v>
      </c>
      <c r="T2343" s="86">
        <f>IF(S2343=1,INDEX('LAD average need weights (Rx)'!N:N,MATCH(C2343,'LAD average need weights (Rx)'!B:B,0)),SUMPRODUCT(I$2:Q$2,I2343:Q2343)+$T$2)</f>
        <v>0.72351311968069631</v>
      </c>
    </row>
    <row r="2344" spans="2:20" x14ac:dyDescent="0.2">
      <c r="B2344" s="102" t="s">
        <v>4195</v>
      </c>
      <c r="C2344" s="101" t="s">
        <v>7263</v>
      </c>
      <c r="D2344" s="119">
        <v>6677.0102282204389</v>
      </c>
      <c r="E2344" s="119">
        <v>26884.211550391607</v>
      </c>
      <c r="F2344" s="119">
        <v>7479.42798517344</v>
      </c>
      <c r="G2344" s="118">
        <v>1.1201762060452709</v>
      </c>
      <c r="I2344" s="115">
        <v>0.31455399061032863</v>
      </c>
      <c r="J2344" s="115">
        <v>4.8668402628454739E-2</v>
      </c>
      <c r="K2344" s="116">
        <v>88.899355566296094</v>
      </c>
      <c r="L2344" s="115">
        <v>7.953443258971872E-2</v>
      </c>
      <c r="M2344" s="115">
        <v>0</v>
      </c>
      <c r="N2344" s="117">
        <v>10.4654846141453</v>
      </c>
      <c r="O2344" s="115">
        <v>1.1477486737717904</v>
      </c>
      <c r="P2344" s="115">
        <v>3.182437403066754E-2</v>
      </c>
      <c r="Q2344" s="115">
        <v>0.94473552574017006</v>
      </c>
      <c r="S2344" s="91">
        <v>0</v>
      </c>
      <c r="T2344" s="86">
        <f>IF(S2344=1,INDEX('LAD average need weights (Rx)'!N:N,MATCH(C2344,'LAD average need weights (Rx)'!B:B,0)),SUMPRODUCT(I$2:Q$2,I2344:Q2344)+$T$2)</f>
        <v>0.85355930228678512</v>
      </c>
    </row>
    <row r="2345" spans="2:20" x14ac:dyDescent="0.2">
      <c r="B2345" s="102" t="s">
        <v>4194</v>
      </c>
      <c r="C2345" s="101" t="s">
        <v>7013</v>
      </c>
      <c r="D2345" s="119">
        <v>21439.994629876212</v>
      </c>
      <c r="E2345" s="119">
        <v>79478.042981626626</v>
      </c>
      <c r="F2345" s="119">
        <v>22111.502052770324</v>
      </c>
      <c r="G2345" s="118">
        <v>1.0313203167485117</v>
      </c>
      <c r="I2345" s="115">
        <v>0.38095238095238093</v>
      </c>
      <c r="J2345" s="115">
        <v>3.4898095649418724E-2</v>
      </c>
      <c r="K2345" s="116">
        <v>98.301318113017103</v>
      </c>
      <c r="L2345" s="115">
        <v>0.12541155342711763</v>
      </c>
      <c r="M2345" s="115">
        <v>0</v>
      </c>
      <c r="N2345" s="117">
        <v>12.979870648335</v>
      </c>
      <c r="O2345" s="115">
        <v>1.035295975976207</v>
      </c>
      <c r="P2345" s="115">
        <v>4.6616493814293072E-2</v>
      </c>
      <c r="Q2345" s="115">
        <v>0.96578985495769598</v>
      </c>
      <c r="S2345" s="91">
        <v>0</v>
      </c>
      <c r="T2345" s="86">
        <f>IF(S2345=1,INDEX('LAD average need weights (Rx)'!N:N,MATCH(C2345,'LAD average need weights (Rx)'!B:B,0)),SUMPRODUCT(I$2:Q$2,I2345:Q2345)+$T$2)</f>
        <v>0.90903566034501837</v>
      </c>
    </row>
    <row r="2346" spans="2:20" x14ac:dyDescent="0.2">
      <c r="B2346" s="102" t="s">
        <v>4193</v>
      </c>
      <c r="C2346" s="101" t="s">
        <v>7013</v>
      </c>
      <c r="D2346" s="119">
        <v>5478.4327969058568</v>
      </c>
      <c r="E2346" s="119">
        <v>22551.089721522989</v>
      </c>
      <c r="F2346" s="119">
        <v>6273.9147563678225</v>
      </c>
      <c r="G2346" s="118">
        <v>1.1452024673755683</v>
      </c>
      <c r="I2346" s="115">
        <v>0.40645161290322579</v>
      </c>
      <c r="J2346" s="115">
        <v>4.2205719185142924E-2</v>
      </c>
      <c r="K2346" s="116">
        <v>109.39615072933501</v>
      </c>
      <c r="L2346" s="115">
        <v>9.329829172141918E-2</v>
      </c>
      <c r="M2346" s="115">
        <v>0</v>
      </c>
      <c r="N2346" s="117">
        <v>25.413452998379199</v>
      </c>
      <c r="O2346" s="115">
        <v>1.0947020110939463</v>
      </c>
      <c r="P2346" s="115">
        <v>0.10467302970147808</v>
      </c>
      <c r="Q2346" s="115">
        <v>0.97583615545834423</v>
      </c>
      <c r="S2346" s="91">
        <v>0</v>
      </c>
      <c r="T2346" s="86">
        <f>IF(S2346=1,INDEX('LAD average need weights (Rx)'!N:N,MATCH(C2346,'LAD average need weights (Rx)'!B:B,0)),SUMPRODUCT(I$2:Q$2,I2346:Q2346)+$T$2)</f>
        <v>1.0256785955435588</v>
      </c>
    </row>
    <row r="2347" spans="2:20" x14ac:dyDescent="0.2">
      <c r="B2347" s="102" t="s">
        <v>4192</v>
      </c>
      <c r="C2347" s="101" t="s">
        <v>7107</v>
      </c>
      <c r="D2347" s="119">
        <v>10772.985954487904</v>
      </c>
      <c r="E2347" s="119">
        <v>44057.684111669987</v>
      </c>
      <c r="F2347" s="119">
        <v>12257.241574263528</v>
      </c>
      <c r="G2347" s="118">
        <v>1.13777569431967</v>
      </c>
      <c r="I2347" s="115">
        <v>0.31569173630454966</v>
      </c>
      <c r="J2347" s="115">
        <v>3.4263335075597111E-2</v>
      </c>
      <c r="K2347" s="116">
        <v>93.942066541322603</v>
      </c>
      <c r="L2347" s="115">
        <v>0.11756505576208179</v>
      </c>
      <c r="M2347" s="115">
        <v>0</v>
      </c>
      <c r="N2347" s="117">
        <v>11.4667807569689</v>
      </c>
      <c r="O2347" s="115">
        <v>1.0574364186448708</v>
      </c>
      <c r="P2347" s="115">
        <v>0.14019899646492451</v>
      </c>
      <c r="Q2347" s="115">
        <v>0.96514939070174777</v>
      </c>
      <c r="S2347" s="91">
        <v>0</v>
      </c>
      <c r="T2347" s="86">
        <f>IF(S2347=1,INDEX('LAD average need weights (Rx)'!N:N,MATCH(C2347,'LAD average need weights (Rx)'!B:B,0)),SUMPRODUCT(I$2:Q$2,I2347:Q2347)+$T$2)</f>
        <v>0.88588805178040364</v>
      </c>
    </row>
    <row r="2348" spans="2:20" x14ac:dyDescent="0.2">
      <c r="B2348" s="102" t="s">
        <v>4191</v>
      </c>
      <c r="C2348" s="101" t="s">
        <v>7072</v>
      </c>
      <c r="D2348" s="119">
        <v>11839.983316354339</v>
      </c>
      <c r="E2348" s="119">
        <v>36208.730241564663</v>
      </c>
      <c r="F2348" s="119">
        <v>10073.592441747085</v>
      </c>
      <c r="G2348" s="118">
        <v>0.85081137131609197</v>
      </c>
      <c r="I2348" s="115">
        <v>0.2446043165467626</v>
      </c>
      <c r="J2348" s="115">
        <v>6.9459059098893008E-2</v>
      </c>
      <c r="K2348" s="116">
        <v>102.51014472965601</v>
      </c>
      <c r="L2348" s="115">
        <v>6.7496723460026206E-2</v>
      </c>
      <c r="M2348" s="115">
        <v>0</v>
      </c>
      <c r="N2348" s="117">
        <v>30.7722697979247</v>
      </c>
      <c r="O2348" s="115">
        <v>0.94971030869040052</v>
      </c>
      <c r="P2348" s="115">
        <v>0.30520283734317694</v>
      </c>
      <c r="Q2348" s="115">
        <v>1.0176673382920451</v>
      </c>
      <c r="S2348" s="91">
        <v>0</v>
      </c>
      <c r="T2348" s="86">
        <f>IF(S2348=1,INDEX('LAD average need weights (Rx)'!N:N,MATCH(C2348,'LAD average need weights (Rx)'!B:B,0)),SUMPRODUCT(I$2:Q$2,I2348:Q2348)+$T$2)</f>
        <v>1.0322350250351799</v>
      </c>
    </row>
    <row r="2349" spans="2:20" x14ac:dyDescent="0.2">
      <c r="B2349" s="102" t="s">
        <v>4190</v>
      </c>
      <c r="C2349" s="101" t="s">
        <v>7262</v>
      </c>
      <c r="D2349" s="119">
        <v>11739.910207806823</v>
      </c>
      <c r="E2349" s="119">
        <v>40429.747542190278</v>
      </c>
      <c r="F2349" s="119">
        <v>11247.917188635212</v>
      </c>
      <c r="G2349" s="118">
        <v>0.95809226727778174</v>
      </c>
      <c r="I2349" s="115">
        <v>0.391358024691358</v>
      </c>
      <c r="J2349" s="115">
        <v>5.3077106142972418E-2</v>
      </c>
      <c r="K2349" s="116">
        <v>82.494617701350506</v>
      </c>
      <c r="L2349" s="115">
        <v>0.11315417256011315</v>
      </c>
      <c r="M2349" s="115">
        <v>0</v>
      </c>
      <c r="N2349" s="117">
        <v>17.8686828912853</v>
      </c>
      <c r="O2349" s="115">
        <v>1.0010554118257358</v>
      </c>
      <c r="P2349" s="115">
        <v>0.20718036788152983</v>
      </c>
      <c r="Q2349" s="115">
        <v>1.010125705029997</v>
      </c>
      <c r="S2349" s="91">
        <v>0</v>
      </c>
      <c r="T2349" s="86">
        <f>IF(S2349=1,INDEX('LAD average need weights (Rx)'!N:N,MATCH(C2349,'LAD average need weights (Rx)'!B:B,0)),SUMPRODUCT(I$2:Q$2,I2349:Q2349)+$T$2)</f>
        <v>0.9565724119885588</v>
      </c>
    </row>
    <row r="2350" spans="2:20" x14ac:dyDescent="0.2">
      <c r="B2350" s="102" t="s">
        <v>4189</v>
      </c>
      <c r="C2350" s="101" t="s">
        <v>7085</v>
      </c>
      <c r="D2350" s="119">
        <v>12571.619610916605</v>
      </c>
      <c r="E2350" s="119">
        <v>48045.198443226604</v>
      </c>
      <c r="F2350" s="119">
        <v>13366.603707752998</v>
      </c>
      <c r="G2350" s="118">
        <v>1.0632364103783467</v>
      </c>
      <c r="I2350" s="115">
        <v>0.22188449848024316</v>
      </c>
      <c r="J2350" s="115">
        <v>4.7231625426297032E-2</v>
      </c>
      <c r="K2350" s="116">
        <v>92.326294596118203</v>
      </c>
      <c r="L2350" s="115">
        <v>6.0731799321010936E-2</v>
      </c>
      <c r="M2350" s="115">
        <v>0</v>
      </c>
      <c r="N2350" s="117">
        <v>15.403145928968399</v>
      </c>
      <c r="O2350" s="115">
        <v>1.0202377266744083</v>
      </c>
      <c r="P2350" s="115">
        <v>0.10876688703210943</v>
      </c>
      <c r="Q2350" s="115">
        <v>0.9703093515246396</v>
      </c>
      <c r="S2350" s="91">
        <v>0</v>
      </c>
      <c r="T2350" s="86">
        <f>IF(S2350=1,INDEX('LAD average need weights (Rx)'!N:N,MATCH(C2350,'LAD average need weights (Rx)'!B:B,0)),SUMPRODUCT(I$2:Q$2,I2350:Q2350)+$T$2)</f>
        <v>0.85976929727142515</v>
      </c>
    </row>
    <row r="2351" spans="2:20" x14ac:dyDescent="0.2">
      <c r="B2351" s="102" t="s">
        <v>4188</v>
      </c>
      <c r="C2351" s="101" t="s">
        <v>7085</v>
      </c>
      <c r="D2351" s="119">
        <v>5671.4794013473429</v>
      </c>
      <c r="E2351" s="119">
        <v>19192.229347316017</v>
      </c>
      <c r="F2351" s="119">
        <v>5339.4497736754874</v>
      </c>
      <c r="G2351" s="118">
        <v>0.94145625785170317</v>
      </c>
      <c r="I2351" s="115">
        <v>0.35403726708074534</v>
      </c>
      <c r="J2351" s="115">
        <v>6.6830693169019587E-2</v>
      </c>
      <c r="K2351" s="116">
        <v>102.701235759799</v>
      </c>
      <c r="L2351" s="115">
        <v>6.5527065527065526E-2</v>
      </c>
      <c r="M2351" s="115">
        <v>0</v>
      </c>
      <c r="N2351" s="117">
        <v>18.753172040934501</v>
      </c>
      <c r="O2351" s="115">
        <v>0.94259587137221013</v>
      </c>
      <c r="P2351" s="115">
        <v>0.149373533377576</v>
      </c>
      <c r="Q2351" s="115">
        <v>1.0125811100606796</v>
      </c>
      <c r="S2351" s="91">
        <v>0</v>
      </c>
      <c r="T2351" s="86">
        <f>IF(S2351=1,INDEX('LAD average need weights (Rx)'!N:N,MATCH(C2351,'LAD average need weights (Rx)'!B:B,0)),SUMPRODUCT(I$2:Q$2,I2351:Q2351)+$T$2)</f>
        <v>0.93977077268573717</v>
      </c>
    </row>
    <row r="2352" spans="2:20" x14ac:dyDescent="0.2">
      <c r="B2352" s="102" t="s">
        <v>4187</v>
      </c>
      <c r="C2352" s="101" t="s">
        <v>7260</v>
      </c>
      <c r="D2352" s="119">
        <v>8991.8097040848406</v>
      </c>
      <c r="E2352" s="119">
        <v>36162.639598708694</v>
      </c>
      <c r="F2352" s="119">
        <v>10060.769612876489</v>
      </c>
      <c r="G2352" s="118">
        <v>1.1188815092812781</v>
      </c>
      <c r="I2352" s="115">
        <v>0.3344988344988345</v>
      </c>
      <c r="J2352" s="115">
        <v>8.5874903347338868E-2</v>
      </c>
      <c r="K2352" s="116">
        <v>117.338186445218</v>
      </c>
      <c r="L2352" s="115">
        <v>0.15118956254796623</v>
      </c>
      <c r="M2352" s="115">
        <v>0</v>
      </c>
      <c r="N2352" s="117">
        <v>42.633641575140601</v>
      </c>
      <c r="O2352" s="115">
        <v>1.1900391793269731</v>
      </c>
      <c r="P2352" s="115">
        <v>9.9649685183307343E-2</v>
      </c>
      <c r="Q2352" s="115">
        <v>0.91299694734047943</v>
      </c>
      <c r="S2352" s="91">
        <v>0</v>
      </c>
      <c r="T2352" s="86">
        <f>IF(S2352=1,INDEX('LAD average need weights (Rx)'!N:N,MATCH(C2352,'LAD average need weights (Rx)'!B:B,0)),SUMPRODUCT(I$2:Q$2,I2352:Q2352)+$T$2)</f>
        <v>1.2093813342658963</v>
      </c>
    </row>
    <row r="2353" spans="2:20" x14ac:dyDescent="0.2">
      <c r="B2353" s="102" t="s">
        <v>4186</v>
      </c>
      <c r="C2353" s="101" t="s">
        <v>7072</v>
      </c>
      <c r="D2353" s="119">
        <v>3797.6018664578551</v>
      </c>
      <c r="E2353" s="119">
        <v>13339.500357118828</v>
      </c>
      <c r="F2353" s="119">
        <v>3711.1682480348709</v>
      </c>
      <c r="G2353" s="118">
        <v>0.97723994735035147</v>
      </c>
      <c r="I2353" s="115">
        <v>0.23360655737704919</v>
      </c>
      <c r="J2353" s="115">
        <v>0.10422165416117464</v>
      </c>
      <c r="K2353" s="116">
        <v>123.24972037283599</v>
      </c>
      <c r="L2353" s="115">
        <v>8.0368906455862976E-2</v>
      </c>
      <c r="M2353" s="115">
        <v>0</v>
      </c>
      <c r="N2353" s="117">
        <v>36.878420239680402</v>
      </c>
      <c r="O2353" s="115">
        <v>0.96049585659647685</v>
      </c>
      <c r="P2353" s="115">
        <v>0.33371768677330627</v>
      </c>
      <c r="Q2353" s="115">
        <v>0.99687477316613393</v>
      </c>
      <c r="S2353" s="91">
        <v>0</v>
      </c>
      <c r="T2353" s="86">
        <f>IF(S2353=1,INDEX('LAD average need weights (Rx)'!N:N,MATCH(C2353,'LAD average need weights (Rx)'!B:B,0)),SUMPRODUCT(I$2:Q$2,I2353:Q2353)+$T$2)</f>
        <v>1.1227179834467274</v>
      </c>
    </row>
    <row r="2354" spans="2:20" x14ac:dyDescent="0.2">
      <c r="B2354" s="102" t="s">
        <v>4185</v>
      </c>
      <c r="C2354" s="101" t="s">
        <v>7013</v>
      </c>
      <c r="D2354" s="119">
        <v>5780.5580677459538</v>
      </c>
      <c r="E2354" s="119">
        <v>15895.031197722239</v>
      </c>
      <c r="F2354" s="119">
        <v>4422.139773101022</v>
      </c>
      <c r="G2354" s="118">
        <v>0.76500222318939048</v>
      </c>
      <c r="I2354" s="115">
        <v>0.40476190476190477</v>
      </c>
      <c r="J2354" s="115">
        <v>6.3887342462672594E-2</v>
      </c>
      <c r="K2354" s="116">
        <v>124.205747126437</v>
      </c>
      <c r="L2354" s="115">
        <v>0.15</v>
      </c>
      <c r="M2354" s="115">
        <v>0</v>
      </c>
      <c r="N2354" s="117">
        <v>38.715371942234</v>
      </c>
      <c r="O2354" s="115">
        <v>0.89079340970056842</v>
      </c>
      <c r="P2354" s="115">
        <v>0.14819580219978271</v>
      </c>
      <c r="Q2354" s="115">
        <v>1.0372476275213682</v>
      </c>
      <c r="S2354" s="91">
        <v>0</v>
      </c>
      <c r="T2354" s="86">
        <f>IF(S2354=1,INDEX('LAD average need weights (Rx)'!N:N,MATCH(C2354,'LAD average need weights (Rx)'!B:B,0)),SUMPRODUCT(I$2:Q$2,I2354:Q2354)+$T$2)</f>
        <v>1.1792093327511919</v>
      </c>
    </row>
    <row r="2355" spans="2:20" x14ac:dyDescent="0.2">
      <c r="B2355" s="102" t="s">
        <v>4184</v>
      </c>
      <c r="C2355" s="101" t="s">
        <v>7264</v>
      </c>
      <c r="D2355" s="119">
        <v>6893.4853449461471</v>
      </c>
      <c r="E2355" s="119">
        <v>28018.420062828853</v>
      </c>
      <c r="F2355" s="119">
        <v>7794.9749326092669</v>
      </c>
      <c r="G2355" s="118">
        <v>1.1307741356589716</v>
      </c>
      <c r="I2355" s="115">
        <v>0.26709677419354838</v>
      </c>
      <c r="J2355" s="115">
        <v>2.4534321034843379E-2</v>
      </c>
      <c r="K2355" s="116">
        <v>79.835603910438294</v>
      </c>
      <c r="L2355" s="115">
        <v>9.1262135922330095E-2</v>
      </c>
      <c r="M2355" s="115">
        <v>0</v>
      </c>
      <c r="N2355" s="117">
        <v>10.2888336486913</v>
      </c>
      <c r="O2355" s="115">
        <v>1.3025460707786058</v>
      </c>
      <c r="P2355" s="115">
        <v>0.12060955675562708</v>
      </c>
      <c r="Q2355" s="115">
        <v>0.8680466780008268</v>
      </c>
      <c r="S2355" s="91">
        <v>0</v>
      </c>
      <c r="T2355" s="86">
        <f>IF(S2355=1,INDEX('LAD average need weights (Rx)'!N:N,MATCH(C2355,'LAD average need weights (Rx)'!B:B,0)),SUMPRODUCT(I$2:Q$2,I2355:Q2355)+$T$2)</f>
        <v>0.84321895738927688</v>
      </c>
    </row>
    <row r="2356" spans="2:20" x14ac:dyDescent="0.2">
      <c r="B2356" s="102" t="s">
        <v>4183</v>
      </c>
      <c r="C2356" s="101" t="s">
        <v>7013</v>
      </c>
      <c r="D2356" s="119">
        <v>10376.099407591886</v>
      </c>
      <c r="E2356" s="119">
        <v>35724.327367651764</v>
      </c>
      <c r="F2356" s="119">
        <v>9938.8272318970012</v>
      </c>
      <c r="G2356" s="118">
        <v>0.95785774995804818</v>
      </c>
      <c r="I2356" s="115">
        <v>0.30948419301164726</v>
      </c>
      <c r="J2356" s="115">
        <v>5.0799217448058952E-2</v>
      </c>
      <c r="K2356" s="116">
        <v>114.03635885293301</v>
      </c>
      <c r="L2356" s="115">
        <v>0.12007746933505488</v>
      </c>
      <c r="M2356" s="115">
        <v>0</v>
      </c>
      <c r="N2356" s="117">
        <v>26.8775991844252</v>
      </c>
      <c r="O2356" s="115">
        <v>0.92781164526737914</v>
      </c>
      <c r="P2356" s="115">
        <v>7.441067638961163E-2</v>
      </c>
      <c r="Q2356" s="115">
        <v>1.0162491758710628</v>
      </c>
      <c r="S2356" s="91">
        <v>0</v>
      </c>
      <c r="T2356" s="86">
        <f>IF(S2356=1,INDEX('LAD average need weights (Rx)'!N:N,MATCH(C2356,'LAD average need weights (Rx)'!B:B,0)),SUMPRODUCT(I$2:Q$2,I2356:Q2356)+$T$2)</f>
        <v>1.0229117884342815</v>
      </c>
    </row>
    <row r="2357" spans="2:20" x14ac:dyDescent="0.2">
      <c r="B2357" s="102" t="s">
        <v>4182</v>
      </c>
      <c r="C2357" s="101" t="s">
        <v>7262</v>
      </c>
      <c r="D2357" s="119">
        <v>4726.5570747507827</v>
      </c>
      <c r="E2357" s="119">
        <v>17810.25658389974</v>
      </c>
      <c r="F2357" s="119">
        <v>4954.9725967246686</v>
      </c>
      <c r="G2357" s="118">
        <v>1.0483259840855577</v>
      </c>
      <c r="I2357" s="115">
        <v>0.37249283667621774</v>
      </c>
      <c r="J2357" s="115">
        <v>3.2261481312307043E-2</v>
      </c>
      <c r="K2357" s="116">
        <v>103.042080431364</v>
      </c>
      <c r="L2357" s="115">
        <v>0.10861865407319952</v>
      </c>
      <c r="M2357" s="115">
        <v>0</v>
      </c>
      <c r="N2357" s="117">
        <v>8.9434933722758903</v>
      </c>
      <c r="O2357" s="115">
        <v>1.0599372644336</v>
      </c>
      <c r="P2357" s="115">
        <v>7.5899071171125737E-2</v>
      </c>
      <c r="Q2357" s="115">
        <v>0.98017523805025619</v>
      </c>
      <c r="S2357" s="91">
        <v>0</v>
      </c>
      <c r="T2357" s="86">
        <f>IF(S2357=1,INDEX('LAD average need weights (Rx)'!N:N,MATCH(C2357,'LAD average need weights (Rx)'!B:B,0)),SUMPRODUCT(I$2:Q$2,I2357:Q2357)+$T$2)</f>
        <v>0.87796428718984021</v>
      </c>
    </row>
    <row r="2358" spans="2:20" x14ac:dyDescent="0.2">
      <c r="B2358" s="102" t="s">
        <v>4181</v>
      </c>
      <c r="C2358" s="101" t="s">
        <v>7262</v>
      </c>
      <c r="D2358" s="119">
        <v>7802.061298484733</v>
      </c>
      <c r="E2358" s="119">
        <v>29956.7193758373</v>
      </c>
      <c r="F2358" s="119">
        <v>8334.2271289470336</v>
      </c>
      <c r="G2358" s="118">
        <v>1.0682083631623933</v>
      </c>
      <c r="I2358" s="115">
        <v>0.35714285714285715</v>
      </c>
      <c r="J2358" s="115">
        <v>3.2606845582411163E-2</v>
      </c>
      <c r="K2358" s="116">
        <v>101.58082137161099</v>
      </c>
      <c r="L2358" s="115">
        <v>0.10375426621160409</v>
      </c>
      <c r="M2358" s="115">
        <v>0</v>
      </c>
      <c r="N2358" s="117">
        <v>8.4804675704412507</v>
      </c>
      <c r="O2358" s="115">
        <v>1.0583649332815352</v>
      </c>
      <c r="P2358" s="115">
        <v>6.2560239634776027E-2</v>
      </c>
      <c r="Q2358" s="115">
        <v>0.97949740287879472</v>
      </c>
      <c r="S2358" s="91">
        <v>0</v>
      </c>
      <c r="T2358" s="86">
        <f>IF(S2358=1,INDEX('LAD average need weights (Rx)'!N:N,MATCH(C2358,'LAD average need weights (Rx)'!B:B,0)),SUMPRODUCT(I$2:Q$2,I2358:Q2358)+$T$2)</f>
        <v>0.86496549982331195</v>
      </c>
    </row>
    <row r="2359" spans="2:20" x14ac:dyDescent="0.2">
      <c r="B2359" s="102" t="s">
        <v>4180</v>
      </c>
      <c r="C2359" s="101" t="s">
        <v>7107</v>
      </c>
      <c r="D2359" s="119">
        <v>13991.441923378443</v>
      </c>
      <c r="E2359" s="119">
        <v>53783.867568352427</v>
      </c>
      <c r="F2359" s="119">
        <v>14963.152759290708</v>
      </c>
      <c r="G2359" s="118">
        <v>1.0694503712507732</v>
      </c>
      <c r="I2359" s="115">
        <v>0.27419354838709675</v>
      </c>
      <c r="J2359" s="115">
        <v>4.0588183584367082E-2</v>
      </c>
      <c r="K2359" s="116">
        <v>83.634797123780203</v>
      </c>
      <c r="L2359" s="115">
        <v>0.10407239819004525</v>
      </c>
      <c r="M2359" s="115">
        <v>0</v>
      </c>
      <c r="N2359" s="117">
        <v>8.2128685156651304</v>
      </c>
      <c r="O2359" s="115">
        <v>0.92771539530997493</v>
      </c>
      <c r="P2359" s="115">
        <v>4.6174571814487475E-2</v>
      </c>
      <c r="Q2359" s="115">
        <v>1.0027149209338573</v>
      </c>
      <c r="S2359" s="91">
        <v>0</v>
      </c>
      <c r="T2359" s="86">
        <f>IF(S2359=1,INDEX('LAD average need weights (Rx)'!N:N,MATCH(C2359,'LAD average need weights (Rx)'!B:B,0)),SUMPRODUCT(I$2:Q$2,I2359:Q2359)+$T$2)</f>
        <v>0.81549995710999945</v>
      </c>
    </row>
    <row r="2360" spans="2:20" x14ac:dyDescent="0.2">
      <c r="B2360" s="102" t="s">
        <v>4179</v>
      </c>
      <c r="C2360" s="101" t="s">
        <v>7043</v>
      </c>
      <c r="D2360" s="119">
        <v>6556.7767361937358</v>
      </c>
      <c r="E2360" s="119">
        <v>20614.118139351733</v>
      </c>
      <c r="F2360" s="119">
        <v>5735.0319466182336</v>
      </c>
      <c r="G2360" s="118">
        <v>0.87467244613661621</v>
      </c>
      <c r="I2360" s="115">
        <v>0.32490974729241878</v>
      </c>
      <c r="J2360" s="115">
        <v>7.9153225835307983E-2</v>
      </c>
      <c r="K2360" s="116">
        <v>100.35419783873699</v>
      </c>
      <c r="L2360" s="115">
        <v>0.15068493150684931</v>
      </c>
      <c r="M2360" s="115">
        <v>0</v>
      </c>
      <c r="N2360" s="117">
        <v>19.813153283458</v>
      </c>
      <c r="O2360" s="115">
        <v>0.92303987233769069</v>
      </c>
      <c r="P2360" s="115">
        <v>0.24238692440221229</v>
      </c>
      <c r="Q2360" s="115">
        <v>1.0179541227742008</v>
      </c>
      <c r="S2360" s="91">
        <v>0</v>
      </c>
      <c r="T2360" s="86">
        <f>IF(S2360=1,INDEX('LAD average need weights (Rx)'!N:N,MATCH(C2360,'LAD average need weights (Rx)'!B:B,0)),SUMPRODUCT(I$2:Q$2,I2360:Q2360)+$T$2)</f>
        <v>1.0039990257289699</v>
      </c>
    </row>
    <row r="2361" spans="2:20" x14ac:dyDescent="0.2">
      <c r="B2361" s="102" t="s">
        <v>4178</v>
      </c>
      <c r="C2361" s="101" t="s">
        <v>7013</v>
      </c>
      <c r="D2361" s="119">
        <v>2614.3559716070217</v>
      </c>
      <c r="E2361" s="119">
        <v>9625.3765539403485</v>
      </c>
      <c r="F2361" s="119">
        <v>2677.8658035193544</v>
      </c>
      <c r="G2361" s="118">
        <v>1.0242927254750598</v>
      </c>
      <c r="I2361" s="115">
        <v>0.36931818181818182</v>
      </c>
      <c r="J2361" s="115">
        <v>5.9858638206019624E-2</v>
      </c>
      <c r="K2361" s="116">
        <v>100.19098579040801</v>
      </c>
      <c r="L2361" s="115">
        <v>0.12631578947368421</v>
      </c>
      <c r="M2361" s="115">
        <v>0</v>
      </c>
      <c r="N2361" s="117">
        <v>32.568049289520403</v>
      </c>
      <c r="O2361" s="115">
        <v>0.96485542844731265</v>
      </c>
      <c r="P2361" s="115">
        <v>0.16764248952321031</v>
      </c>
      <c r="Q2361" s="115">
        <v>1.0276499227890807</v>
      </c>
      <c r="S2361" s="91">
        <v>0</v>
      </c>
      <c r="T2361" s="86">
        <f>IF(S2361=1,INDEX('LAD average need weights (Rx)'!N:N,MATCH(C2361,'LAD average need weights (Rx)'!B:B,0)),SUMPRODUCT(I$2:Q$2,I2361:Q2361)+$T$2)</f>
        <v>1.0926426995019682</v>
      </c>
    </row>
    <row r="2362" spans="2:20" x14ac:dyDescent="0.2">
      <c r="B2362" s="102" t="s">
        <v>4177</v>
      </c>
      <c r="C2362" s="101" t="s">
        <v>7085</v>
      </c>
      <c r="D2362" s="119">
        <v>4218.8148319091497</v>
      </c>
      <c r="E2362" s="119">
        <v>14566.199877304822</v>
      </c>
      <c r="F2362" s="119">
        <v>4052.4470206512951</v>
      </c>
      <c r="G2362" s="118">
        <v>0.96056527297677874</v>
      </c>
      <c r="I2362" s="115">
        <v>0.36514522821576761</v>
      </c>
      <c r="J2362" s="115">
        <v>5.0926322965507274E-2</v>
      </c>
      <c r="K2362" s="116">
        <v>93.559498728659705</v>
      </c>
      <c r="L2362" s="115">
        <v>6.4453125E-2</v>
      </c>
      <c r="M2362" s="115">
        <v>0</v>
      </c>
      <c r="N2362" s="117">
        <v>16.9680751907011</v>
      </c>
      <c r="O2362" s="115">
        <v>1.0003343701789755</v>
      </c>
      <c r="P2362" s="115">
        <v>0.1209305126070138</v>
      </c>
      <c r="Q2362" s="115">
        <v>0.97889067933785212</v>
      </c>
      <c r="S2362" s="91">
        <v>0</v>
      </c>
      <c r="T2362" s="86">
        <f>IF(S2362=1,INDEX('LAD average need weights (Rx)'!N:N,MATCH(C2362,'LAD average need weights (Rx)'!B:B,0)),SUMPRODUCT(I$2:Q$2,I2362:Q2362)+$T$2)</f>
        <v>0.90893234565021475</v>
      </c>
    </row>
    <row r="2363" spans="2:20" x14ac:dyDescent="0.2">
      <c r="B2363" s="102" t="s">
        <v>4176</v>
      </c>
      <c r="C2363" s="101" t="s">
        <v>7266</v>
      </c>
      <c r="D2363" s="119">
        <v>22199.40578896867</v>
      </c>
      <c r="E2363" s="119">
        <v>65901.26535797368</v>
      </c>
      <c r="F2363" s="119">
        <v>18334.321148041607</v>
      </c>
      <c r="G2363" s="118">
        <v>0.82589242803752427</v>
      </c>
      <c r="I2363" s="115">
        <v>0.31784841075794623</v>
      </c>
      <c r="J2363" s="115">
        <v>6.6459741463416266E-2</v>
      </c>
      <c r="K2363" s="116">
        <v>113.550802953041</v>
      </c>
      <c r="L2363" s="115">
        <v>0.14093097913322633</v>
      </c>
      <c r="M2363" s="115">
        <v>0</v>
      </c>
      <c r="N2363" s="117">
        <v>28.282800213106</v>
      </c>
      <c r="O2363" s="115">
        <v>0.92559602600038282</v>
      </c>
      <c r="P2363" s="115">
        <v>0.36239853605856204</v>
      </c>
      <c r="Q2363" s="115">
        <v>1.038008977358549</v>
      </c>
      <c r="S2363" s="91">
        <v>0</v>
      </c>
      <c r="T2363" s="86">
        <f>IF(S2363=1,INDEX('LAD average need weights (Rx)'!N:N,MATCH(C2363,'LAD average need weights (Rx)'!B:B,0)),SUMPRODUCT(I$2:Q$2,I2363:Q2363)+$T$2)</f>
        <v>1.0887922042692666</v>
      </c>
    </row>
    <row r="2364" spans="2:20" x14ac:dyDescent="0.2">
      <c r="B2364" s="102" t="s">
        <v>4175</v>
      </c>
      <c r="C2364" s="101" t="s">
        <v>7261</v>
      </c>
      <c r="D2364" s="119">
        <v>5273.9932391066977</v>
      </c>
      <c r="E2364" s="119">
        <v>23502.336364249823</v>
      </c>
      <c r="F2364" s="119">
        <v>6538.560076059548</v>
      </c>
      <c r="G2364" s="118">
        <v>1.2397740724383335</v>
      </c>
      <c r="I2364" s="115">
        <v>0.28301886792452829</v>
      </c>
      <c r="J2364" s="115">
        <v>4.6606535775691828E-2</v>
      </c>
      <c r="K2364" s="116">
        <v>105.18009530791799</v>
      </c>
      <c r="L2364" s="115">
        <v>7.3791348600508899E-2</v>
      </c>
      <c r="M2364" s="115">
        <v>0</v>
      </c>
      <c r="N2364" s="117">
        <v>16.010383797654001</v>
      </c>
      <c r="O2364" s="115">
        <v>1.17425455524598</v>
      </c>
      <c r="P2364" s="115">
        <v>8.4856148939792528E-2</v>
      </c>
      <c r="Q2364" s="115">
        <v>0.88255641310329902</v>
      </c>
      <c r="S2364" s="91">
        <v>0</v>
      </c>
      <c r="T2364" s="86">
        <f>IF(S2364=1,INDEX('LAD average need weights (Rx)'!N:N,MATCH(C2364,'LAD average need weights (Rx)'!B:B,0)),SUMPRODUCT(I$2:Q$2,I2364:Q2364)+$T$2)</f>
        <v>0.89867251617838317</v>
      </c>
    </row>
    <row r="2365" spans="2:20" x14ac:dyDescent="0.2">
      <c r="B2365" s="102" t="s">
        <v>4174</v>
      </c>
      <c r="C2365" s="101" t="s">
        <v>7262</v>
      </c>
      <c r="D2365" s="119">
        <v>4104.2997652638651</v>
      </c>
      <c r="E2365" s="119">
        <v>17170.773028284584</v>
      </c>
      <c r="F2365" s="119">
        <v>4777.0625548786938</v>
      </c>
      <c r="G2365" s="118">
        <v>1.1639165821435991</v>
      </c>
      <c r="I2365" s="115">
        <v>0.28191489361702127</v>
      </c>
      <c r="J2365" s="115">
        <v>4.8867869773052963E-2</v>
      </c>
      <c r="K2365" s="116">
        <v>96.540593243614396</v>
      </c>
      <c r="L2365" s="115">
        <v>8.9655172413793102E-2</v>
      </c>
      <c r="M2365" s="115">
        <v>0</v>
      </c>
      <c r="N2365" s="117">
        <v>17.516825322713501</v>
      </c>
      <c r="O2365" s="115">
        <v>1.1620065962566728</v>
      </c>
      <c r="P2365" s="115">
        <v>0.12600107860231283</v>
      </c>
      <c r="Q2365" s="115">
        <v>0.92372318447078117</v>
      </c>
      <c r="S2365" s="91">
        <v>0</v>
      </c>
      <c r="T2365" s="86">
        <f>IF(S2365=1,INDEX('LAD average need weights (Rx)'!N:N,MATCH(C2365,'LAD average need weights (Rx)'!B:B,0)),SUMPRODUCT(I$2:Q$2,I2365:Q2365)+$T$2)</f>
        <v>0.92372575379980293</v>
      </c>
    </row>
    <row r="2366" spans="2:20" x14ac:dyDescent="0.2">
      <c r="B2366" s="102" t="s">
        <v>4173</v>
      </c>
      <c r="C2366" s="101" t="s">
        <v>7072</v>
      </c>
      <c r="D2366" s="119">
        <v>7093.139267973751</v>
      </c>
      <c r="E2366" s="119">
        <v>20431.828625858321</v>
      </c>
      <c r="F2366" s="119">
        <v>5684.3173743842417</v>
      </c>
      <c r="G2366" s="118">
        <v>0.80138245699608857</v>
      </c>
      <c r="I2366" s="115">
        <v>0.29910714285714285</v>
      </c>
      <c r="J2366" s="115">
        <v>0.10901051178593991</v>
      </c>
      <c r="K2366" s="116">
        <v>114.829858934169</v>
      </c>
      <c r="L2366" s="115">
        <v>8.794197642792384E-2</v>
      </c>
      <c r="M2366" s="115">
        <v>0</v>
      </c>
      <c r="N2366" s="117">
        <v>36.334547413793103</v>
      </c>
      <c r="O2366" s="115">
        <v>0.87875807983533671</v>
      </c>
      <c r="P2366" s="115">
        <v>0.34083538218771298</v>
      </c>
      <c r="Q2366" s="115">
        <v>1.0243433583929438</v>
      </c>
      <c r="S2366" s="91">
        <v>0</v>
      </c>
      <c r="T2366" s="86">
        <f>IF(S2366=1,INDEX('LAD average need weights (Rx)'!N:N,MATCH(C2366,'LAD average need weights (Rx)'!B:B,0)),SUMPRODUCT(I$2:Q$2,I2366:Q2366)+$T$2)</f>
        <v>1.1260517134433625</v>
      </c>
    </row>
    <row r="2367" spans="2:20" x14ac:dyDescent="0.2">
      <c r="B2367" s="102" t="s">
        <v>4172</v>
      </c>
      <c r="C2367" s="101" t="s">
        <v>7085</v>
      </c>
      <c r="D2367" s="119">
        <v>10011.239872203605</v>
      </c>
      <c r="E2367" s="119">
        <v>38837.16275079234</v>
      </c>
      <c r="F2367" s="119">
        <v>10804.845862730182</v>
      </c>
      <c r="G2367" s="118">
        <v>1.0792714989009542</v>
      </c>
      <c r="I2367" s="115">
        <v>0.37596899224806202</v>
      </c>
      <c r="J2367" s="115">
        <v>5.937160446804185E-2</v>
      </c>
      <c r="K2367" s="116">
        <v>94.412805600430801</v>
      </c>
      <c r="L2367" s="115">
        <v>5.3184910327767468E-2</v>
      </c>
      <c r="M2367" s="115">
        <v>0</v>
      </c>
      <c r="N2367" s="117">
        <v>17.504719870759299</v>
      </c>
      <c r="O2367" s="115">
        <v>1.0726857275619686</v>
      </c>
      <c r="P2367" s="115">
        <v>0.181522712851617</v>
      </c>
      <c r="Q2367" s="115">
        <v>0.97660986001063765</v>
      </c>
      <c r="S2367" s="91">
        <v>0</v>
      </c>
      <c r="T2367" s="86">
        <f>IF(S2367=1,INDEX('LAD average need weights (Rx)'!N:N,MATCH(C2367,'LAD average need weights (Rx)'!B:B,0)),SUMPRODUCT(I$2:Q$2,I2367:Q2367)+$T$2)</f>
        <v>0.92937839585654225</v>
      </c>
    </row>
    <row r="2368" spans="2:20" x14ac:dyDescent="0.2">
      <c r="B2368" s="102" t="s">
        <v>4171</v>
      </c>
      <c r="C2368" s="101" t="s">
        <v>7043</v>
      </c>
      <c r="D2368" s="119">
        <v>5987.5258852586612</v>
      </c>
      <c r="E2368" s="119">
        <v>20413.805827315045</v>
      </c>
      <c r="F2368" s="119">
        <v>5679.3032707143957</v>
      </c>
      <c r="G2368" s="118">
        <v>0.94852254162222294</v>
      </c>
      <c r="I2368" s="115">
        <v>0.33</v>
      </c>
      <c r="J2368" s="115">
        <v>7.7050833248228728E-2</v>
      </c>
      <c r="K2368" s="116">
        <v>105.105685685686</v>
      </c>
      <c r="L2368" s="115">
        <v>0.13636363636363635</v>
      </c>
      <c r="M2368" s="115">
        <v>0</v>
      </c>
      <c r="N2368" s="117">
        <v>18.311377177177199</v>
      </c>
      <c r="O2368" s="115">
        <v>0.96191177978246567</v>
      </c>
      <c r="P2368" s="115">
        <v>0.21194686862183829</v>
      </c>
      <c r="Q2368" s="115">
        <v>0.99519606664929583</v>
      </c>
      <c r="S2368" s="91">
        <v>0</v>
      </c>
      <c r="T2368" s="86">
        <f>IF(S2368=1,INDEX('LAD average need weights (Rx)'!N:N,MATCH(C2368,'LAD average need weights (Rx)'!B:B,0)),SUMPRODUCT(I$2:Q$2,I2368:Q2368)+$T$2)</f>
        <v>0.98578176051177724</v>
      </c>
    </row>
    <row r="2369" spans="2:20" x14ac:dyDescent="0.2">
      <c r="B2369" s="102" t="s">
        <v>4170</v>
      </c>
      <c r="C2369" s="101" t="s">
        <v>7085</v>
      </c>
      <c r="D2369" s="119">
        <v>2626.6751321089573</v>
      </c>
      <c r="E2369" s="119">
        <v>8591.5383331553166</v>
      </c>
      <c r="F2369" s="119">
        <v>2390.2427684830582</v>
      </c>
      <c r="G2369" s="118">
        <v>0.90998796892097289</v>
      </c>
      <c r="I2369" s="115">
        <v>0.3671875</v>
      </c>
      <c r="J2369" s="115">
        <v>8.6503711156455568E-2</v>
      </c>
      <c r="K2369" s="116">
        <v>110.637835703002</v>
      </c>
      <c r="L2369" s="115">
        <v>6.9169960474308304E-2</v>
      </c>
      <c r="M2369" s="115">
        <v>0</v>
      </c>
      <c r="N2369" s="117">
        <v>28.877858214849901</v>
      </c>
      <c r="O2369" s="115">
        <v>0.87643391248555835</v>
      </c>
      <c r="P2369" s="115">
        <v>0.32530077642988725</v>
      </c>
      <c r="Q2369" s="115">
        <v>1.0683136284159596</v>
      </c>
      <c r="S2369" s="91">
        <v>0</v>
      </c>
      <c r="T2369" s="86">
        <f>IF(S2369=1,INDEX('LAD average need weights (Rx)'!N:N,MATCH(C2369,'LAD average need weights (Rx)'!B:B,0)),SUMPRODUCT(I$2:Q$2,I2369:Q2369)+$T$2)</f>
        <v>1.0632605351579199</v>
      </c>
    </row>
    <row r="2370" spans="2:20" x14ac:dyDescent="0.2">
      <c r="B2370" s="102" t="s">
        <v>4169</v>
      </c>
      <c r="C2370" s="101" t="s">
        <v>7085</v>
      </c>
      <c r="D2370" s="119">
        <v>2740.7896140370003</v>
      </c>
      <c r="E2370" s="119">
        <v>11026.487531567029</v>
      </c>
      <c r="F2370" s="119">
        <v>3067.6674027498907</v>
      </c>
      <c r="G2370" s="118">
        <v>1.119264093471013</v>
      </c>
      <c r="I2370" s="115">
        <v>0.19892473118279569</v>
      </c>
      <c r="J2370" s="115">
        <v>4.4922913393730356E-2</v>
      </c>
      <c r="K2370" s="116">
        <v>98.066445571595807</v>
      </c>
      <c r="L2370" s="115">
        <v>5.3215077605321508E-2</v>
      </c>
      <c r="M2370" s="115">
        <v>0</v>
      </c>
      <c r="N2370" s="117">
        <v>12.6096414358174</v>
      </c>
      <c r="O2370" s="115">
        <v>1.0302482264226622</v>
      </c>
      <c r="P2370" s="115">
        <v>8.2947706902447682E-2</v>
      </c>
      <c r="Q2370" s="115">
        <v>0.96988572337902856</v>
      </c>
      <c r="S2370" s="91">
        <v>0</v>
      </c>
      <c r="T2370" s="86">
        <f>IF(S2370=1,INDEX('LAD average need weights (Rx)'!N:N,MATCH(C2370,'LAD average need weights (Rx)'!B:B,0)),SUMPRODUCT(I$2:Q$2,I2370:Q2370)+$T$2)</f>
        <v>0.83130116632461348</v>
      </c>
    </row>
    <row r="2371" spans="2:20" x14ac:dyDescent="0.2">
      <c r="B2371" s="102" t="s">
        <v>4168</v>
      </c>
      <c r="C2371" s="101" t="s">
        <v>7263</v>
      </c>
      <c r="D2371" s="119">
        <v>5990.5797338689736</v>
      </c>
      <c r="E2371" s="119">
        <v>22980.924809832668</v>
      </c>
      <c r="F2371" s="119">
        <v>6393.4987204534673</v>
      </c>
      <c r="G2371" s="118">
        <v>1.0672587636729896</v>
      </c>
      <c r="I2371" s="115">
        <v>0.22943722943722944</v>
      </c>
      <c r="J2371" s="115">
        <v>7.9575117797275705E-2</v>
      </c>
      <c r="K2371" s="116">
        <v>105.517000259943</v>
      </c>
      <c r="L2371" s="115">
        <v>0.1140215716486903</v>
      </c>
      <c r="M2371" s="115">
        <v>0</v>
      </c>
      <c r="N2371" s="117">
        <v>25.7279630881206</v>
      </c>
      <c r="O2371" s="115">
        <v>1.1130505067975021</v>
      </c>
      <c r="P2371" s="115">
        <v>8.8282179488370471E-2</v>
      </c>
      <c r="Q2371" s="115">
        <v>0.94071596346026742</v>
      </c>
      <c r="S2371" s="91">
        <v>0</v>
      </c>
      <c r="T2371" s="86">
        <f>IF(S2371=1,INDEX('LAD average need weights (Rx)'!N:N,MATCH(C2371,'LAD average need weights (Rx)'!B:B,0)),SUMPRODUCT(I$2:Q$2,I2371:Q2371)+$T$2)</f>
        <v>1.0082851737758358</v>
      </c>
    </row>
    <row r="2372" spans="2:20" x14ac:dyDescent="0.2">
      <c r="B2372" s="102" t="s">
        <v>4167</v>
      </c>
      <c r="C2372" s="101" t="s">
        <v>7085</v>
      </c>
      <c r="D2372" s="119">
        <v>5731.0066927487578</v>
      </c>
      <c r="E2372" s="119">
        <v>17184.938733930107</v>
      </c>
      <c r="F2372" s="119">
        <v>4781.0035808238381</v>
      </c>
      <c r="G2372" s="118">
        <v>0.83423451361051015</v>
      </c>
      <c r="I2372" s="115">
        <v>0.25887265135699372</v>
      </c>
      <c r="J2372" s="115">
        <v>8.0830435656975258E-2</v>
      </c>
      <c r="K2372" s="116">
        <v>129.02179356677499</v>
      </c>
      <c r="L2372" s="115">
        <v>7.1030640668523673E-2</v>
      </c>
      <c r="M2372" s="115">
        <v>0</v>
      </c>
      <c r="N2372" s="117">
        <v>28.820684039087901</v>
      </c>
      <c r="O2372" s="115">
        <v>0.80626100016416757</v>
      </c>
      <c r="P2372" s="115">
        <v>0.25618759756944559</v>
      </c>
      <c r="Q2372" s="115">
        <v>1.0745391516431324</v>
      </c>
      <c r="S2372" s="91">
        <v>0</v>
      </c>
      <c r="T2372" s="86">
        <f>IF(S2372=1,INDEX('LAD average need weights (Rx)'!N:N,MATCH(C2372,'LAD average need weights (Rx)'!B:B,0)),SUMPRODUCT(I$2:Q$2,I2372:Q2372)+$T$2)</f>
        <v>1.0405368256362895</v>
      </c>
    </row>
    <row r="2373" spans="2:20" x14ac:dyDescent="0.2">
      <c r="B2373" s="102" t="s">
        <v>4166</v>
      </c>
      <c r="C2373" s="101" t="s">
        <v>7013</v>
      </c>
      <c r="D2373" s="119">
        <v>1979.5832731526441</v>
      </c>
      <c r="E2373" s="119">
        <v>6561.2563399730097</v>
      </c>
      <c r="F2373" s="119">
        <v>1825.4001682402304</v>
      </c>
      <c r="G2373" s="118">
        <v>0.9221133523386138</v>
      </c>
      <c r="I2373" s="115">
        <v>0.35</v>
      </c>
      <c r="J2373" s="115">
        <v>5.472534007358406E-2</v>
      </c>
      <c r="K2373" s="116">
        <v>122.49801857585101</v>
      </c>
      <c r="L2373" s="115">
        <v>6.3973063973063973E-2</v>
      </c>
      <c r="M2373" s="115">
        <v>0</v>
      </c>
      <c r="N2373" s="117">
        <v>31.624113931888601</v>
      </c>
      <c r="O2373" s="115">
        <v>0.91802996765329004</v>
      </c>
      <c r="P2373" s="115">
        <v>8.9391674864986961E-2</v>
      </c>
      <c r="Q2373" s="115">
        <v>1.0182816573441824</v>
      </c>
      <c r="S2373" s="91">
        <v>0</v>
      </c>
      <c r="T2373" s="86">
        <f>IF(S2373=1,INDEX('LAD average need weights (Rx)'!N:N,MATCH(C2373,'LAD average need weights (Rx)'!B:B,0)),SUMPRODUCT(I$2:Q$2,I2373:Q2373)+$T$2)</f>
        <v>1.0469260929165742</v>
      </c>
    </row>
    <row r="2374" spans="2:20" x14ac:dyDescent="0.2">
      <c r="B2374" s="102" t="s">
        <v>4165</v>
      </c>
      <c r="C2374" s="101" t="s">
        <v>7013</v>
      </c>
      <c r="D2374" s="119">
        <v>2785.4713191876126</v>
      </c>
      <c r="E2374" s="119">
        <v>11604.966381097165</v>
      </c>
      <c r="F2374" s="119">
        <v>3228.6053900104325</v>
      </c>
      <c r="G2374" s="118">
        <v>1.1590876444393119</v>
      </c>
      <c r="I2374" s="115">
        <v>0.36401673640167365</v>
      </c>
      <c r="J2374" s="115">
        <v>4.323363937186897E-2</v>
      </c>
      <c r="K2374" s="116">
        <v>91.566104702750707</v>
      </c>
      <c r="L2374" s="115">
        <v>9.2485549132947972E-2</v>
      </c>
      <c r="M2374" s="115">
        <v>0</v>
      </c>
      <c r="N2374" s="117">
        <v>23.201011535048799</v>
      </c>
      <c r="O2374" s="115">
        <v>1.0830097226422597</v>
      </c>
      <c r="P2374" s="115">
        <v>9.0110069236729387E-2</v>
      </c>
      <c r="Q2374" s="115">
        <v>0.98049540628398646</v>
      </c>
      <c r="S2374" s="91">
        <v>0</v>
      </c>
      <c r="T2374" s="86">
        <f>IF(S2374=1,INDEX('LAD average need weights (Rx)'!N:N,MATCH(C2374,'LAD average need weights (Rx)'!B:B,0)),SUMPRODUCT(I$2:Q$2,I2374:Q2374)+$T$2)</f>
        <v>0.97874630811035324</v>
      </c>
    </row>
    <row r="2375" spans="2:20" x14ac:dyDescent="0.2">
      <c r="B2375" s="102" t="s">
        <v>4164</v>
      </c>
      <c r="C2375" s="101" t="s">
        <v>7085</v>
      </c>
      <c r="D2375" s="119">
        <v>5477.7664993882508</v>
      </c>
      <c r="E2375" s="119">
        <v>17212.282969372311</v>
      </c>
      <c r="F2375" s="119">
        <v>4788.6109915681045</v>
      </c>
      <c r="G2375" s="118">
        <v>0.87419041905179595</v>
      </c>
      <c r="I2375" s="115">
        <v>0.28205128205128205</v>
      </c>
      <c r="J2375" s="115">
        <v>6.6685100524503799E-2</v>
      </c>
      <c r="K2375" s="116">
        <v>119.918658943304</v>
      </c>
      <c r="L2375" s="115">
        <v>7.3113207547169809E-2</v>
      </c>
      <c r="M2375" s="115">
        <v>0</v>
      </c>
      <c r="N2375" s="117">
        <v>21.6387135334387</v>
      </c>
      <c r="O2375" s="115">
        <v>0.8368610797723427</v>
      </c>
      <c r="P2375" s="115">
        <v>0.14653667514698379</v>
      </c>
      <c r="Q2375" s="115">
        <v>1.0541693669746575</v>
      </c>
      <c r="S2375" s="91">
        <v>0</v>
      </c>
      <c r="T2375" s="86">
        <f>IF(S2375=1,INDEX('LAD average need weights (Rx)'!N:N,MATCH(C2375,'LAD average need weights (Rx)'!B:B,0)),SUMPRODUCT(I$2:Q$2,I2375:Q2375)+$T$2)</f>
        <v>0.96264326587221805</v>
      </c>
    </row>
    <row r="2376" spans="2:20" x14ac:dyDescent="0.2">
      <c r="B2376" s="102" t="s">
        <v>4163</v>
      </c>
      <c r="C2376" s="101" t="s">
        <v>7260</v>
      </c>
      <c r="D2376" s="119">
        <v>9415.1849744828614</v>
      </c>
      <c r="E2376" s="119">
        <v>35481.885336069186</v>
      </c>
      <c r="F2376" s="119">
        <v>9871.3776913961701</v>
      </c>
      <c r="G2376" s="118">
        <v>1.0484528682282597</v>
      </c>
      <c r="I2376" s="115">
        <v>0.25552486187845302</v>
      </c>
      <c r="J2376" s="115">
        <v>9.20429920359839E-2</v>
      </c>
      <c r="K2376" s="116">
        <v>116.766173778341</v>
      </c>
      <c r="L2376" s="115">
        <v>0.14182111200644643</v>
      </c>
      <c r="M2376" s="115">
        <v>0</v>
      </c>
      <c r="N2376" s="117">
        <v>44.865573299535299</v>
      </c>
      <c r="O2376" s="115">
        <v>1.1797764999293254</v>
      </c>
      <c r="P2376" s="115">
        <v>0.11757998550681314</v>
      </c>
      <c r="Q2376" s="115">
        <v>0.92071455948985403</v>
      </c>
      <c r="S2376" s="91">
        <v>0</v>
      </c>
      <c r="T2376" s="86">
        <f>IF(S2376=1,INDEX('LAD average need weights (Rx)'!N:N,MATCH(C2376,'LAD average need weights (Rx)'!B:B,0)),SUMPRODUCT(I$2:Q$2,I2376:Q2376)+$T$2)</f>
        <v>1.2086612458188259</v>
      </c>
    </row>
    <row r="2377" spans="2:20" x14ac:dyDescent="0.2">
      <c r="B2377" s="102" t="s">
        <v>4162</v>
      </c>
      <c r="C2377" s="101" t="s">
        <v>7260</v>
      </c>
      <c r="D2377" s="119">
        <v>8059.8474076706207</v>
      </c>
      <c r="E2377" s="119">
        <v>37915.634330336739</v>
      </c>
      <c r="F2377" s="119">
        <v>10548.468418140854</v>
      </c>
      <c r="G2377" s="118">
        <v>1.3087677575758807</v>
      </c>
      <c r="I2377" s="115">
        <v>0.22969187675070027</v>
      </c>
      <c r="J2377" s="115">
        <v>6.8695149352467288E-2</v>
      </c>
      <c r="K2377" s="116">
        <v>95.460584359782302</v>
      </c>
      <c r="L2377" s="115">
        <v>0.12932604735883424</v>
      </c>
      <c r="M2377" s="115">
        <v>0</v>
      </c>
      <c r="N2377" s="117">
        <v>20.9520409624749</v>
      </c>
      <c r="O2377" s="115">
        <v>1.2158863796420509</v>
      </c>
      <c r="P2377" s="115">
        <v>6.3113882523909579E-2</v>
      </c>
      <c r="Q2377" s="115">
        <v>0.87673257599294319</v>
      </c>
      <c r="S2377" s="91">
        <v>0</v>
      </c>
      <c r="T2377" s="86">
        <f>IF(S2377=1,INDEX('LAD average need weights (Rx)'!N:N,MATCH(C2377,'LAD average need weights (Rx)'!B:B,0)),SUMPRODUCT(I$2:Q$2,I2377:Q2377)+$T$2)</f>
        <v>0.96246056666770197</v>
      </c>
    </row>
    <row r="2378" spans="2:20" x14ac:dyDescent="0.2">
      <c r="B2378" s="102" t="s">
        <v>4161</v>
      </c>
      <c r="C2378" s="101" t="s">
        <v>7264</v>
      </c>
      <c r="D2378" s="119">
        <v>9653.4307290755314</v>
      </c>
      <c r="E2378" s="119">
        <v>40502.647627821265</v>
      </c>
      <c r="F2378" s="119">
        <v>11268.198644149275</v>
      </c>
      <c r="G2378" s="118">
        <v>1.1672739941262709</v>
      </c>
      <c r="I2378" s="115">
        <v>0.23366555924695459</v>
      </c>
      <c r="J2378" s="115">
        <v>2.7735469833339514E-2</v>
      </c>
      <c r="K2378" s="116">
        <v>86.738712214855596</v>
      </c>
      <c r="L2378" s="115">
        <v>7.8224101479915431E-2</v>
      </c>
      <c r="M2378" s="115">
        <v>0</v>
      </c>
      <c r="N2378" s="117">
        <v>9.3064275761321493</v>
      </c>
      <c r="O2378" s="115">
        <v>1.1192281074645838</v>
      </c>
      <c r="P2378" s="115">
        <v>8.962716972553042E-2</v>
      </c>
      <c r="Q2378" s="115">
        <v>0.93554028144349133</v>
      </c>
      <c r="S2378" s="91">
        <v>0</v>
      </c>
      <c r="T2378" s="86">
        <f>IF(S2378=1,INDEX('LAD average need weights (Rx)'!N:N,MATCH(C2378,'LAD average need weights (Rx)'!B:B,0)),SUMPRODUCT(I$2:Q$2,I2378:Q2378)+$T$2)</f>
        <v>0.81417612896912406</v>
      </c>
    </row>
    <row r="2379" spans="2:20" x14ac:dyDescent="0.2">
      <c r="B2379" s="102" t="s">
        <v>4160</v>
      </c>
      <c r="C2379" s="101" t="s">
        <v>7262</v>
      </c>
      <c r="D2379" s="119">
        <v>4455.3896099122776</v>
      </c>
      <c r="E2379" s="119">
        <v>15605.143336759525</v>
      </c>
      <c r="F2379" s="119">
        <v>4341.49037872386</v>
      </c>
      <c r="G2379" s="118">
        <v>0.97443562939254147</v>
      </c>
      <c r="I2379" s="115">
        <v>0.39940828402366862</v>
      </c>
      <c r="J2379" s="115">
        <v>3.2150047452302037E-2</v>
      </c>
      <c r="K2379" s="116">
        <v>92.568408494392799</v>
      </c>
      <c r="L2379" s="115">
        <v>0.12892376681614351</v>
      </c>
      <c r="M2379" s="115">
        <v>0</v>
      </c>
      <c r="N2379" s="117">
        <v>12.8202505368647</v>
      </c>
      <c r="O2379" s="115">
        <v>1.0024650282014598</v>
      </c>
      <c r="P2379" s="115">
        <v>0.14043598413748121</v>
      </c>
      <c r="Q2379" s="115">
        <v>1.0041020167768842</v>
      </c>
      <c r="S2379" s="91">
        <v>0</v>
      </c>
      <c r="T2379" s="86">
        <f>IF(S2379=1,INDEX('LAD average need weights (Rx)'!N:N,MATCH(C2379,'LAD average need weights (Rx)'!B:B,0)),SUMPRODUCT(I$2:Q$2,I2379:Q2379)+$T$2)</f>
        <v>0.92013222163738961</v>
      </c>
    </row>
    <row r="2380" spans="2:20" x14ac:dyDescent="0.2">
      <c r="B2380" s="102" t="s">
        <v>4159</v>
      </c>
      <c r="C2380" s="101" t="s">
        <v>7085</v>
      </c>
      <c r="D2380" s="119">
        <v>2524.8073701015287</v>
      </c>
      <c r="E2380" s="119">
        <v>7898.0439145714918</v>
      </c>
      <c r="F2380" s="119">
        <v>2197.3064217281953</v>
      </c>
      <c r="G2380" s="118">
        <v>0.87028675840717162</v>
      </c>
      <c r="I2380" s="115">
        <v>0.2857142857142857</v>
      </c>
      <c r="J2380" s="115">
        <v>6.7967655116882311E-2</v>
      </c>
      <c r="K2380" s="116">
        <v>117.039717282262</v>
      </c>
      <c r="L2380" s="115">
        <v>7.8828828828828829E-2</v>
      </c>
      <c r="M2380" s="115">
        <v>0</v>
      </c>
      <c r="N2380" s="117">
        <v>23.329354309165499</v>
      </c>
      <c r="O2380" s="115">
        <v>0.76755846091310553</v>
      </c>
      <c r="P2380" s="115">
        <v>0.18174948327522206</v>
      </c>
      <c r="Q2380" s="115">
        <v>1.0844711987675486</v>
      </c>
      <c r="S2380" s="91">
        <v>0</v>
      </c>
      <c r="T2380" s="86">
        <f>IF(S2380=1,INDEX('LAD average need weights (Rx)'!N:N,MATCH(C2380,'LAD average need weights (Rx)'!B:B,0)),SUMPRODUCT(I$2:Q$2,I2380:Q2380)+$T$2)</f>
        <v>0.97845402502820544</v>
      </c>
    </row>
    <row r="2381" spans="2:20" x14ac:dyDescent="0.2">
      <c r="B2381" s="102" t="s">
        <v>4158</v>
      </c>
      <c r="C2381" s="101" t="s">
        <v>7085</v>
      </c>
      <c r="D2381" s="119">
        <v>4637.2102052208866</v>
      </c>
      <c r="E2381" s="119">
        <v>18053.930288698735</v>
      </c>
      <c r="F2381" s="119">
        <v>5022.7647997248696</v>
      </c>
      <c r="G2381" s="118">
        <v>1.0831436526362122</v>
      </c>
      <c r="I2381" s="115">
        <v>0.27536231884057971</v>
      </c>
      <c r="J2381" s="115">
        <v>5.6110324973714348E-2</v>
      </c>
      <c r="K2381" s="116">
        <v>101.403974527888</v>
      </c>
      <c r="L2381" s="115">
        <v>5.8154235145385591E-2</v>
      </c>
      <c r="M2381" s="115">
        <v>0</v>
      </c>
      <c r="N2381" s="117">
        <v>17.653934123847201</v>
      </c>
      <c r="O2381" s="115">
        <v>0.96277258445070169</v>
      </c>
      <c r="P2381" s="115">
        <v>0.1245511045276388</v>
      </c>
      <c r="Q2381" s="115">
        <v>0.99896728616926822</v>
      </c>
      <c r="S2381" s="91">
        <v>0</v>
      </c>
      <c r="T2381" s="86">
        <f>IF(S2381=1,INDEX('LAD average need weights (Rx)'!N:N,MATCH(C2381,'LAD average need weights (Rx)'!B:B,0)),SUMPRODUCT(I$2:Q$2,I2381:Q2381)+$T$2)</f>
        <v>0.90066042140898084</v>
      </c>
    </row>
    <row r="2382" spans="2:20" x14ac:dyDescent="0.2">
      <c r="B2382" s="102" t="s">
        <v>4157</v>
      </c>
      <c r="C2382" s="101" t="s">
        <v>7260</v>
      </c>
      <c r="D2382" s="119">
        <v>4832.7781168496967</v>
      </c>
      <c r="E2382" s="119">
        <v>20429.844649063987</v>
      </c>
      <c r="F2382" s="119">
        <v>5683.7654143042646</v>
      </c>
      <c r="G2382" s="118">
        <v>1.1760865648864702</v>
      </c>
      <c r="I2382" s="115">
        <v>0.3056768558951965</v>
      </c>
      <c r="J2382" s="115">
        <v>5.433448582192639E-2</v>
      </c>
      <c r="K2382" s="116">
        <v>100.171186794818</v>
      </c>
      <c r="L2382" s="115">
        <v>9.7468354430379753E-2</v>
      </c>
      <c r="M2382" s="115">
        <v>0</v>
      </c>
      <c r="N2382" s="117">
        <v>25.726454241537802</v>
      </c>
      <c r="O2382" s="115">
        <v>1.1399720093867391</v>
      </c>
      <c r="P2382" s="115">
        <v>0.11669706816135736</v>
      </c>
      <c r="Q2382" s="115">
        <v>0.94950787776281953</v>
      </c>
      <c r="S2382" s="91">
        <v>0</v>
      </c>
      <c r="T2382" s="86">
        <f>IF(S2382=1,INDEX('LAD average need weights (Rx)'!N:N,MATCH(C2382,'LAD average need weights (Rx)'!B:B,0)),SUMPRODUCT(I$2:Q$2,I2382:Q2382)+$T$2)</f>
        <v>1.0068671706933416</v>
      </c>
    </row>
    <row r="2383" spans="2:20" x14ac:dyDescent="0.2">
      <c r="B2383" s="102" t="s">
        <v>4156</v>
      </c>
      <c r="C2383" s="101" t="s">
        <v>7072</v>
      </c>
      <c r="D2383" s="119">
        <v>5177.2540263497031</v>
      </c>
      <c r="E2383" s="119">
        <v>18143.225728905472</v>
      </c>
      <c r="F2383" s="119">
        <v>5047.6075894484502</v>
      </c>
      <c r="G2383" s="118">
        <v>0.97495845553619431</v>
      </c>
      <c r="I2383" s="115">
        <v>0.30745341614906835</v>
      </c>
      <c r="J2383" s="115">
        <v>3.7479131697015375E-2</v>
      </c>
      <c r="K2383" s="116">
        <v>82.449562563580898</v>
      </c>
      <c r="L2383" s="115">
        <v>6.1983471074380167E-2</v>
      </c>
      <c r="M2383" s="115">
        <v>0</v>
      </c>
      <c r="N2383" s="117">
        <v>9.9485332655137295</v>
      </c>
      <c r="O2383" s="115">
        <v>1.0664329251146396</v>
      </c>
      <c r="P2383" s="115">
        <v>9.9474602634549714E-2</v>
      </c>
      <c r="Q2383" s="115">
        <v>0.97731585179318681</v>
      </c>
      <c r="S2383" s="91">
        <v>0</v>
      </c>
      <c r="T2383" s="86">
        <f>IF(S2383=1,INDEX('LAD average need weights (Rx)'!N:N,MATCH(C2383,'LAD average need weights (Rx)'!B:B,0)),SUMPRODUCT(I$2:Q$2,I2383:Q2383)+$T$2)</f>
        <v>0.82834992848982747</v>
      </c>
    </row>
    <row r="2384" spans="2:20" x14ac:dyDescent="0.2">
      <c r="B2384" s="102" t="s">
        <v>4155</v>
      </c>
      <c r="C2384" s="101" t="s">
        <v>7013</v>
      </c>
      <c r="D2384" s="119">
        <v>3226.6185499295552</v>
      </c>
      <c r="E2384" s="119">
        <v>13078.420668168934</v>
      </c>
      <c r="F2384" s="119">
        <v>3638.5335446428062</v>
      </c>
      <c r="G2384" s="118">
        <v>1.1276615095150444</v>
      </c>
      <c r="I2384" s="115">
        <v>0.30882352941176472</v>
      </c>
      <c r="J2384" s="115">
        <v>4.7200331634622582E-2</v>
      </c>
      <c r="K2384" s="116">
        <v>91.640825073667301</v>
      </c>
      <c r="L2384" s="115">
        <v>0.10291858678955453</v>
      </c>
      <c r="M2384" s="115">
        <v>0</v>
      </c>
      <c r="N2384" s="117">
        <v>20.1249276721136</v>
      </c>
      <c r="O2384" s="115">
        <v>1.1782822727500875</v>
      </c>
      <c r="P2384" s="115">
        <v>0.11531718506922628</v>
      </c>
      <c r="Q2384" s="115">
        <v>0.93763913944397692</v>
      </c>
      <c r="S2384" s="91">
        <v>0</v>
      </c>
      <c r="T2384" s="86">
        <f>IF(S2384=1,INDEX('LAD average need weights (Rx)'!N:N,MATCH(C2384,'LAD average need weights (Rx)'!B:B,0)),SUMPRODUCT(I$2:Q$2,I2384:Q2384)+$T$2)</f>
        <v>0.95696224007099751</v>
      </c>
    </row>
    <row r="2385" spans="2:20" x14ac:dyDescent="0.2">
      <c r="B2385" s="102" t="s">
        <v>4154</v>
      </c>
      <c r="C2385" s="101" t="s">
        <v>7260</v>
      </c>
      <c r="D2385" s="119">
        <v>2915.7299241322025</v>
      </c>
      <c r="E2385" s="119">
        <v>13421.207960414584</v>
      </c>
      <c r="F2385" s="119">
        <v>3733.9000336982231</v>
      </c>
      <c r="G2385" s="118">
        <v>1.2806055879162159</v>
      </c>
      <c r="I2385" s="115">
        <v>0.2363013698630137</v>
      </c>
      <c r="J2385" s="115">
        <v>4.7379811682430217E-2</v>
      </c>
      <c r="K2385" s="116">
        <v>93.751195652173905</v>
      </c>
      <c r="L2385" s="115">
        <v>0.10462287104622871</v>
      </c>
      <c r="M2385" s="115">
        <v>0</v>
      </c>
      <c r="N2385" s="117">
        <v>18.615060507246401</v>
      </c>
      <c r="O2385" s="115">
        <v>1.1842129140837054</v>
      </c>
      <c r="P2385" s="115">
        <v>7.593095904956032E-2</v>
      </c>
      <c r="Q2385" s="115">
        <v>0.89918323910965481</v>
      </c>
      <c r="S2385" s="91">
        <v>0</v>
      </c>
      <c r="T2385" s="86">
        <f>IF(S2385=1,INDEX('LAD average need weights (Rx)'!N:N,MATCH(C2385,'LAD average need weights (Rx)'!B:B,0)),SUMPRODUCT(I$2:Q$2,I2385:Q2385)+$T$2)</f>
        <v>0.92079782548300027</v>
      </c>
    </row>
    <row r="2386" spans="2:20" x14ac:dyDescent="0.2">
      <c r="B2386" s="102" t="s">
        <v>4153</v>
      </c>
      <c r="C2386" s="101" t="s">
        <v>7013</v>
      </c>
      <c r="D2386" s="119">
        <v>8512.0824710749257</v>
      </c>
      <c r="E2386" s="119">
        <v>31219.231617705489</v>
      </c>
      <c r="F2386" s="119">
        <v>8685.4693208838635</v>
      </c>
      <c r="G2386" s="118">
        <v>1.0203694983452201</v>
      </c>
      <c r="I2386" s="115">
        <v>0.26678141135972461</v>
      </c>
      <c r="J2386" s="115">
        <v>5.2544288024090065E-2</v>
      </c>
      <c r="K2386" s="116">
        <v>99.112316968130898</v>
      </c>
      <c r="L2386" s="115">
        <v>9.89867498051442E-2</v>
      </c>
      <c r="M2386" s="115">
        <v>0</v>
      </c>
      <c r="N2386" s="117">
        <v>27.193374102785</v>
      </c>
      <c r="O2386" s="115">
        <v>1.0031000482707757</v>
      </c>
      <c r="P2386" s="115">
        <v>0.20391055985566284</v>
      </c>
      <c r="Q2386" s="115">
        <v>1.0001891236319811</v>
      </c>
      <c r="S2386" s="91">
        <v>0</v>
      </c>
      <c r="T2386" s="86">
        <f>IF(S2386=1,INDEX('LAD average need weights (Rx)'!N:N,MATCH(C2386,'LAD average need weights (Rx)'!B:B,0)),SUMPRODUCT(I$2:Q$2,I2386:Q2386)+$T$2)</f>
        <v>1.0097123618679236</v>
      </c>
    </row>
    <row r="2387" spans="2:20" x14ac:dyDescent="0.2">
      <c r="B2387" s="102" t="s">
        <v>4152</v>
      </c>
      <c r="C2387" s="101" t="s">
        <v>7263</v>
      </c>
      <c r="D2387" s="119">
        <v>3982.20802595245</v>
      </c>
      <c r="E2387" s="119">
        <v>15222.781287527212</v>
      </c>
      <c r="F2387" s="119">
        <v>4235.1138384955575</v>
      </c>
      <c r="G2387" s="118">
        <v>1.0635089404910278</v>
      </c>
      <c r="I2387" s="115">
        <v>0.30238726790450926</v>
      </c>
      <c r="J2387" s="115">
        <v>4.6825240705161086E-2</v>
      </c>
      <c r="K2387" s="116">
        <v>100.366224814422</v>
      </c>
      <c r="L2387" s="115">
        <v>9.4752186588921289E-2</v>
      </c>
      <c r="M2387" s="115">
        <v>0</v>
      </c>
      <c r="N2387" s="117">
        <v>10.588198568398701</v>
      </c>
      <c r="O2387" s="115">
        <v>1.1446439931293197</v>
      </c>
      <c r="P2387" s="115">
        <v>3.2518615582709971E-2</v>
      </c>
      <c r="Q2387" s="115">
        <v>0.94599985160880018</v>
      </c>
      <c r="S2387" s="91">
        <v>0</v>
      </c>
      <c r="T2387" s="86">
        <f>IF(S2387=1,INDEX('LAD average need weights (Rx)'!N:N,MATCH(C2387,'LAD average need weights (Rx)'!B:B,0)),SUMPRODUCT(I$2:Q$2,I2387:Q2387)+$T$2)</f>
        <v>0.87154769678082944</v>
      </c>
    </row>
    <row r="2388" spans="2:20" x14ac:dyDescent="0.2">
      <c r="B2388" s="102" t="s">
        <v>4151</v>
      </c>
      <c r="C2388" s="101" t="s">
        <v>7266</v>
      </c>
      <c r="D2388" s="119">
        <v>3606.3919229593262</v>
      </c>
      <c r="E2388" s="119">
        <v>12556.152865084128</v>
      </c>
      <c r="F2388" s="119">
        <v>3493.2339730029362</v>
      </c>
      <c r="G2388" s="118">
        <v>0.96862294715225095</v>
      </c>
      <c r="I2388" s="115">
        <v>0.4826388888888889</v>
      </c>
      <c r="J2388" s="115">
        <v>7.1163125212048331E-2</v>
      </c>
      <c r="K2388" s="116">
        <v>106.083968871595</v>
      </c>
      <c r="L2388" s="115">
        <v>0.14218009478672985</v>
      </c>
      <c r="M2388" s="115">
        <v>0</v>
      </c>
      <c r="N2388" s="117">
        <v>27.209739688715899</v>
      </c>
      <c r="O2388" s="115">
        <v>1.0026078167128023</v>
      </c>
      <c r="P2388" s="115">
        <v>0.37465919571543421</v>
      </c>
      <c r="Q2388" s="115">
        <v>1.0068062759505707</v>
      </c>
      <c r="S2388" s="91">
        <v>0</v>
      </c>
      <c r="T2388" s="86">
        <f>IF(S2388=1,INDEX('LAD average need weights (Rx)'!N:N,MATCH(C2388,'LAD average need weights (Rx)'!B:B,0)),SUMPRODUCT(I$2:Q$2,I2388:Q2388)+$T$2)</f>
        <v>1.1168994177522538</v>
      </c>
    </row>
    <row r="2389" spans="2:20" x14ac:dyDescent="0.2">
      <c r="B2389" s="102" t="s">
        <v>4150</v>
      </c>
      <c r="C2389" s="101" t="s">
        <v>7085</v>
      </c>
      <c r="D2389" s="119">
        <v>2495.2285562881275</v>
      </c>
      <c r="E2389" s="119">
        <v>8449.6853746032757</v>
      </c>
      <c r="F2389" s="119">
        <v>2350.7780073170075</v>
      </c>
      <c r="G2389" s="118">
        <v>0.94210929150874945</v>
      </c>
      <c r="I2389" s="115">
        <v>0.26400000000000001</v>
      </c>
      <c r="J2389" s="115">
        <v>6.8945129891057125E-2</v>
      </c>
      <c r="K2389" s="116">
        <v>117.79526600541</v>
      </c>
      <c r="L2389" s="115">
        <v>6.8126520681265207E-2</v>
      </c>
      <c r="M2389" s="115">
        <v>0</v>
      </c>
      <c r="N2389" s="117">
        <v>22.4694661857529</v>
      </c>
      <c r="O2389" s="115">
        <v>0.83120500225145888</v>
      </c>
      <c r="P2389" s="115">
        <v>0.17015920812515775</v>
      </c>
      <c r="Q2389" s="115">
        <v>1.0579873537511133</v>
      </c>
      <c r="S2389" s="91">
        <v>0</v>
      </c>
      <c r="T2389" s="86">
        <f>IF(S2389=1,INDEX('LAD average need weights (Rx)'!N:N,MATCH(C2389,'LAD average need weights (Rx)'!B:B,0)),SUMPRODUCT(I$2:Q$2,I2389:Q2389)+$T$2)</f>
        <v>0.96369737938316602</v>
      </c>
    </row>
    <row r="2390" spans="2:20" x14ac:dyDescent="0.2">
      <c r="B2390" s="102" t="s">
        <v>4149</v>
      </c>
      <c r="C2390" s="101" t="s">
        <v>7085</v>
      </c>
      <c r="D2390" s="119">
        <v>3952.3278201385519</v>
      </c>
      <c r="E2390" s="119">
        <v>11851.246755820208</v>
      </c>
      <c r="F2390" s="119">
        <v>3297.1227918858726</v>
      </c>
      <c r="G2390" s="118">
        <v>0.83422300525928783</v>
      </c>
      <c r="I2390" s="115">
        <v>0.4</v>
      </c>
      <c r="J2390" s="115">
        <v>8.9600680824290638E-2</v>
      </c>
      <c r="K2390" s="116">
        <v>112.14306316700301</v>
      </c>
      <c r="L2390" s="115">
        <v>8.7431693989071038E-2</v>
      </c>
      <c r="M2390" s="115">
        <v>0</v>
      </c>
      <c r="N2390" s="117">
        <v>29.314549466397501</v>
      </c>
      <c r="O2390" s="115">
        <v>0.87255353573138372</v>
      </c>
      <c r="P2390" s="115">
        <v>0.34804957052779456</v>
      </c>
      <c r="Q2390" s="115">
        <v>1.0717427001859479</v>
      </c>
      <c r="S2390" s="91">
        <v>0</v>
      </c>
      <c r="T2390" s="86">
        <f>IF(S2390=1,INDEX('LAD average need weights (Rx)'!N:N,MATCH(C2390,'LAD average need weights (Rx)'!B:B,0)),SUMPRODUCT(I$2:Q$2,I2390:Q2390)+$T$2)</f>
        <v>1.0902587553142049</v>
      </c>
    </row>
    <row r="2391" spans="2:20" x14ac:dyDescent="0.2">
      <c r="B2391" s="102" t="s">
        <v>4148</v>
      </c>
      <c r="C2391" s="101" t="s">
        <v>7260</v>
      </c>
      <c r="D2391" s="119">
        <v>4120.1741133543255</v>
      </c>
      <c r="E2391" s="119">
        <v>16649.677490802216</v>
      </c>
      <c r="F2391" s="119">
        <v>4632.0891180089093</v>
      </c>
      <c r="G2391" s="118">
        <v>1.1242459640225793</v>
      </c>
      <c r="I2391" s="115">
        <v>0.25757575757575757</v>
      </c>
      <c r="J2391" s="115">
        <v>4.3394721659639021E-2</v>
      </c>
      <c r="K2391" s="116">
        <v>85.641723222189398</v>
      </c>
      <c r="L2391" s="115">
        <v>0.10505836575875487</v>
      </c>
      <c r="M2391" s="115">
        <v>0</v>
      </c>
      <c r="N2391" s="117">
        <v>14.634798465624099</v>
      </c>
      <c r="O2391" s="115">
        <v>1.14513137201166</v>
      </c>
      <c r="P2391" s="115">
        <v>0.11515455136556618</v>
      </c>
      <c r="Q2391" s="115">
        <v>0.92194643317007618</v>
      </c>
      <c r="S2391" s="91">
        <v>0</v>
      </c>
      <c r="T2391" s="86">
        <f>IF(S2391=1,INDEX('LAD average need weights (Rx)'!N:N,MATCH(C2391,'LAD average need weights (Rx)'!B:B,0)),SUMPRODUCT(I$2:Q$2,I2391:Q2391)+$T$2)</f>
        <v>0.88735880094366981</v>
      </c>
    </row>
    <row r="2392" spans="2:20" x14ac:dyDescent="0.2">
      <c r="B2392" s="102" t="s">
        <v>4147</v>
      </c>
      <c r="C2392" s="101" t="s">
        <v>7043</v>
      </c>
      <c r="D2392" s="119">
        <v>2381.0765281426093</v>
      </c>
      <c r="E2392" s="119">
        <v>8196.3051692632107</v>
      </c>
      <c r="F2392" s="119">
        <v>2280.2853690948587</v>
      </c>
      <c r="G2392" s="118">
        <v>0.95766992036733312</v>
      </c>
      <c r="I2392" s="115">
        <v>0.39007092198581561</v>
      </c>
      <c r="J2392" s="115">
        <v>7.0413662398876184E-2</v>
      </c>
      <c r="K2392" s="116">
        <v>103.152191011236</v>
      </c>
      <c r="L2392" s="115">
        <v>0.13157894736842105</v>
      </c>
      <c r="M2392" s="115">
        <v>0</v>
      </c>
      <c r="N2392" s="117">
        <v>17.826235955056202</v>
      </c>
      <c r="O2392" s="115">
        <v>0.98612104443906923</v>
      </c>
      <c r="P2392" s="115">
        <v>0.20139402193653816</v>
      </c>
      <c r="Q2392" s="115">
        <v>0.98576546786833397</v>
      </c>
      <c r="S2392" s="91">
        <v>0</v>
      </c>
      <c r="T2392" s="86">
        <f>IF(S2392=1,INDEX('LAD average need weights (Rx)'!N:N,MATCH(C2392,'LAD average need weights (Rx)'!B:B,0)),SUMPRODUCT(I$2:Q$2,I2392:Q2392)+$T$2)</f>
        <v>0.98748994770811804</v>
      </c>
    </row>
    <row r="2393" spans="2:20" x14ac:dyDescent="0.2">
      <c r="B2393" s="102" t="s">
        <v>4146</v>
      </c>
      <c r="C2393" s="101" t="s">
        <v>7103</v>
      </c>
      <c r="D2393" s="119">
        <v>15347.305637508161</v>
      </c>
      <c r="E2393" s="119">
        <v>47083.918699784575</v>
      </c>
      <c r="F2393" s="119">
        <v>13099.167089751236</v>
      </c>
      <c r="G2393" s="118">
        <v>0.85351575052610074</v>
      </c>
      <c r="I2393" s="115">
        <v>0.30236794171220399</v>
      </c>
      <c r="J2393" s="115">
        <v>3.9982484420393857E-2</v>
      </c>
      <c r="K2393" s="116">
        <v>100.792330736968</v>
      </c>
      <c r="L2393" s="115">
        <v>0.14646840148698884</v>
      </c>
      <c r="M2393" s="115">
        <v>0</v>
      </c>
      <c r="N2393" s="117">
        <v>12.4620581186339</v>
      </c>
      <c r="O2393" s="115">
        <v>0.83262377947550981</v>
      </c>
      <c r="P2393" s="115">
        <v>8.981192988727639E-2</v>
      </c>
      <c r="Q2393" s="115">
        <v>1.0464809988493755</v>
      </c>
      <c r="S2393" s="91">
        <v>0</v>
      </c>
      <c r="T2393" s="86">
        <f>IF(S2393=1,INDEX('LAD average need weights (Rx)'!N:N,MATCH(C2393,'LAD average need weights (Rx)'!B:B,0)),SUMPRODUCT(I$2:Q$2,I2393:Q2393)+$T$2)</f>
        <v>0.89841223339462062</v>
      </c>
    </row>
    <row r="2394" spans="2:20" x14ac:dyDescent="0.2">
      <c r="B2394" s="102" t="s">
        <v>4145</v>
      </c>
      <c r="C2394" s="101" t="s">
        <v>7072</v>
      </c>
      <c r="D2394" s="119">
        <v>4531.5591166509848</v>
      </c>
      <c r="E2394" s="119">
        <v>13962.582880821585</v>
      </c>
      <c r="F2394" s="119">
        <v>3884.5153761855199</v>
      </c>
      <c r="G2394" s="118">
        <v>0.85721388073964755</v>
      </c>
      <c r="I2394" s="115">
        <v>0.21804511278195488</v>
      </c>
      <c r="J2394" s="115">
        <v>9.9493394464583981E-2</v>
      </c>
      <c r="K2394" s="116">
        <v>108.089716650748</v>
      </c>
      <c r="L2394" s="115">
        <v>8.6696562032884908E-2</v>
      </c>
      <c r="M2394" s="115">
        <v>0</v>
      </c>
      <c r="N2394" s="117">
        <v>33.819567653613497</v>
      </c>
      <c r="O2394" s="115">
        <v>0.88575971894835892</v>
      </c>
      <c r="P2394" s="115">
        <v>0.31514487913951</v>
      </c>
      <c r="Q2394" s="115">
        <v>1.003537206232568</v>
      </c>
      <c r="S2394" s="91">
        <v>0</v>
      </c>
      <c r="T2394" s="86">
        <f>IF(S2394=1,INDEX('LAD average need weights (Rx)'!N:N,MATCH(C2394,'LAD average need weights (Rx)'!B:B,0)),SUMPRODUCT(I$2:Q$2,I2394:Q2394)+$T$2)</f>
        <v>1.0703641746844084</v>
      </c>
    </row>
    <row r="2395" spans="2:20" x14ac:dyDescent="0.2">
      <c r="B2395" s="102" t="s">
        <v>4144</v>
      </c>
      <c r="C2395" s="101" t="s">
        <v>7085</v>
      </c>
      <c r="D2395" s="119">
        <v>3192.146629728521</v>
      </c>
      <c r="E2395" s="119">
        <v>10607.085576329255</v>
      </c>
      <c r="F2395" s="119">
        <v>2950.9860295520157</v>
      </c>
      <c r="G2395" s="118">
        <v>0.92445190395373067</v>
      </c>
      <c r="I2395" s="115">
        <v>0.29906542056074764</v>
      </c>
      <c r="J2395" s="115">
        <v>7.0006189987972894E-2</v>
      </c>
      <c r="K2395" s="116">
        <v>115.094988828599</v>
      </c>
      <c r="L2395" s="115">
        <v>5.1779935275080909E-2</v>
      </c>
      <c r="M2395" s="115">
        <v>0</v>
      </c>
      <c r="N2395" s="117">
        <v>20.832470156399602</v>
      </c>
      <c r="O2395" s="115">
        <v>0.87205117410667798</v>
      </c>
      <c r="P2395" s="115">
        <v>0.16317460980941131</v>
      </c>
      <c r="Q2395" s="115">
        <v>1.0405502814490548</v>
      </c>
      <c r="S2395" s="91">
        <v>0</v>
      </c>
      <c r="T2395" s="86">
        <f>IF(S2395=1,INDEX('LAD average need weights (Rx)'!N:N,MATCH(C2395,'LAD average need weights (Rx)'!B:B,0)),SUMPRODUCT(I$2:Q$2,I2395:Q2395)+$T$2)</f>
        <v>0.94751174107525082</v>
      </c>
    </row>
    <row r="2396" spans="2:20" x14ac:dyDescent="0.2">
      <c r="B2396" s="102" t="s">
        <v>4143</v>
      </c>
      <c r="C2396" s="101" t="s">
        <v>7072</v>
      </c>
      <c r="D2396" s="119">
        <v>4187.9329965470088</v>
      </c>
      <c r="E2396" s="119">
        <v>15345.507667366866</v>
      </c>
      <c r="F2396" s="119">
        <v>4269.2574144814544</v>
      </c>
      <c r="G2396" s="118">
        <v>1.0194187485811015</v>
      </c>
      <c r="I2396" s="115">
        <v>0.26288659793814434</v>
      </c>
      <c r="J2396" s="115">
        <v>9.7179796604293378E-2</v>
      </c>
      <c r="K2396" s="116">
        <v>120.043522372529</v>
      </c>
      <c r="L2396" s="115">
        <v>6.9057104913678613E-2</v>
      </c>
      <c r="M2396" s="115">
        <v>0</v>
      </c>
      <c r="N2396" s="117">
        <v>35.082182882414102</v>
      </c>
      <c r="O2396" s="115">
        <v>0.99297789225553457</v>
      </c>
      <c r="P2396" s="115">
        <v>0.27024496525229996</v>
      </c>
      <c r="Q2396" s="115">
        <v>0.97601720050041607</v>
      </c>
      <c r="S2396" s="91">
        <v>0</v>
      </c>
      <c r="T2396" s="86">
        <f>IF(S2396=1,INDEX('LAD average need weights (Rx)'!N:N,MATCH(C2396,'LAD average need weights (Rx)'!B:B,0)),SUMPRODUCT(I$2:Q$2,I2396:Q2396)+$T$2)</f>
        <v>1.0951808435870758</v>
      </c>
    </row>
    <row r="2397" spans="2:20" x14ac:dyDescent="0.2">
      <c r="B2397" s="102" t="s">
        <v>4142</v>
      </c>
      <c r="C2397" s="101" t="s">
        <v>7013</v>
      </c>
      <c r="D2397" s="119">
        <v>4196.7538259378407</v>
      </c>
      <c r="E2397" s="119">
        <v>16051.921544171269</v>
      </c>
      <c r="F2397" s="119">
        <v>4465.7880700069936</v>
      </c>
      <c r="G2397" s="118">
        <v>1.0641053193080803</v>
      </c>
      <c r="I2397" s="115">
        <v>0.32686084142394822</v>
      </c>
      <c r="J2397" s="115">
        <v>4.8529876638148339E-2</v>
      </c>
      <c r="K2397" s="116">
        <v>98.539249461704102</v>
      </c>
      <c r="L2397" s="115">
        <v>9.152542372881356E-2</v>
      </c>
      <c r="M2397" s="115">
        <v>0</v>
      </c>
      <c r="N2397" s="117">
        <v>24.5864927714549</v>
      </c>
      <c r="O2397" s="115">
        <v>1.0251106262464142</v>
      </c>
      <c r="P2397" s="115">
        <v>0.17639730895251593</v>
      </c>
      <c r="Q2397" s="115">
        <v>0.99216399026424573</v>
      </c>
      <c r="S2397" s="91">
        <v>0</v>
      </c>
      <c r="T2397" s="86">
        <f>IF(S2397=1,INDEX('LAD average need weights (Rx)'!N:N,MATCH(C2397,'LAD average need weights (Rx)'!B:B,0)),SUMPRODUCT(I$2:Q$2,I2397:Q2397)+$T$2)</f>
        <v>0.99366945006743446</v>
      </c>
    </row>
    <row r="2398" spans="2:20" x14ac:dyDescent="0.2">
      <c r="B2398" s="102" t="s">
        <v>4141</v>
      </c>
      <c r="C2398" s="101" t="s">
        <v>7072</v>
      </c>
      <c r="D2398" s="119">
        <v>3188.9083856173961</v>
      </c>
      <c r="E2398" s="119">
        <v>12425.16561311948</v>
      </c>
      <c r="F2398" s="119">
        <v>3456.7921485436618</v>
      </c>
      <c r="G2398" s="118">
        <v>1.0840048475943913</v>
      </c>
      <c r="I2398" s="115">
        <v>0.28213166144200624</v>
      </c>
      <c r="J2398" s="115">
        <v>5.14419244128929E-2</v>
      </c>
      <c r="K2398" s="116">
        <v>77.3543249281838</v>
      </c>
      <c r="L2398" s="115">
        <v>5.7142857142857141E-2</v>
      </c>
      <c r="M2398" s="115">
        <v>0</v>
      </c>
      <c r="N2398" s="117">
        <v>12.496842323651499</v>
      </c>
      <c r="O2398" s="115">
        <v>1.0942966713767142</v>
      </c>
      <c r="P2398" s="115">
        <v>8.8649071371462107E-2</v>
      </c>
      <c r="Q2398" s="115">
        <v>0.96232696910552984</v>
      </c>
      <c r="S2398" s="91">
        <v>0</v>
      </c>
      <c r="T2398" s="86">
        <f>IF(S2398=1,INDEX('LAD average need weights (Rx)'!N:N,MATCH(C2398,'LAD average need weights (Rx)'!B:B,0)),SUMPRODUCT(I$2:Q$2,I2398:Q2398)+$T$2)</f>
        <v>0.84109173595733855</v>
      </c>
    </row>
    <row r="2399" spans="2:20" x14ac:dyDescent="0.2">
      <c r="B2399" s="102" t="s">
        <v>4140</v>
      </c>
      <c r="C2399" s="101" t="s">
        <v>7085</v>
      </c>
      <c r="D2399" s="119">
        <v>4359.9060082481265</v>
      </c>
      <c r="E2399" s="119">
        <v>14580.501832830301</v>
      </c>
      <c r="F2399" s="119">
        <v>4056.4259525310522</v>
      </c>
      <c r="G2399" s="118">
        <v>0.93039298206361631</v>
      </c>
      <c r="I2399" s="115">
        <v>0.19230769230769232</v>
      </c>
      <c r="J2399" s="115">
        <v>8.8420614588943014E-2</v>
      </c>
      <c r="K2399" s="116">
        <v>123.81012558869701</v>
      </c>
      <c r="L2399" s="115">
        <v>7.567567567567568E-2</v>
      </c>
      <c r="M2399" s="115">
        <v>0</v>
      </c>
      <c r="N2399" s="117">
        <v>30.1741915227629</v>
      </c>
      <c r="O2399" s="115">
        <v>0.8118986712920585</v>
      </c>
      <c r="P2399" s="115">
        <v>0.25797845749225912</v>
      </c>
      <c r="Q2399" s="115">
        <v>1.0614080867133278</v>
      </c>
      <c r="S2399" s="91">
        <v>0</v>
      </c>
      <c r="T2399" s="86">
        <f>IF(S2399=1,INDEX('LAD average need weights (Rx)'!N:N,MATCH(C2399,'LAD average need weights (Rx)'!B:B,0)),SUMPRODUCT(I$2:Q$2,I2399:Q2399)+$T$2)</f>
        <v>1.0359812826167665</v>
      </c>
    </row>
    <row r="2400" spans="2:20" x14ac:dyDescent="0.2">
      <c r="B2400" s="102" t="s">
        <v>4139</v>
      </c>
      <c r="C2400" s="101" t="s">
        <v>7013</v>
      </c>
      <c r="D2400" s="119">
        <v>2908.7786636217143</v>
      </c>
      <c r="E2400" s="119">
        <v>9727.1399369638202</v>
      </c>
      <c r="F2400" s="119">
        <v>2706.1772863919323</v>
      </c>
      <c r="G2400" s="118">
        <v>0.93034830055528406</v>
      </c>
      <c r="I2400" s="115">
        <v>0.37264150943396224</v>
      </c>
      <c r="J2400" s="115">
        <v>6.3916572848886757E-2</v>
      </c>
      <c r="K2400" s="116">
        <v>118.400643195667</v>
      </c>
      <c r="L2400" s="115">
        <v>0.1396103896103896</v>
      </c>
      <c r="M2400" s="115">
        <v>0</v>
      </c>
      <c r="N2400" s="117">
        <v>38.8009685172647</v>
      </c>
      <c r="O2400" s="115">
        <v>0.92823682737951863</v>
      </c>
      <c r="P2400" s="115">
        <v>0.16958710617011982</v>
      </c>
      <c r="Q2400" s="115">
        <v>1.0284642819710257</v>
      </c>
      <c r="S2400" s="91">
        <v>0</v>
      </c>
      <c r="T2400" s="86">
        <f>IF(S2400=1,INDEX('LAD average need weights (Rx)'!N:N,MATCH(C2400,'LAD average need weights (Rx)'!B:B,0)),SUMPRODUCT(I$2:Q$2,I2400:Q2400)+$T$2)</f>
        <v>1.1664407647193415</v>
      </c>
    </row>
    <row r="2401" spans="2:20" x14ac:dyDescent="0.2">
      <c r="B2401" s="102" t="s">
        <v>4138</v>
      </c>
      <c r="C2401" s="101" t="s">
        <v>7107</v>
      </c>
      <c r="D2401" s="119">
        <v>4809.987940789877</v>
      </c>
      <c r="E2401" s="119">
        <v>15535.801067001097</v>
      </c>
      <c r="F2401" s="119">
        <v>4322.1987393906957</v>
      </c>
      <c r="G2401" s="118">
        <v>0.8985882693670374</v>
      </c>
      <c r="I2401" s="115">
        <v>0.2967032967032967</v>
      </c>
      <c r="J2401" s="115">
        <v>3.812792635203311E-2</v>
      </c>
      <c r="K2401" s="116">
        <v>76.8419492530235</v>
      </c>
      <c r="L2401" s="115">
        <v>0.14408602150537633</v>
      </c>
      <c r="M2401" s="115">
        <v>0</v>
      </c>
      <c r="N2401" s="117">
        <v>8.1580075883329393</v>
      </c>
      <c r="O2401" s="115">
        <v>0.76631390265574495</v>
      </c>
      <c r="P2401" s="115">
        <v>0.1013665672821546</v>
      </c>
      <c r="Q2401" s="115">
        <v>1.0428699363695533</v>
      </c>
      <c r="S2401" s="91">
        <v>0</v>
      </c>
      <c r="T2401" s="86">
        <f>IF(S2401=1,INDEX('LAD average need weights (Rx)'!N:N,MATCH(C2401,'LAD average need weights (Rx)'!B:B,0)),SUMPRODUCT(I$2:Q$2,I2401:Q2401)+$T$2)</f>
        <v>0.82758184632076714</v>
      </c>
    </row>
    <row r="2402" spans="2:20" x14ac:dyDescent="0.2">
      <c r="B2402" s="102" t="s">
        <v>4137</v>
      </c>
      <c r="C2402" s="101" t="s">
        <v>7072</v>
      </c>
      <c r="D2402" s="119">
        <v>3668.3499300916924</v>
      </c>
      <c r="E2402" s="119">
        <v>12639.252825005216</v>
      </c>
      <c r="F2402" s="119">
        <v>3516.3531247264509</v>
      </c>
      <c r="G2402" s="118">
        <v>0.95856534729187026</v>
      </c>
      <c r="I2402" s="115">
        <v>0.2441860465116279</v>
      </c>
      <c r="J2402" s="115">
        <v>6.6707240150957248E-2</v>
      </c>
      <c r="K2402" s="116">
        <v>100.976285046729</v>
      </c>
      <c r="L2402" s="115">
        <v>7.18232044198895E-2</v>
      </c>
      <c r="M2402" s="115">
        <v>0</v>
      </c>
      <c r="N2402" s="117">
        <v>19.990361565420599</v>
      </c>
      <c r="O2402" s="115">
        <v>0.93308893848736241</v>
      </c>
      <c r="P2402" s="115">
        <v>0.17039484646534531</v>
      </c>
      <c r="Q2402" s="115">
        <v>1.0007561081897065</v>
      </c>
      <c r="S2402" s="91">
        <v>0</v>
      </c>
      <c r="T2402" s="86">
        <f>IF(S2402=1,INDEX('LAD average need weights (Rx)'!N:N,MATCH(C2402,'LAD average need weights (Rx)'!B:B,0)),SUMPRODUCT(I$2:Q$2,I2402:Q2402)+$T$2)</f>
        <v>0.92596110210767235</v>
      </c>
    </row>
    <row r="2403" spans="2:20" x14ac:dyDescent="0.2">
      <c r="B2403" s="102" t="s">
        <v>4136</v>
      </c>
      <c r="C2403" s="101" t="s">
        <v>7085</v>
      </c>
      <c r="D2403" s="119">
        <v>6895.1938123658047</v>
      </c>
      <c r="E2403" s="119">
        <v>17363.031172708404</v>
      </c>
      <c r="F2403" s="119">
        <v>4830.5504893522675</v>
      </c>
      <c r="G2403" s="118">
        <v>0.70056776079146366</v>
      </c>
      <c r="I2403" s="115">
        <v>0.29545454545454547</v>
      </c>
      <c r="J2403" s="115">
        <v>8.6444380992323794E-2</v>
      </c>
      <c r="K2403" s="116">
        <v>110.702567537397</v>
      </c>
      <c r="L2403" s="115">
        <v>9.4063926940639267E-2</v>
      </c>
      <c r="M2403" s="115">
        <v>0</v>
      </c>
      <c r="N2403" s="117">
        <v>29.5369022103148</v>
      </c>
      <c r="O2403" s="115">
        <v>0.87574441766531497</v>
      </c>
      <c r="P2403" s="115">
        <v>0.33504156097216492</v>
      </c>
      <c r="Q2403" s="115">
        <v>1.0688212802121799</v>
      </c>
      <c r="S2403" s="91">
        <v>0</v>
      </c>
      <c r="T2403" s="86">
        <f>IF(S2403=1,INDEX('LAD average need weights (Rx)'!N:N,MATCH(C2403,'LAD average need weights (Rx)'!B:B,0)),SUMPRODUCT(I$2:Q$2,I2403:Q2403)+$T$2)</f>
        <v>1.0688506162893783</v>
      </c>
    </row>
    <row r="2404" spans="2:20" x14ac:dyDescent="0.2">
      <c r="B2404" s="102" t="s">
        <v>4135</v>
      </c>
      <c r="C2404" s="101" t="s">
        <v>7107</v>
      </c>
      <c r="D2404" s="119">
        <v>2930.2851259189542</v>
      </c>
      <c r="E2404" s="119">
        <v>10890.216285548857</v>
      </c>
      <c r="F2404" s="119">
        <v>3029.7555239085741</v>
      </c>
      <c r="G2404" s="118">
        <v>1.0339456379550864</v>
      </c>
      <c r="I2404" s="115">
        <v>0.23148148148148148</v>
      </c>
      <c r="J2404" s="115">
        <v>4.050463289142938E-2</v>
      </c>
      <c r="K2404" s="116">
        <v>96.173031135531204</v>
      </c>
      <c r="L2404" s="115">
        <v>9.4660194174757281E-2</v>
      </c>
      <c r="M2404" s="115">
        <v>0</v>
      </c>
      <c r="N2404" s="117">
        <v>11.548183150183201</v>
      </c>
      <c r="O2404" s="115">
        <v>1.0373776464969702</v>
      </c>
      <c r="P2404" s="115">
        <v>9.6851055104152137E-2</v>
      </c>
      <c r="Q2404" s="115">
        <v>0.9602605296758675</v>
      </c>
      <c r="S2404" s="91">
        <v>0</v>
      </c>
      <c r="T2404" s="86">
        <f>IF(S2404=1,INDEX('LAD average need weights (Rx)'!N:N,MATCH(C2404,'LAD average need weights (Rx)'!B:B,0)),SUMPRODUCT(I$2:Q$2,I2404:Q2404)+$T$2)</f>
        <v>0.8511952020530994</v>
      </c>
    </row>
    <row r="2405" spans="2:20" x14ac:dyDescent="0.2">
      <c r="B2405" s="102" t="s">
        <v>4134</v>
      </c>
      <c r="C2405" s="101" t="s">
        <v>7265</v>
      </c>
      <c r="D2405" s="119">
        <v>4841.0175188173707</v>
      </c>
      <c r="E2405" s="119">
        <v>16098.114611443241</v>
      </c>
      <c r="F2405" s="119">
        <v>4478.639394265746</v>
      </c>
      <c r="G2405" s="118">
        <v>0.9251442236796219</v>
      </c>
      <c r="I2405" s="115">
        <v>0.27659574468085107</v>
      </c>
      <c r="J2405" s="115">
        <v>4.3976002080081109E-2</v>
      </c>
      <c r="K2405" s="116">
        <v>84.291599678456606</v>
      </c>
      <c r="L2405" s="115">
        <v>8.5836909871244635E-2</v>
      </c>
      <c r="M2405" s="115">
        <v>0</v>
      </c>
      <c r="N2405" s="117">
        <v>12.384575562701</v>
      </c>
      <c r="O2405" s="115">
        <v>1.1102721516712415</v>
      </c>
      <c r="P2405" s="115">
        <v>7.0792405970972139E-2</v>
      </c>
      <c r="Q2405" s="115">
        <v>0.95195458233244712</v>
      </c>
      <c r="S2405" s="91">
        <v>0</v>
      </c>
      <c r="T2405" s="86">
        <f>IF(S2405=1,INDEX('LAD average need weights (Rx)'!N:N,MATCH(C2405,'LAD average need weights (Rx)'!B:B,0)),SUMPRODUCT(I$2:Q$2,I2405:Q2405)+$T$2)</f>
        <v>0.85794284637427509</v>
      </c>
    </row>
    <row r="2406" spans="2:20" x14ac:dyDescent="0.2">
      <c r="B2406" s="102" t="s">
        <v>4133</v>
      </c>
      <c r="C2406" s="101" t="s">
        <v>7103</v>
      </c>
      <c r="D2406" s="119">
        <v>7453.491096416592</v>
      </c>
      <c r="E2406" s="119">
        <v>24831.537468181043</v>
      </c>
      <c r="F2406" s="119">
        <v>6908.3557055885003</v>
      </c>
      <c r="G2406" s="118">
        <v>0.92686173716767761</v>
      </c>
      <c r="I2406" s="115">
        <v>0.40793201133144474</v>
      </c>
      <c r="J2406" s="115">
        <v>5.5959076281940377E-2</v>
      </c>
      <c r="K2406" s="116">
        <v>99.546769375884296</v>
      </c>
      <c r="L2406" s="115">
        <v>0.12635869565217392</v>
      </c>
      <c r="M2406" s="115">
        <v>0</v>
      </c>
      <c r="N2406" s="117">
        <v>16.23520452759</v>
      </c>
      <c r="O2406" s="115">
        <v>0.84328044308302907</v>
      </c>
      <c r="P2406" s="115">
        <v>0.14040579965763023</v>
      </c>
      <c r="Q2406" s="115">
        <v>1.0404578621058072</v>
      </c>
      <c r="S2406" s="91">
        <v>0</v>
      </c>
      <c r="T2406" s="86">
        <f>IF(S2406=1,INDEX('LAD average need weights (Rx)'!N:N,MATCH(C2406,'LAD average need weights (Rx)'!B:B,0)),SUMPRODUCT(I$2:Q$2,I2406:Q2406)+$T$2)</f>
        <v>0.95087073076181983</v>
      </c>
    </row>
    <row r="2407" spans="2:20" x14ac:dyDescent="0.2">
      <c r="B2407" s="102" t="s">
        <v>4132</v>
      </c>
      <c r="C2407" s="101" t="s">
        <v>7260</v>
      </c>
      <c r="D2407" s="119">
        <v>15841.123253010337</v>
      </c>
      <c r="E2407" s="119">
        <v>83052.039968656958</v>
      </c>
      <c r="F2407" s="119">
        <v>23105.819964367431</v>
      </c>
      <c r="G2407" s="118">
        <v>1.4585973226347166</v>
      </c>
      <c r="I2407" s="115">
        <v>0.24497041420118343</v>
      </c>
      <c r="J2407" s="115">
        <v>0.10460372075275962</v>
      </c>
      <c r="K2407" s="116">
        <v>114.788901047366</v>
      </c>
      <c r="L2407" s="115">
        <v>0.15217391304347827</v>
      </c>
      <c r="M2407" s="115">
        <v>0</v>
      </c>
      <c r="N2407" s="117">
        <v>57.417348913553198</v>
      </c>
      <c r="O2407" s="115">
        <v>1.2959633196795572</v>
      </c>
      <c r="P2407" s="115">
        <v>8.5793846066583634E-2</v>
      </c>
      <c r="Q2407" s="115">
        <v>0.87703823686861682</v>
      </c>
      <c r="S2407" s="91">
        <v>0</v>
      </c>
      <c r="T2407" s="86">
        <f>IF(S2407=1,INDEX('LAD average need weights (Rx)'!N:N,MATCH(C2407,'LAD average need weights (Rx)'!B:B,0)),SUMPRODUCT(I$2:Q$2,I2407:Q2407)+$T$2)</f>
        <v>1.3203570382905718</v>
      </c>
    </row>
    <row r="2408" spans="2:20" x14ac:dyDescent="0.2">
      <c r="B2408" s="102" t="s">
        <v>4131</v>
      </c>
      <c r="C2408" s="101" t="s">
        <v>7043</v>
      </c>
      <c r="D2408" s="119">
        <v>9697.7945272084617</v>
      </c>
      <c r="E2408" s="119">
        <v>31383.696096234551</v>
      </c>
      <c r="F2408" s="119">
        <v>8731.2248090435787</v>
      </c>
      <c r="G2408" s="118">
        <v>0.90033097572308407</v>
      </c>
      <c r="I2408" s="115">
        <v>0.328125</v>
      </c>
      <c r="J2408" s="115">
        <v>5.7726510546316404E-2</v>
      </c>
      <c r="K2408" s="116">
        <v>102.816318696751</v>
      </c>
      <c r="L2408" s="115">
        <v>0.11447532144338449</v>
      </c>
      <c r="M2408" s="115">
        <v>0</v>
      </c>
      <c r="N2408" s="117">
        <v>16.799310457822301</v>
      </c>
      <c r="O2408" s="115">
        <v>0.90953488270037341</v>
      </c>
      <c r="P2408" s="115">
        <v>0.16601758854556764</v>
      </c>
      <c r="Q2408" s="115">
        <v>1.0191419834075615</v>
      </c>
      <c r="S2408" s="91">
        <v>0</v>
      </c>
      <c r="T2408" s="86">
        <f>IF(S2408=1,INDEX('LAD average need weights (Rx)'!N:N,MATCH(C2408,'LAD average need weights (Rx)'!B:B,0)),SUMPRODUCT(I$2:Q$2,I2408:Q2408)+$T$2)</f>
        <v>0.9422824530206354</v>
      </c>
    </row>
    <row r="2409" spans="2:20" x14ac:dyDescent="0.2">
      <c r="B2409" s="102" t="s">
        <v>4130</v>
      </c>
      <c r="C2409" s="101" t="s">
        <v>7013</v>
      </c>
      <c r="D2409" s="119">
        <v>6540.1791135628118</v>
      </c>
      <c r="E2409" s="119">
        <v>22551.213817185624</v>
      </c>
      <c r="F2409" s="119">
        <v>6273.9492808905225</v>
      </c>
      <c r="G2409" s="118">
        <v>0.95929318936843933</v>
      </c>
      <c r="I2409" s="115">
        <v>0.28125</v>
      </c>
      <c r="J2409" s="115">
        <v>5.1153506631060199E-2</v>
      </c>
      <c r="K2409" s="116">
        <v>97.111419392523402</v>
      </c>
      <c r="L2409" s="115">
        <v>0.13086770981507823</v>
      </c>
      <c r="M2409" s="115">
        <v>0</v>
      </c>
      <c r="N2409" s="117">
        <v>25.4743317757009</v>
      </c>
      <c r="O2409" s="115">
        <v>0.99358457632231145</v>
      </c>
      <c r="P2409" s="115">
        <v>0.20162240791155017</v>
      </c>
      <c r="Q2409" s="115">
        <v>1.0050884582848507</v>
      </c>
      <c r="S2409" s="91">
        <v>0</v>
      </c>
      <c r="T2409" s="86">
        <f>IF(S2409=1,INDEX('LAD average need weights (Rx)'!N:N,MATCH(C2409,'LAD average need weights (Rx)'!B:B,0)),SUMPRODUCT(I$2:Q$2,I2409:Q2409)+$T$2)</f>
        <v>1.0150673031299091</v>
      </c>
    </row>
    <row r="2410" spans="2:20" x14ac:dyDescent="0.2">
      <c r="B2410" s="102" t="s">
        <v>4129</v>
      </c>
      <c r="C2410" s="101" t="s">
        <v>7265</v>
      </c>
      <c r="D2410" s="119">
        <v>4442.0650478427096</v>
      </c>
      <c r="E2410" s="119">
        <v>18240.096959244362</v>
      </c>
      <c r="F2410" s="119">
        <v>5074.5580317106978</v>
      </c>
      <c r="G2410" s="118">
        <v>1.1423871503581782</v>
      </c>
      <c r="I2410" s="115">
        <v>0.28472222222222221</v>
      </c>
      <c r="J2410" s="115">
        <v>4.3162499332937351E-2</v>
      </c>
      <c r="K2410" s="116">
        <v>84.243416757344903</v>
      </c>
      <c r="L2410" s="115">
        <v>7.7097505668934238E-2</v>
      </c>
      <c r="M2410" s="115">
        <v>0</v>
      </c>
      <c r="N2410" s="117">
        <v>11.622492927094701</v>
      </c>
      <c r="O2410" s="115">
        <v>1.1280941163186802</v>
      </c>
      <c r="P2410" s="115">
        <v>5.4009403398453809E-2</v>
      </c>
      <c r="Q2410" s="115">
        <v>0.94857734119020654</v>
      </c>
      <c r="S2410" s="91">
        <v>0</v>
      </c>
      <c r="T2410" s="86">
        <f>IF(S2410=1,INDEX('LAD average need weights (Rx)'!N:N,MATCH(C2410,'LAD average need weights (Rx)'!B:B,0)),SUMPRODUCT(I$2:Q$2,I2410:Q2410)+$T$2)</f>
        <v>0.84804014172016751</v>
      </c>
    </row>
    <row r="2411" spans="2:20" x14ac:dyDescent="0.2">
      <c r="B2411" s="102" t="s">
        <v>4128</v>
      </c>
      <c r="C2411" s="101" t="s">
        <v>7013</v>
      </c>
      <c r="D2411" s="119">
        <v>2198.3481559567208</v>
      </c>
      <c r="E2411" s="119">
        <v>9497.868002341047</v>
      </c>
      <c r="F2411" s="119">
        <v>2642.3917845996193</v>
      </c>
      <c r="G2411" s="118">
        <v>1.2019896745834833</v>
      </c>
      <c r="I2411" s="115">
        <v>0.32994923857868019</v>
      </c>
      <c r="J2411" s="115">
        <v>4.7493909559146105E-2</v>
      </c>
      <c r="K2411" s="116">
        <v>94.634846029173502</v>
      </c>
      <c r="L2411" s="115">
        <v>8.2089552238805971E-2</v>
      </c>
      <c r="M2411" s="115">
        <v>0</v>
      </c>
      <c r="N2411" s="117">
        <v>20.5849022150189</v>
      </c>
      <c r="O2411" s="115">
        <v>1.1430481675076498</v>
      </c>
      <c r="P2411" s="115">
        <v>0.13028946616499176</v>
      </c>
      <c r="Q2411" s="115">
        <v>0.9529832738434536</v>
      </c>
      <c r="S2411" s="91">
        <v>0</v>
      </c>
      <c r="T2411" s="86">
        <f>IF(S2411=1,INDEX('LAD average need weights (Rx)'!N:N,MATCH(C2411,'LAD average need weights (Rx)'!B:B,0)),SUMPRODUCT(I$2:Q$2,I2411:Q2411)+$T$2)</f>
        <v>0.9557704778455699</v>
      </c>
    </row>
    <row r="2412" spans="2:20" x14ac:dyDescent="0.2">
      <c r="B2412" s="102" t="s">
        <v>4127</v>
      </c>
      <c r="C2412" s="101" t="s">
        <v>7085</v>
      </c>
      <c r="D2412" s="119">
        <v>3114.4328152562512</v>
      </c>
      <c r="E2412" s="119">
        <v>12505.179422824292</v>
      </c>
      <c r="F2412" s="119">
        <v>3479.0527056883184</v>
      </c>
      <c r="G2412" s="118">
        <v>1.1170742514161658</v>
      </c>
      <c r="I2412" s="115">
        <v>0.18143459915611815</v>
      </c>
      <c r="J2412" s="115">
        <v>4.8899797783939748E-2</v>
      </c>
      <c r="K2412" s="116">
        <v>94.673020257826906</v>
      </c>
      <c r="L2412" s="115">
        <v>5.850091407678245E-2</v>
      </c>
      <c r="M2412" s="115">
        <v>0</v>
      </c>
      <c r="N2412" s="117">
        <v>17.093413443830599</v>
      </c>
      <c r="O2412" s="115">
        <v>1.0587435136092471</v>
      </c>
      <c r="P2412" s="115">
        <v>0.13182750412717795</v>
      </c>
      <c r="Q2412" s="115">
        <v>0.95458827226507059</v>
      </c>
      <c r="S2412" s="91">
        <v>0</v>
      </c>
      <c r="T2412" s="86">
        <f>IF(S2412=1,INDEX('LAD average need weights (Rx)'!N:N,MATCH(C2412,'LAD average need weights (Rx)'!B:B,0)),SUMPRODUCT(I$2:Q$2,I2412:Q2412)+$T$2)</f>
        <v>0.87062020904645265</v>
      </c>
    </row>
    <row r="2413" spans="2:20" x14ac:dyDescent="0.2">
      <c r="B2413" s="102" t="s">
        <v>4126</v>
      </c>
      <c r="C2413" s="101" t="s">
        <v>7263</v>
      </c>
      <c r="D2413" s="119">
        <v>4301.3822044376511</v>
      </c>
      <c r="E2413" s="119">
        <v>16320.025777304203</v>
      </c>
      <c r="F2413" s="119">
        <v>4540.3770643868083</v>
      </c>
      <c r="G2413" s="118">
        <v>1.0555623398689358</v>
      </c>
      <c r="I2413" s="115">
        <v>0.20317460317460317</v>
      </c>
      <c r="J2413" s="115">
        <v>7.9529318361979309E-2</v>
      </c>
      <c r="K2413" s="116">
        <v>105.873298943748</v>
      </c>
      <c r="L2413" s="115">
        <v>9.9744245524296671E-2</v>
      </c>
      <c r="M2413" s="115">
        <v>0</v>
      </c>
      <c r="N2413" s="117">
        <v>24.914077376565999</v>
      </c>
      <c r="O2413" s="115">
        <v>1.0882007672336949</v>
      </c>
      <c r="P2413" s="115">
        <v>9.2391055956903986E-2</v>
      </c>
      <c r="Q2413" s="115">
        <v>0.94948798140528845</v>
      </c>
      <c r="S2413" s="91">
        <v>0</v>
      </c>
      <c r="T2413" s="86">
        <f>IF(S2413=1,INDEX('LAD average need weights (Rx)'!N:N,MATCH(C2413,'LAD average need weights (Rx)'!B:B,0)),SUMPRODUCT(I$2:Q$2,I2413:Q2413)+$T$2)</f>
        <v>0.98664245429385877</v>
      </c>
    </row>
    <row r="2414" spans="2:20" x14ac:dyDescent="0.2">
      <c r="B2414" s="102" t="s">
        <v>4125</v>
      </c>
      <c r="C2414" s="101" t="s">
        <v>7265</v>
      </c>
      <c r="D2414" s="119">
        <v>3708.4996727075259</v>
      </c>
      <c r="E2414" s="119">
        <v>12556.937642539553</v>
      </c>
      <c r="F2414" s="119">
        <v>3493.4523051065662</v>
      </c>
      <c r="G2414" s="118">
        <v>0.94201229969532219</v>
      </c>
      <c r="I2414" s="115">
        <v>0.25517241379310346</v>
      </c>
      <c r="J2414" s="115">
        <v>2.7608700197572857E-2</v>
      </c>
      <c r="K2414" s="116">
        <v>97.159735765964101</v>
      </c>
      <c r="L2414" s="115">
        <v>5.7488653555219364E-2</v>
      </c>
      <c r="M2414" s="115">
        <v>0</v>
      </c>
      <c r="N2414" s="117">
        <v>8.3627335640138405</v>
      </c>
      <c r="O2414" s="115">
        <v>1.0105152075382275</v>
      </c>
      <c r="P2414" s="115">
        <v>4.4795906651096888E-2</v>
      </c>
      <c r="Q2414" s="115">
        <v>0.97298817117846048</v>
      </c>
      <c r="S2414" s="91">
        <v>0</v>
      </c>
      <c r="T2414" s="86">
        <f>IF(S2414=1,INDEX('LAD average need weights (Rx)'!N:N,MATCH(C2414,'LAD average need weights (Rx)'!B:B,0)),SUMPRODUCT(I$2:Q$2,I2414:Q2414)+$T$2)</f>
        <v>0.79744595204080349</v>
      </c>
    </row>
    <row r="2415" spans="2:20" x14ac:dyDescent="0.2">
      <c r="B2415" s="102" t="s">
        <v>4124</v>
      </c>
      <c r="C2415" s="101" t="s">
        <v>7072</v>
      </c>
      <c r="D2415" s="119">
        <v>4136.7179297663724</v>
      </c>
      <c r="E2415" s="119">
        <v>10742.957166245571</v>
      </c>
      <c r="F2415" s="119">
        <v>2988.786720493064</v>
      </c>
      <c r="G2415" s="118">
        <v>0.72250193782534755</v>
      </c>
      <c r="I2415" s="115">
        <v>0.24358974358974358</v>
      </c>
      <c r="J2415" s="115">
        <v>9.8235528215949428E-2</v>
      </c>
      <c r="K2415" s="116">
        <v>121.310192147034</v>
      </c>
      <c r="L2415" s="115">
        <v>0.11349036402569593</v>
      </c>
      <c r="M2415" s="115">
        <v>0</v>
      </c>
      <c r="N2415" s="117">
        <v>41.806069340016698</v>
      </c>
      <c r="O2415" s="115">
        <v>0.86976466640156769</v>
      </c>
      <c r="P2415" s="115">
        <v>0.38364097123623675</v>
      </c>
      <c r="Q2415" s="115">
        <v>1.0377940035927127</v>
      </c>
      <c r="S2415" s="91">
        <v>0</v>
      </c>
      <c r="T2415" s="86">
        <f>IF(S2415=1,INDEX('LAD average need weights (Rx)'!N:N,MATCH(C2415,'LAD average need weights (Rx)'!B:B,0)),SUMPRODUCT(I$2:Q$2,I2415:Q2415)+$T$2)</f>
        <v>1.1806596109341196</v>
      </c>
    </row>
    <row r="2416" spans="2:20" x14ac:dyDescent="0.2">
      <c r="B2416" s="102" t="s">
        <v>4123</v>
      </c>
      <c r="C2416" s="101" t="s">
        <v>7085</v>
      </c>
      <c r="D2416" s="119">
        <v>10616.060502563751</v>
      </c>
      <c r="E2416" s="119">
        <v>31543.2873085754</v>
      </c>
      <c r="F2416" s="119">
        <v>8775.6245109850897</v>
      </c>
      <c r="G2416" s="118">
        <v>0.82663663313390123</v>
      </c>
      <c r="I2416" s="115">
        <v>0.22666666666666666</v>
      </c>
      <c r="J2416" s="115">
        <v>8.8798770461589266E-2</v>
      </c>
      <c r="K2416" s="116">
        <v>140.73234230614699</v>
      </c>
      <c r="L2416" s="115">
        <v>6.2388591800356503E-2</v>
      </c>
      <c r="M2416" s="115">
        <v>0</v>
      </c>
      <c r="N2416" s="117">
        <v>35.792167135395701</v>
      </c>
      <c r="O2416" s="115">
        <v>0.77713309654510654</v>
      </c>
      <c r="P2416" s="115">
        <v>0.35325250679233178</v>
      </c>
      <c r="Q2416" s="115">
        <v>1.0932088631557417</v>
      </c>
      <c r="S2416" s="91">
        <v>0</v>
      </c>
      <c r="T2416" s="86">
        <f>IF(S2416=1,INDEX('LAD average need weights (Rx)'!N:N,MATCH(C2416,'LAD average need weights (Rx)'!B:B,0)),SUMPRODUCT(I$2:Q$2,I2416:Q2416)+$T$2)</f>
        <v>1.1092337452109033</v>
      </c>
    </row>
    <row r="2417" spans="2:20" x14ac:dyDescent="0.2">
      <c r="B2417" s="102" t="s">
        <v>4122</v>
      </c>
      <c r="C2417" s="101" t="s">
        <v>7072</v>
      </c>
      <c r="D2417" s="119">
        <v>2520.3268490031246</v>
      </c>
      <c r="E2417" s="119">
        <v>7928.6086305002736</v>
      </c>
      <c r="F2417" s="119">
        <v>2205.8097989333669</v>
      </c>
      <c r="G2417" s="118">
        <v>0.87520783258958657</v>
      </c>
      <c r="I2417" s="115">
        <v>0.23333333333333334</v>
      </c>
      <c r="J2417" s="115">
        <v>7.1277437435367894E-2</v>
      </c>
      <c r="K2417" s="116">
        <v>102.767345505618</v>
      </c>
      <c r="L2417" s="115">
        <v>4.1044776119402986E-2</v>
      </c>
      <c r="M2417" s="115">
        <v>0</v>
      </c>
      <c r="N2417" s="117">
        <v>32.557780196629203</v>
      </c>
      <c r="O2417" s="115">
        <v>0.94048530342291614</v>
      </c>
      <c r="P2417" s="115">
        <v>0.32870930810922661</v>
      </c>
      <c r="Q2417" s="115">
        <v>1.0269221644771163</v>
      </c>
      <c r="S2417" s="91">
        <v>0</v>
      </c>
      <c r="T2417" s="86">
        <f>IF(S2417=1,INDEX('LAD average need weights (Rx)'!N:N,MATCH(C2417,'LAD average need weights (Rx)'!B:B,0)),SUMPRODUCT(I$2:Q$2,I2417:Q2417)+$T$2)</f>
        <v>1.0323887665024054</v>
      </c>
    </row>
    <row r="2418" spans="2:20" x14ac:dyDescent="0.2">
      <c r="B2418" s="102" t="s">
        <v>4121</v>
      </c>
      <c r="C2418" s="101" t="s">
        <v>7263</v>
      </c>
      <c r="D2418" s="119">
        <v>2949.1582468956876</v>
      </c>
      <c r="E2418" s="119">
        <v>10618.364613244714</v>
      </c>
      <c r="F2418" s="119">
        <v>2954.123958451034</v>
      </c>
      <c r="G2418" s="118">
        <v>1.0016837725003647</v>
      </c>
      <c r="I2418" s="115">
        <v>0.21022727272727273</v>
      </c>
      <c r="J2418" s="115">
        <v>5.1885820293266514E-2</v>
      </c>
      <c r="K2418" s="116">
        <v>102.861194516971</v>
      </c>
      <c r="L2418" s="115">
        <v>7.0769230769230765E-2</v>
      </c>
      <c r="M2418" s="115">
        <v>0</v>
      </c>
      <c r="N2418" s="117">
        <v>11.389636096605701</v>
      </c>
      <c r="O2418" s="115">
        <v>1.1624824751202645</v>
      </c>
      <c r="P2418" s="115">
        <v>3.8578783366810192E-2</v>
      </c>
      <c r="Q2418" s="115">
        <v>0.9424786449723882</v>
      </c>
      <c r="S2418" s="91">
        <v>0</v>
      </c>
      <c r="T2418" s="86">
        <f>IF(S2418=1,INDEX('LAD average need weights (Rx)'!N:N,MATCH(C2418,'LAD average need weights (Rx)'!B:B,0)),SUMPRODUCT(I$2:Q$2,I2418:Q2418)+$T$2)</f>
        <v>0.85064754189081426</v>
      </c>
    </row>
    <row r="2419" spans="2:20" x14ac:dyDescent="0.2">
      <c r="B2419" s="102" t="s">
        <v>4120</v>
      </c>
      <c r="C2419" s="101" t="s">
        <v>7103</v>
      </c>
      <c r="D2419" s="119">
        <v>8557.7628714581879</v>
      </c>
      <c r="E2419" s="119">
        <v>27530.487974235686</v>
      </c>
      <c r="F2419" s="119">
        <v>7659.227863685659</v>
      </c>
      <c r="G2419" s="118">
        <v>0.89500351654176835</v>
      </c>
      <c r="I2419" s="115">
        <v>0.33256351039260967</v>
      </c>
      <c r="J2419" s="115">
        <v>4.4869361737239995E-2</v>
      </c>
      <c r="K2419" s="116">
        <v>95.740881433974707</v>
      </c>
      <c r="L2419" s="115">
        <v>0.1181959564541213</v>
      </c>
      <c r="M2419" s="115">
        <v>0</v>
      </c>
      <c r="N2419" s="117">
        <v>13.1493709916132</v>
      </c>
      <c r="O2419" s="115">
        <v>1.0484308671696534</v>
      </c>
      <c r="P2419" s="115">
        <v>0.10233455453421206</v>
      </c>
      <c r="Q2419" s="115">
        <v>0.9712908644046464</v>
      </c>
      <c r="S2419" s="91">
        <v>0</v>
      </c>
      <c r="T2419" s="86">
        <f>IF(S2419=1,INDEX('LAD average need weights (Rx)'!N:N,MATCH(C2419,'LAD average need weights (Rx)'!B:B,0)),SUMPRODUCT(I$2:Q$2,I2419:Q2419)+$T$2)</f>
        <v>0.90617085987699775</v>
      </c>
    </row>
    <row r="2420" spans="2:20" x14ac:dyDescent="0.2">
      <c r="B2420" s="102" t="s">
        <v>4119</v>
      </c>
      <c r="C2420" s="101" t="s">
        <v>7262</v>
      </c>
      <c r="D2420" s="119">
        <v>8843.6032425986068</v>
      </c>
      <c r="E2420" s="119">
        <v>31737.361563191527</v>
      </c>
      <c r="F2420" s="119">
        <v>8829.6177035493092</v>
      </c>
      <c r="G2420" s="118">
        <v>0.99841857004824341</v>
      </c>
      <c r="I2420" s="115">
        <v>0.37360178970917224</v>
      </c>
      <c r="J2420" s="115">
        <v>6.295059376782404E-2</v>
      </c>
      <c r="K2420" s="116">
        <v>122.693939393939</v>
      </c>
      <c r="L2420" s="115">
        <v>0.10089020771513353</v>
      </c>
      <c r="M2420" s="115">
        <v>0</v>
      </c>
      <c r="N2420" s="117">
        <v>24.278835974423099</v>
      </c>
      <c r="O2420" s="115">
        <v>0.9869444558954642</v>
      </c>
      <c r="P2420" s="115">
        <v>0.26277285882086243</v>
      </c>
      <c r="Q2420" s="115">
        <v>0.98556796782243761</v>
      </c>
      <c r="S2420" s="91">
        <v>0</v>
      </c>
      <c r="T2420" s="86">
        <f>IF(S2420=1,INDEX('LAD average need weights (Rx)'!N:N,MATCH(C2420,'LAD average need weights (Rx)'!B:B,0)),SUMPRODUCT(I$2:Q$2,I2420:Q2420)+$T$2)</f>
        <v>1.0396553759825764</v>
      </c>
    </row>
    <row r="2421" spans="2:20" x14ac:dyDescent="0.2">
      <c r="B2421" s="102" t="s">
        <v>4118</v>
      </c>
      <c r="C2421" s="101" t="s">
        <v>7072</v>
      </c>
      <c r="D2421" s="119">
        <v>3660.5703639680073</v>
      </c>
      <c r="E2421" s="119">
        <v>11639.64844659415</v>
      </c>
      <c r="F2421" s="119">
        <v>3238.2542506725931</v>
      </c>
      <c r="G2421" s="118">
        <v>0.88463106256544422</v>
      </c>
      <c r="I2421" s="115">
        <v>0.33333333333333331</v>
      </c>
      <c r="J2421" s="115">
        <v>9.1005147334895203E-2</v>
      </c>
      <c r="K2421" s="116">
        <v>107.912591587517</v>
      </c>
      <c r="L2421" s="115">
        <v>6.1077844311377243E-2</v>
      </c>
      <c r="M2421" s="115">
        <v>0</v>
      </c>
      <c r="N2421" s="117">
        <v>31.0543101763908</v>
      </c>
      <c r="O2421" s="115">
        <v>0.97818413337877497</v>
      </c>
      <c r="P2421" s="115">
        <v>0.3055208035828062</v>
      </c>
      <c r="Q2421" s="115">
        <v>1.0062718541190276</v>
      </c>
      <c r="S2421" s="91">
        <v>0</v>
      </c>
      <c r="T2421" s="86">
        <f>IF(S2421=1,INDEX('LAD average need weights (Rx)'!N:N,MATCH(C2421,'LAD average need weights (Rx)'!B:B,0)),SUMPRODUCT(I$2:Q$2,I2421:Q2421)+$T$2)</f>
        <v>1.0666733687311925</v>
      </c>
    </row>
    <row r="2422" spans="2:20" x14ac:dyDescent="0.2">
      <c r="B2422" s="102" t="s">
        <v>4117</v>
      </c>
      <c r="C2422" s="101" t="s">
        <v>7043</v>
      </c>
      <c r="D2422" s="119">
        <v>6437.6823630656836</v>
      </c>
      <c r="E2422" s="119">
        <v>27905.51178338351</v>
      </c>
      <c r="F2422" s="119">
        <v>7763.5628399221378</v>
      </c>
      <c r="G2422" s="118">
        <v>1.2059561814455626</v>
      </c>
      <c r="I2422" s="115">
        <v>0.28888888888888886</v>
      </c>
      <c r="J2422" s="115">
        <v>3.853196189011493E-2</v>
      </c>
      <c r="K2422" s="116">
        <v>89.569122286138395</v>
      </c>
      <c r="L2422" s="115">
        <v>9.9773242630385492E-2</v>
      </c>
      <c r="M2422" s="115">
        <v>0</v>
      </c>
      <c r="N2422" s="117">
        <v>9.4534043421785103</v>
      </c>
      <c r="O2422" s="115">
        <v>1.1378406568416191</v>
      </c>
      <c r="P2422" s="115">
        <v>0.13439807377695709</v>
      </c>
      <c r="Q2422" s="115">
        <v>0.91671878790539352</v>
      </c>
      <c r="S2422" s="91">
        <v>0</v>
      </c>
      <c r="T2422" s="86">
        <f>IF(S2422=1,INDEX('LAD average need weights (Rx)'!N:N,MATCH(C2422,'LAD average need weights (Rx)'!B:B,0)),SUMPRODUCT(I$2:Q$2,I2422:Q2422)+$T$2)</f>
        <v>0.85111295421324684</v>
      </c>
    </row>
    <row r="2423" spans="2:20" x14ac:dyDescent="0.2">
      <c r="B2423" s="102" t="s">
        <v>4116</v>
      </c>
      <c r="C2423" s="101" t="s">
        <v>7072</v>
      </c>
      <c r="D2423" s="119">
        <v>7099.7738578532771</v>
      </c>
      <c r="E2423" s="119">
        <v>27633.762448264501</v>
      </c>
      <c r="F2423" s="119">
        <v>7687.9597455843468</v>
      </c>
      <c r="G2423" s="118">
        <v>1.0828457214986444</v>
      </c>
      <c r="I2423" s="115">
        <v>0.23709369024856597</v>
      </c>
      <c r="J2423" s="115">
        <v>5.624374329006241E-2</v>
      </c>
      <c r="K2423" s="116">
        <v>91.683113456464397</v>
      </c>
      <c r="L2423" s="115">
        <v>9.2838196286472149E-2</v>
      </c>
      <c r="M2423" s="115">
        <v>0</v>
      </c>
      <c r="N2423" s="117">
        <v>16.163705013192601</v>
      </c>
      <c r="O2423" s="115">
        <v>1.1120077958825472</v>
      </c>
      <c r="P2423" s="115">
        <v>9.9666271180948646E-2</v>
      </c>
      <c r="Q2423" s="115">
        <v>0.9345376287709739</v>
      </c>
      <c r="S2423" s="91">
        <v>0</v>
      </c>
      <c r="T2423" s="86">
        <f>IF(S2423=1,INDEX('LAD average need weights (Rx)'!N:N,MATCH(C2423,'LAD average need weights (Rx)'!B:B,0)),SUMPRODUCT(I$2:Q$2,I2423:Q2423)+$T$2)</f>
        <v>0.89609800165279618</v>
      </c>
    </row>
    <row r="2424" spans="2:20" x14ac:dyDescent="0.2">
      <c r="B2424" s="102" t="s">
        <v>4115</v>
      </c>
      <c r="C2424" s="101" t="s">
        <v>7264</v>
      </c>
      <c r="D2424" s="119">
        <v>2667.2292924170647</v>
      </c>
      <c r="E2424" s="119">
        <v>8776.1252141499408</v>
      </c>
      <c r="F2424" s="119">
        <v>2441.5964888932431</v>
      </c>
      <c r="G2424" s="118">
        <v>0.91540554681020647</v>
      </c>
      <c r="I2424" s="115">
        <v>0.21929824561403508</v>
      </c>
      <c r="J2424" s="115">
        <v>3.8622108109247176E-2</v>
      </c>
      <c r="K2424" s="116">
        <v>95.087181738366993</v>
      </c>
      <c r="L2424" s="115">
        <v>0.11157894736842106</v>
      </c>
      <c r="M2424" s="115">
        <v>0</v>
      </c>
      <c r="N2424" s="117">
        <v>12.8746198419666</v>
      </c>
      <c r="O2424" s="115">
        <v>1.0409202451159205</v>
      </c>
      <c r="P2424" s="115">
        <v>0.15443436351859643</v>
      </c>
      <c r="Q2424" s="115">
        <v>0.97833266682993125</v>
      </c>
      <c r="S2424" s="91">
        <v>0</v>
      </c>
      <c r="T2424" s="86">
        <f>IF(S2424=1,INDEX('LAD average need weights (Rx)'!N:N,MATCH(C2424,'LAD average need weights (Rx)'!B:B,0)),SUMPRODUCT(I$2:Q$2,I2424:Q2424)+$T$2)</f>
        <v>0.87762868342320866</v>
      </c>
    </row>
    <row r="2425" spans="2:20" x14ac:dyDescent="0.2">
      <c r="B2425" s="102" t="s">
        <v>4114</v>
      </c>
      <c r="C2425" s="101" t="s">
        <v>7263</v>
      </c>
      <c r="D2425" s="119">
        <v>6921.7424727871257</v>
      </c>
      <c r="E2425" s="119">
        <v>30207.710296570483</v>
      </c>
      <c r="F2425" s="119">
        <v>8404.0550468324982</v>
      </c>
      <c r="G2425" s="118">
        <v>1.2141530951018611</v>
      </c>
      <c r="I2425" s="115">
        <v>0.22580645161290322</v>
      </c>
      <c r="J2425" s="115">
        <v>8.4202620241562331E-2</v>
      </c>
      <c r="K2425" s="116">
        <v>103.78990502989799</v>
      </c>
      <c r="L2425" s="115">
        <v>0.10199999999999999</v>
      </c>
      <c r="M2425" s="115">
        <v>0</v>
      </c>
      <c r="N2425" s="117">
        <v>25.223703130495998</v>
      </c>
      <c r="O2425" s="115">
        <v>1.1573456286516004</v>
      </c>
      <c r="P2425" s="115">
        <v>6.6093390493552437E-2</v>
      </c>
      <c r="Q2425" s="115">
        <v>0.91499624799125678</v>
      </c>
      <c r="S2425" s="91">
        <v>0</v>
      </c>
      <c r="T2425" s="86">
        <f>IF(S2425=1,INDEX('LAD average need weights (Rx)'!N:N,MATCH(C2425,'LAD average need weights (Rx)'!B:B,0)),SUMPRODUCT(I$2:Q$2,I2425:Q2425)+$T$2)</f>
        <v>0.99504084114388247</v>
      </c>
    </row>
    <row r="2426" spans="2:20" x14ac:dyDescent="0.2">
      <c r="B2426" s="102" t="s">
        <v>4113</v>
      </c>
      <c r="C2426" s="101" t="s">
        <v>7263</v>
      </c>
      <c r="D2426" s="119">
        <v>6537.2167202245964</v>
      </c>
      <c r="E2426" s="119">
        <v>30517.707056976018</v>
      </c>
      <c r="F2426" s="119">
        <v>8490.2989167984924</v>
      </c>
      <c r="G2426" s="118">
        <v>1.2987635686807695</v>
      </c>
      <c r="I2426" s="115">
        <v>0.24180327868852458</v>
      </c>
      <c r="J2426" s="115">
        <v>8.1997829970132649E-2</v>
      </c>
      <c r="K2426" s="116">
        <v>103.87960199005001</v>
      </c>
      <c r="L2426" s="115">
        <v>7.9787234042553196E-2</v>
      </c>
      <c r="M2426" s="115">
        <v>0</v>
      </c>
      <c r="N2426" s="117">
        <v>25.825474898236099</v>
      </c>
      <c r="O2426" s="115">
        <v>1.1661969451777925</v>
      </c>
      <c r="P2426" s="115">
        <v>6.8723030176751562E-2</v>
      </c>
      <c r="Q2426" s="115">
        <v>0.91373285607806121</v>
      </c>
      <c r="S2426" s="91">
        <v>0</v>
      </c>
      <c r="T2426" s="86">
        <f>IF(S2426=1,INDEX('LAD average need weights (Rx)'!N:N,MATCH(C2426,'LAD average need weights (Rx)'!B:B,0)),SUMPRODUCT(I$2:Q$2,I2426:Q2426)+$T$2)</f>
        <v>0.99037778503724261</v>
      </c>
    </row>
    <row r="2427" spans="2:20" x14ac:dyDescent="0.2">
      <c r="B2427" s="102" t="s">
        <v>4112</v>
      </c>
      <c r="C2427" s="101" t="s">
        <v>7260</v>
      </c>
      <c r="D2427" s="119">
        <v>11493.65945521217</v>
      </c>
      <c r="E2427" s="119">
        <v>55363.355600854702</v>
      </c>
      <c r="F2427" s="119">
        <v>15402.580449792273</v>
      </c>
      <c r="G2427" s="118">
        <v>1.3400936846799891</v>
      </c>
      <c r="I2427" s="115">
        <v>0.23029045643153526</v>
      </c>
      <c r="J2427" s="115">
        <v>7.9606524294078745E-2</v>
      </c>
      <c r="K2427" s="116">
        <v>105.281906847134</v>
      </c>
      <c r="L2427" s="115">
        <v>0.10057803468208093</v>
      </c>
      <c r="M2427" s="115">
        <v>0</v>
      </c>
      <c r="N2427" s="117">
        <v>33.4273525079618</v>
      </c>
      <c r="O2427" s="115">
        <v>1.3128298218055798</v>
      </c>
      <c r="P2427" s="115">
        <v>7.877984179305432E-2</v>
      </c>
      <c r="Q2427" s="115">
        <v>0.84590906497667695</v>
      </c>
      <c r="S2427" s="91">
        <v>0</v>
      </c>
      <c r="T2427" s="86">
        <f>IF(S2427=1,INDEX('LAD average need weights (Rx)'!N:N,MATCH(C2427,'LAD average need weights (Rx)'!B:B,0)),SUMPRODUCT(I$2:Q$2,I2427:Q2427)+$T$2)</f>
        <v>1.0685140116140106</v>
      </c>
    </row>
    <row r="2428" spans="2:20" x14ac:dyDescent="0.2">
      <c r="B2428" s="102" t="s">
        <v>4111</v>
      </c>
      <c r="C2428" s="101" t="s">
        <v>7013</v>
      </c>
      <c r="D2428" s="119">
        <v>2708.9463434131135</v>
      </c>
      <c r="E2428" s="119">
        <v>11150.740429079371</v>
      </c>
      <c r="F2428" s="119">
        <v>3102.23566959866</v>
      </c>
      <c r="G2428" s="118">
        <v>1.1451816597039073</v>
      </c>
      <c r="I2428" s="115">
        <v>0.32013201320132012</v>
      </c>
      <c r="J2428" s="115">
        <v>4.0346254903158171E-2</v>
      </c>
      <c r="K2428" s="116">
        <v>87.261628787878806</v>
      </c>
      <c r="L2428" s="115">
        <v>0.10208816705336426</v>
      </c>
      <c r="M2428" s="115">
        <v>0</v>
      </c>
      <c r="N2428" s="117">
        <v>14.3321132575758</v>
      </c>
      <c r="O2428" s="115">
        <v>1.1824175231434879</v>
      </c>
      <c r="P2428" s="115">
        <v>7.9141249049679008E-2</v>
      </c>
      <c r="Q2428" s="115">
        <v>0.93276058434882314</v>
      </c>
      <c r="S2428" s="91">
        <v>0</v>
      </c>
      <c r="T2428" s="86">
        <f>IF(S2428=1,INDEX('LAD average need weights (Rx)'!N:N,MATCH(C2428,'LAD average need weights (Rx)'!B:B,0)),SUMPRODUCT(I$2:Q$2,I2428:Q2428)+$T$2)</f>
        <v>0.90096337659957304</v>
      </c>
    </row>
    <row r="2429" spans="2:20" x14ac:dyDescent="0.2">
      <c r="B2429" s="102" t="s">
        <v>4110</v>
      </c>
      <c r="C2429" s="101" t="s">
        <v>7103</v>
      </c>
      <c r="D2429" s="119">
        <v>4087.2719527422723</v>
      </c>
      <c r="E2429" s="119">
        <v>10365.991362966708</v>
      </c>
      <c r="F2429" s="119">
        <v>2883.9114641288411</v>
      </c>
      <c r="G2429" s="118">
        <v>0.70558345455675864</v>
      </c>
      <c r="I2429" s="115">
        <v>0.24242424242424243</v>
      </c>
      <c r="J2429" s="115">
        <v>5.9278722048899224E-2</v>
      </c>
      <c r="K2429" s="116">
        <v>99.534180432020406</v>
      </c>
      <c r="L2429" s="115">
        <v>0.13636363636363635</v>
      </c>
      <c r="M2429" s="115">
        <v>0</v>
      </c>
      <c r="N2429" s="117">
        <v>15.9075759212198</v>
      </c>
      <c r="O2429" s="115">
        <v>0.78160257723555082</v>
      </c>
      <c r="P2429" s="115">
        <v>0.14026774965464961</v>
      </c>
      <c r="Q2429" s="115">
        <v>1.0604206812448103</v>
      </c>
      <c r="S2429" s="91">
        <v>0</v>
      </c>
      <c r="T2429" s="86">
        <f>IF(S2429=1,INDEX('LAD average need weights (Rx)'!N:N,MATCH(C2429,'LAD average need weights (Rx)'!B:B,0)),SUMPRODUCT(I$2:Q$2,I2429:Q2429)+$T$2)</f>
        <v>0.9152445286005676</v>
      </c>
    </row>
    <row r="2430" spans="2:20" x14ac:dyDescent="0.2">
      <c r="B2430" s="102" t="s">
        <v>4109</v>
      </c>
      <c r="C2430" s="101" t="s">
        <v>7262</v>
      </c>
      <c r="D2430" s="119">
        <v>13913.027376795995</v>
      </c>
      <c r="E2430" s="119">
        <v>49140.260322942602</v>
      </c>
      <c r="F2430" s="119">
        <v>13671.259712013803</v>
      </c>
      <c r="G2430" s="118">
        <v>0.98262292898342096</v>
      </c>
      <c r="I2430" s="115">
        <v>0.31120331950207469</v>
      </c>
      <c r="J2430" s="115">
        <v>5.7431275761575043E-2</v>
      </c>
      <c r="K2430" s="116">
        <v>121.67751203852301</v>
      </c>
      <c r="L2430" s="115">
        <v>0.13431734317343175</v>
      </c>
      <c r="M2430" s="115">
        <v>0</v>
      </c>
      <c r="N2430" s="117">
        <v>23.317191171749599</v>
      </c>
      <c r="O2430" s="115">
        <v>1.0110054204651371</v>
      </c>
      <c r="P2430" s="115">
        <v>0.21565918611385124</v>
      </c>
      <c r="Q2430" s="115">
        <v>0.97645730203574888</v>
      </c>
      <c r="S2430" s="91">
        <v>0</v>
      </c>
      <c r="T2430" s="86">
        <f>IF(S2430=1,INDEX('LAD average need weights (Rx)'!N:N,MATCH(C2430,'LAD average need weights (Rx)'!B:B,0)),SUMPRODUCT(I$2:Q$2,I2430:Q2430)+$T$2)</f>
        <v>1.0315011816318558</v>
      </c>
    </row>
    <row r="2431" spans="2:20" x14ac:dyDescent="0.2">
      <c r="B2431" s="102" t="s">
        <v>4108</v>
      </c>
      <c r="C2431" s="101" t="s">
        <v>7261</v>
      </c>
      <c r="D2431" s="119">
        <v>4648.0980655556568</v>
      </c>
      <c r="E2431" s="119">
        <v>17394.615045407827</v>
      </c>
      <c r="F2431" s="119">
        <v>4839.3374050817993</v>
      </c>
      <c r="G2431" s="118">
        <v>1.0411435681495849</v>
      </c>
      <c r="I2431" s="115">
        <v>0.17894736842105263</v>
      </c>
      <c r="J2431" s="115">
        <v>6.3749437652140403E-2</v>
      </c>
      <c r="K2431" s="116">
        <v>86.940021344717195</v>
      </c>
      <c r="L2431" s="115">
        <v>0.11889596602972399</v>
      </c>
      <c r="M2431" s="115">
        <v>0</v>
      </c>
      <c r="N2431" s="117">
        <v>12.247500177872601</v>
      </c>
      <c r="O2431" s="115">
        <v>1.0394749393288041</v>
      </c>
      <c r="P2431" s="115">
        <v>4.8992583779920322E-2</v>
      </c>
      <c r="Q2431" s="115">
        <v>0.95404115699782499</v>
      </c>
      <c r="S2431" s="91">
        <v>0</v>
      </c>
      <c r="T2431" s="86">
        <f>IF(S2431=1,INDEX('LAD average need weights (Rx)'!N:N,MATCH(C2431,'LAD average need weights (Rx)'!B:B,0)),SUMPRODUCT(I$2:Q$2,I2431:Q2431)+$T$2)</f>
        <v>0.85515245036869059</v>
      </c>
    </row>
    <row r="2432" spans="2:20" x14ac:dyDescent="0.2">
      <c r="B2432" s="102" t="s">
        <v>4107</v>
      </c>
      <c r="C2432" s="101" t="s">
        <v>7260</v>
      </c>
      <c r="D2432" s="119">
        <v>6509.1392093307977</v>
      </c>
      <c r="E2432" s="119">
        <v>26513.731636183107</v>
      </c>
      <c r="F2432" s="119">
        <v>7376.3571611293046</v>
      </c>
      <c r="G2432" s="118">
        <v>1.1332308196075076</v>
      </c>
      <c r="I2432" s="115">
        <v>0.31991051454138703</v>
      </c>
      <c r="J2432" s="115">
        <v>3.9598773677526962E-2</v>
      </c>
      <c r="K2432" s="116">
        <v>84.936815034619201</v>
      </c>
      <c r="L2432" s="115">
        <v>0.10432033719704953</v>
      </c>
      <c r="M2432" s="115">
        <v>0</v>
      </c>
      <c r="N2432" s="117">
        <v>13.7515984174085</v>
      </c>
      <c r="O2432" s="115">
        <v>1.1404765531051837</v>
      </c>
      <c r="P2432" s="115">
        <v>0.11521195570785903</v>
      </c>
      <c r="Q2432" s="115">
        <v>0.92807665100096903</v>
      </c>
      <c r="S2432" s="91">
        <v>0</v>
      </c>
      <c r="T2432" s="86">
        <f>IF(S2432=1,INDEX('LAD average need weights (Rx)'!N:N,MATCH(C2432,'LAD average need weights (Rx)'!B:B,0)),SUMPRODUCT(I$2:Q$2,I2432:Q2432)+$T$2)</f>
        <v>0.89170066590517827</v>
      </c>
    </row>
    <row r="2433" spans="2:20" x14ac:dyDescent="0.2">
      <c r="B2433" s="102" t="s">
        <v>4106</v>
      </c>
      <c r="C2433" s="101" t="s">
        <v>7111</v>
      </c>
      <c r="D2433" s="119">
        <v>6512.7225289832559</v>
      </c>
      <c r="E2433" s="119">
        <v>18093.874747350939</v>
      </c>
      <c r="F2433" s="119">
        <v>5033.8777052060623</v>
      </c>
      <c r="G2433" s="118">
        <v>0.77292985887300414</v>
      </c>
      <c r="I2433" s="115">
        <v>0.23684210526315788</v>
      </c>
      <c r="J2433" s="115">
        <v>0.10691160956188933</v>
      </c>
      <c r="K2433" s="116">
        <v>119.680287929125</v>
      </c>
      <c r="L2433" s="115">
        <v>0.18349358974358973</v>
      </c>
      <c r="M2433" s="115">
        <v>0</v>
      </c>
      <c r="N2433" s="117">
        <v>37.027701789998197</v>
      </c>
      <c r="O2433" s="115">
        <v>0.83278674468309244</v>
      </c>
      <c r="P2433" s="115">
        <v>0.36670171873239976</v>
      </c>
      <c r="Q2433" s="115">
        <v>1.0881969912769658</v>
      </c>
      <c r="S2433" s="91">
        <v>0</v>
      </c>
      <c r="T2433" s="86">
        <f>IF(S2433=1,INDEX('LAD average need weights (Rx)'!N:N,MATCH(C2433,'LAD average need weights (Rx)'!B:B,0)),SUMPRODUCT(I$2:Q$2,I2433:Q2433)+$T$2)</f>
        <v>1.1891133012480115</v>
      </c>
    </row>
    <row r="2434" spans="2:20" x14ac:dyDescent="0.2">
      <c r="B2434" s="102" t="s">
        <v>4105</v>
      </c>
      <c r="C2434" s="101" t="s">
        <v>7076</v>
      </c>
      <c r="D2434" s="119">
        <v>6502.5576601874545</v>
      </c>
      <c r="E2434" s="119">
        <v>26993.512399029456</v>
      </c>
      <c r="F2434" s="119">
        <v>7509.8364583612365</v>
      </c>
      <c r="G2434" s="118">
        <v>1.1549050159664012</v>
      </c>
      <c r="I2434" s="115">
        <v>0.36272878535773712</v>
      </c>
      <c r="J2434" s="115">
        <v>2.8349462929490754E-2</v>
      </c>
      <c r="K2434" s="116">
        <v>92.5872087604846</v>
      </c>
      <c r="L2434" s="115">
        <v>9.3055555555555558E-2</v>
      </c>
      <c r="M2434" s="115">
        <v>0</v>
      </c>
      <c r="N2434" s="117">
        <v>7.1618611369990699</v>
      </c>
      <c r="O2434" s="115">
        <v>1.230840635581218</v>
      </c>
      <c r="P2434" s="115">
        <v>3.8901985643180828E-2</v>
      </c>
      <c r="Q2434" s="115">
        <v>0.92534297037661639</v>
      </c>
      <c r="S2434" s="91">
        <v>0</v>
      </c>
      <c r="T2434" s="86">
        <f>IF(S2434=1,INDEX('LAD average need weights (Rx)'!N:N,MATCH(C2434,'LAD average need weights (Rx)'!B:B,0)),SUMPRODUCT(I$2:Q$2,I2434:Q2434)+$T$2)</f>
        <v>0.84852499244749768</v>
      </c>
    </row>
    <row r="2435" spans="2:20" x14ac:dyDescent="0.2">
      <c r="B2435" s="102" t="s">
        <v>4104</v>
      </c>
      <c r="C2435" s="101" t="s">
        <v>7111</v>
      </c>
      <c r="D2435" s="119">
        <v>5880.6309006053962</v>
      </c>
      <c r="E2435" s="119">
        <v>17306.527092041244</v>
      </c>
      <c r="F2435" s="119">
        <v>4814.8305489914983</v>
      </c>
      <c r="G2435" s="118">
        <v>0.81876088303651628</v>
      </c>
      <c r="I2435" s="115">
        <v>0.24378109452736318</v>
      </c>
      <c r="J2435" s="115">
        <v>8.2150205513530028E-2</v>
      </c>
      <c r="K2435" s="116">
        <v>125.72326869806101</v>
      </c>
      <c r="L2435" s="115">
        <v>0.11879895561357702</v>
      </c>
      <c r="M2435" s="115">
        <v>0</v>
      </c>
      <c r="N2435" s="117">
        <v>31.341123477297899</v>
      </c>
      <c r="O2435" s="115">
        <v>0.87233661610687807</v>
      </c>
      <c r="P2435" s="115">
        <v>0.23640250731709578</v>
      </c>
      <c r="Q2435" s="115">
        <v>1.0496707206073919</v>
      </c>
      <c r="S2435" s="91">
        <v>0</v>
      </c>
      <c r="T2435" s="86">
        <f>IF(S2435=1,INDEX('LAD average need weights (Rx)'!N:N,MATCH(C2435,'LAD average need weights (Rx)'!B:B,0)),SUMPRODUCT(I$2:Q$2,I2435:Q2435)+$T$2)</f>
        <v>1.085245975353228</v>
      </c>
    </row>
    <row r="2436" spans="2:20" x14ac:dyDescent="0.2">
      <c r="B2436" s="102" t="s">
        <v>4103</v>
      </c>
      <c r="C2436" s="101" t="s">
        <v>7111</v>
      </c>
      <c r="D2436" s="119">
        <v>6352.611136977499</v>
      </c>
      <c r="E2436" s="119">
        <v>17864.025105322664</v>
      </c>
      <c r="F2436" s="119">
        <v>4969.9314800491138</v>
      </c>
      <c r="G2436" s="118">
        <v>0.78234467258982132</v>
      </c>
      <c r="I2436" s="115">
        <v>0.33132530120481929</v>
      </c>
      <c r="J2436" s="115">
        <v>0.11734632731367058</v>
      </c>
      <c r="K2436" s="116">
        <v>118.157505518764</v>
      </c>
      <c r="L2436" s="115">
        <v>0.19525267993874426</v>
      </c>
      <c r="M2436" s="115">
        <v>0</v>
      </c>
      <c r="N2436" s="117">
        <v>37.865333455950001</v>
      </c>
      <c r="O2436" s="115">
        <v>0.82035504182013574</v>
      </c>
      <c r="P2436" s="115">
        <v>0.3763019314161421</v>
      </c>
      <c r="Q2436" s="115">
        <v>1.0933861065249995</v>
      </c>
      <c r="S2436" s="91">
        <v>0</v>
      </c>
      <c r="T2436" s="86">
        <f>IF(S2436=1,INDEX('LAD average need weights (Rx)'!N:N,MATCH(C2436,'LAD average need weights (Rx)'!B:B,0)),SUMPRODUCT(I$2:Q$2,I2436:Q2436)+$T$2)</f>
        <v>1.2269754267143806</v>
      </c>
    </row>
    <row r="2437" spans="2:20" x14ac:dyDescent="0.2">
      <c r="B2437" s="102" t="s">
        <v>4102</v>
      </c>
      <c r="C2437" s="101" t="s">
        <v>7076</v>
      </c>
      <c r="D2437" s="119">
        <v>12349.229540346902</v>
      </c>
      <c r="E2437" s="119">
        <v>52042.958960983946</v>
      </c>
      <c r="F2437" s="119">
        <v>14478.816421839463</v>
      </c>
      <c r="G2437" s="118">
        <v>1.1724469429072366</v>
      </c>
      <c r="I2437" s="115">
        <v>0.34014502307185235</v>
      </c>
      <c r="J2437" s="115">
        <v>2.4850888633055884E-2</v>
      </c>
      <c r="K2437" s="116">
        <v>91.993448342702095</v>
      </c>
      <c r="L2437" s="115">
        <v>8.2723691615081599E-2</v>
      </c>
      <c r="M2437" s="115">
        <v>0</v>
      </c>
      <c r="N2437" s="117">
        <v>6.3385566970343099</v>
      </c>
      <c r="O2437" s="115">
        <v>1.2564473722206719</v>
      </c>
      <c r="P2437" s="115">
        <v>3.0170532675943981E-2</v>
      </c>
      <c r="Q2437" s="115">
        <v>0.91885846907228885</v>
      </c>
      <c r="S2437" s="91">
        <v>0</v>
      </c>
      <c r="T2437" s="86">
        <f>IF(S2437=1,INDEX('LAD average need weights (Rx)'!N:N,MATCH(C2437,'LAD average need weights (Rx)'!B:B,0)),SUMPRODUCT(I$2:Q$2,I2437:Q2437)+$T$2)</f>
        <v>0.82997768088278279</v>
      </c>
    </row>
    <row r="2438" spans="2:20" x14ac:dyDescent="0.2">
      <c r="B2438" s="102" t="s">
        <v>4101</v>
      </c>
      <c r="C2438" s="101" t="s">
        <v>7076</v>
      </c>
      <c r="D2438" s="119">
        <v>11565.798417708003</v>
      </c>
      <c r="E2438" s="119">
        <v>47387.993286074729</v>
      </c>
      <c r="F2438" s="119">
        <v>13183.763357936958</v>
      </c>
      <c r="G2438" s="118">
        <v>1.139892196093591</v>
      </c>
      <c r="I2438" s="115">
        <v>0.34144363341443634</v>
      </c>
      <c r="J2438" s="115">
        <v>5.0748387324997563E-2</v>
      </c>
      <c r="K2438" s="116">
        <v>90.814517229614495</v>
      </c>
      <c r="L2438" s="115">
        <v>0.11035818005808325</v>
      </c>
      <c r="M2438" s="115">
        <v>0</v>
      </c>
      <c r="N2438" s="117">
        <v>15.6090993518676</v>
      </c>
      <c r="O2438" s="115">
        <v>1.0825267994933838</v>
      </c>
      <c r="P2438" s="115">
        <v>0.12448475902766573</v>
      </c>
      <c r="Q2438" s="115">
        <v>0.97698457679451312</v>
      </c>
      <c r="S2438" s="91">
        <v>0</v>
      </c>
      <c r="T2438" s="86">
        <f>IF(S2438=1,INDEX('LAD average need weights (Rx)'!N:N,MATCH(C2438,'LAD average need weights (Rx)'!B:B,0)),SUMPRODUCT(I$2:Q$2,I2438:Q2438)+$T$2)</f>
        <v>0.9291056128613453</v>
      </c>
    </row>
    <row r="2439" spans="2:20" x14ac:dyDescent="0.2">
      <c r="B2439" s="102" t="s">
        <v>4100</v>
      </c>
      <c r="C2439" s="101" t="s">
        <v>7076</v>
      </c>
      <c r="D2439" s="119">
        <v>14376.629879888327</v>
      </c>
      <c r="E2439" s="119">
        <v>58028.457503707097</v>
      </c>
      <c r="F2439" s="119">
        <v>16144.035623888416</v>
      </c>
      <c r="G2439" s="118">
        <v>1.1229360259508758</v>
      </c>
      <c r="I2439" s="115">
        <v>0.28378378378378377</v>
      </c>
      <c r="J2439" s="115">
        <v>5.7066990049637265E-2</v>
      </c>
      <c r="K2439" s="116">
        <v>89.212009079028803</v>
      </c>
      <c r="L2439" s="115">
        <v>0.10811821922933033</v>
      </c>
      <c r="M2439" s="115">
        <v>0</v>
      </c>
      <c r="N2439" s="117">
        <v>14.4422798679414</v>
      </c>
      <c r="O2439" s="115">
        <v>1.044715772973617</v>
      </c>
      <c r="P2439" s="115">
        <v>8.7676192960374696E-2</v>
      </c>
      <c r="Q2439" s="115">
        <v>0.98105309442549415</v>
      </c>
      <c r="S2439" s="91">
        <v>0</v>
      </c>
      <c r="T2439" s="86">
        <f>IF(S2439=1,INDEX('LAD average need weights (Rx)'!N:N,MATCH(C2439,'LAD average need weights (Rx)'!B:B,0)),SUMPRODUCT(I$2:Q$2,I2439:Q2439)+$T$2)</f>
        <v>0.89889330739241247</v>
      </c>
    </row>
    <row r="2440" spans="2:20" x14ac:dyDescent="0.2">
      <c r="B2440" s="102" t="s">
        <v>4099</v>
      </c>
      <c r="C2440" s="101" t="s">
        <v>7076</v>
      </c>
      <c r="D2440" s="119">
        <v>19979.299793540842</v>
      </c>
      <c r="E2440" s="119">
        <v>70107.44367436647</v>
      </c>
      <c r="F2440" s="119">
        <v>19504.517556862818</v>
      </c>
      <c r="G2440" s="118">
        <v>0.97623629248350752</v>
      </c>
      <c r="I2440" s="115">
        <v>0.34171502256608638</v>
      </c>
      <c r="J2440" s="115">
        <v>5.7999565831427589E-2</v>
      </c>
      <c r="K2440" s="116">
        <v>96.5591603365189</v>
      </c>
      <c r="L2440" s="115">
        <v>0.13956579530350022</v>
      </c>
      <c r="M2440" s="115">
        <v>0</v>
      </c>
      <c r="N2440" s="117">
        <v>17.026187699093398</v>
      </c>
      <c r="O2440" s="115">
        <v>1.0584076961857538</v>
      </c>
      <c r="P2440" s="115">
        <v>0.10621400983969571</v>
      </c>
      <c r="Q2440" s="115">
        <v>0.97500697371595646</v>
      </c>
      <c r="S2440" s="91">
        <v>0</v>
      </c>
      <c r="T2440" s="86">
        <f>IF(S2440=1,INDEX('LAD average need weights (Rx)'!N:N,MATCH(C2440,'LAD average need weights (Rx)'!B:B,0)),SUMPRODUCT(I$2:Q$2,I2440:Q2440)+$T$2)</f>
        <v>0.96131294520795751</v>
      </c>
    </row>
    <row r="2441" spans="2:20" x14ac:dyDescent="0.2">
      <c r="B2441" s="102" t="s">
        <v>4098</v>
      </c>
      <c r="C2441" s="101" t="s">
        <v>7076</v>
      </c>
      <c r="D2441" s="119">
        <v>7970.3484840719466</v>
      </c>
      <c r="E2441" s="119">
        <v>25177.57358639325</v>
      </c>
      <c r="F2441" s="119">
        <v>7004.6260470707466</v>
      </c>
      <c r="G2441" s="118">
        <v>0.87883560688329843</v>
      </c>
      <c r="I2441" s="115">
        <v>0.30982367758186397</v>
      </c>
      <c r="J2441" s="115">
        <v>7.8014787690637785E-2</v>
      </c>
      <c r="K2441" s="116">
        <v>101.85470822281199</v>
      </c>
      <c r="L2441" s="115">
        <v>0.10684474123539232</v>
      </c>
      <c r="M2441" s="115">
        <v>0</v>
      </c>
      <c r="N2441" s="117">
        <v>31.9173153183024</v>
      </c>
      <c r="O2441" s="115">
        <v>0.96860877601737527</v>
      </c>
      <c r="P2441" s="115">
        <v>0.35171003646294718</v>
      </c>
      <c r="Q2441" s="115">
        <v>1.0252272591340696</v>
      </c>
      <c r="S2441" s="91">
        <v>0</v>
      </c>
      <c r="T2441" s="86">
        <f>IF(S2441=1,INDEX('LAD average need weights (Rx)'!N:N,MATCH(C2441,'LAD average need weights (Rx)'!B:B,0)),SUMPRODUCT(I$2:Q$2,I2441:Q2441)+$T$2)</f>
        <v>1.0914186740784275</v>
      </c>
    </row>
    <row r="2442" spans="2:20" x14ac:dyDescent="0.2">
      <c r="B2442" s="102" t="s">
        <v>4097</v>
      </c>
      <c r="C2442" s="101" t="s">
        <v>7076</v>
      </c>
      <c r="D2442" s="119">
        <v>10452.704024350614</v>
      </c>
      <c r="E2442" s="119">
        <v>35856.773714128911</v>
      </c>
      <c r="F2442" s="119">
        <v>9975.6749894932527</v>
      </c>
      <c r="G2442" s="118">
        <v>0.9543630974582199</v>
      </c>
      <c r="I2442" s="115">
        <v>0.25328947368421051</v>
      </c>
      <c r="J2442" s="115">
        <v>6.586310875201655E-2</v>
      </c>
      <c r="K2442" s="116">
        <v>106.55030083086599</v>
      </c>
      <c r="L2442" s="115">
        <v>0.13642326191517271</v>
      </c>
      <c r="M2442" s="115">
        <v>0</v>
      </c>
      <c r="N2442" s="117">
        <v>21.819929055667</v>
      </c>
      <c r="O2442" s="115">
        <v>0.93134681435836053</v>
      </c>
      <c r="P2442" s="115">
        <v>0.15503466811194025</v>
      </c>
      <c r="Q2442" s="115">
        <v>1.0193393818843095</v>
      </c>
      <c r="S2442" s="91">
        <v>0</v>
      </c>
      <c r="T2442" s="86">
        <f>IF(S2442=1,INDEX('LAD average need weights (Rx)'!N:N,MATCH(C2442,'LAD average need weights (Rx)'!B:B,0)),SUMPRODUCT(I$2:Q$2,I2442:Q2442)+$T$2)</f>
        <v>0.98867338924388526</v>
      </c>
    </row>
    <row r="2443" spans="2:20" x14ac:dyDescent="0.2">
      <c r="B2443" s="102" t="s">
        <v>4096</v>
      </c>
      <c r="C2443" s="101" t="s">
        <v>7111</v>
      </c>
      <c r="D2443" s="119">
        <v>3911.9376690168942</v>
      </c>
      <c r="E2443" s="119">
        <v>12680.991995905475</v>
      </c>
      <c r="F2443" s="119">
        <v>3527.9653351989127</v>
      </c>
      <c r="G2443" s="118">
        <v>0.90184599901499007</v>
      </c>
      <c r="I2443" s="115">
        <v>0.33769633507853403</v>
      </c>
      <c r="J2443" s="115">
        <v>0.11991268484548788</v>
      </c>
      <c r="K2443" s="116">
        <v>116.687024564184</v>
      </c>
      <c r="L2443" s="115">
        <v>0.15447154471544716</v>
      </c>
      <c r="M2443" s="115">
        <v>0</v>
      </c>
      <c r="N2443" s="117">
        <v>35.369427807486602</v>
      </c>
      <c r="O2443" s="115">
        <v>0.8514538303906628</v>
      </c>
      <c r="P2443" s="115">
        <v>0.35786484989496747</v>
      </c>
      <c r="Q2443" s="115">
        <v>1.0795269258184375</v>
      </c>
      <c r="S2443" s="91">
        <v>0</v>
      </c>
      <c r="T2443" s="86">
        <f>IF(S2443=1,INDEX('LAD average need weights (Rx)'!N:N,MATCH(C2443,'LAD average need weights (Rx)'!B:B,0)),SUMPRODUCT(I$2:Q$2,I2443:Q2443)+$T$2)</f>
        <v>1.1831643105780263</v>
      </c>
    </row>
    <row r="2444" spans="2:20" x14ac:dyDescent="0.2">
      <c r="B2444" s="102" t="s">
        <v>4095</v>
      </c>
      <c r="C2444" s="101" t="s">
        <v>7076</v>
      </c>
      <c r="D2444" s="119">
        <v>17441.071951357724</v>
      </c>
      <c r="E2444" s="119">
        <v>63133.035750123847</v>
      </c>
      <c r="F2444" s="119">
        <v>17564.17492450335</v>
      </c>
      <c r="G2444" s="118">
        <v>1.0070582228826848</v>
      </c>
      <c r="I2444" s="115">
        <v>0.33003952569169959</v>
      </c>
      <c r="J2444" s="115">
        <v>5.3506007663015998E-2</v>
      </c>
      <c r="K2444" s="116">
        <v>95.639619863472106</v>
      </c>
      <c r="L2444" s="115">
        <v>0.12967914438502673</v>
      </c>
      <c r="M2444" s="115">
        <v>0</v>
      </c>
      <c r="N2444" s="117">
        <v>15.108743541694601</v>
      </c>
      <c r="O2444" s="115">
        <v>1.039136507878369</v>
      </c>
      <c r="P2444" s="115">
        <v>8.9223158840723987E-2</v>
      </c>
      <c r="Q2444" s="115">
        <v>0.98743670185917409</v>
      </c>
      <c r="S2444" s="91">
        <v>0</v>
      </c>
      <c r="T2444" s="86">
        <f>IF(S2444=1,INDEX('LAD average need weights (Rx)'!N:N,MATCH(C2444,'LAD average need weights (Rx)'!B:B,0)),SUMPRODUCT(I$2:Q$2,I2444:Q2444)+$T$2)</f>
        <v>0.93279890462719017</v>
      </c>
    </row>
    <row r="2445" spans="2:20" x14ac:dyDescent="0.2">
      <c r="B2445" s="102" t="s">
        <v>4094</v>
      </c>
      <c r="C2445" s="101" t="s">
        <v>7076</v>
      </c>
      <c r="D2445" s="119">
        <v>7156.8599198649681</v>
      </c>
      <c r="E2445" s="119">
        <v>23802.773258331399</v>
      </c>
      <c r="F2445" s="119">
        <v>6622.1443057536335</v>
      </c>
      <c r="G2445" s="118">
        <v>0.9252862819590546</v>
      </c>
      <c r="I2445" s="115">
        <v>0.33402061855670101</v>
      </c>
      <c r="J2445" s="115">
        <v>8.4064982854817241E-2</v>
      </c>
      <c r="K2445" s="116">
        <v>108.456489547038</v>
      </c>
      <c r="L2445" s="115">
        <v>0.13997214484679665</v>
      </c>
      <c r="M2445" s="115">
        <v>0</v>
      </c>
      <c r="N2445" s="117">
        <v>32.462848577235803</v>
      </c>
      <c r="O2445" s="115">
        <v>0.96240560010999288</v>
      </c>
      <c r="P2445" s="115">
        <v>0.35514109400051125</v>
      </c>
      <c r="Q2445" s="115">
        <v>1.0219131070705445</v>
      </c>
      <c r="S2445" s="91">
        <v>0</v>
      </c>
      <c r="T2445" s="86">
        <f>IF(S2445=1,INDEX('LAD average need weights (Rx)'!N:N,MATCH(C2445,'LAD average need weights (Rx)'!B:B,0)),SUMPRODUCT(I$2:Q$2,I2445:Q2445)+$T$2)</f>
        <v>1.1289850199361264</v>
      </c>
    </row>
    <row r="2446" spans="2:20" x14ac:dyDescent="0.2">
      <c r="B2446" s="102" t="s">
        <v>4093</v>
      </c>
      <c r="C2446" s="101" t="s">
        <v>7111</v>
      </c>
      <c r="D2446" s="119">
        <v>5296.4835551028636</v>
      </c>
      <c r="E2446" s="119">
        <v>15234.867167238488</v>
      </c>
      <c r="F2446" s="119">
        <v>4238.476238273156</v>
      </c>
      <c r="G2446" s="118">
        <v>0.80024344344270126</v>
      </c>
      <c r="I2446" s="115">
        <v>0.35609756097560974</v>
      </c>
      <c r="J2446" s="115">
        <v>0.1117296114586334</v>
      </c>
      <c r="K2446" s="116">
        <v>120.156498818397</v>
      </c>
      <c r="L2446" s="115">
        <v>0.2119779353821907</v>
      </c>
      <c r="M2446" s="115">
        <v>0</v>
      </c>
      <c r="N2446" s="117">
        <v>38.022202145064497</v>
      </c>
      <c r="O2446" s="115">
        <v>0.80479750338691969</v>
      </c>
      <c r="P2446" s="115">
        <v>0.38516715941430568</v>
      </c>
      <c r="Q2446" s="115">
        <v>1.101748145465552</v>
      </c>
      <c r="S2446" s="91">
        <v>0</v>
      </c>
      <c r="T2446" s="86">
        <f>IF(S2446=1,INDEX('LAD average need weights (Rx)'!N:N,MATCH(C2446,'LAD average need weights (Rx)'!B:B,0)),SUMPRODUCT(I$2:Q$2,I2446:Q2446)+$T$2)</f>
        <v>1.2436374684786131</v>
      </c>
    </row>
    <row r="2447" spans="2:20" x14ac:dyDescent="0.2">
      <c r="B2447" s="102" t="s">
        <v>4092</v>
      </c>
      <c r="C2447" s="101" t="s">
        <v>7076</v>
      </c>
      <c r="D2447" s="119">
        <v>7191.1290582871061</v>
      </c>
      <c r="E2447" s="119">
        <v>22191.710170043905</v>
      </c>
      <c r="F2447" s="119">
        <v>6173.9321524668876</v>
      </c>
      <c r="G2447" s="118">
        <v>0.85854837292233077</v>
      </c>
      <c r="I2447" s="115">
        <v>0.33890214797136037</v>
      </c>
      <c r="J2447" s="115">
        <v>8.2220257390114987E-2</v>
      </c>
      <c r="K2447" s="116">
        <v>106.157747252747</v>
      </c>
      <c r="L2447" s="115">
        <v>0.13870776526378187</v>
      </c>
      <c r="M2447" s="115">
        <v>0</v>
      </c>
      <c r="N2447" s="117">
        <v>33.081971703296702</v>
      </c>
      <c r="O2447" s="115">
        <v>0.95251946732454051</v>
      </c>
      <c r="P2447" s="115">
        <v>0.36457830040141848</v>
      </c>
      <c r="Q2447" s="115">
        <v>1.0278953717076691</v>
      </c>
      <c r="S2447" s="91">
        <v>0</v>
      </c>
      <c r="T2447" s="86">
        <f>IF(S2447=1,INDEX('LAD average need weights (Rx)'!N:N,MATCH(C2447,'LAD average need weights (Rx)'!B:B,0)),SUMPRODUCT(I$2:Q$2,I2447:Q2447)+$T$2)</f>
        <v>1.1319767658661246</v>
      </c>
    </row>
    <row r="2448" spans="2:20" x14ac:dyDescent="0.2">
      <c r="B2448" s="102" t="s">
        <v>4091</v>
      </c>
      <c r="C2448" s="101" t="s">
        <v>7111</v>
      </c>
      <c r="D2448" s="119">
        <v>8652.0429581726657</v>
      </c>
      <c r="E2448" s="119">
        <v>25352.338503294566</v>
      </c>
      <c r="F2448" s="119">
        <v>7053.247209266563</v>
      </c>
      <c r="G2448" s="118">
        <v>0.81521176482418056</v>
      </c>
      <c r="I2448" s="115">
        <v>0.30656934306569344</v>
      </c>
      <c r="J2448" s="115">
        <v>0.10575853494530814</v>
      </c>
      <c r="K2448" s="116">
        <v>114.88450566865799</v>
      </c>
      <c r="L2448" s="115">
        <v>0.11254199328107503</v>
      </c>
      <c r="M2448" s="115">
        <v>0</v>
      </c>
      <c r="N2448" s="117">
        <v>36.290883091551898</v>
      </c>
      <c r="O2448" s="115">
        <v>0.7796679314983197</v>
      </c>
      <c r="P2448" s="115">
        <v>0.3767323605912315</v>
      </c>
      <c r="Q2448" s="115">
        <v>1.1068699575518912</v>
      </c>
      <c r="S2448" s="91">
        <v>0</v>
      </c>
      <c r="T2448" s="86">
        <f>IF(S2448=1,INDEX('LAD average need weights (Rx)'!N:N,MATCH(C2448,'LAD average need weights (Rx)'!B:B,0)),SUMPRODUCT(I$2:Q$2,I2448:Q2448)+$T$2)</f>
        <v>1.1481713516187324</v>
      </c>
    </row>
    <row r="2449" spans="2:20" x14ac:dyDescent="0.2">
      <c r="B2449" s="102" t="s">
        <v>4090</v>
      </c>
      <c r="C2449" s="101" t="s">
        <v>7111</v>
      </c>
      <c r="D2449" s="119">
        <v>11441.047866809116</v>
      </c>
      <c r="E2449" s="119">
        <v>32498.125277412917</v>
      </c>
      <c r="F2449" s="119">
        <v>9041.2689697055266</v>
      </c>
      <c r="G2449" s="118">
        <v>0.79024832995713334</v>
      </c>
      <c r="I2449" s="115">
        <v>0.31419457735247208</v>
      </c>
      <c r="J2449" s="115">
        <v>7.7988318987125632E-2</v>
      </c>
      <c r="K2449" s="116">
        <v>95.826016042780793</v>
      </c>
      <c r="L2449" s="115">
        <v>0.1401904761904762</v>
      </c>
      <c r="M2449" s="115">
        <v>0</v>
      </c>
      <c r="N2449" s="117">
        <v>27.655024592355002</v>
      </c>
      <c r="O2449" s="115">
        <v>0.75049156225678315</v>
      </c>
      <c r="P2449" s="115">
        <v>0.25290500935309124</v>
      </c>
      <c r="Q2449" s="115">
        <v>1.0855699950534834</v>
      </c>
      <c r="S2449" s="91">
        <v>0</v>
      </c>
      <c r="T2449" s="86">
        <f>IF(S2449=1,INDEX('LAD average need weights (Rx)'!N:N,MATCH(C2449,'LAD average need weights (Rx)'!B:B,0)),SUMPRODUCT(I$2:Q$2,I2449:Q2449)+$T$2)</f>
        <v>1.0444080848782149</v>
      </c>
    </row>
    <row r="2450" spans="2:20" x14ac:dyDescent="0.2">
      <c r="B2450" s="102" t="s">
        <v>4089</v>
      </c>
      <c r="C2450" s="101" t="s">
        <v>7111</v>
      </c>
      <c r="D2450" s="119">
        <v>6465.1711292506652</v>
      </c>
      <c r="E2450" s="119">
        <v>22151.73665262205</v>
      </c>
      <c r="F2450" s="119">
        <v>6162.8111625762067</v>
      </c>
      <c r="G2450" s="118">
        <v>0.95323248826214702</v>
      </c>
      <c r="I2450" s="115">
        <v>0.26702508960573479</v>
      </c>
      <c r="J2450" s="115">
        <v>7.000290312945405E-2</v>
      </c>
      <c r="K2450" s="116">
        <v>97.189721559268094</v>
      </c>
      <c r="L2450" s="115">
        <v>0.11067503924646782</v>
      </c>
      <c r="M2450" s="115">
        <v>0</v>
      </c>
      <c r="N2450" s="117">
        <v>25.015679713603799</v>
      </c>
      <c r="O2450" s="115">
        <v>0.89593737349179581</v>
      </c>
      <c r="P2450" s="115">
        <v>0.12669580312431841</v>
      </c>
      <c r="Q2450" s="115">
        <v>1.0429094854810488</v>
      </c>
      <c r="S2450" s="91">
        <v>0</v>
      </c>
      <c r="T2450" s="86">
        <f>IF(S2450=1,INDEX('LAD average need weights (Rx)'!N:N,MATCH(C2450,'LAD average need weights (Rx)'!B:B,0)),SUMPRODUCT(I$2:Q$2,I2450:Q2450)+$T$2)</f>
        <v>0.99152074991483596</v>
      </c>
    </row>
    <row r="2451" spans="2:20" x14ac:dyDescent="0.2">
      <c r="B2451" s="102" t="s">
        <v>4088</v>
      </c>
      <c r="C2451" s="101" t="s">
        <v>7076</v>
      </c>
      <c r="D2451" s="119">
        <v>9937.9019036958871</v>
      </c>
      <c r="E2451" s="119">
        <v>36689.095753952977</v>
      </c>
      <c r="F2451" s="119">
        <v>10207.23442152897</v>
      </c>
      <c r="G2451" s="118">
        <v>1.0271015472323106</v>
      </c>
      <c r="I2451" s="115">
        <v>0.31132075471698112</v>
      </c>
      <c r="J2451" s="115">
        <v>4.3959839725854592E-2</v>
      </c>
      <c r="K2451" s="116">
        <v>91.044078549848905</v>
      </c>
      <c r="L2451" s="115">
        <v>0.11267605633802817</v>
      </c>
      <c r="M2451" s="115">
        <v>0</v>
      </c>
      <c r="N2451" s="117">
        <v>12.039153056087001</v>
      </c>
      <c r="O2451" s="115">
        <v>1.048202212645682</v>
      </c>
      <c r="P2451" s="115">
        <v>6.6938571329479724E-2</v>
      </c>
      <c r="Q2451" s="115">
        <v>0.98061642007199512</v>
      </c>
      <c r="S2451" s="91">
        <v>0</v>
      </c>
      <c r="T2451" s="86">
        <f>IF(S2451=1,INDEX('LAD average need weights (Rx)'!N:N,MATCH(C2451,'LAD average need weights (Rx)'!B:B,0)),SUMPRODUCT(I$2:Q$2,I2451:Q2451)+$T$2)</f>
        <v>0.88261737686891817</v>
      </c>
    </row>
    <row r="2452" spans="2:20" x14ac:dyDescent="0.2">
      <c r="B2452" s="102" t="s">
        <v>4087</v>
      </c>
      <c r="C2452" s="101" t="s">
        <v>7076</v>
      </c>
      <c r="D2452" s="119">
        <v>12587.899071694352</v>
      </c>
      <c r="E2452" s="119">
        <v>49424.715609150131</v>
      </c>
      <c r="F2452" s="119">
        <v>13750.39771552948</v>
      </c>
      <c r="G2452" s="118">
        <v>1.0923504897214475</v>
      </c>
      <c r="I2452" s="115">
        <v>0.29226361031518627</v>
      </c>
      <c r="J2452" s="115">
        <v>5.7050043800225367E-2</v>
      </c>
      <c r="K2452" s="116">
        <v>93.339030367607904</v>
      </c>
      <c r="L2452" s="115">
        <v>9.492140266021766E-2</v>
      </c>
      <c r="M2452" s="115">
        <v>0</v>
      </c>
      <c r="N2452" s="117">
        <v>14.5087341502397</v>
      </c>
      <c r="O2452" s="115">
        <v>1.090915879432212</v>
      </c>
      <c r="P2452" s="115">
        <v>9.3466914332366161E-2</v>
      </c>
      <c r="Q2452" s="115">
        <v>0.96551260684619455</v>
      </c>
      <c r="S2452" s="91">
        <v>0</v>
      </c>
      <c r="T2452" s="86">
        <f>IF(S2452=1,INDEX('LAD average need weights (Rx)'!N:N,MATCH(C2452,'LAD average need weights (Rx)'!B:B,0)),SUMPRODUCT(I$2:Q$2,I2452:Q2452)+$T$2)</f>
        <v>0.901236169961664</v>
      </c>
    </row>
    <row r="2453" spans="2:20" x14ac:dyDescent="0.2">
      <c r="B2453" s="102" t="s">
        <v>4086</v>
      </c>
      <c r="C2453" s="101" t="s">
        <v>7076</v>
      </c>
      <c r="D2453" s="119">
        <v>3437.6676034757525</v>
      </c>
      <c r="E2453" s="119">
        <v>13227.201235888007</v>
      </c>
      <c r="F2453" s="119">
        <v>3679.925628608602</v>
      </c>
      <c r="G2453" s="118">
        <v>1.0704716258453573</v>
      </c>
      <c r="I2453" s="115">
        <v>0.28428093645484948</v>
      </c>
      <c r="J2453" s="115">
        <v>6.2061062987824628E-2</v>
      </c>
      <c r="K2453" s="116">
        <v>114.699976263945</v>
      </c>
      <c r="L2453" s="115">
        <v>9.3516209476309231E-2</v>
      </c>
      <c r="M2453" s="115">
        <v>0</v>
      </c>
      <c r="N2453" s="117">
        <v>22.9873660099692</v>
      </c>
      <c r="O2453" s="115">
        <v>0.96894580046672041</v>
      </c>
      <c r="P2453" s="115">
        <v>0.1373757465348561</v>
      </c>
      <c r="Q2453" s="115">
        <v>1.0263328829483447</v>
      </c>
      <c r="S2453" s="91">
        <v>0</v>
      </c>
      <c r="T2453" s="86">
        <f>IF(S2453=1,INDEX('LAD average need weights (Rx)'!N:N,MATCH(C2453,'LAD average need weights (Rx)'!B:B,0)),SUMPRODUCT(I$2:Q$2,I2453:Q2453)+$T$2)</f>
        <v>0.99051729932785848</v>
      </c>
    </row>
    <row r="2454" spans="2:20" x14ac:dyDescent="0.2">
      <c r="B2454" s="102" t="s">
        <v>4085</v>
      </c>
      <c r="C2454" s="101" t="s">
        <v>7111</v>
      </c>
      <c r="D2454" s="119">
        <v>5732.0977851934558</v>
      </c>
      <c r="E2454" s="119">
        <v>16101.871857057035</v>
      </c>
      <c r="F2454" s="119">
        <v>4479.6846935834628</v>
      </c>
      <c r="G2454" s="118">
        <v>0.78150877069035829</v>
      </c>
      <c r="I2454" s="115">
        <v>0.36249999999999999</v>
      </c>
      <c r="J2454" s="115">
        <v>9.4864504742658617E-2</v>
      </c>
      <c r="K2454" s="116">
        <v>111.163189066059</v>
      </c>
      <c r="L2454" s="115">
        <v>0.15551181102362205</v>
      </c>
      <c r="M2454" s="115">
        <v>0</v>
      </c>
      <c r="N2454" s="117">
        <v>36.237325136612</v>
      </c>
      <c r="O2454" s="115">
        <v>0.78837854352543302</v>
      </c>
      <c r="P2454" s="115">
        <v>0.37109198139922517</v>
      </c>
      <c r="Q2454" s="115">
        <v>1.1093456012701097</v>
      </c>
      <c r="S2454" s="91">
        <v>0</v>
      </c>
      <c r="T2454" s="86">
        <f>IF(S2454=1,INDEX('LAD average need weights (Rx)'!N:N,MATCH(C2454,'LAD average need weights (Rx)'!B:B,0)),SUMPRODUCT(I$2:Q$2,I2454:Q2454)+$T$2)</f>
        <v>1.1782386771896269</v>
      </c>
    </row>
    <row r="2455" spans="2:20" x14ac:dyDescent="0.2">
      <c r="B2455" s="102" t="s">
        <v>4084</v>
      </c>
      <c r="C2455" s="101" t="s">
        <v>7111</v>
      </c>
      <c r="D2455" s="119">
        <v>2206.1814448073501</v>
      </c>
      <c r="E2455" s="119">
        <v>8037.0019955650077</v>
      </c>
      <c r="F2455" s="119">
        <v>2235.9658020786583</v>
      </c>
      <c r="G2455" s="118">
        <v>1.0135004114649822</v>
      </c>
      <c r="I2455" s="115">
        <v>0.32075471698113206</v>
      </c>
      <c r="J2455" s="115">
        <v>5.990856405114868E-2</v>
      </c>
      <c r="K2455" s="116">
        <v>89.832744665194994</v>
      </c>
      <c r="L2455" s="115">
        <v>0.12802768166089964</v>
      </c>
      <c r="M2455" s="115">
        <v>0</v>
      </c>
      <c r="N2455" s="117">
        <v>22.9464426048565</v>
      </c>
      <c r="O2455" s="115">
        <v>0.84165717528736739</v>
      </c>
      <c r="P2455" s="115">
        <v>0.13564802061462441</v>
      </c>
      <c r="Q2455" s="115">
        <v>1.0575526283875423</v>
      </c>
      <c r="S2455" s="91">
        <v>0</v>
      </c>
      <c r="T2455" s="86">
        <f>IF(S2455=1,INDEX('LAD average need weights (Rx)'!N:N,MATCH(C2455,'LAD average need weights (Rx)'!B:B,0)),SUMPRODUCT(I$2:Q$2,I2455:Q2455)+$T$2)</f>
        <v>0.98159725047286528</v>
      </c>
    </row>
    <row r="2456" spans="2:20" x14ac:dyDescent="0.2">
      <c r="B2456" s="102" t="s">
        <v>4083</v>
      </c>
      <c r="C2456" s="101" t="s">
        <v>7076</v>
      </c>
      <c r="D2456" s="119">
        <v>9719.5396033239103</v>
      </c>
      <c r="E2456" s="119">
        <v>33919.8558118402</v>
      </c>
      <c r="F2456" s="119">
        <v>9436.8071139668591</v>
      </c>
      <c r="G2456" s="118">
        <v>0.97091091750268066</v>
      </c>
      <c r="I2456" s="115">
        <v>0.30132939438700146</v>
      </c>
      <c r="J2456" s="115">
        <v>5.6491924746137442E-2</v>
      </c>
      <c r="K2456" s="116">
        <v>92.229956076134698</v>
      </c>
      <c r="L2456" s="115">
        <v>0.10357958872810358</v>
      </c>
      <c r="M2456" s="115">
        <v>0</v>
      </c>
      <c r="N2456" s="117">
        <v>18.071770199063199</v>
      </c>
      <c r="O2456" s="115">
        <v>1.1299771751651182</v>
      </c>
      <c r="P2456" s="115">
        <v>0.14637556752877048</v>
      </c>
      <c r="Q2456" s="115">
        <v>0.95580989713906583</v>
      </c>
      <c r="S2456" s="91">
        <v>0</v>
      </c>
      <c r="T2456" s="86">
        <f>IF(S2456=1,INDEX('LAD average need weights (Rx)'!N:N,MATCH(C2456,'LAD average need weights (Rx)'!B:B,0)),SUMPRODUCT(I$2:Q$2,I2456:Q2456)+$T$2)</f>
        <v>0.94435136590569035</v>
      </c>
    </row>
    <row r="2457" spans="2:20" x14ac:dyDescent="0.2">
      <c r="B2457" s="102" t="s">
        <v>4082</v>
      </c>
      <c r="C2457" s="101" t="s">
        <v>7076</v>
      </c>
      <c r="D2457" s="119">
        <v>13577.702374408094</v>
      </c>
      <c r="E2457" s="119">
        <v>47056.671299215857</v>
      </c>
      <c r="F2457" s="119">
        <v>13091.58661933443</v>
      </c>
      <c r="G2457" s="118">
        <v>0.96419749515279418</v>
      </c>
      <c r="I2457" s="115">
        <v>0.34713375796178342</v>
      </c>
      <c r="J2457" s="115">
        <v>5.9286639998191955E-2</v>
      </c>
      <c r="K2457" s="116">
        <v>104.591298273625</v>
      </c>
      <c r="L2457" s="115">
        <v>0.13561847988077497</v>
      </c>
      <c r="M2457" s="115">
        <v>0</v>
      </c>
      <c r="N2457" s="117">
        <v>21.2469666965799</v>
      </c>
      <c r="O2457" s="115">
        <v>1.0295464000268477</v>
      </c>
      <c r="P2457" s="115">
        <v>0.16219989090203196</v>
      </c>
      <c r="Q2457" s="115">
        <v>0.98060044404534197</v>
      </c>
      <c r="S2457" s="91">
        <v>0</v>
      </c>
      <c r="T2457" s="86">
        <f>IF(S2457=1,INDEX('LAD average need weights (Rx)'!N:N,MATCH(C2457,'LAD average need weights (Rx)'!B:B,0)),SUMPRODUCT(I$2:Q$2,I2457:Q2457)+$T$2)</f>
        <v>1.0053566494599093</v>
      </c>
    </row>
    <row r="2458" spans="2:20" x14ac:dyDescent="0.2">
      <c r="B2458" s="102" t="s">
        <v>4081</v>
      </c>
      <c r="C2458" s="101" t="s">
        <v>7111</v>
      </c>
      <c r="D2458" s="119">
        <v>4545.9378547413135</v>
      </c>
      <c r="E2458" s="119">
        <v>16069.680837404083</v>
      </c>
      <c r="F2458" s="119">
        <v>4470.7288641438581</v>
      </c>
      <c r="G2458" s="118">
        <v>0.98345578118297106</v>
      </c>
      <c r="I2458" s="115">
        <v>0.22194513715710723</v>
      </c>
      <c r="J2458" s="115">
        <v>7.0424316905798451E-2</v>
      </c>
      <c r="K2458" s="116">
        <v>116.559183241642</v>
      </c>
      <c r="L2458" s="115">
        <v>0.11833688699360341</v>
      </c>
      <c r="M2458" s="115">
        <v>0</v>
      </c>
      <c r="N2458" s="117">
        <v>25.943150867541199</v>
      </c>
      <c r="O2458" s="115">
        <v>0.93600761197463678</v>
      </c>
      <c r="P2458" s="115">
        <v>0.21337897609361273</v>
      </c>
      <c r="Q2458" s="115">
        <v>1.032500259304769</v>
      </c>
      <c r="S2458" s="91">
        <v>0</v>
      </c>
      <c r="T2458" s="86">
        <f>IF(S2458=1,INDEX('LAD average need weights (Rx)'!N:N,MATCH(C2458,'LAD average need weights (Rx)'!B:B,0)),SUMPRODUCT(I$2:Q$2,I2458:Q2458)+$T$2)</f>
        <v>1.0255048298195863</v>
      </c>
    </row>
    <row r="2459" spans="2:20" x14ac:dyDescent="0.2">
      <c r="B2459" s="102" t="s">
        <v>4080</v>
      </c>
      <c r="C2459" s="101" t="s">
        <v>7076</v>
      </c>
      <c r="D2459" s="119">
        <v>3617.8175613433937</v>
      </c>
      <c r="E2459" s="119">
        <v>14884.470285479014</v>
      </c>
      <c r="F2459" s="119">
        <v>4140.9926933889419</v>
      </c>
      <c r="G2459" s="118">
        <v>1.1446107005603896</v>
      </c>
      <c r="I2459" s="115">
        <v>0.29640718562874252</v>
      </c>
      <c r="J2459" s="115">
        <v>4.2800363267475168E-2</v>
      </c>
      <c r="K2459" s="116">
        <v>82.0262461851475</v>
      </c>
      <c r="L2459" s="115">
        <v>0.10420841683366733</v>
      </c>
      <c r="M2459" s="115">
        <v>0</v>
      </c>
      <c r="N2459" s="117">
        <v>10.529503560528999</v>
      </c>
      <c r="O2459" s="115">
        <v>1.2166016324570808</v>
      </c>
      <c r="P2459" s="115">
        <v>5.9780623697694192E-2</v>
      </c>
      <c r="Q2459" s="115">
        <v>0.93318655986675636</v>
      </c>
      <c r="S2459" s="91">
        <v>0</v>
      </c>
      <c r="T2459" s="86">
        <f>IF(S2459=1,INDEX('LAD average need weights (Rx)'!N:N,MATCH(C2459,'LAD average need weights (Rx)'!B:B,0)),SUMPRODUCT(I$2:Q$2,I2459:Q2459)+$T$2)</f>
        <v>0.86544666721321906</v>
      </c>
    </row>
    <row r="2460" spans="2:20" x14ac:dyDescent="0.2">
      <c r="B2460" s="102" t="s">
        <v>4079</v>
      </c>
      <c r="C2460" s="101" t="s">
        <v>7111</v>
      </c>
      <c r="D2460" s="119">
        <v>4821.3307962625431</v>
      </c>
      <c r="E2460" s="119">
        <v>11427.919959746105</v>
      </c>
      <c r="F2460" s="119">
        <v>3179.349492881151</v>
      </c>
      <c r="G2460" s="118">
        <v>0.65943400841646405</v>
      </c>
      <c r="I2460" s="115">
        <v>0.16883116883116883</v>
      </c>
      <c r="J2460" s="115">
        <v>0.10225493730078375</v>
      </c>
      <c r="K2460" s="116">
        <v>105.391545839839</v>
      </c>
      <c r="L2460" s="115">
        <v>0.19534050179211471</v>
      </c>
      <c r="M2460" s="115">
        <v>0</v>
      </c>
      <c r="N2460" s="117">
        <v>34.087996654772503</v>
      </c>
      <c r="O2460" s="115">
        <v>0.61091444352637614</v>
      </c>
      <c r="P2460" s="115">
        <v>0.32526793632042267</v>
      </c>
      <c r="Q2460" s="115">
        <v>1.0889811222194941</v>
      </c>
      <c r="S2460" s="91">
        <v>0</v>
      </c>
      <c r="T2460" s="86">
        <f>IF(S2460=1,INDEX('LAD average need weights (Rx)'!N:N,MATCH(C2460,'LAD average need weights (Rx)'!B:B,0)),SUMPRODUCT(I$2:Q$2,I2460:Q2460)+$T$2)</f>
        <v>1.1061404615957038</v>
      </c>
    </row>
    <row r="2461" spans="2:20" x14ac:dyDescent="0.2">
      <c r="B2461" s="102" t="s">
        <v>4078</v>
      </c>
      <c r="C2461" s="101" t="s">
        <v>7111</v>
      </c>
      <c r="D2461" s="119">
        <v>5487.8308718943463</v>
      </c>
      <c r="E2461" s="119">
        <v>16200.393704150983</v>
      </c>
      <c r="F2461" s="119">
        <v>4507.094352182683</v>
      </c>
      <c r="G2461" s="118">
        <v>0.82128885845690747</v>
      </c>
      <c r="I2461" s="115">
        <v>0.2711864406779661</v>
      </c>
      <c r="J2461" s="115">
        <v>0.11914922786893276</v>
      </c>
      <c r="K2461" s="116">
        <v>113.32208612440201</v>
      </c>
      <c r="L2461" s="115">
        <v>0.10521582733812949</v>
      </c>
      <c r="M2461" s="115">
        <v>0</v>
      </c>
      <c r="N2461" s="117">
        <v>33.473026985645902</v>
      </c>
      <c r="O2461" s="115">
        <v>0.82324953078049345</v>
      </c>
      <c r="P2461" s="115">
        <v>0.2966795305396866</v>
      </c>
      <c r="Q2461" s="115">
        <v>1.0835319256867104</v>
      </c>
      <c r="S2461" s="91">
        <v>0</v>
      </c>
      <c r="T2461" s="86">
        <f>IF(S2461=1,INDEX('LAD average need weights (Rx)'!N:N,MATCH(C2461,'LAD average need weights (Rx)'!B:B,0)),SUMPRODUCT(I$2:Q$2,I2461:Q2461)+$T$2)</f>
        <v>1.1109286500580922</v>
      </c>
    </row>
    <row r="2462" spans="2:20" x14ac:dyDescent="0.2">
      <c r="B2462" s="102" t="s">
        <v>4077</v>
      </c>
      <c r="C2462" s="101" t="s">
        <v>7111</v>
      </c>
      <c r="D2462" s="119">
        <v>3766.5125370345245</v>
      </c>
      <c r="E2462" s="119">
        <v>11987.618960168009</v>
      </c>
      <c r="F2462" s="119">
        <v>3335.0627582370107</v>
      </c>
      <c r="G2462" s="118">
        <v>0.88545112367070322</v>
      </c>
      <c r="I2462" s="115">
        <v>0.24867724867724866</v>
      </c>
      <c r="J2462" s="115">
        <v>6.2230487603178911E-2</v>
      </c>
      <c r="K2462" s="116">
        <v>113.883795669824</v>
      </c>
      <c r="L2462" s="115">
        <v>0.14556962025316456</v>
      </c>
      <c r="M2462" s="115">
        <v>0</v>
      </c>
      <c r="N2462" s="117">
        <v>23.0517652232747</v>
      </c>
      <c r="O2462" s="115">
        <v>0.94022445397957299</v>
      </c>
      <c r="P2462" s="115">
        <v>0.17631367003730739</v>
      </c>
      <c r="Q2462" s="115">
        <v>1.0254983427056166</v>
      </c>
      <c r="S2462" s="91">
        <v>0</v>
      </c>
      <c r="T2462" s="86">
        <f>IF(S2462=1,INDEX('LAD average need weights (Rx)'!N:N,MATCH(C2462,'LAD average need weights (Rx)'!B:B,0)),SUMPRODUCT(I$2:Q$2,I2462:Q2462)+$T$2)</f>
        <v>1.0134526391117995</v>
      </c>
    </row>
    <row r="2463" spans="2:20" x14ac:dyDescent="0.2">
      <c r="B2463" s="102" t="s">
        <v>4076</v>
      </c>
      <c r="C2463" s="101" t="s">
        <v>7111</v>
      </c>
      <c r="D2463" s="119">
        <v>2903.8657861865568</v>
      </c>
      <c r="E2463" s="119">
        <v>7673.0079082992888</v>
      </c>
      <c r="F2463" s="119">
        <v>2134.6993930701628</v>
      </c>
      <c r="G2463" s="118">
        <v>0.73512329778626362</v>
      </c>
      <c r="I2463" s="115">
        <v>0.29508196721311475</v>
      </c>
      <c r="J2463" s="115">
        <v>0.10987959973118773</v>
      </c>
      <c r="K2463" s="116">
        <v>101.32719227675</v>
      </c>
      <c r="L2463" s="115">
        <v>0.18363939899833054</v>
      </c>
      <c r="M2463" s="115">
        <v>0</v>
      </c>
      <c r="N2463" s="117">
        <v>37.577426618415799</v>
      </c>
      <c r="O2463" s="115">
        <v>0.74465341814732666</v>
      </c>
      <c r="P2463" s="115">
        <v>0.40193728793044492</v>
      </c>
      <c r="Q2463" s="115">
        <v>1.1148827441500806</v>
      </c>
      <c r="S2463" s="91">
        <v>0</v>
      </c>
      <c r="T2463" s="86">
        <f>IF(S2463=1,INDEX('LAD average need weights (Rx)'!N:N,MATCH(C2463,'LAD average need weights (Rx)'!B:B,0)),SUMPRODUCT(I$2:Q$2,I2463:Q2463)+$T$2)</f>
        <v>1.1862085799292232</v>
      </c>
    </row>
    <row r="2464" spans="2:20" x14ac:dyDescent="0.2">
      <c r="B2464" s="102" t="s">
        <v>4075</v>
      </c>
      <c r="C2464" s="101" t="s">
        <v>7111</v>
      </c>
      <c r="D2464" s="119">
        <v>19251.106192449141</v>
      </c>
      <c r="E2464" s="119">
        <v>46579.742971246014</v>
      </c>
      <c r="F2464" s="119">
        <v>12958.900894984532</v>
      </c>
      <c r="G2464" s="118">
        <v>0.67315097456931594</v>
      </c>
      <c r="I2464" s="115">
        <v>0.28042328042328041</v>
      </c>
      <c r="J2464" s="115">
        <v>9.8777142563380507E-2</v>
      </c>
      <c r="K2464" s="116">
        <v>110.974667721519</v>
      </c>
      <c r="L2464" s="115">
        <v>0.17731829573934837</v>
      </c>
      <c r="M2464" s="115">
        <v>0</v>
      </c>
      <c r="N2464" s="117">
        <v>36.823914267636901</v>
      </c>
      <c r="O2464" s="115">
        <v>0.6892679506856656</v>
      </c>
      <c r="P2464" s="115">
        <v>0.42575938589518042</v>
      </c>
      <c r="Q2464" s="115">
        <v>1.1103978388234919</v>
      </c>
      <c r="S2464" s="91">
        <v>0</v>
      </c>
      <c r="T2464" s="86">
        <f>IF(S2464=1,INDEX('LAD average need weights (Rx)'!N:N,MATCH(C2464,'LAD average need weights (Rx)'!B:B,0)),SUMPRODUCT(I$2:Q$2,I2464:Q2464)+$T$2)</f>
        <v>1.1715016801097091</v>
      </c>
    </row>
    <row r="2465" spans="2:20" x14ac:dyDescent="0.2">
      <c r="B2465" s="102" t="s">
        <v>4074</v>
      </c>
      <c r="C2465" s="101" t="s">
        <v>7076</v>
      </c>
      <c r="D2465" s="119">
        <v>3523.8493545173724</v>
      </c>
      <c r="E2465" s="119">
        <v>14021.077780158274</v>
      </c>
      <c r="F2465" s="119">
        <v>3900.7891800971083</v>
      </c>
      <c r="G2465" s="118">
        <v>1.1069682008671911</v>
      </c>
      <c r="I2465" s="115">
        <v>0.33055555555555555</v>
      </c>
      <c r="J2465" s="115">
        <v>5.8841355111457716E-2</v>
      </c>
      <c r="K2465" s="116">
        <v>92.969637610186098</v>
      </c>
      <c r="L2465" s="115">
        <v>0.10707456978967496</v>
      </c>
      <c r="M2465" s="115">
        <v>0</v>
      </c>
      <c r="N2465" s="117">
        <v>17.5882226575253</v>
      </c>
      <c r="O2465" s="115">
        <v>1.1130848950526753</v>
      </c>
      <c r="P2465" s="115">
        <v>0.13956329064976397</v>
      </c>
      <c r="Q2465" s="115">
        <v>0.96377396804311244</v>
      </c>
      <c r="S2465" s="91">
        <v>0</v>
      </c>
      <c r="T2465" s="86">
        <f>IF(S2465=1,INDEX('LAD average need weights (Rx)'!N:N,MATCH(C2465,'LAD average need weights (Rx)'!B:B,0)),SUMPRODUCT(I$2:Q$2,I2465:Q2465)+$T$2)</f>
        <v>0.94938828274362896</v>
      </c>
    </row>
    <row r="2466" spans="2:20" x14ac:dyDescent="0.2">
      <c r="B2466" s="102" t="s">
        <v>4073</v>
      </c>
      <c r="C2466" s="101" t="s">
        <v>7111</v>
      </c>
      <c r="D2466" s="119">
        <v>9739.3163134352762</v>
      </c>
      <c r="E2466" s="119">
        <v>28930.867289894148</v>
      </c>
      <c r="F2466" s="119">
        <v>8048.8259080159332</v>
      </c>
      <c r="G2466" s="118">
        <v>0.82642617294528875</v>
      </c>
      <c r="I2466" s="115">
        <v>0.28816793893129772</v>
      </c>
      <c r="J2466" s="115">
        <v>0.10019622184497706</v>
      </c>
      <c r="K2466" s="116">
        <v>117.58999546793601</v>
      </c>
      <c r="L2466" s="115">
        <v>9.575012800819252E-2</v>
      </c>
      <c r="M2466" s="115">
        <v>0</v>
      </c>
      <c r="N2466" s="117">
        <v>37.485039768864702</v>
      </c>
      <c r="O2466" s="115">
        <v>0.81983426862792963</v>
      </c>
      <c r="P2466" s="115">
        <v>0.3996651425552139</v>
      </c>
      <c r="Q2466" s="115">
        <v>1.0851415128619322</v>
      </c>
      <c r="S2466" s="91">
        <v>0</v>
      </c>
      <c r="T2466" s="86">
        <f>IF(S2466=1,INDEX('LAD average need weights (Rx)'!N:N,MATCH(C2466,'LAD average need weights (Rx)'!B:B,0)),SUMPRODUCT(I$2:Q$2,I2466:Q2466)+$T$2)</f>
        <v>1.1471664748534591</v>
      </c>
    </row>
    <row r="2467" spans="2:20" x14ac:dyDescent="0.2">
      <c r="B2467" s="102" t="s">
        <v>4072</v>
      </c>
      <c r="C2467" s="101" t="s">
        <v>7076</v>
      </c>
      <c r="D2467" s="119">
        <v>3565.7154354617492</v>
      </c>
      <c r="E2467" s="119">
        <v>13369.29855417987</v>
      </c>
      <c r="F2467" s="119">
        <v>3719.4583728387288</v>
      </c>
      <c r="G2467" s="118">
        <v>1.0431169957781756</v>
      </c>
      <c r="I2467" s="115">
        <v>0.35729386892177589</v>
      </c>
      <c r="J2467" s="115">
        <v>2.7069683039951099E-2</v>
      </c>
      <c r="K2467" s="116">
        <v>88.140220385674894</v>
      </c>
      <c r="L2467" s="115">
        <v>8.4955752212389379E-2</v>
      </c>
      <c r="M2467" s="115">
        <v>0</v>
      </c>
      <c r="N2467" s="117">
        <v>7.3394915662650604</v>
      </c>
      <c r="O2467" s="115">
        <v>1.2380302413468229</v>
      </c>
      <c r="P2467" s="115">
        <v>3.727171296646848E-2</v>
      </c>
      <c r="Q2467" s="115">
        <v>0.92495139080724875</v>
      </c>
      <c r="S2467" s="91">
        <v>0</v>
      </c>
      <c r="T2467" s="86">
        <f>IF(S2467=1,INDEX('LAD average need weights (Rx)'!N:N,MATCH(C2467,'LAD average need weights (Rx)'!B:B,0)),SUMPRODUCT(I$2:Q$2,I2467:Q2467)+$T$2)</f>
        <v>0.83964941808906879</v>
      </c>
    </row>
    <row r="2468" spans="2:20" x14ac:dyDescent="0.2">
      <c r="B2468" s="102" t="s">
        <v>4071</v>
      </c>
      <c r="C2468" s="101" t="s">
        <v>7076</v>
      </c>
      <c r="D2468" s="119">
        <v>8903.7432553873859</v>
      </c>
      <c r="E2468" s="119">
        <v>29228.727853395736</v>
      </c>
      <c r="F2468" s="119">
        <v>8131.6933795115165</v>
      </c>
      <c r="G2468" s="118">
        <v>0.9132892926344518</v>
      </c>
      <c r="I2468" s="115">
        <v>0.29319371727748689</v>
      </c>
      <c r="J2468" s="115">
        <v>4.5583154166798007E-2</v>
      </c>
      <c r="K2468" s="116">
        <v>84.831471716203197</v>
      </c>
      <c r="L2468" s="115">
        <v>0.13501144164759726</v>
      </c>
      <c r="M2468" s="115">
        <v>0</v>
      </c>
      <c r="N2468" s="117">
        <v>11.0632988974113</v>
      </c>
      <c r="O2468" s="115">
        <v>1.146495017983008</v>
      </c>
      <c r="P2468" s="115">
        <v>6.0947447990452999E-2</v>
      </c>
      <c r="Q2468" s="115">
        <v>0.95282812438713693</v>
      </c>
      <c r="S2468" s="91">
        <v>0</v>
      </c>
      <c r="T2468" s="86">
        <f>IF(S2468=1,INDEX('LAD average need weights (Rx)'!N:N,MATCH(C2468,'LAD average need weights (Rx)'!B:B,0)),SUMPRODUCT(I$2:Q$2,I2468:Q2468)+$T$2)</f>
        <v>0.88600154801910802</v>
      </c>
    </row>
    <row r="2469" spans="2:20" x14ac:dyDescent="0.2">
      <c r="B2469" s="102" t="s">
        <v>4070</v>
      </c>
      <c r="C2469" s="101" t="s">
        <v>7111</v>
      </c>
      <c r="D2469" s="119">
        <v>5236.6318367925778</v>
      </c>
      <c r="E2469" s="119">
        <v>14209.391529337092</v>
      </c>
      <c r="F2469" s="119">
        <v>3953.1797485525358</v>
      </c>
      <c r="G2469" s="118">
        <v>0.75490885587516254</v>
      </c>
      <c r="I2469" s="115">
        <v>0.31380753138075312</v>
      </c>
      <c r="J2469" s="115">
        <v>8.4531258824055738E-2</v>
      </c>
      <c r="K2469" s="116">
        <v>102.32305372806999</v>
      </c>
      <c r="L2469" s="115">
        <v>0.14285714285714285</v>
      </c>
      <c r="M2469" s="115">
        <v>0</v>
      </c>
      <c r="N2469" s="117">
        <v>38.688096164383602</v>
      </c>
      <c r="O2469" s="115">
        <v>0.86312826586791824</v>
      </c>
      <c r="P2469" s="115">
        <v>0.44371780414144563</v>
      </c>
      <c r="Q2469" s="115">
        <v>1.0666124932625862</v>
      </c>
      <c r="S2469" s="91">
        <v>0</v>
      </c>
      <c r="T2469" s="86">
        <f>IF(S2469=1,INDEX('LAD average need weights (Rx)'!N:N,MATCH(C2469,'LAD average need weights (Rx)'!B:B,0)),SUMPRODUCT(I$2:Q$2,I2469:Q2469)+$T$2)</f>
        <v>1.1748768394577696</v>
      </c>
    </row>
    <row r="2470" spans="2:20" x14ac:dyDescent="0.2">
      <c r="B2470" s="102" t="s">
        <v>4069</v>
      </c>
      <c r="C2470" s="101" t="s">
        <v>7076</v>
      </c>
      <c r="D2470" s="119">
        <v>5054.6918372081673</v>
      </c>
      <c r="E2470" s="119">
        <v>17902.32793558816</v>
      </c>
      <c r="F2470" s="119">
        <v>4980.5876698377606</v>
      </c>
      <c r="G2470" s="118">
        <v>0.98533952815383974</v>
      </c>
      <c r="I2470" s="115">
        <v>0.21398305084745764</v>
      </c>
      <c r="J2470" s="115">
        <v>5.9900499675166217E-2</v>
      </c>
      <c r="K2470" s="116">
        <v>94.544785904527799</v>
      </c>
      <c r="L2470" s="115">
        <v>5.9490084985835696E-2</v>
      </c>
      <c r="M2470" s="115">
        <v>0</v>
      </c>
      <c r="N2470" s="117">
        <v>19.9338330602212</v>
      </c>
      <c r="O2470" s="115">
        <v>1.050764852251953</v>
      </c>
      <c r="P2470" s="115">
        <v>0.10064374812315338</v>
      </c>
      <c r="Q2470" s="115">
        <v>0.97793896273288339</v>
      </c>
      <c r="S2470" s="91">
        <v>0</v>
      </c>
      <c r="T2470" s="86">
        <f>IF(S2470=1,INDEX('LAD average need weights (Rx)'!N:N,MATCH(C2470,'LAD average need weights (Rx)'!B:B,0)),SUMPRODUCT(I$2:Q$2,I2470:Q2470)+$T$2)</f>
        <v>0.90659173901391576</v>
      </c>
    </row>
    <row r="2471" spans="2:20" x14ac:dyDescent="0.2">
      <c r="B2471" s="102" t="s">
        <v>4068</v>
      </c>
      <c r="C2471" s="101" t="s">
        <v>7076</v>
      </c>
      <c r="D2471" s="119">
        <v>4573.6967103635689</v>
      </c>
      <c r="E2471" s="119">
        <v>19341.944970875364</v>
      </c>
      <c r="F2471" s="119">
        <v>5381.1019985349949</v>
      </c>
      <c r="G2471" s="118">
        <v>1.1765323193253985</v>
      </c>
      <c r="I2471" s="115">
        <v>0.29245283018867924</v>
      </c>
      <c r="J2471" s="115">
        <v>5.1331010400911689E-2</v>
      </c>
      <c r="K2471" s="116">
        <v>92.519503826867293</v>
      </c>
      <c r="L2471" s="115">
        <v>0.10569105691056911</v>
      </c>
      <c r="M2471" s="115">
        <v>0</v>
      </c>
      <c r="N2471" s="117">
        <v>12.023888361045101</v>
      </c>
      <c r="O2471" s="115">
        <v>1.1935488338278808</v>
      </c>
      <c r="P2471" s="115">
        <v>7.629461429212353E-2</v>
      </c>
      <c r="Q2471" s="115">
        <v>0.93057235831450791</v>
      </c>
      <c r="S2471" s="91">
        <v>0</v>
      </c>
      <c r="T2471" s="86">
        <f>IF(S2471=1,INDEX('LAD average need weights (Rx)'!N:N,MATCH(C2471,'LAD average need weights (Rx)'!B:B,0)),SUMPRODUCT(I$2:Q$2,I2471:Q2471)+$T$2)</f>
        <v>0.88962916213262211</v>
      </c>
    </row>
    <row r="2472" spans="2:20" x14ac:dyDescent="0.2">
      <c r="B2472" s="102" t="s">
        <v>4067</v>
      </c>
      <c r="C2472" s="101" t="s">
        <v>7076</v>
      </c>
      <c r="D2472" s="119">
        <v>2979.0096836148482</v>
      </c>
      <c r="E2472" s="119">
        <v>10900.285234945899</v>
      </c>
      <c r="F2472" s="119">
        <v>3032.5567956423715</v>
      </c>
      <c r="G2472" s="118">
        <v>1.0179748029427509</v>
      </c>
      <c r="I2472" s="115">
        <v>0.26363636363636361</v>
      </c>
      <c r="J2472" s="115">
        <v>6.4592849503435509E-2</v>
      </c>
      <c r="K2472" s="116">
        <v>97.528086419753095</v>
      </c>
      <c r="L2472" s="115">
        <v>9.9821746880570411E-2</v>
      </c>
      <c r="M2472" s="115">
        <v>0</v>
      </c>
      <c r="N2472" s="117">
        <v>18.320630315500701</v>
      </c>
      <c r="O2472" s="115">
        <v>1.0116523654553191</v>
      </c>
      <c r="P2472" s="115">
        <v>0.11940823973776722</v>
      </c>
      <c r="Q2472" s="115">
        <v>0.9943353386021252</v>
      </c>
      <c r="S2472" s="91">
        <v>0</v>
      </c>
      <c r="T2472" s="86">
        <f>IF(S2472=1,INDEX('LAD average need weights (Rx)'!N:N,MATCH(C2472,'LAD average need weights (Rx)'!B:B,0)),SUMPRODUCT(I$2:Q$2,I2472:Q2472)+$T$2)</f>
        <v>0.93370479559386377</v>
      </c>
    </row>
    <row r="2473" spans="2:20" x14ac:dyDescent="0.2">
      <c r="B2473" s="102" t="s">
        <v>4066</v>
      </c>
      <c r="C2473" s="101" t="s">
        <v>7111</v>
      </c>
      <c r="D2473" s="119">
        <v>5861.0363908934432</v>
      </c>
      <c r="E2473" s="119">
        <v>16934.35650916976</v>
      </c>
      <c r="F2473" s="119">
        <v>4711.2893658115609</v>
      </c>
      <c r="G2473" s="118">
        <v>0.80383212995089126</v>
      </c>
      <c r="I2473" s="115">
        <v>0.36760124610591899</v>
      </c>
      <c r="J2473" s="115">
        <v>7.2351735212712084E-2</v>
      </c>
      <c r="K2473" s="116">
        <v>97.177906201378093</v>
      </c>
      <c r="L2473" s="115">
        <v>0.14646464646464646</v>
      </c>
      <c r="M2473" s="115">
        <v>0</v>
      </c>
      <c r="N2473" s="117">
        <v>28.0090697467792</v>
      </c>
      <c r="O2473" s="115">
        <v>0.79647464865054063</v>
      </c>
      <c r="P2473" s="115">
        <v>0.24643853210490144</v>
      </c>
      <c r="Q2473" s="115">
        <v>1.0793012717064745</v>
      </c>
      <c r="S2473" s="91">
        <v>0</v>
      </c>
      <c r="T2473" s="86">
        <f>IF(S2473=1,INDEX('LAD average need weights (Rx)'!N:N,MATCH(C2473,'LAD average need weights (Rx)'!B:B,0)),SUMPRODUCT(I$2:Q$2,I2473:Q2473)+$T$2)</f>
        <v>1.0659267455554573</v>
      </c>
    </row>
    <row r="2474" spans="2:20" x14ac:dyDescent="0.2">
      <c r="B2474" s="102" t="s">
        <v>4065</v>
      </c>
      <c r="C2474" s="101" t="s">
        <v>7076</v>
      </c>
      <c r="D2474" s="119">
        <v>3236.7906016167813</v>
      </c>
      <c r="E2474" s="119">
        <v>11636.372365362146</v>
      </c>
      <c r="F2474" s="119">
        <v>3237.3428155872671</v>
      </c>
      <c r="G2474" s="118">
        <v>1.0001706054046902</v>
      </c>
      <c r="I2474" s="115">
        <v>0.36499999999999999</v>
      </c>
      <c r="J2474" s="115">
        <v>7.2708455907388392E-2</v>
      </c>
      <c r="K2474" s="116">
        <v>103.76033390903901</v>
      </c>
      <c r="L2474" s="115">
        <v>0.12171052631578948</v>
      </c>
      <c r="M2474" s="115">
        <v>0</v>
      </c>
      <c r="N2474" s="117">
        <v>22.161153137593601</v>
      </c>
      <c r="O2474" s="115">
        <v>1.0233446960656565</v>
      </c>
      <c r="P2474" s="115">
        <v>0.16543558069806819</v>
      </c>
      <c r="Q2474" s="115">
        <v>0.99147060933445375</v>
      </c>
      <c r="S2474" s="91">
        <v>0</v>
      </c>
      <c r="T2474" s="86">
        <f>IF(S2474=1,INDEX('LAD average need weights (Rx)'!N:N,MATCH(C2474,'LAD average need weights (Rx)'!B:B,0)),SUMPRODUCT(I$2:Q$2,I2474:Q2474)+$T$2)</f>
        <v>1.0152465265755783</v>
      </c>
    </row>
    <row r="2475" spans="2:20" x14ac:dyDescent="0.2">
      <c r="B2475" s="102" t="s">
        <v>4064</v>
      </c>
      <c r="C2475" s="101" t="s">
        <v>7111</v>
      </c>
      <c r="D2475" s="119">
        <v>4295.9225571153147</v>
      </c>
      <c r="E2475" s="119">
        <v>12093.746022269454</v>
      </c>
      <c r="F2475" s="119">
        <v>3364.5882556382621</v>
      </c>
      <c r="G2475" s="118">
        <v>0.78320505337451019</v>
      </c>
      <c r="I2475" s="115">
        <v>0.32163742690058478</v>
      </c>
      <c r="J2475" s="115">
        <v>9.5621289920037031E-2</v>
      </c>
      <c r="K2475" s="116">
        <v>126.62716220910001</v>
      </c>
      <c r="L2475" s="115">
        <v>0.1550632911392405</v>
      </c>
      <c r="M2475" s="115">
        <v>0</v>
      </c>
      <c r="N2475" s="117">
        <v>32.257266759291397</v>
      </c>
      <c r="O2475" s="115">
        <v>0.84699468516589071</v>
      </c>
      <c r="P2475" s="115">
        <v>0.26728850699358619</v>
      </c>
      <c r="Q2475" s="115">
        <v>1.0761527405264188</v>
      </c>
      <c r="S2475" s="91">
        <v>0</v>
      </c>
      <c r="T2475" s="86">
        <f>IF(S2475=1,INDEX('LAD average need weights (Rx)'!N:N,MATCH(C2475,'LAD average need weights (Rx)'!B:B,0)),SUMPRODUCT(I$2:Q$2,I2475:Q2475)+$T$2)</f>
        <v>1.1435332955622761</v>
      </c>
    </row>
    <row r="2476" spans="2:20" x14ac:dyDescent="0.2">
      <c r="B2476" s="102" t="s">
        <v>4063</v>
      </c>
      <c r="C2476" s="101" t="s">
        <v>7076</v>
      </c>
      <c r="D2476" s="119">
        <v>3884.3636725980487</v>
      </c>
      <c r="E2476" s="119">
        <v>15780.691822051955</v>
      </c>
      <c r="F2476" s="119">
        <v>4390.3295366508064</v>
      </c>
      <c r="G2476" s="118">
        <v>1.1302570785588528</v>
      </c>
      <c r="I2476" s="115">
        <v>0.30334190231362468</v>
      </c>
      <c r="J2476" s="115">
        <v>4.4221978203736891E-2</v>
      </c>
      <c r="K2476" s="116">
        <v>81.910580204778199</v>
      </c>
      <c r="L2476" s="115">
        <v>0.11478260869565217</v>
      </c>
      <c r="M2476" s="115">
        <v>0</v>
      </c>
      <c r="N2476" s="117">
        <v>10.6756497052436</v>
      </c>
      <c r="O2476" s="115">
        <v>1.1779356320270962</v>
      </c>
      <c r="P2476" s="115">
        <v>6.1869005445902583E-2</v>
      </c>
      <c r="Q2476" s="115">
        <v>0.94912228187977721</v>
      </c>
      <c r="S2476" s="91">
        <v>0</v>
      </c>
      <c r="T2476" s="86">
        <f>IF(S2476=1,INDEX('LAD average need weights (Rx)'!N:N,MATCH(C2476,'LAD average need weights (Rx)'!B:B,0)),SUMPRODUCT(I$2:Q$2,I2476:Q2476)+$T$2)</f>
        <v>0.8731888308456095</v>
      </c>
    </row>
    <row r="2477" spans="2:20" x14ac:dyDescent="0.2">
      <c r="B2477" s="102" t="s">
        <v>4062</v>
      </c>
      <c r="C2477" s="101" t="s">
        <v>7111</v>
      </c>
      <c r="D2477" s="119">
        <v>7415.9502745093541</v>
      </c>
      <c r="E2477" s="119">
        <v>18711.523898411819</v>
      </c>
      <c r="F2477" s="119">
        <v>5205.713220516016</v>
      </c>
      <c r="G2477" s="118">
        <v>0.70196172140062396</v>
      </c>
      <c r="I2477" s="115">
        <v>0.20779220779220781</v>
      </c>
      <c r="J2477" s="115">
        <v>9.3808053688474891E-2</v>
      </c>
      <c r="K2477" s="116">
        <v>103.69076593793</v>
      </c>
      <c r="L2477" s="115">
        <v>0.16531713900134953</v>
      </c>
      <c r="M2477" s="115">
        <v>0</v>
      </c>
      <c r="N2477" s="117">
        <v>32.466524151635603</v>
      </c>
      <c r="O2477" s="115">
        <v>0.65500218355197126</v>
      </c>
      <c r="P2477" s="115">
        <v>0.26204725130821127</v>
      </c>
      <c r="Q2477" s="115">
        <v>1.0774690466742158</v>
      </c>
      <c r="S2477" s="91">
        <v>0</v>
      </c>
      <c r="T2477" s="86">
        <f>IF(S2477=1,INDEX('LAD average need weights (Rx)'!N:N,MATCH(C2477,'LAD average need weights (Rx)'!B:B,0)),SUMPRODUCT(I$2:Q$2,I2477:Q2477)+$T$2)</f>
        <v>1.0754575694378974</v>
      </c>
    </row>
    <row r="2478" spans="2:20" x14ac:dyDescent="0.2">
      <c r="B2478" s="102" t="s">
        <v>4061</v>
      </c>
      <c r="C2478" s="101" t="s">
        <v>7076</v>
      </c>
      <c r="D2478" s="119">
        <v>5428.4048532142415</v>
      </c>
      <c r="E2478" s="119">
        <v>16403.646232277213</v>
      </c>
      <c r="F2478" s="119">
        <v>4563.6410224867423</v>
      </c>
      <c r="G2478" s="118">
        <v>0.84069651138576018</v>
      </c>
      <c r="I2478" s="115">
        <v>0.27986348122866894</v>
      </c>
      <c r="J2478" s="115">
        <v>6.241713626144689E-2</v>
      </c>
      <c r="K2478" s="116">
        <v>100.389570230608</v>
      </c>
      <c r="L2478" s="115">
        <v>0.18095238095238095</v>
      </c>
      <c r="M2478" s="115">
        <v>0</v>
      </c>
      <c r="N2478" s="117">
        <v>24.061300314465399</v>
      </c>
      <c r="O2478" s="115">
        <v>0.94212831324536506</v>
      </c>
      <c r="P2478" s="115">
        <v>0.14128865563190332</v>
      </c>
      <c r="Q2478" s="115">
        <v>1.0234629333847189</v>
      </c>
      <c r="S2478" s="91">
        <v>0</v>
      </c>
      <c r="T2478" s="86">
        <f>IF(S2478=1,INDEX('LAD average need weights (Rx)'!N:N,MATCH(C2478,'LAD average need weights (Rx)'!B:B,0)),SUMPRODUCT(I$2:Q$2,I2478:Q2478)+$T$2)</f>
        <v>1.0323678017545865</v>
      </c>
    </row>
    <row r="2479" spans="2:20" x14ac:dyDescent="0.2">
      <c r="B2479" s="102" t="s">
        <v>4060</v>
      </c>
      <c r="C2479" s="101" t="s">
        <v>7076</v>
      </c>
      <c r="D2479" s="119">
        <v>6843.2533239185568</v>
      </c>
      <c r="E2479" s="119">
        <v>23824.143012084616</v>
      </c>
      <c r="F2479" s="119">
        <v>6628.0895622830467</v>
      </c>
      <c r="G2479" s="118">
        <v>0.96855826440277037</v>
      </c>
      <c r="I2479" s="115">
        <v>0.28526645768025077</v>
      </c>
      <c r="J2479" s="115">
        <v>6.1897185050069435E-2</v>
      </c>
      <c r="K2479" s="116">
        <v>103.01822169059</v>
      </c>
      <c r="L2479" s="115">
        <v>0.11978221415607986</v>
      </c>
      <c r="M2479" s="115">
        <v>0</v>
      </c>
      <c r="N2479" s="117">
        <v>21.633161849711001</v>
      </c>
      <c r="O2479" s="115">
        <v>1.0376694660295733</v>
      </c>
      <c r="P2479" s="115">
        <v>0.17070957957147043</v>
      </c>
      <c r="Q2479" s="115">
        <v>0.9840986324741986</v>
      </c>
      <c r="S2479" s="91">
        <v>0</v>
      </c>
      <c r="T2479" s="86">
        <f>IF(S2479=1,INDEX('LAD average need weights (Rx)'!N:N,MATCH(C2479,'LAD average need weights (Rx)'!B:B,0)),SUMPRODUCT(I$2:Q$2,I2479:Q2479)+$T$2)</f>
        <v>0.98784383474865323</v>
      </c>
    </row>
    <row r="2480" spans="2:20" x14ac:dyDescent="0.2">
      <c r="B2480" s="102" t="s">
        <v>4059</v>
      </c>
      <c r="C2480" s="101" t="s">
        <v>7111</v>
      </c>
      <c r="D2480" s="119">
        <v>5576.6585372775198</v>
      </c>
      <c r="E2480" s="119">
        <v>14270.659602298676</v>
      </c>
      <c r="F2480" s="119">
        <v>3970.2250741574017</v>
      </c>
      <c r="G2480" s="118">
        <v>0.71193619756673032</v>
      </c>
      <c r="I2480" s="115">
        <v>0.49792531120331951</v>
      </c>
      <c r="J2480" s="115">
        <v>0.10448367233942042</v>
      </c>
      <c r="K2480" s="116">
        <v>118.323182769967</v>
      </c>
      <c r="L2480" s="115">
        <v>0.17777777777777778</v>
      </c>
      <c r="M2480" s="115">
        <v>0</v>
      </c>
      <c r="N2480" s="117">
        <v>35.802892643540702</v>
      </c>
      <c r="O2480" s="115">
        <v>0.865200618632186</v>
      </c>
      <c r="P2480" s="115">
        <v>0.36483445739687975</v>
      </c>
      <c r="Q2480" s="115">
        <v>1.0719426629319952</v>
      </c>
      <c r="S2480" s="91">
        <v>0</v>
      </c>
      <c r="T2480" s="86">
        <f>IF(S2480=1,INDEX('LAD average need weights (Rx)'!N:N,MATCH(C2480,'LAD average need weights (Rx)'!B:B,0)),SUMPRODUCT(I$2:Q$2,I2480:Q2480)+$T$2)</f>
        <v>1.2312264776005724</v>
      </c>
    </row>
    <row r="2481" spans="2:20" x14ac:dyDescent="0.2">
      <c r="B2481" s="102" t="s">
        <v>4058</v>
      </c>
      <c r="C2481" s="101" t="s">
        <v>7076</v>
      </c>
      <c r="D2481" s="119">
        <v>6816.7194220277679</v>
      </c>
      <c r="E2481" s="119">
        <v>19411.558818893594</v>
      </c>
      <c r="F2481" s="119">
        <v>5400.4691933678141</v>
      </c>
      <c r="G2481" s="118">
        <v>0.79223873817023527</v>
      </c>
      <c r="I2481" s="115">
        <v>0.31775700934579437</v>
      </c>
      <c r="J2481" s="115">
        <v>5.954194631514876E-2</v>
      </c>
      <c r="K2481" s="116">
        <v>119.827373716202</v>
      </c>
      <c r="L2481" s="115">
        <v>0.15784499054820417</v>
      </c>
      <c r="M2481" s="115">
        <v>0</v>
      </c>
      <c r="N2481" s="117">
        <v>22.7415590023056</v>
      </c>
      <c r="O2481" s="115">
        <v>0.92391105973938858</v>
      </c>
      <c r="P2481" s="115">
        <v>0.18894513559090331</v>
      </c>
      <c r="Q2481" s="115">
        <v>1.0339679942072308</v>
      </c>
      <c r="S2481" s="91">
        <v>0</v>
      </c>
      <c r="T2481" s="86">
        <f>IF(S2481=1,INDEX('LAD average need weights (Rx)'!N:N,MATCH(C2481,'LAD average need weights (Rx)'!B:B,0)),SUMPRODUCT(I$2:Q$2,I2481:Q2481)+$T$2)</f>
        <v>1.0389347235999942</v>
      </c>
    </row>
    <row r="2482" spans="2:20" x14ac:dyDescent="0.2">
      <c r="B2482" s="102" t="s">
        <v>4057</v>
      </c>
      <c r="C2482" s="101" t="s">
        <v>7111</v>
      </c>
      <c r="D2482" s="119">
        <v>7022.2452575915449</v>
      </c>
      <c r="E2482" s="119">
        <v>19921.704726146174</v>
      </c>
      <c r="F2482" s="119">
        <v>5542.3963452232701</v>
      </c>
      <c r="G2482" s="118">
        <v>0.7892627132656107</v>
      </c>
      <c r="I2482" s="115">
        <v>0.34594594594594597</v>
      </c>
      <c r="J2482" s="115">
        <v>0.11533376539814706</v>
      </c>
      <c r="K2482" s="116">
        <v>111.580035128806</v>
      </c>
      <c r="L2482" s="115">
        <v>0.1368421052631579</v>
      </c>
      <c r="M2482" s="115">
        <v>0</v>
      </c>
      <c r="N2482" s="117">
        <v>35.357766393442603</v>
      </c>
      <c r="O2482" s="115">
        <v>0.81332064569651397</v>
      </c>
      <c r="P2482" s="115">
        <v>0.33920521855466867</v>
      </c>
      <c r="Q2482" s="115">
        <v>1.0970326832340658</v>
      </c>
      <c r="S2482" s="91">
        <v>0</v>
      </c>
      <c r="T2482" s="86">
        <f>IF(S2482=1,INDEX('LAD average need weights (Rx)'!N:N,MATCH(C2482,'LAD average need weights (Rx)'!B:B,0)),SUMPRODUCT(I$2:Q$2,I2482:Q2482)+$T$2)</f>
        <v>1.1636430793808414</v>
      </c>
    </row>
    <row r="2483" spans="2:20" x14ac:dyDescent="0.2">
      <c r="B2483" s="102" t="s">
        <v>4056</v>
      </c>
      <c r="C2483" s="101" t="s">
        <v>7111</v>
      </c>
      <c r="D2483" s="119">
        <v>4987.3679409190836</v>
      </c>
      <c r="E2483" s="119">
        <v>13851.815264265993</v>
      </c>
      <c r="F2483" s="119">
        <v>3853.6988350508113</v>
      </c>
      <c r="G2483" s="118">
        <v>0.77269190496914553</v>
      </c>
      <c r="I2483" s="115">
        <v>0.14399999999999999</v>
      </c>
      <c r="J2483" s="115">
        <v>8.8977039824007759E-2</v>
      </c>
      <c r="K2483" s="116">
        <v>99.898411552346502</v>
      </c>
      <c r="L2483" s="115">
        <v>0.17102137767220901</v>
      </c>
      <c r="M2483" s="115">
        <v>0</v>
      </c>
      <c r="N2483" s="117">
        <v>29.7906436477382</v>
      </c>
      <c r="O2483" s="115">
        <v>0.6935907042181032</v>
      </c>
      <c r="P2483" s="115">
        <v>0.19837935908086196</v>
      </c>
      <c r="Q2483" s="115">
        <v>1.0629108937070917</v>
      </c>
      <c r="S2483" s="91">
        <v>0</v>
      </c>
      <c r="T2483" s="86">
        <f>IF(S2483=1,INDEX('LAD average need weights (Rx)'!N:N,MATCH(C2483,'LAD average need weights (Rx)'!B:B,0)),SUMPRODUCT(I$2:Q$2,I2483:Q2483)+$T$2)</f>
        <v>1.0333966470189031</v>
      </c>
    </row>
    <row r="2484" spans="2:20" x14ac:dyDescent="0.2">
      <c r="B2484" s="102" t="s">
        <v>4055</v>
      </c>
      <c r="C2484" s="101" t="s">
        <v>7076</v>
      </c>
      <c r="D2484" s="119">
        <v>3491.2848273813838</v>
      </c>
      <c r="E2484" s="119">
        <v>10877.638227025342</v>
      </c>
      <c r="F2484" s="119">
        <v>3026.2561955855699</v>
      </c>
      <c r="G2484" s="118">
        <v>0.86680300955433487</v>
      </c>
      <c r="I2484" s="115">
        <v>0.36764705882352944</v>
      </c>
      <c r="J2484" s="115">
        <v>8.6381215613935955E-2</v>
      </c>
      <c r="K2484" s="116">
        <v>112.20430804422401</v>
      </c>
      <c r="L2484" s="115">
        <v>0.12692307692307692</v>
      </c>
      <c r="M2484" s="115">
        <v>0</v>
      </c>
      <c r="N2484" s="117">
        <v>31.407985512771599</v>
      </c>
      <c r="O2484" s="115">
        <v>0.98309685743559194</v>
      </c>
      <c r="P2484" s="115">
        <v>0.34261664573249717</v>
      </c>
      <c r="Q2484" s="115">
        <v>1.009401601093739</v>
      </c>
      <c r="S2484" s="91">
        <v>0</v>
      </c>
      <c r="T2484" s="86">
        <f>IF(S2484=1,INDEX('LAD average need weights (Rx)'!N:N,MATCH(C2484,'LAD average need weights (Rx)'!B:B,0)),SUMPRODUCT(I$2:Q$2,I2484:Q2484)+$T$2)</f>
        <v>1.1237878990995638</v>
      </c>
    </row>
    <row r="2485" spans="2:20" x14ac:dyDescent="0.2">
      <c r="B2485" s="102" t="s">
        <v>4054</v>
      </c>
      <c r="C2485" s="101" t="s">
        <v>7076</v>
      </c>
      <c r="D2485" s="119">
        <v>4679.2292848786783</v>
      </c>
      <c r="E2485" s="119">
        <v>17914.744898534049</v>
      </c>
      <c r="F2485" s="119">
        <v>4984.0421799309524</v>
      </c>
      <c r="G2485" s="118">
        <v>1.0651416881915368</v>
      </c>
      <c r="I2485" s="115">
        <v>0.23529411764705882</v>
      </c>
      <c r="J2485" s="115">
        <v>5.6211298531650876E-2</v>
      </c>
      <c r="K2485" s="116">
        <v>91.791942740286302</v>
      </c>
      <c r="L2485" s="115">
        <v>9.5341278439869989E-2</v>
      </c>
      <c r="M2485" s="115">
        <v>0</v>
      </c>
      <c r="N2485" s="117">
        <v>17.400532924335401</v>
      </c>
      <c r="O2485" s="115">
        <v>1.1024732742161487</v>
      </c>
      <c r="P2485" s="115">
        <v>7.77406250591859E-2</v>
      </c>
      <c r="Q2485" s="115">
        <v>0.95603185564676296</v>
      </c>
      <c r="S2485" s="91">
        <v>0</v>
      </c>
      <c r="T2485" s="86">
        <f>IF(S2485=1,INDEX('LAD average need weights (Rx)'!N:N,MATCH(C2485,'LAD average need weights (Rx)'!B:B,0)),SUMPRODUCT(I$2:Q$2,I2485:Q2485)+$T$2)</f>
        <v>0.90825586357793697</v>
      </c>
    </row>
    <row r="2486" spans="2:20" x14ac:dyDescent="0.2">
      <c r="B2486" s="102" t="s">
        <v>4053</v>
      </c>
      <c r="C2486" s="101" t="s">
        <v>7111</v>
      </c>
      <c r="D2486" s="119">
        <v>9126.6508354834295</v>
      </c>
      <c r="E2486" s="119">
        <v>22954.502742074332</v>
      </c>
      <c r="F2486" s="119">
        <v>6386.1478650025856</v>
      </c>
      <c r="G2486" s="118">
        <v>0.6997252310972536</v>
      </c>
      <c r="I2486" s="115">
        <v>0.35238095238095241</v>
      </c>
      <c r="J2486" s="115">
        <v>9.8350194085903744E-2</v>
      </c>
      <c r="K2486" s="116">
        <v>101.901808742254</v>
      </c>
      <c r="L2486" s="115">
        <v>0.17310443490701002</v>
      </c>
      <c r="M2486" s="115">
        <v>0</v>
      </c>
      <c r="N2486" s="117">
        <v>32.4834131235353</v>
      </c>
      <c r="O2486" s="115">
        <v>0.75777466129704596</v>
      </c>
      <c r="P2486" s="115">
        <v>0.29378954030108179</v>
      </c>
      <c r="Q2486" s="115">
        <v>1.0892337769027811</v>
      </c>
      <c r="S2486" s="91">
        <v>0</v>
      </c>
      <c r="T2486" s="86">
        <f>IF(S2486=1,INDEX('LAD average need weights (Rx)'!N:N,MATCH(C2486,'LAD average need weights (Rx)'!B:B,0)),SUMPRODUCT(I$2:Q$2,I2486:Q2486)+$T$2)</f>
        <v>1.1323024375383659</v>
      </c>
    </row>
    <row r="2487" spans="2:20" x14ac:dyDescent="0.2">
      <c r="B2487" s="102" t="s">
        <v>4052</v>
      </c>
      <c r="C2487" s="101" t="s">
        <v>7111</v>
      </c>
      <c r="D2487" s="119">
        <v>21159.108195042867</v>
      </c>
      <c r="E2487" s="119">
        <v>59143.374268387182</v>
      </c>
      <c r="F2487" s="119">
        <v>16454.215434639304</v>
      </c>
      <c r="G2487" s="118">
        <v>0.77764219942380086</v>
      </c>
      <c r="I2487" s="115">
        <v>0.34782608695652173</v>
      </c>
      <c r="J2487" s="115">
        <v>0.1219118067178092</v>
      </c>
      <c r="K2487" s="116">
        <v>117.37589569161</v>
      </c>
      <c r="L2487" s="115">
        <v>0.15964740450538686</v>
      </c>
      <c r="M2487" s="115">
        <v>0</v>
      </c>
      <c r="N2487" s="117">
        <v>34.517037864187799</v>
      </c>
      <c r="O2487" s="115">
        <v>0.79640176142669006</v>
      </c>
      <c r="P2487" s="115">
        <v>0.30612336724228989</v>
      </c>
      <c r="Q2487" s="115">
        <v>1.0796101578053907</v>
      </c>
      <c r="S2487" s="91">
        <v>0</v>
      </c>
      <c r="T2487" s="86">
        <f>IF(S2487=1,INDEX('LAD average need weights (Rx)'!N:N,MATCH(C2487,'LAD average need weights (Rx)'!B:B,0)),SUMPRODUCT(I$2:Q$2,I2487:Q2487)+$T$2)</f>
        <v>1.1702202975480445</v>
      </c>
    </row>
    <row r="2488" spans="2:20" x14ac:dyDescent="0.2">
      <c r="B2488" s="102" t="s">
        <v>4051</v>
      </c>
      <c r="C2488" s="101" t="s">
        <v>7111</v>
      </c>
      <c r="D2488" s="119">
        <v>3853.8276057416133</v>
      </c>
      <c r="E2488" s="119">
        <v>10361.207074231686</v>
      </c>
      <c r="F2488" s="119">
        <v>2882.5804322335298</v>
      </c>
      <c r="G2488" s="118">
        <v>0.74797856238792992</v>
      </c>
      <c r="I2488" s="115">
        <v>0.24324324324324326</v>
      </c>
      <c r="J2488" s="115">
        <v>9.7827840986231429E-2</v>
      </c>
      <c r="K2488" s="116">
        <v>110.195742904841</v>
      </c>
      <c r="L2488" s="115">
        <v>0.12853773584905662</v>
      </c>
      <c r="M2488" s="115">
        <v>0</v>
      </c>
      <c r="N2488" s="117">
        <v>30.528871523915502</v>
      </c>
      <c r="O2488" s="115">
        <v>0.85066471660400667</v>
      </c>
      <c r="P2488" s="115">
        <v>0.24697689528072905</v>
      </c>
      <c r="Q2488" s="115">
        <v>1.0626896801432424</v>
      </c>
      <c r="S2488" s="91">
        <v>0</v>
      </c>
      <c r="T2488" s="86">
        <f>IF(S2488=1,INDEX('LAD average need weights (Rx)'!N:N,MATCH(C2488,'LAD average need weights (Rx)'!B:B,0)),SUMPRODUCT(I$2:Q$2,I2488:Q2488)+$T$2)</f>
        <v>1.0768265912217148</v>
      </c>
    </row>
    <row r="2489" spans="2:20" x14ac:dyDescent="0.2">
      <c r="B2489" s="102" t="s">
        <v>4050</v>
      </c>
      <c r="C2489" s="101" t="s">
        <v>7076</v>
      </c>
      <c r="D2489" s="119">
        <v>3808.1742966199358</v>
      </c>
      <c r="E2489" s="119">
        <v>12343.94666529735</v>
      </c>
      <c r="F2489" s="119">
        <v>3434.1963112014159</v>
      </c>
      <c r="G2489" s="118">
        <v>0.90179599033834779</v>
      </c>
      <c r="I2489" s="115">
        <v>0.23756906077348067</v>
      </c>
      <c r="J2489" s="115">
        <v>6.2233198107598309E-2</v>
      </c>
      <c r="K2489" s="116">
        <v>95.393330993331006</v>
      </c>
      <c r="L2489" s="115">
        <v>8.9126559714795009E-2</v>
      </c>
      <c r="M2489" s="115">
        <v>0</v>
      </c>
      <c r="N2489" s="117">
        <v>17.208608070175401</v>
      </c>
      <c r="O2489" s="115">
        <v>0.94288205688793081</v>
      </c>
      <c r="P2489" s="115">
        <v>0.10328422000630906</v>
      </c>
      <c r="Q2489" s="115">
        <v>1.0101261106380999</v>
      </c>
      <c r="S2489" s="91">
        <v>0</v>
      </c>
      <c r="T2489" s="86">
        <f>IF(S2489=1,INDEX('LAD average need weights (Rx)'!N:N,MATCH(C2489,'LAD average need weights (Rx)'!B:B,0)),SUMPRODUCT(I$2:Q$2,I2489:Q2489)+$T$2)</f>
        <v>0.90159247300404444</v>
      </c>
    </row>
    <row r="2490" spans="2:20" x14ac:dyDescent="0.2">
      <c r="B2490" s="102" t="s">
        <v>4049</v>
      </c>
      <c r="C2490" s="101" t="s">
        <v>7076</v>
      </c>
      <c r="D2490" s="119">
        <v>4936.9502978279388</v>
      </c>
      <c r="E2490" s="119">
        <v>17455.266376665768</v>
      </c>
      <c r="F2490" s="119">
        <v>4856.2111476313394</v>
      </c>
      <c r="G2490" s="118">
        <v>0.98364594631788749</v>
      </c>
      <c r="I2490" s="115">
        <v>0.27131782945736432</v>
      </c>
      <c r="J2490" s="115">
        <v>5.2591828229163418E-2</v>
      </c>
      <c r="K2490" s="116">
        <v>93.214098586694305</v>
      </c>
      <c r="L2490" s="115">
        <v>0.11371841155234658</v>
      </c>
      <c r="M2490" s="115">
        <v>0</v>
      </c>
      <c r="N2490" s="117">
        <v>12.9214131633356</v>
      </c>
      <c r="O2490" s="115">
        <v>1.1089982543695946</v>
      </c>
      <c r="P2490" s="115">
        <v>8.7196123537705464E-2</v>
      </c>
      <c r="Q2490" s="115">
        <v>0.9537937051840164</v>
      </c>
      <c r="S2490" s="91">
        <v>0</v>
      </c>
      <c r="T2490" s="86">
        <f>IF(S2490=1,INDEX('LAD average need weights (Rx)'!N:N,MATCH(C2490,'LAD average need weights (Rx)'!B:B,0)),SUMPRODUCT(I$2:Q$2,I2490:Q2490)+$T$2)</f>
        <v>0.89247841194142752</v>
      </c>
    </row>
    <row r="2491" spans="2:20" x14ac:dyDescent="0.2">
      <c r="B2491" s="102" t="s">
        <v>4048</v>
      </c>
      <c r="C2491" s="101" t="s">
        <v>7076</v>
      </c>
      <c r="D2491" s="119">
        <v>3060.7055810494207</v>
      </c>
      <c r="E2491" s="119">
        <v>8098.8139333208119</v>
      </c>
      <c r="F2491" s="119">
        <v>2253.1624357311644</v>
      </c>
      <c r="G2491" s="118">
        <v>0.73615784859601718</v>
      </c>
      <c r="I2491" s="115">
        <v>0.22666666666666666</v>
      </c>
      <c r="J2491" s="115">
        <v>8.0934904432399327E-2</v>
      </c>
      <c r="K2491" s="116">
        <v>105.954641909814</v>
      </c>
      <c r="L2491" s="115">
        <v>0.14571948998178508</v>
      </c>
      <c r="M2491" s="115">
        <v>0</v>
      </c>
      <c r="N2491" s="117">
        <v>33.509429708222797</v>
      </c>
      <c r="O2491" s="115">
        <v>0.95125016444262867</v>
      </c>
      <c r="P2491" s="115">
        <v>0.36986019654157581</v>
      </c>
      <c r="Q2491" s="115">
        <v>1.0296334265442662</v>
      </c>
      <c r="S2491" s="91">
        <v>0</v>
      </c>
      <c r="T2491" s="86">
        <f>IF(S2491=1,INDEX('LAD average need weights (Rx)'!N:N,MATCH(C2491,'LAD average need weights (Rx)'!B:B,0)),SUMPRODUCT(I$2:Q$2,I2491:Q2491)+$T$2)</f>
        <v>1.1150828060505888</v>
      </c>
    </row>
    <row r="2492" spans="2:20" x14ac:dyDescent="0.2">
      <c r="B2492" s="102" t="s">
        <v>4047</v>
      </c>
      <c r="C2492" s="101" t="s">
        <v>7076</v>
      </c>
      <c r="D2492" s="119">
        <v>3247.640398677589</v>
      </c>
      <c r="E2492" s="119">
        <v>10027.960451289982</v>
      </c>
      <c r="F2492" s="119">
        <v>2789.8682426674418</v>
      </c>
      <c r="G2492" s="118">
        <v>0.85904469097115921</v>
      </c>
      <c r="I2492" s="115">
        <v>0.40277777777777779</v>
      </c>
      <c r="J2492" s="115">
        <v>8.3421849687592961E-2</v>
      </c>
      <c r="K2492" s="116">
        <v>109.635340206186</v>
      </c>
      <c r="L2492" s="115">
        <v>0.10743801652892562</v>
      </c>
      <c r="M2492" s="115">
        <v>0</v>
      </c>
      <c r="N2492" s="117">
        <v>31.7136754639175</v>
      </c>
      <c r="O2492" s="115">
        <v>0.97155553858154087</v>
      </c>
      <c r="P2492" s="115">
        <v>0.34885173674775927</v>
      </c>
      <c r="Q2492" s="115">
        <v>1.0157815298382638</v>
      </c>
      <c r="S2492" s="91">
        <v>0</v>
      </c>
      <c r="T2492" s="86">
        <f>IF(S2492=1,INDEX('LAD average need weights (Rx)'!N:N,MATCH(C2492,'LAD average need weights (Rx)'!B:B,0)),SUMPRODUCT(I$2:Q$2,I2492:Q2492)+$T$2)</f>
        <v>1.1187063999784304</v>
      </c>
    </row>
    <row r="2493" spans="2:20" x14ac:dyDescent="0.2">
      <c r="B2493" s="102" t="s">
        <v>4046</v>
      </c>
      <c r="C2493" s="101" t="s">
        <v>7076</v>
      </c>
      <c r="D2493" s="119">
        <v>5326.8175685897049</v>
      </c>
      <c r="E2493" s="119">
        <v>19364.908558809697</v>
      </c>
      <c r="F2493" s="119">
        <v>5387.4906739817006</v>
      </c>
      <c r="G2493" s="118">
        <v>1.011390122640911</v>
      </c>
      <c r="I2493" s="115">
        <v>0.32537960954446854</v>
      </c>
      <c r="J2493" s="115">
        <v>3.5220986008222564E-2</v>
      </c>
      <c r="K2493" s="116">
        <v>94.752101432261099</v>
      </c>
      <c r="L2493" s="115">
        <v>0.12023121387283237</v>
      </c>
      <c r="M2493" s="115">
        <v>0</v>
      </c>
      <c r="N2493" s="117">
        <v>7.60424841512092</v>
      </c>
      <c r="O2493" s="115">
        <v>1.2927483355987459</v>
      </c>
      <c r="P2493" s="115">
        <v>5.4740464253761653E-2</v>
      </c>
      <c r="Q2493" s="115">
        <v>0.90814675614782125</v>
      </c>
      <c r="S2493" s="91">
        <v>0</v>
      </c>
      <c r="T2493" s="86">
        <f>IF(S2493=1,INDEX('LAD average need weights (Rx)'!N:N,MATCH(C2493,'LAD average need weights (Rx)'!B:B,0)),SUMPRODUCT(I$2:Q$2,I2493:Q2493)+$T$2)</f>
        <v>0.87208739578048067</v>
      </c>
    </row>
    <row r="2494" spans="2:20" x14ac:dyDescent="0.2">
      <c r="B2494" s="102" t="s">
        <v>4045</v>
      </c>
      <c r="C2494" s="101" t="s">
        <v>7076</v>
      </c>
      <c r="D2494" s="119">
        <v>3633.7970677873041</v>
      </c>
      <c r="E2494" s="119">
        <v>14777.979951532086</v>
      </c>
      <c r="F2494" s="119">
        <v>4111.3661305128016</v>
      </c>
      <c r="G2494" s="118">
        <v>1.1314242523224609</v>
      </c>
      <c r="I2494" s="115">
        <v>0.33936651583710409</v>
      </c>
      <c r="J2494" s="115">
        <v>4.5275553856004257E-2</v>
      </c>
      <c r="K2494" s="116">
        <v>84.776266416510396</v>
      </c>
      <c r="L2494" s="115">
        <v>0.10957178841309824</v>
      </c>
      <c r="M2494" s="115">
        <v>0</v>
      </c>
      <c r="N2494" s="117">
        <v>10.848370075046899</v>
      </c>
      <c r="O2494" s="115">
        <v>1.1513080268789699</v>
      </c>
      <c r="P2494" s="115">
        <v>5.9287509967159799E-2</v>
      </c>
      <c r="Q2494" s="115">
        <v>0.95105394853062453</v>
      </c>
      <c r="S2494" s="91">
        <v>0</v>
      </c>
      <c r="T2494" s="86">
        <f>IF(S2494=1,INDEX('LAD average need weights (Rx)'!N:N,MATCH(C2494,'LAD average need weights (Rx)'!B:B,0)),SUMPRODUCT(I$2:Q$2,I2494:Q2494)+$T$2)</f>
        <v>0.87904190865542842</v>
      </c>
    </row>
    <row r="2495" spans="2:20" x14ac:dyDescent="0.2">
      <c r="B2495" s="102" t="s">
        <v>4044</v>
      </c>
      <c r="C2495" s="101" t="s">
        <v>7111</v>
      </c>
      <c r="D2495" s="119">
        <v>7312.3591740702095</v>
      </c>
      <c r="E2495" s="119">
        <v>19521.914247393706</v>
      </c>
      <c r="F2495" s="119">
        <v>5431.1710601007262</v>
      </c>
      <c r="G2495" s="118">
        <v>0.74273855137747902</v>
      </c>
      <c r="I2495" s="115">
        <v>0.22857142857142856</v>
      </c>
      <c r="J2495" s="115">
        <v>0.11152387331688023</v>
      </c>
      <c r="K2495" s="116">
        <v>114.800090859531</v>
      </c>
      <c r="L2495" s="115">
        <v>0.13608562691131498</v>
      </c>
      <c r="M2495" s="115">
        <v>0</v>
      </c>
      <c r="N2495" s="117">
        <v>34.652252543604597</v>
      </c>
      <c r="O2495" s="115">
        <v>0.82870079852935441</v>
      </c>
      <c r="P2495" s="115">
        <v>0.32138489349998395</v>
      </c>
      <c r="Q2495" s="115">
        <v>1.0826626085713176</v>
      </c>
      <c r="S2495" s="91">
        <v>0</v>
      </c>
      <c r="T2495" s="86">
        <f>IF(S2495=1,INDEX('LAD average need weights (Rx)'!N:N,MATCH(C2495,'LAD average need weights (Rx)'!B:B,0)),SUMPRODUCT(I$2:Q$2,I2495:Q2495)+$T$2)</f>
        <v>1.1307107903796545</v>
      </c>
    </row>
    <row r="2496" spans="2:20" x14ac:dyDescent="0.2">
      <c r="B2496" s="102" t="s">
        <v>4043</v>
      </c>
      <c r="C2496" s="101" t="s">
        <v>7111</v>
      </c>
      <c r="D2496" s="119">
        <v>4830.5782639782428</v>
      </c>
      <c r="E2496" s="119">
        <v>15850.942312113837</v>
      </c>
      <c r="F2496" s="119">
        <v>4409.873850991441</v>
      </c>
      <c r="G2496" s="118">
        <v>0.91290806400467495</v>
      </c>
      <c r="I2496" s="115">
        <v>0.28991596638655465</v>
      </c>
      <c r="J2496" s="115">
        <v>0.11164005965024809</v>
      </c>
      <c r="K2496" s="116">
        <v>121.42445785826099</v>
      </c>
      <c r="L2496" s="115">
        <v>0.15825914935707219</v>
      </c>
      <c r="M2496" s="115">
        <v>0</v>
      </c>
      <c r="N2496" s="117">
        <v>36.9741461779169</v>
      </c>
      <c r="O2496" s="115">
        <v>0.78939116595656267</v>
      </c>
      <c r="P2496" s="115">
        <v>0.36762341960788825</v>
      </c>
      <c r="Q2496" s="115">
        <v>1.1012947584747912</v>
      </c>
      <c r="S2496" s="91">
        <v>0</v>
      </c>
      <c r="T2496" s="86">
        <f>IF(S2496=1,INDEX('LAD average need weights (Rx)'!N:N,MATCH(C2496,'LAD average need weights (Rx)'!B:B,0)),SUMPRODUCT(I$2:Q$2,I2496:Q2496)+$T$2)</f>
        <v>1.1858158556203549</v>
      </c>
    </row>
    <row r="2497" spans="2:20" x14ac:dyDescent="0.2">
      <c r="B2497" s="102" t="s">
        <v>4042</v>
      </c>
      <c r="C2497" s="101" t="s">
        <v>7111</v>
      </c>
      <c r="D2497" s="119">
        <v>5027.1788184454817</v>
      </c>
      <c r="E2497" s="119">
        <v>14411.386932443707</v>
      </c>
      <c r="F2497" s="119">
        <v>4009.3766754380481</v>
      </c>
      <c r="G2497" s="118">
        <v>0.79754009559537387</v>
      </c>
      <c r="I2497" s="115">
        <v>0.26851851851851855</v>
      </c>
      <c r="J2497" s="115">
        <v>0.1073435971626015</v>
      </c>
      <c r="K2497" s="116">
        <v>127.249640933573</v>
      </c>
      <c r="L2497" s="115">
        <v>0.13618290258449303</v>
      </c>
      <c r="M2497" s="115">
        <v>0</v>
      </c>
      <c r="N2497" s="117">
        <v>31.8091786355476</v>
      </c>
      <c r="O2497" s="115">
        <v>0.81960260269942331</v>
      </c>
      <c r="P2497" s="115">
        <v>0.2538007665387767</v>
      </c>
      <c r="Q2497" s="115">
        <v>1.0884864293507825</v>
      </c>
      <c r="S2497" s="91">
        <v>0</v>
      </c>
      <c r="T2497" s="86">
        <f>IF(S2497=1,INDEX('LAD average need weights (Rx)'!N:N,MATCH(C2497,'LAD average need weights (Rx)'!B:B,0)),SUMPRODUCT(I$2:Q$2,I2497:Q2497)+$T$2)</f>
        <v>1.120382876869578</v>
      </c>
    </row>
    <row r="2498" spans="2:20" x14ac:dyDescent="0.2">
      <c r="B2498" s="102" t="s">
        <v>4041</v>
      </c>
      <c r="C2498" s="101" t="s">
        <v>7111</v>
      </c>
      <c r="D2498" s="119">
        <v>8392.624373744251</v>
      </c>
      <c r="E2498" s="119">
        <v>24267.02571192335</v>
      </c>
      <c r="F2498" s="119">
        <v>6751.3034885354136</v>
      </c>
      <c r="G2498" s="118">
        <v>0.8044329387189546</v>
      </c>
      <c r="I2498" s="115">
        <v>0.27374301675977653</v>
      </c>
      <c r="J2498" s="115">
        <v>9.6731470253174218E-2</v>
      </c>
      <c r="K2498" s="116">
        <v>104.717724444444</v>
      </c>
      <c r="L2498" s="115">
        <v>0.11891891891891893</v>
      </c>
      <c r="M2498" s="115">
        <v>0</v>
      </c>
      <c r="N2498" s="117">
        <v>33.570156932362899</v>
      </c>
      <c r="O2498" s="115">
        <v>0.79750028451832944</v>
      </c>
      <c r="P2498" s="115">
        <v>0.30926419728081</v>
      </c>
      <c r="Q2498" s="115">
        <v>1.0905567487136054</v>
      </c>
      <c r="S2498" s="91">
        <v>0</v>
      </c>
      <c r="T2498" s="86">
        <f>IF(S2498=1,INDEX('LAD average need weights (Rx)'!N:N,MATCH(C2498,'LAD average need weights (Rx)'!B:B,0)),SUMPRODUCT(I$2:Q$2,I2498:Q2498)+$T$2)</f>
        <v>1.1009491760421846</v>
      </c>
    </row>
    <row r="2499" spans="2:20" x14ac:dyDescent="0.2">
      <c r="B2499" s="102" t="s">
        <v>4040</v>
      </c>
      <c r="C2499" s="101" t="s">
        <v>7111</v>
      </c>
      <c r="D2499" s="119">
        <v>3360.6955470381095</v>
      </c>
      <c r="E2499" s="119">
        <v>9618.5067609291727</v>
      </c>
      <c r="F2499" s="119">
        <v>2675.9545656910168</v>
      </c>
      <c r="G2499" s="118">
        <v>0.7962502191099764</v>
      </c>
      <c r="I2499" s="115">
        <v>0.32</v>
      </c>
      <c r="J2499" s="115">
        <v>7.0743246245141889E-2</v>
      </c>
      <c r="K2499" s="116">
        <v>94.202481323372496</v>
      </c>
      <c r="L2499" s="115">
        <v>0.13626126126126126</v>
      </c>
      <c r="M2499" s="115">
        <v>0</v>
      </c>
      <c r="N2499" s="117">
        <v>25.224969850587001</v>
      </c>
      <c r="O2499" s="115">
        <v>0.8807567669768972</v>
      </c>
      <c r="P2499" s="115">
        <v>0.11642694218581499</v>
      </c>
      <c r="Q2499" s="115">
        <v>1.0477143510599138</v>
      </c>
      <c r="S2499" s="91">
        <v>0</v>
      </c>
      <c r="T2499" s="86">
        <f>IF(S2499=1,INDEX('LAD average need weights (Rx)'!N:N,MATCH(C2499,'LAD average need weights (Rx)'!B:B,0)),SUMPRODUCT(I$2:Q$2,I2499:Q2499)+$T$2)</f>
        <v>1.0152656233324056</v>
      </c>
    </row>
    <row r="2500" spans="2:20" x14ac:dyDescent="0.2">
      <c r="B2500" s="102" t="s">
        <v>4039</v>
      </c>
      <c r="C2500" s="101" t="s">
        <v>7137</v>
      </c>
      <c r="D2500" s="119">
        <v>10361.550541640139</v>
      </c>
      <c r="E2500" s="119">
        <v>29460.507442269474</v>
      </c>
      <c r="F2500" s="119">
        <v>8196.1765331336646</v>
      </c>
      <c r="G2500" s="118">
        <v>0.79101834230268442</v>
      </c>
      <c r="I2500" s="115">
        <v>0.26972010178117051</v>
      </c>
      <c r="J2500" s="115">
        <v>8.1389956038434852E-2</v>
      </c>
      <c r="K2500" s="116">
        <v>96.413157088904796</v>
      </c>
      <c r="L2500" s="115">
        <v>1.7527386541471048E-2</v>
      </c>
      <c r="M2500" s="115">
        <v>0</v>
      </c>
      <c r="N2500" s="117">
        <v>33.983765540471602</v>
      </c>
      <c r="O2500" s="115">
        <v>0.76472414473781147</v>
      </c>
      <c r="P2500" s="115">
        <v>0.47471158605593344</v>
      </c>
      <c r="Q2500" s="115">
        <v>1.0153904685457997</v>
      </c>
      <c r="S2500" s="91">
        <v>0</v>
      </c>
      <c r="T2500" s="86">
        <f>IF(S2500=1,INDEX('LAD average need weights (Rx)'!N:N,MATCH(C2500,'LAD average need weights (Rx)'!B:B,0)),SUMPRODUCT(I$2:Q$2,I2500:Q2500)+$T$2)</f>
        <v>1.0234575556899206</v>
      </c>
    </row>
    <row r="2501" spans="2:20" x14ac:dyDescent="0.2">
      <c r="B2501" s="102" t="s">
        <v>4038</v>
      </c>
      <c r="C2501" s="101" t="s">
        <v>7070</v>
      </c>
      <c r="D2501" s="119">
        <v>7528.160964161365</v>
      </c>
      <c r="E2501" s="119">
        <v>28452.557235030254</v>
      </c>
      <c r="F2501" s="119">
        <v>7915.755774892139</v>
      </c>
      <c r="G2501" s="118">
        <v>1.0514859887528922</v>
      </c>
      <c r="I2501" s="115">
        <v>0.28213689482470783</v>
      </c>
      <c r="J2501" s="115">
        <v>2.8939785100592159E-2</v>
      </c>
      <c r="K2501" s="116">
        <v>67.872712782913595</v>
      </c>
      <c r="L2501" s="115">
        <v>4.8174048174048176E-2</v>
      </c>
      <c r="M2501" s="115">
        <v>0</v>
      </c>
      <c r="N2501" s="117">
        <v>12.5379797577303</v>
      </c>
      <c r="O2501" s="115">
        <v>0.92233410023365359</v>
      </c>
      <c r="P2501" s="115">
        <v>0.1350676109700418</v>
      </c>
      <c r="Q2501" s="115">
        <v>1.0110091741960612</v>
      </c>
      <c r="S2501" s="91">
        <v>0</v>
      </c>
      <c r="T2501" s="86">
        <f>IF(S2501=1,INDEX('LAD average need weights (Rx)'!N:N,MATCH(C2501,'LAD average need weights (Rx)'!B:B,0)),SUMPRODUCT(I$2:Q$2,I2501:Q2501)+$T$2)</f>
        <v>0.80744540947872423</v>
      </c>
    </row>
    <row r="2502" spans="2:20" x14ac:dyDescent="0.2">
      <c r="B2502" s="102" t="s">
        <v>4037</v>
      </c>
      <c r="C2502" s="101" t="s">
        <v>7137</v>
      </c>
      <c r="D2502" s="119">
        <v>17057.792265430329</v>
      </c>
      <c r="E2502" s="119">
        <v>38232.570357677461</v>
      </c>
      <c r="F2502" s="119">
        <v>10636.642854201909</v>
      </c>
      <c r="G2502" s="118">
        <v>0.6235650363592683</v>
      </c>
      <c r="I2502" s="115">
        <v>0.33224755700325731</v>
      </c>
      <c r="J2502" s="115">
        <v>0.11015099243850821</v>
      </c>
      <c r="K2502" s="116">
        <v>113.529927140255</v>
      </c>
      <c r="L2502" s="115">
        <v>5.0616482803374434E-2</v>
      </c>
      <c r="M2502" s="115">
        <v>0</v>
      </c>
      <c r="N2502" s="117">
        <v>34.619905282331501</v>
      </c>
      <c r="O2502" s="115">
        <v>0.74253608333847132</v>
      </c>
      <c r="P2502" s="115">
        <v>0.40623313145378354</v>
      </c>
      <c r="Q2502" s="115">
        <v>1.000506350891148</v>
      </c>
      <c r="S2502" s="91">
        <v>0</v>
      </c>
      <c r="T2502" s="86">
        <f>IF(S2502=1,INDEX('LAD average need weights (Rx)'!N:N,MATCH(C2502,'LAD average need weights (Rx)'!B:B,0)),SUMPRODUCT(I$2:Q$2,I2502:Q2502)+$T$2)</f>
        <v>1.0787289751309215</v>
      </c>
    </row>
    <row r="2503" spans="2:20" x14ac:dyDescent="0.2">
      <c r="B2503" s="102" t="s">
        <v>4036</v>
      </c>
      <c r="C2503" s="101" t="s">
        <v>7070</v>
      </c>
      <c r="D2503" s="119">
        <v>8458.3782170993836</v>
      </c>
      <c r="E2503" s="119">
        <v>16051.288891582442</v>
      </c>
      <c r="F2503" s="119">
        <v>4465.612060401173</v>
      </c>
      <c r="G2503" s="118">
        <v>0.5279513336697963</v>
      </c>
      <c r="I2503" s="115">
        <v>0.24175824175824176</v>
      </c>
      <c r="J2503" s="115">
        <v>6.0631904701637235E-2</v>
      </c>
      <c r="K2503" s="116">
        <v>91.276279826464304</v>
      </c>
      <c r="L2503" s="115">
        <v>6.3599745601017593E-4</v>
      </c>
      <c r="M2503" s="115">
        <v>1</v>
      </c>
      <c r="N2503" s="117">
        <v>23.549017560975599</v>
      </c>
      <c r="O2503" s="115">
        <v>0.76833958668117175</v>
      </c>
      <c r="P2503" s="115">
        <v>0.30640740561914265</v>
      </c>
      <c r="Q2503" s="115">
        <v>1.0947775840926095</v>
      </c>
      <c r="S2503" s="91">
        <v>0</v>
      </c>
      <c r="T2503" s="86">
        <f>IF(S2503=1,INDEX('LAD average need weights (Rx)'!N:N,MATCH(C2503,'LAD average need weights (Rx)'!B:B,0)),SUMPRODUCT(I$2:Q$2,I2503:Q2503)+$T$2)</f>
        <v>0.71177831023026317</v>
      </c>
    </row>
    <row r="2504" spans="2:20" x14ac:dyDescent="0.2">
      <c r="B2504" s="102" t="s">
        <v>4035</v>
      </c>
      <c r="C2504" s="101" t="s">
        <v>7070</v>
      </c>
      <c r="D2504" s="119">
        <v>7581.542368553346</v>
      </c>
      <c r="E2504" s="119">
        <v>23382.326215993009</v>
      </c>
      <c r="F2504" s="119">
        <v>6505.1721799817942</v>
      </c>
      <c r="G2504" s="118">
        <v>0.85802754423214589</v>
      </c>
      <c r="I2504" s="115">
        <v>0.30717488789237668</v>
      </c>
      <c r="J2504" s="115">
        <v>9.9752356567653647E-2</v>
      </c>
      <c r="K2504" s="116">
        <v>104.41636389241</v>
      </c>
      <c r="L2504" s="115">
        <v>7.1905495634309192E-3</v>
      </c>
      <c r="M2504" s="115">
        <v>0</v>
      </c>
      <c r="N2504" s="117">
        <v>36.4350136600479</v>
      </c>
      <c r="O2504" s="115">
        <v>0.75072870415795945</v>
      </c>
      <c r="P2504" s="115">
        <v>0.56350989496126991</v>
      </c>
      <c r="Q2504" s="115">
        <v>1.0648544492614784</v>
      </c>
      <c r="S2504" s="91">
        <v>0</v>
      </c>
      <c r="T2504" s="86">
        <f>IF(S2504=1,INDEX('LAD average need weights (Rx)'!N:N,MATCH(C2504,'LAD average need weights (Rx)'!B:B,0)),SUMPRODUCT(I$2:Q$2,I2504:Q2504)+$T$2)</f>
        <v>1.0790754971356107</v>
      </c>
    </row>
    <row r="2505" spans="2:20" x14ac:dyDescent="0.2">
      <c r="B2505" s="102" t="s">
        <v>4034</v>
      </c>
      <c r="C2505" s="101" t="s">
        <v>7137</v>
      </c>
      <c r="D2505" s="119">
        <v>3532.8462931449321</v>
      </c>
      <c r="E2505" s="119">
        <v>11912.995641689513</v>
      </c>
      <c r="F2505" s="119">
        <v>3314.3018839399015</v>
      </c>
      <c r="G2505" s="118">
        <v>0.93813928173747896</v>
      </c>
      <c r="I2505" s="115">
        <v>0.1872791519434629</v>
      </c>
      <c r="J2505" s="115">
        <v>0.12338354870721438</v>
      </c>
      <c r="K2505" s="116">
        <v>110.426967741935</v>
      </c>
      <c r="L2505" s="115">
        <v>2.7192982456140352E-2</v>
      </c>
      <c r="M2505" s="115">
        <v>0</v>
      </c>
      <c r="N2505" s="117">
        <v>37.4145331182796</v>
      </c>
      <c r="O2505" s="115">
        <v>0.75985040885559352</v>
      </c>
      <c r="P2505" s="115">
        <v>0.48705786713148058</v>
      </c>
      <c r="Q2505" s="115">
        <v>1.0254757140407347</v>
      </c>
      <c r="S2505" s="91">
        <v>0</v>
      </c>
      <c r="T2505" s="86">
        <f>IF(S2505=1,INDEX('LAD average need weights (Rx)'!N:N,MATCH(C2505,'LAD average need weights (Rx)'!B:B,0)),SUMPRODUCT(I$2:Q$2,I2505:Q2505)+$T$2)</f>
        <v>1.074382727191858</v>
      </c>
    </row>
    <row r="2506" spans="2:20" x14ac:dyDescent="0.2">
      <c r="B2506" s="102" t="s">
        <v>4033</v>
      </c>
      <c r="C2506" s="101" t="s">
        <v>7137</v>
      </c>
      <c r="D2506" s="119">
        <v>12314.524209865844</v>
      </c>
      <c r="E2506" s="119">
        <v>36546.048237352654</v>
      </c>
      <c r="F2506" s="119">
        <v>10167.437323635115</v>
      </c>
      <c r="G2506" s="118">
        <v>0.82564597302828968</v>
      </c>
      <c r="I2506" s="115">
        <v>0.29310344827586204</v>
      </c>
      <c r="J2506" s="115">
        <v>0.10423544587485375</v>
      </c>
      <c r="K2506" s="116">
        <v>107.14112889494299</v>
      </c>
      <c r="L2506" s="115">
        <v>2.3871906841339156E-2</v>
      </c>
      <c r="M2506" s="115">
        <v>0</v>
      </c>
      <c r="N2506" s="117">
        <v>36.302932743061497</v>
      </c>
      <c r="O2506" s="115">
        <v>0.74135561491878998</v>
      </c>
      <c r="P2506" s="115">
        <v>0.4653376471268843</v>
      </c>
      <c r="Q2506" s="115">
        <v>1.0416233434288864</v>
      </c>
      <c r="S2506" s="91">
        <v>0</v>
      </c>
      <c r="T2506" s="86">
        <f>IF(S2506=1,INDEX('LAD average need weights (Rx)'!N:N,MATCH(C2506,'LAD average need weights (Rx)'!B:B,0)),SUMPRODUCT(I$2:Q$2,I2506:Q2506)+$T$2)</f>
        <v>1.0733324701921862</v>
      </c>
    </row>
    <row r="2507" spans="2:20" x14ac:dyDescent="0.2">
      <c r="B2507" s="102" t="s">
        <v>4032</v>
      </c>
      <c r="C2507" s="101" t="s">
        <v>7137</v>
      </c>
      <c r="D2507" s="119">
        <v>20720.963560374472</v>
      </c>
      <c r="E2507" s="119">
        <v>57017.014828197811</v>
      </c>
      <c r="F2507" s="119">
        <v>15862.643229753181</v>
      </c>
      <c r="G2507" s="118">
        <v>0.7655359840547159</v>
      </c>
      <c r="I2507" s="115">
        <v>0.23819742489270387</v>
      </c>
      <c r="J2507" s="115">
        <v>0.10146654684463141</v>
      </c>
      <c r="K2507" s="116">
        <v>99.069592950614904</v>
      </c>
      <c r="L2507" s="115">
        <v>1.932367149758454E-2</v>
      </c>
      <c r="M2507" s="115">
        <v>0</v>
      </c>
      <c r="N2507" s="117">
        <v>27.8441286653517</v>
      </c>
      <c r="O2507" s="115">
        <v>0.71650651990619618</v>
      </c>
      <c r="P2507" s="115">
        <v>0.35513434752204531</v>
      </c>
      <c r="Q2507" s="115">
        <v>0.99207466749880002</v>
      </c>
      <c r="S2507" s="91">
        <v>0</v>
      </c>
      <c r="T2507" s="86">
        <f>IF(S2507=1,INDEX('LAD average need weights (Rx)'!N:N,MATCH(C2507,'LAD average need weights (Rx)'!B:B,0)),SUMPRODUCT(I$2:Q$2,I2507:Q2507)+$T$2)</f>
        <v>0.95620361473173987</v>
      </c>
    </row>
    <row r="2508" spans="2:20" x14ac:dyDescent="0.2">
      <c r="B2508" s="102" t="s">
        <v>4031</v>
      </c>
      <c r="C2508" s="101" t="s">
        <v>7070</v>
      </c>
      <c r="D2508" s="119">
        <v>7189.9991600162311</v>
      </c>
      <c r="E2508" s="119">
        <v>24959.572153849778</v>
      </c>
      <c r="F2508" s="119">
        <v>6943.9760997097355</v>
      </c>
      <c r="G2508" s="118">
        <v>0.96578260235764202</v>
      </c>
      <c r="I2508" s="115">
        <v>0.26835443037974682</v>
      </c>
      <c r="J2508" s="115">
        <v>4.0543312102421715E-2</v>
      </c>
      <c r="K2508" s="116">
        <v>76.439456434852104</v>
      </c>
      <c r="L2508" s="115">
        <v>4.2746113989637305E-2</v>
      </c>
      <c r="M2508" s="115">
        <v>0</v>
      </c>
      <c r="N2508" s="117">
        <v>17.636357474020802</v>
      </c>
      <c r="O2508" s="115">
        <v>0.92306983036815449</v>
      </c>
      <c r="P2508" s="115">
        <v>0.23072124405758118</v>
      </c>
      <c r="Q2508" s="115">
        <v>0.99426261244698766</v>
      </c>
      <c r="S2508" s="91">
        <v>0</v>
      </c>
      <c r="T2508" s="86">
        <f>IF(S2508=1,INDEX('LAD average need weights (Rx)'!N:N,MATCH(C2508,'LAD average need weights (Rx)'!B:B,0)),SUMPRODUCT(I$2:Q$2,I2508:Q2508)+$T$2)</f>
        <v>0.86200800550047729</v>
      </c>
    </row>
    <row r="2509" spans="2:20" x14ac:dyDescent="0.2">
      <c r="B2509" s="102" t="s">
        <v>4030</v>
      </c>
      <c r="C2509" s="101" t="s">
        <v>7137</v>
      </c>
      <c r="D2509" s="119">
        <v>7490.7061362451304</v>
      </c>
      <c r="E2509" s="119">
        <v>25020.720153594586</v>
      </c>
      <c r="F2509" s="119">
        <v>6960.9880198722976</v>
      </c>
      <c r="G2509" s="118">
        <v>0.9292832869507861</v>
      </c>
      <c r="I2509" s="115">
        <v>0.2967914438502674</v>
      </c>
      <c r="J2509" s="115">
        <v>8.1800117014801832E-2</v>
      </c>
      <c r="K2509" s="116">
        <v>103.727368571022</v>
      </c>
      <c r="L2509" s="115">
        <v>1.9146608315098467E-2</v>
      </c>
      <c r="M2509" s="115">
        <v>0</v>
      </c>
      <c r="N2509" s="117">
        <v>30.3729524148739</v>
      </c>
      <c r="O2509" s="115">
        <v>0.74233670435394661</v>
      </c>
      <c r="P2509" s="115">
        <v>0.4050523123440965</v>
      </c>
      <c r="Q2509" s="115">
        <v>1.0006110189353319</v>
      </c>
      <c r="S2509" s="91">
        <v>0</v>
      </c>
      <c r="T2509" s="86">
        <f>IF(S2509=1,INDEX('LAD average need weights (Rx)'!N:N,MATCH(C2509,'LAD average need weights (Rx)'!B:B,0)),SUMPRODUCT(I$2:Q$2,I2509:Q2509)+$T$2)</f>
        <v>0.99548706367426376</v>
      </c>
    </row>
    <row r="2510" spans="2:20" x14ac:dyDescent="0.2">
      <c r="B2510" s="102" t="s">
        <v>4029</v>
      </c>
      <c r="C2510" s="101" t="s">
        <v>7137</v>
      </c>
      <c r="D2510" s="119">
        <v>12250.984803839576</v>
      </c>
      <c r="E2510" s="119">
        <v>39048.541524461652</v>
      </c>
      <c r="F2510" s="119">
        <v>10863.653327189033</v>
      </c>
      <c r="G2510" s="118">
        <v>0.88675755468933892</v>
      </c>
      <c r="I2510" s="115">
        <v>0.24803149606299213</v>
      </c>
      <c r="J2510" s="115">
        <v>0.1315996163045928</v>
      </c>
      <c r="K2510" s="116">
        <v>117.188008028098</v>
      </c>
      <c r="L2510" s="115">
        <v>4.4854881266490766E-2</v>
      </c>
      <c r="M2510" s="115">
        <v>0</v>
      </c>
      <c r="N2510" s="117">
        <v>34.195326392373303</v>
      </c>
      <c r="O2510" s="115">
        <v>0.77744491931544835</v>
      </c>
      <c r="P2510" s="115">
        <v>0.41096234367001849</v>
      </c>
      <c r="Q2510" s="115">
        <v>1.004044215846839</v>
      </c>
      <c r="S2510" s="91">
        <v>0</v>
      </c>
      <c r="T2510" s="86">
        <f>IF(S2510=1,INDEX('LAD average need weights (Rx)'!N:N,MATCH(C2510,'LAD average need weights (Rx)'!B:B,0)),SUMPRODUCT(I$2:Q$2,I2510:Q2510)+$T$2)</f>
        <v>1.0730007098151928</v>
      </c>
    </row>
    <row r="2511" spans="2:20" x14ac:dyDescent="0.2">
      <c r="B2511" s="102" t="s">
        <v>4028</v>
      </c>
      <c r="C2511" s="101" t="s">
        <v>7070</v>
      </c>
      <c r="D2511" s="119">
        <v>18032.667754084341</v>
      </c>
      <c r="E2511" s="119">
        <v>55852.415422879953</v>
      </c>
      <c r="F2511" s="119">
        <v>15538.641264238076</v>
      </c>
      <c r="G2511" s="118">
        <v>0.86169398095401739</v>
      </c>
      <c r="I2511" s="115">
        <v>0.34314980793854033</v>
      </c>
      <c r="J2511" s="115">
        <v>5.2517186803437477E-2</v>
      </c>
      <c r="K2511" s="116">
        <v>73.705750413969596</v>
      </c>
      <c r="L2511" s="115">
        <v>5.2863436123348019E-2</v>
      </c>
      <c r="M2511" s="115">
        <v>0</v>
      </c>
      <c r="N2511" s="117">
        <v>20.4683224204109</v>
      </c>
      <c r="O2511" s="115">
        <v>0.87137390854832031</v>
      </c>
      <c r="P2511" s="115">
        <v>0.29724922330594228</v>
      </c>
      <c r="Q2511" s="115">
        <v>1.0156746129786831</v>
      </c>
      <c r="S2511" s="91">
        <v>0</v>
      </c>
      <c r="T2511" s="86">
        <f>IF(S2511=1,INDEX('LAD average need weights (Rx)'!N:N,MATCH(C2511,'LAD average need weights (Rx)'!B:B,0)),SUMPRODUCT(I$2:Q$2,I2511:Q2511)+$T$2)</f>
        <v>0.91380565199078345</v>
      </c>
    </row>
    <row r="2512" spans="2:20" x14ac:dyDescent="0.2">
      <c r="B2512" s="102" t="s">
        <v>4027</v>
      </c>
      <c r="C2512" s="101" t="s">
        <v>7070</v>
      </c>
      <c r="D2512" s="119">
        <v>9213.3955353707697</v>
      </c>
      <c r="E2512" s="119">
        <v>27173.446915524779</v>
      </c>
      <c r="F2512" s="119">
        <v>7559.8958493778264</v>
      </c>
      <c r="G2512" s="118">
        <v>0.82053308363403477</v>
      </c>
      <c r="I2512" s="115">
        <v>0.27152317880794702</v>
      </c>
      <c r="J2512" s="115">
        <v>9.8239563654706819E-2</v>
      </c>
      <c r="K2512" s="116">
        <v>98.060877030775302</v>
      </c>
      <c r="L2512" s="115">
        <v>4.0642247867536375E-2</v>
      </c>
      <c r="M2512" s="115">
        <v>0</v>
      </c>
      <c r="N2512" s="117">
        <v>36.280485008585401</v>
      </c>
      <c r="O2512" s="115">
        <v>0.78928767722828541</v>
      </c>
      <c r="P2512" s="115">
        <v>0.53933822517262087</v>
      </c>
      <c r="Q2512" s="115">
        <v>1.0523410513065492</v>
      </c>
      <c r="S2512" s="91">
        <v>0</v>
      </c>
      <c r="T2512" s="86">
        <f>IF(S2512=1,INDEX('LAD average need weights (Rx)'!N:N,MATCH(C2512,'LAD average need weights (Rx)'!B:B,0)),SUMPRODUCT(I$2:Q$2,I2512:Q2512)+$T$2)</f>
        <v>1.0833369290373294</v>
      </c>
    </row>
    <row r="2513" spans="2:20" x14ac:dyDescent="0.2">
      <c r="B2513" s="102" t="s">
        <v>4026</v>
      </c>
      <c r="C2513" s="101" t="s">
        <v>7070</v>
      </c>
      <c r="D2513" s="119">
        <v>12507.375228975539</v>
      </c>
      <c r="E2513" s="119">
        <v>38755.984116864449</v>
      </c>
      <c r="F2513" s="119">
        <v>10782.2612410737</v>
      </c>
      <c r="G2513" s="118">
        <v>0.86207226086051147</v>
      </c>
      <c r="I2513" s="115">
        <v>0.34519572953736655</v>
      </c>
      <c r="J2513" s="115">
        <v>5.9786355402892677E-2</v>
      </c>
      <c r="K2513" s="116">
        <v>103.106843267108</v>
      </c>
      <c r="L2513" s="115">
        <v>7.0145127850725644E-2</v>
      </c>
      <c r="M2513" s="115">
        <v>0</v>
      </c>
      <c r="N2513" s="117">
        <v>27.951294749976</v>
      </c>
      <c r="O2513" s="115">
        <v>0.81499867760519529</v>
      </c>
      <c r="P2513" s="115">
        <v>0.31956153209738186</v>
      </c>
      <c r="Q2513" s="115">
        <v>1.0271740636422901</v>
      </c>
      <c r="S2513" s="91">
        <v>0</v>
      </c>
      <c r="T2513" s="86">
        <f>IF(S2513=1,INDEX('LAD average need weights (Rx)'!N:N,MATCH(C2513,'LAD average need weights (Rx)'!B:B,0)),SUMPRODUCT(I$2:Q$2,I2513:Q2513)+$T$2)</f>
        <v>1.013950226501469</v>
      </c>
    </row>
    <row r="2514" spans="2:20" x14ac:dyDescent="0.2">
      <c r="B2514" s="102" t="s">
        <v>4025</v>
      </c>
      <c r="C2514" s="101" t="s">
        <v>7070</v>
      </c>
      <c r="D2514" s="119">
        <v>12130.20697029304</v>
      </c>
      <c r="E2514" s="119">
        <v>40220.564218490879</v>
      </c>
      <c r="F2514" s="119">
        <v>11189.720517984251</v>
      </c>
      <c r="G2514" s="118">
        <v>0.9224674026904861</v>
      </c>
      <c r="I2514" s="115">
        <v>0.34078212290502791</v>
      </c>
      <c r="J2514" s="115">
        <v>3.700296973133585E-2</v>
      </c>
      <c r="K2514" s="116">
        <v>75.850656921604397</v>
      </c>
      <c r="L2514" s="115">
        <v>5.1017398997345913E-2</v>
      </c>
      <c r="M2514" s="115">
        <v>0</v>
      </c>
      <c r="N2514" s="117">
        <v>18.912714695901901</v>
      </c>
      <c r="O2514" s="115">
        <v>0.86397729520199729</v>
      </c>
      <c r="P2514" s="115">
        <v>0.26156693799840525</v>
      </c>
      <c r="Q2514" s="115">
        <v>1.0113648925978709</v>
      </c>
      <c r="S2514" s="91">
        <v>0</v>
      </c>
      <c r="T2514" s="86">
        <f>IF(S2514=1,INDEX('LAD average need weights (Rx)'!N:N,MATCH(C2514,'LAD average need weights (Rx)'!B:B,0)),SUMPRODUCT(I$2:Q$2,I2514:Q2514)+$T$2)</f>
        <v>0.88928895203357095</v>
      </c>
    </row>
    <row r="2515" spans="2:20" x14ac:dyDescent="0.2">
      <c r="B2515" s="102" t="s">
        <v>4024</v>
      </c>
      <c r="C2515" s="101" t="s">
        <v>7137</v>
      </c>
      <c r="D2515" s="119">
        <v>18321.908076849253</v>
      </c>
      <c r="E2515" s="119">
        <v>49852.74395117419</v>
      </c>
      <c r="F2515" s="119">
        <v>13869.479026647028</v>
      </c>
      <c r="G2515" s="118">
        <v>0.75698879005794617</v>
      </c>
      <c r="I2515" s="115">
        <v>0.21714285714285714</v>
      </c>
      <c r="J2515" s="115">
        <v>9.6112365940368344E-2</v>
      </c>
      <c r="K2515" s="116">
        <v>110.64645638929601</v>
      </c>
      <c r="L2515" s="115">
        <v>1.2592064623425991E-2</v>
      </c>
      <c r="M2515" s="115">
        <v>0</v>
      </c>
      <c r="N2515" s="117">
        <v>29.310283643093999</v>
      </c>
      <c r="O2515" s="115">
        <v>0.73666891082659591</v>
      </c>
      <c r="P2515" s="115">
        <v>0.38518547107140555</v>
      </c>
      <c r="Q2515" s="115">
        <v>1.0204672454826655</v>
      </c>
      <c r="S2515" s="91">
        <v>0</v>
      </c>
      <c r="T2515" s="86">
        <f>IF(S2515=1,INDEX('LAD average need weights (Rx)'!N:N,MATCH(C2515,'LAD average need weights (Rx)'!B:B,0)),SUMPRODUCT(I$2:Q$2,I2515:Q2515)+$T$2)</f>
        <v>0.98051911845463557</v>
      </c>
    </row>
    <row r="2516" spans="2:20" x14ac:dyDescent="0.2">
      <c r="B2516" s="102" t="s">
        <v>4023</v>
      </c>
      <c r="C2516" s="101" t="s">
        <v>7070</v>
      </c>
      <c r="D2516" s="119">
        <v>16676.387478694265</v>
      </c>
      <c r="E2516" s="119">
        <v>50972.412952434039</v>
      </c>
      <c r="F2516" s="119">
        <v>14180.980952097101</v>
      </c>
      <c r="G2516" s="118">
        <v>0.850362884060754</v>
      </c>
      <c r="I2516" s="115">
        <v>0.23407917383820998</v>
      </c>
      <c r="J2516" s="115">
        <v>8.4340217079063182E-2</v>
      </c>
      <c r="K2516" s="116">
        <v>103.615718081387</v>
      </c>
      <c r="L2516" s="115">
        <v>1.8418467583497054E-2</v>
      </c>
      <c r="M2516" s="115">
        <v>0</v>
      </c>
      <c r="N2516" s="117">
        <v>29.2825646762691</v>
      </c>
      <c r="O2516" s="115">
        <v>0.77806018849583913</v>
      </c>
      <c r="P2516" s="115">
        <v>0.39990154090553698</v>
      </c>
      <c r="Q2516" s="115">
        <v>1.0303431136561703</v>
      </c>
      <c r="S2516" s="91">
        <v>0</v>
      </c>
      <c r="T2516" s="86">
        <f>IF(S2516=1,INDEX('LAD average need weights (Rx)'!N:N,MATCH(C2516,'LAD average need weights (Rx)'!B:B,0)),SUMPRODUCT(I$2:Q$2,I2516:Q2516)+$T$2)</f>
        <v>0.98462169034661828</v>
      </c>
    </row>
    <row r="2517" spans="2:20" x14ac:dyDescent="0.2">
      <c r="B2517" s="102" t="s">
        <v>4022</v>
      </c>
      <c r="C2517" s="101" t="s">
        <v>7070</v>
      </c>
      <c r="D2517" s="119">
        <v>22261.745853809247</v>
      </c>
      <c r="E2517" s="119">
        <v>66703.765186919889</v>
      </c>
      <c r="F2517" s="119">
        <v>18557.583774414958</v>
      </c>
      <c r="G2517" s="118">
        <v>0.83360864400666657</v>
      </c>
      <c r="I2517" s="115">
        <v>0.20874999999999999</v>
      </c>
      <c r="J2517" s="115">
        <v>9.151657329296943E-2</v>
      </c>
      <c r="K2517" s="116">
        <v>100.91857639739401</v>
      </c>
      <c r="L2517" s="115">
        <v>1.2724420428795537E-2</v>
      </c>
      <c r="M2517" s="115">
        <v>0</v>
      </c>
      <c r="N2517" s="117">
        <v>32.148812276490503</v>
      </c>
      <c r="O2517" s="115">
        <v>0.77029232144270587</v>
      </c>
      <c r="P2517" s="115">
        <v>0.41942251729093716</v>
      </c>
      <c r="Q2517" s="115">
        <v>1.0434721401266438</v>
      </c>
      <c r="S2517" s="91">
        <v>0</v>
      </c>
      <c r="T2517" s="86">
        <f>IF(S2517=1,INDEX('LAD average need weights (Rx)'!N:N,MATCH(C2517,'LAD average need weights (Rx)'!B:B,0)),SUMPRODUCT(I$2:Q$2,I2517:Q2517)+$T$2)</f>
        <v>1.0028831368272968</v>
      </c>
    </row>
    <row r="2518" spans="2:20" x14ac:dyDescent="0.2">
      <c r="B2518" s="102" t="s">
        <v>4021</v>
      </c>
      <c r="C2518" s="101" t="s">
        <v>7070</v>
      </c>
      <c r="D2518" s="119">
        <v>6186.4905122783475</v>
      </c>
      <c r="E2518" s="119">
        <v>18243.482458199436</v>
      </c>
      <c r="F2518" s="119">
        <v>5075.4999077847233</v>
      </c>
      <c r="G2518" s="118">
        <v>0.82041666397311408</v>
      </c>
      <c r="I2518" s="115">
        <v>0.36092715231788081</v>
      </c>
      <c r="J2518" s="115">
        <v>7.1361536341724263E-2</v>
      </c>
      <c r="K2518" s="116">
        <v>96.585316958641897</v>
      </c>
      <c r="L2518" s="115">
        <v>2.9390154298310064E-3</v>
      </c>
      <c r="M2518" s="115">
        <v>0</v>
      </c>
      <c r="N2518" s="117">
        <v>30.375675817229499</v>
      </c>
      <c r="O2518" s="115">
        <v>0.76024567900600903</v>
      </c>
      <c r="P2518" s="115">
        <v>0.575827866414376</v>
      </c>
      <c r="Q2518" s="115">
        <v>1.0635150127259501</v>
      </c>
      <c r="S2518" s="91">
        <v>0</v>
      </c>
      <c r="T2518" s="86">
        <f>IF(S2518=1,INDEX('LAD average need weights (Rx)'!N:N,MATCH(C2518,'LAD average need weights (Rx)'!B:B,0)),SUMPRODUCT(I$2:Q$2,I2518:Q2518)+$T$2)</f>
        <v>1.0214742087798716</v>
      </c>
    </row>
    <row r="2519" spans="2:20" x14ac:dyDescent="0.2">
      <c r="B2519" s="102" t="s">
        <v>4020</v>
      </c>
      <c r="C2519" s="101" t="s">
        <v>7137</v>
      </c>
      <c r="D2519" s="119">
        <v>5166.5745827001801</v>
      </c>
      <c r="E2519" s="119">
        <v>15565.721366871316</v>
      </c>
      <c r="F2519" s="119">
        <v>4330.5228342876071</v>
      </c>
      <c r="G2519" s="118">
        <v>0.83818064850703622</v>
      </c>
      <c r="I2519" s="115">
        <v>0.21212121212121213</v>
      </c>
      <c r="J2519" s="115">
        <v>0.12220882580523025</v>
      </c>
      <c r="K2519" s="116">
        <v>108.625752074689</v>
      </c>
      <c r="L2519" s="115">
        <v>5.3224155578300923E-2</v>
      </c>
      <c r="M2519" s="115">
        <v>0</v>
      </c>
      <c r="N2519" s="117">
        <v>34.373016078838198</v>
      </c>
      <c r="O2519" s="115">
        <v>0.70892555248324085</v>
      </c>
      <c r="P2519" s="115">
        <v>0.42559471071654303</v>
      </c>
      <c r="Q2519" s="115">
        <v>1.001269996801319</v>
      </c>
      <c r="S2519" s="91">
        <v>0</v>
      </c>
      <c r="T2519" s="86">
        <f>IF(S2519=1,INDEX('LAD average need weights (Rx)'!N:N,MATCH(C2519,'LAD average need weights (Rx)'!B:B,0)),SUMPRODUCT(I$2:Q$2,I2519:Q2519)+$T$2)</f>
        <v>1.0500509079902556</v>
      </c>
    </row>
    <row r="2520" spans="2:20" x14ac:dyDescent="0.2">
      <c r="B2520" s="102" t="s">
        <v>4019</v>
      </c>
      <c r="C2520" s="101" t="s">
        <v>7137</v>
      </c>
      <c r="D2520" s="119">
        <v>12185.816846786409</v>
      </c>
      <c r="E2520" s="119">
        <v>34658.365201745772</v>
      </c>
      <c r="F2520" s="119">
        <v>9642.2670281555147</v>
      </c>
      <c r="G2520" s="118">
        <v>0.7912696497402496</v>
      </c>
      <c r="I2520" s="115">
        <v>0.27083333333333331</v>
      </c>
      <c r="J2520" s="115">
        <v>6.9464318520150822E-2</v>
      </c>
      <c r="K2520" s="116">
        <v>117.90124910412599</v>
      </c>
      <c r="L2520" s="115">
        <v>1.1270491803278689E-2</v>
      </c>
      <c r="M2520" s="115">
        <v>0</v>
      </c>
      <c r="N2520" s="117">
        <v>29.008349237227399</v>
      </c>
      <c r="O2520" s="115">
        <v>0.75203870207391044</v>
      </c>
      <c r="P2520" s="115">
        <v>0.3885246715042962</v>
      </c>
      <c r="Q2520" s="115">
        <v>1.013978396873465</v>
      </c>
      <c r="S2520" s="91">
        <v>0</v>
      </c>
      <c r="T2520" s="86">
        <f>IF(S2520=1,INDEX('LAD average need weights (Rx)'!N:N,MATCH(C2520,'LAD average need weights (Rx)'!B:B,0)),SUMPRODUCT(I$2:Q$2,I2520:Q2520)+$T$2)</f>
        <v>0.98538586427786856</v>
      </c>
    </row>
    <row r="2521" spans="2:20" x14ac:dyDescent="0.2">
      <c r="B2521" s="102" t="s">
        <v>4018</v>
      </c>
      <c r="C2521" s="101" t="s">
        <v>7137</v>
      </c>
      <c r="D2521" s="119">
        <v>3674.5351872331903</v>
      </c>
      <c r="E2521" s="119">
        <v>10960.675563593453</v>
      </c>
      <c r="F2521" s="119">
        <v>3049.3579249324644</v>
      </c>
      <c r="G2521" s="118">
        <v>0.829862219180036</v>
      </c>
      <c r="I2521" s="115">
        <v>0.24347826086956523</v>
      </c>
      <c r="J2521" s="115">
        <v>0.11053194453262319</v>
      </c>
      <c r="K2521" s="116">
        <v>104.82529435647599</v>
      </c>
      <c r="L2521" s="115">
        <v>1.7274472168905951E-2</v>
      </c>
      <c r="M2521" s="115">
        <v>0</v>
      </c>
      <c r="N2521" s="117">
        <v>38.535036946812802</v>
      </c>
      <c r="O2521" s="115">
        <v>0.74876068612432167</v>
      </c>
      <c r="P2521" s="115">
        <v>0.51876601583757387</v>
      </c>
      <c r="Q2521" s="115">
        <v>1.0455251940722035</v>
      </c>
      <c r="S2521" s="91">
        <v>0</v>
      </c>
      <c r="T2521" s="86">
        <f>IF(S2521=1,INDEX('LAD average need weights (Rx)'!N:N,MATCH(C2521,'LAD average need weights (Rx)'!B:B,0)),SUMPRODUCT(I$2:Q$2,I2521:Q2521)+$T$2)</f>
        <v>1.0842733488575635</v>
      </c>
    </row>
    <row r="2522" spans="2:20" x14ac:dyDescent="0.2">
      <c r="B2522" s="102" t="s">
        <v>4017</v>
      </c>
      <c r="C2522" s="101" t="s">
        <v>7137</v>
      </c>
      <c r="D2522" s="119">
        <v>1597.0666117866433</v>
      </c>
      <c r="E2522" s="119">
        <v>6108.7441937016738</v>
      </c>
      <c r="F2522" s="119">
        <v>1699.5072439077173</v>
      </c>
      <c r="G2522" s="118">
        <v>1.0641429927625081</v>
      </c>
      <c r="I2522" s="115">
        <v>0.21167883211678831</v>
      </c>
      <c r="J2522" s="115">
        <v>8.3033860605387394E-2</v>
      </c>
      <c r="K2522" s="116">
        <v>106.901053799224</v>
      </c>
      <c r="L2522" s="115">
        <v>2.1413276231263384E-3</v>
      </c>
      <c r="M2522" s="115">
        <v>0</v>
      </c>
      <c r="N2522" s="117">
        <v>30.272339988907401</v>
      </c>
      <c r="O2522" s="115">
        <v>0.73065230129837377</v>
      </c>
      <c r="P2522" s="115">
        <v>0.41285885929975635</v>
      </c>
      <c r="Q2522" s="115">
        <v>1.00323616417176</v>
      </c>
      <c r="S2522" s="91">
        <v>0</v>
      </c>
      <c r="T2522" s="86">
        <f>IF(S2522=1,INDEX('LAD average need weights (Rx)'!N:N,MATCH(C2522,'LAD average need weights (Rx)'!B:B,0)),SUMPRODUCT(I$2:Q$2,I2522:Q2522)+$T$2)</f>
        <v>0.96938612085044973</v>
      </c>
    </row>
    <row r="2523" spans="2:20" x14ac:dyDescent="0.2">
      <c r="B2523" s="102" t="s">
        <v>4016</v>
      </c>
      <c r="C2523" s="101" t="s">
        <v>7137</v>
      </c>
      <c r="D2523" s="119">
        <v>4837.0555878967989</v>
      </c>
      <c r="E2523" s="119">
        <v>16587.358159491054</v>
      </c>
      <c r="F2523" s="119">
        <v>4614.751322933449</v>
      </c>
      <c r="G2523" s="118">
        <v>0.9540414078515872</v>
      </c>
      <c r="I2523" s="115">
        <v>0.23660714285714285</v>
      </c>
      <c r="J2523" s="115">
        <v>0.12443122830627718</v>
      </c>
      <c r="K2523" s="116">
        <v>111.291960638693</v>
      </c>
      <c r="L2523" s="115">
        <v>4.8817696414950422E-2</v>
      </c>
      <c r="M2523" s="115">
        <v>0</v>
      </c>
      <c r="N2523" s="117">
        <v>36.347498514667599</v>
      </c>
      <c r="O2523" s="115">
        <v>0.75219065593503964</v>
      </c>
      <c r="P2523" s="115">
        <v>0.45259118226470918</v>
      </c>
      <c r="Q2523" s="115">
        <v>0.99677318644192248</v>
      </c>
      <c r="S2523" s="91">
        <v>0</v>
      </c>
      <c r="T2523" s="86">
        <f>IF(S2523=1,INDEX('LAD average need weights (Rx)'!N:N,MATCH(C2523,'LAD average need weights (Rx)'!B:B,0)),SUMPRODUCT(I$2:Q$2,I2523:Q2523)+$T$2)</f>
        <v>1.0800942305345496</v>
      </c>
    </row>
    <row r="2524" spans="2:20" x14ac:dyDescent="0.2">
      <c r="B2524" s="102" t="s">
        <v>4015</v>
      </c>
      <c r="C2524" s="101" t="s">
        <v>7070</v>
      </c>
      <c r="D2524" s="119">
        <v>7331.2671845368141</v>
      </c>
      <c r="E2524" s="119">
        <v>17669.766478819485</v>
      </c>
      <c r="F2524" s="119">
        <v>4915.8869935777202</v>
      </c>
      <c r="G2524" s="118">
        <v>0.67053714860459057</v>
      </c>
      <c r="I2524" s="115">
        <v>0.3032258064516129</v>
      </c>
      <c r="J2524" s="115">
        <v>4.8966982590137986E-2</v>
      </c>
      <c r="K2524" s="116">
        <v>82.332062298603603</v>
      </c>
      <c r="L2524" s="115">
        <v>8.4586466165413529E-3</v>
      </c>
      <c r="M2524" s="115">
        <v>0</v>
      </c>
      <c r="N2524" s="117">
        <v>31.0327816863587</v>
      </c>
      <c r="O2524" s="115">
        <v>0.77178304897957695</v>
      </c>
      <c r="P2524" s="115">
        <v>0.49714151413699387</v>
      </c>
      <c r="Q2524" s="115">
        <v>1.0389794288161862</v>
      </c>
      <c r="S2524" s="91">
        <v>0</v>
      </c>
      <c r="T2524" s="86">
        <f>IF(S2524=1,INDEX('LAD average need weights (Rx)'!N:N,MATCH(C2524,'LAD average need weights (Rx)'!B:B,0)),SUMPRODUCT(I$2:Q$2,I2524:Q2524)+$T$2)</f>
        <v>0.98142869273496758</v>
      </c>
    </row>
    <row r="2525" spans="2:20" x14ac:dyDescent="0.2">
      <c r="B2525" s="102" t="s">
        <v>4014</v>
      </c>
      <c r="C2525" s="101" t="s">
        <v>7070</v>
      </c>
      <c r="D2525" s="119">
        <v>16713.288071125033</v>
      </c>
      <c r="E2525" s="119">
        <v>25866.355857609928</v>
      </c>
      <c r="F2525" s="119">
        <v>7196.2514323037503</v>
      </c>
      <c r="G2525" s="118">
        <v>0.43057065741219791</v>
      </c>
      <c r="I2525" s="115">
        <v>0.30136986301369861</v>
      </c>
      <c r="J2525" s="115">
        <v>7.2294002809360103E-2</v>
      </c>
      <c r="K2525" s="116">
        <v>91.797130698304201</v>
      </c>
      <c r="L2525" s="115">
        <v>0</v>
      </c>
      <c r="M2525" s="115">
        <v>1</v>
      </c>
      <c r="N2525" s="117">
        <v>27.113210780836901</v>
      </c>
      <c r="O2525" s="115">
        <v>0.73962363636522788</v>
      </c>
      <c r="P2525" s="115">
        <v>0.36309166545025418</v>
      </c>
      <c r="Q2525" s="115">
        <v>1.067922054210126</v>
      </c>
      <c r="S2525" s="91">
        <v>0</v>
      </c>
      <c r="T2525" s="86">
        <f>IF(S2525=1,INDEX('LAD average need weights (Rx)'!N:N,MATCH(C2525,'LAD average need weights (Rx)'!B:B,0)),SUMPRODUCT(I$2:Q$2,I2525:Q2525)+$T$2)</f>
        <v>0.75460707362864088</v>
      </c>
    </row>
    <row r="2526" spans="2:20" x14ac:dyDescent="0.2">
      <c r="B2526" s="102" t="s">
        <v>4013</v>
      </c>
      <c r="C2526" s="101" t="s">
        <v>7070</v>
      </c>
      <c r="D2526" s="119">
        <v>5317.4456683064273</v>
      </c>
      <c r="E2526" s="119">
        <v>14368.417118959678</v>
      </c>
      <c r="F2526" s="119">
        <v>3997.4220891974319</v>
      </c>
      <c r="G2526" s="118">
        <v>0.75175607585861526</v>
      </c>
      <c r="I2526" s="115">
        <v>0.24867724867724866</v>
      </c>
      <c r="J2526" s="115">
        <v>5.5632891755491326E-2</v>
      </c>
      <c r="K2526" s="116">
        <v>86.822999766736601</v>
      </c>
      <c r="L2526" s="115">
        <v>6.7911714770797962E-3</v>
      </c>
      <c r="M2526" s="115">
        <v>0</v>
      </c>
      <c r="N2526" s="117">
        <v>29.905401212969402</v>
      </c>
      <c r="O2526" s="115">
        <v>0.78813598965143761</v>
      </c>
      <c r="P2526" s="115">
        <v>0.47226231637290866</v>
      </c>
      <c r="Q2526" s="115">
        <v>1.0860107940897916</v>
      </c>
      <c r="S2526" s="91">
        <v>0</v>
      </c>
      <c r="T2526" s="86">
        <f>IF(S2526=1,INDEX('LAD average need weights (Rx)'!N:N,MATCH(C2526,'LAD average need weights (Rx)'!B:B,0)),SUMPRODUCT(I$2:Q$2,I2526:Q2526)+$T$2)</f>
        <v>0.97693670408253719</v>
      </c>
    </row>
    <row r="2527" spans="2:20" x14ac:dyDescent="0.2">
      <c r="B2527" s="102" t="s">
        <v>4012</v>
      </c>
      <c r="C2527" s="101" t="s">
        <v>7137</v>
      </c>
      <c r="D2527" s="119">
        <v>10210.893757653232</v>
      </c>
      <c r="E2527" s="119">
        <v>32186.266616928759</v>
      </c>
      <c r="F2527" s="119">
        <v>8954.5071024931713</v>
      </c>
      <c r="G2527" s="118">
        <v>0.87695625035581448</v>
      </c>
      <c r="I2527" s="115">
        <v>0.2650273224043716</v>
      </c>
      <c r="J2527" s="115">
        <v>9.6521609336770758E-2</v>
      </c>
      <c r="K2527" s="116">
        <v>97.193083062370604</v>
      </c>
      <c r="L2527" s="115">
        <v>1.8581081081081082E-2</v>
      </c>
      <c r="M2527" s="115">
        <v>0</v>
      </c>
      <c r="N2527" s="117">
        <v>25.5863984629027</v>
      </c>
      <c r="O2527" s="115">
        <v>0.71023299659432715</v>
      </c>
      <c r="P2527" s="115">
        <v>0.3533973242188625</v>
      </c>
      <c r="Q2527" s="115">
        <v>0.99001186548933751</v>
      </c>
      <c r="S2527" s="91">
        <v>0</v>
      </c>
      <c r="T2527" s="86">
        <f>IF(S2527=1,INDEX('LAD average need weights (Rx)'!N:N,MATCH(C2527,'LAD average need weights (Rx)'!B:B,0)),SUMPRODUCT(I$2:Q$2,I2527:Q2527)+$T$2)</f>
        <v>0.93793683790898019</v>
      </c>
    </row>
    <row r="2528" spans="2:20" x14ac:dyDescent="0.2">
      <c r="B2528" s="102" t="s">
        <v>4011</v>
      </c>
      <c r="C2528" s="101" t="s">
        <v>7070</v>
      </c>
      <c r="D2528" s="119">
        <v>7634.5512267976346</v>
      </c>
      <c r="E2528" s="119">
        <v>19656.164707143758</v>
      </c>
      <c r="F2528" s="119">
        <v>5468.5207381373993</v>
      </c>
      <c r="G2528" s="118">
        <v>0.71628581375453138</v>
      </c>
      <c r="I2528" s="115">
        <v>0.32653061224489793</v>
      </c>
      <c r="J2528" s="115">
        <v>4.7689937085638651E-2</v>
      </c>
      <c r="K2528" s="116">
        <v>86.5401665989435</v>
      </c>
      <c r="L2528" s="115">
        <v>2.8702640642939152E-3</v>
      </c>
      <c r="M2528" s="115">
        <v>0</v>
      </c>
      <c r="N2528" s="117">
        <v>27.573889678992298</v>
      </c>
      <c r="O2528" s="115">
        <v>0.81615329326205444</v>
      </c>
      <c r="P2528" s="115">
        <v>0.42558561111831017</v>
      </c>
      <c r="Q2528" s="115">
        <v>1.0717752962673395</v>
      </c>
      <c r="S2528" s="91">
        <v>0</v>
      </c>
      <c r="T2528" s="86">
        <f>IF(S2528=1,INDEX('LAD average need weights (Rx)'!N:N,MATCH(C2528,'LAD average need weights (Rx)'!B:B,0)),SUMPRODUCT(I$2:Q$2,I2528:Q2528)+$T$2)</f>
        <v>0.96516540606192025</v>
      </c>
    </row>
    <row r="2529" spans="2:20" x14ac:dyDescent="0.2">
      <c r="B2529" s="102" t="s">
        <v>4010</v>
      </c>
      <c r="C2529" s="101" t="s">
        <v>7070</v>
      </c>
      <c r="D2529" s="119">
        <v>3034.975394486496</v>
      </c>
      <c r="E2529" s="119">
        <v>10824.937171557776</v>
      </c>
      <c r="F2529" s="119">
        <v>3011.5942908325346</v>
      </c>
      <c r="G2529" s="118">
        <v>0.99229611426292386</v>
      </c>
      <c r="I2529" s="115">
        <v>0.24503311258278146</v>
      </c>
      <c r="J2529" s="115">
        <v>4.1359249383834944E-2</v>
      </c>
      <c r="K2529" s="116">
        <v>81.020719794344501</v>
      </c>
      <c r="L2529" s="115">
        <v>5.7620817843866169E-2</v>
      </c>
      <c r="M2529" s="115">
        <v>0</v>
      </c>
      <c r="N2529" s="117">
        <v>17.330871979434399</v>
      </c>
      <c r="O2529" s="115">
        <v>0.78976742289469148</v>
      </c>
      <c r="P2529" s="115">
        <v>0.15420687155201226</v>
      </c>
      <c r="Q2529" s="115">
        <v>1.016533555993991</v>
      </c>
      <c r="S2529" s="91">
        <v>0</v>
      </c>
      <c r="T2529" s="86">
        <f>IF(S2529=1,INDEX('LAD average need weights (Rx)'!N:N,MATCH(C2529,'LAD average need weights (Rx)'!B:B,0)),SUMPRODUCT(I$2:Q$2,I2529:Q2529)+$T$2)</f>
        <v>0.84654887516046962</v>
      </c>
    </row>
    <row r="2530" spans="2:20" x14ac:dyDescent="0.2">
      <c r="B2530" s="102" t="s">
        <v>4009</v>
      </c>
      <c r="C2530" s="101" t="s">
        <v>7070</v>
      </c>
      <c r="D2530" s="119">
        <v>3716.6175030978729</v>
      </c>
      <c r="E2530" s="119">
        <v>12654.426680506689</v>
      </c>
      <c r="F2530" s="119">
        <v>3520.5746269738934</v>
      </c>
      <c r="G2530" s="118">
        <v>0.94725234007519632</v>
      </c>
      <c r="I2530" s="115">
        <v>0.26842105263157895</v>
      </c>
      <c r="J2530" s="115">
        <v>5.3093347361311258E-2</v>
      </c>
      <c r="K2530" s="116">
        <v>84.623801117975901</v>
      </c>
      <c r="L2530" s="115">
        <v>4.6961325966850827E-2</v>
      </c>
      <c r="M2530" s="115">
        <v>0</v>
      </c>
      <c r="N2530" s="117">
        <v>23.5091338629008</v>
      </c>
      <c r="O2530" s="115">
        <v>0.97305686782314027</v>
      </c>
      <c r="P2530" s="115">
        <v>0.34875075653725224</v>
      </c>
      <c r="Q2530" s="115">
        <v>0.99101168783096905</v>
      </c>
      <c r="S2530" s="91">
        <v>0</v>
      </c>
      <c r="T2530" s="86">
        <f>IF(S2530=1,INDEX('LAD average need weights (Rx)'!N:N,MATCH(C2530,'LAD average need weights (Rx)'!B:B,0)),SUMPRODUCT(I$2:Q$2,I2530:Q2530)+$T$2)</f>
        <v>0.94374649788500431</v>
      </c>
    </row>
    <row r="2531" spans="2:20" x14ac:dyDescent="0.2">
      <c r="B2531" s="102" t="s">
        <v>4008</v>
      </c>
      <c r="C2531" s="101" t="s">
        <v>7073</v>
      </c>
      <c r="D2531" s="119">
        <v>6529.1413106459622</v>
      </c>
      <c r="E2531" s="119">
        <v>18852.64869174753</v>
      </c>
      <c r="F2531" s="119">
        <v>5244.9753996094387</v>
      </c>
      <c r="G2531" s="118">
        <v>0.80331779480057319</v>
      </c>
      <c r="I2531" s="115">
        <v>0.27983539094650206</v>
      </c>
      <c r="J2531" s="115">
        <v>0.11279136232730332</v>
      </c>
      <c r="K2531" s="116">
        <v>98.467048804454606</v>
      </c>
      <c r="L2531" s="115">
        <v>3.9053905390539052E-2</v>
      </c>
      <c r="M2531" s="115">
        <v>0</v>
      </c>
      <c r="N2531" s="117">
        <v>33.567125614150001</v>
      </c>
      <c r="O2531" s="115">
        <v>0.69789926767014132</v>
      </c>
      <c r="P2531" s="115">
        <v>0.44347693729752813</v>
      </c>
      <c r="Q2531" s="115">
        <v>0.99008673313309048</v>
      </c>
      <c r="S2531" s="91">
        <v>0</v>
      </c>
      <c r="T2531" s="86">
        <f>IF(S2531=1,INDEX('LAD average need weights (Rx)'!N:N,MATCH(C2531,'LAD average need weights (Rx)'!B:B,0)),SUMPRODUCT(I$2:Q$2,I2531:Q2531)+$T$2)</f>
        <v>1.0333346287261722</v>
      </c>
    </row>
    <row r="2532" spans="2:20" x14ac:dyDescent="0.2">
      <c r="B2532" s="102" t="s">
        <v>4007</v>
      </c>
      <c r="C2532" s="101" t="s">
        <v>7070</v>
      </c>
      <c r="D2532" s="119">
        <v>20044.007265920176</v>
      </c>
      <c r="E2532" s="119">
        <v>50734.800012714004</v>
      </c>
      <c r="F2532" s="119">
        <v>14114.874908122178</v>
      </c>
      <c r="G2532" s="118">
        <v>0.70419426219830772</v>
      </c>
      <c r="I2532" s="115">
        <v>0.2442159383033419</v>
      </c>
      <c r="J2532" s="115">
        <v>4.1735199521736634E-2</v>
      </c>
      <c r="K2532" s="116">
        <v>79.716878727634196</v>
      </c>
      <c r="L2532" s="115">
        <v>4.4363415375265877E-2</v>
      </c>
      <c r="M2532" s="115">
        <v>0</v>
      </c>
      <c r="N2532" s="117">
        <v>18.282337904989099</v>
      </c>
      <c r="O2532" s="115">
        <v>0.7424027468090042</v>
      </c>
      <c r="P2532" s="115">
        <v>0.16556821032371927</v>
      </c>
      <c r="Q2532" s="115">
        <v>1.0054228475332485</v>
      </c>
      <c r="S2532" s="91">
        <v>0</v>
      </c>
      <c r="T2532" s="86">
        <f>IF(S2532=1,INDEX('LAD average need weights (Rx)'!N:N,MATCH(C2532,'LAD average need weights (Rx)'!B:B,0)),SUMPRODUCT(I$2:Q$2,I2532:Q2532)+$T$2)</f>
        <v>0.83698713558246574</v>
      </c>
    </row>
    <row r="2533" spans="2:20" x14ac:dyDescent="0.2">
      <c r="B2533" s="102" t="s">
        <v>4006</v>
      </c>
      <c r="C2533" s="101" t="s">
        <v>7137</v>
      </c>
      <c r="D2533" s="119">
        <v>7788.7371872112317</v>
      </c>
      <c r="E2533" s="119">
        <v>18456.335829523792</v>
      </c>
      <c r="F2533" s="119">
        <v>5134.7176184933987</v>
      </c>
      <c r="G2533" s="118">
        <v>0.65924905348255713</v>
      </c>
      <c r="I2533" s="115">
        <v>0.26114649681528662</v>
      </c>
      <c r="J2533" s="115">
        <v>0.11676045474905344</v>
      </c>
      <c r="K2533" s="116">
        <v>96.6814635891931</v>
      </c>
      <c r="L2533" s="115">
        <v>2.8554431885782272E-2</v>
      </c>
      <c r="M2533" s="115">
        <v>0</v>
      </c>
      <c r="N2533" s="117">
        <v>35.4817554124173</v>
      </c>
      <c r="O2533" s="115">
        <v>0.74384125411044733</v>
      </c>
      <c r="P2533" s="115">
        <v>0.49365182600693519</v>
      </c>
      <c r="Q2533" s="115">
        <v>1.0204101355759818</v>
      </c>
      <c r="S2533" s="91">
        <v>0</v>
      </c>
      <c r="T2533" s="86">
        <f>IF(S2533=1,INDEX('LAD average need weights (Rx)'!N:N,MATCH(C2533,'LAD average need weights (Rx)'!B:B,0)),SUMPRODUCT(I$2:Q$2,I2533:Q2533)+$T$2)</f>
        <v>1.0564343247294086</v>
      </c>
    </row>
    <row r="2534" spans="2:20" x14ac:dyDescent="0.2">
      <c r="B2534" s="102" t="s">
        <v>4005</v>
      </c>
      <c r="C2534" s="101" t="s">
        <v>7070</v>
      </c>
      <c r="D2534" s="119">
        <v>8031.7218246201046</v>
      </c>
      <c r="E2534" s="119">
        <v>24300.354853566536</v>
      </c>
      <c r="F2534" s="119">
        <v>6760.5759536869618</v>
      </c>
      <c r="G2534" s="118">
        <v>0.84173432562907924</v>
      </c>
      <c r="I2534" s="115">
        <v>0.304029304029304</v>
      </c>
      <c r="J2534" s="115">
        <v>6.283523937582218E-2</v>
      </c>
      <c r="K2534" s="116">
        <v>98.280866991643506</v>
      </c>
      <c r="L2534" s="115">
        <v>3.3333333333333333E-2</v>
      </c>
      <c r="M2534" s="115">
        <v>0</v>
      </c>
      <c r="N2534" s="117">
        <v>22.4617444289694</v>
      </c>
      <c r="O2534" s="115">
        <v>0.91201345318344162</v>
      </c>
      <c r="P2534" s="115">
        <v>0.35367454758217515</v>
      </c>
      <c r="Q2534" s="115">
        <v>0.99811554894823096</v>
      </c>
      <c r="S2534" s="91">
        <v>0</v>
      </c>
      <c r="T2534" s="86">
        <f>IF(S2534=1,INDEX('LAD average need weights (Rx)'!N:N,MATCH(C2534,'LAD average need weights (Rx)'!B:B,0)),SUMPRODUCT(I$2:Q$2,I2534:Q2534)+$T$2)</f>
        <v>0.94643727026471258</v>
      </c>
    </row>
    <row r="2535" spans="2:20" x14ac:dyDescent="0.2">
      <c r="B2535" s="102" t="s">
        <v>4004</v>
      </c>
      <c r="C2535" s="101" t="s">
        <v>7070</v>
      </c>
      <c r="D2535" s="119">
        <v>11969.364360407299</v>
      </c>
      <c r="E2535" s="119">
        <v>27775.221130077254</v>
      </c>
      <c r="F2535" s="119">
        <v>7727.3148154368837</v>
      </c>
      <c r="G2535" s="118">
        <v>0.64559107591356968</v>
      </c>
      <c r="I2535" s="115">
        <v>0.28971962616822428</v>
      </c>
      <c r="J2535" s="115">
        <v>6.8124950096124584E-2</v>
      </c>
      <c r="K2535" s="116">
        <v>93.134353007412997</v>
      </c>
      <c r="L2535" s="115">
        <v>7.4225273705696786E-4</v>
      </c>
      <c r="M2535" s="115">
        <v>1</v>
      </c>
      <c r="N2535" s="117">
        <v>27.724086234399898</v>
      </c>
      <c r="O2535" s="115">
        <v>0.73274961113284554</v>
      </c>
      <c r="P2535" s="115">
        <v>0.41812439646160915</v>
      </c>
      <c r="Q2535" s="115">
        <v>1.0242003937337143</v>
      </c>
      <c r="S2535" s="91">
        <v>0</v>
      </c>
      <c r="T2535" s="86">
        <f>IF(S2535=1,INDEX('LAD average need weights (Rx)'!N:N,MATCH(C2535,'LAD average need weights (Rx)'!B:B,0)),SUMPRODUCT(I$2:Q$2,I2535:Q2535)+$T$2)</f>
        <v>0.75206030596646201</v>
      </c>
    </row>
    <row r="2536" spans="2:20" x14ac:dyDescent="0.2">
      <c r="B2536" s="102" t="s">
        <v>4003</v>
      </c>
      <c r="C2536" s="101" t="s">
        <v>7095</v>
      </c>
      <c r="D2536" s="119">
        <v>20440.936397341844</v>
      </c>
      <c r="E2536" s="119">
        <v>56012.161366102795</v>
      </c>
      <c r="F2536" s="119">
        <v>15583.084013694177</v>
      </c>
      <c r="G2536" s="118">
        <v>0.7623468764239496</v>
      </c>
      <c r="I2536" s="115">
        <v>0.23236514522821577</v>
      </c>
      <c r="J2536" s="115">
        <v>7.9568982496627444E-2</v>
      </c>
      <c r="K2536" s="116">
        <v>92.859645805760294</v>
      </c>
      <c r="L2536" s="115">
        <v>6.9649641198818071E-2</v>
      </c>
      <c r="M2536" s="115">
        <v>0</v>
      </c>
      <c r="N2536" s="117">
        <v>29.6023342156677</v>
      </c>
      <c r="O2536" s="115">
        <v>0.74162352556289091</v>
      </c>
      <c r="P2536" s="115">
        <v>0.29357973867506232</v>
      </c>
      <c r="Q2536" s="115">
        <v>0.98960486752624</v>
      </c>
      <c r="S2536" s="91">
        <v>0</v>
      </c>
      <c r="T2536" s="86">
        <f>IF(S2536=1,INDEX('LAD average need weights (Rx)'!N:N,MATCH(C2536,'LAD average need weights (Rx)'!B:B,0)),SUMPRODUCT(I$2:Q$2,I2536:Q2536)+$T$2)</f>
        <v>0.97980867750044709</v>
      </c>
    </row>
    <row r="2537" spans="2:20" x14ac:dyDescent="0.2">
      <c r="B2537" s="102" t="s">
        <v>4002</v>
      </c>
      <c r="C2537" s="101" t="s">
        <v>7137</v>
      </c>
      <c r="D2537" s="119">
        <v>9201.7064943842015</v>
      </c>
      <c r="E2537" s="119">
        <v>25908.608534922962</v>
      </c>
      <c r="F2537" s="119">
        <v>7208.0065048507449</v>
      </c>
      <c r="G2537" s="118">
        <v>0.78333366851570296</v>
      </c>
      <c r="I2537" s="115">
        <v>0.27639751552795033</v>
      </c>
      <c r="J2537" s="115">
        <v>0.10348423887374071</v>
      </c>
      <c r="K2537" s="116">
        <v>110.550412573674</v>
      </c>
      <c r="L2537" s="115">
        <v>3.0595813204508857E-2</v>
      </c>
      <c r="M2537" s="115">
        <v>0</v>
      </c>
      <c r="N2537" s="117">
        <v>32.852927963326799</v>
      </c>
      <c r="O2537" s="115">
        <v>0.72160173867493838</v>
      </c>
      <c r="P2537" s="115">
        <v>0.35968387341726471</v>
      </c>
      <c r="Q2537" s="115">
        <v>0.99988304891289148</v>
      </c>
      <c r="S2537" s="91">
        <v>0</v>
      </c>
      <c r="T2537" s="86">
        <f>IF(S2537=1,INDEX('LAD average need weights (Rx)'!N:N,MATCH(C2537,'LAD average need weights (Rx)'!B:B,0)),SUMPRODUCT(I$2:Q$2,I2537:Q2537)+$T$2)</f>
        <v>1.0266115126803457</v>
      </c>
    </row>
    <row r="2538" spans="2:20" x14ac:dyDescent="0.2">
      <c r="B2538" s="102" t="s">
        <v>4001</v>
      </c>
      <c r="C2538" s="101" t="s">
        <v>7070</v>
      </c>
      <c r="D2538" s="119">
        <v>5275.0527419445707</v>
      </c>
      <c r="E2538" s="119">
        <v>16117.097171639882</v>
      </c>
      <c r="F2538" s="119">
        <v>4483.9205122073627</v>
      </c>
      <c r="G2538" s="118">
        <v>0.85002382564888468</v>
      </c>
      <c r="I2538" s="115">
        <v>0.28723404255319152</v>
      </c>
      <c r="J2538" s="115">
        <v>3.6733605253285811E-2</v>
      </c>
      <c r="K2538" s="116">
        <v>81.0675605536332</v>
      </c>
      <c r="L2538" s="115">
        <v>5.893909626719057E-3</v>
      </c>
      <c r="M2538" s="115">
        <v>0</v>
      </c>
      <c r="N2538" s="117">
        <v>25.9085128279043</v>
      </c>
      <c r="O2538" s="115">
        <v>0.85064585255046721</v>
      </c>
      <c r="P2538" s="115">
        <v>0.36190255043603675</v>
      </c>
      <c r="Q2538" s="115">
        <v>1.0356089378139179</v>
      </c>
      <c r="S2538" s="91">
        <v>0</v>
      </c>
      <c r="T2538" s="86">
        <f>IF(S2538=1,INDEX('LAD average need weights (Rx)'!N:N,MATCH(C2538,'LAD average need weights (Rx)'!B:B,0)),SUMPRODUCT(I$2:Q$2,I2538:Q2538)+$T$2)</f>
        <v>0.92523979201065365</v>
      </c>
    </row>
    <row r="2539" spans="2:20" x14ac:dyDescent="0.2">
      <c r="B2539" s="102" t="s">
        <v>4000</v>
      </c>
      <c r="C2539" s="101" t="s">
        <v>7137</v>
      </c>
      <c r="D2539" s="119">
        <v>12292.456482267995</v>
      </c>
      <c r="E2539" s="119">
        <v>31706.881937948077</v>
      </c>
      <c r="F2539" s="119">
        <v>8821.1379993334667</v>
      </c>
      <c r="G2539" s="118">
        <v>0.71760579442018413</v>
      </c>
      <c r="I2539" s="115">
        <v>0.25219941348973607</v>
      </c>
      <c r="J2539" s="115">
        <v>0.11361074806705082</v>
      </c>
      <c r="K2539" s="116">
        <v>108.65254132231399</v>
      </c>
      <c r="L2539" s="115">
        <v>5.0310742823320509E-3</v>
      </c>
      <c r="M2539" s="115">
        <v>0</v>
      </c>
      <c r="N2539" s="117">
        <v>34.332625309917397</v>
      </c>
      <c r="O2539" s="115">
        <v>0.72548578749125503</v>
      </c>
      <c r="P2539" s="115">
        <v>0.46899283669067571</v>
      </c>
      <c r="Q2539" s="115">
        <v>1.0466549970862904</v>
      </c>
      <c r="S2539" s="91">
        <v>0</v>
      </c>
      <c r="T2539" s="86">
        <f>IF(S2539=1,INDEX('LAD average need weights (Rx)'!N:N,MATCH(C2539,'LAD average need weights (Rx)'!B:B,0)),SUMPRODUCT(I$2:Q$2,I2539:Q2539)+$T$2)</f>
        <v>1.0423195915496275</v>
      </c>
    </row>
    <row r="2540" spans="2:20" x14ac:dyDescent="0.2">
      <c r="B2540" s="102" t="s">
        <v>3999</v>
      </c>
      <c r="C2540" s="101" t="s">
        <v>7137</v>
      </c>
      <c r="D2540" s="119">
        <v>8922.2111887021038</v>
      </c>
      <c r="E2540" s="119">
        <v>22740.209548299285</v>
      </c>
      <c r="F2540" s="119">
        <v>6326.5295828168119</v>
      </c>
      <c r="G2540" s="118">
        <v>0.70907642164174323</v>
      </c>
      <c r="I2540" s="115">
        <v>0.35240963855421686</v>
      </c>
      <c r="J2540" s="115">
        <v>9.7710185349255171E-2</v>
      </c>
      <c r="K2540" s="116">
        <v>104.376399240099</v>
      </c>
      <c r="L2540" s="115">
        <v>1.0721247563352826E-2</v>
      </c>
      <c r="M2540" s="115">
        <v>0</v>
      </c>
      <c r="N2540" s="117">
        <v>31.321632325003701</v>
      </c>
      <c r="O2540" s="115">
        <v>0.73854855936360175</v>
      </c>
      <c r="P2540" s="115">
        <v>0.53607539744039345</v>
      </c>
      <c r="Q2540" s="115">
        <v>1.0729613561040927</v>
      </c>
      <c r="S2540" s="91">
        <v>0</v>
      </c>
      <c r="T2540" s="86">
        <f>IF(S2540=1,INDEX('LAD average need weights (Rx)'!N:N,MATCH(C2540,'LAD average need weights (Rx)'!B:B,0)),SUMPRODUCT(I$2:Q$2,I2540:Q2540)+$T$2)</f>
        <v>1.046420939042966</v>
      </c>
    </row>
    <row r="2541" spans="2:20" x14ac:dyDescent="0.2">
      <c r="B2541" s="102" t="s">
        <v>3998</v>
      </c>
      <c r="C2541" s="101" t="s">
        <v>7070</v>
      </c>
      <c r="D2541" s="119">
        <v>8033.5775005476025</v>
      </c>
      <c r="E2541" s="119">
        <v>24721.41743538481</v>
      </c>
      <c r="F2541" s="119">
        <v>6877.7193280447309</v>
      </c>
      <c r="G2541" s="118">
        <v>0.85612161301436585</v>
      </c>
      <c r="I2541" s="115">
        <v>0.32746478873239437</v>
      </c>
      <c r="J2541" s="115">
        <v>3.531225009827875E-2</v>
      </c>
      <c r="K2541" s="116">
        <v>78.204844606947006</v>
      </c>
      <c r="L2541" s="115">
        <v>5.5030094582975066E-2</v>
      </c>
      <c r="M2541" s="115">
        <v>0</v>
      </c>
      <c r="N2541" s="117">
        <v>15.3678889396709</v>
      </c>
      <c r="O2541" s="115">
        <v>0.7871186051991037</v>
      </c>
      <c r="P2541" s="115">
        <v>0.12894874794499403</v>
      </c>
      <c r="Q2541" s="115">
        <v>1.0156410831758445</v>
      </c>
      <c r="S2541" s="91">
        <v>0</v>
      </c>
      <c r="T2541" s="86">
        <f>IF(S2541=1,INDEX('LAD average need weights (Rx)'!N:N,MATCH(C2541,'LAD average need weights (Rx)'!B:B,0)),SUMPRODUCT(I$2:Q$2,I2541:Q2541)+$T$2)</f>
        <v>0.83858366096769221</v>
      </c>
    </row>
    <row r="2542" spans="2:20" x14ac:dyDescent="0.2">
      <c r="B2542" s="102" t="s">
        <v>3997</v>
      </c>
      <c r="C2542" s="101" t="s">
        <v>7070</v>
      </c>
      <c r="D2542" s="119">
        <v>13683.861435015104</v>
      </c>
      <c r="E2542" s="119">
        <v>44729.643958601388</v>
      </c>
      <c r="F2542" s="119">
        <v>12444.186810676025</v>
      </c>
      <c r="G2542" s="118">
        <v>0.90940608173896564</v>
      </c>
      <c r="I2542" s="115">
        <v>0.32006369426751591</v>
      </c>
      <c r="J2542" s="115">
        <v>2.2285565073833703E-2</v>
      </c>
      <c r="K2542" s="116">
        <v>67.470874974505406</v>
      </c>
      <c r="L2542" s="115">
        <v>5.836092715231788E-2</v>
      </c>
      <c r="M2542" s="115">
        <v>0</v>
      </c>
      <c r="N2542" s="117">
        <v>10.542821129920499</v>
      </c>
      <c r="O2542" s="115">
        <v>0.9636656397668093</v>
      </c>
      <c r="P2542" s="115">
        <v>0.10611182573939665</v>
      </c>
      <c r="Q2542" s="115">
        <v>1.0012435811623233</v>
      </c>
      <c r="S2542" s="91">
        <v>0</v>
      </c>
      <c r="T2542" s="86">
        <f>IF(S2542=1,INDEX('LAD average need weights (Rx)'!N:N,MATCH(C2542,'LAD average need weights (Rx)'!B:B,0)),SUMPRODUCT(I$2:Q$2,I2542:Q2542)+$T$2)</f>
        <v>0.80322277428660926</v>
      </c>
    </row>
    <row r="2543" spans="2:20" x14ac:dyDescent="0.2">
      <c r="B2543" s="102" t="s">
        <v>3996</v>
      </c>
      <c r="C2543" s="101" t="s">
        <v>7137</v>
      </c>
      <c r="D2543" s="119">
        <v>15992.58475589159</v>
      </c>
      <c r="E2543" s="119">
        <v>35412.309524928016</v>
      </c>
      <c r="F2543" s="119">
        <v>9852.0210787625801</v>
      </c>
      <c r="G2543" s="118">
        <v>0.61603682138580784</v>
      </c>
      <c r="I2543" s="115">
        <v>0.29569892473118281</v>
      </c>
      <c r="J2543" s="115">
        <v>8.6375918564276261E-2</v>
      </c>
      <c r="K2543" s="116">
        <v>92.824531100985496</v>
      </c>
      <c r="L2543" s="115">
        <v>4.8250904704463205E-3</v>
      </c>
      <c r="M2543" s="115">
        <v>0</v>
      </c>
      <c r="N2543" s="117">
        <v>28.0002538942461</v>
      </c>
      <c r="O2543" s="115">
        <v>0.72761936478162892</v>
      </c>
      <c r="P2543" s="115">
        <v>0.41105074019479398</v>
      </c>
      <c r="Q2543" s="115">
        <v>1.0727014325556763</v>
      </c>
      <c r="S2543" s="91">
        <v>0</v>
      </c>
      <c r="T2543" s="86">
        <f>IF(S2543=1,INDEX('LAD average need weights (Rx)'!N:N,MATCH(C2543,'LAD average need weights (Rx)'!B:B,0)),SUMPRODUCT(I$2:Q$2,I2543:Q2543)+$T$2)</f>
        <v>0.97295321369604415</v>
      </c>
    </row>
    <row r="2544" spans="2:20" x14ac:dyDescent="0.2">
      <c r="B2544" s="102" t="s">
        <v>3995</v>
      </c>
      <c r="C2544" s="101" t="s">
        <v>7070</v>
      </c>
      <c r="D2544" s="119">
        <v>6773.4060339305115</v>
      </c>
      <c r="E2544" s="119">
        <v>19633.221689011356</v>
      </c>
      <c r="F2544" s="119">
        <v>5462.1377853934746</v>
      </c>
      <c r="G2544" s="118">
        <v>0.80640932464872084</v>
      </c>
      <c r="I2544" s="115">
        <v>0.26515151515151514</v>
      </c>
      <c r="J2544" s="115">
        <v>0.11218705566375295</v>
      </c>
      <c r="K2544" s="116">
        <v>104.786795096322</v>
      </c>
      <c r="L2544" s="115">
        <v>6.529625151148731E-2</v>
      </c>
      <c r="M2544" s="115">
        <v>0</v>
      </c>
      <c r="N2544" s="117">
        <v>39.495533450087599</v>
      </c>
      <c r="O2544" s="115">
        <v>0.78957119406423193</v>
      </c>
      <c r="P2544" s="115">
        <v>0.58640619796269655</v>
      </c>
      <c r="Q2544" s="115">
        <v>1.0605125745630632</v>
      </c>
      <c r="S2544" s="91">
        <v>0</v>
      </c>
      <c r="T2544" s="86">
        <f>IF(S2544=1,INDEX('LAD average need weights (Rx)'!N:N,MATCH(C2544,'LAD average need weights (Rx)'!B:B,0)),SUMPRODUCT(I$2:Q$2,I2544:Q2544)+$T$2)</f>
        <v>1.1420442904671895</v>
      </c>
    </row>
    <row r="2545" spans="2:20" x14ac:dyDescent="0.2">
      <c r="B2545" s="102" t="s">
        <v>3994</v>
      </c>
      <c r="C2545" s="101" t="s">
        <v>7070</v>
      </c>
      <c r="D2545" s="119">
        <v>4676.5232181991742</v>
      </c>
      <c r="E2545" s="119">
        <v>13166.271277171643</v>
      </c>
      <c r="F2545" s="119">
        <v>3662.974369409334</v>
      </c>
      <c r="G2545" s="118">
        <v>0.78326872304503703</v>
      </c>
      <c r="I2545" s="115">
        <v>0.32051282051282054</v>
      </c>
      <c r="J2545" s="115">
        <v>2.1909783636732443E-2</v>
      </c>
      <c r="K2545" s="116">
        <v>66.678521845651304</v>
      </c>
      <c r="L2545" s="115">
        <v>5.4644808743169397E-2</v>
      </c>
      <c r="M2545" s="115">
        <v>0</v>
      </c>
      <c r="N2545" s="117">
        <v>13.194669252756199</v>
      </c>
      <c r="O2545" s="115">
        <v>0.82972780522340117</v>
      </c>
      <c r="P2545" s="115">
        <v>0.1319210133115854</v>
      </c>
      <c r="Q2545" s="115">
        <v>1.0219355031131929</v>
      </c>
      <c r="S2545" s="91">
        <v>0</v>
      </c>
      <c r="T2545" s="86">
        <f>IF(S2545=1,INDEX('LAD average need weights (Rx)'!N:N,MATCH(C2545,'LAD average need weights (Rx)'!B:B,0)),SUMPRODUCT(I$2:Q$2,I2545:Q2545)+$T$2)</f>
        <v>0.80956481746390518</v>
      </c>
    </row>
    <row r="2546" spans="2:20" x14ac:dyDescent="0.2">
      <c r="B2546" s="102" t="s">
        <v>3993</v>
      </c>
      <c r="C2546" s="101" t="s">
        <v>7070</v>
      </c>
      <c r="D2546" s="119">
        <v>9000.1812747659751</v>
      </c>
      <c r="E2546" s="119">
        <v>17995.23623210191</v>
      </c>
      <c r="F2546" s="119">
        <v>5006.4355884831411</v>
      </c>
      <c r="G2546" s="118">
        <v>0.55625941696527881</v>
      </c>
      <c r="I2546" s="115">
        <v>0.25974025974025972</v>
      </c>
      <c r="J2546" s="115">
        <v>9.2061624190110242E-2</v>
      </c>
      <c r="K2546" s="116">
        <v>95.416136801541398</v>
      </c>
      <c r="L2546" s="115">
        <v>0</v>
      </c>
      <c r="M2546" s="115">
        <v>0</v>
      </c>
      <c r="N2546" s="117">
        <v>35.812939788053903</v>
      </c>
      <c r="O2546" s="115">
        <v>0.72694875332230113</v>
      </c>
      <c r="P2546" s="115">
        <v>0.53507422929300641</v>
      </c>
      <c r="Q2546" s="115">
        <v>1.0717087143737016</v>
      </c>
      <c r="S2546" s="91">
        <v>0</v>
      </c>
      <c r="T2546" s="86">
        <f>IF(S2546=1,INDEX('LAD average need weights (Rx)'!N:N,MATCH(C2546,'LAD average need weights (Rx)'!B:B,0)),SUMPRODUCT(I$2:Q$2,I2546:Q2546)+$T$2)</f>
        <v>1.0422170715429637</v>
      </c>
    </row>
    <row r="2547" spans="2:20" x14ac:dyDescent="0.2">
      <c r="B2547" s="102" t="s">
        <v>3992</v>
      </c>
      <c r="C2547" s="101" t="s">
        <v>7137</v>
      </c>
      <c r="D2547" s="119">
        <v>10465.515594370809</v>
      </c>
      <c r="E2547" s="119">
        <v>27710.522750249624</v>
      </c>
      <c r="F2547" s="119">
        <v>7709.3151477965994</v>
      </c>
      <c r="G2547" s="118">
        <v>0.7366397840870148</v>
      </c>
      <c r="I2547" s="115">
        <v>0.37552742616033757</v>
      </c>
      <c r="J2547" s="115">
        <v>9.4263400602309075E-2</v>
      </c>
      <c r="K2547" s="116">
        <v>103.959320791595</v>
      </c>
      <c r="L2547" s="115">
        <v>9.1743119266055051E-3</v>
      </c>
      <c r="M2547" s="115">
        <v>0</v>
      </c>
      <c r="N2547" s="117">
        <v>30.5775917419985</v>
      </c>
      <c r="O2547" s="115">
        <v>0.76792875165338403</v>
      </c>
      <c r="P2547" s="115">
        <v>0.43749235424777411</v>
      </c>
      <c r="Q2547" s="115">
        <v>1.0475082002998923</v>
      </c>
      <c r="S2547" s="91">
        <v>0</v>
      </c>
      <c r="T2547" s="86">
        <f>IF(S2547=1,INDEX('LAD average need weights (Rx)'!N:N,MATCH(C2547,'LAD average need weights (Rx)'!B:B,0)),SUMPRODUCT(I$2:Q$2,I2547:Q2547)+$T$2)</f>
        <v>1.0312028008747043</v>
      </c>
    </row>
    <row r="2548" spans="2:20" x14ac:dyDescent="0.2">
      <c r="B2548" s="102" t="s">
        <v>3991</v>
      </c>
      <c r="C2548" s="101" t="s">
        <v>7070</v>
      </c>
      <c r="D2548" s="119">
        <v>4813.575096682951</v>
      </c>
      <c r="E2548" s="119">
        <v>14651.830557187417</v>
      </c>
      <c r="F2548" s="119">
        <v>4076.2702412915146</v>
      </c>
      <c r="G2548" s="118">
        <v>0.84682801440045774</v>
      </c>
      <c r="I2548" s="115">
        <v>0.28078817733990147</v>
      </c>
      <c r="J2548" s="115">
        <v>6.89077272027427E-2</v>
      </c>
      <c r="K2548" s="116">
        <v>105.410344041923</v>
      </c>
      <c r="L2548" s="115">
        <v>6.5481002425222312E-2</v>
      </c>
      <c r="M2548" s="115">
        <v>0</v>
      </c>
      <c r="N2548" s="117">
        <v>29.9331838687628</v>
      </c>
      <c r="O2548" s="115">
        <v>0.78585724835873139</v>
      </c>
      <c r="P2548" s="115">
        <v>0.35614888398777422</v>
      </c>
      <c r="Q2548" s="115">
        <v>1.0213579450645827</v>
      </c>
      <c r="S2548" s="91">
        <v>0</v>
      </c>
      <c r="T2548" s="86">
        <f>IF(S2548=1,INDEX('LAD average need weights (Rx)'!N:N,MATCH(C2548,'LAD average need weights (Rx)'!B:B,0)),SUMPRODUCT(I$2:Q$2,I2548:Q2548)+$T$2)</f>
        <v>1.01774548780341</v>
      </c>
    </row>
    <row r="2549" spans="2:20" x14ac:dyDescent="0.2">
      <c r="B2549" s="102" t="s">
        <v>3990</v>
      </c>
      <c r="C2549" s="101" t="s">
        <v>7137</v>
      </c>
      <c r="D2549" s="119">
        <v>9457.82928759489</v>
      </c>
      <c r="E2549" s="119">
        <v>26857.556375426535</v>
      </c>
      <c r="F2549" s="119">
        <v>7472.0122772137784</v>
      </c>
      <c r="G2549" s="118">
        <v>0.79003458933375381</v>
      </c>
      <c r="I2549" s="115">
        <v>0.28106508875739644</v>
      </c>
      <c r="J2549" s="115">
        <v>9.5938815728857485E-2</v>
      </c>
      <c r="K2549" s="116">
        <v>96.643620314112098</v>
      </c>
      <c r="L2549" s="115">
        <v>3.1821797931583136E-2</v>
      </c>
      <c r="M2549" s="115">
        <v>0</v>
      </c>
      <c r="N2549" s="117">
        <v>24.625906224922598</v>
      </c>
      <c r="O2549" s="115">
        <v>0.68366317239256713</v>
      </c>
      <c r="P2549" s="115">
        <v>0.31720349739426851</v>
      </c>
      <c r="Q2549" s="115">
        <v>0.98167160502390238</v>
      </c>
      <c r="S2549" s="91">
        <v>0</v>
      </c>
      <c r="T2549" s="86">
        <f>IF(S2549=1,INDEX('LAD average need weights (Rx)'!N:N,MATCH(C2549,'LAD average need weights (Rx)'!B:B,0)),SUMPRODUCT(I$2:Q$2,I2549:Q2549)+$T$2)</f>
        <v>0.93162898996396681</v>
      </c>
    </row>
    <row r="2550" spans="2:20" x14ac:dyDescent="0.2">
      <c r="B2550" s="102" t="s">
        <v>3989</v>
      </c>
      <c r="C2550" s="101" t="s">
        <v>7137</v>
      </c>
      <c r="D2550" s="119">
        <v>10174.754773556768</v>
      </c>
      <c r="E2550" s="119">
        <v>25152.958611248585</v>
      </c>
      <c r="F2550" s="119">
        <v>6997.7779409395234</v>
      </c>
      <c r="G2550" s="118">
        <v>0.68775887937133295</v>
      </c>
      <c r="I2550" s="115">
        <v>0.26874999999999999</v>
      </c>
      <c r="J2550" s="115">
        <v>0.15928430715306266</v>
      </c>
      <c r="K2550" s="116">
        <v>126.24301512440999</v>
      </c>
      <c r="L2550" s="115">
        <v>3.5294117647058823E-2</v>
      </c>
      <c r="M2550" s="115">
        <v>0</v>
      </c>
      <c r="N2550" s="117">
        <v>43.996451943405397</v>
      </c>
      <c r="O2550" s="115">
        <v>0.69264350412238218</v>
      </c>
      <c r="P2550" s="115">
        <v>0.46455560130131945</v>
      </c>
      <c r="Q2550" s="115">
        <v>1.0006863099886829</v>
      </c>
      <c r="S2550" s="91">
        <v>0</v>
      </c>
      <c r="T2550" s="86">
        <f>IF(S2550=1,INDEX('LAD average need weights (Rx)'!N:N,MATCH(C2550,'LAD average need weights (Rx)'!B:B,0)),SUMPRODUCT(I$2:Q$2,I2550:Q2550)+$T$2)</f>
        <v>1.1644967773136201</v>
      </c>
    </row>
    <row r="2551" spans="2:20" x14ac:dyDescent="0.2">
      <c r="B2551" s="102" t="s">
        <v>3988</v>
      </c>
      <c r="C2551" s="101" t="s">
        <v>7070</v>
      </c>
      <c r="D2551" s="119">
        <v>15799.703979910984</v>
      </c>
      <c r="E2551" s="119">
        <v>40928.073150998491</v>
      </c>
      <c r="F2551" s="119">
        <v>11386.555827795692</v>
      </c>
      <c r="G2551" s="118">
        <v>0.72068159265980392</v>
      </c>
      <c r="I2551" s="115">
        <v>0.29677419354838708</v>
      </c>
      <c r="J2551" s="115">
        <v>3.7574248884183648E-2</v>
      </c>
      <c r="K2551" s="116">
        <v>72.343945225096107</v>
      </c>
      <c r="L2551" s="115">
        <v>4.5279912184412734E-2</v>
      </c>
      <c r="M2551" s="115">
        <v>0</v>
      </c>
      <c r="N2551" s="117">
        <v>18.2490496733196</v>
      </c>
      <c r="O2551" s="115">
        <v>0.81090353864341125</v>
      </c>
      <c r="P2551" s="115">
        <v>0.19876381820737285</v>
      </c>
      <c r="Q2551" s="115">
        <v>1.0350800189192919</v>
      </c>
      <c r="S2551" s="91">
        <v>0</v>
      </c>
      <c r="T2551" s="86">
        <f>IF(S2551=1,INDEX('LAD average need weights (Rx)'!N:N,MATCH(C2551,'LAD average need weights (Rx)'!B:B,0)),SUMPRODUCT(I$2:Q$2,I2551:Q2551)+$T$2)</f>
        <v>0.85893266201654228</v>
      </c>
    </row>
    <row r="2552" spans="2:20" x14ac:dyDescent="0.2">
      <c r="B2552" s="102" t="s">
        <v>3987</v>
      </c>
      <c r="C2552" s="101" t="s">
        <v>7137</v>
      </c>
      <c r="D2552" s="119">
        <v>5975.1723676682759</v>
      </c>
      <c r="E2552" s="119">
        <v>17149.963334413067</v>
      </c>
      <c r="F2552" s="119">
        <v>4771.2731120150347</v>
      </c>
      <c r="G2552" s="118">
        <v>0.79851639725616064</v>
      </c>
      <c r="I2552" s="115">
        <v>0.25777777777777777</v>
      </c>
      <c r="J2552" s="115">
        <v>0.12278139991535249</v>
      </c>
      <c r="K2552" s="116">
        <v>128.197516930023</v>
      </c>
      <c r="L2552" s="115">
        <v>4.7826086956521741E-2</v>
      </c>
      <c r="M2552" s="115">
        <v>0</v>
      </c>
      <c r="N2552" s="117">
        <v>40.264217268623</v>
      </c>
      <c r="O2552" s="115">
        <v>0.70249019949198166</v>
      </c>
      <c r="P2552" s="115">
        <v>0.46527117173225407</v>
      </c>
      <c r="Q2552" s="115">
        <v>1.0082344199922573</v>
      </c>
      <c r="S2552" s="91">
        <v>0</v>
      </c>
      <c r="T2552" s="86">
        <f>IF(S2552=1,INDEX('LAD average need weights (Rx)'!N:N,MATCH(C2552,'LAD average need weights (Rx)'!B:B,0)),SUMPRODUCT(I$2:Q$2,I2552:Q2552)+$T$2)</f>
        <v>1.1283735615750461</v>
      </c>
    </row>
    <row r="2553" spans="2:20" x14ac:dyDescent="0.2">
      <c r="B2553" s="102" t="s">
        <v>3986</v>
      </c>
      <c r="C2553" s="101" t="s">
        <v>7137</v>
      </c>
      <c r="D2553" s="119">
        <v>3274.0623941177714</v>
      </c>
      <c r="E2553" s="119">
        <v>9251.4482152032269</v>
      </c>
      <c r="F2553" s="119">
        <v>2573.8355969441086</v>
      </c>
      <c r="G2553" s="118">
        <v>0.78612906142787609</v>
      </c>
      <c r="I2553" s="115">
        <v>0.16666666666666666</v>
      </c>
      <c r="J2553" s="115">
        <v>0.1238003723626918</v>
      </c>
      <c r="K2553" s="116">
        <v>109.83699551569499</v>
      </c>
      <c r="L2553" s="115">
        <v>4.3219076005961254E-2</v>
      </c>
      <c r="M2553" s="115">
        <v>0</v>
      </c>
      <c r="N2553" s="117">
        <v>36.919784005979103</v>
      </c>
      <c r="O2553" s="115">
        <v>0.75109168665988635</v>
      </c>
      <c r="P2553" s="115">
        <v>0.46429961745178444</v>
      </c>
      <c r="Q2553" s="115">
        <v>1.0032481315084396</v>
      </c>
      <c r="S2553" s="91">
        <v>0</v>
      </c>
      <c r="T2553" s="86">
        <f>IF(S2553=1,INDEX('LAD average need weights (Rx)'!N:N,MATCH(C2553,'LAD average need weights (Rx)'!B:B,0)),SUMPRODUCT(I$2:Q$2,I2553:Q2553)+$T$2)</f>
        <v>1.0667709612505032</v>
      </c>
    </row>
    <row r="2554" spans="2:20" x14ac:dyDescent="0.2">
      <c r="B2554" s="102" t="s">
        <v>3985</v>
      </c>
      <c r="C2554" s="101" t="s">
        <v>7084</v>
      </c>
      <c r="D2554" s="119">
        <v>12552.903745489575</v>
      </c>
      <c r="E2554" s="119">
        <v>22218.370181968508</v>
      </c>
      <c r="F2554" s="119">
        <v>6181.3492061119305</v>
      </c>
      <c r="G2554" s="118">
        <v>0.49242385120119886</v>
      </c>
      <c r="I2554" s="115">
        <v>0.23076923076923078</v>
      </c>
      <c r="J2554" s="115">
        <v>5.9907754324485397E-2</v>
      </c>
      <c r="K2554" s="116">
        <v>89.682864573300094</v>
      </c>
      <c r="L2554" s="115">
        <v>3.2432432432432431E-3</v>
      </c>
      <c r="M2554" s="115">
        <v>1</v>
      </c>
      <c r="N2554" s="117">
        <v>24.547481506453501</v>
      </c>
      <c r="O2554" s="115">
        <v>0.72645786491268427</v>
      </c>
      <c r="P2554" s="115">
        <v>0.31573086343772078</v>
      </c>
      <c r="Q2554" s="115">
        <v>1.037840306945607</v>
      </c>
      <c r="S2554" s="91">
        <v>0</v>
      </c>
      <c r="T2554" s="86">
        <f>IF(S2554=1,INDEX('LAD average need weights (Rx)'!N:N,MATCH(C2554,'LAD average need weights (Rx)'!B:B,0)),SUMPRODUCT(I$2:Q$2,I2554:Q2554)+$T$2)</f>
        <v>0.69976009263021499</v>
      </c>
    </row>
    <row r="2555" spans="2:20" x14ac:dyDescent="0.2">
      <c r="B2555" s="102" t="s">
        <v>3984</v>
      </c>
      <c r="C2555" s="101" t="s">
        <v>7137</v>
      </c>
      <c r="D2555" s="119">
        <v>5843.0917710207714</v>
      </c>
      <c r="E2555" s="119">
        <v>15619.787503419991</v>
      </c>
      <c r="F2555" s="119">
        <v>4345.5645168005722</v>
      </c>
      <c r="G2555" s="118">
        <v>0.74370978363761253</v>
      </c>
      <c r="I2555" s="115">
        <v>0.24074074074074073</v>
      </c>
      <c r="J2555" s="115">
        <v>0.15329126080119002</v>
      </c>
      <c r="K2555" s="116">
        <v>110.019166666667</v>
      </c>
      <c r="L2555" s="115">
        <v>3.4782608695652174E-2</v>
      </c>
      <c r="M2555" s="115">
        <v>0</v>
      </c>
      <c r="N2555" s="117">
        <v>33.833527027027003</v>
      </c>
      <c r="O2555" s="115">
        <v>0.6685258515977619</v>
      </c>
      <c r="P2555" s="115">
        <v>0.40512656591901602</v>
      </c>
      <c r="Q2555" s="115">
        <v>0.9877549357720864</v>
      </c>
      <c r="S2555" s="91">
        <v>0</v>
      </c>
      <c r="T2555" s="86">
        <f>IF(S2555=1,INDEX('LAD average need weights (Rx)'!N:N,MATCH(C2555,'LAD average need weights (Rx)'!B:B,0)),SUMPRODUCT(I$2:Q$2,I2555:Q2555)+$T$2)</f>
        <v>1.0456047144157623</v>
      </c>
    </row>
    <row r="2556" spans="2:20" x14ac:dyDescent="0.2">
      <c r="B2556" s="102" t="s">
        <v>3983</v>
      </c>
      <c r="C2556" s="101" t="s">
        <v>7137</v>
      </c>
      <c r="D2556" s="119">
        <v>9581.4922692604177</v>
      </c>
      <c r="E2556" s="119">
        <v>30425.427574872112</v>
      </c>
      <c r="F2556" s="119">
        <v>8464.6259399432274</v>
      </c>
      <c r="G2556" s="118">
        <v>0.88343503308974647</v>
      </c>
      <c r="I2556" s="115">
        <v>0.24489795918367346</v>
      </c>
      <c r="J2556" s="115">
        <v>8.9584403040229563E-2</v>
      </c>
      <c r="K2556" s="116">
        <v>108.053399433428</v>
      </c>
      <c r="L2556" s="115">
        <v>5.2362707535121331E-2</v>
      </c>
      <c r="M2556" s="115">
        <v>0</v>
      </c>
      <c r="N2556" s="117">
        <v>29.641443342776199</v>
      </c>
      <c r="O2556" s="115">
        <v>0.77205649054818848</v>
      </c>
      <c r="P2556" s="115">
        <v>0.38154721946146752</v>
      </c>
      <c r="Q2556" s="115">
        <v>1.0135591091393148</v>
      </c>
      <c r="S2556" s="91">
        <v>0</v>
      </c>
      <c r="T2556" s="86">
        <f>IF(S2556=1,INDEX('LAD average need weights (Rx)'!N:N,MATCH(C2556,'LAD average need weights (Rx)'!B:B,0)),SUMPRODUCT(I$2:Q$2,I2556:Q2556)+$T$2)</f>
        <v>1.0106373718522059</v>
      </c>
    </row>
    <row r="2557" spans="2:20" x14ac:dyDescent="0.2">
      <c r="B2557" s="102" t="s">
        <v>3982</v>
      </c>
      <c r="C2557" s="101" t="s">
        <v>7137</v>
      </c>
      <c r="D2557" s="119">
        <v>2382.722686907126</v>
      </c>
      <c r="E2557" s="119">
        <v>8706.9657150879812</v>
      </c>
      <c r="F2557" s="119">
        <v>2422.3556980017183</v>
      </c>
      <c r="G2557" s="118">
        <v>1.016633497180504</v>
      </c>
      <c r="I2557" s="115">
        <v>0.33727810650887574</v>
      </c>
      <c r="J2557" s="115">
        <v>8.7331871147664761E-2</v>
      </c>
      <c r="K2557" s="116">
        <v>96.789995966115399</v>
      </c>
      <c r="L2557" s="115">
        <v>7.3664825046040518E-3</v>
      </c>
      <c r="M2557" s="115">
        <v>0</v>
      </c>
      <c r="N2557" s="117">
        <v>31.252756353368301</v>
      </c>
      <c r="O2557" s="115">
        <v>0.7451521274382733</v>
      </c>
      <c r="P2557" s="115">
        <v>0.46417566618879774</v>
      </c>
      <c r="Q2557" s="115">
        <v>1.0564229580680577</v>
      </c>
      <c r="S2557" s="91">
        <v>0</v>
      </c>
      <c r="T2557" s="86">
        <f>IF(S2557=1,INDEX('LAD average need weights (Rx)'!N:N,MATCH(C2557,'LAD average need weights (Rx)'!B:B,0)),SUMPRODUCT(I$2:Q$2,I2557:Q2557)+$T$2)</f>
        <v>1.0183301448393507</v>
      </c>
    </row>
    <row r="2558" spans="2:20" x14ac:dyDescent="0.2">
      <c r="B2558" s="102" t="s">
        <v>3981</v>
      </c>
      <c r="C2558" s="101" t="s">
        <v>7137</v>
      </c>
      <c r="D2558" s="119">
        <v>4288.0700748592863</v>
      </c>
      <c r="E2558" s="119">
        <v>12076.86572750151</v>
      </c>
      <c r="F2558" s="119">
        <v>3359.892006732146</v>
      </c>
      <c r="G2558" s="118">
        <v>0.78354409981100914</v>
      </c>
      <c r="I2558" s="115">
        <v>0.13043478260869565</v>
      </c>
      <c r="J2558" s="115">
        <v>0.14224365879089018</v>
      </c>
      <c r="K2558" s="116">
        <v>114.409637155298</v>
      </c>
      <c r="L2558" s="115">
        <v>3.2051282051282048E-2</v>
      </c>
      <c r="M2558" s="115">
        <v>0</v>
      </c>
      <c r="N2558" s="117">
        <v>35.622367779390402</v>
      </c>
      <c r="O2558" s="115">
        <v>0.68198839945948408</v>
      </c>
      <c r="P2558" s="115">
        <v>0.38854804676260235</v>
      </c>
      <c r="Q2558" s="115">
        <v>0.99012740633278495</v>
      </c>
      <c r="S2558" s="91">
        <v>0</v>
      </c>
      <c r="T2558" s="86">
        <f>IF(S2558=1,INDEX('LAD average need weights (Rx)'!N:N,MATCH(C2558,'LAD average need weights (Rx)'!B:B,0)),SUMPRODUCT(I$2:Q$2,I2558:Q2558)+$T$2)</f>
        <v>1.0343713921628319</v>
      </c>
    </row>
    <row r="2559" spans="2:20" x14ac:dyDescent="0.2">
      <c r="B2559" s="102" t="s">
        <v>3980</v>
      </c>
      <c r="C2559" s="101" t="s">
        <v>7137</v>
      </c>
      <c r="D2559" s="119">
        <v>4016.8763594201478</v>
      </c>
      <c r="E2559" s="119">
        <v>12099.943458185457</v>
      </c>
      <c r="F2559" s="119">
        <v>3366.3124377121753</v>
      </c>
      <c r="G2559" s="118">
        <v>0.83804233352059565</v>
      </c>
      <c r="I2559" s="115">
        <v>0.2822085889570552</v>
      </c>
      <c r="J2559" s="115">
        <v>0.10156012554064248</v>
      </c>
      <c r="K2559" s="116">
        <v>108.91019941157199</v>
      </c>
      <c r="L2559" s="115">
        <v>2.4173027989821884E-2</v>
      </c>
      <c r="M2559" s="115">
        <v>0</v>
      </c>
      <c r="N2559" s="117">
        <v>37.349661000326897</v>
      </c>
      <c r="O2559" s="115">
        <v>0.75136292188860931</v>
      </c>
      <c r="P2559" s="115">
        <v>0.44727004414664473</v>
      </c>
      <c r="Q2559" s="115">
        <v>1.0315473399980324</v>
      </c>
      <c r="S2559" s="91">
        <v>0</v>
      </c>
      <c r="T2559" s="86">
        <f>IF(S2559=1,INDEX('LAD average need weights (Rx)'!N:N,MATCH(C2559,'LAD average need weights (Rx)'!B:B,0)),SUMPRODUCT(I$2:Q$2,I2559:Q2559)+$T$2)</f>
        <v>1.0774684834588402</v>
      </c>
    </row>
    <row r="2560" spans="2:20" x14ac:dyDescent="0.2">
      <c r="B2560" s="102" t="s">
        <v>3979</v>
      </c>
      <c r="C2560" s="101" t="s">
        <v>7070</v>
      </c>
      <c r="D2560" s="119">
        <v>8197.5453512497716</v>
      </c>
      <c r="E2560" s="119">
        <v>17222.430030982614</v>
      </c>
      <c r="F2560" s="119">
        <v>4791.4339948179168</v>
      </c>
      <c r="G2560" s="118">
        <v>0.58449618629891809</v>
      </c>
      <c r="I2560" s="115">
        <v>0.19672131147540983</v>
      </c>
      <c r="J2560" s="115">
        <v>0.12656531484332598</v>
      </c>
      <c r="K2560" s="116">
        <v>105.98078744819399</v>
      </c>
      <c r="L2560" s="115">
        <v>4.6189376443418013E-3</v>
      </c>
      <c r="M2560" s="115">
        <v>0</v>
      </c>
      <c r="N2560" s="117">
        <v>39.240207100591697</v>
      </c>
      <c r="O2560" s="115">
        <v>0.7586020915367806</v>
      </c>
      <c r="P2560" s="115">
        <v>0.64578972546582381</v>
      </c>
      <c r="Q2560" s="115">
        <v>1.0756494037547177</v>
      </c>
      <c r="S2560" s="91">
        <v>0</v>
      </c>
      <c r="T2560" s="86">
        <f>IF(S2560=1,INDEX('LAD average need weights (Rx)'!N:N,MATCH(C2560,'LAD average need weights (Rx)'!B:B,0)),SUMPRODUCT(I$2:Q$2,I2560:Q2560)+$T$2)</f>
        <v>1.1013624261267758</v>
      </c>
    </row>
    <row r="2561" spans="2:20" x14ac:dyDescent="0.2">
      <c r="B2561" s="102" t="s">
        <v>3978</v>
      </c>
      <c r="C2561" s="101" t="s">
        <v>7137</v>
      </c>
      <c r="D2561" s="119">
        <v>6558.4369087269433</v>
      </c>
      <c r="E2561" s="119">
        <v>17036.637215730858</v>
      </c>
      <c r="F2561" s="119">
        <v>4739.7447727169283</v>
      </c>
      <c r="G2561" s="118">
        <v>0.72269426979011053</v>
      </c>
      <c r="I2561" s="115">
        <v>0.18787878787878787</v>
      </c>
      <c r="J2561" s="115">
        <v>9.003781929463589E-2</v>
      </c>
      <c r="K2561" s="116">
        <v>106.853941524796</v>
      </c>
      <c r="L2561" s="115">
        <v>3.5097813578826235E-2</v>
      </c>
      <c r="M2561" s="115">
        <v>0</v>
      </c>
      <c r="N2561" s="117">
        <v>29.5322024426351</v>
      </c>
      <c r="O2561" s="115">
        <v>0.68970869979829375</v>
      </c>
      <c r="P2561" s="115">
        <v>0.32127918752616563</v>
      </c>
      <c r="Q2561" s="115">
        <v>0.94284068964451373</v>
      </c>
      <c r="S2561" s="91">
        <v>0</v>
      </c>
      <c r="T2561" s="86">
        <f>IF(S2561=1,INDEX('LAD average need weights (Rx)'!N:N,MATCH(C2561,'LAD average need weights (Rx)'!B:B,0)),SUMPRODUCT(I$2:Q$2,I2561:Q2561)+$T$2)</f>
        <v>0.95296261696174567</v>
      </c>
    </row>
    <row r="2562" spans="2:20" x14ac:dyDescent="0.2">
      <c r="B2562" s="102" t="s">
        <v>3977</v>
      </c>
      <c r="C2562" s="101" t="s">
        <v>7073</v>
      </c>
      <c r="D2562" s="119">
        <v>15225.040416971418</v>
      </c>
      <c r="E2562" s="119">
        <v>45207.414161476619</v>
      </c>
      <c r="F2562" s="119">
        <v>12577.106752150557</v>
      </c>
      <c r="G2562" s="118">
        <v>0.82608035234709798</v>
      </c>
      <c r="I2562" s="115">
        <v>0.20375335120643431</v>
      </c>
      <c r="J2562" s="115">
        <v>0.12526015905064974</v>
      </c>
      <c r="K2562" s="116">
        <v>111.92479745107001</v>
      </c>
      <c r="L2562" s="115">
        <v>0.10081566068515498</v>
      </c>
      <c r="M2562" s="115">
        <v>0</v>
      </c>
      <c r="N2562" s="117">
        <v>37.989993082104498</v>
      </c>
      <c r="O2562" s="115">
        <v>0.6906317946274273</v>
      </c>
      <c r="P2562" s="115">
        <v>0.41436343917044527</v>
      </c>
      <c r="Q2562" s="115">
        <v>0.97459790196072194</v>
      </c>
      <c r="S2562" s="91">
        <v>0</v>
      </c>
      <c r="T2562" s="86">
        <f>IF(S2562=1,INDEX('LAD average need weights (Rx)'!N:N,MATCH(C2562,'LAD average need weights (Rx)'!B:B,0)),SUMPRODUCT(I$2:Q$2,I2562:Q2562)+$T$2)</f>
        <v>1.1008558054651616</v>
      </c>
    </row>
    <row r="2563" spans="2:20" x14ac:dyDescent="0.2">
      <c r="B2563" s="102" t="s">
        <v>3976</v>
      </c>
      <c r="C2563" s="101" t="s">
        <v>7056</v>
      </c>
      <c r="D2563" s="119">
        <v>13757.933308583224</v>
      </c>
      <c r="E2563" s="119">
        <v>38438.510377726925</v>
      </c>
      <c r="F2563" s="119">
        <v>10693.937208783891</v>
      </c>
      <c r="G2563" s="118">
        <v>0.77729241514146719</v>
      </c>
      <c r="I2563" s="115">
        <v>0.37574552683896623</v>
      </c>
      <c r="J2563" s="115">
        <v>0.11401744700159555</v>
      </c>
      <c r="K2563" s="116">
        <v>100.30502508361199</v>
      </c>
      <c r="L2563" s="115">
        <v>0.14210341188884981</v>
      </c>
      <c r="M2563" s="115">
        <v>0</v>
      </c>
      <c r="N2563" s="117">
        <v>34.341217642140499</v>
      </c>
      <c r="O2563" s="115">
        <v>0.65976455060525163</v>
      </c>
      <c r="P2563" s="115">
        <v>0.27881141693665712</v>
      </c>
      <c r="Q2563" s="115">
        <v>1.0826140466656657</v>
      </c>
      <c r="S2563" s="91">
        <v>0</v>
      </c>
      <c r="T2563" s="86">
        <f>IF(S2563=1,INDEX('LAD average need weights (Rx)'!N:N,MATCH(C2563,'LAD average need weights (Rx)'!B:B,0)),SUMPRODUCT(I$2:Q$2,I2563:Q2563)+$T$2)</f>
        <v>1.1223651631274234</v>
      </c>
    </row>
    <row r="2564" spans="2:20" x14ac:dyDescent="0.2">
      <c r="B2564" s="102" t="s">
        <v>3975</v>
      </c>
      <c r="C2564" s="101" t="s">
        <v>7056</v>
      </c>
      <c r="D2564" s="119">
        <v>15630.787686100417</v>
      </c>
      <c r="E2564" s="119">
        <v>40919.818911422059</v>
      </c>
      <c r="F2564" s="119">
        <v>11384.259424556616</v>
      </c>
      <c r="G2564" s="118">
        <v>0.72832282372308077</v>
      </c>
      <c r="I2564" s="115">
        <v>0.20863309352517986</v>
      </c>
      <c r="J2564" s="115">
        <v>0.12166619248447821</v>
      </c>
      <c r="K2564" s="116">
        <v>107.64000165125501</v>
      </c>
      <c r="L2564" s="115">
        <v>0.14649910233393179</v>
      </c>
      <c r="M2564" s="115">
        <v>0</v>
      </c>
      <c r="N2564" s="117">
        <v>29.974486419549201</v>
      </c>
      <c r="O2564" s="115">
        <v>0.64043671124623691</v>
      </c>
      <c r="P2564" s="115">
        <v>0.16957869626890168</v>
      </c>
      <c r="Q2564" s="115">
        <v>1.0359557145651748</v>
      </c>
      <c r="S2564" s="91">
        <v>0</v>
      </c>
      <c r="T2564" s="86">
        <f>IF(S2564=1,INDEX('LAD average need weights (Rx)'!N:N,MATCH(C2564,'LAD average need weights (Rx)'!B:B,0)),SUMPRODUCT(I$2:Q$2,I2564:Q2564)+$T$2)</f>
        <v>1.0404655701745045</v>
      </c>
    </row>
    <row r="2565" spans="2:20" x14ac:dyDescent="0.2">
      <c r="B2565" s="102" t="s">
        <v>3974</v>
      </c>
      <c r="C2565" s="101" t="s">
        <v>7073</v>
      </c>
      <c r="D2565" s="119">
        <v>12544.806625960822</v>
      </c>
      <c r="E2565" s="119">
        <v>39312.739677538018</v>
      </c>
      <c r="F2565" s="119">
        <v>10937.155615178644</v>
      </c>
      <c r="G2565" s="118">
        <v>0.87184728639377929</v>
      </c>
      <c r="I2565" s="115">
        <v>0.28964059196617337</v>
      </c>
      <c r="J2565" s="115">
        <v>0.10998734321358236</v>
      </c>
      <c r="K2565" s="116">
        <v>99.4555480149304</v>
      </c>
      <c r="L2565" s="115">
        <v>7.8274268104776584E-2</v>
      </c>
      <c r="M2565" s="115">
        <v>0</v>
      </c>
      <c r="N2565" s="117">
        <v>27.755859348489999</v>
      </c>
      <c r="O2565" s="115">
        <v>0.67028370828818262</v>
      </c>
      <c r="P2565" s="115">
        <v>0.33696097809013631</v>
      </c>
      <c r="Q2565" s="115">
        <v>0.94701675704854882</v>
      </c>
      <c r="S2565" s="91">
        <v>0</v>
      </c>
      <c r="T2565" s="86">
        <f>IF(S2565=1,INDEX('LAD average need weights (Rx)'!N:N,MATCH(C2565,'LAD average need weights (Rx)'!B:B,0)),SUMPRODUCT(I$2:Q$2,I2565:Q2565)+$T$2)</f>
        <v>0.9881401805645651</v>
      </c>
    </row>
    <row r="2566" spans="2:20" x14ac:dyDescent="0.2">
      <c r="B2566" s="102" t="s">
        <v>3973</v>
      </c>
      <c r="C2566" s="101" t="s">
        <v>7056</v>
      </c>
      <c r="D2566" s="119">
        <v>11391.599362321849</v>
      </c>
      <c r="E2566" s="119">
        <v>29023.456452723727</v>
      </c>
      <c r="F2566" s="119">
        <v>8074.5850408174765</v>
      </c>
      <c r="G2566" s="118">
        <v>0.70881926093051306</v>
      </c>
      <c r="I2566" s="115">
        <v>0.25833333333333336</v>
      </c>
      <c r="J2566" s="115">
        <v>0.12495733835022528</v>
      </c>
      <c r="K2566" s="116">
        <v>120.17390513024699</v>
      </c>
      <c r="L2566" s="115">
        <v>0.10871104815864023</v>
      </c>
      <c r="M2566" s="115">
        <v>0</v>
      </c>
      <c r="N2566" s="117">
        <v>31.991105083589201</v>
      </c>
      <c r="O2566" s="115">
        <v>0.60358777845865985</v>
      </c>
      <c r="P2566" s="115">
        <v>0.29281455313960725</v>
      </c>
      <c r="Q2566" s="115">
        <v>1.0356720366657848</v>
      </c>
      <c r="S2566" s="91">
        <v>0</v>
      </c>
      <c r="T2566" s="86">
        <f>IF(S2566=1,INDEX('LAD average need weights (Rx)'!N:N,MATCH(C2566,'LAD average need weights (Rx)'!B:B,0)),SUMPRODUCT(I$2:Q$2,I2566:Q2566)+$T$2)</f>
        <v>1.0661261314773731</v>
      </c>
    </row>
    <row r="2567" spans="2:20" x14ac:dyDescent="0.2">
      <c r="B2567" s="102" t="s">
        <v>3972</v>
      </c>
      <c r="C2567" s="101" t="s">
        <v>7056</v>
      </c>
      <c r="D2567" s="119">
        <v>10924.066369436967</v>
      </c>
      <c r="E2567" s="119">
        <v>29674.709917672357</v>
      </c>
      <c r="F2567" s="119">
        <v>8255.7695766573233</v>
      </c>
      <c r="G2567" s="118">
        <v>0.75574143340570266</v>
      </c>
      <c r="I2567" s="115">
        <v>0.31777777777777777</v>
      </c>
      <c r="J2567" s="115">
        <v>0.11107427732057427</v>
      </c>
      <c r="K2567" s="116">
        <v>97.858575748097195</v>
      </c>
      <c r="L2567" s="115">
        <v>0.14464594127806563</v>
      </c>
      <c r="M2567" s="115">
        <v>0</v>
      </c>
      <c r="N2567" s="117">
        <v>32.0586739651757</v>
      </c>
      <c r="O2567" s="115">
        <v>0.64538447617961625</v>
      </c>
      <c r="P2567" s="115">
        <v>0.21094919175016288</v>
      </c>
      <c r="Q2567" s="115">
        <v>1.0666874356906073</v>
      </c>
      <c r="S2567" s="91">
        <v>0</v>
      </c>
      <c r="T2567" s="86">
        <f>IF(S2567=1,INDEX('LAD average need weights (Rx)'!N:N,MATCH(C2567,'LAD average need weights (Rx)'!B:B,0)),SUMPRODUCT(I$2:Q$2,I2567:Q2567)+$T$2)</f>
        <v>1.0768302576947961</v>
      </c>
    </row>
    <row r="2568" spans="2:20" x14ac:dyDescent="0.2">
      <c r="B2568" s="102" t="s">
        <v>3971</v>
      </c>
      <c r="C2568" s="101" t="s">
        <v>7074</v>
      </c>
      <c r="D2568" s="119">
        <v>9672.3307384281779</v>
      </c>
      <c r="E2568" s="119">
        <v>23188.25108861196</v>
      </c>
      <c r="F2568" s="119">
        <v>6451.17874460657</v>
      </c>
      <c r="G2568" s="118">
        <v>0.66697251356139342</v>
      </c>
      <c r="I2568" s="115">
        <v>0.26907630522088355</v>
      </c>
      <c r="J2568" s="115">
        <v>9.8872829500200793E-2</v>
      </c>
      <c r="K2568" s="116">
        <v>143.813065726632</v>
      </c>
      <c r="L2568" s="115">
        <v>0.13672036348616273</v>
      </c>
      <c r="M2568" s="115">
        <v>0</v>
      </c>
      <c r="N2568" s="117">
        <v>43.667817034341603</v>
      </c>
      <c r="O2568" s="115">
        <v>0.59447922494045535</v>
      </c>
      <c r="P2568" s="115">
        <v>0.46567904747080846</v>
      </c>
      <c r="Q2568" s="115">
        <v>1.0381891967684782</v>
      </c>
      <c r="S2568" s="91">
        <v>0</v>
      </c>
      <c r="T2568" s="86">
        <f>IF(S2568=1,INDEX('LAD average need weights (Rx)'!N:N,MATCH(C2568,'LAD average need weights (Rx)'!B:B,0)),SUMPRODUCT(I$2:Q$2,I2568:Q2568)+$T$2)</f>
        <v>1.2074520902415704</v>
      </c>
    </row>
    <row r="2569" spans="2:20" x14ac:dyDescent="0.2">
      <c r="B2569" s="102" t="s">
        <v>3970</v>
      </c>
      <c r="C2569" s="101" t="s">
        <v>7073</v>
      </c>
      <c r="D2569" s="119">
        <v>16350.070845514285</v>
      </c>
      <c r="E2569" s="119">
        <v>36091.226168704568</v>
      </c>
      <c r="F2569" s="119">
        <v>10040.901758247801</v>
      </c>
      <c r="G2569" s="118">
        <v>0.61411977067992751</v>
      </c>
      <c r="I2569" s="115">
        <v>0.28205128205128205</v>
      </c>
      <c r="J2569" s="115">
        <v>8.2659974013987073E-2</v>
      </c>
      <c r="K2569" s="116">
        <v>88.537691474547401</v>
      </c>
      <c r="L2569" s="115">
        <v>0.23507601038190581</v>
      </c>
      <c r="M2569" s="115">
        <v>0</v>
      </c>
      <c r="N2569" s="117">
        <v>30.811732167723999</v>
      </c>
      <c r="O2569" s="115">
        <v>0.60571468832752473</v>
      </c>
      <c r="P2569" s="115">
        <v>0.30315151000934604</v>
      </c>
      <c r="Q2569" s="115">
        <v>0.96278997307000513</v>
      </c>
      <c r="S2569" s="91">
        <v>0</v>
      </c>
      <c r="T2569" s="86">
        <f>IF(S2569=1,INDEX('LAD average need weights (Rx)'!N:N,MATCH(C2569,'LAD average need weights (Rx)'!B:B,0)),SUMPRODUCT(I$2:Q$2,I2569:Q2569)+$T$2)</f>
        <v>1.0724959790055208</v>
      </c>
    </row>
    <row r="2570" spans="2:20" x14ac:dyDescent="0.2">
      <c r="B2570" s="102" t="s">
        <v>3969</v>
      </c>
      <c r="C2570" s="101" t="s">
        <v>7056</v>
      </c>
      <c r="D2570" s="119">
        <v>8141.1111445391361</v>
      </c>
      <c r="E2570" s="119">
        <v>22713.55624183574</v>
      </c>
      <c r="F2570" s="119">
        <v>6319.1143946909797</v>
      </c>
      <c r="G2570" s="118">
        <v>0.77619802536778915</v>
      </c>
      <c r="I2570" s="115">
        <v>0.20972644376899696</v>
      </c>
      <c r="J2570" s="115">
        <v>0.1331176881095216</v>
      </c>
      <c r="K2570" s="116">
        <v>114.371622520964</v>
      </c>
      <c r="L2570" s="115">
        <v>0.1313782991202346</v>
      </c>
      <c r="M2570" s="115">
        <v>0</v>
      </c>
      <c r="N2570" s="117">
        <v>31.1277778517237</v>
      </c>
      <c r="O2570" s="115">
        <v>0.62376267673003705</v>
      </c>
      <c r="P2570" s="115">
        <v>0.17498324993671699</v>
      </c>
      <c r="Q2570" s="115">
        <v>1.0252477500741355</v>
      </c>
      <c r="S2570" s="91">
        <v>0</v>
      </c>
      <c r="T2570" s="86">
        <f>IF(S2570=1,INDEX('LAD average need weights (Rx)'!N:N,MATCH(C2570,'LAD average need weights (Rx)'!B:B,0)),SUMPRODUCT(I$2:Q$2,I2570:Q2570)+$T$2)</f>
        <v>1.0486449908860647</v>
      </c>
    </row>
    <row r="2571" spans="2:20" x14ac:dyDescent="0.2">
      <c r="B2571" s="102" t="s">
        <v>3968</v>
      </c>
      <c r="C2571" s="101" t="s">
        <v>7073</v>
      </c>
      <c r="D2571" s="119">
        <v>5606.8698184904742</v>
      </c>
      <c r="E2571" s="119">
        <v>16642.387076885025</v>
      </c>
      <c r="F2571" s="119">
        <v>4630.0608596843704</v>
      </c>
      <c r="G2571" s="118">
        <v>0.82578354939064946</v>
      </c>
      <c r="I2571" s="115">
        <v>0.24742268041237114</v>
      </c>
      <c r="J2571" s="115">
        <v>0.14383123543987203</v>
      </c>
      <c r="K2571" s="116">
        <v>110.466203351104</v>
      </c>
      <c r="L2571" s="115">
        <v>0.11433305716652858</v>
      </c>
      <c r="M2571" s="115">
        <v>0</v>
      </c>
      <c r="N2571" s="117">
        <v>45.149059215536901</v>
      </c>
      <c r="O2571" s="115">
        <v>0.71211278087777063</v>
      </c>
      <c r="P2571" s="115">
        <v>0.5992517964025551</v>
      </c>
      <c r="Q2571" s="115">
        <v>1.0174373944745259</v>
      </c>
      <c r="S2571" s="91">
        <v>0</v>
      </c>
      <c r="T2571" s="86">
        <f>IF(S2571=1,INDEX('LAD average need weights (Rx)'!N:N,MATCH(C2571,'LAD average need weights (Rx)'!B:B,0)),SUMPRODUCT(I$2:Q$2,I2571:Q2571)+$T$2)</f>
        <v>1.2137843227839014</v>
      </c>
    </row>
    <row r="2572" spans="2:20" x14ac:dyDescent="0.2">
      <c r="B2572" s="102" t="s">
        <v>3967</v>
      </c>
      <c r="C2572" s="101" t="s">
        <v>7074</v>
      </c>
      <c r="D2572" s="119">
        <v>12761.106298448671</v>
      </c>
      <c r="E2572" s="119">
        <v>33115.000439451273</v>
      </c>
      <c r="F2572" s="119">
        <v>9212.8891543503269</v>
      </c>
      <c r="G2572" s="118">
        <v>0.72195066312317369</v>
      </c>
      <c r="I2572" s="115">
        <v>0.28605769230769229</v>
      </c>
      <c r="J2572" s="115">
        <v>9.3655020469083763E-2</v>
      </c>
      <c r="K2572" s="116">
        <v>121.251647144949</v>
      </c>
      <c r="L2572" s="115">
        <v>0.1005603066941905</v>
      </c>
      <c r="M2572" s="115">
        <v>0</v>
      </c>
      <c r="N2572" s="117">
        <v>39.232608655869697</v>
      </c>
      <c r="O2572" s="115">
        <v>0.61603906286611509</v>
      </c>
      <c r="P2572" s="115">
        <v>0.47319873643045662</v>
      </c>
      <c r="Q2572" s="115">
        <v>1.0445479711689318</v>
      </c>
      <c r="S2572" s="91">
        <v>0</v>
      </c>
      <c r="T2572" s="86">
        <f>IF(S2572=1,INDEX('LAD average need weights (Rx)'!N:N,MATCH(C2572,'LAD average need weights (Rx)'!B:B,0)),SUMPRODUCT(I$2:Q$2,I2572:Q2572)+$T$2)</f>
        <v>1.1342834977482397</v>
      </c>
    </row>
    <row r="2573" spans="2:20" x14ac:dyDescent="0.2">
      <c r="B2573" s="102" t="s">
        <v>3966</v>
      </c>
      <c r="C2573" s="101" t="s">
        <v>7056</v>
      </c>
      <c r="D2573" s="119">
        <v>20579.533530224242</v>
      </c>
      <c r="E2573" s="119">
        <v>54291.994086462269</v>
      </c>
      <c r="F2573" s="119">
        <v>15104.518099034292</v>
      </c>
      <c r="G2573" s="118">
        <v>0.73395823461454857</v>
      </c>
      <c r="I2573" s="115">
        <v>0.2328159645232816</v>
      </c>
      <c r="J2573" s="115">
        <v>0.16126319270335746</v>
      </c>
      <c r="K2573" s="116">
        <v>117.26032630010199</v>
      </c>
      <c r="L2573" s="115">
        <v>0.12620155038759689</v>
      </c>
      <c r="M2573" s="115">
        <v>0</v>
      </c>
      <c r="N2573" s="117">
        <v>41.248113490196097</v>
      </c>
      <c r="O2573" s="115">
        <v>0.68054971854613311</v>
      </c>
      <c r="P2573" s="115">
        <v>0.45089775066956839</v>
      </c>
      <c r="Q2573" s="115">
        <v>1.0781770644485753</v>
      </c>
      <c r="S2573" s="91">
        <v>0</v>
      </c>
      <c r="T2573" s="86">
        <f>IF(S2573=1,INDEX('LAD average need weights (Rx)'!N:N,MATCH(C2573,'LAD average need weights (Rx)'!B:B,0)),SUMPRODUCT(I$2:Q$2,I2573:Q2573)+$T$2)</f>
        <v>1.1946774873132944</v>
      </c>
    </row>
    <row r="2574" spans="2:20" x14ac:dyDescent="0.2">
      <c r="B2574" s="102" t="s">
        <v>3965</v>
      </c>
      <c r="C2574" s="101" t="s">
        <v>7073</v>
      </c>
      <c r="D2574" s="119">
        <v>12138.712684560125</v>
      </c>
      <c r="E2574" s="119">
        <v>32122.544683177501</v>
      </c>
      <c r="F2574" s="119">
        <v>8936.779090880289</v>
      </c>
      <c r="G2574" s="118">
        <v>0.73622132124829465</v>
      </c>
      <c r="I2574" s="115">
        <v>0.2413793103448276</v>
      </c>
      <c r="J2574" s="115">
        <v>0.1317267229208948</v>
      </c>
      <c r="K2574" s="116">
        <v>113.103759162304</v>
      </c>
      <c r="L2574" s="115">
        <v>0.10731707317073171</v>
      </c>
      <c r="M2574" s="115">
        <v>0</v>
      </c>
      <c r="N2574" s="117">
        <v>37.789656056957398</v>
      </c>
      <c r="O2574" s="115">
        <v>0.69473811231224358</v>
      </c>
      <c r="P2574" s="115">
        <v>0.45217864134399793</v>
      </c>
      <c r="Q2574" s="115">
        <v>0.97956280300273435</v>
      </c>
      <c r="S2574" s="91">
        <v>0</v>
      </c>
      <c r="T2574" s="86">
        <f>IF(S2574=1,INDEX('LAD average need weights (Rx)'!N:N,MATCH(C2574,'LAD average need weights (Rx)'!B:B,0)),SUMPRODUCT(I$2:Q$2,I2574:Q2574)+$T$2)</f>
        <v>1.1209473894512803</v>
      </c>
    </row>
    <row r="2575" spans="2:20" x14ac:dyDescent="0.2">
      <c r="B2575" s="102" t="s">
        <v>3964</v>
      </c>
      <c r="C2575" s="101" t="s">
        <v>7073</v>
      </c>
      <c r="D2575" s="119">
        <v>10734.822928198038</v>
      </c>
      <c r="E2575" s="119">
        <v>28480.193167719699</v>
      </c>
      <c r="F2575" s="119">
        <v>7923.4443384182205</v>
      </c>
      <c r="G2575" s="118">
        <v>0.7381066638374687</v>
      </c>
      <c r="I2575" s="115">
        <v>0.2818181818181818</v>
      </c>
      <c r="J2575" s="115">
        <v>0.1413315756241168</v>
      </c>
      <c r="K2575" s="116">
        <v>113.63039060019101</v>
      </c>
      <c r="L2575" s="115">
        <v>7.7506596306068598E-2</v>
      </c>
      <c r="M2575" s="115">
        <v>0</v>
      </c>
      <c r="N2575" s="117">
        <v>35.107419815814602</v>
      </c>
      <c r="O2575" s="115">
        <v>0.64234663798623548</v>
      </c>
      <c r="P2575" s="115">
        <v>0.47392506922480088</v>
      </c>
      <c r="Q2575" s="115">
        <v>0.9730085715987058</v>
      </c>
      <c r="S2575" s="91">
        <v>0</v>
      </c>
      <c r="T2575" s="86">
        <f>IF(S2575=1,INDEX('LAD average need weights (Rx)'!N:N,MATCH(C2575,'LAD average need weights (Rx)'!B:B,0)),SUMPRODUCT(I$2:Q$2,I2575:Q2575)+$T$2)</f>
        <v>1.0887127359422522</v>
      </c>
    </row>
    <row r="2576" spans="2:20" x14ac:dyDescent="0.2">
      <c r="B2576" s="102" t="s">
        <v>3963</v>
      </c>
      <c r="C2576" s="101" t="s">
        <v>7056</v>
      </c>
      <c r="D2576" s="119">
        <v>7959.3227950257697</v>
      </c>
      <c r="E2576" s="119">
        <v>20590.292628533007</v>
      </c>
      <c r="F2576" s="119">
        <v>5728.4034765199158</v>
      </c>
      <c r="G2576" s="118">
        <v>0.71970990799618262</v>
      </c>
      <c r="I2576" s="115">
        <v>0.21004566210045661</v>
      </c>
      <c r="J2576" s="115">
        <v>0.10137987508228841</v>
      </c>
      <c r="K2576" s="116">
        <v>119.88422787194</v>
      </c>
      <c r="L2576" s="115">
        <v>0.10248283148441627</v>
      </c>
      <c r="M2576" s="115">
        <v>0</v>
      </c>
      <c r="N2576" s="117">
        <v>31.103883082234798</v>
      </c>
      <c r="O2576" s="115">
        <v>0.60856241116856236</v>
      </c>
      <c r="P2576" s="115">
        <v>0.32191540511296479</v>
      </c>
      <c r="Q2576" s="115">
        <v>1.0369449702126063</v>
      </c>
      <c r="S2576" s="91">
        <v>0</v>
      </c>
      <c r="T2576" s="86">
        <f>IF(S2576=1,INDEX('LAD average need weights (Rx)'!N:N,MATCH(C2576,'LAD average need weights (Rx)'!B:B,0)),SUMPRODUCT(I$2:Q$2,I2576:Q2576)+$T$2)</f>
        <v>1.0378160696712091</v>
      </c>
    </row>
    <row r="2577" spans="2:20" x14ac:dyDescent="0.2">
      <c r="B2577" s="102" t="s">
        <v>3962</v>
      </c>
      <c r="C2577" s="101" t="s">
        <v>7074</v>
      </c>
      <c r="D2577" s="119">
        <v>11939.169845786288</v>
      </c>
      <c r="E2577" s="119">
        <v>28897.169851429415</v>
      </c>
      <c r="F2577" s="119">
        <v>8039.4509793962352</v>
      </c>
      <c r="G2577" s="118">
        <v>0.67336766988314622</v>
      </c>
      <c r="I2577" s="115">
        <v>0.2356687898089172</v>
      </c>
      <c r="J2577" s="115">
        <v>0.12358191272734885</v>
      </c>
      <c r="K2577" s="116">
        <v>135.116249087813</v>
      </c>
      <c r="L2577" s="115">
        <v>0.13926499032882012</v>
      </c>
      <c r="M2577" s="115">
        <v>0</v>
      </c>
      <c r="N2577" s="117">
        <v>43.462621746533699</v>
      </c>
      <c r="O2577" s="115">
        <v>0.61054639801621258</v>
      </c>
      <c r="P2577" s="115">
        <v>0.4991595675751867</v>
      </c>
      <c r="Q2577" s="115">
        <v>1.0806759274646023</v>
      </c>
      <c r="S2577" s="91">
        <v>0</v>
      </c>
      <c r="T2577" s="86">
        <f>IF(S2577=1,INDEX('LAD average need weights (Rx)'!N:N,MATCH(C2577,'LAD average need weights (Rx)'!B:B,0)),SUMPRODUCT(I$2:Q$2,I2577:Q2577)+$T$2)</f>
        <v>1.2173318097038499</v>
      </c>
    </row>
    <row r="2578" spans="2:20" x14ac:dyDescent="0.2">
      <c r="B2578" s="102" t="s">
        <v>3961</v>
      </c>
      <c r="C2578" s="101" t="s">
        <v>7074</v>
      </c>
      <c r="D2578" s="119">
        <v>3851.8729430876374</v>
      </c>
      <c r="E2578" s="119">
        <v>10418.910330771003</v>
      </c>
      <c r="F2578" s="119">
        <v>2898.6339940419853</v>
      </c>
      <c r="G2578" s="118">
        <v>0.75252585868485533</v>
      </c>
      <c r="I2578" s="115">
        <v>0.29069767441860467</v>
      </c>
      <c r="J2578" s="115">
        <v>0.13248587261176178</v>
      </c>
      <c r="K2578" s="116">
        <v>122.466584070796</v>
      </c>
      <c r="L2578" s="115">
        <v>9.264305177111716E-2</v>
      </c>
      <c r="M2578" s="115">
        <v>0</v>
      </c>
      <c r="N2578" s="117">
        <v>38.2177281415929</v>
      </c>
      <c r="O2578" s="115">
        <v>0.68623601224410991</v>
      </c>
      <c r="P2578" s="115">
        <v>0.49688941094709171</v>
      </c>
      <c r="Q2578" s="115">
        <v>1.0584556854168923</v>
      </c>
      <c r="S2578" s="91">
        <v>0</v>
      </c>
      <c r="T2578" s="86">
        <f>IF(S2578=1,INDEX('LAD average need weights (Rx)'!N:N,MATCH(C2578,'LAD average need weights (Rx)'!B:B,0)),SUMPRODUCT(I$2:Q$2,I2578:Q2578)+$T$2)</f>
        <v>1.1564406389487705</v>
      </c>
    </row>
    <row r="2579" spans="2:20" x14ac:dyDescent="0.2">
      <c r="B2579" s="102" t="s">
        <v>3960</v>
      </c>
      <c r="C2579" s="101" t="s">
        <v>7074</v>
      </c>
      <c r="D2579" s="119">
        <v>14935.148609098074</v>
      </c>
      <c r="E2579" s="119">
        <v>38813.132101151779</v>
      </c>
      <c r="F2579" s="119">
        <v>10798.160321177787</v>
      </c>
      <c r="G2579" s="118">
        <v>0.72300320564603227</v>
      </c>
      <c r="I2579" s="115">
        <v>0.27992633517495397</v>
      </c>
      <c r="J2579" s="115">
        <v>0.10778967866906203</v>
      </c>
      <c r="K2579" s="116">
        <v>120.892278103664</v>
      </c>
      <c r="L2579" s="115">
        <v>0.12930700735578785</v>
      </c>
      <c r="M2579" s="115">
        <v>0</v>
      </c>
      <c r="N2579" s="117">
        <v>41.063915664967801</v>
      </c>
      <c r="O2579" s="115">
        <v>0.65166750484320302</v>
      </c>
      <c r="P2579" s="115">
        <v>0.51012612660320078</v>
      </c>
      <c r="Q2579" s="115">
        <v>1.0703218802968519</v>
      </c>
      <c r="S2579" s="91">
        <v>0</v>
      </c>
      <c r="T2579" s="86">
        <f>IF(S2579=1,INDEX('LAD average need weights (Rx)'!N:N,MATCH(C2579,'LAD average need weights (Rx)'!B:B,0)),SUMPRODUCT(I$2:Q$2,I2579:Q2579)+$T$2)</f>
        <v>1.185175187351015</v>
      </c>
    </row>
    <row r="2580" spans="2:20" x14ac:dyDescent="0.2">
      <c r="B2580" s="102" t="s">
        <v>3959</v>
      </c>
      <c r="C2580" s="101" t="s">
        <v>7073</v>
      </c>
      <c r="D2580" s="119">
        <v>12012.698453539968</v>
      </c>
      <c r="E2580" s="119">
        <v>33487.611625386919</v>
      </c>
      <c r="F2580" s="119">
        <v>9316.5529172414917</v>
      </c>
      <c r="G2580" s="118">
        <v>0.77555871008283228</v>
      </c>
      <c r="I2580" s="115">
        <v>0.28619528619528617</v>
      </c>
      <c r="J2580" s="115">
        <v>0.1375768950088439</v>
      </c>
      <c r="K2580" s="116">
        <v>105.79257294429701</v>
      </c>
      <c r="L2580" s="115">
        <v>8.1326154718050436E-2</v>
      </c>
      <c r="M2580" s="115">
        <v>0</v>
      </c>
      <c r="N2580" s="117">
        <v>33.569688056125898</v>
      </c>
      <c r="O2580" s="115">
        <v>0.63402377974734925</v>
      </c>
      <c r="P2580" s="115">
        <v>0.40703311534132269</v>
      </c>
      <c r="Q2580" s="115">
        <v>0.93159177296822326</v>
      </c>
      <c r="S2580" s="91">
        <v>0</v>
      </c>
      <c r="T2580" s="86">
        <f>IF(S2580=1,INDEX('LAD average need weights (Rx)'!N:N,MATCH(C2580,'LAD average need weights (Rx)'!B:B,0)),SUMPRODUCT(I$2:Q$2,I2580:Q2580)+$T$2)</f>
        <v>1.0531830502144812</v>
      </c>
    </row>
    <row r="2581" spans="2:20" x14ac:dyDescent="0.2">
      <c r="B2581" s="102" t="s">
        <v>3958</v>
      </c>
      <c r="C2581" s="101" t="s">
        <v>7074</v>
      </c>
      <c r="D2581" s="119">
        <v>13679.35138708392</v>
      </c>
      <c r="E2581" s="119">
        <v>38069.989912513418</v>
      </c>
      <c r="F2581" s="119">
        <v>10591.411520966689</v>
      </c>
      <c r="G2581" s="118">
        <v>0.77426269866619024</v>
      </c>
      <c r="I2581" s="115">
        <v>0.31105990783410137</v>
      </c>
      <c r="J2581" s="115">
        <v>0.13207225815309767</v>
      </c>
      <c r="K2581" s="116">
        <v>116.373121735637</v>
      </c>
      <c r="L2581" s="115">
        <v>0.10640138408304499</v>
      </c>
      <c r="M2581" s="115">
        <v>0</v>
      </c>
      <c r="N2581" s="117">
        <v>36.248859633617201</v>
      </c>
      <c r="O2581" s="115">
        <v>0.67601357288218444</v>
      </c>
      <c r="P2581" s="115">
        <v>0.45155833001205797</v>
      </c>
      <c r="Q2581" s="115">
        <v>1.0666296107267785</v>
      </c>
      <c r="S2581" s="91">
        <v>0</v>
      </c>
      <c r="T2581" s="86">
        <f>IF(S2581=1,INDEX('LAD average need weights (Rx)'!N:N,MATCH(C2581,'LAD average need weights (Rx)'!B:B,0)),SUMPRODUCT(I$2:Q$2,I2581:Q2581)+$T$2)</f>
        <v>1.1427907422954799</v>
      </c>
    </row>
    <row r="2582" spans="2:20" x14ac:dyDescent="0.2">
      <c r="B2582" s="102" t="s">
        <v>3957</v>
      </c>
      <c r="C2582" s="101" t="s">
        <v>7073</v>
      </c>
      <c r="D2582" s="119">
        <v>13865.698533000163</v>
      </c>
      <c r="E2582" s="119">
        <v>30057.02428744538</v>
      </c>
      <c r="F2582" s="119">
        <v>8362.1328520338211</v>
      </c>
      <c r="G2582" s="118">
        <v>0.60308053230293923</v>
      </c>
      <c r="I2582" s="115">
        <v>0.23387096774193547</v>
      </c>
      <c r="J2582" s="115">
        <v>0.13300459220189956</v>
      </c>
      <c r="K2582" s="116">
        <v>105.29489524933599</v>
      </c>
      <c r="L2582" s="115">
        <v>7.6309794988610472E-2</v>
      </c>
      <c r="M2582" s="115">
        <v>0</v>
      </c>
      <c r="N2582" s="117">
        <v>33.695966951903202</v>
      </c>
      <c r="O2582" s="115">
        <v>0.69177088569986123</v>
      </c>
      <c r="P2582" s="115">
        <v>0.44666484574200155</v>
      </c>
      <c r="Q2582" s="115">
        <v>0.96102860462898998</v>
      </c>
      <c r="S2582" s="91">
        <v>0</v>
      </c>
      <c r="T2582" s="86">
        <f>IF(S2582=1,INDEX('LAD average need weights (Rx)'!N:N,MATCH(C2582,'LAD average need weights (Rx)'!B:B,0)),SUMPRODUCT(I$2:Q$2,I2582:Q2582)+$T$2)</f>
        <v>1.0557697013096523</v>
      </c>
    </row>
    <row r="2583" spans="2:20" x14ac:dyDescent="0.2">
      <c r="B2583" s="102" t="s">
        <v>3956</v>
      </c>
      <c r="C2583" s="101" t="s">
        <v>7073</v>
      </c>
      <c r="D2583" s="119">
        <v>7460.0535859797301</v>
      </c>
      <c r="E2583" s="119">
        <v>20978.002488984454</v>
      </c>
      <c r="F2583" s="119">
        <v>5836.2678256362278</v>
      </c>
      <c r="G2583" s="118">
        <v>0.78233591198390162</v>
      </c>
      <c r="I2583" s="115">
        <v>0.2879581151832461</v>
      </c>
      <c r="J2583" s="115">
        <v>0.10039695705784175</v>
      </c>
      <c r="K2583" s="116">
        <v>98.877259752616496</v>
      </c>
      <c r="L2583" s="115">
        <v>7.3012439156300707E-2</v>
      </c>
      <c r="M2583" s="115">
        <v>0</v>
      </c>
      <c r="N2583" s="117">
        <v>37.202761414077401</v>
      </c>
      <c r="O2583" s="115">
        <v>0.68633902794357537</v>
      </c>
      <c r="P2583" s="115">
        <v>0.39745708288347259</v>
      </c>
      <c r="Q2583" s="115">
        <v>0.98321123726596327</v>
      </c>
      <c r="S2583" s="91">
        <v>0</v>
      </c>
      <c r="T2583" s="86">
        <f>IF(S2583=1,INDEX('LAD average need weights (Rx)'!N:N,MATCH(C2583,'LAD average need weights (Rx)'!B:B,0)),SUMPRODUCT(I$2:Q$2,I2583:Q2583)+$T$2)</f>
        <v>1.0715552340006034</v>
      </c>
    </row>
    <row r="2584" spans="2:20" x14ac:dyDescent="0.2">
      <c r="B2584" s="102" t="s">
        <v>3955</v>
      </c>
      <c r="C2584" s="101" t="s">
        <v>7073</v>
      </c>
      <c r="D2584" s="119">
        <v>3992.9825523005939</v>
      </c>
      <c r="E2584" s="119">
        <v>11442.241406263822</v>
      </c>
      <c r="F2584" s="119">
        <v>3183.3338473291883</v>
      </c>
      <c r="G2584" s="118">
        <v>0.79723209546585194</v>
      </c>
      <c r="I2584" s="115">
        <v>0.23308270676691728</v>
      </c>
      <c r="J2584" s="115">
        <v>0.13199631852535229</v>
      </c>
      <c r="K2584" s="116">
        <v>105.212820512821</v>
      </c>
      <c r="L2584" s="115">
        <v>9.5238095238095233E-2</v>
      </c>
      <c r="M2584" s="115">
        <v>0</v>
      </c>
      <c r="N2584" s="117">
        <v>35.618867605633802</v>
      </c>
      <c r="O2584" s="115">
        <v>0.65235691578883603</v>
      </c>
      <c r="P2584" s="115">
        <v>0.43814922392158767</v>
      </c>
      <c r="Q2584" s="115">
        <v>0.96659568207669921</v>
      </c>
      <c r="S2584" s="91">
        <v>0</v>
      </c>
      <c r="T2584" s="86">
        <f>IF(S2584=1,INDEX('LAD average need weights (Rx)'!N:N,MATCH(C2584,'LAD average need weights (Rx)'!B:B,0)),SUMPRODUCT(I$2:Q$2,I2584:Q2584)+$T$2)</f>
        <v>1.0765598454047425</v>
      </c>
    </row>
    <row r="2585" spans="2:20" x14ac:dyDescent="0.2">
      <c r="B2585" s="102" t="s">
        <v>3954</v>
      </c>
      <c r="C2585" s="101" t="s">
        <v>7074</v>
      </c>
      <c r="D2585" s="119">
        <v>28739.700162443605</v>
      </c>
      <c r="E2585" s="119">
        <v>62210.876906686804</v>
      </c>
      <c r="F2585" s="119">
        <v>17307.622090604906</v>
      </c>
      <c r="G2585" s="118">
        <v>0.60221999508617408</v>
      </c>
      <c r="I2585" s="115">
        <v>0.15228426395939088</v>
      </c>
      <c r="J2585" s="115">
        <v>0.11246331070391077</v>
      </c>
      <c r="K2585" s="116">
        <v>110.812121212121</v>
      </c>
      <c r="L2585" s="115">
        <v>0.14572192513368984</v>
      </c>
      <c r="M2585" s="115">
        <v>0</v>
      </c>
      <c r="N2585" s="117">
        <v>39.038165615337</v>
      </c>
      <c r="O2585" s="115">
        <v>0.56258384961047903</v>
      </c>
      <c r="P2585" s="115">
        <v>0.43076391457492408</v>
      </c>
      <c r="Q2585" s="115">
        <v>1.0039388767572759</v>
      </c>
      <c r="S2585" s="91">
        <v>0</v>
      </c>
      <c r="T2585" s="86">
        <f>IF(S2585=1,INDEX('LAD average need weights (Rx)'!N:N,MATCH(C2585,'LAD average need weights (Rx)'!B:B,0)),SUMPRODUCT(I$2:Q$2,I2585:Q2585)+$T$2)</f>
        <v>1.1080042574582005</v>
      </c>
    </row>
    <row r="2586" spans="2:20" x14ac:dyDescent="0.2">
      <c r="B2586" s="102" t="s">
        <v>3953</v>
      </c>
      <c r="C2586" s="101" t="s">
        <v>7137</v>
      </c>
      <c r="D2586" s="119">
        <v>6867.2723573951862</v>
      </c>
      <c r="E2586" s="119">
        <v>21024.508281669769</v>
      </c>
      <c r="F2586" s="119">
        <v>5849.2061529005869</v>
      </c>
      <c r="G2586" s="118">
        <v>0.8517510080405839</v>
      </c>
      <c r="I2586" s="115">
        <v>0.2392857142857143</v>
      </c>
      <c r="J2586" s="115">
        <v>0.10583887941069797</v>
      </c>
      <c r="K2586" s="116">
        <v>117.39965229485399</v>
      </c>
      <c r="L2586" s="115">
        <v>7.4483775811209435E-2</v>
      </c>
      <c r="M2586" s="115">
        <v>0</v>
      </c>
      <c r="N2586" s="117">
        <v>34.2690050399722</v>
      </c>
      <c r="O2586" s="115">
        <v>0.67238087448642503</v>
      </c>
      <c r="P2586" s="115">
        <v>0.46677241847639261</v>
      </c>
      <c r="Q2586" s="115">
        <v>0.9962925389050431</v>
      </c>
      <c r="S2586" s="91">
        <v>0</v>
      </c>
      <c r="T2586" s="86">
        <f>IF(S2586=1,INDEX('LAD average need weights (Rx)'!N:N,MATCH(C2586,'LAD average need weights (Rx)'!B:B,0)),SUMPRODUCT(I$2:Q$2,I2586:Q2586)+$T$2)</f>
        <v>1.0672548134426978</v>
      </c>
    </row>
    <row r="2587" spans="2:20" x14ac:dyDescent="0.2">
      <c r="B2587" s="102" t="s">
        <v>3952</v>
      </c>
      <c r="C2587" s="101" t="s">
        <v>7074</v>
      </c>
      <c r="D2587" s="119">
        <v>7874.4621783878192</v>
      </c>
      <c r="E2587" s="119">
        <v>18628.284440834374</v>
      </c>
      <c r="F2587" s="119">
        <v>5182.5552592974609</v>
      </c>
      <c r="G2587" s="118">
        <v>0.65814720318569275</v>
      </c>
      <c r="I2587" s="115">
        <v>0.22527472527472528</v>
      </c>
      <c r="J2587" s="115">
        <v>0.13904741643668986</v>
      </c>
      <c r="K2587" s="116">
        <v>111.346033440057</v>
      </c>
      <c r="L2587" s="115">
        <v>0.10017678255745432</v>
      </c>
      <c r="M2587" s="115">
        <v>0</v>
      </c>
      <c r="N2587" s="117">
        <v>36.668267698328002</v>
      </c>
      <c r="O2587" s="115">
        <v>0.58456327180117507</v>
      </c>
      <c r="P2587" s="115">
        <v>0.42642780256430446</v>
      </c>
      <c r="Q2587" s="115">
        <v>1.0768868461147727</v>
      </c>
      <c r="S2587" s="91">
        <v>0</v>
      </c>
      <c r="T2587" s="86">
        <f>IF(S2587=1,INDEX('LAD average need weights (Rx)'!N:N,MATCH(C2587,'LAD average need weights (Rx)'!B:B,0)),SUMPRODUCT(I$2:Q$2,I2587:Q2587)+$T$2)</f>
        <v>1.1085857905205811</v>
      </c>
    </row>
    <row r="2588" spans="2:20" x14ac:dyDescent="0.2">
      <c r="B2588" s="102" t="s">
        <v>3951</v>
      </c>
      <c r="C2588" s="101" t="s">
        <v>7056</v>
      </c>
      <c r="D2588" s="119">
        <v>9813.9077012616999</v>
      </c>
      <c r="E2588" s="119">
        <v>26803.431417310916</v>
      </c>
      <c r="F2588" s="119">
        <v>7456.9542300150533</v>
      </c>
      <c r="G2588" s="118">
        <v>0.75983537414524172</v>
      </c>
      <c r="I2588" s="115">
        <v>0.24715909090909091</v>
      </c>
      <c r="J2588" s="115">
        <v>0.24177935757863653</v>
      </c>
      <c r="K2588" s="116">
        <v>138.246133310369</v>
      </c>
      <c r="L2588" s="115">
        <v>0.11997545259281989</v>
      </c>
      <c r="M2588" s="115">
        <v>0</v>
      </c>
      <c r="N2588" s="117">
        <v>40.452875215294497</v>
      </c>
      <c r="O2588" s="115">
        <v>0.64482079684712146</v>
      </c>
      <c r="P2588" s="115">
        <v>0.45567595912239783</v>
      </c>
      <c r="Q2588" s="115">
        <v>1.1025154422985775</v>
      </c>
      <c r="S2588" s="91">
        <v>0</v>
      </c>
      <c r="T2588" s="86">
        <f>IF(S2588=1,INDEX('LAD average need weights (Rx)'!N:N,MATCH(C2588,'LAD average need weights (Rx)'!B:B,0)),SUMPRODUCT(I$2:Q$2,I2588:Q2588)+$T$2)</f>
        <v>1.2456377200450768</v>
      </c>
    </row>
    <row r="2589" spans="2:20" x14ac:dyDescent="0.2">
      <c r="B2589" s="102" t="s">
        <v>3950</v>
      </c>
      <c r="C2589" s="101" t="s">
        <v>7056</v>
      </c>
      <c r="D2589" s="119">
        <v>12145.501410765808</v>
      </c>
      <c r="E2589" s="119">
        <v>28979.298334036248</v>
      </c>
      <c r="F2589" s="119">
        <v>8062.2998574463863</v>
      </c>
      <c r="G2589" s="118">
        <v>0.66380955258874208</v>
      </c>
      <c r="I2589" s="115">
        <v>0.17460317460317459</v>
      </c>
      <c r="J2589" s="115">
        <v>0.11285369889087171</v>
      </c>
      <c r="K2589" s="116">
        <v>99.1054196379594</v>
      </c>
      <c r="L2589" s="115">
        <v>0.170363378952336</v>
      </c>
      <c r="M2589" s="115">
        <v>0</v>
      </c>
      <c r="N2589" s="117">
        <v>31.551417507678799</v>
      </c>
      <c r="O2589" s="115">
        <v>0.6373905808694359</v>
      </c>
      <c r="P2589" s="115">
        <v>0.20130205006211571</v>
      </c>
      <c r="Q2589" s="115">
        <v>1.0581532112752363</v>
      </c>
      <c r="S2589" s="91">
        <v>0</v>
      </c>
      <c r="T2589" s="86">
        <f>IF(S2589=1,INDEX('LAD average need weights (Rx)'!N:N,MATCH(C2589,'LAD average need weights (Rx)'!B:B,0)),SUMPRODUCT(I$2:Q$2,I2589:Q2589)+$T$2)</f>
        <v>1.0550579310987425</v>
      </c>
    </row>
    <row r="2590" spans="2:20" x14ac:dyDescent="0.2">
      <c r="B2590" s="102" t="s">
        <v>3949</v>
      </c>
      <c r="C2590" s="101" t="s">
        <v>7074</v>
      </c>
      <c r="D2590" s="119">
        <v>8161.6883290113337</v>
      </c>
      <c r="E2590" s="119">
        <v>18093.741027492317</v>
      </c>
      <c r="F2590" s="119">
        <v>5033.8405031460024</v>
      </c>
      <c r="G2590" s="118">
        <v>0.61676460803493793</v>
      </c>
      <c r="I2590" s="115">
        <v>0.25</v>
      </c>
      <c r="J2590" s="115">
        <v>9.8791704180974799E-2</v>
      </c>
      <c r="K2590" s="116">
        <v>116.661114072495</v>
      </c>
      <c r="L2590" s="115">
        <v>7.0019723865877709E-2</v>
      </c>
      <c r="M2590" s="115">
        <v>0</v>
      </c>
      <c r="N2590" s="117">
        <v>39.977418710021297</v>
      </c>
      <c r="O2590" s="115">
        <v>0.61600142092132937</v>
      </c>
      <c r="P2590" s="115">
        <v>0.47630914218480841</v>
      </c>
      <c r="Q2590" s="115">
        <v>1.0136181155604131</v>
      </c>
      <c r="S2590" s="91">
        <v>0</v>
      </c>
      <c r="T2590" s="86">
        <f>IF(S2590=1,INDEX('LAD average need weights (Rx)'!N:N,MATCH(C2590,'LAD average need weights (Rx)'!B:B,0)),SUMPRODUCT(I$2:Q$2,I2590:Q2590)+$T$2)</f>
        <v>1.1054396725159645</v>
      </c>
    </row>
    <row r="2591" spans="2:20" x14ac:dyDescent="0.2">
      <c r="B2591" s="102" t="s">
        <v>3948</v>
      </c>
      <c r="C2591" s="101" t="s">
        <v>7056</v>
      </c>
      <c r="D2591" s="119">
        <v>13912.328611386371</v>
      </c>
      <c r="E2591" s="119">
        <v>38056.580324866984</v>
      </c>
      <c r="F2591" s="119">
        <v>10587.68085380822</v>
      </c>
      <c r="G2591" s="118">
        <v>0.76102866382431955</v>
      </c>
      <c r="I2591" s="115">
        <v>0.28095238095238095</v>
      </c>
      <c r="J2591" s="115">
        <v>0.14088707131060951</v>
      </c>
      <c r="K2591" s="116">
        <v>107.21080421377199</v>
      </c>
      <c r="L2591" s="115">
        <v>0.11463939720129171</v>
      </c>
      <c r="M2591" s="115">
        <v>0</v>
      </c>
      <c r="N2591" s="117">
        <v>34.850969428387899</v>
      </c>
      <c r="O2591" s="115">
        <v>0.65804467092675445</v>
      </c>
      <c r="P2591" s="115">
        <v>0.3387650464137037</v>
      </c>
      <c r="Q2591" s="115">
        <v>1.0672385322212592</v>
      </c>
      <c r="S2591" s="91">
        <v>0</v>
      </c>
      <c r="T2591" s="86">
        <f>IF(S2591=1,INDEX('LAD average need weights (Rx)'!N:N,MATCH(C2591,'LAD average need weights (Rx)'!B:B,0)),SUMPRODUCT(I$2:Q$2,I2591:Q2591)+$T$2)</f>
        <v>1.110876094059688</v>
      </c>
    </row>
    <row r="2592" spans="2:20" x14ac:dyDescent="0.2">
      <c r="B2592" s="102" t="s">
        <v>3947</v>
      </c>
      <c r="C2592" s="101" t="s">
        <v>7056</v>
      </c>
      <c r="D2592" s="119">
        <v>8041.755495047888</v>
      </c>
      <c r="E2592" s="119">
        <v>22370.728446613768</v>
      </c>
      <c r="F2592" s="119">
        <v>6223.7366373454724</v>
      </c>
      <c r="G2592" s="118">
        <v>0.77392761333990434</v>
      </c>
      <c r="I2592" s="115">
        <v>0.17050691244239632</v>
      </c>
      <c r="J2592" s="115">
        <v>0.12750281953178078</v>
      </c>
      <c r="K2592" s="116">
        <v>106.47629344653799</v>
      </c>
      <c r="L2592" s="115">
        <v>0.11505922165820642</v>
      </c>
      <c r="M2592" s="115">
        <v>0</v>
      </c>
      <c r="N2592" s="117">
        <v>33.848043778190501</v>
      </c>
      <c r="O2592" s="115">
        <v>0.66598435234412146</v>
      </c>
      <c r="P2592" s="115">
        <v>0.31142629644216713</v>
      </c>
      <c r="Q2592" s="115">
        <v>1.060980029917433</v>
      </c>
      <c r="S2592" s="91">
        <v>0</v>
      </c>
      <c r="T2592" s="86">
        <f>IF(S2592=1,INDEX('LAD average need weights (Rx)'!N:N,MATCH(C2592,'LAD average need weights (Rx)'!B:B,0)),SUMPRODUCT(I$2:Q$2,I2592:Q2592)+$T$2)</f>
        <v>1.0692487339412191</v>
      </c>
    </row>
    <row r="2593" spans="2:20" x14ac:dyDescent="0.2">
      <c r="B2593" s="102" t="s">
        <v>3946</v>
      </c>
      <c r="C2593" s="101" t="s">
        <v>7074</v>
      </c>
      <c r="D2593" s="119">
        <v>11930.291055066402</v>
      </c>
      <c r="E2593" s="119">
        <v>30201.663034336609</v>
      </c>
      <c r="F2593" s="119">
        <v>8402.3726444194344</v>
      </c>
      <c r="G2593" s="118">
        <v>0.7042889905733879</v>
      </c>
      <c r="I2593" s="115">
        <v>0.25684931506849318</v>
      </c>
      <c r="J2593" s="115">
        <v>0.12592376214715825</v>
      </c>
      <c r="K2593" s="116">
        <v>121.20995750434599</v>
      </c>
      <c r="L2593" s="115">
        <v>0.12885348112227227</v>
      </c>
      <c r="M2593" s="115">
        <v>0</v>
      </c>
      <c r="N2593" s="117">
        <v>36.196213540660601</v>
      </c>
      <c r="O2593" s="115">
        <v>0.58058758414769451</v>
      </c>
      <c r="P2593" s="115">
        <v>0.39283289886715528</v>
      </c>
      <c r="Q2593" s="115">
        <v>1.0406650180963948</v>
      </c>
      <c r="S2593" s="91">
        <v>0</v>
      </c>
      <c r="T2593" s="86">
        <f>IF(S2593=1,INDEX('LAD average need weights (Rx)'!N:N,MATCH(C2593,'LAD average need weights (Rx)'!B:B,0)),SUMPRODUCT(I$2:Q$2,I2593:Q2593)+$T$2)</f>
        <v>1.1210170723947088</v>
      </c>
    </row>
    <row r="2594" spans="2:20" x14ac:dyDescent="0.2">
      <c r="B2594" s="102" t="s">
        <v>3945</v>
      </c>
      <c r="C2594" s="101" t="s">
        <v>7074</v>
      </c>
      <c r="D2594" s="119">
        <v>4319.5383000059783</v>
      </c>
      <c r="E2594" s="119">
        <v>11175.394654618263</v>
      </c>
      <c r="F2594" s="119">
        <v>3109.0946955404374</v>
      </c>
      <c r="G2594" s="118">
        <v>0.71977477211769003</v>
      </c>
      <c r="I2594" s="115">
        <v>0.30921052631578949</v>
      </c>
      <c r="J2594" s="115">
        <v>0.1021877563262483</v>
      </c>
      <c r="K2594" s="116">
        <v>109.030422039859</v>
      </c>
      <c r="L2594" s="115">
        <v>6.777996070726916E-2</v>
      </c>
      <c r="M2594" s="115">
        <v>0</v>
      </c>
      <c r="N2594" s="117">
        <v>33.548324150058598</v>
      </c>
      <c r="O2594" s="115">
        <v>0.64704055589090226</v>
      </c>
      <c r="P2594" s="115">
        <v>0.41028509062658675</v>
      </c>
      <c r="Q2594" s="115">
        <v>1.052172106705406</v>
      </c>
      <c r="S2594" s="91">
        <v>0</v>
      </c>
      <c r="T2594" s="86">
        <f>IF(S2594=1,INDEX('LAD average need weights (Rx)'!N:N,MATCH(C2594,'LAD average need weights (Rx)'!B:B,0)),SUMPRODUCT(I$2:Q$2,I2594:Q2594)+$T$2)</f>
        <v>1.0654404482511164</v>
      </c>
    </row>
    <row r="2595" spans="2:20" x14ac:dyDescent="0.2">
      <c r="B2595" s="102" t="s">
        <v>3944</v>
      </c>
      <c r="C2595" s="101" t="s">
        <v>7073</v>
      </c>
      <c r="D2595" s="119">
        <v>4938.3400833862988</v>
      </c>
      <c r="E2595" s="119">
        <v>15028.807611245256</v>
      </c>
      <c r="F2595" s="119">
        <v>4181.1486277230251</v>
      </c>
      <c r="G2595" s="118">
        <v>0.84667085642589945</v>
      </c>
      <c r="I2595" s="115">
        <v>0.17616580310880828</v>
      </c>
      <c r="J2595" s="115">
        <v>0.13648674891940274</v>
      </c>
      <c r="K2595" s="116">
        <v>118.130668777206</v>
      </c>
      <c r="L2595" s="115">
        <v>0.10069930069930071</v>
      </c>
      <c r="M2595" s="115">
        <v>0</v>
      </c>
      <c r="N2595" s="117">
        <v>36.463386822318903</v>
      </c>
      <c r="O2595" s="115">
        <v>0.69561865036360104</v>
      </c>
      <c r="P2595" s="115">
        <v>0.37693334125325284</v>
      </c>
      <c r="Q2595" s="115">
        <v>0.97152437098975197</v>
      </c>
      <c r="S2595" s="91">
        <v>0</v>
      </c>
      <c r="T2595" s="86">
        <f>IF(S2595=1,INDEX('LAD average need weights (Rx)'!N:N,MATCH(C2595,'LAD average need weights (Rx)'!B:B,0)),SUMPRODUCT(I$2:Q$2,I2595:Q2595)+$T$2)</f>
        <v>1.0900384008141284</v>
      </c>
    </row>
    <row r="2596" spans="2:20" x14ac:dyDescent="0.2">
      <c r="B2596" s="102" t="s">
        <v>3943</v>
      </c>
      <c r="C2596" s="101" t="s">
        <v>7074</v>
      </c>
      <c r="D2596" s="119">
        <v>15704.07862141745</v>
      </c>
      <c r="E2596" s="119">
        <v>39463.215395828702</v>
      </c>
      <c r="F2596" s="119">
        <v>10979.019305187288</v>
      </c>
      <c r="G2596" s="118">
        <v>0.69911897220216046</v>
      </c>
      <c r="I2596" s="115">
        <v>0.29850746268656714</v>
      </c>
      <c r="J2596" s="115">
        <v>0.11137851242279605</v>
      </c>
      <c r="K2596" s="116">
        <v>126.923785950024</v>
      </c>
      <c r="L2596" s="115">
        <v>0.13074626865671643</v>
      </c>
      <c r="M2596" s="115">
        <v>0</v>
      </c>
      <c r="N2596" s="117">
        <v>50.137168015081301</v>
      </c>
      <c r="O2596" s="115">
        <v>0.65081407162134053</v>
      </c>
      <c r="P2596" s="115">
        <v>0.53955340972689558</v>
      </c>
      <c r="Q2596" s="115">
        <v>1.1008131555537417</v>
      </c>
      <c r="S2596" s="91">
        <v>0</v>
      </c>
      <c r="T2596" s="86">
        <f>IF(S2596=1,INDEX('LAD average need weights (Rx)'!N:N,MATCH(C2596,'LAD average need weights (Rx)'!B:B,0)),SUMPRODUCT(I$2:Q$2,I2596:Q2596)+$T$2)</f>
        <v>1.2797878604274908</v>
      </c>
    </row>
    <row r="2597" spans="2:20" x14ac:dyDescent="0.2">
      <c r="B2597" s="102" t="s">
        <v>3942</v>
      </c>
      <c r="C2597" s="101" t="s">
        <v>7073</v>
      </c>
      <c r="D2597" s="119">
        <v>6126.3304297992954</v>
      </c>
      <c r="E2597" s="119">
        <v>17213.253257469401</v>
      </c>
      <c r="F2597" s="119">
        <v>4788.8809343906223</v>
      </c>
      <c r="G2597" s="118">
        <v>0.78168831885019807</v>
      </c>
      <c r="I2597" s="115">
        <v>0.24352331606217617</v>
      </c>
      <c r="J2597" s="115">
        <v>0.15313680810832536</v>
      </c>
      <c r="K2597" s="116">
        <v>103.958545341033</v>
      </c>
      <c r="L2597" s="115">
        <v>9.3649085037674926E-2</v>
      </c>
      <c r="M2597" s="115">
        <v>0</v>
      </c>
      <c r="N2597" s="117">
        <v>36.519669007490698</v>
      </c>
      <c r="O2597" s="115">
        <v>0.6757314578143454</v>
      </c>
      <c r="P2597" s="115">
        <v>0.46662070321449173</v>
      </c>
      <c r="Q2597" s="115">
        <v>0.95853851319992622</v>
      </c>
      <c r="S2597" s="91">
        <v>0</v>
      </c>
      <c r="T2597" s="86">
        <f>IF(S2597=1,INDEX('LAD average need weights (Rx)'!N:N,MATCH(C2597,'LAD average need weights (Rx)'!B:B,0)),SUMPRODUCT(I$2:Q$2,I2597:Q2597)+$T$2)</f>
        <v>1.0978089902867099</v>
      </c>
    </row>
    <row r="2598" spans="2:20" x14ac:dyDescent="0.2">
      <c r="B2598" s="102" t="s">
        <v>3941</v>
      </c>
      <c r="C2598" s="101" t="s">
        <v>7073</v>
      </c>
      <c r="D2598" s="119">
        <v>13961.338646759257</v>
      </c>
      <c r="E2598" s="119">
        <v>39682.775977018056</v>
      </c>
      <c r="F2598" s="119">
        <v>11040.103021639619</v>
      </c>
      <c r="G2598" s="118">
        <v>0.79076249784989472</v>
      </c>
      <c r="I2598" s="115">
        <v>0.29100529100529099</v>
      </c>
      <c r="J2598" s="115">
        <v>0.11443976699168046</v>
      </c>
      <c r="K2598" s="116">
        <v>112.80883032088499</v>
      </c>
      <c r="L2598" s="115">
        <v>9.4940152339499456E-2</v>
      </c>
      <c r="M2598" s="115">
        <v>0</v>
      </c>
      <c r="N2598" s="117">
        <v>39.426720939490501</v>
      </c>
      <c r="O2598" s="115">
        <v>0.69994989245277972</v>
      </c>
      <c r="P2598" s="115">
        <v>0.52975610826375397</v>
      </c>
      <c r="Q2598" s="115">
        <v>1.0096007568595164</v>
      </c>
      <c r="S2598" s="91">
        <v>0</v>
      </c>
      <c r="T2598" s="86">
        <f>IF(S2598=1,INDEX('LAD average need weights (Rx)'!N:N,MATCH(C2598,'LAD average need weights (Rx)'!B:B,0)),SUMPRODUCT(I$2:Q$2,I2598:Q2598)+$T$2)</f>
        <v>1.144510499237853</v>
      </c>
    </row>
    <row r="2599" spans="2:20" x14ac:dyDescent="0.2">
      <c r="B2599" s="102" t="s">
        <v>3940</v>
      </c>
      <c r="C2599" s="101" t="s">
        <v>7056</v>
      </c>
      <c r="D2599" s="119">
        <v>7344.1168507622133</v>
      </c>
      <c r="E2599" s="119">
        <v>19434.381435850912</v>
      </c>
      <c r="F2599" s="119">
        <v>5406.8186494285019</v>
      </c>
      <c r="G2599" s="118">
        <v>0.73621086909413103</v>
      </c>
      <c r="I2599" s="115">
        <v>0.25136612021857924</v>
      </c>
      <c r="J2599" s="115">
        <v>0.12220909935856353</v>
      </c>
      <c r="K2599" s="116">
        <v>101.052974878801</v>
      </c>
      <c r="L2599" s="115">
        <v>0.16259398496240601</v>
      </c>
      <c r="M2599" s="115">
        <v>0</v>
      </c>
      <c r="N2599" s="117">
        <v>30.614421992067001</v>
      </c>
      <c r="O2599" s="115">
        <v>0.63822832563847043</v>
      </c>
      <c r="P2599" s="115">
        <v>0.17854579663692746</v>
      </c>
      <c r="Q2599" s="115">
        <v>1.0480597486927785</v>
      </c>
      <c r="S2599" s="91">
        <v>0</v>
      </c>
      <c r="T2599" s="86">
        <f>IF(S2599=1,INDEX('LAD average need weights (Rx)'!N:N,MATCH(C2599,'LAD average need weights (Rx)'!B:B,0)),SUMPRODUCT(I$2:Q$2,I2599:Q2599)+$T$2)</f>
        <v>1.0614167032037733</v>
      </c>
    </row>
    <row r="2600" spans="2:20" x14ac:dyDescent="0.2">
      <c r="B2600" s="102" t="s">
        <v>3939</v>
      </c>
      <c r="C2600" s="101" t="s">
        <v>7073</v>
      </c>
      <c r="D2600" s="119">
        <v>11416.10062980074</v>
      </c>
      <c r="E2600" s="119">
        <v>26174.153710191502</v>
      </c>
      <c r="F2600" s="119">
        <v>7281.8835464559461</v>
      </c>
      <c r="G2600" s="118">
        <v>0.63786084080646777</v>
      </c>
      <c r="I2600" s="115">
        <v>0.18128654970760233</v>
      </c>
      <c r="J2600" s="115">
        <v>0.12978687810399187</v>
      </c>
      <c r="K2600" s="116">
        <v>110.723494170984</v>
      </c>
      <c r="L2600" s="115">
        <v>5.6010340370529946E-2</v>
      </c>
      <c r="M2600" s="115">
        <v>0</v>
      </c>
      <c r="N2600" s="117">
        <v>33.214062813663602</v>
      </c>
      <c r="O2600" s="115">
        <v>0.64981713950245568</v>
      </c>
      <c r="P2600" s="115">
        <v>0.38275703467689953</v>
      </c>
      <c r="Q2600" s="115">
        <v>0.97419302167820265</v>
      </c>
      <c r="S2600" s="91">
        <v>0</v>
      </c>
      <c r="T2600" s="86">
        <f>IF(S2600=1,INDEX('LAD average need weights (Rx)'!N:N,MATCH(C2600,'LAD average need weights (Rx)'!B:B,0)),SUMPRODUCT(I$2:Q$2,I2600:Q2600)+$T$2)</f>
        <v>1.0226817594129129</v>
      </c>
    </row>
    <row r="2601" spans="2:20" x14ac:dyDescent="0.2">
      <c r="B2601" s="102" t="s">
        <v>3938</v>
      </c>
      <c r="C2601" s="101" t="s">
        <v>7056</v>
      </c>
      <c r="D2601" s="119">
        <v>11430.565297639367</v>
      </c>
      <c r="E2601" s="119">
        <v>32449.485476648479</v>
      </c>
      <c r="F2601" s="119">
        <v>9027.7369423165546</v>
      </c>
      <c r="G2601" s="118">
        <v>0.78978919303150796</v>
      </c>
      <c r="I2601" s="115">
        <v>0.22422680412371135</v>
      </c>
      <c r="J2601" s="115">
        <v>0.13096804913537083</v>
      </c>
      <c r="K2601" s="116">
        <v>107.64843438913999</v>
      </c>
      <c r="L2601" s="115">
        <v>0.13065881486934119</v>
      </c>
      <c r="M2601" s="115">
        <v>0</v>
      </c>
      <c r="N2601" s="117">
        <v>30.147157104072399</v>
      </c>
      <c r="O2601" s="115">
        <v>0.63460271243421607</v>
      </c>
      <c r="P2601" s="115">
        <v>0.16682088472835432</v>
      </c>
      <c r="Q2601" s="115">
        <v>1.0345139077298851</v>
      </c>
      <c r="S2601" s="91">
        <v>0</v>
      </c>
      <c r="T2601" s="86">
        <f>IF(S2601=1,INDEX('LAD average need weights (Rx)'!N:N,MATCH(C2601,'LAD average need weights (Rx)'!B:B,0)),SUMPRODUCT(I$2:Q$2,I2601:Q2601)+$T$2)</f>
        <v>1.0385369799323834</v>
      </c>
    </row>
    <row r="2602" spans="2:20" x14ac:dyDescent="0.2">
      <c r="B2602" s="102" t="s">
        <v>3937</v>
      </c>
      <c r="C2602" s="101" t="s">
        <v>7056</v>
      </c>
      <c r="D2602" s="119">
        <v>9392.8291245363998</v>
      </c>
      <c r="E2602" s="119">
        <v>25352.263734391501</v>
      </c>
      <c r="F2602" s="119">
        <v>7053.2264078893322</v>
      </c>
      <c r="G2602" s="118">
        <v>0.75091607803920923</v>
      </c>
      <c r="I2602" s="115">
        <v>0.16956521739130434</v>
      </c>
      <c r="J2602" s="115">
        <v>0.12900272330672932</v>
      </c>
      <c r="K2602" s="116">
        <v>112.035945237402</v>
      </c>
      <c r="L2602" s="115">
        <v>0.10940695296523517</v>
      </c>
      <c r="M2602" s="115">
        <v>0</v>
      </c>
      <c r="N2602" s="117">
        <v>31.881506262744001</v>
      </c>
      <c r="O2602" s="115">
        <v>0.6359605961538799</v>
      </c>
      <c r="P2602" s="115">
        <v>0.33103135991470511</v>
      </c>
      <c r="Q2602" s="115">
        <v>1.0372680513167782</v>
      </c>
      <c r="S2602" s="91">
        <v>0</v>
      </c>
      <c r="T2602" s="86">
        <f>IF(S2602=1,INDEX('LAD average need weights (Rx)'!N:N,MATCH(C2602,'LAD average need weights (Rx)'!B:B,0)),SUMPRODUCT(I$2:Q$2,I2602:Q2602)+$T$2)</f>
        <v>1.0488046226969094</v>
      </c>
    </row>
    <row r="2603" spans="2:20" x14ac:dyDescent="0.2">
      <c r="B2603" s="102" t="s">
        <v>3936</v>
      </c>
      <c r="C2603" s="101" t="s">
        <v>7074</v>
      </c>
      <c r="D2603" s="119">
        <v>12041.65488956946</v>
      </c>
      <c r="E2603" s="119">
        <v>31906.751970064295</v>
      </c>
      <c r="F2603" s="119">
        <v>8876.743629009663</v>
      </c>
      <c r="G2603" s="118">
        <v>0.7371697420674912</v>
      </c>
      <c r="I2603" s="115">
        <v>0.24468085106382978</v>
      </c>
      <c r="J2603" s="115">
        <v>7.2311386308391998E-2</v>
      </c>
      <c r="K2603" s="116">
        <v>99.9141987605135</v>
      </c>
      <c r="L2603" s="115">
        <v>9.261261261261261E-2</v>
      </c>
      <c r="M2603" s="115">
        <v>0</v>
      </c>
      <c r="N2603" s="117">
        <v>20.2744184373617</v>
      </c>
      <c r="O2603" s="115">
        <v>0.62575801850530932</v>
      </c>
      <c r="P2603" s="115">
        <v>0.2248671995239907</v>
      </c>
      <c r="Q2603" s="115">
        <v>0.97966815307133137</v>
      </c>
      <c r="S2603" s="91">
        <v>0</v>
      </c>
      <c r="T2603" s="86">
        <f>IF(S2603=1,INDEX('LAD average need weights (Rx)'!N:N,MATCH(C2603,'LAD average need weights (Rx)'!B:B,0)),SUMPRODUCT(I$2:Q$2,I2603:Q2603)+$T$2)</f>
        <v>0.89992157994079391</v>
      </c>
    </row>
    <row r="2604" spans="2:20" x14ac:dyDescent="0.2">
      <c r="B2604" s="102" t="s">
        <v>3935</v>
      </c>
      <c r="C2604" s="101" t="s">
        <v>7073</v>
      </c>
      <c r="D2604" s="119">
        <v>5248.6537053367329</v>
      </c>
      <c r="E2604" s="119">
        <v>15900.746425673682</v>
      </c>
      <c r="F2604" s="119">
        <v>4423.7298006084884</v>
      </c>
      <c r="G2604" s="118">
        <v>0.84283133332087101</v>
      </c>
      <c r="I2604" s="115">
        <v>0.20454545454545456</v>
      </c>
      <c r="J2604" s="115">
        <v>0.11534905882266758</v>
      </c>
      <c r="K2604" s="116">
        <v>98.921060260923596</v>
      </c>
      <c r="L2604" s="115">
        <v>0.12948960302457466</v>
      </c>
      <c r="M2604" s="115">
        <v>0</v>
      </c>
      <c r="N2604" s="117">
        <v>33.255740111824402</v>
      </c>
      <c r="O2604" s="115">
        <v>0.65133116521076706</v>
      </c>
      <c r="P2604" s="115">
        <v>0.37588836459064967</v>
      </c>
      <c r="Q2604" s="115">
        <v>0.97045033195163766</v>
      </c>
      <c r="S2604" s="91">
        <v>0</v>
      </c>
      <c r="T2604" s="86">
        <f>IF(S2604=1,INDEX('LAD average need weights (Rx)'!N:N,MATCH(C2604,'LAD average need weights (Rx)'!B:B,0)),SUMPRODUCT(I$2:Q$2,I2604:Q2604)+$T$2)</f>
        <v>1.0525046949107644</v>
      </c>
    </row>
    <row r="2605" spans="2:20" x14ac:dyDescent="0.2">
      <c r="B2605" s="102" t="s">
        <v>3934</v>
      </c>
      <c r="C2605" s="101" t="s">
        <v>7074</v>
      </c>
      <c r="D2605" s="119">
        <v>14742.438664362684</v>
      </c>
      <c r="E2605" s="119">
        <v>34236.695698590658</v>
      </c>
      <c r="F2605" s="119">
        <v>9524.9548028562531</v>
      </c>
      <c r="G2605" s="118">
        <v>0.64609085509585307</v>
      </c>
      <c r="I2605" s="115">
        <v>0.19125683060109289</v>
      </c>
      <c r="J2605" s="115">
        <v>9.5434024194629485E-2</v>
      </c>
      <c r="K2605" s="116">
        <v>106.26661061734301</v>
      </c>
      <c r="L2605" s="115">
        <v>8.4974093264248707E-2</v>
      </c>
      <c r="M2605" s="115">
        <v>0</v>
      </c>
      <c r="N2605" s="117">
        <v>35.911607923169299</v>
      </c>
      <c r="O2605" s="115">
        <v>0.53247893440470384</v>
      </c>
      <c r="P2605" s="115">
        <v>0.33316889156723661</v>
      </c>
      <c r="Q2605" s="115">
        <v>0.95015827432026412</v>
      </c>
      <c r="S2605" s="91">
        <v>0</v>
      </c>
      <c r="T2605" s="86">
        <f>IF(S2605=1,INDEX('LAD average need weights (Rx)'!N:N,MATCH(C2605,'LAD average need weights (Rx)'!B:B,0)),SUMPRODUCT(I$2:Q$2,I2605:Q2605)+$T$2)</f>
        <v>1.0170750789087426</v>
      </c>
    </row>
    <row r="2606" spans="2:20" x14ac:dyDescent="0.2">
      <c r="B2606" s="102" t="s">
        <v>3933</v>
      </c>
      <c r="C2606" s="101" t="s">
        <v>7074</v>
      </c>
      <c r="D2606" s="119">
        <v>9811.4709897982157</v>
      </c>
      <c r="E2606" s="119">
        <v>26361.167905535494</v>
      </c>
      <c r="F2606" s="119">
        <v>7333.9125674171419</v>
      </c>
      <c r="G2606" s="118">
        <v>0.74748348897355021</v>
      </c>
      <c r="I2606" s="115">
        <v>0.28799999999999998</v>
      </c>
      <c r="J2606" s="115">
        <v>9.6171715125600424E-2</v>
      </c>
      <c r="K2606" s="116">
        <v>115.497937522615</v>
      </c>
      <c r="L2606" s="115">
        <v>9.3266415725637805E-2</v>
      </c>
      <c r="M2606" s="115">
        <v>0</v>
      </c>
      <c r="N2606" s="117">
        <v>38.775322961891</v>
      </c>
      <c r="O2606" s="115">
        <v>0.62799302379065014</v>
      </c>
      <c r="P2606" s="115">
        <v>0.44159442620763417</v>
      </c>
      <c r="Q2606" s="115">
        <v>1.025796229396684</v>
      </c>
      <c r="S2606" s="91">
        <v>0</v>
      </c>
      <c r="T2606" s="86">
        <f>IF(S2606=1,INDEX('LAD average need weights (Rx)'!N:N,MATCH(C2606,'LAD average need weights (Rx)'!B:B,0)),SUMPRODUCT(I$2:Q$2,I2606:Q2606)+$T$2)</f>
        <v>1.1164698898473717</v>
      </c>
    </row>
    <row r="2607" spans="2:20" x14ac:dyDescent="0.2">
      <c r="B2607" s="102" t="s">
        <v>3932</v>
      </c>
      <c r="C2607" s="101" t="s">
        <v>7056</v>
      </c>
      <c r="D2607" s="119">
        <v>7275.7673885358645</v>
      </c>
      <c r="E2607" s="119">
        <v>22573.040101987885</v>
      </c>
      <c r="F2607" s="119">
        <v>6280.0215484389464</v>
      </c>
      <c r="G2607" s="118">
        <v>0.86314215574485309</v>
      </c>
      <c r="I2607" s="115">
        <v>0.24193548387096775</v>
      </c>
      <c r="J2607" s="115">
        <v>0.11493375208922381</v>
      </c>
      <c r="K2607" s="116">
        <v>110.926305433631</v>
      </c>
      <c r="L2607" s="115">
        <v>0.13337940566689702</v>
      </c>
      <c r="M2607" s="115">
        <v>0</v>
      </c>
      <c r="N2607" s="117">
        <v>30.1925201997276</v>
      </c>
      <c r="O2607" s="115">
        <v>0.66209434031810843</v>
      </c>
      <c r="P2607" s="115">
        <v>0.25710355682433894</v>
      </c>
      <c r="Q2607" s="115">
        <v>1.0390911162118219</v>
      </c>
      <c r="S2607" s="91">
        <v>0</v>
      </c>
      <c r="T2607" s="86">
        <f>IF(S2607=1,INDEX('LAD average need weights (Rx)'!N:N,MATCH(C2607,'LAD average need weights (Rx)'!B:B,0)),SUMPRODUCT(I$2:Q$2,I2607:Q2607)+$T$2)</f>
        <v>1.0545262773959658</v>
      </c>
    </row>
    <row r="2608" spans="2:20" x14ac:dyDescent="0.2">
      <c r="B2608" s="102" t="s">
        <v>3931</v>
      </c>
      <c r="C2608" s="101" t="s">
        <v>7074</v>
      </c>
      <c r="D2608" s="119">
        <v>10099.063680245417</v>
      </c>
      <c r="E2608" s="119">
        <v>24813.601035556112</v>
      </c>
      <c r="F2608" s="119">
        <v>6903.3656296892077</v>
      </c>
      <c r="G2608" s="118">
        <v>0.68356491732919233</v>
      </c>
      <c r="I2608" s="115">
        <v>0.2612359550561798</v>
      </c>
      <c r="J2608" s="115">
        <v>0.1493154465488305</v>
      </c>
      <c r="K2608" s="116">
        <v>116.700373624154</v>
      </c>
      <c r="L2608" s="115">
        <v>0.13391502276176023</v>
      </c>
      <c r="M2608" s="115">
        <v>0</v>
      </c>
      <c r="N2608" s="117">
        <v>40.1213340401899</v>
      </c>
      <c r="O2608" s="115">
        <v>0.59259136471782103</v>
      </c>
      <c r="P2608" s="115">
        <v>0.55448055006792152</v>
      </c>
      <c r="Q2608" s="115">
        <v>1.0648582891388649</v>
      </c>
      <c r="S2608" s="91">
        <v>0</v>
      </c>
      <c r="T2608" s="86">
        <f>IF(S2608=1,INDEX('LAD average need weights (Rx)'!N:N,MATCH(C2608,'LAD average need weights (Rx)'!B:B,0)),SUMPRODUCT(I$2:Q$2,I2608:Q2608)+$T$2)</f>
        <v>1.185829202197189</v>
      </c>
    </row>
    <row r="2609" spans="2:20" x14ac:dyDescent="0.2">
      <c r="B2609" s="102" t="s">
        <v>3930</v>
      </c>
      <c r="C2609" s="101" t="s">
        <v>7056</v>
      </c>
      <c r="D2609" s="119">
        <v>5614.128470171212</v>
      </c>
      <c r="E2609" s="119">
        <v>15110.186188375532</v>
      </c>
      <c r="F2609" s="119">
        <v>4203.7888753658062</v>
      </c>
      <c r="G2609" s="118">
        <v>0.74878743828204641</v>
      </c>
      <c r="I2609" s="115">
        <v>0.25</v>
      </c>
      <c r="J2609" s="115">
        <v>0.14668303285357789</v>
      </c>
      <c r="K2609" s="116">
        <v>101.586039325843</v>
      </c>
      <c r="L2609" s="115">
        <v>0.14850136239782016</v>
      </c>
      <c r="M2609" s="115">
        <v>0</v>
      </c>
      <c r="N2609" s="117">
        <v>31.916246067415699</v>
      </c>
      <c r="O2609" s="115">
        <v>0.63625339709264517</v>
      </c>
      <c r="P2609" s="115">
        <v>0.2354849945217615</v>
      </c>
      <c r="Q2609" s="115">
        <v>1.0321070066858151</v>
      </c>
      <c r="S2609" s="91">
        <v>0</v>
      </c>
      <c r="T2609" s="86">
        <f>IF(S2609=1,INDEX('LAD average need weights (Rx)'!N:N,MATCH(C2609,'LAD average need weights (Rx)'!B:B,0)),SUMPRODUCT(I$2:Q$2,I2609:Q2609)+$T$2)</f>
        <v>1.0767218765431026</v>
      </c>
    </row>
    <row r="2610" spans="2:20" x14ac:dyDescent="0.2">
      <c r="B2610" s="102" t="s">
        <v>3929</v>
      </c>
      <c r="C2610" s="101" t="s">
        <v>7056</v>
      </c>
      <c r="D2610" s="119">
        <v>8561.8007217871855</v>
      </c>
      <c r="E2610" s="119">
        <v>22514.044138722256</v>
      </c>
      <c r="F2610" s="119">
        <v>6263.6083440630573</v>
      </c>
      <c r="G2610" s="118">
        <v>0.731576048964101</v>
      </c>
      <c r="I2610" s="115">
        <v>0.20634920634920634</v>
      </c>
      <c r="J2610" s="115">
        <v>0.13347074229613379</v>
      </c>
      <c r="K2610" s="116">
        <v>106.53374760994301</v>
      </c>
      <c r="L2610" s="115">
        <v>0.13819241982507288</v>
      </c>
      <c r="M2610" s="115">
        <v>0</v>
      </c>
      <c r="N2610" s="117">
        <v>33.828383683875103</v>
      </c>
      <c r="O2610" s="115">
        <v>0.64951058238459469</v>
      </c>
      <c r="P2610" s="115">
        <v>0.29543379008673409</v>
      </c>
      <c r="Q2610" s="115">
        <v>1.0779218980598808</v>
      </c>
      <c r="S2610" s="91">
        <v>0</v>
      </c>
      <c r="T2610" s="86">
        <f>IF(S2610=1,INDEX('LAD average need weights (Rx)'!N:N,MATCH(C2610,'LAD average need weights (Rx)'!B:B,0)),SUMPRODUCT(I$2:Q$2,I2610:Q2610)+$T$2)</f>
        <v>1.0932102839627784</v>
      </c>
    </row>
    <row r="2611" spans="2:20" x14ac:dyDescent="0.2">
      <c r="B2611" s="102" t="s">
        <v>3928</v>
      </c>
      <c r="C2611" s="101" t="s">
        <v>7056</v>
      </c>
      <c r="D2611" s="119">
        <v>18280.497288771592</v>
      </c>
      <c r="E2611" s="119">
        <v>49126.189061360645</v>
      </c>
      <c r="F2611" s="119">
        <v>13667.344961251427</v>
      </c>
      <c r="G2611" s="118">
        <v>0.74764623441870504</v>
      </c>
      <c r="I2611" s="115">
        <v>0.24786324786324787</v>
      </c>
      <c r="J2611" s="115">
        <v>0.15604415284523956</v>
      </c>
      <c r="K2611" s="116">
        <v>106.176743304699</v>
      </c>
      <c r="L2611" s="115">
        <v>0.12975588299978008</v>
      </c>
      <c r="M2611" s="115">
        <v>0</v>
      </c>
      <c r="N2611" s="117">
        <v>32.05332920667</v>
      </c>
      <c r="O2611" s="115">
        <v>0.60731636485010176</v>
      </c>
      <c r="P2611" s="115">
        <v>0.32345809048709678</v>
      </c>
      <c r="Q2611" s="115">
        <v>1.0524502632676322</v>
      </c>
      <c r="S2611" s="91">
        <v>0</v>
      </c>
      <c r="T2611" s="86">
        <f>IF(S2611=1,INDEX('LAD average need weights (Rx)'!N:N,MATCH(C2611,'LAD average need weights (Rx)'!B:B,0)),SUMPRODUCT(I$2:Q$2,I2611:Q2611)+$T$2)</f>
        <v>1.0842146736400351</v>
      </c>
    </row>
    <row r="2612" spans="2:20" x14ac:dyDescent="0.2">
      <c r="B2612" s="102" t="s">
        <v>3927</v>
      </c>
      <c r="C2612" s="101" t="s">
        <v>7073</v>
      </c>
      <c r="D2612" s="119">
        <v>13702.968243012854</v>
      </c>
      <c r="E2612" s="119">
        <v>36724.604918548757</v>
      </c>
      <c r="F2612" s="119">
        <v>10217.11338855428</v>
      </c>
      <c r="G2612" s="118">
        <v>0.74561315529312333</v>
      </c>
      <c r="I2612" s="115">
        <v>0.28087167070217917</v>
      </c>
      <c r="J2612" s="115">
        <v>0.12177770865042381</v>
      </c>
      <c r="K2612" s="116">
        <v>127.760188756668</v>
      </c>
      <c r="L2612" s="115">
        <v>7.9843953185955788E-2</v>
      </c>
      <c r="M2612" s="115">
        <v>0</v>
      </c>
      <c r="N2612" s="117">
        <v>36.224509683242999</v>
      </c>
      <c r="O2612" s="115">
        <v>0.64236312313837252</v>
      </c>
      <c r="P2612" s="115">
        <v>0.50563964544562201</v>
      </c>
      <c r="Q2612" s="115">
        <v>0.99935210834189003</v>
      </c>
      <c r="S2612" s="91">
        <v>0</v>
      </c>
      <c r="T2612" s="86">
        <f>IF(S2612=1,INDEX('LAD average need weights (Rx)'!N:N,MATCH(C2612,'LAD average need weights (Rx)'!B:B,0)),SUMPRODUCT(I$2:Q$2,I2612:Q2612)+$T$2)</f>
        <v>1.1131011667325801</v>
      </c>
    </row>
    <row r="2613" spans="2:20" x14ac:dyDescent="0.2">
      <c r="B2613" s="102" t="s">
        <v>3926</v>
      </c>
      <c r="C2613" s="101" t="s">
        <v>7056</v>
      </c>
      <c r="D2613" s="119">
        <v>11567.135973686269</v>
      </c>
      <c r="E2613" s="119">
        <v>31686.423360238834</v>
      </c>
      <c r="F2613" s="119">
        <v>8815.4462401249621</v>
      </c>
      <c r="G2613" s="118">
        <v>0.76211140425589852</v>
      </c>
      <c r="I2613" s="115">
        <v>0.22262773722627738</v>
      </c>
      <c r="J2613" s="115">
        <v>0.11644736813427579</v>
      </c>
      <c r="K2613" s="116">
        <v>113.035861991459</v>
      </c>
      <c r="L2613" s="115">
        <v>0.13540197461212977</v>
      </c>
      <c r="M2613" s="115">
        <v>0</v>
      </c>
      <c r="N2613" s="117">
        <v>30.406261631827402</v>
      </c>
      <c r="O2613" s="115">
        <v>0.63681004069418812</v>
      </c>
      <c r="P2613" s="115">
        <v>0.17785854017545413</v>
      </c>
      <c r="Q2613" s="115">
        <v>1.027322449058051</v>
      </c>
      <c r="S2613" s="91">
        <v>0</v>
      </c>
      <c r="T2613" s="86">
        <f>IF(S2613=1,INDEX('LAD average need weights (Rx)'!N:N,MATCH(C2613,'LAD average need weights (Rx)'!B:B,0)),SUMPRODUCT(I$2:Q$2,I2613:Q2613)+$T$2)</f>
        <v>1.0418392128473957</v>
      </c>
    </row>
    <row r="2614" spans="2:20" x14ac:dyDescent="0.2">
      <c r="B2614" s="102" t="s">
        <v>3925</v>
      </c>
      <c r="C2614" s="101" t="s">
        <v>7073</v>
      </c>
      <c r="D2614" s="119">
        <v>11907.074994300185</v>
      </c>
      <c r="E2614" s="119">
        <v>31558.823659433721</v>
      </c>
      <c r="F2614" s="119">
        <v>8779.9468626813396</v>
      </c>
      <c r="G2614" s="118">
        <v>0.7373722653871102</v>
      </c>
      <c r="I2614" s="115">
        <v>0.25</v>
      </c>
      <c r="J2614" s="115">
        <v>0.12471651397287714</v>
      </c>
      <c r="K2614" s="116">
        <v>110.33024945983099</v>
      </c>
      <c r="L2614" s="115">
        <v>0.10123621784163048</v>
      </c>
      <c r="M2614" s="115">
        <v>0</v>
      </c>
      <c r="N2614" s="117">
        <v>41.957236790414399</v>
      </c>
      <c r="O2614" s="115">
        <v>0.69214981279982313</v>
      </c>
      <c r="P2614" s="115">
        <v>0.49018227588333863</v>
      </c>
      <c r="Q2614" s="115">
        <v>1.0034765205548848</v>
      </c>
      <c r="S2614" s="91">
        <v>0</v>
      </c>
      <c r="T2614" s="86">
        <f>IF(S2614=1,INDEX('LAD average need weights (Rx)'!N:N,MATCH(C2614,'LAD average need weights (Rx)'!B:B,0)),SUMPRODUCT(I$2:Q$2,I2614:Q2614)+$T$2)</f>
        <v>1.1552735947596793</v>
      </c>
    </row>
    <row r="2615" spans="2:20" x14ac:dyDescent="0.2">
      <c r="B2615" s="102" t="s">
        <v>3924</v>
      </c>
      <c r="C2615" s="101" t="s">
        <v>7056</v>
      </c>
      <c r="D2615" s="119">
        <v>10695.353597733641</v>
      </c>
      <c r="E2615" s="119">
        <v>27544.957535808091</v>
      </c>
      <c r="F2615" s="119">
        <v>7663.2534250659874</v>
      </c>
      <c r="G2615" s="118">
        <v>0.71650304546170784</v>
      </c>
      <c r="I2615" s="115">
        <v>0.24867724867724866</v>
      </c>
      <c r="J2615" s="115">
        <v>0.13418575934926819</v>
      </c>
      <c r="K2615" s="116">
        <v>109.082844183565</v>
      </c>
      <c r="L2615" s="115">
        <v>0.12136664966853646</v>
      </c>
      <c r="M2615" s="115">
        <v>0</v>
      </c>
      <c r="N2615" s="117">
        <v>35.392336312700102</v>
      </c>
      <c r="O2615" s="115">
        <v>0.63745869244749365</v>
      </c>
      <c r="P2615" s="115">
        <v>0.45716226751348282</v>
      </c>
      <c r="Q2615" s="115">
        <v>1.0524735823912574</v>
      </c>
      <c r="S2615" s="91">
        <v>0</v>
      </c>
      <c r="T2615" s="86">
        <f>IF(S2615=1,INDEX('LAD average need weights (Rx)'!N:N,MATCH(C2615,'LAD average need weights (Rx)'!B:B,0)),SUMPRODUCT(I$2:Q$2,I2615:Q2615)+$T$2)</f>
        <v>1.1170417885638846</v>
      </c>
    </row>
    <row r="2616" spans="2:20" x14ac:dyDescent="0.2">
      <c r="B2616" s="102" t="s">
        <v>3923</v>
      </c>
      <c r="C2616" s="101" t="s">
        <v>7074</v>
      </c>
      <c r="D2616" s="119">
        <v>10481.624081720629</v>
      </c>
      <c r="E2616" s="119">
        <v>24752.708679256521</v>
      </c>
      <c r="F2616" s="119">
        <v>6886.4248318184336</v>
      </c>
      <c r="G2616" s="118">
        <v>0.65699979107512319</v>
      </c>
      <c r="I2616" s="115">
        <v>0.21678321678321677</v>
      </c>
      <c r="J2616" s="115">
        <v>0.11124820645823062</v>
      </c>
      <c r="K2616" s="116">
        <v>109.01169246298799</v>
      </c>
      <c r="L2616" s="115">
        <v>0.11789859499083689</v>
      </c>
      <c r="M2616" s="115">
        <v>0</v>
      </c>
      <c r="N2616" s="117">
        <v>36.786283720147999</v>
      </c>
      <c r="O2616" s="115">
        <v>0.551126014592212</v>
      </c>
      <c r="P2616" s="115">
        <v>0.40548770456111666</v>
      </c>
      <c r="Q2616" s="115">
        <v>0.99833777210162256</v>
      </c>
      <c r="S2616" s="91">
        <v>0</v>
      </c>
      <c r="T2616" s="86">
        <f>IF(S2616=1,INDEX('LAD average need weights (Rx)'!N:N,MATCH(C2616,'LAD average need weights (Rx)'!B:B,0)),SUMPRODUCT(I$2:Q$2,I2616:Q2616)+$T$2)</f>
        <v>1.0796330061910138</v>
      </c>
    </row>
    <row r="2617" spans="2:20" x14ac:dyDescent="0.2">
      <c r="B2617" s="102" t="s">
        <v>3922</v>
      </c>
      <c r="C2617" s="101" t="s">
        <v>7073</v>
      </c>
      <c r="D2617" s="119">
        <v>8591.5130850403984</v>
      </c>
      <c r="E2617" s="119">
        <v>24188.282145069068</v>
      </c>
      <c r="F2617" s="119">
        <v>6729.3963243071321</v>
      </c>
      <c r="G2617" s="118">
        <v>0.78326090616382849</v>
      </c>
      <c r="I2617" s="115">
        <v>0.28169014084507044</v>
      </c>
      <c r="J2617" s="115">
        <v>0.10070563562520501</v>
      </c>
      <c r="K2617" s="116">
        <v>98.035761427523894</v>
      </c>
      <c r="L2617" s="115">
        <v>4.6700942587832049E-2</v>
      </c>
      <c r="M2617" s="115">
        <v>0</v>
      </c>
      <c r="N2617" s="117">
        <v>27.003758279359602</v>
      </c>
      <c r="O2617" s="115">
        <v>0.67180909286448887</v>
      </c>
      <c r="P2617" s="115">
        <v>0.33953194358840022</v>
      </c>
      <c r="Q2617" s="115">
        <v>0.96675642818526597</v>
      </c>
      <c r="S2617" s="91">
        <v>0</v>
      </c>
      <c r="T2617" s="86">
        <f>IF(S2617=1,INDEX('LAD average need weights (Rx)'!N:N,MATCH(C2617,'LAD average need weights (Rx)'!B:B,0)),SUMPRODUCT(I$2:Q$2,I2617:Q2617)+$T$2)</f>
        <v>0.96062228398338845</v>
      </c>
    </row>
    <row r="2618" spans="2:20" x14ac:dyDescent="0.2">
      <c r="B2618" s="102" t="s">
        <v>3921</v>
      </c>
      <c r="C2618" s="101" t="s">
        <v>7073</v>
      </c>
      <c r="D2618" s="119">
        <v>10260.052310180668</v>
      </c>
      <c r="E2618" s="119">
        <v>29282.273828712161</v>
      </c>
      <c r="F2618" s="119">
        <v>8146.5903485196795</v>
      </c>
      <c r="G2618" s="118">
        <v>0.79401060562197334</v>
      </c>
      <c r="I2618" s="115">
        <v>0.2533783783783784</v>
      </c>
      <c r="J2618" s="115">
        <v>0.16649266930841064</v>
      </c>
      <c r="K2618" s="116">
        <v>104.200872024511</v>
      </c>
      <c r="L2618" s="115">
        <v>8.3902809415337884E-2</v>
      </c>
      <c r="M2618" s="115">
        <v>0</v>
      </c>
      <c r="N2618" s="117">
        <v>36.326956521739099</v>
      </c>
      <c r="O2618" s="115">
        <v>0.72733555557377594</v>
      </c>
      <c r="P2618" s="115">
        <v>0.48457224930584791</v>
      </c>
      <c r="Q2618" s="115">
        <v>0.96576640512850787</v>
      </c>
      <c r="S2618" s="91">
        <v>0</v>
      </c>
      <c r="T2618" s="86">
        <f>IF(S2618=1,INDEX('LAD average need weights (Rx)'!N:N,MATCH(C2618,'LAD average need weights (Rx)'!B:B,0)),SUMPRODUCT(I$2:Q$2,I2618:Q2618)+$T$2)</f>
        <v>1.1094985993453828</v>
      </c>
    </row>
    <row r="2619" spans="2:20" x14ac:dyDescent="0.2">
      <c r="B2619" s="102" t="s">
        <v>3920</v>
      </c>
      <c r="C2619" s="101" t="s">
        <v>7074</v>
      </c>
      <c r="D2619" s="119">
        <v>5875.8800943025853</v>
      </c>
      <c r="E2619" s="119">
        <v>13850.815616487942</v>
      </c>
      <c r="F2619" s="119">
        <v>3853.4207241025892</v>
      </c>
      <c r="G2619" s="118">
        <v>0.65580315837945224</v>
      </c>
      <c r="I2619" s="115">
        <v>0.34883720930232559</v>
      </c>
      <c r="J2619" s="115">
        <v>0.12542397440024228</v>
      </c>
      <c r="K2619" s="116">
        <v>110.22671273445199</v>
      </c>
      <c r="L2619" s="115">
        <v>0.10171730515191546</v>
      </c>
      <c r="M2619" s="115">
        <v>0</v>
      </c>
      <c r="N2619" s="117">
        <v>39.686155349388102</v>
      </c>
      <c r="O2619" s="115">
        <v>0.56896246473691436</v>
      </c>
      <c r="P2619" s="115">
        <v>0.48020244989733346</v>
      </c>
      <c r="Q2619" s="115">
        <v>1.0672598399326474</v>
      </c>
      <c r="S2619" s="91">
        <v>0</v>
      </c>
      <c r="T2619" s="86">
        <f>IF(S2619=1,INDEX('LAD average need weights (Rx)'!N:N,MATCH(C2619,'LAD average need weights (Rx)'!B:B,0)),SUMPRODUCT(I$2:Q$2,I2619:Q2619)+$T$2)</f>
        <v>1.1545442839309077</v>
      </c>
    </row>
    <row r="2620" spans="2:20" x14ac:dyDescent="0.2">
      <c r="B2620" s="102" t="s">
        <v>3919</v>
      </c>
      <c r="C2620" s="101" t="s">
        <v>7073</v>
      </c>
      <c r="D2620" s="119">
        <v>12455.706141781679</v>
      </c>
      <c r="E2620" s="119">
        <v>33402.666096563611</v>
      </c>
      <c r="F2620" s="119">
        <v>9292.920311750886</v>
      </c>
      <c r="G2620" s="118">
        <v>0.74607735651201035</v>
      </c>
      <c r="I2620" s="115">
        <v>0.2585551330798479</v>
      </c>
      <c r="J2620" s="115">
        <v>9.965104368499908E-2</v>
      </c>
      <c r="K2620" s="116">
        <v>98.314451639428498</v>
      </c>
      <c r="L2620" s="115">
        <v>7.4037184594953523E-2</v>
      </c>
      <c r="M2620" s="115">
        <v>0</v>
      </c>
      <c r="N2620" s="117">
        <v>36.754129701952699</v>
      </c>
      <c r="O2620" s="115">
        <v>0.6745759121503232</v>
      </c>
      <c r="P2620" s="115">
        <v>0.39465005618175453</v>
      </c>
      <c r="Q2620" s="115">
        <v>0.98141725697280846</v>
      </c>
      <c r="S2620" s="91">
        <v>0</v>
      </c>
      <c r="T2620" s="86">
        <f>IF(S2620=1,INDEX('LAD average need weights (Rx)'!N:N,MATCH(C2620,'LAD average need weights (Rx)'!B:B,0)),SUMPRODUCT(I$2:Q$2,I2620:Q2620)+$T$2)</f>
        <v>1.0589392677050173</v>
      </c>
    </row>
    <row r="2621" spans="2:20" x14ac:dyDescent="0.2">
      <c r="B2621" s="102" t="s">
        <v>3918</v>
      </c>
      <c r="C2621" s="101" t="s">
        <v>7056</v>
      </c>
      <c r="D2621" s="119">
        <v>14578.893361982417</v>
      </c>
      <c r="E2621" s="119">
        <v>36801.588199031044</v>
      </c>
      <c r="F2621" s="119">
        <v>10238.530825377764</v>
      </c>
      <c r="G2621" s="118">
        <v>0.70228449932125325</v>
      </c>
      <c r="I2621" s="115">
        <v>0.21367521367521367</v>
      </c>
      <c r="J2621" s="115">
        <v>0.13717548475616018</v>
      </c>
      <c r="K2621" s="116">
        <v>120.60149226403</v>
      </c>
      <c r="L2621" s="115">
        <v>0.1551661190215407</v>
      </c>
      <c r="M2621" s="115">
        <v>0</v>
      </c>
      <c r="N2621" s="117">
        <v>34.152957887027398</v>
      </c>
      <c r="O2621" s="115">
        <v>0.6215761556451056</v>
      </c>
      <c r="P2621" s="115">
        <v>0.2411572943913157</v>
      </c>
      <c r="Q2621" s="115">
        <v>1.0427541346371449</v>
      </c>
      <c r="S2621" s="91">
        <v>0</v>
      </c>
      <c r="T2621" s="86">
        <f>IF(S2621=1,INDEX('LAD average need weights (Rx)'!N:N,MATCH(C2621,'LAD average need weights (Rx)'!B:B,0)),SUMPRODUCT(I$2:Q$2,I2621:Q2621)+$T$2)</f>
        <v>1.1062348782879878</v>
      </c>
    </row>
    <row r="2622" spans="2:20" x14ac:dyDescent="0.2">
      <c r="B2622" s="102" t="s">
        <v>3917</v>
      </c>
      <c r="C2622" s="101" t="s">
        <v>7074</v>
      </c>
      <c r="D2622" s="119">
        <v>16689.542254172691</v>
      </c>
      <c r="E2622" s="119">
        <v>41918.571267066021</v>
      </c>
      <c r="F2622" s="119">
        <v>11662.121258259995</v>
      </c>
      <c r="G2622" s="118">
        <v>0.69876819152090586</v>
      </c>
      <c r="I2622" s="115">
        <v>0.27307692307692305</v>
      </c>
      <c r="J2622" s="115">
        <v>0.10925164506695154</v>
      </c>
      <c r="K2622" s="116">
        <v>109.874376811594</v>
      </c>
      <c r="L2622" s="115">
        <v>0.12871747211895912</v>
      </c>
      <c r="M2622" s="115">
        <v>0</v>
      </c>
      <c r="N2622" s="117">
        <v>40.536468504444201</v>
      </c>
      <c r="O2622" s="115">
        <v>0.60761594012433751</v>
      </c>
      <c r="P2622" s="115">
        <v>0.50964537693420453</v>
      </c>
      <c r="Q2622" s="115">
        <v>1.062970593008191</v>
      </c>
      <c r="S2622" s="91">
        <v>0</v>
      </c>
      <c r="T2622" s="86">
        <f>IF(S2622=1,INDEX('LAD average need weights (Rx)'!N:N,MATCH(C2622,'LAD average need weights (Rx)'!B:B,0)),SUMPRODUCT(I$2:Q$2,I2622:Q2622)+$T$2)</f>
        <v>1.1609011042160766</v>
      </c>
    </row>
    <row r="2623" spans="2:20" x14ac:dyDescent="0.2">
      <c r="B2623" s="102" t="s">
        <v>3916</v>
      </c>
      <c r="C2623" s="101" t="s">
        <v>7074</v>
      </c>
      <c r="D2623" s="119">
        <v>16716.785268370571</v>
      </c>
      <c r="E2623" s="119">
        <v>32822.199107628119</v>
      </c>
      <c r="F2623" s="119">
        <v>9131.4292063347693</v>
      </c>
      <c r="G2623" s="118">
        <v>0.54624313585053508</v>
      </c>
      <c r="I2623" s="115">
        <v>0.3247863247863248</v>
      </c>
      <c r="J2623" s="115">
        <v>9.3366945207489338E-2</v>
      </c>
      <c r="K2623" s="116">
        <v>115.838328626018</v>
      </c>
      <c r="L2623" s="115">
        <v>4.5836669335468372E-2</v>
      </c>
      <c r="M2623" s="115">
        <v>1</v>
      </c>
      <c r="N2623" s="117">
        <v>34.741969613947703</v>
      </c>
      <c r="O2623" s="115">
        <v>0.58867705786961311</v>
      </c>
      <c r="P2623" s="115">
        <v>0.45547819567756176</v>
      </c>
      <c r="Q2623" s="115">
        <v>1.0464816278654896</v>
      </c>
      <c r="S2623" s="91">
        <v>0</v>
      </c>
      <c r="T2623" s="86">
        <f>IF(S2623=1,INDEX('LAD average need weights (Rx)'!N:N,MATCH(C2623,'LAD average need weights (Rx)'!B:B,0)),SUMPRODUCT(I$2:Q$2,I2623:Q2623)+$T$2)</f>
        <v>0.86523094824894298</v>
      </c>
    </row>
    <row r="2624" spans="2:20" x14ac:dyDescent="0.2">
      <c r="B2624" s="102" t="s">
        <v>3915</v>
      </c>
      <c r="C2624" s="101" t="s">
        <v>7056</v>
      </c>
      <c r="D2624" s="119">
        <v>5178.4418256565568</v>
      </c>
      <c r="E2624" s="119">
        <v>12049.917984247941</v>
      </c>
      <c r="F2624" s="119">
        <v>3352.3949036592057</v>
      </c>
      <c r="G2624" s="118">
        <v>0.64737521758954342</v>
      </c>
      <c r="I2624" s="115">
        <v>0.16071428571428573</v>
      </c>
      <c r="J2624" s="115">
        <v>0.13660492440211422</v>
      </c>
      <c r="K2624" s="116">
        <v>105.529506504233</v>
      </c>
      <c r="L2624" s="115">
        <v>0.12791519434628976</v>
      </c>
      <c r="M2624" s="115">
        <v>0</v>
      </c>
      <c r="N2624" s="117">
        <v>34.401475118728101</v>
      </c>
      <c r="O2624" s="115">
        <v>0.65309405286896227</v>
      </c>
      <c r="P2624" s="115">
        <v>0.40849721217189527</v>
      </c>
      <c r="Q2624" s="115">
        <v>1.0511866838397723</v>
      </c>
      <c r="S2624" s="91">
        <v>0</v>
      </c>
      <c r="T2624" s="86">
        <f>IF(S2624=1,INDEX('LAD average need weights (Rx)'!N:N,MATCH(C2624,'LAD average need weights (Rx)'!B:B,0)),SUMPRODUCT(I$2:Q$2,I2624:Q2624)+$T$2)</f>
        <v>1.0883596178940658</v>
      </c>
    </row>
    <row r="2625" spans="2:20" x14ac:dyDescent="0.2">
      <c r="B2625" s="102" t="s">
        <v>3914</v>
      </c>
      <c r="C2625" s="101" t="s">
        <v>7073</v>
      </c>
      <c r="D2625" s="119">
        <v>7444.1785111020517</v>
      </c>
      <c r="E2625" s="119">
        <v>20044.209235199316</v>
      </c>
      <c r="F2625" s="119">
        <v>5576.4781947729425</v>
      </c>
      <c r="G2625" s="118">
        <v>0.74910592034518375</v>
      </c>
      <c r="I2625" s="115">
        <v>0.32596685082872928</v>
      </c>
      <c r="J2625" s="115">
        <v>0.1029988802281069</v>
      </c>
      <c r="K2625" s="116">
        <v>108.631439661256</v>
      </c>
      <c r="L2625" s="115">
        <v>9.5924764890282135E-2</v>
      </c>
      <c r="M2625" s="115">
        <v>0</v>
      </c>
      <c r="N2625" s="117">
        <v>40.603852328863802</v>
      </c>
      <c r="O2625" s="115">
        <v>0.70663553473716922</v>
      </c>
      <c r="P2625" s="115">
        <v>0.57669073226785428</v>
      </c>
      <c r="Q2625" s="115">
        <v>1.0361548627148087</v>
      </c>
      <c r="S2625" s="91">
        <v>0</v>
      </c>
      <c r="T2625" s="86">
        <f>IF(S2625=1,INDEX('LAD average need weights (Rx)'!N:N,MATCH(C2625,'LAD average need weights (Rx)'!B:B,0)),SUMPRODUCT(I$2:Q$2,I2625:Q2625)+$T$2)</f>
        <v>1.1642788579404224</v>
      </c>
    </row>
    <row r="2626" spans="2:20" x14ac:dyDescent="0.2">
      <c r="B2626" s="102" t="s">
        <v>3913</v>
      </c>
      <c r="C2626" s="101" t="s">
        <v>7073</v>
      </c>
      <c r="D2626" s="119">
        <v>4955.1897880292836</v>
      </c>
      <c r="E2626" s="119">
        <v>12903.664106818369</v>
      </c>
      <c r="F2626" s="119">
        <v>3589.9147070359036</v>
      </c>
      <c r="G2626" s="118">
        <v>0.72447572355521017</v>
      </c>
      <c r="I2626" s="115">
        <v>0.152</v>
      </c>
      <c r="J2626" s="115">
        <v>0.21340484624193176</v>
      </c>
      <c r="K2626" s="116">
        <v>113.26599116653701</v>
      </c>
      <c r="L2626" s="115">
        <v>0.12861136999068035</v>
      </c>
      <c r="M2626" s="115">
        <v>0</v>
      </c>
      <c r="N2626" s="117">
        <v>38.6741631592622</v>
      </c>
      <c r="O2626" s="115">
        <v>0.64385950416616677</v>
      </c>
      <c r="P2626" s="115">
        <v>0.43900261597543211</v>
      </c>
      <c r="Q2626" s="115">
        <v>1.0071360628347643</v>
      </c>
      <c r="S2626" s="91">
        <v>0</v>
      </c>
      <c r="T2626" s="86">
        <f>IF(S2626=1,INDEX('LAD average need weights (Rx)'!N:N,MATCH(C2626,'LAD average need weights (Rx)'!B:B,0)),SUMPRODUCT(I$2:Q$2,I2626:Q2626)+$T$2)</f>
        <v>1.1556494130936548</v>
      </c>
    </row>
    <row r="2627" spans="2:20" x14ac:dyDescent="0.2">
      <c r="B2627" s="102" t="s">
        <v>3912</v>
      </c>
      <c r="C2627" s="101" t="s">
        <v>7073</v>
      </c>
      <c r="D2627" s="119">
        <v>7503.4340046988573</v>
      </c>
      <c r="E2627" s="119">
        <v>21995.020010115368</v>
      </c>
      <c r="F2627" s="119">
        <v>6119.211191659826</v>
      </c>
      <c r="G2627" s="118">
        <v>0.81552142496726265</v>
      </c>
      <c r="I2627" s="115">
        <v>0.29527559055118108</v>
      </c>
      <c r="J2627" s="115">
        <v>0.1273306650882359</v>
      </c>
      <c r="K2627" s="116">
        <v>119.283078880407</v>
      </c>
      <c r="L2627" s="115">
        <v>0.10352112676056338</v>
      </c>
      <c r="M2627" s="115">
        <v>0</v>
      </c>
      <c r="N2627" s="117">
        <v>46.182063419952797</v>
      </c>
      <c r="O2627" s="115">
        <v>0.72246174255081674</v>
      </c>
      <c r="P2627" s="115">
        <v>0.57431774422281001</v>
      </c>
      <c r="Q2627" s="115">
        <v>1.0271395373720811</v>
      </c>
      <c r="S2627" s="91">
        <v>0</v>
      </c>
      <c r="T2627" s="86">
        <f>IF(S2627=1,INDEX('LAD average need weights (Rx)'!N:N,MATCH(C2627,'LAD average need weights (Rx)'!B:B,0)),SUMPRODUCT(I$2:Q$2,I2627:Q2627)+$T$2)</f>
        <v>1.2284071576603475</v>
      </c>
    </row>
    <row r="2628" spans="2:20" x14ac:dyDescent="0.2">
      <c r="B2628" s="102" t="s">
        <v>3911</v>
      </c>
      <c r="C2628" s="101" t="s">
        <v>7073</v>
      </c>
      <c r="D2628" s="119">
        <v>4217.5494773297978</v>
      </c>
      <c r="E2628" s="119">
        <v>12502.116266401961</v>
      </c>
      <c r="F2628" s="119">
        <v>3478.2005081884881</v>
      </c>
      <c r="G2628" s="118">
        <v>0.82469702534244982</v>
      </c>
      <c r="I2628" s="115">
        <v>0.20430107526881722</v>
      </c>
      <c r="J2628" s="115">
        <v>0.15287140623607198</v>
      </c>
      <c r="K2628" s="116">
        <v>104.394245837414</v>
      </c>
      <c r="L2628" s="115">
        <v>0.10381978452497552</v>
      </c>
      <c r="M2628" s="115">
        <v>0</v>
      </c>
      <c r="N2628" s="117">
        <v>37.498358227228202</v>
      </c>
      <c r="O2628" s="115">
        <v>0.67049945873179395</v>
      </c>
      <c r="P2628" s="115">
        <v>0.49165604929668155</v>
      </c>
      <c r="Q2628" s="115">
        <v>0.96638830967479483</v>
      </c>
      <c r="S2628" s="91">
        <v>0</v>
      </c>
      <c r="T2628" s="86">
        <f>IF(S2628=1,INDEX('LAD average need weights (Rx)'!N:N,MATCH(C2628,'LAD average need weights (Rx)'!B:B,0)),SUMPRODUCT(I$2:Q$2,I2628:Q2628)+$T$2)</f>
        <v>1.1070080240179219</v>
      </c>
    </row>
    <row r="2629" spans="2:20" x14ac:dyDescent="0.2">
      <c r="B2629" s="102" t="s">
        <v>3910</v>
      </c>
      <c r="C2629" s="101" t="s">
        <v>7073</v>
      </c>
      <c r="D2629" s="119">
        <v>1204.105070483176</v>
      </c>
      <c r="E2629" s="119">
        <v>3568.2953605974321</v>
      </c>
      <c r="F2629" s="119">
        <v>992.73166815369086</v>
      </c>
      <c r="G2629" s="118">
        <v>0.82445601508457522</v>
      </c>
      <c r="I2629" s="115">
        <v>0</v>
      </c>
      <c r="J2629" s="115">
        <v>0.1086473590796411</v>
      </c>
      <c r="K2629" s="116">
        <v>111.43853820598</v>
      </c>
      <c r="L2629" s="115">
        <v>0.13793103448275862</v>
      </c>
      <c r="M2629" s="115">
        <v>0</v>
      </c>
      <c r="N2629" s="117">
        <v>40.437499446290197</v>
      </c>
      <c r="O2629" s="115">
        <v>0.61699282489941232</v>
      </c>
      <c r="P2629" s="115">
        <v>0.39553097201025128</v>
      </c>
      <c r="Q2629" s="115">
        <v>0.96460450514110962</v>
      </c>
      <c r="S2629" s="91">
        <v>0</v>
      </c>
      <c r="T2629" s="86">
        <f>IF(S2629=1,INDEX('LAD average need weights (Rx)'!N:N,MATCH(C2629,'LAD average need weights (Rx)'!B:B,0)),SUMPRODUCT(I$2:Q$2,I2629:Q2629)+$T$2)</f>
        <v>1.0758251365043137</v>
      </c>
    </row>
    <row r="2630" spans="2:20" x14ac:dyDescent="0.2">
      <c r="B2630" s="102" t="s">
        <v>3909</v>
      </c>
      <c r="C2630" s="101" t="s">
        <v>7073</v>
      </c>
      <c r="D2630" s="119">
        <v>9837.4753805771779</v>
      </c>
      <c r="E2630" s="119">
        <v>23881.573710375298</v>
      </c>
      <c r="F2630" s="119">
        <v>6644.0672959501926</v>
      </c>
      <c r="G2630" s="118">
        <v>0.67538337214729338</v>
      </c>
      <c r="I2630" s="115">
        <v>0.21025641025641026</v>
      </c>
      <c r="J2630" s="115">
        <v>9.9212346200716284E-2</v>
      </c>
      <c r="K2630" s="116">
        <v>114.132983365149</v>
      </c>
      <c r="L2630" s="115">
        <v>6.6053511705685616E-2</v>
      </c>
      <c r="M2630" s="115">
        <v>0</v>
      </c>
      <c r="N2630" s="117">
        <v>33.987287525562401</v>
      </c>
      <c r="O2630" s="115">
        <v>0.62685237958173523</v>
      </c>
      <c r="P2630" s="115">
        <v>0.5161830387551759</v>
      </c>
      <c r="Q2630" s="115">
        <v>1.0258589121854564</v>
      </c>
      <c r="S2630" s="91">
        <v>0</v>
      </c>
      <c r="T2630" s="86">
        <f>IF(S2630=1,INDEX('LAD average need weights (Rx)'!N:N,MATCH(C2630,'LAD average need weights (Rx)'!B:B,0)),SUMPRODUCT(I$2:Q$2,I2630:Q2630)+$T$2)</f>
        <v>1.0523810502050859</v>
      </c>
    </row>
    <row r="2631" spans="2:20" x14ac:dyDescent="0.2">
      <c r="B2631" s="102" t="s">
        <v>3908</v>
      </c>
      <c r="C2631" s="101" t="s">
        <v>7073</v>
      </c>
      <c r="D2631" s="119">
        <v>6513.2804411998413</v>
      </c>
      <c r="E2631" s="119">
        <v>15586.88187615451</v>
      </c>
      <c r="F2631" s="119">
        <v>4336.4098771349154</v>
      </c>
      <c r="G2631" s="118">
        <v>0.66577969677228965</v>
      </c>
      <c r="I2631" s="115">
        <v>0.3282442748091603</v>
      </c>
      <c r="J2631" s="115">
        <v>0.12166582039214535</v>
      </c>
      <c r="K2631" s="116">
        <v>105.154137323944</v>
      </c>
      <c r="L2631" s="115">
        <v>7.3412698412698416E-2</v>
      </c>
      <c r="M2631" s="115">
        <v>0</v>
      </c>
      <c r="N2631" s="117">
        <v>35.748335093896699</v>
      </c>
      <c r="O2631" s="115">
        <v>0.66532311126406285</v>
      </c>
      <c r="P2631" s="115">
        <v>0.41141312735952551</v>
      </c>
      <c r="Q2631" s="115">
        <v>0.9553500038809748</v>
      </c>
      <c r="S2631" s="91">
        <v>0</v>
      </c>
      <c r="T2631" s="86">
        <f>IF(S2631=1,INDEX('LAD average need weights (Rx)'!N:N,MATCH(C2631,'LAD average need weights (Rx)'!B:B,0)),SUMPRODUCT(I$2:Q$2,I2631:Q2631)+$T$2)</f>
        <v>1.077232072511173</v>
      </c>
    </row>
    <row r="2632" spans="2:20" x14ac:dyDescent="0.2">
      <c r="B2632" s="102" t="s">
        <v>3907</v>
      </c>
      <c r="C2632" s="101" t="s">
        <v>7259</v>
      </c>
      <c r="D2632" s="119">
        <v>10088.203219797979</v>
      </c>
      <c r="E2632" s="119">
        <v>33493.846630571155</v>
      </c>
      <c r="F2632" s="119">
        <v>9318.2875514216794</v>
      </c>
      <c r="G2632" s="118">
        <v>0.92368158614555373</v>
      </c>
      <c r="I2632" s="115">
        <v>0.32800000000000001</v>
      </c>
      <c r="J2632" s="115">
        <v>3.2854600677138628E-2</v>
      </c>
      <c r="K2632" s="116">
        <v>77.330195381882803</v>
      </c>
      <c r="L2632" s="115">
        <v>1.2149532710280374E-2</v>
      </c>
      <c r="M2632" s="115">
        <v>0</v>
      </c>
      <c r="N2632" s="117">
        <v>16.497538371274299</v>
      </c>
      <c r="O2632" s="115">
        <v>0.85374237044073609</v>
      </c>
      <c r="P2632" s="115">
        <v>0.2185108259856432</v>
      </c>
      <c r="Q2632" s="115">
        <v>0.94732629349531605</v>
      </c>
      <c r="S2632" s="91">
        <v>0</v>
      </c>
      <c r="T2632" s="86">
        <f>IF(S2632=1,INDEX('LAD average need weights (Rx)'!N:N,MATCH(C2632,'LAD average need weights (Rx)'!B:B,0)),SUMPRODUCT(I$2:Q$2,I2632:Q2632)+$T$2)</f>
        <v>0.82384477375555176</v>
      </c>
    </row>
    <row r="2633" spans="2:20" x14ac:dyDescent="0.2">
      <c r="B2633" s="102" t="s">
        <v>3906</v>
      </c>
      <c r="C2633" s="101" t="s">
        <v>7056</v>
      </c>
      <c r="D2633" s="119">
        <v>3179.041875661324</v>
      </c>
      <c r="E2633" s="119">
        <v>9107.3438552989319</v>
      </c>
      <c r="F2633" s="119">
        <v>2533.7444757954213</v>
      </c>
      <c r="G2633" s="118">
        <v>0.79701513062590157</v>
      </c>
      <c r="I2633" s="115">
        <v>0.21374045801526717</v>
      </c>
      <c r="J2633" s="115">
        <v>0.1232713770664061</v>
      </c>
      <c r="K2633" s="116">
        <v>114.222071552221</v>
      </c>
      <c r="L2633" s="115">
        <v>0.14305555555555555</v>
      </c>
      <c r="M2633" s="115">
        <v>0</v>
      </c>
      <c r="N2633" s="117">
        <v>30.668838141950399</v>
      </c>
      <c r="O2633" s="115">
        <v>0.63670264143482225</v>
      </c>
      <c r="P2633" s="115">
        <v>0.18459331132621457</v>
      </c>
      <c r="Q2633" s="115">
        <v>1.0298168049560052</v>
      </c>
      <c r="S2633" s="91">
        <v>0</v>
      </c>
      <c r="T2633" s="86">
        <f>IF(S2633=1,INDEX('LAD average need weights (Rx)'!N:N,MATCH(C2633,'LAD average need weights (Rx)'!B:B,0)),SUMPRODUCT(I$2:Q$2,I2633:Q2633)+$T$2)</f>
        <v>1.0520544908085316</v>
      </c>
    </row>
    <row r="2634" spans="2:20" x14ac:dyDescent="0.2">
      <c r="B2634" s="102" t="s">
        <v>3905</v>
      </c>
      <c r="C2634" s="101" t="s">
        <v>7056</v>
      </c>
      <c r="D2634" s="119">
        <v>12651.825828568533</v>
      </c>
      <c r="E2634" s="119">
        <v>28510.498801577534</v>
      </c>
      <c r="F2634" s="119">
        <v>7931.8756366751868</v>
      </c>
      <c r="G2634" s="118">
        <v>0.62693525378483839</v>
      </c>
      <c r="I2634" s="115">
        <v>0.14414414414414414</v>
      </c>
      <c r="J2634" s="115">
        <v>0.14539135992565247</v>
      </c>
      <c r="K2634" s="116">
        <v>100.793583056741</v>
      </c>
      <c r="L2634" s="115">
        <v>0.16751700680272108</v>
      </c>
      <c r="M2634" s="115">
        <v>0</v>
      </c>
      <c r="N2634" s="117">
        <v>30.827530183312302</v>
      </c>
      <c r="O2634" s="115">
        <v>0.63606369482852843</v>
      </c>
      <c r="P2634" s="115">
        <v>0.2017855731006718</v>
      </c>
      <c r="Q2634" s="115">
        <v>1.0280922518785633</v>
      </c>
      <c r="S2634" s="91">
        <v>0</v>
      </c>
      <c r="T2634" s="86">
        <f>IF(S2634=1,INDEX('LAD average need weights (Rx)'!N:N,MATCH(C2634,'LAD average need weights (Rx)'!B:B,0)),SUMPRODUCT(I$2:Q$2,I2634:Q2634)+$T$2)</f>
        <v>1.0506209584883641</v>
      </c>
    </row>
    <row r="2635" spans="2:20" x14ac:dyDescent="0.2">
      <c r="B2635" s="102" t="s">
        <v>3904</v>
      </c>
      <c r="C2635" s="101" t="s">
        <v>7074</v>
      </c>
      <c r="D2635" s="119">
        <v>8884.7952603721042</v>
      </c>
      <c r="E2635" s="119">
        <v>19995.253032551929</v>
      </c>
      <c r="F2635" s="119">
        <v>5562.8581415516546</v>
      </c>
      <c r="G2635" s="118">
        <v>0.62610988531869405</v>
      </c>
      <c r="I2635" s="115">
        <v>0.18518518518518517</v>
      </c>
      <c r="J2635" s="115">
        <v>0.12562641812474168</v>
      </c>
      <c r="K2635" s="116">
        <v>96.243086660175194</v>
      </c>
      <c r="L2635" s="115">
        <v>0.10880829015544041</v>
      </c>
      <c r="M2635" s="115">
        <v>0</v>
      </c>
      <c r="N2635" s="117">
        <v>25.941024099318401</v>
      </c>
      <c r="O2635" s="115">
        <v>0.54584469761226773</v>
      </c>
      <c r="P2635" s="115">
        <v>0.33714838523630225</v>
      </c>
      <c r="Q2635" s="115">
        <v>1.0867333206324887</v>
      </c>
      <c r="S2635" s="91">
        <v>0</v>
      </c>
      <c r="T2635" s="86">
        <f>IF(S2635=1,INDEX('LAD average need weights (Rx)'!N:N,MATCH(C2635,'LAD average need weights (Rx)'!B:B,0)),SUMPRODUCT(I$2:Q$2,I2635:Q2635)+$T$2)</f>
        <v>0.9856172134907899</v>
      </c>
    </row>
    <row r="2636" spans="2:20" x14ac:dyDescent="0.2">
      <c r="B2636" s="102" t="s">
        <v>3903</v>
      </c>
      <c r="C2636" s="101" t="s">
        <v>7074</v>
      </c>
      <c r="D2636" s="119">
        <v>9966.1412889184412</v>
      </c>
      <c r="E2636" s="119">
        <v>23704.608095010932</v>
      </c>
      <c r="F2636" s="119">
        <v>6594.8338797687757</v>
      </c>
      <c r="G2636" s="118">
        <v>0.66172389981082325</v>
      </c>
      <c r="I2636" s="115">
        <v>0.23741007194244604</v>
      </c>
      <c r="J2636" s="115">
        <v>0.1227060603971124</v>
      </c>
      <c r="K2636" s="116">
        <v>94.541692656648706</v>
      </c>
      <c r="L2636" s="115">
        <v>9.013605442176871E-2</v>
      </c>
      <c r="M2636" s="115">
        <v>0</v>
      </c>
      <c r="N2636" s="117">
        <v>20.126048199603101</v>
      </c>
      <c r="O2636" s="115">
        <v>0.49744245826461575</v>
      </c>
      <c r="P2636" s="115">
        <v>0.23591890114438924</v>
      </c>
      <c r="Q2636" s="115">
        <v>1.0295327469878002</v>
      </c>
      <c r="S2636" s="91">
        <v>0</v>
      </c>
      <c r="T2636" s="86">
        <f>IF(S2636=1,INDEX('LAD average need weights (Rx)'!N:N,MATCH(C2636,'LAD average need weights (Rx)'!B:B,0)),SUMPRODUCT(I$2:Q$2,I2636:Q2636)+$T$2)</f>
        <v>0.90677675803160152</v>
      </c>
    </row>
    <row r="2637" spans="2:20" x14ac:dyDescent="0.2">
      <c r="B2637" s="102" t="s">
        <v>3902</v>
      </c>
      <c r="C2637" s="101" t="s">
        <v>7056</v>
      </c>
      <c r="D2637" s="119">
        <v>4823.1433343735898</v>
      </c>
      <c r="E2637" s="119">
        <v>13643.896596257815</v>
      </c>
      <c r="F2637" s="119">
        <v>3795.8540029185592</v>
      </c>
      <c r="G2637" s="118">
        <v>0.78700833455772656</v>
      </c>
      <c r="I2637" s="115">
        <v>0.28160919540229884</v>
      </c>
      <c r="J2637" s="115">
        <v>0.14462084355895299</v>
      </c>
      <c r="K2637" s="116">
        <v>112.45979196556701</v>
      </c>
      <c r="L2637" s="115">
        <v>0.12436115843270869</v>
      </c>
      <c r="M2637" s="115">
        <v>0</v>
      </c>
      <c r="N2637" s="117">
        <v>37.284262912482099</v>
      </c>
      <c r="O2637" s="115">
        <v>0.66371565696613677</v>
      </c>
      <c r="P2637" s="115">
        <v>0.33587798687863746</v>
      </c>
      <c r="Q2637" s="115">
        <v>1.0926406940228464</v>
      </c>
      <c r="S2637" s="91">
        <v>0</v>
      </c>
      <c r="T2637" s="86">
        <f>IF(S2637=1,INDEX('LAD average need weights (Rx)'!N:N,MATCH(C2637,'LAD average need weights (Rx)'!B:B,0)),SUMPRODUCT(I$2:Q$2,I2637:Q2637)+$T$2)</f>
        <v>1.1492301446979614</v>
      </c>
    </row>
    <row r="2638" spans="2:20" x14ac:dyDescent="0.2">
      <c r="B2638" s="102" t="s">
        <v>3901</v>
      </c>
      <c r="C2638" s="101" t="s">
        <v>7056</v>
      </c>
      <c r="D2638" s="119">
        <v>11268.399192685365</v>
      </c>
      <c r="E2638" s="119">
        <v>31955.371690995842</v>
      </c>
      <c r="F2638" s="119">
        <v>8890.2700700096193</v>
      </c>
      <c r="G2638" s="118">
        <v>0.788955903850171</v>
      </c>
      <c r="I2638" s="115">
        <v>0.24489795918367346</v>
      </c>
      <c r="J2638" s="115">
        <v>0.13302345176830779</v>
      </c>
      <c r="K2638" s="116">
        <v>116.27828923523001</v>
      </c>
      <c r="L2638" s="115">
        <v>0.11631663974151858</v>
      </c>
      <c r="M2638" s="115">
        <v>0</v>
      </c>
      <c r="N2638" s="117">
        <v>34.200135375135901</v>
      </c>
      <c r="O2638" s="115">
        <v>0.62806771693994323</v>
      </c>
      <c r="P2638" s="115">
        <v>0.25418145429822497</v>
      </c>
      <c r="Q2638" s="115">
        <v>1.0458071010852605</v>
      </c>
      <c r="S2638" s="91">
        <v>0</v>
      </c>
      <c r="T2638" s="86">
        <f>IF(S2638=1,INDEX('LAD average need weights (Rx)'!N:N,MATCH(C2638,'LAD average need weights (Rx)'!B:B,0)),SUMPRODUCT(I$2:Q$2,I2638:Q2638)+$T$2)</f>
        <v>1.0868596165542974</v>
      </c>
    </row>
    <row r="2639" spans="2:20" x14ac:dyDescent="0.2">
      <c r="B2639" s="102" t="s">
        <v>3900</v>
      </c>
      <c r="C2639" s="101" t="s">
        <v>7056</v>
      </c>
      <c r="D2639" s="119">
        <v>2984.2465959015176</v>
      </c>
      <c r="E2639" s="119">
        <v>6551.1270584806871</v>
      </c>
      <c r="F2639" s="119">
        <v>1822.5821115781866</v>
      </c>
      <c r="G2639" s="118">
        <v>0.61073441922704075</v>
      </c>
      <c r="I2639" s="115">
        <v>0.23255813953488372</v>
      </c>
      <c r="J2639" s="115">
        <v>0.12934537460475301</v>
      </c>
      <c r="K2639" s="116">
        <v>105.489230769231</v>
      </c>
      <c r="L2639" s="115">
        <v>9.713024282560706E-2</v>
      </c>
      <c r="M2639" s="115">
        <v>0</v>
      </c>
      <c r="N2639" s="117">
        <v>29.682742705570298</v>
      </c>
      <c r="O2639" s="115">
        <v>0.61107098555808137</v>
      </c>
      <c r="P2639" s="115">
        <v>0.1365617428480016</v>
      </c>
      <c r="Q2639" s="115">
        <v>1.0257501501523281</v>
      </c>
      <c r="S2639" s="91">
        <v>0</v>
      </c>
      <c r="T2639" s="86">
        <f>IF(S2639=1,INDEX('LAD average need weights (Rx)'!N:N,MATCH(C2639,'LAD average need weights (Rx)'!B:B,0)),SUMPRODUCT(I$2:Q$2,I2639:Q2639)+$T$2)</f>
        <v>1.0053674968639612</v>
      </c>
    </row>
    <row r="2640" spans="2:20" x14ac:dyDescent="0.2">
      <c r="B2640" s="102" t="s">
        <v>3899</v>
      </c>
      <c r="C2640" s="101" t="s">
        <v>7056</v>
      </c>
      <c r="D2640" s="119">
        <v>5875.2560335168537</v>
      </c>
      <c r="E2640" s="119">
        <v>14201.959295351904</v>
      </c>
      <c r="F2640" s="119">
        <v>3951.1120346172775</v>
      </c>
      <c r="G2640" s="118">
        <v>0.67250040033611813</v>
      </c>
      <c r="I2640" s="115">
        <v>0.25</v>
      </c>
      <c r="J2640" s="115">
        <v>0.21172190137731292</v>
      </c>
      <c r="K2640" s="116">
        <v>125.11299353912401</v>
      </c>
      <c r="L2640" s="115">
        <v>0.10201511335012595</v>
      </c>
      <c r="M2640" s="115">
        <v>0</v>
      </c>
      <c r="N2640" s="117">
        <v>38.512646446518303</v>
      </c>
      <c r="O2640" s="115">
        <v>0.6287461185427744</v>
      </c>
      <c r="P2640" s="115">
        <v>0.44166677784363823</v>
      </c>
      <c r="Q2640" s="115">
        <v>1.1022036791010943</v>
      </c>
      <c r="S2640" s="91">
        <v>0</v>
      </c>
      <c r="T2640" s="86">
        <f>IF(S2640=1,INDEX('LAD average need weights (Rx)'!N:N,MATCH(C2640,'LAD average need weights (Rx)'!B:B,0)),SUMPRODUCT(I$2:Q$2,I2640:Q2640)+$T$2)</f>
        <v>1.1895551622027376</v>
      </c>
    </row>
    <row r="2641" spans="2:20" x14ac:dyDescent="0.2">
      <c r="B2641" s="102" t="s">
        <v>3898</v>
      </c>
      <c r="C2641" s="101" t="s">
        <v>7073</v>
      </c>
      <c r="D2641" s="119">
        <v>6511.3940330576115</v>
      </c>
      <c r="E2641" s="119">
        <v>14033.845479941385</v>
      </c>
      <c r="F2641" s="119">
        <v>3904.3412683138336</v>
      </c>
      <c r="G2641" s="118">
        <v>0.59961680225339375</v>
      </c>
      <c r="I2641" s="115">
        <v>0.31543624161073824</v>
      </c>
      <c r="J2641" s="115">
        <v>0.15091479506607042</v>
      </c>
      <c r="K2641" s="116">
        <v>102.219037016421</v>
      </c>
      <c r="L2641" s="115">
        <v>0.21375464684014869</v>
      </c>
      <c r="M2641" s="115">
        <v>0</v>
      </c>
      <c r="N2641" s="117">
        <v>35.843311438908998</v>
      </c>
      <c r="O2641" s="115">
        <v>0.6267902188476332</v>
      </c>
      <c r="P2641" s="115">
        <v>0.40143602035540943</v>
      </c>
      <c r="Q2641" s="115">
        <v>0.99147352704460379</v>
      </c>
      <c r="S2641" s="91">
        <v>0</v>
      </c>
      <c r="T2641" s="86">
        <f>IF(S2641=1,INDEX('LAD average need weights (Rx)'!N:N,MATCH(C2641,'LAD average need weights (Rx)'!B:B,0)),SUMPRODUCT(I$2:Q$2,I2641:Q2641)+$T$2)</f>
        <v>1.1708433722193889</v>
      </c>
    </row>
    <row r="2642" spans="2:20" x14ac:dyDescent="0.2">
      <c r="B2642" s="102" t="s">
        <v>3897</v>
      </c>
      <c r="C2642" s="101" t="s">
        <v>7056</v>
      </c>
      <c r="D2642" s="119">
        <v>10455.756038006159</v>
      </c>
      <c r="E2642" s="119">
        <v>26040.53394378661</v>
      </c>
      <c r="F2642" s="119">
        <v>7244.7093329459894</v>
      </c>
      <c r="G2642" s="118">
        <v>0.6928919636812324</v>
      </c>
      <c r="I2642" s="115">
        <v>0.16666666666666666</v>
      </c>
      <c r="J2642" s="115">
        <v>0.12986373639633367</v>
      </c>
      <c r="K2642" s="116">
        <v>98.126661645641093</v>
      </c>
      <c r="L2642" s="115">
        <v>0.14394516374714394</v>
      </c>
      <c r="M2642" s="115">
        <v>0</v>
      </c>
      <c r="N2642" s="117">
        <v>31.927128224439901</v>
      </c>
      <c r="O2642" s="115">
        <v>0.66250211332156683</v>
      </c>
      <c r="P2642" s="115">
        <v>0.26426206117822487</v>
      </c>
      <c r="Q2642" s="115">
        <v>1.052847435698492</v>
      </c>
      <c r="S2642" s="91">
        <v>0</v>
      </c>
      <c r="T2642" s="86">
        <f>IF(S2642=1,INDEX('LAD average need weights (Rx)'!N:N,MATCH(C2642,'LAD average need weights (Rx)'!B:B,0)),SUMPRODUCT(I$2:Q$2,I2642:Q2642)+$T$2)</f>
        <v>1.0560013062207545</v>
      </c>
    </row>
    <row r="2643" spans="2:20" x14ac:dyDescent="0.2">
      <c r="B2643" s="102" t="s">
        <v>3896</v>
      </c>
      <c r="C2643" s="101" t="s">
        <v>7056</v>
      </c>
      <c r="D2643" s="119">
        <v>4856.3444311112626</v>
      </c>
      <c r="E2643" s="119">
        <v>11777.277014761037</v>
      </c>
      <c r="F2643" s="119">
        <v>3276.5437486694859</v>
      </c>
      <c r="G2643" s="118">
        <v>0.67469344383378593</v>
      </c>
      <c r="I2643" s="115">
        <v>0.18260869565217391</v>
      </c>
      <c r="J2643" s="115">
        <v>0.13684306767797608</v>
      </c>
      <c r="K2643" s="116">
        <v>110.369926199262</v>
      </c>
      <c r="L2643" s="115">
        <v>0.14899999999999999</v>
      </c>
      <c r="M2643" s="115">
        <v>0</v>
      </c>
      <c r="N2643" s="117">
        <v>32.435563653136498</v>
      </c>
      <c r="O2643" s="115">
        <v>0.6202793585620251</v>
      </c>
      <c r="P2643" s="115">
        <v>0.21571728226456219</v>
      </c>
      <c r="Q2643" s="115">
        <v>1.0323199210941205</v>
      </c>
      <c r="S2643" s="91">
        <v>0</v>
      </c>
      <c r="T2643" s="86">
        <f>IF(S2643=1,INDEX('LAD average need weights (Rx)'!N:N,MATCH(C2643,'LAD average need weights (Rx)'!B:B,0)),SUMPRODUCT(I$2:Q$2,I2643:Q2643)+$T$2)</f>
        <v>1.0666170438492049</v>
      </c>
    </row>
    <row r="2644" spans="2:20" x14ac:dyDescent="0.2">
      <c r="B2644" s="102" t="s">
        <v>3895</v>
      </c>
      <c r="C2644" s="101" t="s">
        <v>7056</v>
      </c>
      <c r="D2644" s="119">
        <v>7070.3098874123598</v>
      </c>
      <c r="E2644" s="119">
        <v>19921.048227573239</v>
      </c>
      <c r="F2644" s="119">
        <v>5542.2137014515001</v>
      </c>
      <c r="G2644" s="118">
        <v>0.78387139880793499</v>
      </c>
      <c r="I2644" s="115">
        <v>0.27586206896551724</v>
      </c>
      <c r="J2644" s="115">
        <v>0.1144665632144147</v>
      </c>
      <c r="K2644" s="116">
        <v>111.821468074409</v>
      </c>
      <c r="L2644" s="115">
        <v>0.11842105263157894</v>
      </c>
      <c r="M2644" s="115">
        <v>0</v>
      </c>
      <c r="N2644" s="117">
        <v>31.663340372046299</v>
      </c>
      <c r="O2644" s="115">
        <v>0.6338885456435448</v>
      </c>
      <c r="P2644" s="115">
        <v>0.31412576995539532</v>
      </c>
      <c r="Q2644" s="115">
        <v>1.038132369872415</v>
      </c>
      <c r="S2644" s="91">
        <v>0</v>
      </c>
      <c r="T2644" s="86">
        <f>IF(S2644=1,INDEX('LAD average need weights (Rx)'!N:N,MATCH(C2644,'LAD average need weights (Rx)'!B:B,0)),SUMPRODUCT(I$2:Q$2,I2644:Q2644)+$T$2)</f>
        <v>1.0670458685683089</v>
      </c>
    </row>
    <row r="2645" spans="2:20" x14ac:dyDescent="0.2">
      <c r="B2645" s="102" t="s">
        <v>3894</v>
      </c>
      <c r="C2645" s="101" t="s">
        <v>7056</v>
      </c>
      <c r="D2645" s="119">
        <v>992.99769359360459</v>
      </c>
      <c r="E2645" s="119">
        <v>2324.0796285067213</v>
      </c>
      <c r="F2645" s="119">
        <v>646.57972879890758</v>
      </c>
      <c r="G2645" s="118">
        <v>0.65113920502571432</v>
      </c>
      <c r="I2645" s="115">
        <v>0.18181818181818182</v>
      </c>
      <c r="J2645" s="115">
        <v>0.12597284525794461</v>
      </c>
      <c r="K2645" s="116">
        <v>105.923070136745</v>
      </c>
      <c r="L2645" s="115">
        <v>0.10021786492374728</v>
      </c>
      <c r="M2645" s="115">
        <v>0</v>
      </c>
      <c r="N2645" s="117">
        <v>33.189958535509497</v>
      </c>
      <c r="O2645" s="115">
        <v>0.67034003105919537</v>
      </c>
      <c r="P2645" s="115">
        <v>0.27038783671558464</v>
      </c>
      <c r="Q2645" s="115">
        <v>1.0613559869645484</v>
      </c>
      <c r="S2645" s="91">
        <v>0</v>
      </c>
      <c r="T2645" s="86">
        <f>IF(S2645=1,INDEX('LAD average need weights (Rx)'!N:N,MATCH(C2645,'LAD average need weights (Rx)'!B:B,0)),SUMPRODUCT(I$2:Q$2,I2645:Q2645)+$T$2)</f>
        <v>1.0528276589496919</v>
      </c>
    </row>
    <row r="2646" spans="2:20" x14ac:dyDescent="0.2">
      <c r="B2646" s="102" t="s">
        <v>3893</v>
      </c>
      <c r="C2646" s="101" t="s">
        <v>7074</v>
      </c>
      <c r="D2646" s="119">
        <v>4229.4574410622181</v>
      </c>
      <c r="E2646" s="119">
        <v>10041.000143086676</v>
      </c>
      <c r="F2646" s="119">
        <v>2793.4960014938229</v>
      </c>
      <c r="G2646" s="118">
        <v>0.66048566285897958</v>
      </c>
      <c r="I2646" s="115">
        <v>0.26250000000000001</v>
      </c>
      <c r="J2646" s="115">
        <v>0.12720049250528268</v>
      </c>
      <c r="K2646" s="116">
        <v>105.272493632785</v>
      </c>
      <c r="L2646" s="115">
        <v>0.13301282051282051</v>
      </c>
      <c r="M2646" s="115">
        <v>0</v>
      </c>
      <c r="N2646" s="117">
        <v>40.655967585089201</v>
      </c>
      <c r="O2646" s="115">
        <v>0.5830077530156208</v>
      </c>
      <c r="P2646" s="115">
        <v>0.50829570431564741</v>
      </c>
      <c r="Q2646" s="115">
        <v>1.0611867557281436</v>
      </c>
      <c r="S2646" s="91">
        <v>0</v>
      </c>
      <c r="T2646" s="86">
        <f>IF(S2646=1,INDEX('LAD average need weights (Rx)'!N:N,MATCH(C2646,'LAD average need weights (Rx)'!B:B,0)),SUMPRODUCT(I$2:Q$2,I2646:Q2646)+$T$2)</f>
        <v>1.1616066091429884</v>
      </c>
    </row>
    <row r="2647" spans="2:20" x14ac:dyDescent="0.2">
      <c r="B2647" s="102" t="s">
        <v>3892</v>
      </c>
      <c r="C2647" s="101" t="s">
        <v>7056</v>
      </c>
      <c r="D2647" s="119">
        <v>6703.355545704695</v>
      </c>
      <c r="E2647" s="119">
        <v>18858.714174093599</v>
      </c>
      <c r="F2647" s="119">
        <v>5246.662871020595</v>
      </c>
      <c r="G2647" s="118">
        <v>0.7826920167441358</v>
      </c>
      <c r="I2647" s="115">
        <v>0.23152709359605911</v>
      </c>
      <c r="J2647" s="115">
        <v>0.14571933396342479</v>
      </c>
      <c r="K2647" s="116">
        <v>100.018322791267</v>
      </c>
      <c r="L2647" s="115">
        <v>0.13739130434782609</v>
      </c>
      <c r="M2647" s="115">
        <v>0</v>
      </c>
      <c r="N2647" s="117">
        <v>30.628370461036301</v>
      </c>
      <c r="O2647" s="115">
        <v>0.65323508452485002</v>
      </c>
      <c r="P2647" s="115">
        <v>0.23496772991954207</v>
      </c>
      <c r="Q2647" s="115">
        <v>1.0275730873006959</v>
      </c>
      <c r="S2647" s="91">
        <v>0</v>
      </c>
      <c r="T2647" s="86">
        <f>IF(S2647=1,INDEX('LAD average need weights (Rx)'!N:N,MATCH(C2647,'LAD average need weights (Rx)'!B:B,0)),SUMPRODUCT(I$2:Q$2,I2647:Q2647)+$T$2)</f>
        <v>1.0550978024592084</v>
      </c>
    </row>
    <row r="2648" spans="2:20" x14ac:dyDescent="0.2">
      <c r="B2648" s="102" t="s">
        <v>3891</v>
      </c>
      <c r="C2648" s="101" t="s">
        <v>7056</v>
      </c>
      <c r="D2648" s="119">
        <v>5954.7943223406191</v>
      </c>
      <c r="E2648" s="119">
        <v>16490.197109335251</v>
      </c>
      <c r="F2648" s="119">
        <v>4587.7202502072878</v>
      </c>
      <c r="G2648" s="118">
        <v>0.77042463632967551</v>
      </c>
      <c r="I2648" s="115">
        <v>0.22164948453608246</v>
      </c>
      <c r="J2648" s="115">
        <v>0.14606284773769507</v>
      </c>
      <c r="K2648" s="116">
        <v>109.18539447275</v>
      </c>
      <c r="L2648" s="115">
        <v>0.11365079365079366</v>
      </c>
      <c r="M2648" s="115">
        <v>0</v>
      </c>
      <c r="N2648" s="117">
        <v>37.114876794812403</v>
      </c>
      <c r="O2648" s="115">
        <v>0.67608358828566528</v>
      </c>
      <c r="P2648" s="115">
        <v>0.39774944246017496</v>
      </c>
      <c r="Q2648" s="115">
        <v>1.0645035079070262</v>
      </c>
      <c r="S2648" s="91">
        <v>0</v>
      </c>
      <c r="T2648" s="86">
        <f>IF(S2648=1,INDEX('LAD average need weights (Rx)'!N:N,MATCH(C2648,'LAD average need weights (Rx)'!B:B,0)),SUMPRODUCT(I$2:Q$2,I2648:Q2648)+$T$2)</f>
        <v>1.1277399693347125</v>
      </c>
    </row>
    <row r="2649" spans="2:20" x14ac:dyDescent="0.2">
      <c r="B2649" s="102" t="s">
        <v>3890</v>
      </c>
      <c r="C2649" s="101" t="s">
        <v>7073</v>
      </c>
      <c r="D2649" s="119">
        <v>3006.6703088992554</v>
      </c>
      <c r="E2649" s="119">
        <v>8800.0515491655005</v>
      </c>
      <c r="F2649" s="119">
        <v>2448.2530091844396</v>
      </c>
      <c r="G2649" s="118">
        <v>0.8142738503579886</v>
      </c>
      <c r="I2649" s="115">
        <v>0.25287356321839083</v>
      </c>
      <c r="J2649" s="115">
        <v>0.12085720639996105</v>
      </c>
      <c r="K2649" s="116">
        <v>96.023408104196804</v>
      </c>
      <c r="L2649" s="115">
        <v>0.11416184971098266</v>
      </c>
      <c r="M2649" s="115">
        <v>0</v>
      </c>
      <c r="N2649" s="117">
        <v>31.1463769898698</v>
      </c>
      <c r="O2649" s="115">
        <v>0.62739578507092186</v>
      </c>
      <c r="P2649" s="115">
        <v>0.35381742263270771</v>
      </c>
      <c r="Q2649" s="115">
        <v>0.95073484463559532</v>
      </c>
      <c r="S2649" s="91">
        <v>0</v>
      </c>
      <c r="T2649" s="86">
        <f>IF(S2649=1,INDEX('LAD average need weights (Rx)'!N:N,MATCH(C2649,'LAD average need weights (Rx)'!B:B,0)),SUMPRODUCT(I$2:Q$2,I2649:Q2649)+$T$2)</f>
        <v>1.0266803366657344</v>
      </c>
    </row>
    <row r="2650" spans="2:20" x14ac:dyDescent="0.2">
      <c r="B2650" s="102" t="s">
        <v>3889</v>
      </c>
      <c r="C2650" s="101" t="s">
        <v>7073</v>
      </c>
      <c r="D2650" s="119">
        <v>8330.2001392278089</v>
      </c>
      <c r="E2650" s="119">
        <v>15499.599772615637</v>
      </c>
      <c r="F2650" s="119">
        <v>4312.12721567059</v>
      </c>
      <c r="G2650" s="118">
        <v>0.51764989359191005</v>
      </c>
      <c r="I2650" s="115">
        <v>0.36893203883495146</v>
      </c>
      <c r="J2650" s="115">
        <v>6.8115662894774082E-2</v>
      </c>
      <c r="K2650" s="116">
        <v>91.965730337078597</v>
      </c>
      <c r="L2650" s="115">
        <v>0.29242174629324547</v>
      </c>
      <c r="M2650" s="115">
        <v>0</v>
      </c>
      <c r="N2650" s="117">
        <v>30.815521150033099</v>
      </c>
      <c r="O2650" s="115">
        <v>0.62836396448920373</v>
      </c>
      <c r="P2650" s="115">
        <v>0.32253805171979222</v>
      </c>
      <c r="Q2650" s="115">
        <v>0.97294697895370486</v>
      </c>
      <c r="S2650" s="91">
        <v>0</v>
      </c>
      <c r="T2650" s="86">
        <f>IF(S2650=1,INDEX('LAD average need weights (Rx)'!N:N,MATCH(C2650,'LAD average need weights (Rx)'!B:B,0)),SUMPRODUCT(I$2:Q$2,I2650:Q2650)+$T$2)</f>
        <v>1.1300643776254811</v>
      </c>
    </row>
    <row r="2651" spans="2:20" x14ac:dyDescent="0.2">
      <c r="B2651" s="102" t="s">
        <v>3888</v>
      </c>
      <c r="C2651" s="101" t="s">
        <v>7073</v>
      </c>
      <c r="D2651" s="119">
        <v>7603.0983984840332</v>
      </c>
      <c r="E2651" s="119">
        <v>17923.560144612122</v>
      </c>
      <c r="F2651" s="119">
        <v>4986.4946601939109</v>
      </c>
      <c r="G2651" s="118">
        <v>0.65585033874981258</v>
      </c>
      <c r="I2651" s="115">
        <v>0.26126126126126126</v>
      </c>
      <c r="J2651" s="115">
        <v>0.10035525055730558</v>
      </c>
      <c r="K2651" s="116">
        <v>115.097201146518</v>
      </c>
      <c r="L2651" s="115">
        <v>5.0449550449550448E-2</v>
      </c>
      <c r="M2651" s="115">
        <v>0</v>
      </c>
      <c r="N2651" s="117">
        <v>33.284741489720297</v>
      </c>
      <c r="O2651" s="115">
        <v>0.61363274370661358</v>
      </c>
      <c r="P2651" s="115">
        <v>0.47443319587971522</v>
      </c>
      <c r="Q2651" s="115">
        <v>1.0170525634115022</v>
      </c>
      <c r="S2651" s="91">
        <v>0</v>
      </c>
      <c r="T2651" s="86">
        <f>IF(S2651=1,INDEX('LAD average need weights (Rx)'!N:N,MATCH(C2651,'LAD average need weights (Rx)'!B:B,0)),SUMPRODUCT(I$2:Q$2,I2651:Q2651)+$T$2)</f>
        <v>1.0419868672704089</v>
      </c>
    </row>
    <row r="2652" spans="2:20" x14ac:dyDescent="0.2">
      <c r="B2652" s="102" t="s">
        <v>3887</v>
      </c>
      <c r="C2652" s="101" t="s">
        <v>7073</v>
      </c>
      <c r="D2652" s="119">
        <v>4450.3437756024923</v>
      </c>
      <c r="E2652" s="119">
        <v>10886.474426475719</v>
      </c>
      <c r="F2652" s="119">
        <v>3028.7145052640162</v>
      </c>
      <c r="G2652" s="118">
        <v>0.68055742611793746</v>
      </c>
      <c r="I2652" s="115">
        <v>0.12941176470588237</v>
      </c>
      <c r="J2652" s="115">
        <v>0.12533513792195483</v>
      </c>
      <c r="K2652" s="116">
        <v>101.215602322206</v>
      </c>
      <c r="L2652" s="115">
        <v>7.0975918884664133E-2</v>
      </c>
      <c r="M2652" s="115">
        <v>0</v>
      </c>
      <c r="N2652" s="117">
        <v>32.631949201741698</v>
      </c>
      <c r="O2652" s="115">
        <v>0.66745586892268505</v>
      </c>
      <c r="P2652" s="115">
        <v>0.37849759665863292</v>
      </c>
      <c r="Q2652" s="115">
        <v>0.95190026903162051</v>
      </c>
      <c r="S2652" s="91">
        <v>0</v>
      </c>
      <c r="T2652" s="86">
        <f>IF(S2652=1,INDEX('LAD average need weights (Rx)'!N:N,MATCH(C2652,'LAD average need weights (Rx)'!B:B,0)),SUMPRODUCT(I$2:Q$2,I2652:Q2652)+$T$2)</f>
        <v>1.0014067168244787</v>
      </c>
    </row>
    <row r="2653" spans="2:20" x14ac:dyDescent="0.2">
      <c r="B2653" s="102" t="s">
        <v>3886</v>
      </c>
      <c r="C2653" s="101" t="s">
        <v>7074</v>
      </c>
      <c r="D2653" s="119">
        <v>6010.8124935545984</v>
      </c>
      <c r="E2653" s="119">
        <v>15209.218957060077</v>
      </c>
      <c r="F2653" s="119">
        <v>4231.3406769189223</v>
      </c>
      <c r="G2653" s="118">
        <v>0.70395486158588283</v>
      </c>
      <c r="I2653" s="115">
        <v>0.28965517241379313</v>
      </c>
      <c r="J2653" s="115">
        <v>0.13681378873615044</v>
      </c>
      <c r="K2653" s="116">
        <v>114.70246714936999</v>
      </c>
      <c r="L2653" s="115">
        <v>9.3457943925233641E-2</v>
      </c>
      <c r="M2653" s="115">
        <v>0</v>
      </c>
      <c r="N2653" s="117">
        <v>34.781170018771803</v>
      </c>
      <c r="O2653" s="115">
        <v>0.65857920501352374</v>
      </c>
      <c r="P2653" s="115">
        <v>0.4206212290924779</v>
      </c>
      <c r="Q2653" s="115">
        <v>1.0640393810924835</v>
      </c>
      <c r="S2653" s="91">
        <v>0</v>
      </c>
      <c r="T2653" s="86">
        <f>IF(S2653=1,INDEX('LAD average need weights (Rx)'!N:N,MATCH(C2653,'LAD average need weights (Rx)'!B:B,0)),SUMPRODUCT(I$2:Q$2,I2653:Q2653)+$T$2)</f>
        <v>1.1129195865261097</v>
      </c>
    </row>
    <row r="2654" spans="2:20" x14ac:dyDescent="0.2">
      <c r="B2654" s="102" t="s">
        <v>3885</v>
      </c>
      <c r="C2654" s="101" t="s">
        <v>7074</v>
      </c>
      <c r="D2654" s="119">
        <v>10951.921414817389</v>
      </c>
      <c r="E2654" s="119">
        <v>22301.044248525854</v>
      </c>
      <c r="F2654" s="119">
        <v>6204.3498704943713</v>
      </c>
      <c r="G2654" s="118">
        <v>0.56650788802229746</v>
      </c>
      <c r="I2654" s="115">
        <v>0.19101123595505617</v>
      </c>
      <c r="J2654" s="115">
        <v>0.1256629647001696</v>
      </c>
      <c r="K2654" s="116">
        <v>117.93522106309</v>
      </c>
      <c r="L2654" s="115">
        <v>0.12521440823327615</v>
      </c>
      <c r="M2654" s="115">
        <v>0</v>
      </c>
      <c r="N2654" s="117">
        <v>43.139401920211903</v>
      </c>
      <c r="O2654" s="115">
        <v>0.564349296288149</v>
      </c>
      <c r="P2654" s="115">
        <v>0.52974595909893318</v>
      </c>
      <c r="Q2654" s="115">
        <v>1.0836597364941649</v>
      </c>
      <c r="S2654" s="91">
        <v>0</v>
      </c>
      <c r="T2654" s="86">
        <f>IF(S2654=1,INDEX('LAD average need weights (Rx)'!N:N,MATCH(C2654,'LAD average need weights (Rx)'!B:B,0)),SUMPRODUCT(I$2:Q$2,I2654:Q2654)+$T$2)</f>
        <v>1.1776003738124725</v>
      </c>
    </row>
    <row r="2655" spans="2:20" x14ac:dyDescent="0.2">
      <c r="B2655" s="102" t="s">
        <v>3884</v>
      </c>
      <c r="C2655" s="101" t="s">
        <v>7074</v>
      </c>
      <c r="D2655" s="119">
        <v>14887.510378333396</v>
      </c>
      <c r="E2655" s="119">
        <v>37138.135210762193</v>
      </c>
      <c r="F2655" s="119">
        <v>10332.161212608957</v>
      </c>
      <c r="G2655" s="118">
        <v>0.69401538269594854</v>
      </c>
      <c r="I2655" s="115">
        <v>0.228486646884273</v>
      </c>
      <c r="J2655" s="115">
        <v>0.16663931444701677</v>
      </c>
      <c r="K2655" s="116">
        <v>95.955277728165797</v>
      </c>
      <c r="L2655" s="115">
        <v>0.10153199158906578</v>
      </c>
      <c r="M2655" s="115">
        <v>0</v>
      </c>
      <c r="N2655" s="117">
        <v>22.926000714285699</v>
      </c>
      <c r="O2655" s="115">
        <v>0.53560952672493656</v>
      </c>
      <c r="P2655" s="115">
        <v>0.28362076149103899</v>
      </c>
      <c r="Q2655" s="115">
        <v>1.074880880616178</v>
      </c>
      <c r="S2655" s="91">
        <v>0</v>
      </c>
      <c r="T2655" s="86">
        <f>IF(S2655=1,INDEX('LAD average need weights (Rx)'!N:N,MATCH(C2655,'LAD average need weights (Rx)'!B:B,0)),SUMPRODUCT(I$2:Q$2,I2655:Q2655)+$T$2)</f>
        <v>0.97528313117206422</v>
      </c>
    </row>
    <row r="2656" spans="2:20" x14ac:dyDescent="0.2">
      <c r="B2656" s="102" t="s">
        <v>3883</v>
      </c>
      <c r="C2656" s="101" t="s">
        <v>7073</v>
      </c>
      <c r="D2656" s="119">
        <v>1976.1670474892883</v>
      </c>
      <c r="E2656" s="119">
        <v>5922.3298702883976</v>
      </c>
      <c r="F2656" s="119">
        <v>1647.6451126802117</v>
      </c>
      <c r="G2656" s="118">
        <v>0.8337580139156443</v>
      </c>
      <c r="I2656" s="115">
        <v>0.13207547169811321</v>
      </c>
      <c r="J2656" s="115">
        <v>0.12273613795100613</v>
      </c>
      <c r="K2656" s="116">
        <v>103.156241032998</v>
      </c>
      <c r="L2656" s="115">
        <v>8.5066162570888462E-2</v>
      </c>
      <c r="M2656" s="115">
        <v>0</v>
      </c>
      <c r="N2656" s="117">
        <v>35.3889277857485</v>
      </c>
      <c r="O2656" s="115">
        <v>0.67023696935340282</v>
      </c>
      <c r="P2656" s="115">
        <v>0.42012008241126436</v>
      </c>
      <c r="Q2656" s="115">
        <v>0.97736247200812076</v>
      </c>
      <c r="S2656" s="91">
        <v>0</v>
      </c>
      <c r="T2656" s="86">
        <f>IF(S2656=1,INDEX('LAD average need weights (Rx)'!N:N,MATCH(C2656,'LAD average need weights (Rx)'!B:B,0)),SUMPRODUCT(I$2:Q$2,I2656:Q2656)+$T$2)</f>
        <v>1.0433918437680241</v>
      </c>
    </row>
    <row r="2657" spans="2:20" x14ac:dyDescent="0.2">
      <c r="B2657" s="102" t="s">
        <v>3882</v>
      </c>
      <c r="C2657" s="101" t="s">
        <v>7074</v>
      </c>
      <c r="D2657" s="119">
        <v>16217.674828786638</v>
      </c>
      <c r="E2657" s="119">
        <v>34867.141976857878</v>
      </c>
      <c r="F2657" s="119">
        <v>9700.3505933551423</v>
      </c>
      <c r="G2657" s="118">
        <v>0.59813448572398686</v>
      </c>
      <c r="I2657" s="115">
        <v>0.21544715447154472</v>
      </c>
      <c r="J2657" s="115">
        <v>0.12482709943003206</v>
      </c>
      <c r="K2657" s="116">
        <v>114.233049270252</v>
      </c>
      <c r="L2657" s="115">
        <v>0.14216778025241278</v>
      </c>
      <c r="M2657" s="115">
        <v>0</v>
      </c>
      <c r="N2657" s="117">
        <v>44.754512978744302</v>
      </c>
      <c r="O2657" s="115">
        <v>0.56851867185654581</v>
      </c>
      <c r="P2657" s="115">
        <v>0.57053430825686302</v>
      </c>
      <c r="Q2657" s="115">
        <v>1.0742465417173213</v>
      </c>
      <c r="S2657" s="91">
        <v>0</v>
      </c>
      <c r="T2657" s="86">
        <f>IF(S2657=1,INDEX('LAD average need weights (Rx)'!N:N,MATCH(C2657,'LAD average need weights (Rx)'!B:B,0)),SUMPRODUCT(I$2:Q$2,I2657:Q2657)+$T$2)</f>
        <v>1.2046400945018665</v>
      </c>
    </row>
    <row r="2658" spans="2:20" x14ac:dyDescent="0.2">
      <c r="B2658" s="102" t="s">
        <v>3881</v>
      </c>
      <c r="C2658" s="101" t="s">
        <v>7073</v>
      </c>
      <c r="D2658" s="119">
        <v>5792.0335971291979</v>
      </c>
      <c r="E2658" s="119">
        <v>13643.991031245456</v>
      </c>
      <c r="F2658" s="119">
        <v>3795.880275576324</v>
      </c>
      <c r="G2658" s="118">
        <v>0.65536226817775012</v>
      </c>
      <c r="I2658" s="115">
        <v>0.43113772455089822</v>
      </c>
      <c r="J2658" s="115">
        <v>7.0096657989465766E-2</v>
      </c>
      <c r="K2658" s="116">
        <v>96.431211453744396</v>
      </c>
      <c r="L2658" s="115">
        <v>0.17926186291739896</v>
      </c>
      <c r="M2658" s="115">
        <v>0</v>
      </c>
      <c r="N2658" s="117">
        <v>30.424713436123401</v>
      </c>
      <c r="O2658" s="115">
        <v>0.66219697412118228</v>
      </c>
      <c r="P2658" s="115">
        <v>0.34220326400070122</v>
      </c>
      <c r="Q2658" s="115">
        <v>0.99154776621095742</v>
      </c>
      <c r="S2658" s="91">
        <v>0</v>
      </c>
      <c r="T2658" s="86">
        <f>IF(S2658=1,INDEX('LAD average need weights (Rx)'!N:N,MATCH(C2658,'LAD average need weights (Rx)'!B:B,0)),SUMPRODUCT(I$2:Q$2,I2658:Q2658)+$T$2)</f>
        <v>1.0888669926849195</v>
      </c>
    </row>
    <row r="2659" spans="2:20" x14ac:dyDescent="0.2">
      <c r="B2659" s="102" t="s">
        <v>3880</v>
      </c>
      <c r="C2659" s="101" t="s">
        <v>7056</v>
      </c>
      <c r="D2659" s="119">
        <v>11565.321355924767</v>
      </c>
      <c r="E2659" s="119">
        <v>27513.543503079032</v>
      </c>
      <c r="F2659" s="119">
        <v>7654.5137603344974</v>
      </c>
      <c r="G2659" s="118">
        <v>0.66185050330773454</v>
      </c>
      <c r="I2659" s="115">
        <v>0.17322834645669291</v>
      </c>
      <c r="J2659" s="115">
        <v>0.1923241728308373</v>
      </c>
      <c r="K2659" s="116">
        <v>99.554510695463506</v>
      </c>
      <c r="L2659" s="115">
        <v>7.2588055130168458E-2</v>
      </c>
      <c r="M2659" s="115">
        <v>0</v>
      </c>
      <c r="N2659" s="117">
        <v>29.542226596404198</v>
      </c>
      <c r="O2659" s="115">
        <v>0.60739910752450499</v>
      </c>
      <c r="P2659" s="115">
        <v>0.37836065353031112</v>
      </c>
      <c r="Q2659" s="115">
        <v>1.0490470044252909</v>
      </c>
      <c r="S2659" s="91">
        <v>0</v>
      </c>
      <c r="T2659" s="86">
        <f>IF(S2659=1,INDEX('LAD average need weights (Rx)'!N:N,MATCH(C2659,'LAD average need weights (Rx)'!B:B,0)),SUMPRODUCT(I$2:Q$2,I2659:Q2659)+$T$2)</f>
        <v>1.0281923158543944</v>
      </c>
    </row>
    <row r="2660" spans="2:20" x14ac:dyDescent="0.2">
      <c r="B2660" s="102" t="s">
        <v>3879</v>
      </c>
      <c r="C2660" s="101" t="s">
        <v>7074</v>
      </c>
      <c r="D2660" s="119">
        <v>15160.910940284637</v>
      </c>
      <c r="E2660" s="119">
        <v>33520.814411961983</v>
      </c>
      <c r="F2660" s="119">
        <v>9325.7902292835352</v>
      </c>
      <c r="G2660" s="118">
        <v>0.61512070521459372</v>
      </c>
      <c r="I2660" s="115">
        <v>0.24285714285714285</v>
      </c>
      <c r="J2660" s="115">
        <v>9.4822853660944006E-2</v>
      </c>
      <c r="K2660" s="116">
        <v>115.833884388001</v>
      </c>
      <c r="L2660" s="115">
        <v>7.8258022265880814E-2</v>
      </c>
      <c r="M2660" s="115">
        <v>0</v>
      </c>
      <c r="N2660" s="117">
        <v>38.394424584063003</v>
      </c>
      <c r="O2660" s="115">
        <v>0.57900325336781167</v>
      </c>
      <c r="P2660" s="115">
        <v>0.41421442028455729</v>
      </c>
      <c r="Q2660" s="115">
        <v>1.006046617819931</v>
      </c>
      <c r="S2660" s="91">
        <v>0</v>
      </c>
      <c r="T2660" s="86">
        <f>IF(S2660=1,INDEX('LAD average need weights (Rx)'!N:N,MATCH(C2660,'LAD average need weights (Rx)'!B:B,0)),SUMPRODUCT(I$2:Q$2,I2660:Q2660)+$T$2)</f>
        <v>1.080354257437838</v>
      </c>
    </row>
    <row r="2661" spans="2:20" x14ac:dyDescent="0.2">
      <c r="B2661" s="102" t="s">
        <v>3878</v>
      </c>
      <c r="C2661" s="101" t="s">
        <v>7073</v>
      </c>
      <c r="D2661" s="119">
        <v>5342.8002181389966</v>
      </c>
      <c r="E2661" s="119">
        <v>15757.956333167687</v>
      </c>
      <c r="F2661" s="119">
        <v>4384.0043203989235</v>
      </c>
      <c r="G2661" s="118">
        <v>0.82054431036277065</v>
      </c>
      <c r="I2661" s="115">
        <v>0.34317343173431736</v>
      </c>
      <c r="J2661" s="115">
        <v>0.11914174764383169</v>
      </c>
      <c r="K2661" s="116">
        <v>108.399911071587</v>
      </c>
      <c r="L2661" s="115">
        <v>8.5376930063578563E-2</v>
      </c>
      <c r="M2661" s="115">
        <v>0</v>
      </c>
      <c r="N2661" s="117">
        <v>41.5552548322595</v>
      </c>
      <c r="O2661" s="115">
        <v>0.67636867988798899</v>
      </c>
      <c r="P2661" s="115">
        <v>0.54636928286046627</v>
      </c>
      <c r="Q2661" s="115">
        <v>1.0158212599158447</v>
      </c>
      <c r="S2661" s="91">
        <v>0</v>
      </c>
      <c r="T2661" s="86">
        <f>IF(S2661=1,INDEX('LAD average need weights (Rx)'!N:N,MATCH(C2661,'LAD average need weights (Rx)'!B:B,0)),SUMPRODUCT(I$2:Q$2,I2661:Q2661)+$T$2)</f>
        <v>1.1646032488871307</v>
      </c>
    </row>
    <row r="2662" spans="2:20" x14ac:dyDescent="0.2">
      <c r="B2662" s="102" t="s">
        <v>3877</v>
      </c>
      <c r="C2662" s="101" t="s">
        <v>7073</v>
      </c>
      <c r="D2662" s="119">
        <v>5611.4236299343729</v>
      </c>
      <c r="E2662" s="119">
        <v>16690.200182698507</v>
      </c>
      <c r="F2662" s="119">
        <v>4643.3628931477333</v>
      </c>
      <c r="G2662" s="118">
        <v>0.8274839326650586</v>
      </c>
      <c r="I2662" s="115">
        <v>0.19069767441860466</v>
      </c>
      <c r="J2662" s="115">
        <v>0.12458051127354622</v>
      </c>
      <c r="K2662" s="116">
        <v>104.96215459298</v>
      </c>
      <c r="L2662" s="115">
        <v>0.15012305168170631</v>
      </c>
      <c r="M2662" s="115">
        <v>0</v>
      </c>
      <c r="N2662" s="117">
        <v>38.300706684092603</v>
      </c>
      <c r="O2662" s="115">
        <v>0.66855100025999548</v>
      </c>
      <c r="P2662" s="115">
        <v>0.46340578709291491</v>
      </c>
      <c r="Q2662" s="115">
        <v>0.99138702818272073</v>
      </c>
      <c r="S2662" s="91">
        <v>0</v>
      </c>
      <c r="T2662" s="86">
        <f>IF(S2662=1,INDEX('LAD average need weights (Rx)'!N:N,MATCH(C2662,'LAD average need weights (Rx)'!B:B,0)),SUMPRODUCT(I$2:Q$2,I2662:Q2662)+$T$2)</f>
        <v>1.128277397014702</v>
      </c>
    </row>
    <row r="2663" spans="2:20" x14ac:dyDescent="0.2">
      <c r="B2663" s="102" t="s">
        <v>3876</v>
      </c>
      <c r="C2663" s="101" t="s">
        <v>7056</v>
      </c>
      <c r="D2663" s="119">
        <v>15992.831997955936</v>
      </c>
      <c r="E2663" s="119">
        <v>38206.451495478257</v>
      </c>
      <c r="F2663" s="119">
        <v>10629.37635324809</v>
      </c>
      <c r="G2663" s="118">
        <v>0.66463377809550195</v>
      </c>
      <c r="I2663" s="115">
        <v>0.16867469879518071</v>
      </c>
      <c r="J2663" s="115">
        <v>0.13022330986367789</v>
      </c>
      <c r="K2663" s="116">
        <v>114.160099916736</v>
      </c>
      <c r="L2663" s="115">
        <v>0.14976152623211447</v>
      </c>
      <c r="M2663" s="115">
        <v>0</v>
      </c>
      <c r="N2663" s="117">
        <v>32.479522600516098</v>
      </c>
      <c r="O2663" s="115">
        <v>0.62929588150412907</v>
      </c>
      <c r="P2663" s="115">
        <v>0.2310769724460037</v>
      </c>
      <c r="Q2663" s="115">
        <v>1.0324046597076599</v>
      </c>
      <c r="S2663" s="91">
        <v>0</v>
      </c>
      <c r="T2663" s="86">
        <f>IF(S2663=1,INDEX('LAD average need weights (Rx)'!N:N,MATCH(C2663,'LAD average need weights (Rx)'!B:B,0)),SUMPRODUCT(I$2:Q$2,I2663:Q2663)+$T$2)</f>
        <v>1.0680548630274846</v>
      </c>
    </row>
    <row r="2664" spans="2:20" x14ac:dyDescent="0.2">
      <c r="B2664" s="102" t="s">
        <v>3875</v>
      </c>
      <c r="C2664" s="101" t="s">
        <v>7056</v>
      </c>
      <c r="D2664" s="119">
        <v>4909.9052845720571</v>
      </c>
      <c r="E2664" s="119">
        <v>11626.016765648039</v>
      </c>
      <c r="F2664" s="119">
        <v>3234.4617951727473</v>
      </c>
      <c r="G2664" s="118">
        <v>0.65876256418552481</v>
      </c>
      <c r="I2664" s="115">
        <v>0.13636363636363635</v>
      </c>
      <c r="J2664" s="115">
        <v>0.13784810941528566</v>
      </c>
      <c r="K2664" s="116">
        <v>128.96383419689101</v>
      </c>
      <c r="L2664" s="115">
        <v>0.13595505617977527</v>
      </c>
      <c r="M2664" s="115">
        <v>0</v>
      </c>
      <c r="N2664" s="117">
        <v>35.501406994818701</v>
      </c>
      <c r="O2664" s="115">
        <v>0.60081583794708859</v>
      </c>
      <c r="P2664" s="115">
        <v>0.25527146441921755</v>
      </c>
      <c r="Q2664" s="115">
        <v>1.0472975647410152</v>
      </c>
      <c r="S2664" s="91">
        <v>0</v>
      </c>
      <c r="T2664" s="86">
        <f>IF(S2664=1,INDEX('LAD average need weights (Rx)'!N:N,MATCH(C2664,'LAD average need weights (Rx)'!B:B,0)),SUMPRODUCT(I$2:Q$2,I2664:Q2664)+$T$2)</f>
        <v>1.0968199668243719</v>
      </c>
    </row>
    <row r="2665" spans="2:20" x14ac:dyDescent="0.2">
      <c r="B2665" s="102" t="s">
        <v>3874</v>
      </c>
      <c r="C2665" s="101" t="s">
        <v>7056</v>
      </c>
      <c r="D2665" s="119">
        <v>9687.2392699677494</v>
      </c>
      <c r="E2665" s="119">
        <v>25022.650039652541</v>
      </c>
      <c r="F2665" s="119">
        <v>6961.524931425869</v>
      </c>
      <c r="G2665" s="118">
        <v>0.71862836639205308</v>
      </c>
      <c r="I2665" s="115">
        <v>0.33613445378151263</v>
      </c>
      <c r="J2665" s="115">
        <v>0.13153131577814159</v>
      </c>
      <c r="K2665" s="116">
        <v>116.65999596122801</v>
      </c>
      <c r="L2665" s="115">
        <v>0.12328767123287671</v>
      </c>
      <c r="M2665" s="115">
        <v>0</v>
      </c>
      <c r="N2665" s="117">
        <v>31.832575726979002</v>
      </c>
      <c r="O2665" s="115">
        <v>0.61722152610369563</v>
      </c>
      <c r="P2665" s="115">
        <v>0.29698038106783659</v>
      </c>
      <c r="Q2665" s="115">
        <v>1.0379842139025073</v>
      </c>
      <c r="S2665" s="91">
        <v>0</v>
      </c>
      <c r="T2665" s="86">
        <f>IF(S2665=1,INDEX('LAD average need weights (Rx)'!N:N,MATCH(C2665,'LAD average need weights (Rx)'!B:B,0)),SUMPRODUCT(I$2:Q$2,I2665:Q2665)+$T$2)</f>
        <v>1.0928410209205091</v>
      </c>
    </row>
    <row r="2666" spans="2:20" x14ac:dyDescent="0.2">
      <c r="B2666" s="102" t="s">
        <v>3873</v>
      </c>
      <c r="C2666" s="101" t="s">
        <v>7074</v>
      </c>
      <c r="D2666" s="119">
        <v>2132.2394226850292</v>
      </c>
      <c r="E2666" s="119">
        <v>6799.0470436531195</v>
      </c>
      <c r="F2666" s="119">
        <v>1891.5556677379716</v>
      </c>
      <c r="G2666" s="118">
        <v>0.88712160914651139</v>
      </c>
      <c r="I2666" s="115">
        <v>0.26027397260273971</v>
      </c>
      <c r="J2666" s="115">
        <v>6.179180469028827E-2</v>
      </c>
      <c r="K2666" s="116">
        <v>93.755381727159005</v>
      </c>
      <c r="L2666" s="115">
        <v>7.0844686648501368E-2</v>
      </c>
      <c r="M2666" s="115">
        <v>0</v>
      </c>
      <c r="N2666" s="117">
        <v>14.3347409261577</v>
      </c>
      <c r="O2666" s="115">
        <v>0.6382945738217114</v>
      </c>
      <c r="P2666" s="115">
        <v>0.16912212493051956</v>
      </c>
      <c r="Q2666" s="115">
        <v>0.96309156571640497</v>
      </c>
      <c r="S2666" s="91">
        <v>0</v>
      </c>
      <c r="T2666" s="86">
        <f>IF(S2666=1,INDEX('LAD average need weights (Rx)'!N:N,MATCH(C2666,'LAD average need weights (Rx)'!B:B,0)),SUMPRODUCT(I$2:Q$2,I2666:Q2666)+$T$2)</f>
        <v>0.82437295579374059</v>
      </c>
    </row>
    <row r="2667" spans="2:20" x14ac:dyDescent="0.2">
      <c r="B2667" s="102" t="s">
        <v>3872</v>
      </c>
      <c r="C2667" s="101" t="s">
        <v>7074</v>
      </c>
      <c r="D2667" s="119">
        <v>970.85390456611833</v>
      </c>
      <c r="E2667" s="119">
        <v>2694.8904544005354</v>
      </c>
      <c r="F2667" s="119">
        <v>749.74261543208718</v>
      </c>
      <c r="G2667" s="118">
        <v>0.77225070827433362</v>
      </c>
      <c r="I2667" s="115">
        <v>0</v>
      </c>
      <c r="J2667" s="115">
        <v>0.10501709844522028</v>
      </c>
      <c r="K2667" s="116">
        <v>113.219047619048</v>
      </c>
      <c r="L2667" s="115">
        <v>9.6446700507614211E-2</v>
      </c>
      <c r="M2667" s="115">
        <v>0</v>
      </c>
      <c r="N2667" s="117">
        <v>41.547028049575999</v>
      </c>
      <c r="O2667" s="115">
        <v>0.57607656652393358</v>
      </c>
      <c r="P2667" s="115">
        <v>0.34928103162518109</v>
      </c>
      <c r="Q2667" s="115">
        <v>0.97302639895904419</v>
      </c>
      <c r="S2667" s="91">
        <v>0</v>
      </c>
      <c r="T2667" s="86">
        <f>IF(S2667=1,INDEX('LAD average need weights (Rx)'!N:N,MATCH(C2667,'LAD average need weights (Rx)'!B:B,0)),SUMPRODUCT(I$2:Q$2,I2667:Q2667)+$T$2)</f>
        <v>1.0513315856485606</v>
      </c>
    </row>
    <row r="2668" spans="2:20" x14ac:dyDescent="0.2">
      <c r="B2668" s="102" t="s">
        <v>3871</v>
      </c>
      <c r="C2668" s="101" t="s">
        <v>7056</v>
      </c>
      <c r="D2668" s="119">
        <v>8508.9450215033812</v>
      </c>
      <c r="E2668" s="119">
        <v>22025.634421023584</v>
      </c>
      <c r="F2668" s="119">
        <v>6127.7283944525252</v>
      </c>
      <c r="G2668" s="118">
        <v>0.72015136764508825</v>
      </c>
      <c r="I2668" s="115">
        <v>0.18781725888324874</v>
      </c>
      <c r="J2668" s="115">
        <v>0.11479788533276997</v>
      </c>
      <c r="K2668" s="116">
        <v>100.96964367291</v>
      </c>
      <c r="L2668" s="115">
        <v>0.15772870662460567</v>
      </c>
      <c r="M2668" s="115">
        <v>0</v>
      </c>
      <c r="N2668" s="117">
        <v>31.936886859230501</v>
      </c>
      <c r="O2668" s="115">
        <v>0.64957750155763794</v>
      </c>
      <c r="P2668" s="115">
        <v>0.23100860493736619</v>
      </c>
      <c r="Q2668" s="115">
        <v>1.0629185650946031</v>
      </c>
      <c r="S2668" s="91">
        <v>0</v>
      </c>
      <c r="T2668" s="86">
        <f>IF(S2668=1,INDEX('LAD average need weights (Rx)'!N:N,MATCH(C2668,'LAD average need weights (Rx)'!B:B,0)),SUMPRODUCT(I$2:Q$2,I2668:Q2668)+$T$2)</f>
        <v>1.0619710367667161</v>
      </c>
    </row>
    <row r="2669" spans="2:20" x14ac:dyDescent="0.2">
      <c r="B2669" s="102" t="s">
        <v>3870</v>
      </c>
      <c r="C2669" s="101" t="s">
        <v>7056</v>
      </c>
      <c r="D2669" s="119">
        <v>5352.6917128936257</v>
      </c>
      <c r="E2669" s="119">
        <v>11797.838173682127</v>
      </c>
      <c r="F2669" s="119">
        <v>3282.2640468881536</v>
      </c>
      <c r="G2669" s="118">
        <v>0.61319878351704771</v>
      </c>
      <c r="I2669" s="115">
        <v>0.17307692307692307</v>
      </c>
      <c r="J2669" s="115">
        <v>0.11290706459883615</v>
      </c>
      <c r="K2669" s="116">
        <v>102.140794728435</v>
      </c>
      <c r="L2669" s="115">
        <v>0.14899211218229624</v>
      </c>
      <c r="M2669" s="115">
        <v>0</v>
      </c>
      <c r="N2669" s="117">
        <v>28.678474041533601</v>
      </c>
      <c r="O2669" s="115">
        <v>0.65594582612390717</v>
      </c>
      <c r="P2669" s="115">
        <v>0.15684508225982705</v>
      </c>
      <c r="Q2669" s="115">
        <v>1.0441687841905474</v>
      </c>
      <c r="S2669" s="91">
        <v>0</v>
      </c>
      <c r="T2669" s="86">
        <f>IF(S2669=1,INDEX('LAD average need weights (Rx)'!N:N,MATCH(C2669,'LAD average need weights (Rx)'!B:B,0)),SUMPRODUCT(I$2:Q$2,I2669:Q2669)+$T$2)</f>
        <v>1.0170607036195549</v>
      </c>
    </row>
    <row r="2670" spans="2:20" x14ac:dyDescent="0.2">
      <c r="B2670" s="102" t="s">
        <v>3869</v>
      </c>
      <c r="C2670" s="101" t="s">
        <v>7056</v>
      </c>
      <c r="D2670" s="119">
        <v>4085.9421624733754</v>
      </c>
      <c r="E2670" s="119">
        <v>10236.057497931746</v>
      </c>
      <c r="F2670" s="119">
        <v>2847.7627013301758</v>
      </c>
      <c r="G2670" s="118">
        <v>0.69696598436584756</v>
      </c>
      <c r="I2670" s="115">
        <v>6.8181818181818177E-2</v>
      </c>
      <c r="J2670" s="115">
        <v>0.13701295240939265</v>
      </c>
      <c r="K2670" s="116">
        <v>114.181726181871</v>
      </c>
      <c r="L2670" s="115">
        <v>0.12406662837449742</v>
      </c>
      <c r="M2670" s="115">
        <v>0</v>
      </c>
      <c r="N2670" s="117">
        <v>33.487641896776097</v>
      </c>
      <c r="O2670" s="115">
        <v>0.62792648382414828</v>
      </c>
      <c r="P2670" s="115">
        <v>0.26524717350511751</v>
      </c>
      <c r="Q2670" s="115">
        <v>1.0479055333355745</v>
      </c>
      <c r="S2670" s="91">
        <v>0</v>
      </c>
      <c r="T2670" s="86">
        <f>IF(S2670=1,INDEX('LAD average need weights (Rx)'!N:N,MATCH(C2670,'LAD average need weights (Rx)'!B:B,0)),SUMPRODUCT(I$2:Q$2,I2670:Q2670)+$T$2)</f>
        <v>1.0485385565930789</v>
      </c>
    </row>
    <row r="2671" spans="2:20" x14ac:dyDescent="0.2">
      <c r="B2671" s="102" t="s">
        <v>3868</v>
      </c>
      <c r="C2671" s="101" t="s">
        <v>7056</v>
      </c>
      <c r="D2671" s="119">
        <v>2218.516098889465</v>
      </c>
      <c r="E2671" s="119">
        <v>6652.5015586220125</v>
      </c>
      <c r="F2671" s="119">
        <v>1850.7854037565266</v>
      </c>
      <c r="G2671" s="118">
        <v>0.83424474795697212</v>
      </c>
      <c r="I2671" s="115">
        <v>0.2283464566929134</v>
      </c>
      <c r="J2671" s="115">
        <v>0.12447955240014053</v>
      </c>
      <c r="K2671" s="116">
        <v>110.514056040423</v>
      </c>
      <c r="L2671" s="115">
        <v>0.14634146341463414</v>
      </c>
      <c r="M2671" s="115">
        <v>0</v>
      </c>
      <c r="N2671" s="117">
        <v>30.9057970615243</v>
      </c>
      <c r="O2671" s="115">
        <v>0.62319355161336487</v>
      </c>
      <c r="P2671" s="115">
        <v>0.1781477488469867</v>
      </c>
      <c r="Q2671" s="115">
        <v>1.0312532109551469</v>
      </c>
      <c r="S2671" s="91">
        <v>0</v>
      </c>
      <c r="T2671" s="86">
        <f>IF(S2671=1,INDEX('LAD average need weights (Rx)'!N:N,MATCH(C2671,'LAD average need weights (Rx)'!B:B,0)),SUMPRODUCT(I$2:Q$2,I2671:Q2671)+$T$2)</f>
        <v>1.0536862264635369</v>
      </c>
    </row>
    <row r="2672" spans="2:20" x14ac:dyDescent="0.2">
      <c r="B2672" s="102" t="s">
        <v>3867</v>
      </c>
      <c r="C2672" s="101" t="s">
        <v>7056</v>
      </c>
      <c r="D2672" s="119">
        <v>2587.0462224071953</v>
      </c>
      <c r="E2672" s="119">
        <v>6973.8092781186615</v>
      </c>
      <c r="F2672" s="119">
        <v>1940.1760836561753</v>
      </c>
      <c r="G2672" s="118">
        <v>0.74995802813715473</v>
      </c>
      <c r="I2672" s="115">
        <v>0.25333333333333335</v>
      </c>
      <c r="J2672" s="115">
        <v>0.13140542827241097</v>
      </c>
      <c r="K2672" s="116">
        <v>111.208722592946</v>
      </c>
      <c r="L2672" s="115">
        <v>0.15056179775280898</v>
      </c>
      <c r="M2672" s="115">
        <v>0</v>
      </c>
      <c r="N2672" s="117">
        <v>31.649098665395599</v>
      </c>
      <c r="O2672" s="115">
        <v>0.62303377768476642</v>
      </c>
      <c r="P2672" s="115">
        <v>0.19809892045696326</v>
      </c>
      <c r="Q2672" s="115">
        <v>1.0370679312556343</v>
      </c>
      <c r="S2672" s="91">
        <v>0</v>
      </c>
      <c r="T2672" s="86">
        <f>IF(S2672=1,INDEX('LAD average need weights (Rx)'!N:N,MATCH(C2672,'LAD average need weights (Rx)'!B:B,0)),SUMPRODUCT(I$2:Q$2,I2672:Q2672)+$T$2)</f>
        <v>1.0746875403302412</v>
      </c>
    </row>
    <row r="2673" spans="2:20" x14ac:dyDescent="0.2">
      <c r="B2673" s="102" t="s">
        <v>3866</v>
      </c>
      <c r="C2673" s="101" t="s">
        <v>7074</v>
      </c>
      <c r="D2673" s="119">
        <v>26694.852342868784</v>
      </c>
      <c r="E2673" s="119">
        <v>58562.070936973731</v>
      </c>
      <c r="F2673" s="119">
        <v>16292.49165126932</v>
      </c>
      <c r="G2673" s="118">
        <v>0.61032334781284781</v>
      </c>
      <c r="I2673" s="115">
        <v>0.21022727272727273</v>
      </c>
      <c r="J2673" s="115">
        <v>0.27093430235378135</v>
      </c>
      <c r="K2673" s="116">
        <v>86.299327280682604</v>
      </c>
      <c r="L2673" s="115">
        <v>9.7839318320146071E-2</v>
      </c>
      <c r="M2673" s="115">
        <v>0</v>
      </c>
      <c r="N2673" s="117">
        <v>21.2929205316123</v>
      </c>
      <c r="O2673" s="115">
        <v>0.46385990666608085</v>
      </c>
      <c r="P2673" s="115">
        <v>0.223870847835452</v>
      </c>
      <c r="Q2673" s="115">
        <v>1.044809954678086</v>
      </c>
      <c r="S2673" s="91">
        <v>0</v>
      </c>
      <c r="T2673" s="86">
        <f>IF(S2673=1,INDEX('LAD average need weights (Rx)'!N:N,MATCH(C2673,'LAD average need weights (Rx)'!B:B,0)),SUMPRODUCT(I$2:Q$2,I2673:Q2673)+$T$2)</f>
        <v>0.97059631895827259</v>
      </c>
    </row>
    <row r="2674" spans="2:20" x14ac:dyDescent="0.2">
      <c r="B2674" s="102" t="s">
        <v>3865</v>
      </c>
      <c r="C2674" s="101" t="s">
        <v>7056</v>
      </c>
      <c r="D2674" s="119">
        <v>19628.839881398308</v>
      </c>
      <c r="E2674" s="119">
        <v>42579.488672143983</v>
      </c>
      <c r="F2674" s="119">
        <v>11845.994388634776</v>
      </c>
      <c r="G2674" s="118">
        <v>0.60349946610247129</v>
      </c>
      <c r="I2674" s="115">
        <v>0.27272727272727271</v>
      </c>
      <c r="J2674" s="115">
        <v>0.14183429908456952</v>
      </c>
      <c r="K2674" s="116">
        <v>117.356679266157</v>
      </c>
      <c r="L2674" s="115">
        <v>9.9187542315504404E-2</v>
      </c>
      <c r="M2674" s="115">
        <v>0</v>
      </c>
      <c r="N2674" s="117">
        <v>34.9613394453147</v>
      </c>
      <c r="O2674" s="115">
        <v>0.59758890295452571</v>
      </c>
      <c r="P2674" s="115">
        <v>0.2976474839537871</v>
      </c>
      <c r="Q2674" s="115">
        <v>1.0570602557722726</v>
      </c>
      <c r="S2674" s="91">
        <v>0</v>
      </c>
      <c r="T2674" s="86">
        <f>IF(S2674=1,INDEX('LAD average need weights (Rx)'!N:N,MATCH(C2674,'LAD average need weights (Rx)'!B:B,0)),SUMPRODUCT(I$2:Q$2,I2674:Q2674)+$T$2)</f>
        <v>1.0963656854803363</v>
      </c>
    </row>
    <row r="2675" spans="2:20" x14ac:dyDescent="0.2">
      <c r="B2675" s="102" t="s">
        <v>3864</v>
      </c>
      <c r="C2675" s="101" t="s">
        <v>7066</v>
      </c>
      <c r="D2675" s="119">
        <v>91413.028415300432</v>
      </c>
      <c r="E2675" s="119">
        <v>289188.13124879735</v>
      </c>
      <c r="F2675" s="119">
        <v>80454.723315505151</v>
      </c>
      <c r="G2675" s="118">
        <v>0.88012315870326074</v>
      </c>
      <c r="I2675" s="115">
        <v>0.29159802306425042</v>
      </c>
      <c r="J2675" s="115">
        <v>7.2916114254016576E-2</v>
      </c>
      <c r="K2675" s="116">
        <v>100.049715150436</v>
      </c>
      <c r="L2675" s="115">
        <v>0.11131453679970707</v>
      </c>
      <c r="M2675" s="115">
        <v>0</v>
      </c>
      <c r="N2675" s="117">
        <v>35.765190938223299</v>
      </c>
      <c r="O2675" s="115">
        <v>0.795855031663385</v>
      </c>
      <c r="P2675" s="115">
        <v>0.22760659127220467</v>
      </c>
      <c r="Q2675" s="115">
        <v>1.0455050831335495</v>
      </c>
      <c r="S2675" s="91">
        <v>0</v>
      </c>
      <c r="T2675" s="86">
        <f>IF(S2675=1,INDEX('LAD average need weights (Rx)'!N:N,MATCH(C2675,'LAD average need weights (Rx)'!B:B,0)),SUMPRODUCT(I$2:Q$2,I2675:Q2675)+$T$2)</f>
        <v>1.0841696797253548</v>
      </c>
    </row>
    <row r="2676" spans="2:20" x14ac:dyDescent="0.2">
      <c r="B2676" s="102" t="s">
        <v>3863</v>
      </c>
      <c r="C2676" s="101" t="s">
        <v>7066</v>
      </c>
      <c r="D2676" s="119">
        <v>13094.424072724827</v>
      </c>
      <c r="E2676" s="119">
        <v>42712.716479275783</v>
      </c>
      <c r="F2676" s="119">
        <v>11883.05955557103</v>
      </c>
      <c r="G2676" s="118">
        <v>0.90749004993071647</v>
      </c>
      <c r="I2676" s="115">
        <v>0.22845953002610966</v>
      </c>
      <c r="J2676" s="115">
        <v>7.3894986677194269E-2</v>
      </c>
      <c r="K2676" s="116">
        <v>101.886320827544</v>
      </c>
      <c r="L2676" s="115">
        <v>0.10869565217391304</v>
      </c>
      <c r="M2676" s="115">
        <v>0</v>
      </c>
      <c r="N2676" s="117">
        <v>34.668822603057002</v>
      </c>
      <c r="O2676" s="115">
        <v>0.78768974278575876</v>
      </c>
      <c r="P2676" s="115">
        <v>0.22883993208245865</v>
      </c>
      <c r="Q2676" s="115">
        <v>1.0650239073759484</v>
      </c>
      <c r="S2676" s="91">
        <v>0</v>
      </c>
      <c r="T2676" s="86">
        <f>IF(S2676=1,INDEX('LAD average need weights (Rx)'!N:N,MATCH(C2676,'LAD average need weights (Rx)'!B:B,0)),SUMPRODUCT(I$2:Q$2,I2676:Q2676)+$T$2)</f>
        <v>1.0655334891413335</v>
      </c>
    </row>
    <row r="2677" spans="2:20" x14ac:dyDescent="0.2">
      <c r="B2677" s="102" t="s">
        <v>3862</v>
      </c>
      <c r="C2677" s="101" t="s">
        <v>7037</v>
      </c>
      <c r="D2677" s="119">
        <v>15697.43864225455</v>
      </c>
      <c r="E2677" s="119">
        <v>47063.239433049472</v>
      </c>
      <c r="F2677" s="119">
        <v>13093.413932882882</v>
      </c>
      <c r="G2677" s="118">
        <v>0.83411148986038242</v>
      </c>
      <c r="I2677" s="115">
        <v>0.19696969696969696</v>
      </c>
      <c r="J2677" s="115">
        <v>0.10411973647597521</v>
      </c>
      <c r="K2677" s="116">
        <v>102.283520211062</v>
      </c>
      <c r="L2677" s="115">
        <v>7.101449275362319E-2</v>
      </c>
      <c r="M2677" s="115">
        <v>0</v>
      </c>
      <c r="N2677" s="117">
        <v>37.811734570809399</v>
      </c>
      <c r="O2677" s="115">
        <v>0.73841185055690539</v>
      </c>
      <c r="P2677" s="115">
        <v>0.29797166283081555</v>
      </c>
      <c r="Q2677" s="115">
        <v>0.99575637418969987</v>
      </c>
      <c r="S2677" s="91">
        <v>0</v>
      </c>
      <c r="T2677" s="86">
        <f>IF(S2677=1,INDEX('LAD average need weights (Rx)'!N:N,MATCH(C2677,'LAD average need weights (Rx)'!B:B,0)),SUMPRODUCT(I$2:Q$2,I2677:Q2677)+$T$2)</f>
        <v>1.0603807913723409</v>
      </c>
    </row>
    <row r="2678" spans="2:20" x14ac:dyDescent="0.2">
      <c r="B2678" s="102" t="s">
        <v>3861</v>
      </c>
      <c r="C2678" s="101" t="s">
        <v>7037</v>
      </c>
      <c r="D2678" s="119">
        <v>13123.623477442376</v>
      </c>
      <c r="E2678" s="119">
        <v>40800.719114755237</v>
      </c>
      <c r="F2678" s="119">
        <v>11351.124796429302</v>
      </c>
      <c r="G2678" s="118">
        <v>0.86493831645964658</v>
      </c>
      <c r="I2678" s="115">
        <v>0.26604068857589985</v>
      </c>
      <c r="J2678" s="115">
        <v>0.10560943152309148</v>
      </c>
      <c r="K2678" s="116">
        <v>96.860445047155196</v>
      </c>
      <c r="L2678" s="115">
        <v>6.9447430660073098E-2</v>
      </c>
      <c r="M2678" s="115">
        <v>0</v>
      </c>
      <c r="N2678" s="117">
        <v>33.003538309807098</v>
      </c>
      <c r="O2678" s="115">
        <v>0.74654562909698263</v>
      </c>
      <c r="P2678" s="115">
        <v>0.30625052167626299</v>
      </c>
      <c r="Q2678" s="115">
        <v>1.0089462066183845</v>
      </c>
      <c r="S2678" s="91">
        <v>0</v>
      </c>
      <c r="T2678" s="86">
        <f>IF(S2678=1,INDEX('LAD average need weights (Rx)'!N:N,MATCH(C2678,'LAD average need weights (Rx)'!B:B,0)),SUMPRODUCT(I$2:Q$2,I2678:Q2678)+$T$2)</f>
        <v>1.0361216226993757</v>
      </c>
    </row>
    <row r="2679" spans="2:20" x14ac:dyDescent="0.2">
      <c r="B2679" s="102" t="s">
        <v>3860</v>
      </c>
      <c r="C2679" s="101" t="s">
        <v>7066</v>
      </c>
      <c r="D2679" s="119">
        <v>5088.5716856380714</v>
      </c>
      <c r="E2679" s="119">
        <v>17390.496171335872</v>
      </c>
      <c r="F2679" s="119">
        <v>4838.1914974942383</v>
      </c>
      <c r="G2679" s="118">
        <v>0.95079558594988389</v>
      </c>
      <c r="I2679" s="115">
        <v>0.2484472049689441</v>
      </c>
      <c r="J2679" s="115">
        <v>6.3526175640980925E-2</v>
      </c>
      <c r="K2679" s="116">
        <v>98.630428769017996</v>
      </c>
      <c r="L2679" s="115">
        <v>7.6049943246311008E-2</v>
      </c>
      <c r="M2679" s="115">
        <v>0</v>
      </c>
      <c r="N2679" s="117">
        <v>33.113831719686502</v>
      </c>
      <c r="O2679" s="115">
        <v>0.84159851926429985</v>
      </c>
      <c r="P2679" s="115">
        <v>0.21295416205474729</v>
      </c>
      <c r="Q2679" s="115">
        <v>1.0356998223907308</v>
      </c>
      <c r="S2679" s="91">
        <v>0</v>
      </c>
      <c r="T2679" s="86">
        <f>IF(S2679=1,INDEX('LAD average need weights (Rx)'!N:N,MATCH(C2679,'LAD average need weights (Rx)'!B:B,0)),SUMPRODUCT(I$2:Q$2,I2679:Q2679)+$T$2)</f>
        <v>1.0296210251511315</v>
      </c>
    </row>
    <row r="2680" spans="2:20" x14ac:dyDescent="0.2">
      <c r="B2680" s="102" t="s">
        <v>3859</v>
      </c>
      <c r="C2680" s="101" t="s">
        <v>7037</v>
      </c>
      <c r="D2680" s="119">
        <v>9110.5385997466747</v>
      </c>
      <c r="E2680" s="119">
        <v>26048.415861932092</v>
      </c>
      <c r="F2680" s="119">
        <v>7246.9021530346008</v>
      </c>
      <c r="G2680" s="118">
        <v>0.79544168258461756</v>
      </c>
      <c r="I2680" s="115">
        <v>0.22485207100591717</v>
      </c>
      <c r="J2680" s="115">
        <v>0.10302126577341711</v>
      </c>
      <c r="K2680" s="116">
        <v>114.39865594623799</v>
      </c>
      <c r="L2680" s="115">
        <v>9.4740912606341834E-2</v>
      </c>
      <c r="M2680" s="115">
        <v>0</v>
      </c>
      <c r="N2680" s="117">
        <v>43.133716068642698</v>
      </c>
      <c r="O2680" s="115">
        <v>0.7036934449719493</v>
      </c>
      <c r="P2680" s="115">
        <v>0.38544858713817814</v>
      </c>
      <c r="Q2680" s="115">
        <v>0.99895148079774621</v>
      </c>
      <c r="S2680" s="91">
        <v>0</v>
      </c>
      <c r="T2680" s="86">
        <f>IF(S2680=1,INDEX('LAD average need weights (Rx)'!N:N,MATCH(C2680,'LAD average need weights (Rx)'!B:B,0)),SUMPRODUCT(I$2:Q$2,I2680:Q2680)+$T$2)</f>
        <v>1.1395854461063903</v>
      </c>
    </row>
    <row r="2681" spans="2:20" x14ac:dyDescent="0.2">
      <c r="B2681" s="102" t="s">
        <v>3858</v>
      </c>
      <c r="C2681" s="101" t="s">
        <v>7037</v>
      </c>
      <c r="D2681" s="119">
        <v>16838.530762035705</v>
      </c>
      <c r="E2681" s="119">
        <v>59725.624995424536</v>
      </c>
      <c r="F2681" s="119">
        <v>16616.202791941116</v>
      </c>
      <c r="G2681" s="118">
        <v>0.98679647451214381</v>
      </c>
      <c r="I2681" s="115">
        <v>0.32432432432432434</v>
      </c>
      <c r="J2681" s="115">
        <v>2.8010022079445251E-2</v>
      </c>
      <c r="K2681" s="116">
        <v>72.154291988288506</v>
      </c>
      <c r="L2681" s="115">
        <v>3.7417654808959158E-2</v>
      </c>
      <c r="M2681" s="115">
        <v>0</v>
      </c>
      <c r="N2681" s="117">
        <v>14.030608064945399</v>
      </c>
      <c r="O2681" s="115">
        <v>0.86763129120254767</v>
      </c>
      <c r="P2681" s="115">
        <v>0.1033291050208234</v>
      </c>
      <c r="Q2681" s="115">
        <v>0.98469321302029156</v>
      </c>
      <c r="S2681" s="91">
        <v>0</v>
      </c>
      <c r="T2681" s="86">
        <f>IF(S2681=1,INDEX('LAD average need weights (Rx)'!N:N,MATCH(C2681,'LAD average need weights (Rx)'!B:B,0)),SUMPRODUCT(I$2:Q$2,I2681:Q2681)+$T$2)</f>
        <v>0.80936873106951646</v>
      </c>
    </row>
    <row r="2682" spans="2:20" x14ac:dyDescent="0.2">
      <c r="B2682" s="102" t="s">
        <v>3857</v>
      </c>
      <c r="C2682" s="101" t="s">
        <v>7066</v>
      </c>
      <c r="D2682" s="119">
        <v>6900.0252398167313</v>
      </c>
      <c r="E2682" s="119">
        <v>27246.934685374112</v>
      </c>
      <c r="F2682" s="119">
        <v>7580.3408038950465</v>
      </c>
      <c r="G2682" s="118">
        <v>1.0985960979030251</v>
      </c>
      <c r="I2682" s="115">
        <v>0.35982008995502252</v>
      </c>
      <c r="J2682" s="115">
        <v>3.4588386644389069E-2</v>
      </c>
      <c r="K2682" s="116">
        <v>80.638061543524799</v>
      </c>
      <c r="L2682" s="115">
        <v>7.6521739130434779E-2</v>
      </c>
      <c r="M2682" s="115">
        <v>0</v>
      </c>
      <c r="N2682" s="117">
        <v>12.114769294059601</v>
      </c>
      <c r="O2682" s="115">
        <v>1.1040463755945726</v>
      </c>
      <c r="P2682" s="115">
        <v>8.285225972806122E-2</v>
      </c>
      <c r="Q2682" s="115">
        <v>0.98280762881578887</v>
      </c>
      <c r="S2682" s="91">
        <v>0</v>
      </c>
      <c r="T2682" s="86">
        <f>IF(S2682=1,INDEX('LAD average need weights (Rx)'!N:N,MATCH(C2682,'LAD average need weights (Rx)'!B:B,0)),SUMPRODUCT(I$2:Q$2,I2682:Q2682)+$T$2)</f>
        <v>0.8674860795830569</v>
      </c>
    </row>
    <row r="2683" spans="2:20" x14ac:dyDescent="0.2">
      <c r="B2683" s="102" t="s">
        <v>3856</v>
      </c>
      <c r="C2683" s="101" t="s">
        <v>7037</v>
      </c>
      <c r="D2683" s="119">
        <v>6800.1091216877139</v>
      </c>
      <c r="E2683" s="119">
        <v>21771.099965585407</v>
      </c>
      <c r="F2683" s="119">
        <v>6056.9146335346431</v>
      </c>
      <c r="G2683" s="118">
        <v>0.89070844675377536</v>
      </c>
      <c r="I2683" s="115">
        <v>0.2440677966101695</v>
      </c>
      <c r="J2683" s="115">
        <v>8.3917334502782853E-2</v>
      </c>
      <c r="K2683" s="116">
        <v>106.222511509763</v>
      </c>
      <c r="L2683" s="115">
        <v>7.3394495412844041E-2</v>
      </c>
      <c r="M2683" s="115">
        <v>0</v>
      </c>
      <c r="N2683" s="117">
        <v>43.846190188918897</v>
      </c>
      <c r="O2683" s="115">
        <v>0.71351654998696001</v>
      </c>
      <c r="P2683" s="115">
        <v>0.38581344633759179</v>
      </c>
      <c r="Q2683" s="115">
        <v>1.0197636361215725</v>
      </c>
      <c r="S2683" s="91">
        <v>0</v>
      </c>
      <c r="T2683" s="86">
        <f>IF(S2683=1,INDEX('LAD average need weights (Rx)'!N:N,MATCH(C2683,'LAD average need weights (Rx)'!B:B,0)),SUMPRODUCT(I$2:Q$2,I2683:Q2683)+$T$2)</f>
        <v>1.1258325494781447</v>
      </c>
    </row>
    <row r="2684" spans="2:20" x14ac:dyDescent="0.2">
      <c r="B2684" s="102" t="s">
        <v>3855</v>
      </c>
      <c r="C2684" s="101" t="s">
        <v>7037</v>
      </c>
      <c r="D2684" s="119">
        <v>13564.050274459403</v>
      </c>
      <c r="E2684" s="119">
        <v>41792.149758866399</v>
      </c>
      <c r="F2684" s="119">
        <v>11626.949664531694</v>
      </c>
      <c r="G2684" s="118">
        <v>0.8571886294483001</v>
      </c>
      <c r="I2684" s="115">
        <v>0.2485089463220676</v>
      </c>
      <c r="J2684" s="115">
        <v>0.10000119629061986</v>
      </c>
      <c r="K2684" s="116">
        <v>106.65802002811</v>
      </c>
      <c r="L2684" s="115">
        <v>7.8802477632484519E-2</v>
      </c>
      <c r="M2684" s="115">
        <v>0</v>
      </c>
      <c r="N2684" s="117">
        <v>43.2643422347154</v>
      </c>
      <c r="O2684" s="115">
        <v>0.75157908955087593</v>
      </c>
      <c r="P2684" s="115">
        <v>0.43450130292326117</v>
      </c>
      <c r="Q2684" s="115">
        <v>1.0424175669568574</v>
      </c>
      <c r="S2684" s="91">
        <v>0</v>
      </c>
      <c r="T2684" s="86">
        <f>IF(S2684=1,INDEX('LAD average need weights (Rx)'!N:N,MATCH(C2684,'LAD average need weights (Rx)'!B:B,0)),SUMPRODUCT(I$2:Q$2,I2684:Q2684)+$T$2)</f>
        <v>1.1482847922594921</v>
      </c>
    </row>
    <row r="2685" spans="2:20" x14ac:dyDescent="0.2">
      <c r="B2685" s="102" t="s">
        <v>3854</v>
      </c>
      <c r="C2685" s="101" t="s">
        <v>7066</v>
      </c>
      <c r="D2685" s="119">
        <v>9134.9711011949348</v>
      </c>
      <c r="E2685" s="119">
        <v>33153.905442932686</v>
      </c>
      <c r="F2685" s="119">
        <v>9223.712874110779</v>
      </c>
      <c r="G2685" s="118">
        <v>1.0097145105258445</v>
      </c>
      <c r="I2685" s="115">
        <v>0.28347826086956524</v>
      </c>
      <c r="J2685" s="115">
        <v>5.4911229713239078E-2</v>
      </c>
      <c r="K2685" s="116">
        <v>82.664693035670993</v>
      </c>
      <c r="L2685" s="115">
        <v>9.0694935217903422E-2</v>
      </c>
      <c r="M2685" s="115">
        <v>0</v>
      </c>
      <c r="N2685" s="117">
        <v>14.868559694249001</v>
      </c>
      <c r="O2685" s="115">
        <v>0.96219348647053593</v>
      </c>
      <c r="P2685" s="115">
        <v>7.4833375519260004E-2</v>
      </c>
      <c r="Q2685" s="115">
        <v>1.0022474599082842</v>
      </c>
      <c r="S2685" s="91">
        <v>0</v>
      </c>
      <c r="T2685" s="86">
        <f>IF(S2685=1,INDEX('LAD average need weights (Rx)'!N:N,MATCH(C2685,'LAD average need weights (Rx)'!B:B,0)),SUMPRODUCT(I$2:Q$2,I2685:Q2685)+$T$2)</f>
        <v>0.87591536006225279</v>
      </c>
    </row>
    <row r="2686" spans="2:20" x14ac:dyDescent="0.2">
      <c r="B2686" s="102" t="s">
        <v>3853</v>
      </c>
      <c r="C2686" s="101" t="s">
        <v>7066</v>
      </c>
      <c r="D2686" s="119">
        <v>11439.949162516299</v>
      </c>
      <c r="E2686" s="119">
        <v>27971.390654056628</v>
      </c>
      <c r="F2686" s="119">
        <v>7781.8909306686546</v>
      </c>
      <c r="G2686" s="118">
        <v>0.6802382440794843</v>
      </c>
      <c r="S2686" s="91">
        <v>1</v>
      </c>
      <c r="T2686" s="86">
        <f>IF(S2686=1,INDEX('LAD average need weights (Rx)'!N:N,MATCH(C2686,'LAD average need weights (Rx)'!B:B,0)),SUMPRODUCT(I$2:Q$2,I2686:Q2686)+$T$2)</f>
        <v>0.99070036634076197</v>
      </c>
    </row>
    <row r="2687" spans="2:20" x14ac:dyDescent="0.2">
      <c r="B2687" s="102" t="s">
        <v>3852</v>
      </c>
      <c r="C2687" s="101" t="s">
        <v>7066</v>
      </c>
      <c r="D2687" s="119">
        <v>11677.926286854434</v>
      </c>
      <c r="E2687" s="119">
        <v>42344.900447112974</v>
      </c>
      <c r="F2687" s="119">
        <v>11780.729847325825</v>
      </c>
      <c r="G2687" s="118">
        <v>1.0088032376593363</v>
      </c>
      <c r="I2687" s="115">
        <v>0.31189710610932475</v>
      </c>
      <c r="J2687" s="115">
        <v>3.9089747587056467E-2</v>
      </c>
      <c r="K2687" s="116">
        <v>86.691496035549406</v>
      </c>
      <c r="L2687" s="115">
        <v>0.12237479806138933</v>
      </c>
      <c r="M2687" s="115">
        <v>0</v>
      </c>
      <c r="N2687" s="117">
        <v>18.217952687984699</v>
      </c>
      <c r="O2687" s="115">
        <v>0.98615630455256398</v>
      </c>
      <c r="P2687" s="115">
        <v>0.10220162943652827</v>
      </c>
      <c r="Q2687" s="115">
        <v>1.0041761505776401</v>
      </c>
      <c r="S2687" s="91">
        <v>0</v>
      </c>
      <c r="T2687" s="86">
        <f>IF(S2687=1,INDEX('LAD average need weights (Rx)'!N:N,MATCH(C2687,'LAD average need weights (Rx)'!B:B,0)),SUMPRODUCT(I$2:Q$2,I2687:Q2687)+$T$2)</f>
        <v>0.9313761033943222</v>
      </c>
    </row>
    <row r="2688" spans="2:20" x14ac:dyDescent="0.2">
      <c r="B2688" s="102" t="s">
        <v>3851</v>
      </c>
      <c r="C2688" s="101" t="s">
        <v>7037</v>
      </c>
      <c r="D2688" s="119">
        <v>7646.3253931198669</v>
      </c>
      <c r="E2688" s="119">
        <v>24332.989995980904</v>
      </c>
      <c r="F2688" s="119">
        <v>6769.6553420490354</v>
      </c>
      <c r="G2688" s="118">
        <v>0.88534753545021039</v>
      </c>
      <c r="I2688" s="115">
        <v>0.21929824561403508</v>
      </c>
      <c r="J2688" s="115">
        <v>9.2687569686249555E-2</v>
      </c>
      <c r="K2688" s="116">
        <v>107.999675550406</v>
      </c>
      <c r="L2688" s="115">
        <v>0.1009506564056134</v>
      </c>
      <c r="M2688" s="115">
        <v>0</v>
      </c>
      <c r="N2688" s="117">
        <v>44.593051680185397</v>
      </c>
      <c r="O2688" s="115">
        <v>0.71413772713341062</v>
      </c>
      <c r="P2688" s="115">
        <v>0.40397025141239146</v>
      </c>
      <c r="Q2688" s="115">
        <v>1.017087026882572</v>
      </c>
      <c r="S2688" s="91">
        <v>0</v>
      </c>
      <c r="T2688" s="86">
        <f>IF(S2688=1,INDEX('LAD average need weights (Rx)'!N:N,MATCH(C2688,'LAD average need weights (Rx)'!B:B,0)),SUMPRODUCT(I$2:Q$2,I2688:Q2688)+$T$2)</f>
        <v>1.1499990218135117</v>
      </c>
    </row>
    <row r="2689" spans="2:20" x14ac:dyDescent="0.2">
      <c r="B2689" s="102" t="s">
        <v>3850</v>
      </c>
      <c r="C2689" s="101" t="s">
        <v>7066</v>
      </c>
      <c r="D2689" s="119">
        <v>12898.778431075145</v>
      </c>
      <c r="E2689" s="119">
        <v>50613.136182703936</v>
      </c>
      <c r="F2689" s="119">
        <v>14081.026942997552</v>
      </c>
      <c r="G2689" s="118">
        <v>1.0916558508419827</v>
      </c>
      <c r="I2689" s="115">
        <v>0.34514003294892914</v>
      </c>
      <c r="J2689" s="115">
        <v>3.8564789078691958E-2</v>
      </c>
      <c r="K2689" s="116">
        <v>85.762589682268597</v>
      </c>
      <c r="L2689" s="115">
        <v>0.11263972484952708</v>
      </c>
      <c r="M2689" s="115">
        <v>0</v>
      </c>
      <c r="N2689" s="117">
        <v>17.285312948411299</v>
      </c>
      <c r="O2689" s="115">
        <v>1.0017623015811838</v>
      </c>
      <c r="P2689" s="115">
        <v>9.1794424312814316E-2</v>
      </c>
      <c r="Q2689" s="115">
        <v>0.99965644212541449</v>
      </c>
      <c r="S2689" s="91">
        <v>0</v>
      </c>
      <c r="T2689" s="86">
        <f>IF(S2689=1,INDEX('LAD average need weights (Rx)'!N:N,MATCH(C2689,'LAD average need weights (Rx)'!B:B,0)),SUMPRODUCT(I$2:Q$2,I2689:Q2689)+$T$2)</f>
        <v>0.92432815031721483</v>
      </c>
    </row>
    <row r="2690" spans="2:20" x14ac:dyDescent="0.2">
      <c r="B2690" s="102" t="s">
        <v>3849</v>
      </c>
      <c r="C2690" s="101" t="s">
        <v>7037</v>
      </c>
      <c r="D2690" s="119">
        <v>13282.252192480595</v>
      </c>
      <c r="E2690" s="119">
        <v>40155.690917690932</v>
      </c>
      <c r="F2690" s="119">
        <v>11171.672185765759</v>
      </c>
      <c r="G2690" s="118">
        <v>0.84109773130872445</v>
      </c>
      <c r="I2690" s="115">
        <v>0.27649006622516559</v>
      </c>
      <c r="J2690" s="115">
        <v>9.0783323551614697E-2</v>
      </c>
      <c r="K2690" s="116">
        <v>112.752175388008</v>
      </c>
      <c r="L2690" s="115">
        <v>0.10771992818671454</v>
      </c>
      <c r="M2690" s="115">
        <v>0</v>
      </c>
      <c r="N2690" s="117">
        <v>46.587255279450403</v>
      </c>
      <c r="O2690" s="115">
        <v>0.71860816477725764</v>
      </c>
      <c r="P2690" s="115">
        <v>0.4123201354684019</v>
      </c>
      <c r="Q2690" s="115">
        <v>1.0358884544579896</v>
      </c>
      <c r="S2690" s="91">
        <v>0</v>
      </c>
      <c r="T2690" s="86">
        <f>IF(S2690=1,INDEX('LAD average need weights (Rx)'!N:N,MATCH(C2690,'LAD average need weights (Rx)'!B:B,0)),SUMPRODUCT(I$2:Q$2,I2690:Q2690)+$T$2)</f>
        <v>1.1919139792649487</v>
      </c>
    </row>
    <row r="2691" spans="2:20" x14ac:dyDescent="0.2">
      <c r="B2691" s="102" t="s">
        <v>3848</v>
      </c>
      <c r="C2691" s="101" t="s">
        <v>7037</v>
      </c>
      <c r="D2691" s="119">
        <v>10836.48517480219</v>
      </c>
      <c r="E2691" s="119">
        <v>32368.936514785582</v>
      </c>
      <c r="F2691" s="119">
        <v>9005.327501057518</v>
      </c>
      <c r="G2691" s="118">
        <v>0.83101922401900041</v>
      </c>
      <c r="I2691" s="115">
        <v>0.20147420147420148</v>
      </c>
      <c r="J2691" s="115">
        <v>9.7569927775205983E-2</v>
      </c>
      <c r="K2691" s="116">
        <v>100.078677851509</v>
      </c>
      <c r="L2691" s="115">
        <v>6.6666666666666666E-2</v>
      </c>
      <c r="M2691" s="115">
        <v>0</v>
      </c>
      <c r="N2691" s="117">
        <v>34.571637911606402</v>
      </c>
      <c r="O2691" s="115">
        <v>0.74750530772694046</v>
      </c>
      <c r="P2691" s="115">
        <v>0.3202335389060989</v>
      </c>
      <c r="Q2691" s="115">
        <v>1.0225908725459441</v>
      </c>
      <c r="S2691" s="91">
        <v>0</v>
      </c>
      <c r="T2691" s="86">
        <f>IF(S2691=1,INDEX('LAD average need weights (Rx)'!N:N,MATCH(C2691,'LAD average need weights (Rx)'!B:B,0)),SUMPRODUCT(I$2:Q$2,I2691:Q2691)+$T$2)</f>
        <v>1.0370345353951236</v>
      </c>
    </row>
    <row r="2692" spans="2:20" x14ac:dyDescent="0.2">
      <c r="B2692" s="102" t="s">
        <v>3847</v>
      </c>
      <c r="C2692" s="101" t="s">
        <v>7066</v>
      </c>
      <c r="D2692" s="119">
        <v>10225.667022268573</v>
      </c>
      <c r="E2692" s="119">
        <v>34821.947208735954</v>
      </c>
      <c r="F2692" s="119">
        <v>9687.7770048442435</v>
      </c>
      <c r="G2692" s="118">
        <v>0.94739805078211925</v>
      </c>
      <c r="I2692" s="115">
        <v>0.31465517241379309</v>
      </c>
      <c r="J2692" s="115">
        <v>3.6558208851011013E-2</v>
      </c>
      <c r="K2692" s="116">
        <v>82.1018174981199</v>
      </c>
      <c r="L2692" s="115">
        <v>9.4425483503981791E-2</v>
      </c>
      <c r="M2692" s="115">
        <v>0</v>
      </c>
      <c r="N2692" s="117">
        <v>14.7526645775884</v>
      </c>
      <c r="O2692" s="115">
        <v>0.96795008040054609</v>
      </c>
      <c r="P2692" s="115">
        <v>8.5550840328583025E-2</v>
      </c>
      <c r="Q2692" s="115">
        <v>1.0063311848125465</v>
      </c>
      <c r="S2692" s="91">
        <v>0</v>
      </c>
      <c r="T2692" s="86">
        <f>IF(S2692=1,INDEX('LAD average need weights (Rx)'!N:N,MATCH(C2692,'LAD average need weights (Rx)'!B:B,0)),SUMPRODUCT(I$2:Q$2,I2692:Q2692)+$T$2)</f>
        <v>0.87798457499405291</v>
      </c>
    </row>
    <row r="2693" spans="2:20" x14ac:dyDescent="0.2">
      <c r="B2693" s="102" t="s">
        <v>3846</v>
      </c>
      <c r="C2693" s="101" t="s">
        <v>7066</v>
      </c>
      <c r="D2693" s="119">
        <v>22103.205221248518</v>
      </c>
      <c r="E2693" s="119">
        <v>83983.20295559075</v>
      </c>
      <c r="F2693" s="119">
        <v>23364.87783147936</v>
      </c>
      <c r="G2693" s="118">
        <v>1.0570809797765419</v>
      </c>
      <c r="I2693" s="115">
        <v>0.30476848652384242</v>
      </c>
      <c r="J2693" s="115">
        <v>3.9584239033421467E-2</v>
      </c>
      <c r="K2693" s="116">
        <v>77.792000000000002</v>
      </c>
      <c r="L2693" s="115">
        <v>8.8093599449415E-2</v>
      </c>
      <c r="M2693" s="115">
        <v>0</v>
      </c>
      <c r="N2693" s="117">
        <v>12.492546225165601</v>
      </c>
      <c r="O2693" s="115">
        <v>1.0255005856564234</v>
      </c>
      <c r="P2693" s="115">
        <v>4.8677703580680846E-2</v>
      </c>
      <c r="Q2693" s="115">
        <v>0.99082053028092687</v>
      </c>
      <c r="S2693" s="91">
        <v>0</v>
      </c>
      <c r="T2693" s="86">
        <f>IF(S2693=1,INDEX('LAD average need weights (Rx)'!N:N,MATCH(C2693,'LAD average need weights (Rx)'!B:B,0)),SUMPRODUCT(I$2:Q$2,I2693:Q2693)+$T$2)</f>
        <v>0.85201068733146768</v>
      </c>
    </row>
    <row r="2694" spans="2:20" x14ac:dyDescent="0.2">
      <c r="B2694" s="102" t="s">
        <v>3845</v>
      </c>
      <c r="C2694" s="101" t="s">
        <v>7037</v>
      </c>
      <c r="D2694" s="119">
        <v>5651.9059809162954</v>
      </c>
      <c r="E2694" s="119">
        <v>17382.719817291723</v>
      </c>
      <c r="F2694" s="119">
        <v>4836.0280462823112</v>
      </c>
      <c r="G2694" s="118">
        <v>0.85564552252128712</v>
      </c>
      <c r="I2694" s="115">
        <v>0.24090909090909091</v>
      </c>
      <c r="J2694" s="115">
        <v>8.5943148889277565E-2</v>
      </c>
      <c r="K2694" s="116">
        <v>91.284066265060204</v>
      </c>
      <c r="L2694" s="115">
        <v>8.2894736842105257E-2</v>
      </c>
      <c r="M2694" s="115">
        <v>0</v>
      </c>
      <c r="N2694" s="117">
        <v>27.534190662650602</v>
      </c>
      <c r="O2694" s="115">
        <v>0.76869290667335211</v>
      </c>
      <c r="P2694" s="115">
        <v>0.1722452535963635</v>
      </c>
      <c r="Q2694" s="115">
        <v>1.0012985689997103</v>
      </c>
      <c r="S2694" s="91">
        <v>0</v>
      </c>
      <c r="T2694" s="86">
        <f>IF(S2694=1,INDEX('LAD average need weights (Rx)'!N:N,MATCH(C2694,'LAD average need weights (Rx)'!B:B,0)),SUMPRODUCT(I$2:Q$2,I2694:Q2694)+$T$2)</f>
        <v>0.96831922072117194</v>
      </c>
    </row>
    <row r="2695" spans="2:20" x14ac:dyDescent="0.2">
      <c r="B2695" s="102" t="s">
        <v>3844</v>
      </c>
      <c r="C2695" s="101" t="s">
        <v>7066</v>
      </c>
      <c r="D2695" s="119">
        <v>11287.099699304852</v>
      </c>
      <c r="E2695" s="119">
        <v>41234.584115929749</v>
      </c>
      <c r="F2695" s="119">
        <v>11471.829918299416</v>
      </c>
      <c r="G2695" s="118">
        <v>1.0163664912967803</v>
      </c>
      <c r="I2695" s="115">
        <v>0.33786848072562359</v>
      </c>
      <c r="J2695" s="115">
        <v>3.6303783214014264E-2</v>
      </c>
      <c r="K2695" s="116">
        <v>78.928512257920104</v>
      </c>
      <c r="L2695" s="115">
        <v>8.7471783295711064E-2</v>
      </c>
      <c r="M2695" s="115">
        <v>0</v>
      </c>
      <c r="N2695" s="117">
        <v>12.3911164222546</v>
      </c>
      <c r="O2695" s="115">
        <v>1.0334514016194432</v>
      </c>
      <c r="P2695" s="115">
        <v>7.1460393118310345E-2</v>
      </c>
      <c r="Q2695" s="115">
        <v>0.9954373302676619</v>
      </c>
      <c r="S2695" s="91">
        <v>0</v>
      </c>
      <c r="T2695" s="86">
        <f>IF(S2695=1,INDEX('LAD average need weights (Rx)'!N:N,MATCH(C2695,'LAD average need weights (Rx)'!B:B,0)),SUMPRODUCT(I$2:Q$2,I2695:Q2695)+$T$2)</f>
        <v>0.86214501498647156</v>
      </c>
    </row>
    <row r="2696" spans="2:20" x14ac:dyDescent="0.2">
      <c r="B2696" s="102" t="s">
        <v>3843</v>
      </c>
      <c r="C2696" s="101" t="s">
        <v>7066</v>
      </c>
      <c r="D2696" s="119">
        <v>6183.1916478707981</v>
      </c>
      <c r="E2696" s="119">
        <v>16848.883152945757</v>
      </c>
      <c r="F2696" s="119">
        <v>4687.5099140195589</v>
      </c>
      <c r="G2696" s="118">
        <v>0.75810522800691738</v>
      </c>
      <c r="I2696" s="115">
        <v>0.24528301886792453</v>
      </c>
      <c r="J2696" s="115">
        <v>7.5373573168563635E-2</v>
      </c>
      <c r="K2696" s="116">
        <v>100.87909418116401</v>
      </c>
      <c r="L2696" s="115">
        <v>0.11508951406649616</v>
      </c>
      <c r="M2696" s="115">
        <v>0</v>
      </c>
      <c r="N2696" s="117">
        <v>38.951456808638298</v>
      </c>
      <c r="O2696" s="115">
        <v>0.77538002239156878</v>
      </c>
      <c r="P2696" s="115">
        <v>0.28591420852266514</v>
      </c>
      <c r="Q2696" s="115">
        <v>1.0448767868966018</v>
      </c>
      <c r="S2696" s="91">
        <v>0</v>
      </c>
      <c r="T2696" s="86">
        <f>IF(S2696=1,INDEX('LAD average need weights (Rx)'!N:N,MATCH(C2696,'LAD average need weights (Rx)'!B:B,0)),SUMPRODUCT(I$2:Q$2,I2696:Q2696)+$T$2)</f>
        <v>1.1066842725729096</v>
      </c>
    </row>
    <row r="2697" spans="2:20" x14ac:dyDescent="0.2">
      <c r="B2697" s="102" t="s">
        <v>3842</v>
      </c>
      <c r="C2697" s="101" t="s">
        <v>7066</v>
      </c>
      <c r="D2697" s="119">
        <v>3861.8192568457575</v>
      </c>
      <c r="E2697" s="119">
        <v>10896.104024280705</v>
      </c>
      <c r="F2697" s="119">
        <v>3031.3935454573125</v>
      </c>
      <c r="G2697" s="118">
        <v>0.78496515342701023</v>
      </c>
      <c r="I2697" s="115">
        <v>0.23333333333333334</v>
      </c>
      <c r="J2697" s="115">
        <v>7.5161531542833573E-2</v>
      </c>
      <c r="K2697" s="116">
        <v>118.523575757576</v>
      </c>
      <c r="L2697" s="115">
        <v>0.10136986301369863</v>
      </c>
      <c r="M2697" s="115">
        <v>0</v>
      </c>
      <c r="N2697" s="117">
        <v>42.851789090909101</v>
      </c>
      <c r="O2697" s="115">
        <v>0.75083806112755991</v>
      </c>
      <c r="P2697" s="115">
        <v>0.35082999107258861</v>
      </c>
      <c r="Q2697" s="115">
        <v>1.0404102342743828</v>
      </c>
      <c r="S2697" s="91">
        <v>0</v>
      </c>
      <c r="T2697" s="86">
        <f>IF(S2697=1,INDEX('LAD average need weights (Rx)'!N:N,MATCH(C2697,'LAD average need weights (Rx)'!B:B,0)),SUMPRODUCT(I$2:Q$2,I2697:Q2697)+$T$2)</f>
        <v>1.1468091116503429</v>
      </c>
    </row>
    <row r="2698" spans="2:20" x14ac:dyDescent="0.2">
      <c r="B2698" s="102" t="s">
        <v>3841</v>
      </c>
      <c r="C2698" s="101" t="s">
        <v>7066</v>
      </c>
      <c r="D2698" s="119">
        <v>5938.0994625225485</v>
      </c>
      <c r="E2698" s="119">
        <v>17432.260739721201</v>
      </c>
      <c r="F2698" s="119">
        <v>4849.8107737740884</v>
      </c>
      <c r="G2698" s="118">
        <v>0.81672777702410748</v>
      </c>
      <c r="I2698" s="115">
        <v>0.21886792452830189</v>
      </c>
      <c r="J2698" s="115">
        <v>7.1014474121298965E-2</v>
      </c>
      <c r="K2698" s="116">
        <v>100.80965411558699</v>
      </c>
      <c r="L2698" s="115">
        <v>0.10754716981132076</v>
      </c>
      <c r="M2698" s="115">
        <v>0</v>
      </c>
      <c r="N2698" s="117">
        <v>36.3265698336252</v>
      </c>
      <c r="O2698" s="115">
        <v>0.79045632689961776</v>
      </c>
      <c r="P2698" s="115">
        <v>0.23767018183287358</v>
      </c>
      <c r="Q2698" s="115">
        <v>1.0463279722180676</v>
      </c>
      <c r="S2698" s="91">
        <v>0</v>
      </c>
      <c r="T2698" s="86">
        <f>IF(S2698=1,INDEX('LAD average need weights (Rx)'!N:N,MATCH(C2698,'LAD average need weights (Rx)'!B:B,0)),SUMPRODUCT(I$2:Q$2,I2698:Q2698)+$T$2)</f>
        <v>1.0708961111059176</v>
      </c>
    </row>
    <row r="2699" spans="2:20" x14ac:dyDescent="0.2">
      <c r="B2699" s="102" t="s">
        <v>3840</v>
      </c>
      <c r="C2699" s="101" t="s">
        <v>7037</v>
      </c>
      <c r="D2699" s="119">
        <v>7287.9489536752235</v>
      </c>
      <c r="E2699" s="119">
        <v>18008.398467910574</v>
      </c>
      <c r="F2699" s="119">
        <v>5010.0974401491367</v>
      </c>
      <c r="G2699" s="118">
        <v>0.68744957902354764</v>
      </c>
      <c r="I2699" s="115">
        <v>0.20353982300884957</v>
      </c>
      <c r="J2699" s="115">
        <v>0.11997885666137147</v>
      </c>
      <c r="K2699" s="116">
        <v>99.25455324008</v>
      </c>
      <c r="L2699" s="115">
        <v>6.8788501026694052E-2</v>
      </c>
      <c r="M2699" s="115">
        <v>0</v>
      </c>
      <c r="N2699" s="117">
        <v>33.4507858978019</v>
      </c>
      <c r="O2699" s="115">
        <v>0.69044509963982859</v>
      </c>
      <c r="P2699" s="115">
        <v>0.24007888096191377</v>
      </c>
      <c r="Q2699" s="115">
        <v>0.98341607866893233</v>
      </c>
      <c r="S2699" s="91">
        <v>0</v>
      </c>
      <c r="T2699" s="86">
        <f>IF(S2699=1,INDEX('LAD average need weights (Rx)'!N:N,MATCH(C2699,'LAD average need weights (Rx)'!B:B,0)),SUMPRODUCT(I$2:Q$2,I2699:Q2699)+$T$2)</f>
        <v>1.0143658760123855</v>
      </c>
    </row>
    <row r="2700" spans="2:20" x14ac:dyDescent="0.2">
      <c r="B2700" s="102" t="s">
        <v>3839</v>
      </c>
      <c r="C2700" s="101" t="s">
        <v>7037</v>
      </c>
      <c r="D2700" s="119">
        <v>2106.7815114451546</v>
      </c>
      <c r="E2700" s="119">
        <v>7132.3979588551474</v>
      </c>
      <c r="F2700" s="119">
        <v>1984.2968723432041</v>
      </c>
      <c r="G2700" s="118">
        <v>0.9418617267920053</v>
      </c>
      <c r="I2700" s="115">
        <v>0.23863636363636365</v>
      </c>
      <c r="J2700" s="115">
        <v>0.10281448014821915</v>
      </c>
      <c r="K2700" s="116">
        <v>103.008385744235</v>
      </c>
      <c r="L2700" s="115">
        <v>5.6603773584905662E-2</v>
      </c>
      <c r="M2700" s="115">
        <v>0</v>
      </c>
      <c r="N2700" s="117">
        <v>36.349408805031402</v>
      </c>
      <c r="O2700" s="115">
        <v>0.72726820148469173</v>
      </c>
      <c r="P2700" s="115">
        <v>0.31387304961397489</v>
      </c>
      <c r="Q2700" s="115">
        <v>0.99300688859365149</v>
      </c>
      <c r="S2700" s="91">
        <v>0</v>
      </c>
      <c r="T2700" s="86">
        <f>IF(S2700=1,INDEX('LAD average need weights (Rx)'!N:N,MATCH(C2700,'LAD average need weights (Rx)'!B:B,0)),SUMPRODUCT(I$2:Q$2,I2700:Q2700)+$T$2)</f>
        <v>1.048727795557685</v>
      </c>
    </row>
    <row r="2701" spans="2:20" x14ac:dyDescent="0.2">
      <c r="B2701" s="102" t="s">
        <v>3838</v>
      </c>
      <c r="C2701" s="101" t="s">
        <v>7066</v>
      </c>
      <c r="D2701" s="119">
        <v>6820.2099367973951</v>
      </c>
      <c r="E2701" s="119">
        <v>22145.105495912081</v>
      </c>
      <c r="F2701" s="119">
        <v>6160.9663155001581</v>
      </c>
      <c r="G2701" s="118">
        <v>0.90333968786790719</v>
      </c>
      <c r="I2701" s="115">
        <v>0.22832369942196531</v>
      </c>
      <c r="J2701" s="115">
        <v>7.2239995771277182E-2</v>
      </c>
      <c r="K2701" s="116">
        <v>97.378790474558798</v>
      </c>
      <c r="L2701" s="115">
        <v>9.4827586206896547E-2</v>
      </c>
      <c r="M2701" s="115">
        <v>0</v>
      </c>
      <c r="N2701" s="117">
        <v>33.321389583690198</v>
      </c>
      <c r="O2701" s="115">
        <v>0.82261972734462829</v>
      </c>
      <c r="P2701" s="115">
        <v>0.20644292013539453</v>
      </c>
      <c r="Q2701" s="115">
        <v>1.0452227092611299</v>
      </c>
      <c r="S2701" s="91">
        <v>0</v>
      </c>
      <c r="T2701" s="86">
        <f>IF(S2701=1,INDEX('LAD average need weights (Rx)'!N:N,MATCH(C2701,'LAD average need weights (Rx)'!B:B,0)),SUMPRODUCT(I$2:Q$2,I2701:Q2701)+$T$2)</f>
        <v>1.0395287395863506</v>
      </c>
    </row>
    <row r="2702" spans="2:20" x14ac:dyDescent="0.2">
      <c r="B2702" s="102" t="s">
        <v>3837</v>
      </c>
      <c r="C2702" s="101" t="s">
        <v>7037</v>
      </c>
      <c r="D2702" s="119">
        <v>5756.766082931148</v>
      </c>
      <c r="E2702" s="119">
        <v>17634.236448781445</v>
      </c>
      <c r="F2702" s="119">
        <v>4906.0022215998451</v>
      </c>
      <c r="G2702" s="118">
        <v>0.85221496773095862</v>
      </c>
      <c r="I2702" s="115">
        <v>0.21678321678321677</v>
      </c>
      <c r="J2702" s="115">
        <v>0.11038213971000464</v>
      </c>
      <c r="K2702" s="116">
        <v>95.842027783537205</v>
      </c>
      <c r="L2702" s="115">
        <v>8.1703910614525144E-2</v>
      </c>
      <c r="M2702" s="115">
        <v>0</v>
      </c>
      <c r="N2702" s="117">
        <v>33.5688351648352</v>
      </c>
      <c r="O2702" s="115">
        <v>0.70653738617338813</v>
      </c>
      <c r="P2702" s="115">
        <v>0.2473787518396216</v>
      </c>
      <c r="Q2702" s="115">
        <v>0.98703707220592118</v>
      </c>
      <c r="S2702" s="91">
        <v>0</v>
      </c>
      <c r="T2702" s="86">
        <f>IF(S2702=1,INDEX('LAD average need weights (Rx)'!N:N,MATCH(C2702,'LAD average need weights (Rx)'!B:B,0)),SUMPRODUCT(I$2:Q$2,I2702:Q2702)+$T$2)</f>
        <v>1.0219983457653299</v>
      </c>
    </row>
    <row r="2703" spans="2:20" x14ac:dyDescent="0.2">
      <c r="B2703" s="102" t="s">
        <v>3836</v>
      </c>
      <c r="C2703" s="101" t="s">
        <v>7037</v>
      </c>
      <c r="D2703" s="119">
        <v>3218.9371673360538</v>
      </c>
      <c r="E2703" s="119">
        <v>11532.34821469601</v>
      </c>
      <c r="F2703" s="119">
        <v>3208.4023669463299</v>
      </c>
      <c r="G2703" s="118">
        <v>0.99672724261392087</v>
      </c>
      <c r="I2703" s="115">
        <v>0.27972027972027974</v>
      </c>
      <c r="J2703" s="115">
        <v>7.7883567117126018E-2</v>
      </c>
      <c r="K2703" s="116">
        <v>90.364893926184195</v>
      </c>
      <c r="L2703" s="115">
        <v>5.2689352360043906E-2</v>
      </c>
      <c r="M2703" s="115">
        <v>0</v>
      </c>
      <c r="N2703" s="117">
        <v>23.020669572798599</v>
      </c>
      <c r="O2703" s="115">
        <v>0.7337527030356239</v>
      </c>
      <c r="P2703" s="115">
        <v>0.23894540025053937</v>
      </c>
      <c r="Q2703" s="115">
        <v>0.96256562780215271</v>
      </c>
      <c r="S2703" s="91">
        <v>0</v>
      </c>
      <c r="T2703" s="86">
        <f>IF(S2703=1,INDEX('LAD average need weights (Rx)'!N:N,MATCH(C2703,'LAD average need weights (Rx)'!B:B,0)),SUMPRODUCT(I$2:Q$2,I2703:Q2703)+$T$2)</f>
        <v>0.91154341105850789</v>
      </c>
    </row>
    <row r="2704" spans="2:20" x14ac:dyDescent="0.2">
      <c r="B2704" s="102" t="s">
        <v>3835</v>
      </c>
      <c r="C2704" s="101" t="s">
        <v>7037</v>
      </c>
      <c r="D2704" s="119">
        <v>14621.236616737711</v>
      </c>
      <c r="E2704" s="119">
        <v>49639.878118100445</v>
      </c>
      <c r="F2704" s="119">
        <v>13810.257848968271</v>
      </c>
      <c r="G2704" s="118">
        <v>0.9445341875637886</v>
      </c>
      <c r="I2704" s="115">
        <v>0.29704797047970477</v>
      </c>
      <c r="J2704" s="115">
        <v>4.8049468558359905E-2</v>
      </c>
      <c r="K2704" s="116">
        <v>83.670834514696097</v>
      </c>
      <c r="L2704" s="115">
        <v>5.020408163265306E-2</v>
      </c>
      <c r="M2704" s="115">
        <v>0</v>
      </c>
      <c r="N2704" s="117">
        <v>13.357659483980701</v>
      </c>
      <c r="O2704" s="115">
        <v>0.80100707125542836</v>
      </c>
      <c r="P2704" s="115">
        <v>8.1637634984762911E-2</v>
      </c>
      <c r="Q2704" s="115">
        <v>1.0171802514267527</v>
      </c>
      <c r="S2704" s="91">
        <v>0</v>
      </c>
      <c r="T2704" s="86">
        <f>IF(S2704=1,INDEX('LAD average need weights (Rx)'!N:N,MATCH(C2704,'LAD average need weights (Rx)'!B:B,0)),SUMPRODUCT(I$2:Q$2,I2704:Q2704)+$T$2)</f>
        <v>0.82164291568404402</v>
      </c>
    </row>
    <row r="2705" spans="2:20" x14ac:dyDescent="0.2">
      <c r="B2705" s="102" t="s">
        <v>3834</v>
      </c>
      <c r="C2705" s="101" t="s">
        <v>7037</v>
      </c>
      <c r="D2705" s="119">
        <v>6723.9587084545219</v>
      </c>
      <c r="E2705" s="119">
        <v>19648.868746287633</v>
      </c>
      <c r="F2705" s="119">
        <v>5466.4909366048623</v>
      </c>
      <c r="G2705" s="118">
        <v>0.81298698781886425</v>
      </c>
      <c r="I2705" s="115">
        <v>0.22222222222222221</v>
      </c>
      <c r="J2705" s="115">
        <v>8.7752588050012473E-2</v>
      </c>
      <c r="K2705" s="116">
        <v>96.533388375165103</v>
      </c>
      <c r="L2705" s="115">
        <v>5.3521126760563378E-2</v>
      </c>
      <c r="M2705" s="115">
        <v>0</v>
      </c>
      <c r="N2705" s="117">
        <v>31.574095442536301</v>
      </c>
      <c r="O2705" s="115">
        <v>0.77351824504774325</v>
      </c>
      <c r="P2705" s="115">
        <v>0.27334158528062108</v>
      </c>
      <c r="Q2705" s="115">
        <v>1.0084433047884622</v>
      </c>
      <c r="S2705" s="91">
        <v>0</v>
      </c>
      <c r="T2705" s="86">
        <f>IF(S2705=1,INDEX('LAD average need weights (Rx)'!N:N,MATCH(C2705,'LAD average need weights (Rx)'!B:B,0)),SUMPRODUCT(I$2:Q$2,I2705:Q2705)+$T$2)</f>
        <v>0.99756896274609164</v>
      </c>
    </row>
    <row r="2706" spans="2:20" x14ac:dyDescent="0.2">
      <c r="B2706" s="102" t="s">
        <v>3833</v>
      </c>
      <c r="C2706" s="101" t="s">
        <v>7037</v>
      </c>
      <c r="D2706" s="119">
        <v>3133.4341252650797</v>
      </c>
      <c r="E2706" s="119">
        <v>9905.3026398768561</v>
      </c>
      <c r="F2706" s="119">
        <v>2755.7437430307732</v>
      </c>
      <c r="G2706" s="118">
        <v>0.87946439365392592</v>
      </c>
      <c r="I2706" s="115">
        <v>0.24210526315789474</v>
      </c>
      <c r="J2706" s="115">
        <v>0.10647768081305836</v>
      </c>
      <c r="K2706" s="116">
        <v>97.3503968253968</v>
      </c>
      <c r="L2706" s="115">
        <v>8.566978193146417E-2</v>
      </c>
      <c r="M2706" s="115">
        <v>0</v>
      </c>
      <c r="N2706" s="117">
        <v>34.269758297258299</v>
      </c>
      <c r="O2706" s="115">
        <v>0.73103475428578224</v>
      </c>
      <c r="P2706" s="115">
        <v>0.32127753616647758</v>
      </c>
      <c r="Q2706" s="115">
        <v>1.0093606588477939</v>
      </c>
      <c r="S2706" s="91">
        <v>0</v>
      </c>
      <c r="T2706" s="86">
        <f>IF(S2706=1,INDEX('LAD average need weights (Rx)'!N:N,MATCH(C2706,'LAD average need weights (Rx)'!B:B,0)),SUMPRODUCT(I$2:Q$2,I2706:Q2706)+$T$2)</f>
        <v>1.0510665562206116</v>
      </c>
    </row>
    <row r="2707" spans="2:20" x14ac:dyDescent="0.2">
      <c r="B2707" s="102" t="s">
        <v>3832</v>
      </c>
      <c r="C2707" s="101" t="s">
        <v>7037</v>
      </c>
      <c r="D2707" s="119">
        <v>18703.973679016675</v>
      </c>
      <c r="E2707" s="119">
        <v>58490.904709655893</v>
      </c>
      <c r="F2707" s="119">
        <v>16272.69257063783</v>
      </c>
      <c r="G2707" s="118">
        <v>0.87001258929772696</v>
      </c>
      <c r="I2707" s="115">
        <v>0.26049204052098407</v>
      </c>
      <c r="J2707" s="115">
        <v>7.2730802859586552E-2</v>
      </c>
      <c r="K2707" s="116">
        <v>95.770213530807396</v>
      </c>
      <c r="L2707" s="115">
        <v>6.6127634998556159E-2</v>
      </c>
      <c r="M2707" s="115">
        <v>0</v>
      </c>
      <c r="N2707" s="117">
        <v>20.1621212164785</v>
      </c>
      <c r="O2707" s="115">
        <v>0.78259585808972221</v>
      </c>
      <c r="P2707" s="115">
        <v>0.1607611433398469</v>
      </c>
      <c r="Q2707" s="115">
        <v>1.0001743795519586</v>
      </c>
      <c r="S2707" s="91">
        <v>0</v>
      </c>
      <c r="T2707" s="86">
        <f>IF(S2707=1,INDEX('LAD average need weights (Rx)'!N:N,MATCH(C2707,'LAD average need weights (Rx)'!B:B,0)),SUMPRODUCT(I$2:Q$2,I2707:Q2707)+$T$2)</f>
        <v>0.90265495560058462</v>
      </c>
    </row>
    <row r="2708" spans="2:20" x14ac:dyDescent="0.2">
      <c r="B2708" s="102" t="s">
        <v>3831</v>
      </c>
      <c r="C2708" s="101" t="s">
        <v>7137</v>
      </c>
      <c r="D2708" s="119">
        <v>4587.2517734790999</v>
      </c>
      <c r="E2708" s="119">
        <v>15510.315205066134</v>
      </c>
      <c r="F2708" s="119">
        <v>4315.1083447691044</v>
      </c>
      <c r="G2708" s="118">
        <v>0.9406739716613387</v>
      </c>
      <c r="I2708" s="115">
        <v>0.23452768729641693</v>
      </c>
      <c r="J2708" s="115">
        <v>9.043158800448306E-2</v>
      </c>
      <c r="K2708" s="116">
        <v>105.581279028224</v>
      </c>
      <c r="L2708" s="115">
        <v>3.8167938931297711E-2</v>
      </c>
      <c r="M2708" s="115">
        <v>0</v>
      </c>
      <c r="N2708" s="117">
        <v>30.930676312968899</v>
      </c>
      <c r="O2708" s="115">
        <v>0.70285382960709608</v>
      </c>
      <c r="P2708" s="115">
        <v>0.32215550918862113</v>
      </c>
      <c r="Q2708" s="115">
        <v>0.96468215597384188</v>
      </c>
      <c r="S2708" s="91">
        <v>0</v>
      </c>
      <c r="T2708" s="86">
        <f>IF(S2708=1,INDEX('LAD average need weights (Rx)'!N:N,MATCH(C2708,'LAD average need weights (Rx)'!B:B,0)),SUMPRODUCT(I$2:Q$2,I2708:Q2708)+$T$2)</f>
        <v>0.98172401165266887</v>
      </c>
    </row>
    <row r="2709" spans="2:20" x14ac:dyDescent="0.2">
      <c r="B2709" s="102" t="s">
        <v>3830</v>
      </c>
      <c r="C2709" s="101" t="s">
        <v>7037</v>
      </c>
      <c r="D2709" s="119">
        <v>8383.1750330337381</v>
      </c>
      <c r="E2709" s="119">
        <v>28451.819760863043</v>
      </c>
      <c r="F2709" s="119">
        <v>7915.5506029861581</v>
      </c>
      <c r="G2709" s="118">
        <v>0.94421869659109881</v>
      </c>
      <c r="I2709" s="115">
        <v>0.25</v>
      </c>
      <c r="J2709" s="115">
        <v>6.6055227530959992E-2</v>
      </c>
      <c r="K2709" s="116">
        <v>84.434367577197094</v>
      </c>
      <c r="L2709" s="115">
        <v>5.7012542759407071E-2</v>
      </c>
      <c r="M2709" s="115">
        <v>0</v>
      </c>
      <c r="N2709" s="117">
        <v>18.657229216152</v>
      </c>
      <c r="O2709" s="115">
        <v>0.74714859741966611</v>
      </c>
      <c r="P2709" s="115">
        <v>0.17196363888610744</v>
      </c>
      <c r="Q2709" s="115">
        <v>0.97420126671565777</v>
      </c>
      <c r="S2709" s="91">
        <v>0</v>
      </c>
      <c r="T2709" s="86">
        <f>IF(S2709=1,INDEX('LAD average need weights (Rx)'!N:N,MATCH(C2709,'LAD average need weights (Rx)'!B:B,0)),SUMPRODUCT(I$2:Q$2,I2709:Q2709)+$T$2)</f>
        <v>0.85906315705338876</v>
      </c>
    </row>
    <row r="2710" spans="2:20" x14ac:dyDescent="0.2">
      <c r="B2710" s="102" t="s">
        <v>3829</v>
      </c>
      <c r="C2710" s="101" t="s">
        <v>7037</v>
      </c>
      <c r="D2710" s="119">
        <v>10913.119961906674</v>
      </c>
      <c r="E2710" s="119">
        <v>29042.635000449318</v>
      </c>
      <c r="F2710" s="119">
        <v>8079.9206842416816</v>
      </c>
      <c r="G2710" s="118">
        <v>0.74038594943017622</v>
      </c>
      <c r="I2710" s="115">
        <v>0.22614840989399293</v>
      </c>
      <c r="J2710" s="115">
        <v>0.10113535599748996</v>
      </c>
      <c r="K2710" s="116">
        <v>96.618708408953495</v>
      </c>
      <c r="L2710" s="115">
        <v>0.10051993067590988</v>
      </c>
      <c r="M2710" s="115">
        <v>0</v>
      </c>
      <c r="N2710" s="117">
        <v>34.780571903825802</v>
      </c>
      <c r="O2710" s="115">
        <v>0.66982648298365433</v>
      </c>
      <c r="P2710" s="115">
        <v>0.30407999113822026</v>
      </c>
      <c r="Q2710" s="115">
        <v>0.95710844423176222</v>
      </c>
      <c r="S2710" s="91">
        <v>0</v>
      </c>
      <c r="T2710" s="86">
        <f>IF(S2710=1,INDEX('LAD average need weights (Rx)'!N:N,MATCH(C2710,'LAD average need weights (Rx)'!B:B,0)),SUMPRODUCT(I$2:Q$2,I2710:Q2710)+$T$2)</f>
        <v>1.0357629809189008</v>
      </c>
    </row>
    <row r="2711" spans="2:20" x14ac:dyDescent="0.2">
      <c r="B2711" s="102" t="s">
        <v>3828</v>
      </c>
      <c r="C2711" s="101" t="s">
        <v>7066</v>
      </c>
      <c r="D2711" s="119">
        <v>10782.070813445131</v>
      </c>
      <c r="E2711" s="119">
        <v>36763.755106351658</v>
      </c>
      <c r="F2711" s="119">
        <v>10228.0053207848</v>
      </c>
      <c r="G2711" s="118">
        <v>0.94861233039116966</v>
      </c>
      <c r="I2711" s="115">
        <v>0.23801916932907349</v>
      </c>
      <c r="J2711" s="115">
        <v>6.8933892080246292E-2</v>
      </c>
      <c r="K2711" s="116">
        <v>90.139180879452297</v>
      </c>
      <c r="L2711" s="115">
        <v>5.9405940594059403E-2</v>
      </c>
      <c r="M2711" s="115">
        <v>0</v>
      </c>
      <c r="N2711" s="117">
        <v>21.471084464555101</v>
      </c>
      <c r="O2711" s="115">
        <v>0.8663804054220946</v>
      </c>
      <c r="P2711" s="115">
        <v>0.12418244666023993</v>
      </c>
      <c r="Q2711" s="115">
        <v>1.0033858971809646</v>
      </c>
      <c r="S2711" s="91">
        <v>0</v>
      </c>
      <c r="T2711" s="86">
        <f>IF(S2711=1,INDEX('LAD average need weights (Rx)'!N:N,MATCH(C2711,'LAD average need weights (Rx)'!B:B,0)),SUMPRODUCT(I$2:Q$2,I2711:Q2711)+$T$2)</f>
        <v>0.90563792098981921</v>
      </c>
    </row>
    <row r="2712" spans="2:20" x14ac:dyDescent="0.2">
      <c r="B2712" s="102" t="s">
        <v>3827</v>
      </c>
      <c r="C2712" s="101" t="s">
        <v>7037</v>
      </c>
      <c r="D2712" s="119">
        <v>5557.7414337108212</v>
      </c>
      <c r="E2712" s="119">
        <v>15669.711208351666</v>
      </c>
      <c r="F2712" s="119">
        <v>4359.4537378063515</v>
      </c>
      <c r="G2712" s="118">
        <v>0.78439304703234625</v>
      </c>
      <c r="I2712" s="115">
        <v>0.13407821229050279</v>
      </c>
      <c r="J2712" s="115">
        <v>8.5702567573285593E-2</v>
      </c>
      <c r="K2712" s="116">
        <v>107.020475319927</v>
      </c>
      <c r="L2712" s="115">
        <v>9.6050269299820468E-2</v>
      </c>
      <c r="M2712" s="115">
        <v>0</v>
      </c>
      <c r="N2712" s="117">
        <v>45.227316499085902</v>
      </c>
      <c r="O2712" s="115">
        <v>0.73022279832215697</v>
      </c>
      <c r="P2712" s="115">
        <v>0.40195788222071011</v>
      </c>
      <c r="Q2712" s="115">
        <v>1.0256252153079242</v>
      </c>
      <c r="S2712" s="91">
        <v>0</v>
      </c>
      <c r="T2712" s="86">
        <f>IF(S2712=1,INDEX('LAD average need weights (Rx)'!N:N,MATCH(C2712,'LAD average need weights (Rx)'!B:B,0)),SUMPRODUCT(I$2:Q$2,I2712:Q2712)+$T$2)</f>
        <v>1.1333443730532258</v>
      </c>
    </row>
    <row r="2713" spans="2:20" x14ac:dyDescent="0.2">
      <c r="B2713" s="102" t="s">
        <v>3826</v>
      </c>
      <c r="C2713" s="101" t="s">
        <v>7037</v>
      </c>
      <c r="D2713" s="119">
        <v>4604.5543515320542</v>
      </c>
      <c r="E2713" s="119">
        <v>13391.540415284737</v>
      </c>
      <c r="F2713" s="119">
        <v>3725.6462574295888</v>
      </c>
      <c r="G2713" s="118">
        <v>0.80912200682134849</v>
      </c>
      <c r="I2713" s="115">
        <v>0.2413793103448276</v>
      </c>
      <c r="J2713" s="115">
        <v>9.9148772421911655E-2</v>
      </c>
      <c r="K2713" s="116">
        <v>107.424045651318</v>
      </c>
      <c r="L2713" s="115">
        <v>8.9922480620155038E-2</v>
      </c>
      <c r="M2713" s="115">
        <v>0</v>
      </c>
      <c r="N2713" s="117">
        <v>40.291409287682001</v>
      </c>
      <c r="O2713" s="115">
        <v>0.73060378069941234</v>
      </c>
      <c r="P2713" s="115">
        <v>0.38945714380676383</v>
      </c>
      <c r="Q2713" s="115">
        <v>1.002398470188907</v>
      </c>
      <c r="S2713" s="91">
        <v>0</v>
      </c>
      <c r="T2713" s="86">
        <f>IF(S2713=1,INDEX('LAD average need weights (Rx)'!N:N,MATCH(C2713,'LAD average need weights (Rx)'!B:B,0)),SUMPRODUCT(I$2:Q$2,I2713:Q2713)+$T$2)</f>
        <v>1.1137942355387307</v>
      </c>
    </row>
    <row r="2714" spans="2:20" x14ac:dyDescent="0.2">
      <c r="B2714" s="102" t="s">
        <v>3825</v>
      </c>
      <c r="C2714" s="101" t="s">
        <v>7066</v>
      </c>
      <c r="D2714" s="119">
        <v>6567.695036778503</v>
      </c>
      <c r="E2714" s="119">
        <v>23884.929488043181</v>
      </c>
      <c r="F2714" s="119">
        <v>6645.0009032964281</v>
      </c>
      <c r="G2714" s="118">
        <v>1.0117706236487869</v>
      </c>
      <c r="I2714" s="115">
        <v>0.32653061224489793</v>
      </c>
      <c r="J2714" s="115">
        <v>3.9204708298651449E-2</v>
      </c>
      <c r="K2714" s="116">
        <v>78.497177280550801</v>
      </c>
      <c r="L2714" s="115">
        <v>0.10039215686274509</v>
      </c>
      <c r="M2714" s="115">
        <v>0</v>
      </c>
      <c r="N2714" s="117">
        <v>15.1160833046472</v>
      </c>
      <c r="O2714" s="115">
        <v>1.0703110552870634</v>
      </c>
      <c r="P2714" s="115">
        <v>8.5539196325477226E-2</v>
      </c>
      <c r="Q2714" s="115">
        <v>0.98613788659599821</v>
      </c>
      <c r="S2714" s="91">
        <v>0</v>
      </c>
      <c r="T2714" s="86">
        <f>IF(S2714=1,INDEX('LAD average need weights (Rx)'!N:N,MATCH(C2714,'LAD average need weights (Rx)'!B:B,0)),SUMPRODUCT(I$2:Q$2,I2714:Q2714)+$T$2)</f>
        <v>0.8947110498171913</v>
      </c>
    </row>
    <row r="2715" spans="2:20" x14ac:dyDescent="0.2">
      <c r="B2715" s="102" t="s">
        <v>3824</v>
      </c>
      <c r="C2715" s="101" t="s">
        <v>7037</v>
      </c>
      <c r="D2715" s="119">
        <v>4908.291303731613</v>
      </c>
      <c r="E2715" s="119">
        <v>14370.624056264776</v>
      </c>
      <c r="F2715" s="119">
        <v>3998.0360788846629</v>
      </c>
      <c r="G2715" s="118">
        <v>0.81454743239161198</v>
      </c>
      <c r="I2715" s="115">
        <v>0.21978021978021978</v>
      </c>
      <c r="J2715" s="115">
        <v>7.9503672951949572E-2</v>
      </c>
      <c r="K2715" s="116">
        <v>104.697056659308</v>
      </c>
      <c r="L2715" s="115">
        <v>0.11004784688995216</v>
      </c>
      <c r="M2715" s="115">
        <v>0</v>
      </c>
      <c r="N2715" s="117">
        <v>40.0994606328183</v>
      </c>
      <c r="O2715" s="115">
        <v>0.70366049159573052</v>
      </c>
      <c r="P2715" s="115">
        <v>0.33368159932978414</v>
      </c>
      <c r="Q2715" s="115">
        <v>1.0163656600215061</v>
      </c>
      <c r="S2715" s="91">
        <v>0</v>
      </c>
      <c r="T2715" s="86">
        <f>IF(S2715=1,INDEX('LAD average need weights (Rx)'!N:N,MATCH(C2715,'LAD average need weights (Rx)'!B:B,0)),SUMPRODUCT(I$2:Q$2,I2715:Q2715)+$T$2)</f>
        <v>1.1015666587007846</v>
      </c>
    </row>
    <row r="2716" spans="2:20" x14ac:dyDescent="0.2">
      <c r="B2716" s="102" t="s">
        <v>3823</v>
      </c>
      <c r="C2716" s="101" t="s">
        <v>7066</v>
      </c>
      <c r="D2716" s="119">
        <v>7767.8479299142236</v>
      </c>
      <c r="E2716" s="119">
        <v>22750.034262698162</v>
      </c>
      <c r="F2716" s="119">
        <v>6329.2629061907774</v>
      </c>
      <c r="G2716" s="118">
        <v>0.81480262787027402</v>
      </c>
      <c r="I2716" s="115">
        <v>0.1044776119402985</v>
      </c>
      <c r="J2716" s="115">
        <v>7.5367603813188577E-2</v>
      </c>
      <c r="K2716" s="116">
        <v>103.896296296296</v>
      </c>
      <c r="L2716" s="115">
        <v>0.12285336856010567</v>
      </c>
      <c r="M2716" s="115">
        <v>0</v>
      </c>
      <c r="N2716" s="117">
        <v>36.007823911630901</v>
      </c>
      <c r="O2716" s="115">
        <v>0.77480568527649185</v>
      </c>
      <c r="P2716" s="115">
        <v>0.26013774675370305</v>
      </c>
      <c r="Q2716" s="115">
        <v>1.0604033925557019</v>
      </c>
      <c r="S2716" s="91">
        <v>0</v>
      </c>
      <c r="T2716" s="86">
        <f>IF(S2716=1,INDEX('LAD average need weights (Rx)'!N:N,MATCH(C2716,'LAD average need weights (Rx)'!B:B,0)),SUMPRODUCT(I$2:Q$2,I2716:Q2716)+$T$2)</f>
        <v>1.0607482613425838</v>
      </c>
    </row>
    <row r="2717" spans="2:20" x14ac:dyDescent="0.2">
      <c r="B2717" s="102" t="s">
        <v>3822</v>
      </c>
      <c r="C2717" s="101" t="s">
        <v>7037</v>
      </c>
      <c r="D2717" s="119">
        <v>6418.3788095628915</v>
      </c>
      <c r="E2717" s="119">
        <v>19734.107827674223</v>
      </c>
      <c r="F2717" s="119">
        <v>5490.2052110427921</v>
      </c>
      <c r="G2717" s="118">
        <v>0.85538815547359215</v>
      </c>
      <c r="I2717" s="115">
        <v>0.23282442748091603</v>
      </c>
      <c r="J2717" s="115">
        <v>8.2434916858544968E-2</v>
      </c>
      <c r="K2717" s="116">
        <v>94.568192307692399</v>
      </c>
      <c r="L2717" s="115">
        <v>8.060109289617487E-2</v>
      </c>
      <c r="M2717" s="115">
        <v>0</v>
      </c>
      <c r="N2717" s="117">
        <v>27.4011538461539</v>
      </c>
      <c r="O2717" s="115">
        <v>0.796089746295217</v>
      </c>
      <c r="P2717" s="115">
        <v>0.18739864232218709</v>
      </c>
      <c r="Q2717" s="115">
        <v>1.0009008484573545</v>
      </c>
      <c r="S2717" s="91">
        <v>0</v>
      </c>
      <c r="T2717" s="86">
        <f>IF(S2717=1,INDEX('LAD average need weights (Rx)'!N:N,MATCH(C2717,'LAD average need weights (Rx)'!B:B,0)),SUMPRODUCT(I$2:Q$2,I2717:Q2717)+$T$2)</f>
        <v>0.97114669114949526</v>
      </c>
    </row>
    <row r="2718" spans="2:20" x14ac:dyDescent="0.2">
      <c r="B2718" s="102" t="s">
        <v>3821</v>
      </c>
      <c r="C2718" s="101" t="s">
        <v>7066</v>
      </c>
      <c r="D2718" s="119">
        <v>8837.3329121228617</v>
      </c>
      <c r="E2718" s="119">
        <v>30917.752436068036</v>
      </c>
      <c r="F2718" s="119">
        <v>8601.5951174741858</v>
      </c>
      <c r="G2718" s="118">
        <v>0.97332478056526583</v>
      </c>
      <c r="I2718" s="115">
        <v>0.3015463917525773</v>
      </c>
      <c r="J2718" s="115">
        <v>6.4264809339656684E-2</v>
      </c>
      <c r="K2718" s="116">
        <v>91.370670731707307</v>
      </c>
      <c r="L2718" s="115">
        <v>9.4447624499141389E-2</v>
      </c>
      <c r="M2718" s="115">
        <v>0</v>
      </c>
      <c r="N2718" s="117">
        <v>19.2253451219512</v>
      </c>
      <c r="O2718" s="115">
        <v>0.88828536682232251</v>
      </c>
      <c r="P2718" s="115">
        <v>9.5731976009121963E-2</v>
      </c>
      <c r="Q2718" s="115">
        <v>1.0066646264194012</v>
      </c>
      <c r="S2718" s="91">
        <v>0</v>
      </c>
      <c r="T2718" s="86">
        <f>IF(S2718=1,INDEX('LAD average need weights (Rx)'!N:N,MATCH(C2718,'LAD average need weights (Rx)'!B:B,0)),SUMPRODUCT(I$2:Q$2,I2718:Q2718)+$T$2)</f>
        <v>0.92253616733761257</v>
      </c>
    </row>
    <row r="2719" spans="2:20" x14ac:dyDescent="0.2">
      <c r="B2719" s="102" t="s">
        <v>3820</v>
      </c>
      <c r="C2719" s="101" t="s">
        <v>7066</v>
      </c>
      <c r="D2719" s="119">
        <v>5191.7022778338242</v>
      </c>
      <c r="E2719" s="119">
        <v>17302.087563373163</v>
      </c>
      <c r="F2719" s="119">
        <v>4813.5954324287977</v>
      </c>
      <c r="G2719" s="118">
        <v>0.92717093061761868</v>
      </c>
      <c r="I2719" s="115">
        <v>0.23232323232323232</v>
      </c>
      <c r="J2719" s="115">
        <v>6.3755657940276919E-2</v>
      </c>
      <c r="K2719" s="116">
        <v>94.504635258358604</v>
      </c>
      <c r="L2719" s="115">
        <v>7.5471698113207544E-2</v>
      </c>
      <c r="M2719" s="115">
        <v>0</v>
      </c>
      <c r="N2719" s="117">
        <v>29.594162107396201</v>
      </c>
      <c r="O2719" s="115">
        <v>0.84592084602456818</v>
      </c>
      <c r="P2719" s="115">
        <v>0.17313212874521641</v>
      </c>
      <c r="Q2719" s="115">
        <v>1.0277846606574599</v>
      </c>
      <c r="S2719" s="91">
        <v>0</v>
      </c>
      <c r="T2719" s="86">
        <f>IF(S2719=1,INDEX('LAD average need weights (Rx)'!N:N,MATCH(C2719,'LAD average need weights (Rx)'!B:B,0)),SUMPRODUCT(I$2:Q$2,I2719:Q2719)+$T$2)</f>
        <v>0.98841767125122626</v>
      </c>
    </row>
    <row r="2720" spans="2:20" x14ac:dyDescent="0.2">
      <c r="B2720" s="102" t="s">
        <v>3819</v>
      </c>
      <c r="C2720" s="101" t="s">
        <v>7066</v>
      </c>
      <c r="D2720" s="119">
        <v>4624.6353752607083</v>
      </c>
      <c r="E2720" s="119">
        <v>15632.136154185178</v>
      </c>
      <c r="F2720" s="119">
        <v>4349.0000218344148</v>
      </c>
      <c r="G2720" s="118">
        <v>0.94039846797419036</v>
      </c>
      <c r="I2720" s="115">
        <v>0.23417721518987342</v>
      </c>
      <c r="J2720" s="115">
        <v>5.7470480807859645E-2</v>
      </c>
      <c r="K2720" s="116">
        <v>99.893139293139299</v>
      </c>
      <c r="L2720" s="115">
        <v>8.1501831501831504E-2</v>
      </c>
      <c r="M2720" s="115">
        <v>0</v>
      </c>
      <c r="N2720" s="117">
        <v>34.852038253638298</v>
      </c>
      <c r="O2720" s="115">
        <v>0.81203160933636442</v>
      </c>
      <c r="P2720" s="115">
        <v>0.21578357614686661</v>
      </c>
      <c r="Q2720" s="115">
        <v>1.0384910329795576</v>
      </c>
      <c r="S2720" s="91">
        <v>0</v>
      </c>
      <c r="T2720" s="86">
        <f>IF(S2720=1,INDEX('LAD average need weights (Rx)'!N:N,MATCH(C2720,'LAD average need weights (Rx)'!B:B,0)),SUMPRODUCT(I$2:Q$2,I2720:Q2720)+$T$2)</f>
        <v>1.0389417166653387</v>
      </c>
    </row>
    <row r="2721" spans="2:20" x14ac:dyDescent="0.2">
      <c r="B2721" s="102" t="s">
        <v>3818</v>
      </c>
      <c r="C2721" s="101" t="s">
        <v>7066</v>
      </c>
      <c r="D2721" s="119">
        <v>3711.4123148525964</v>
      </c>
      <c r="E2721" s="119">
        <v>12106.79624514167</v>
      </c>
      <c r="F2721" s="119">
        <v>3368.2189443039965</v>
      </c>
      <c r="G2721" s="118">
        <v>0.90753024955616379</v>
      </c>
      <c r="I2721" s="115">
        <v>0.24434389140271492</v>
      </c>
      <c r="J2721" s="115">
        <v>6.9761816666652265E-2</v>
      </c>
      <c r="K2721" s="116">
        <v>113.320782457015</v>
      </c>
      <c r="L2721" s="115">
        <v>9.1503267973856203E-2</v>
      </c>
      <c r="M2721" s="115">
        <v>0</v>
      </c>
      <c r="N2721" s="117">
        <v>41.404730376277101</v>
      </c>
      <c r="O2721" s="115">
        <v>0.745550491491623</v>
      </c>
      <c r="P2721" s="115">
        <v>0.30230773468409133</v>
      </c>
      <c r="Q2721" s="115">
        <v>1.0459203806404349</v>
      </c>
      <c r="S2721" s="91">
        <v>0</v>
      </c>
      <c r="T2721" s="86">
        <f>IF(S2721=1,INDEX('LAD average need weights (Rx)'!N:N,MATCH(C2721,'LAD average need weights (Rx)'!B:B,0)),SUMPRODUCT(I$2:Q$2,I2721:Q2721)+$T$2)</f>
        <v>1.1195855618585047</v>
      </c>
    </row>
    <row r="2722" spans="2:20" x14ac:dyDescent="0.2">
      <c r="B2722" s="102" t="s">
        <v>3817</v>
      </c>
      <c r="C2722" s="101" t="s">
        <v>7037</v>
      </c>
      <c r="D2722" s="119">
        <v>19122.28591434495</v>
      </c>
      <c r="E2722" s="119">
        <v>43109.84428924293</v>
      </c>
      <c r="F2722" s="119">
        <v>11993.544062434526</v>
      </c>
      <c r="G2722" s="118">
        <v>0.62720242319132669</v>
      </c>
      <c r="I2722" s="115">
        <v>0.12698412698412698</v>
      </c>
      <c r="J2722" s="115">
        <v>0.10575232847296855</v>
      </c>
      <c r="K2722" s="116">
        <v>101.40973986690901</v>
      </c>
      <c r="L2722" s="115">
        <v>6.7474747474747479E-2</v>
      </c>
      <c r="M2722" s="115">
        <v>0</v>
      </c>
      <c r="N2722" s="117">
        <v>36.633566243194203</v>
      </c>
      <c r="O2722" s="115">
        <v>0.71847808971247573</v>
      </c>
      <c r="P2722" s="115">
        <v>0.29065233233280147</v>
      </c>
      <c r="Q2722" s="115">
        <v>0.99626902125281125</v>
      </c>
      <c r="S2722" s="91">
        <v>0</v>
      </c>
      <c r="T2722" s="86">
        <f>IF(S2722=1,INDEX('LAD average need weights (Rx)'!N:N,MATCH(C2722,'LAD average need weights (Rx)'!B:B,0)),SUMPRODUCT(I$2:Q$2,I2722:Q2722)+$T$2)</f>
        <v>1.0299926688067997</v>
      </c>
    </row>
    <row r="2723" spans="2:20" x14ac:dyDescent="0.2">
      <c r="B2723" s="102" t="s">
        <v>3816</v>
      </c>
      <c r="C2723" s="101" t="s">
        <v>7037</v>
      </c>
      <c r="D2723" s="119">
        <v>5675.4298837043343</v>
      </c>
      <c r="E2723" s="119">
        <v>19958.924665197897</v>
      </c>
      <c r="F2723" s="119">
        <v>5552.7512649957216</v>
      </c>
      <c r="G2723" s="118">
        <v>0.97838425965566844</v>
      </c>
      <c r="I2723" s="115">
        <v>0.36931818181818182</v>
      </c>
      <c r="J2723" s="115">
        <v>6.3489619543773163E-2</v>
      </c>
      <c r="K2723" s="116">
        <v>88.774963181148806</v>
      </c>
      <c r="L2723" s="115">
        <v>6.4908722109533468E-2</v>
      </c>
      <c r="M2723" s="115">
        <v>0</v>
      </c>
      <c r="N2723" s="117">
        <v>20.992026509572899</v>
      </c>
      <c r="O2723" s="115">
        <v>0.78387073627800063</v>
      </c>
      <c r="P2723" s="115">
        <v>0.16819814192615673</v>
      </c>
      <c r="Q2723" s="115">
        <v>1.0156989294515075</v>
      </c>
      <c r="S2723" s="91">
        <v>0</v>
      </c>
      <c r="T2723" s="86">
        <f>IF(S2723=1,INDEX('LAD average need weights (Rx)'!N:N,MATCH(C2723,'LAD average need weights (Rx)'!B:B,0)),SUMPRODUCT(I$2:Q$2,I2723:Q2723)+$T$2)</f>
        <v>0.92542601917096012</v>
      </c>
    </row>
    <row r="2724" spans="2:20" x14ac:dyDescent="0.2">
      <c r="B2724" s="102" t="s">
        <v>3815</v>
      </c>
      <c r="C2724" s="101" t="s">
        <v>7066</v>
      </c>
      <c r="D2724" s="119">
        <v>5369.2965598346818</v>
      </c>
      <c r="E2724" s="119">
        <v>15989.745994493818</v>
      </c>
      <c r="F2724" s="119">
        <v>4448.4902762673701</v>
      </c>
      <c r="G2724" s="118">
        <v>0.82850522907312407</v>
      </c>
      <c r="I2724" s="115">
        <v>0.22727272727272727</v>
      </c>
      <c r="J2724" s="115">
        <v>7.3034198479402151E-2</v>
      </c>
      <c r="K2724" s="116">
        <v>99.604826700898599</v>
      </c>
      <c r="L2724" s="115">
        <v>0.10052910052910052</v>
      </c>
      <c r="M2724" s="115">
        <v>0</v>
      </c>
      <c r="N2724" s="117">
        <v>34.198809499358198</v>
      </c>
      <c r="O2724" s="115">
        <v>0.81043811814893019</v>
      </c>
      <c r="P2724" s="115">
        <v>0.20354270252418358</v>
      </c>
      <c r="Q2724" s="115">
        <v>1.0450974542066747</v>
      </c>
      <c r="S2724" s="91">
        <v>0</v>
      </c>
      <c r="T2724" s="86">
        <f>IF(S2724=1,INDEX('LAD average need weights (Rx)'!N:N,MATCH(C2724,'LAD average need weights (Rx)'!B:B,0)),SUMPRODUCT(I$2:Q$2,I2724:Q2724)+$T$2)</f>
        <v>1.0502771376000204</v>
      </c>
    </row>
    <row r="2725" spans="2:20" x14ac:dyDescent="0.2">
      <c r="B2725" s="102" t="s">
        <v>3814</v>
      </c>
      <c r="C2725" s="101" t="s">
        <v>7066</v>
      </c>
      <c r="D2725" s="119">
        <v>4505.3353630121464</v>
      </c>
      <c r="E2725" s="119">
        <v>12425.962224371193</v>
      </c>
      <c r="F2725" s="119">
        <v>3457.0137729152079</v>
      </c>
      <c r="G2725" s="118">
        <v>0.76731552578672879</v>
      </c>
      <c r="I2725" s="115">
        <v>0.29104477611940299</v>
      </c>
      <c r="J2725" s="115">
        <v>4.3995232620630029E-2</v>
      </c>
      <c r="K2725" s="116">
        <v>90.186160151324003</v>
      </c>
      <c r="L2725" s="115">
        <v>0.13175230566534915</v>
      </c>
      <c r="M2725" s="115">
        <v>0</v>
      </c>
      <c r="N2725" s="117">
        <v>23.115039407314001</v>
      </c>
      <c r="O2725" s="115">
        <v>0.94327559475221945</v>
      </c>
      <c r="P2725" s="115">
        <v>0.1361800635626631</v>
      </c>
      <c r="Q2725" s="115">
        <v>1.0151716328494131</v>
      </c>
      <c r="S2725" s="91">
        <v>0</v>
      </c>
      <c r="T2725" s="86">
        <f>IF(S2725=1,INDEX('LAD average need weights (Rx)'!N:N,MATCH(C2725,'LAD average need weights (Rx)'!B:B,0)),SUMPRODUCT(I$2:Q$2,I2725:Q2725)+$T$2)</f>
        <v>0.97712089476390995</v>
      </c>
    </row>
    <row r="2726" spans="2:20" x14ac:dyDescent="0.2">
      <c r="B2726" s="102" t="s">
        <v>3813</v>
      </c>
      <c r="C2726" s="101" t="s">
        <v>7066</v>
      </c>
      <c r="D2726" s="119">
        <v>4208.3862096835765</v>
      </c>
      <c r="E2726" s="119">
        <v>12850.547991409863</v>
      </c>
      <c r="F2726" s="119">
        <v>3575.1373288968639</v>
      </c>
      <c r="G2726" s="118">
        <v>0.84952690907274742</v>
      </c>
      <c r="I2726" s="115">
        <v>6.25E-2</v>
      </c>
      <c r="J2726" s="115">
        <v>8.0522471902182521E-2</v>
      </c>
      <c r="K2726" s="116">
        <v>104.35978435421001</v>
      </c>
      <c r="L2726" s="115">
        <v>9.0400745573159372E-2</v>
      </c>
      <c r="M2726" s="115">
        <v>0</v>
      </c>
      <c r="N2726" s="117">
        <v>38.921444826795103</v>
      </c>
      <c r="O2726" s="115">
        <v>0.7737061274642183</v>
      </c>
      <c r="P2726" s="115">
        <v>0.30317662635143972</v>
      </c>
      <c r="Q2726" s="115">
        <v>1.047253518086062</v>
      </c>
      <c r="S2726" s="91">
        <v>0</v>
      </c>
      <c r="T2726" s="86">
        <f>IF(S2726=1,INDEX('LAD average need weights (Rx)'!N:N,MATCH(C2726,'LAD average need weights (Rx)'!B:B,0)),SUMPRODUCT(I$2:Q$2,I2726:Q2726)+$T$2)</f>
        <v>1.0596447238436817</v>
      </c>
    </row>
    <row r="2727" spans="2:20" x14ac:dyDescent="0.2">
      <c r="B2727" s="102" t="s">
        <v>3812</v>
      </c>
      <c r="C2727" s="101" t="s">
        <v>7066</v>
      </c>
      <c r="D2727" s="119">
        <v>7812.349552587265</v>
      </c>
      <c r="E2727" s="119">
        <v>26079.044650837975</v>
      </c>
      <c r="F2727" s="119">
        <v>7255.4233559147833</v>
      </c>
      <c r="G2727" s="118">
        <v>0.92871207401516731</v>
      </c>
      <c r="I2727" s="115">
        <v>0.30994152046783624</v>
      </c>
      <c r="J2727" s="115">
        <v>3.9178544759960902E-2</v>
      </c>
      <c r="K2727" s="116">
        <v>82.051565351677695</v>
      </c>
      <c r="L2727" s="115">
        <v>0.10396323951751867</v>
      </c>
      <c r="M2727" s="115">
        <v>0</v>
      </c>
      <c r="N2727" s="117">
        <v>16.509662642145202</v>
      </c>
      <c r="O2727" s="115">
        <v>1.0156026347367344</v>
      </c>
      <c r="P2727" s="115">
        <v>0.11142519170569989</v>
      </c>
      <c r="Q2727" s="115">
        <v>0.99870085695340549</v>
      </c>
      <c r="S2727" s="91">
        <v>0</v>
      </c>
      <c r="T2727" s="86">
        <f>IF(S2727=1,INDEX('LAD average need weights (Rx)'!N:N,MATCH(C2727,'LAD average need weights (Rx)'!B:B,0)),SUMPRODUCT(I$2:Q$2,I2727:Q2727)+$T$2)</f>
        <v>0.90556504190856946</v>
      </c>
    </row>
    <row r="2728" spans="2:20" x14ac:dyDescent="0.2">
      <c r="B2728" s="102" t="s">
        <v>3811</v>
      </c>
      <c r="C2728" s="101" t="s">
        <v>7037</v>
      </c>
      <c r="D2728" s="119">
        <v>11254.26415726093</v>
      </c>
      <c r="E2728" s="119">
        <v>36964.637677242201</v>
      </c>
      <c r="F2728" s="119">
        <v>10283.892647799619</v>
      </c>
      <c r="G2728" s="118">
        <v>0.91377743618757568</v>
      </c>
      <c r="I2728" s="115">
        <v>0.24031007751937986</v>
      </c>
      <c r="J2728" s="115">
        <v>6.890338069275774E-2</v>
      </c>
      <c r="K2728" s="116">
        <v>85.649468267581398</v>
      </c>
      <c r="L2728" s="115">
        <v>5.0656660412757973E-2</v>
      </c>
      <c r="M2728" s="115">
        <v>0</v>
      </c>
      <c r="N2728" s="117">
        <v>17.896126758147499</v>
      </c>
      <c r="O2728" s="115">
        <v>0.77744501804170674</v>
      </c>
      <c r="P2728" s="115">
        <v>0.14563617166471285</v>
      </c>
      <c r="Q2728" s="115">
        <v>1.0327088316046771</v>
      </c>
      <c r="S2728" s="91">
        <v>0</v>
      </c>
      <c r="T2728" s="86">
        <f>IF(S2728=1,INDEX('LAD average need weights (Rx)'!N:N,MATCH(C2728,'LAD average need weights (Rx)'!B:B,0)),SUMPRODUCT(I$2:Q$2,I2728:Q2728)+$T$2)</f>
        <v>0.86377555843161957</v>
      </c>
    </row>
    <row r="2729" spans="2:20" x14ac:dyDescent="0.2">
      <c r="B2729" s="102" t="s">
        <v>3810</v>
      </c>
      <c r="C2729" s="101" t="s">
        <v>7037</v>
      </c>
      <c r="D2729" s="119">
        <v>2110.6005394469439</v>
      </c>
      <c r="E2729" s="119">
        <v>7004.2715349449281</v>
      </c>
      <c r="F2729" s="119">
        <v>1948.6509558230921</v>
      </c>
      <c r="G2729" s="118">
        <v>0.92326848183868626</v>
      </c>
      <c r="I2729" s="115">
        <v>0.26666666666666666</v>
      </c>
      <c r="J2729" s="115">
        <v>0.12674199416595172</v>
      </c>
      <c r="K2729" s="116">
        <v>97.597994149602997</v>
      </c>
      <c r="L2729" s="115">
        <v>5.3664921465968587E-2</v>
      </c>
      <c r="M2729" s="115">
        <v>0</v>
      </c>
      <c r="N2729" s="117">
        <v>30.318713272120199</v>
      </c>
      <c r="O2729" s="115">
        <v>0.6924506764029158</v>
      </c>
      <c r="P2729" s="115">
        <v>0.1769371050315259</v>
      </c>
      <c r="Q2729" s="115">
        <v>0.96411708216124681</v>
      </c>
      <c r="S2729" s="91">
        <v>0</v>
      </c>
      <c r="T2729" s="86">
        <f>IF(S2729=1,INDEX('LAD average need weights (Rx)'!N:N,MATCH(C2729,'LAD average need weights (Rx)'!B:B,0)),SUMPRODUCT(I$2:Q$2,I2729:Q2729)+$T$2)</f>
        <v>0.98507251617025426</v>
      </c>
    </row>
    <row r="2730" spans="2:20" x14ac:dyDescent="0.2">
      <c r="B2730" s="102" t="s">
        <v>3809</v>
      </c>
      <c r="C2730" s="101" t="s">
        <v>7066</v>
      </c>
      <c r="D2730" s="119">
        <v>7227.1051451879175</v>
      </c>
      <c r="E2730" s="119">
        <v>19319.215342423311</v>
      </c>
      <c r="F2730" s="119">
        <v>5374.7784127077439</v>
      </c>
      <c r="G2730" s="118">
        <v>0.74369727639654948</v>
      </c>
      <c r="I2730" s="115">
        <v>0.2655367231638418</v>
      </c>
      <c r="J2730" s="115">
        <v>7.3017921327744734E-2</v>
      </c>
      <c r="K2730" s="116">
        <v>93.869154228855706</v>
      </c>
      <c r="L2730" s="115">
        <v>7.792207792207792E-2</v>
      </c>
      <c r="M2730" s="115">
        <v>0</v>
      </c>
      <c r="N2730" s="117">
        <v>24.838319173363899</v>
      </c>
      <c r="O2730" s="115">
        <v>0.84310766460495956</v>
      </c>
      <c r="P2730" s="115">
        <v>0.19956920871394046</v>
      </c>
      <c r="Q2730" s="115">
        <v>1.0164684669600901</v>
      </c>
      <c r="S2730" s="91">
        <v>0</v>
      </c>
      <c r="T2730" s="86">
        <f>IF(S2730=1,INDEX('LAD average need weights (Rx)'!N:N,MATCH(C2730,'LAD average need weights (Rx)'!B:B,0)),SUMPRODUCT(I$2:Q$2,I2730:Q2730)+$T$2)</f>
        <v>0.96246740722138124</v>
      </c>
    </row>
    <row r="2731" spans="2:20" x14ac:dyDescent="0.2">
      <c r="B2731" s="102" t="s">
        <v>3808</v>
      </c>
      <c r="C2731" s="101" t="s">
        <v>7066</v>
      </c>
      <c r="D2731" s="119">
        <v>11885.123426819453</v>
      </c>
      <c r="E2731" s="119">
        <v>34206.787659975969</v>
      </c>
      <c r="F2731" s="119">
        <v>9516.6341191502397</v>
      </c>
      <c r="G2731" s="118">
        <v>0.80071815642027044</v>
      </c>
      <c r="I2731" s="115">
        <v>0.42431761786600497</v>
      </c>
      <c r="J2731" s="115">
        <v>6.4293949764102465E-2</v>
      </c>
      <c r="K2731" s="116">
        <v>93.785478599221804</v>
      </c>
      <c r="L2731" s="115">
        <v>0.10911136107986502</v>
      </c>
      <c r="M2731" s="115">
        <v>0</v>
      </c>
      <c r="N2731" s="117">
        <v>20.2674496498054</v>
      </c>
      <c r="O2731" s="115">
        <v>0.86500986935866564</v>
      </c>
      <c r="P2731" s="115">
        <v>0.10105596542325154</v>
      </c>
      <c r="Q2731" s="115">
        <v>1.0151938533151701</v>
      </c>
      <c r="S2731" s="91">
        <v>0</v>
      </c>
      <c r="T2731" s="86">
        <f>IF(S2731=1,INDEX('LAD average need weights (Rx)'!N:N,MATCH(C2731,'LAD average need weights (Rx)'!B:B,0)),SUMPRODUCT(I$2:Q$2,I2731:Q2731)+$T$2)</f>
        <v>0.96795214441822575</v>
      </c>
    </row>
    <row r="2732" spans="2:20" x14ac:dyDescent="0.2">
      <c r="B2732" s="102" t="s">
        <v>3807</v>
      </c>
      <c r="C2732" s="101" t="s">
        <v>7037</v>
      </c>
      <c r="D2732" s="119">
        <v>12591.368550101999</v>
      </c>
      <c r="E2732" s="119">
        <v>35519.73893650333</v>
      </c>
      <c r="F2732" s="119">
        <v>9881.908901429837</v>
      </c>
      <c r="G2732" s="118">
        <v>0.78481611129949702</v>
      </c>
      <c r="I2732" s="115">
        <v>0.21134020618556701</v>
      </c>
      <c r="J2732" s="115">
        <v>0.10468133389988103</v>
      </c>
      <c r="K2732" s="116">
        <v>101.912160828811</v>
      </c>
      <c r="L2732" s="115">
        <v>7.7487765089722674E-2</v>
      </c>
      <c r="M2732" s="115">
        <v>0</v>
      </c>
      <c r="N2732" s="117">
        <v>37.334894178589103</v>
      </c>
      <c r="O2732" s="115">
        <v>0.74291101732744091</v>
      </c>
      <c r="P2732" s="115">
        <v>0.27805287191587319</v>
      </c>
      <c r="Q2732" s="115">
        <v>0.99268274482982621</v>
      </c>
      <c r="S2732" s="91">
        <v>0</v>
      </c>
      <c r="T2732" s="86">
        <f>IF(S2732=1,INDEX('LAD average need weights (Rx)'!N:N,MATCH(C2732,'LAD average need weights (Rx)'!B:B,0)),SUMPRODUCT(I$2:Q$2,I2732:Q2732)+$T$2)</f>
        <v>1.0613964503345668</v>
      </c>
    </row>
    <row r="2733" spans="2:20" x14ac:dyDescent="0.2">
      <c r="B2733" s="102" t="s">
        <v>3806</v>
      </c>
      <c r="C2733" s="101" t="s">
        <v>7037</v>
      </c>
      <c r="D2733" s="119">
        <v>3.0217608632684025</v>
      </c>
      <c r="E2733" s="119">
        <v>7.5030080599671809</v>
      </c>
      <c r="F2733" s="119">
        <v>2.0874039155477098</v>
      </c>
      <c r="G2733" s="118">
        <v>0.69079057212023331</v>
      </c>
      <c r="S2733" s="91">
        <v>1</v>
      </c>
      <c r="T2733" s="86">
        <f>IF(S2733=1,INDEX('LAD average need weights (Rx)'!N:N,MATCH(C2733,'LAD average need weights (Rx)'!B:B,0)),SUMPRODUCT(I$2:Q$2,I2733:Q2733)+$T$2)</f>
        <v>0.99569988481788874</v>
      </c>
    </row>
    <row r="2734" spans="2:20" x14ac:dyDescent="0.2">
      <c r="B2734" s="102" t="s">
        <v>3805</v>
      </c>
      <c r="C2734" s="101" t="s">
        <v>7128</v>
      </c>
      <c r="D2734" s="119">
        <v>7794.8032232651331</v>
      </c>
      <c r="E2734" s="119">
        <v>24592.111352667867</v>
      </c>
      <c r="F2734" s="119">
        <v>6841.7452198990086</v>
      </c>
      <c r="G2734" s="118">
        <v>0.87773161476077621</v>
      </c>
      <c r="I2734" s="115">
        <v>0.28115942028985508</v>
      </c>
      <c r="J2734" s="115">
        <v>9.1594978092698107E-2</v>
      </c>
      <c r="K2734" s="116">
        <v>101.178849429957</v>
      </c>
      <c r="L2734" s="115">
        <v>0.12613122171945701</v>
      </c>
      <c r="M2734" s="115">
        <v>0</v>
      </c>
      <c r="N2734" s="117">
        <v>32.139569519067003</v>
      </c>
      <c r="O2734" s="115">
        <v>0.70039669830613682</v>
      </c>
      <c r="P2734" s="115">
        <v>0.22330316056826455</v>
      </c>
      <c r="Q2734" s="115">
        <v>1.0367803698457911</v>
      </c>
      <c r="S2734" s="91">
        <v>0</v>
      </c>
      <c r="T2734" s="86">
        <f>IF(S2734=1,INDEX('LAD average need weights (Rx)'!N:N,MATCH(C2734,'LAD average need weights (Rx)'!B:B,0)),SUMPRODUCT(I$2:Q$2,I2734:Q2734)+$T$2)</f>
        <v>1.0555157951137151</v>
      </c>
    </row>
    <row r="2735" spans="2:20" x14ac:dyDescent="0.2">
      <c r="B2735" s="102" t="s">
        <v>3804</v>
      </c>
      <c r="C2735" s="101" t="s">
        <v>7128</v>
      </c>
      <c r="D2735" s="119">
        <v>16128.021912621783</v>
      </c>
      <c r="E2735" s="119">
        <v>55004.681314216388</v>
      </c>
      <c r="F2735" s="119">
        <v>15302.794056874767</v>
      </c>
      <c r="G2735" s="118">
        <v>0.94883266774946573</v>
      </c>
      <c r="I2735" s="115">
        <v>0.29816069699903197</v>
      </c>
      <c r="J2735" s="115">
        <v>4.0911106032130502E-2</v>
      </c>
      <c r="K2735" s="116">
        <v>89.515528083464403</v>
      </c>
      <c r="L2735" s="115">
        <v>0.11022253129346314</v>
      </c>
      <c r="M2735" s="115">
        <v>0</v>
      </c>
      <c r="N2735" s="117">
        <v>22.325156495641</v>
      </c>
      <c r="O2735" s="115">
        <v>0.92353288448011184</v>
      </c>
      <c r="P2735" s="115">
        <v>0.162659875479328</v>
      </c>
      <c r="Q2735" s="115">
        <v>1.0267036937794454</v>
      </c>
      <c r="S2735" s="91">
        <v>0</v>
      </c>
      <c r="T2735" s="86">
        <f>IF(S2735=1,INDEX('LAD average need weights (Rx)'!N:N,MATCH(C2735,'LAD average need weights (Rx)'!B:B,0)),SUMPRODUCT(I$2:Q$2,I2735:Q2735)+$T$2)</f>
        <v>0.95980642229141522</v>
      </c>
    </row>
    <row r="2736" spans="2:20" x14ac:dyDescent="0.2">
      <c r="B2736" s="102" t="s">
        <v>3803</v>
      </c>
      <c r="C2736" s="101" t="s">
        <v>7128</v>
      </c>
      <c r="D2736" s="119">
        <v>9390.2984409649762</v>
      </c>
      <c r="E2736" s="119">
        <v>24760.99798544923</v>
      </c>
      <c r="F2736" s="119">
        <v>6888.7309909036358</v>
      </c>
      <c r="G2736" s="118">
        <v>0.73360085775886463</v>
      </c>
      <c r="I2736" s="115">
        <v>0.3298245614035088</v>
      </c>
      <c r="J2736" s="115">
        <v>7.4676296383545532E-2</v>
      </c>
      <c r="K2736" s="116">
        <v>95.194702881152494</v>
      </c>
      <c r="L2736" s="115">
        <v>0.12476489028213165</v>
      </c>
      <c r="M2736" s="115">
        <v>0</v>
      </c>
      <c r="N2736" s="117">
        <v>29.440343285821498</v>
      </c>
      <c r="O2736" s="115">
        <v>0.72132197466682857</v>
      </c>
      <c r="P2736" s="115">
        <v>0.25419964184349686</v>
      </c>
      <c r="Q2736" s="115">
        <v>1.0665245658196658</v>
      </c>
      <c r="S2736" s="91">
        <v>0</v>
      </c>
      <c r="T2736" s="86">
        <f>IF(S2736=1,INDEX('LAD average need weights (Rx)'!N:N,MATCH(C2736,'LAD average need weights (Rx)'!B:B,0)),SUMPRODUCT(I$2:Q$2,I2736:Q2736)+$T$2)</f>
        <v>1.0426416503793527</v>
      </c>
    </row>
    <row r="2737" spans="2:20" x14ac:dyDescent="0.2">
      <c r="B2737" s="102" t="s">
        <v>3802</v>
      </c>
      <c r="C2737" s="101" t="s">
        <v>7128</v>
      </c>
      <c r="D2737" s="119">
        <v>6831.1575524299233</v>
      </c>
      <c r="E2737" s="119">
        <v>20218.923716507285</v>
      </c>
      <c r="F2737" s="119">
        <v>5625.0853253358191</v>
      </c>
      <c r="G2737" s="118">
        <v>0.82344540909247654</v>
      </c>
      <c r="I2737" s="115">
        <v>0.203125</v>
      </c>
      <c r="J2737" s="115">
        <v>9.459466299358768E-2</v>
      </c>
      <c r="K2737" s="116">
        <v>100.394801527985</v>
      </c>
      <c r="L2737" s="115">
        <v>0.14256339958875944</v>
      </c>
      <c r="M2737" s="115">
        <v>0</v>
      </c>
      <c r="N2737" s="117">
        <v>33.562287966805002</v>
      </c>
      <c r="O2737" s="115">
        <v>0.67982652726675163</v>
      </c>
      <c r="P2737" s="115">
        <v>0.17450812764260432</v>
      </c>
      <c r="Q2737" s="115">
        <v>1.0461909215116147</v>
      </c>
      <c r="S2737" s="91">
        <v>0</v>
      </c>
      <c r="T2737" s="86">
        <f>IF(S2737=1,INDEX('LAD average need weights (Rx)'!N:N,MATCH(C2737,'LAD average need weights (Rx)'!B:B,0)),SUMPRODUCT(I$2:Q$2,I2737:Q2737)+$T$2)</f>
        <v>1.0544499161970748</v>
      </c>
    </row>
    <row r="2738" spans="2:20" x14ac:dyDescent="0.2">
      <c r="B2738" s="102" t="s">
        <v>3801</v>
      </c>
      <c r="C2738" s="101" t="s">
        <v>7075</v>
      </c>
      <c r="D2738" s="119">
        <v>13137.861145380104</v>
      </c>
      <c r="E2738" s="119">
        <v>41435.263827271847</v>
      </c>
      <c r="F2738" s="119">
        <v>11527.660807974391</v>
      </c>
      <c r="G2738" s="118">
        <v>0.87743816747736481</v>
      </c>
      <c r="I2738" s="115">
        <v>0.31982633863965265</v>
      </c>
      <c r="J2738" s="115">
        <v>7.0648746863315445E-2</v>
      </c>
      <c r="K2738" s="116">
        <v>93.777162426614396</v>
      </c>
      <c r="L2738" s="115">
        <v>0.12044444444444445</v>
      </c>
      <c r="M2738" s="115">
        <v>0</v>
      </c>
      <c r="N2738" s="117">
        <v>25.105344227005901</v>
      </c>
      <c r="O2738" s="115">
        <v>0.95279979586772812</v>
      </c>
      <c r="P2738" s="115">
        <v>0.22203242876534049</v>
      </c>
      <c r="Q2738" s="115">
        <v>1.0264225961909281</v>
      </c>
      <c r="S2738" s="91">
        <v>0</v>
      </c>
      <c r="T2738" s="86">
        <f>IF(S2738=1,INDEX('LAD average need weights (Rx)'!N:N,MATCH(C2738,'LAD average need weights (Rx)'!B:B,0)),SUMPRODUCT(I$2:Q$2,I2738:Q2738)+$T$2)</f>
        <v>1.0206594510949838</v>
      </c>
    </row>
    <row r="2739" spans="2:20" x14ac:dyDescent="0.2">
      <c r="B2739" s="102" t="s">
        <v>3800</v>
      </c>
      <c r="C2739" s="101" t="s">
        <v>7075</v>
      </c>
      <c r="D2739" s="119">
        <v>10537.863628285604</v>
      </c>
      <c r="E2739" s="119">
        <v>31022.911702098438</v>
      </c>
      <c r="F2739" s="119">
        <v>8630.8513653568443</v>
      </c>
      <c r="G2739" s="118">
        <v>0.81903236460472117</v>
      </c>
      <c r="I2739" s="115">
        <v>0.39290780141843973</v>
      </c>
      <c r="J2739" s="115">
        <v>7.1943666717178625E-2</v>
      </c>
      <c r="K2739" s="116">
        <v>82.133888746475293</v>
      </c>
      <c r="L2739" s="115">
        <v>0.13798614810868406</v>
      </c>
      <c r="M2739" s="115">
        <v>0</v>
      </c>
      <c r="N2739" s="117">
        <v>15.6029838502948</v>
      </c>
      <c r="O2739" s="115">
        <v>0.87820385077502638</v>
      </c>
      <c r="P2739" s="115">
        <v>5.8732962490321575E-2</v>
      </c>
      <c r="Q2739" s="115">
        <v>1.0220905010952628</v>
      </c>
      <c r="S2739" s="91">
        <v>0</v>
      </c>
      <c r="T2739" s="86">
        <f>IF(S2739=1,INDEX('LAD average need weights (Rx)'!N:N,MATCH(C2739,'LAD average need weights (Rx)'!B:B,0)),SUMPRODUCT(I$2:Q$2,I2739:Q2739)+$T$2)</f>
        <v>0.93190893648483331</v>
      </c>
    </row>
    <row r="2740" spans="2:20" x14ac:dyDescent="0.2">
      <c r="B2740" s="102" t="s">
        <v>3799</v>
      </c>
      <c r="C2740" s="101" t="s">
        <v>7075</v>
      </c>
      <c r="D2740" s="119">
        <v>7391.5346312088595</v>
      </c>
      <c r="E2740" s="119">
        <v>26292.663377564186</v>
      </c>
      <c r="F2740" s="119">
        <v>7314.8539953381614</v>
      </c>
      <c r="G2740" s="118">
        <v>0.98962588424507492</v>
      </c>
      <c r="I2740" s="115">
        <v>0.28294573643410853</v>
      </c>
      <c r="J2740" s="115">
        <v>6.6504800967502928E-2</v>
      </c>
      <c r="K2740" s="116">
        <v>98.553423780878006</v>
      </c>
      <c r="L2740" s="115">
        <v>9.6601073345259386E-2</v>
      </c>
      <c r="M2740" s="115">
        <v>0</v>
      </c>
      <c r="N2740" s="117">
        <v>18.3560918981185</v>
      </c>
      <c r="O2740" s="115">
        <v>0.83241023560040306</v>
      </c>
      <c r="P2740" s="115">
        <v>8.9809294616646246E-2</v>
      </c>
      <c r="Q2740" s="115">
        <v>1.0358624843442656</v>
      </c>
      <c r="S2740" s="91">
        <v>0</v>
      </c>
      <c r="T2740" s="86">
        <f>IF(S2740=1,INDEX('LAD average need weights (Rx)'!N:N,MATCH(C2740,'LAD average need weights (Rx)'!B:B,0)),SUMPRODUCT(I$2:Q$2,I2740:Q2740)+$T$2)</f>
        <v>0.91883209419628464</v>
      </c>
    </row>
    <row r="2741" spans="2:20" x14ac:dyDescent="0.2">
      <c r="B2741" s="102" t="s">
        <v>3798</v>
      </c>
      <c r="C2741" s="101" t="s">
        <v>7075</v>
      </c>
      <c r="D2741" s="119">
        <v>14401.796513193573</v>
      </c>
      <c r="E2741" s="119">
        <v>47986.207220442142</v>
      </c>
      <c r="F2741" s="119">
        <v>13350.191822221348</v>
      </c>
      <c r="G2741" s="118">
        <v>0.92698100615372236</v>
      </c>
      <c r="I2741" s="115">
        <v>0.3127962085308057</v>
      </c>
      <c r="J2741" s="115">
        <v>7.0687487000422711E-2</v>
      </c>
      <c r="K2741" s="116">
        <v>86.4117666446935</v>
      </c>
      <c r="L2741" s="115">
        <v>0.1128184391427416</v>
      </c>
      <c r="M2741" s="115">
        <v>0</v>
      </c>
      <c r="N2741" s="117">
        <v>18.794626184394801</v>
      </c>
      <c r="O2741" s="115">
        <v>0.9394231159600448</v>
      </c>
      <c r="P2741" s="115">
        <v>0.12035589703852718</v>
      </c>
      <c r="Q2741" s="115">
        <v>1.0200008512567673</v>
      </c>
      <c r="S2741" s="91">
        <v>0</v>
      </c>
      <c r="T2741" s="86">
        <f>IF(S2741=1,INDEX('LAD average need weights (Rx)'!N:N,MATCH(C2741,'LAD average need weights (Rx)'!B:B,0)),SUMPRODUCT(I$2:Q$2,I2741:Q2741)+$T$2)</f>
        <v>0.9430809810715739</v>
      </c>
    </row>
    <row r="2742" spans="2:20" x14ac:dyDescent="0.2">
      <c r="B2742" s="102" t="s">
        <v>3797</v>
      </c>
      <c r="C2742" s="101" t="s">
        <v>7128</v>
      </c>
      <c r="D2742" s="119">
        <v>9589.8323032964781</v>
      </c>
      <c r="E2742" s="119">
        <v>29155.120596049164</v>
      </c>
      <c r="F2742" s="119">
        <v>8111.2151825044039</v>
      </c>
      <c r="G2742" s="118">
        <v>0.84581407953465426</v>
      </c>
      <c r="I2742" s="115">
        <v>0.30136986301369861</v>
      </c>
      <c r="J2742" s="115">
        <v>9.8444070252774699E-2</v>
      </c>
      <c r="K2742" s="116">
        <v>114.955180984931</v>
      </c>
      <c r="L2742" s="115">
        <v>0.13548387096774195</v>
      </c>
      <c r="M2742" s="115">
        <v>0</v>
      </c>
      <c r="N2742" s="117">
        <v>35.716609756097597</v>
      </c>
      <c r="O2742" s="115">
        <v>0.71506841827372514</v>
      </c>
      <c r="P2742" s="115">
        <v>0.24579741019431178</v>
      </c>
      <c r="Q2742" s="115">
        <v>1.0353996686103659</v>
      </c>
      <c r="S2742" s="91">
        <v>0</v>
      </c>
      <c r="T2742" s="86">
        <f>IF(S2742=1,INDEX('LAD average need weights (Rx)'!N:N,MATCH(C2742,'LAD average need weights (Rx)'!B:B,0)),SUMPRODUCT(I$2:Q$2,I2742:Q2742)+$T$2)</f>
        <v>1.1150635495605841</v>
      </c>
    </row>
    <row r="2743" spans="2:20" x14ac:dyDescent="0.2">
      <c r="B2743" s="102" t="s">
        <v>3796</v>
      </c>
      <c r="C2743" s="101" t="s">
        <v>7075</v>
      </c>
      <c r="D2743" s="119">
        <v>9958.3429889708077</v>
      </c>
      <c r="E2743" s="119">
        <v>40319.236097677211</v>
      </c>
      <c r="F2743" s="119">
        <v>11217.171916852787</v>
      </c>
      <c r="G2743" s="118">
        <v>1.1264094768854793</v>
      </c>
      <c r="I2743" s="115">
        <v>0.30925737538148523</v>
      </c>
      <c r="J2743" s="115">
        <v>3.9808104889189733E-2</v>
      </c>
      <c r="K2743" s="116">
        <v>87.999194663629694</v>
      </c>
      <c r="L2743" s="115">
        <v>7.7298616761594788E-2</v>
      </c>
      <c r="M2743" s="115">
        <v>0</v>
      </c>
      <c r="N2743" s="117">
        <v>14.691503497641101</v>
      </c>
      <c r="O2743" s="115">
        <v>1.0328842700476113</v>
      </c>
      <c r="P2743" s="115">
        <v>0.12250593005794073</v>
      </c>
      <c r="Q2743" s="115">
        <v>0.98602950486318575</v>
      </c>
      <c r="S2743" s="91">
        <v>0</v>
      </c>
      <c r="T2743" s="86">
        <f>IF(S2743=1,INDEX('LAD average need weights (Rx)'!N:N,MATCH(C2743,'LAD average need weights (Rx)'!B:B,0)),SUMPRODUCT(I$2:Q$2,I2743:Q2743)+$T$2)</f>
        <v>0.88195938145350816</v>
      </c>
    </row>
    <row r="2744" spans="2:20" x14ac:dyDescent="0.2">
      <c r="B2744" s="102" t="s">
        <v>3795</v>
      </c>
      <c r="C2744" s="101" t="s">
        <v>7075</v>
      </c>
      <c r="D2744" s="119">
        <v>7064.8508632107296</v>
      </c>
      <c r="E2744" s="119">
        <v>23444.646782374763</v>
      </c>
      <c r="F2744" s="119">
        <v>6522.510318664933</v>
      </c>
      <c r="G2744" s="118">
        <v>0.92323397124064388</v>
      </c>
      <c r="I2744" s="115">
        <v>0.31969309462915602</v>
      </c>
      <c r="J2744" s="115">
        <v>3.9163728207285808E-2</v>
      </c>
      <c r="K2744" s="116">
        <v>84.893513971210893</v>
      </c>
      <c r="L2744" s="115">
        <v>0.12528301886792453</v>
      </c>
      <c r="M2744" s="115">
        <v>0</v>
      </c>
      <c r="N2744" s="117">
        <v>11.6601884524213</v>
      </c>
      <c r="O2744" s="115">
        <v>1.0089361564846981</v>
      </c>
      <c r="P2744" s="115">
        <v>8.2756776115697539E-2</v>
      </c>
      <c r="Q2744" s="115">
        <v>0.98797232148990421</v>
      </c>
      <c r="S2744" s="91">
        <v>0</v>
      </c>
      <c r="T2744" s="86">
        <f>IF(S2744=1,INDEX('LAD average need weights (Rx)'!N:N,MATCH(C2744,'LAD average need weights (Rx)'!B:B,0)),SUMPRODUCT(I$2:Q$2,I2744:Q2744)+$T$2)</f>
        <v>0.87831940280626231</v>
      </c>
    </row>
    <row r="2745" spans="2:20" x14ac:dyDescent="0.2">
      <c r="B2745" s="102" t="s">
        <v>3794</v>
      </c>
      <c r="C2745" s="101" t="s">
        <v>7128</v>
      </c>
      <c r="D2745" s="119">
        <v>10016.293275163258</v>
      </c>
      <c r="E2745" s="119">
        <v>31896.956693211709</v>
      </c>
      <c r="F2745" s="119">
        <v>8874.0184954242322</v>
      </c>
      <c r="G2745" s="118">
        <v>0.88595833325173801</v>
      </c>
      <c r="I2745" s="115">
        <v>0.25691699604743085</v>
      </c>
      <c r="J2745" s="115">
        <v>7.0976283996564471E-2</v>
      </c>
      <c r="K2745" s="116">
        <v>88.684390512961897</v>
      </c>
      <c r="L2745" s="115">
        <v>0.12005717008099095</v>
      </c>
      <c r="M2745" s="115">
        <v>0</v>
      </c>
      <c r="N2745" s="117">
        <v>26.168697407611699</v>
      </c>
      <c r="O2745" s="115">
        <v>0.8284553839582065</v>
      </c>
      <c r="P2745" s="115">
        <v>0.24063045874356764</v>
      </c>
      <c r="Q2745" s="115">
        <v>1.0380446434678432</v>
      </c>
      <c r="S2745" s="91">
        <v>0</v>
      </c>
      <c r="T2745" s="86">
        <f>IF(S2745=1,INDEX('LAD average need weights (Rx)'!N:N,MATCH(C2745,'LAD average need weights (Rx)'!B:B,0)),SUMPRODUCT(I$2:Q$2,I2745:Q2745)+$T$2)</f>
        <v>0.99714948169830542</v>
      </c>
    </row>
    <row r="2746" spans="2:20" x14ac:dyDescent="0.2">
      <c r="B2746" s="102" t="s">
        <v>3793</v>
      </c>
      <c r="C2746" s="101" t="s">
        <v>7075</v>
      </c>
      <c r="D2746" s="119">
        <v>5866.8862424673825</v>
      </c>
      <c r="E2746" s="119">
        <v>21566.478979990741</v>
      </c>
      <c r="F2746" s="119">
        <v>5999.9872461295172</v>
      </c>
      <c r="G2746" s="118">
        <v>1.0226868219633585</v>
      </c>
      <c r="I2746" s="115">
        <v>0.31504065040650409</v>
      </c>
      <c r="J2746" s="115">
        <v>4.5049904444020884E-2</v>
      </c>
      <c r="K2746" s="116">
        <v>85.562405200433304</v>
      </c>
      <c r="L2746" s="115">
        <v>9.9840255591054319E-2</v>
      </c>
      <c r="M2746" s="115">
        <v>0</v>
      </c>
      <c r="N2746" s="117">
        <v>11.491019137028401</v>
      </c>
      <c r="O2746" s="115">
        <v>0.94073822125753581</v>
      </c>
      <c r="P2746" s="115">
        <v>7.057921737295314E-2</v>
      </c>
      <c r="Q2746" s="115">
        <v>1.0033009460963449</v>
      </c>
      <c r="S2746" s="91">
        <v>0</v>
      </c>
      <c r="T2746" s="86">
        <f>IF(S2746=1,INDEX('LAD average need weights (Rx)'!N:N,MATCH(C2746,'LAD average need weights (Rx)'!B:B,0)),SUMPRODUCT(I$2:Q$2,I2746:Q2746)+$T$2)</f>
        <v>0.85648223426600745</v>
      </c>
    </row>
    <row r="2747" spans="2:20" x14ac:dyDescent="0.2">
      <c r="B2747" s="102" t="s">
        <v>3792</v>
      </c>
      <c r="C2747" s="101" t="s">
        <v>7075</v>
      </c>
      <c r="D2747" s="119">
        <v>14136.85349615487</v>
      </c>
      <c r="E2747" s="119">
        <v>39358.627189708597</v>
      </c>
      <c r="F2747" s="119">
        <v>10949.921931276675</v>
      </c>
      <c r="G2747" s="118">
        <v>0.77456570758514121</v>
      </c>
      <c r="I2747" s="115">
        <v>0.28050713153724249</v>
      </c>
      <c r="J2747" s="115">
        <v>0.10021811194673029</v>
      </c>
      <c r="K2747" s="116">
        <v>107.154928482587</v>
      </c>
      <c r="L2747" s="115">
        <v>0.13363572923935799</v>
      </c>
      <c r="M2747" s="115">
        <v>0</v>
      </c>
      <c r="N2747" s="117">
        <v>28.5683370376127</v>
      </c>
      <c r="O2747" s="115">
        <v>0.68000255044242941</v>
      </c>
      <c r="P2747" s="115">
        <v>0.12947086960244963</v>
      </c>
      <c r="Q2747" s="115">
        <v>1.0437326067333696</v>
      </c>
      <c r="S2747" s="91">
        <v>0</v>
      </c>
      <c r="T2747" s="86">
        <f>IF(S2747=1,INDEX('LAD average need weights (Rx)'!N:N,MATCH(C2747,'LAD average need weights (Rx)'!B:B,0)),SUMPRODUCT(I$2:Q$2,I2747:Q2747)+$T$2)</f>
        <v>1.0302106390659489</v>
      </c>
    </row>
    <row r="2748" spans="2:20" x14ac:dyDescent="0.2">
      <c r="B2748" s="102" t="s">
        <v>3791</v>
      </c>
      <c r="C2748" s="101" t="s">
        <v>7075</v>
      </c>
      <c r="D2748" s="119">
        <v>9419.3436057313611</v>
      </c>
      <c r="E2748" s="119">
        <v>33499.255672538507</v>
      </c>
      <c r="F2748" s="119">
        <v>9319.7923952512156</v>
      </c>
      <c r="G2748" s="118">
        <v>0.98943119450281314</v>
      </c>
      <c r="I2748" s="115">
        <v>0.40359897172236503</v>
      </c>
      <c r="J2748" s="115">
        <v>5.639787696279671E-2</v>
      </c>
      <c r="K2748" s="116">
        <v>84.893399339934007</v>
      </c>
      <c r="L2748" s="115">
        <v>0.12203023758099352</v>
      </c>
      <c r="M2748" s="115">
        <v>0</v>
      </c>
      <c r="N2748" s="117">
        <v>13.4330823658805</v>
      </c>
      <c r="O2748" s="115">
        <v>0.98045867502950468</v>
      </c>
      <c r="P2748" s="115">
        <v>0.10885914910002475</v>
      </c>
      <c r="Q2748" s="115">
        <v>0.97962366729979355</v>
      </c>
      <c r="S2748" s="91">
        <v>0</v>
      </c>
      <c r="T2748" s="86">
        <f>IF(S2748=1,INDEX('LAD average need weights (Rx)'!N:N,MATCH(C2748,'LAD average need weights (Rx)'!B:B,0)),SUMPRODUCT(I$2:Q$2,I2748:Q2748)+$T$2)</f>
        <v>0.91344467942355179</v>
      </c>
    </row>
    <row r="2749" spans="2:20" x14ac:dyDescent="0.2">
      <c r="B2749" s="102" t="s">
        <v>3790</v>
      </c>
      <c r="C2749" s="101" t="s">
        <v>7075</v>
      </c>
      <c r="D2749" s="119">
        <v>16861.446253200793</v>
      </c>
      <c r="E2749" s="119">
        <v>44639.112584590082</v>
      </c>
      <c r="F2749" s="119">
        <v>12419.000173119362</v>
      </c>
      <c r="G2749" s="118">
        <v>0.7365323227099736</v>
      </c>
      <c r="I2749" s="115">
        <v>0.29338842975206614</v>
      </c>
      <c r="J2749" s="115">
        <v>8.2490211601939159E-2</v>
      </c>
      <c r="K2749" s="116">
        <v>96.6175576868294</v>
      </c>
      <c r="L2749" s="115">
        <v>0.16011014948859165</v>
      </c>
      <c r="M2749" s="115">
        <v>0</v>
      </c>
      <c r="N2749" s="117">
        <v>23.197758902288498</v>
      </c>
      <c r="O2749" s="115">
        <v>0.74077280020629321</v>
      </c>
      <c r="P2749" s="115">
        <v>8.2734168505591413E-2</v>
      </c>
      <c r="Q2749" s="115">
        <v>1.0403722444990569</v>
      </c>
      <c r="S2749" s="91">
        <v>0</v>
      </c>
      <c r="T2749" s="86">
        <f>IF(S2749=1,INDEX('LAD average need weights (Rx)'!N:N,MATCH(C2749,'LAD average need weights (Rx)'!B:B,0)),SUMPRODUCT(I$2:Q$2,I2749:Q2749)+$T$2)</f>
        <v>0.99047300946107786</v>
      </c>
    </row>
    <row r="2750" spans="2:20" x14ac:dyDescent="0.2">
      <c r="B2750" s="102" t="s">
        <v>3789</v>
      </c>
      <c r="C2750" s="101" t="s">
        <v>7128</v>
      </c>
      <c r="D2750" s="119">
        <v>7285.3894474877115</v>
      </c>
      <c r="E2750" s="119">
        <v>22135.197862720794</v>
      </c>
      <c r="F2750" s="119">
        <v>6158.2099233768904</v>
      </c>
      <c r="G2750" s="118">
        <v>0.8452821867334056</v>
      </c>
      <c r="I2750" s="115">
        <v>0.29573170731707316</v>
      </c>
      <c r="J2750" s="115">
        <v>6.6337617840649787E-2</v>
      </c>
      <c r="K2750" s="116">
        <v>87.000888199633394</v>
      </c>
      <c r="L2750" s="115">
        <v>0.11898569570871262</v>
      </c>
      <c r="M2750" s="115">
        <v>0</v>
      </c>
      <c r="N2750" s="117">
        <v>27.067121387283201</v>
      </c>
      <c r="O2750" s="115">
        <v>0.76418065115890976</v>
      </c>
      <c r="P2750" s="115">
        <v>0.18346951774821588</v>
      </c>
      <c r="Q2750" s="115">
        <v>1.0489138946273486</v>
      </c>
      <c r="S2750" s="91">
        <v>0</v>
      </c>
      <c r="T2750" s="86">
        <f>IF(S2750=1,INDEX('LAD average need weights (Rx)'!N:N,MATCH(C2750,'LAD average need weights (Rx)'!B:B,0)),SUMPRODUCT(I$2:Q$2,I2750:Q2750)+$T$2)</f>
        <v>0.99584037044320906</v>
      </c>
    </row>
    <row r="2751" spans="2:20" x14ac:dyDescent="0.2">
      <c r="B2751" s="102" t="s">
        <v>3788</v>
      </c>
      <c r="C2751" s="101" t="s">
        <v>7075</v>
      </c>
      <c r="D2751" s="119">
        <v>10561.048289985833</v>
      </c>
      <c r="E2751" s="119">
        <v>29727.252668593195</v>
      </c>
      <c r="F2751" s="119">
        <v>8270.3874396702922</v>
      </c>
      <c r="G2751" s="118">
        <v>0.78310289022278368</v>
      </c>
      <c r="I2751" s="115">
        <v>0.40442655935613681</v>
      </c>
      <c r="J2751" s="115">
        <v>6.1800196216265209E-2</v>
      </c>
      <c r="K2751" s="116">
        <v>107.491628254641</v>
      </c>
      <c r="L2751" s="115">
        <v>0.15819209039548024</v>
      </c>
      <c r="M2751" s="115">
        <v>0</v>
      </c>
      <c r="N2751" s="117">
        <v>21.265516008471401</v>
      </c>
      <c r="O2751" s="115">
        <v>0.8213623246403956</v>
      </c>
      <c r="P2751" s="115">
        <v>9.9805955483772052E-2</v>
      </c>
      <c r="Q2751" s="115">
        <v>1.0562705885885024</v>
      </c>
      <c r="S2751" s="91">
        <v>0</v>
      </c>
      <c r="T2751" s="86">
        <f>IF(S2751=1,INDEX('LAD average need weights (Rx)'!N:N,MATCH(C2751,'LAD average need weights (Rx)'!B:B,0)),SUMPRODUCT(I$2:Q$2,I2751:Q2751)+$T$2)</f>
        <v>1.0161745121102892</v>
      </c>
    </row>
    <row r="2752" spans="2:20" x14ac:dyDescent="0.2">
      <c r="B2752" s="102" t="s">
        <v>3787</v>
      </c>
      <c r="C2752" s="101" t="s">
        <v>7128</v>
      </c>
      <c r="D2752" s="119">
        <v>8167.0931435544171</v>
      </c>
      <c r="E2752" s="119">
        <v>20579.734387476998</v>
      </c>
      <c r="F2752" s="119">
        <v>5725.4660794725633</v>
      </c>
      <c r="G2752" s="118">
        <v>0.70104086960134404</v>
      </c>
      <c r="I2752" s="115">
        <v>0.23949579831932774</v>
      </c>
      <c r="J2752" s="115">
        <v>0.10262911013891325</v>
      </c>
      <c r="K2752" s="116">
        <v>110.527530426745</v>
      </c>
      <c r="L2752" s="115">
        <v>0.14949748743718594</v>
      </c>
      <c r="M2752" s="115">
        <v>0</v>
      </c>
      <c r="N2752" s="117">
        <v>31.843908040665401</v>
      </c>
      <c r="O2752" s="115">
        <v>0.69631916937879434</v>
      </c>
      <c r="P2752" s="115">
        <v>0.18727445605355503</v>
      </c>
      <c r="Q2752" s="115">
        <v>1.0133386529322486</v>
      </c>
      <c r="S2752" s="91">
        <v>0</v>
      </c>
      <c r="T2752" s="86">
        <f>IF(S2752=1,INDEX('LAD average need weights (Rx)'!N:N,MATCH(C2752,'LAD average need weights (Rx)'!B:B,0)),SUMPRODUCT(I$2:Q$2,I2752:Q2752)+$T$2)</f>
        <v>1.0630649967974155</v>
      </c>
    </row>
    <row r="2753" spans="2:20" x14ac:dyDescent="0.2">
      <c r="B2753" s="102" t="s">
        <v>3786</v>
      </c>
      <c r="C2753" s="101" t="s">
        <v>7075</v>
      </c>
      <c r="D2753" s="119">
        <v>9374.6455157071086</v>
      </c>
      <c r="E2753" s="119">
        <v>32392.618627083128</v>
      </c>
      <c r="F2753" s="119">
        <v>9011.9160764053304</v>
      </c>
      <c r="G2753" s="118">
        <v>0.96130739677633359</v>
      </c>
      <c r="I2753" s="115">
        <v>0.30805687203791471</v>
      </c>
      <c r="J2753" s="115">
        <v>5.6568867396791622E-2</v>
      </c>
      <c r="K2753" s="116">
        <v>84.761797212878406</v>
      </c>
      <c r="L2753" s="115">
        <v>0.12559366754617415</v>
      </c>
      <c r="M2753" s="115">
        <v>0</v>
      </c>
      <c r="N2753" s="117">
        <v>13.678200312237299</v>
      </c>
      <c r="O2753" s="115">
        <v>0.98148495945984249</v>
      </c>
      <c r="P2753" s="115">
        <v>0.10746942461938901</v>
      </c>
      <c r="Q2753" s="115">
        <v>0.98158349608106998</v>
      </c>
      <c r="S2753" s="91">
        <v>0</v>
      </c>
      <c r="T2753" s="86">
        <f>IF(S2753=1,INDEX('LAD average need weights (Rx)'!N:N,MATCH(C2753,'LAD average need weights (Rx)'!B:B,0)),SUMPRODUCT(I$2:Q$2,I2753:Q2753)+$T$2)</f>
        <v>0.89708356112574117</v>
      </c>
    </row>
    <row r="2754" spans="2:20" x14ac:dyDescent="0.2">
      <c r="B2754" s="102" t="s">
        <v>3785</v>
      </c>
      <c r="C2754" s="101" t="s">
        <v>7075</v>
      </c>
      <c r="D2754" s="119">
        <v>5635.3415579381281</v>
      </c>
      <c r="E2754" s="119">
        <v>16351.163641657879</v>
      </c>
      <c r="F2754" s="119">
        <v>4549.0398966074554</v>
      </c>
      <c r="G2754" s="118">
        <v>0.80723410459469447</v>
      </c>
      <c r="I2754" s="115">
        <v>0.30303030303030304</v>
      </c>
      <c r="J2754" s="115">
        <v>0.1002870906382953</v>
      </c>
      <c r="K2754" s="116">
        <v>104.60862868806799</v>
      </c>
      <c r="L2754" s="115">
        <v>0.15176374077112387</v>
      </c>
      <c r="M2754" s="115">
        <v>0</v>
      </c>
      <c r="N2754" s="117">
        <v>27.3282111317254</v>
      </c>
      <c r="O2754" s="115">
        <v>0.74928697287666912</v>
      </c>
      <c r="P2754" s="115">
        <v>0.14085807460159736</v>
      </c>
      <c r="Q2754" s="115">
        <v>1.0524332686979894</v>
      </c>
      <c r="S2754" s="91">
        <v>0</v>
      </c>
      <c r="T2754" s="86">
        <f>IF(S2754=1,INDEX('LAD average need weights (Rx)'!N:N,MATCH(C2754,'LAD average need weights (Rx)'!B:B,0)),SUMPRODUCT(I$2:Q$2,I2754:Q2754)+$T$2)</f>
        <v>1.0463530432687405</v>
      </c>
    </row>
    <row r="2755" spans="2:20" x14ac:dyDescent="0.2">
      <c r="B2755" s="102" t="s">
        <v>3784</v>
      </c>
      <c r="C2755" s="101" t="s">
        <v>7128</v>
      </c>
      <c r="D2755" s="119">
        <v>15237.244390652711</v>
      </c>
      <c r="E2755" s="119">
        <v>44679.020915888992</v>
      </c>
      <c r="F2755" s="119">
        <v>12430.103027647909</v>
      </c>
      <c r="G2755" s="118">
        <v>0.81577106128672161</v>
      </c>
      <c r="I2755" s="115">
        <v>0.2474437627811861</v>
      </c>
      <c r="J2755" s="115">
        <v>9.1082930981773849E-2</v>
      </c>
      <c r="K2755" s="116">
        <v>103.865660327171</v>
      </c>
      <c r="L2755" s="115">
        <v>0.13420457401357125</v>
      </c>
      <c r="M2755" s="115">
        <v>0</v>
      </c>
      <c r="N2755" s="117">
        <v>27.1360218070607</v>
      </c>
      <c r="O2755" s="115">
        <v>0.69530250261745352</v>
      </c>
      <c r="P2755" s="115">
        <v>0.17332543263744615</v>
      </c>
      <c r="Q2755" s="115">
        <v>1.020619263840608</v>
      </c>
      <c r="S2755" s="91">
        <v>0</v>
      </c>
      <c r="T2755" s="86">
        <f>IF(S2755=1,INDEX('LAD average need weights (Rx)'!N:N,MATCH(C2755,'LAD average need weights (Rx)'!B:B,0)),SUMPRODUCT(I$2:Q$2,I2755:Q2755)+$T$2)</f>
        <v>1.0061229172800328</v>
      </c>
    </row>
    <row r="2756" spans="2:20" x14ac:dyDescent="0.2">
      <c r="B2756" s="102" t="s">
        <v>3783</v>
      </c>
      <c r="C2756" s="101" t="s">
        <v>7128</v>
      </c>
      <c r="D2756" s="119">
        <v>11583.711556961147</v>
      </c>
      <c r="E2756" s="119">
        <v>29314.930474986195</v>
      </c>
      <c r="F2756" s="119">
        <v>8155.6757194477459</v>
      </c>
      <c r="G2756" s="118">
        <v>0.70406412308727184</v>
      </c>
      <c r="I2756" s="115">
        <v>0.20270270270270271</v>
      </c>
      <c r="J2756" s="115">
        <v>8.5382604491468658E-2</v>
      </c>
      <c r="K2756" s="116">
        <v>117.327719406675</v>
      </c>
      <c r="L2756" s="115">
        <v>0.15126398673849981</v>
      </c>
      <c r="M2756" s="115">
        <v>0</v>
      </c>
      <c r="N2756" s="117">
        <v>33.772413739828998</v>
      </c>
      <c r="O2756" s="115">
        <v>0.70689440987867758</v>
      </c>
      <c r="P2756" s="115">
        <v>0.24419850630151868</v>
      </c>
      <c r="Q2756" s="115">
        <v>1.0324071885127262</v>
      </c>
      <c r="S2756" s="91">
        <v>0</v>
      </c>
      <c r="T2756" s="86">
        <f>IF(S2756=1,INDEX('LAD average need weights (Rx)'!N:N,MATCH(C2756,'LAD average need weights (Rx)'!B:B,0)),SUMPRODUCT(I$2:Q$2,I2756:Q2756)+$T$2)</f>
        <v>1.081985709227459</v>
      </c>
    </row>
    <row r="2757" spans="2:20" x14ac:dyDescent="0.2">
      <c r="B2757" s="102" t="s">
        <v>3782</v>
      </c>
      <c r="C2757" s="101" t="s">
        <v>7111</v>
      </c>
      <c r="D2757" s="119">
        <v>5223.8337194856686</v>
      </c>
      <c r="E2757" s="119">
        <v>13805.766399567172</v>
      </c>
      <c r="F2757" s="119">
        <v>3840.8876292370101</v>
      </c>
      <c r="G2757" s="118">
        <v>0.73526222990405188</v>
      </c>
      <c r="I2757" s="115">
        <v>0.26923076923076922</v>
      </c>
      <c r="J2757" s="115">
        <v>9.8207291113249648E-2</v>
      </c>
      <c r="K2757" s="116">
        <v>103.356578115117</v>
      </c>
      <c r="L2757" s="115">
        <v>0.15266106442577032</v>
      </c>
      <c r="M2757" s="115">
        <v>0</v>
      </c>
      <c r="N2757" s="117">
        <v>34.1788415404041</v>
      </c>
      <c r="O2757" s="115">
        <v>0.77045987692212203</v>
      </c>
      <c r="P2757" s="115">
        <v>0.27936573523969344</v>
      </c>
      <c r="Q2757" s="115">
        <v>1.0875385463318366</v>
      </c>
      <c r="S2757" s="91">
        <v>0</v>
      </c>
      <c r="T2757" s="86">
        <f>IF(S2757=1,INDEX('LAD average need weights (Rx)'!N:N,MATCH(C2757,'LAD average need weights (Rx)'!B:B,0)),SUMPRODUCT(I$2:Q$2,I2757:Q2757)+$T$2)</f>
        <v>1.1168352282173952</v>
      </c>
    </row>
    <row r="2758" spans="2:20" x14ac:dyDescent="0.2">
      <c r="B2758" s="102" t="s">
        <v>3781</v>
      </c>
      <c r="C2758" s="101" t="s">
        <v>7075</v>
      </c>
      <c r="D2758" s="119">
        <v>6404.8921088534298</v>
      </c>
      <c r="E2758" s="119">
        <v>16321.595224313565</v>
      </c>
      <c r="F2758" s="119">
        <v>4540.8136985749106</v>
      </c>
      <c r="G2758" s="118">
        <v>0.70896021687831101</v>
      </c>
      <c r="I2758" s="115">
        <v>0.20348837209302326</v>
      </c>
      <c r="J2758" s="115">
        <v>9.9859812240751633E-2</v>
      </c>
      <c r="K2758" s="116">
        <v>95.102684707903805</v>
      </c>
      <c r="L2758" s="115">
        <v>0.14443500424808836</v>
      </c>
      <c r="M2758" s="115">
        <v>0</v>
      </c>
      <c r="N2758" s="117">
        <v>24.577964637805401</v>
      </c>
      <c r="O2758" s="115">
        <v>0.67207419403904611</v>
      </c>
      <c r="P2758" s="115">
        <v>0.11666229856477051</v>
      </c>
      <c r="Q2758" s="115">
        <v>1.0404969116697069</v>
      </c>
      <c r="S2758" s="91">
        <v>0</v>
      </c>
      <c r="T2758" s="86">
        <f>IF(S2758=1,INDEX('LAD average need weights (Rx)'!N:N,MATCH(C2758,'LAD average need weights (Rx)'!B:B,0)),SUMPRODUCT(I$2:Q$2,I2758:Q2758)+$T$2)</f>
        <v>0.97262957282190743</v>
      </c>
    </row>
    <row r="2759" spans="2:20" x14ac:dyDescent="0.2">
      <c r="B2759" s="102" t="s">
        <v>3780</v>
      </c>
      <c r="C2759" s="101" t="s">
        <v>7128</v>
      </c>
      <c r="D2759" s="119">
        <v>10074.003605901533</v>
      </c>
      <c r="E2759" s="119">
        <v>25556.315282050084</v>
      </c>
      <c r="F2759" s="119">
        <v>7109.9953725701407</v>
      </c>
      <c r="G2759" s="118">
        <v>0.70577653639164639</v>
      </c>
      <c r="I2759" s="115">
        <v>0.2556053811659193</v>
      </c>
      <c r="J2759" s="115">
        <v>8.4647989476317437E-2</v>
      </c>
      <c r="K2759" s="116">
        <v>101.396493064643</v>
      </c>
      <c r="L2759" s="115">
        <v>0.14396456256921372</v>
      </c>
      <c r="M2759" s="115">
        <v>0</v>
      </c>
      <c r="N2759" s="117">
        <v>32.018142558200402</v>
      </c>
      <c r="O2759" s="115">
        <v>0.68951602196653294</v>
      </c>
      <c r="P2759" s="115">
        <v>0.21362913748513784</v>
      </c>
      <c r="Q2759" s="115">
        <v>1.0259774355378657</v>
      </c>
      <c r="S2759" s="91">
        <v>0</v>
      </c>
      <c r="T2759" s="86">
        <f>IF(S2759=1,INDEX('LAD average need weights (Rx)'!N:N,MATCH(C2759,'LAD average need weights (Rx)'!B:B,0)),SUMPRODUCT(I$2:Q$2,I2759:Q2759)+$T$2)</f>
        <v>1.0518929089974729</v>
      </c>
    </row>
    <row r="2760" spans="2:20" x14ac:dyDescent="0.2">
      <c r="B2760" s="102" t="s">
        <v>3779</v>
      </c>
      <c r="C2760" s="101" t="s">
        <v>7128</v>
      </c>
      <c r="D2760" s="119">
        <v>2035.9361872228087</v>
      </c>
      <c r="E2760" s="119">
        <v>6030.6245050744074</v>
      </c>
      <c r="F2760" s="119">
        <v>1677.7736481793613</v>
      </c>
      <c r="G2760" s="118">
        <v>0.82407968319870983</v>
      </c>
      <c r="I2760" s="115">
        <v>0.19230769230769232</v>
      </c>
      <c r="J2760" s="115">
        <v>0.10386324157696368</v>
      </c>
      <c r="K2760" s="116">
        <v>107.831178707224</v>
      </c>
      <c r="L2760" s="115">
        <v>0.12017167381974249</v>
      </c>
      <c r="M2760" s="115">
        <v>0</v>
      </c>
      <c r="N2760" s="117">
        <v>32.0298916864608</v>
      </c>
      <c r="O2760" s="115">
        <v>0.65927229712860169</v>
      </c>
      <c r="P2760" s="115">
        <v>0.2816456494619875</v>
      </c>
      <c r="Q2760" s="115">
        <v>1.0328186719233887</v>
      </c>
      <c r="S2760" s="91">
        <v>0</v>
      </c>
      <c r="T2760" s="86">
        <f>IF(S2760=1,INDEX('LAD average need weights (Rx)'!N:N,MATCH(C2760,'LAD average need weights (Rx)'!B:B,0)),SUMPRODUCT(I$2:Q$2,I2760:Q2760)+$T$2)</f>
        <v>1.043168641445064</v>
      </c>
    </row>
    <row r="2761" spans="2:20" x14ac:dyDescent="0.2">
      <c r="B2761" s="102" t="s">
        <v>3778</v>
      </c>
      <c r="C2761" s="101" t="s">
        <v>7075</v>
      </c>
      <c r="D2761" s="119">
        <v>6689.3820912553638</v>
      </c>
      <c r="E2761" s="119">
        <v>22239.097291476352</v>
      </c>
      <c r="F2761" s="119">
        <v>6187.1156732673517</v>
      </c>
      <c r="G2761" s="118">
        <v>0.9249158724772808</v>
      </c>
      <c r="I2761" s="115">
        <v>0.3249475890985325</v>
      </c>
      <c r="J2761" s="115">
        <v>6.6455738541914181E-2</v>
      </c>
      <c r="K2761" s="116">
        <v>91.789010132502</v>
      </c>
      <c r="L2761" s="115">
        <v>0.11174785100286533</v>
      </c>
      <c r="M2761" s="115">
        <v>0</v>
      </c>
      <c r="N2761" s="117">
        <v>23.5978472568579</v>
      </c>
      <c r="O2761" s="115">
        <v>0.96369871525480577</v>
      </c>
      <c r="P2761" s="115">
        <v>0.20555166912747849</v>
      </c>
      <c r="Q2761" s="115">
        <v>1.0217448105904956</v>
      </c>
      <c r="S2761" s="91">
        <v>0</v>
      </c>
      <c r="T2761" s="86">
        <f>IF(S2761=1,INDEX('LAD average need weights (Rx)'!N:N,MATCH(C2761,'LAD average need weights (Rx)'!B:B,0)),SUMPRODUCT(I$2:Q$2,I2761:Q2761)+$T$2)</f>
        <v>0.99947695047314011</v>
      </c>
    </row>
    <row r="2762" spans="2:20" x14ac:dyDescent="0.2">
      <c r="B2762" s="102" t="s">
        <v>3777</v>
      </c>
      <c r="C2762" s="101" t="s">
        <v>7128</v>
      </c>
      <c r="D2762" s="119">
        <v>16484.559459163898</v>
      </c>
      <c r="E2762" s="119">
        <v>41495.546677618819</v>
      </c>
      <c r="F2762" s="119">
        <v>11544.432035840458</v>
      </c>
      <c r="G2762" s="118">
        <v>0.70031789836050584</v>
      </c>
      <c r="I2762" s="115">
        <v>0.21554770318021202</v>
      </c>
      <c r="J2762" s="115">
        <v>9.5016139152735532E-2</v>
      </c>
      <c r="K2762" s="116">
        <v>102.131125771076</v>
      </c>
      <c r="L2762" s="115">
        <v>0.15043452202577165</v>
      </c>
      <c r="M2762" s="115">
        <v>0</v>
      </c>
      <c r="N2762" s="117">
        <v>32.609344041805898</v>
      </c>
      <c r="O2762" s="115">
        <v>0.68634549597120642</v>
      </c>
      <c r="P2762" s="115">
        <v>0.2177151803412426</v>
      </c>
      <c r="Q2762" s="115">
        <v>1.0343057200250854</v>
      </c>
      <c r="S2762" s="91">
        <v>0</v>
      </c>
      <c r="T2762" s="86">
        <f>IF(S2762=1,INDEX('LAD average need weights (Rx)'!N:N,MATCH(C2762,'LAD average need weights (Rx)'!B:B,0)),SUMPRODUCT(I$2:Q$2,I2762:Q2762)+$T$2)</f>
        <v>1.0589343947244718</v>
      </c>
    </row>
    <row r="2763" spans="2:20" x14ac:dyDescent="0.2">
      <c r="B2763" s="102" t="s">
        <v>3776</v>
      </c>
      <c r="C2763" s="101" t="s">
        <v>7075</v>
      </c>
      <c r="D2763" s="119">
        <v>15596.580985663604</v>
      </c>
      <c r="E2763" s="119">
        <v>44549.84357604348</v>
      </c>
      <c r="F2763" s="119">
        <v>12394.164736919918</v>
      </c>
      <c r="G2763" s="118">
        <v>0.79467190586915482</v>
      </c>
      <c r="I2763" s="115">
        <v>0.2640901771336554</v>
      </c>
      <c r="J2763" s="115">
        <v>6.8336693791115635E-2</v>
      </c>
      <c r="K2763" s="116">
        <v>98.519196506550102</v>
      </c>
      <c r="L2763" s="115">
        <v>0.11405445180279618</v>
      </c>
      <c r="M2763" s="115">
        <v>0</v>
      </c>
      <c r="N2763" s="117">
        <v>17.933924111431299</v>
      </c>
      <c r="O2763" s="115">
        <v>0.80793520232608318</v>
      </c>
      <c r="P2763" s="115">
        <v>7.6866191879462031E-2</v>
      </c>
      <c r="Q2763" s="115">
        <v>1.0399575652157356</v>
      </c>
      <c r="S2763" s="91">
        <v>0</v>
      </c>
      <c r="T2763" s="86">
        <f>IF(S2763=1,INDEX('LAD average need weights (Rx)'!N:N,MATCH(C2763,'LAD average need weights (Rx)'!B:B,0)),SUMPRODUCT(I$2:Q$2,I2763:Q2763)+$T$2)</f>
        <v>0.91870229896400546</v>
      </c>
    </row>
    <row r="2764" spans="2:20" x14ac:dyDescent="0.2">
      <c r="B2764" s="102" t="s">
        <v>3775</v>
      </c>
      <c r="C2764" s="101" t="s">
        <v>7128</v>
      </c>
      <c r="D2764" s="119">
        <v>7332.6342308090043</v>
      </c>
      <c r="E2764" s="119">
        <v>21983.187381888816</v>
      </c>
      <c r="F2764" s="119">
        <v>6115.9192487092232</v>
      </c>
      <c r="G2764" s="118">
        <v>0.83406850201424243</v>
      </c>
      <c r="I2764" s="115">
        <v>0.25510204081632654</v>
      </c>
      <c r="J2764" s="115">
        <v>9.0994498294782761E-2</v>
      </c>
      <c r="K2764" s="116">
        <v>117.163586251621</v>
      </c>
      <c r="L2764" s="115">
        <v>0.14189643577673167</v>
      </c>
      <c r="M2764" s="115">
        <v>0</v>
      </c>
      <c r="N2764" s="117">
        <v>32.377036796887701</v>
      </c>
      <c r="O2764" s="115">
        <v>0.71109765241366985</v>
      </c>
      <c r="P2764" s="115">
        <v>0.21376469036662046</v>
      </c>
      <c r="Q2764" s="115">
        <v>1.0219599335085401</v>
      </c>
      <c r="S2764" s="91">
        <v>0</v>
      </c>
      <c r="T2764" s="86">
        <f>IF(S2764=1,INDEX('LAD average need weights (Rx)'!N:N,MATCH(C2764,'LAD average need weights (Rx)'!B:B,0)),SUMPRODUCT(I$2:Q$2,I2764:Q2764)+$T$2)</f>
        <v>1.0742276056593951</v>
      </c>
    </row>
    <row r="2765" spans="2:20" x14ac:dyDescent="0.2">
      <c r="B2765" s="102" t="s">
        <v>3774</v>
      </c>
      <c r="C2765" s="101" t="s">
        <v>7075</v>
      </c>
      <c r="D2765" s="119">
        <v>4913.0806969306614</v>
      </c>
      <c r="E2765" s="119">
        <v>16689.147910070584</v>
      </c>
      <c r="F2765" s="119">
        <v>4643.0701414958357</v>
      </c>
      <c r="G2765" s="118">
        <v>0.94504251566567821</v>
      </c>
      <c r="I2765" s="115">
        <v>0.31888544891640869</v>
      </c>
      <c r="J2765" s="115">
        <v>4.9485249400830586E-2</v>
      </c>
      <c r="K2765" s="116">
        <v>85.839561930606706</v>
      </c>
      <c r="L2765" s="115">
        <v>0.12551953449709061</v>
      </c>
      <c r="M2765" s="115">
        <v>0</v>
      </c>
      <c r="N2765" s="117">
        <v>13.1570684241132</v>
      </c>
      <c r="O2765" s="115">
        <v>0.88444173304422657</v>
      </c>
      <c r="P2765" s="115">
        <v>0.10128196134882961</v>
      </c>
      <c r="Q2765" s="115">
        <v>1.0177460116956492</v>
      </c>
      <c r="S2765" s="91">
        <v>0</v>
      </c>
      <c r="T2765" s="86">
        <f>IF(S2765=1,INDEX('LAD average need weights (Rx)'!N:N,MATCH(C2765,'LAD average need weights (Rx)'!B:B,0)),SUMPRODUCT(I$2:Q$2,I2765:Q2765)+$T$2)</f>
        <v>0.88661775374037688</v>
      </c>
    </row>
    <row r="2766" spans="2:20" x14ac:dyDescent="0.2">
      <c r="B2766" s="102" t="s">
        <v>3773</v>
      </c>
      <c r="C2766" s="101" t="s">
        <v>7075</v>
      </c>
      <c r="D2766" s="119">
        <v>8198.1046818070117</v>
      </c>
      <c r="E2766" s="119">
        <v>27078.019885078364</v>
      </c>
      <c r="F2766" s="119">
        <v>7533.3471964361142</v>
      </c>
      <c r="G2766" s="118">
        <v>0.91891327188757332</v>
      </c>
      <c r="I2766" s="115">
        <v>0.26463700234192039</v>
      </c>
      <c r="J2766" s="115">
        <v>4.3838365447970894E-2</v>
      </c>
      <c r="K2766" s="116">
        <v>84.126270136307298</v>
      </c>
      <c r="L2766" s="115">
        <v>0.13111545988258316</v>
      </c>
      <c r="M2766" s="115">
        <v>0</v>
      </c>
      <c r="N2766" s="117">
        <v>12.5168709727385</v>
      </c>
      <c r="O2766" s="115">
        <v>0.86123511245670392</v>
      </c>
      <c r="P2766" s="115">
        <v>8.2842585415675796E-2</v>
      </c>
      <c r="Q2766" s="115">
        <v>1.0196931498867581</v>
      </c>
      <c r="S2766" s="91">
        <v>0</v>
      </c>
      <c r="T2766" s="86">
        <f>IF(S2766=1,INDEX('LAD average need weights (Rx)'!N:N,MATCH(C2766,'LAD average need weights (Rx)'!B:B,0)),SUMPRODUCT(I$2:Q$2,I2766:Q2766)+$T$2)</f>
        <v>0.86403521439458075</v>
      </c>
    </row>
    <row r="2767" spans="2:20" x14ac:dyDescent="0.2">
      <c r="B2767" s="102" t="s">
        <v>3772</v>
      </c>
      <c r="C2767" s="101" t="s">
        <v>7128</v>
      </c>
      <c r="D2767" s="119">
        <v>15344.152427802514</v>
      </c>
      <c r="E2767" s="119">
        <v>40070.899265574546</v>
      </c>
      <c r="F2767" s="119">
        <v>11148.082390150603</v>
      </c>
      <c r="G2767" s="118">
        <v>0.72653621258030976</v>
      </c>
      <c r="I2767" s="115">
        <v>0.1891891891891892</v>
      </c>
      <c r="J2767" s="115">
        <v>9.4172901632780179E-2</v>
      </c>
      <c r="K2767" s="116">
        <v>100.66817877094999</v>
      </c>
      <c r="L2767" s="115">
        <v>0.11837364899639732</v>
      </c>
      <c r="M2767" s="115">
        <v>0</v>
      </c>
      <c r="N2767" s="117">
        <v>31.792604320298</v>
      </c>
      <c r="O2767" s="115">
        <v>0.67569271442145251</v>
      </c>
      <c r="P2767" s="115">
        <v>0.2259843419391008</v>
      </c>
      <c r="Q2767" s="115">
        <v>1.0193753620087114</v>
      </c>
      <c r="S2767" s="91">
        <v>0</v>
      </c>
      <c r="T2767" s="86">
        <f>IF(S2767=1,INDEX('LAD average need weights (Rx)'!N:N,MATCH(C2767,'LAD average need weights (Rx)'!B:B,0)),SUMPRODUCT(I$2:Q$2,I2767:Q2767)+$T$2)</f>
        <v>1.021723909401524</v>
      </c>
    </row>
    <row r="2768" spans="2:20" x14ac:dyDescent="0.2">
      <c r="B2768" s="102" t="s">
        <v>3771</v>
      </c>
      <c r="C2768" s="101" t="s">
        <v>7128</v>
      </c>
      <c r="D2768" s="119">
        <v>6939.9661569859618</v>
      </c>
      <c r="E2768" s="119">
        <v>27963.837667568048</v>
      </c>
      <c r="F2768" s="119">
        <v>7779.789622307484</v>
      </c>
      <c r="G2768" s="118">
        <v>1.1210126168232295</v>
      </c>
      <c r="I2768" s="115">
        <v>0.35405405405405405</v>
      </c>
      <c r="J2768" s="115">
        <v>4.921619428786822E-2</v>
      </c>
      <c r="K2768" s="116">
        <v>87.509238419262005</v>
      </c>
      <c r="L2768" s="115">
        <v>8.9425124201561387E-2</v>
      </c>
      <c r="M2768" s="115">
        <v>0</v>
      </c>
      <c r="N2768" s="117">
        <v>23.081032182103598</v>
      </c>
      <c r="O2768" s="115">
        <v>1.0865059867542304</v>
      </c>
      <c r="P2768" s="115">
        <v>0.1578568893311865</v>
      </c>
      <c r="Q2768" s="115">
        <v>0.97182912462844584</v>
      </c>
      <c r="S2768" s="91">
        <v>0</v>
      </c>
      <c r="T2768" s="86">
        <f>IF(S2768=1,INDEX('LAD average need weights (Rx)'!N:N,MATCH(C2768,'LAD average need weights (Rx)'!B:B,0)),SUMPRODUCT(I$2:Q$2,I2768:Q2768)+$T$2)</f>
        <v>0.97794792912574913</v>
      </c>
    </row>
    <row r="2769" spans="2:20" x14ac:dyDescent="0.2">
      <c r="B2769" s="102" t="s">
        <v>3770</v>
      </c>
      <c r="C2769" s="101" t="s">
        <v>7075</v>
      </c>
      <c r="D2769" s="119">
        <v>6309.9647607979732</v>
      </c>
      <c r="E2769" s="119">
        <v>20118.515890926872</v>
      </c>
      <c r="F2769" s="119">
        <v>5597.1509706619281</v>
      </c>
      <c r="G2769" s="118">
        <v>0.8870336337590099</v>
      </c>
      <c r="I2769" s="115">
        <v>0.30320699708454812</v>
      </c>
      <c r="J2769" s="115">
        <v>6.8810499674215417E-2</v>
      </c>
      <c r="K2769" s="116">
        <v>88.684680468046807</v>
      </c>
      <c r="L2769" s="115">
        <v>0.10940032414910859</v>
      </c>
      <c r="M2769" s="115">
        <v>0</v>
      </c>
      <c r="N2769" s="117">
        <v>15.973268406840701</v>
      </c>
      <c r="O2769" s="115">
        <v>0.95266978271219482</v>
      </c>
      <c r="P2769" s="115">
        <v>9.9372671200163534E-2</v>
      </c>
      <c r="Q2769" s="115">
        <v>1.0130027704563018</v>
      </c>
      <c r="S2769" s="91">
        <v>0</v>
      </c>
      <c r="T2769" s="86">
        <f>IF(S2769=1,INDEX('LAD average need weights (Rx)'!N:N,MATCH(C2769,'LAD average need weights (Rx)'!B:B,0)),SUMPRODUCT(I$2:Q$2,I2769:Q2769)+$T$2)</f>
        <v>0.91601639414723079</v>
      </c>
    </row>
    <row r="2770" spans="2:20" x14ac:dyDescent="0.2">
      <c r="B2770" s="102" t="s">
        <v>3769</v>
      </c>
      <c r="C2770" s="101" t="s">
        <v>7075</v>
      </c>
      <c r="D2770" s="119">
        <v>5855.1686855609296</v>
      </c>
      <c r="E2770" s="119">
        <v>16688.415025628299</v>
      </c>
      <c r="F2770" s="119">
        <v>4642.86624649236</v>
      </c>
      <c r="G2770" s="118">
        <v>0.79295174841706029</v>
      </c>
      <c r="I2770" s="115">
        <v>0.19211822660098521</v>
      </c>
      <c r="J2770" s="115">
        <v>9.2624720950773939E-2</v>
      </c>
      <c r="K2770" s="116">
        <v>109.87762582056899</v>
      </c>
      <c r="L2770" s="115">
        <v>0.11889862327909888</v>
      </c>
      <c r="M2770" s="115">
        <v>0</v>
      </c>
      <c r="N2770" s="117">
        <v>29.287210612691499</v>
      </c>
      <c r="O2770" s="115">
        <v>0.69911406522333785</v>
      </c>
      <c r="P2770" s="115">
        <v>0.14071026845132595</v>
      </c>
      <c r="Q2770" s="115">
        <v>1.0417754216338189</v>
      </c>
      <c r="S2770" s="91">
        <v>0</v>
      </c>
      <c r="T2770" s="86">
        <f>IF(S2770=1,INDEX('LAD average need weights (Rx)'!N:N,MATCH(C2770,'LAD average need weights (Rx)'!B:B,0)),SUMPRODUCT(I$2:Q$2,I2770:Q2770)+$T$2)</f>
        <v>1.0105893829069132</v>
      </c>
    </row>
    <row r="2771" spans="2:20" x14ac:dyDescent="0.2">
      <c r="B2771" s="102" t="s">
        <v>3768</v>
      </c>
      <c r="C2771" s="101" t="s">
        <v>7075</v>
      </c>
      <c r="D2771" s="119">
        <v>6604.1723750617248</v>
      </c>
      <c r="E2771" s="119">
        <v>22854.661562302139</v>
      </c>
      <c r="F2771" s="119">
        <v>6358.3711562580811</v>
      </c>
      <c r="G2771" s="118">
        <v>0.96278092017527839</v>
      </c>
      <c r="I2771" s="115">
        <v>0.28508771929824561</v>
      </c>
      <c r="J2771" s="115">
        <v>6.279942489377506E-2</v>
      </c>
      <c r="K2771" s="116">
        <v>84.162911687554697</v>
      </c>
      <c r="L2771" s="115">
        <v>9.929577464788733E-2</v>
      </c>
      <c r="M2771" s="115">
        <v>0</v>
      </c>
      <c r="N2771" s="117">
        <v>14.514680413873499</v>
      </c>
      <c r="O2771" s="115">
        <v>0.90971769286868609</v>
      </c>
      <c r="P2771" s="115">
        <v>5.1104467060866292E-2</v>
      </c>
      <c r="Q2771" s="115">
        <v>1.0167598567598741</v>
      </c>
      <c r="S2771" s="91">
        <v>0</v>
      </c>
      <c r="T2771" s="86">
        <f>IF(S2771=1,INDEX('LAD average need weights (Rx)'!N:N,MATCH(C2771,'LAD average need weights (Rx)'!B:B,0)),SUMPRODUCT(I$2:Q$2,I2771:Q2771)+$T$2)</f>
        <v>0.87695023884402001</v>
      </c>
    </row>
    <row r="2772" spans="2:20" x14ac:dyDescent="0.2">
      <c r="B2772" s="102" t="s">
        <v>3767</v>
      </c>
      <c r="C2772" s="101" t="s">
        <v>7075</v>
      </c>
      <c r="D2772" s="119">
        <v>3146.0192569701135</v>
      </c>
      <c r="E2772" s="119">
        <v>9961.9398631478871</v>
      </c>
      <c r="F2772" s="119">
        <v>2771.5007248541697</v>
      </c>
      <c r="G2772" s="118">
        <v>0.88095478713736886</v>
      </c>
      <c r="I2772" s="115">
        <v>0.3</v>
      </c>
      <c r="J2772" s="115">
        <v>6.6153457412975375E-2</v>
      </c>
      <c r="K2772" s="116">
        <v>93.847400487408606</v>
      </c>
      <c r="L2772" s="115">
        <v>0.1169811320754717</v>
      </c>
      <c r="M2772" s="115">
        <v>0</v>
      </c>
      <c r="N2772" s="117">
        <v>22.258800974817198</v>
      </c>
      <c r="O2772" s="115">
        <v>0.93327741119977115</v>
      </c>
      <c r="P2772" s="115">
        <v>0.17354897665801647</v>
      </c>
      <c r="Q2772" s="115">
        <v>1.0219800304491364</v>
      </c>
      <c r="S2772" s="91">
        <v>0</v>
      </c>
      <c r="T2772" s="86">
        <f>IF(S2772=1,INDEX('LAD average need weights (Rx)'!N:N,MATCH(C2772,'LAD average need weights (Rx)'!B:B,0)),SUMPRODUCT(I$2:Q$2,I2772:Q2772)+$T$2)</f>
        <v>0.98088023357474285</v>
      </c>
    </row>
    <row r="2773" spans="2:20" x14ac:dyDescent="0.2">
      <c r="B2773" s="102" t="s">
        <v>3766</v>
      </c>
      <c r="C2773" s="101" t="s">
        <v>7128</v>
      </c>
      <c r="D2773" s="119">
        <v>6196.3524544535203</v>
      </c>
      <c r="E2773" s="119">
        <v>16333.75765844409</v>
      </c>
      <c r="F2773" s="119">
        <v>4544.1973964763038</v>
      </c>
      <c r="G2773" s="118">
        <v>0.73336651358659255</v>
      </c>
      <c r="I2773" s="115">
        <v>0.35359116022099446</v>
      </c>
      <c r="J2773" s="115">
        <v>7.8245415507744387E-2</v>
      </c>
      <c r="K2773" s="116">
        <v>103.139123227114</v>
      </c>
      <c r="L2773" s="115">
        <v>0.16792738275340394</v>
      </c>
      <c r="M2773" s="115">
        <v>0</v>
      </c>
      <c r="N2773" s="117">
        <v>34.089594659300197</v>
      </c>
      <c r="O2773" s="115">
        <v>0.73618387560087317</v>
      </c>
      <c r="P2773" s="115">
        <v>0.28803643624978459</v>
      </c>
      <c r="Q2773" s="115">
        <v>1.0507492393766356</v>
      </c>
      <c r="S2773" s="91">
        <v>0</v>
      </c>
      <c r="T2773" s="86">
        <f>IF(S2773=1,INDEX('LAD average need weights (Rx)'!N:N,MATCH(C2773,'LAD average need weights (Rx)'!B:B,0)),SUMPRODUCT(I$2:Q$2,I2773:Q2773)+$T$2)</f>
        <v>1.1225610482758774</v>
      </c>
    </row>
    <row r="2774" spans="2:20" x14ac:dyDescent="0.2">
      <c r="B2774" s="102" t="s">
        <v>3765</v>
      </c>
      <c r="C2774" s="101" t="s">
        <v>7075</v>
      </c>
      <c r="D2774" s="119">
        <v>7680.1760051624451</v>
      </c>
      <c r="E2774" s="119">
        <v>21228.611506396021</v>
      </c>
      <c r="F2774" s="119">
        <v>5905.9894946035884</v>
      </c>
      <c r="G2774" s="118">
        <v>0.76899142553942934</v>
      </c>
      <c r="I2774" s="115">
        <v>0.27715355805243447</v>
      </c>
      <c r="J2774" s="115">
        <v>8.999720595927943E-2</v>
      </c>
      <c r="K2774" s="116">
        <v>100.408280254777</v>
      </c>
      <c r="L2774" s="115">
        <v>0.14583333333333334</v>
      </c>
      <c r="M2774" s="115">
        <v>0</v>
      </c>
      <c r="N2774" s="117">
        <v>23.641034217152999</v>
      </c>
      <c r="O2774" s="115">
        <v>0.73349675286504401</v>
      </c>
      <c r="P2774" s="115">
        <v>8.8721623680237033E-2</v>
      </c>
      <c r="Q2774" s="115">
        <v>1.0501449426338494</v>
      </c>
      <c r="S2774" s="91">
        <v>0</v>
      </c>
      <c r="T2774" s="86">
        <f>IF(S2774=1,INDEX('LAD average need weights (Rx)'!N:N,MATCH(C2774,'LAD average need weights (Rx)'!B:B,0)),SUMPRODUCT(I$2:Q$2,I2774:Q2774)+$T$2)</f>
        <v>0.99079276834621122</v>
      </c>
    </row>
    <row r="2775" spans="2:20" x14ac:dyDescent="0.2">
      <c r="B2775" s="102" t="s">
        <v>3764</v>
      </c>
      <c r="C2775" s="101" t="s">
        <v>7128</v>
      </c>
      <c r="D2775" s="119">
        <v>4915.3433746091787</v>
      </c>
      <c r="E2775" s="119">
        <v>15563.069790899828</v>
      </c>
      <c r="F2775" s="119">
        <v>4329.785142148532</v>
      </c>
      <c r="G2775" s="118">
        <v>0.88087134756741081</v>
      </c>
      <c r="I2775" s="115">
        <v>0.21153846153846154</v>
      </c>
      <c r="J2775" s="115">
        <v>8.7895165335898806E-2</v>
      </c>
      <c r="K2775" s="116">
        <v>114.777881619938</v>
      </c>
      <c r="L2775" s="115">
        <v>0.11269614835948645</v>
      </c>
      <c r="M2775" s="115">
        <v>0</v>
      </c>
      <c r="N2775" s="117">
        <v>33.383819365798402</v>
      </c>
      <c r="O2775" s="115">
        <v>0.71618652833293139</v>
      </c>
      <c r="P2775" s="115">
        <v>0.2465001627438175</v>
      </c>
      <c r="Q2775" s="115">
        <v>1.0303980450122487</v>
      </c>
      <c r="S2775" s="91">
        <v>0</v>
      </c>
      <c r="T2775" s="86">
        <f>IF(S2775=1,INDEX('LAD average need weights (Rx)'!N:N,MATCH(C2775,'LAD average need weights (Rx)'!B:B,0)),SUMPRODUCT(I$2:Q$2,I2775:Q2775)+$T$2)</f>
        <v>1.0573928122751024</v>
      </c>
    </row>
    <row r="2776" spans="2:20" x14ac:dyDescent="0.2">
      <c r="B2776" s="102" t="s">
        <v>3763</v>
      </c>
      <c r="C2776" s="101" t="s">
        <v>7128</v>
      </c>
      <c r="D2776" s="119">
        <v>15158.22444135552</v>
      </c>
      <c r="E2776" s="119">
        <v>40476.307767428356</v>
      </c>
      <c r="F2776" s="119">
        <v>11260.87065952235</v>
      </c>
      <c r="G2776" s="118">
        <v>0.74288850274573126</v>
      </c>
      <c r="I2776" s="115">
        <v>0.34161490683229812</v>
      </c>
      <c r="J2776" s="115">
        <v>8.7796380765071777E-2</v>
      </c>
      <c r="K2776" s="116">
        <v>106.746835994194</v>
      </c>
      <c r="L2776" s="115">
        <v>0.14250411861614498</v>
      </c>
      <c r="M2776" s="115">
        <v>0</v>
      </c>
      <c r="N2776" s="117">
        <v>31.984074232639099</v>
      </c>
      <c r="O2776" s="115">
        <v>0.73253035415219558</v>
      </c>
      <c r="P2776" s="115">
        <v>0.24066081502833037</v>
      </c>
      <c r="Q2776" s="115">
        <v>1.0258533497350244</v>
      </c>
      <c r="S2776" s="91">
        <v>0</v>
      </c>
      <c r="T2776" s="86">
        <f>IF(S2776=1,INDEX('LAD average need weights (Rx)'!N:N,MATCH(C2776,'LAD average need weights (Rx)'!B:B,0)),SUMPRODUCT(I$2:Q$2,I2776:Q2776)+$T$2)</f>
        <v>1.085058201330521</v>
      </c>
    </row>
    <row r="2777" spans="2:20" x14ac:dyDescent="0.2">
      <c r="B2777" s="102" t="s">
        <v>3762</v>
      </c>
      <c r="C2777" s="101" t="s">
        <v>7075</v>
      </c>
      <c r="D2777" s="119">
        <v>3404.5114711408</v>
      </c>
      <c r="E2777" s="119">
        <v>11402.295986225843</v>
      </c>
      <c r="F2777" s="119">
        <v>3172.2206743818788</v>
      </c>
      <c r="G2777" s="118">
        <v>0.93176971241601247</v>
      </c>
      <c r="I2777" s="115">
        <v>0.24324324324324326</v>
      </c>
      <c r="J2777" s="115">
        <v>6.6657086973549287E-2</v>
      </c>
      <c r="K2777" s="116">
        <v>77.421325376884397</v>
      </c>
      <c r="L2777" s="115">
        <v>0.1</v>
      </c>
      <c r="M2777" s="115">
        <v>0</v>
      </c>
      <c r="N2777" s="117">
        <v>20.199179020100502</v>
      </c>
      <c r="O2777" s="115">
        <v>0.99494267459738417</v>
      </c>
      <c r="P2777" s="115">
        <v>0.13422691630919587</v>
      </c>
      <c r="Q2777" s="115">
        <v>1.0112738186740144</v>
      </c>
      <c r="S2777" s="91">
        <v>0</v>
      </c>
      <c r="T2777" s="86">
        <f>IF(S2777=1,INDEX('LAD average need weights (Rx)'!N:N,MATCH(C2777,'LAD average need weights (Rx)'!B:B,0)),SUMPRODUCT(I$2:Q$2,I2777:Q2777)+$T$2)</f>
        <v>0.92803055457691297</v>
      </c>
    </row>
    <row r="2778" spans="2:20" x14ac:dyDescent="0.2">
      <c r="B2778" s="102" t="s">
        <v>3761</v>
      </c>
      <c r="C2778" s="101" t="s">
        <v>7128</v>
      </c>
      <c r="D2778" s="119">
        <v>7841.8310679150763</v>
      </c>
      <c r="E2778" s="119">
        <v>24520.451486048551</v>
      </c>
      <c r="F2778" s="119">
        <v>6821.8088044009501</v>
      </c>
      <c r="G2778" s="118">
        <v>0.86992549894532201</v>
      </c>
      <c r="I2778" s="115">
        <v>0.40703517587939697</v>
      </c>
      <c r="J2778" s="115">
        <v>4.8034258964202256E-2</v>
      </c>
      <c r="K2778" s="116">
        <v>89.0407492795389</v>
      </c>
      <c r="L2778" s="115">
        <v>9.6638655462184878E-2</v>
      </c>
      <c r="M2778" s="115">
        <v>0</v>
      </c>
      <c r="N2778" s="117">
        <v>24.474303458213299</v>
      </c>
      <c r="O2778" s="115">
        <v>1.0159239005743947</v>
      </c>
      <c r="P2778" s="115">
        <v>0.16753937580072639</v>
      </c>
      <c r="Q2778" s="115">
        <v>0.99667962707745339</v>
      </c>
      <c r="S2778" s="91">
        <v>0</v>
      </c>
      <c r="T2778" s="86">
        <f>IF(S2778=1,INDEX('LAD average need weights (Rx)'!N:N,MATCH(C2778,'LAD average need weights (Rx)'!B:B,0)),SUMPRODUCT(I$2:Q$2,I2778:Q2778)+$T$2)</f>
        <v>1.0023677771887163</v>
      </c>
    </row>
    <row r="2779" spans="2:20" x14ac:dyDescent="0.2">
      <c r="B2779" s="102" t="s">
        <v>3760</v>
      </c>
      <c r="C2779" s="101" t="s">
        <v>7128</v>
      </c>
      <c r="D2779" s="119">
        <v>6451.2712793041592</v>
      </c>
      <c r="E2779" s="119">
        <v>18672.911512765797</v>
      </c>
      <c r="F2779" s="119">
        <v>5194.9709096532324</v>
      </c>
      <c r="G2779" s="118">
        <v>0.80526313105431324</v>
      </c>
      <c r="I2779" s="115">
        <v>0.21794871794871795</v>
      </c>
      <c r="J2779" s="115">
        <v>8.4330107220307676E-2</v>
      </c>
      <c r="K2779" s="116">
        <v>102.700773520417</v>
      </c>
      <c r="L2779" s="115">
        <v>0.12450436161776368</v>
      </c>
      <c r="M2779" s="115">
        <v>0</v>
      </c>
      <c r="N2779" s="117">
        <v>26.1934937938478</v>
      </c>
      <c r="O2779" s="115">
        <v>0.70007207766122759</v>
      </c>
      <c r="P2779" s="115">
        <v>0.16553643789443601</v>
      </c>
      <c r="Q2779" s="115">
        <v>1.0195564346797201</v>
      </c>
      <c r="S2779" s="91">
        <v>0</v>
      </c>
      <c r="T2779" s="86">
        <f>IF(S2779=1,INDEX('LAD average need weights (Rx)'!N:N,MATCH(C2779,'LAD average need weights (Rx)'!B:B,0)),SUMPRODUCT(I$2:Q$2,I2779:Q2779)+$T$2)</f>
        <v>0.98178715026014984</v>
      </c>
    </row>
    <row r="2780" spans="2:20" x14ac:dyDescent="0.2">
      <c r="B2780" s="102" t="s">
        <v>3759</v>
      </c>
      <c r="C2780" s="101" t="s">
        <v>7075</v>
      </c>
      <c r="D2780" s="119">
        <v>3168.4797208586838</v>
      </c>
      <c r="E2780" s="119">
        <v>11252.822137225623</v>
      </c>
      <c r="F2780" s="119">
        <v>3130.6357133660681</v>
      </c>
      <c r="G2780" s="118">
        <v>0.9880560991937295</v>
      </c>
      <c r="I2780" s="115">
        <v>0.22592592592592592</v>
      </c>
      <c r="J2780" s="115">
        <v>6.9006707713142212E-2</v>
      </c>
      <c r="K2780" s="116">
        <v>74.474533740250905</v>
      </c>
      <c r="L2780" s="115">
        <v>8.6148648648648643E-2</v>
      </c>
      <c r="M2780" s="115">
        <v>0</v>
      </c>
      <c r="N2780" s="117">
        <v>14.5730315361139</v>
      </c>
      <c r="O2780" s="115">
        <v>0.95684350417895958</v>
      </c>
      <c r="P2780" s="115">
        <v>8.7260113646556531E-2</v>
      </c>
      <c r="Q2780" s="115">
        <v>1.0107941616117966</v>
      </c>
      <c r="S2780" s="91">
        <v>0</v>
      </c>
      <c r="T2780" s="86">
        <f>IF(S2780=1,INDEX('LAD average need weights (Rx)'!N:N,MATCH(C2780,'LAD average need weights (Rx)'!B:B,0)),SUMPRODUCT(I$2:Q$2,I2780:Q2780)+$T$2)</f>
        <v>0.85879357302958748</v>
      </c>
    </row>
    <row r="2781" spans="2:20" x14ac:dyDescent="0.2">
      <c r="B2781" s="102" t="s">
        <v>3758</v>
      </c>
      <c r="C2781" s="101" t="s">
        <v>7128</v>
      </c>
      <c r="D2781" s="119">
        <v>5873.5582857910749</v>
      </c>
      <c r="E2781" s="119">
        <v>17920.73874008904</v>
      </c>
      <c r="F2781" s="119">
        <v>4985.7097202335972</v>
      </c>
      <c r="G2781" s="118">
        <v>0.84883974545629304</v>
      </c>
      <c r="I2781" s="115">
        <v>0.20703125</v>
      </c>
      <c r="J2781" s="115">
        <v>9.9176694800369933E-2</v>
      </c>
      <c r="K2781" s="116">
        <v>104.92483370288301</v>
      </c>
      <c r="L2781" s="115">
        <v>0.12408759124087591</v>
      </c>
      <c r="M2781" s="115">
        <v>0</v>
      </c>
      <c r="N2781" s="117">
        <v>34.049408098702898</v>
      </c>
      <c r="O2781" s="115">
        <v>0.66114121518099767</v>
      </c>
      <c r="P2781" s="115">
        <v>0.31458638283946216</v>
      </c>
      <c r="Q2781" s="115">
        <v>1.0252884844588976</v>
      </c>
      <c r="S2781" s="91">
        <v>0</v>
      </c>
      <c r="T2781" s="86">
        <f>IF(S2781=1,INDEX('LAD average need weights (Rx)'!N:N,MATCH(C2781,'LAD average need weights (Rx)'!B:B,0)),SUMPRODUCT(I$2:Q$2,I2781:Q2781)+$T$2)</f>
        <v>1.061861803977159</v>
      </c>
    </row>
    <row r="2782" spans="2:20" x14ac:dyDescent="0.2">
      <c r="B2782" s="102" t="s">
        <v>3757</v>
      </c>
      <c r="C2782" s="101" t="s">
        <v>7128</v>
      </c>
      <c r="D2782" s="119">
        <v>6830.1278407394639</v>
      </c>
      <c r="E2782" s="119">
        <v>17378.390903847816</v>
      </c>
      <c r="F2782" s="119">
        <v>4834.8237038638226</v>
      </c>
      <c r="G2782" s="118">
        <v>0.70786723420104836</v>
      </c>
      <c r="I2782" s="115">
        <v>0.22307692307692309</v>
      </c>
      <c r="J2782" s="115">
        <v>8.4675134070002392E-2</v>
      </c>
      <c r="K2782" s="116">
        <v>97.941725077881699</v>
      </c>
      <c r="L2782" s="115">
        <v>0.12886597938144329</v>
      </c>
      <c r="M2782" s="115">
        <v>0</v>
      </c>
      <c r="N2782" s="117">
        <v>30.414549065420601</v>
      </c>
      <c r="O2782" s="115">
        <v>0.69976325361313496</v>
      </c>
      <c r="P2782" s="115">
        <v>0.21624690050124767</v>
      </c>
      <c r="Q2782" s="115">
        <v>1.0343981888885674</v>
      </c>
      <c r="S2782" s="91">
        <v>0</v>
      </c>
      <c r="T2782" s="86">
        <f>IF(S2782=1,INDEX('LAD average need weights (Rx)'!N:N,MATCH(C2782,'LAD average need weights (Rx)'!B:B,0)),SUMPRODUCT(I$2:Q$2,I2782:Q2782)+$T$2)</f>
        <v>1.0230171069678318</v>
      </c>
    </row>
    <row r="2783" spans="2:20" x14ac:dyDescent="0.2">
      <c r="B2783" s="102" t="s">
        <v>3756</v>
      </c>
      <c r="C2783" s="101" t="s">
        <v>7128</v>
      </c>
      <c r="D2783" s="119">
        <v>13368.847794808329</v>
      </c>
      <c r="E2783" s="119">
        <v>46934.265932146212</v>
      </c>
      <c r="F2783" s="119">
        <v>13057.532351970847</v>
      </c>
      <c r="G2783" s="118">
        <v>0.97671336770260941</v>
      </c>
      <c r="I2783" s="115">
        <v>0.28399999999999997</v>
      </c>
      <c r="J2783" s="115">
        <v>5.4207072460397444E-2</v>
      </c>
      <c r="K2783" s="116">
        <v>88.806185567010402</v>
      </c>
      <c r="L2783" s="115">
        <v>0.10433070866141732</v>
      </c>
      <c r="M2783" s="115">
        <v>0</v>
      </c>
      <c r="N2783" s="117">
        <v>27.719419993129499</v>
      </c>
      <c r="O2783" s="115">
        <v>0.95673182917371191</v>
      </c>
      <c r="P2783" s="115">
        <v>0.20080633053357799</v>
      </c>
      <c r="Q2783" s="115">
        <v>1.0170286352229243</v>
      </c>
      <c r="S2783" s="91">
        <v>0</v>
      </c>
      <c r="T2783" s="86">
        <f>IF(S2783=1,INDEX('LAD average need weights (Rx)'!N:N,MATCH(C2783,'LAD average need weights (Rx)'!B:B,0)),SUMPRODUCT(I$2:Q$2,I2783:Q2783)+$T$2)</f>
        <v>1.0081003179410757</v>
      </c>
    </row>
    <row r="2784" spans="2:20" x14ac:dyDescent="0.2">
      <c r="B2784" s="102" t="s">
        <v>3755</v>
      </c>
      <c r="C2784" s="101" t="s">
        <v>7075</v>
      </c>
      <c r="D2784" s="119">
        <v>5121.7985151106968</v>
      </c>
      <c r="E2784" s="119">
        <v>16942.492973059227</v>
      </c>
      <c r="F2784" s="119">
        <v>4713.5530028016638</v>
      </c>
      <c r="G2784" s="118">
        <v>0.92029254741189093</v>
      </c>
      <c r="I2784" s="115">
        <v>0.29457364341085274</v>
      </c>
      <c r="J2784" s="115">
        <v>8.6078937606604913E-2</v>
      </c>
      <c r="K2784" s="116">
        <v>96.446436227223998</v>
      </c>
      <c r="L2784" s="115">
        <v>0.13026819923371646</v>
      </c>
      <c r="M2784" s="115">
        <v>0</v>
      </c>
      <c r="N2784" s="117">
        <v>23.742748660235801</v>
      </c>
      <c r="O2784" s="115">
        <v>0.74094369107725977</v>
      </c>
      <c r="P2784" s="115">
        <v>8.2038621261163694E-2</v>
      </c>
      <c r="Q2784" s="115">
        <v>1.0400863483341118</v>
      </c>
      <c r="S2784" s="91">
        <v>0</v>
      </c>
      <c r="T2784" s="86">
        <f>IF(S2784=1,INDEX('LAD average need weights (Rx)'!N:N,MATCH(C2784,'LAD average need weights (Rx)'!B:B,0)),SUMPRODUCT(I$2:Q$2,I2784:Q2784)+$T$2)</f>
        <v>0.97855117819750281</v>
      </c>
    </row>
    <row r="2785" spans="2:20" x14ac:dyDescent="0.2">
      <c r="B2785" s="102" t="s">
        <v>3754</v>
      </c>
      <c r="C2785" s="101" t="s">
        <v>7128</v>
      </c>
      <c r="D2785" s="119">
        <v>5321.2314236784596</v>
      </c>
      <c r="E2785" s="119">
        <v>17436.844681277056</v>
      </c>
      <c r="F2785" s="119">
        <v>4851.0860672931485</v>
      </c>
      <c r="G2785" s="118">
        <v>0.91164726377183025</v>
      </c>
      <c r="I2785" s="115">
        <v>0.27037037037037037</v>
      </c>
      <c r="J2785" s="115">
        <v>5.410191661913414E-2</v>
      </c>
      <c r="K2785" s="116">
        <v>87.738666033705201</v>
      </c>
      <c r="L2785" s="115">
        <v>0.1007423117709438</v>
      </c>
      <c r="M2785" s="115">
        <v>0</v>
      </c>
      <c r="N2785" s="117">
        <v>27.338627818656501</v>
      </c>
      <c r="O2785" s="115">
        <v>0.91465206736623228</v>
      </c>
      <c r="P2785" s="115">
        <v>0.17216232854949637</v>
      </c>
      <c r="Q2785" s="115">
        <v>1.0262622331542266</v>
      </c>
      <c r="S2785" s="91">
        <v>0</v>
      </c>
      <c r="T2785" s="86">
        <f>IF(S2785=1,INDEX('LAD average need weights (Rx)'!N:N,MATCH(C2785,'LAD average need weights (Rx)'!B:B,0)),SUMPRODUCT(I$2:Q$2,I2785:Q2785)+$T$2)</f>
        <v>0.99195795437818313</v>
      </c>
    </row>
    <row r="2786" spans="2:20" x14ac:dyDescent="0.2">
      <c r="B2786" s="102" t="s">
        <v>3753</v>
      </c>
      <c r="C2786" s="101" t="s">
        <v>7075</v>
      </c>
      <c r="D2786" s="119">
        <v>7930.9906237273217</v>
      </c>
      <c r="E2786" s="119">
        <v>23585.015952274338</v>
      </c>
      <c r="F2786" s="119">
        <v>6561.5622765635144</v>
      </c>
      <c r="G2786" s="118">
        <v>0.82733199266849999</v>
      </c>
      <c r="I2786" s="115">
        <v>0.27542372881355931</v>
      </c>
      <c r="J2786" s="115">
        <v>4.7375114596801597E-2</v>
      </c>
      <c r="K2786" s="116">
        <v>86.182784714339704</v>
      </c>
      <c r="L2786" s="115">
        <v>0.11172413793103449</v>
      </c>
      <c r="M2786" s="115">
        <v>0</v>
      </c>
      <c r="N2786" s="117">
        <v>13.9835348837209</v>
      </c>
      <c r="O2786" s="115">
        <v>0.88702304810493471</v>
      </c>
      <c r="P2786" s="115">
        <v>9.5428035444457951E-2</v>
      </c>
      <c r="Q2786" s="115">
        <v>1.014616823848836</v>
      </c>
      <c r="S2786" s="91">
        <v>0</v>
      </c>
      <c r="T2786" s="86">
        <f>IF(S2786=1,INDEX('LAD average need weights (Rx)'!N:N,MATCH(C2786,'LAD average need weights (Rx)'!B:B,0)),SUMPRODUCT(I$2:Q$2,I2786:Q2786)+$T$2)</f>
        <v>0.87397601131968961</v>
      </c>
    </row>
    <row r="2787" spans="2:20" x14ac:dyDescent="0.2">
      <c r="B2787" s="102" t="s">
        <v>3752</v>
      </c>
      <c r="C2787" s="101" t="s">
        <v>7075</v>
      </c>
      <c r="D2787" s="119">
        <v>4708.4918938014825</v>
      </c>
      <c r="E2787" s="119">
        <v>12375.290066538684</v>
      </c>
      <c r="F2787" s="119">
        <v>3442.9163256216098</v>
      </c>
      <c r="G2787" s="118">
        <v>0.73121424083878195</v>
      </c>
      <c r="I2787" s="115">
        <v>0.24107142857142858</v>
      </c>
      <c r="J2787" s="115">
        <v>9.0515473983874564E-2</v>
      </c>
      <c r="K2787" s="116">
        <v>100.600164789893</v>
      </c>
      <c r="L2787" s="115">
        <v>0.13172338090010977</v>
      </c>
      <c r="M2787" s="115">
        <v>0</v>
      </c>
      <c r="N2787" s="117">
        <v>25.3523050521691</v>
      </c>
      <c r="O2787" s="115">
        <v>0.73818874745096386</v>
      </c>
      <c r="P2787" s="115">
        <v>0.10989019027004315</v>
      </c>
      <c r="Q2787" s="115">
        <v>1.0467345936076304</v>
      </c>
      <c r="S2787" s="91">
        <v>0</v>
      </c>
      <c r="T2787" s="86">
        <f>IF(S2787=1,INDEX('LAD average need weights (Rx)'!N:N,MATCH(C2787,'LAD average need weights (Rx)'!B:B,0)),SUMPRODUCT(I$2:Q$2,I2787:Q2787)+$T$2)</f>
        <v>0.9906744051954901</v>
      </c>
    </row>
    <row r="2788" spans="2:20" x14ac:dyDescent="0.2">
      <c r="B2788" s="102" t="s">
        <v>3751</v>
      </c>
      <c r="C2788" s="101" t="s">
        <v>7128</v>
      </c>
      <c r="D2788" s="119">
        <v>9624.1840671170958</v>
      </c>
      <c r="E2788" s="119">
        <v>28280.23247068061</v>
      </c>
      <c r="F2788" s="119">
        <v>7867.8134849499829</v>
      </c>
      <c r="G2788" s="118">
        <v>0.81750446895876649</v>
      </c>
      <c r="I2788" s="115">
        <v>0.23076923076923078</v>
      </c>
      <c r="J2788" s="115">
        <v>8.2638726875489843E-2</v>
      </c>
      <c r="K2788" s="116">
        <v>98.9252997262344</v>
      </c>
      <c r="L2788" s="115">
        <v>0.13710554951033732</v>
      </c>
      <c r="M2788" s="115">
        <v>0</v>
      </c>
      <c r="N2788" s="117">
        <v>31.841182101387702</v>
      </c>
      <c r="O2788" s="115">
        <v>0.71285379953194794</v>
      </c>
      <c r="P2788" s="115">
        <v>0.24908069080946865</v>
      </c>
      <c r="Q2788" s="115">
        <v>1.0437403421712022</v>
      </c>
      <c r="S2788" s="91">
        <v>0</v>
      </c>
      <c r="T2788" s="86">
        <f>IF(S2788=1,INDEX('LAD average need weights (Rx)'!N:N,MATCH(C2788,'LAD average need weights (Rx)'!B:B,0)),SUMPRODUCT(I$2:Q$2,I2788:Q2788)+$T$2)</f>
        <v>1.0483225073537579</v>
      </c>
    </row>
    <row r="2789" spans="2:20" x14ac:dyDescent="0.2">
      <c r="B2789" s="102" t="s">
        <v>3750</v>
      </c>
      <c r="C2789" s="101" t="s">
        <v>7128</v>
      </c>
      <c r="D2789" s="119">
        <v>7933.6343042251183</v>
      </c>
      <c r="E2789" s="119">
        <v>23138.591123304541</v>
      </c>
      <c r="F2789" s="119">
        <v>6437.3628983219633</v>
      </c>
      <c r="G2789" s="118">
        <v>0.81140151555683582</v>
      </c>
      <c r="I2789" s="115">
        <v>0.22794117647058823</v>
      </c>
      <c r="J2789" s="115">
        <v>0.10354276166591472</v>
      </c>
      <c r="K2789" s="116">
        <v>108.6330369983</v>
      </c>
      <c r="L2789" s="115">
        <v>0.12883116883116882</v>
      </c>
      <c r="M2789" s="115">
        <v>0</v>
      </c>
      <c r="N2789" s="117">
        <v>30.132184730030101</v>
      </c>
      <c r="O2789" s="115">
        <v>0.65729811265045912</v>
      </c>
      <c r="P2789" s="115">
        <v>0.2377166587593591</v>
      </c>
      <c r="Q2789" s="115">
        <v>1.032226170696708</v>
      </c>
      <c r="S2789" s="91">
        <v>0</v>
      </c>
      <c r="T2789" s="86">
        <f>IF(S2789=1,INDEX('LAD average need weights (Rx)'!N:N,MATCH(C2789,'LAD average need weights (Rx)'!B:B,0)),SUMPRODUCT(I$2:Q$2,I2789:Q2789)+$T$2)</f>
        <v>1.036712666867031</v>
      </c>
    </row>
    <row r="2790" spans="2:20" x14ac:dyDescent="0.2">
      <c r="B2790" s="102" t="s">
        <v>3749</v>
      </c>
      <c r="C2790" s="101" t="s">
        <v>7075</v>
      </c>
      <c r="D2790" s="119">
        <v>6936.6724967174941</v>
      </c>
      <c r="E2790" s="119">
        <v>20142.688026887899</v>
      </c>
      <c r="F2790" s="119">
        <v>5603.8758749734961</v>
      </c>
      <c r="G2790" s="118">
        <v>0.80786225349766894</v>
      </c>
      <c r="I2790" s="115">
        <v>0.24548736462093862</v>
      </c>
      <c r="J2790" s="115">
        <v>6.6947638336396137E-2</v>
      </c>
      <c r="K2790" s="116">
        <v>101.10346810089</v>
      </c>
      <c r="L2790" s="115">
        <v>0.15149136577708006</v>
      </c>
      <c r="M2790" s="115">
        <v>0</v>
      </c>
      <c r="N2790" s="117">
        <v>20.6915940281899</v>
      </c>
      <c r="O2790" s="115">
        <v>0.81112481466805475</v>
      </c>
      <c r="P2790" s="115">
        <v>5.9161977824797797E-2</v>
      </c>
      <c r="Q2790" s="115">
        <v>1.0237847251069094</v>
      </c>
      <c r="S2790" s="91">
        <v>0</v>
      </c>
      <c r="T2790" s="86">
        <f>IF(S2790=1,INDEX('LAD average need weights (Rx)'!N:N,MATCH(C2790,'LAD average need weights (Rx)'!B:B,0)),SUMPRODUCT(I$2:Q$2,I2790:Q2790)+$T$2)</f>
        <v>0.95624272570314539</v>
      </c>
    </row>
    <row r="2791" spans="2:20" x14ac:dyDescent="0.2">
      <c r="B2791" s="102" t="s">
        <v>3748</v>
      </c>
      <c r="C2791" s="101" t="s">
        <v>7075</v>
      </c>
      <c r="D2791" s="119">
        <v>8085.7527418250374</v>
      </c>
      <c r="E2791" s="119">
        <v>20950.987945087469</v>
      </c>
      <c r="F2791" s="119">
        <v>5828.7521380271246</v>
      </c>
      <c r="G2791" s="118">
        <v>0.72086697727928739</v>
      </c>
      <c r="I2791" s="115">
        <v>0.26666666666666666</v>
      </c>
      <c r="J2791" s="115">
        <v>8.0631237370904107E-2</v>
      </c>
      <c r="K2791" s="116">
        <v>102.612571265678</v>
      </c>
      <c r="L2791" s="115">
        <v>0.14976101964949548</v>
      </c>
      <c r="M2791" s="115">
        <v>0</v>
      </c>
      <c r="N2791" s="117">
        <v>27.5617403448767</v>
      </c>
      <c r="O2791" s="115">
        <v>0.69211157872355267</v>
      </c>
      <c r="P2791" s="115">
        <v>0.1092317386482391</v>
      </c>
      <c r="Q2791" s="115">
        <v>1.0431202615825377</v>
      </c>
      <c r="S2791" s="91">
        <v>0</v>
      </c>
      <c r="T2791" s="86">
        <f>IF(S2791=1,INDEX('LAD average need weights (Rx)'!N:N,MATCH(C2791,'LAD average need weights (Rx)'!B:B,0)),SUMPRODUCT(I$2:Q$2,I2791:Q2791)+$T$2)</f>
        <v>1.0149539568453503</v>
      </c>
    </row>
    <row r="2792" spans="2:20" x14ac:dyDescent="0.2">
      <c r="B2792" s="102" t="s">
        <v>3747</v>
      </c>
      <c r="C2792" s="101" t="s">
        <v>7075</v>
      </c>
      <c r="D2792" s="119">
        <v>5100.4525656577889</v>
      </c>
      <c r="E2792" s="119">
        <v>15453.698438205858</v>
      </c>
      <c r="F2792" s="119">
        <v>4299.3570541020499</v>
      </c>
      <c r="G2792" s="118">
        <v>0.84293638628272893</v>
      </c>
      <c r="I2792" s="115">
        <v>0.24365482233502539</v>
      </c>
      <c r="J2792" s="115">
        <v>4.9299162756934127E-2</v>
      </c>
      <c r="K2792" s="116">
        <v>86.094597768643595</v>
      </c>
      <c r="L2792" s="115">
        <v>8.6034912718204487E-2</v>
      </c>
      <c r="M2792" s="115">
        <v>0</v>
      </c>
      <c r="N2792" s="117">
        <v>12.9824233705226</v>
      </c>
      <c r="O2792" s="115">
        <v>0.89254693387114081</v>
      </c>
      <c r="P2792" s="115">
        <v>0.10079746173269305</v>
      </c>
      <c r="Q2792" s="115">
        <v>1.0158620074423472</v>
      </c>
      <c r="S2792" s="91">
        <v>0</v>
      </c>
      <c r="T2792" s="86">
        <f>IF(S2792=1,INDEX('LAD average need weights (Rx)'!N:N,MATCH(C2792,'LAD average need weights (Rx)'!B:B,0)),SUMPRODUCT(I$2:Q$2,I2792:Q2792)+$T$2)</f>
        <v>0.84602679581460405</v>
      </c>
    </row>
    <row r="2793" spans="2:20" x14ac:dyDescent="0.2">
      <c r="B2793" s="102" t="s">
        <v>3746</v>
      </c>
      <c r="C2793" s="101" t="s">
        <v>7128</v>
      </c>
      <c r="D2793" s="119">
        <v>8475.8575399107594</v>
      </c>
      <c r="E2793" s="119">
        <v>27743.37584702103</v>
      </c>
      <c r="F2793" s="119">
        <v>7718.4551730092071</v>
      </c>
      <c r="G2793" s="118">
        <v>0.9106400310133661</v>
      </c>
      <c r="I2793" s="115">
        <v>0.29523809523809524</v>
      </c>
      <c r="J2793" s="115">
        <v>5.2498268656518791E-2</v>
      </c>
      <c r="K2793" s="116">
        <v>92.553052510097999</v>
      </c>
      <c r="L2793" s="115">
        <v>0.10928681375064135</v>
      </c>
      <c r="M2793" s="115">
        <v>0</v>
      </c>
      <c r="N2793" s="117">
        <v>25.568640203092599</v>
      </c>
      <c r="O2793" s="115">
        <v>1.0050466086859242</v>
      </c>
      <c r="P2793" s="115">
        <v>0.19093511395622498</v>
      </c>
      <c r="Q2793" s="115">
        <v>0.99503150337318991</v>
      </c>
      <c r="S2793" s="91">
        <v>0</v>
      </c>
      <c r="T2793" s="86">
        <f>IF(S2793=1,INDEX('LAD average need weights (Rx)'!N:N,MATCH(C2793,'LAD average need weights (Rx)'!B:B,0)),SUMPRODUCT(I$2:Q$2,I2793:Q2793)+$T$2)</f>
        <v>1.0003447351342563</v>
      </c>
    </row>
    <row r="2794" spans="2:20" x14ac:dyDescent="0.2">
      <c r="B2794" s="102" t="s">
        <v>3745</v>
      </c>
      <c r="C2794" s="101" t="s">
        <v>7128</v>
      </c>
      <c r="D2794" s="119">
        <v>14808.629423170749</v>
      </c>
      <c r="E2794" s="119">
        <v>40157.468561850284</v>
      </c>
      <c r="F2794" s="119">
        <v>11172.16674226217</v>
      </c>
      <c r="G2794" s="118">
        <v>0.75443624274784793</v>
      </c>
      <c r="I2794" s="115">
        <v>0.21808510638297873</v>
      </c>
      <c r="J2794" s="115">
        <v>0.11073507130640212</v>
      </c>
      <c r="K2794" s="116">
        <v>105.806560500885</v>
      </c>
      <c r="L2794" s="115">
        <v>0.12568008705114256</v>
      </c>
      <c r="M2794" s="115">
        <v>0</v>
      </c>
      <c r="N2794" s="117">
        <v>32.559052803483901</v>
      </c>
      <c r="O2794" s="115">
        <v>0.68710336728886034</v>
      </c>
      <c r="P2794" s="115">
        <v>0.32076652966681801</v>
      </c>
      <c r="Q2794" s="115">
        <v>1.035354873846013</v>
      </c>
      <c r="S2794" s="91">
        <v>0</v>
      </c>
      <c r="T2794" s="86">
        <f>IF(S2794=1,INDEX('LAD average need weights (Rx)'!N:N,MATCH(C2794,'LAD average need weights (Rx)'!B:B,0)),SUMPRODUCT(I$2:Q$2,I2794:Q2794)+$T$2)</f>
        <v>1.065850981410239</v>
      </c>
    </row>
    <row r="2795" spans="2:20" x14ac:dyDescent="0.2">
      <c r="B2795" s="102" t="s">
        <v>3744</v>
      </c>
      <c r="C2795" s="101" t="s">
        <v>7128</v>
      </c>
      <c r="D2795" s="119">
        <v>6128.9212402913827</v>
      </c>
      <c r="E2795" s="119">
        <v>14843.463921489114</v>
      </c>
      <c r="F2795" s="119">
        <v>4129.5843563498811</v>
      </c>
      <c r="G2795" s="118">
        <v>0.67378649430214432</v>
      </c>
      <c r="I2795" s="115">
        <v>0.24242424242424243</v>
      </c>
      <c r="J2795" s="115">
        <v>0.11133397878860918</v>
      </c>
      <c r="K2795" s="116">
        <v>98.188675055514395</v>
      </c>
      <c r="L2795" s="115">
        <v>0.11787439613526569</v>
      </c>
      <c r="M2795" s="115">
        <v>0</v>
      </c>
      <c r="N2795" s="117">
        <v>34.057261287934899</v>
      </c>
      <c r="O2795" s="115">
        <v>0.70475095902761553</v>
      </c>
      <c r="P2795" s="115">
        <v>0.28557746595538758</v>
      </c>
      <c r="Q2795" s="115">
        <v>1.0654384816176252</v>
      </c>
      <c r="S2795" s="91">
        <v>0</v>
      </c>
      <c r="T2795" s="86">
        <f>IF(S2795=1,INDEX('LAD average need weights (Rx)'!N:N,MATCH(C2795,'LAD average need weights (Rx)'!B:B,0)),SUMPRODUCT(I$2:Q$2,I2795:Q2795)+$T$2)</f>
        <v>1.076515680754389</v>
      </c>
    </row>
    <row r="2796" spans="2:20" x14ac:dyDescent="0.2">
      <c r="B2796" s="102" t="s">
        <v>3743</v>
      </c>
      <c r="C2796" s="101" t="s">
        <v>7128</v>
      </c>
      <c r="D2796" s="119">
        <v>4391.3765382021611</v>
      </c>
      <c r="E2796" s="119">
        <v>11390.102852868324</v>
      </c>
      <c r="F2796" s="119">
        <v>3168.8284356810991</v>
      </c>
      <c r="G2796" s="118">
        <v>0.72160253353688142</v>
      </c>
      <c r="I2796" s="115">
        <v>0.28000000000000003</v>
      </c>
      <c r="J2796" s="115">
        <v>7.846910294809549E-2</v>
      </c>
      <c r="K2796" s="116">
        <v>102.051802575107</v>
      </c>
      <c r="L2796" s="115">
        <v>0.11594202898550725</v>
      </c>
      <c r="M2796" s="115">
        <v>0</v>
      </c>
      <c r="N2796" s="117">
        <v>30.706581974248898</v>
      </c>
      <c r="O2796" s="115">
        <v>0.75974268559464919</v>
      </c>
      <c r="P2796" s="115">
        <v>0.24117647520220495</v>
      </c>
      <c r="Q2796" s="115">
        <v>1.035129788566667</v>
      </c>
      <c r="S2796" s="91">
        <v>0</v>
      </c>
      <c r="T2796" s="86">
        <f>IF(S2796=1,INDEX('LAD average need weights (Rx)'!N:N,MATCH(C2796,'LAD average need weights (Rx)'!B:B,0)),SUMPRODUCT(I$2:Q$2,I2796:Q2796)+$T$2)</f>
        <v>1.0424964607635017</v>
      </c>
    </row>
    <row r="2797" spans="2:20" x14ac:dyDescent="0.2">
      <c r="B2797" s="102" t="s">
        <v>3742</v>
      </c>
      <c r="C2797" s="101" t="s">
        <v>7075</v>
      </c>
      <c r="D2797" s="119">
        <v>10717.764459135487</v>
      </c>
      <c r="E2797" s="119">
        <v>34930.50753625037</v>
      </c>
      <c r="F2797" s="119">
        <v>9717.9794584356005</v>
      </c>
      <c r="G2797" s="118">
        <v>0.90671702065184856</v>
      </c>
      <c r="I2797" s="115">
        <v>0.30786516853932583</v>
      </c>
      <c r="J2797" s="115">
        <v>6.4287030924467747E-2</v>
      </c>
      <c r="K2797" s="116">
        <v>77.807915652879103</v>
      </c>
      <c r="L2797" s="115">
        <v>0.10761979575805185</v>
      </c>
      <c r="M2797" s="115">
        <v>0</v>
      </c>
      <c r="N2797" s="117">
        <v>15.2401701265002</v>
      </c>
      <c r="O2797" s="115">
        <v>0.96188483283634696</v>
      </c>
      <c r="P2797" s="115">
        <v>8.3435823548204696E-2</v>
      </c>
      <c r="Q2797" s="115">
        <v>1.011028442932554</v>
      </c>
      <c r="S2797" s="91">
        <v>0</v>
      </c>
      <c r="T2797" s="86">
        <f>IF(S2797=1,INDEX('LAD average need weights (Rx)'!N:N,MATCH(C2797,'LAD average need weights (Rx)'!B:B,0)),SUMPRODUCT(I$2:Q$2,I2797:Q2797)+$T$2)</f>
        <v>0.89643553520329311</v>
      </c>
    </row>
    <row r="2798" spans="2:20" x14ac:dyDescent="0.2">
      <c r="B2798" s="102" t="s">
        <v>3741</v>
      </c>
      <c r="C2798" s="101" t="s">
        <v>7075</v>
      </c>
      <c r="D2798" s="119">
        <v>10544.074774031698</v>
      </c>
      <c r="E2798" s="119">
        <v>27036.428296245402</v>
      </c>
      <c r="F2798" s="119">
        <v>7521.7760446140865</v>
      </c>
      <c r="G2798" s="118">
        <v>0.71336520328355113</v>
      </c>
      <c r="I2798" s="115">
        <v>0.21910112359550563</v>
      </c>
      <c r="J2798" s="115">
        <v>8.6208017576340334E-2</v>
      </c>
      <c r="K2798" s="116">
        <v>113.031578947368</v>
      </c>
      <c r="L2798" s="115">
        <v>0.16423948220064724</v>
      </c>
      <c r="M2798" s="115">
        <v>0</v>
      </c>
      <c r="N2798" s="117">
        <v>29.374763639868899</v>
      </c>
      <c r="O2798" s="115">
        <v>0.68824888831893216</v>
      </c>
      <c r="P2798" s="115">
        <v>0.14207659589149782</v>
      </c>
      <c r="Q2798" s="115">
        <v>1.0445676686095755</v>
      </c>
      <c r="S2798" s="91">
        <v>0</v>
      </c>
      <c r="T2798" s="86">
        <f>IF(S2798=1,INDEX('LAD average need weights (Rx)'!N:N,MATCH(C2798,'LAD average need weights (Rx)'!B:B,0)),SUMPRODUCT(I$2:Q$2,I2798:Q2798)+$T$2)</f>
        <v>1.0438081896383977</v>
      </c>
    </row>
    <row r="2799" spans="2:20" x14ac:dyDescent="0.2">
      <c r="B2799" s="102" t="s">
        <v>3740</v>
      </c>
      <c r="C2799" s="101" t="s">
        <v>7128</v>
      </c>
      <c r="D2799" s="119">
        <v>6744.6142509876681</v>
      </c>
      <c r="E2799" s="119">
        <v>17103.332840391045</v>
      </c>
      <c r="F2799" s="119">
        <v>4758.3000917240342</v>
      </c>
      <c r="G2799" s="118">
        <v>0.70549625444142161</v>
      </c>
      <c r="I2799" s="115">
        <v>0.19708029197080293</v>
      </c>
      <c r="J2799" s="115">
        <v>9.6793841975574391E-2</v>
      </c>
      <c r="K2799" s="116">
        <v>94.391955332725601</v>
      </c>
      <c r="L2799" s="115">
        <v>0.14933333333333335</v>
      </c>
      <c r="M2799" s="115">
        <v>0</v>
      </c>
      <c r="N2799" s="117">
        <v>26.966858282068799</v>
      </c>
      <c r="O2799" s="115">
        <v>0.66898420110294832</v>
      </c>
      <c r="P2799" s="115">
        <v>0.15796013151307017</v>
      </c>
      <c r="Q2799" s="115">
        <v>1.010891163958676</v>
      </c>
      <c r="S2799" s="91">
        <v>0</v>
      </c>
      <c r="T2799" s="86">
        <f>IF(S2799=1,INDEX('LAD average need weights (Rx)'!N:N,MATCH(C2799,'LAD average need weights (Rx)'!B:B,0)),SUMPRODUCT(I$2:Q$2,I2799:Q2799)+$T$2)</f>
        <v>0.98856929266734916</v>
      </c>
    </row>
    <row r="2800" spans="2:20" x14ac:dyDescent="0.2">
      <c r="B2800" s="102" t="s">
        <v>3739</v>
      </c>
      <c r="C2800" s="101" t="s">
        <v>7075</v>
      </c>
      <c r="D2800" s="119">
        <v>5090.973387911471</v>
      </c>
      <c r="E2800" s="119">
        <v>14973.071501869792</v>
      </c>
      <c r="F2800" s="119">
        <v>4165.6423438408974</v>
      </c>
      <c r="G2800" s="118">
        <v>0.81824084049078427</v>
      </c>
      <c r="I2800" s="115">
        <v>0.29596412556053814</v>
      </c>
      <c r="J2800" s="115">
        <v>6.5269378215490989E-2</v>
      </c>
      <c r="K2800" s="116">
        <v>92.435147392290304</v>
      </c>
      <c r="L2800" s="115">
        <v>0.12331081081081081</v>
      </c>
      <c r="M2800" s="115">
        <v>0</v>
      </c>
      <c r="N2800" s="117">
        <v>17.658923658352201</v>
      </c>
      <c r="O2800" s="115">
        <v>0.85288358362108596</v>
      </c>
      <c r="P2800" s="115">
        <v>6.8137332611891255E-2</v>
      </c>
      <c r="Q2800" s="115">
        <v>1.0227068405865973</v>
      </c>
      <c r="S2800" s="91">
        <v>0</v>
      </c>
      <c r="T2800" s="86">
        <f>IF(S2800=1,INDEX('LAD average need weights (Rx)'!N:N,MATCH(C2800,'LAD average need weights (Rx)'!B:B,0)),SUMPRODUCT(I$2:Q$2,I2800:Q2800)+$T$2)</f>
        <v>0.92325225491827723</v>
      </c>
    </row>
    <row r="2801" spans="2:20" x14ac:dyDescent="0.2">
      <c r="B2801" s="102" t="s">
        <v>3738</v>
      </c>
      <c r="C2801" s="101" t="s">
        <v>7128</v>
      </c>
      <c r="D2801" s="119">
        <v>3908.5661257690572</v>
      </c>
      <c r="E2801" s="119">
        <v>14700.797597141023</v>
      </c>
      <c r="F2801" s="119">
        <v>4089.8933095482726</v>
      </c>
      <c r="G2801" s="118">
        <v>1.046392251773286</v>
      </c>
      <c r="I2801" s="115">
        <v>0.28941176470588237</v>
      </c>
      <c r="J2801" s="115">
        <v>5.7513537173239378E-2</v>
      </c>
      <c r="K2801" s="116">
        <v>86.474672355989</v>
      </c>
      <c r="L2801" s="115">
        <v>6.126126126126126E-2</v>
      </c>
      <c r="M2801" s="115">
        <v>0</v>
      </c>
      <c r="N2801" s="117">
        <v>25.325843340445001</v>
      </c>
      <c r="O2801" s="115">
        <v>1.16561322362984</v>
      </c>
      <c r="P2801" s="115">
        <v>0.19736413501677738</v>
      </c>
      <c r="Q2801" s="115">
        <v>0.94452190711747941</v>
      </c>
      <c r="S2801" s="91">
        <v>0</v>
      </c>
      <c r="T2801" s="86">
        <f>IF(S2801=1,INDEX('LAD average need weights (Rx)'!N:N,MATCH(C2801,'LAD average need weights (Rx)'!B:B,0)),SUMPRODUCT(I$2:Q$2,I2801:Q2801)+$T$2)</f>
        <v>0.97692898579323373</v>
      </c>
    </row>
    <row r="2802" spans="2:20" x14ac:dyDescent="0.2">
      <c r="B2802" s="102" t="s">
        <v>3737</v>
      </c>
      <c r="C2802" s="101" t="s">
        <v>7128</v>
      </c>
      <c r="D2802" s="119">
        <v>3768.5730019241964</v>
      </c>
      <c r="E2802" s="119">
        <v>10694.525149627672</v>
      </c>
      <c r="F2802" s="119">
        <v>2975.3125005111497</v>
      </c>
      <c r="G2802" s="118">
        <v>0.78950639910437825</v>
      </c>
      <c r="I2802" s="115">
        <v>0.1793103448275862</v>
      </c>
      <c r="J2802" s="115">
        <v>0.10154512612555895</v>
      </c>
      <c r="K2802" s="116">
        <v>105.785908950139</v>
      </c>
      <c r="L2802" s="115">
        <v>0.12820512820512819</v>
      </c>
      <c r="M2802" s="115">
        <v>0</v>
      </c>
      <c r="N2802" s="117">
        <v>33.301797523219797</v>
      </c>
      <c r="O2802" s="115">
        <v>0.65962756321661287</v>
      </c>
      <c r="P2802" s="115">
        <v>0.29887846269103535</v>
      </c>
      <c r="Q2802" s="115">
        <v>1.0250475963381465</v>
      </c>
      <c r="S2802" s="91">
        <v>0</v>
      </c>
      <c r="T2802" s="86">
        <f>IF(S2802=1,INDEX('LAD average need weights (Rx)'!N:N,MATCH(C2802,'LAD average need weights (Rx)'!B:B,0)),SUMPRODUCT(I$2:Q$2,I2802:Q2802)+$T$2)</f>
        <v>1.0523633712190743</v>
      </c>
    </row>
    <row r="2803" spans="2:20" x14ac:dyDescent="0.2">
      <c r="B2803" s="102" t="s">
        <v>3736</v>
      </c>
      <c r="C2803" s="101" t="s">
        <v>7075</v>
      </c>
      <c r="D2803" s="119">
        <v>4957.3985088493982</v>
      </c>
      <c r="E2803" s="119">
        <v>15983.761679485126</v>
      </c>
      <c r="F2803" s="119">
        <v>4446.8253863350683</v>
      </c>
      <c r="G2803" s="118">
        <v>0.8970078516780704</v>
      </c>
      <c r="I2803" s="115">
        <v>0.26213592233009708</v>
      </c>
      <c r="J2803" s="115">
        <v>9.3090338927037553E-2</v>
      </c>
      <c r="K2803" s="116">
        <v>97.468639726807098</v>
      </c>
      <c r="L2803" s="115">
        <v>0.13994910941475827</v>
      </c>
      <c r="M2803" s="115">
        <v>0</v>
      </c>
      <c r="N2803" s="117">
        <v>22.372025327262399</v>
      </c>
      <c r="O2803" s="115">
        <v>0.75457225773377878</v>
      </c>
      <c r="P2803" s="115">
        <v>8.1200320338768089E-2</v>
      </c>
      <c r="Q2803" s="115">
        <v>1.0347867029385633</v>
      </c>
      <c r="S2803" s="91">
        <v>0</v>
      </c>
      <c r="T2803" s="86">
        <f>IF(S2803=1,INDEX('LAD average need weights (Rx)'!N:N,MATCH(C2803,'LAD average need weights (Rx)'!B:B,0)),SUMPRODUCT(I$2:Q$2,I2803:Q2803)+$T$2)</f>
        <v>0.97118156482971407</v>
      </c>
    </row>
    <row r="2804" spans="2:20" x14ac:dyDescent="0.2">
      <c r="B2804" s="102" t="s">
        <v>3735</v>
      </c>
      <c r="C2804" s="101" t="s">
        <v>7075</v>
      </c>
      <c r="D2804" s="119">
        <v>3864.7724765559283</v>
      </c>
      <c r="E2804" s="119">
        <v>11296.173463184403</v>
      </c>
      <c r="F2804" s="119">
        <v>3142.6964397876973</v>
      </c>
      <c r="G2804" s="118">
        <v>0.81316467110330248</v>
      </c>
      <c r="I2804" s="115">
        <v>0.27826086956521739</v>
      </c>
      <c r="J2804" s="115">
        <v>6.09980545524762E-2</v>
      </c>
      <c r="K2804" s="116">
        <v>77.753365529731397</v>
      </c>
      <c r="L2804" s="115">
        <v>0.1111111111111111</v>
      </c>
      <c r="M2804" s="115">
        <v>0</v>
      </c>
      <c r="N2804" s="117">
        <v>14.0727337760338</v>
      </c>
      <c r="O2804" s="115">
        <v>0.93180214741798029</v>
      </c>
      <c r="P2804" s="115">
        <v>5.3929438150564474E-2</v>
      </c>
      <c r="Q2804" s="115">
        <v>1.0145628137424247</v>
      </c>
      <c r="S2804" s="91">
        <v>0</v>
      </c>
      <c r="T2804" s="86">
        <f>IF(S2804=1,INDEX('LAD average need weights (Rx)'!N:N,MATCH(C2804,'LAD average need weights (Rx)'!B:B,0)),SUMPRODUCT(I$2:Q$2,I2804:Q2804)+$T$2)</f>
        <v>0.87471112943509988</v>
      </c>
    </row>
    <row r="2805" spans="2:20" x14ac:dyDescent="0.2">
      <c r="B2805" s="102" t="s">
        <v>3734</v>
      </c>
      <c r="C2805" s="101" t="s">
        <v>7128</v>
      </c>
      <c r="D2805" s="119">
        <v>3553.3775569933264</v>
      </c>
      <c r="E2805" s="119">
        <v>9694.8767723787623</v>
      </c>
      <c r="F2805" s="119">
        <v>2697.2013855872751</v>
      </c>
      <c r="G2805" s="118">
        <v>0.75905285670501599</v>
      </c>
      <c r="I2805" s="115">
        <v>0.2413793103448276</v>
      </c>
      <c r="J2805" s="115">
        <v>0.10270916602442602</v>
      </c>
      <c r="K2805" s="116">
        <v>104.58652027027</v>
      </c>
      <c r="L2805" s="115">
        <v>0.14116094986807387</v>
      </c>
      <c r="M2805" s="115">
        <v>0</v>
      </c>
      <c r="N2805" s="117">
        <v>33.1488216216216</v>
      </c>
      <c r="O2805" s="115">
        <v>0.66975075318766697</v>
      </c>
      <c r="P2805" s="115">
        <v>0.29928121163512333</v>
      </c>
      <c r="Q2805" s="115">
        <v>1.0235788802593981</v>
      </c>
      <c r="S2805" s="91">
        <v>0</v>
      </c>
      <c r="T2805" s="86">
        <f>IF(S2805=1,INDEX('LAD average need weights (Rx)'!N:N,MATCH(C2805,'LAD average need weights (Rx)'!B:B,0)),SUMPRODUCT(I$2:Q$2,I2805:Q2805)+$T$2)</f>
        <v>1.0729067717114591</v>
      </c>
    </row>
    <row r="2806" spans="2:20" x14ac:dyDescent="0.2">
      <c r="B2806" s="102" t="s">
        <v>3733</v>
      </c>
      <c r="C2806" s="101" t="s">
        <v>7075</v>
      </c>
      <c r="D2806" s="119">
        <v>6772.2047138020753</v>
      </c>
      <c r="E2806" s="119">
        <v>20039.071233513561</v>
      </c>
      <c r="F2806" s="119">
        <v>5575.0487567727141</v>
      </c>
      <c r="G2806" s="118">
        <v>0.82322507844609294</v>
      </c>
      <c r="I2806" s="115">
        <v>0.27777777777777779</v>
      </c>
      <c r="J2806" s="115">
        <v>6.1663622307904939E-2</v>
      </c>
      <c r="K2806" s="116">
        <v>91.128298245614104</v>
      </c>
      <c r="L2806" s="115">
        <v>0.112375533428165</v>
      </c>
      <c r="M2806" s="115">
        <v>0</v>
      </c>
      <c r="N2806" s="117">
        <v>19.843810350877199</v>
      </c>
      <c r="O2806" s="115">
        <v>0.92748889709787274</v>
      </c>
      <c r="P2806" s="115">
        <v>0.14358793732537098</v>
      </c>
      <c r="Q2806" s="115">
        <v>1.019909788296093</v>
      </c>
      <c r="S2806" s="91">
        <v>0</v>
      </c>
      <c r="T2806" s="86">
        <f>IF(S2806=1,INDEX('LAD average need weights (Rx)'!N:N,MATCH(C2806,'LAD average need weights (Rx)'!B:B,0)),SUMPRODUCT(I$2:Q$2,I2806:Q2806)+$T$2)</f>
        <v>0.94489820296367588</v>
      </c>
    </row>
    <row r="2807" spans="2:20" x14ac:dyDescent="0.2">
      <c r="B2807" s="102" t="s">
        <v>3732</v>
      </c>
      <c r="C2807" s="101" t="s">
        <v>7128</v>
      </c>
      <c r="D2807" s="119">
        <v>2757.1346427466406</v>
      </c>
      <c r="E2807" s="119">
        <v>8360.8185156892432</v>
      </c>
      <c r="F2807" s="119">
        <v>2326.0544527403663</v>
      </c>
      <c r="G2807" s="118">
        <v>0.84364920620023298</v>
      </c>
      <c r="I2807" s="115">
        <v>0.23333333333333334</v>
      </c>
      <c r="J2807" s="115">
        <v>8.9883496274324085E-2</v>
      </c>
      <c r="K2807" s="116">
        <v>99.026053393374099</v>
      </c>
      <c r="L2807" s="115">
        <v>0.11764705882352941</v>
      </c>
      <c r="M2807" s="115">
        <v>0</v>
      </c>
      <c r="N2807" s="117">
        <v>32.592581215825</v>
      </c>
      <c r="O2807" s="115">
        <v>0.72613453269902328</v>
      </c>
      <c r="P2807" s="115">
        <v>0.26052967530292931</v>
      </c>
      <c r="Q2807" s="115">
        <v>1.05119458687018</v>
      </c>
      <c r="S2807" s="91">
        <v>0</v>
      </c>
      <c r="T2807" s="86">
        <f>IF(S2807=1,INDEX('LAD average need weights (Rx)'!N:N,MATCH(C2807,'LAD average need weights (Rx)'!B:B,0)),SUMPRODUCT(I$2:Q$2,I2807:Q2807)+$T$2)</f>
        <v>1.0512484359439334</v>
      </c>
    </row>
    <row r="2808" spans="2:20" x14ac:dyDescent="0.2">
      <c r="B2808" s="102" t="s">
        <v>3731</v>
      </c>
      <c r="C2808" s="101" t="s">
        <v>7128</v>
      </c>
      <c r="D2808" s="119">
        <v>3439.8129994217575</v>
      </c>
      <c r="E2808" s="119">
        <v>9925.7745700190371</v>
      </c>
      <c r="F2808" s="119">
        <v>2761.4392170054862</v>
      </c>
      <c r="G2808" s="118">
        <v>0.8027875984740136</v>
      </c>
      <c r="I2808" s="115">
        <v>0.20338983050847459</v>
      </c>
      <c r="J2808" s="115">
        <v>9.7613628436198127E-2</v>
      </c>
      <c r="K2808" s="116">
        <v>94.388795223041797</v>
      </c>
      <c r="L2808" s="115">
        <v>0.12204724409448819</v>
      </c>
      <c r="M2808" s="115">
        <v>0</v>
      </c>
      <c r="N2808" s="117">
        <v>24.627386020372299</v>
      </c>
      <c r="O2808" s="115">
        <v>0.68010213318141155</v>
      </c>
      <c r="P2808" s="115">
        <v>0.1439071749019811</v>
      </c>
      <c r="Q2808" s="115">
        <v>1.0084304864191922</v>
      </c>
      <c r="S2808" s="91">
        <v>0</v>
      </c>
      <c r="T2808" s="86">
        <f>IF(S2808=1,INDEX('LAD average need weights (Rx)'!N:N,MATCH(C2808,'LAD average need weights (Rx)'!B:B,0)),SUMPRODUCT(I$2:Q$2,I2808:Q2808)+$T$2)</f>
        <v>0.95485309055345668</v>
      </c>
    </row>
    <row r="2809" spans="2:20" x14ac:dyDescent="0.2">
      <c r="B2809" s="102" t="s">
        <v>3730</v>
      </c>
      <c r="C2809" s="101" t="s">
        <v>7075</v>
      </c>
      <c r="D2809" s="119">
        <v>4264.5852691392902</v>
      </c>
      <c r="E2809" s="119">
        <v>14234.048074753857</v>
      </c>
      <c r="F2809" s="119">
        <v>3960.0394199050756</v>
      </c>
      <c r="G2809" s="118">
        <v>0.92858722946916705</v>
      </c>
      <c r="I2809" s="115">
        <v>0.29729729729729731</v>
      </c>
      <c r="J2809" s="115">
        <v>6.5616722343302597E-2</v>
      </c>
      <c r="K2809" s="116">
        <v>93.399208299208297</v>
      </c>
      <c r="L2809" s="115">
        <v>0.10422163588390501</v>
      </c>
      <c r="M2809" s="115">
        <v>0</v>
      </c>
      <c r="N2809" s="117">
        <v>20.3474903084903</v>
      </c>
      <c r="O2809" s="115">
        <v>0.9337250171207746</v>
      </c>
      <c r="P2809" s="115">
        <v>0.16633903056565125</v>
      </c>
      <c r="Q2809" s="115">
        <v>0.99626790968355428</v>
      </c>
      <c r="S2809" s="91">
        <v>0</v>
      </c>
      <c r="T2809" s="86">
        <f>IF(S2809=1,INDEX('LAD average need weights (Rx)'!N:N,MATCH(C2809,'LAD average need weights (Rx)'!B:B,0)),SUMPRODUCT(I$2:Q$2,I2809:Q2809)+$T$2)</f>
        <v>0.95044177715064571</v>
      </c>
    </row>
    <row r="2810" spans="2:20" x14ac:dyDescent="0.2">
      <c r="B2810" s="102" t="s">
        <v>3729</v>
      </c>
      <c r="C2810" s="101" t="s">
        <v>7027</v>
      </c>
      <c r="D2810" s="119">
        <v>9163.9132460040546</v>
      </c>
      <c r="E2810" s="119">
        <v>34446.259551849711</v>
      </c>
      <c r="F2810" s="119">
        <v>9583.2573402324597</v>
      </c>
      <c r="G2810" s="118">
        <v>1.0457603736494625</v>
      </c>
      <c r="I2810" s="115">
        <v>0.32154006243496358</v>
      </c>
      <c r="J2810" s="115">
        <v>5.5235920032863588E-2</v>
      </c>
      <c r="K2810" s="116">
        <v>88.369763001235498</v>
      </c>
      <c r="L2810" s="115">
        <v>0.10665804783451842</v>
      </c>
      <c r="M2810" s="115">
        <v>0</v>
      </c>
      <c r="N2810" s="117">
        <v>21.7841566887566</v>
      </c>
      <c r="O2810" s="115">
        <v>1.049221760532185</v>
      </c>
      <c r="P2810" s="115">
        <v>0.19716877838695357</v>
      </c>
      <c r="Q2810" s="115">
        <v>0.98764125278184489</v>
      </c>
      <c r="S2810" s="91">
        <v>0</v>
      </c>
      <c r="T2810" s="86">
        <f>IF(S2810=1,INDEX('LAD average need weights (Rx)'!N:N,MATCH(C2810,'LAD average need weights (Rx)'!B:B,0)),SUMPRODUCT(I$2:Q$2,I2810:Q2810)+$T$2)</f>
        <v>0.97654495306515587</v>
      </c>
    </row>
    <row r="2811" spans="2:20" x14ac:dyDescent="0.2">
      <c r="B2811" s="102" t="s">
        <v>3728</v>
      </c>
      <c r="C2811" s="101" t="s">
        <v>7149</v>
      </c>
      <c r="D2811" s="119">
        <v>6148.1780515817291</v>
      </c>
      <c r="E2811" s="119">
        <v>26138.561787339673</v>
      </c>
      <c r="F2811" s="119">
        <v>7271.981555343983</v>
      </c>
      <c r="G2811" s="118">
        <v>1.1827864278382658</v>
      </c>
      <c r="I2811" s="115">
        <v>0.37717601547388779</v>
      </c>
      <c r="J2811" s="115">
        <v>3.2147936291988762E-2</v>
      </c>
      <c r="K2811" s="116">
        <v>94.010060639470794</v>
      </c>
      <c r="L2811" s="115">
        <v>0.12430278884462151</v>
      </c>
      <c r="M2811" s="115">
        <v>0</v>
      </c>
      <c r="N2811" s="117">
        <v>20.971139195148801</v>
      </c>
      <c r="O2811" s="115">
        <v>1.2688879393187551</v>
      </c>
      <c r="P2811" s="115">
        <v>0.10009438779191145</v>
      </c>
      <c r="Q2811" s="115">
        <v>0.90694142179891291</v>
      </c>
      <c r="S2811" s="91">
        <v>0</v>
      </c>
      <c r="T2811" s="86">
        <f>IF(S2811=1,INDEX('LAD average need weights (Rx)'!N:N,MATCH(C2811,'LAD average need weights (Rx)'!B:B,0)),SUMPRODUCT(I$2:Q$2,I2811:Q2811)+$T$2)</f>
        <v>0.99162953542219689</v>
      </c>
    </row>
    <row r="2812" spans="2:20" x14ac:dyDescent="0.2">
      <c r="B2812" s="102" t="s">
        <v>3727</v>
      </c>
      <c r="C2812" s="101" t="s">
        <v>7149</v>
      </c>
      <c r="D2812" s="119">
        <v>17012.046468838231</v>
      </c>
      <c r="E2812" s="119">
        <v>72052.533886654463</v>
      </c>
      <c r="F2812" s="119">
        <v>20045.659042087511</v>
      </c>
      <c r="G2812" s="118">
        <v>1.1783214370361668</v>
      </c>
      <c r="I2812" s="115">
        <v>0.36619069553201289</v>
      </c>
      <c r="J2812" s="115">
        <v>3.7910615245477376E-2</v>
      </c>
      <c r="K2812" s="116">
        <v>89.283655162968998</v>
      </c>
      <c r="L2812" s="115">
        <v>0.11206193969030155</v>
      </c>
      <c r="M2812" s="115">
        <v>0</v>
      </c>
      <c r="N2812" s="117">
        <v>23.1848387428102</v>
      </c>
      <c r="O2812" s="115">
        <v>1.219429819374831</v>
      </c>
      <c r="P2812" s="115">
        <v>0.15871529828757525</v>
      </c>
      <c r="Q2812" s="115">
        <v>0.9149881747914369</v>
      </c>
      <c r="S2812" s="91">
        <v>0</v>
      </c>
      <c r="T2812" s="86">
        <f>IF(S2812=1,INDEX('LAD average need weights (Rx)'!N:N,MATCH(C2812,'LAD average need weights (Rx)'!B:B,0)),SUMPRODUCT(I$2:Q$2,I2812:Q2812)+$T$2)</f>
        <v>0.99822270075946751</v>
      </c>
    </row>
    <row r="2813" spans="2:20" x14ac:dyDescent="0.2">
      <c r="B2813" s="102" t="s">
        <v>3726</v>
      </c>
      <c r="C2813" s="101" t="s">
        <v>7256</v>
      </c>
      <c r="D2813" s="119">
        <v>11052.984174826775</v>
      </c>
      <c r="E2813" s="119">
        <v>54435.584907637392</v>
      </c>
      <c r="F2813" s="119">
        <v>15144.466349117736</v>
      </c>
      <c r="G2813" s="118">
        <v>1.3701699115438282</v>
      </c>
      <c r="I2813" s="115">
        <v>0.35487179487179488</v>
      </c>
      <c r="J2813" s="115">
        <v>3.3424237338864182E-2</v>
      </c>
      <c r="K2813" s="116">
        <v>88.369551435981194</v>
      </c>
      <c r="L2813" s="115">
        <v>0.10579710144927536</v>
      </c>
      <c r="M2813" s="115">
        <v>0</v>
      </c>
      <c r="N2813" s="117">
        <v>11.977710882720199</v>
      </c>
      <c r="O2813" s="115">
        <v>1.3831320486977947</v>
      </c>
      <c r="P2813" s="115">
        <v>5.5624414928422239E-2</v>
      </c>
      <c r="Q2813" s="115">
        <v>0.87114371924299661</v>
      </c>
      <c r="S2813" s="91">
        <v>0</v>
      </c>
      <c r="T2813" s="86">
        <f>IF(S2813=1,INDEX('LAD average need weights (Rx)'!N:N,MATCH(C2813,'LAD average need weights (Rx)'!B:B,0)),SUMPRODUCT(I$2:Q$2,I2813:Q2813)+$T$2)</f>
        <v>0.90250888381157068</v>
      </c>
    </row>
    <row r="2814" spans="2:20" x14ac:dyDescent="0.2">
      <c r="B2814" s="102" t="s">
        <v>3725</v>
      </c>
      <c r="C2814" s="101" t="s">
        <v>7027</v>
      </c>
      <c r="D2814" s="119">
        <v>6659.1505094434524</v>
      </c>
      <c r="E2814" s="119">
        <v>22353.631269367903</v>
      </c>
      <c r="F2814" s="119">
        <v>6218.9800497951737</v>
      </c>
      <c r="G2814" s="118">
        <v>0.93389990825044944</v>
      </c>
      <c r="I2814" s="115">
        <v>0.35494327390599678</v>
      </c>
      <c r="J2814" s="115">
        <v>8.4921158713213873E-2</v>
      </c>
      <c r="K2814" s="116">
        <v>117.055779967159</v>
      </c>
      <c r="L2814" s="115">
        <v>7.0229007633587789E-2</v>
      </c>
      <c r="M2814" s="115">
        <v>0</v>
      </c>
      <c r="N2814" s="117">
        <v>36.454823316913</v>
      </c>
      <c r="O2814" s="115">
        <v>0.92221023495298204</v>
      </c>
      <c r="P2814" s="115">
        <v>0.26225500985334366</v>
      </c>
      <c r="Q2814" s="115">
        <v>1.0181511857414893</v>
      </c>
      <c r="S2814" s="91">
        <v>0</v>
      </c>
      <c r="T2814" s="86">
        <f>IF(S2814=1,INDEX('LAD average need weights (Rx)'!N:N,MATCH(C2814,'LAD average need weights (Rx)'!B:B,0)),SUMPRODUCT(I$2:Q$2,I2814:Q2814)+$T$2)</f>
        <v>1.1167358884604814</v>
      </c>
    </row>
    <row r="2815" spans="2:20" x14ac:dyDescent="0.2">
      <c r="B2815" s="102" t="s">
        <v>3724</v>
      </c>
      <c r="C2815" s="101" t="s">
        <v>7257</v>
      </c>
      <c r="D2815" s="119">
        <v>9747.4008606648094</v>
      </c>
      <c r="E2815" s="119">
        <v>41274.043596050527</v>
      </c>
      <c r="F2815" s="119">
        <v>11482.807898417694</v>
      </c>
      <c r="G2815" s="118">
        <v>1.1780379264749479</v>
      </c>
      <c r="I2815" s="115">
        <v>0.25445897740784779</v>
      </c>
      <c r="J2815" s="115">
        <v>1.3610503797575751E-2</v>
      </c>
      <c r="K2815" s="116">
        <v>77.003257542632298</v>
      </c>
      <c r="L2815" s="115">
        <v>7.3458073458073453E-2</v>
      </c>
      <c r="M2815" s="115">
        <v>0</v>
      </c>
      <c r="N2815" s="117">
        <v>10.7504232619152</v>
      </c>
      <c r="O2815" s="115">
        <v>1.1044913470016187</v>
      </c>
      <c r="P2815" s="115">
        <v>0.10751967456589294</v>
      </c>
      <c r="Q2815" s="115">
        <v>0.95683704301839823</v>
      </c>
      <c r="S2815" s="91">
        <v>0</v>
      </c>
      <c r="T2815" s="86">
        <f>IF(S2815=1,INDEX('LAD average need weights (Rx)'!N:N,MATCH(C2815,'LAD average need weights (Rx)'!B:B,0)),SUMPRODUCT(I$2:Q$2,I2815:Q2815)+$T$2)</f>
        <v>0.81566177251091021</v>
      </c>
    </row>
    <row r="2816" spans="2:20" x14ac:dyDescent="0.2">
      <c r="B2816" s="102" t="s">
        <v>3723</v>
      </c>
      <c r="C2816" s="101" t="s">
        <v>7256</v>
      </c>
      <c r="D2816" s="119">
        <v>14229.3450275184</v>
      </c>
      <c r="E2816" s="119">
        <v>60071.492004387881</v>
      </c>
      <c r="F2816" s="119">
        <v>16712.426085718573</v>
      </c>
      <c r="G2816" s="118">
        <v>1.1745042412983939</v>
      </c>
      <c r="I2816" s="115">
        <v>0.28601694915254239</v>
      </c>
      <c r="J2816" s="115">
        <v>4.6180608702193607E-2</v>
      </c>
      <c r="K2816" s="116">
        <v>81.995626721763102</v>
      </c>
      <c r="L2816" s="115">
        <v>0.12089077412513255</v>
      </c>
      <c r="M2816" s="115">
        <v>0</v>
      </c>
      <c r="N2816" s="117">
        <v>15.2192090220386</v>
      </c>
      <c r="O2816" s="115">
        <v>1.2523091162949755</v>
      </c>
      <c r="P2816" s="115">
        <v>7.4087711401177814E-2</v>
      </c>
      <c r="Q2816" s="115">
        <v>0.87439219140512026</v>
      </c>
      <c r="S2816" s="91">
        <v>0</v>
      </c>
      <c r="T2816" s="86">
        <f>IF(S2816=1,INDEX('LAD average need weights (Rx)'!N:N,MATCH(C2816,'LAD average need weights (Rx)'!B:B,0)),SUMPRODUCT(I$2:Q$2,I2816:Q2816)+$T$2)</f>
        <v>0.90597695808235124</v>
      </c>
    </row>
    <row r="2817" spans="2:20" x14ac:dyDescent="0.2">
      <c r="B2817" s="102" t="s">
        <v>3722</v>
      </c>
      <c r="C2817" s="101" t="s">
        <v>7027</v>
      </c>
      <c r="D2817" s="119">
        <v>19371.587967032272</v>
      </c>
      <c r="E2817" s="119">
        <v>64140.421257058028</v>
      </c>
      <c r="F2817" s="119">
        <v>17844.438578071866</v>
      </c>
      <c r="G2817" s="118">
        <v>0.92116550323290991</v>
      </c>
      <c r="I2817" s="115">
        <v>0.25309734513274335</v>
      </c>
      <c r="J2817" s="115">
        <v>7.9536819836127551E-2</v>
      </c>
      <c r="K2817" s="116">
        <v>104.71150612319499</v>
      </c>
      <c r="L2817" s="115">
        <v>9.6706961233847435E-2</v>
      </c>
      <c r="M2817" s="115">
        <v>0</v>
      </c>
      <c r="N2817" s="117">
        <v>29.233309906781201</v>
      </c>
      <c r="O2817" s="115">
        <v>0.8018743676239547</v>
      </c>
      <c r="P2817" s="115">
        <v>0.22445292758126839</v>
      </c>
      <c r="Q2817" s="115">
        <v>1.0842255490491322</v>
      </c>
      <c r="S2817" s="91">
        <v>0</v>
      </c>
      <c r="T2817" s="86">
        <f>IF(S2817=1,INDEX('LAD average need weights (Rx)'!N:N,MATCH(C2817,'LAD average need weights (Rx)'!B:B,0)),SUMPRODUCT(I$2:Q$2,I2817:Q2817)+$T$2)</f>
        <v>1.0313033261527869</v>
      </c>
    </row>
    <row r="2818" spans="2:20" x14ac:dyDescent="0.2">
      <c r="B2818" s="102" t="s">
        <v>3721</v>
      </c>
      <c r="C2818" s="101" t="s">
        <v>7256</v>
      </c>
      <c r="D2818" s="119">
        <v>6468.8714114218092</v>
      </c>
      <c r="E2818" s="119">
        <v>26872.918600844649</v>
      </c>
      <c r="F2818" s="119">
        <v>7476.2861856559666</v>
      </c>
      <c r="G2818" s="118">
        <v>1.1557326943391406</v>
      </c>
      <c r="I2818" s="115">
        <v>0.3127962085308057</v>
      </c>
      <c r="J2818" s="115">
        <v>4.2779916495855809E-2</v>
      </c>
      <c r="K2818" s="116">
        <v>104.029433739678</v>
      </c>
      <c r="L2818" s="115">
        <v>0.13725490196078433</v>
      </c>
      <c r="M2818" s="115">
        <v>0</v>
      </c>
      <c r="N2818" s="117">
        <v>18.977908572552099</v>
      </c>
      <c r="O2818" s="115">
        <v>1.1788774694422786</v>
      </c>
      <c r="P2818" s="115">
        <v>0.14375311644320726</v>
      </c>
      <c r="Q2818" s="115">
        <v>0.94001315225026172</v>
      </c>
      <c r="S2818" s="91">
        <v>0</v>
      </c>
      <c r="T2818" s="86">
        <f>IF(S2818=1,INDEX('LAD average need weights (Rx)'!N:N,MATCH(C2818,'LAD average need weights (Rx)'!B:B,0)),SUMPRODUCT(I$2:Q$2,I2818:Q2818)+$T$2)</f>
        <v>0.98311617982266164</v>
      </c>
    </row>
    <row r="2819" spans="2:20" x14ac:dyDescent="0.2">
      <c r="B2819" s="102" t="s">
        <v>3720</v>
      </c>
      <c r="C2819" s="101" t="s">
        <v>7027</v>
      </c>
      <c r="D2819" s="119">
        <v>7793.359094524546</v>
      </c>
      <c r="E2819" s="119">
        <v>26677.045877069344</v>
      </c>
      <c r="F2819" s="119">
        <v>7421.7926428942183</v>
      </c>
      <c r="G2819" s="118">
        <v>0.95232268305314161</v>
      </c>
      <c r="I2819" s="115">
        <v>0.33333333333333331</v>
      </c>
      <c r="J2819" s="115">
        <v>4.0868629604472982E-2</v>
      </c>
      <c r="K2819" s="116">
        <v>89.350052668539306</v>
      </c>
      <c r="L2819" s="115">
        <v>0.10028382213812677</v>
      </c>
      <c r="M2819" s="115">
        <v>0</v>
      </c>
      <c r="N2819" s="117">
        <v>15.7149515449438</v>
      </c>
      <c r="O2819" s="115">
        <v>1.0480895515974962</v>
      </c>
      <c r="P2819" s="115">
        <v>0.14303236314931186</v>
      </c>
      <c r="Q2819" s="115">
        <v>1.0136663129866208</v>
      </c>
      <c r="S2819" s="91">
        <v>0</v>
      </c>
      <c r="T2819" s="86">
        <f>IF(S2819=1,INDEX('LAD average need weights (Rx)'!N:N,MATCH(C2819,'LAD average need weights (Rx)'!B:B,0)),SUMPRODUCT(I$2:Q$2,I2819:Q2819)+$T$2)</f>
        <v>0.92119894818488501</v>
      </c>
    </row>
    <row r="2820" spans="2:20" x14ac:dyDescent="0.2">
      <c r="B2820" s="102" t="s">
        <v>3719</v>
      </c>
      <c r="C2820" s="101" t="s">
        <v>7257</v>
      </c>
      <c r="D2820" s="119">
        <v>10150.483303327299</v>
      </c>
      <c r="E2820" s="119">
        <v>38087.134391532178</v>
      </c>
      <c r="F2820" s="119">
        <v>10596.181268293063</v>
      </c>
      <c r="G2820" s="118">
        <v>1.0439090387764753</v>
      </c>
      <c r="I2820" s="115">
        <v>0.26169405815423513</v>
      </c>
      <c r="J2820" s="115">
        <v>5.6465276127459857E-2</v>
      </c>
      <c r="K2820" s="116">
        <v>89.552162007986297</v>
      </c>
      <c r="L2820" s="115">
        <v>0.11273885350318472</v>
      </c>
      <c r="M2820" s="115">
        <v>0</v>
      </c>
      <c r="N2820" s="117">
        <v>24.010847005134099</v>
      </c>
      <c r="O2820" s="115">
        <v>1.0648345040975387</v>
      </c>
      <c r="P2820" s="115">
        <v>0.14063349301296493</v>
      </c>
      <c r="Q2820" s="115">
        <v>0.97135786964669413</v>
      </c>
      <c r="S2820" s="91">
        <v>0</v>
      </c>
      <c r="T2820" s="86">
        <f>IF(S2820=1,INDEX('LAD average need weights (Rx)'!N:N,MATCH(C2820,'LAD average need weights (Rx)'!B:B,0)),SUMPRODUCT(I$2:Q$2,I2820:Q2820)+$T$2)</f>
        <v>0.97960764660507704</v>
      </c>
    </row>
    <row r="2821" spans="2:20" x14ac:dyDescent="0.2">
      <c r="B2821" s="102" t="s">
        <v>3718</v>
      </c>
      <c r="C2821" s="101" t="s">
        <v>7149</v>
      </c>
      <c r="D2821" s="119">
        <v>11736.156503838491</v>
      </c>
      <c r="E2821" s="119">
        <v>43393.515691065273</v>
      </c>
      <c r="F2821" s="119">
        <v>12072.463982306697</v>
      </c>
      <c r="G2821" s="118">
        <v>1.0286556743136659</v>
      </c>
      <c r="I2821" s="115">
        <v>0.31313131313131315</v>
      </c>
      <c r="J2821" s="115">
        <v>4.1389535173669507E-2</v>
      </c>
      <c r="K2821" s="116">
        <v>96.0073635882041</v>
      </c>
      <c r="L2821" s="115">
        <v>0.13143124415341439</v>
      </c>
      <c r="M2821" s="115">
        <v>0</v>
      </c>
      <c r="N2821" s="117">
        <v>24.574176584848999</v>
      </c>
      <c r="O2821" s="115">
        <v>1.0706385086792081</v>
      </c>
      <c r="P2821" s="115">
        <v>0.13827119216397735</v>
      </c>
      <c r="Q2821" s="115">
        <v>0.9751321543976228</v>
      </c>
      <c r="S2821" s="91">
        <v>0</v>
      </c>
      <c r="T2821" s="86">
        <f>IF(S2821=1,INDEX('LAD average need weights (Rx)'!N:N,MATCH(C2821,'LAD average need weights (Rx)'!B:B,0)),SUMPRODUCT(I$2:Q$2,I2821:Q2821)+$T$2)</f>
        <v>1.0075881204875345</v>
      </c>
    </row>
    <row r="2822" spans="2:20" x14ac:dyDescent="0.2">
      <c r="B2822" s="102" t="s">
        <v>3717</v>
      </c>
      <c r="C2822" s="101" t="s">
        <v>7027</v>
      </c>
      <c r="D2822" s="119">
        <v>11803.924265634942</v>
      </c>
      <c r="E2822" s="119">
        <v>37840.082322320268</v>
      </c>
      <c r="F2822" s="119">
        <v>10527.449174112244</v>
      </c>
      <c r="G2822" s="118">
        <v>0.89186010831677975</v>
      </c>
      <c r="I2822" s="115">
        <v>0.34024179620034545</v>
      </c>
      <c r="J2822" s="115">
        <v>5.18678951193354E-2</v>
      </c>
      <c r="K2822" s="116">
        <v>87.920373208329593</v>
      </c>
      <c r="L2822" s="115">
        <v>9.3300452116728314E-2</v>
      </c>
      <c r="M2822" s="115">
        <v>0</v>
      </c>
      <c r="N2822" s="117">
        <v>16.568803119084102</v>
      </c>
      <c r="O2822" s="115">
        <v>0.80916584694401339</v>
      </c>
      <c r="P2822" s="115">
        <v>9.5300980551211195E-2</v>
      </c>
      <c r="Q2822" s="115">
        <v>1.0596943349420038</v>
      </c>
      <c r="S2822" s="91">
        <v>0</v>
      </c>
      <c r="T2822" s="86">
        <f>IF(S2822=1,INDEX('LAD average need weights (Rx)'!N:N,MATCH(C2822,'LAD average need weights (Rx)'!B:B,0)),SUMPRODUCT(I$2:Q$2,I2822:Q2822)+$T$2)</f>
        <v>0.90025796639423672</v>
      </c>
    </row>
    <row r="2823" spans="2:20" x14ac:dyDescent="0.2">
      <c r="B2823" s="102" t="s">
        <v>3716</v>
      </c>
      <c r="C2823" s="101" t="s">
        <v>7256</v>
      </c>
      <c r="D2823" s="119">
        <v>11159.915475863756</v>
      </c>
      <c r="E2823" s="119">
        <v>49409.459326459495</v>
      </c>
      <c r="F2823" s="119">
        <v>13746.153281301154</v>
      </c>
      <c r="G2823" s="118">
        <v>1.231743494028321</v>
      </c>
      <c r="I2823" s="115">
        <v>0.32274247491638797</v>
      </c>
      <c r="J2823" s="115">
        <v>1.6605979915558639E-2</v>
      </c>
      <c r="K2823" s="116">
        <v>84.840206085350403</v>
      </c>
      <c r="L2823" s="115">
        <v>0.110832811521603</v>
      </c>
      <c r="M2823" s="115">
        <v>0</v>
      </c>
      <c r="N2823" s="117">
        <v>7.4164684553319704</v>
      </c>
      <c r="O2823" s="115">
        <v>1.1764296182929486</v>
      </c>
      <c r="P2823" s="115">
        <v>7.2545725368028849E-2</v>
      </c>
      <c r="Q2823" s="115">
        <v>0.90666473205521703</v>
      </c>
      <c r="S2823" s="91">
        <v>0</v>
      </c>
      <c r="T2823" s="86">
        <f>IF(S2823=1,INDEX('LAD average need weights (Rx)'!N:N,MATCH(C2823,'LAD average need weights (Rx)'!B:B,0)),SUMPRODUCT(I$2:Q$2,I2823:Q2823)+$T$2)</f>
        <v>0.83118704950717515</v>
      </c>
    </row>
    <row r="2824" spans="2:20" x14ac:dyDescent="0.2">
      <c r="B2824" s="102" t="s">
        <v>3715</v>
      </c>
      <c r="C2824" s="101" t="s">
        <v>7257</v>
      </c>
      <c r="D2824" s="119">
        <v>28445.467849759254</v>
      </c>
      <c r="E2824" s="119">
        <v>119013.70381671232</v>
      </c>
      <c r="F2824" s="119">
        <v>33110.676326786117</v>
      </c>
      <c r="G2824" s="118">
        <v>1.1640053347572676</v>
      </c>
      <c r="I2824" s="115">
        <v>0.31350681536555142</v>
      </c>
      <c r="J2824" s="115">
        <v>2.3923284907232476E-2</v>
      </c>
      <c r="K2824" s="116">
        <v>76.693604350077607</v>
      </c>
      <c r="L2824" s="115">
        <v>8.6924762600438271E-2</v>
      </c>
      <c r="M2824" s="115">
        <v>0</v>
      </c>
      <c r="N2824" s="117">
        <v>13.892074313827001</v>
      </c>
      <c r="O2824" s="115">
        <v>1.0936749976692972</v>
      </c>
      <c r="P2824" s="115">
        <v>0.16489266529608532</v>
      </c>
      <c r="Q2824" s="115">
        <v>0.95062675060770208</v>
      </c>
      <c r="S2824" s="91">
        <v>0</v>
      </c>
      <c r="T2824" s="86">
        <f>IF(S2824=1,INDEX('LAD average need weights (Rx)'!N:N,MATCH(C2824,'LAD average need weights (Rx)'!B:B,0)),SUMPRODUCT(I$2:Q$2,I2824:Q2824)+$T$2)</f>
        <v>0.86905057160754218</v>
      </c>
    </row>
    <row r="2825" spans="2:20" x14ac:dyDescent="0.2">
      <c r="B2825" s="102" t="s">
        <v>3714</v>
      </c>
      <c r="C2825" s="101" t="s">
        <v>7149</v>
      </c>
      <c r="D2825" s="119">
        <v>14431.06323368381</v>
      </c>
      <c r="E2825" s="119">
        <v>63384.431439159511</v>
      </c>
      <c r="F2825" s="119">
        <v>17634.115452548998</v>
      </c>
      <c r="G2825" s="118">
        <v>1.2219553865850221</v>
      </c>
      <c r="I2825" s="115">
        <v>0.31611111111111112</v>
      </c>
      <c r="J2825" s="115">
        <v>4.145260048383799E-2</v>
      </c>
      <c r="K2825" s="116">
        <v>89.5046725761012</v>
      </c>
      <c r="L2825" s="115">
        <v>0.10981025433992733</v>
      </c>
      <c r="M2825" s="115">
        <v>0</v>
      </c>
      <c r="N2825" s="117">
        <v>20.492556448842201</v>
      </c>
      <c r="O2825" s="115">
        <v>1.1374127301042947</v>
      </c>
      <c r="P2825" s="115">
        <v>0.13421502626055873</v>
      </c>
      <c r="Q2825" s="115">
        <v>0.94201376993429886</v>
      </c>
      <c r="S2825" s="91">
        <v>0</v>
      </c>
      <c r="T2825" s="86">
        <f>IF(S2825=1,INDEX('LAD average need weights (Rx)'!N:N,MATCH(C2825,'LAD average need weights (Rx)'!B:B,0)),SUMPRODUCT(I$2:Q$2,I2825:Q2825)+$T$2)</f>
        <v>0.95800733470897281</v>
      </c>
    </row>
    <row r="2826" spans="2:20" x14ac:dyDescent="0.2">
      <c r="B2826" s="102" t="s">
        <v>3713</v>
      </c>
      <c r="C2826" s="101" t="s">
        <v>7258</v>
      </c>
      <c r="D2826" s="119">
        <v>8382.3023675634195</v>
      </c>
      <c r="E2826" s="119">
        <v>37869.129543843905</v>
      </c>
      <c r="F2826" s="119">
        <v>10535.530370808237</v>
      </c>
      <c r="G2826" s="118">
        <v>1.2568778730265158</v>
      </c>
      <c r="I2826" s="115">
        <v>0.35073891625615766</v>
      </c>
      <c r="J2826" s="115">
        <v>2.6017890796845758E-2</v>
      </c>
      <c r="K2826" s="116">
        <v>95.0270142768467</v>
      </c>
      <c r="L2826" s="115">
        <v>9.6689895470383272E-2</v>
      </c>
      <c r="M2826" s="115">
        <v>0</v>
      </c>
      <c r="N2826" s="117">
        <v>15.481218001241499</v>
      </c>
      <c r="O2826" s="115">
        <v>1.1897396492655332</v>
      </c>
      <c r="P2826" s="115">
        <v>0.10565456408610445</v>
      </c>
      <c r="Q2826" s="115">
        <v>0.91774579225613984</v>
      </c>
      <c r="S2826" s="91">
        <v>0</v>
      </c>
      <c r="T2826" s="86">
        <f>IF(S2826=1,INDEX('LAD average need weights (Rx)'!N:N,MATCH(C2826,'LAD average need weights (Rx)'!B:B,0)),SUMPRODUCT(I$2:Q$2,I2826:Q2826)+$T$2)</f>
        <v>0.91540616002648345</v>
      </c>
    </row>
    <row r="2827" spans="2:20" x14ac:dyDescent="0.2">
      <c r="B2827" s="102" t="s">
        <v>3712</v>
      </c>
      <c r="C2827" s="101" t="s">
        <v>7256</v>
      </c>
      <c r="D2827" s="119">
        <v>9899.0923026271903</v>
      </c>
      <c r="E2827" s="119">
        <v>42327.160324587116</v>
      </c>
      <c r="F2827" s="119">
        <v>11775.794386651012</v>
      </c>
      <c r="G2827" s="118">
        <v>1.1895832493172884</v>
      </c>
      <c r="I2827" s="115">
        <v>0.3188097768331562</v>
      </c>
      <c r="J2827" s="115">
        <v>1.1254417491189054E-2</v>
      </c>
      <c r="K2827" s="116">
        <v>81.661407204550301</v>
      </c>
      <c r="L2827" s="115">
        <v>6.6894197952218432E-2</v>
      </c>
      <c r="M2827" s="115">
        <v>0</v>
      </c>
      <c r="N2827" s="117">
        <v>9.4190289656625197</v>
      </c>
      <c r="O2827" s="115">
        <v>1.1517221470267387</v>
      </c>
      <c r="P2827" s="115">
        <v>6.8115136340730437E-2</v>
      </c>
      <c r="Q2827" s="115">
        <v>0.93495179809846574</v>
      </c>
      <c r="S2827" s="91">
        <v>0</v>
      </c>
      <c r="T2827" s="86">
        <f>IF(S2827=1,INDEX('LAD average need weights (Rx)'!N:N,MATCH(C2827,'LAD average need weights (Rx)'!B:B,0)),SUMPRODUCT(I$2:Q$2,I2827:Q2827)+$T$2)</f>
        <v>0.81661830844605543</v>
      </c>
    </row>
    <row r="2828" spans="2:20" x14ac:dyDescent="0.2">
      <c r="B2828" s="102" t="s">
        <v>3711</v>
      </c>
      <c r="C2828" s="101" t="s">
        <v>7027</v>
      </c>
      <c r="D2828" s="119">
        <v>12562.088994448812</v>
      </c>
      <c r="E2828" s="119">
        <v>38666.072240425128</v>
      </c>
      <c r="F2828" s="119">
        <v>10757.246953279571</v>
      </c>
      <c r="G2828" s="118">
        <v>0.85632628124456045</v>
      </c>
      <c r="I2828" s="115">
        <v>0.25409836065573771</v>
      </c>
      <c r="J2828" s="115">
        <v>7.9683383909562547E-2</v>
      </c>
      <c r="K2828" s="116">
        <v>101.550242438236</v>
      </c>
      <c r="L2828" s="115">
        <v>8.1454340473506207E-2</v>
      </c>
      <c r="M2828" s="115">
        <v>0</v>
      </c>
      <c r="N2828" s="117">
        <v>26.781573616562799</v>
      </c>
      <c r="O2828" s="115">
        <v>0.73740892712173223</v>
      </c>
      <c r="P2828" s="115">
        <v>0.2087390258807737</v>
      </c>
      <c r="Q2828" s="115">
        <v>1.1256428629040389</v>
      </c>
      <c r="S2828" s="91">
        <v>0</v>
      </c>
      <c r="T2828" s="86">
        <f>IF(S2828=1,INDEX('LAD average need weights (Rx)'!N:N,MATCH(C2828,'LAD average need weights (Rx)'!B:B,0)),SUMPRODUCT(I$2:Q$2,I2828:Q2828)+$T$2)</f>
        <v>0.99792972158939497</v>
      </c>
    </row>
    <row r="2829" spans="2:20" x14ac:dyDescent="0.2">
      <c r="B2829" s="102" t="s">
        <v>3710</v>
      </c>
      <c r="C2829" s="101" t="s">
        <v>7257</v>
      </c>
      <c r="D2829" s="119">
        <v>18228.619101325403</v>
      </c>
      <c r="E2829" s="119">
        <v>90785.523028499345</v>
      </c>
      <c r="F2829" s="119">
        <v>25257.344085215504</v>
      </c>
      <c r="G2829" s="118">
        <v>1.3855873527676621</v>
      </c>
      <c r="I2829" s="115">
        <v>0.36534653465346534</v>
      </c>
      <c r="J2829" s="115">
        <v>2.9475932848526138E-2</v>
      </c>
      <c r="K2829" s="116">
        <v>84.775877696190904</v>
      </c>
      <c r="L2829" s="115">
        <v>0.10337640683618174</v>
      </c>
      <c r="M2829" s="115">
        <v>0</v>
      </c>
      <c r="N2829" s="117">
        <v>13.2513372533272</v>
      </c>
      <c r="O2829" s="115">
        <v>1.3970207067872755</v>
      </c>
      <c r="P2829" s="115">
        <v>8.154516431373332E-2</v>
      </c>
      <c r="Q2829" s="115">
        <v>0.84900928564707578</v>
      </c>
      <c r="S2829" s="91">
        <v>0</v>
      </c>
      <c r="T2829" s="86">
        <f>IF(S2829=1,INDEX('LAD average need weights (Rx)'!N:N,MATCH(C2829,'LAD average need weights (Rx)'!B:B,0)),SUMPRODUCT(I$2:Q$2,I2829:Q2829)+$T$2)</f>
        <v>0.9079821610101062</v>
      </c>
    </row>
    <row r="2830" spans="2:20" x14ac:dyDescent="0.2">
      <c r="B2830" s="102" t="s">
        <v>3709</v>
      </c>
      <c r="C2830" s="101" t="s">
        <v>7256</v>
      </c>
      <c r="D2830" s="119">
        <v>8942.2501612457309</v>
      </c>
      <c r="E2830" s="119">
        <v>39250.512231872912</v>
      </c>
      <c r="F2830" s="119">
        <v>10919.84338351133</v>
      </c>
      <c r="G2830" s="118">
        <v>1.2211516325987131</v>
      </c>
      <c r="I2830" s="115">
        <v>0.32096288866599798</v>
      </c>
      <c r="J2830" s="115">
        <v>2.1810720911022156E-2</v>
      </c>
      <c r="K2830" s="116">
        <v>70.882188670677706</v>
      </c>
      <c r="L2830" s="115">
        <v>9.5380029806259314E-2</v>
      </c>
      <c r="M2830" s="115">
        <v>0</v>
      </c>
      <c r="N2830" s="117">
        <v>9.5963774548756895</v>
      </c>
      <c r="O2830" s="115">
        <v>1.1251346269055276</v>
      </c>
      <c r="P2830" s="115">
        <v>0.10590617607026064</v>
      </c>
      <c r="Q2830" s="115">
        <v>0.92545743170223271</v>
      </c>
      <c r="S2830" s="91">
        <v>0</v>
      </c>
      <c r="T2830" s="86">
        <f>IF(S2830=1,INDEX('LAD average need weights (Rx)'!N:N,MATCH(C2830,'LAD average need weights (Rx)'!B:B,0)),SUMPRODUCT(I$2:Q$2,I2830:Q2830)+$T$2)</f>
        <v>0.82759566716995336</v>
      </c>
    </row>
    <row r="2831" spans="2:20" x14ac:dyDescent="0.2">
      <c r="B2831" s="102" t="s">
        <v>3708</v>
      </c>
      <c r="C2831" s="101" t="s">
        <v>7255</v>
      </c>
      <c r="D2831" s="119">
        <v>11933.859519173824</v>
      </c>
      <c r="E2831" s="119">
        <v>50519.368185698535</v>
      </c>
      <c r="F2831" s="119">
        <v>14054.939847990088</v>
      </c>
      <c r="G2831" s="118">
        <v>1.1777363245652741</v>
      </c>
      <c r="I2831" s="115">
        <v>0.2723404255319149</v>
      </c>
      <c r="J2831" s="115">
        <v>4.5142907213313078E-2</v>
      </c>
      <c r="K2831" s="116">
        <v>100.042222651347</v>
      </c>
      <c r="L2831" s="115">
        <v>0.10775370581527936</v>
      </c>
      <c r="M2831" s="115">
        <v>0</v>
      </c>
      <c r="N2831" s="117">
        <v>26.472461813266399</v>
      </c>
      <c r="O2831" s="115">
        <v>1.1149636359844621</v>
      </c>
      <c r="P2831" s="115">
        <v>0.12149261957901066</v>
      </c>
      <c r="Q2831" s="115">
        <v>0.95628675429681276</v>
      </c>
      <c r="S2831" s="91">
        <v>0</v>
      </c>
      <c r="T2831" s="86">
        <f>IF(S2831=1,INDEX('LAD average need weights (Rx)'!N:N,MATCH(C2831,'LAD average need weights (Rx)'!B:B,0)),SUMPRODUCT(I$2:Q$2,I2831:Q2831)+$T$2)</f>
        <v>1.0058908436260099</v>
      </c>
    </row>
    <row r="2832" spans="2:20" x14ac:dyDescent="0.2">
      <c r="B2832" s="102" t="s">
        <v>3707</v>
      </c>
      <c r="C2832" s="101" t="s">
        <v>7149</v>
      </c>
      <c r="D2832" s="119">
        <v>26843.875990150034</v>
      </c>
      <c r="E2832" s="119">
        <v>108869.79327568114</v>
      </c>
      <c r="F2832" s="119">
        <v>30288.54973261492</v>
      </c>
      <c r="G2832" s="118">
        <v>1.128322517349166</v>
      </c>
      <c r="I2832" s="115">
        <v>0.3401639344262295</v>
      </c>
      <c r="J2832" s="115">
        <v>3.1658586860210801E-2</v>
      </c>
      <c r="K2832" s="116">
        <v>94.614582313191704</v>
      </c>
      <c r="L2832" s="115">
        <v>9.8280098280098274E-2</v>
      </c>
      <c r="M2832" s="115">
        <v>0</v>
      </c>
      <c r="N2832" s="117">
        <v>13.811414552933099</v>
      </c>
      <c r="O2832" s="115">
        <v>1.2282163142870166</v>
      </c>
      <c r="P2832" s="115">
        <v>0.11955923997035889</v>
      </c>
      <c r="Q2832" s="115">
        <v>0.91490891953844766</v>
      </c>
      <c r="S2832" s="91">
        <v>0</v>
      </c>
      <c r="T2832" s="86">
        <f>IF(S2832=1,INDEX('LAD average need weights (Rx)'!N:N,MATCH(C2832,'LAD average need weights (Rx)'!B:B,0)),SUMPRODUCT(I$2:Q$2,I2832:Q2832)+$T$2)</f>
        <v>0.90905152070641337</v>
      </c>
    </row>
    <row r="2833" spans="2:20" x14ac:dyDescent="0.2">
      <c r="B2833" s="102" t="s">
        <v>3706</v>
      </c>
      <c r="C2833" s="101" t="s">
        <v>7027</v>
      </c>
      <c r="D2833" s="119">
        <v>28557.503964761552</v>
      </c>
      <c r="E2833" s="119">
        <v>91859.989363877539</v>
      </c>
      <c r="F2833" s="119">
        <v>25556.270224927321</v>
      </c>
      <c r="G2833" s="118">
        <v>0.89490560016948273</v>
      </c>
      <c r="I2833" s="115">
        <v>0.40218238503507403</v>
      </c>
      <c r="J2833" s="115">
        <v>5.3125371863345039E-2</v>
      </c>
      <c r="K2833" s="116">
        <v>97.735438249330699</v>
      </c>
      <c r="L2833" s="115">
        <v>9.8203298055623917E-2</v>
      </c>
      <c r="M2833" s="115">
        <v>0</v>
      </c>
      <c r="N2833" s="117">
        <v>18.921736584798101</v>
      </c>
      <c r="O2833" s="115">
        <v>0.90487924037860656</v>
      </c>
      <c r="P2833" s="115">
        <v>5.6258382909912419E-2</v>
      </c>
      <c r="Q2833" s="115">
        <v>0.98204864966067107</v>
      </c>
      <c r="S2833" s="91">
        <v>0</v>
      </c>
      <c r="T2833" s="86">
        <f>IF(S2833=1,INDEX('LAD average need weights (Rx)'!N:N,MATCH(C2833,'LAD average need weights (Rx)'!B:B,0)),SUMPRODUCT(I$2:Q$2,I2833:Q2833)+$T$2)</f>
        <v>0.93864399307182922</v>
      </c>
    </row>
    <row r="2834" spans="2:20" x14ac:dyDescent="0.2">
      <c r="B2834" s="102" t="s">
        <v>3705</v>
      </c>
      <c r="C2834" s="101" t="s">
        <v>7027</v>
      </c>
      <c r="D2834" s="119">
        <v>9267.5995052275466</v>
      </c>
      <c r="E2834" s="119">
        <v>36775.095520403665</v>
      </c>
      <c r="F2834" s="119">
        <v>10231.160325351888</v>
      </c>
      <c r="G2834" s="118">
        <v>1.1039709171270109</v>
      </c>
      <c r="I2834" s="115">
        <v>0.35383064516129031</v>
      </c>
      <c r="J2834" s="115">
        <v>3.324962407841054E-2</v>
      </c>
      <c r="K2834" s="116">
        <v>83.465202108963098</v>
      </c>
      <c r="L2834" s="115">
        <v>8.5497150094996838E-2</v>
      </c>
      <c r="M2834" s="115">
        <v>0</v>
      </c>
      <c r="N2834" s="117">
        <v>11.844218914762701</v>
      </c>
      <c r="O2834" s="115">
        <v>1.0958525645596788</v>
      </c>
      <c r="P2834" s="115">
        <v>8.7615135363129301E-2</v>
      </c>
      <c r="Q2834" s="115">
        <v>0.97883865756651711</v>
      </c>
      <c r="S2834" s="91">
        <v>0</v>
      </c>
      <c r="T2834" s="86">
        <f>IF(S2834=1,INDEX('LAD average need weights (Rx)'!N:N,MATCH(C2834,'LAD average need weights (Rx)'!B:B,0)),SUMPRODUCT(I$2:Q$2,I2834:Q2834)+$T$2)</f>
        <v>0.87009013415179437</v>
      </c>
    </row>
    <row r="2835" spans="2:20" x14ac:dyDescent="0.2">
      <c r="B2835" s="102" t="s">
        <v>3704</v>
      </c>
      <c r="C2835" s="101" t="s">
        <v>7256</v>
      </c>
      <c r="D2835" s="119">
        <v>8652.3941964263595</v>
      </c>
      <c r="E2835" s="119">
        <v>35327.481785524469</v>
      </c>
      <c r="F2835" s="119">
        <v>9828.4212433415323</v>
      </c>
      <c r="G2835" s="118">
        <v>1.1359192635260307</v>
      </c>
      <c r="I2835" s="115">
        <v>0.33779761904761907</v>
      </c>
      <c r="J2835" s="115">
        <v>2.4824396030765243E-2</v>
      </c>
      <c r="K2835" s="116">
        <v>93.748014784785994</v>
      </c>
      <c r="L2835" s="115">
        <v>0.10066666666666667</v>
      </c>
      <c r="M2835" s="115">
        <v>0</v>
      </c>
      <c r="N2835" s="117">
        <v>10.383269226183399</v>
      </c>
      <c r="O2835" s="115">
        <v>1.0747602352294938</v>
      </c>
      <c r="P2835" s="115">
        <v>9.641439762008451E-2</v>
      </c>
      <c r="Q2835" s="115">
        <v>0.96056510246287086</v>
      </c>
      <c r="S2835" s="91">
        <v>0</v>
      </c>
      <c r="T2835" s="86">
        <f>IF(S2835=1,INDEX('LAD average need weights (Rx)'!N:N,MATCH(C2835,'LAD average need weights (Rx)'!B:B,0)),SUMPRODUCT(I$2:Q$2,I2835:Q2835)+$T$2)</f>
        <v>0.86446175543958115</v>
      </c>
    </row>
    <row r="2836" spans="2:20" x14ac:dyDescent="0.2">
      <c r="B2836" s="102" t="s">
        <v>3703</v>
      </c>
      <c r="C2836" s="101" t="s">
        <v>7027</v>
      </c>
      <c r="D2836" s="119">
        <v>18022.99460690032</v>
      </c>
      <c r="E2836" s="119">
        <v>53518.117235882914</v>
      </c>
      <c r="F2836" s="119">
        <v>14889.21864111819</v>
      </c>
      <c r="G2836" s="118">
        <v>0.82612345871854576</v>
      </c>
      <c r="I2836" s="115">
        <v>0.29151291512915128</v>
      </c>
      <c r="J2836" s="115">
        <v>6.7633252494843268E-2</v>
      </c>
      <c r="K2836" s="116">
        <v>98.006068147013806</v>
      </c>
      <c r="L2836" s="115">
        <v>5.4784514243973702E-2</v>
      </c>
      <c r="M2836" s="115">
        <v>0</v>
      </c>
      <c r="N2836" s="117">
        <v>22.395357899438501</v>
      </c>
      <c r="O2836" s="115">
        <v>0.84654733392170756</v>
      </c>
      <c r="P2836" s="115">
        <v>0.17822994775897244</v>
      </c>
      <c r="Q2836" s="115">
        <v>1.0858367392337656</v>
      </c>
      <c r="S2836" s="91">
        <v>0</v>
      </c>
      <c r="T2836" s="86">
        <f>IF(S2836=1,INDEX('LAD average need weights (Rx)'!N:N,MATCH(C2836,'LAD average need weights (Rx)'!B:B,0)),SUMPRODUCT(I$2:Q$2,I2836:Q2836)+$T$2)</f>
        <v>0.94973287491006753</v>
      </c>
    </row>
    <row r="2837" spans="2:20" x14ac:dyDescent="0.2">
      <c r="B2837" s="102" t="s">
        <v>3702</v>
      </c>
      <c r="C2837" s="101" t="s">
        <v>7258</v>
      </c>
      <c r="D2837" s="119">
        <v>17540.354752425534</v>
      </c>
      <c r="E2837" s="119">
        <v>96008.803208506841</v>
      </c>
      <c r="F2837" s="119">
        <v>26710.507324893282</v>
      </c>
      <c r="G2837" s="118">
        <v>1.5228031417779433</v>
      </c>
      <c r="I2837" s="115">
        <v>0.35310054184226369</v>
      </c>
      <c r="J2837" s="115">
        <v>3.2823517318406242E-2</v>
      </c>
      <c r="K2837" s="116">
        <v>90.954790052996302</v>
      </c>
      <c r="L2837" s="115">
        <v>8.7578706353749286E-2</v>
      </c>
      <c r="M2837" s="115">
        <v>0</v>
      </c>
      <c r="N2837" s="117">
        <v>16.438735561897001</v>
      </c>
      <c r="O2837" s="115">
        <v>1.5187309085306071</v>
      </c>
      <c r="P2837" s="115">
        <v>6.6966205007212301E-2</v>
      </c>
      <c r="Q2837" s="115">
        <v>0.76361979541374625</v>
      </c>
      <c r="S2837" s="91">
        <v>0</v>
      </c>
      <c r="T2837" s="86">
        <f>IF(S2837=1,INDEX('LAD average need weights (Rx)'!N:N,MATCH(C2837,'LAD average need weights (Rx)'!B:B,0)),SUMPRODUCT(I$2:Q$2,I2837:Q2837)+$T$2)</f>
        <v>0.92626418029036017</v>
      </c>
    </row>
    <row r="2838" spans="2:20" x14ac:dyDescent="0.2">
      <c r="B2838" s="102" t="s">
        <v>3701</v>
      </c>
      <c r="C2838" s="101" t="s">
        <v>7256</v>
      </c>
      <c r="D2838" s="119">
        <v>3608.0216507176528</v>
      </c>
      <c r="E2838" s="119">
        <v>15563.550302151161</v>
      </c>
      <c r="F2838" s="119">
        <v>4329.9188246741915</v>
      </c>
      <c r="G2838" s="118">
        <v>1.2000811646495939</v>
      </c>
      <c r="I2838" s="115">
        <v>0.30538922155688625</v>
      </c>
      <c r="J2838" s="115">
        <v>1.7708504004597059E-2</v>
      </c>
      <c r="K2838" s="116">
        <v>76.6958041958042</v>
      </c>
      <c r="L2838" s="115">
        <v>0.10379241516966067</v>
      </c>
      <c r="M2838" s="115">
        <v>0</v>
      </c>
      <c r="N2838" s="117">
        <v>7.7810419580419596</v>
      </c>
      <c r="O2838" s="115">
        <v>1.3244111158234029</v>
      </c>
      <c r="P2838" s="115">
        <v>6.385597129494909E-2</v>
      </c>
      <c r="Q2838" s="115">
        <v>0.95182623657234033</v>
      </c>
      <c r="S2838" s="91">
        <v>0</v>
      </c>
      <c r="T2838" s="86">
        <f>IF(S2838=1,INDEX('LAD average need weights (Rx)'!N:N,MATCH(C2838,'LAD average need weights (Rx)'!B:B,0)),SUMPRODUCT(I$2:Q$2,I2838:Q2838)+$T$2)</f>
        <v>0.84818908669264614</v>
      </c>
    </row>
    <row r="2839" spans="2:20" x14ac:dyDescent="0.2">
      <c r="B2839" s="102" t="s">
        <v>3700</v>
      </c>
      <c r="C2839" s="101" t="s">
        <v>7258</v>
      </c>
      <c r="D2839" s="119">
        <v>14516.420823263466</v>
      </c>
      <c r="E2839" s="119">
        <v>67128.473383589706</v>
      </c>
      <c r="F2839" s="119">
        <v>18675.74139141446</v>
      </c>
      <c r="G2839" s="118">
        <v>1.2865252129840039</v>
      </c>
      <c r="I2839" s="115">
        <v>0.33542188805346701</v>
      </c>
      <c r="J2839" s="115">
        <v>3.8463502620254851E-2</v>
      </c>
      <c r="K2839" s="116">
        <v>97.029841389254599</v>
      </c>
      <c r="L2839" s="115">
        <v>0.12484897301651228</v>
      </c>
      <c r="M2839" s="115">
        <v>0</v>
      </c>
      <c r="N2839" s="117">
        <v>24.230183374083101</v>
      </c>
      <c r="O2839" s="115">
        <v>1.2938240936680518</v>
      </c>
      <c r="P2839" s="115">
        <v>0.14029340646089319</v>
      </c>
      <c r="Q2839" s="115">
        <v>0.8674461295215008</v>
      </c>
      <c r="S2839" s="91">
        <v>0</v>
      </c>
      <c r="T2839" s="86">
        <f>IF(S2839=1,INDEX('LAD average need weights (Rx)'!N:N,MATCH(C2839,'LAD average need weights (Rx)'!B:B,0)),SUMPRODUCT(I$2:Q$2,I2839:Q2839)+$T$2)</f>
        <v>1.0138737548085128</v>
      </c>
    </row>
    <row r="2840" spans="2:20" x14ac:dyDescent="0.2">
      <c r="B2840" s="102" t="s">
        <v>3699</v>
      </c>
      <c r="C2840" s="101" t="s">
        <v>7027</v>
      </c>
      <c r="D2840" s="119">
        <v>13892.682314416252</v>
      </c>
      <c r="E2840" s="119">
        <v>50974.40576238728</v>
      </c>
      <c r="F2840" s="119">
        <v>14181.535369640851</v>
      </c>
      <c r="G2840" s="118">
        <v>1.0207917411978003</v>
      </c>
      <c r="I2840" s="115">
        <v>0.33290488431876608</v>
      </c>
      <c r="J2840" s="115">
        <v>4.3265536677204279E-2</v>
      </c>
      <c r="K2840" s="116">
        <v>85.502321141479101</v>
      </c>
      <c r="L2840" s="115">
        <v>9.2685370741482961E-2</v>
      </c>
      <c r="M2840" s="115">
        <v>0</v>
      </c>
      <c r="N2840" s="117">
        <v>13.6159058480707</v>
      </c>
      <c r="O2840" s="115">
        <v>0.9215010671613546</v>
      </c>
      <c r="P2840" s="115">
        <v>7.7937621207892827E-2</v>
      </c>
      <c r="Q2840" s="115">
        <v>1.0290393674541207</v>
      </c>
      <c r="S2840" s="91">
        <v>0</v>
      </c>
      <c r="T2840" s="86">
        <f>IF(S2840=1,INDEX('LAD average need weights (Rx)'!N:N,MATCH(C2840,'LAD average need weights (Rx)'!B:B,0)),SUMPRODUCT(I$2:Q$2,I2840:Q2840)+$T$2)</f>
        <v>0.87582452382079934</v>
      </c>
    </row>
    <row r="2841" spans="2:20" x14ac:dyDescent="0.2">
      <c r="B2841" s="102" t="s">
        <v>3698</v>
      </c>
      <c r="C2841" s="101" t="s">
        <v>7256</v>
      </c>
      <c r="D2841" s="119">
        <v>7300.8894799264381</v>
      </c>
      <c r="E2841" s="119">
        <v>29797.006555042688</v>
      </c>
      <c r="F2841" s="119">
        <v>8289.7935944465662</v>
      </c>
      <c r="G2841" s="118">
        <v>1.1354498129630763</v>
      </c>
      <c r="I2841" s="115">
        <v>0.29346092503987242</v>
      </c>
      <c r="J2841" s="115">
        <v>2.0830393487420617E-2</v>
      </c>
      <c r="K2841" s="116">
        <v>74.414474053296004</v>
      </c>
      <c r="L2841" s="115">
        <v>9.8684210526315791E-2</v>
      </c>
      <c r="M2841" s="115">
        <v>0</v>
      </c>
      <c r="N2841" s="117">
        <v>8.0966949509116404</v>
      </c>
      <c r="O2841" s="115">
        <v>1.1314204405623431</v>
      </c>
      <c r="P2841" s="115">
        <v>0.10380666865713292</v>
      </c>
      <c r="Q2841" s="115">
        <v>0.93574617868511467</v>
      </c>
      <c r="S2841" s="91">
        <v>0</v>
      </c>
      <c r="T2841" s="86">
        <f>IF(S2841=1,INDEX('LAD average need weights (Rx)'!N:N,MATCH(C2841,'LAD average need weights (Rx)'!B:B,0)),SUMPRODUCT(I$2:Q$2,I2841:Q2841)+$T$2)</f>
        <v>0.81756764043520636</v>
      </c>
    </row>
    <row r="2842" spans="2:20" x14ac:dyDescent="0.2">
      <c r="B2842" s="102" t="s">
        <v>3697</v>
      </c>
      <c r="C2842" s="101" t="s">
        <v>7027</v>
      </c>
      <c r="D2842" s="119">
        <v>6575.2312489457736</v>
      </c>
      <c r="E2842" s="119">
        <v>21059.99023666227</v>
      </c>
      <c r="F2842" s="119">
        <v>5859.0775499710253</v>
      </c>
      <c r="G2842" s="118">
        <v>0.89108311603647838</v>
      </c>
      <c r="I2842" s="115">
        <v>0.23831775700934579</v>
      </c>
      <c r="J2842" s="115">
        <v>4.5226253342610961E-2</v>
      </c>
      <c r="K2842" s="116">
        <v>99.221518397764299</v>
      </c>
      <c r="L2842" s="115">
        <v>7.8840579710144923E-2</v>
      </c>
      <c r="M2842" s="115">
        <v>0</v>
      </c>
      <c r="N2842" s="117">
        <v>22.640291569632002</v>
      </c>
      <c r="O2842" s="115">
        <v>0.79950115539568389</v>
      </c>
      <c r="P2842" s="115">
        <v>6.7168811498387646E-2</v>
      </c>
      <c r="Q2842" s="115">
        <v>1.0343866567494702</v>
      </c>
      <c r="S2842" s="91">
        <v>0</v>
      </c>
      <c r="T2842" s="86">
        <f>IF(S2842=1,INDEX('LAD average need weights (Rx)'!N:N,MATCH(C2842,'LAD average need weights (Rx)'!B:B,0)),SUMPRODUCT(I$2:Q$2,I2842:Q2842)+$T$2)</f>
        <v>0.91656271870713879</v>
      </c>
    </row>
    <row r="2843" spans="2:20" x14ac:dyDescent="0.2">
      <c r="B2843" s="102" t="s">
        <v>3696</v>
      </c>
      <c r="C2843" s="101" t="s">
        <v>7027</v>
      </c>
      <c r="D2843" s="119">
        <v>11858.102632865861</v>
      </c>
      <c r="E2843" s="119">
        <v>43773.304864000165</v>
      </c>
      <c r="F2843" s="119">
        <v>12178.124725348787</v>
      </c>
      <c r="G2843" s="118">
        <v>1.0269876305165342</v>
      </c>
      <c r="I2843" s="115">
        <v>0.29559748427672955</v>
      </c>
      <c r="J2843" s="115">
        <v>5.9787713594032649E-2</v>
      </c>
      <c r="K2843" s="116">
        <v>100.747254837109</v>
      </c>
      <c r="L2843" s="115">
        <v>9.8503740648379051E-2</v>
      </c>
      <c r="M2843" s="115">
        <v>0</v>
      </c>
      <c r="N2843" s="117">
        <v>25.0713959814784</v>
      </c>
      <c r="O2843" s="115">
        <v>0.96753734574296968</v>
      </c>
      <c r="P2843" s="115">
        <v>0.18738335246295848</v>
      </c>
      <c r="Q2843" s="115">
        <v>1.0155226546187979</v>
      </c>
      <c r="S2843" s="91">
        <v>0</v>
      </c>
      <c r="T2843" s="86">
        <f>IF(S2843=1,INDEX('LAD average need weights (Rx)'!N:N,MATCH(C2843,'LAD average need weights (Rx)'!B:B,0)),SUMPRODUCT(I$2:Q$2,I2843:Q2843)+$T$2)</f>
        <v>1.0002355232356788</v>
      </c>
    </row>
    <row r="2844" spans="2:20" x14ac:dyDescent="0.2">
      <c r="B2844" s="102" t="s">
        <v>3695</v>
      </c>
      <c r="C2844" s="101" t="s">
        <v>7027</v>
      </c>
      <c r="D2844" s="119">
        <v>7045.6086528346186</v>
      </c>
      <c r="E2844" s="119">
        <v>23883.909754480133</v>
      </c>
      <c r="F2844" s="119">
        <v>6644.7172043032633</v>
      </c>
      <c r="G2844" s="118">
        <v>0.94310052285261869</v>
      </c>
      <c r="I2844" s="115">
        <v>0.40512820512820513</v>
      </c>
      <c r="J2844" s="115">
        <v>5.1019543791341056E-2</v>
      </c>
      <c r="K2844" s="116">
        <v>93.047064921601603</v>
      </c>
      <c r="L2844" s="115">
        <v>9.0168386746333512E-2</v>
      </c>
      <c r="M2844" s="115">
        <v>0</v>
      </c>
      <c r="N2844" s="117">
        <v>20.7266597123234</v>
      </c>
      <c r="O2844" s="115">
        <v>0.80281686419144338</v>
      </c>
      <c r="P2844" s="115">
        <v>6.2857687957340494E-2</v>
      </c>
      <c r="Q2844" s="115">
        <v>1.0337536875491178</v>
      </c>
      <c r="S2844" s="91">
        <v>0</v>
      </c>
      <c r="T2844" s="86">
        <f>IF(S2844=1,INDEX('LAD average need weights (Rx)'!N:N,MATCH(C2844,'LAD average need weights (Rx)'!B:B,0)),SUMPRODUCT(I$2:Q$2,I2844:Q2844)+$T$2)</f>
        <v>0.94072728196043376</v>
      </c>
    </row>
    <row r="2845" spans="2:20" x14ac:dyDescent="0.2">
      <c r="B2845" s="102" t="s">
        <v>3694</v>
      </c>
      <c r="C2845" s="101" t="s">
        <v>7255</v>
      </c>
      <c r="D2845" s="119">
        <v>8559.4827289701807</v>
      </c>
      <c r="E2845" s="119">
        <v>37056.993821963915</v>
      </c>
      <c r="F2845" s="119">
        <v>10309.586952880485</v>
      </c>
      <c r="G2845" s="118">
        <v>1.2044637835399739</v>
      </c>
      <c r="I2845" s="115">
        <v>0.3146067415730337</v>
      </c>
      <c r="J2845" s="115">
        <v>5.980136962620506E-2</v>
      </c>
      <c r="K2845" s="116">
        <v>120.452332845939</v>
      </c>
      <c r="L2845" s="115">
        <v>0.12527798369162343</v>
      </c>
      <c r="M2845" s="115">
        <v>0</v>
      </c>
      <c r="N2845" s="117">
        <v>36.923146218264002</v>
      </c>
      <c r="O2845" s="115">
        <v>1.0282732186678911</v>
      </c>
      <c r="P2845" s="115">
        <v>0.11886252729059194</v>
      </c>
      <c r="Q2845" s="115">
        <v>0.9693524975339215</v>
      </c>
      <c r="S2845" s="91">
        <v>0</v>
      </c>
      <c r="T2845" s="86">
        <f>IF(S2845=1,INDEX('LAD average need weights (Rx)'!N:N,MATCH(C2845,'LAD average need weights (Rx)'!B:B,0)),SUMPRODUCT(I$2:Q$2,I2845:Q2845)+$T$2)</f>
        <v>1.1265444227692436</v>
      </c>
    </row>
    <row r="2846" spans="2:20" x14ac:dyDescent="0.2">
      <c r="B2846" s="102" t="s">
        <v>3693</v>
      </c>
      <c r="C2846" s="101" t="s">
        <v>7256</v>
      </c>
      <c r="D2846" s="119">
        <v>6942.6499518633582</v>
      </c>
      <c r="E2846" s="119">
        <v>28692.073724799313</v>
      </c>
      <c r="F2846" s="119">
        <v>7982.3914035075195</v>
      </c>
      <c r="G2846" s="118">
        <v>1.1497614684383017</v>
      </c>
      <c r="I2846" s="115">
        <v>0.29830508474576273</v>
      </c>
      <c r="J2846" s="115">
        <v>3.7697262337790576E-2</v>
      </c>
      <c r="K2846" s="116">
        <v>88.707008042015502</v>
      </c>
      <c r="L2846" s="115">
        <v>0.11627906976744186</v>
      </c>
      <c r="M2846" s="115">
        <v>0</v>
      </c>
      <c r="N2846" s="117">
        <v>17.743734613490901</v>
      </c>
      <c r="O2846" s="115">
        <v>1.2587193292507259</v>
      </c>
      <c r="P2846" s="115">
        <v>0.13919048824177757</v>
      </c>
      <c r="Q2846" s="115">
        <v>0.90976658663068788</v>
      </c>
      <c r="S2846" s="91">
        <v>0</v>
      </c>
      <c r="T2846" s="86">
        <f>IF(S2846=1,INDEX('LAD average need weights (Rx)'!N:N,MATCH(C2846,'LAD average need weights (Rx)'!B:B,0)),SUMPRODUCT(I$2:Q$2,I2846:Q2846)+$T$2)</f>
        <v>0.94416863506363613</v>
      </c>
    </row>
    <row r="2847" spans="2:20" x14ac:dyDescent="0.2">
      <c r="B2847" s="102" t="s">
        <v>3692</v>
      </c>
      <c r="C2847" s="101" t="s">
        <v>7149</v>
      </c>
      <c r="D2847" s="119">
        <v>11614.913434921851</v>
      </c>
      <c r="E2847" s="119">
        <v>55641.852647577558</v>
      </c>
      <c r="F2847" s="119">
        <v>15480.060817819533</v>
      </c>
      <c r="G2847" s="118">
        <v>1.332774532031946</v>
      </c>
      <c r="I2847" s="115">
        <v>0.37421203438395417</v>
      </c>
      <c r="J2847" s="115">
        <v>3.2680594605342783E-2</v>
      </c>
      <c r="K2847" s="116">
        <v>92.7518496214728</v>
      </c>
      <c r="L2847" s="115">
        <v>0.11926605504587157</v>
      </c>
      <c r="M2847" s="115">
        <v>0</v>
      </c>
      <c r="N2847" s="117">
        <v>18.417052477632499</v>
      </c>
      <c r="O2847" s="115">
        <v>1.283855651376081</v>
      </c>
      <c r="P2847" s="115">
        <v>0.10714566574245589</v>
      </c>
      <c r="Q2847" s="115">
        <v>0.8980953480865902</v>
      </c>
      <c r="S2847" s="91">
        <v>0</v>
      </c>
      <c r="T2847" s="86">
        <f>IF(S2847=1,INDEX('LAD average need weights (Rx)'!N:N,MATCH(C2847,'LAD average need weights (Rx)'!B:B,0)),SUMPRODUCT(I$2:Q$2,I2847:Q2847)+$T$2)</f>
        <v>0.96743410038165578</v>
      </c>
    </row>
    <row r="2848" spans="2:20" x14ac:dyDescent="0.2">
      <c r="B2848" s="102" t="s">
        <v>3691</v>
      </c>
      <c r="C2848" s="101" t="s">
        <v>7258</v>
      </c>
      <c r="D2848" s="119">
        <v>7247.6049237044244</v>
      </c>
      <c r="E2848" s="119">
        <v>36710.145184977227</v>
      </c>
      <c r="F2848" s="119">
        <v>10213.090561411653</v>
      </c>
      <c r="G2848" s="118">
        <v>1.4091676724828286</v>
      </c>
      <c r="I2848" s="115">
        <v>0.27395715896279593</v>
      </c>
      <c r="J2848" s="115">
        <v>2.9519771383585851E-2</v>
      </c>
      <c r="K2848" s="116">
        <v>86.649112252384398</v>
      </c>
      <c r="L2848" s="115">
        <v>0.12172088142707241</v>
      </c>
      <c r="M2848" s="115">
        <v>0</v>
      </c>
      <c r="N2848" s="117">
        <v>24.147538811445301</v>
      </c>
      <c r="O2848" s="115">
        <v>1.3129936524098427</v>
      </c>
      <c r="P2848" s="115">
        <v>0.15021576208483489</v>
      </c>
      <c r="Q2848" s="115">
        <v>0.85857251423356795</v>
      </c>
      <c r="S2848" s="91">
        <v>0</v>
      </c>
      <c r="T2848" s="86">
        <f>IF(S2848=1,INDEX('LAD average need weights (Rx)'!N:N,MATCH(C2848,'LAD average need weights (Rx)'!B:B,0)),SUMPRODUCT(I$2:Q$2,I2848:Q2848)+$T$2)</f>
        <v>0.98533243942201865</v>
      </c>
    </row>
    <row r="2849" spans="2:20" x14ac:dyDescent="0.2">
      <c r="B2849" s="102" t="s">
        <v>3690</v>
      </c>
      <c r="C2849" s="101" t="s">
        <v>7258</v>
      </c>
      <c r="D2849" s="119">
        <v>4253.5619522697252</v>
      </c>
      <c r="E2849" s="119">
        <v>19795.093943725074</v>
      </c>
      <c r="F2849" s="119">
        <v>5507.1720937145337</v>
      </c>
      <c r="G2849" s="118">
        <v>1.2947200853101186</v>
      </c>
      <c r="I2849" s="115">
        <v>0.28603603603603606</v>
      </c>
      <c r="J2849" s="115">
        <v>2.1287760618021422E-2</v>
      </c>
      <c r="K2849" s="116">
        <v>94.532015617374398</v>
      </c>
      <c r="L2849" s="115">
        <v>7.5812274368231042E-2</v>
      </c>
      <c r="M2849" s="115">
        <v>0</v>
      </c>
      <c r="N2849" s="117">
        <v>11.9616583699366</v>
      </c>
      <c r="O2849" s="115">
        <v>1.1507759905490333</v>
      </c>
      <c r="P2849" s="115">
        <v>8.0136676950162647E-2</v>
      </c>
      <c r="Q2849" s="115">
        <v>0.89667478357114916</v>
      </c>
      <c r="S2849" s="91">
        <v>0</v>
      </c>
      <c r="T2849" s="86">
        <f>IF(S2849=1,INDEX('LAD average need weights (Rx)'!N:N,MATCH(C2849,'LAD average need weights (Rx)'!B:B,0)),SUMPRODUCT(I$2:Q$2,I2849:Q2849)+$T$2)</f>
        <v>0.84536716390624889</v>
      </c>
    </row>
    <row r="2850" spans="2:20" x14ac:dyDescent="0.2">
      <c r="B2850" s="102" t="s">
        <v>3689</v>
      </c>
      <c r="C2850" s="101" t="s">
        <v>7027</v>
      </c>
      <c r="D2850" s="119">
        <v>9946.3828835397508</v>
      </c>
      <c r="E2850" s="119">
        <v>36411.837569572861</v>
      </c>
      <c r="F2850" s="119">
        <v>10130.098716080289</v>
      </c>
      <c r="G2850" s="118">
        <v>1.0184706173783606</v>
      </c>
      <c r="I2850" s="115">
        <v>0.33232628398791542</v>
      </c>
      <c r="J2850" s="115">
        <v>8.104062656330463E-2</v>
      </c>
      <c r="K2850" s="116">
        <v>113.646590657516</v>
      </c>
      <c r="L2850" s="115">
        <v>7.9439252336448593E-2</v>
      </c>
      <c r="M2850" s="115">
        <v>0</v>
      </c>
      <c r="N2850" s="117">
        <v>33.511116891742297</v>
      </c>
      <c r="O2850" s="115">
        <v>0.84330537449636711</v>
      </c>
      <c r="P2850" s="115">
        <v>0.21112645870412319</v>
      </c>
      <c r="Q2850" s="115">
        <v>1.0475786094444874</v>
      </c>
      <c r="S2850" s="91">
        <v>0</v>
      </c>
      <c r="T2850" s="86">
        <f>IF(S2850=1,INDEX('LAD average need weights (Rx)'!N:N,MATCH(C2850,'LAD average need weights (Rx)'!B:B,0)),SUMPRODUCT(I$2:Q$2,I2850:Q2850)+$T$2)</f>
        <v>1.0786328657641988</v>
      </c>
    </row>
    <row r="2851" spans="2:20" x14ac:dyDescent="0.2">
      <c r="B2851" s="102" t="s">
        <v>3688</v>
      </c>
      <c r="C2851" s="101" t="s">
        <v>7256</v>
      </c>
      <c r="D2851" s="119">
        <v>9284.3025535695087</v>
      </c>
      <c r="E2851" s="119">
        <v>42548.075330265732</v>
      </c>
      <c r="F2851" s="119">
        <v>11837.254916104155</v>
      </c>
      <c r="G2851" s="118">
        <v>1.2749751365602708</v>
      </c>
      <c r="I2851" s="115">
        <v>0.32861896838602328</v>
      </c>
      <c r="J2851" s="115">
        <v>1.6818183425087771E-2</v>
      </c>
      <c r="K2851" s="116">
        <v>85.196602611742193</v>
      </c>
      <c r="L2851" s="115">
        <v>0.10410764872521247</v>
      </c>
      <c r="M2851" s="115">
        <v>0</v>
      </c>
      <c r="N2851" s="117">
        <v>7.3767058074105503</v>
      </c>
      <c r="O2851" s="115">
        <v>1.1550858233803167</v>
      </c>
      <c r="P2851" s="115">
        <v>7.5709300750298428E-2</v>
      </c>
      <c r="Q2851" s="115">
        <v>0.91850098235929745</v>
      </c>
      <c r="S2851" s="91">
        <v>0</v>
      </c>
      <c r="T2851" s="86">
        <f>IF(S2851=1,INDEX('LAD average need weights (Rx)'!N:N,MATCH(C2851,'LAD average need weights (Rx)'!B:B,0)),SUMPRODUCT(I$2:Q$2,I2851:Q2851)+$T$2)</f>
        <v>0.82844337928951683</v>
      </c>
    </row>
    <row r="2852" spans="2:20" x14ac:dyDescent="0.2">
      <c r="B2852" s="102" t="s">
        <v>3687</v>
      </c>
      <c r="C2852" s="101" t="s">
        <v>7258</v>
      </c>
      <c r="D2852" s="119">
        <v>6338.9390989075237</v>
      </c>
      <c r="E2852" s="119">
        <v>30738.595253917119</v>
      </c>
      <c r="F2852" s="119">
        <v>8551.7519878212024</v>
      </c>
      <c r="G2852" s="118">
        <v>1.349082528540942</v>
      </c>
      <c r="I2852" s="115">
        <v>0.27197802197802196</v>
      </c>
      <c r="J2852" s="115">
        <v>3.251013850108822E-2</v>
      </c>
      <c r="K2852" s="116">
        <v>91.143029675638402</v>
      </c>
      <c r="L2852" s="115">
        <v>6.5030674846625766E-2</v>
      </c>
      <c r="M2852" s="115">
        <v>0</v>
      </c>
      <c r="N2852" s="117">
        <v>16.342743271221501</v>
      </c>
      <c r="O2852" s="115">
        <v>1.2454117708038235</v>
      </c>
      <c r="P2852" s="115">
        <v>0.11758450582873832</v>
      </c>
      <c r="Q2852" s="115">
        <v>0.88431090043883798</v>
      </c>
      <c r="S2852" s="91">
        <v>0</v>
      </c>
      <c r="T2852" s="86">
        <f>IF(S2852=1,INDEX('LAD average need weights (Rx)'!N:N,MATCH(C2852,'LAD average need weights (Rx)'!B:B,0)),SUMPRODUCT(I$2:Q$2,I2852:Q2852)+$T$2)</f>
        <v>0.88704682864701978</v>
      </c>
    </row>
    <row r="2853" spans="2:20" x14ac:dyDescent="0.2">
      <c r="B2853" s="102" t="s">
        <v>3686</v>
      </c>
      <c r="C2853" s="101" t="s">
        <v>7256</v>
      </c>
      <c r="D2853" s="119">
        <v>11387.540911573</v>
      </c>
      <c r="E2853" s="119">
        <v>48783.333510328637</v>
      </c>
      <c r="F2853" s="119">
        <v>13571.959481991444</v>
      </c>
      <c r="G2853" s="118">
        <v>1.1918253104318992</v>
      </c>
      <c r="I2853" s="115">
        <v>0.33173652694610778</v>
      </c>
      <c r="J2853" s="115">
        <v>4.1920731724979433E-2</v>
      </c>
      <c r="K2853" s="116">
        <v>101.013818072107</v>
      </c>
      <c r="L2853" s="115">
        <v>9.6179183135704879E-2</v>
      </c>
      <c r="M2853" s="115">
        <v>0</v>
      </c>
      <c r="N2853" s="117">
        <v>19.392662769648499</v>
      </c>
      <c r="O2853" s="115">
        <v>1.1726411110233057</v>
      </c>
      <c r="P2853" s="115">
        <v>0.1421585821690953</v>
      </c>
      <c r="Q2853" s="115">
        <v>0.95251674174382739</v>
      </c>
      <c r="S2853" s="91">
        <v>0</v>
      </c>
      <c r="T2853" s="86">
        <f>IF(S2853=1,INDEX('LAD average need weights (Rx)'!N:N,MATCH(C2853,'LAD average need weights (Rx)'!B:B,0)),SUMPRODUCT(I$2:Q$2,I2853:Q2853)+$T$2)</f>
        <v>0.96421540564300667</v>
      </c>
    </row>
    <row r="2854" spans="2:20" x14ac:dyDescent="0.2">
      <c r="B2854" s="102" t="s">
        <v>3685</v>
      </c>
      <c r="C2854" s="101" t="s">
        <v>7257</v>
      </c>
      <c r="D2854" s="119">
        <v>6263.0534964200324</v>
      </c>
      <c r="E2854" s="119">
        <v>24071.664997409207</v>
      </c>
      <c r="F2854" s="119">
        <v>6696.952391327236</v>
      </c>
      <c r="G2854" s="118">
        <v>1.0692791296059057</v>
      </c>
      <c r="I2854" s="115">
        <v>0.28767123287671231</v>
      </c>
      <c r="J2854" s="115">
        <v>5.369906724023122E-2</v>
      </c>
      <c r="K2854" s="116">
        <v>88.978402462734905</v>
      </c>
      <c r="L2854" s="115">
        <v>0.1031021897810219</v>
      </c>
      <c r="M2854" s="115">
        <v>0</v>
      </c>
      <c r="N2854" s="117">
        <v>23.222025599481501</v>
      </c>
      <c r="O2854" s="115">
        <v>1.0872458433975518</v>
      </c>
      <c r="P2854" s="115">
        <v>0.13619391564837369</v>
      </c>
      <c r="Q2854" s="115">
        <v>0.96262292541571026</v>
      </c>
      <c r="S2854" s="91">
        <v>0</v>
      </c>
      <c r="T2854" s="86">
        <f>IF(S2854=1,INDEX('LAD average need weights (Rx)'!N:N,MATCH(C2854,'LAD average need weights (Rx)'!B:B,0)),SUMPRODUCT(I$2:Q$2,I2854:Q2854)+$T$2)</f>
        <v>0.97218959814009864</v>
      </c>
    </row>
    <row r="2855" spans="2:20" x14ac:dyDescent="0.2">
      <c r="B2855" s="102" t="s">
        <v>3684</v>
      </c>
      <c r="C2855" s="101" t="s">
        <v>7027</v>
      </c>
      <c r="D2855" s="119">
        <v>9137.7210749127626</v>
      </c>
      <c r="E2855" s="119">
        <v>37054.425827156178</v>
      </c>
      <c r="F2855" s="119">
        <v>10308.872513768341</v>
      </c>
      <c r="G2855" s="118">
        <v>1.1281666872138314</v>
      </c>
      <c r="I2855" s="115">
        <v>0.36492220650636492</v>
      </c>
      <c r="J2855" s="115">
        <v>5.0731149344720144E-2</v>
      </c>
      <c r="K2855" s="116">
        <v>84.853461043142303</v>
      </c>
      <c r="L2855" s="115">
        <v>9.3474426807760136E-2</v>
      </c>
      <c r="M2855" s="115">
        <v>0</v>
      </c>
      <c r="N2855" s="117">
        <v>19.436446394076</v>
      </c>
      <c r="O2855" s="115">
        <v>1.1277144060962221</v>
      </c>
      <c r="P2855" s="115">
        <v>0.15831754084658853</v>
      </c>
      <c r="Q2855" s="115">
        <v>0.95369052560243039</v>
      </c>
      <c r="S2855" s="91">
        <v>0</v>
      </c>
      <c r="T2855" s="86">
        <f>IF(S2855=1,INDEX('LAD average need weights (Rx)'!N:N,MATCH(C2855,'LAD average need weights (Rx)'!B:B,0)),SUMPRODUCT(I$2:Q$2,I2855:Q2855)+$T$2)</f>
        <v>0.95355141923569098</v>
      </c>
    </row>
    <row r="2856" spans="2:20" x14ac:dyDescent="0.2">
      <c r="B2856" s="102" t="s">
        <v>3683</v>
      </c>
      <c r="C2856" s="101" t="s">
        <v>7027</v>
      </c>
      <c r="D2856" s="119">
        <v>23358.671393750981</v>
      </c>
      <c r="E2856" s="119">
        <v>79521.051471534476</v>
      </c>
      <c r="F2856" s="119">
        <v>22123.467399137797</v>
      </c>
      <c r="G2856" s="118">
        <v>0.94712010911101596</v>
      </c>
      <c r="I2856" s="115">
        <v>0.39351851851851855</v>
      </c>
      <c r="J2856" s="115">
        <v>5.4942236327806718E-2</v>
      </c>
      <c r="K2856" s="116">
        <v>104.573037272006</v>
      </c>
      <c r="L2856" s="115">
        <v>0.12139219015280135</v>
      </c>
      <c r="M2856" s="115">
        <v>0</v>
      </c>
      <c r="N2856" s="117">
        <v>22.034199246629701</v>
      </c>
      <c r="O2856" s="115">
        <v>0.91176009112472012</v>
      </c>
      <c r="P2856" s="115">
        <v>6.6611666304118231E-2</v>
      </c>
      <c r="Q2856" s="115">
        <v>0.9650747597137409</v>
      </c>
      <c r="S2856" s="91">
        <v>0</v>
      </c>
      <c r="T2856" s="86">
        <f>IF(S2856=1,INDEX('LAD average need weights (Rx)'!N:N,MATCH(C2856,'LAD average need weights (Rx)'!B:B,0)),SUMPRODUCT(I$2:Q$2,I2856:Q2856)+$T$2)</f>
        <v>0.98156018140031021</v>
      </c>
    </row>
    <row r="2857" spans="2:20" x14ac:dyDescent="0.2">
      <c r="B2857" s="102" t="s">
        <v>3682</v>
      </c>
      <c r="C2857" s="101" t="s">
        <v>7027</v>
      </c>
      <c r="D2857" s="119">
        <v>20314.950825268301</v>
      </c>
      <c r="E2857" s="119">
        <v>31464.396954712025</v>
      </c>
      <c r="F2857" s="119">
        <v>8753.6765092986734</v>
      </c>
      <c r="G2857" s="118">
        <v>0.43089823768663066</v>
      </c>
      <c r="I2857" s="115">
        <v>0.1</v>
      </c>
      <c r="J2857" s="115">
        <v>7.2499103426311454E-2</v>
      </c>
      <c r="K2857" s="116">
        <v>106.747990750578</v>
      </c>
      <c r="L2857" s="115">
        <v>3.9215686274509803E-3</v>
      </c>
      <c r="M2857" s="115">
        <v>1</v>
      </c>
      <c r="N2857" s="117">
        <v>20.472459471282999</v>
      </c>
      <c r="O2857" s="115">
        <v>0.81846516788365575</v>
      </c>
      <c r="P2857" s="115">
        <v>0.20303912458960496</v>
      </c>
      <c r="Q2857" s="115">
        <v>1.1518821872506473</v>
      </c>
      <c r="S2857" s="91">
        <v>0</v>
      </c>
      <c r="T2857" s="86">
        <f>IF(S2857=1,INDEX('LAD average need weights (Rx)'!N:N,MATCH(C2857,'LAD average need weights (Rx)'!B:B,0)),SUMPRODUCT(I$2:Q$2,I2857:Q2857)+$T$2)</f>
        <v>0.68790129359929619</v>
      </c>
    </row>
    <row r="2858" spans="2:20" x14ac:dyDescent="0.2">
      <c r="B2858" s="102" t="s">
        <v>3681</v>
      </c>
      <c r="C2858" s="101" t="s">
        <v>7027</v>
      </c>
      <c r="D2858" s="119">
        <v>8256.1046454853549</v>
      </c>
      <c r="E2858" s="119">
        <v>28852.18786115526</v>
      </c>
      <c r="F2858" s="119">
        <v>8026.9365875847179</v>
      </c>
      <c r="G2858" s="118">
        <v>0.97224259287629644</v>
      </c>
      <c r="I2858" s="115">
        <v>0.22404371584699453</v>
      </c>
      <c r="J2858" s="115">
        <v>4.95150207877934E-2</v>
      </c>
      <c r="K2858" s="116">
        <v>90.808572957068407</v>
      </c>
      <c r="L2858" s="115">
        <v>0.11153846153846154</v>
      </c>
      <c r="M2858" s="115">
        <v>0</v>
      </c>
      <c r="N2858" s="117">
        <v>22.098458472649501</v>
      </c>
      <c r="O2858" s="115">
        <v>1.0054844223321135</v>
      </c>
      <c r="P2858" s="115">
        <v>0.17523947378764107</v>
      </c>
      <c r="Q2858" s="115">
        <v>1.0052887530335108</v>
      </c>
      <c r="S2858" s="91">
        <v>0</v>
      </c>
      <c r="T2858" s="86">
        <f>IF(S2858=1,INDEX('LAD average need weights (Rx)'!N:N,MATCH(C2858,'LAD average need weights (Rx)'!B:B,0)),SUMPRODUCT(I$2:Q$2,I2858:Q2858)+$T$2)</f>
        <v>0.95600104391250096</v>
      </c>
    </row>
    <row r="2859" spans="2:20" x14ac:dyDescent="0.2">
      <c r="B2859" s="102" t="s">
        <v>3680</v>
      </c>
      <c r="C2859" s="101" t="s">
        <v>7255</v>
      </c>
      <c r="D2859" s="119">
        <v>18052.087701966764</v>
      </c>
      <c r="E2859" s="119">
        <v>69747.737498151051</v>
      </c>
      <c r="F2859" s="119">
        <v>19404.444083040366</v>
      </c>
      <c r="G2859" s="118">
        <v>1.0749141264656199</v>
      </c>
      <c r="I2859" s="115">
        <v>0.25913043478260872</v>
      </c>
      <c r="J2859" s="115">
        <v>6.7265354676186814E-2</v>
      </c>
      <c r="K2859" s="116">
        <v>104.004498580182</v>
      </c>
      <c r="L2859" s="115">
        <v>0.10182119205298014</v>
      </c>
      <c r="M2859" s="115">
        <v>0</v>
      </c>
      <c r="N2859" s="117">
        <v>30.369656254670499</v>
      </c>
      <c r="O2859" s="115">
        <v>1.0437790886981635</v>
      </c>
      <c r="P2859" s="115">
        <v>0.20734100367971503</v>
      </c>
      <c r="Q2859" s="115">
        <v>0.9705628461039475</v>
      </c>
      <c r="S2859" s="91">
        <v>0</v>
      </c>
      <c r="T2859" s="86">
        <f>IF(S2859=1,INDEX('LAD average need weights (Rx)'!N:N,MATCH(C2859,'LAD average need weights (Rx)'!B:B,0)),SUMPRODUCT(I$2:Q$2,I2859:Q2859)+$T$2)</f>
        <v>1.0463555738986106</v>
      </c>
    </row>
    <row r="2860" spans="2:20" x14ac:dyDescent="0.2">
      <c r="B2860" s="102" t="s">
        <v>3679</v>
      </c>
      <c r="C2860" s="101" t="s">
        <v>7027</v>
      </c>
      <c r="D2860" s="119">
        <v>7539.949008638122</v>
      </c>
      <c r="E2860" s="119">
        <v>21802.384792387067</v>
      </c>
      <c r="F2860" s="119">
        <v>6065.6183520220929</v>
      </c>
      <c r="G2860" s="118">
        <v>0.80446410779078659</v>
      </c>
      <c r="I2860" s="115">
        <v>0.21967213114754097</v>
      </c>
      <c r="J2860" s="115">
        <v>9.4776858397867397E-2</v>
      </c>
      <c r="K2860" s="116">
        <v>130.92574760765501</v>
      </c>
      <c r="L2860" s="115">
        <v>0.1</v>
      </c>
      <c r="M2860" s="115">
        <v>0</v>
      </c>
      <c r="N2860" s="117">
        <v>40.3950086722488</v>
      </c>
      <c r="O2860" s="115">
        <v>0.7932440053998997</v>
      </c>
      <c r="P2860" s="115">
        <v>0.44507007104319873</v>
      </c>
      <c r="Q2860" s="115">
        <v>1.2074855834465525</v>
      </c>
      <c r="S2860" s="91">
        <v>0</v>
      </c>
      <c r="T2860" s="86">
        <f>IF(S2860=1,INDEX('LAD average need weights (Rx)'!N:N,MATCH(C2860,'LAD average need weights (Rx)'!B:B,0)),SUMPRODUCT(I$2:Q$2,I2860:Q2860)+$T$2)</f>
        <v>1.1962652493270705</v>
      </c>
    </row>
    <row r="2861" spans="2:20" x14ac:dyDescent="0.2">
      <c r="B2861" s="102" t="s">
        <v>3678</v>
      </c>
      <c r="C2861" s="101" t="s">
        <v>7027</v>
      </c>
      <c r="D2861" s="119">
        <v>10534.906632625669</v>
      </c>
      <c r="E2861" s="119">
        <v>48854.77634862483</v>
      </c>
      <c r="F2861" s="119">
        <v>13591.835518269882</v>
      </c>
      <c r="G2861" s="118">
        <v>1.2901714265010358</v>
      </c>
      <c r="I2861" s="115">
        <v>0.35268505079825835</v>
      </c>
      <c r="J2861" s="115">
        <v>3.0815264320609236E-2</v>
      </c>
      <c r="K2861" s="116">
        <v>91.718818449873694</v>
      </c>
      <c r="L2861" s="115">
        <v>9.2514124293785305E-2</v>
      </c>
      <c r="M2861" s="115">
        <v>0</v>
      </c>
      <c r="N2861" s="117">
        <v>12.0199354465038</v>
      </c>
      <c r="O2861" s="115">
        <v>1.2540960760432085</v>
      </c>
      <c r="P2861" s="115">
        <v>4.4131741645559615E-2</v>
      </c>
      <c r="Q2861" s="115">
        <v>0.88530106153396959</v>
      </c>
      <c r="S2861" s="91">
        <v>0</v>
      </c>
      <c r="T2861" s="86">
        <f>IF(S2861=1,INDEX('LAD average need weights (Rx)'!N:N,MATCH(C2861,'LAD average need weights (Rx)'!B:B,0)),SUMPRODUCT(I$2:Q$2,I2861:Q2861)+$T$2)</f>
        <v>0.88028035735360155</v>
      </c>
    </row>
    <row r="2862" spans="2:20" x14ac:dyDescent="0.2">
      <c r="B2862" s="102" t="s">
        <v>3677</v>
      </c>
      <c r="C2862" s="101" t="s">
        <v>7258</v>
      </c>
      <c r="D2862" s="119">
        <v>17222.585263238911</v>
      </c>
      <c r="E2862" s="119">
        <v>80824.497462067418</v>
      </c>
      <c r="F2862" s="119">
        <v>22486.097725881085</v>
      </c>
      <c r="G2862" s="118">
        <v>1.3056168619398263</v>
      </c>
      <c r="I2862" s="115">
        <v>0.39663699307616224</v>
      </c>
      <c r="J2862" s="115">
        <v>3.1400671919523844E-2</v>
      </c>
      <c r="K2862" s="116">
        <v>88.739426157879393</v>
      </c>
      <c r="L2862" s="115">
        <v>0.10235414534288639</v>
      </c>
      <c r="M2862" s="115">
        <v>0</v>
      </c>
      <c r="N2862" s="117">
        <v>18.0179429070784</v>
      </c>
      <c r="O2862" s="115">
        <v>1.3642667606451575</v>
      </c>
      <c r="P2862" s="115">
        <v>7.8069396699096294E-2</v>
      </c>
      <c r="Q2862" s="115">
        <v>0.85292862921675328</v>
      </c>
      <c r="S2862" s="91">
        <v>0</v>
      </c>
      <c r="T2862" s="86">
        <f>IF(S2862=1,INDEX('LAD average need weights (Rx)'!N:N,MATCH(C2862,'LAD average need weights (Rx)'!B:B,0)),SUMPRODUCT(I$2:Q$2,I2862:Q2862)+$T$2)</f>
        <v>0.95302741787222367</v>
      </c>
    </row>
    <row r="2863" spans="2:20" x14ac:dyDescent="0.2">
      <c r="B2863" s="102" t="s">
        <v>3676</v>
      </c>
      <c r="C2863" s="101" t="s">
        <v>7258</v>
      </c>
      <c r="D2863" s="119">
        <v>6058.9660104193035</v>
      </c>
      <c r="E2863" s="119">
        <v>23511.614141519807</v>
      </c>
      <c r="F2863" s="119">
        <v>6541.1412366349014</v>
      </c>
      <c r="G2863" s="118">
        <v>1.0795804474536455</v>
      </c>
      <c r="I2863" s="115">
        <v>0.26558891454965355</v>
      </c>
      <c r="J2863" s="115">
        <v>2.8377359787351474E-2</v>
      </c>
      <c r="K2863" s="116">
        <v>83.392741146546697</v>
      </c>
      <c r="L2863" s="115">
        <v>0.10738255033557047</v>
      </c>
      <c r="M2863" s="115">
        <v>0</v>
      </c>
      <c r="N2863" s="117">
        <v>12.554051066327499</v>
      </c>
      <c r="O2863" s="115">
        <v>1.161072365045847</v>
      </c>
      <c r="P2863" s="115">
        <v>0.10287073333782</v>
      </c>
      <c r="Q2863" s="115">
        <v>0.94009278385559825</v>
      </c>
      <c r="S2863" s="91">
        <v>0</v>
      </c>
      <c r="T2863" s="86">
        <f>IF(S2863=1,INDEX('LAD average need weights (Rx)'!N:N,MATCH(C2863,'LAD average need weights (Rx)'!B:B,0)),SUMPRODUCT(I$2:Q$2,I2863:Q2863)+$T$2)</f>
        <v>0.86975942329324862</v>
      </c>
    </row>
    <row r="2864" spans="2:20" x14ac:dyDescent="0.2">
      <c r="B2864" s="102" t="s">
        <v>3675</v>
      </c>
      <c r="C2864" s="101" t="s">
        <v>7027</v>
      </c>
      <c r="D2864" s="119">
        <v>7476.4292936149377</v>
      </c>
      <c r="E2864" s="119">
        <v>25671.307761388925</v>
      </c>
      <c r="F2864" s="119">
        <v>7141.9873082993799</v>
      </c>
      <c r="G2864" s="118">
        <v>0.95526715064353251</v>
      </c>
      <c r="I2864" s="115">
        <v>0.42463533225283628</v>
      </c>
      <c r="J2864" s="115">
        <v>4.6801848473028526E-2</v>
      </c>
      <c r="K2864" s="116">
        <v>111.078792543185</v>
      </c>
      <c r="L2864" s="115">
        <v>0.13349917081260365</v>
      </c>
      <c r="M2864" s="115">
        <v>0</v>
      </c>
      <c r="N2864" s="117">
        <v>18.553518214469001</v>
      </c>
      <c r="O2864" s="115">
        <v>0.97127212413616715</v>
      </c>
      <c r="P2864" s="115">
        <v>9.2771104280862327E-2</v>
      </c>
      <c r="Q2864" s="115">
        <v>0.98463871962136651</v>
      </c>
      <c r="S2864" s="91">
        <v>0</v>
      </c>
      <c r="T2864" s="86">
        <f>IF(S2864=1,INDEX('LAD average need weights (Rx)'!N:N,MATCH(C2864,'LAD average need weights (Rx)'!B:B,0)),SUMPRODUCT(I$2:Q$2,I2864:Q2864)+$T$2)</f>
        <v>0.98587813421607939</v>
      </c>
    </row>
    <row r="2865" spans="2:20" x14ac:dyDescent="0.2">
      <c r="B2865" s="102" t="s">
        <v>3674</v>
      </c>
      <c r="C2865" s="101" t="s">
        <v>7255</v>
      </c>
      <c r="D2865" s="119">
        <v>10659.739963802616</v>
      </c>
      <c r="E2865" s="119">
        <v>45442.436595381732</v>
      </c>
      <c r="F2865" s="119">
        <v>12642.492094249901</v>
      </c>
      <c r="G2865" s="118">
        <v>1.1860037990776637</v>
      </c>
      <c r="I2865" s="115">
        <v>0.30020703933747411</v>
      </c>
      <c r="J2865" s="115">
        <v>5.8328178474956256E-2</v>
      </c>
      <c r="K2865" s="116">
        <v>105.60741582317701</v>
      </c>
      <c r="L2865" s="115">
        <v>0.12811387900355872</v>
      </c>
      <c r="M2865" s="115">
        <v>0</v>
      </c>
      <c r="N2865" s="117">
        <v>28.168598016938599</v>
      </c>
      <c r="O2865" s="115">
        <v>1.0922227005899416</v>
      </c>
      <c r="P2865" s="115">
        <v>0.13190397597600009</v>
      </c>
      <c r="Q2865" s="115">
        <v>0.95116191225024904</v>
      </c>
      <c r="S2865" s="91">
        <v>0</v>
      </c>
      <c r="T2865" s="86">
        <f>IF(S2865=1,INDEX('LAD average need weights (Rx)'!N:N,MATCH(C2865,'LAD average need weights (Rx)'!B:B,0)),SUMPRODUCT(I$2:Q$2,I2865:Q2865)+$T$2)</f>
        <v>1.0459776846554192</v>
      </c>
    </row>
    <row r="2866" spans="2:20" x14ac:dyDescent="0.2">
      <c r="B2866" s="102" t="s">
        <v>3673</v>
      </c>
      <c r="C2866" s="101" t="s">
        <v>7258</v>
      </c>
      <c r="D2866" s="119">
        <v>3955.4854662573039</v>
      </c>
      <c r="E2866" s="119">
        <v>17686.541345610545</v>
      </c>
      <c r="F2866" s="119">
        <v>4920.5539114781923</v>
      </c>
      <c r="G2866" s="118">
        <v>1.2439823008966937</v>
      </c>
      <c r="I2866" s="115">
        <v>0.25481798715203424</v>
      </c>
      <c r="J2866" s="115">
        <v>3.1643018524449944E-2</v>
      </c>
      <c r="K2866" s="116">
        <v>87.007675709001205</v>
      </c>
      <c r="L2866" s="115">
        <v>0.12783505154639174</v>
      </c>
      <c r="M2866" s="115">
        <v>0</v>
      </c>
      <c r="N2866" s="117">
        <v>25.439001849568399</v>
      </c>
      <c r="O2866" s="115">
        <v>1.288455070887593</v>
      </c>
      <c r="P2866" s="115">
        <v>0.18255208921008606</v>
      </c>
      <c r="Q2866" s="115">
        <v>0.86817616588135782</v>
      </c>
      <c r="S2866" s="91">
        <v>0</v>
      </c>
      <c r="T2866" s="86">
        <f>IF(S2866=1,INDEX('LAD average need weights (Rx)'!N:N,MATCH(C2866,'LAD average need weights (Rx)'!B:B,0)),SUMPRODUCT(I$2:Q$2,I2866:Q2866)+$T$2)</f>
        <v>0.99838097134246861</v>
      </c>
    </row>
    <row r="2867" spans="2:20" x14ac:dyDescent="0.2">
      <c r="B2867" s="102" t="s">
        <v>3672</v>
      </c>
      <c r="C2867" s="101" t="s">
        <v>7256</v>
      </c>
      <c r="D2867" s="119">
        <v>7693.6669364371519</v>
      </c>
      <c r="E2867" s="119">
        <v>30024.529328596236</v>
      </c>
      <c r="F2867" s="119">
        <v>8353.0924639927653</v>
      </c>
      <c r="G2867" s="118">
        <v>1.085710173445718</v>
      </c>
      <c r="I2867" s="115">
        <v>0.25240847784200388</v>
      </c>
      <c r="J2867" s="115">
        <v>2.5457199264840601E-2</v>
      </c>
      <c r="K2867" s="116">
        <v>95.439902175312099</v>
      </c>
      <c r="L2867" s="115">
        <v>0.11470795214637579</v>
      </c>
      <c r="M2867" s="115">
        <v>0</v>
      </c>
      <c r="N2867" s="117">
        <v>9.4593132964345497</v>
      </c>
      <c r="O2867" s="115">
        <v>1.0338434412631379</v>
      </c>
      <c r="P2867" s="115">
        <v>8.5382957136454884E-2</v>
      </c>
      <c r="Q2867" s="115">
        <v>0.97673810242128589</v>
      </c>
      <c r="S2867" s="91">
        <v>0</v>
      </c>
      <c r="T2867" s="86">
        <f>IF(S2867=1,INDEX('LAD average need weights (Rx)'!N:N,MATCH(C2867,'LAD average need weights (Rx)'!B:B,0)),SUMPRODUCT(I$2:Q$2,I2867:Q2867)+$T$2)</f>
        <v>0.84544154703198671</v>
      </c>
    </row>
    <row r="2868" spans="2:20" x14ac:dyDescent="0.2">
      <c r="B2868" s="102" t="s">
        <v>3671</v>
      </c>
      <c r="C2868" s="101" t="s">
        <v>7258</v>
      </c>
      <c r="D2868" s="119">
        <v>6746.8642153673381</v>
      </c>
      <c r="E2868" s="119">
        <v>33928.119305179025</v>
      </c>
      <c r="F2868" s="119">
        <v>9439.1060916853567</v>
      </c>
      <c r="G2868" s="118">
        <v>1.3990360247929545</v>
      </c>
      <c r="I2868" s="115">
        <v>0.27240143369175629</v>
      </c>
      <c r="J2868" s="115">
        <v>2.0510296646728203E-2</v>
      </c>
      <c r="K2868" s="116">
        <v>86.226847208291503</v>
      </c>
      <c r="L2868" s="115">
        <v>0.10280373831775701</v>
      </c>
      <c r="M2868" s="115">
        <v>0</v>
      </c>
      <c r="N2868" s="117">
        <v>13.9774648946841</v>
      </c>
      <c r="O2868" s="115">
        <v>1.3717911200179067</v>
      </c>
      <c r="P2868" s="115">
        <v>0.11903442297354482</v>
      </c>
      <c r="Q2868" s="115">
        <v>0.82250681213378418</v>
      </c>
      <c r="S2868" s="91">
        <v>0</v>
      </c>
      <c r="T2868" s="86">
        <f>IF(S2868=1,INDEX('LAD average need weights (Rx)'!N:N,MATCH(C2868,'LAD average need weights (Rx)'!B:B,0)),SUMPRODUCT(I$2:Q$2,I2868:Q2868)+$T$2)</f>
        <v>0.88514455394618496</v>
      </c>
    </row>
    <row r="2869" spans="2:20" x14ac:dyDescent="0.2">
      <c r="B2869" s="102" t="s">
        <v>3670</v>
      </c>
      <c r="C2869" s="101" t="s">
        <v>7256</v>
      </c>
      <c r="D2869" s="119">
        <v>12564.128236672399</v>
      </c>
      <c r="E2869" s="119">
        <v>57433.941800888388</v>
      </c>
      <c r="F2869" s="119">
        <v>15978.636040681278</v>
      </c>
      <c r="G2869" s="118">
        <v>1.2717663923584093</v>
      </c>
      <c r="I2869" s="115">
        <v>0.29583333333333334</v>
      </c>
      <c r="J2869" s="115">
        <v>2.5177326140151116E-2</v>
      </c>
      <c r="K2869" s="116">
        <v>90.552665842604</v>
      </c>
      <c r="L2869" s="115">
        <v>0.10602024507192329</v>
      </c>
      <c r="M2869" s="115">
        <v>0</v>
      </c>
      <c r="N2869" s="117">
        <v>9.6832186238154101</v>
      </c>
      <c r="O2869" s="115">
        <v>1.1439810320590729</v>
      </c>
      <c r="P2869" s="115">
        <v>5.8653341524875238E-2</v>
      </c>
      <c r="Q2869" s="115">
        <v>0.92811081120091399</v>
      </c>
      <c r="S2869" s="91">
        <v>0</v>
      </c>
      <c r="T2869" s="86">
        <f>IF(S2869=1,INDEX('LAD average need weights (Rx)'!N:N,MATCH(C2869,'LAD average need weights (Rx)'!B:B,0)),SUMPRODUCT(I$2:Q$2,I2869:Q2869)+$T$2)</f>
        <v>0.84878177687271061</v>
      </c>
    </row>
    <row r="2870" spans="2:20" x14ac:dyDescent="0.2">
      <c r="B2870" s="102" t="s">
        <v>3669</v>
      </c>
      <c r="C2870" s="101" t="s">
        <v>7255</v>
      </c>
      <c r="D2870" s="119">
        <v>3484.3535397751821</v>
      </c>
      <c r="E2870" s="119">
        <v>11628.893022812717</v>
      </c>
      <c r="F2870" s="119">
        <v>3235.2619956283093</v>
      </c>
      <c r="G2870" s="118">
        <v>0.92851140353485928</v>
      </c>
      <c r="I2870" s="115">
        <v>0.30136986301369861</v>
      </c>
      <c r="J2870" s="115">
        <v>5.2688434580216888E-2</v>
      </c>
      <c r="K2870" s="116">
        <v>119.602895894428</v>
      </c>
      <c r="L2870" s="115">
        <v>0.124282982791587</v>
      </c>
      <c r="M2870" s="115">
        <v>0</v>
      </c>
      <c r="N2870" s="117">
        <v>26.926358504398799</v>
      </c>
      <c r="O2870" s="115">
        <v>1.0368112352432652</v>
      </c>
      <c r="P2870" s="115">
        <v>0.10076339614595548</v>
      </c>
      <c r="Q2870" s="115">
        <v>0.96398664085813501</v>
      </c>
      <c r="S2870" s="91">
        <v>0</v>
      </c>
      <c r="T2870" s="86">
        <f>IF(S2870=1,INDEX('LAD average need weights (Rx)'!N:N,MATCH(C2870,'LAD average need weights (Rx)'!B:B,0)),SUMPRODUCT(I$2:Q$2,I2870:Q2870)+$T$2)</f>
        <v>1.0372369385543889</v>
      </c>
    </row>
    <row r="2871" spans="2:20" x14ac:dyDescent="0.2">
      <c r="B2871" s="102" t="s">
        <v>3668</v>
      </c>
      <c r="C2871" s="101" t="s">
        <v>7255</v>
      </c>
      <c r="D2871" s="119">
        <v>23911.476149938775</v>
      </c>
      <c r="E2871" s="119">
        <v>93261.272704636867</v>
      </c>
      <c r="F2871" s="119">
        <v>25946.119777122203</v>
      </c>
      <c r="G2871" s="118">
        <v>1.0850906742195687</v>
      </c>
      <c r="I2871" s="115">
        <v>0.26762246117084826</v>
      </c>
      <c r="J2871" s="115">
        <v>4.7514819771948609E-2</v>
      </c>
      <c r="K2871" s="116">
        <v>105.68436018957399</v>
      </c>
      <c r="L2871" s="115">
        <v>0.10641627543035993</v>
      </c>
      <c r="M2871" s="115">
        <v>0</v>
      </c>
      <c r="N2871" s="117">
        <v>30.348207477619798</v>
      </c>
      <c r="O2871" s="115">
        <v>1.0736442986649672</v>
      </c>
      <c r="P2871" s="115">
        <v>0.14354574065512027</v>
      </c>
      <c r="Q2871" s="115">
        <v>0.95584748446162837</v>
      </c>
      <c r="S2871" s="91">
        <v>0</v>
      </c>
      <c r="T2871" s="86">
        <f>IF(S2871=1,INDEX('LAD average need weights (Rx)'!N:N,MATCH(C2871,'LAD average need weights (Rx)'!B:B,0)),SUMPRODUCT(I$2:Q$2,I2871:Q2871)+$T$2)</f>
        <v>1.0381051812173712</v>
      </c>
    </row>
    <row r="2872" spans="2:20" x14ac:dyDescent="0.2">
      <c r="B2872" s="102" t="s">
        <v>3667</v>
      </c>
      <c r="C2872" s="101" t="s">
        <v>7255</v>
      </c>
      <c r="D2872" s="119">
        <v>3009.9852386253365</v>
      </c>
      <c r="E2872" s="119">
        <v>12476.20612871804</v>
      </c>
      <c r="F2872" s="119">
        <v>3470.9920762607162</v>
      </c>
      <c r="G2872" s="118">
        <v>1.1531591689286562</v>
      </c>
      <c r="I2872" s="115">
        <v>0.31847133757961782</v>
      </c>
      <c r="J2872" s="115">
        <v>5.614137128963316E-2</v>
      </c>
      <c r="K2872" s="116">
        <v>115.507056562328</v>
      </c>
      <c r="L2872" s="115">
        <v>0.12893553223388307</v>
      </c>
      <c r="M2872" s="115">
        <v>0</v>
      </c>
      <c r="N2872" s="117">
        <v>28.262073311367399</v>
      </c>
      <c r="O2872" s="115">
        <v>1.0408916032259576</v>
      </c>
      <c r="P2872" s="115">
        <v>0.12354909643924684</v>
      </c>
      <c r="Q2872" s="115">
        <v>0.96479051762295287</v>
      </c>
      <c r="S2872" s="91">
        <v>0</v>
      </c>
      <c r="T2872" s="86">
        <f>IF(S2872=1,INDEX('LAD average need weights (Rx)'!N:N,MATCH(C2872,'LAD average need weights (Rx)'!B:B,0)),SUMPRODUCT(I$2:Q$2,I2872:Q2872)+$T$2)</f>
        <v>1.0549687485126524</v>
      </c>
    </row>
    <row r="2873" spans="2:20" x14ac:dyDescent="0.2">
      <c r="B2873" s="102" t="s">
        <v>3666</v>
      </c>
      <c r="C2873" s="101" t="s">
        <v>7256</v>
      </c>
      <c r="D2873" s="119">
        <v>11460.966363340864</v>
      </c>
      <c r="E2873" s="119">
        <v>46277.330925574643</v>
      </c>
      <c r="F2873" s="119">
        <v>12874.767160461264</v>
      </c>
      <c r="G2873" s="118">
        <v>1.1233579047612072</v>
      </c>
      <c r="I2873" s="115">
        <v>0.2803398058252427</v>
      </c>
      <c r="J2873" s="115">
        <v>3.258264553895858E-2</v>
      </c>
      <c r="K2873" s="116">
        <v>92.269957640925298</v>
      </c>
      <c r="L2873" s="115">
        <v>9.8958333333333329E-2</v>
      </c>
      <c r="M2873" s="115">
        <v>0</v>
      </c>
      <c r="N2873" s="117">
        <v>13.597692733789501</v>
      </c>
      <c r="O2873" s="115">
        <v>1.2635573304601939</v>
      </c>
      <c r="P2873" s="115">
        <v>4.7662436065848426E-2</v>
      </c>
      <c r="Q2873" s="115">
        <v>0.94060546441845272</v>
      </c>
      <c r="S2873" s="91">
        <v>0</v>
      </c>
      <c r="T2873" s="86">
        <f>IF(S2873=1,INDEX('LAD average need weights (Rx)'!N:N,MATCH(C2873,'LAD average need weights (Rx)'!B:B,0)),SUMPRODUCT(I$2:Q$2,I2873:Q2873)+$T$2)</f>
        <v>0.89597761409301491</v>
      </c>
    </row>
    <row r="2874" spans="2:20" x14ac:dyDescent="0.2">
      <c r="B2874" s="102" t="s">
        <v>3665</v>
      </c>
      <c r="C2874" s="101" t="s">
        <v>7257</v>
      </c>
      <c r="D2874" s="119">
        <v>9802.0772260368212</v>
      </c>
      <c r="E2874" s="119">
        <v>49650.452035149887</v>
      </c>
      <c r="F2874" s="119">
        <v>13813.199607217131</v>
      </c>
      <c r="G2874" s="118">
        <v>1.4092114649459957</v>
      </c>
      <c r="I2874" s="115">
        <v>0.32533333333333331</v>
      </c>
      <c r="J2874" s="115">
        <v>2.5327720697303699E-2</v>
      </c>
      <c r="K2874" s="116">
        <v>85.810527931246199</v>
      </c>
      <c r="L2874" s="115">
        <v>0.10141685309470544</v>
      </c>
      <c r="M2874" s="115">
        <v>0</v>
      </c>
      <c r="N2874" s="117">
        <v>12.756370268058101</v>
      </c>
      <c r="O2874" s="115">
        <v>1.4122769431085966</v>
      </c>
      <c r="P2874" s="115">
        <v>7.2800011396169401E-2</v>
      </c>
      <c r="Q2874" s="115">
        <v>0.84502513511248556</v>
      </c>
      <c r="S2874" s="91">
        <v>0</v>
      </c>
      <c r="T2874" s="86">
        <f>IF(S2874=1,INDEX('LAD average need weights (Rx)'!N:N,MATCH(C2874,'LAD average need weights (Rx)'!B:B,0)),SUMPRODUCT(I$2:Q$2,I2874:Q2874)+$T$2)</f>
        <v>0.89369227672388196</v>
      </c>
    </row>
    <row r="2875" spans="2:20" x14ac:dyDescent="0.2">
      <c r="B2875" s="102" t="s">
        <v>3664</v>
      </c>
      <c r="C2875" s="101" t="s">
        <v>7257</v>
      </c>
      <c r="D2875" s="119">
        <v>19195.424186374392</v>
      </c>
      <c r="E2875" s="119">
        <v>79748.328824773809</v>
      </c>
      <c r="F2875" s="119">
        <v>22186.697990558641</v>
      </c>
      <c r="G2875" s="118">
        <v>1.1558326492366635</v>
      </c>
      <c r="I2875" s="115">
        <v>0.32358870967741937</v>
      </c>
      <c r="J2875" s="115">
        <v>6.1748951654025837E-2</v>
      </c>
      <c r="K2875" s="116">
        <v>97.657059679767102</v>
      </c>
      <c r="L2875" s="115">
        <v>0.10338573155985489</v>
      </c>
      <c r="M2875" s="115">
        <v>0</v>
      </c>
      <c r="N2875" s="117">
        <v>18.807110737879299</v>
      </c>
      <c r="O2875" s="115">
        <v>1.1736049872376848</v>
      </c>
      <c r="P2875" s="115">
        <v>9.6694372864399983E-2</v>
      </c>
      <c r="Q2875" s="115">
        <v>0.92353849271363997</v>
      </c>
      <c r="S2875" s="91">
        <v>0</v>
      </c>
      <c r="T2875" s="86">
        <f>IF(S2875=1,INDEX('LAD average need weights (Rx)'!N:N,MATCH(C2875,'LAD average need weights (Rx)'!B:B,0)),SUMPRODUCT(I$2:Q$2,I2875:Q2875)+$T$2)</f>
        <v>0.95687668289907368</v>
      </c>
    </row>
    <row r="2876" spans="2:20" x14ac:dyDescent="0.2">
      <c r="B2876" s="102" t="s">
        <v>3663</v>
      </c>
      <c r="C2876" s="101" t="s">
        <v>7256</v>
      </c>
      <c r="D2876" s="119">
        <v>15293.55637992339</v>
      </c>
      <c r="E2876" s="119">
        <v>67560.123633611569</v>
      </c>
      <c r="F2876" s="119">
        <v>18795.830349715103</v>
      </c>
      <c r="G2876" s="118">
        <v>1.2290032405012952</v>
      </c>
      <c r="I2876" s="115">
        <v>0.34215017064846415</v>
      </c>
      <c r="J2876" s="115">
        <v>2.25337441760655E-2</v>
      </c>
      <c r="K2876" s="116">
        <v>85.963249339565095</v>
      </c>
      <c r="L2876" s="115">
        <v>8.4420041180507888E-2</v>
      </c>
      <c r="M2876" s="115">
        <v>0</v>
      </c>
      <c r="N2876" s="117">
        <v>11.0501842105263</v>
      </c>
      <c r="O2876" s="115">
        <v>1.1017674632285008</v>
      </c>
      <c r="P2876" s="115">
        <v>7.8110046297908312E-2</v>
      </c>
      <c r="Q2876" s="115">
        <v>0.94115127386082409</v>
      </c>
      <c r="S2876" s="91">
        <v>0</v>
      </c>
      <c r="T2876" s="86">
        <f>IF(S2876=1,INDEX('LAD average need weights (Rx)'!N:N,MATCH(C2876,'LAD average need weights (Rx)'!B:B,0)),SUMPRODUCT(I$2:Q$2,I2876:Q2876)+$T$2)</f>
        <v>0.84994623270917902</v>
      </c>
    </row>
    <row r="2877" spans="2:20" x14ac:dyDescent="0.2">
      <c r="B2877" s="102" t="s">
        <v>3662</v>
      </c>
      <c r="C2877" s="101" t="s">
        <v>7149</v>
      </c>
      <c r="D2877" s="119">
        <v>11738.52039956398</v>
      </c>
      <c r="E2877" s="119">
        <v>45524.882698314868</v>
      </c>
      <c r="F2877" s="119">
        <v>12665.429337114203</v>
      </c>
      <c r="G2877" s="118">
        <v>1.0789630128840302</v>
      </c>
      <c r="I2877" s="115">
        <v>0.31595744680851062</v>
      </c>
      <c r="J2877" s="115">
        <v>4.3573197508974718E-2</v>
      </c>
      <c r="K2877" s="116">
        <v>90.860978719231099</v>
      </c>
      <c r="L2877" s="115">
        <v>0.12733887733887733</v>
      </c>
      <c r="M2877" s="115">
        <v>0</v>
      </c>
      <c r="N2877" s="117">
        <v>23.006200647249202</v>
      </c>
      <c r="O2877" s="115">
        <v>1.137987569842041</v>
      </c>
      <c r="P2877" s="115">
        <v>0.21594189930229263</v>
      </c>
      <c r="Q2877" s="115">
        <v>0.93793470874874196</v>
      </c>
      <c r="S2877" s="91">
        <v>0</v>
      </c>
      <c r="T2877" s="86">
        <f>IF(S2877=1,INDEX('LAD average need weights (Rx)'!N:N,MATCH(C2877,'LAD average need weights (Rx)'!B:B,0)),SUMPRODUCT(I$2:Q$2,I2877:Q2877)+$T$2)</f>
        <v>0.99842932611292767</v>
      </c>
    </row>
    <row r="2878" spans="2:20" x14ac:dyDescent="0.2">
      <c r="B2878" s="102" t="s">
        <v>3661</v>
      </c>
      <c r="C2878" s="101" t="s">
        <v>7027</v>
      </c>
      <c r="D2878" s="119">
        <v>5487.1817717408994</v>
      </c>
      <c r="E2878" s="119">
        <v>17788.334598335379</v>
      </c>
      <c r="F2878" s="119">
        <v>4948.8737043687097</v>
      </c>
      <c r="G2878" s="118">
        <v>0.9018971687534596</v>
      </c>
      <c r="I2878" s="115">
        <v>0.42295081967213116</v>
      </c>
      <c r="J2878" s="115">
        <v>8.2434185250861658E-2</v>
      </c>
      <c r="K2878" s="116">
        <v>106.682288062284</v>
      </c>
      <c r="L2878" s="115">
        <v>5.5696202531645568E-2</v>
      </c>
      <c r="M2878" s="115">
        <v>0</v>
      </c>
      <c r="N2878" s="117">
        <v>30.1845702854671</v>
      </c>
      <c r="O2878" s="115">
        <v>0.78853511775359741</v>
      </c>
      <c r="P2878" s="115">
        <v>0.28262212262706626</v>
      </c>
      <c r="Q2878" s="115">
        <v>1.1532713032506818</v>
      </c>
      <c r="S2878" s="91">
        <v>0</v>
      </c>
      <c r="T2878" s="86">
        <f>IF(S2878=1,INDEX('LAD average need weights (Rx)'!N:N,MATCH(C2878,'LAD average need weights (Rx)'!B:B,0)),SUMPRODUCT(I$2:Q$2,I2878:Q2878)+$T$2)</f>
        <v>1.0736169258246384</v>
      </c>
    </row>
    <row r="2879" spans="2:20" x14ac:dyDescent="0.2">
      <c r="B2879" s="102" t="s">
        <v>3660</v>
      </c>
      <c r="C2879" s="101" t="s">
        <v>7256</v>
      </c>
      <c r="D2879" s="119">
        <v>5396.279382946037</v>
      </c>
      <c r="E2879" s="119">
        <v>22982.669242038071</v>
      </c>
      <c r="F2879" s="119">
        <v>6393.9840370873908</v>
      </c>
      <c r="G2879" s="118">
        <v>1.1848875092150377</v>
      </c>
      <c r="I2879" s="115">
        <v>0.24266144814090018</v>
      </c>
      <c r="J2879" s="115">
        <v>1.5285989590624544E-2</v>
      </c>
      <c r="K2879" s="116">
        <v>70.2783410138249</v>
      </c>
      <c r="L2879" s="115">
        <v>0.10911602209944751</v>
      </c>
      <c r="M2879" s="115">
        <v>0</v>
      </c>
      <c r="N2879" s="117">
        <v>10.7223736908253</v>
      </c>
      <c r="O2879" s="115">
        <v>1.1442567753982364</v>
      </c>
      <c r="P2879" s="115">
        <v>8.0201598654452991E-2</v>
      </c>
      <c r="Q2879" s="115">
        <v>0.95568587297245033</v>
      </c>
      <c r="S2879" s="91">
        <v>0</v>
      </c>
      <c r="T2879" s="86">
        <f>IF(S2879=1,INDEX('LAD average need weights (Rx)'!N:N,MATCH(C2879,'LAD average need weights (Rx)'!B:B,0)),SUMPRODUCT(I$2:Q$2,I2879:Q2879)+$T$2)</f>
        <v>0.8308255058529066</v>
      </c>
    </row>
    <row r="2880" spans="2:20" x14ac:dyDescent="0.2">
      <c r="B2880" s="102" t="s">
        <v>3659</v>
      </c>
      <c r="C2880" s="101" t="s">
        <v>7256</v>
      </c>
      <c r="D2880" s="119">
        <v>5118.8365242172904</v>
      </c>
      <c r="E2880" s="119">
        <v>22409.372129103318</v>
      </c>
      <c r="F2880" s="119">
        <v>6234.4876552699052</v>
      </c>
      <c r="G2880" s="118">
        <v>1.2179501388205021</v>
      </c>
      <c r="I2880" s="115">
        <v>0.31134564643799473</v>
      </c>
      <c r="J2880" s="115">
        <v>2.0524528450980451E-2</v>
      </c>
      <c r="K2880" s="116">
        <v>87.840139284583699</v>
      </c>
      <c r="L2880" s="115">
        <v>6.1990212071778142E-2</v>
      </c>
      <c r="M2880" s="115">
        <v>0</v>
      </c>
      <c r="N2880" s="117">
        <v>14.062484647040201</v>
      </c>
      <c r="O2880" s="115">
        <v>1.2326564296832014</v>
      </c>
      <c r="P2880" s="115">
        <v>6.4996997603903858E-2</v>
      </c>
      <c r="Q2880" s="115">
        <v>0.95712380129007135</v>
      </c>
      <c r="S2880" s="91">
        <v>0</v>
      </c>
      <c r="T2880" s="86">
        <f>IF(S2880=1,INDEX('LAD average need weights (Rx)'!N:N,MATCH(C2880,'LAD average need weights (Rx)'!B:B,0)),SUMPRODUCT(I$2:Q$2,I2880:Q2880)+$T$2)</f>
        <v>0.87543440677448958</v>
      </c>
    </row>
    <row r="2881" spans="2:20" x14ac:dyDescent="0.2">
      <c r="B2881" s="102" t="s">
        <v>3658</v>
      </c>
      <c r="C2881" s="101" t="s">
        <v>7027</v>
      </c>
      <c r="D2881" s="119">
        <v>16729.070717496339</v>
      </c>
      <c r="E2881" s="119">
        <v>45152.527235805894</v>
      </c>
      <c r="F2881" s="119">
        <v>12561.836718766381</v>
      </c>
      <c r="G2881" s="118">
        <v>0.75089865605197081</v>
      </c>
      <c r="I2881" s="115">
        <v>0.2518248175182482</v>
      </c>
      <c r="J2881" s="115">
        <v>5.1008428802831345E-2</v>
      </c>
      <c r="K2881" s="116">
        <v>99.463890842593898</v>
      </c>
      <c r="L2881" s="115">
        <v>8.2983682983682985E-2</v>
      </c>
      <c r="M2881" s="115">
        <v>0</v>
      </c>
      <c r="N2881" s="117">
        <v>24.922799409199602</v>
      </c>
      <c r="O2881" s="115">
        <v>0.7896061466667097</v>
      </c>
      <c r="P2881" s="115">
        <v>6.6164047516841712E-2</v>
      </c>
      <c r="Q2881" s="115">
        <v>1.0020451510004464</v>
      </c>
      <c r="S2881" s="91">
        <v>0</v>
      </c>
      <c r="T2881" s="86">
        <f>IF(S2881=1,INDEX('LAD average need weights (Rx)'!N:N,MATCH(C2881,'LAD average need weights (Rx)'!B:B,0)),SUMPRODUCT(I$2:Q$2,I2881:Q2881)+$T$2)</f>
        <v>0.93460994391768204</v>
      </c>
    </row>
    <row r="2882" spans="2:20" x14ac:dyDescent="0.2">
      <c r="B2882" s="102" t="s">
        <v>3657</v>
      </c>
      <c r="C2882" s="101" t="s">
        <v>7255</v>
      </c>
      <c r="D2882" s="119">
        <v>2998.5270392738244</v>
      </c>
      <c r="E2882" s="119">
        <v>10528.07749695961</v>
      </c>
      <c r="F2882" s="119">
        <v>2929.0052755773463</v>
      </c>
      <c r="G2882" s="118">
        <v>0.97681469508665342</v>
      </c>
      <c r="I2882" s="115">
        <v>0.2129032258064516</v>
      </c>
      <c r="J2882" s="115">
        <v>6.6364052257150377E-2</v>
      </c>
      <c r="K2882" s="116">
        <v>107.415628626692</v>
      </c>
      <c r="L2882" s="115">
        <v>0.12337662337662338</v>
      </c>
      <c r="M2882" s="115">
        <v>0</v>
      </c>
      <c r="N2882" s="117">
        <v>37.528867698259198</v>
      </c>
      <c r="O2882" s="115">
        <v>0.95264246365693672</v>
      </c>
      <c r="P2882" s="115">
        <v>0.17717423145769909</v>
      </c>
      <c r="Q2882" s="115">
        <v>1.010259478375886</v>
      </c>
      <c r="S2882" s="91">
        <v>0</v>
      </c>
      <c r="T2882" s="86">
        <f>IF(S2882=1,INDEX('LAD average need weights (Rx)'!N:N,MATCH(C2882,'LAD average need weights (Rx)'!B:B,0)),SUMPRODUCT(I$2:Q$2,I2882:Q2882)+$T$2)</f>
        <v>1.1021161815677665</v>
      </c>
    </row>
    <row r="2883" spans="2:20" x14ac:dyDescent="0.2">
      <c r="B2883" s="102" t="s">
        <v>3656</v>
      </c>
      <c r="C2883" s="101" t="s">
        <v>7027</v>
      </c>
      <c r="D2883" s="119">
        <v>2527.3163635061578</v>
      </c>
      <c r="E2883" s="119">
        <v>8306.1147973765801</v>
      </c>
      <c r="F2883" s="119">
        <v>2310.8353892809873</v>
      </c>
      <c r="G2883" s="118">
        <v>0.91434353951444158</v>
      </c>
      <c r="I2883" s="115">
        <v>0.39130434782608697</v>
      </c>
      <c r="J2883" s="115">
        <v>5.194873941366708E-2</v>
      </c>
      <c r="K2883" s="116">
        <v>88.582917082917106</v>
      </c>
      <c r="L2883" s="115">
        <v>9.7891566265060237E-2</v>
      </c>
      <c r="M2883" s="115">
        <v>0</v>
      </c>
      <c r="N2883" s="117">
        <v>15.5791661671662</v>
      </c>
      <c r="O2883" s="115">
        <v>0.84271432676026437</v>
      </c>
      <c r="P2883" s="115">
        <v>9.380052695636093E-2</v>
      </c>
      <c r="Q2883" s="115">
        <v>1.0582101596131583</v>
      </c>
      <c r="S2883" s="91">
        <v>0</v>
      </c>
      <c r="T2883" s="86">
        <f>IF(S2883=1,INDEX('LAD average need weights (Rx)'!N:N,MATCH(C2883,'LAD average need weights (Rx)'!B:B,0)),SUMPRODUCT(I$2:Q$2,I2883:Q2883)+$T$2)</f>
        <v>0.911178215095657</v>
      </c>
    </row>
    <row r="2884" spans="2:20" x14ac:dyDescent="0.2">
      <c r="B2884" s="102" t="s">
        <v>3655</v>
      </c>
      <c r="C2884" s="101" t="s">
        <v>7027</v>
      </c>
      <c r="D2884" s="119">
        <v>5417.823633619425</v>
      </c>
      <c r="E2884" s="119">
        <v>17130.83309901593</v>
      </c>
      <c r="F2884" s="119">
        <v>4765.9509095124949</v>
      </c>
      <c r="G2884" s="118">
        <v>0.87967996594391895</v>
      </c>
      <c r="I2884" s="115">
        <v>0.31491712707182318</v>
      </c>
      <c r="J2884" s="115">
        <v>7.4355762801117789E-2</v>
      </c>
      <c r="K2884" s="116">
        <v>114.082178217822</v>
      </c>
      <c r="L2884" s="115">
        <v>5.7591623036649213E-2</v>
      </c>
      <c r="M2884" s="115">
        <v>0</v>
      </c>
      <c r="N2884" s="117">
        <v>32.746416603198803</v>
      </c>
      <c r="O2884" s="115">
        <v>0.8951853459185819</v>
      </c>
      <c r="P2884" s="115">
        <v>0.21054052302111442</v>
      </c>
      <c r="Q2884" s="115">
        <v>1.0278720147979061</v>
      </c>
      <c r="S2884" s="91">
        <v>0</v>
      </c>
      <c r="T2884" s="86">
        <f>IF(S2884=1,INDEX('LAD average need weights (Rx)'!N:N,MATCH(C2884,'LAD average need weights (Rx)'!B:B,0)),SUMPRODUCT(I$2:Q$2,I2884:Q2884)+$T$2)</f>
        <v>1.0560594226800302</v>
      </c>
    </row>
    <row r="2885" spans="2:20" x14ac:dyDescent="0.2">
      <c r="B2885" s="102" t="s">
        <v>3654</v>
      </c>
      <c r="C2885" s="101" t="s">
        <v>7255</v>
      </c>
      <c r="D2885" s="119">
        <v>18284.416405526852</v>
      </c>
      <c r="E2885" s="119">
        <v>62116.399513845448</v>
      </c>
      <c r="F2885" s="119">
        <v>17281.337635334225</v>
      </c>
      <c r="G2885" s="118">
        <v>0.94514023592848029</v>
      </c>
      <c r="I2885" s="115">
        <v>0.34868421052631576</v>
      </c>
      <c r="J2885" s="115">
        <v>5.717875337626048E-2</v>
      </c>
      <c r="K2885" s="116">
        <v>110.624618705036</v>
      </c>
      <c r="L2885" s="115">
        <v>0.13194959229058562</v>
      </c>
      <c r="M2885" s="115">
        <v>0</v>
      </c>
      <c r="N2885" s="117">
        <v>35.496326618704998</v>
      </c>
      <c r="O2885" s="115">
        <v>1.0355758325240694</v>
      </c>
      <c r="P2885" s="115">
        <v>0.14165540412082814</v>
      </c>
      <c r="Q2885" s="115">
        <v>0.97717275925601965</v>
      </c>
      <c r="S2885" s="91">
        <v>0</v>
      </c>
      <c r="T2885" s="86">
        <f>IF(S2885=1,INDEX('LAD average need weights (Rx)'!N:N,MATCH(C2885,'LAD average need weights (Rx)'!B:B,0)),SUMPRODUCT(I$2:Q$2,I2885:Q2885)+$T$2)</f>
        <v>1.1205908735347252</v>
      </c>
    </row>
    <row r="2886" spans="2:20" x14ac:dyDescent="0.2">
      <c r="B2886" s="102" t="s">
        <v>3653</v>
      </c>
      <c r="C2886" s="101" t="s">
        <v>7027</v>
      </c>
      <c r="D2886" s="119">
        <v>5496.1348651186418</v>
      </c>
      <c r="E2886" s="119">
        <v>20872.176602630483</v>
      </c>
      <c r="F2886" s="119">
        <v>5806.8261180202899</v>
      </c>
      <c r="G2886" s="118">
        <v>1.0565290445970419</v>
      </c>
      <c r="I2886" s="115">
        <v>0.25990099009900991</v>
      </c>
      <c r="J2886" s="115">
        <v>5.9568696038829874E-2</v>
      </c>
      <c r="K2886" s="116">
        <v>97.945298534143802</v>
      </c>
      <c r="L2886" s="115">
        <v>8.9154411764705885E-2</v>
      </c>
      <c r="M2886" s="115">
        <v>0</v>
      </c>
      <c r="N2886" s="117">
        <v>24.052324454773</v>
      </c>
      <c r="O2886" s="115">
        <v>0.97328235811518726</v>
      </c>
      <c r="P2886" s="115">
        <v>0.17947670663253296</v>
      </c>
      <c r="Q2886" s="115">
        <v>1.0107643789269061</v>
      </c>
      <c r="S2886" s="91">
        <v>0</v>
      </c>
      <c r="T2886" s="86">
        <f>IF(S2886=1,INDEX('LAD average need weights (Rx)'!N:N,MATCH(C2886,'LAD average need weights (Rx)'!B:B,0)),SUMPRODUCT(I$2:Q$2,I2886:Q2886)+$T$2)</f>
        <v>0.97477613429450771</v>
      </c>
    </row>
    <row r="2887" spans="2:20" x14ac:dyDescent="0.2">
      <c r="B2887" s="102" t="s">
        <v>3652</v>
      </c>
      <c r="C2887" s="101" t="s">
        <v>7027</v>
      </c>
      <c r="D2887" s="119">
        <v>2095.2262965876789</v>
      </c>
      <c r="E2887" s="119">
        <v>9864.528904605455</v>
      </c>
      <c r="F2887" s="119">
        <v>2744.4001253807874</v>
      </c>
      <c r="G2887" s="118">
        <v>1.3098347084753394</v>
      </c>
      <c r="I2887" s="115">
        <v>0.27946127946127947</v>
      </c>
      <c r="J2887" s="115">
        <v>2.9960516704922776E-2</v>
      </c>
      <c r="K2887" s="116">
        <v>93.009668379262095</v>
      </c>
      <c r="L2887" s="115">
        <v>0.10130718954248366</v>
      </c>
      <c r="M2887" s="115">
        <v>0</v>
      </c>
      <c r="N2887" s="117">
        <v>11.121413825315299</v>
      </c>
      <c r="O2887" s="115">
        <v>1.2601462813558864</v>
      </c>
      <c r="P2887" s="115">
        <v>3.2284977370618036E-2</v>
      </c>
      <c r="Q2887" s="115">
        <v>0.87558823972599098</v>
      </c>
      <c r="S2887" s="91">
        <v>0</v>
      </c>
      <c r="T2887" s="86">
        <f>IF(S2887=1,INDEX('LAD average need weights (Rx)'!N:N,MATCH(C2887,'LAD average need weights (Rx)'!B:B,0)),SUMPRODUCT(I$2:Q$2,I2887:Q2887)+$T$2)</f>
        <v>0.86084940119839404</v>
      </c>
    </row>
    <row r="2888" spans="2:20" x14ac:dyDescent="0.2">
      <c r="B2888" s="102" t="s">
        <v>3651</v>
      </c>
      <c r="C2888" s="101" t="s">
        <v>7027</v>
      </c>
      <c r="D2888" s="119">
        <v>2492.7225506460777</v>
      </c>
      <c r="E2888" s="119">
        <v>8457.4541325312439</v>
      </c>
      <c r="F2888" s="119">
        <v>2352.9393452215086</v>
      </c>
      <c r="G2888" s="118">
        <v>0.9439234802171067</v>
      </c>
      <c r="I2888" s="115">
        <v>0.19354838709677419</v>
      </c>
      <c r="J2888" s="115">
        <v>9.99534392813788E-2</v>
      </c>
      <c r="K2888" s="116">
        <v>121.682845744681</v>
      </c>
      <c r="L2888" s="115">
        <v>0.10297029702970296</v>
      </c>
      <c r="M2888" s="115">
        <v>0</v>
      </c>
      <c r="N2888" s="117">
        <v>49.273728280141903</v>
      </c>
      <c r="O2888" s="115">
        <v>0.92285936187972062</v>
      </c>
      <c r="P2888" s="115">
        <v>0.4937397684409241</v>
      </c>
      <c r="Q2888" s="115">
        <v>1.0551802322907895</v>
      </c>
      <c r="S2888" s="91">
        <v>0</v>
      </c>
      <c r="T2888" s="86">
        <f>IF(S2888=1,INDEX('LAD average need weights (Rx)'!N:N,MATCH(C2888,'LAD average need weights (Rx)'!B:B,0)),SUMPRODUCT(I$2:Q$2,I2888:Q2888)+$T$2)</f>
        <v>1.2468079183269303</v>
      </c>
    </row>
    <row r="2889" spans="2:20" x14ac:dyDescent="0.2">
      <c r="B2889" s="102" t="s">
        <v>3650</v>
      </c>
      <c r="C2889" s="101" t="s">
        <v>7027</v>
      </c>
      <c r="D2889" s="119">
        <v>6948.556763923064</v>
      </c>
      <c r="E2889" s="119">
        <v>23450.545314595005</v>
      </c>
      <c r="F2889" s="119">
        <v>6524.151343058631</v>
      </c>
      <c r="G2889" s="118">
        <v>0.93892178832474282</v>
      </c>
      <c r="I2889" s="115">
        <v>0.27123287671232876</v>
      </c>
      <c r="J2889" s="115">
        <v>5.8759397905717985E-2</v>
      </c>
      <c r="K2889" s="116">
        <v>96.403765465304005</v>
      </c>
      <c r="L2889" s="115">
        <v>0.1220125786163522</v>
      </c>
      <c r="M2889" s="115">
        <v>0</v>
      </c>
      <c r="N2889" s="117">
        <v>24.177971221086601</v>
      </c>
      <c r="O2889" s="115">
        <v>0.98410586894273033</v>
      </c>
      <c r="P2889" s="115">
        <v>0.17889812183858247</v>
      </c>
      <c r="Q2889" s="115">
        <v>1.0094075837934029</v>
      </c>
      <c r="S2889" s="91">
        <v>0</v>
      </c>
      <c r="T2889" s="86">
        <f>IF(S2889=1,INDEX('LAD average need weights (Rx)'!N:N,MATCH(C2889,'LAD average need weights (Rx)'!B:B,0)),SUMPRODUCT(I$2:Q$2,I2889:Q2889)+$T$2)</f>
        <v>0.99720201524553753</v>
      </c>
    </row>
    <row r="2890" spans="2:20" x14ac:dyDescent="0.2">
      <c r="B2890" s="102" t="s">
        <v>3649</v>
      </c>
      <c r="C2890" s="101" t="s">
        <v>7027</v>
      </c>
      <c r="D2890" s="119">
        <v>1357.1500682404521</v>
      </c>
      <c r="E2890" s="119">
        <v>3556.065599553619</v>
      </c>
      <c r="F2890" s="119">
        <v>989.32923930315064</v>
      </c>
      <c r="G2890" s="118">
        <v>0.72897556611835712</v>
      </c>
      <c r="I2890" s="115">
        <v>0.4</v>
      </c>
      <c r="J2890" s="115">
        <v>9.7760788167642318E-2</v>
      </c>
      <c r="K2890" s="116">
        <v>119.03959390863</v>
      </c>
      <c r="L2890" s="115">
        <v>0.16806722689075632</v>
      </c>
      <c r="M2890" s="115">
        <v>0</v>
      </c>
      <c r="N2890" s="117">
        <v>45.328538071065999</v>
      </c>
      <c r="O2890" s="115">
        <v>0.85888546873236982</v>
      </c>
      <c r="P2890" s="115">
        <v>0.30581057451585164</v>
      </c>
      <c r="Q2890" s="115">
        <v>1.0367328368169257</v>
      </c>
      <c r="S2890" s="91">
        <v>0</v>
      </c>
      <c r="T2890" s="86">
        <f>IF(S2890=1,INDEX('LAD average need weights (Rx)'!N:N,MATCH(C2890,'LAD average need weights (Rx)'!B:B,0)),SUMPRODUCT(I$2:Q$2,I2890:Q2890)+$T$2)</f>
        <v>1.2634422261962535</v>
      </c>
    </row>
    <row r="2891" spans="2:20" x14ac:dyDescent="0.2">
      <c r="B2891" s="102" t="s">
        <v>3648</v>
      </c>
      <c r="C2891" s="101" t="s">
        <v>7027</v>
      </c>
      <c r="D2891" s="119">
        <v>3246.1580975484908</v>
      </c>
      <c r="E2891" s="119">
        <v>9419.9623673873466</v>
      </c>
      <c r="F2891" s="119">
        <v>2620.7177405167859</v>
      </c>
      <c r="G2891" s="118">
        <v>0.8073290523021539</v>
      </c>
      <c r="I2891" s="115">
        <v>0.25</v>
      </c>
      <c r="J2891" s="115">
        <v>5.9001162284025299E-2</v>
      </c>
      <c r="K2891" s="116">
        <v>108.70402584493</v>
      </c>
      <c r="L2891" s="115">
        <v>4.9504950495049507E-2</v>
      </c>
      <c r="M2891" s="115">
        <v>0</v>
      </c>
      <c r="N2891" s="117">
        <v>29.3022117296223</v>
      </c>
      <c r="O2891" s="115">
        <v>0.78099442774629624</v>
      </c>
      <c r="P2891" s="115">
        <v>0.10725215977721676</v>
      </c>
      <c r="Q2891" s="115">
        <v>1.0576477209005735</v>
      </c>
      <c r="S2891" s="91">
        <v>0</v>
      </c>
      <c r="T2891" s="86">
        <f>IF(S2891=1,INDEX('LAD average need weights (Rx)'!N:N,MATCH(C2891,'LAD average need weights (Rx)'!B:B,0)),SUMPRODUCT(I$2:Q$2,I2891:Q2891)+$T$2)</f>
        <v>0.97701742974558081</v>
      </c>
    </row>
    <row r="2892" spans="2:20" x14ac:dyDescent="0.2">
      <c r="B2892" s="102" t="s">
        <v>3647</v>
      </c>
      <c r="C2892" s="101" t="s">
        <v>7255</v>
      </c>
      <c r="D2892" s="119">
        <v>8.9673801779821218</v>
      </c>
      <c r="E2892" s="119">
        <v>23.57437827115448</v>
      </c>
      <c r="F2892" s="119">
        <v>6.5586027785802434</v>
      </c>
      <c r="G2892" s="118">
        <v>0.73138449005248807</v>
      </c>
      <c r="S2892" s="91">
        <v>1</v>
      </c>
      <c r="T2892" s="86">
        <f>IF(S2892=1,INDEX('LAD average need weights (Rx)'!N:N,MATCH(C2892,'LAD average need weights (Rx)'!B:B,0)),SUMPRODUCT(I$2:Q$2,I2892:Q2892)+$T$2)</f>
        <v>1.0773196840261292</v>
      </c>
    </row>
    <row r="2893" spans="2:20" x14ac:dyDescent="0.2">
      <c r="B2893" s="102" t="s">
        <v>3646</v>
      </c>
      <c r="C2893" s="101" t="s">
        <v>7251</v>
      </c>
      <c r="D2893" s="119">
        <v>8836.3187315203395</v>
      </c>
      <c r="E2893" s="119">
        <v>31411.876543356837</v>
      </c>
      <c r="F2893" s="119">
        <v>8739.0648613525718</v>
      </c>
      <c r="G2893" s="118">
        <v>0.98899384765050968</v>
      </c>
      <c r="I2893" s="115">
        <v>0.27557755775577558</v>
      </c>
      <c r="J2893" s="115">
        <v>6.578523799596922E-2</v>
      </c>
      <c r="K2893" s="116">
        <v>107.841571576764</v>
      </c>
      <c r="L2893" s="115">
        <v>0.1198581560283688</v>
      </c>
      <c r="M2893" s="115">
        <v>0</v>
      </c>
      <c r="N2893" s="117">
        <v>27.501506353734399</v>
      </c>
      <c r="O2893" s="115">
        <v>0.9964872427906285</v>
      </c>
      <c r="P2893" s="115">
        <v>0.17806043854923551</v>
      </c>
      <c r="Q2893" s="115">
        <v>0.99087240083077333</v>
      </c>
      <c r="S2893" s="91">
        <v>0</v>
      </c>
      <c r="T2893" s="86">
        <f>IF(S2893=1,INDEX('LAD average need weights (Rx)'!N:N,MATCH(C2893,'LAD average need weights (Rx)'!B:B,0)),SUMPRODUCT(I$2:Q$2,I2893:Q2893)+$T$2)</f>
        <v>1.0357031039723039</v>
      </c>
    </row>
    <row r="2894" spans="2:20" x14ac:dyDescent="0.2">
      <c r="B2894" s="102" t="s">
        <v>3645</v>
      </c>
      <c r="C2894" s="101" t="s">
        <v>7254</v>
      </c>
      <c r="D2894" s="119">
        <v>15083.716771222149</v>
      </c>
      <c r="E2894" s="119">
        <v>48274.479538569904</v>
      </c>
      <c r="F2894" s="119">
        <v>13430.391758139654</v>
      </c>
      <c r="G2894" s="118">
        <v>0.89039007837664841</v>
      </c>
      <c r="I2894" s="115">
        <v>0.265281173594132</v>
      </c>
      <c r="J2894" s="115">
        <v>4.9258793281310498E-2</v>
      </c>
      <c r="K2894" s="116">
        <v>125.162186000565</v>
      </c>
      <c r="L2894" s="115">
        <v>0.13918164910105393</v>
      </c>
      <c r="M2894" s="115">
        <v>0</v>
      </c>
      <c r="N2894" s="117">
        <v>19.8037416031612</v>
      </c>
      <c r="O2894" s="115">
        <v>0.87326619047289489</v>
      </c>
      <c r="P2894" s="115">
        <v>0.14800096320933137</v>
      </c>
      <c r="Q2894" s="115">
        <v>1.0257825451742268</v>
      </c>
      <c r="S2894" s="91">
        <v>0</v>
      </c>
      <c r="T2894" s="86">
        <f>IF(S2894=1,INDEX('LAD average need weights (Rx)'!N:N,MATCH(C2894,'LAD average need weights (Rx)'!B:B,0)),SUMPRODUCT(I$2:Q$2,I2894:Q2894)+$T$2)</f>
        <v>0.98043521482613694</v>
      </c>
    </row>
    <row r="2895" spans="2:20" x14ac:dyDescent="0.2">
      <c r="B2895" s="102" t="s">
        <v>3644</v>
      </c>
      <c r="C2895" s="101" t="s">
        <v>7253</v>
      </c>
      <c r="D2895" s="119">
        <v>6306.0570834250166</v>
      </c>
      <c r="E2895" s="119">
        <v>30327.832576719731</v>
      </c>
      <c r="F2895" s="119">
        <v>8437.4741390051331</v>
      </c>
      <c r="G2895" s="118">
        <v>1.3379952048297155</v>
      </c>
      <c r="I2895" s="115">
        <v>0.26201269265639165</v>
      </c>
      <c r="J2895" s="115">
        <v>5.7416721483904413E-2</v>
      </c>
      <c r="K2895" s="116">
        <v>97.763631388858499</v>
      </c>
      <c r="L2895" s="115">
        <v>0.10197368421052631</v>
      </c>
      <c r="M2895" s="115">
        <v>0</v>
      </c>
      <c r="N2895" s="117">
        <v>22.0762379336763</v>
      </c>
      <c r="O2895" s="115">
        <v>1.3243659833434287</v>
      </c>
      <c r="P2895" s="115">
        <v>8.3652309711005721E-2</v>
      </c>
      <c r="Q2895" s="115">
        <v>0.82609647445165302</v>
      </c>
      <c r="S2895" s="91">
        <v>0</v>
      </c>
      <c r="T2895" s="86">
        <f>IF(S2895=1,INDEX('LAD average need weights (Rx)'!N:N,MATCH(C2895,'LAD average need weights (Rx)'!B:B,0)),SUMPRODUCT(I$2:Q$2,I2895:Q2895)+$T$2)</f>
        <v>0.96579691611834551</v>
      </c>
    </row>
    <row r="2896" spans="2:20" x14ac:dyDescent="0.2">
      <c r="B2896" s="102" t="s">
        <v>3643</v>
      </c>
      <c r="C2896" s="101" t="s">
        <v>7244</v>
      </c>
      <c r="D2896" s="119">
        <v>14198.871569170602</v>
      </c>
      <c r="E2896" s="119">
        <v>56565.438581080743</v>
      </c>
      <c r="F2896" s="119">
        <v>15737.010680931871</v>
      </c>
      <c r="G2896" s="118">
        <v>1.10832826427566</v>
      </c>
      <c r="I2896" s="115">
        <v>0.34074605451936874</v>
      </c>
      <c r="J2896" s="115">
        <v>2.0499934007680135E-2</v>
      </c>
      <c r="K2896" s="116">
        <v>84.294591654363202</v>
      </c>
      <c r="L2896" s="115">
        <v>8.6407766990291263E-2</v>
      </c>
      <c r="M2896" s="115">
        <v>0</v>
      </c>
      <c r="N2896" s="117">
        <v>6.6934289377574103</v>
      </c>
      <c r="O2896" s="115">
        <v>1.0888840729915965</v>
      </c>
      <c r="P2896" s="115">
        <v>9.1946575548713966E-2</v>
      </c>
      <c r="Q2896" s="115">
        <v>0.98543580466365732</v>
      </c>
      <c r="S2896" s="91">
        <v>0</v>
      </c>
      <c r="T2896" s="86">
        <f>IF(S2896=1,INDEX('LAD average need weights (Rx)'!N:N,MATCH(C2896,'LAD average need weights (Rx)'!B:B,0)),SUMPRODUCT(I$2:Q$2,I2896:Q2896)+$T$2)</f>
        <v>0.82255309376287977</v>
      </c>
    </row>
    <row r="2897" spans="2:20" x14ac:dyDescent="0.2">
      <c r="B2897" s="102" t="s">
        <v>3642</v>
      </c>
      <c r="C2897" s="101" t="s">
        <v>7145</v>
      </c>
      <c r="D2897" s="119">
        <v>20171.526669670544</v>
      </c>
      <c r="E2897" s="119">
        <v>66240.450533508003</v>
      </c>
      <c r="F2897" s="119">
        <v>18428.685496026752</v>
      </c>
      <c r="G2897" s="118">
        <v>0.91359894557389709</v>
      </c>
      <c r="I2897" s="115">
        <v>0.28400735294117646</v>
      </c>
      <c r="J2897" s="115">
        <v>5.244533160311695E-2</v>
      </c>
      <c r="K2897" s="116">
        <v>108.330221841175</v>
      </c>
      <c r="L2897" s="115">
        <v>3.7267080745341616E-2</v>
      </c>
      <c r="M2897" s="115">
        <v>0</v>
      </c>
      <c r="N2897" s="117">
        <v>21.9486268888651</v>
      </c>
      <c r="O2897" s="115">
        <v>0.96697609134090245</v>
      </c>
      <c r="P2897" s="115">
        <v>0.14130528210117016</v>
      </c>
      <c r="Q2897" s="115">
        <v>1.0072235942387615</v>
      </c>
      <c r="S2897" s="91">
        <v>0</v>
      </c>
      <c r="T2897" s="86">
        <f>IF(S2897=1,INDEX('LAD average need weights (Rx)'!N:N,MATCH(C2897,'LAD average need weights (Rx)'!B:B,0)),SUMPRODUCT(I$2:Q$2,I2897:Q2897)+$T$2)</f>
        <v>0.93375316136359077</v>
      </c>
    </row>
    <row r="2898" spans="2:20" x14ac:dyDescent="0.2">
      <c r="B2898" s="102" t="s">
        <v>3641</v>
      </c>
      <c r="C2898" s="101" t="s">
        <v>7251</v>
      </c>
      <c r="D2898" s="119">
        <v>13336.051812318456</v>
      </c>
      <c r="E2898" s="119">
        <v>46397.877359532926</v>
      </c>
      <c r="F2898" s="119">
        <v>12908.304256015301</v>
      </c>
      <c r="G2898" s="118">
        <v>0.96792547282187025</v>
      </c>
      <c r="I2898" s="115">
        <v>0.30454545454545456</v>
      </c>
      <c r="J2898" s="115">
        <v>6.5720243636515602E-2</v>
      </c>
      <c r="K2898" s="116">
        <v>108.600022792023</v>
      </c>
      <c r="L2898" s="115">
        <v>0.10864485981308411</v>
      </c>
      <c r="M2898" s="115">
        <v>0</v>
      </c>
      <c r="N2898" s="117">
        <v>29.742746210826201</v>
      </c>
      <c r="O2898" s="115">
        <v>0.99409296808443148</v>
      </c>
      <c r="P2898" s="115">
        <v>0.19298341726945517</v>
      </c>
      <c r="Q2898" s="115">
        <v>0.99366333115374239</v>
      </c>
      <c r="S2898" s="91">
        <v>0</v>
      </c>
      <c r="T2898" s="86">
        <f>IF(S2898=1,INDEX('LAD average need weights (Rx)'!N:N,MATCH(C2898,'LAD average need weights (Rx)'!B:B,0)),SUMPRODUCT(I$2:Q$2,I2898:Q2898)+$T$2)</f>
        <v>1.0557478566694161</v>
      </c>
    </row>
    <row r="2899" spans="2:20" x14ac:dyDescent="0.2">
      <c r="B2899" s="102" t="s">
        <v>3640</v>
      </c>
      <c r="C2899" s="101" t="s">
        <v>7248</v>
      </c>
      <c r="D2899" s="119">
        <v>11232.420648370316</v>
      </c>
      <c r="E2899" s="119">
        <v>43198.341266715928</v>
      </c>
      <c r="F2899" s="119">
        <v>12018.164712687711</v>
      </c>
      <c r="G2899" s="118">
        <v>1.0699532263716811</v>
      </c>
      <c r="I2899" s="115">
        <v>0.35694572217111314</v>
      </c>
      <c r="J2899" s="115">
        <v>2.3992144333175265E-2</v>
      </c>
      <c r="K2899" s="116">
        <v>87.768126272912397</v>
      </c>
      <c r="L2899" s="115">
        <v>0.13192461450599657</v>
      </c>
      <c r="M2899" s="115">
        <v>0</v>
      </c>
      <c r="N2899" s="117">
        <v>9.1689614052953097</v>
      </c>
      <c r="O2899" s="115">
        <v>1.0522989473898285</v>
      </c>
      <c r="P2899" s="115">
        <v>0.13017292689524362</v>
      </c>
      <c r="Q2899" s="115">
        <v>0.97937408422167249</v>
      </c>
      <c r="S2899" s="91">
        <v>0</v>
      </c>
      <c r="T2899" s="86">
        <f>IF(S2899=1,INDEX('LAD average need weights (Rx)'!N:N,MATCH(C2899,'LAD average need weights (Rx)'!B:B,0)),SUMPRODUCT(I$2:Q$2,I2899:Q2899)+$T$2)</f>
        <v>0.87562975522463549</v>
      </c>
    </row>
    <row r="2900" spans="2:20" x14ac:dyDescent="0.2">
      <c r="B2900" s="102" t="s">
        <v>3639</v>
      </c>
      <c r="C2900" s="101" t="s">
        <v>7252</v>
      </c>
      <c r="D2900" s="119">
        <v>11387.361193678556</v>
      </c>
      <c r="E2900" s="119">
        <v>38827.755113083542</v>
      </c>
      <c r="F2900" s="119">
        <v>10802.228573819861</v>
      </c>
      <c r="G2900" s="118">
        <v>0.94861560901541264</v>
      </c>
      <c r="I2900" s="115">
        <v>0.30020080321285142</v>
      </c>
      <c r="J2900" s="115">
        <v>3.5035083593504393E-2</v>
      </c>
      <c r="K2900" s="116">
        <v>94.004024286924604</v>
      </c>
      <c r="L2900" s="115">
        <v>0.1173974540311174</v>
      </c>
      <c r="M2900" s="115">
        <v>0</v>
      </c>
      <c r="N2900" s="117">
        <v>14.5348367692742</v>
      </c>
      <c r="O2900" s="115">
        <v>0.97334824906991158</v>
      </c>
      <c r="P2900" s="115">
        <v>0.10110274794565839</v>
      </c>
      <c r="Q2900" s="115">
        <v>1.0055024390438201</v>
      </c>
      <c r="S2900" s="91">
        <v>0</v>
      </c>
      <c r="T2900" s="86">
        <f>IF(S2900=1,INDEX('LAD average need weights (Rx)'!N:N,MATCH(C2900,'LAD average need weights (Rx)'!B:B,0)),SUMPRODUCT(I$2:Q$2,I2900:Q2900)+$T$2)</f>
        <v>0.90023633811428427</v>
      </c>
    </row>
    <row r="2901" spans="2:20" x14ac:dyDescent="0.2">
      <c r="B2901" s="102" t="s">
        <v>3638</v>
      </c>
      <c r="C2901" s="101" t="s">
        <v>7253</v>
      </c>
      <c r="D2901" s="119">
        <v>5351.9381201730412</v>
      </c>
      <c r="E2901" s="119">
        <v>26905.794884698709</v>
      </c>
      <c r="F2901" s="119">
        <v>7485.4326617222505</v>
      </c>
      <c r="G2901" s="118">
        <v>1.3986396130978114</v>
      </c>
      <c r="I2901" s="115">
        <v>0.37126436781609196</v>
      </c>
      <c r="J2901" s="115">
        <v>3.7278240953606732E-2</v>
      </c>
      <c r="K2901" s="116">
        <v>89.712584722476606</v>
      </c>
      <c r="L2901" s="115">
        <v>7.9487179487179482E-2</v>
      </c>
      <c r="M2901" s="115">
        <v>0</v>
      </c>
      <c r="N2901" s="117">
        <v>17.3575321487452</v>
      </c>
      <c r="O2901" s="115">
        <v>1.3292658639751069</v>
      </c>
      <c r="P2901" s="115">
        <v>0.10099470845155303</v>
      </c>
      <c r="Q2901" s="115">
        <v>0.83450266248071159</v>
      </c>
      <c r="S2901" s="91">
        <v>0</v>
      </c>
      <c r="T2901" s="86">
        <f>IF(S2901=1,INDEX('LAD average need weights (Rx)'!N:N,MATCH(C2901,'LAD average need weights (Rx)'!B:B,0)),SUMPRODUCT(I$2:Q$2,I2901:Q2901)+$T$2)</f>
        <v>0.92555689827744148</v>
      </c>
    </row>
    <row r="2902" spans="2:20" x14ac:dyDescent="0.2">
      <c r="B2902" s="102" t="s">
        <v>3637</v>
      </c>
      <c r="C2902" s="101" t="s">
        <v>7244</v>
      </c>
      <c r="D2902" s="119">
        <v>13056.094724138249</v>
      </c>
      <c r="E2902" s="119">
        <v>51012.4868321701</v>
      </c>
      <c r="F2902" s="119">
        <v>14192.129863680786</v>
      </c>
      <c r="G2902" s="118">
        <v>1.0870118640792505</v>
      </c>
      <c r="I2902" s="115">
        <v>0.29741763134461263</v>
      </c>
      <c r="J2902" s="115">
        <v>2.5263084220253786E-2</v>
      </c>
      <c r="K2902" s="116">
        <v>82.578083554376704</v>
      </c>
      <c r="L2902" s="115">
        <v>0.13064133016627077</v>
      </c>
      <c r="M2902" s="115">
        <v>0</v>
      </c>
      <c r="N2902" s="117">
        <v>15.0468075265252</v>
      </c>
      <c r="O2902" s="115">
        <v>1.0718799032848361</v>
      </c>
      <c r="P2902" s="115">
        <v>0.16089390357658848</v>
      </c>
      <c r="Q2902" s="115">
        <v>0.9558834572635011</v>
      </c>
      <c r="S2902" s="91">
        <v>0</v>
      </c>
      <c r="T2902" s="86">
        <f>IF(S2902=1,INDEX('LAD average need weights (Rx)'!N:N,MATCH(C2902,'LAD average need weights (Rx)'!B:B,0)),SUMPRODUCT(I$2:Q$2,I2902:Q2902)+$T$2)</f>
        <v>0.90510907445972932</v>
      </c>
    </row>
    <row r="2903" spans="2:20" x14ac:dyDescent="0.2">
      <c r="B2903" s="102" t="s">
        <v>3636</v>
      </c>
      <c r="C2903" s="101" t="s">
        <v>7247</v>
      </c>
      <c r="D2903" s="119">
        <v>12024.005861641706</v>
      </c>
      <c r="E2903" s="119">
        <v>47524.20908417007</v>
      </c>
      <c r="F2903" s="119">
        <v>13221.659810670466</v>
      </c>
      <c r="G2903" s="118">
        <v>1.0996052366249627</v>
      </c>
      <c r="I2903" s="115">
        <v>0.28947368421052633</v>
      </c>
      <c r="J2903" s="115">
        <v>6.7206718811398891E-2</v>
      </c>
      <c r="K2903" s="116">
        <v>113.41596515438999</v>
      </c>
      <c r="L2903" s="115">
        <v>0.12020109689213894</v>
      </c>
      <c r="M2903" s="115">
        <v>0</v>
      </c>
      <c r="N2903" s="117">
        <v>29.331068311195398</v>
      </c>
      <c r="O2903" s="115">
        <v>1.1009733787776348</v>
      </c>
      <c r="P2903" s="115">
        <v>0.12752226888084081</v>
      </c>
      <c r="Q2903" s="115">
        <v>0.9617022815349876</v>
      </c>
      <c r="S2903" s="91">
        <v>0</v>
      </c>
      <c r="T2903" s="86">
        <f>IF(S2903=1,INDEX('LAD average need weights (Rx)'!N:N,MATCH(C2903,'LAD average need weights (Rx)'!B:B,0)),SUMPRODUCT(I$2:Q$2,I2903:Q2903)+$T$2)</f>
        <v>1.0630653438904645</v>
      </c>
    </row>
    <row r="2904" spans="2:20" x14ac:dyDescent="0.2">
      <c r="B2904" s="102" t="s">
        <v>3635</v>
      </c>
      <c r="C2904" s="101" t="s">
        <v>7245</v>
      </c>
      <c r="D2904" s="119">
        <v>16169.932031152699</v>
      </c>
      <c r="E2904" s="119">
        <v>59386.762583878226</v>
      </c>
      <c r="F2904" s="119">
        <v>16521.928239782788</v>
      </c>
      <c r="G2904" s="118">
        <v>1.0217685645154191</v>
      </c>
      <c r="I2904" s="115">
        <v>0.25124555160142348</v>
      </c>
      <c r="J2904" s="115">
        <v>5.1118320101288847E-2</v>
      </c>
      <c r="K2904" s="116">
        <v>99.805980828007804</v>
      </c>
      <c r="L2904" s="115">
        <v>0.11747537395111274</v>
      </c>
      <c r="M2904" s="115">
        <v>0</v>
      </c>
      <c r="N2904" s="117">
        <v>19.487450055570999</v>
      </c>
      <c r="O2904" s="115">
        <v>1.0030846338054826</v>
      </c>
      <c r="P2904" s="115">
        <v>0.16589061314341871</v>
      </c>
      <c r="Q2904" s="115">
        <v>0.98523890824321592</v>
      </c>
      <c r="S2904" s="91">
        <v>0</v>
      </c>
      <c r="T2904" s="86">
        <f>IF(S2904=1,INDEX('LAD average need weights (Rx)'!N:N,MATCH(C2904,'LAD average need weights (Rx)'!B:B,0)),SUMPRODUCT(I$2:Q$2,I2904:Q2904)+$T$2)</f>
        <v>0.94869535846160802</v>
      </c>
    </row>
    <row r="2905" spans="2:20" x14ac:dyDescent="0.2">
      <c r="B2905" s="102" t="s">
        <v>3634</v>
      </c>
      <c r="C2905" s="101" t="s">
        <v>7248</v>
      </c>
      <c r="D2905" s="119">
        <v>9106.7925217393804</v>
      </c>
      <c r="E2905" s="119">
        <v>32587.235621559637</v>
      </c>
      <c r="F2905" s="119">
        <v>9066.0602640505422</v>
      </c>
      <c r="G2905" s="118">
        <v>0.99552726631340249</v>
      </c>
      <c r="I2905" s="115">
        <v>0.29640718562874252</v>
      </c>
      <c r="J2905" s="115">
        <v>2.8022062690222747E-2</v>
      </c>
      <c r="K2905" s="116">
        <v>89.174055348589704</v>
      </c>
      <c r="L2905" s="115">
        <v>0.12128325508607199</v>
      </c>
      <c r="M2905" s="115">
        <v>0</v>
      </c>
      <c r="N2905" s="117">
        <v>13.0145677221927</v>
      </c>
      <c r="O2905" s="115">
        <v>1.021761517795879</v>
      </c>
      <c r="P2905" s="115">
        <v>0.19527592599849597</v>
      </c>
      <c r="Q2905" s="115">
        <v>0.97765958206241266</v>
      </c>
      <c r="S2905" s="91">
        <v>0</v>
      </c>
      <c r="T2905" s="86">
        <f>IF(S2905=1,INDEX('LAD average need weights (Rx)'!N:N,MATCH(C2905,'LAD average need weights (Rx)'!B:B,0)),SUMPRODUCT(I$2:Q$2,I2905:Q2905)+$T$2)</f>
        <v>0.89200682053399705</v>
      </c>
    </row>
    <row r="2906" spans="2:20" x14ac:dyDescent="0.2">
      <c r="B2906" s="102" t="s">
        <v>3633</v>
      </c>
      <c r="C2906" s="101" t="s">
        <v>7116</v>
      </c>
      <c r="D2906" s="119">
        <v>5587.708994595806</v>
      </c>
      <c r="E2906" s="119">
        <v>20877.496055428594</v>
      </c>
      <c r="F2906" s="119">
        <v>5808.3060373420603</v>
      </c>
      <c r="G2906" s="118">
        <v>1.0394789784077172</v>
      </c>
      <c r="I2906" s="115">
        <v>0.28361858190709044</v>
      </c>
      <c r="J2906" s="115">
        <v>8.0161802797345763E-2</v>
      </c>
      <c r="K2906" s="116">
        <v>119.987831549558</v>
      </c>
      <c r="L2906" s="115">
        <v>4.1397153945666239E-2</v>
      </c>
      <c r="M2906" s="115">
        <v>0</v>
      </c>
      <c r="N2906" s="117">
        <v>41.049385295486303</v>
      </c>
      <c r="O2906" s="115">
        <v>1.0029109314138629</v>
      </c>
      <c r="P2906" s="115">
        <v>0.16748151090531566</v>
      </c>
      <c r="Q2906" s="115">
        <v>1.0179116430369965</v>
      </c>
      <c r="S2906" s="91">
        <v>0</v>
      </c>
      <c r="T2906" s="86">
        <f>IF(S2906=1,INDEX('LAD average need weights (Rx)'!N:N,MATCH(C2906,'LAD average need weights (Rx)'!B:B,0)),SUMPRODUCT(I$2:Q$2,I2906:Q2906)+$T$2)</f>
        <v>1.1231238259455467</v>
      </c>
    </row>
    <row r="2907" spans="2:20" x14ac:dyDescent="0.2">
      <c r="B2907" s="102" t="s">
        <v>3632</v>
      </c>
      <c r="C2907" s="101" t="s">
        <v>7252</v>
      </c>
      <c r="D2907" s="119">
        <v>14251.959476884202</v>
      </c>
      <c r="E2907" s="119">
        <v>57361.839389047738</v>
      </c>
      <c r="F2907" s="119">
        <v>15958.576505146504</v>
      </c>
      <c r="G2907" s="118">
        <v>1.1197461325251683</v>
      </c>
      <c r="I2907" s="115">
        <v>0.2857142857142857</v>
      </c>
      <c r="J2907" s="115">
        <v>2.4824438380392385E-2</v>
      </c>
      <c r="K2907" s="116">
        <v>87.304470025414901</v>
      </c>
      <c r="L2907" s="115">
        <v>0.11971197119711971</v>
      </c>
      <c r="M2907" s="115">
        <v>0</v>
      </c>
      <c r="N2907" s="117">
        <v>10.166535356555499</v>
      </c>
      <c r="O2907" s="115">
        <v>1.1679669833798612</v>
      </c>
      <c r="P2907" s="115">
        <v>8.2978520518773011E-2</v>
      </c>
      <c r="Q2907" s="115">
        <v>0.93833518485787715</v>
      </c>
      <c r="S2907" s="91">
        <v>0</v>
      </c>
      <c r="T2907" s="86">
        <f>IF(S2907=1,INDEX('LAD average need weights (Rx)'!N:N,MATCH(C2907,'LAD average need weights (Rx)'!B:B,0)),SUMPRODUCT(I$2:Q$2,I2907:Q2907)+$T$2)</f>
        <v>0.86330835894417246</v>
      </c>
    </row>
    <row r="2908" spans="2:20" x14ac:dyDescent="0.2">
      <c r="B2908" s="102" t="s">
        <v>3631</v>
      </c>
      <c r="C2908" s="101" t="s">
        <v>7248</v>
      </c>
      <c r="D2908" s="119">
        <v>15245.301186736777</v>
      </c>
      <c r="E2908" s="119">
        <v>52613.594904006088</v>
      </c>
      <c r="F2908" s="119">
        <v>14637.572442397688</v>
      </c>
      <c r="G2908" s="118">
        <v>0.96013665214644595</v>
      </c>
      <c r="I2908" s="115">
        <v>0.29941860465116277</v>
      </c>
      <c r="J2908" s="115">
        <v>2.3586539981103397E-2</v>
      </c>
      <c r="K2908" s="116">
        <v>83.255073625162794</v>
      </c>
      <c r="L2908" s="115">
        <v>0.13788027477919529</v>
      </c>
      <c r="M2908" s="115">
        <v>0</v>
      </c>
      <c r="N2908" s="117">
        <v>9.8551078834017893</v>
      </c>
      <c r="O2908" s="115">
        <v>0.96617363308971294</v>
      </c>
      <c r="P2908" s="115">
        <v>0.12534833418455238</v>
      </c>
      <c r="Q2908" s="115">
        <v>1.0085942143591389</v>
      </c>
      <c r="S2908" s="91">
        <v>0</v>
      </c>
      <c r="T2908" s="86">
        <f>IF(S2908=1,INDEX('LAD average need weights (Rx)'!N:N,MATCH(C2908,'LAD average need weights (Rx)'!B:B,0)),SUMPRODUCT(I$2:Q$2,I2908:Q2908)+$T$2)</f>
        <v>0.86112565182815926</v>
      </c>
    </row>
    <row r="2909" spans="2:20" x14ac:dyDescent="0.2">
      <c r="B2909" s="102" t="s">
        <v>3630</v>
      </c>
      <c r="C2909" s="101" t="s">
        <v>7116</v>
      </c>
      <c r="D2909" s="119">
        <v>7152.9408341893932</v>
      </c>
      <c r="E2909" s="119">
        <v>27200.107445876856</v>
      </c>
      <c r="F2909" s="119">
        <v>7567.313047254027</v>
      </c>
      <c r="G2909" s="118">
        <v>1.0579303286116992</v>
      </c>
      <c r="I2909" s="115">
        <v>0.24550898203592814</v>
      </c>
      <c r="J2909" s="115">
        <v>5.3685371194352412E-2</v>
      </c>
      <c r="K2909" s="116">
        <v>100.35763097949901</v>
      </c>
      <c r="L2909" s="115">
        <v>2.9563932002956393E-2</v>
      </c>
      <c r="M2909" s="115">
        <v>0</v>
      </c>
      <c r="N2909" s="117">
        <v>18.833139664009099</v>
      </c>
      <c r="O2909" s="115">
        <v>0.91074630080292507</v>
      </c>
      <c r="P2909" s="115">
        <v>0.12956151028127449</v>
      </c>
      <c r="Q2909" s="115">
        <v>1.0183154471804148</v>
      </c>
      <c r="S2909" s="91">
        <v>0</v>
      </c>
      <c r="T2909" s="86">
        <f>IF(S2909=1,INDEX('LAD average need weights (Rx)'!N:N,MATCH(C2909,'LAD average need weights (Rx)'!B:B,0)),SUMPRODUCT(I$2:Q$2,I2909:Q2909)+$T$2)</f>
        <v>0.88167743334704085</v>
      </c>
    </row>
    <row r="2910" spans="2:20" x14ac:dyDescent="0.2">
      <c r="B2910" s="102" t="s">
        <v>3629</v>
      </c>
      <c r="C2910" s="101" t="s">
        <v>7116</v>
      </c>
      <c r="D2910" s="119">
        <v>13743.360239386149</v>
      </c>
      <c r="E2910" s="119">
        <v>56163.844909879554</v>
      </c>
      <c r="F2910" s="119">
        <v>15625.283731550424</v>
      </c>
      <c r="G2910" s="118">
        <v>1.1369332870116435</v>
      </c>
      <c r="I2910" s="115">
        <v>0.31868131868131866</v>
      </c>
      <c r="J2910" s="115">
        <v>5.7495481895722768E-2</v>
      </c>
      <c r="K2910" s="116">
        <v>97.595036319612603</v>
      </c>
      <c r="L2910" s="115">
        <v>0.1041958041958042</v>
      </c>
      <c r="M2910" s="115">
        <v>0</v>
      </c>
      <c r="N2910" s="117">
        <v>21.428836682808701</v>
      </c>
      <c r="O2910" s="115">
        <v>1.0684160564066938</v>
      </c>
      <c r="P2910" s="115">
        <v>0.17517618720262007</v>
      </c>
      <c r="Q2910" s="115">
        <v>0.96019219028107161</v>
      </c>
      <c r="S2910" s="91">
        <v>0</v>
      </c>
      <c r="T2910" s="86">
        <f>IF(S2910=1,INDEX('LAD average need weights (Rx)'!N:N,MATCH(C2910,'LAD average need weights (Rx)'!B:B,0)),SUMPRODUCT(I$2:Q$2,I2910:Q2910)+$T$2)</f>
        <v>0.97638053329976016</v>
      </c>
    </row>
    <row r="2911" spans="2:20" x14ac:dyDescent="0.2">
      <c r="B2911" s="102" t="s">
        <v>3628</v>
      </c>
      <c r="C2911" s="101" t="s">
        <v>7244</v>
      </c>
      <c r="D2911" s="119">
        <v>13449.219744905145</v>
      </c>
      <c r="E2911" s="119">
        <v>51591.191633818271</v>
      </c>
      <c r="F2911" s="119">
        <v>14353.130712840468</v>
      </c>
      <c r="G2911" s="118">
        <v>1.0672091753335908</v>
      </c>
      <c r="I2911" s="115">
        <v>0.25232678386763185</v>
      </c>
      <c r="J2911" s="115">
        <v>5.2646150175557668E-2</v>
      </c>
      <c r="K2911" s="116">
        <v>92.190135106154798</v>
      </c>
      <c r="L2911" s="115">
        <v>0.1145083932853717</v>
      </c>
      <c r="M2911" s="115">
        <v>0</v>
      </c>
      <c r="N2911" s="117">
        <v>21.065601972978801</v>
      </c>
      <c r="O2911" s="115">
        <v>1.0646399160397904</v>
      </c>
      <c r="P2911" s="115">
        <v>0.23532761837545407</v>
      </c>
      <c r="Q2911" s="115">
        <v>0.97396107555384615</v>
      </c>
      <c r="S2911" s="91">
        <v>0</v>
      </c>
      <c r="T2911" s="86">
        <f>IF(S2911=1,INDEX('LAD average need weights (Rx)'!N:N,MATCH(C2911,'LAD average need weights (Rx)'!B:B,0)),SUMPRODUCT(I$2:Q$2,I2911:Q2911)+$T$2)</f>
        <v>0.96617659654325749</v>
      </c>
    </row>
    <row r="2912" spans="2:20" x14ac:dyDescent="0.2">
      <c r="B2912" s="102" t="s">
        <v>3627</v>
      </c>
      <c r="C2912" s="101" t="s">
        <v>7252</v>
      </c>
      <c r="D2912" s="119">
        <v>12137.224758483142</v>
      </c>
      <c r="E2912" s="119">
        <v>46607.74165911915</v>
      </c>
      <c r="F2912" s="119">
        <v>12966.690380245573</v>
      </c>
      <c r="G2912" s="118">
        <v>1.068340632909734</v>
      </c>
      <c r="I2912" s="115">
        <v>0.31370656370656369</v>
      </c>
      <c r="J2912" s="115">
        <v>3.7324427027636352E-2</v>
      </c>
      <c r="K2912" s="116">
        <v>101.25159512761</v>
      </c>
      <c r="L2912" s="115">
        <v>0.12302537099090474</v>
      </c>
      <c r="M2912" s="115">
        <v>0</v>
      </c>
      <c r="N2912" s="117">
        <v>14.4942703016241</v>
      </c>
      <c r="O2912" s="115">
        <v>1.0139663900427902</v>
      </c>
      <c r="P2912" s="115">
        <v>9.6309763573009785E-2</v>
      </c>
      <c r="Q2912" s="115">
        <v>0.99131102897700818</v>
      </c>
      <c r="S2912" s="91">
        <v>0</v>
      </c>
      <c r="T2912" s="86">
        <f>IF(S2912=1,INDEX('LAD average need weights (Rx)'!N:N,MATCH(C2912,'LAD average need weights (Rx)'!B:B,0)),SUMPRODUCT(I$2:Q$2,I2912:Q2912)+$T$2)</f>
        <v>0.91667788884044199</v>
      </c>
    </row>
    <row r="2913" spans="2:20" x14ac:dyDescent="0.2">
      <c r="B2913" s="102" t="s">
        <v>3626</v>
      </c>
      <c r="C2913" s="101" t="s">
        <v>7245</v>
      </c>
      <c r="D2913" s="119">
        <v>13635.489731026893</v>
      </c>
      <c r="E2913" s="119">
        <v>48197.178632227486</v>
      </c>
      <c r="F2913" s="119">
        <v>13408.885954962461</v>
      </c>
      <c r="G2913" s="118">
        <v>0.98338132472434736</v>
      </c>
      <c r="I2913" s="115">
        <v>0.27868852459016391</v>
      </c>
      <c r="J2913" s="115">
        <v>5.9043130987651016E-2</v>
      </c>
      <c r="K2913" s="116">
        <v>103.11170590848501</v>
      </c>
      <c r="L2913" s="115">
        <v>0.12884116993706035</v>
      </c>
      <c r="M2913" s="115">
        <v>0</v>
      </c>
      <c r="N2913" s="117">
        <v>25.899001776988001</v>
      </c>
      <c r="O2913" s="115">
        <v>0.92095758370198044</v>
      </c>
      <c r="P2913" s="115">
        <v>0.2050657108974111</v>
      </c>
      <c r="Q2913" s="115">
        <v>1.0049274915152555</v>
      </c>
      <c r="S2913" s="91">
        <v>0</v>
      </c>
      <c r="T2913" s="86">
        <f>IF(S2913=1,INDEX('LAD average need weights (Rx)'!N:N,MATCH(C2913,'LAD average need weights (Rx)'!B:B,0)),SUMPRODUCT(I$2:Q$2,I2913:Q2913)+$T$2)</f>
        <v>1.0163190239274056</v>
      </c>
    </row>
    <row r="2914" spans="2:20" x14ac:dyDescent="0.2">
      <c r="B2914" s="102" t="s">
        <v>3625</v>
      </c>
      <c r="C2914" s="101" t="s">
        <v>7116</v>
      </c>
      <c r="D2914" s="119">
        <v>9744.2518270407181</v>
      </c>
      <c r="E2914" s="119">
        <v>39227.831006775297</v>
      </c>
      <c r="F2914" s="119">
        <v>10913.533263929987</v>
      </c>
      <c r="G2914" s="118">
        <v>1.1199970462221083</v>
      </c>
      <c r="I2914" s="115">
        <v>0.31262327416173569</v>
      </c>
      <c r="J2914" s="115">
        <v>4.8494418005457771E-2</v>
      </c>
      <c r="K2914" s="116">
        <v>98.819298783604197</v>
      </c>
      <c r="L2914" s="115">
        <v>3.8257798705120659E-2</v>
      </c>
      <c r="M2914" s="115">
        <v>0</v>
      </c>
      <c r="N2914" s="117">
        <v>22.1804202187468</v>
      </c>
      <c r="O2914" s="115">
        <v>0.9939723830387418</v>
      </c>
      <c r="P2914" s="115">
        <v>0.1476187550629158</v>
      </c>
      <c r="Q2914" s="115">
        <v>0.995726411502736</v>
      </c>
      <c r="S2914" s="91">
        <v>0</v>
      </c>
      <c r="T2914" s="86">
        <f>IF(S2914=1,INDEX('LAD average need weights (Rx)'!N:N,MATCH(C2914,'LAD average need weights (Rx)'!B:B,0)),SUMPRODUCT(I$2:Q$2,I2914:Q2914)+$T$2)</f>
        <v>0.93311744411562869</v>
      </c>
    </row>
    <row r="2915" spans="2:20" x14ac:dyDescent="0.2">
      <c r="B2915" s="102" t="s">
        <v>3624</v>
      </c>
      <c r="C2915" s="101" t="s">
        <v>7251</v>
      </c>
      <c r="D2915" s="119">
        <v>12308.093715343921</v>
      </c>
      <c r="E2915" s="119">
        <v>55093.940275638779</v>
      </c>
      <c r="F2915" s="119">
        <v>15327.626697874439</v>
      </c>
      <c r="G2915" s="118">
        <v>1.245329053577664</v>
      </c>
      <c r="I2915" s="115">
        <v>0.28879310344827586</v>
      </c>
      <c r="J2915" s="115">
        <v>6.5497544950064712E-2</v>
      </c>
      <c r="K2915" s="116">
        <v>99.453557904701796</v>
      </c>
      <c r="L2915" s="115">
        <v>0.10038797284190107</v>
      </c>
      <c r="M2915" s="115">
        <v>0</v>
      </c>
      <c r="N2915" s="117">
        <v>17.2567672767434</v>
      </c>
      <c r="O2915" s="115">
        <v>1.2151686616997448</v>
      </c>
      <c r="P2915" s="115">
        <v>0.11125682697465782</v>
      </c>
      <c r="Q2915" s="115">
        <v>0.90248694577765687</v>
      </c>
      <c r="S2915" s="91">
        <v>0</v>
      </c>
      <c r="T2915" s="86">
        <f>IF(S2915=1,INDEX('LAD average need weights (Rx)'!N:N,MATCH(C2915,'LAD average need weights (Rx)'!B:B,0)),SUMPRODUCT(I$2:Q$2,I2915:Q2915)+$T$2)</f>
        <v>0.94137491473430346</v>
      </c>
    </row>
    <row r="2916" spans="2:20" x14ac:dyDescent="0.2">
      <c r="B2916" s="102" t="s">
        <v>3623</v>
      </c>
      <c r="C2916" s="101" t="s">
        <v>7249</v>
      </c>
      <c r="D2916" s="119">
        <v>16844.909123467052</v>
      </c>
      <c r="E2916" s="119">
        <v>68755.505464078087</v>
      </c>
      <c r="F2916" s="119">
        <v>19128.396261086564</v>
      </c>
      <c r="G2916" s="118">
        <v>1.1355594809614218</v>
      </c>
      <c r="I2916" s="115">
        <v>0.28665469778575703</v>
      </c>
      <c r="J2916" s="115">
        <v>2.5726322234034777E-2</v>
      </c>
      <c r="K2916" s="116">
        <v>80.712850438434003</v>
      </c>
      <c r="L2916" s="115">
        <v>0.1080879612374208</v>
      </c>
      <c r="M2916" s="115">
        <v>0</v>
      </c>
      <c r="N2916" s="117">
        <v>10.7828542052612</v>
      </c>
      <c r="O2916" s="115">
        <v>1.1097352578753745</v>
      </c>
      <c r="P2916" s="115">
        <v>0.17008480363352826</v>
      </c>
      <c r="Q2916" s="115">
        <v>0.96124582927571367</v>
      </c>
      <c r="S2916" s="91">
        <v>0</v>
      </c>
      <c r="T2916" s="86">
        <f>IF(S2916=1,INDEX('LAD average need weights (Rx)'!N:N,MATCH(C2916,'LAD average need weights (Rx)'!B:B,0)),SUMPRODUCT(I$2:Q$2,I2916:Q2916)+$T$2)</f>
        <v>0.86091823250349819</v>
      </c>
    </row>
    <row r="2917" spans="2:20" x14ac:dyDescent="0.2">
      <c r="B2917" s="102" t="s">
        <v>3622</v>
      </c>
      <c r="C2917" s="101" t="s">
        <v>7251</v>
      </c>
      <c r="D2917" s="119">
        <v>10148.374187447484</v>
      </c>
      <c r="E2917" s="119">
        <v>45284.064592757175</v>
      </c>
      <c r="F2917" s="119">
        <v>12598.431587350609</v>
      </c>
      <c r="G2917" s="118">
        <v>1.2414236364021343</v>
      </c>
      <c r="I2917" s="115">
        <v>0.30292294065544728</v>
      </c>
      <c r="J2917" s="115">
        <v>6.7438402995873087E-2</v>
      </c>
      <c r="K2917" s="116">
        <v>99.949098135126903</v>
      </c>
      <c r="L2917" s="115">
        <v>9.1207349081364825E-2</v>
      </c>
      <c r="M2917" s="115">
        <v>0</v>
      </c>
      <c r="N2917" s="117">
        <v>17.527666564760999</v>
      </c>
      <c r="O2917" s="115">
        <v>1.2266532167229225</v>
      </c>
      <c r="P2917" s="115">
        <v>0.11254155557431295</v>
      </c>
      <c r="Q2917" s="115">
        <v>0.89943319572791691</v>
      </c>
      <c r="S2917" s="91">
        <v>0</v>
      </c>
      <c r="T2917" s="86">
        <f>IF(S2917=1,INDEX('LAD average need weights (Rx)'!N:N,MATCH(C2917,'LAD average need weights (Rx)'!B:B,0)),SUMPRODUCT(I$2:Q$2,I2917:Q2917)+$T$2)</f>
        <v>0.94358290108268372</v>
      </c>
    </row>
    <row r="2918" spans="2:20" x14ac:dyDescent="0.2">
      <c r="B2918" s="102" t="s">
        <v>3621</v>
      </c>
      <c r="C2918" s="101" t="s">
        <v>7116</v>
      </c>
      <c r="D2918" s="119">
        <v>18268.485309462521</v>
      </c>
      <c r="E2918" s="119">
        <v>69958.93999867118</v>
      </c>
      <c r="F2918" s="119">
        <v>19463.20250673332</v>
      </c>
      <c r="G2918" s="118">
        <v>1.0653977150832517</v>
      </c>
      <c r="I2918" s="115">
        <v>0.28021148036253779</v>
      </c>
      <c r="J2918" s="115">
        <v>5.4817955300040778E-2</v>
      </c>
      <c r="K2918" s="116">
        <v>95.396119068048307</v>
      </c>
      <c r="L2918" s="115">
        <v>8.2743077913715393E-2</v>
      </c>
      <c r="M2918" s="115">
        <v>0</v>
      </c>
      <c r="N2918" s="117">
        <v>19.669070094383201</v>
      </c>
      <c r="O2918" s="115">
        <v>1.0884867528351292</v>
      </c>
      <c r="P2918" s="115">
        <v>0.15432580818185285</v>
      </c>
      <c r="Q2918" s="115">
        <v>0.95008235373130157</v>
      </c>
      <c r="S2918" s="91">
        <v>0</v>
      </c>
      <c r="T2918" s="86">
        <f>IF(S2918=1,INDEX('LAD average need weights (Rx)'!N:N,MATCH(C2918,'LAD average need weights (Rx)'!B:B,0)),SUMPRODUCT(I$2:Q$2,I2918:Q2918)+$T$2)</f>
        <v>0.93618149340516943</v>
      </c>
    </row>
    <row r="2919" spans="2:20" x14ac:dyDescent="0.2">
      <c r="B2919" s="102" t="s">
        <v>3620</v>
      </c>
      <c r="C2919" s="101" t="s">
        <v>7248</v>
      </c>
      <c r="D2919" s="119">
        <v>15318.960957679927</v>
      </c>
      <c r="E2919" s="119">
        <v>52834.534786837445</v>
      </c>
      <c r="F2919" s="119">
        <v>14699.039892897114</v>
      </c>
      <c r="G2919" s="118">
        <v>0.9595324339232012</v>
      </c>
      <c r="I2919" s="115">
        <v>0.3235294117647059</v>
      </c>
      <c r="J2919" s="115">
        <v>2.6171959961399437E-2</v>
      </c>
      <c r="K2919" s="116">
        <v>82.445683679899204</v>
      </c>
      <c r="L2919" s="115">
        <v>0.12589605734767026</v>
      </c>
      <c r="M2919" s="115">
        <v>0</v>
      </c>
      <c r="N2919" s="117">
        <v>11.0413032976266</v>
      </c>
      <c r="O2919" s="115">
        <v>0.89882936958455151</v>
      </c>
      <c r="P2919" s="115">
        <v>0.13563764626690031</v>
      </c>
      <c r="Q2919" s="115">
        <v>1.0343208880535457</v>
      </c>
      <c r="S2919" s="91">
        <v>0</v>
      </c>
      <c r="T2919" s="86">
        <f>IF(S2919=1,INDEX('LAD average need weights (Rx)'!N:N,MATCH(C2919,'LAD average need weights (Rx)'!B:B,0)),SUMPRODUCT(I$2:Q$2,I2919:Q2919)+$T$2)</f>
        <v>0.86615780457045588</v>
      </c>
    </row>
    <row r="2920" spans="2:20" x14ac:dyDescent="0.2">
      <c r="B2920" s="102" t="s">
        <v>3619</v>
      </c>
      <c r="C2920" s="101" t="s">
        <v>7249</v>
      </c>
      <c r="D2920" s="119">
        <v>16745.332212356181</v>
      </c>
      <c r="E2920" s="119">
        <v>59746.839656963704</v>
      </c>
      <c r="F2920" s="119">
        <v>16622.104900430128</v>
      </c>
      <c r="G2920" s="118">
        <v>0.99264109482192742</v>
      </c>
      <c r="I2920" s="115">
        <v>0.29032258064516131</v>
      </c>
      <c r="J2920" s="115">
        <v>2.6353756727018215E-2</v>
      </c>
      <c r="K2920" s="116">
        <v>79.604835970929798</v>
      </c>
      <c r="L2920" s="115">
        <v>0.12911301859799715</v>
      </c>
      <c r="M2920" s="115">
        <v>0</v>
      </c>
      <c r="N2920" s="117">
        <v>10.798676900088299</v>
      </c>
      <c r="O2920" s="115">
        <v>1.0185951798026867</v>
      </c>
      <c r="P2920" s="115">
        <v>0.190512100429794</v>
      </c>
      <c r="Q2920" s="115">
        <v>1.0111426567258801</v>
      </c>
      <c r="S2920" s="91">
        <v>0</v>
      </c>
      <c r="T2920" s="86">
        <f>IF(S2920=1,INDEX('LAD average need weights (Rx)'!N:N,MATCH(C2920,'LAD average need weights (Rx)'!B:B,0)),SUMPRODUCT(I$2:Q$2,I2920:Q2920)+$T$2)</f>
        <v>0.87362330038001279</v>
      </c>
    </row>
    <row r="2921" spans="2:20" x14ac:dyDescent="0.2">
      <c r="B2921" s="102" t="s">
        <v>3618</v>
      </c>
      <c r="C2921" s="101" t="s">
        <v>7245</v>
      </c>
      <c r="D2921" s="119">
        <v>22508.616409071958</v>
      </c>
      <c r="E2921" s="119">
        <v>65021.114562838891</v>
      </c>
      <c r="F2921" s="119">
        <v>18089.455328712495</v>
      </c>
      <c r="G2921" s="118">
        <v>0.80366802649947211</v>
      </c>
      <c r="I2921" s="115">
        <v>0.29668411867364747</v>
      </c>
      <c r="J2921" s="115">
        <v>6.0672573984918189E-2</v>
      </c>
      <c r="K2921" s="116">
        <v>120.59877932998801</v>
      </c>
      <c r="L2921" s="115">
        <v>0.1282225237449118</v>
      </c>
      <c r="M2921" s="115">
        <v>0</v>
      </c>
      <c r="N2921" s="117">
        <v>24.990361725213599</v>
      </c>
      <c r="O2921" s="115">
        <v>0.94869080569310693</v>
      </c>
      <c r="P2921" s="115">
        <v>0.23817939141877295</v>
      </c>
      <c r="Q2921" s="115">
        <v>1.0065762276035963</v>
      </c>
      <c r="S2921" s="91">
        <v>0</v>
      </c>
      <c r="T2921" s="86">
        <f>IF(S2921=1,INDEX('LAD average need weights (Rx)'!N:N,MATCH(C2921,'LAD average need weights (Rx)'!B:B,0)),SUMPRODUCT(I$2:Q$2,I2921:Q2921)+$T$2)</f>
        <v>1.0384668038380782</v>
      </c>
    </row>
    <row r="2922" spans="2:20" x14ac:dyDescent="0.2">
      <c r="B2922" s="102" t="s">
        <v>3617</v>
      </c>
      <c r="C2922" s="101" t="s">
        <v>7247</v>
      </c>
      <c r="D2922" s="119">
        <v>5838.4937603380295</v>
      </c>
      <c r="E2922" s="119">
        <v>23129.206524456749</v>
      </c>
      <c r="F2922" s="119">
        <v>6434.7520190287305</v>
      </c>
      <c r="G2922" s="118">
        <v>1.1021253568413816</v>
      </c>
      <c r="I2922" s="115">
        <v>0.26981132075471698</v>
      </c>
      <c r="J2922" s="115">
        <v>7.5042598813347725E-2</v>
      </c>
      <c r="K2922" s="116">
        <v>115.67441717791399</v>
      </c>
      <c r="L2922" s="115">
        <v>0.1092436974789916</v>
      </c>
      <c r="M2922" s="115">
        <v>0</v>
      </c>
      <c r="N2922" s="117">
        <v>34.681812576687101</v>
      </c>
      <c r="O2922" s="115">
        <v>1.0595490860144607</v>
      </c>
      <c r="P2922" s="115">
        <v>0.19705007051600651</v>
      </c>
      <c r="Q2922" s="115">
        <v>0.97907335302456289</v>
      </c>
      <c r="S2922" s="91">
        <v>0</v>
      </c>
      <c r="T2922" s="86">
        <f>IF(S2922=1,INDEX('LAD average need weights (Rx)'!N:N,MATCH(C2922,'LAD average need weights (Rx)'!B:B,0)),SUMPRODUCT(I$2:Q$2,I2922:Q2922)+$T$2)</f>
        <v>1.1058091827429206</v>
      </c>
    </row>
    <row r="2923" spans="2:20" x14ac:dyDescent="0.2">
      <c r="B2923" s="102" t="s">
        <v>3616</v>
      </c>
      <c r="C2923" s="101" t="s">
        <v>7254</v>
      </c>
      <c r="D2923" s="119">
        <v>10141.446308224384</v>
      </c>
      <c r="E2923" s="119">
        <v>36411.517483691059</v>
      </c>
      <c r="F2923" s="119">
        <v>10130.009665326559</v>
      </c>
      <c r="G2923" s="118">
        <v>0.99887228679714546</v>
      </c>
      <c r="I2923" s="115">
        <v>0.28347280334728031</v>
      </c>
      <c r="J2923" s="115">
        <v>6.2748608487757512E-2</v>
      </c>
      <c r="K2923" s="116">
        <v>107.655494505494</v>
      </c>
      <c r="L2923" s="115">
        <v>0.13478879924062648</v>
      </c>
      <c r="M2923" s="115">
        <v>0</v>
      </c>
      <c r="N2923" s="117">
        <v>20.980413764201899</v>
      </c>
      <c r="O2923" s="115">
        <v>0.90375826751565702</v>
      </c>
      <c r="P2923" s="115">
        <v>0.18452345228657205</v>
      </c>
      <c r="Q2923" s="115">
        <v>1.0244886999090594</v>
      </c>
      <c r="S2923" s="91">
        <v>0</v>
      </c>
      <c r="T2923" s="86">
        <f>IF(S2923=1,INDEX('LAD average need weights (Rx)'!N:N,MATCH(C2923,'LAD average need weights (Rx)'!B:B,0)),SUMPRODUCT(I$2:Q$2,I2923:Q2923)+$T$2)</f>
        <v>0.9874919813166757</v>
      </c>
    </row>
    <row r="2924" spans="2:20" x14ac:dyDescent="0.2">
      <c r="B2924" s="102" t="s">
        <v>3615</v>
      </c>
      <c r="C2924" s="101" t="s">
        <v>7250</v>
      </c>
      <c r="D2924" s="119">
        <v>3595.6258018552776</v>
      </c>
      <c r="E2924" s="119">
        <v>12164.519880564003</v>
      </c>
      <c r="F2924" s="119">
        <v>3384.2781756998847</v>
      </c>
      <c r="G2924" s="118">
        <v>0.94122090623380739</v>
      </c>
      <c r="I2924" s="115">
        <v>0.27310924369747897</v>
      </c>
      <c r="J2924" s="115">
        <v>5.4219500939173777E-2</v>
      </c>
      <c r="K2924" s="116">
        <v>94.296401625072505</v>
      </c>
      <c r="L2924" s="115">
        <v>0.11002785515320335</v>
      </c>
      <c r="M2924" s="115">
        <v>0</v>
      </c>
      <c r="N2924" s="117">
        <v>19.524511897852602</v>
      </c>
      <c r="O2924" s="115">
        <v>0.93085743164515622</v>
      </c>
      <c r="P2924" s="115">
        <v>0.16844292980411235</v>
      </c>
      <c r="Q2924" s="115">
        <v>1.0217163284751156</v>
      </c>
      <c r="S2924" s="91">
        <v>0</v>
      </c>
      <c r="T2924" s="86">
        <f>IF(S2924=1,INDEX('LAD average need weights (Rx)'!N:N,MATCH(C2924,'LAD average need weights (Rx)'!B:B,0)),SUMPRODUCT(I$2:Q$2,I2924:Q2924)+$T$2)</f>
        <v>0.94313844983713002</v>
      </c>
    </row>
    <row r="2925" spans="2:20" x14ac:dyDescent="0.2">
      <c r="B2925" s="102" t="s">
        <v>3614</v>
      </c>
      <c r="C2925" s="101" t="s">
        <v>7250</v>
      </c>
      <c r="D2925" s="119">
        <v>21530.965844563376</v>
      </c>
      <c r="E2925" s="119">
        <v>70137.556964536881</v>
      </c>
      <c r="F2925" s="119">
        <v>19512.895343386481</v>
      </c>
      <c r="G2925" s="118">
        <v>0.90627125063753411</v>
      </c>
      <c r="I2925" s="115">
        <v>0.27990797546012269</v>
      </c>
      <c r="J2925" s="115">
        <v>6.3493912705030339E-2</v>
      </c>
      <c r="K2925" s="116">
        <v>98.465909598629807</v>
      </c>
      <c r="L2925" s="115">
        <v>0.1131171702284451</v>
      </c>
      <c r="M2925" s="115">
        <v>0</v>
      </c>
      <c r="N2925" s="117">
        <v>19.985413284682402</v>
      </c>
      <c r="O2925" s="115">
        <v>0.90169740089772155</v>
      </c>
      <c r="P2925" s="115">
        <v>0.17754646983417122</v>
      </c>
      <c r="Q2925" s="115">
        <v>1.0269762278250398</v>
      </c>
      <c r="S2925" s="91">
        <v>0</v>
      </c>
      <c r="T2925" s="86">
        <f>IF(S2925=1,INDEX('LAD average need weights (Rx)'!N:N,MATCH(C2925,'LAD average need weights (Rx)'!B:B,0)),SUMPRODUCT(I$2:Q$2,I2925:Q2925)+$T$2)</f>
        <v>0.95645441255342512</v>
      </c>
    </row>
    <row r="2926" spans="2:20" x14ac:dyDescent="0.2">
      <c r="B2926" s="102" t="s">
        <v>3613</v>
      </c>
      <c r="C2926" s="101" t="s">
        <v>7145</v>
      </c>
      <c r="D2926" s="119">
        <v>12225.976057884971</v>
      </c>
      <c r="E2926" s="119">
        <v>42499.417729591289</v>
      </c>
      <c r="F2926" s="119">
        <v>11823.717936621098</v>
      </c>
      <c r="G2926" s="118">
        <v>0.96709807713025564</v>
      </c>
      <c r="I2926" s="115">
        <v>0.31718569780853517</v>
      </c>
      <c r="J2926" s="115">
        <v>4.7867988749788919E-2</v>
      </c>
      <c r="K2926" s="116">
        <v>123.52446553342401</v>
      </c>
      <c r="L2926" s="115">
        <v>3.4883720930232558E-2</v>
      </c>
      <c r="M2926" s="115">
        <v>0</v>
      </c>
      <c r="N2926" s="117">
        <v>19.258718740223198</v>
      </c>
      <c r="O2926" s="115">
        <v>0.97490195096695054</v>
      </c>
      <c r="P2926" s="115">
        <v>0.12976205828921267</v>
      </c>
      <c r="Q2926" s="115">
        <v>1.0322777678358594</v>
      </c>
      <c r="S2926" s="91">
        <v>0</v>
      </c>
      <c r="T2926" s="86">
        <f>IF(S2926=1,INDEX('LAD average need weights (Rx)'!N:N,MATCH(C2926,'LAD average need weights (Rx)'!B:B,0)),SUMPRODUCT(I$2:Q$2,I2926:Q2926)+$T$2)</f>
        <v>0.93652542092781221</v>
      </c>
    </row>
    <row r="2927" spans="2:20" x14ac:dyDescent="0.2">
      <c r="B2927" s="102" t="s">
        <v>3612</v>
      </c>
      <c r="C2927" s="101" t="s">
        <v>7247</v>
      </c>
      <c r="D2927" s="119">
        <v>17312.063805103091</v>
      </c>
      <c r="E2927" s="119">
        <v>59384.635712082803</v>
      </c>
      <c r="F2927" s="119">
        <v>16521.336525036098</v>
      </c>
      <c r="G2927" s="118">
        <v>0.95432507129312283</v>
      </c>
      <c r="I2927" s="115">
        <v>0.30604534005037781</v>
      </c>
      <c r="J2927" s="115">
        <v>7.4130460381215568E-2</v>
      </c>
      <c r="K2927" s="116">
        <v>130.79199884181099</v>
      </c>
      <c r="L2927" s="115">
        <v>0.14437760296159186</v>
      </c>
      <c r="M2927" s="115">
        <v>0</v>
      </c>
      <c r="N2927" s="117">
        <v>50.396006080494203</v>
      </c>
      <c r="O2927" s="115">
        <v>0.95814747374500486</v>
      </c>
      <c r="P2927" s="115">
        <v>0.15122303510403415</v>
      </c>
      <c r="Q2927" s="115">
        <v>1.0033003493131334</v>
      </c>
      <c r="S2927" s="91">
        <v>0</v>
      </c>
      <c r="T2927" s="86">
        <f>IF(S2927=1,INDEX('LAD average need weights (Rx)'!N:N,MATCH(C2927,'LAD average need weights (Rx)'!B:B,0)),SUMPRODUCT(I$2:Q$2,I2927:Q2927)+$T$2)</f>
        <v>1.2614351276526619</v>
      </c>
    </row>
    <row r="2928" spans="2:20" x14ac:dyDescent="0.2">
      <c r="B2928" s="102" t="s">
        <v>3611</v>
      </c>
      <c r="C2928" s="101" t="s">
        <v>7250</v>
      </c>
      <c r="D2928" s="119">
        <v>4703.1557066013456</v>
      </c>
      <c r="E2928" s="119">
        <v>22506.974322197486</v>
      </c>
      <c r="F2928" s="119">
        <v>6261.6414579051243</v>
      </c>
      <c r="G2928" s="118">
        <v>1.3313702221502659</v>
      </c>
      <c r="I2928" s="115">
        <v>0.36831275720164608</v>
      </c>
      <c r="J2928" s="115">
        <v>3.63814023946155E-2</v>
      </c>
      <c r="K2928" s="116">
        <v>74.960714285714204</v>
      </c>
      <c r="L2928" s="115">
        <v>8.2644628099173556E-2</v>
      </c>
      <c r="M2928" s="115">
        <v>0</v>
      </c>
      <c r="N2928" s="117">
        <v>16.281213999999999</v>
      </c>
      <c r="O2928" s="115">
        <v>1.2697401336616163</v>
      </c>
      <c r="P2928" s="115">
        <v>9.5663732001446219E-2</v>
      </c>
      <c r="Q2928" s="115">
        <v>0.85915479703781938</v>
      </c>
      <c r="S2928" s="91">
        <v>0</v>
      </c>
      <c r="T2928" s="86">
        <f>IF(S2928=1,INDEX('LAD average need weights (Rx)'!N:N,MATCH(C2928,'LAD average need weights (Rx)'!B:B,0)),SUMPRODUCT(I$2:Q$2,I2928:Q2928)+$T$2)</f>
        <v>0.89942673823245589</v>
      </c>
    </row>
    <row r="2929" spans="2:20" x14ac:dyDescent="0.2">
      <c r="B2929" s="102" t="s">
        <v>3610</v>
      </c>
      <c r="C2929" s="101" t="s">
        <v>7248</v>
      </c>
      <c r="D2929" s="119">
        <v>9788.6192441708536</v>
      </c>
      <c r="E2929" s="119">
        <v>41930.409366780979</v>
      </c>
      <c r="F2929" s="119">
        <v>11665.414723427584</v>
      </c>
      <c r="G2929" s="118">
        <v>1.1917324019293494</v>
      </c>
      <c r="I2929" s="115">
        <v>0.27642276422764228</v>
      </c>
      <c r="J2929" s="115">
        <v>2.1846720249368453E-2</v>
      </c>
      <c r="K2929" s="116">
        <v>73.037308812818694</v>
      </c>
      <c r="L2929" s="115">
        <v>7.2992700729927001E-2</v>
      </c>
      <c r="M2929" s="115">
        <v>0</v>
      </c>
      <c r="N2929" s="117">
        <v>11.829706117989801</v>
      </c>
      <c r="O2929" s="115">
        <v>1.1013733607908953</v>
      </c>
      <c r="P2929" s="115">
        <v>0.13040548873484439</v>
      </c>
      <c r="Q2929" s="115">
        <v>1.0246696567668416</v>
      </c>
      <c r="S2929" s="91">
        <v>0</v>
      </c>
      <c r="T2929" s="86">
        <f>IF(S2929=1,INDEX('LAD average need weights (Rx)'!N:N,MATCH(C2929,'LAD average need weights (Rx)'!B:B,0)),SUMPRODUCT(I$2:Q$2,I2929:Q2929)+$T$2)</f>
        <v>0.84509229320196366</v>
      </c>
    </row>
    <row r="2930" spans="2:20" x14ac:dyDescent="0.2">
      <c r="B2930" s="102" t="s">
        <v>3609</v>
      </c>
      <c r="C2930" s="101" t="s">
        <v>7254</v>
      </c>
      <c r="D2930" s="119">
        <v>7465.0628453581021</v>
      </c>
      <c r="E2930" s="119">
        <v>28262.681687325414</v>
      </c>
      <c r="F2930" s="119">
        <v>7862.9307001250481</v>
      </c>
      <c r="G2930" s="118">
        <v>1.0532973215375336</v>
      </c>
      <c r="I2930" s="115">
        <v>0.27108433734939757</v>
      </c>
      <c r="J2930" s="115">
        <v>5.5217257510356201E-2</v>
      </c>
      <c r="K2930" s="116">
        <v>94.030124185417407</v>
      </c>
      <c r="L2930" s="115">
        <v>0.10274409700063816</v>
      </c>
      <c r="M2930" s="115">
        <v>0</v>
      </c>
      <c r="N2930" s="117">
        <v>14.2868137676706</v>
      </c>
      <c r="O2930" s="115">
        <v>0.93656941681737993</v>
      </c>
      <c r="P2930" s="115">
        <v>0.10637115847087592</v>
      </c>
      <c r="Q2930" s="115">
        <v>1.0174963232800596</v>
      </c>
      <c r="S2930" s="91">
        <v>0</v>
      </c>
      <c r="T2930" s="86">
        <f>IF(S2930=1,INDEX('LAD average need weights (Rx)'!N:N,MATCH(C2930,'LAD average need weights (Rx)'!B:B,0)),SUMPRODUCT(I$2:Q$2,I2930:Q2930)+$T$2)</f>
        <v>0.89017772347924573</v>
      </c>
    </row>
    <row r="2931" spans="2:20" x14ac:dyDescent="0.2">
      <c r="B2931" s="102" t="s">
        <v>3608</v>
      </c>
      <c r="C2931" s="101" t="s">
        <v>7116</v>
      </c>
      <c r="D2931" s="119">
        <v>11187.641959024972</v>
      </c>
      <c r="E2931" s="119">
        <v>45521.043693997832</v>
      </c>
      <c r="F2931" s="119">
        <v>12664.361291794361</v>
      </c>
      <c r="G2931" s="118">
        <v>1.1319955838931843</v>
      </c>
      <c r="I2931" s="115">
        <v>0.25778732545649841</v>
      </c>
      <c r="J2931" s="115">
        <v>9.9173245810433644E-2</v>
      </c>
      <c r="K2931" s="116">
        <v>122.597415581966</v>
      </c>
      <c r="L2931" s="115">
        <v>4.3599776411403016E-2</v>
      </c>
      <c r="M2931" s="115">
        <v>0</v>
      </c>
      <c r="N2931" s="117">
        <v>45.217045274476497</v>
      </c>
      <c r="O2931" s="115">
        <v>1.0451298519651482</v>
      </c>
      <c r="P2931" s="115">
        <v>0.14206604101059542</v>
      </c>
      <c r="Q2931" s="115">
        <v>1.0220937300335546</v>
      </c>
      <c r="S2931" s="91">
        <v>0</v>
      </c>
      <c r="T2931" s="86">
        <f>IF(S2931=1,INDEX('LAD average need weights (Rx)'!N:N,MATCH(C2931,'LAD average need weights (Rx)'!B:B,0)),SUMPRODUCT(I$2:Q$2,I2931:Q2931)+$T$2)</f>
        <v>1.1675818185248874</v>
      </c>
    </row>
    <row r="2932" spans="2:20" x14ac:dyDescent="0.2">
      <c r="B2932" s="102" t="s">
        <v>3607</v>
      </c>
      <c r="C2932" s="101" t="s">
        <v>7249</v>
      </c>
      <c r="D2932" s="119">
        <v>6873.3398799213846</v>
      </c>
      <c r="E2932" s="119">
        <v>26882.096225045127</v>
      </c>
      <c r="F2932" s="119">
        <v>7478.8394827520633</v>
      </c>
      <c r="G2932" s="118">
        <v>1.0880939417239475</v>
      </c>
      <c r="I2932" s="115">
        <v>0.28355704697986578</v>
      </c>
      <c r="J2932" s="115">
        <v>4.8400574602004719E-2</v>
      </c>
      <c r="K2932" s="116">
        <v>103.41939329912501</v>
      </c>
      <c r="L2932" s="115">
        <v>9.1896407685881365E-2</v>
      </c>
      <c r="M2932" s="115">
        <v>0</v>
      </c>
      <c r="N2932" s="117">
        <v>13.1583590401449</v>
      </c>
      <c r="O2932" s="115">
        <v>1.0799874146500492</v>
      </c>
      <c r="P2932" s="115">
        <v>0.19237326533216464</v>
      </c>
      <c r="Q2932" s="115">
        <v>0.95059144271964524</v>
      </c>
      <c r="S2932" s="91">
        <v>0</v>
      </c>
      <c r="T2932" s="86">
        <f>IF(S2932=1,INDEX('LAD average need weights (Rx)'!N:N,MATCH(C2932,'LAD average need weights (Rx)'!B:B,0)),SUMPRODUCT(I$2:Q$2,I2932:Q2932)+$T$2)</f>
        <v>0.89823583077563596</v>
      </c>
    </row>
    <row r="2933" spans="2:20" x14ac:dyDescent="0.2">
      <c r="B2933" s="102" t="s">
        <v>3606</v>
      </c>
      <c r="C2933" s="101" t="s">
        <v>7249</v>
      </c>
      <c r="D2933" s="119">
        <v>18718.602165937678</v>
      </c>
      <c r="E2933" s="119">
        <v>70594.26210818009</v>
      </c>
      <c r="F2933" s="119">
        <v>19639.954797071219</v>
      </c>
      <c r="G2933" s="118">
        <v>1.0492212304618627</v>
      </c>
      <c r="I2933" s="115">
        <v>0.3469150174621653</v>
      </c>
      <c r="J2933" s="115">
        <v>2.6278208196749139E-2</v>
      </c>
      <c r="K2933" s="116">
        <v>79.860604550739097</v>
      </c>
      <c r="L2933" s="115">
        <v>0.12030312598673824</v>
      </c>
      <c r="M2933" s="115">
        <v>0</v>
      </c>
      <c r="N2933" s="117">
        <v>11.010624979239299</v>
      </c>
      <c r="O2933" s="115">
        <v>1.0510910250039947</v>
      </c>
      <c r="P2933" s="115">
        <v>0.16275991180705621</v>
      </c>
      <c r="Q2933" s="115">
        <v>1.0056082013656575</v>
      </c>
      <c r="S2933" s="91">
        <v>0</v>
      </c>
      <c r="T2933" s="86">
        <f>IF(S2933=1,INDEX('LAD average need weights (Rx)'!N:N,MATCH(C2933,'LAD average need weights (Rx)'!B:B,0)),SUMPRODUCT(I$2:Q$2,I2933:Q2933)+$T$2)</f>
        <v>0.88315643098796526</v>
      </c>
    </row>
    <row r="2934" spans="2:20" x14ac:dyDescent="0.2">
      <c r="B2934" s="102" t="s">
        <v>3605</v>
      </c>
      <c r="C2934" s="101" t="s">
        <v>7246</v>
      </c>
      <c r="D2934" s="119">
        <v>20713.235737303778</v>
      </c>
      <c r="E2934" s="119">
        <v>72712.188023157694</v>
      </c>
      <c r="F2934" s="119">
        <v>20229.180719851789</v>
      </c>
      <c r="G2934" s="118">
        <v>0.97663064218497631</v>
      </c>
      <c r="I2934" s="115">
        <v>0.32164531355360754</v>
      </c>
      <c r="J2934" s="115">
        <v>4.526270172922376E-2</v>
      </c>
      <c r="K2934" s="116">
        <v>94.208689116055297</v>
      </c>
      <c r="L2934" s="115">
        <v>8.9668615984405453E-2</v>
      </c>
      <c r="M2934" s="115">
        <v>0</v>
      </c>
      <c r="N2934" s="117">
        <v>19.402070775706601</v>
      </c>
      <c r="O2934" s="115">
        <v>0.90601714263226818</v>
      </c>
      <c r="P2934" s="115">
        <v>0.21907739142991056</v>
      </c>
      <c r="Q2934" s="115">
        <v>1.1053249442805908</v>
      </c>
      <c r="S2934" s="91">
        <v>0</v>
      </c>
      <c r="T2934" s="86">
        <f>IF(S2934=1,INDEX('LAD average need weights (Rx)'!N:N,MATCH(C2934,'LAD average need weights (Rx)'!B:B,0)),SUMPRODUCT(I$2:Q$2,I2934:Q2934)+$T$2)</f>
        <v>0.9561480235961981</v>
      </c>
    </row>
    <row r="2935" spans="2:20" x14ac:dyDescent="0.2">
      <c r="B2935" s="102" t="s">
        <v>3604</v>
      </c>
      <c r="C2935" s="101" t="s">
        <v>7245</v>
      </c>
      <c r="D2935" s="119">
        <v>2399.5663904493445</v>
      </c>
      <c r="E2935" s="119">
        <v>8831.8552979236247</v>
      </c>
      <c r="F2935" s="119">
        <v>2457.1010963990889</v>
      </c>
      <c r="G2935" s="118">
        <v>1.0239771261085926</v>
      </c>
      <c r="I2935" s="115">
        <v>0.29565217391304349</v>
      </c>
      <c r="J2935" s="115">
        <v>5.5963801783069748E-2</v>
      </c>
      <c r="K2935" s="116">
        <v>103.53363262252201</v>
      </c>
      <c r="L2935" s="115">
        <v>0.14367816091954022</v>
      </c>
      <c r="M2935" s="115">
        <v>0</v>
      </c>
      <c r="N2935" s="117">
        <v>27.7184384586607</v>
      </c>
      <c r="O2935" s="115">
        <v>0.89038338447774279</v>
      </c>
      <c r="P2935" s="115">
        <v>0.19523378450865539</v>
      </c>
      <c r="Q2935" s="115">
        <v>1.0098801247394886</v>
      </c>
      <c r="S2935" s="91">
        <v>0</v>
      </c>
      <c r="T2935" s="86">
        <f>IF(S2935=1,INDEX('LAD average need weights (Rx)'!N:N,MATCH(C2935,'LAD average need weights (Rx)'!B:B,0)),SUMPRODUCT(I$2:Q$2,I2935:Q2935)+$T$2)</f>
        <v>1.0382521295836653</v>
      </c>
    </row>
    <row r="2936" spans="2:20" x14ac:dyDescent="0.2">
      <c r="B2936" s="102" t="s">
        <v>3603</v>
      </c>
      <c r="C2936" s="101" t="s">
        <v>7251</v>
      </c>
      <c r="D2936" s="119">
        <v>12611.172087383813</v>
      </c>
      <c r="E2936" s="119">
        <v>58370.154618482906</v>
      </c>
      <c r="F2936" s="119">
        <v>16239.098815826064</v>
      </c>
      <c r="G2936" s="118">
        <v>1.2876756183568077</v>
      </c>
      <c r="I2936" s="115">
        <v>0.31666666666666665</v>
      </c>
      <c r="J2936" s="115">
        <v>4.4274888006503386E-2</v>
      </c>
      <c r="K2936" s="116">
        <v>94.944778353483002</v>
      </c>
      <c r="L2936" s="115">
        <v>7.9749804534792801E-2</v>
      </c>
      <c r="M2936" s="115">
        <v>0</v>
      </c>
      <c r="N2936" s="117">
        <v>17.531731260794501</v>
      </c>
      <c r="O2936" s="115">
        <v>1.1909037419955371</v>
      </c>
      <c r="P2936" s="115">
        <v>0.13557318251769176</v>
      </c>
      <c r="Q2936" s="115">
        <v>0.90041300607326791</v>
      </c>
      <c r="S2936" s="91">
        <v>0</v>
      </c>
      <c r="T2936" s="86">
        <f>IF(S2936=1,INDEX('LAD average need weights (Rx)'!N:N,MATCH(C2936,'LAD average need weights (Rx)'!B:B,0)),SUMPRODUCT(I$2:Q$2,I2936:Q2936)+$T$2)</f>
        <v>0.92184076935533987</v>
      </c>
    </row>
    <row r="2937" spans="2:20" x14ac:dyDescent="0.2">
      <c r="B2937" s="102" t="s">
        <v>3602</v>
      </c>
      <c r="C2937" s="101" t="s">
        <v>7247</v>
      </c>
      <c r="D2937" s="119">
        <v>10176.164655304136</v>
      </c>
      <c r="E2937" s="119">
        <v>36453.880909273656</v>
      </c>
      <c r="F2937" s="119">
        <v>10141.795549032182</v>
      </c>
      <c r="G2937" s="118">
        <v>0.9966225874446677</v>
      </c>
      <c r="I2937" s="115">
        <v>0.27738515901060068</v>
      </c>
      <c r="J2937" s="115">
        <v>7.23143193720613E-2</v>
      </c>
      <c r="K2937" s="116">
        <v>116.681396595631</v>
      </c>
      <c r="L2937" s="115">
        <v>0.12698412698412698</v>
      </c>
      <c r="M2937" s="115">
        <v>0</v>
      </c>
      <c r="N2937" s="117">
        <v>32.646578742795903</v>
      </c>
      <c r="O2937" s="115">
        <v>1.0325862670350154</v>
      </c>
      <c r="P2937" s="115">
        <v>0.13546228124817666</v>
      </c>
      <c r="Q2937" s="115">
        <v>0.9876113944640541</v>
      </c>
      <c r="S2937" s="91">
        <v>0</v>
      </c>
      <c r="T2937" s="86">
        <f>IF(S2937=1,INDEX('LAD average need weights (Rx)'!N:N,MATCH(C2937,'LAD average need weights (Rx)'!B:B,0)),SUMPRODUCT(I$2:Q$2,I2937:Q2937)+$T$2)</f>
        <v>1.0933446836796239</v>
      </c>
    </row>
    <row r="2938" spans="2:20" x14ac:dyDescent="0.2">
      <c r="B2938" s="102" t="s">
        <v>3601</v>
      </c>
      <c r="C2938" s="101" t="s">
        <v>7247</v>
      </c>
      <c r="D2938" s="119">
        <v>10152.332257531287</v>
      </c>
      <c r="E2938" s="119">
        <v>37536.112937586353</v>
      </c>
      <c r="F2938" s="119">
        <v>10442.882173939919</v>
      </c>
      <c r="G2938" s="118">
        <v>1.0286190314735901</v>
      </c>
      <c r="I2938" s="115">
        <v>0.31006979062811563</v>
      </c>
      <c r="J2938" s="115">
        <v>6.9583074143317797E-2</v>
      </c>
      <c r="K2938" s="116">
        <v>113.253598322372</v>
      </c>
      <c r="L2938" s="115">
        <v>0.12223340040241448</v>
      </c>
      <c r="M2938" s="115">
        <v>0</v>
      </c>
      <c r="N2938" s="117">
        <v>41.078301115241601</v>
      </c>
      <c r="O2938" s="115">
        <v>1.0417257617832081</v>
      </c>
      <c r="P2938" s="115">
        <v>0.21044049084378569</v>
      </c>
      <c r="Q2938" s="115">
        <v>0.97149252420034193</v>
      </c>
      <c r="S2938" s="91">
        <v>0</v>
      </c>
      <c r="T2938" s="86">
        <f>IF(S2938=1,INDEX('LAD average need weights (Rx)'!N:N,MATCH(C2938,'LAD average need weights (Rx)'!B:B,0)),SUMPRODUCT(I$2:Q$2,I2938:Q2938)+$T$2)</f>
        <v>1.1658759414660298</v>
      </c>
    </row>
    <row r="2939" spans="2:20" x14ac:dyDescent="0.2">
      <c r="B2939" s="102" t="s">
        <v>3600</v>
      </c>
      <c r="C2939" s="101" t="s">
        <v>7245</v>
      </c>
      <c r="D2939" s="119">
        <v>9148.2955988615122</v>
      </c>
      <c r="E2939" s="119">
        <v>35447.763267896909</v>
      </c>
      <c r="F2939" s="119">
        <v>9861.8846269958503</v>
      </c>
      <c r="G2939" s="118">
        <v>1.0780024016958025</v>
      </c>
      <c r="I2939" s="115">
        <v>0.29843893480257117</v>
      </c>
      <c r="J2939" s="115">
        <v>4.331582418267356E-2</v>
      </c>
      <c r="K2939" s="116">
        <v>99.566950814082304</v>
      </c>
      <c r="L2939" s="115">
        <v>0.1144524236983842</v>
      </c>
      <c r="M2939" s="115">
        <v>0</v>
      </c>
      <c r="N2939" s="117">
        <v>20.7695082260677</v>
      </c>
      <c r="O2939" s="115">
        <v>0.97293368607555197</v>
      </c>
      <c r="P2939" s="115">
        <v>0.16584199300386848</v>
      </c>
      <c r="Q2939" s="115">
        <v>0.99931462607464716</v>
      </c>
      <c r="S2939" s="91">
        <v>0</v>
      </c>
      <c r="T2939" s="86">
        <f>IF(S2939=1,INDEX('LAD average need weights (Rx)'!N:N,MATCH(C2939,'LAD average need weights (Rx)'!B:B,0)),SUMPRODUCT(I$2:Q$2,I2939:Q2939)+$T$2)</f>
        <v>0.96246319354252885</v>
      </c>
    </row>
    <row r="2940" spans="2:20" x14ac:dyDescent="0.2">
      <c r="B2940" s="102" t="s">
        <v>3599</v>
      </c>
      <c r="C2940" s="101" t="s">
        <v>7253</v>
      </c>
      <c r="D2940" s="119">
        <v>11102.925319537211</v>
      </c>
      <c r="E2940" s="119">
        <v>41173.947644939428</v>
      </c>
      <c r="F2940" s="119">
        <v>11454.960310009172</v>
      </c>
      <c r="G2940" s="118">
        <v>1.0317065080004189</v>
      </c>
      <c r="I2940" s="115">
        <v>0.3047945205479452</v>
      </c>
      <c r="J2940" s="115">
        <v>4.9599532993014749E-2</v>
      </c>
      <c r="K2940" s="116">
        <v>87.818349815203305</v>
      </c>
      <c r="L2940" s="115">
        <v>0.11008704557091654</v>
      </c>
      <c r="M2940" s="115">
        <v>0</v>
      </c>
      <c r="N2940" s="117">
        <v>18.118815003496099</v>
      </c>
      <c r="O2940" s="115">
        <v>0.9917071029521829</v>
      </c>
      <c r="P2940" s="115">
        <v>0.12414944228337282</v>
      </c>
      <c r="Q2940" s="115">
        <v>1.0114269613535869</v>
      </c>
      <c r="S2940" s="91">
        <v>0</v>
      </c>
      <c r="T2940" s="86">
        <f>IF(S2940=1,INDEX('LAD average need weights (Rx)'!N:N,MATCH(C2940,'LAD average need weights (Rx)'!B:B,0)),SUMPRODUCT(I$2:Q$2,I2940:Q2940)+$T$2)</f>
        <v>0.93211804657128883</v>
      </c>
    </row>
    <row r="2941" spans="2:20" x14ac:dyDescent="0.2">
      <c r="B2941" s="102" t="s">
        <v>3598</v>
      </c>
      <c r="C2941" s="101" t="s">
        <v>7246</v>
      </c>
      <c r="D2941" s="119">
        <v>41837.111649315259</v>
      </c>
      <c r="E2941" s="119">
        <v>184062.8208435706</v>
      </c>
      <c r="F2941" s="119">
        <v>51207.922191317295</v>
      </c>
      <c r="G2941" s="118">
        <v>1.2239832094660246</v>
      </c>
      <c r="I2941" s="115">
        <v>0.31137724550898205</v>
      </c>
      <c r="J2941" s="115">
        <v>4.4523770747258329E-2</v>
      </c>
      <c r="K2941" s="116">
        <v>89.630504546787904</v>
      </c>
      <c r="L2941" s="115">
        <v>9.6881343421295438E-2</v>
      </c>
      <c r="M2941" s="115">
        <v>0</v>
      </c>
      <c r="N2941" s="117">
        <v>13.9361793781167</v>
      </c>
      <c r="O2941" s="115">
        <v>1.2488747565331348</v>
      </c>
      <c r="P2941" s="115">
        <v>7.1371645276989998E-2</v>
      </c>
      <c r="Q2941" s="115">
        <v>0.90427054907251569</v>
      </c>
      <c r="S2941" s="91">
        <v>0</v>
      </c>
      <c r="T2941" s="86">
        <f>IF(S2941=1,INDEX('LAD average need weights (Rx)'!N:N,MATCH(C2941,'LAD average need weights (Rx)'!B:B,0)),SUMPRODUCT(I$2:Q$2,I2941:Q2941)+$T$2)</f>
        <v>0.89944135955040849</v>
      </c>
    </row>
    <row r="2942" spans="2:20" x14ac:dyDescent="0.2">
      <c r="B2942" s="102" t="s">
        <v>3597</v>
      </c>
      <c r="C2942" s="101" t="s">
        <v>7245</v>
      </c>
      <c r="D2942" s="119">
        <v>10176.595354516239</v>
      </c>
      <c r="E2942" s="119">
        <v>42731.720253692976</v>
      </c>
      <c r="F2942" s="119">
        <v>11888.34657549845</v>
      </c>
      <c r="G2942" s="118">
        <v>1.1682047051445903</v>
      </c>
      <c r="I2942" s="115">
        <v>0.28646934460887952</v>
      </c>
      <c r="J2942" s="115">
        <v>3.0093394809817996E-2</v>
      </c>
      <c r="K2942" s="116">
        <v>80.476358296622607</v>
      </c>
      <c r="L2942" s="115">
        <v>0.10025873221216042</v>
      </c>
      <c r="M2942" s="115">
        <v>0</v>
      </c>
      <c r="N2942" s="117">
        <v>8.9381079295154198</v>
      </c>
      <c r="O2942" s="115">
        <v>1.1445434396819207</v>
      </c>
      <c r="P2942" s="115">
        <v>4.9979447571283545E-2</v>
      </c>
      <c r="Q2942" s="115">
        <v>0.91699150605076629</v>
      </c>
      <c r="S2942" s="91">
        <v>0</v>
      </c>
      <c r="T2942" s="86">
        <f>IF(S2942=1,INDEX('LAD average need weights (Rx)'!N:N,MATCH(C2942,'LAD average need weights (Rx)'!B:B,0)),SUMPRODUCT(I$2:Q$2,I2942:Q2942)+$T$2)</f>
        <v>0.82625711062425</v>
      </c>
    </row>
    <row r="2943" spans="2:20" x14ac:dyDescent="0.2">
      <c r="B2943" s="102" t="s">
        <v>3596</v>
      </c>
      <c r="C2943" s="101" t="s">
        <v>7252</v>
      </c>
      <c r="D2943" s="119">
        <v>15170.218515713706</v>
      </c>
      <c r="E2943" s="119">
        <v>64088.744102515033</v>
      </c>
      <c r="F2943" s="119">
        <v>17830.061531709223</v>
      </c>
      <c r="G2943" s="118">
        <v>1.1753332038849924</v>
      </c>
      <c r="I2943" s="115">
        <v>0.29380664652567978</v>
      </c>
      <c r="J2943" s="115">
        <v>2.4554167010355805E-2</v>
      </c>
      <c r="K2943" s="116">
        <v>90.253821857233106</v>
      </c>
      <c r="L2943" s="115">
        <v>0.1074964639321075</v>
      </c>
      <c r="M2943" s="115">
        <v>0</v>
      </c>
      <c r="N2943" s="117">
        <v>7.0719110075805398</v>
      </c>
      <c r="O2943" s="115">
        <v>1.1367835989714834</v>
      </c>
      <c r="P2943" s="115">
        <v>3.4112352360736162E-2</v>
      </c>
      <c r="Q2943" s="115">
        <v>0.94504553867891083</v>
      </c>
      <c r="S2943" s="91">
        <v>0</v>
      </c>
      <c r="T2943" s="86">
        <f>IF(S2943=1,INDEX('LAD average need weights (Rx)'!N:N,MATCH(C2943,'LAD average need weights (Rx)'!B:B,0)),SUMPRODUCT(I$2:Q$2,I2943:Q2943)+$T$2)</f>
        <v>0.82789436899803759</v>
      </c>
    </row>
    <row r="2944" spans="2:20" x14ac:dyDescent="0.2">
      <c r="B2944" s="102" t="s">
        <v>3595</v>
      </c>
      <c r="C2944" s="101" t="s">
        <v>7252</v>
      </c>
      <c r="D2944" s="119">
        <v>10174.967865448025</v>
      </c>
      <c r="E2944" s="119">
        <v>35626.765341149578</v>
      </c>
      <c r="F2944" s="119">
        <v>9911.6846039667416</v>
      </c>
      <c r="G2944" s="118">
        <v>0.97412441346617562</v>
      </c>
      <c r="I2944" s="115">
        <v>0.25670103092783503</v>
      </c>
      <c r="J2944" s="115">
        <v>4.5402765169639502E-2</v>
      </c>
      <c r="K2944" s="116">
        <v>105.74829754739</v>
      </c>
      <c r="L2944" s="115">
        <v>0.12027027027027028</v>
      </c>
      <c r="M2944" s="115">
        <v>0</v>
      </c>
      <c r="N2944" s="117">
        <v>21.7364992363669</v>
      </c>
      <c r="O2944" s="115">
        <v>1.0003677263603186</v>
      </c>
      <c r="P2944" s="115">
        <v>0.25325177156499007</v>
      </c>
      <c r="Q2944" s="115">
        <v>0.98775624591585154</v>
      </c>
      <c r="S2944" s="91">
        <v>0</v>
      </c>
      <c r="T2944" s="86">
        <f>IF(S2944=1,INDEX('LAD average need weights (Rx)'!N:N,MATCH(C2944,'LAD average need weights (Rx)'!B:B,0)),SUMPRODUCT(I$2:Q$2,I2944:Q2944)+$T$2)</f>
        <v>0.98199300639570752</v>
      </c>
    </row>
    <row r="2945" spans="2:20" x14ac:dyDescent="0.2">
      <c r="B2945" s="102" t="s">
        <v>3594</v>
      </c>
      <c r="C2945" s="101" t="s">
        <v>7145</v>
      </c>
      <c r="D2945" s="119">
        <v>10844.81955389328</v>
      </c>
      <c r="E2945" s="119">
        <v>44296.289175253929</v>
      </c>
      <c r="F2945" s="119">
        <v>12323.623635966498</v>
      </c>
      <c r="G2945" s="118">
        <v>1.1363604138108807</v>
      </c>
      <c r="I2945" s="115">
        <v>0.25115207373271892</v>
      </c>
      <c r="J2945" s="115">
        <v>5.7563134914508263E-2</v>
      </c>
      <c r="K2945" s="116">
        <v>110.007076247943</v>
      </c>
      <c r="L2945" s="115">
        <v>4.808959156785244E-2</v>
      </c>
      <c r="M2945" s="115">
        <v>0</v>
      </c>
      <c r="N2945" s="117">
        <v>20.475216236971999</v>
      </c>
      <c r="O2945" s="115">
        <v>1.0397186159474818</v>
      </c>
      <c r="P2945" s="115">
        <v>0.11395350286498415</v>
      </c>
      <c r="Q2945" s="115">
        <v>0.94543334325237027</v>
      </c>
      <c r="S2945" s="91">
        <v>0</v>
      </c>
      <c r="T2945" s="86">
        <f>IF(S2945=1,INDEX('LAD average need weights (Rx)'!N:N,MATCH(C2945,'LAD average need weights (Rx)'!B:B,0)),SUMPRODUCT(I$2:Q$2,I2945:Q2945)+$T$2)</f>
        <v>0.91938609471509669</v>
      </c>
    </row>
    <row r="2946" spans="2:20" x14ac:dyDescent="0.2">
      <c r="B2946" s="102" t="s">
        <v>3593</v>
      </c>
      <c r="C2946" s="101" t="s">
        <v>7247</v>
      </c>
      <c r="D2946" s="119">
        <v>10736.121742947807</v>
      </c>
      <c r="E2946" s="119">
        <v>47279.487819938506</v>
      </c>
      <c r="F2946" s="119">
        <v>13153.576167271449</v>
      </c>
      <c r="G2946" s="118">
        <v>1.2251701761775926</v>
      </c>
      <c r="I2946" s="115">
        <v>0.37746256895193064</v>
      </c>
      <c r="J2946" s="115">
        <v>6.1424940818509424E-2</v>
      </c>
      <c r="K2946" s="116">
        <v>121.065537138061</v>
      </c>
      <c r="L2946" s="115">
        <v>0.10342598577892695</v>
      </c>
      <c r="M2946" s="115">
        <v>0</v>
      </c>
      <c r="N2946" s="117">
        <v>24.582038501888398</v>
      </c>
      <c r="O2946" s="115">
        <v>1.1926846378216787</v>
      </c>
      <c r="P2946" s="115">
        <v>9.2873816020656197E-2</v>
      </c>
      <c r="Q2946" s="115">
        <v>0.89062251766738876</v>
      </c>
      <c r="S2946" s="91">
        <v>0</v>
      </c>
      <c r="T2946" s="86">
        <f>IF(S2946=1,INDEX('LAD average need weights (Rx)'!N:N,MATCH(C2946,'LAD average need weights (Rx)'!B:B,0)),SUMPRODUCT(I$2:Q$2,I2946:Q2946)+$T$2)</f>
        <v>1.0332980774162785</v>
      </c>
    </row>
    <row r="2947" spans="2:20" x14ac:dyDescent="0.2">
      <c r="B2947" s="102" t="s">
        <v>3592</v>
      </c>
      <c r="C2947" s="101" t="s">
        <v>7250</v>
      </c>
      <c r="D2947" s="119">
        <v>33592.444345324009</v>
      </c>
      <c r="E2947" s="119">
        <v>104235.01753465761</v>
      </c>
      <c r="F2947" s="119">
        <v>28999.113688807665</v>
      </c>
      <c r="G2947" s="118">
        <v>0.86326298231537524</v>
      </c>
      <c r="I2947" s="115">
        <v>0.31352833638025596</v>
      </c>
      <c r="J2947" s="115">
        <v>7.4101859110385096E-2</v>
      </c>
      <c r="K2947" s="116">
        <v>107.479283453015</v>
      </c>
      <c r="L2947" s="115">
        <v>0.12725137039937354</v>
      </c>
      <c r="M2947" s="115">
        <v>0</v>
      </c>
      <c r="N2947" s="117">
        <v>17.250038529843302</v>
      </c>
      <c r="O2947" s="115">
        <v>0.91973033967511553</v>
      </c>
      <c r="P2947" s="115">
        <v>0.16075230687967304</v>
      </c>
      <c r="Q2947" s="115">
        <v>1.0068146161741909</v>
      </c>
      <c r="S2947" s="91">
        <v>0</v>
      </c>
      <c r="T2947" s="86">
        <f>IF(S2947=1,INDEX('LAD average need weights (Rx)'!N:N,MATCH(C2947,'LAD average need weights (Rx)'!B:B,0)),SUMPRODUCT(I$2:Q$2,I2947:Q2947)+$T$2)</f>
        <v>0.96062871919293324</v>
      </c>
    </row>
    <row r="2948" spans="2:20" x14ac:dyDescent="0.2">
      <c r="B2948" s="102" t="s">
        <v>3591</v>
      </c>
      <c r="C2948" s="101" t="s">
        <v>7246</v>
      </c>
      <c r="D2948" s="119">
        <v>16033.866339859171</v>
      </c>
      <c r="E2948" s="119">
        <v>50410.774730197089</v>
      </c>
      <c r="F2948" s="119">
        <v>14024.728177896592</v>
      </c>
      <c r="G2948" s="118">
        <v>0.87469409315406421</v>
      </c>
      <c r="I2948" s="115">
        <v>0.31486146095717882</v>
      </c>
      <c r="J2948" s="115">
        <v>4.9350907843692726E-2</v>
      </c>
      <c r="K2948" s="116">
        <v>97.115076903192403</v>
      </c>
      <c r="L2948" s="115">
        <v>6.2705592105263164E-2</v>
      </c>
      <c r="M2948" s="115">
        <v>0</v>
      </c>
      <c r="N2948" s="117">
        <v>18.943763086467602</v>
      </c>
      <c r="O2948" s="115">
        <v>0.94370220484291334</v>
      </c>
      <c r="P2948" s="115">
        <v>0.18231790339628159</v>
      </c>
      <c r="Q2948" s="115">
        <v>1.0440412160394656</v>
      </c>
      <c r="S2948" s="91">
        <v>0</v>
      </c>
      <c r="T2948" s="86">
        <f>IF(S2948=1,INDEX('LAD average need weights (Rx)'!N:N,MATCH(C2948,'LAD average need weights (Rx)'!B:B,0)),SUMPRODUCT(I$2:Q$2,I2948:Q2948)+$T$2)</f>
        <v>0.9279247525369585</v>
      </c>
    </row>
    <row r="2949" spans="2:20" x14ac:dyDescent="0.2">
      <c r="B2949" s="102" t="s">
        <v>3590</v>
      </c>
      <c r="C2949" s="101" t="s">
        <v>7249</v>
      </c>
      <c r="D2949" s="119">
        <v>14453.529573808344</v>
      </c>
      <c r="E2949" s="119">
        <v>55086.706030566944</v>
      </c>
      <c r="F2949" s="119">
        <v>15325.614066224802</v>
      </c>
      <c r="G2949" s="118">
        <v>1.060337129969747</v>
      </c>
      <c r="I2949" s="115">
        <v>0.20368744512730466</v>
      </c>
      <c r="J2949" s="115">
        <v>4.1755360777873181E-2</v>
      </c>
      <c r="K2949" s="116">
        <v>88.748888583973695</v>
      </c>
      <c r="L2949" s="115">
        <v>0.12460289445817155</v>
      </c>
      <c r="M2949" s="115">
        <v>0</v>
      </c>
      <c r="N2949" s="117">
        <v>13.5869477908891</v>
      </c>
      <c r="O2949" s="115">
        <v>0.96424409911282494</v>
      </c>
      <c r="P2949" s="115">
        <v>0.20126772286720751</v>
      </c>
      <c r="Q2949" s="115">
        <v>0.99073774706406248</v>
      </c>
      <c r="S2949" s="91">
        <v>0</v>
      </c>
      <c r="T2949" s="86">
        <f>IF(S2949=1,INDEX('LAD average need weights (Rx)'!N:N,MATCH(C2949,'LAD average need weights (Rx)'!B:B,0)),SUMPRODUCT(I$2:Q$2,I2949:Q2949)+$T$2)</f>
        <v>0.87944233025456287</v>
      </c>
    </row>
    <row r="2950" spans="2:20" x14ac:dyDescent="0.2">
      <c r="B2950" s="102" t="s">
        <v>3589</v>
      </c>
      <c r="C2950" s="101" t="s">
        <v>7249</v>
      </c>
      <c r="D2950" s="119">
        <v>12208.642411013901</v>
      </c>
      <c r="E2950" s="119">
        <v>45129.48136425596</v>
      </c>
      <c r="F2950" s="119">
        <v>12555.425151282239</v>
      </c>
      <c r="G2950" s="118">
        <v>1.0284046930521522</v>
      </c>
      <c r="I2950" s="115">
        <v>0.25738396624472576</v>
      </c>
      <c r="J2950" s="115">
        <v>3.4250859706994756E-2</v>
      </c>
      <c r="K2950" s="116">
        <v>112.92896321070199</v>
      </c>
      <c r="L2950" s="115">
        <v>0.13028906577293675</v>
      </c>
      <c r="M2950" s="115">
        <v>0</v>
      </c>
      <c r="N2950" s="117">
        <v>16.9276637959866</v>
      </c>
      <c r="O2950" s="115">
        <v>0.92815378484425759</v>
      </c>
      <c r="P2950" s="115">
        <v>0.20007291079059183</v>
      </c>
      <c r="Q2950" s="115">
        <v>1.0424773376484207</v>
      </c>
      <c r="S2950" s="91">
        <v>0</v>
      </c>
      <c r="T2950" s="86">
        <f>IF(S2950=1,INDEX('LAD average need weights (Rx)'!N:N,MATCH(C2950,'LAD average need weights (Rx)'!B:B,0)),SUMPRODUCT(I$2:Q$2,I2950:Q2950)+$T$2)</f>
        <v>0.94804811437693437</v>
      </c>
    </row>
    <row r="2951" spans="2:20" x14ac:dyDescent="0.2">
      <c r="B2951" s="102" t="s">
        <v>3588</v>
      </c>
      <c r="C2951" s="101" t="s">
        <v>7253</v>
      </c>
      <c r="D2951" s="119">
        <v>10853.377348611968</v>
      </c>
      <c r="E2951" s="119">
        <v>39240.260318763932</v>
      </c>
      <c r="F2951" s="119">
        <v>10916.991209637265</v>
      </c>
      <c r="G2951" s="118">
        <v>1.0058612042115564</v>
      </c>
      <c r="I2951" s="115">
        <v>0.25440000000000002</v>
      </c>
      <c r="J2951" s="115">
        <v>6.2355890864225723E-2</v>
      </c>
      <c r="K2951" s="116">
        <v>100.118483559797</v>
      </c>
      <c r="L2951" s="115">
        <v>0.11355311355311355</v>
      </c>
      <c r="M2951" s="115">
        <v>0</v>
      </c>
      <c r="N2951" s="117">
        <v>29.874194378176501</v>
      </c>
      <c r="O2951" s="115">
        <v>1.0077291623955962</v>
      </c>
      <c r="P2951" s="115">
        <v>0.17300430218443916</v>
      </c>
      <c r="Q2951" s="115">
        <v>1.0039958829475466</v>
      </c>
      <c r="S2951" s="91">
        <v>0</v>
      </c>
      <c r="T2951" s="86">
        <f>IF(S2951=1,INDEX('LAD average need weights (Rx)'!N:N,MATCH(C2951,'LAD average need weights (Rx)'!B:B,0)),SUMPRODUCT(I$2:Q$2,I2951:Q2951)+$T$2)</f>
        <v>1.0409289437441407</v>
      </c>
    </row>
    <row r="2952" spans="2:20" x14ac:dyDescent="0.2">
      <c r="B2952" s="102" t="s">
        <v>3587</v>
      </c>
      <c r="C2952" s="101" t="s">
        <v>7250</v>
      </c>
      <c r="D2952" s="119">
        <v>17690.598939781652</v>
      </c>
      <c r="E2952" s="119">
        <v>65549.675020229217</v>
      </c>
      <c r="F2952" s="119">
        <v>18236.50557303345</v>
      </c>
      <c r="G2952" s="118">
        <v>1.0308585726865467</v>
      </c>
      <c r="I2952" s="115">
        <v>0.32161555721765145</v>
      </c>
      <c r="J2952" s="115">
        <v>4.5375370295315159E-2</v>
      </c>
      <c r="K2952" s="116">
        <v>82.4896445224974</v>
      </c>
      <c r="L2952" s="115">
        <v>0.1214757048590282</v>
      </c>
      <c r="M2952" s="115">
        <v>0</v>
      </c>
      <c r="N2952" s="117">
        <v>16.062709259371399</v>
      </c>
      <c r="O2952" s="115">
        <v>0.98058638555920818</v>
      </c>
      <c r="P2952" s="115">
        <v>0.14740003096645934</v>
      </c>
      <c r="Q2952" s="115">
        <v>0.99627692800394718</v>
      </c>
      <c r="S2952" s="91">
        <v>0</v>
      </c>
      <c r="T2952" s="86">
        <f>IF(S2952=1,INDEX('LAD average need weights (Rx)'!N:N,MATCH(C2952,'LAD average need weights (Rx)'!B:B,0)),SUMPRODUCT(I$2:Q$2,I2952:Q2952)+$T$2)</f>
        <v>0.9164595452176254</v>
      </c>
    </row>
    <row r="2953" spans="2:20" x14ac:dyDescent="0.2">
      <c r="B2953" s="102" t="s">
        <v>3586</v>
      </c>
      <c r="C2953" s="101" t="s">
        <v>7254</v>
      </c>
      <c r="D2953" s="119">
        <v>6896.2643794409914</v>
      </c>
      <c r="E2953" s="119">
        <v>26620.325951703933</v>
      </c>
      <c r="F2953" s="119">
        <v>7406.0126526088479</v>
      </c>
      <c r="G2953" s="118">
        <v>1.0739165793422172</v>
      </c>
      <c r="I2953" s="115">
        <v>0.30917159763313612</v>
      </c>
      <c r="J2953" s="115">
        <v>4.7089251574668686E-2</v>
      </c>
      <c r="K2953" s="116">
        <v>114.08557190318</v>
      </c>
      <c r="L2953" s="115">
        <v>0.10645431684828165</v>
      </c>
      <c r="M2953" s="115">
        <v>0</v>
      </c>
      <c r="N2953" s="117">
        <v>12.2798267679165</v>
      </c>
      <c r="O2953" s="115">
        <v>1.0579847551552628</v>
      </c>
      <c r="P2953" s="115">
        <v>0.1325957314606947</v>
      </c>
      <c r="Q2953" s="115">
        <v>0.96454228788499075</v>
      </c>
      <c r="S2953" s="91">
        <v>0</v>
      </c>
      <c r="T2953" s="86">
        <f>IF(S2953=1,INDEX('LAD average need weights (Rx)'!N:N,MATCH(C2953,'LAD average need weights (Rx)'!B:B,0)),SUMPRODUCT(I$2:Q$2,I2953:Q2953)+$T$2)</f>
        <v>0.90940151443765582</v>
      </c>
    </row>
    <row r="2954" spans="2:20" x14ac:dyDescent="0.2">
      <c r="B2954" s="102" t="s">
        <v>3585</v>
      </c>
      <c r="C2954" s="101" t="s">
        <v>7252</v>
      </c>
      <c r="D2954" s="119">
        <v>9354.8970412098861</v>
      </c>
      <c r="E2954" s="119">
        <v>34744.771279338805</v>
      </c>
      <c r="F2954" s="119">
        <v>9666.3059713704588</v>
      </c>
      <c r="G2954" s="118">
        <v>1.0332883332428742</v>
      </c>
      <c r="I2954" s="115">
        <v>0.24853801169590642</v>
      </c>
      <c r="J2954" s="115">
        <v>4.4499318986205176E-2</v>
      </c>
      <c r="K2954" s="116">
        <v>102.745403064624</v>
      </c>
      <c r="L2954" s="115">
        <v>0.12016503352243424</v>
      </c>
      <c r="M2954" s="115">
        <v>0</v>
      </c>
      <c r="N2954" s="117">
        <v>18.742321119253798</v>
      </c>
      <c r="O2954" s="115">
        <v>0.89813761707310125</v>
      </c>
      <c r="P2954" s="115">
        <v>0.14376570748327844</v>
      </c>
      <c r="Q2954" s="115">
        <v>1.0463323611043729</v>
      </c>
      <c r="S2954" s="91">
        <v>0</v>
      </c>
      <c r="T2954" s="86">
        <f>IF(S2954=1,INDEX('LAD average need weights (Rx)'!N:N,MATCH(C2954,'LAD average need weights (Rx)'!B:B,0)),SUMPRODUCT(I$2:Q$2,I2954:Q2954)+$T$2)</f>
        <v>0.93985797716841568</v>
      </c>
    </row>
    <row r="2955" spans="2:20" x14ac:dyDescent="0.2">
      <c r="B2955" s="102" t="s">
        <v>3584</v>
      </c>
      <c r="C2955" s="101" t="s">
        <v>7246</v>
      </c>
      <c r="D2955" s="119">
        <v>18524.535598584305</v>
      </c>
      <c r="E2955" s="119">
        <v>84522.378376143199</v>
      </c>
      <c r="F2955" s="119">
        <v>23514.881253444655</v>
      </c>
      <c r="G2955" s="118">
        <v>1.2693911341692001</v>
      </c>
      <c r="I2955" s="115">
        <v>0.32683427398665982</v>
      </c>
      <c r="J2955" s="115">
        <v>4.7311208908749743E-2</v>
      </c>
      <c r="K2955" s="116">
        <v>102.76055127243001</v>
      </c>
      <c r="L2955" s="115">
        <v>0.1012037449843959</v>
      </c>
      <c r="M2955" s="115">
        <v>0</v>
      </c>
      <c r="N2955" s="117">
        <v>19.707687862454801</v>
      </c>
      <c r="O2955" s="115">
        <v>1.1911838023410073</v>
      </c>
      <c r="P2955" s="115">
        <v>7.6438439280709203E-2</v>
      </c>
      <c r="Q2955" s="115">
        <v>0.90977116486087006</v>
      </c>
      <c r="S2955" s="91">
        <v>0</v>
      </c>
      <c r="T2955" s="86">
        <f>IF(S2955=1,INDEX('LAD average need weights (Rx)'!N:N,MATCH(C2955,'LAD average need weights (Rx)'!B:B,0)),SUMPRODUCT(I$2:Q$2,I2955:Q2955)+$T$2)</f>
        <v>0.95952709599874897</v>
      </c>
    </row>
    <row r="2956" spans="2:20" x14ac:dyDescent="0.2">
      <c r="B2956" s="102" t="s">
        <v>3583</v>
      </c>
      <c r="C2956" s="101" t="s">
        <v>7253</v>
      </c>
      <c r="D2956" s="119">
        <v>9173.9449370695529</v>
      </c>
      <c r="E2956" s="119">
        <v>31673.094127533834</v>
      </c>
      <c r="F2956" s="119">
        <v>8811.7379284295348</v>
      </c>
      <c r="G2956" s="118">
        <v>0.96051785669909218</v>
      </c>
      <c r="I2956" s="115">
        <v>0.29124579124579125</v>
      </c>
      <c r="J2956" s="115">
        <v>6.0008370209438014E-2</v>
      </c>
      <c r="K2956" s="116">
        <v>100.985636655551</v>
      </c>
      <c r="L2956" s="115">
        <v>0.15374841168996187</v>
      </c>
      <c r="M2956" s="115">
        <v>0</v>
      </c>
      <c r="N2956" s="117">
        <v>34.938393602568901</v>
      </c>
      <c r="O2956" s="115">
        <v>0.99253562667834028</v>
      </c>
      <c r="P2956" s="115">
        <v>0.14897913775224872</v>
      </c>
      <c r="Q2956" s="115">
        <v>0.9952987290411871</v>
      </c>
      <c r="S2956" s="91">
        <v>0</v>
      </c>
      <c r="T2956" s="86">
        <f>IF(S2956=1,INDEX('LAD average need weights (Rx)'!N:N,MATCH(C2956,'LAD average need weights (Rx)'!B:B,0)),SUMPRODUCT(I$2:Q$2,I2956:Q2956)+$T$2)</f>
        <v>1.1068912327013964</v>
      </c>
    </row>
    <row r="2957" spans="2:20" x14ac:dyDescent="0.2">
      <c r="B2957" s="102" t="s">
        <v>3582</v>
      </c>
      <c r="C2957" s="101" t="s">
        <v>7244</v>
      </c>
      <c r="D2957" s="119">
        <v>8254.7981468135222</v>
      </c>
      <c r="E2957" s="119">
        <v>34621.866477295895</v>
      </c>
      <c r="F2957" s="119">
        <v>9632.1127567326075</v>
      </c>
      <c r="G2957" s="118">
        <v>1.1668501864519545</v>
      </c>
      <c r="I2957" s="115">
        <v>0.30183727034120733</v>
      </c>
      <c r="J2957" s="115">
        <v>2.0053935765612426E-2</v>
      </c>
      <c r="K2957" s="116">
        <v>81.772358309317994</v>
      </c>
      <c r="L2957" s="115">
        <v>0.10959885386819485</v>
      </c>
      <c r="M2957" s="115">
        <v>0</v>
      </c>
      <c r="N2957" s="117">
        <v>10.717353506244001</v>
      </c>
      <c r="O2957" s="115">
        <v>1.0749301212038294</v>
      </c>
      <c r="P2957" s="115">
        <v>0.12055717201815778</v>
      </c>
      <c r="Q2957" s="115">
        <v>0.95093172035961482</v>
      </c>
      <c r="S2957" s="91">
        <v>0</v>
      </c>
      <c r="T2957" s="86">
        <f>IF(S2957=1,INDEX('LAD average need weights (Rx)'!N:N,MATCH(C2957,'LAD average need weights (Rx)'!B:B,0)),SUMPRODUCT(I$2:Q$2,I2957:Q2957)+$T$2)</f>
        <v>0.85092879607727911</v>
      </c>
    </row>
    <row r="2958" spans="2:20" x14ac:dyDescent="0.2">
      <c r="B2958" s="102" t="s">
        <v>3581</v>
      </c>
      <c r="C2958" s="101" t="s">
        <v>7252</v>
      </c>
      <c r="D2958" s="119">
        <v>10077.424126078342</v>
      </c>
      <c r="E2958" s="119">
        <v>43236.415431261732</v>
      </c>
      <c r="F2958" s="119">
        <v>12028.757285628977</v>
      </c>
      <c r="G2958" s="118">
        <v>1.1936341206976671</v>
      </c>
      <c r="I2958" s="115">
        <v>0.27102803738317754</v>
      </c>
      <c r="J2958" s="115">
        <v>2.8686776735076226E-2</v>
      </c>
      <c r="K2958" s="116">
        <v>81.375637248623093</v>
      </c>
      <c r="L2958" s="115">
        <v>0.10084033613445378</v>
      </c>
      <c r="M2958" s="115">
        <v>0</v>
      </c>
      <c r="N2958" s="117">
        <v>14.330507621365401</v>
      </c>
      <c r="O2958" s="115">
        <v>1.1433940913162546</v>
      </c>
      <c r="P2958" s="115">
        <v>8.9162385259309751E-2</v>
      </c>
      <c r="Q2958" s="115">
        <v>0.94326581452447611</v>
      </c>
      <c r="S2958" s="91">
        <v>0</v>
      </c>
      <c r="T2958" s="86">
        <f>IF(S2958=1,INDEX('LAD average need weights (Rx)'!N:N,MATCH(C2958,'LAD average need weights (Rx)'!B:B,0)),SUMPRODUCT(I$2:Q$2,I2958:Q2958)+$T$2)</f>
        <v>0.87615463915223379</v>
      </c>
    </row>
    <row r="2959" spans="2:20" x14ac:dyDescent="0.2">
      <c r="B2959" s="102" t="s">
        <v>3580</v>
      </c>
      <c r="C2959" s="101" t="s">
        <v>7250</v>
      </c>
      <c r="D2959" s="119">
        <v>10938.720740542271</v>
      </c>
      <c r="E2959" s="119">
        <v>43613.098124215147</v>
      </c>
      <c r="F2959" s="119">
        <v>12133.553778169791</v>
      </c>
      <c r="G2959" s="118">
        <v>1.1092296865390394</v>
      </c>
      <c r="I2959" s="115">
        <v>0.28316326530612246</v>
      </c>
      <c r="J2959" s="115">
        <v>4.6273813942748196E-2</v>
      </c>
      <c r="K2959" s="116">
        <v>84.501503237742895</v>
      </c>
      <c r="L2959" s="115">
        <v>9.7183098591549291E-2</v>
      </c>
      <c r="M2959" s="115">
        <v>0</v>
      </c>
      <c r="N2959" s="117">
        <v>18.122167668825199</v>
      </c>
      <c r="O2959" s="115">
        <v>1.1702562114113386</v>
      </c>
      <c r="P2959" s="115">
        <v>0.1384356531371832</v>
      </c>
      <c r="Q2959" s="115">
        <v>0.93623652157469961</v>
      </c>
      <c r="S2959" s="91">
        <v>0</v>
      </c>
      <c r="T2959" s="86">
        <f>IF(S2959=1,INDEX('LAD average need weights (Rx)'!N:N,MATCH(C2959,'LAD average need weights (Rx)'!B:B,0)),SUMPRODUCT(I$2:Q$2,I2959:Q2959)+$T$2)</f>
        <v>0.92527785297999421</v>
      </c>
    </row>
    <row r="2960" spans="2:20" x14ac:dyDescent="0.2">
      <c r="B2960" s="102" t="s">
        <v>3579</v>
      </c>
      <c r="C2960" s="101" t="s">
        <v>7145</v>
      </c>
      <c r="D2960" s="119">
        <v>13026.351734747703</v>
      </c>
      <c r="E2960" s="119">
        <v>46915.35870037612</v>
      </c>
      <c r="F2960" s="119">
        <v>13052.272191070897</v>
      </c>
      <c r="G2960" s="118">
        <v>1.0019898477218339</v>
      </c>
      <c r="I2960" s="115">
        <v>0.27340425531914891</v>
      </c>
      <c r="J2960" s="115">
        <v>4.4589636120986188E-2</v>
      </c>
      <c r="K2960" s="116">
        <v>116.125197410543</v>
      </c>
      <c r="L2960" s="115">
        <v>3.8474406155904986E-2</v>
      </c>
      <c r="M2960" s="115">
        <v>0</v>
      </c>
      <c r="N2960" s="117">
        <v>21.104144198619899</v>
      </c>
      <c r="O2960" s="115">
        <v>0.94370570029280576</v>
      </c>
      <c r="P2960" s="115">
        <v>0.16811664631656975</v>
      </c>
      <c r="Q2960" s="115">
        <v>1.043753831407128</v>
      </c>
      <c r="S2960" s="91">
        <v>0</v>
      </c>
      <c r="T2960" s="86">
        <f>IF(S2960=1,INDEX('LAD average need weights (Rx)'!N:N,MATCH(C2960,'LAD average need weights (Rx)'!B:B,0)),SUMPRODUCT(I$2:Q$2,I2960:Q2960)+$T$2)</f>
        <v>0.93701309058740989</v>
      </c>
    </row>
    <row r="2961" spans="2:20" x14ac:dyDescent="0.2">
      <c r="B2961" s="102" t="s">
        <v>3578</v>
      </c>
      <c r="C2961" s="101" t="s">
        <v>7254</v>
      </c>
      <c r="D2961" s="119">
        <v>16159.526308804703</v>
      </c>
      <c r="E2961" s="119">
        <v>70059.658709242867</v>
      </c>
      <c r="F2961" s="119">
        <v>19491.223352390942</v>
      </c>
      <c r="G2961" s="118">
        <v>1.2061754150411528</v>
      </c>
      <c r="I2961" s="115">
        <v>0.30405019965772961</v>
      </c>
      <c r="J2961" s="115">
        <v>3.0148676076219818E-2</v>
      </c>
      <c r="K2961" s="116">
        <v>93.495684296939103</v>
      </c>
      <c r="L2961" s="115">
        <v>9.4982078853046589E-2</v>
      </c>
      <c r="M2961" s="115">
        <v>0</v>
      </c>
      <c r="N2961" s="117">
        <v>10.8328480121966</v>
      </c>
      <c r="O2961" s="115">
        <v>1.1482104929886121</v>
      </c>
      <c r="P2961" s="115">
        <v>7.7665039086518381E-2</v>
      </c>
      <c r="Q2961" s="115">
        <v>0.90553700460407893</v>
      </c>
      <c r="S2961" s="91">
        <v>0</v>
      </c>
      <c r="T2961" s="86">
        <f>IF(S2961=1,INDEX('LAD average need weights (Rx)'!N:N,MATCH(C2961,'LAD average need weights (Rx)'!B:B,0)),SUMPRODUCT(I$2:Q$2,I2961:Q2961)+$T$2)</f>
        <v>0.85599795869162953</v>
      </c>
    </row>
    <row r="2962" spans="2:20" x14ac:dyDescent="0.2">
      <c r="B2962" s="102" t="s">
        <v>3577</v>
      </c>
      <c r="C2962" s="101" t="s">
        <v>7252</v>
      </c>
      <c r="D2962" s="119">
        <v>7915.3004951261246</v>
      </c>
      <c r="E2962" s="119">
        <v>29683.488638683666</v>
      </c>
      <c r="F2962" s="119">
        <v>8258.2118953201916</v>
      </c>
      <c r="G2962" s="118">
        <v>1.043322600374454</v>
      </c>
      <c r="I2962" s="115">
        <v>0.29076086956521741</v>
      </c>
      <c r="J2962" s="115">
        <v>3.7175751929501628E-2</v>
      </c>
      <c r="K2962" s="116">
        <v>110.40381378935901</v>
      </c>
      <c r="L2962" s="115">
        <v>9.8053352559480889E-2</v>
      </c>
      <c r="M2962" s="115">
        <v>0</v>
      </c>
      <c r="N2962" s="117">
        <v>13.2662054831705</v>
      </c>
      <c r="O2962" s="115">
        <v>0.99089357657600119</v>
      </c>
      <c r="P2962" s="115">
        <v>0.11288166922587937</v>
      </c>
      <c r="Q2962" s="115">
        <v>1.0031803072001018</v>
      </c>
      <c r="S2962" s="91">
        <v>0</v>
      </c>
      <c r="T2962" s="86">
        <f>IF(S2962=1,INDEX('LAD average need weights (Rx)'!N:N,MATCH(C2962,'LAD average need weights (Rx)'!B:B,0)),SUMPRODUCT(I$2:Q$2,I2962:Q2962)+$T$2)</f>
        <v>0.89697911720727008</v>
      </c>
    </row>
    <row r="2963" spans="2:20" x14ac:dyDescent="0.2">
      <c r="B2963" s="102" t="s">
        <v>3576</v>
      </c>
      <c r="C2963" s="101" t="s">
        <v>7252</v>
      </c>
      <c r="D2963" s="119">
        <v>19310.444059650275</v>
      </c>
      <c r="E2963" s="119">
        <v>66718.880563198443</v>
      </c>
      <c r="F2963" s="119">
        <v>18561.789007219806</v>
      </c>
      <c r="G2963" s="118">
        <v>0.96123056258479289</v>
      </c>
      <c r="I2963" s="115">
        <v>0.3172905525846702</v>
      </c>
      <c r="J2963" s="115">
        <v>4.7878721788500049E-2</v>
      </c>
      <c r="K2963" s="116">
        <v>115.09401261159999</v>
      </c>
      <c r="L2963" s="115">
        <v>0.14748100197016606</v>
      </c>
      <c r="M2963" s="115">
        <v>0</v>
      </c>
      <c r="N2963" s="117">
        <v>20.364013797839799</v>
      </c>
      <c r="O2963" s="115">
        <v>0.89701169626058852</v>
      </c>
      <c r="P2963" s="115">
        <v>0.18127386097028658</v>
      </c>
      <c r="Q2963" s="115">
        <v>1.024094703863226</v>
      </c>
      <c r="S2963" s="91">
        <v>0</v>
      </c>
      <c r="T2963" s="86">
        <f>IF(S2963=1,INDEX('LAD average need weights (Rx)'!N:N,MATCH(C2963,'LAD average need weights (Rx)'!B:B,0)),SUMPRODUCT(I$2:Q$2,I2963:Q2963)+$T$2)</f>
        <v>0.99691492125360692</v>
      </c>
    </row>
    <row r="2964" spans="2:20" x14ac:dyDescent="0.2">
      <c r="B2964" s="102" t="s">
        <v>3575</v>
      </c>
      <c r="C2964" s="101" t="s">
        <v>7145</v>
      </c>
      <c r="D2964" s="119">
        <v>15715.954353716164</v>
      </c>
      <c r="E2964" s="119">
        <v>60894.458788653166</v>
      </c>
      <c r="F2964" s="119">
        <v>16941.382802026375</v>
      </c>
      <c r="G2964" s="118">
        <v>1.0779735306383382</v>
      </c>
      <c r="I2964" s="115">
        <v>0.2868369351669941</v>
      </c>
      <c r="J2964" s="115">
        <v>4.4062320835479618E-2</v>
      </c>
      <c r="K2964" s="116">
        <v>86.930978934324699</v>
      </c>
      <c r="L2964" s="115">
        <v>6.9864442127215848E-2</v>
      </c>
      <c r="M2964" s="115">
        <v>0</v>
      </c>
      <c r="N2964" s="117">
        <v>13.802415117720001</v>
      </c>
      <c r="O2964" s="115">
        <v>1.0704669259804258</v>
      </c>
      <c r="P2964" s="115">
        <v>0.10937634911642828</v>
      </c>
      <c r="Q2964" s="115">
        <v>0.93729728050679739</v>
      </c>
      <c r="S2964" s="91">
        <v>0</v>
      </c>
      <c r="T2964" s="86">
        <f>IF(S2964=1,INDEX('LAD average need weights (Rx)'!N:N,MATCH(C2964,'LAD average need weights (Rx)'!B:B,0)),SUMPRODUCT(I$2:Q$2,I2964:Q2964)+$T$2)</f>
        <v>0.8597859057564613</v>
      </c>
    </row>
    <row r="2965" spans="2:20" x14ac:dyDescent="0.2">
      <c r="B2965" s="102" t="s">
        <v>3574</v>
      </c>
      <c r="C2965" s="101" t="s">
        <v>7248</v>
      </c>
      <c r="D2965" s="119">
        <v>3418.4649437803432</v>
      </c>
      <c r="E2965" s="119">
        <v>12090.780360122488</v>
      </c>
      <c r="F2965" s="119">
        <v>3363.7631819173907</v>
      </c>
      <c r="G2965" s="118">
        <v>0.98399815040886163</v>
      </c>
      <c r="I2965" s="115">
        <v>0.28852459016393445</v>
      </c>
      <c r="J2965" s="115">
        <v>2.7038243481943225E-2</v>
      </c>
      <c r="K2965" s="116">
        <v>82.716891577477895</v>
      </c>
      <c r="L2965" s="115">
        <v>0.12144420131291028</v>
      </c>
      <c r="M2965" s="115">
        <v>0</v>
      </c>
      <c r="N2965" s="117">
        <v>12.612614239180999</v>
      </c>
      <c r="O2965" s="115">
        <v>0.90503603477828842</v>
      </c>
      <c r="P2965" s="115">
        <v>0.17036655287118063</v>
      </c>
      <c r="Q2965" s="115">
        <v>1.0335596134578329</v>
      </c>
      <c r="S2965" s="91">
        <v>0</v>
      </c>
      <c r="T2965" s="86">
        <f>IF(S2965=1,INDEX('LAD average need weights (Rx)'!N:N,MATCH(C2965,'LAD average need weights (Rx)'!B:B,0)),SUMPRODUCT(I$2:Q$2,I2965:Q2965)+$T$2)</f>
        <v>0.87334466849510006</v>
      </c>
    </row>
    <row r="2966" spans="2:20" x14ac:dyDescent="0.2">
      <c r="B2966" s="102" t="s">
        <v>3573</v>
      </c>
      <c r="C2966" s="101" t="s">
        <v>7247</v>
      </c>
      <c r="D2966" s="119">
        <v>19806.84310408933</v>
      </c>
      <c r="E2966" s="119">
        <v>74442.863262622384</v>
      </c>
      <c r="F2966" s="119">
        <v>20710.670042870839</v>
      </c>
      <c r="G2966" s="118">
        <v>1.0456320542365938</v>
      </c>
      <c r="I2966" s="115">
        <v>0.36241180243745991</v>
      </c>
      <c r="J2966" s="115">
        <v>7.035242451056363E-2</v>
      </c>
      <c r="K2966" s="116">
        <v>118.222085066416</v>
      </c>
      <c r="L2966" s="115">
        <v>0.13774403470715835</v>
      </c>
      <c r="M2966" s="115">
        <v>0</v>
      </c>
      <c r="N2966" s="117">
        <v>45.266415738628801</v>
      </c>
      <c r="O2966" s="115">
        <v>1.0800010818096999</v>
      </c>
      <c r="P2966" s="115">
        <v>0.12087229923146389</v>
      </c>
      <c r="Q2966" s="115">
        <v>0.94705029877052693</v>
      </c>
      <c r="S2966" s="91">
        <v>0</v>
      </c>
      <c r="T2966" s="86">
        <f>IF(S2966=1,INDEX('LAD average need weights (Rx)'!N:N,MATCH(C2966,'LAD average need weights (Rx)'!B:B,0)),SUMPRODUCT(I$2:Q$2,I2966:Q2966)+$T$2)</f>
        <v>1.2163783265947843</v>
      </c>
    </row>
    <row r="2967" spans="2:20" x14ac:dyDescent="0.2">
      <c r="B2967" s="102" t="s">
        <v>3572</v>
      </c>
      <c r="C2967" s="101" t="s">
        <v>7145</v>
      </c>
      <c r="D2967" s="119">
        <v>6738.0689209134416</v>
      </c>
      <c r="E2967" s="119">
        <v>23352.521219707229</v>
      </c>
      <c r="F2967" s="119">
        <v>6496.8801635728314</v>
      </c>
      <c r="G2967" s="118">
        <v>0.96420506228542502</v>
      </c>
      <c r="I2967" s="115">
        <v>0.20676691729323307</v>
      </c>
      <c r="J2967" s="115">
        <v>3.2270952281311029E-2</v>
      </c>
      <c r="K2967" s="116">
        <v>78.945106382978693</v>
      </c>
      <c r="L2967" s="115">
        <v>5.3571428571428568E-2</v>
      </c>
      <c r="M2967" s="115">
        <v>0</v>
      </c>
      <c r="N2967" s="117">
        <v>10.919570212766001</v>
      </c>
      <c r="O2967" s="115">
        <v>0.98961663434759528</v>
      </c>
      <c r="P2967" s="115">
        <v>7.71743284805506E-2</v>
      </c>
      <c r="Q2967" s="115">
        <v>0.99216468088479093</v>
      </c>
      <c r="S2967" s="91">
        <v>0</v>
      </c>
      <c r="T2967" s="86">
        <f>IF(S2967=1,INDEX('LAD average need weights (Rx)'!N:N,MATCH(C2967,'LAD average need weights (Rx)'!B:B,0)),SUMPRODUCT(I$2:Q$2,I2967:Q2967)+$T$2)</f>
        <v>0.79338323997179883</v>
      </c>
    </row>
    <row r="2968" spans="2:20" x14ac:dyDescent="0.2">
      <c r="B2968" s="102" t="s">
        <v>3571</v>
      </c>
      <c r="C2968" s="101" t="s">
        <v>7247</v>
      </c>
      <c r="D2968" s="119">
        <v>8973.1955975589572</v>
      </c>
      <c r="E2968" s="119">
        <v>40666.992266228975</v>
      </c>
      <c r="F2968" s="119">
        <v>11313.920791715918</v>
      </c>
      <c r="G2968" s="118">
        <v>1.2608574803377435</v>
      </c>
      <c r="I2968" s="115">
        <v>0.26887871853546913</v>
      </c>
      <c r="J2968" s="115">
        <v>6.1994122061784694E-2</v>
      </c>
      <c r="K2968" s="116">
        <v>84.639146882337599</v>
      </c>
      <c r="L2968" s="115">
        <v>9.1914893617021279E-2</v>
      </c>
      <c r="M2968" s="115">
        <v>0</v>
      </c>
      <c r="N2968" s="117">
        <v>17.329264283850801</v>
      </c>
      <c r="O2968" s="115">
        <v>1.2533298173468523</v>
      </c>
      <c r="P2968" s="115">
        <v>9.7293027700713144E-2</v>
      </c>
      <c r="Q2968" s="115">
        <v>0.87905304744727519</v>
      </c>
      <c r="S2968" s="91">
        <v>0</v>
      </c>
      <c r="T2968" s="86">
        <f>IF(S2968=1,INDEX('LAD average need weights (Rx)'!N:N,MATCH(C2968,'LAD average need weights (Rx)'!B:B,0)),SUMPRODUCT(I$2:Q$2,I2968:Q2968)+$T$2)</f>
        <v>0.91504192214278723</v>
      </c>
    </row>
    <row r="2969" spans="2:20" x14ac:dyDescent="0.2">
      <c r="B2969" s="102" t="s">
        <v>3570</v>
      </c>
      <c r="C2969" s="101" t="s">
        <v>7145</v>
      </c>
      <c r="D2969" s="119">
        <v>5361.0457709532111</v>
      </c>
      <c r="E2969" s="119">
        <v>20428.393606306676</v>
      </c>
      <c r="F2969" s="119">
        <v>5683.3617212375593</v>
      </c>
      <c r="G2969" s="118">
        <v>1.0601218426506811</v>
      </c>
      <c r="I2969" s="115">
        <v>0.27198364008179959</v>
      </c>
      <c r="J2969" s="115">
        <v>6.0924892694173352E-2</v>
      </c>
      <c r="K2969" s="116">
        <v>102.322486327303</v>
      </c>
      <c r="L2969" s="115">
        <v>2.7878787878787878E-2</v>
      </c>
      <c r="M2969" s="115">
        <v>0</v>
      </c>
      <c r="N2969" s="117">
        <v>21.078214135464901</v>
      </c>
      <c r="O2969" s="115">
        <v>0.98331016944177418</v>
      </c>
      <c r="P2969" s="115">
        <v>0.18056663617847202</v>
      </c>
      <c r="Q2969" s="115">
        <v>0.99439910563081824</v>
      </c>
      <c r="S2969" s="91">
        <v>0</v>
      </c>
      <c r="T2969" s="86">
        <f>IF(S2969=1,INDEX('LAD average need weights (Rx)'!N:N,MATCH(C2969,'LAD average need weights (Rx)'!B:B,0)),SUMPRODUCT(I$2:Q$2,I2969:Q2969)+$T$2)</f>
        <v>0.91989084252874631</v>
      </c>
    </row>
    <row r="2970" spans="2:20" x14ac:dyDescent="0.2">
      <c r="B2970" s="102" t="s">
        <v>3569</v>
      </c>
      <c r="C2970" s="101" t="s">
        <v>7244</v>
      </c>
      <c r="D2970" s="119">
        <v>7182.5368125256127</v>
      </c>
      <c r="E2970" s="119">
        <v>25570.403477801116</v>
      </c>
      <c r="F2970" s="119">
        <v>7113.9148345697367</v>
      </c>
      <c r="G2970" s="118">
        <v>0.99044599704157366</v>
      </c>
      <c r="I2970" s="115">
        <v>0.41445427728613571</v>
      </c>
      <c r="J2970" s="115">
        <v>2.309211997056505E-2</v>
      </c>
      <c r="K2970" s="116">
        <v>85.027657161373995</v>
      </c>
      <c r="L2970" s="115">
        <v>0.13309982486865149</v>
      </c>
      <c r="M2970" s="115">
        <v>0</v>
      </c>
      <c r="N2970" s="117">
        <v>6.2161296176279999</v>
      </c>
      <c r="O2970" s="115">
        <v>1.0920441258247071</v>
      </c>
      <c r="P2970" s="115">
        <v>0.11203645515691441</v>
      </c>
      <c r="Q2970" s="115">
        <v>0.99800941921091346</v>
      </c>
      <c r="S2970" s="91">
        <v>0</v>
      </c>
      <c r="T2970" s="86">
        <f>IF(S2970=1,INDEX('LAD average need weights (Rx)'!N:N,MATCH(C2970,'LAD average need weights (Rx)'!B:B,0)),SUMPRODUCT(I$2:Q$2,I2970:Q2970)+$T$2)</f>
        <v>0.86988181794381803</v>
      </c>
    </row>
    <row r="2971" spans="2:20" x14ac:dyDescent="0.2">
      <c r="B2971" s="102" t="s">
        <v>3568</v>
      </c>
      <c r="C2971" s="101" t="s">
        <v>7251</v>
      </c>
      <c r="D2971" s="119">
        <v>11183.321852856803</v>
      </c>
      <c r="E2971" s="119">
        <v>53540.325533825067</v>
      </c>
      <c r="F2971" s="119">
        <v>14895.397188137145</v>
      </c>
      <c r="G2971" s="118">
        <v>1.3319295808634968</v>
      </c>
      <c r="I2971" s="115">
        <v>0.29870129870129869</v>
      </c>
      <c r="J2971" s="115">
        <v>6.289937850447011E-2</v>
      </c>
      <c r="K2971" s="116">
        <v>98.990623781676405</v>
      </c>
      <c r="L2971" s="115">
        <v>9.553349875930521E-2</v>
      </c>
      <c r="M2971" s="115">
        <v>0</v>
      </c>
      <c r="N2971" s="117">
        <v>16.7495435672515</v>
      </c>
      <c r="O2971" s="115">
        <v>1.241157596296198</v>
      </c>
      <c r="P2971" s="115">
        <v>0.10466146037470819</v>
      </c>
      <c r="Q2971" s="115">
        <v>0.89227545804685438</v>
      </c>
      <c r="S2971" s="91">
        <v>0</v>
      </c>
      <c r="T2971" s="86">
        <f>IF(S2971=1,INDEX('LAD average need weights (Rx)'!N:N,MATCH(C2971,'LAD average need weights (Rx)'!B:B,0)),SUMPRODUCT(I$2:Q$2,I2971:Q2971)+$T$2)</f>
        <v>0.93572320355847527</v>
      </c>
    </row>
    <row r="2972" spans="2:20" x14ac:dyDescent="0.2">
      <c r="B2972" s="102" t="s">
        <v>3567</v>
      </c>
      <c r="C2972" s="101" t="s">
        <v>7252</v>
      </c>
      <c r="D2972" s="119">
        <v>8838.8866884933068</v>
      </c>
      <c r="E2972" s="119">
        <v>36672.099385103706</v>
      </c>
      <c r="F2972" s="119">
        <v>10202.505879775781</v>
      </c>
      <c r="G2972" s="118">
        <v>1.1542749940507404</v>
      </c>
      <c r="I2972" s="115">
        <v>0.29048207663782449</v>
      </c>
      <c r="J2972" s="115">
        <v>2.0774457351379109E-2</v>
      </c>
      <c r="K2972" s="116">
        <v>79.376333970307201</v>
      </c>
      <c r="L2972" s="115">
        <v>0.12461380020597322</v>
      </c>
      <c r="M2972" s="115">
        <v>0</v>
      </c>
      <c r="N2972" s="117">
        <v>13.435487285021299</v>
      </c>
      <c r="O2972" s="115">
        <v>1.1744672912814116</v>
      </c>
      <c r="P2972" s="115">
        <v>9.7346771437112178E-2</v>
      </c>
      <c r="Q2972" s="115">
        <v>0.90340739625922628</v>
      </c>
      <c r="S2972" s="91">
        <v>0</v>
      </c>
      <c r="T2972" s="86">
        <f>IF(S2972=1,INDEX('LAD average need weights (Rx)'!N:N,MATCH(C2972,'LAD average need weights (Rx)'!B:B,0)),SUMPRODUCT(I$2:Q$2,I2972:Q2972)+$T$2)</f>
        <v>0.87852262409244464</v>
      </c>
    </row>
    <row r="2973" spans="2:20" x14ac:dyDescent="0.2">
      <c r="B2973" s="102" t="s">
        <v>3566</v>
      </c>
      <c r="C2973" s="101" t="s">
        <v>7145</v>
      </c>
      <c r="D2973" s="119">
        <v>8700.1506499596489</v>
      </c>
      <c r="E2973" s="119">
        <v>30593.42285414218</v>
      </c>
      <c r="F2973" s="119">
        <v>8511.3637284327433</v>
      </c>
      <c r="G2973" s="118">
        <v>0.97830072959394321</v>
      </c>
      <c r="I2973" s="115">
        <v>0.27224199288256229</v>
      </c>
      <c r="J2973" s="115">
        <v>6.0848295146252791E-2</v>
      </c>
      <c r="K2973" s="116">
        <v>113.32834203655401</v>
      </c>
      <c r="L2973" s="115">
        <v>4.2436687200547572E-2</v>
      </c>
      <c r="M2973" s="115">
        <v>0</v>
      </c>
      <c r="N2973" s="117">
        <v>27.002981592689299</v>
      </c>
      <c r="O2973" s="115">
        <v>0.94318795691413893</v>
      </c>
      <c r="P2973" s="115">
        <v>0.15582225968048052</v>
      </c>
      <c r="Q2973" s="115">
        <v>1.0091127421050243</v>
      </c>
      <c r="S2973" s="91">
        <v>0</v>
      </c>
      <c r="T2973" s="86">
        <f>IF(S2973=1,INDEX('LAD average need weights (Rx)'!N:N,MATCH(C2973,'LAD average need weights (Rx)'!B:B,0)),SUMPRODUCT(I$2:Q$2,I2973:Q2973)+$T$2)</f>
        <v>0.98203386117756997</v>
      </c>
    </row>
    <row r="2974" spans="2:20" x14ac:dyDescent="0.2">
      <c r="B2974" s="102" t="s">
        <v>3565</v>
      </c>
      <c r="C2974" s="101" t="s">
        <v>7250</v>
      </c>
      <c r="D2974" s="119">
        <v>15166.315416038226</v>
      </c>
      <c r="E2974" s="119">
        <v>74261.984742824658</v>
      </c>
      <c r="F2974" s="119">
        <v>20660.348021696587</v>
      </c>
      <c r="G2974" s="118">
        <v>1.3622522976047615</v>
      </c>
      <c r="I2974" s="115">
        <v>0.28728179551122196</v>
      </c>
      <c r="J2974" s="115">
        <v>2.5041161894175719E-2</v>
      </c>
      <c r="K2974" s="116">
        <v>77.489918237250507</v>
      </c>
      <c r="L2974" s="115">
        <v>8.3741429970617037E-2</v>
      </c>
      <c r="M2974" s="115">
        <v>0</v>
      </c>
      <c r="N2974" s="117">
        <v>14.542740576496699</v>
      </c>
      <c r="O2974" s="115">
        <v>1.3010314710092605</v>
      </c>
      <c r="P2974" s="115">
        <v>0.12351934277472799</v>
      </c>
      <c r="Q2974" s="115">
        <v>0.87334977305231065</v>
      </c>
      <c r="S2974" s="91">
        <v>0</v>
      </c>
      <c r="T2974" s="86">
        <f>IF(S2974=1,INDEX('LAD average need weights (Rx)'!N:N,MATCH(C2974,'LAD average need weights (Rx)'!B:B,0)),SUMPRODUCT(I$2:Q$2,I2974:Q2974)+$T$2)</f>
        <v>0.87625674703039236</v>
      </c>
    </row>
    <row r="2975" spans="2:20" x14ac:dyDescent="0.2">
      <c r="B2975" s="102" t="s">
        <v>3564</v>
      </c>
      <c r="C2975" s="101" t="s">
        <v>7246</v>
      </c>
      <c r="D2975" s="119">
        <v>10846.802991535951</v>
      </c>
      <c r="E2975" s="119">
        <v>40344.521594803875</v>
      </c>
      <c r="F2975" s="119">
        <v>11224.206568193546</v>
      </c>
      <c r="G2975" s="118">
        <v>1.0347939920133233</v>
      </c>
      <c r="I2975" s="115">
        <v>0.32553191489361705</v>
      </c>
      <c r="J2975" s="115">
        <v>4.1291681513601082E-2</v>
      </c>
      <c r="K2975" s="116">
        <v>94.695475773496796</v>
      </c>
      <c r="L2975" s="115">
        <v>7.8971119133574005E-2</v>
      </c>
      <c r="M2975" s="115">
        <v>0</v>
      </c>
      <c r="N2975" s="117">
        <v>16.728639618602902</v>
      </c>
      <c r="O2975" s="115">
        <v>0.95415063346281392</v>
      </c>
      <c r="P2975" s="115">
        <v>0.18086985060614413</v>
      </c>
      <c r="Q2975" s="115">
        <v>1.0595360206048243</v>
      </c>
      <c r="S2975" s="91">
        <v>0</v>
      </c>
      <c r="T2975" s="86">
        <f>IF(S2975=1,INDEX('LAD average need weights (Rx)'!N:N,MATCH(C2975,'LAD average need weights (Rx)'!B:B,0)),SUMPRODUCT(I$2:Q$2,I2975:Q2975)+$T$2)</f>
        <v>0.92089912512900374</v>
      </c>
    </row>
    <row r="2976" spans="2:20" x14ac:dyDescent="0.2">
      <c r="B2976" s="102" t="s">
        <v>3563</v>
      </c>
      <c r="C2976" s="101" t="s">
        <v>7251</v>
      </c>
      <c r="D2976" s="119">
        <v>8434.446862195724</v>
      </c>
      <c r="E2976" s="119">
        <v>31322.144622129697</v>
      </c>
      <c r="F2976" s="119">
        <v>8714.1006387071866</v>
      </c>
      <c r="G2976" s="118">
        <v>1.0331561489544627</v>
      </c>
      <c r="I2976" s="115">
        <v>0.29385964912280704</v>
      </c>
      <c r="J2976" s="115">
        <v>5.8145838435935578E-2</v>
      </c>
      <c r="K2976" s="116">
        <v>108.990768605124</v>
      </c>
      <c r="L2976" s="115">
        <v>0.10869565217391304</v>
      </c>
      <c r="M2976" s="115">
        <v>0</v>
      </c>
      <c r="N2976" s="117">
        <v>25.304959061949301</v>
      </c>
      <c r="O2976" s="115">
        <v>1.0097445340440763</v>
      </c>
      <c r="P2976" s="115">
        <v>0.16440826576793052</v>
      </c>
      <c r="Q2976" s="115">
        <v>0.97893964110440723</v>
      </c>
      <c r="S2976" s="91">
        <v>0</v>
      </c>
      <c r="T2976" s="86">
        <f>IF(S2976=1,INDEX('LAD average need weights (Rx)'!N:N,MATCH(C2976,'LAD average need weights (Rx)'!B:B,0)),SUMPRODUCT(I$2:Q$2,I2976:Q2976)+$T$2)</f>
        <v>1.011040628780266</v>
      </c>
    </row>
    <row r="2977" spans="2:20" x14ac:dyDescent="0.2">
      <c r="B2977" s="102" t="s">
        <v>3562</v>
      </c>
      <c r="C2977" s="101" t="s">
        <v>7248</v>
      </c>
      <c r="D2977" s="119">
        <v>12788.465603830633</v>
      </c>
      <c r="E2977" s="119">
        <v>50654.201439255135</v>
      </c>
      <c r="F2977" s="119">
        <v>14092.451664473638</v>
      </c>
      <c r="G2977" s="118">
        <v>1.1019657948841346</v>
      </c>
      <c r="I2977" s="115">
        <v>0.25447316103379719</v>
      </c>
      <c r="J2977" s="115">
        <v>2.4560880176130135E-2</v>
      </c>
      <c r="K2977" s="116">
        <v>87.544698883546602</v>
      </c>
      <c r="L2977" s="115">
        <v>0.11312217194570136</v>
      </c>
      <c r="M2977" s="115">
        <v>0</v>
      </c>
      <c r="N2977" s="117">
        <v>10.8075668649662</v>
      </c>
      <c r="O2977" s="115">
        <v>1.0380350635653464</v>
      </c>
      <c r="P2977" s="115">
        <v>0.14549071303967553</v>
      </c>
      <c r="Q2977" s="115">
        <v>0.96372429906798129</v>
      </c>
      <c r="S2977" s="91">
        <v>0</v>
      </c>
      <c r="T2977" s="86">
        <f>IF(S2977=1,INDEX('LAD average need weights (Rx)'!N:N,MATCH(C2977,'LAD average need weights (Rx)'!B:B,0)),SUMPRODUCT(I$2:Q$2,I2977:Q2977)+$T$2)</f>
        <v>0.85134027561347791</v>
      </c>
    </row>
    <row r="2978" spans="2:20" x14ac:dyDescent="0.2">
      <c r="B2978" s="102" t="s">
        <v>3561</v>
      </c>
      <c r="C2978" s="101" t="s">
        <v>7246</v>
      </c>
      <c r="D2978" s="119">
        <v>23258.847427699649</v>
      </c>
      <c r="E2978" s="119">
        <v>96738.74949484253</v>
      </c>
      <c r="F2978" s="119">
        <v>26913.584907118788</v>
      </c>
      <c r="G2978" s="118">
        <v>1.1571332152541061</v>
      </c>
      <c r="I2978" s="115">
        <v>0.33571893298633704</v>
      </c>
      <c r="J2978" s="115">
        <v>4.7095118516404987E-2</v>
      </c>
      <c r="K2978" s="116">
        <v>104.14299416964499</v>
      </c>
      <c r="L2978" s="115">
        <v>0.10753840657377635</v>
      </c>
      <c r="M2978" s="115">
        <v>0</v>
      </c>
      <c r="N2978" s="117">
        <v>19.287956805216002</v>
      </c>
      <c r="O2978" s="115">
        <v>1.1209397359304816</v>
      </c>
      <c r="P2978" s="115">
        <v>7.0346829371360609E-2</v>
      </c>
      <c r="Q2978" s="115">
        <v>0.94025372971070498</v>
      </c>
      <c r="S2978" s="91">
        <v>0</v>
      </c>
      <c r="T2978" s="86">
        <f>IF(S2978=1,INDEX('LAD average need weights (Rx)'!N:N,MATCH(C2978,'LAD average need weights (Rx)'!B:B,0)),SUMPRODUCT(I$2:Q$2,I2978:Q2978)+$T$2)</f>
        <v>0.95924424386373741</v>
      </c>
    </row>
    <row r="2979" spans="2:20" x14ac:dyDescent="0.2">
      <c r="B2979" s="102" t="s">
        <v>3560</v>
      </c>
      <c r="C2979" s="101" t="s">
        <v>7249</v>
      </c>
      <c r="D2979" s="119">
        <v>15172.733434010619</v>
      </c>
      <c r="E2979" s="119">
        <v>60861.750452052693</v>
      </c>
      <c r="F2979" s="119">
        <v>16932.283050387407</v>
      </c>
      <c r="G2979" s="118">
        <v>1.1159678725016449</v>
      </c>
      <c r="I2979" s="115">
        <v>0.2936570086139389</v>
      </c>
      <c r="J2979" s="115">
        <v>2.5383385537157393E-2</v>
      </c>
      <c r="K2979" s="116">
        <v>93.030139935414397</v>
      </c>
      <c r="L2979" s="115">
        <v>0.10459662288930581</v>
      </c>
      <c r="M2979" s="115">
        <v>0</v>
      </c>
      <c r="N2979" s="117">
        <v>9.1986224819314195</v>
      </c>
      <c r="O2979" s="115">
        <v>1.1002565249052869</v>
      </c>
      <c r="P2979" s="115">
        <v>0.10283379317375271</v>
      </c>
      <c r="Q2979" s="115">
        <v>0.94700737818073888</v>
      </c>
      <c r="S2979" s="91">
        <v>0</v>
      </c>
      <c r="T2979" s="86">
        <f>IF(S2979=1,INDEX('LAD average need weights (Rx)'!N:N,MATCH(C2979,'LAD average need weights (Rx)'!B:B,0)),SUMPRODUCT(I$2:Q$2,I2979:Q2979)+$T$2)</f>
        <v>0.84857092899204478</v>
      </c>
    </row>
    <row r="2980" spans="2:20" x14ac:dyDescent="0.2">
      <c r="B2980" s="102" t="s">
        <v>3559</v>
      </c>
      <c r="C2980" s="101" t="s">
        <v>7253</v>
      </c>
      <c r="D2980" s="119">
        <v>13237.453942892746</v>
      </c>
      <c r="E2980" s="119">
        <v>56295.917748901746</v>
      </c>
      <c r="F2980" s="119">
        <v>15662.02757603373</v>
      </c>
      <c r="G2980" s="118">
        <v>1.1831601185243594</v>
      </c>
      <c r="I2980" s="115">
        <v>0.36523125996810207</v>
      </c>
      <c r="J2980" s="115">
        <v>4.3299582808323682E-2</v>
      </c>
      <c r="K2980" s="116">
        <v>93.386607724523003</v>
      </c>
      <c r="L2980" s="115">
        <v>0.1263676148796499</v>
      </c>
      <c r="M2980" s="115">
        <v>0</v>
      </c>
      <c r="N2980" s="117">
        <v>20.957111493717999</v>
      </c>
      <c r="O2980" s="115">
        <v>1.1363804644716973</v>
      </c>
      <c r="P2980" s="115">
        <v>8.0465863149093972E-2</v>
      </c>
      <c r="Q2980" s="115">
        <v>0.94708047537234907</v>
      </c>
      <c r="S2980" s="91">
        <v>0</v>
      </c>
      <c r="T2980" s="86">
        <f>IF(S2980=1,INDEX('LAD average need weights (Rx)'!N:N,MATCH(C2980,'LAD average need weights (Rx)'!B:B,0)),SUMPRODUCT(I$2:Q$2,I2980:Q2980)+$T$2)</f>
        <v>0.98252934779006207</v>
      </c>
    </row>
    <row r="2981" spans="2:20" x14ac:dyDescent="0.2">
      <c r="B2981" s="102" t="s">
        <v>3558</v>
      </c>
      <c r="C2981" s="101" t="s">
        <v>7254</v>
      </c>
      <c r="D2981" s="119">
        <v>30874.874545583301</v>
      </c>
      <c r="E2981" s="119">
        <v>92937.443602897285</v>
      </c>
      <c r="F2981" s="119">
        <v>25856.027626142633</v>
      </c>
      <c r="G2981" s="118">
        <v>0.83744559311387967</v>
      </c>
      <c r="I2981" s="115">
        <v>0.30501930501930502</v>
      </c>
      <c r="J2981" s="115">
        <v>5.7895729742843231E-2</v>
      </c>
      <c r="K2981" s="116">
        <v>117.918534286149</v>
      </c>
      <c r="L2981" s="115">
        <v>0.14481546572934972</v>
      </c>
      <c r="M2981" s="115">
        <v>0</v>
      </c>
      <c r="N2981" s="117">
        <v>23.597832294359101</v>
      </c>
      <c r="O2981" s="115">
        <v>0.80806564229228561</v>
      </c>
      <c r="P2981" s="115">
        <v>0.20892407729602464</v>
      </c>
      <c r="Q2981" s="115">
        <v>1.0663152154636866</v>
      </c>
      <c r="S2981" s="91">
        <v>0</v>
      </c>
      <c r="T2981" s="86">
        <f>IF(S2981=1,INDEX('LAD average need weights (Rx)'!N:N,MATCH(C2981,'LAD average need weights (Rx)'!B:B,0)),SUMPRODUCT(I$2:Q$2,I2981:Q2981)+$T$2)</f>
        <v>1.0252444165831109</v>
      </c>
    </row>
    <row r="2982" spans="2:20" x14ac:dyDescent="0.2">
      <c r="B2982" s="102" t="s">
        <v>3557</v>
      </c>
      <c r="C2982" s="101" t="s">
        <v>7145</v>
      </c>
      <c r="D2982" s="119">
        <v>4699.7749966998645</v>
      </c>
      <c r="E2982" s="119">
        <v>16072.581523909474</v>
      </c>
      <c r="F2982" s="119">
        <v>4471.5358610603926</v>
      </c>
      <c r="G2982" s="118">
        <v>0.95143615687990613</v>
      </c>
      <c r="I2982" s="115">
        <v>0.22875816993464052</v>
      </c>
      <c r="J2982" s="115">
        <v>6.4578158533242697E-2</v>
      </c>
      <c r="K2982" s="116">
        <v>116.470738916256</v>
      </c>
      <c r="L2982" s="115">
        <v>4.1123370110330994E-2</v>
      </c>
      <c r="M2982" s="115">
        <v>0</v>
      </c>
      <c r="N2982" s="117">
        <v>32.681809261083799</v>
      </c>
      <c r="O2982" s="115">
        <v>0.81585583855806532</v>
      </c>
      <c r="P2982" s="115">
        <v>0.13377199218586353</v>
      </c>
      <c r="Q2982" s="115">
        <v>1.0707038888181815</v>
      </c>
      <c r="S2982" s="91">
        <v>0</v>
      </c>
      <c r="T2982" s="86">
        <f>IF(S2982=1,INDEX('LAD average need weights (Rx)'!N:N,MATCH(C2982,'LAD average need weights (Rx)'!B:B,0)),SUMPRODUCT(I$2:Q$2,I2982:Q2982)+$T$2)</f>
        <v>1.0151199018802446</v>
      </c>
    </row>
    <row r="2983" spans="2:20" x14ac:dyDescent="0.2">
      <c r="B2983" s="102" t="s">
        <v>3556</v>
      </c>
      <c r="C2983" s="101" t="s">
        <v>7244</v>
      </c>
      <c r="D2983" s="119">
        <v>11367.682837539003</v>
      </c>
      <c r="E2983" s="119">
        <v>45814.504858615619</v>
      </c>
      <c r="F2983" s="119">
        <v>12746.004811191971</v>
      </c>
      <c r="G2983" s="118">
        <v>1.1212491581047104</v>
      </c>
      <c r="I2983" s="115">
        <v>0.31668153434433544</v>
      </c>
      <c r="J2983" s="115">
        <v>2.6406007138409675E-2</v>
      </c>
      <c r="K2983" s="116">
        <v>78.782938978829407</v>
      </c>
      <c r="L2983" s="115">
        <v>0.13056036972848065</v>
      </c>
      <c r="M2983" s="115">
        <v>0</v>
      </c>
      <c r="N2983" s="117">
        <v>8.9345924897020801</v>
      </c>
      <c r="O2983" s="115">
        <v>1.1554807031490582</v>
      </c>
      <c r="P2983" s="115">
        <v>0.10936712001837283</v>
      </c>
      <c r="Q2983" s="115">
        <v>0.94575684985683095</v>
      </c>
      <c r="S2983" s="91">
        <v>0</v>
      </c>
      <c r="T2983" s="86">
        <f>IF(S2983=1,INDEX('LAD average need weights (Rx)'!N:N,MATCH(C2983,'LAD average need weights (Rx)'!B:B,0)),SUMPRODUCT(I$2:Q$2,I2983:Q2983)+$T$2)</f>
        <v>0.86142619175774904</v>
      </c>
    </row>
    <row r="2984" spans="2:20" x14ac:dyDescent="0.2">
      <c r="B2984" s="102" t="s">
        <v>3555</v>
      </c>
      <c r="C2984" s="101" t="s">
        <v>7247</v>
      </c>
      <c r="D2984" s="119">
        <v>15914.407597037136</v>
      </c>
      <c r="E2984" s="119">
        <v>65222.365322297948</v>
      </c>
      <c r="F2984" s="119">
        <v>18145.445089078505</v>
      </c>
      <c r="G2984" s="118">
        <v>1.1401897920760011</v>
      </c>
      <c r="I2984" s="115">
        <v>0.31422351233671986</v>
      </c>
      <c r="J2984" s="115">
        <v>6.6236168505630966E-2</v>
      </c>
      <c r="K2984" s="116">
        <v>118.42986422267499</v>
      </c>
      <c r="L2984" s="115">
        <v>0.12228163992869875</v>
      </c>
      <c r="M2984" s="115">
        <v>0</v>
      </c>
      <c r="N2984" s="117">
        <v>31.4565385607604</v>
      </c>
      <c r="O2984" s="115">
        <v>1.0723785499126288</v>
      </c>
      <c r="P2984" s="115">
        <v>0.12439577943007138</v>
      </c>
      <c r="Q2984" s="115">
        <v>0.9711928313939453</v>
      </c>
      <c r="S2984" s="91">
        <v>0</v>
      </c>
      <c r="T2984" s="86">
        <f>IF(S2984=1,INDEX('LAD average need weights (Rx)'!N:N,MATCH(C2984,'LAD average need weights (Rx)'!B:B,0)),SUMPRODUCT(I$2:Q$2,I2984:Q2984)+$T$2)</f>
        <v>1.088987151967733</v>
      </c>
    </row>
    <row r="2985" spans="2:20" x14ac:dyDescent="0.2">
      <c r="B2985" s="102" t="s">
        <v>3554</v>
      </c>
      <c r="C2985" s="101" t="s">
        <v>7145</v>
      </c>
      <c r="D2985" s="119">
        <v>4841.8576043837393</v>
      </c>
      <c r="E2985" s="119">
        <v>18356.997435221012</v>
      </c>
      <c r="F2985" s="119">
        <v>5107.080789161143</v>
      </c>
      <c r="G2985" s="118">
        <v>1.0547771550607508</v>
      </c>
      <c r="I2985" s="115">
        <v>0.27002967359050445</v>
      </c>
      <c r="J2985" s="115">
        <v>5.5270703076598086E-2</v>
      </c>
      <c r="K2985" s="116">
        <v>118.534693510696</v>
      </c>
      <c r="L2985" s="115">
        <v>3.5996488147497806E-2</v>
      </c>
      <c r="M2985" s="115">
        <v>0</v>
      </c>
      <c r="N2985" s="117">
        <v>25.9563552040266</v>
      </c>
      <c r="O2985" s="115">
        <v>0.86053085949773367</v>
      </c>
      <c r="P2985" s="115">
        <v>8.253302395167357E-2</v>
      </c>
      <c r="Q2985" s="115">
        <v>1.0474083409086097</v>
      </c>
      <c r="S2985" s="91">
        <v>0</v>
      </c>
      <c r="T2985" s="86">
        <f>IF(S2985=1,INDEX('LAD average need weights (Rx)'!N:N,MATCH(C2985,'LAD average need weights (Rx)'!B:B,0)),SUMPRODUCT(I$2:Q$2,I2985:Q2985)+$T$2)</f>
        <v>0.96115901704680895</v>
      </c>
    </row>
    <row r="2986" spans="2:20" x14ac:dyDescent="0.2">
      <c r="B2986" s="102" t="s">
        <v>3553</v>
      </c>
      <c r="C2986" s="101" t="s">
        <v>7249</v>
      </c>
      <c r="D2986" s="119">
        <v>21315.198060968265</v>
      </c>
      <c r="E2986" s="119">
        <v>74369.303769631806</v>
      </c>
      <c r="F2986" s="119">
        <v>20690.205134334552</v>
      </c>
      <c r="G2986" s="118">
        <v>0.97067853065000687</v>
      </c>
      <c r="I2986" s="115">
        <v>0.2722812755519215</v>
      </c>
      <c r="J2986" s="115">
        <v>3.1456831018843889E-2</v>
      </c>
      <c r="K2986" s="116">
        <v>77.038620478547003</v>
      </c>
      <c r="L2986" s="115">
        <v>0.12251828631138977</v>
      </c>
      <c r="M2986" s="115">
        <v>0</v>
      </c>
      <c r="N2986" s="117">
        <v>8.8191176980766297</v>
      </c>
      <c r="O2986" s="115">
        <v>0.86453646612341528</v>
      </c>
      <c r="P2986" s="115">
        <v>0.11551251791650018</v>
      </c>
      <c r="Q2986" s="115">
        <v>0.99819619516351421</v>
      </c>
      <c r="S2986" s="91">
        <v>0</v>
      </c>
      <c r="T2986" s="86">
        <f>IF(S2986=1,INDEX('LAD average need weights (Rx)'!N:N,MATCH(C2986,'LAD average need weights (Rx)'!B:B,0)),SUMPRODUCT(I$2:Q$2,I2986:Q2986)+$T$2)</f>
        <v>0.81746507278738589</v>
      </c>
    </row>
    <row r="2987" spans="2:20" x14ac:dyDescent="0.2">
      <c r="B2987" s="102" t="s">
        <v>3552</v>
      </c>
      <c r="C2987" s="101" t="s">
        <v>7248</v>
      </c>
      <c r="D2987" s="119">
        <v>9277.3806199651262</v>
      </c>
      <c r="E2987" s="119">
        <v>32996.912264451457</v>
      </c>
      <c r="F2987" s="119">
        <v>9180.0359684141804</v>
      </c>
      <c r="G2987" s="118">
        <v>0.98950731294332606</v>
      </c>
      <c r="I2987" s="115">
        <v>0.34108527131782945</v>
      </c>
      <c r="J2987" s="115">
        <v>2.2004462793077734E-2</v>
      </c>
      <c r="K2987" s="116">
        <v>80.585365535248002</v>
      </c>
      <c r="L2987" s="115">
        <v>0.11790393013100436</v>
      </c>
      <c r="M2987" s="115">
        <v>0</v>
      </c>
      <c r="N2987" s="117">
        <v>11.180412924282001</v>
      </c>
      <c r="O2987" s="115">
        <v>0.99955821824489122</v>
      </c>
      <c r="P2987" s="115">
        <v>0.17623343704487845</v>
      </c>
      <c r="Q2987" s="115">
        <v>0.99813138040829408</v>
      </c>
      <c r="S2987" s="91">
        <v>0</v>
      </c>
      <c r="T2987" s="86">
        <f>IF(S2987=1,INDEX('LAD average need weights (Rx)'!N:N,MATCH(C2987,'LAD average need weights (Rx)'!B:B,0)),SUMPRODUCT(I$2:Q$2,I2987:Q2987)+$T$2)</f>
        <v>0.87310148765118611</v>
      </c>
    </row>
    <row r="2988" spans="2:20" x14ac:dyDescent="0.2">
      <c r="B2988" s="102" t="s">
        <v>3551</v>
      </c>
      <c r="C2988" s="101" t="s">
        <v>7251</v>
      </c>
      <c r="D2988" s="119">
        <v>4746.8927289187704</v>
      </c>
      <c r="E2988" s="119">
        <v>22257.470720507856</v>
      </c>
      <c r="F2988" s="119">
        <v>6192.2273254734891</v>
      </c>
      <c r="G2988" s="118">
        <v>1.3044801471391017</v>
      </c>
      <c r="I2988" s="115">
        <v>0.26559714795008915</v>
      </c>
      <c r="J2988" s="115">
        <v>4.78109347750071E-2</v>
      </c>
      <c r="K2988" s="116">
        <v>102.441223995152</v>
      </c>
      <c r="L2988" s="115">
        <v>9.5029239766081866E-2</v>
      </c>
      <c r="M2988" s="115">
        <v>0</v>
      </c>
      <c r="N2988" s="117">
        <v>16.5863308422541</v>
      </c>
      <c r="O2988" s="115">
        <v>1.1134660401676253</v>
      </c>
      <c r="P2988" s="115">
        <v>0.12909713371599454</v>
      </c>
      <c r="Q2988" s="115">
        <v>0.93108697376967997</v>
      </c>
      <c r="S2988" s="91">
        <v>0</v>
      </c>
      <c r="T2988" s="86">
        <f>IF(S2988=1,INDEX('LAD average need weights (Rx)'!N:N,MATCH(C2988,'LAD average need weights (Rx)'!B:B,0)),SUMPRODUCT(I$2:Q$2,I2988:Q2988)+$T$2)</f>
        <v>0.91643076325870965</v>
      </c>
    </row>
    <row r="2989" spans="2:20" x14ac:dyDescent="0.2">
      <c r="B2989" s="102" t="s">
        <v>3550</v>
      </c>
      <c r="C2989" s="101" t="s">
        <v>7145</v>
      </c>
      <c r="D2989" s="119">
        <v>3314.1122362298356</v>
      </c>
      <c r="E2989" s="119">
        <v>12423.94508210723</v>
      </c>
      <c r="F2989" s="119">
        <v>3456.4525859050968</v>
      </c>
      <c r="G2989" s="118">
        <v>1.0429497673974943</v>
      </c>
      <c r="I2989" s="115">
        <v>0.3411764705882353</v>
      </c>
      <c r="J2989" s="115">
        <v>4.739710550470997E-2</v>
      </c>
      <c r="K2989" s="116">
        <v>121.539055793991</v>
      </c>
      <c r="L2989" s="115">
        <v>3.292894280762565E-2</v>
      </c>
      <c r="M2989" s="115">
        <v>0</v>
      </c>
      <c r="N2989" s="117">
        <v>22.597770551337099</v>
      </c>
      <c r="O2989" s="115">
        <v>0.94784838651770609</v>
      </c>
      <c r="P2989" s="115">
        <v>0.12614096286334547</v>
      </c>
      <c r="Q2989" s="115">
        <v>1.0039180558258991</v>
      </c>
      <c r="S2989" s="91">
        <v>0</v>
      </c>
      <c r="T2989" s="86">
        <f>IF(S2989=1,INDEX('LAD average need weights (Rx)'!N:N,MATCH(C2989,'LAD average need weights (Rx)'!B:B,0)),SUMPRODUCT(I$2:Q$2,I2989:Q2989)+$T$2)</f>
        <v>0.95479000334865338</v>
      </c>
    </row>
    <row r="2990" spans="2:20" x14ac:dyDescent="0.2">
      <c r="B2990" s="102" t="s">
        <v>3549</v>
      </c>
      <c r="C2990" s="101" t="s">
        <v>7246</v>
      </c>
      <c r="D2990" s="119">
        <v>14054.537089021376</v>
      </c>
      <c r="E2990" s="119">
        <v>25822.553704723108</v>
      </c>
      <c r="F2990" s="119">
        <v>7184.0652818005656</v>
      </c>
      <c r="G2990" s="118">
        <v>0.51115630748253948</v>
      </c>
      <c r="I2990" s="115">
        <v>0.28735632183908044</v>
      </c>
      <c r="J2990" s="115">
        <v>3.5578832161377097E-2</v>
      </c>
      <c r="K2990" s="116">
        <v>97.105699124801902</v>
      </c>
      <c r="L2990" s="115">
        <v>9.4495275236238189E-3</v>
      </c>
      <c r="M2990" s="115">
        <v>1</v>
      </c>
      <c r="N2990" s="117">
        <v>9.7537945696368293</v>
      </c>
      <c r="O2990" s="115">
        <v>1.0523200862378084</v>
      </c>
      <c r="P2990" s="115">
        <v>0.10770810835103077</v>
      </c>
      <c r="Q2990" s="115">
        <v>1.2404029121956848</v>
      </c>
      <c r="S2990" s="91">
        <v>0</v>
      </c>
      <c r="T2990" s="86">
        <f>IF(S2990=1,INDEX('LAD average need weights (Rx)'!N:N,MATCH(C2990,'LAD average need weights (Rx)'!B:B,0)),SUMPRODUCT(I$2:Q$2,I2990:Q2990)+$T$2)</f>
        <v>0.66242073874170959</v>
      </c>
    </row>
    <row r="2991" spans="2:20" x14ac:dyDescent="0.2">
      <c r="B2991" s="102" t="s">
        <v>3548</v>
      </c>
      <c r="C2991" s="101" t="s">
        <v>7252</v>
      </c>
      <c r="D2991" s="119">
        <v>6530.5662818835781</v>
      </c>
      <c r="E2991" s="119">
        <v>26071.146965569886</v>
      </c>
      <c r="F2991" s="119">
        <v>7253.2261492717125</v>
      </c>
      <c r="G2991" s="118">
        <v>1.1106580710148923</v>
      </c>
      <c r="I2991" s="115">
        <v>0.29211087420042642</v>
      </c>
      <c r="J2991" s="115">
        <v>3.8891525122251323E-2</v>
      </c>
      <c r="K2991" s="116">
        <v>76.846612872959298</v>
      </c>
      <c r="L2991" s="115">
        <v>0.10462287104622871</v>
      </c>
      <c r="M2991" s="115">
        <v>0</v>
      </c>
      <c r="N2991" s="117">
        <v>15.275944267217101</v>
      </c>
      <c r="O2991" s="115">
        <v>1.1106679078552439</v>
      </c>
      <c r="P2991" s="115">
        <v>0.12687398935811225</v>
      </c>
      <c r="Q2991" s="115">
        <v>0.95693710371173335</v>
      </c>
      <c r="S2991" s="91">
        <v>0</v>
      </c>
      <c r="T2991" s="86">
        <f>IF(S2991=1,INDEX('LAD average need weights (Rx)'!N:N,MATCH(C2991,'LAD average need weights (Rx)'!B:B,0)),SUMPRODUCT(I$2:Q$2,I2991:Q2991)+$T$2)</f>
        <v>0.89282823151460988</v>
      </c>
    </row>
    <row r="2992" spans="2:20" x14ac:dyDescent="0.2">
      <c r="B2992" s="102" t="s">
        <v>3547</v>
      </c>
      <c r="C2992" s="101" t="s">
        <v>7250</v>
      </c>
      <c r="D2992" s="119">
        <v>9288.4600122502598</v>
      </c>
      <c r="E2992" s="119">
        <v>37334.675593773492</v>
      </c>
      <c r="F2992" s="119">
        <v>10386.840504138709</v>
      </c>
      <c r="G2992" s="118">
        <v>1.1182521634845635</v>
      </c>
      <c r="I2992" s="115">
        <v>0.30788804071246817</v>
      </c>
      <c r="J2992" s="115">
        <v>3.5663190465763141E-2</v>
      </c>
      <c r="K2992" s="116">
        <v>86.7373812423874</v>
      </c>
      <c r="L2992" s="115">
        <v>8.9485458612975396E-2</v>
      </c>
      <c r="M2992" s="115">
        <v>0</v>
      </c>
      <c r="N2992" s="117">
        <v>12.6719213154689</v>
      </c>
      <c r="O2992" s="115">
        <v>1.1750352993864683</v>
      </c>
      <c r="P2992" s="115">
        <v>0.10304607488068933</v>
      </c>
      <c r="Q2992" s="115">
        <v>0.91514140623084006</v>
      </c>
      <c r="S2992" s="91">
        <v>0</v>
      </c>
      <c r="T2992" s="86">
        <f>IF(S2992=1,INDEX('LAD average need weights (Rx)'!N:N,MATCH(C2992,'LAD average need weights (Rx)'!B:B,0)),SUMPRODUCT(I$2:Q$2,I2992:Q2992)+$T$2)</f>
        <v>0.8724236619626643</v>
      </c>
    </row>
    <row r="2993" spans="2:20" x14ac:dyDescent="0.2">
      <c r="B2993" s="102" t="s">
        <v>3546</v>
      </c>
      <c r="C2993" s="101" t="s">
        <v>7254</v>
      </c>
      <c r="D2993" s="119">
        <v>6412.68297430446</v>
      </c>
      <c r="E2993" s="119">
        <v>21983.314225287508</v>
      </c>
      <c r="F2993" s="119">
        <v>6115.9545376766573</v>
      </c>
      <c r="G2993" s="118">
        <v>0.95372787991909314</v>
      </c>
      <c r="I2993" s="115">
        <v>0.32229580573951433</v>
      </c>
      <c r="J2993" s="115">
        <v>6.2555940215872158E-2</v>
      </c>
      <c r="K2993" s="116">
        <v>108.94108794197599</v>
      </c>
      <c r="L2993" s="115">
        <v>9.1561938958707359E-2</v>
      </c>
      <c r="M2993" s="115">
        <v>0</v>
      </c>
      <c r="N2993" s="117">
        <v>20.142858386219402</v>
      </c>
      <c r="O2993" s="115">
        <v>0.94422058397962938</v>
      </c>
      <c r="P2993" s="115">
        <v>0.18285700516769779</v>
      </c>
      <c r="Q2993" s="115">
        <v>1.0125806564256956</v>
      </c>
      <c r="S2993" s="91">
        <v>0</v>
      </c>
      <c r="T2993" s="86">
        <f>IF(S2993=1,INDEX('LAD average need weights (Rx)'!N:N,MATCH(C2993,'LAD average need weights (Rx)'!B:B,0)),SUMPRODUCT(I$2:Q$2,I2993:Q2993)+$T$2)</f>
        <v>0.96752402841590623</v>
      </c>
    </row>
    <row r="2994" spans="2:20" x14ac:dyDescent="0.2">
      <c r="B2994" s="102" t="s">
        <v>3545</v>
      </c>
      <c r="C2994" s="101" t="s">
        <v>7253</v>
      </c>
      <c r="D2994" s="119">
        <v>6158.1110698412785</v>
      </c>
      <c r="E2994" s="119">
        <v>30427.664913984121</v>
      </c>
      <c r="F2994" s="119">
        <v>8465.2483876849183</v>
      </c>
      <c r="G2994" s="118">
        <v>1.3746501632850712</v>
      </c>
      <c r="I2994" s="115">
        <v>0.25307797537619697</v>
      </c>
      <c r="J2994" s="115">
        <v>5.6088865357305881E-2</v>
      </c>
      <c r="K2994" s="116">
        <v>105.366048816297</v>
      </c>
      <c r="L2994" s="115">
        <v>8.632138114209828E-2</v>
      </c>
      <c r="M2994" s="115">
        <v>0</v>
      </c>
      <c r="N2994" s="117">
        <v>20.8192227931731</v>
      </c>
      <c r="O2994" s="115">
        <v>1.2553721513642206</v>
      </c>
      <c r="P2994" s="115">
        <v>8.2103022383158017E-2</v>
      </c>
      <c r="Q2994" s="115">
        <v>0.86830813886866853</v>
      </c>
      <c r="S2994" s="91">
        <v>0</v>
      </c>
      <c r="T2994" s="86">
        <f>IF(S2994=1,INDEX('LAD average need weights (Rx)'!N:N,MATCH(C2994,'LAD average need weights (Rx)'!B:B,0)),SUMPRODUCT(I$2:Q$2,I2994:Q2994)+$T$2)</f>
        <v>0.95065374152020321</v>
      </c>
    </row>
    <row r="2995" spans="2:20" x14ac:dyDescent="0.2">
      <c r="B2995" s="102" t="s">
        <v>3544</v>
      </c>
      <c r="C2995" s="101" t="s">
        <v>7247</v>
      </c>
      <c r="D2995" s="119">
        <v>7549.6588845460465</v>
      </c>
      <c r="E2995" s="119">
        <v>25792.960586914262</v>
      </c>
      <c r="F2995" s="119">
        <v>7175.8322118779779</v>
      </c>
      <c r="G2995" s="118">
        <v>0.95048429625962549</v>
      </c>
      <c r="I2995" s="115">
        <v>0.26530612244897961</v>
      </c>
      <c r="J2995" s="115">
        <v>8.1330289974036504E-2</v>
      </c>
      <c r="K2995" s="116">
        <v>116.19178274760399</v>
      </c>
      <c r="L2995" s="115">
        <v>0.1262073406310367</v>
      </c>
      <c r="M2995" s="115">
        <v>0</v>
      </c>
      <c r="N2995" s="117">
        <v>37.718580063897797</v>
      </c>
      <c r="O2995" s="115">
        <v>1.0370025118276271</v>
      </c>
      <c r="P2995" s="115">
        <v>0.22361597613385462</v>
      </c>
      <c r="Q2995" s="115">
        <v>0.98593799448311281</v>
      </c>
      <c r="S2995" s="91">
        <v>0</v>
      </c>
      <c r="T2995" s="86">
        <f>IF(S2995=1,INDEX('LAD average need weights (Rx)'!N:N,MATCH(C2995,'LAD average need weights (Rx)'!B:B,0)),SUMPRODUCT(I$2:Q$2,I2995:Q2995)+$T$2)</f>
        <v>1.1436426568853062</v>
      </c>
    </row>
    <row r="2996" spans="2:20" x14ac:dyDescent="0.2">
      <c r="B2996" s="102" t="s">
        <v>3543</v>
      </c>
      <c r="C2996" s="101" t="s">
        <v>7248</v>
      </c>
      <c r="D2996" s="119">
        <v>6961.3409253422233</v>
      </c>
      <c r="E2996" s="119">
        <v>26652.180253729297</v>
      </c>
      <c r="F2996" s="119">
        <v>7414.8748041943654</v>
      </c>
      <c r="G2996" s="118">
        <v>1.0651503616495908</v>
      </c>
      <c r="I2996" s="115">
        <v>0.37597503900156004</v>
      </c>
      <c r="J2996" s="115">
        <v>2.8998164603960496E-2</v>
      </c>
      <c r="K2996" s="116">
        <v>92.113481312224593</v>
      </c>
      <c r="L2996" s="115">
        <v>0.13458110516934046</v>
      </c>
      <c r="M2996" s="115">
        <v>0</v>
      </c>
      <c r="N2996" s="117">
        <v>10.550920352537901</v>
      </c>
      <c r="O2996" s="115">
        <v>1.0630012550026817</v>
      </c>
      <c r="P2996" s="115">
        <v>0.17580460523925828</v>
      </c>
      <c r="Q2996" s="115">
        <v>0.99090206413634352</v>
      </c>
      <c r="S2996" s="91">
        <v>0</v>
      </c>
      <c r="T2996" s="86">
        <f>IF(S2996=1,INDEX('LAD average need weights (Rx)'!N:N,MATCH(C2996,'LAD average need weights (Rx)'!B:B,0)),SUMPRODUCT(I$2:Q$2,I2996:Q2996)+$T$2)</f>
        <v>0.90767662068303279</v>
      </c>
    </row>
    <row r="2997" spans="2:20" x14ac:dyDescent="0.2">
      <c r="B2997" s="102" t="s">
        <v>3542</v>
      </c>
      <c r="C2997" s="101" t="s">
        <v>7145</v>
      </c>
      <c r="D2997" s="119">
        <v>5712.7987759494727</v>
      </c>
      <c r="E2997" s="119">
        <v>24825.55899225398</v>
      </c>
      <c r="F2997" s="119">
        <v>6906.6924401409069</v>
      </c>
      <c r="G2997" s="118">
        <v>1.2089857723008997</v>
      </c>
      <c r="I2997" s="115">
        <v>0.23875968992248062</v>
      </c>
      <c r="J2997" s="115">
        <v>3.8600069567070322E-2</v>
      </c>
      <c r="K2997" s="116">
        <v>93.845286236297198</v>
      </c>
      <c r="L2997" s="115">
        <v>2.922077922077922E-2</v>
      </c>
      <c r="M2997" s="115">
        <v>0</v>
      </c>
      <c r="N2997" s="117">
        <v>11.1525020706456</v>
      </c>
      <c r="O2997" s="115">
        <v>1.09531069640736</v>
      </c>
      <c r="P2997" s="115">
        <v>5.7953138318478231E-2</v>
      </c>
      <c r="Q2997" s="115">
        <v>0.95502226298139625</v>
      </c>
      <c r="S2997" s="91">
        <v>0</v>
      </c>
      <c r="T2997" s="86">
        <f>IF(S2997=1,INDEX('LAD average need weights (Rx)'!N:N,MATCH(C2997,'LAD average need weights (Rx)'!B:B,0)),SUMPRODUCT(I$2:Q$2,I2997:Q2997)+$T$2)</f>
        <v>0.81030290324171161</v>
      </c>
    </row>
    <row r="2998" spans="2:20" x14ac:dyDescent="0.2">
      <c r="B2998" s="102" t="s">
        <v>3541</v>
      </c>
      <c r="C2998" s="101" t="s">
        <v>7248</v>
      </c>
      <c r="D2998" s="119">
        <v>6243.0701317175062</v>
      </c>
      <c r="E2998" s="119">
        <v>25997.305439315347</v>
      </c>
      <c r="F2998" s="119">
        <v>7232.6827765601529</v>
      </c>
      <c r="G2998" s="118">
        <v>1.1585137799133449</v>
      </c>
      <c r="I2998" s="115">
        <v>0.35416666666666669</v>
      </c>
      <c r="J2998" s="115">
        <v>1.2910959562202054E-2</v>
      </c>
      <c r="K2998" s="116">
        <v>97.926903469823998</v>
      </c>
      <c r="L2998" s="115">
        <v>9.7050428163653668E-2</v>
      </c>
      <c r="M2998" s="115">
        <v>0</v>
      </c>
      <c r="N2998" s="117">
        <v>8.5069037987173193</v>
      </c>
      <c r="O2998" s="115">
        <v>1.0708144352439497</v>
      </c>
      <c r="P2998" s="115">
        <v>0.15369474205433678</v>
      </c>
      <c r="Q2998" s="115">
        <v>0.97563518530477111</v>
      </c>
      <c r="S2998" s="91">
        <v>0</v>
      </c>
      <c r="T2998" s="86">
        <f>IF(S2998=1,INDEX('LAD average need weights (Rx)'!N:N,MATCH(C2998,'LAD average need weights (Rx)'!B:B,0)),SUMPRODUCT(I$2:Q$2,I2998:Q2998)+$T$2)</f>
        <v>0.85821237462913569</v>
      </c>
    </row>
    <row r="2999" spans="2:20" x14ac:dyDescent="0.2">
      <c r="B2999" s="102" t="s">
        <v>3540</v>
      </c>
      <c r="C2999" s="101" t="s">
        <v>7248</v>
      </c>
      <c r="D2999" s="119">
        <v>5137.7582256647629</v>
      </c>
      <c r="E2999" s="119">
        <v>21428.365199706761</v>
      </c>
      <c r="F2999" s="119">
        <v>5961.5627577840869</v>
      </c>
      <c r="G2999" s="118">
        <v>1.1603431878137345</v>
      </c>
      <c r="I2999" s="115">
        <v>0.26585365853658538</v>
      </c>
      <c r="J2999" s="115">
        <v>1.6548050602959E-2</v>
      </c>
      <c r="K2999" s="116">
        <v>82.063007706727802</v>
      </c>
      <c r="L2999" s="115">
        <v>0.10126582278481013</v>
      </c>
      <c r="M2999" s="115">
        <v>0</v>
      </c>
      <c r="N2999" s="117">
        <v>10.3707088106644</v>
      </c>
      <c r="O2999" s="115">
        <v>1.0358073905932565</v>
      </c>
      <c r="P2999" s="115">
        <v>9.8564417196092352E-2</v>
      </c>
      <c r="Q2999" s="115">
        <v>0.97077320386629851</v>
      </c>
      <c r="S2999" s="91">
        <v>0</v>
      </c>
      <c r="T2999" s="86">
        <f>IF(S2999=1,INDEX('LAD average need weights (Rx)'!N:N,MATCH(C2999,'LAD average need weights (Rx)'!B:B,0)),SUMPRODUCT(I$2:Q$2,I2999:Q2999)+$T$2)</f>
        <v>0.83055892137786846</v>
      </c>
    </row>
    <row r="3000" spans="2:20" x14ac:dyDescent="0.2">
      <c r="B3000" s="102" t="s">
        <v>3539</v>
      </c>
      <c r="C3000" s="101" t="s">
        <v>7253</v>
      </c>
      <c r="D3000" s="119">
        <v>11804.983710519324</v>
      </c>
      <c r="E3000" s="119">
        <v>59392.690968394876</v>
      </c>
      <c r="F3000" s="119">
        <v>16523.577569352212</v>
      </c>
      <c r="G3000" s="118">
        <v>1.3997120177834881</v>
      </c>
      <c r="I3000" s="115">
        <v>0.33781414377556984</v>
      </c>
      <c r="J3000" s="115">
        <v>3.5535899089827162E-2</v>
      </c>
      <c r="K3000" s="116">
        <v>90.404330050176597</v>
      </c>
      <c r="L3000" s="115">
        <v>8.6635325721961046E-2</v>
      </c>
      <c r="M3000" s="115">
        <v>0</v>
      </c>
      <c r="N3000" s="117">
        <v>15.877973610852999</v>
      </c>
      <c r="O3000" s="115">
        <v>1.3562423843537172</v>
      </c>
      <c r="P3000" s="115">
        <v>9.35800919612155E-2</v>
      </c>
      <c r="Q3000" s="115">
        <v>0.82694105468958867</v>
      </c>
      <c r="S3000" s="91">
        <v>0</v>
      </c>
      <c r="T3000" s="86">
        <f>IF(S3000=1,INDEX('LAD average need weights (Rx)'!N:N,MATCH(C3000,'LAD average need weights (Rx)'!B:B,0)),SUMPRODUCT(I$2:Q$2,I3000:Q3000)+$T$2)</f>
        <v>0.91203180297138475</v>
      </c>
    </row>
    <row r="3001" spans="2:20" x14ac:dyDescent="0.2">
      <c r="B3001" s="102" t="s">
        <v>3538</v>
      </c>
      <c r="C3001" s="101" t="s">
        <v>7145</v>
      </c>
      <c r="D3001" s="119">
        <v>22793.505321319361</v>
      </c>
      <c r="E3001" s="119">
        <v>81931.886586425069</v>
      </c>
      <c r="F3001" s="119">
        <v>22794.183279800804</v>
      </c>
      <c r="G3001" s="118">
        <v>1.0000297434936789</v>
      </c>
      <c r="I3001" s="115">
        <v>0.21871599564744287</v>
      </c>
      <c r="J3001" s="115">
        <v>5.2184745370047692E-2</v>
      </c>
      <c r="K3001" s="116">
        <v>100.577433896252</v>
      </c>
      <c r="L3001" s="115">
        <v>4.567307692307692E-2</v>
      </c>
      <c r="M3001" s="115">
        <v>0</v>
      </c>
      <c r="N3001" s="117">
        <v>14.4366902375025</v>
      </c>
      <c r="O3001" s="115">
        <v>0.86959200139432702</v>
      </c>
      <c r="P3001" s="115">
        <v>6.7574151654118023E-2</v>
      </c>
      <c r="Q3001" s="115">
        <v>0.99873633271241402</v>
      </c>
      <c r="S3001" s="91">
        <v>0</v>
      </c>
      <c r="T3001" s="86">
        <f>IF(S3001=1,INDEX('LAD average need weights (Rx)'!N:N,MATCH(C3001,'LAD average need weights (Rx)'!B:B,0)),SUMPRODUCT(I$2:Q$2,I3001:Q3001)+$T$2)</f>
        <v>0.83350430851379087</v>
      </c>
    </row>
    <row r="3002" spans="2:20" x14ac:dyDescent="0.2">
      <c r="B3002" s="102" t="s">
        <v>3537</v>
      </c>
      <c r="C3002" s="101" t="s">
        <v>7145</v>
      </c>
      <c r="D3002" s="119">
        <v>5008.9597093058201</v>
      </c>
      <c r="E3002" s="119">
        <v>22145.369192286442</v>
      </c>
      <c r="F3002" s="119">
        <v>6161.039678188823</v>
      </c>
      <c r="G3002" s="118">
        <v>1.2300038402669977</v>
      </c>
      <c r="I3002" s="115">
        <v>0.24775583482944344</v>
      </c>
      <c r="J3002" s="115">
        <v>4.2894838581583453E-2</v>
      </c>
      <c r="K3002" s="116">
        <v>100.905024711697</v>
      </c>
      <c r="L3002" s="115">
        <v>4.6931407942238268E-2</v>
      </c>
      <c r="M3002" s="115">
        <v>0</v>
      </c>
      <c r="N3002" s="117">
        <v>13.803728583195999</v>
      </c>
      <c r="O3002" s="115">
        <v>1.1110335332115557</v>
      </c>
      <c r="P3002" s="115">
        <v>8.0235158500569254E-2</v>
      </c>
      <c r="Q3002" s="115">
        <v>0.95500886568071452</v>
      </c>
      <c r="S3002" s="91">
        <v>0</v>
      </c>
      <c r="T3002" s="86">
        <f>IF(S3002=1,INDEX('LAD average need weights (Rx)'!N:N,MATCH(C3002,'LAD average need weights (Rx)'!B:B,0)),SUMPRODUCT(I$2:Q$2,I3002:Q3002)+$T$2)</f>
        <v>0.85756171913657842</v>
      </c>
    </row>
    <row r="3003" spans="2:20" x14ac:dyDescent="0.2">
      <c r="B3003" s="102" t="s">
        <v>3536</v>
      </c>
      <c r="C3003" s="101" t="s">
        <v>7252</v>
      </c>
      <c r="D3003" s="119">
        <v>12797.387390725642</v>
      </c>
      <c r="E3003" s="119">
        <v>43017.755928427061</v>
      </c>
      <c r="F3003" s="119">
        <v>11967.924257230125</v>
      </c>
      <c r="G3003" s="118">
        <v>0.93518496329206735</v>
      </c>
      <c r="I3003" s="115">
        <v>0.34328358208955223</v>
      </c>
      <c r="J3003" s="115">
        <v>3.7980590509953865E-2</v>
      </c>
      <c r="K3003" s="116">
        <v>119.966853338969</v>
      </c>
      <c r="L3003" s="115">
        <v>0.1203749383325111</v>
      </c>
      <c r="M3003" s="115">
        <v>0</v>
      </c>
      <c r="N3003" s="117">
        <v>13.966655219780201</v>
      </c>
      <c r="O3003" s="115">
        <v>0.9429588527018069</v>
      </c>
      <c r="P3003" s="115">
        <v>9.4215701855883641E-2</v>
      </c>
      <c r="Q3003" s="115">
        <v>1.0197249766885885</v>
      </c>
      <c r="S3003" s="91">
        <v>0</v>
      </c>
      <c r="T3003" s="86">
        <f>IF(S3003=1,INDEX('LAD average need weights (Rx)'!N:N,MATCH(C3003,'LAD average need weights (Rx)'!B:B,0)),SUMPRODUCT(I$2:Q$2,I3003:Q3003)+$T$2)</f>
        <v>0.93223943701779821</v>
      </c>
    </row>
    <row r="3004" spans="2:20" x14ac:dyDescent="0.2">
      <c r="B3004" s="102" t="s">
        <v>3535</v>
      </c>
      <c r="C3004" s="101" t="s">
        <v>7253</v>
      </c>
      <c r="D3004" s="119">
        <v>9997.50420449597</v>
      </c>
      <c r="E3004" s="119">
        <v>39884.584668346215</v>
      </c>
      <c r="F3004" s="119">
        <v>11096.248003639252</v>
      </c>
      <c r="G3004" s="118">
        <v>1.1099018091584465</v>
      </c>
      <c r="I3004" s="115">
        <v>0.25341614906832299</v>
      </c>
      <c r="J3004" s="115">
        <v>4.9199373076774584E-2</v>
      </c>
      <c r="K3004" s="116">
        <v>85.896259243149203</v>
      </c>
      <c r="L3004" s="115">
        <v>9.4894894894894902E-2</v>
      </c>
      <c r="M3004" s="115">
        <v>0</v>
      </c>
      <c r="N3004" s="117">
        <v>13.4675619834711</v>
      </c>
      <c r="O3004" s="115">
        <v>0.96673721429999537</v>
      </c>
      <c r="P3004" s="115">
        <v>9.3967401924871741E-2</v>
      </c>
      <c r="Q3004" s="115">
        <v>1.008610938385373</v>
      </c>
      <c r="S3004" s="91">
        <v>0</v>
      </c>
      <c r="T3004" s="86">
        <f>IF(S3004=1,INDEX('LAD average need weights (Rx)'!N:N,MATCH(C3004,'LAD average need weights (Rx)'!B:B,0)),SUMPRODUCT(I$2:Q$2,I3004:Q3004)+$T$2)</f>
        <v>0.86529769200118178</v>
      </c>
    </row>
    <row r="3005" spans="2:20" x14ac:dyDescent="0.2">
      <c r="B3005" s="102" t="s">
        <v>3534</v>
      </c>
      <c r="C3005" s="101" t="s">
        <v>7248</v>
      </c>
      <c r="D3005" s="119">
        <v>2757.2682241735902</v>
      </c>
      <c r="E3005" s="119">
        <v>11551.627360883895</v>
      </c>
      <c r="F3005" s="119">
        <v>3213.765997762046</v>
      </c>
      <c r="G3005" s="118">
        <v>1.1655616126085366</v>
      </c>
      <c r="I3005" s="115">
        <v>0.27647058823529413</v>
      </c>
      <c r="J3005" s="115">
        <v>2.0397518004788159E-2</v>
      </c>
      <c r="K3005" s="116">
        <v>73.828027823240603</v>
      </c>
      <c r="L3005" s="115">
        <v>0.10638297872340426</v>
      </c>
      <c r="M3005" s="115">
        <v>0</v>
      </c>
      <c r="N3005" s="117">
        <v>10.814975040916501</v>
      </c>
      <c r="O3005" s="115">
        <v>1.0436232497805285</v>
      </c>
      <c r="P3005" s="115">
        <v>0.10683417777189391</v>
      </c>
      <c r="Q3005" s="115">
        <v>0.98059603050531918</v>
      </c>
      <c r="S3005" s="91">
        <v>0</v>
      </c>
      <c r="T3005" s="86">
        <f>IF(S3005=1,INDEX('LAD average need weights (Rx)'!N:N,MATCH(C3005,'LAD average need weights (Rx)'!B:B,0)),SUMPRODUCT(I$2:Q$2,I3005:Q3005)+$T$2)</f>
        <v>0.83705728064565532</v>
      </c>
    </row>
    <row r="3006" spans="2:20" x14ac:dyDescent="0.2">
      <c r="B3006" s="102" t="s">
        <v>3533</v>
      </c>
      <c r="C3006" s="101" t="s">
        <v>7145</v>
      </c>
      <c r="D3006" s="119">
        <v>4719.0381682004017</v>
      </c>
      <c r="E3006" s="119">
        <v>19547.888479848913</v>
      </c>
      <c r="F3006" s="119">
        <v>5438.3973237668461</v>
      </c>
      <c r="G3006" s="118">
        <v>1.1524376641862957</v>
      </c>
      <c r="I3006" s="115">
        <v>0.23650385604113111</v>
      </c>
      <c r="J3006" s="115">
        <v>4.2419293933438407E-2</v>
      </c>
      <c r="K3006" s="116">
        <v>95.508438522674197</v>
      </c>
      <c r="L3006" s="115">
        <v>3.2967032967032968E-2</v>
      </c>
      <c r="M3006" s="115">
        <v>0</v>
      </c>
      <c r="N3006" s="117">
        <v>12.400873539036899</v>
      </c>
      <c r="O3006" s="115">
        <v>1.0824631363753046</v>
      </c>
      <c r="P3006" s="115">
        <v>6.9919996246137747E-2</v>
      </c>
      <c r="Q3006" s="115">
        <v>0.95859881134257019</v>
      </c>
      <c r="S3006" s="91">
        <v>0</v>
      </c>
      <c r="T3006" s="86">
        <f>IF(S3006=1,INDEX('LAD average need weights (Rx)'!N:N,MATCH(C3006,'LAD average need weights (Rx)'!B:B,0)),SUMPRODUCT(I$2:Q$2,I3006:Q3006)+$T$2)</f>
        <v>0.82560556083550107</v>
      </c>
    </row>
    <row r="3007" spans="2:20" x14ac:dyDescent="0.2">
      <c r="B3007" s="102" t="s">
        <v>3532</v>
      </c>
      <c r="C3007" s="101" t="s">
        <v>7145</v>
      </c>
      <c r="D3007" s="119">
        <v>1521.6136770045846</v>
      </c>
      <c r="E3007" s="119">
        <v>6627.0668248961547</v>
      </c>
      <c r="F3007" s="119">
        <v>1843.7092334597694</v>
      </c>
      <c r="G3007" s="118">
        <v>1.2116802453361586</v>
      </c>
      <c r="I3007" s="115">
        <v>0.35319148936170214</v>
      </c>
      <c r="J3007" s="115">
        <v>8.4450849394874156E-2</v>
      </c>
      <c r="K3007" s="116">
        <v>102.46334328358201</v>
      </c>
      <c r="L3007" s="115">
        <v>3.4934497816593885E-2</v>
      </c>
      <c r="M3007" s="115">
        <v>0</v>
      </c>
      <c r="N3007" s="117">
        <v>25.528613134328399</v>
      </c>
      <c r="O3007" s="115">
        <v>1.0724187425762821</v>
      </c>
      <c r="P3007" s="115">
        <v>0.23495076534875187</v>
      </c>
      <c r="Q3007" s="115">
        <v>0.97960109842311216</v>
      </c>
      <c r="S3007" s="91">
        <v>0</v>
      </c>
      <c r="T3007" s="86">
        <f>IF(S3007=1,INDEX('LAD average need weights (Rx)'!N:N,MATCH(C3007,'LAD average need weights (Rx)'!B:B,0)),SUMPRODUCT(I$2:Q$2,I3007:Q3007)+$T$2)</f>
        <v>1.0030663746943946</v>
      </c>
    </row>
    <row r="3008" spans="2:20" x14ac:dyDescent="0.2">
      <c r="B3008" s="102" t="s">
        <v>3531</v>
      </c>
      <c r="C3008" s="101" t="s">
        <v>7254</v>
      </c>
      <c r="D3008" s="119">
        <v>9192.5855698412688</v>
      </c>
      <c r="E3008" s="119">
        <v>33270.584593032312</v>
      </c>
      <c r="F3008" s="119">
        <v>9256.1740567236902</v>
      </c>
      <c r="G3008" s="118">
        <v>1.0069173668713012</v>
      </c>
      <c r="I3008" s="115">
        <v>0.27761627906976744</v>
      </c>
      <c r="J3008" s="115">
        <v>5.4593684981362439E-2</v>
      </c>
      <c r="K3008" s="116">
        <v>86.903468342644402</v>
      </c>
      <c r="L3008" s="115">
        <v>0.11724984653161449</v>
      </c>
      <c r="M3008" s="115">
        <v>0</v>
      </c>
      <c r="N3008" s="117">
        <v>12.848940409683401</v>
      </c>
      <c r="O3008" s="115">
        <v>0.93605242590037285</v>
      </c>
      <c r="P3008" s="115">
        <v>8.9419799967041039E-2</v>
      </c>
      <c r="Q3008" s="115">
        <v>1.0190979026625819</v>
      </c>
      <c r="S3008" s="91">
        <v>0</v>
      </c>
      <c r="T3008" s="86">
        <f>IF(S3008=1,INDEX('LAD average need weights (Rx)'!N:N,MATCH(C3008,'LAD average need weights (Rx)'!B:B,0)),SUMPRODUCT(I$2:Q$2,I3008:Q3008)+$T$2)</f>
        <v>0.87992438605481005</v>
      </c>
    </row>
    <row r="3009" spans="2:20" x14ac:dyDescent="0.2">
      <c r="B3009" s="102" t="s">
        <v>3530</v>
      </c>
      <c r="C3009" s="101" t="s">
        <v>7250</v>
      </c>
      <c r="D3009" s="119">
        <v>7276.4753234520549</v>
      </c>
      <c r="E3009" s="119">
        <v>31103.485106495362</v>
      </c>
      <c r="F3009" s="119">
        <v>8653.2676067473512</v>
      </c>
      <c r="G3009" s="118">
        <v>1.1892114275242438</v>
      </c>
      <c r="I3009" s="115">
        <v>0.24268502581755594</v>
      </c>
      <c r="J3009" s="115">
        <v>2.8762320649349044E-2</v>
      </c>
      <c r="K3009" s="116">
        <v>78.682748113755096</v>
      </c>
      <c r="L3009" s="115">
        <v>0.1003616636528029</v>
      </c>
      <c r="M3009" s="115">
        <v>0</v>
      </c>
      <c r="N3009" s="117">
        <v>18.149395240859</v>
      </c>
      <c r="O3009" s="115">
        <v>1.1282301917221189</v>
      </c>
      <c r="P3009" s="115">
        <v>0.10563776059303795</v>
      </c>
      <c r="Q3009" s="115">
        <v>0.93001073511229793</v>
      </c>
      <c r="S3009" s="91">
        <v>0</v>
      </c>
      <c r="T3009" s="86">
        <f>IF(S3009=1,INDEX('LAD average need weights (Rx)'!N:N,MATCH(C3009,'LAD average need weights (Rx)'!B:B,0)),SUMPRODUCT(I$2:Q$2,I3009:Q3009)+$T$2)</f>
        <v>0.8942606270216148</v>
      </c>
    </row>
    <row r="3010" spans="2:20" x14ac:dyDescent="0.2">
      <c r="B3010" s="102" t="s">
        <v>3529</v>
      </c>
      <c r="C3010" s="101" t="s">
        <v>7145</v>
      </c>
      <c r="D3010" s="119">
        <v>5250.0437549812459</v>
      </c>
      <c r="E3010" s="119">
        <v>18140.561737354165</v>
      </c>
      <c r="F3010" s="119">
        <v>5046.8664431840798</v>
      </c>
      <c r="G3010" s="118">
        <v>0.96129988219538332</v>
      </c>
      <c r="I3010" s="115">
        <v>0.25588235294117645</v>
      </c>
      <c r="J3010" s="115">
        <v>4.4021772326291418E-2</v>
      </c>
      <c r="K3010" s="116">
        <v>117.71119432400501</v>
      </c>
      <c r="L3010" s="115">
        <v>5.2224371373307543E-2</v>
      </c>
      <c r="M3010" s="115">
        <v>0</v>
      </c>
      <c r="N3010" s="117">
        <v>22.400647221127301</v>
      </c>
      <c r="O3010" s="115">
        <v>0.92709521653979066</v>
      </c>
      <c r="P3010" s="115">
        <v>0.11717913007454803</v>
      </c>
      <c r="Q3010" s="115">
        <v>1.0137372233327413</v>
      </c>
      <c r="S3010" s="91">
        <v>0</v>
      </c>
      <c r="T3010" s="86">
        <f>IF(S3010=1,INDEX('LAD average need weights (Rx)'!N:N,MATCH(C3010,'LAD average need weights (Rx)'!B:B,0)),SUMPRODUCT(I$2:Q$2,I3010:Q3010)+$T$2)</f>
        <v>0.93911073544756962</v>
      </c>
    </row>
    <row r="3011" spans="2:20" x14ac:dyDescent="0.2">
      <c r="B3011" s="102" t="s">
        <v>3528</v>
      </c>
      <c r="C3011" s="101" t="s">
        <v>7249</v>
      </c>
      <c r="D3011" s="119">
        <v>8654.2323525276206</v>
      </c>
      <c r="E3011" s="119">
        <v>32662.424610252958</v>
      </c>
      <c r="F3011" s="119">
        <v>9086.9785128582334</v>
      </c>
      <c r="G3011" s="118">
        <v>1.0500039914232511</v>
      </c>
      <c r="I3011" s="115">
        <v>0.29295154185022027</v>
      </c>
      <c r="J3011" s="115">
        <v>4.0673698058590252E-2</v>
      </c>
      <c r="K3011" s="116">
        <v>78.293314988669493</v>
      </c>
      <c r="L3011" s="115">
        <v>0.10976744186046512</v>
      </c>
      <c r="M3011" s="115">
        <v>0</v>
      </c>
      <c r="N3011" s="117">
        <v>9.9575508255098804</v>
      </c>
      <c r="O3011" s="115">
        <v>1.0462380220159475</v>
      </c>
      <c r="P3011" s="115">
        <v>9.7132415236629716E-2</v>
      </c>
      <c r="Q3011" s="115">
        <v>0.95875460113977828</v>
      </c>
      <c r="S3011" s="91">
        <v>0</v>
      </c>
      <c r="T3011" s="86">
        <f>IF(S3011=1,INDEX('LAD average need weights (Rx)'!N:N,MATCH(C3011,'LAD average need weights (Rx)'!B:B,0)),SUMPRODUCT(I$2:Q$2,I3011:Q3011)+$T$2)</f>
        <v>0.84406895016648908</v>
      </c>
    </row>
    <row r="3012" spans="2:20" x14ac:dyDescent="0.2">
      <c r="B3012" s="102" t="s">
        <v>3527</v>
      </c>
      <c r="C3012" s="101" t="s">
        <v>7145</v>
      </c>
      <c r="D3012" s="119">
        <v>10496.470660322382</v>
      </c>
      <c r="E3012" s="119">
        <v>34503.240940337448</v>
      </c>
      <c r="F3012" s="119">
        <v>9599.1100718958151</v>
      </c>
      <c r="G3012" s="118">
        <v>0.91450835071461956</v>
      </c>
      <c r="I3012" s="115">
        <v>0.21644295302013422</v>
      </c>
      <c r="J3012" s="115">
        <v>5.4310078456931969E-2</v>
      </c>
      <c r="K3012" s="116">
        <v>112.297203238356</v>
      </c>
      <c r="L3012" s="115">
        <v>5.0872817955112219E-2</v>
      </c>
      <c r="M3012" s="115">
        <v>0</v>
      </c>
      <c r="N3012" s="117">
        <v>24.2072761013563</v>
      </c>
      <c r="O3012" s="115">
        <v>0.91974021220707924</v>
      </c>
      <c r="P3012" s="115">
        <v>0.17082029007909655</v>
      </c>
      <c r="Q3012" s="115">
        <v>1.02207502722207</v>
      </c>
      <c r="S3012" s="91">
        <v>0</v>
      </c>
      <c r="T3012" s="86">
        <f>IF(S3012=1,INDEX('LAD average need weights (Rx)'!N:N,MATCH(C3012,'LAD average need weights (Rx)'!B:B,0)),SUMPRODUCT(I$2:Q$2,I3012:Q3012)+$T$2)</f>
        <v>0.94960745230150279</v>
      </c>
    </row>
    <row r="3013" spans="2:20" x14ac:dyDescent="0.2">
      <c r="B3013" s="102" t="s">
        <v>3526</v>
      </c>
      <c r="C3013" s="101" t="s">
        <v>7244</v>
      </c>
      <c r="D3013" s="119">
        <v>9089.5965943599622</v>
      </c>
      <c r="E3013" s="119">
        <v>30136.129523780783</v>
      </c>
      <c r="F3013" s="119">
        <v>8384.1406359448993</v>
      </c>
      <c r="G3013" s="118">
        <v>0.92238863946362659</v>
      </c>
      <c r="I3013" s="115">
        <v>0.30793650793650795</v>
      </c>
      <c r="J3013" s="115">
        <v>3.0120587942657547E-2</v>
      </c>
      <c r="K3013" s="116">
        <v>85.1991600212653</v>
      </c>
      <c r="L3013" s="115">
        <v>0.15564598168870802</v>
      </c>
      <c r="M3013" s="115">
        <v>0</v>
      </c>
      <c r="N3013" s="117">
        <v>8.0899494949495008</v>
      </c>
      <c r="O3013" s="115">
        <v>1.0407109591098473</v>
      </c>
      <c r="P3013" s="115">
        <v>0.14294696639209081</v>
      </c>
      <c r="Q3013" s="115">
        <v>0.99515102995196136</v>
      </c>
      <c r="S3013" s="91">
        <v>0</v>
      </c>
      <c r="T3013" s="86">
        <f>IF(S3013=1,INDEX('LAD average need weights (Rx)'!N:N,MATCH(C3013,'LAD average need weights (Rx)'!B:B,0)),SUMPRODUCT(I$2:Q$2,I3013:Q3013)+$T$2)</f>
        <v>0.87378844865541905</v>
      </c>
    </row>
    <row r="3014" spans="2:20" x14ac:dyDescent="0.2">
      <c r="B3014" s="102" t="s">
        <v>3525</v>
      </c>
      <c r="C3014" s="101" t="s">
        <v>7251</v>
      </c>
      <c r="D3014" s="119">
        <v>8025.4938061592065</v>
      </c>
      <c r="E3014" s="119">
        <v>27385.827524159547</v>
      </c>
      <c r="F3014" s="119">
        <v>7618.9820332799873</v>
      </c>
      <c r="G3014" s="118">
        <v>0.94934744419499273</v>
      </c>
      <c r="I3014" s="115">
        <v>0.24302788844621515</v>
      </c>
      <c r="J3014" s="115">
        <v>0.11462184355461177</v>
      </c>
      <c r="K3014" s="116">
        <v>100.264948453608</v>
      </c>
      <c r="L3014" s="115">
        <v>0.116751269035533</v>
      </c>
      <c r="M3014" s="115">
        <v>0</v>
      </c>
      <c r="N3014" s="117">
        <v>22.999295688847202</v>
      </c>
      <c r="O3014" s="115">
        <v>1.0151618823018682</v>
      </c>
      <c r="P3014" s="115">
        <v>0.22478572346393927</v>
      </c>
      <c r="Q3014" s="115">
        <v>0.95810788641608025</v>
      </c>
      <c r="S3014" s="91">
        <v>0</v>
      </c>
      <c r="T3014" s="86">
        <f>IF(S3014=1,INDEX('LAD average need weights (Rx)'!N:N,MATCH(C3014,'LAD average need weights (Rx)'!B:B,0)),SUMPRODUCT(I$2:Q$2,I3014:Q3014)+$T$2)</f>
        <v>1.0054503802973827</v>
      </c>
    </row>
    <row r="3015" spans="2:20" x14ac:dyDescent="0.2">
      <c r="B3015" s="102" t="s">
        <v>3524</v>
      </c>
      <c r="C3015" s="101" t="s">
        <v>7254</v>
      </c>
      <c r="D3015" s="119">
        <v>8685.1347501127602</v>
      </c>
      <c r="E3015" s="119">
        <v>24269.185900394401</v>
      </c>
      <c r="F3015" s="119">
        <v>6751.9044722791004</v>
      </c>
      <c r="G3015" s="118">
        <v>0.77740929375810086</v>
      </c>
      <c r="I3015" s="115">
        <v>0.23333333333333334</v>
      </c>
      <c r="J3015" s="115">
        <v>5.1980749167682958E-2</v>
      </c>
      <c r="K3015" s="116">
        <v>123.91706800231201</v>
      </c>
      <c r="L3015" s="115">
        <v>0.11754537597234227</v>
      </c>
      <c r="M3015" s="115">
        <v>0</v>
      </c>
      <c r="N3015" s="117">
        <v>19.918083220959399</v>
      </c>
      <c r="O3015" s="115">
        <v>0.87036485666853447</v>
      </c>
      <c r="P3015" s="115">
        <v>0.15192349328761093</v>
      </c>
      <c r="Q3015" s="115">
        <v>1.024726923977062</v>
      </c>
      <c r="S3015" s="91">
        <v>0</v>
      </c>
      <c r="T3015" s="86">
        <f>IF(S3015=1,INDEX('LAD average need weights (Rx)'!N:N,MATCH(C3015,'LAD average need weights (Rx)'!B:B,0)),SUMPRODUCT(I$2:Q$2,I3015:Q3015)+$T$2)</f>
        <v>0.961167949554809</v>
      </c>
    </row>
    <row r="3016" spans="2:20" x14ac:dyDescent="0.2">
      <c r="B3016" s="102" t="s">
        <v>3523</v>
      </c>
      <c r="C3016" s="101" t="s">
        <v>7252</v>
      </c>
      <c r="D3016" s="119">
        <v>7216.0606779406417</v>
      </c>
      <c r="E3016" s="119">
        <v>27416.148224216198</v>
      </c>
      <c r="F3016" s="119">
        <v>7627.4175230881483</v>
      </c>
      <c r="G3016" s="118">
        <v>1.057005735332162</v>
      </c>
      <c r="I3016" s="115">
        <v>0.2608695652173913</v>
      </c>
      <c r="J3016" s="115">
        <v>2.3627461715941003E-2</v>
      </c>
      <c r="K3016" s="116">
        <v>81.557924561714202</v>
      </c>
      <c r="L3016" s="115">
        <v>0.11758241758241758</v>
      </c>
      <c r="M3016" s="115">
        <v>0</v>
      </c>
      <c r="N3016" s="117">
        <v>15.8846143084824</v>
      </c>
      <c r="O3016" s="115">
        <v>1.0667397000619232</v>
      </c>
      <c r="P3016" s="115">
        <v>0.1072293570847315</v>
      </c>
      <c r="Q3016" s="115">
        <v>0.96362846724932294</v>
      </c>
      <c r="S3016" s="91">
        <v>0</v>
      </c>
      <c r="T3016" s="86">
        <f>IF(S3016=1,INDEX('LAD average need weights (Rx)'!N:N,MATCH(C3016,'LAD average need weights (Rx)'!B:B,0)),SUMPRODUCT(I$2:Q$2,I3016:Q3016)+$T$2)</f>
        <v>0.889739943214919</v>
      </c>
    </row>
    <row r="3017" spans="2:20" x14ac:dyDescent="0.2">
      <c r="B3017" s="102" t="s">
        <v>3522</v>
      </c>
      <c r="C3017" s="101" t="s">
        <v>7253</v>
      </c>
      <c r="D3017" s="119">
        <v>3268.4633736456099</v>
      </c>
      <c r="E3017" s="119">
        <v>11804.475367755251</v>
      </c>
      <c r="F3017" s="119">
        <v>3284.1105736126033</v>
      </c>
      <c r="G3017" s="118">
        <v>1.0047873260851445</v>
      </c>
      <c r="I3017" s="115">
        <v>0.27439024390243905</v>
      </c>
      <c r="J3017" s="115">
        <v>5.5996870815994665E-2</v>
      </c>
      <c r="K3017" s="116">
        <v>98.078883208808506</v>
      </c>
      <c r="L3017" s="115">
        <v>9.3023255813953487E-2</v>
      </c>
      <c r="M3017" s="115">
        <v>0</v>
      </c>
      <c r="N3017" s="117">
        <v>28.671223358238301</v>
      </c>
      <c r="O3017" s="115">
        <v>1.0151479387257507</v>
      </c>
      <c r="P3017" s="115">
        <v>0.14888670450472377</v>
      </c>
      <c r="Q3017" s="115">
        <v>0.99275808289575906</v>
      </c>
      <c r="S3017" s="91">
        <v>0</v>
      </c>
      <c r="T3017" s="86">
        <f>IF(S3017=1,INDEX('LAD average need weights (Rx)'!N:N,MATCH(C3017,'LAD average need weights (Rx)'!B:B,0)),SUMPRODUCT(I$2:Q$2,I3017:Q3017)+$T$2)</f>
        <v>1.0146231921743092</v>
      </c>
    </row>
    <row r="3018" spans="2:20" x14ac:dyDescent="0.2">
      <c r="B3018" s="102" t="s">
        <v>3521</v>
      </c>
      <c r="C3018" s="101" t="s">
        <v>7244</v>
      </c>
      <c r="D3018" s="119">
        <v>5745.1235177632361</v>
      </c>
      <c r="E3018" s="119">
        <v>24939.29523896944</v>
      </c>
      <c r="F3018" s="119">
        <v>6938.3348807242091</v>
      </c>
      <c r="G3018" s="118">
        <v>1.2076911591668493</v>
      </c>
      <c r="I3018" s="115">
        <v>0.26678141135972461</v>
      </c>
      <c r="J3018" s="115">
        <v>4.3746272864886526E-2</v>
      </c>
      <c r="K3018" s="116">
        <v>96.9814671133839</v>
      </c>
      <c r="L3018" s="115">
        <v>8.324324324324324E-2</v>
      </c>
      <c r="M3018" s="115">
        <v>0</v>
      </c>
      <c r="N3018" s="117">
        <v>11.1752473990478</v>
      </c>
      <c r="O3018" s="115">
        <v>1.1939287695935321</v>
      </c>
      <c r="P3018" s="115">
        <v>9.3075986808386413E-2</v>
      </c>
      <c r="Q3018" s="115">
        <v>0.90944942005660012</v>
      </c>
      <c r="S3018" s="91">
        <v>0</v>
      </c>
      <c r="T3018" s="86">
        <f>IF(S3018=1,INDEX('LAD average need weights (Rx)'!N:N,MATCH(C3018,'LAD average need weights (Rx)'!B:B,0)),SUMPRODUCT(I$2:Q$2,I3018:Q3018)+$T$2)</f>
        <v>0.86204897289538074</v>
      </c>
    </row>
    <row r="3019" spans="2:20" x14ac:dyDescent="0.2">
      <c r="B3019" s="102" t="s">
        <v>3520</v>
      </c>
      <c r="C3019" s="101" t="s">
        <v>7247</v>
      </c>
      <c r="D3019" s="119">
        <v>4711.6195786886001</v>
      </c>
      <c r="E3019" s="119">
        <v>21430.052571222899</v>
      </c>
      <c r="F3019" s="119">
        <v>5962.0321996241619</v>
      </c>
      <c r="G3019" s="118">
        <v>1.2653891300119762</v>
      </c>
      <c r="I3019" s="115">
        <v>0.33614864864864863</v>
      </c>
      <c r="J3019" s="115">
        <v>4.8376323326452912E-2</v>
      </c>
      <c r="K3019" s="116">
        <v>99.950527260489096</v>
      </c>
      <c r="L3019" s="115">
        <v>9.3558282208588958E-2</v>
      </c>
      <c r="M3019" s="115">
        <v>0</v>
      </c>
      <c r="N3019" s="117">
        <v>16.8134043078304</v>
      </c>
      <c r="O3019" s="115">
        <v>1.2523882414563723</v>
      </c>
      <c r="P3019" s="115">
        <v>8.1246566728187378E-2</v>
      </c>
      <c r="Q3019" s="115">
        <v>0.91395156068443562</v>
      </c>
      <c r="S3019" s="91">
        <v>0</v>
      </c>
      <c r="T3019" s="86">
        <f>IF(S3019=1,INDEX('LAD average need weights (Rx)'!N:N,MATCH(C3019,'LAD average need weights (Rx)'!B:B,0)),SUMPRODUCT(I$2:Q$2,I3019:Q3019)+$T$2)</f>
        <v>0.9415162259791503</v>
      </c>
    </row>
    <row r="3020" spans="2:20" x14ac:dyDescent="0.2">
      <c r="B3020" s="102" t="s">
        <v>3519</v>
      </c>
      <c r="C3020" s="101" t="s">
        <v>7248</v>
      </c>
      <c r="D3020" s="119">
        <v>3747.8362169792163</v>
      </c>
      <c r="E3020" s="119">
        <v>14670.842671753879</v>
      </c>
      <c r="F3020" s="119">
        <v>4081.5595815230172</v>
      </c>
      <c r="G3020" s="118">
        <v>1.0890442765433288</v>
      </c>
      <c r="I3020" s="115">
        <v>0.291497975708502</v>
      </c>
      <c r="J3020" s="115">
        <v>1.5489409517274278E-2</v>
      </c>
      <c r="K3020" s="116">
        <v>77.157911997813599</v>
      </c>
      <c r="L3020" s="115">
        <v>7.5533661740558297E-2</v>
      </c>
      <c r="M3020" s="115">
        <v>0</v>
      </c>
      <c r="N3020" s="117">
        <v>14.034118065045099</v>
      </c>
      <c r="O3020" s="115">
        <v>1.0505590785522547</v>
      </c>
      <c r="P3020" s="115">
        <v>0.14870187692260958</v>
      </c>
      <c r="Q3020" s="115">
        <v>1.0249425936579992</v>
      </c>
      <c r="S3020" s="91">
        <v>0</v>
      </c>
      <c r="T3020" s="86">
        <f>IF(S3020=1,INDEX('LAD average need weights (Rx)'!N:N,MATCH(C3020,'LAD average need weights (Rx)'!B:B,0)),SUMPRODUCT(I$2:Q$2,I3020:Q3020)+$T$2)</f>
        <v>0.8635562068554179</v>
      </c>
    </row>
    <row r="3021" spans="2:20" x14ac:dyDescent="0.2">
      <c r="B3021" s="102" t="s">
        <v>3518</v>
      </c>
      <c r="C3021" s="101" t="s">
        <v>7244</v>
      </c>
      <c r="D3021" s="119">
        <v>10928.377695024366</v>
      </c>
      <c r="E3021" s="119">
        <v>40345.055757185626</v>
      </c>
      <c r="F3021" s="119">
        <v>11224.355176943303</v>
      </c>
      <c r="G3021" s="118">
        <v>1.0270833869562994</v>
      </c>
      <c r="I3021" s="115">
        <v>0.25383828045035822</v>
      </c>
      <c r="J3021" s="115">
        <v>5.1363657075192005E-2</v>
      </c>
      <c r="K3021" s="116">
        <v>92.337769921651102</v>
      </c>
      <c r="L3021" s="115">
        <v>0.12683916793505834</v>
      </c>
      <c r="M3021" s="115">
        <v>0</v>
      </c>
      <c r="N3021" s="117">
        <v>19.761380756736099</v>
      </c>
      <c r="O3021" s="115">
        <v>1.0736200817422223</v>
      </c>
      <c r="P3021" s="115">
        <v>0.21598181800720118</v>
      </c>
      <c r="Q3021" s="115">
        <v>0.9692710371050004</v>
      </c>
      <c r="S3021" s="91">
        <v>0</v>
      </c>
      <c r="T3021" s="86">
        <f>IF(S3021=1,INDEX('LAD average need weights (Rx)'!N:N,MATCH(C3021,'LAD average need weights (Rx)'!B:B,0)),SUMPRODUCT(I$2:Q$2,I3021:Q3021)+$T$2)</f>
        <v>0.96130886269611393</v>
      </c>
    </row>
    <row r="3022" spans="2:20" x14ac:dyDescent="0.2">
      <c r="B3022" s="102" t="s">
        <v>3517</v>
      </c>
      <c r="C3022" s="101" t="s">
        <v>7145</v>
      </c>
      <c r="D3022" s="119">
        <v>4638.8136929500752</v>
      </c>
      <c r="E3022" s="119">
        <v>19647.905761527221</v>
      </c>
      <c r="F3022" s="119">
        <v>5466.223025635898</v>
      </c>
      <c r="G3022" s="118">
        <v>1.1783665797881242</v>
      </c>
      <c r="I3022" s="115">
        <v>0.26293103448275862</v>
      </c>
      <c r="J3022" s="115">
        <v>3.3642422872102229E-2</v>
      </c>
      <c r="K3022" s="116">
        <v>88.218488560203397</v>
      </c>
      <c r="L3022" s="115">
        <v>3.3236994219653176E-2</v>
      </c>
      <c r="M3022" s="115">
        <v>0</v>
      </c>
      <c r="N3022" s="117">
        <v>9.3030852784839393</v>
      </c>
      <c r="O3022" s="115">
        <v>1.0755243139554995</v>
      </c>
      <c r="P3022" s="115">
        <v>4.2258511144193912E-2</v>
      </c>
      <c r="Q3022" s="115">
        <v>0.96161945362800827</v>
      </c>
      <c r="S3022" s="91">
        <v>0</v>
      </c>
      <c r="T3022" s="86">
        <f>IF(S3022=1,INDEX('LAD average need weights (Rx)'!N:N,MATCH(C3022,'LAD average need weights (Rx)'!B:B,0)),SUMPRODUCT(I$2:Q$2,I3022:Q3022)+$T$2)</f>
        <v>0.792359156281633</v>
      </c>
    </row>
    <row r="3023" spans="2:20" x14ac:dyDescent="0.2">
      <c r="B3023" s="102" t="s">
        <v>3516</v>
      </c>
      <c r="C3023" s="101" t="s">
        <v>7251</v>
      </c>
      <c r="D3023" s="119">
        <v>5219.112229012796</v>
      </c>
      <c r="E3023" s="119">
        <v>24294.080893026512</v>
      </c>
      <c r="F3023" s="119">
        <v>6758.8304817785529</v>
      </c>
      <c r="G3023" s="118">
        <v>1.2950153560995559</v>
      </c>
      <c r="I3023" s="115">
        <v>0.28035714285714286</v>
      </c>
      <c r="J3023" s="115">
        <v>3.4521933684701384E-2</v>
      </c>
      <c r="K3023" s="116">
        <v>106.452987861811</v>
      </c>
      <c r="L3023" s="115">
        <v>7.9744816586921854E-2</v>
      </c>
      <c r="M3023" s="115">
        <v>0</v>
      </c>
      <c r="N3023" s="117">
        <v>12.763646591970099</v>
      </c>
      <c r="O3023" s="115">
        <v>1.1732787129436546</v>
      </c>
      <c r="P3023" s="115">
        <v>6.3158609507234315E-2</v>
      </c>
      <c r="Q3023" s="115">
        <v>0.90909144566821731</v>
      </c>
      <c r="S3023" s="91">
        <v>0</v>
      </c>
      <c r="T3023" s="86">
        <f>IF(S3023=1,INDEX('LAD average need weights (Rx)'!N:N,MATCH(C3023,'LAD average need weights (Rx)'!B:B,0)),SUMPRODUCT(I$2:Q$2,I3023:Q3023)+$T$2)</f>
        <v>0.87490013468832306</v>
      </c>
    </row>
    <row r="3024" spans="2:20" x14ac:dyDescent="0.2">
      <c r="B3024" s="102" t="s">
        <v>3515</v>
      </c>
      <c r="C3024" s="101" t="s">
        <v>7246</v>
      </c>
      <c r="D3024" s="119">
        <v>23187.264891590516</v>
      </c>
      <c r="E3024" s="119">
        <v>85753.718112733535</v>
      </c>
      <c r="F3024" s="119">
        <v>23857.450975746058</v>
      </c>
      <c r="G3024" s="118">
        <v>1.0289031969613027</v>
      </c>
      <c r="I3024" s="115">
        <v>0.33133433283358321</v>
      </c>
      <c r="J3024" s="115">
        <v>3.3869527001802395E-2</v>
      </c>
      <c r="K3024" s="116">
        <v>98.991324013157893</v>
      </c>
      <c r="L3024" s="115">
        <v>8.5166120729995326E-2</v>
      </c>
      <c r="M3024" s="115">
        <v>0</v>
      </c>
      <c r="N3024" s="117">
        <v>14.7329104440789</v>
      </c>
      <c r="O3024" s="115">
        <v>1.0816518173516443</v>
      </c>
      <c r="P3024" s="115">
        <v>0.12785351564912911</v>
      </c>
      <c r="Q3024" s="115">
        <v>0.96461854323859353</v>
      </c>
      <c r="S3024" s="91">
        <v>0</v>
      </c>
      <c r="T3024" s="86">
        <f>IF(S3024=1,INDEX('LAD average need weights (Rx)'!N:N,MATCH(C3024,'LAD average need weights (Rx)'!B:B,0)),SUMPRODUCT(I$2:Q$2,I3024:Q3024)+$T$2)</f>
        <v>0.90293272842659189</v>
      </c>
    </row>
    <row r="3025" spans="2:20" x14ac:dyDescent="0.2">
      <c r="B3025" s="102" t="s">
        <v>3514</v>
      </c>
      <c r="C3025" s="101" t="s">
        <v>7252</v>
      </c>
      <c r="D3025" s="119">
        <v>7177.1605871555639</v>
      </c>
      <c r="E3025" s="119">
        <v>27394.654045192932</v>
      </c>
      <c r="F3025" s="119">
        <v>7621.4376503363064</v>
      </c>
      <c r="G3025" s="118">
        <v>1.0619015079550864</v>
      </c>
      <c r="I3025" s="115">
        <v>0.25882352941176473</v>
      </c>
      <c r="J3025" s="115">
        <v>2.1677429259706494E-2</v>
      </c>
      <c r="K3025" s="116">
        <v>97.2449162679426</v>
      </c>
      <c r="L3025" s="115">
        <v>0.1042830540037244</v>
      </c>
      <c r="M3025" s="115">
        <v>0</v>
      </c>
      <c r="N3025" s="117">
        <v>14.184575956937801</v>
      </c>
      <c r="O3025" s="115">
        <v>1.0815059679549719</v>
      </c>
      <c r="P3025" s="115">
        <v>0.11270990141556465</v>
      </c>
      <c r="Q3025" s="115">
        <v>0.96895561325820545</v>
      </c>
      <c r="S3025" s="91">
        <v>0</v>
      </c>
      <c r="T3025" s="86">
        <f>IF(S3025=1,INDEX('LAD average need weights (Rx)'!N:N,MATCH(C3025,'LAD average need weights (Rx)'!B:B,0)),SUMPRODUCT(I$2:Q$2,I3025:Q3025)+$T$2)</f>
        <v>0.88632848224241312</v>
      </c>
    </row>
    <row r="3026" spans="2:20" x14ac:dyDescent="0.2">
      <c r="B3026" s="102" t="s">
        <v>3513</v>
      </c>
      <c r="C3026" s="101" t="s">
        <v>7116</v>
      </c>
      <c r="D3026" s="119">
        <v>7433.9563776867944</v>
      </c>
      <c r="E3026" s="119">
        <v>30935.166808900074</v>
      </c>
      <c r="F3026" s="119">
        <v>8606.4399516721332</v>
      </c>
      <c r="G3026" s="118">
        <v>1.1577199965155267</v>
      </c>
      <c r="I3026" s="115">
        <v>0.28074245939675174</v>
      </c>
      <c r="J3026" s="115">
        <v>4.484856857939671E-2</v>
      </c>
      <c r="K3026" s="116">
        <v>100.52535326404301</v>
      </c>
      <c r="L3026" s="115">
        <v>2.7831715210355986E-2</v>
      </c>
      <c r="M3026" s="115">
        <v>0</v>
      </c>
      <c r="N3026" s="117">
        <v>19.573515823893501</v>
      </c>
      <c r="O3026" s="115">
        <v>1.0138737440080758</v>
      </c>
      <c r="P3026" s="115">
        <v>0.12086896585266221</v>
      </c>
      <c r="Q3026" s="115">
        <v>0.98353755637922413</v>
      </c>
      <c r="S3026" s="91">
        <v>0</v>
      </c>
      <c r="T3026" s="86">
        <f>IF(S3026=1,INDEX('LAD average need weights (Rx)'!N:N,MATCH(C3026,'LAD average need weights (Rx)'!B:B,0)),SUMPRODUCT(I$2:Q$2,I3026:Q3026)+$T$2)</f>
        <v>0.89657720982863742</v>
      </c>
    </row>
    <row r="3027" spans="2:20" x14ac:dyDescent="0.2">
      <c r="B3027" s="102" t="s">
        <v>3512</v>
      </c>
      <c r="C3027" s="101" t="s">
        <v>7253</v>
      </c>
      <c r="D3027" s="119">
        <v>9732.9481438454586</v>
      </c>
      <c r="E3027" s="119">
        <v>36019.655482330185</v>
      </c>
      <c r="F3027" s="119">
        <v>10020.990153491111</v>
      </c>
      <c r="G3027" s="118">
        <v>1.0295945283370069</v>
      </c>
      <c r="I3027" s="115">
        <v>0.35612082670906198</v>
      </c>
      <c r="J3027" s="115">
        <v>5.3243813583634281E-2</v>
      </c>
      <c r="K3027" s="116">
        <v>100.436624749929</v>
      </c>
      <c r="L3027" s="115">
        <v>0.12509144111192391</v>
      </c>
      <c r="M3027" s="115">
        <v>0</v>
      </c>
      <c r="N3027" s="117">
        <v>31.4515924549872</v>
      </c>
      <c r="O3027" s="115">
        <v>1.0364254882777368</v>
      </c>
      <c r="P3027" s="115">
        <v>0.13525211318434754</v>
      </c>
      <c r="Q3027" s="115">
        <v>0.97726844071024255</v>
      </c>
      <c r="S3027" s="91">
        <v>0</v>
      </c>
      <c r="T3027" s="86">
        <f>IF(S3027=1,INDEX('LAD average need weights (Rx)'!N:N,MATCH(C3027,'LAD average need weights (Rx)'!B:B,0)),SUMPRODUCT(I$2:Q$2,I3027:Q3027)+$T$2)</f>
        <v>1.0732747642739022</v>
      </c>
    </row>
    <row r="3028" spans="2:20" x14ac:dyDescent="0.2">
      <c r="B3028" s="102" t="s">
        <v>3511</v>
      </c>
      <c r="C3028" s="101" t="s">
        <v>7145</v>
      </c>
      <c r="D3028" s="119">
        <v>10494.41022181408</v>
      </c>
      <c r="E3028" s="119">
        <v>35572.53497335963</v>
      </c>
      <c r="F3028" s="119">
        <v>9896.597230854306</v>
      </c>
      <c r="G3028" s="118">
        <v>0.94303510361000209</v>
      </c>
      <c r="I3028" s="115">
        <v>0.22</v>
      </c>
      <c r="J3028" s="115">
        <v>6.0332049078929952E-2</v>
      </c>
      <c r="K3028" s="116">
        <v>111.384119524738</v>
      </c>
      <c r="L3028" s="115">
        <v>4.3140638481449528E-2</v>
      </c>
      <c r="M3028" s="115">
        <v>0</v>
      </c>
      <c r="N3028" s="117">
        <v>23.614729207306301</v>
      </c>
      <c r="O3028" s="115">
        <v>0.94697820995171311</v>
      </c>
      <c r="P3028" s="115">
        <v>0.12553263333991124</v>
      </c>
      <c r="Q3028" s="115">
        <v>0.99865391449042151</v>
      </c>
      <c r="S3028" s="91">
        <v>0</v>
      </c>
      <c r="T3028" s="86">
        <f>IF(S3028=1,INDEX('LAD average need weights (Rx)'!N:N,MATCH(C3028,'LAD average need weights (Rx)'!B:B,0)),SUMPRODUCT(I$2:Q$2,I3028:Q3028)+$T$2)</f>
        <v>0.93696999714142593</v>
      </c>
    </row>
    <row r="3029" spans="2:20" x14ac:dyDescent="0.2">
      <c r="B3029" s="102" t="s">
        <v>3510</v>
      </c>
      <c r="C3029" s="101" t="s">
        <v>7249</v>
      </c>
      <c r="D3029" s="119">
        <v>5327.655242320684</v>
      </c>
      <c r="E3029" s="119">
        <v>18912.168809075687</v>
      </c>
      <c r="F3029" s="119">
        <v>5261.534428331207</v>
      </c>
      <c r="G3029" s="118">
        <v>0.98758913424723116</v>
      </c>
      <c r="I3029" s="115">
        <v>0.24752475247524752</v>
      </c>
      <c r="J3029" s="115">
        <v>5.8047155531854466E-2</v>
      </c>
      <c r="K3029" s="116">
        <v>119.34456572224801</v>
      </c>
      <c r="L3029" s="115">
        <v>9.6385542168674704E-2</v>
      </c>
      <c r="M3029" s="115">
        <v>0</v>
      </c>
      <c r="N3029" s="117">
        <v>13.8048379006038</v>
      </c>
      <c r="O3029" s="115">
        <v>0.94570962349864141</v>
      </c>
      <c r="P3029" s="115">
        <v>0.10604522074266412</v>
      </c>
      <c r="Q3029" s="115">
        <v>1.0010951404860398</v>
      </c>
      <c r="S3029" s="91">
        <v>0</v>
      </c>
      <c r="T3029" s="86">
        <f>IF(S3029=1,INDEX('LAD average need weights (Rx)'!N:N,MATCH(C3029,'LAD average need weights (Rx)'!B:B,0)),SUMPRODUCT(I$2:Q$2,I3029:Q3029)+$T$2)</f>
        <v>0.90167791753988313</v>
      </c>
    </row>
    <row r="3030" spans="2:20" x14ac:dyDescent="0.2">
      <c r="B3030" s="102" t="s">
        <v>3509</v>
      </c>
      <c r="C3030" s="101" t="s">
        <v>7248</v>
      </c>
      <c r="D3030" s="119">
        <v>3559.8974099434254</v>
      </c>
      <c r="E3030" s="119">
        <v>13455.746099029864</v>
      </c>
      <c r="F3030" s="119">
        <v>3743.5088526152563</v>
      </c>
      <c r="G3030" s="118">
        <v>1.0515777342793564</v>
      </c>
      <c r="I3030" s="115">
        <v>0.28723404255319152</v>
      </c>
      <c r="J3030" s="115">
        <v>2.2425919774274258E-2</v>
      </c>
      <c r="K3030" s="116">
        <v>88.906383668178904</v>
      </c>
      <c r="L3030" s="115">
        <v>0.1157167530224525</v>
      </c>
      <c r="M3030" s="115">
        <v>0</v>
      </c>
      <c r="N3030" s="117">
        <v>12.741735255994801</v>
      </c>
      <c r="O3030" s="115">
        <v>1.1389210154438165</v>
      </c>
      <c r="P3030" s="115">
        <v>0.184374707437997</v>
      </c>
      <c r="Q3030" s="115">
        <v>1.0294366299280526</v>
      </c>
      <c r="S3030" s="91">
        <v>0</v>
      </c>
      <c r="T3030" s="86">
        <f>IF(S3030=1,INDEX('LAD average need weights (Rx)'!N:N,MATCH(C3030,'LAD average need weights (Rx)'!B:B,0)),SUMPRODUCT(I$2:Q$2,I3030:Q3030)+$T$2)</f>
        <v>0.90829555284341723</v>
      </c>
    </row>
    <row r="3031" spans="2:20" x14ac:dyDescent="0.2">
      <c r="B3031" s="102" t="s">
        <v>3508</v>
      </c>
      <c r="C3031" s="101" t="s">
        <v>7145</v>
      </c>
      <c r="D3031" s="119">
        <v>2104.8541065401369</v>
      </c>
      <c r="E3031" s="119">
        <v>8487.7751435040464</v>
      </c>
      <c r="F3031" s="119">
        <v>2361.3749215293219</v>
      </c>
      <c r="G3031" s="118">
        <v>1.1218710665941793</v>
      </c>
      <c r="I3031" s="115">
        <v>0.25136612021857924</v>
      </c>
      <c r="J3031" s="115">
        <v>6.8269286678572169E-2</v>
      </c>
      <c r="K3031" s="116">
        <v>103.535593220339</v>
      </c>
      <c r="L3031" s="115">
        <v>7.0588235294117646E-2</v>
      </c>
      <c r="M3031" s="115">
        <v>0</v>
      </c>
      <c r="N3031" s="117">
        <v>21.592309927360802</v>
      </c>
      <c r="O3031" s="115">
        <v>1.0407191640776836</v>
      </c>
      <c r="P3031" s="115">
        <v>0.1723694126907338</v>
      </c>
      <c r="Q3031" s="115">
        <v>0.98874923466158993</v>
      </c>
      <c r="S3031" s="91">
        <v>0</v>
      </c>
      <c r="T3031" s="86">
        <f>IF(S3031=1,INDEX('LAD average need weights (Rx)'!N:N,MATCH(C3031,'LAD average need weights (Rx)'!B:B,0)),SUMPRODUCT(I$2:Q$2,I3031:Q3031)+$T$2)</f>
        <v>0.95564821147064571</v>
      </c>
    </row>
    <row r="3032" spans="2:20" x14ac:dyDescent="0.2">
      <c r="B3032" s="102" t="s">
        <v>3507</v>
      </c>
      <c r="C3032" s="101" t="s">
        <v>7252</v>
      </c>
      <c r="D3032" s="119">
        <v>14388.271128872537</v>
      </c>
      <c r="E3032" s="119">
        <v>48780.891260329874</v>
      </c>
      <c r="F3032" s="119">
        <v>13571.280026209253</v>
      </c>
      <c r="G3032" s="118">
        <v>0.94321825774996337</v>
      </c>
      <c r="I3032" s="115">
        <v>0.29436325678496866</v>
      </c>
      <c r="J3032" s="115">
        <v>4.3667635575688757E-2</v>
      </c>
      <c r="K3032" s="116">
        <v>100.61419086203</v>
      </c>
      <c r="L3032" s="115">
        <v>0.1356731272917758</v>
      </c>
      <c r="M3032" s="115">
        <v>0</v>
      </c>
      <c r="N3032" s="117">
        <v>18.403332883187002</v>
      </c>
      <c r="O3032" s="115">
        <v>0.96812270149619639</v>
      </c>
      <c r="P3032" s="115">
        <v>0.19438668131938858</v>
      </c>
      <c r="Q3032" s="115">
        <v>1.0045344297782388</v>
      </c>
      <c r="S3032" s="91">
        <v>0</v>
      </c>
      <c r="T3032" s="86">
        <f>IF(S3032=1,INDEX('LAD average need weights (Rx)'!N:N,MATCH(C3032,'LAD average need weights (Rx)'!B:B,0)),SUMPRODUCT(I$2:Q$2,I3032:Q3032)+$T$2)</f>
        <v>0.95992273524566896</v>
      </c>
    </row>
    <row r="3033" spans="2:20" x14ac:dyDescent="0.2">
      <c r="B3033" s="102" t="s">
        <v>3506</v>
      </c>
      <c r="C3033" s="101" t="s">
        <v>7248</v>
      </c>
      <c r="D3033" s="119">
        <v>2297.9034265788978</v>
      </c>
      <c r="E3033" s="119">
        <v>10782.921340991104</v>
      </c>
      <c r="F3033" s="119">
        <v>2999.9051111676736</v>
      </c>
      <c r="G3033" s="118">
        <v>1.305496600278764</v>
      </c>
      <c r="I3033" s="115">
        <v>0.29605263157894735</v>
      </c>
      <c r="J3033" s="115">
        <v>1.8754461406244621E-2</v>
      </c>
      <c r="K3033" s="116">
        <v>88.490969387755101</v>
      </c>
      <c r="L3033" s="115">
        <v>8.6142322097378279E-2</v>
      </c>
      <c r="M3033" s="115">
        <v>0</v>
      </c>
      <c r="N3033" s="117">
        <v>12.741710204081601</v>
      </c>
      <c r="O3033" s="115">
        <v>1.1307020811556059</v>
      </c>
      <c r="P3033" s="115">
        <v>0.17548662576814997</v>
      </c>
      <c r="Q3033" s="115">
        <v>1.0240411012058124</v>
      </c>
      <c r="S3033" s="91">
        <v>0</v>
      </c>
      <c r="T3033" s="86">
        <f>IF(S3033=1,INDEX('LAD average need weights (Rx)'!N:N,MATCH(C3033,'LAD average need weights (Rx)'!B:B,0)),SUMPRODUCT(I$2:Q$2,I3033:Q3033)+$T$2)</f>
        <v>0.88720426251644735</v>
      </c>
    </row>
    <row r="3034" spans="2:20" x14ac:dyDescent="0.2">
      <c r="B3034" s="102" t="s">
        <v>3505</v>
      </c>
      <c r="C3034" s="101" t="s">
        <v>7145</v>
      </c>
      <c r="D3034" s="119">
        <v>7841.7810080122345</v>
      </c>
      <c r="E3034" s="119">
        <v>23901.221823333468</v>
      </c>
      <c r="F3034" s="119">
        <v>6649.5335766197868</v>
      </c>
      <c r="G3034" s="118">
        <v>0.84796216188971807</v>
      </c>
      <c r="I3034" s="115">
        <v>0.26433915211970077</v>
      </c>
      <c r="J3034" s="115">
        <v>6.4647828898260706E-2</v>
      </c>
      <c r="K3034" s="116">
        <v>120.580991261997</v>
      </c>
      <c r="L3034" s="115">
        <v>5.2936910804931112E-2</v>
      </c>
      <c r="M3034" s="115">
        <v>0</v>
      </c>
      <c r="N3034" s="117">
        <v>35.167562526858603</v>
      </c>
      <c r="O3034" s="115">
        <v>0.8261618508595634</v>
      </c>
      <c r="P3034" s="115">
        <v>0.18320319007566704</v>
      </c>
      <c r="Q3034" s="115">
        <v>1.0464730494888752</v>
      </c>
      <c r="S3034" s="91">
        <v>0</v>
      </c>
      <c r="T3034" s="86">
        <f>IF(S3034=1,INDEX('LAD average need weights (Rx)'!N:N,MATCH(C3034,'LAD average need weights (Rx)'!B:B,0)),SUMPRODUCT(I$2:Q$2,I3034:Q3034)+$T$2)</f>
        <v>1.0552417661118878</v>
      </c>
    </row>
    <row r="3035" spans="2:20" x14ac:dyDescent="0.2">
      <c r="B3035" s="102" t="s">
        <v>3504</v>
      </c>
      <c r="C3035" s="101" t="s">
        <v>7116</v>
      </c>
      <c r="D3035" s="119">
        <v>11336.617673047353</v>
      </c>
      <c r="E3035" s="119">
        <v>36966.712100815093</v>
      </c>
      <c r="F3035" s="119">
        <v>10284.469770981941</v>
      </c>
      <c r="G3035" s="118">
        <v>0.90719031615868306</v>
      </c>
      <c r="I3035" s="115">
        <v>0.31578947368421051</v>
      </c>
      <c r="J3035" s="115">
        <v>5.1799016538893863E-2</v>
      </c>
      <c r="K3035" s="116">
        <v>101.405829770696</v>
      </c>
      <c r="L3035" s="115">
        <v>4.807692307692308E-2</v>
      </c>
      <c r="M3035" s="115">
        <v>0</v>
      </c>
      <c r="N3035" s="117">
        <v>22.313770566135499</v>
      </c>
      <c r="O3035" s="115">
        <v>0.92696068680296362</v>
      </c>
      <c r="P3035" s="115">
        <v>0.14784200264415867</v>
      </c>
      <c r="Q3035" s="115">
        <v>1.015645526799309</v>
      </c>
      <c r="S3035" s="91">
        <v>0</v>
      </c>
      <c r="T3035" s="86">
        <f>IF(S3035=1,INDEX('LAD average need weights (Rx)'!N:N,MATCH(C3035,'LAD average need weights (Rx)'!B:B,0)),SUMPRODUCT(I$2:Q$2,I3035:Q3035)+$T$2)</f>
        <v>0.93970638503280068</v>
      </c>
    </row>
    <row r="3036" spans="2:20" x14ac:dyDescent="0.2">
      <c r="B3036" s="102" t="s">
        <v>3503</v>
      </c>
      <c r="C3036" s="101" t="s">
        <v>7145</v>
      </c>
      <c r="D3036" s="119">
        <v>2206.7272455453954</v>
      </c>
      <c r="E3036" s="119">
        <v>9587.0651242659042</v>
      </c>
      <c r="F3036" s="119">
        <v>2667.2072212982639</v>
      </c>
      <c r="G3036" s="118">
        <v>1.2086709975971952</v>
      </c>
      <c r="I3036" s="115">
        <v>0.3029197080291971</v>
      </c>
      <c r="J3036" s="115">
        <v>4.6649935442665734E-2</v>
      </c>
      <c r="K3036" s="116">
        <v>94.026593195975096</v>
      </c>
      <c r="L3036" s="115">
        <v>2.4464831804281346E-2</v>
      </c>
      <c r="M3036" s="115">
        <v>0</v>
      </c>
      <c r="N3036" s="117">
        <v>12.7186152371826</v>
      </c>
      <c r="O3036" s="115">
        <v>1.1183435422510444</v>
      </c>
      <c r="P3036" s="115">
        <v>8.4777024017558308E-2</v>
      </c>
      <c r="Q3036" s="115">
        <v>0.9578360460538875</v>
      </c>
      <c r="S3036" s="91">
        <v>0</v>
      </c>
      <c r="T3036" s="86">
        <f>IF(S3036=1,INDEX('LAD average need weights (Rx)'!N:N,MATCH(C3036,'LAD average need weights (Rx)'!B:B,0)),SUMPRODUCT(I$2:Q$2,I3036:Q3036)+$T$2)</f>
        <v>0.844365071676481</v>
      </c>
    </row>
    <row r="3037" spans="2:20" x14ac:dyDescent="0.2">
      <c r="B3037" s="102" t="s">
        <v>3502</v>
      </c>
      <c r="C3037" s="101" t="s">
        <v>7254</v>
      </c>
      <c r="D3037" s="119">
        <v>3993.6222309128257</v>
      </c>
      <c r="E3037" s="119">
        <v>13227.802829931949</v>
      </c>
      <c r="F3037" s="119">
        <v>3680.0929974495862</v>
      </c>
      <c r="G3037" s="118">
        <v>0.92149251598302129</v>
      </c>
      <c r="I3037" s="115">
        <v>0.36220472440944884</v>
      </c>
      <c r="J3037" s="115">
        <v>5.8473170079547068E-2</v>
      </c>
      <c r="K3037" s="116">
        <v>93.321291542826302</v>
      </c>
      <c r="L3037" s="115">
        <v>0.1434108527131783</v>
      </c>
      <c r="M3037" s="115">
        <v>0</v>
      </c>
      <c r="N3037" s="117">
        <v>15.3505563361254</v>
      </c>
      <c r="O3037" s="115">
        <v>0.89684536603213461</v>
      </c>
      <c r="P3037" s="115">
        <v>0.11454603335727047</v>
      </c>
      <c r="Q3037" s="115">
        <v>1.025424717153762</v>
      </c>
      <c r="S3037" s="91">
        <v>0</v>
      </c>
      <c r="T3037" s="86">
        <f>IF(S3037=1,INDEX('LAD average need weights (Rx)'!N:N,MATCH(C3037,'LAD average need weights (Rx)'!B:B,0)),SUMPRODUCT(I$2:Q$2,I3037:Q3037)+$T$2)</f>
        <v>0.94061290109337836</v>
      </c>
    </row>
    <row r="3038" spans="2:20" x14ac:dyDescent="0.2">
      <c r="B3038" s="102" t="s">
        <v>3501</v>
      </c>
      <c r="C3038" s="101" t="s">
        <v>7252</v>
      </c>
      <c r="D3038" s="119">
        <v>5836.1446692109985</v>
      </c>
      <c r="E3038" s="119">
        <v>15456.198569760136</v>
      </c>
      <c r="F3038" s="119">
        <v>4300.0526130504177</v>
      </c>
      <c r="G3038" s="118">
        <v>0.73679678225518552</v>
      </c>
      <c r="I3038" s="115">
        <v>0.43062200956937802</v>
      </c>
      <c r="J3038" s="115">
        <v>6.3859097105364956E-2</v>
      </c>
      <c r="K3038" s="116">
        <v>121.203027823241</v>
      </c>
      <c r="L3038" s="115">
        <v>0.1875</v>
      </c>
      <c r="M3038" s="115">
        <v>0</v>
      </c>
      <c r="N3038" s="117">
        <v>33.318897708674299</v>
      </c>
      <c r="O3038" s="115">
        <v>0.85785585409218357</v>
      </c>
      <c r="P3038" s="115">
        <v>0.43603483541011728</v>
      </c>
      <c r="Q3038" s="115">
        <v>1.045709062754085</v>
      </c>
      <c r="S3038" s="91">
        <v>0</v>
      </c>
      <c r="T3038" s="86">
        <f>IF(S3038=1,INDEX('LAD average need weights (Rx)'!N:N,MATCH(C3038,'LAD average need weights (Rx)'!B:B,0)),SUMPRODUCT(I$2:Q$2,I3038:Q3038)+$T$2)</f>
        <v>1.1876651642989309</v>
      </c>
    </row>
    <row r="3039" spans="2:20" x14ac:dyDescent="0.2">
      <c r="B3039" s="102" t="s">
        <v>3500</v>
      </c>
      <c r="C3039" s="101" t="s">
        <v>7254</v>
      </c>
      <c r="D3039" s="119">
        <v>18499.376104499395</v>
      </c>
      <c r="E3039" s="119">
        <v>53724.329990949111</v>
      </c>
      <c r="F3039" s="119">
        <v>14946.588873019946</v>
      </c>
      <c r="G3039" s="118">
        <v>0.8079509702700004</v>
      </c>
      <c r="I3039" s="115">
        <v>0.38062283737024222</v>
      </c>
      <c r="J3039" s="115">
        <v>7.0068755159893442E-2</v>
      </c>
      <c r="K3039" s="116">
        <v>111.69961786001601</v>
      </c>
      <c r="L3039" s="115">
        <v>0.19047619047619047</v>
      </c>
      <c r="M3039" s="115">
        <v>0</v>
      </c>
      <c r="N3039" s="117">
        <v>31.201770313756999</v>
      </c>
      <c r="O3039" s="115">
        <v>0.84132283898940952</v>
      </c>
      <c r="P3039" s="115">
        <v>0.32381321646843436</v>
      </c>
      <c r="Q3039" s="115">
        <v>1.0619020596349338</v>
      </c>
      <c r="S3039" s="91">
        <v>0</v>
      </c>
      <c r="T3039" s="86">
        <f>IF(S3039=1,INDEX('LAD average need weights (Rx)'!N:N,MATCH(C3039,'LAD average need weights (Rx)'!B:B,0)),SUMPRODUCT(I$2:Q$2,I3039:Q3039)+$T$2)</f>
        <v>1.1446219260471235</v>
      </c>
    </row>
    <row r="3040" spans="2:20" x14ac:dyDescent="0.2">
      <c r="B3040" s="102" t="s">
        <v>3499</v>
      </c>
      <c r="C3040" s="101" t="s">
        <v>7245</v>
      </c>
      <c r="D3040" s="119">
        <v>3814.5872591214516</v>
      </c>
      <c r="E3040" s="119">
        <v>11917.569986041042</v>
      </c>
      <c r="F3040" s="119">
        <v>3315.5745074309239</v>
      </c>
      <c r="G3040" s="118">
        <v>0.86918302878056153</v>
      </c>
      <c r="I3040" s="115">
        <v>0.36818181818181817</v>
      </c>
      <c r="J3040" s="115">
        <v>5.6838568209590067E-2</v>
      </c>
      <c r="K3040" s="116">
        <v>108.50914144533699</v>
      </c>
      <c r="L3040" s="115">
        <v>0.14012738853503184</v>
      </c>
      <c r="M3040" s="115">
        <v>0</v>
      </c>
      <c r="N3040" s="117">
        <v>24.611761581223</v>
      </c>
      <c r="O3040" s="115">
        <v>0.84136666294824025</v>
      </c>
      <c r="P3040" s="115">
        <v>0.15959490746387703</v>
      </c>
      <c r="Q3040" s="115">
        <v>1.0164660415085445</v>
      </c>
      <c r="S3040" s="91">
        <v>0</v>
      </c>
      <c r="T3040" s="86">
        <f>IF(S3040=1,INDEX('LAD average need weights (Rx)'!N:N,MATCH(C3040,'LAD average need weights (Rx)'!B:B,0)),SUMPRODUCT(I$2:Q$2,I3040:Q3040)+$T$2)</f>
        <v>1.0233284516216581</v>
      </c>
    </row>
    <row r="3041" spans="2:20" x14ac:dyDescent="0.2">
      <c r="B3041" s="102" t="s">
        <v>3498</v>
      </c>
      <c r="C3041" s="101" t="s">
        <v>7247</v>
      </c>
      <c r="D3041" s="119">
        <v>9123.0069676204057</v>
      </c>
      <c r="E3041" s="119">
        <v>42173.736338418443</v>
      </c>
      <c r="F3041" s="119">
        <v>11733.11046216262</v>
      </c>
      <c r="G3041" s="118">
        <v>1.2861012277866339</v>
      </c>
      <c r="I3041" s="115">
        <v>0.34920634920634919</v>
      </c>
      <c r="J3041" s="115">
        <v>5.0236234403731338E-2</v>
      </c>
      <c r="K3041" s="116">
        <v>99.563738580463806</v>
      </c>
      <c r="L3041" s="115">
        <v>0.11835748792270531</v>
      </c>
      <c r="M3041" s="115">
        <v>0</v>
      </c>
      <c r="N3041" s="117">
        <v>18.2433134223472</v>
      </c>
      <c r="O3041" s="115">
        <v>1.2580555223343144</v>
      </c>
      <c r="P3041" s="115">
        <v>9.6526997530179279E-2</v>
      </c>
      <c r="Q3041" s="115">
        <v>0.89107422779411494</v>
      </c>
      <c r="S3041" s="91">
        <v>0</v>
      </c>
      <c r="T3041" s="86">
        <f>IF(S3041=1,INDEX('LAD average need weights (Rx)'!N:N,MATCH(C3041,'LAD average need weights (Rx)'!B:B,0)),SUMPRODUCT(I$2:Q$2,I3041:Q3041)+$T$2)</f>
        <v>0.96852315950988666</v>
      </c>
    </row>
    <row r="3042" spans="2:20" x14ac:dyDescent="0.2">
      <c r="B3042" s="102" t="s">
        <v>3497</v>
      </c>
      <c r="C3042" s="101" t="s">
        <v>7253</v>
      </c>
      <c r="D3042" s="119">
        <v>2657.9965645398051</v>
      </c>
      <c r="E3042" s="119">
        <v>12338.273185106587</v>
      </c>
      <c r="F3042" s="119">
        <v>3432.6178982941756</v>
      </c>
      <c r="G3042" s="118">
        <v>1.2914305248127682</v>
      </c>
      <c r="I3042" s="115">
        <v>0.28664495114006516</v>
      </c>
      <c r="J3042" s="115">
        <v>3.6462908224665677E-2</v>
      </c>
      <c r="K3042" s="116">
        <v>83.6810491318804</v>
      </c>
      <c r="L3042" s="115">
        <v>8.9473684210526316E-2</v>
      </c>
      <c r="M3042" s="115">
        <v>0</v>
      </c>
      <c r="N3042" s="117">
        <v>14.494639822681901</v>
      </c>
      <c r="O3042" s="115">
        <v>1.1351039022956295</v>
      </c>
      <c r="P3042" s="115">
        <v>8.7499301907637356E-2</v>
      </c>
      <c r="Q3042" s="115">
        <v>0.93422459063533847</v>
      </c>
      <c r="S3042" s="91">
        <v>0</v>
      </c>
      <c r="T3042" s="86">
        <f>IF(S3042=1,INDEX('LAD average need weights (Rx)'!N:N,MATCH(C3042,'LAD average need weights (Rx)'!B:B,0)),SUMPRODUCT(I$2:Q$2,I3042:Q3042)+$T$2)</f>
        <v>0.87657677518726596</v>
      </c>
    </row>
    <row r="3043" spans="2:20" x14ac:dyDescent="0.2">
      <c r="B3043" s="102" t="s">
        <v>3496</v>
      </c>
      <c r="C3043" s="101" t="s">
        <v>7145</v>
      </c>
      <c r="D3043" s="119">
        <v>4197.1471784209161</v>
      </c>
      <c r="E3043" s="119">
        <v>13632.983528094266</v>
      </c>
      <c r="F3043" s="119">
        <v>3792.817889797906</v>
      </c>
      <c r="G3043" s="118">
        <v>0.90366568732642583</v>
      </c>
      <c r="I3043" s="115">
        <v>0.24358974358974358</v>
      </c>
      <c r="J3043" s="115">
        <v>4.8586592590702075E-2</v>
      </c>
      <c r="K3043" s="116">
        <v>118.800504095778</v>
      </c>
      <c r="L3043" s="115">
        <v>6.1281337047353758E-2</v>
      </c>
      <c r="M3043" s="115">
        <v>0</v>
      </c>
      <c r="N3043" s="117">
        <v>23.022554505355998</v>
      </c>
      <c r="O3043" s="115">
        <v>0.9216994585686028</v>
      </c>
      <c r="P3043" s="115">
        <v>0.17559027655560719</v>
      </c>
      <c r="Q3043" s="115">
        <v>1.0428237008905965</v>
      </c>
      <c r="S3043" s="91">
        <v>0</v>
      </c>
      <c r="T3043" s="86">
        <f>IF(S3043=1,INDEX('LAD average need weights (Rx)'!N:N,MATCH(C3043,'LAD average need weights (Rx)'!B:B,0)),SUMPRODUCT(I$2:Q$2,I3043:Q3043)+$T$2)</f>
        <v>0.96145462056014541</v>
      </c>
    </row>
    <row r="3044" spans="2:20" x14ac:dyDescent="0.2">
      <c r="B3044" s="102" t="s">
        <v>3495</v>
      </c>
      <c r="C3044" s="101" t="s">
        <v>7253</v>
      </c>
      <c r="D3044" s="119">
        <v>5095.9044533786364</v>
      </c>
      <c r="E3044" s="119">
        <v>21355.233280695957</v>
      </c>
      <c r="F3044" s="119">
        <v>5941.2168041512796</v>
      </c>
      <c r="G3044" s="118">
        <v>1.1658807300070535</v>
      </c>
      <c r="I3044" s="115">
        <v>0.30499999999999999</v>
      </c>
      <c r="J3044" s="115">
        <v>2.9907038369820102E-2</v>
      </c>
      <c r="K3044" s="116">
        <v>77.0006812859272</v>
      </c>
      <c r="L3044" s="115">
        <v>7.5999999999999998E-2</v>
      </c>
      <c r="M3044" s="115">
        <v>0</v>
      </c>
      <c r="N3044" s="117">
        <v>13.635737917819901</v>
      </c>
      <c r="O3044" s="115">
        <v>1.1577967497892119</v>
      </c>
      <c r="P3044" s="115">
        <v>7.4597313336866297E-2</v>
      </c>
      <c r="Q3044" s="115">
        <v>0.9139249983196831</v>
      </c>
      <c r="S3044" s="91">
        <v>0</v>
      </c>
      <c r="T3044" s="86">
        <f>IF(S3044=1,INDEX('LAD average need weights (Rx)'!N:N,MATCH(C3044,'LAD average need weights (Rx)'!B:B,0)),SUMPRODUCT(I$2:Q$2,I3044:Q3044)+$T$2)</f>
        <v>0.85350469081627778</v>
      </c>
    </row>
    <row r="3045" spans="2:20" x14ac:dyDescent="0.2">
      <c r="B3045" s="102" t="s">
        <v>3494</v>
      </c>
      <c r="C3045" s="101" t="s">
        <v>7253</v>
      </c>
      <c r="D3045" s="119">
        <v>5269.9401361458968</v>
      </c>
      <c r="E3045" s="119">
        <v>28000.294392492702</v>
      </c>
      <c r="F3045" s="119">
        <v>7789.9322090870191</v>
      </c>
      <c r="G3045" s="118">
        <v>1.4781822957829813</v>
      </c>
      <c r="I3045" s="115">
        <v>0.3169642857142857</v>
      </c>
      <c r="J3045" s="115">
        <v>5.8458953481175316E-2</v>
      </c>
      <c r="K3045" s="116">
        <v>91.320574506283705</v>
      </c>
      <c r="L3045" s="115">
        <v>0.10335195530726257</v>
      </c>
      <c r="M3045" s="115">
        <v>0</v>
      </c>
      <c r="N3045" s="117">
        <v>24.064243806104098</v>
      </c>
      <c r="O3045" s="115">
        <v>1.338440508345468</v>
      </c>
      <c r="P3045" s="115">
        <v>9.373208572146699E-2</v>
      </c>
      <c r="Q3045" s="115">
        <v>0.81350947865509249</v>
      </c>
      <c r="S3045" s="91">
        <v>0</v>
      </c>
      <c r="T3045" s="86">
        <f>IF(S3045=1,INDEX('LAD average need weights (Rx)'!N:N,MATCH(C3045,'LAD average need weights (Rx)'!B:B,0)),SUMPRODUCT(I$2:Q$2,I3045:Q3045)+$T$2)</f>
        <v>0.98882579643816171</v>
      </c>
    </row>
    <row r="3046" spans="2:20" x14ac:dyDescent="0.2">
      <c r="B3046" s="102" t="s">
        <v>3493</v>
      </c>
      <c r="C3046" s="101" t="s">
        <v>7247</v>
      </c>
      <c r="D3046" s="119">
        <v>12999.66699571873</v>
      </c>
      <c r="E3046" s="119">
        <v>66098.625246608266</v>
      </c>
      <c r="F3046" s="119">
        <v>18389.228433361743</v>
      </c>
      <c r="G3046" s="118">
        <v>1.4145922691264319</v>
      </c>
      <c r="I3046" s="115">
        <v>0.32427745664739882</v>
      </c>
      <c r="J3046" s="115">
        <v>5.1634808734851455E-2</v>
      </c>
      <c r="K3046" s="116">
        <v>94.952722003725896</v>
      </c>
      <c r="L3046" s="115">
        <v>0.1087689713322091</v>
      </c>
      <c r="M3046" s="115">
        <v>0</v>
      </c>
      <c r="N3046" s="117">
        <v>18.544417718898799</v>
      </c>
      <c r="O3046" s="115">
        <v>1.5312215144892285</v>
      </c>
      <c r="P3046" s="115">
        <v>6.5956232734515854E-2</v>
      </c>
      <c r="Q3046" s="115">
        <v>0.76997750127050657</v>
      </c>
      <c r="S3046" s="91">
        <v>0</v>
      </c>
      <c r="T3046" s="86">
        <f>IF(S3046=1,INDEX('LAD average need weights (Rx)'!N:N,MATCH(C3046,'LAD average need weights (Rx)'!B:B,0)),SUMPRODUCT(I$2:Q$2,I3046:Q3046)+$T$2)</f>
        <v>0.96501361001977393</v>
      </c>
    </row>
    <row r="3047" spans="2:20" x14ac:dyDescent="0.2">
      <c r="B3047" s="102" t="s">
        <v>3492</v>
      </c>
      <c r="C3047" s="101" t="s">
        <v>7116</v>
      </c>
      <c r="D3047" s="119">
        <v>6174.2998545930004</v>
      </c>
      <c r="E3047" s="119">
        <v>18198.863907309435</v>
      </c>
      <c r="F3047" s="119">
        <v>5063.0866280588507</v>
      </c>
      <c r="G3047" s="118">
        <v>0.82002603490215509</v>
      </c>
      <c r="I3047" s="115">
        <v>0.25568181818181818</v>
      </c>
      <c r="J3047" s="115">
        <v>6.9688564009936185E-2</v>
      </c>
      <c r="K3047" s="116">
        <v>101.529776336008</v>
      </c>
      <c r="L3047" s="115">
        <v>4.9070631970260223E-2</v>
      </c>
      <c r="M3047" s="115">
        <v>0</v>
      </c>
      <c r="N3047" s="117">
        <v>16.316767799214599</v>
      </c>
      <c r="O3047" s="115">
        <v>0.79564306004191476</v>
      </c>
      <c r="P3047" s="115">
        <v>0.11025335469071595</v>
      </c>
      <c r="Q3047" s="115">
        <v>1.0579230065315726</v>
      </c>
      <c r="S3047" s="91">
        <v>0</v>
      </c>
      <c r="T3047" s="86">
        <f>IF(S3047=1,INDEX('LAD average need weights (Rx)'!N:N,MATCH(C3047,'LAD average need weights (Rx)'!B:B,0)),SUMPRODUCT(I$2:Q$2,I3047:Q3047)+$T$2)</f>
        <v>0.87417847448050745</v>
      </c>
    </row>
    <row r="3048" spans="2:20" x14ac:dyDescent="0.2">
      <c r="B3048" s="102" t="s">
        <v>3491</v>
      </c>
      <c r="C3048" s="101" t="s">
        <v>7145</v>
      </c>
      <c r="D3048" s="119">
        <v>7153.3377887689367</v>
      </c>
      <c r="E3048" s="119">
        <v>23712.639384185779</v>
      </c>
      <c r="F3048" s="119">
        <v>6597.0682562130614</v>
      </c>
      <c r="G3048" s="118">
        <v>0.92223636727609259</v>
      </c>
      <c r="I3048" s="115">
        <v>0.28344671201814059</v>
      </c>
      <c r="J3048" s="115">
        <v>4.5031090956086657E-2</v>
      </c>
      <c r="K3048" s="116">
        <v>117.996907369044</v>
      </c>
      <c r="L3048" s="115">
        <v>4.2490842490842493E-2</v>
      </c>
      <c r="M3048" s="115">
        <v>0</v>
      </c>
      <c r="N3048" s="117">
        <v>22.699262503699298</v>
      </c>
      <c r="O3048" s="115">
        <v>0.92314205698380092</v>
      </c>
      <c r="P3048" s="115">
        <v>0.12048026173552555</v>
      </c>
      <c r="Q3048" s="115">
        <v>1.012866812842141</v>
      </c>
      <c r="S3048" s="91">
        <v>0</v>
      </c>
      <c r="T3048" s="86">
        <f>IF(S3048=1,INDEX('LAD average need weights (Rx)'!N:N,MATCH(C3048,'LAD average need weights (Rx)'!B:B,0)),SUMPRODUCT(I$2:Q$2,I3048:Q3048)+$T$2)</f>
        <v>0.94200952205249722</v>
      </c>
    </row>
    <row r="3049" spans="2:20" x14ac:dyDescent="0.2">
      <c r="B3049" s="102" t="s">
        <v>3490</v>
      </c>
      <c r="C3049" s="101" t="s">
        <v>7252</v>
      </c>
      <c r="D3049" s="119">
        <v>6263.2387908119445</v>
      </c>
      <c r="E3049" s="119">
        <v>24362.672558230104</v>
      </c>
      <c r="F3049" s="119">
        <v>6777.9132962145195</v>
      </c>
      <c r="G3049" s="118">
        <v>1.0821738596582957</v>
      </c>
      <c r="I3049" s="115">
        <v>0.28077753779697623</v>
      </c>
      <c r="J3049" s="115">
        <v>2.3593805410085926E-2</v>
      </c>
      <c r="K3049" s="116">
        <v>126.084186999441</v>
      </c>
      <c r="L3049" s="115">
        <v>0.11073446327683616</v>
      </c>
      <c r="M3049" s="115">
        <v>0</v>
      </c>
      <c r="N3049" s="117">
        <v>9.7918966287949392</v>
      </c>
      <c r="O3049" s="115">
        <v>1.0332457927384662</v>
      </c>
      <c r="P3049" s="115">
        <v>5.9423576874106751E-2</v>
      </c>
      <c r="Q3049" s="115">
        <v>0.93963244855166062</v>
      </c>
      <c r="S3049" s="91">
        <v>0</v>
      </c>
      <c r="T3049" s="86">
        <f>IF(S3049=1,INDEX('LAD average need weights (Rx)'!N:N,MATCH(C3049,'LAD average need weights (Rx)'!B:B,0)),SUMPRODUCT(I$2:Q$2,I3049:Q3049)+$T$2)</f>
        <v>0.87096536143941894</v>
      </c>
    </row>
    <row r="3050" spans="2:20" x14ac:dyDescent="0.2">
      <c r="B3050" s="102" t="s">
        <v>3489</v>
      </c>
      <c r="C3050" s="101" t="s">
        <v>7116</v>
      </c>
      <c r="D3050" s="119">
        <v>5479.8054972239315</v>
      </c>
      <c r="E3050" s="119">
        <v>20133.013101686051</v>
      </c>
      <c r="F3050" s="119">
        <v>5601.1842242931871</v>
      </c>
      <c r="G3050" s="118">
        <v>1.022150188931112</v>
      </c>
      <c r="I3050" s="115">
        <v>0.24937027707808565</v>
      </c>
      <c r="J3050" s="115">
        <v>8.2431439757183131E-2</v>
      </c>
      <c r="K3050" s="116">
        <v>121.47518262987001</v>
      </c>
      <c r="L3050" s="115">
        <v>3.6158192090395481E-2</v>
      </c>
      <c r="M3050" s="115">
        <v>0</v>
      </c>
      <c r="N3050" s="117">
        <v>39.546744318181801</v>
      </c>
      <c r="O3050" s="115">
        <v>1.0152198034572653</v>
      </c>
      <c r="P3050" s="115">
        <v>0.17419866416081103</v>
      </c>
      <c r="Q3050" s="115">
        <v>1.0125076397068382</v>
      </c>
      <c r="S3050" s="91">
        <v>0</v>
      </c>
      <c r="T3050" s="86">
        <f>IF(S3050=1,INDEX('LAD average need weights (Rx)'!N:N,MATCH(C3050,'LAD average need weights (Rx)'!B:B,0)),SUMPRODUCT(I$2:Q$2,I3050:Q3050)+$T$2)</f>
        <v>1.1042605528675431</v>
      </c>
    </row>
    <row r="3051" spans="2:20" x14ac:dyDescent="0.2">
      <c r="B3051" s="102" t="s">
        <v>3488</v>
      </c>
      <c r="C3051" s="101" t="s">
        <v>7253</v>
      </c>
      <c r="D3051" s="119">
        <v>4658.9785360178212</v>
      </c>
      <c r="E3051" s="119">
        <v>22092.364545496577</v>
      </c>
      <c r="F3051" s="119">
        <v>6146.2933116159647</v>
      </c>
      <c r="G3051" s="118">
        <v>1.3192362368918316</v>
      </c>
      <c r="I3051" s="115">
        <v>0.23146067415730337</v>
      </c>
      <c r="J3051" s="115">
        <v>2.8274993385550218E-2</v>
      </c>
      <c r="K3051" s="116">
        <v>82.775593220339005</v>
      </c>
      <c r="L3051" s="115">
        <v>7.8244274809160311E-2</v>
      </c>
      <c r="M3051" s="115">
        <v>0</v>
      </c>
      <c r="N3051" s="117">
        <v>12.738961016949199</v>
      </c>
      <c r="O3051" s="115">
        <v>1.2428534696022588</v>
      </c>
      <c r="P3051" s="115">
        <v>6.5070487603769669E-2</v>
      </c>
      <c r="Q3051" s="115">
        <v>0.86499385211360513</v>
      </c>
      <c r="S3051" s="91">
        <v>0</v>
      </c>
      <c r="T3051" s="86">
        <f>IF(S3051=1,INDEX('LAD average need weights (Rx)'!N:N,MATCH(C3051,'LAD average need weights (Rx)'!B:B,0)),SUMPRODUCT(I$2:Q$2,I3051:Q3051)+$T$2)</f>
        <v>0.83713584882057446</v>
      </c>
    </row>
    <row r="3052" spans="2:20" x14ac:dyDescent="0.2">
      <c r="B3052" s="102" t="s">
        <v>3487</v>
      </c>
      <c r="C3052" s="101" t="s">
        <v>7116</v>
      </c>
      <c r="D3052" s="119">
        <v>8358.162768289656</v>
      </c>
      <c r="E3052" s="119">
        <v>29594.652543268978</v>
      </c>
      <c r="F3052" s="119">
        <v>8233.4968994240789</v>
      </c>
      <c r="G3052" s="118">
        <v>0.98508453683881925</v>
      </c>
      <c r="I3052" s="115">
        <v>0.23134328358208955</v>
      </c>
      <c r="J3052" s="115">
        <v>7.6434438027632681E-2</v>
      </c>
      <c r="K3052" s="116">
        <v>123.119738496354</v>
      </c>
      <c r="L3052" s="115">
        <v>4.8284625158831002E-2</v>
      </c>
      <c r="M3052" s="115">
        <v>0</v>
      </c>
      <c r="N3052" s="117">
        <v>39.375098063867199</v>
      </c>
      <c r="O3052" s="115">
        <v>1.0034179185446757</v>
      </c>
      <c r="P3052" s="115">
        <v>0.13669492662296009</v>
      </c>
      <c r="Q3052" s="115">
        <v>1.02032605937368</v>
      </c>
      <c r="S3052" s="91">
        <v>0</v>
      </c>
      <c r="T3052" s="86">
        <f>IF(S3052=1,INDEX('LAD average need weights (Rx)'!N:N,MATCH(C3052,'LAD average need weights (Rx)'!B:B,0)),SUMPRODUCT(I$2:Q$2,I3052:Q3052)+$T$2)</f>
        <v>1.10136646837935</v>
      </c>
    </row>
    <row r="3053" spans="2:20" x14ac:dyDescent="0.2">
      <c r="B3053" s="102" t="s">
        <v>3486</v>
      </c>
      <c r="C3053" s="101" t="s">
        <v>7252</v>
      </c>
      <c r="D3053" s="119">
        <v>3544.1519355434402</v>
      </c>
      <c r="E3053" s="119">
        <v>12950.17039700506</v>
      </c>
      <c r="F3053" s="119">
        <v>3602.8531727095929</v>
      </c>
      <c r="G3053" s="118">
        <v>1.0165628444360559</v>
      </c>
      <c r="I3053" s="115">
        <v>0.25345622119815669</v>
      </c>
      <c r="J3053" s="115">
        <v>3.3393275149619546E-2</v>
      </c>
      <c r="K3053" s="116">
        <v>106.419366852886</v>
      </c>
      <c r="L3053" s="115">
        <v>0.10655737704918032</v>
      </c>
      <c r="M3053" s="115">
        <v>0</v>
      </c>
      <c r="N3053" s="117">
        <v>15.672932588454399</v>
      </c>
      <c r="O3053" s="115">
        <v>1.0867355631529811</v>
      </c>
      <c r="P3053" s="115">
        <v>0.13881890628231286</v>
      </c>
      <c r="Q3053" s="115">
        <v>0.92603300877964378</v>
      </c>
      <c r="S3053" s="91">
        <v>0</v>
      </c>
      <c r="T3053" s="86">
        <f>IF(S3053=1,INDEX('LAD average need weights (Rx)'!N:N,MATCH(C3053,'LAD average need weights (Rx)'!B:B,0)),SUMPRODUCT(I$2:Q$2,I3053:Q3053)+$T$2)</f>
        <v>0.90700337225673988</v>
      </c>
    </row>
    <row r="3054" spans="2:20" x14ac:dyDescent="0.2">
      <c r="B3054" s="102" t="s">
        <v>3485</v>
      </c>
      <c r="C3054" s="101" t="s">
        <v>7116</v>
      </c>
      <c r="D3054" s="119">
        <v>16952.165102873925</v>
      </c>
      <c r="E3054" s="119">
        <v>61610.827420356094</v>
      </c>
      <c r="F3054" s="119">
        <v>17140.682959355381</v>
      </c>
      <c r="G3054" s="118">
        <v>1.0111205769491649</v>
      </c>
      <c r="I3054" s="115">
        <v>0.2898062342038753</v>
      </c>
      <c r="J3054" s="115">
        <v>4.5523065397353867E-2</v>
      </c>
      <c r="K3054" s="116">
        <v>96.992873701382294</v>
      </c>
      <c r="L3054" s="115">
        <v>0.04</v>
      </c>
      <c r="M3054" s="115">
        <v>0</v>
      </c>
      <c r="N3054" s="117">
        <v>19.577276981196899</v>
      </c>
      <c r="O3054" s="115">
        <v>1.0233875448160226</v>
      </c>
      <c r="P3054" s="115">
        <v>0.13206361761835236</v>
      </c>
      <c r="Q3054" s="115">
        <v>0.98299147958947775</v>
      </c>
      <c r="S3054" s="91">
        <v>0</v>
      </c>
      <c r="T3054" s="86">
        <f>IF(S3054=1,INDEX('LAD average need weights (Rx)'!N:N,MATCH(C3054,'LAD average need weights (Rx)'!B:B,0)),SUMPRODUCT(I$2:Q$2,I3054:Q3054)+$T$2)</f>
        <v>0.90500839589696258</v>
      </c>
    </row>
    <row r="3055" spans="2:20" x14ac:dyDescent="0.2">
      <c r="B3055" s="102" t="s">
        <v>3484</v>
      </c>
      <c r="C3055" s="101" t="s">
        <v>7251</v>
      </c>
      <c r="D3055" s="119">
        <v>2432.7306908696414</v>
      </c>
      <c r="E3055" s="119">
        <v>11077.124107252181</v>
      </c>
      <c r="F3055" s="119">
        <v>3081.7549507720073</v>
      </c>
      <c r="G3055" s="118">
        <v>1.2667883717413684</v>
      </c>
      <c r="I3055" s="115">
        <v>0.28776978417266186</v>
      </c>
      <c r="J3055" s="115">
        <v>7.1890016142411306E-2</v>
      </c>
      <c r="K3055" s="116">
        <v>101.32531705025799</v>
      </c>
      <c r="L3055" s="115">
        <v>7.1651090342679122E-2</v>
      </c>
      <c r="M3055" s="115">
        <v>0</v>
      </c>
      <c r="N3055" s="117">
        <v>18.266809769845</v>
      </c>
      <c r="O3055" s="115">
        <v>1.1881989738100613</v>
      </c>
      <c r="P3055" s="115">
        <v>0.12840200788879572</v>
      </c>
      <c r="Q3055" s="115">
        <v>0.91111265727492174</v>
      </c>
      <c r="S3055" s="91">
        <v>0</v>
      </c>
      <c r="T3055" s="86">
        <f>IF(S3055=1,INDEX('LAD average need weights (Rx)'!N:N,MATCH(C3055,'LAD average need weights (Rx)'!B:B,0)),SUMPRODUCT(I$2:Q$2,I3055:Q3055)+$T$2)</f>
        <v>0.9365763867908099</v>
      </c>
    </row>
    <row r="3056" spans="2:20" x14ac:dyDescent="0.2">
      <c r="B3056" s="102" t="s">
        <v>3483</v>
      </c>
      <c r="C3056" s="101" t="s">
        <v>7145</v>
      </c>
      <c r="D3056" s="119">
        <v>6009.408091377858</v>
      </c>
      <c r="E3056" s="119">
        <v>18399.518968475219</v>
      </c>
      <c r="F3056" s="119">
        <v>5118.9106598344142</v>
      </c>
      <c r="G3056" s="118">
        <v>0.85181611599633145</v>
      </c>
      <c r="I3056" s="115">
        <v>0.25423728813559321</v>
      </c>
      <c r="J3056" s="115">
        <v>7.9438204163348583E-2</v>
      </c>
      <c r="K3056" s="116">
        <v>116.16445060018501</v>
      </c>
      <c r="L3056" s="115">
        <v>2.3809523809523808E-2</v>
      </c>
      <c r="M3056" s="115">
        <v>0</v>
      </c>
      <c r="N3056" s="117">
        <v>29.6729815327793</v>
      </c>
      <c r="O3056" s="115">
        <v>0.89462645260474205</v>
      </c>
      <c r="P3056" s="115">
        <v>0.26223716930561203</v>
      </c>
      <c r="Q3056" s="115">
        <v>1.03242653434982</v>
      </c>
      <c r="S3056" s="91">
        <v>0</v>
      </c>
      <c r="T3056" s="86">
        <f>IF(S3056=1,INDEX('LAD average need weights (Rx)'!N:N,MATCH(C3056,'LAD average need weights (Rx)'!B:B,0)),SUMPRODUCT(I$2:Q$2,I3056:Q3056)+$T$2)</f>
        <v>1.008555660861286</v>
      </c>
    </row>
    <row r="3057" spans="2:20" x14ac:dyDescent="0.2">
      <c r="B3057" s="102" t="s">
        <v>3482</v>
      </c>
      <c r="C3057" s="101" t="s">
        <v>7116</v>
      </c>
      <c r="D3057" s="119">
        <v>3350.4607416691788</v>
      </c>
      <c r="E3057" s="119">
        <v>13389.937960432633</v>
      </c>
      <c r="F3057" s="119">
        <v>3725.2004401645618</v>
      </c>
      <c r="G3057" s="118">
        <v>1.1118472136786446</v>
      </c>
      <c r="I3057" s="115">
        <v>0.2608695652173913</v>
      </c>
      <c r="J3057" s="115">
        <v>4.8761365151844649E-2</v>
      </c>
      <c r="K3057" s="116">
        <v>88.411934900542505</v>
      </c>
      <c r="L3057" s="115">
        <v>5.5555555555555552E-2</v>
      </c>
      <c r="M3057" s="115">
        <v>0</v>
      </c>
      <c r="N3057" s="117">
        <v>20.829783001808298</v>
      </c>
      <c r="O3057" s="115">
        <v>1.0689735051616063</v>
      </c>
      <c r="P3057" s="115">
        <v>0.15807857331303976</v>
      </c>
      <c r="Q3057" s="115">
        <v>0.96056271909245516</v>
      </c>
      <c r="S3057" s="91">
        <v>0</v>
      </c>
      <c r="T3057" s="86">
        <f>IF(S3057=1,INDEX('LAD average need weights (Rx)'!N:N,MATCH(C3057,'LAD average need weights (Rx)'!B:B,0)),SUMPRODUCT(I$2:Q$2,I3057:Q3057)+$T$2)</f>
        <v>0.91515085748124836</v>
      </c>
    </row>
    <row r="3058" spans="2:20" x14ac:dyDescent="0.2">
      <c r="B3058" s="102" t="s">
        <v>3481</v>
      </c>
      <c r="C3058" s="101" t="s">
        <v>7251</v>
      </c>
      <c r="D3058" s="119">
        <v>11089.895252036597</v>
      </c>
      <c r="E3058" s="119">
        <v>43545.240640946919</v>
      </c>
      <c r="F3058" s="119">
        <v>12114.675219711475</v>
      </c>
      <c r="G3058" s="118">
        <v>1.0924066408550328</v>
      </c>
      <c r="I3058" s="115">
        <v>0.25</v>
      </c>
      <c r="J3058" s="115">
        <v>5.1682656661732475E-2</v>
      </c>
      <c r="K3058" s="116">
        <v>99.389877699713793</v>
      </c>
      <c r="L3058" s="115">
        <v>0.1362862010221465</v>
      </c>
      <c r="M3058" s="115">
        <v>0</v>
      </c>
      <c r="N3058" s="117">
        <v>22.3589320843091</v>
      </c>
      <c r="O3058" s="115">
        <v>1.1526694795601615</v>
      </c>
      <c r="P3058" s="115">
        <v>0.15936118950301542</v>
      </c>
      <c r="Q3058" s="115">
        <v>0.941283541351145</v>
      </c>
      <c r="S3058" s="91">
        <v>0</v>
      </c>
      <c r="T3058" s="86">
        <f>IF(S3058=1,INDEX('LAD average need weights (Rx)'!N:N,MATCH(C3058,'LAD average need weights (Rx)'!B:B,0)),SUMPRODUCT(I$2:Q$2,I3058:Q3058)+$T$2)</f>
        <v>0.99343232177234064</v>
      </c>
    </row>
    <row r="3059" spans="2:20" x14ac:dyDescent="0.2">
      <c r="B3059" s="102" t="s">
        <v>3480</v>
      </c>
      <c r="C3059" s="101" t="s">
        <v>7116</v>
      </c>
      <c r="D3059" s="119">
        <v>8743.6470504503322</v>
      </c>
      <c r="E3059" s="119">
        <v>25261.460084988423</v>
      </c>
      <c r="F3059" s="119">
        <v>7027.9640208846677</v>
      </c>
      <c r="G3059" s="118">
        <v>0.80377947329457899</v>
      </c>
      <c r="I3059" s="115">
        <v>0.26436781609195403</v>
      </c>
      <c r="J3059" s="115">
        <v>6.0040796095078612E-2</v>
      </c>
      <c r="K3059" s="116">
        <v>102.456425282545</v>
      </c>
      <c r="L3059" s="115">
        <v>4.924242424242424E-2</v>
      </c>
      <c r="M3059" s="115">
        <v>0</v>
      </c>
      <c r="N3059" s="117">
        <v>24.158715362076201</v>
      </c>
      <c r="O3059" s="115">
        <v>0.90677184187084869</v>
      </c>
      <c r="P3059" s="115">
        <v>0.1474153866173338</v>
      </c>
      <c r="Q3059" s="115">
        <v>1.0292124634466577</v>
      </c>
      <c r="S3059" s="91">
        <v>0</v>
      </c>
      <c r="T3059" s="86">
        <f>IF(S3059=1,INDEX('LAD average need weights (Rx)'!N:N,MATCH(C3059,'LAD average need weights (Rx)'!B:B,0)),SUMPRODUCT(I$2:Q$2,I3059:Q3059)+$T$2)</f>
        <v>0.94875387082075768</v>
      </c>
    </row>
    <row r="3060" spans="2:20" x14ac:dyDescent="0.2">
      <c r="B3060" s="102" t="s">
        <v>3479</v>
      </c>
      <c r="C3060" s="101" t="s">
        <v>7145</v>
      </c>
      <c r="D3060" s="119">
        <v>5983.0869464702955</v>
      </c>
      <c r="E3060" s="119">
        <v>25083.701347644252</v>
      </c>
      <c r="F3060" s="119">
        <v>6978.5099510783421</v>
      </c>
      <c r="G3060" s="118">
        <v>1.1663728128161823</v>
      </c>
      <c r="I3060" s="115">
        <v>0.25204918032786883</v>
      </c>
      <c r="J3060" s="115">
        <v>3.9793483684124394E-2</v>
      </c>
      <c r="K3060" s="116">
        <v>95.095864592863705</v>
      </c>
      <c r="L3060" s="115">
        <v>3.8461538461538464E-2</v>
      </c>
      <c r="M3060" s="115">
        <v>0</v>
      </c>
      <c r="N3060" s="117">
        <v>11.8833701738335</v>
      </c>
      <c r="O3060" s="115">
        <v>1.0829474759677706</v>
      </c>
      <c r="P3060" s="115">
        <v>6.7240539737338373E-2</v>
      </c>
      <c r="Q3060" s="115">
        <v>0.95951188563198475</v>
      </c>
      <c r="S3060" s="91">
        <v>0</v>
      </c>
      <c r="T3060" s="86">
        <f>IF(S3060=1,INDEX('LAD average need weights (Rx)'!N:N,MATCH(C3060,'LAD average need weights (Rx)'!B:B,0)),SUMPRODUCT(I$2:Q$2,I3060:Q3060)+$T$2)</f>
        <v>0.82654364584200768</v>
      </c>
    </row>
    <row r="3061" spans="2:20" x14ac:dyDescent="0.2">
      <c r="B3061" s="102" t="s">
        <v>3478</v>
      </c>
      <c r="C3061" s="101" t="s">
        <v>7145</v>
      </c>
      <c r="D3061" s="119">
        <v>2797.1999751075577</v>
      </c>
      <c r="E3061" s="119">
        <v>7857.3235788842203</v>
      </c>
      <c r="F3061" s="119">
        <v>2185.9776603198811</v>
      </c>
      <c r="G3061" s="118">
        <v>0.78148780200665702</v>
      </c>
      <c r="I3061" s="115">
        <v>0.22972972972972974</v>
      </c>
      <c r="J3061" s="115">
        <v>4.7973926411124287E-2</v>
      </c>
      <c r="K3061" s="116">
        <v>112.62085</v>
      </c>
      <c r="L3061" s="115">
        <v>6.4386317907444673E-2</v>
      </c>
      <c r="M3061" s="115">
        <v>0</v>
      </c>
      <c r="N3061" s="117">
        <v>27.144900499999999</v>
      </c>
      <c r="O3061" s="115">
        <v>0.7854533623904173</v>
      </c>
      <c r="P3061" s="115">
        <v>0.2339821774918569</v>
      </c>
      <c r="Q3061" s="115">
        <v>1.1115814170310108</v>
      </c>
      <c r="S3061" s="91">
        <v>0</v>
      </c>
      <c r="T3061" s="86">
        <f>IF(S3061=1,INDEX('LAD average need weights (Rx)'!N:N,MATCH(C3061,'LAD average need weights (Rx)'!B:B,0)),SUMPRODUCT(I$2:Q$2,I3061:Q3061)+$T$2)</f>
        <v>0.988413377373493</v>
      </c>
    </row>
    <row r="3062" spans="2:20" x14ac:dyDescent="0.2">
      <c r="B3062" s="102" t="s">
        <v>3477</v>
      </c>
      <c r="C3062" s="101" t="s">
        <v>7145</v>
      </c>
      <c r="D3062" s="119">
        <v>3973.0256710458275</v>
      </c>
      <c r="E3062" s="119">
        <v>11756.899009458386</v>
      </c>
      <c r="F3062" s="119">
        <v>3270.8744054247722</v>
      </c>
      <c r="G3062" s="118">
        <v>0.82327039295564719</v>
      </c>
      <c r="I3062" s="115">
        <v>0.22500000000000001</v>
      </c>
      <c r="J3062" s="115">
        <v>5.805240193569166E-2</v>
      </c>
      <c r="K3062" s="116">
        <v>116.21385363218999</v>
      </c>
      <c r="L3062" s="115">
        <v>3.981797497155859E-2</v>
      </c>
      <c r="M3062" s="115">
        <v>0</v>
      </c>
      <c r="N3062" s="117">
        <v>25.168653524169599</v>
      </c>
      <c r="O3062" s="115">
        <v>0.8537420332060438</v>
      </c>
      <c r="P3062" s="115">
        <v>0.162360328259091</v>
      </c>
      <c r="Q3062" s="115">
        <v>1.0467890310046455</v>
      </c>
      <c r="S3062" s="91">
        <v>0</v>
      </c>
      <c r="T3062" s="86">
        <f>IF(S3062=1,INDEX('LAD average need weights (Rx)'!N:N,MATCH(C3062,'LAD average need weights (Rx)'!B:B,0)),SUMPRODUCT(I$2:Q$2,I3062:Q3062)+$T$2)</f>
        <v>0.95331231910637881</v>
      </c>
    </row>
    <row r="3063" spans="2:20" x14ac:dyDescent="0.2">
      <c r="B3063" s="102" t="s">
        <v>3476</v>
      </c>
      <c r="C3063" s="101" t="s">
        <v>7145</v>
      </c>
      <c r="D3063" s="119">
        <v>4336.6715664359499</v>
      </c>
      <c r="E3063" s="119">
        <v>15411.123309471011</v>
      </c>
      <c r="F3063" s="119">
        <v>4287.5122726869477</v>
      </c>
      <c r="G3063" s="118">
        <v>0.98866428019832653</v>
      </c>
      <c r="I3063" s="115">
        <v>0.33746130030959753</v>
      </c>
      <c r="J3063" s="115">
        <v>2.8162153020376814E-2</v>
      </c>
      <c r="K3063" s="116">
        <v>115.569543737286</v>
      </c>
      <c r="L3063" s="115">
        <v>4.8714479025710418E-2</v>
      </c>
      <c r="M3063" s="115">
        <v>0</v>
      </c>
      <c r="N3063" s="117">
        <v>16.7509447834932</v>
      </c>
      <c r="O3063" s="115">
        <v>0.95327292336870473</v>
      </c>
      <c r="P3063" s="115">
        <v>0.12772509043786875</v>
      </c>
      <c r="Q3063" s="115">
        <v>1.0423851674964117</v>
      </c>
      <c r="S3063" s="91">
        <v>0</v>
      </c>
      <c r="T3063" s="86">
        <f>IF(S3063=1,INDEX('LAD average need weights (Rx)'!N:N,MATCH(C3063,'LAD average need weights (Rx)'!B:B,0)),SUMPRODUCT(I$2:Q$2,I3063:Q3063)+$T$2)</f>
        <v>0.9112711200435617</v>
      </c>
    </row>
    <row r="3064" spans="2:20" x14ac:dyDescent="0.2">
      <c r="B3064" s="102" t="s">
        <v>3475</v>
      </c>
      <c r="C3064" s="101" t="s">
        <v>7145</v>
      </c>
      <c r="D3064" s="119">
        <v>7965.7960012511003</v>
      </c>
      <c r="E3064" s="119">
        <v>29789.61975987472</v>
      </c>
      <c r="F3064" s="119">
        <v>8287.7385219964599</v>
      </c>
      <c r="G3064" s="118">
        <v>1.0404156120361099</v>
      </c>
      <c r="I3064" s="115">
        <v>0.1965065502183406</v>
      </c>
      <c r="J3064" s="115">
        <v>2.5362874290977267E-2</v>
      </c>
      <c r="K3064" s="116">
        <v>85.399076376554206</v>
      </c>
      <c r="L3064" s="115">
        <v>3.6585365853658534E-2</v>
      </c>
      <c r="M3064" s="115">
        <v>0</v>
      </c>
      <c r="N3064" s="117">
        <v>5.35717761989343</v>
      </c>
      <c r="O3064" s="115">
        <v>1.0302617907654996</v>
      </c>
      <c r="P3064" s="115">
        <v>8.689451284557153E-3</v>
      </c>
      <c r="Q3064" s="115">
        <v>0.97276062902156157</v>
      </c>
      <c r="S3064" s="91">
        <v>0</v>
      </c>
      <c r="T3064" s="86">
        <f>IF(S3064=1,INDEX('LAD average need weights (Rx)'!N:N,MATCH(C3064,'LAD average need weights (Rx)'!B:B,0)),SUMPRODUCT(I$2:Q$2,I3064:Q3064)+$T$2)</f>
        <v>0.73437225576135123</v>
      </c>
    </row>
    <row r="3065" spans="2:20" x14ac:dyDescent="0.2">
      <c r="B3065" s="102" t="s">
        <v>3474</v>
      </c>
      <c r="C3065" s="101" t="s">
        <v>7145</v>
      </c>
      <c r="D3065" s="119">
        <v>3598.2784254941344</v>
      </c>
      <c r="E3065" s="119">
        <v>15244.923732805597</v>
      </c>
      <c r="F3065" s="119">
        <v>4241.2740647147602</v>
      </c>
      <c r="G3065" s="118">
        <v>1.1786953546076209</v>
      </c>
      <c r="I3065" s="115">
        <v>0.23574144486692014</v>
      </c>
      <c r="J3065" s="115">
        <v>3.9513615934130997E-2</v>
      </c>
      <c r="K3065" s="116">
        <v>87.125551521921295</v>
      </c>
      <c r="L3065" s="115">
        <v>3.1879194630872486E-2</v>
      </c>
      <c r="M3065" s="115">
        <v>0</v>
      </c>
      <c r="N3065" s="117">
        <v>10.2125596202178</v>
      </c>
      <c r="O3065" s="115">
        <v>1.0175152976235975</v>
      </c>
      <c r="P3065" s="115">
        <v>4.6130241960494478E-2</v>
      </c>
      <c r="Q3065" s="115">
        <v>0.97316642076899573</v>
      </c>
      <c r="S3065" s="91">
        <v>0</v>
      </c>
      <c r="T3065" s="86">
        <f>IF(S3065=1,INDEX('LAD average need weights (Rx)'!N:N,MATCH(C3065,'LAD average need weights (Rx)'!B:B,0)),SUMPRODUCT(I$2:Q$2,I3065:Q3065)+$T$2)</f>
        <v>0.78915318881066909</v>
      </c>
    </row>
    <row r="3066" spans="2:20" x14ac:dyDescent="0.2">
      <c r="B3066" s="102" t="s">
        <v>3473</v>
      </c>
      <c r="C3066" s="101" t="s">
        <v>7251</v>
      </c>
      <c r="D3066" s="119">
        <v>9242.467044557683</v>
      </c>
      <c r="E3066" s="119">
        <v>33702.295306005057</v>
      </c>
      <c r="F3066" s="119">
        <v>9376.2798363577767</v>
      </c>
      <c r="G3066" s="118">
        <v>1.0144780382937786</v>
      </c>
      <c r="I3066" s="115">
        <v>0.32843137254901961</v>
      </c>
      <c r="J3066" s="115">
        <v>5.6620703141064523E-2</v>
      </c>
      <c r="K3066" s="116">
        <v>106.769796279894</v>
      </c>
      <c r="L3066" s="115">
        <v>0.11754966887417219</v>
      </c>
      <c r="M3066" s="115">
        <v>0</v>
      </c>
      <c r="N3066" s="117">
        <v>25.504106731620901</v>
      </c>
      <c r="O3066" s="115">
        <v>1.0183205521331311</v>
      </c>
      <c r="P3066" s="115">
        <v>0.15652358718460024</v>
      </c>
      <c r="Q3066" s="115">
        <v>0.9762184960829392</v>
      </c>
      <c r="S3066" s="91">
        <v>0</v>
      </c>
      <c r="T3066" s="86">
        <f>IF(S3066=1,INDEX('LAD average need weights (Rx)'!N:N,MATCH(C3066,'LAD average need weights (Rx)'!B:B,0)),SUMPRODUCT(I$2:Q$2,I3066:Q3066)+$T$2)</f>
        <v>1.0223839322771648</v>
      </c>
    </row>
    <row r="3067" spans="2:20" x14ac:dyDescent="0.2">
      <c r="B3067" s="102" t="s">
        <v>3472</v>
      </c>
      <c r="C3067" s="101" t="s">
        <v>7250</v>
      </c>
      <c r="D3067" s="119">
        <v>12047.52773898837</v>
      </c>
      <c r="E3067" s="119">
        <v>39093.112832922969</v>
      </c>
      <c r="F3067" s="119">
        <v>10876.053463648921</v>
      </c>
      <c r="G3067" s="118">
        <v>0.90276226785116176</v>
      </c>
      <c r="I3067" s="115">
        <v>0.23721881390593047</v>
      </c>
      <c r="J3067" s="115">
        <v>6.0782303560052389E-2</v>
      </c>
      <c r="K3067" s="116">
        <v>95.263902131870097</v>
      </c>
      <c r="L3067" s="115">
        <v>0.12236628849270664</v>
      </c>
      <c r="M3067" s="115">
        <v>0</v>
      </c>
      <c r="N3067" s="117">
        <v>12.6880325627417</v>
      </c>
      <c r="O3067" s="115">
        <v>0.77811784199298684</v>
      </c>
      <c r="P3067" s="115">
        <v>7.4456465906868233E-2</v>
      </c>
      <c r="Q3067" s="115">
        <v>1.050736476361938</v>
      </c>
      <c r="S3067" s="91">
        <v>0</v>
      </c>
      <c r="T3067" s="86">
        <f>IF(S3067=1,INDEX('LAD average need weights (Rx)'!N:N,MATCH(C3067,'LAD average need weights (Rx)'!B:B,0)),SUMPRODUCT(I$2:Q$2,I3067:Q3067)+$T$2)</f>
        <v>0.86707943242044894</v>
      </c>
    </row>
    <row r="3068" spans="2:20" x14ac:dyDescent="0.2">
      <c r="B3068" s="102" t="s">
        <v>3471</v>
      </c>
      <c r="C3068" s="101" t="s">
        <v>7248</v>
      </c>
      <c r="D3068" s="119">
        <v>4026.3720107565377</v>
      </c>
      <c r="E3068" s="119">
        <v>13581.999108116412</v>
      </c>
      <c r="F3068" s="119">
        <v>3778.6335683840002</v>
      </c>
      <c r="G3068" s="118">
        <v>0.93847104994007036</v>
      </c>
      <c r="I3068" s="115">
        <v>0.34482758620689657</v>
      </c>
      <c r="J3068" s="115">
        <v>1.8567188672006404E-2</v>
      </c>
      <c r="K3068" s="116">
        <v>88.168424705065902</v>
      </c>
      <c r="L3068" s="115">
        <v>0.11350293542074363</v>
      </c>
      <c r="M3068" s="115">
        <v>0</v>
      </c>
      <c r="N3068" s="117">
        <v>12.7918487161693</v>
      </c>
      <c r="O3068" s="115">
        <v>1.1137568273657883</v>
      </c>
      <c r="P3068" s="115">
        <v>0.1594665944621233</v>
      </c>
      <c r="Q3068" s="115">
        <v>1.0433116165789207</v>
      </c>
      <c r="S3068" s="91">
        <v>0</v>
      </c>
      <c r="T3068" s="86">
        <f>IF(S3068=1,INDEX('LAD average need weights (Rx)'!N:N,MATCH(C3068,'LAD average need weights (Rx)'!B:B,0)),SUMPRODUCT(I$2:Q$2,I3068:Q3068)+$T$2)</f>
        <v>0.91435960725063292</v>
      </c>
    </row>
    <row r="3069" spans="2:20" x14ac:dyDescent="0.2">
      <c r="B3069" s="102" t="s">
        <v>3470</v>
      </c>
      <c r="C3069" s="101" t="s">
        <v>7145</v>
      </c>
      <c r="D3069" s="119">
        <v>11636.649753522717</v>
      </c>
      <c r="E3069" s="119">
        <v>41469.951027120114</v>
      </c>
      <c r="F3069" s="119">
        <v>11537.311097058977</v>
      </c>
      <c r="G3069" s="118">
        <v>0.99146329411232237</v>
      </c>
      <c r="I3069" s="115">
        <v>0.21739130434782608</v>
      </c>
      <c r="J3069" s="115">
        <v>3.4640651190118964E-2</v>
      </c>
      <c r="K3069" s="116">
        <v>86.420123106060601</v>
      </c>
      <c r="L3069" s="115">
        <v>4.6511627906976744E-2</v>
      </c>
      <c r="M3069" s="115">
        <v>0</v>
      </c>
      <c r="N3069" s="117">
        <v>9.1707533143939397</v>
      </c>
      <c r="O3069" s="115">
        <v>1.0607280323355515</v>
      </c>
      <c r="P3069" s="115">
        <v>3.8271206503054385E-2</v>
      </c>
      <c r="Q3069" s="115">
        <v>0.95867317635043059</v>
      </c>
      <c r="S3069" s="91">
        <v>0</v>
      </c>
      <c r="T3069" s="86">
        <f>IF(S3069=1,INDEX('LAD average need weights (Rx)'!N:N,MATCH(C3069,'LAD average need weights (Rx)'!B:B,0)),SUMPRODUCT(I$2:Q$2,I3069:Q3069)+$T$2)</f>
        <v>0.78484580533312864</v>
      </c>
    </row>
    <row r="3070" spans="2:20" x14ac:dyDescent="0.2">
      <c r="B3070" s="102" t="s">
        <v>3469</v>
      </c>
      <c r="C3070" s="101" t="s">
        <v>7145</v>
      </c>
      <c r="D3070" s="119">
        <v>3516.8181433453674</v>
      </c>
      <c r="E3070" s="119">
        <v>11493.913084536609</v>
      </c>
      <c r="F3070" s="119">
        <v>3197.7093701445019</v>
      </c>
      <c r="G3070" s="118">
        <v>0.90926207719762453</v>
      </c>
      <c r="I3070" s="115">
        <v>0.2391304347826087</v>
      </c>
      <c r="J3070" s="115">
        <v>6.4333162655961992E-2</v>
      </c>
      <c r="K3070" s="116">
        <v>104.12709235209201</v>
      </c>
      <c r="L3070" s="115">
        <v>2.1848739495798318E-2</v>
      </c>
      <c r="M3070" s="115">
        <v>0</v>
      </c>
      <c r="N3070" s="117">
        <v>17.744939033188999</v>
      </c>
      <c r="O3070" s="115">
        <v>0.80025771526943035</v>
      </c>
      <c r="P3070" s="115">
        <v>0.13119143632833136</v>
      </c>
      <c r="Q3070" s="115">
        <v>1.0034723214506476</v>
      </c>
      <c r="S3070" s="91">
        <v>0</v>
      </c>
      <c r="T3070" s="86">
        <f>IF(S3070=1,INDEX('LAD average need weights (Rx)'!N:N,MATCH(C3070,'LAD average need weights (Rx)'!B:B,0)),SUMPRODUCT(I$2:Q$2,I3070:Q3070)+$T$2)</f>
        <v>0.85690211842935082</v>
      </c>
    </row>
    <row r="3071" spans="2:20" x14ac:dyDescent="0.2">
      <c r="B3071" s="102" t="s">
        <v>3468</v>
      </c>
      <c r="C3071" s="101" t="s">
        <v>7145</v>
      </c>
      <c r="D3071" s="119">
        <v>12577.14273961244</v>
      </c>
      <c r="E3071" s="119">
        <v>43777.304056171524</v>
      </c>
      <c r="F3071" s="119">
        <v>12179.237336361704</v>
      </c>
      <c r="G3071" s="118">
        <v>0.96836281407560798</v>
      </c>
      <c r="I3071" s="115">
        <v>0.33564013840830448</v>
      </c>
      <c r="J3071" s="115">
        <v>6.1216164154965259E-2</v>
      </c>
      <c r="K3071" s="116">
        <v>116.995105993195</v>
      </c>
      <c r="L3071" s="115">
        <v>4.9531459170013385E-2</v>
      </c>
      <c r="M3071" s="115">
        <v>0</v>
      </c>
      <c r="N3071" s="117">
        <v>30.634553520020901</v>
      </c>
      <c r="O3071" s="115">
        <v>0.85483255860976048</v>
      </c>
      <c r="P3071" s="115">
        <v>0.16885468459509603</v>
      </c>
      <c r="Q3071" s="115">
        <v>1.0340065377009131</v>
      </c>
      <c r="S3071" s="91">
        <v>0</v>
      </c>
      <c r="T3071" s="86">
        <f>IF(S3071=1,INDEX('LAD average need weights (Rx)'!N:N,MATCH(C3071,'LAD average need weights (Rx)'!B:B,0)),SUMPRODUCT(I$2:Q$2,I3071:Q3071)+$T$2)</f>
        <v>1.0272375627078656</v>
      </c>
    </row>
    <row r="3072" spans="2:20" x14ac:dyDescent="0.2">
      <c r="B3072" s="102" t="s">
        <v>3467</v>
      </c>
      <c r="C3072" s="101" t="s">
        <v>7145</v>
      </c>
      <c r="D3072" s="119">
        <v>6300.4091685614985</v>
      </c>
      <c r="E3072" s="119">
        <v>18037.262837763519</v>
      </c>
      <c r="F3072" s="119">
        <v>5018.1277658757381</v>
      </c>
      <c r="G3072" s="118">
        <v>0.79647648773602919</v>
      </c>
      <c r="I3072" s="115">
        <v>0.17241379310344829</v>
      </c>
      <c r="J3072" s="115">
        <v>6.23421902497453E-2</v>
      </c>
      <c r="K3072" s="116">
        <v>120.823189646969</v>
      </c>
      <c r="L3072" s="115">
        <v>4.4189852700491E-2</v>
      </c>
      <c r="M3072" s="115">
        <v>0</v>
      </c>
      <c r="N3072" s="117">
        <v>40.337056237510701</v>
      </c>
      <c r="O3072" s="115">
        <v>0.77761722561866697</v>
      </c>
      <c r="P3072" s="115">
        <v>0.14236392179040422</v>
      </c>
      <c r="Q3072" s="115">
        <v>1.0659655973062201</v>
      </c>
      <c r="S3072" s="91">
        <v>0</v>
      </c>
      <c r="T3072" s="86">
        <f>IF(S3072=1,INDEX('LAD average need weights (Rx)'!N:N,MATCH(C3072,'LAD average need weights (Rx)'!B:B,0)),SUMPRODUCT(I$2:Q$2,I3072:Q3072)+$T$2)</f>
        <v>1.0637231562700835</v>
      </c>
    </row>
    <row r="3073" spans="2:20" x14ac:dyDescent="0.2">
      <c r="B3073" s="102" t="s">
        <v>3466</v>
      </c>
      <c r="C3073" s="101" t="s">
        <v>7249</v>
      </c>
      <c r="D3073" s="119">
        <v>3586.9329550660555</v>
      </c>
      <c r="E3073" s="119">
        <v>14422.791432041629</v>
      </c>
      <c r="F3073" s="119">
        <v>4012.549509176903</v>
      </c>
      <c r="G3073" s="118">
        <v>1.1186575158896466</v>
      </c>
      <c r="I3073" s="115">
        <v>0.28366762177650429</v>
      </c>
      <c r="J3073" s="115">
        <v>3.5928065228124514E-2</v>
      </c>
      <c r="K3073" s="116">
        <v>85.678887897710396</v>
      </c>
      <c r="L3073" s="115">
        <v>9.8199672667757767E-2</v>
      </c>
      <c r="M3073" s="115">
        <v>0</v>
      </c>
      <c r="N3073" s="117">
        <v>13.1741813856676</v>
      </c>
      <c r="O3073" s="115">
        <v>1.1063209285991438</v>
      </c>
      <c r="P3073" s="115">
        <v>0.20150357976987276</v>
      </c>
      <c r="Q3073" s="115">
        <v>0.96554640952857307</v>
      </c>
      <c r="S3073" s="91">
        <v>0</v>
      </c>
      <c r="T3073" s="86">
        <f>IF(S3073=1,INDEX('LAD average need weights (Rx)'!N:N,MATCH(C3073,'LAD average need weights (Rx)'!B:B,0)),SUMPRODUCT(I$2:Q$2,I3073:Q3073)+$T$2)</f>
        <v>0.88668362562281988</v>
      </c>
    </row>
    <row r="3074" spans="2:20" x14ac:dyDescent="0.2">
      <c r="B3074" s="102" t="s">
        <v>3465</v>
      </c>
      <c r="C3074" s="101" t="s">
        <v>7145</v>
      </c>
      <c r="D3074" s="119">
        <v>2098.3258805057708</v>
      </c>
      <c r="E3074" s="119">
        <v>6510.6724166073691</v>
      </c>
      <c r="F3074" s="119">
        <v>1811.3272685640884</v>
      </c>
      <c r="G3074" s="118">
        <v>0.86322495728237147</v>
      </c>
      <c r="I3074" s="115">
        <v>0.39473684210526316</v>
      </c>
      <c r="J3074" s="115">
        <v>5.4812393966080578E-2</v>
      </c>
      <c r="K3074" s="116">
        <v>122.841085790885</v>
      </c>
      <c r="L3074" s="115">
        <v>3.1578947368421054E-2</v>
      </c>
      <c r="M3074" s="115">
        <v>0</v>
      </c>
      <c r="N3074" s="117">
        <v>26.909445710455799</v>
      </c>
      <c r="O3074" s="115">
        <v>0.84497306471252909</v>
      </c>
      <c r="P3074" s="115">
        <v>9.3057530183327339E-2</v>
      </c>
      <c r="Q3074" s="115">
        <v>1.0531588135379601</v>
      </c>
      <c r="S3074" s="91">
        <v>0</v>
      </c>
      <c r="T3074" s="86">
        <f>IF(S3074=1,INDEX('LAD average need weights (Rx)'!N:N,MATCH(C3074,'LAD average need weights (Rx)'!B:B,0)),SUMPRODUCT(I$2:Q$2,I3074:Q3074)+$T$2)</f>
        <v>0.99754590273760213</v>
      </c>
    </row>
    <row r="3075" spans="2:20" x14ac:dyDescent="0.2">
      <c r="B3075" s="102" t="s">
        <v>3464</v>
      </c>
      <c r="C3075" s="101" t="s">
        <v>7145</v>
      </c>
      <c r="D3075" s="119">
        <v>2530.4503878341839</v>
      </c>
      <c r="E3075" s="119">
        <v>8635.3943546650153</v>
      </c>
      <c r="F3075" s="119">
        <v>2402.4439057186869</v>
      </c>
      <c r="G3075" s="118">
        <v>0.94941355786664605</v>
      </c>
      <c r="I3075" s="115">
        <v>0.3235294117647059</v>
      </c>
      <c r="J3075" s="115">
        <v>5.648618917461648E-2</v>
      </c>
      <c r="K3075" s="116">
        <v>118.525511247444</v>
      </c>
      <c r="L3075" s="115">
        <v>2.9255319148936171E-2</v>
      </c>
      <c r="M3075" s="115">
        <v>0</v>
      </c>
      <c r="N3075" s="117">
        <v>26.1798384458078</v>
      </c>
      <c r="O3075" s="115">
        <v>0.87122503883217084</v>
      </c>
      <c r="P3075" s="115">
        <v>9.8497589826608611E-2</v>
      </c>
      <c r="Q3075" s="115">
        <v>1.0421277935820317</v>
      </c>
      <c r="S3075" s="91">
        <v>0</v>
      </c>
      <c r="T3075" s="86">
        <f>IF(S3075=1,INDEX('LAD average need weights (Rx)'!N:N,MATCH(C3075,'LAD average need weights (Rx)'!B:B,0)),SUMPRODUCT(I$2:Q$2,I3075:Q3075)+$T$2)</f>
        <v>0.9731053188482901</v>
      </c>
    </row>
    <row r="3076" spans="2:20" x14ac:dyDescent="0.2">
      <c r="B3076" s="102" t="s">
        <v>3463</v>
      </c>
      <c r="C3076" s="101" t="s">
        <v>7248</v>
      </c>
      <c r="D3076" s="119">
        <v>7231.8027184330849</v>
      </c>
      <c r="E3076" s="119">
        <v>25221.580712822702</v>
      </c>
      <c r="F3076" s="119">
        <v>7016.8692230458564</v>
      </c>
      <c r="G3076" s="118">
        <v>0.97027940283279768</v>
      </c>
      <c r="I3076" s="115">
        <v>0.33582089552238809</v>
      </c>
      <c r="J3076" s="115">
        <v>2.4172569536743786E-2</v>
      </c>
      <c r="K3076" s="116">
        <v>82.761544768776702</v>
      </c>
      <c r="L3076" s="115">
        <v>0.15565031982942432</v>
      </c>
      <c r="M3076" s="115">
        <v>0</v>
      </c>
      <c r="N3076" s="117">
        <v>9.2308542144965493</v>
      </c>
      <c r="O3076" s="115">
        <v>0.99506141988269559</v>
      </c>
      <c r="P3076" s="115">
        <v>0.11131586260329336</v>
      </c>
      <c r="Q3076" s="115">
        <v>0.99897959959832605</v>
      </c>
      <c r="S3076" s="91">
        <v>0</v>
      </c>
      <c r="T3076" s="86">
        <f>IF(S3076=1,INDEX('LAD average need weights (Rx)'!N:N,MATCH(C3076,'LAD average need weights (Rx)'!B:B,0)),SUMPRODUCT(I$2:Q$2,I3076:Q3076)+$T$2)</f>
        <v>0.87504687154713456</v>
      </c>
    </row>
    <row r="3077" spans="2:20" x14ac:dyDescent="0.2">
      <c r="B3077" s="102" t="s">
        <v>3462</v>
      </c>
      <c r="C3077" s="101" t="s">
        <v>7145</v>
      </c>
      <c r="D3077" s="119">
        <v>8030.5119448235946</v>
      </c>
      <c r="E3077" s="119">
        <v>29144.530014964355</v>
      </c>
      <c r="F3077" s="119">
        <v>8108.2687881719348</v>
      </c>
      <c r="G3077" s="118">
        <v>1.0096826757599759</v>
      </c>
      <c r="I3077" s="115">
        <v>0.23493975903614459</v>
      </c>
      <c r="J3077" s="115">
        <v>4.887940772524306E-2</v>
      </c>
      <c r="K3077" s="116">
        <v>116.182062092756</v>
      </c>
      <c r="L3077" s="115">
        <v>2.6476578411405296E-2</v>
      </c>
      <c r="M3077" s="115">
        <v>0</v>
      </c>
      <c r="N3077" s="117">
        <v>21.7930620927558</v>
      </c>
      <c r="O3077" s="115">
        <v>0.90221834273162038</v>
      </c>
      <c r="P3077" s="115">
        <v>8.1672216966876141E-2</v>
      </c>
      <c r="Q3077" s="115">
        <v>1.0268275386883277</v>
      </c>
      <c r="S3077" s="91">
        <v>0</v>
      </c>
      <c r="T3077" s="86">
        <f>IF(S3077=1,INDEX('LAD average need weights (Rx)'!N:N,MATCH(C3077,'LAD average need weights (Rx)'!B:B,0)),SUMPRODUCT(I$2:Q$2,I3077:Q3077)+$T$2)</f>
        <v>0.9106166088498584</v>
      </c>
    </row>
    <row r="3078" spans="2:20" x14ac:dyDescent="0.2">
      <c r="B3078" s="102" t="s">
        <v>3461</v>
      </c>
      <c r="C3078" s="101" t="s">
        <v>7245</v>
      </c>
      <c r="D3078" s="119">
        <v>16220.795165893829</v>
      </c>
      <c r="E3078" s="119">
        <v>46148.643344307158</v>
      </c>
      <c r="F3078" s="119">
        <v>12838.965124947885</v>
      </c>
      <c r="G3078" s="118">
        <v>0.79151268440546929</v>
      </c>
      <c r="I3078" s="115">
        <v>0.25118483412322273</v>
      </c>
      <c r="J3078" s="115">
        <v>6.0566712772477639E-2</v>
      </c>
      <c r="K3078" s="116">
        <v>106.419721329046</v>
      </c>
      <c r="L3078" s="115">
        <v>0.14895330112721417</v>
      </c>
      <c r="M3078" s="115">
        <v>0</v>
      </c>
      <c r="N3078" s="117">
        <v>30.2776167787197</v>
      </c>
      <c r="O3078" s="115">
        <v>0.85361965307867127</v>
      </c>
      <c r="P3078" s="115">
        <v>0.18786569932754771</v>
      </c>
      <c r="Q3078" s="115">
        <v>1.0151976539985379</v>
      </c>
      <c r="S3078" s="91">
        <v>0</v>
      </c>
      <c r="T3078" s="86">
        <f>IF(S3078=1,INDEX('LAD average need weights (Rx)'!N:N,MATCH(C3078,'LAD average need weights (Rx)'!B:B,0)),SUMPRODUCT(I$2:Q$2,I3078:Q3078)+$T$2)</f>
        <v>1.0523622403249018</v>
      </c>
    </row>
    <row r="3079" spans="2:20" x14ac:dyDescent="0.2">
      <c r="B3079" s="102" t="s">
        <v>3460</v>
      </c>
      <c r="C3079" s="101" t="s">
        <v>7246</v>
      </c>
      <c r="D3079" s="119">
        <v>6223.1424641405802</v>
      </c>
      <c r="E3079" s="119">
        <v>23653.504488785115</v>
      </c>
      <c r="F3079" s="119">
        <v>6580.6163996752193</v>
      </c>
      <c r="G3079" s="118">
        <v>1.0574426726681094</v>
      </c>
      <c r="I3079" s="115">
        <v>0.24269662921348314</v>
      </c>
      <c r="J3079" s="115">
        <v>4.2256682242137064E-2</v>
      </c>
      <c r="K3079" s="116">
        <v>83.083034890160604</v>
      </c>
      <c r="L3079" s="115">
        <v>0.10010214504596528</v>
      </c>
      <c r="M3079" s="115">
        <v>0</v>
      </c>
      <c r="N3079" s="117">
        <v>15.465297581687301</v>
      </c>
      <c r="O3079" s="115">
        <v>1.0589906198193193</v>
      </c>
      <c r="P3079" s="115">
        <v>0.12965571104408158</v>
      </c>
      <c r="Q3079" s="115">
        <v>0.96111867634291881</v>
      </c>
      <c r="S3079" s="91">
        <v>0</v>
      </c>
      <c r="T3079" s="86">
        <f>IF(S3079=1,INDEX('LAD average need weights (Rx)'!N:N,MATCH(C3079,'LAD average need weights (Rx)'!B:B,0)),SUMPRODUCT(I$2:Q$2,I3079:Q3079)+$T$2)</f>
        <v>0.8825140387307514</v>
      </c>
    </row>
    <row r="3080" spans="2:20" x14ac:dyDescent="0.2">
      <c r="B3080" s="102" t="s">
        <v>3459</v>
      </c>
      <c r="C3080" s="101" t="s">
        <v>7247</v>
      </c>
      <c r="D3080" s="119">
        <v>7704.3589085444755</v>
      </c>
      <c r="E3080" s="119">
        <v>33300.317089213677</v>
      </c>
      <c r="F3080" s="119">
        <v>9264.4459029554873</v>
      </c>
      <c r="G3080" s="118">
        <v>1.2024940702958173</v>
      </c>
      <c r="I3080" s="115">
        <v>0.29367469879518071</v>
      </c>
      <c r="J3080" s="115">
        <v>5.466114220296768E-2</v>
      </c>
      <c r="K3080" s="116">
        <v>100.51106536284099</v>
      </c>
      <c r="L3080" s="115">
        <v>0.10544217687074831</v>
      </c>
      <c r="M3080" s="115">
        <v>0</v>
      </c>
      <c r="N3080" s="117">
        <v>19.476867730313899</v>
      </c>
      <c r="O3080" s="115">
        <v>1.2341345477604841</v>
      </c>
      <c r="P3080" s="115">
        <v>0.10240451331473892</v>
      </c>
      <c r="Q3080" s="115">
        <v>0.89988197242363255</v>
      </c>
      <c r="S3080" s="91">
        <v>0</v>
      </c>
      <c r="T3080" s="86">
        <f>IF(S3080=1,INDEX('LAD average need weights (Rx)'!N:N,MATCH(C3080,'LAD average need weights (Rx)'!B:B,0)),SUMPRODUCT(I$2:Q$2,I3080:Q3080)+$T$2)</f>
        <v>0.96061708121424538</v>
      </c>
    </row>
    <row r="3081" spans="2:20" x14ac:dyDescent="0.2">
      <c r="B3081" s="102" t="s">
        <v>3458</v>
      </c>
      <c r="C3081" s="101" t="s">
        <v>7116</v>
      </c>
      <c r="D3081" s="119">
        <v>12515.459249483778</v>
      </c>
      <c r="E3081" s="119">
        <v>50173.386592033057</v>
      </c>
      <c r="F3081" s="119">
        <v>13958.684675724164</v>
      </c>
      <c r="G3081" s="118">
        <v>1.1153154189128069</v>
      </c>
      <c r="I3081" s="115">
        <v>0.27868852459016391</v>
      </c>
      <c r="J3081" s="115">
        <v>7.8630697469589575E-2</v>
      </c>
      <c r="K3081" s="116">
        <v>125.235320584927</v>
      </c>
      <c r="L3081" s="115">
        <v>3.5634743875278395E-2</v>
      </c>
      <c r="M3081" s="115">
        <v>0</v>
      </c>
      <c r="N3081" s="117">
        <v>44.290294713160897</v>
      </c>
      <c r="O3081" s="115">
        <v>0.97958192009380707</v>
      </c>
      <c r="P3081" s="115">
        <v>0.16001693617474</v>
      </c>
      <c r="Q3081" s="115">
        <v>1.0265173023021037</v>
      </c>
      <c r="S3081" s="91">
        <v>0</v>
      </c>
      <c r="T3081" s="86">
        <f>IF(S3081=1,INDEX('LAD average need weights (Rx)'!N:N,MATCH(C3081,'LAD average need weights (Rx)'!B:B,0)),SUMPRODUCT(I$2:Q$2,I3081:Q3081)+$T$2)</f>
        <v>1.1468912036381818</v>
      </c>
    </row>
    <row r="3082" spans="2:20" x14ac:dyDescent="0.2">
      <c r="B3082" s="102" t="s">
        <v>3457</v>
      </c>
      <c r="C3082" s="101" t="s">
        <v>7246</v>
      </c>
      <c r="D3082" s="119">
        <v>6452.6551596022518</v>
      </c>
      <c r="E3082" s="119">
        <v>17181.17256623038</v>
      </c>
      <c r="F3082" s="119">
        <v>4779.9557993020553</v>
      </c>
      <c r="G3082" s="118">
        <v>0.74077347713041219</v>
      </c>
      <c r="I3082" s="115">
        <v>0.27413127413127414</v>
      </c>
      <c r="J3082" s="115">
        <v>4.2616966064315441E-2</v>
      </c>
      <c r="K3082" s="116">
        <v>92.848899188876004</v>
      </c>
      <c r="L3082" s="115">
        <v>8.7193460490463212E-2</v>
      </c>
      <c r="M3082" s="115">
        <v>0</v>
      </c>
      <c r="N3082" s="117">
        <v>17.739006257242199</v>
      </c>
      <c r="O3082" s="115">
        <v>0.93821139726204161</v>
      </c>
      <c r="P3082" s="115">
        <v>0.18478200623851013</v>
      </c>
      <c r="Q3082" s="115">
        <v>1.0597392279759745</v>
      </c>
      <c r="S3082" s="91">
        <v>0</v>
      </c>
      <c r="T3082" s="86">
        <f>IF(S3082=1,INDEX('LAD average need weights (Rx)'!N:N,MATCH(C3082,'LAD average need weights (Rx)'!B:B,0)),SUMPRODUCT(I$2:Q$2,I3082:Q3082)+$T$2)</f>
        <v>0.91964720316396498</v>
      </c>
    </row>
    <row r="3083" spans="2:20" x14ac:dyDescent="0.2">
      <c r="B3083" s="102" t="s">
        <v>3456</v>
      </c>
      <c r="C3083" s="101" t="s">
        <v>7245</v>
      </c>
      <c r="D3083" s="119">
        <v>9469.4702116690933</v>
      </c>
      <c r="E3083" s="119">
        <v>30968.743502460013</v>
      </c>
      <c r="F3083" s="119">
        <v>8615.7812879799167</v>
      </c>
      <c r="G3083" s="118">
        <v>0.90984829091735375</v>
      </c>
      <c r="I3083" s="115">
        <v>0.27852348993288589</v>
      </c>
      <c r="J3083" s="115">
        <v>5.0472030806044843E-2</v>
      </c>
      <c r="K3083" s="116">
        <v>99.652262259550298</v>
      </c>
      <c r="L3083" s="115">
        <v>9.4102054340622923E-2</v>
      </c>
      <c r="M3083" s="115">
        <v>0</v>
      </c>
      <c r="N3083" s="117">
        <v>26.893065158493599</v>
      </c>
      <c r="O3083" s="115">
        <v>0.95516994424917334</v>
      </c>
      <c r="P3083" s="115">
        <v>0.2642048671963575</v>
      </c>
      <c r="Q3083" s="115">
        <v>1.0099683488467763</v>
      </c>
      <c r="S3083" s="91">
        <v>0</v>
      </c>
      <c r="T3083" s="86">
        <f>IF(S3083=1,INDEX('LAD average need weights (Rx)'!N:N,MATCH(C3083,'LAD average need weights (Rx)'!B:B,0)),SUMPRODUCT(I$2:Q$2,I3083:Q3083)+$T$2)</f>
        <v>1.0080553475312306</v>
      </c>
    </row>
    <row r="3084" spans="2:20" x14ac:dyDescent="0.2">
      <c r="B3084" s="102" t="s">
        <v>3455</v>
      </c>
      <c r="C3084" s="101" t="s">
        <v>7245</v>
      </c>
      <c r="D3084" s="119">
        <v>16555.079172902257</v>
      </c>
      <c r="E3084" s="119">
        <v>69302.191568266207</v>
      </c>
      <c r="F3084" s="119">
        <v>19280.48922238118</v>
      </c>
      <c r="G3084" s="118">
        <v>1.164626820627952</v>
      </c>
      <c r="I3084" s="115">
        <v>0.24815905743740796</v>
      </c>
      <c r="J3084" s="115">
        <v>4.1528280036256589E-2</v>
      </c>
      <c r="K3084" s="116">
        <v>84.451316115191105</v>
      </c>
      <c r="L3084" s="115">
        <v>8.9133700550826242E-2</v>
      </c>
      <c r="M3084" s="115">
        <v>0</v>
      </c>
      <c r="N3084" s="117">
        <v>9.8252230382044807</v>
      </c>
      <c r="O3084" s="115">
        <v>1.2079722982557062</v>
      </c>
      <c r="P3084" s="115">
        <v>6.0869543429070527E-2</v>
      </c>
      <c r="Q3084" s="115">
        <v>0.90847386251835405</v>
      </c>
      <c r="S3084" s="91">
        <v>0</v>
      </c>
      <c r="T3084" s="86">
        <f>IF(S3084=1,INDEX('LAD average need weights (Rx)'!N:N,MATCH(C3084,'LAD average need weights (Rx)'!B:B,0)),SUMPRODUCT(I$2:Q$2,I3084:Q3084)+$T$2)</f>
        <v>0.83567359987210876</v>
      </c>
    </row>
    <row r="3085" spans="2:20" x14ac:dyDescent="0.2">
      <c r="B3085" s="102" t="s">
        <v>3454</v>
      </c>
      <c r="C3085" s="101" t="s">
        <v>7244</v>
      </c>
      <c r="D3085" s="119">
        <v>6359.7227352355858</v>
      </c>
      <c r="E3085" s="119">
        <v>20686.772149429515</v>
      </c>
      <c r="F3085" s="119">
        <v>5755.2449417135995</v>
      </c>
      <c r="G3085" s="118">
        <v>0.90495217815504425</v>
      </c>
      <c r="I3085" s="115">
        <v>0.40655737704918032</v>
      </c>
      <c r="J3085" s="115">
        <v>2.0132170242287712E-2</v>
      </c>
      <c r="K3085" s="116">
        <v>85.031202691337199</v>
      </c>
      <c r="L3085" s="115">
        <v>0.11746680286006128</v>
      </c>
      <c r="M3085" s="115">
        <v>0</v>
      </c>
      <c r="N3085" s="117">
        <v>6.1161804037005902</v>
      </c>
      <c r="O3085" s="115">
        <v>1.1088862429404371</v>
      </c>
      <c r="P3085" s="115">
        <v>0.10396649777058128</v>
      </c>
      <c r="Q3085" s="115">
        <v>0.99309494353752947</v>
      </c>
      <c r="S3085" s="91">
        <v>0</v>
      </c>
      <c r="T3085" s="86">
        <f>IF(S3085=1,INDEX('LAD average need weights (Rx)'!N:N,MATCH(C3085,'LAD average need weights (Rx)'!B:B,0)),SUMPRODUCT(I$2:Q$2,I3085:Q3085)+$T$2)</f>
        <v>0.85715816449303117</v>
      </c>
    </row>
    <row r="3086" spans="2:20" x14ac:dyDescent="0.2">
      <c r="B3086" s="102" t="s">
        <v>3453</v>
      </c>
      <c r="C3086" s="101" t="s">
        <v>7058</v>
      </c>
      <c r="D3086" s="119">
        <v>12699.24253376263</v>
      </c>
      <c r="E3086" s="119">
        <v>43194.420704935379</v>
      </c>
      <c r="F3086" s="119">
        <v>12017.073977352435</v>
      </c>
      <c r="G3086" s="118">
        <v>0.94628273658081896</v>
      </c>
      <c r="I3086" s="115">
        <v>0.30740276035131742</v>
      </c>
      <c r="J3086" s="115">
        <v>6.798060167509222E-2</v>
      </c>
      <c r="K3086" s="116">
        <v>102.106148632292</v>
      </c>
      <c r="L3086" s="115">
        <v>0.12266666666666666</v>
      </c>
      <c r="M3086" s="115">
        <v>0</v>
      </c>
      <c r="N3086" s="117">
        <v>20.909585411119199</v>
      </c>
      <c r="O3086" s="115">
        <v>0.9005619524091254</v>
      </c>
      <c r="P3086" s="115">
        <v>0.26760898637845049</v>
      </c>
      <c r="Q3086" s="115">
        <v>1.014008662771221</v>
      </c>
      <c r="S3086" s="91">
        <v>0</v>
      </c>
      <c r="T3086" s="86">
        <f>IF(S3086=1,INDEX('LAD average need weights (Rx)'!N:N,MATCH(C3086,'LAD average need weights (Rx)'!B:B,0)),SUMPRODUCT(I$2:Q$2,I3086:Q3086)+$T$2)</f>
        <v>0.98744633436726736</v>
      </c>
    </row>
    <row r="3087" spans="2:20" x14ac:dyDescent="0.2">
      <c r="B3087" s="102" t="s">
        <v>3452</v>
      </c>
      <c r="C3087" s="101" t="s">
        <v>7243</v>
      </c>
      <c r="D3087" s="119">
        <v>9725.9192756690536</v>
      </c>
      <c r="E3087" s="119">
        <v>33372.313589839629</v>
      </c>
      <c r="F3087" s="119">
        <v>9284.475973043538</v>
      </c>
      <c r="G3087" s="118">
        <v>0.95461166290677979</v>
      </c>
      <c r="I3087" s="115">
        <v>0.3126984126984127</v>
      </c>
      <c r="J3087" s="115">
        <v>3.797920457064017E-2</v>
      </c>
      <c r="K3087" s="116">
        <v>86.085690558323705</v>
      </c>
      <c r="L3087" s="115">
        <v>0.10289587184226741</v>
      </c>
      <c r="M3087" s="115">
        <v>0</v>
      </c>
      <c r="N3087" s="117">
        <v>10.404748690430599</v>
      </c>
      <c r="O3087" s="115">
        <v>1.0578173949377028</v>
      </c>
      <c r="P3087" s="115">
        <v>4.8978570000193414E-2</v>
      </c>
      <c r="Q3087" s="115">
        <v>0.98588496626933286</v>
      </c>
      <c r="S3087" s="91">
        <v>0</v>
      </c>
      <c r="T3087" s="86">
        <f>IF(S3087=1,INDEX('LAD average need weights (Rx)'!N:N,MATCH(C3087,'LAD average need weights (Rx)'!B:B,0)),SUMPRODUCT(I$2:Q$2,I3087:Q3087)+$T$2)</f>
        <v>0.85699629312585923</v>
      </c>
    </row>
    <row r="3088" spans="2:20" x14ac:dyDescent="0.2">
      <c r="B3088" s="102" t="s">
        <v>3451</v>
      </c>
      <c r="C3088" s="101" t="s">
        <v>7243</v>
      </c>
      <c r="D3088" s="119">
        <v>14440.768680639047</v>
      </c>
      <c r="E3088" s="119">
        <v>58296.220874930965</v>
      </c>
      <c r="F3088" s="119">
        <v>16218.529787437988</v>
      </c>
      <c r="G3088" s="118">
        <v>1.123107096728335</v>
      </c>
      <c r="I3088" s="115">
        <v>0.30619684082624543</v>
      </c>
      <c r="J3088" s="115">
        <v>4.6781321983222851E-2</v>
      </c>
      <c r="K3088" s="116">
        <v>105.85145220234701</v>
      </c>
      <c r="L3088" s="115">
        <v>7.6844783715012729E-2</v>
      </c>
      <c r="M3088" s="115">
        <v>0</v>
      </c>
      <c r="N3088" s="117">
        <v>12.4478793037123</v>
      </c>
      <c r="O3088" s="115">
        <v>1.1327823939792485</v>
      </c>
      <c r="P3088" s="115">
        <v>0.12879540838836834</v>
      </c>
      <c r="Q3088" s="115">
        <v>0.96129137111332952</v>
      </c>
      <c r="S3088" s="91">
        <v>0</v>
      </c>
      <c r="T3088" s="86">
        <f>IF(S3088=1,INDEX('LAD average need weights (Rx)'!N:N,MATCH(C3088,'LAD average need weights (Rx)'!B:B,0)),SUMPRODUCT(I$2:Q$2,I3088:Q3088)+$T$2)</f>
        <v>0.89344527602937251</v>
      </c>
    </row>
    <row r="3089" spans="2:20" x14ac:dyDescent="0.2">
      <c r="B3089" s="102" t="s">
        <v>3450</v>
      </c>
      <c r="C3089" s="101" t="s">
        <v>7243</v>
      </c>
      <c r="D3089" s="119">
        <v>15022.325121823691</v>
      </c>
      <c r="E3089" s="119">
        <v>58705.235216447378</v>
      </c>
      <c r="F3089" s="119">
        <v>16332.321233638337</v>
      </c>
      <c r="G3089" s="118">
        <v>1.0872032858556329</v>
      </c>
      <c r="I3089" s="115">
        <v>0.31806282722513091</v>
      </c>
      <c r="J3089" s="115">
        <v>4.4317515232972837E-2</v>
      </c>
      <c r="K3089" s="116">
        <v>90.200943961642196</v>
      </c>
      <c r="L3089" s="115">
        <v>9.6801705756929632E-2</v>
      </c>
      <c r="M3089" s="115">
        <v>0</v>
      </c>
      <c r="N3089" s="117">
        <v>12.9349736290081</v>
      </c>
      <c r="O3089" s="115">
        <v>1.1156720714036024</v>
      </c>
      <c r="P3089" s="115">
        <v>8.1726318990851768E-2</v>
      </c>
      <c r="Q3089" s="115">
        <v>0.96568112320450639</v>
      </c>
      <c r="S3089" s="91">
        <v>0</v>
      </c>
      <c r="T3089" s="86">
        <f>IF(S3089=1,INDEX('LAD average need weights (Rx)'!N:N,MATCH(C3089,'LAD average need weights (Rx)'!B:B,0)),SUMPRODUCT(I$2:Q$2,I3089:Q3089)+$T$2)</f>
        <v>0.88885837356304709</v>
      </c>
    </row>
    <row r="3090" spans="2:20" x14ac:dyDescent="0.2">
      <c r="B3090" s="102" t="s">
        <v>3449</v>
      </c>
      <c r="C3090" s="101" t="s">
        <v>7243</v>
      </c>
      <c r="D3090" s="119">
        <v>12079.419855452377</v>
      </c>
      <c r="E3090" s="119">
        <v>42863.205421023726</v>
      </c>
      <c r="F3090" s="119">
        <v>11924.926924463696</v>
      </c>
      <c r="G3090" s="118">
        <v>0.98721023585259793</v>
      </c>
      <c r="I3090" s="115">
        <v>0.28290993071593534</v>
      </c>
      <c r="J3090" s="115">
        <v>5.4041089366999626E-2</v>
      </c>
      <c r="K3090" s="116">
        <v>84.063613758806397</v>
      </c>
      <c r="L3090" s="115">
        <v>9.5331695331695332E-2</v>
      </c>
      <c r="M3090" s="115">
        <v>0</v>
      </c>
      <c r="N3090" s="117">
        <v>12.8626656651471</v>
      </c>
      <c r="O3090" s="115">
        <v>1.026959779938668</v>
      </c>
      <c r="P3090" s="115">
        <v>8.0533383189677385E-2</v>
      </c>
      <c r="Q3090" s="115">
        <v>0.99085922212903754</v>
      </c>
      <c r="S3090" s="91">
        <v>0</v>
      </c>
      <c r="T3090" s="86">
        <f>IF(S3090=1,INDEX('LAD average need weights (Rx)'!N:N,MATCH(C3090,'LAD average need weights (Rx)'!B:B,0)),SUMPRODUCT(I$2:Q$2,I3090:Q3090)+$T$2)</f>
        <v>0.87078267683915844</v>
      </c>
    </row>
    <row r="3091" spans="2:20" x14ac:dyDescent="0.2">
      <c r="B3091" s="102" t="s">
        <v>3448</v>
      </c>
      <c r="C3091" s="101" t="s">
        <v>7243</v>
      </c>
      <c r="D3091" s="119">
        <v>14087.346617129049</v>
      </c>
      <c r="E3091" s="119">
        <v>49744.474104324472</v>
      </c>
      <c r="F3091" s="119">
        <v>13839.357387373346</v>
      </c>
      <c r="G3091" s="118">
        <v>0.98239631376329106</v>
      </c>
      <c r="I3091" s="115">
        <v>0.28533685601056802</v>
      </c>
      <c r="J3091" s="115">
        <v>6.4478388207716925E-2</v>
      </c>
      <c r="K3091" s="116">
        <v>99.033948416858905</v>
      </c>
      <c r="L3091" s="115">
        <v>0.12480499219968799</v>
      </c>
      <c r="M3091" s="115">
        <v>0</v>
      </c>
      <c r="N3091" s="117">
        <v>23.698552946110301</v>
      </c>
      <c r="O3091" s="115">
        <v>0.91973937568407582</v>
      </c>
      <c r="P3091" s="115">
        <v>0.22708615202669785</v>
      </c>
      <c r="Q3091" s="115">
        <v>1.0244806086017235</v>
      </c>
      <c r="S3091" s="91">
        <v>0</v>
      </c>
      <c r="T3091" s="86">
        <f>IF(S3091=1,INDEX('LAD average need weights (Rx)'!N:N,MATCH(C3091,'LAD average need weights (Rx)'!B:B,0)),SUMPRODUCT(I$2:Q$2,I3091:Q3091)+$T$2)</f>
        <v>1.0024129973053535</v>
      </c>
    </row>
    <row r="3092" spans="2:20" x14ac:dyDescent="0.2">
      <c r="B3092" s="102" t="s">
        <v>3447</v>
      </c>
      <c r="C3092" s="101" t="s">
        <v>7058</v>
      </c>
      <c r="D3092" s="119">
        <v>16232.431179995103</v>
      </c>
      <c r="E3092" s="119">
        <v>46847.361705062744</v>
      </c>
      <c r="F3092" s="119">
        <v>13033.354819114449</v>
      </c>
      <c r="G3092" s="118">
        <v>0.80292068850270526</v>
      </c>
      <c r="I3092" s="115">
        <v>0.19939577039274925</v>
      </c>
      <c r="J3092" s="115">
        <v>0.1707203166701155</v>
      </c>
      <c r="K3092" s="116">
        <v>144.51870594868899</v>
      </c>
      <c r="L3092" s="115">
        <v>0.140371782650143</v>
      </c>
      <c r="M3092" s="115">
        <v>0</v>
      </c>
      <c r="N3092" s="117">
        <v>27.126025655483499</v>
      </c>
      <c r="O3092" s="115">
        <v>0.59671836152379376</v>
      </c>
      <c r="P3092" s="115">
        <v>0.32469436429547144</v>
      </c>
      <c r="Q3092" s="115">
        <v>1.0974907703115047</v>
      </c>
      <c r="S3092" s="91">
        <v>0</v>
      </c>
      <c r="T3092" s="86">
        <f>IF(S3092=1,INDEX('LAD average need weights (Rx)'!N:N,MATCH(C3092,'LAD average need weights (Rx)'!B:B,0)),SUMPRODUCT(I$2:Q$2,I3092:Q3092)+$T$2)</f>
        <v>1.09389602638601</v>
      </c>
    </row>
    <row r="3093" spans="2:20" x14ac:dyDescent="0.2">
      <c r="B3093" s="102" t="s">
        <v>3446</v>
      </c>
      <c r="C3093" s="101" t="s">
        <v>7058</v>
      </c>
      <c r="D3093" s="119">
        <v>6641.1565197789578</v>
      </c>
      <c r="E3093" s="119">
        <v>22586.907905212614</v>
      </c>
      <c r="F3093" s="119">
        <v>6283.8796952675229</v>
      </c>
      <c r="G3093" s="118">
        <v>0.94620261946132744</v>
      </c>
      <c r="I3093" s="115">
        <v>0.32397408207343414</v>
      </c>
      <c r="J3093" s="115">
        <v>6.6914682478787457E-2</v>
      </c>
      <c r="K3093" s="116">
        <v>112.824622496148</v>
      </c>
      <c r="L3093" s="115">
        <v>0.11222681630242173</v>
      </c>
      <c r="M3093" s="115">
        <v>0</v>
      </c>
      <c r="N3093" s="117">
        <v>21.452652696456099</v>
      </c>
      <c r="O3093" s="115">
        <v>0.84448401576593213</v>
      </c>
      <c r="P3093" s="115">
        <v>0.32030513536457067</v>
      </c>
      <c r="Q3093" s="115">
        <v>1.011001278216632</v>
      </c>
      <c r="S3093" s="91">
        <v>0</v>
      </c>
      <c r="T3093" s="86">
        <f>IF(S3093=1,INDEX('LAD average need weights (Rx)'!N:N,MATCH(C3093,'LAD average need weights (Rx)'!B:B,0)),SUMPRODUCT(I$2:Q$2,I3093:Q3093)+$T$2)</f>
        <v>0.99620718432458344</v>
      </c>
    </row>
    <row r="3094" spans="2:20" x14ac:dyDescent="0.2">
      <c r="B3094" s="102" t="s">
        <v>3445</v>
      </c>
      <c r="C3094" s="101" t="s">
        <v>7058</v>
      </c>
      <c r="D3094" s="119">
        <v>7778.9340026335831</v>
      </c>
      <c r="E3094" s="119">
        <v>25065.567881654712</v>
      </c>
      <c r="F3094" s="119">
        <v>6973.4650587356327</v>
      </c>
      <c r="G3094" s="118">
        <v>0.89645509993718209</v>
      </c>
      <c r="I3094" s="115">
        <v>0.34362139917695472</v>
      </c>
      <c r="J3094" s="115">
        <v>6.8223610641184776E-2</v>
      </c>
      <c r="K3094" s="116">
        <v>100.15190609519701</v>
      </c>
      <c r="L3094" s="115">
        <v>0.11447084233261338</v>
      </c>
      <c r="M3094" s="115">
        <v>0</v>
      </c>
      <c r="N3094" s="117">
        <v>27.4623624811544</v>
      </c>
      <c r="O3094" s="115">
        <v>0.98054065648575151</v>
      </c>
      <c r="P3094" s="115">
        <v>0.32848948191603539</v>
      </c>
      <c r="Q3094" s="115">
        <v>1.016594344119693</v>
      </c>
      <c r="S3094" s="91">
        <v>0</v>
      </c>
      <c r="T3094" s="86">
        <f>IF(S3094=1,INDEX('LAD average need weights (Rx)'!N:N,MATCH(C3094,'LAD average need weights (Rx)'!B:B,0)),SUMPRODUCT(I$2:Q$2,I3094:Q3094)+$T$2)</f>
        <v>1.0590553444039301</v>
      </c>
    </row>
    <row r="3095" spans="2:20" x14ac:dyDescent="0.2">
      <c r="B3095" s="102" t="s">
        <v>3444</v>
      </c>
      <c r="C3095" s="101" t="s">
        <v>7058</v>
      </c>
      <c r="D3095" s="119">
        <v>11483.213650683008</v>
      </c>
      <c r="E3095" s="119">
        <v>30541.44492245236</v>
      </c>
      <c r="F3095" s="119">
        <v>8496.9030031790535</v>
      </c>
      <c r="G3095" s="118">
        <v>0.73994120998294477</v>
      </c>
      <c r="I3095" s="115">
        <v>0.16216216216216217</v>
      </c>
      <c r="J3095" s="115">
        <v>0.13836402838500866</v>
      </c>
      <c r="K3095" s="116">
        <v>117.140026148674</v>
      </c>
      <c r="L3095" s="115">
        <v>9.9505562422744123E-2</v>
      </c>
      <c r="M3095" s="115">
        <v>0</v>
      </c>
      <c r="N3095" s="117">
        <v>27.065806873365698</v>
      </c>
      <c r="O3095" s="115">
        <v>0.72265223717276061</v>
      </c>
      <c r="P3095" s="115">
        <v>0.35094975268790835</v>
      </c>
      <c r="Q3095" s="115">
        <v>1.0550677410302183</v>
      </c>
      <c r="S3095" s="91">
        <v>0</v>
      </c>
      <c r="T3095" s="86">
        <f>IF(S3095=1,INDEX('LAD average need weights (Rx)'!N:N,MATCH(C3095,'LAD average need weights (Rx)'!B:B,0)),SUMPRODUCT(I$2:Q$2,I3095:Q3095)+$T$2)</f>
        <v>1.0301508260836261</v>
      </c>
    </row>
    <row r="3096" spans="2:20" x14ac:dyDescent="0.2">
      <c r="B3096" s="102" t="s">
        <v>3443</v>
      </c>
      <c r="C3096" s="101" t="s">
        <v>7243</v>
      </c>
      <c r="D3096" s="119">
        <v>16575.292448032356</v>
      </c>
      <c r="E3096" s="119">
        <v>47395.389806398904</v>
      </c>
      <c r="F3096" s="119">
        <v>13185.821136012459</v>
      </c>
      <c r="G3096" s="118">
        <v>0.79551061782790689</v>
      </c>
      <c r="I3096" s="115">
        <v>0.2857142857142857</v>
      </c>
      <c r="J3096" s="115">
        <v>9.9487414123557522E-2</v>
      </c>
      <c r="K3096" s="116">
        <v>111.911854800621</v>
      </c>
      <c r="L3096" s="115">
        <v>0.14204545454545456</v>
      </c>
      <c r="M3096" s="115">
        <v>0</v>
      </c>
      <c r="N3096" s="117">
        <v>30.491253626610899</v>
      </c>
      <c r="O3096" s="115">
        <v>0.7301751973682582</v>
      </c>
      <c r="P3096" s="115">
        <v>0.4649133311599648</v>
      </c>
      <c r="Q3096" s="115">
        <v>1.068926884837635</v>
      </c>
      <c r="S3096" s="91">
        <v>0</v>
      </c>
      <c r="T3096" s="86">
        <f>IF(S3096=1,INDEX('LAD average need weights (Rx)'!N:N,MATCH(C3096,'LAD average need weights (Rx)'!B:B,0)),SUMPRODUCT(I$2:Q$2,I3096:Q3096)+$T$2)</f>
        <v>1.1029261078888801</v>
      </c>
    </row>
    <row r="3097" spans="2:20" x14ac:dyDescent="0.2">
      <c r="B3097" s="102" t="s">
        <v>3442</v>
      </c>
      <c r="C3097" s="101" t="s">
        <v>7058</v>
      </c>
      <c r="D3097" s="119">
        <v>12227.776570322791</v>
      </c>
      <c r="E3097" s="119">
        <v>42424.769868082869</v>
      </c>
      <c r="F3097" s="119">
        <v>11802.950234233662</v>
      </c>
      <c r="G3097" s="118">
        <v>0.96525727031027075</v>
      </c>
      <c r="I3097" s="115">
        <v>0.2557471264367816</v>
      </c>
      <c r="J3097" s="115">
        <v>8.2922388462553245E-2</v>
      </c>
      <c r="K3097" s="116">
        <v>111.18997582295</v>
      </c>
      <c r="L3097" s="115">
        <v>0.10813308687615526</v>
      </c>
      <c r="M3097" s="115">
        <v>0</v>
      </c>
      <c r="N3097" s="117">
        <v>23.9281908127208</v>
      </c>
      <c r="O3097" s="115">
        <v>0.79881278666814037</v>
      </c>
      <c r="P3097" s="115">
        <v>0.28053148779756149</v>
      </c>
      <c r="Q3097" s="115">
        <v>1.0552348204866933</v>
      </c>
      <c r="S3097" s="91">
        <v>0</v>
      </c>
      <c r="T3097" s="86">
        <f>IF(S3097=1,INDEX('LAD average need weights (Rx)'!N:N,MATCH(C3097,'LAD average need weights (Rx)'!B:B,0)),SUMPRODUCT(I$2:Q$2,I3097:Q3097)+$T$2)</f>
        <v>1.0033125811224499</v>
      </c>
    </row>
    <row r="3098" spans="2:20" x14ac:dyDescent="0.2">
      <c r="B3098" s="102" t="s">
        <v>3441</v>
      </c>
      <c r="C3098" s="101" t="s">
        <v>7058</v>
      </c>
      <c r="D3098" s="119">
        <v>17497.896613933081</v>
      </c>
      <c r="E3098" s="119">
        <v>48213.349060966772</v>
      </c>
      <c r="F3098" s="119">
        <v>13413.384712793546</v>
      </c>
      <c r="G3098" s="118">
        <v>0.76657126332046377</v>
      </c>
      <c r="I3098" s="115">
        <v>0.33946251768033947</v>
      </c>
      <c r="J3098" s="115">
        <v>7.7452291360810679E-2</v>
      </c>
      <c r="K3098" s="116">
        <v>103.09381818181799</v>
      </c>
      <c r="L3098" s="115">
        <v>0.11972633979475485</v>
      </c>
      <c r="M3098" s="115">
        <v>0</v>
      </c>
      <c r="N3098" s="117">
        <v>20.498921176470599</v>
      </c>
      <c r="O3098" s="115">
        <v>0.80053540940840129</v>
      </c>
      <c r="P3098" s="115">
        <v>0.29361382941717407</v>
      </c>
      <c r="Q3098" s="115">
        <v>1.0128985483033366</v>
      </c>
      <c r="S3098" s="91">
        <v>0</v>
      </c>
      <c r="T3098" s="86">
        <f>IF(S3098=1,INDEX('LAD average need weights (Rx)'!N:N,MATCH(C3098,'LAD average need weights (Rx)'!B:B,0)),SUMPRODUCT(I$2:Q$2,I3098:Q3098)+$T$2)</f>
        <v>0.98294768776035901</v>
      </c>
    </row>
    <row r="3099" spans="2:20" x14ac:dyDescent="0.2">
      <c r="B3099" s="102" t="s">
        <v>3440</v>
      </c>
      <c r="C3099" s="101" t="s">
        <v>7243</v>
      </c>
      <c r="D3099" s="119">
        <v>4992.8097094677514</v>
      </c>
      <c r="E3099" s="119">
        <v>18103.025550655671</v>
      </c>
      <c r="F3099" s="119">
        <v>5036.423540489197</v>
      </c>
      <c r="G3099" s="118">
        <v>1.0087353281136955</v>
      </c>
      <c r="I3099" s="115">
        <v>0.27168949771689499</v>
      </c>
      <c r="J3099" s="115">
        <v>4.224119054271875E-2</v>
      </c>
      <c r="K3099" s="116">
        <v>85.298733926805198</v>
      </c>
      <c r="L3099" s="115">
        <v>9.4961240310077522E-2</v>
      </c>
      <c r="M3099" s="115">
        <v>0</v>
      </c>
      <c r="N3099" s="117">
        <v>10.632884470821001</v>
      </c>
      <c r="O3099" s="115">
        <v>1.0189995355756405</v>
      </c>
      <c r="P3099" s="115">
        <v>3.5266678911152607E-2</v>
      </c>
      <c r="Q3099" s="115">
        <v>0.99734642222637737</v>
      </c>
      <c r="S3099" s="91">
        <v>0</v>
      </c>
      <c r="T3099" s="86">
        <f>IF(S3099=1,INDEX('LAD average need weights (Rx)'!N:N,MATCH(C3099,'LAD average need weights (Rx)'!B:B,0)),SUMPRODUCT(I$2:Q$2,I3099:Q3099)+$T$2)</f>
        <v>0.84186327248051274</v>
      </c>
    </row>
    <row r="3100" spans="2:20" x14ac:dyDescent="0.2">
      <c r="B3100" s="102" t="s">
        <v>3439</v>
      </c>
      <c r="C3100" s="101" t="s">
        <v>7243</v>
      </c>
      <c r="D3100" s="119">
        <v>11407.207100956992</v>
      </c>
      <c r="E3100" s="119">
        <v>44712.500454917572</v>
      </c>
      <c r="F3100" s="119">
        <v>12439.417334696553</v>
      </c>
      <c r="G3100" s="118">
        <v>1.0904875509495191</v>
      </c>
      <c r="I3100" s="115">
        <v>0.27919708029197082</v>
      </c>
      <c r="J3100" s="115">
        <v>5.0175799918009321E-2</v>
      </c>
      <c r="K3100" s="116">
        <v>90.447961046865501</v>
      </c>
      <c r="L3100" s="115">
        <v>8.0856123662306781E-2</v>
      </c>
      <c r="M3100" s="115">
        <v>0</v>
      </c>
      <c r="N3100" s="117">
        <v>13.4299399726111</v>
      </c>
      <c r="O3100" s="115">
        <v>1.0313301500348298</v>
      </c>
      <c r="P3100" s="115">
        <v>9.5102462951266328E-2</v>
      </c>
      <c r="Q3100" s="115">
        <v>0.993895625291909</v>
      </c>
      <c r="S3100" s="91">
        <v>0</v>
      </c>
      <c r="T3100" s="86">
        <f>IF(S3100=1,INDEX('LAD average need weights (Rx)'!N:N,MATCH(C3100,'LAD average need weights (Rx)'!B:B,0)),SUMPRODUCT(I$2:Q$2,I3100:Q3100)+$T$2)</f>
        <v>0.87324370183126798</v>
      </c>
    </row>
    <row r="3101" spans="2:20" x14ac:dyDescent="0.2">
      <c r="B3101" s="102" t="s">
        <v>3438</v>
      </c>
      <c r="C3101" s="101" t="s">
        <v>7058</v>
      </c>
      <c r="D3101" s="119">
        <v>7599.5797676008497</v>
      </c>
      <c r="E3101" s="119">
        <v>20100.809408896901</v>
      </c>
      <c r="F3101" s="119">
        <v>5592.2248690738006</v>
      </c>
      <c r="G3101" s="118">
        <v>0.7358597501555324</v>
      </c>
      <c r="I3101" s="115">
        <v>0.2576419213973799</v>
      </c>
      <c r="J3101" s="115">
        <v>0.11626166461902721</v>
      </c>
      <c r="K3101" s="116">
        <v>120.326923642784</v>
      </c>
      <c r="L3101" s="115">
        <v>0.15625</v>
      </c>
      <c r="M3101" s="115">
        <v>0</v>
      </c>
      <c r="N3101" s="117">
        <v>32.0881841989113</v>
      </c>
      <c r="O3101" s="115">
        <v>0.6748559921955295</v>
      </c>
      <c r="P3101" s="115">
        <v>0.47043271293991523</v>
      </c>
      <c r="Q3101" s="115">
        <v>1.0759244879882635</v>
      </c>
      <c r="S3101" s="91">
        <v>0</v>
      </c>
      <c r="T3101" s="86">
        <f>IF(S3101=1,INDEX('LAD average need weights (Rx)'!N:N,MATCH(C3101,'LAD average need weights (Rx)'!B:B,0)),SUMPRODUCT(I$2:Q$2,I3101:Q3101)+$T$2)</f>
        <v>1.1283282331435893</v>
      </c>
    </row>
    <row r="3102" spans="2:20" x14ac:dyDescent="0.2">
      <c r="B3102" s="102" t="s">
        <v>3437</v>
      </c>
      <c r="C3102" s="101" t="s">
        <v>7058</v>
      </c>
      <c r="D3102" s="119">
        <v>18752.036708441243</v>
      </c>
      <c r="E3102" s="119">
        <v>61183.647069308696</v>
      </c>
      <c r="F3102" s="119">
        <v>17021.837566908169</v>
      </c>
      <c r="G3102" s="118">
        <v>0.90773273493250872</v>
      </c>
      <c r="I3102" s="115">
        <v>0.26769230769230767</v>
      </c>
      <c r="J3102" s="115">
        <v>7.8012153197454304E-2</v>
      </c>
      <c r="K3102" s="116">
        <v>102.760629837769</v>
      </c>
      <c r="L3102" s="115">
        <v>9.6636665087636187E-2</v>
      </c>
      <c r="M3102" s="115">
        <v>0</v>
      </c>
      <c r="N3102" s="117">
        <v>27.205251192874599</v>
      </c>
      <c r="O3102" s="115">
        <v>0.93206430468637691</v>
      </c>
      <c r="P3102" s="115">
        <v>0.34157890208146524</v>
      </c>
      <c r="Q3102" s="115">
        <v>1.0265615450033356</v>
      </c>
      <c r="S3102" s="91">
        <v>0</v>
      </c>
      <c r="T3102" s="86">
        <f>IF(S3102=1,INDEX('LAD average need weights (Rx)'!N:N,MATCH(C3102,'LAD average need weights (Rx)'!B:B,0)),SUMPRODUCT(I$2:Q$2,I3102:Q3102)+$T$2)</f>
        <v>1.0334296791409416</v>
      </c>
    </row>
    <row r="3103" spans="2:20" x14ac:dyDescent="0.2">
      <c r="B3103" s="102" t="s">
        <v>3436</v>
      </c>
      <c r="C3103" s="101" t="s">
        <v>7243</v>
      </c>
      <c r="D3103" s="119">
        <v>12558.58826666704</v>
      </c>
      <c r="E3103" s="119">
        <v>41230.672649276101</v>
      </c>
      <c r="F3103" s="119">
        <v>11470.74171330975</v>
      </c>
      <c r="G3103" s="118">
        <v>0.91337827705963981</v>
      </c>
      <c r="I3103" s="115">
        <v>0.24766355140186916</v>
      </c>
      <c r="J3103" s="115">
        <v>5.9175831770847565E-2</v>
      </c>
      <c r="K3103" s="116">
        <v>89.627634554500204</v>
      </c>
      <c r="L3103" s="115">
        <v>0.10206896551724139</v>
      </c>
      <c r="M3103" s="115">
        <v>0</v>
      </c>
      <c r="N3103" s="117">
        <v>15.6221117141565</v>
      </c>
      <c r="O3103" s="115">
        <v>0.95579828647817922</v>
      </c>
      <c r="P3103" s="115">
        <v>0.11245766716172922</v>
      </c>
      <c r="Q3103" s="115">
        <v>1.0112260172683962</v>
      </c>
      <c r="S3103" s="91">
        <v>0</v>
      </c>
      <c r="T3103" s="86">
        <f>IF(S3103=1,INDEX('LAD average need weights (Rx)'!N:N,MATCH(C3103,'LAD average need weights (Rx)'!B:B,0)),SUMPRODUCT(I$2:Q$2,I3103:Q3103)+$T$2)</f>
        <v>0.89470654954551898</v>
      </c>
    </row>
    <row r="3104" spans="2:20" x14ac:dyDescent="0.2">
      <c r="B3104" s="102" t="s">
        <v>3435</v>
      </c>
      <c r="C3104" s="101" t="s">
        <v>7243</v>
      </c>
      <c r="D3104" s="119">
        <v>7227.5212489664991</v>
      </c>
      <c r="E3104" s="119">
        <v>28897.673127311718</v>
      </c>
      <c r="F3104" s="119">
        <v>8039.590995245735</v>
      </c>
      <c r="G3104" s="118">
        <v>1.1123579880716861</v>
      </c>
      <c r="I3104" s="115">
        <v>0.27046263345195731</v>
      </c>
      <c r="J3104" s="115">
        <v>3.7327054885933492E-2</v>
      </c>
      <c r="K3104" s="116">
        <v>77.483430474604504</v>
      </c>
      <c r="L3104" s="115">
        <v>8.7994034302759136E-2</v>
      </c>
      <c r="M3104" s="115">
        <v>0</v>
      </c>
      <c r="N3104" s="117">
        <v>7.77252262003885</v>
      </c>
      <c r="O3104" s="115">
        <v>1.1884090788070938</v>
      </c>
      <c r="P3104" s="115">
        <v>4.1778756543349289E-2</v>
      </c>
      <c r="Q3104" s="115">
        <v>0.94320756472573242</v>
      </c>
      <c r="S3104" s="91">
        <v>0</v>
      </c>
      <c r="T3104" s="86">
        <f>IF(S3104=1,INDEX('LAD average need weights (Rx)'!N:N,MATCH(C3104,'LAD average need weights (Rx)'!B:B,0)),SUMPRODUCT(I$2:Q$2,I3104:Q3104)+$T$2)</f>
        <v>0.81736988355728002</v>
      </c>
    </row>
    <row r="3105" spans="2:20" x14ac:dyDescent="0.2">
      <c r="B3105" s="102" t="s">
        <v>3434</v>
      </c>
      <c r="C3105" s="101" t="s">
        <v>7058</v>
      </c>
      <c r="D3105" s="119">
        <v>5981.0824157505631</v>
      </c>
      <c r="E3105" s="119">
        <v>17948.436284399497</v>
      </c>
      <c r="F3105" s="119">
        <v>4993.4154246634225</v>
      </c>
      <c r="G3105" s="118">
        <v>0.83486818565043985</v>
      </c>
      <c r="I3105" s="115">
        <v>0.2413793103448276</v>
      </c>
      <c r="J3105" s="115">
        <v>9.193630514493939E-2</v>
      </c>
      <c r="K3105" s="116">
        <v>107.933116751269</v>
      </c>
      <c r="L3105" s="115">
        <v>0.12859712230215828</v>
      </c>
      <c r="M3105" s="115">
        <v>0</v>
      </c>
      <c r="N3105" s="117">
        <v>27.191864568527901</v>
      </c>
      <c r="O3105" s="115">
        <v>0.73410012708016026</v>
      </c>
      <c r="P3105" s="115">
        <v>0.37546842076566</v>
      </c>
      <c r="Q3105" s="115">
        <v>1.0627670085612577</v>
      </c>
      <c r="S3105" s="91">
        <v>0</v>
      </c>
      <c r="T3105" s="86">
        <f>IF(S3105=1,INDEX('LAD average need weights (Rx)'!N:N,MATCH(C3105,'LAD average need weights (Rx)'!B:B,0)),SUMPRODUCT(I$2:Q$2,I3105:Q3105)+$T$2)</f>
        <v>1.0415331829777443</v>
      </c>
    </row>
    <row r="3106" spans="2:20" x14ac:dyDescent="0.2">
      <c r="B3106" s="102" t="s">
        <v>3433</v>
      </c>
      <c r="C3106" s="101" t="s">
        <v>7058</v>
      </c>
      <c r="D3106" s="119">
        <v>7677.2342949589583</v>
      </c>
      <c r="E3106" s="119">
        <v>24221.616764001661</v>
      </c>
      <c r="F3106" s="119">
        <v>6738.6703132895573</v>
      </c>
      <c r="G3106" s="118">
        <v>0.87774712277757594</v>
      </c>
      <c r="I3106" s="115">
        <v>0.32608695652173914</v>
      </c>
      <c r="J3106" s="115">
        <v>9.2910837272649011E-2</v>
      </c>
      <c r="K3106" s="116">
        <v>116.28628639178</v>
      </c>
      <c r="L3106" s="115">
        <v>0.13885578069129917</v>
      </c>
      <c r="M3106" s="115">
        <v>0</v>
      </c>
      <c r="N3106" s="117">
        <v>33.818126465551302</v>
      </c>
      <c r="O3106" s="115">
        <v>0.77619088179115958</v>
      </c>
      <c r="P3106" s="115">
        <v>0.42252595723173575</v>
      </c>
      <c r="Q3106" s="115">
        <v>1.0843022165911782</v>
      </c>
      <c r="S3106" s="91">
        <v>0</v>
      </c>
      <c r="T3106" s="86">
        <f>IF(S3106=1,INDEX('LAD average need weights (Rx)'!N:N,MATCH(C3106,'LAD average need weights (Rx)'!B:B,0)),SUMPRODUCT(I$2:Q$2,I3106:Q3106)+$T$2)</f>
        <v>1.1433324629269881</v>
      </c>
    </row>
    <row r="3107" spans="2:20" x14ac:dyDescent="0.2">
      <c r="B3107" s="102" t="s">
        <v>3432</v>
      </c>
      <c r="C3107" s="101" t="s">
        <v>7243</v>
      </c>
      <c r="D3107" s="119">
        <v>5649.6485023178766</v>
      </c>
      <c r="E3107" s="119">
        <v>22838.525319561104</v>
      </c>
      <c r="F3107" s="119">
        <v>6353.8819092773165</v>
      </c>
      <c r="G3107" s="118">
        <v>1.1246508356529641</v>
      </c>
      <c r="I3107" s="115">
        <v>0.27078891257995735</v>
      </c>
      <c r="J3107" s="115">
        <v>3.5535210316362698E-2</v>
      </c>
      <c r="K3107" s="116">
        <v>85.820898437500006</v>
      </c>
      <c r="L3107" s="115">
        <v>8.7341772151898728E-2</v>
      </c>
      <c r="M3107" s="115">
        <v>0</v>
      </c>
      <c r="N3107" s="117">
        <v>10.3125881076389</v>
      </c>
      <c r="O3107" s="115">
        <v>1.1149173110633439</v>
      </c>
      <c r="P3107" s="115">
        <v>6.0109715352848411E-2</v>
      </c>
      <c r="Q3107" s="115">
        <v>0.969762632306711</v>
      </c>
      <c r="S3107" s="91">
        <v>0</v>
      </c>
      <c r="T3107" s="86">
        <f>IF(S3107=1,INDEX('LAD average need weights (Rx)'!N:N,MATCH(C3107,'LAD average need weights (Rx)'!B:B,0)),SUMPRODUCT(I$2:Q$2,I3107:Q3107)+$T$2)</f>
        <v>0.84214528364723917</v>
      </c>
    </row>
    <row r="3108" spans="2:20" x14ac:dyDescent="0.2">
      <c r="B3108" s="102" t="s">
        <v>3431</v>
      </c>
      <c r="C3108" s="101" t="s">
        <v>7058</v>
      </c>
      <c r="D3108" s="119">
        <v>9161.2065810808417</v>
      </c>
      <c r="E3108" s="119">
        <v>26706.26237697433</v>
      </c>
      <c r="F3108" s="119">
        <v>7429.9209343491693</v>
      </c>
      <c r="G3108" s="118">
        <v>0.81101990972378935</v>
      </c>
      <c r="I3108" s="115">
        <v>0.4113785557986871</v>
      </c>
      <c r="J3108" s="115">
        <v>9.9035508114415763E-2</v>
      </c>
      <c r="K3108" s="116">
        <v>113.045745704467</v>
      </c>
      <c r="L3108" s="115">
        <v>0.13831089351285189</v>
      </c>
      <c r="M3108" s="115">
        <v>0</v>
      </c>
      <c r="N3108" s="117">
        <v>29.0322868728522</v>
      </c>
      <c r="O3108" s="115">
        <v>0.73463862110459632</v>
      </c>
      <c r="P3108" s="115">
        <v>0.41654757996691266</v>
      </c>
      <c r="Q3108" s="115">
        <v>1.0584579805041603</v>
      </c>
      <c r="S3108" s="91">
        <v>0</v>
      </c>
      <c r="T3108" s="86">
        <f>IF(S3108=1,INDEX('LAD average need weights (Rx)'!N:N,MATCH(C3108,'LAD average need weights (Rx)'!B:B,0)),SUMPRODUCT(I$2:Q$2,I3108:Q3108)+$T$2)</f>
        <v>1.1107774676440239</v>
      </c>
    </row>
    <row r="3109" spans="2:20" x14ac:dyDescent="0.2">
      <c r="B3109" s="102" t="s">
        <v>3430</v>
      </c>
      <c r="C3109" s="101" t="s">
        <v>7058</v>
      </c>
      <c r="D3109" s="119">
        <v>11967.198256228348</v>
      </c>
      <c r="E3109" s="119">
        <v>34277.181239384045</v>
      </c>
      <c r="F3109" s="119">
        <v>9536.2182422261358</v>
      </c>
      <c r="G3109" s="118">
        <v>0.79686306168304644</v>
      </c>
      <c r="I3109" s="115">
        <v>0.23743016759776536</v>
      </c>
      <c r="J3109" s="115">
        <v>9.9721440137189948E-2</v>
      </c>
      <c r="K3109" s="116">
        <v>128.44585305618401</v>
      </c>
      <c r="L3109" s="115">
        <v>0.12393822393822394</v>
      </c>
      <c r="M3109" s="115">
        <v>0</v>
      </c>
      <c r="N3109" s="117">
        <v>29.551052685737801</v>
      </c>
      <c r="O3109" s="115">
        <v>0.79231405883240835</v>
      </c>
      <c r="P3109" s="115">
        <v>0.45650573911072789</v>
      </c>
      <c r="Q3109" s="115">
        <v>1.0446975565381953</v>
      </c>
      <c r="S3109" s="91">
        <v>0</v>
      </c>
      <c r="T3109" s="86">
        <f>IF(S3109=1,INDEX('LAD average need weights (Rx)'!N:N,MATCH(C3109,'LAD average need weights (Rx)'!B:B,0)),SUMPRODUCT(I$2:Q$2,I3109:Q3109)+$T$2)</f>
        <v>1.0933421127414309</v>
      </c>
    </row>
    <row r="3110" spans="2:20" x14ac:dyDescent="0.2">
      <c r="B3110" s="102" t="s">
        <v>3429</v>
      </c>
      <c r="C3110" s="101" t="s">
        <v>7243</v>
      </c>
      <c r="D3110" s="119">
        <v>5572.6604083843795</v>
      </c>
      <c r="E3110" s="119">
        <v>20442.867994305027</v>
      </c>
      <c r="F3110" s="119">
        <v>5687.3886253727314</v>
      </c>
      <c r="G3110" s="118">
        <v>1.0205876921579031</v>
      </c>
      <c r="I3110" s="115">
        <v>0.28139534883720929</v>
      </c>
      <c r="J3110" s="115">
        <v>4.6901245043309794E-2</v>
      </c>
      <c r="K3110" s="116">
        <v>89.034996658498599</v>
      </c>
      <c r="L3110" s="115">
        <v>9.6064814814814811E-2</v>
      </c>
      <c r="M3110" s="115">
        <v>0</v>
      </c>
      <c r="N3110" s="117">
        <v>13.7341964802851</v>
      </c>
      <c r="O3110" s="115">
        <v>1.0975559769082197</v>
      </c>
      <c r="P3110" s="115">
        <v>9.8351218692730724E-2</v>
      </c>
      <c r="Q3110" s="115">
        <v>0.96862560631662142</v>
      </c>
      <c r="S3110" s="91">
        <v>0</v>
      </c>
      <c r="T3110" s="86">
        <f>IF(S3110=1,INDEX('LAD average need weights (Rx)'!N:N,MATCH(C3110,'LAD average need weights (Rx)'!B:B,0)),SUMPRODUCT(I$2:Q$2,I3110:Q3110)+$T$2)</f>
        <v>0.88659135868381655</v>
      </c>
    </row>
    <row r="3111" spans="2:20" x14ac:dyDescent="0.2">
      <c r="B3111" s="102" t="s">
        <v>3428</v>
      </c>
      <c r="C3111" s="101" t="s">
        <v>7243</v>
      </c>
      <c r="D3111" s="119">
        <v>10031.027947923085</v>
      </c>
      <c r="E3111" s="119">
        <v>37801.340639028895</v>
      </c>
      <c r="F3111" s="119">
        <v>10516.670891488664</v>
      </c>
      <c r="G3111" s="118">
        <v>1.0484140754154843</v>
      </c>
      <c r="I3111" s="115">
        <v>0.3362734288864388</v>
      </c>
      <c r="J3111" s="115">
        <v>4.4770923848943718E-2</v>
      </c>
      <c r="K3111" s="116">
        <v>105.59199679871899</v>
      </c>
      <c r="L3111" s="115">
        <v>6.6534260178748764E-2</v>
      </c>
      <c r="M3111" s="115">
        <v>0</v>
      </c>
      <c r="N3111" s="117">
        <v>10.947283013205301</v>
      </c>
      <c r="O3111" s="115">
        <v>1.1066225297690273</v>
      </c>
      <c r="P3111" s="115">
        <v>9.5196956483490441E-2</v>
      </c>
      <c r="Q3111" s="115">
        <v>0.96531212221854612</v>
      </c>
      <c r="S3111" s="91">
        <v>0</v>
      </c>
      <c r="T3111" s="86">
        <f>IF(S3111=1,INDEX('LAD average need weights (Rx)'!N:N,MATCH(C3111,'LAD average need weights (Rx)'!B:B,0)),SUMPRODUCT(I$2:Q$2,I3111:Q3111)+$T$2)</f>
        <v>0.87440996256863301</v>
      </c>
    </row>
    <row r="3112" spans="2:20" x14ac:dyDescent="0.2">
      <c r="B3112" s="102" t="s">
        <v>3427</v>
      </c>
      <c r="C3112" s="101" t="s">
        <v>7243</v>
      </c>
      <c r="D3112" s="119">
        <v>10339.451282922804</v>
      </c>
      <c r="E3112" s="119">
        <v>40337.314673138913</v>
      </c>
      <c r="F3112" s="119">
        <v>11222.201538159958</v>
      </c>
      <c r="G3112" s="118">
        <v>1.0853768958411896</v>
      </c>
      <c r="I3112" s="115">
        <v>0.30339321357285431</v>
      </c>
      <c r="J3112" s="115">
        <v>4.5819094667089014E-2</v>
      </c>
      <c r="K3112" s="116">
        <v>89.256155589123907</v>
      </c>
      <c r="L3112" s="115">
        <v>0.10688140556368961</v>
      </c>
      <c r="M3112" s="115">
        <v>0</v>
      </c>
      <c r="N3112" s="117">
        <v>13.6150105740181</v>
      </c>
      <c r="O3112" s="115">
        <v>1.0644554725899638</v>
      </c>
      <c r="P3112" s="115">
        <v>0.10588603938368679</v>
      </c>
      <c r="Q3112" s="115">
        <v>0.97697764878000737</v>
      </c>
      <c r="S3112" s="91">
        <v>0</v>
      </c>
      <c r="T3112" s="86">
        <f>IF(S3112=1,INDEX('LAD average need weights (Rx)'!N:N,MATCH(C3112,'LAD average need weights (Rx)'!B:B,0)),SUMPRODUCT(I$2:Q$2,I3112:Q3112)+$T$2)</f>
        <v>0.89455215640042318</v>
      </c>
    </row>
    <row r="3113" spans="2:20" x14ac:dyDescent="0.2">
      <c r="B3113" s="102" t="s">
        <v>3426</v>
      </c>
      <c r="C3113" s="101" t="s">
        <v>7243</v>
      </c>
      <c r="D3113" s="119">
        <v>17556.948459713582</v>
      </c>
      <c r="E3113" s="119">
        <v>55051.256707255321</v>
      </c>
      <c r="F3113" s="119">
        <v>15315.751747579696</v>
      </c>
      <c r="G3113" s="118">
        <v>0.87234702446859902</v>
      </c>
      <c r="I3113" s="115">
        <v>0.29941860465116277</v>
      </c>
      <c r="J3113" s="115">
        <v>6.4785220368199101E-2</v>
      </c>
      <c r="K3113" s="116">
        <v>89.077826024026606</v>
      </c>
      <c r="L3113" s="115">
        <v>0.14136447449293177</v>
      </c>
      <c r="M3113" s="115">
        <v>0</v>
      </c>
      <c r="N3113" s="117">
        <v>19.715958459979699</v>
      </c>
      <c r="O3113" s="115">
        <v>0.94774290911333525</v>
      </c>
      <c r="P3113" s="115">
        <v>0.14038633512096785</v>
      </c>
      <c r="Q3113" s="115">
        <v>1.0103395700979361</v>
      </c>
      <c r="S3113" s="91">
        <v>0</v>
      </c>
      <c r="T3113" s="86">
        <f>IF(S3113=1,INDEX('LAD average need weights (Rx)'!N:N,MATCH(C3113,'LAD average need weights (Rx)'!B:B,0)),SUMPRODUCT(I$2:Q$2,I3113:Q3113)+$T$2)</f>
        <v>0.96577379488216708</v>
      </c>
    </row>
    <row r="3114" spans="2:20" x14ac:dyDescent="0.2">
      <c r="B3114" s="102" t="s">
        <v>3425</v>
      </c>
      <c r="C3114" s="101" t="s">
        <v>7243</v>
      </c>
      <c r="D3114" s="119">
        <v>18903.449424053215</v>
      </c>
      <c r="E3114" s="119">
        <v>64461.910247360647</v>
      </c>
      <c r="F3114" s="119">
        <v>17933.879689130208</v>
      </c>
      <c r="G3114" s="118">
        <v>0.94870937503663733</v>
      </c>
      <c r="I3114" s="115">
        <v>0.26405867970660146</v>
      </c>
      <c r="J3114" s="115">
        <v>4.9050915921346007E-2</v>
      </c>
      <c r="K3114" s="116">
        <v>89.499068303430903</v>
      </c>
      <c r="L3114" s="115">
        <v>0.12715712988192551</v>
      </c>
      <c r="M3114" s="115">
        <v>0</v>
      </c>
      <c r="N3114" s="117">
        <v>16.4413949008499</v>
      </c>
      <c r="O3114" s="115">
        <v>0.9888082149947357</v>
      </c>
      <c r="P3114" s="115">
        <v>0.14281975342977493</v>
      </c>
      <c r="Q3114" s="115">
        <v>1.0073866641323037</v>
      </c>
      <c r="S3114" s="91">
        <v>0</v>
      </c>
      <c r="T3114" s="86">
        <f>IF(S3114=1,INDEX('LAD average need weights (Rx)'!N:N,MATCH(C3114,'LAD average need weights (Rx)'!B:B,0)),SUMPRODUCT(I$2:Q$2,I3114:Q3114)+$T$2)</f>
        <v>0.92210001729621183</v>
      </c>
    </row>
    <row r="3115" spans="2:20" x14ac:dyDescent="0.2">
      <c r="B3115" s="102" t="s">
        <v>3424</v>
      </c>
      <c r="C3115" s="101" t="s">
        <v>7243</v>
      </c>
      <c r="D3115" s="119">
        <v>10316.686481019571</v>
      </c>
      <c r="E3115" s="119">
        <v>40746.293571161397</v>
      </c>
      <c r="F3115" s="119">
        <v>11335.983123663447</v>
      </c>
      <c r="G3115" s="118">
        <v>1.0988007772184565</v>
      </c>
      <c r="I3115" s="115">
        <v>0.3</v>
      </c>
      <c r="J3115" s="115">
        <v>4.6574431437707599E-2</v>
      </c>
      <c r="K3115" s="116">
        <v>88.921812921890094</v>
      </c>
      <c r="L3115" s="115">
        <v>6.2466631073144686E-2</v>
      </c>
      <c r="M3115" s="115">
        <v>0</v>
      </c>
      <c r="N3115" s="117">
        <v>9.9357944069431099</v>
      </c>
      <c r="O3115" s="115">
        <v>1.04254395236248</v>
      </c>
      <c r="P3115" s="115">
        <v>6.9423401726406417E-2</v>
      </c>
      <c r="Q3115" s="115">
        <v>0.98884972264762006</v>
      </c>
      <c r="S3115" s="91">
        <v>0</v>
      </c>
      <c r="T3115" s="86">
        <f>IF(S3115=1,INDEX('LAD average need weights (Rx)'!N:N,MATCH(C3115,'LAD average need weights (Rx)'!B:B,0)),SUMPRODUCT(I$2:Q$2,I3115:Q3115)+$T$2)</f>
        <v>0.83353546971699433</v>
      </c>
    </row>
    <row r="3116" spans="2:20" x14ac:dyDescent="0.2">
      <c r="B3116" s="102" t="s">
        <v>3423</v>
      </c>
      <c r="C3116" s="101" t="s">
        <v>7058</v>
      </c>
      <c r="D3116" s="119">
        <v>9339.9544139181435</v>
      </c>
      <c r="E3116" s="119">
        <v>26530.994090536293</v>
      </c>
      <c r="F3116" s="119">
        <v>7381.1597302483578</v>
      </c>
      <c r="G3116" s="118">
        <v>0.79027791819295778</v>
      </c>
      <c r="I3116" s="115">
        <v>0.21923076923076923</v>
      </c>
      <c r="J3116" s="115">
        <v>8.5729374675855632E-2</v>
      </c>
      <c r="K3116" s="116">
        <v>106.292953381838</v>
      </c>
      <c r="L3116" s="115">
        <v>0.10859519408502773</v>
      </c>
      <c r="M3116" s="115">
        <v>0</v>
      </c>
      <c r="N3116" s="117">
        <v>24.781574373484201</v>
      </c>
      <c r="O3116" s="115">
        <v>0.73673734215266506</v>
      </c>
      <c r="P3116" s="115">
        <v>0.32938722806915532</v>
      </c>
      <c r="Q3116" s="115">
        <v>1.0347203782663328</v>
      </c>
      <c r="S3116" s="91">
        <v>0</v>
      </c>
      <c r="T3116" s="86">
        <f>IF(S3116=1,INDEX('LAD average need weights (Rx)'!N:N,MATCH(C3116,'LAD average need weights (Rx)'!B:B,0)),SUMPRODUCT(I$2:Q$2,I3116:Q3116)+$T$2)</f>
        <v>0.99062153549030385</v>
      </c>
    </row>
    <row r="3117" spans="2:20" x14ac:dyDescent="0.2">
      <c r="B3117" s="102" t="s">
        <v>3422</v>
      </c>
      <c r="C3117" s="101" t="s">
        <v>7058</v>
      </c>
      <c r="D3117" s="119">
        <v>6898.9458635563497</v>
      </c>
      <c r="E3117" s="119">
        <v>20582.134833804161</v>
      </c>
      <c r="F3117" s="119">
        <v>5726.1339050996094</v>
      </c>
      <c r="G3117" s="118">
        <v>0.83000128111569704</v>
      </c>
      <c r="I3117" s="115">
        <v>0.2088888888888889</v>
      </c>
      <c r="J3117" s="115">
        <v>0.10478112250239502</v>
      </c>
      <c r="K3117" s="116">
        <v>126.367139307119</v>
      </c>
      <c r="L3117" s="115">
        <v>0.14248871695680207</v>
      </c>
      <c r="M3117" s="115">
        <v>0</v>
      </c>
      <c r="N3117" s="117">
        <v>32.189244554889598</v>
      </c>
      <c r="O3117" s="115">
        <v>0.72009414688690143</v>
      </c>
      <c r="P3117" s="115">
        <v>0.4859703114563258</v>
      </c>
      <c r="Q3117" s="115">
        <v>1.074470411981675</v>
      </c>
      <c r="S3117" s="91">
        <v>0</v>
      </c>
      <c r="T3117" s="86">
        <f>IF(S3117=1,INDEX('LAD average need weights (Rx)'!N:N,MATCH(C3117,'LAD average need weights (Rx)'!B:B,0)),SUMPRODUCT(I$2:Q$2,I3117:Q3117)+$T$2)</f>
        <v>1.1187888536299782</v>
      </c>
    </row>
    <row r="3118" spans="2:20" x14ac:dyDescent="0.2">
      <c r="B3118" s="102" t="s">
        <v>3421</v>
      </c>
      <c r="C3118" s="101" t="s">
        <v>7243</v>
      </c>
      <c r="D3118" s="119">
        <v>9487.144095953272</v>
      </c>
      <c r="E3118" s="119">
        <v>25830.786038036316</v>
      </c>
      <c r="F3118" s="119">
        <v>7186.3555905213798</v>
      </c>
      <c r="G3118" s="118">
        <v>0.75748355014305202</v>
      </c>
      <c r="I3118" s="115">
        <v>0.17948717948717949</v>
      </c>
      <c r="J3118" s="115">
        <v>7.0813334775686534E-2</v>
      </c>
      <c r="K3118" s="116">
        <v>111.453868501529</v>
      </c>
      <c r="L3118" s="115">
        <v>0.11402946828955797</v>
      </c>
      <c r="M3118" s="115">
        <v>0</v>
      </c>
      <c r="N3118" s="117">
        <v>28.6920607033639</v>
      </c>
      <c r="O3118" s="115">
        <v>0.87253978641362129</v>
      </c>
      <c r="P3118" s="115">
        <v>0.33662695985561647</v>
      </c>
      <c r="Q3118" s="115">
        <v>1.0567987446710356</v>
      </c>
      <c r="S3118" s="91">
        <v>0</v>
      </c>
      <c r="T3118" s="86">
        <f>IF(S3118=1,INDEX('LAD average need weights (Rx)'!N:N,MATCH(C3118,'LAD average need weights (Rx)'!B:B,0)),SUMPRODUCT(I$2:Q$2,I3118:Q3118)+$T$2)</f>
        <v>1.0396006778637772</v>
      </c>
    </row>
    <row r="3119" spans="2:20" x14ac:dyDescent="0.2">
      <c r="B3119" s="102" t="s">
        <v>3420</v>
      </c>
      <c r="C3119" s="101" t="s">
        <v>7058</v>
      </c>
      <c r="D3119" s="119">
        <v>16039.601797751269</v>
      </c>
      <c r="E3119" s="119">
        <v>42260.528857283127</v>
      </c>
      <c r="F3119" s="119">
        <v>11757.256916793936</v>
      </c>
      <c r="G3119" s="118">
        <v>0.73301426463357011</v>
      </c>
      <c r="I3119" s="115">
        <v>0.24619289340101522</v>
      </c>
      <c r="J3119" s="115">
        <v>7.4705484881845308E-2</v>
      </c>
      <c r="K3119" s="116">
        <v>102.947995263069</v>
      </c>
      <c r="L3119" s="115">
        <v>7.7950514560980955E-2</v>
      </c>
      <c r="M3119" s="115">
        <v>0</v>
      </c>
      <c r="N3119" s="117">
        <v>22.203215192014898</v>
      </c>
      <c r="O3119" s="115">
        <v>0.6993675877740485</v>
      </c>
      <c r="P3119" s="115">
        <v>0.36643985957884323</v>
      </c>
      <c r="Q3119" s="115">
        <v>1.0281732919864428</v>
      </c>
      <c r="S3119" s="91">
        <v>0</v>
      </c>
      <c r="T3119" s="86">
        <f>IF(S3119=1,INDEX('LAD average need weights (Rx)'!N:N,MATCH(C3119,'LAD average need weights (Rx)'!B:B,0)),SUMPRODUCT(I$2:Q$2,I3119:Q3119)+$T$2)</f>
        <v>0.94630659530426509</v>
      </c>
    </row>
    <row r="3120" spans="2:20" x14ac:dyDescent="0.2">
      <c r="B3120" s="102" t="s">
        <v>3419</v>
      </c>
      <c r="C3120" s="101" t="s">
        <v>7243</v>
      </c>
      <c r="D3120" s="119">
        <v>20307.312093030796</v>
      </c>
      <c r="E3120" s="119">
        <v>75759.863472745303</v>
      </c>
      <c r="F3120" s="119">
        <v>21077.071274672227</v>
      </c>
      <c r="G3120" s="118">
        <v>1.0379055178802123</v>
      </c>
      <c r="I3120" s="115">
        <v>0.44066237350505982</v>
      </c>
      <c r="J3120" s="115">
        <v>5.9607593347422369E-2</v>
      </c>
      <c r="K3120" s="116">
        <v>93.257499999999993</v>
      </c>
      <c r="L3120" s="115">
        <v>8.6340206185567009E-2</v>
      </c>
      <c r="M3120" s="115">
        <v>0</v>
      </c>
      <c r="N3120" s="117">
        <v>16.3134304292929</v>
      </c>
      <c r="O3120" s="115">
        <v>1.0403450295933883</v>
      </c>
      <c r="P3120" s="115">
        <v>0.15959983774861064</v>
      </c>
      <c r="Q3120" s="115">
        <v>0.9869740630609487</v>
      </c>
      <c r="S3120" s="91">
        <v>0</v>
      </c>
      <c r="T3120" s="86">
        <f>IF(S3120=1,INDEX('LAD average need weights (Rx)'!N:N,MATCH(C3120,'LAD average need weights (Rx)'!B:B,0)),SUMPRODUCT(I$2:Q$2,I3120:Q3120)+$T$2)</f>
        <v>0.94820464364425838</v>
      </c>
    </row>
    <row r="3121" spans="2:20" x14ac:dyDescent="0.2">
      <c r="B3121" s="102" t="s">
        <v>3418</v>
      </c>
      <c r="C3121" s="101" t="s">
        <v>7058</v>
      </c>
      <c r="D3121" s="119">
        <v>27498.980107386069</v>
      </c>
      <c r="E3121" s="119">
        <v>70420.590137007763</v>
      </c>
      <c r="F3121" s="119">
        <v>19591.637702147615</v>
      </c>
      <c r="G3121" s="118">
        <v>0.71244961179070831</v>
      </c>
      <c r="I3121" s="115">
        <v>0.24369747899159663</v>
      </c>
      <c r="J3121" s="115">
        <v>0.12499406741936966</v>
      </c>
      <c r="K3121" s="116">
        <v>121.214825734906</v>
      </c>
      <c r="L3121" s="115">
        <v>0.15832851359167149</v>
      </c>
      <c r="M3121" s="115">
        <v>0</v>
      </c>
      <c r="N3121" s="117">
        <v>31.099921052631601</v>
      </c>
      <c r="O3121" s="115">
        <v>0.70008897687664262</v>
      </c>
      <c r="P3121" s="115">
        <v>0.4648192852886549</v>
      </c>
      <c r="Q3121" s="115">
        <v>1.0708866597210358</v>
      </c>
      <c r="S3121" s="91">
        <v>0</v>
      </c>
      <c r="T3121" s="86">
        <f>IF(S3121=1,INDEX('LAD average need weights (Rx)'!N:N,MATCH(C3121,'LAD average need weights (Rx)'!B:B,0)),SUMPRODUCT(I$2:Q$2,I3121:Q3121)+$T$2)</f>
        <v>1.1253418624732454</v>
      </c>
    </row>
    <row r="3122" spans="2:20" x14ac:dyDescent="0.2">
      <c r="B3122" s="102" t="s">
        <v>3417</v>
      </c>
      <c r="C3122" s="101" t="s">
        <v>7058</v>
      </c>
      <c r="D3122" s="119">
        <v>9894.6700414637162</v>
      </c>
      <c r="E3122" s="119">
        <v>31758.970814711709</v>
      </c>
      <c r="F3122" s="119">
        <v>8835.6295904984872</v>
      </c>
      <c r="G3122" s="118">
        <v>0.89296859354305813</v>
      </c>
      <c r="I3122" s="115">
        <v>0.24766355140186916</v>
      </c>
      <c r="J3122" s="115">
        <v>5.0757131133756628E-2</v>
      </c>
      <c r="K3122" s="116">
        <v>93.304760325095401</v>
      </c>
      <c r="L3122" s="115">
        <v>8.6987270155586993E-2</v>
      </c>
      <c r="M3122" s="115">
        <v>0</v>
      </c>
      <c r="N3122" s="117">
        <v>11.7836452147952</v>
      </c>
      <c r="O3122" s="115">
        <v>1.0500180307343601</v>
      </c>
      <c r="P3122" s="115">
        <v>7.5574789093127967E-2</v>
      </c>
      <c r="Q3122" s="115">
        <v>0.98823859336679587</v>
      </c>
      <c r="S3122" s="91">
        <v>0</v>
      </c>
      <c r="T3122" s="86">
        <f>IF(S3122=1,INDEX('LAD average need weights (Rx)'!N:N,MATCH(C3122,'LAD average need weights (Rx)'!B:B,0)),SUMPRODUCT(I$2:Q$2,I3122:Q3122)+$T$2)</f>
        <v>0.85941123867760172</v>
      </c>
    </row>
    <row r="3123" spans="2:20" x14ac:dyDescent="0.2">
      <c r="B3123" s="102" t="s">
        <v>3416</v>
      </c>
      <c r="C3123" s="101" t="s">
        <v>7243</v>
      </c>
      <c r="D3123" s="119">
        <v>12686.016563895377</v>
      </c>
      <c r="E3123" s="119">
        <v>37480.367150313279</v>
      </c>
      <c r="F3123" s="119">
        <v>10427.37319758016</v>
      </c>
      <c r="G3123" s="118">
        <v>0.82195803111724175</v>
      </c>
      <c r="I3123" s="115">
        <v>0.31759656652360513</v>
      </c>
      <c r="J3123" s="115">
        <v>6.8300532929202559E-2</v>
      </c>
      <c r="K3123" s="116">
        <v>103.988963565617</v>
      </c>
      <c r="L3123" s="115">
        <v>0.16300496102055281</v>
      </c>
      <c r="M3123" s="115">
        <v>0</v>
      </c>
      <c r="N3123" s="117">
        <v>28.072086664308401</v>
      </c>
      <c r="O3123" s="115">
        <v>0.82487175223182463</v>
      </c>
      <c r="P3123" s="115">
        <v>0.30203963134680362</v>
      </c>
      <c r="Q3123" s="115">
        <v>1.0549535269831509</v>
      </c>
      <c r="S3123" s="91">
        <v>0</v>
      </c>
      <c r="T3123" s="86">
        <f>IF(S3123=1,INDEX('LAD average need weights (Rx)'!N:N,MATCH(C3123,'LAD average need weights (Rx)'!B:B,0)),SUMPRODUCT(I$2:Q$2,I3123:Q3123)+$T$2)</f>
        <v>1.0748417164812527</v>
      </c>
    </row>
    <row r="3124" spans="2:20" x14ac:dyDescent="0.2">
      <c r="B3124" s="102" t="s">
        <v>3415</v>
      </c>
      <c r="C3124" s="101" t="s">
        <v>7058</v>
      </c>
      <c r="D3124" s="119">
        <v>4728.089691091689</v>
      </c>
      <c r="E3124" s="119">
        <v>13913.066800528695</v>
      </c>
      <c r="F3124" s="119">
        <v>3870.7395599982178</v>
      </c>
      <c r="G3124" s="118">
        <v>0.81866880979249912</v>
      </c>
      <c r="I3124" s="115">
        <v>0.25324675324675322</v>
      </c>
      <c r="J3124" s="115">
        <v>7.7619135961183541E-2</v>
      </c>
      <c r="K3124" s="116">
        <v>103.475725593668</v>
      </c>
      <c r="L3124" s="115">
        <v>0.14076782449725778</v>
      </c>
      <c r="M3124" s="115">
        <v>0</v>
      </c>
      <c r="N3124" s="117">
        <v>25.2709505277045</v>
      </c>
      <c r="O3124" s="115">
        <v>0.78917310659162199</v>
      </c>
      <c r="P3124" s="115">
        <v>0.28121103038118395</v>
      </c>
      <c r="Q3124" s="115">
        <v>1.0752072267873098</v>
      </c>
      <c r="S3124" s="91">
        <v>0</v>
      </c>
      <c r="T3124" s="86">
        <f>IF(S3124=1,INDEX('LAD average need weights (Rx)'!N:N,MATCH(C3124,'LAD average need weights (Rx)'!B:B,0)),SUMPRODUCT(I$2:Q$2,I3124:Q3124)+$T$2)</f>
        <v>1.0259812292392327</v>
      </c>
    </row>
    <row r="3125" spans="2:20" x14ac:dyDescent="0.2">
      <c r="B3125" s="102" t="s">
        <v>3414</v>
      </c>
      <c r="C3125" s="101" t="s">
        <v>7058</v>
      </c>
      <c r="D3125" s="119">
        <v>5406.9581860776871</v>
      </c>
      <c r="E3125" s="119">
        <v>16056.605832512185</v>
      </c>
      <c r="F3125" s="119">
        <v>4467.0912808987086</v>
      </c>
      <c r="G3125" s="118">
        <v>0.82617455640788373</v>
      </c>
      <c r="I3125" s="115">
        <v>0.16580310880829016</v>
      </c>
      <c r="J3125" s="115">
        <v>6.3979246712116647E-2</v>
      </c>
      <c r="K3125" s="116">
        <v>111.5122182943</v>
      </c>
      <c r="L3125" s="115">
        <v>0.10883720930232559</v>
      </c>
      <c r="M3125" s="115">
        <v>0</v>
      </c>
      <c r="N3125" s="117">
        <v>20.191040653999099</v>
      </c>
      <c r="O3125" s="115">
        <v>0.83410472387193879</v>
      </c>
      <c r="P3125" s="115">
        <v>0.20462903979397232</v>
      </c>
      <c r="Q3125" s="115">
        <v>1.0362022501450883</v>
      </c>
      <c r="S3125" s="91">
        <v>0</v>
      </c>
      <c r="T3125" s="86">
        <f>IF(S3125=1,INDEX('LAD average need weights (Rx)'!N:N,MATCH(C3125,'LAD average need weights (Rx)'!B:B,0)),SUMPRODUCT(I$2:Q$2,I3125:Q3125)+$T$2)</f>
        <v>0.93915025968961396</v>
      </c>
    </row>
    <row r="3126" spans="2:20" x14ac:dyDescent="0.2">
      <c r="B3126" s="102" t="s">
        <v>3413</v>
      </c>
      <c r="C3126" s="101" t="s">
        <v>7058</v>
      </c>
      <c r="D3126" s="119">
        <v>4548.3590249861372</v>
      </c>
      <c r="E3126" s="119">
        <v>15847.635788433907</v>
      </c>
      <c r="F3126" s="119">
        <v>4408.9539465449616</v>
      </c>
      <c r="G3126" s="118">
        <v>0.96935046734979313</v>
      </c>
      <c r="I3126" s="115">
        <v>0.24642857142857144</v>
      </c>
      <c r="J3126" s="115">
        <v>7.6323259973160223E-2</v>
      </c>
      <c r="K3126" s="116">
        <v>112.292018597443</v>
      </c>
      <c r="L3126" s="115">
        <v>0.12425531914893617</v>
      </c>
      <c r="M3126" s="115">
        <v>0</v>
      </c>
      <c r="N3126" s="117">
        <v>22.648079426578899</v>
      </c>
      <c r="O3126" s="115">
        <v>0.84315028717127827</v>
      </c>
      <c r="P3126" s="115">
        <v>0.24698249444282866</v>
      </c>
      <c r="Q3126" s="115">
        <v>1.0366539612160461</v>
      </c>
      <c r="S3126" s="91">
        <v>0</v>
      </c>
      <c r="T3126" s="86">
        <f>IF(S3126=1,INDEX('LAD average need weights (Rx)'!N:N,MATCH(C3126,'LAD average need weights (Rx)'!B:B,0)),SUMPRODUCT(I$2:Q$2,I3126:Q3126)+$T$2)</f>
        <v>0.99764602117411527</v>
      </c>
    </row>
    <row r="3127" spans="2:20" x14ac:dyDescent="0.2">
      <c r="B3127" s="102" t="s">
        <v>3412</v>
      </c>
      <c r="C3127" s="101" t="s">
        <v>7058</v>
      </c>
      <c r="D3127" s="119">
        <v>2748.4043850488711</v>
      </c>
      <c r="E3127" s="119">
        <v>7644.6143197568917</v>
      </c>
      <c r="F3127" s="119">
        <v>2126.8000429127128</v>
      </c>
      <c r="G3127" s="118">
        <v>0.77383082871005349</v>
      </c>
      <c r="I3127" s="115">
        <v>0.25</v>
      </c>
      <c r="J3127" s="115">
        <v>8.5594091067058689E-2</v>
      </c>
      <c r="K3127" s="116">
        <v>109.76589077887201</v>
      </c>
      <c r="L3127" s="115">
        <v>8.3164300202839755E-2</v>
      </c>
      <c r="M3127" s="115">
        <v>0</v>
      </c>
      <c r="N3127" s="117">
        <v>28.487379140555099</v>
      </c>
      <c r="O3127" s="115">
        <v>0.72241489679456372</v>
      </c>
      <c r="P3127" s="115">
        <v>0.38930708455631374</v>
      </c>
      <c r="Q3127" s="115">
        <v>1.0481718525251447</v>
      </c>
      <c r="S3127" s="91">
        <v>0</v>
      </c>
      <c r="T3127" s="86">
        <f>IF(S3127=1,INDEX('LAD average need weights (Rx)'!N:N,MATCH(C3127,'LAD average need weights (Rx)'!B:B,0)),SUMPRODUCT(I$2:Q$2,I3127:Q3127)+$T$2)</f>
        <v>1.0221525011972001</v>
      </c>
    </row>
    <row r="3128" spans="2:20" x14ac:dyDescent="0.2">
      <c r="B3128" s="102" t="s">
        <v>3411</v>
      </c>
      <c r="C3128" s="101" t="s">
        <v>7243</v>
      </c>
      <c r="D3128" s="119">
        <v>10220.603391864692</v>
      </c>
      <c r="E3128" s="119">
        <v>29196.261502934994</v>
      </c>
      <c r="F3128" s="119">
        <v>8122.6609505798606</v>
      </c>
      <c r="G3128" s="118">
        <v>0.79473399359623587</v>
      </c>
      <c r="I3128" s="115">
        <v>0.30897009966777411</v>
      </c>
      <c r="J3128" s="115">
        <v>6.0564457062103116E-2</v>
      </c>
      <c r="K3128" s="116">
        <v>90.983743382124004</v>
      </c>
      <c r="L3128" s="115">
        <v>0.13164400494437578</v>
      </c>
      <c r="M3128" s="115">
        <v>0</v>
      </c>
      <c r="N3128" s="117">
        <v>20.267608066023101</v>
      </c>
      <c r="O3128" s="115">
        <v>0.94296608662109305</v>
      </c>
      <c r="P3128" s="115">
        <v>0.18605782867796855</v>
      </c>
      <c r="Q3128" s="115">
        <v>1.0292573959532141</v>
      </c>
      <c r="S3128" s="91">
        <v>0</v>
      </c>
      <c r="T3128" s="86">
        <f>IF(S3128=1,INDEX('LAD average need weights (Rx)'!N:N,MATCH(C3128,'LAD average need weights (Rx)'!B:B,0)),SUMPRODUCT(I$2:Q$2,I3128:Q3128)+$T$2)</f>
        <v>0.97452444154024853</v>
      </c>
    </row>
    <row r="3129" spans="2:20" x14ac:dyDescent="0.2">
      <c r="B3129" s="102" t="s">
        <v>3410</v>
      </c>
      <c r="C3129" s="101" t="s">
        <v>7058</v>
      </c>
      <c r="D3129" s="119">
        <v>6820.6807585372817</v>
      </c>
      <c r="E3129" s="119">
        <v>20463.053019273837</v>
      </c>
      <c r="F3129" s="119">
        <v>5693.0042797634196</v>
      </c>
      <c r="G3129" s="118">
        <v>0.83466804580138476</v>
      </c>
      <c r="I3129" s="115">
        <v>0.19500000000000001</v>
      </c>
      <c r="J3129" s="115">
        <v>9.7320257944821853E-2</v>
      </c>
      <c r="K3129" s="116">
        <v>112.32606019151901</v>
      </c>
      <c r="L3129" s="115">
        <v>0.13530655391120508</v>
      </c>
      <c r="M3129" s="115">
        <v>0</v>
      </c>
      <c r="N3129" s="117">
        <v>25.579001025991801</v>
      </c>
      <c r="O3129" s="115">
        <v>0.76218229595558595</v>
      </c>
      <c r="P3129" s="115">
        <v>0.29218756109523125</v>
      </c>
      <c r="Q3129" s="115">
        <v>1.0636360324894365</v>
      </c>
      <c r="S3129" s="91">
        <v>0</v>
      </c>
      <c r="T3129" s="86">
        <f>IF(S3129=1,INDEX('LAD average need weights (Rx)'!N:N,MATCH(C3129,'LAD average need weights (Rx)'!B:B,0)),SUMPRODUCT(I$2:Q$2,I3129:Q3129)+$T$2)</f>
        <v>1.0250069038685194</v>
      </c>
    </row>
    <row r="3130" spans="2:20" x14ac:dyDescent="0.2">
      <c r="B3130" s="102" t="s">
        <v>3409</v>
      </c>
      <c r="C3130" s="101" t="s">
        <v>7058</v>
      </c>
      <c r="D3130" s="119">
        <v>6516.0453189960754</v>
      </c>
      <c r="E3130" s="119">
        <v>18908.338062023162</v>
      </c>
      <c r="F3130" s="119">
        <v>5260.4686802561682</v>
      </c>
      <c r="G3130" s="118">
        <v>0.80731002053046597</v>
      </c>
      <c r="I3130" s="115">
        <v>0.265993265993266</v>
      </c>
      <c r="J3130" s="115">
        <v>8.9218290466589203E-2</v>
      </c>
      <c r="K3130" s="116">
        <v>109.243065086296</v>
      </c>
      <c r="L3130" s="115">
        <v>9.7879282218597069E-2</v>
      </c>
      <c r="M3130" s="115">
        <v>0</v>
      </c>
      <c r="N3130" s="117">
        <v>24.2666556456644</v>
      </c>
      <c r="O3130" s="115">
        <v>0.79122256078593145</v>
      </c>
      <c r="P3130" s="115">
        <v>0.35667427864661611</v>
      </c>
      <c r="Q3130" s="115">
        <v>1.0312215335514632</v>
      </c>
      <c r="S3130" s="91">
        <v>0</v>
      </c>
      <c r="T3130" s="86">
        <f>IF(S3130=1,INDEX('LAD average need weights (Rx)'!N:N,MATCH(C3130,'LAD average need weights (Rx)'!B:B,0)),SUMPRODUCT(I$2:Q$2,I3130:Q3130)+$T$2)</f>
        <v>1.0045076470661511</v>
      </c>
    </row>
    <row r="3131" spans="2:20" x14ac:dyDescent="0.2">
      <c r="B3131" s="102" t="s">
        <v>3408</v>
      </c>
      <c r="C3131" s="101" t="s">
        <v>7058</v>
      </c>
      <c r="D3131" s="119">
        <v>5207.5153824865265</v>
      </c>
      <c r="E3131" s="119">
        <v>14977.030480805344</v>
      </c>
      <c r="F3131" s="119">
        <v>4166.7437671721264</v>
      </c>
      <c r="G3131" s="118">
        <v>0.80014046260628724</v>
      </c>
      <c r="I3131" s="115">
        <v>0.18791946308724833</v>
      </c>
      <c r="J3131" s="115">
        <v>9.6943314888925686E-2</v>
      </c>
      <c r="K3131" s="116">
        <v>113.81212832550899</v>
      </c>
      <c r="L3131" s="115">
        <v>0.12953367875647667</v>
      </c>
      <c r="M3131" s="115">
        <v>0</v>
      </c>
      <c r="N3131" s="117">
        <v>26.360104264475801</v>
      </c>
      <c r="O3131" s="115">
        <v>0.7385419277124351</v>
      </c>
      <c r="P3131" s="115">
        <v>0.29383594189049389</v>
      </c>
      <c r="Q3131" s="115">
        <v>1.0618330314225413</v>
      </c>
      <c r="S3131" s="91">
        <v>0</v>
      </c>
      <c r="T3131" s="86">
        <f>IF(S3131=1,INDEX('LAD average need weights (Rx)'!N:N,MATCH(C3131,'LAD average need weights (Rx)'!B:B,0)),SUMPRODUCT(I$2:Q$2,I3131:Q3131)+$T$2)</f>
        <v>1.0240160594248544</v>
      </c>
    </row>
    <row r="3132" spans="2:20" x14ac:dyDescent="0.2">
      <c r="B3132" s="102" t="s">
        <v>3407</v>
      </c>
      <c r="C3132" s="101" t="s">
        <v>7058</v>
      </c>
      <c r="D3132" s="119">
        <v>5105.7606779446323</v>
      </c>
      <c r="E3132" s="119">
        <v>14746.490989209477</v>
      </c>
      <c r="F3132" s="119">
        <v>4102.6056196985519</v>
      </c>
      <c r="G3132" s="118">
        <v>0.80352485721091238</v>
      </c>
      <c r="I3132" s="115">
        <v>0.29646017699115046</v>
      </c>
      <c r="J3132" s="115">
        <v>5.4721327004877314E-2</v>
      </c>
      <c r="K3132" s="116">
        <v>96.817010187159497</v>
      </c>
      <c r="L3132" s="115">
        <v>5.9335443037974681E-2</v>
      </c>
      <c r="M3132" s="115">
        <v>0</v>
      </c>
      <c r="N3132" s="117">
        <v>24.830092158256299</v>
      </c>
      <c r="O3132" s="115">
        <v>0.9558458350260971</v>
      </c>
      <c r="P3132" s="115">
        <v>0.3435066797115206</v>
      </c>
      <c r="Q3132" s="115">
        <v>1.0539076130658913</v>
      </c>
      <c r="S3132" s="91">
        <v>0</v>
      </c>
      <c r="T3132" s="86">
        <f>IF(S3132=1,INDEX('LAD average need weights (Rx)'!N:N,MATCH(C3132,'LAD average need weights (Rx)'!B:B,0)),SUMPRODUCT(I$2:Q$2,I3132:Q3132)+$T$2)</f>
        <v>0.99138845873140635</v>
      </c>
    </row>
    <row r="3133" spans="2:20" x14ac:dyDescent="0.2">
      <c r="B3133" s="102" t="s">
        <v>3406</v>
      </c>
      <c r="C3133" s="101" t="s">
        <v>7058</v>
      </c>
      <c r="D3133" s="119">
        <v>24629.265648835248</v>
      </c>
      <c r="E3133" s="119">
        <v>86670.545285322092</v>
      </c>
      <c r="F3133" s="119">
        <v>24112.520491151892</v>
      </c>
      <c r="G3133" s="118">
        <v>0.97901905947781298</v>
      </c>
      <c r="I3133" s="115">
        <v>0.29429133858267714</v>
      </c>
      <c r="J3133" s="115">
        <v>6.5594562948256371E-2</v>
      </c>
      <c r="K3133" s="116">
        <v>96.692540256325998</v>
      </c>
      <c r="L3133" s="115">
        <v>0.10954735640928109</v>
      </c>
      <c r="M3133" s="115">
        <v>0</v>
      </c>
      <c r="N3133" s="117">
        <v>23.441416036805801</v>
      </c>
      <c r="O3133" s="115">
        <v>0.99984088114110892</v>
      </c>
      <c r="P3133" s="115">
        <v>0.28683909024032456</v>
      </c>
      <c r="Q3133" s="115">
        <v>1.0050310207407156</v>
      </c>
      <c r="S3133" s="91">
        <v>0</v>
      </c>
      <c r="T3133" s="86">
        <f>IF(S3133=1,INDEX('LAD average need weights (Rx)'!N:N,MATCH(C3133,'LAD average need weights (Rx)'!B:B,0)),SUMPRODUCT(I$2:Q$2,I3133:Q3133)+$T$2)</f>
        <v>1.0045175269223072</v>
      </c>
    </row>
    <row r="3134" spans="2:20" x14ac:dyDescent="0.2">
      <c r="B3134" s="102" t="s">
        <v>3405</v>
      </c>
      <c r="C3134" s="101" t="s">
        <v>7023</v>
      </c>
      <c r="D3134" s="119">
        <v>13465.132406572946</v>
      </c>
      <c r="E3134" s="119">
        <v>47645.54619783604</v>
      </c>
      <c r="F3134" s="119">
        <v>13255.416880387476</v>
      </c>
      <c r="G3134" s="118">
        <v>0.98442529045736693</v>
      </c>
      <c r="I3134" s="115">
        <v>0.32936078006500541</v>
      </c>
      <c r="J3134" s="115">
        <v>2.9639071568960732E-2</v>
      </c>
      <c r="K3134" s="116">
        <v>104.398284313725</v>
      </c>
      <c r="L3134" s="115">
        <v>5.6809338521400778E-2</v>
      </c>
      <c r="M3134" s="115">
        <v>0</v>
      </c>
      <c r="N3134" s="117">
        <v>11.0902897058824</v>
      </c>
      <c r="O3134" s="115">
        <v>0.96216025603042787</v>
      </c>
      <c r="P3134" s="115">
        <v>8.3043998268269664E-2</v>
      </c>
      <c r="Q3134" s="115">
        <v>1.0033259645743096</v>
      </c>
      <c r="S3134" s="91">
        <v>0</v>
      </c>
      <c r="T3134" s="86">
        <f>IF(S3134=1,INDEX('LAD average need weights (Rx)'!N:N,MATCH(C3134,'LAD average need weights (Rx)'!B:B,0)),SUMPRODUCT(I$2:Q$2,I3134:Q3134)+$T$2)</f>
        <v>0.8468209924911585</v>
      </c>
    </row>
    <row r="3135" spans="2:20" x14ac:dyDescent="0.2">
      <c r="B3135" s="102" t="s">
        <v>3404</v>
      </c>
      <c r="C3135" s="101" t="s">
        <v>7023</v>
      </c>
      <c r="D3135" s="119">
        <v>12420.988984340571</v>
      </c>
      <c r="E3135" s="119">
        <v>40706.782731095438</v>
      </c>
      <c r="F3135" s="119">
        <v>11324.990854749289</v>
      </c>
      <c r="G3135" s="118">
        <v>0.91176241030621374</v>
      </c>
      <c r="I3135" s="115">
        <v>0.31578947368421051</v>
      </c>
      <c r="J3135" s="115">
        <v>2.5496897623751975E-2</v>
      </c>
      <c r="K3135" s="116">
        <v>82.348431448489507</v>
      </c>
      <c r="L3135" s="115">
        <v>6.0593038246669534E-2</v>
      </c>
      <c r="M3135" s="115">
        <v>0</v>
      </c>
      <c r="N3135" s="117">
        <v>9.7805378582494207</v>
      </c>
      <c r="O3135" s="115">
        <v>1.0050890684564397</v>
      </c>
      <c r="P3135" s="115">
        <v>7.5850676730206262E-2</v>
      </c>
      <c r="Q3135" s="115">
        <v>1.0013437073809663</v>
      </c>
      <c r="S3135" s="91">
        <v>0</v>
      </c>
      <c r="T3135" s="86">
        <f>IF(S3135=1,INDEX('LAD average need weights (Rx)'!N:N,MATCH(C3135,'LAD average need weights (Rx)'!B:B,0)),SUMPRODUCT(I$2:Q$2,I3135:Q3135)+$T$2)</f>
        <v>0.81662811271953029</v>
      </c>
    </row>
    <row r="3136" spans="2:20" x14ac:dyDescent="0.2">
      <c r="B3136" s="102" t="s">
        <v>3403</v>
      </c>
      <c r="C3136" s="101" t="s">
        <v>7023</v>
      </c>
      <c r="D3136" s="119">
        <v>11143.773910589171</v>
      </c>
      <c r="E3136" s="119">
        <v>35910.34377851426</v>
      </c>
      <c r="F3136" s="119">
        <v>9990.5786602957342</v>
      </c>
      <c r="G3136" s="118">
        <v>0.89651663255680081</v>
      </c>
      <c r="I3136" s="115">
        <v>0.37635869565217389</v>
      </c>
      <c r="J3136" s="115">
        <v>6.8652755190189804E-2</v>
      </c>
      <c r="K3136" s="116">
        <v>101.491805752004</v>
      </c>
      <c r="L3136" s="115">
        <v>8.5577758470894869E-2</v>
      </c>
      <c r="M3136" s="115">
        <v>0</v>
      </c>
      <c r="N3136" s="117">
        <v>32.438874115982998</v>
      </c>
      <c r="O3136" s="115">
        <v>0.94088054320818526</v>
      </c>
      <c r="P3136" s="115">
        <v>0.33423814168705418</v>
      </c>
      <c r="Q3136" s="115">
        <v>1.0389290936993738</v>
      </c>
      <c r="S3136" s="91">
        <v>0</v>
      </c>
      <c r="T3136" s="86">
        <f>IF(S3136=1,INDEX('LAD average need weights (Rx)'!N:N,MATCH(C3136,'LAD average need weights (Rx)'!B:B,0)),SUMPRODUCT(I$2:Q$2,I3136:Q3136)+$T$2)</f>
        <v>1.0900488212678208</v>
      </c>
    </row>
    <row r="3137" spans="2:20" x14ac:dyDescent="0.2">
      <c r="B3137" s="102" t="s">
        <v>3402</v>
      </c>
      <c r="C3137" s="101" t="s">
        <v>7023</v>
      </c>
      <c r="D3137" s="119">
        <v>10207.28620845675</v>
      </c>
      <c r="E3137" s="119">
        <v>45085.876753371573</v>
      </c>
      <c r="F3137" s="119">
        <v>12543.293958730061</v>
      </c>
      <c r="G3137" s="118">
        <v>1.2288568873808914</v>
      </c>
      <c r="I3137" s="115">
        <v>0.2459485224022879</v>
      </c>
      <c r="J3137" s="115">
        <v>2.8415924491499114E-2</v>
      </c>
      <c r="K3137" s="116">
        <v>82.266700330517807</v>
      </c>
      <c r="L3137" s="115">
        <v>6.2370062370062374E-2</v>
      </c>
      <c r="M3137" s="115">
        <v>0</v>
      </c>
      <c r="N3137" s="117">
        <v>10.621973191333099</v>
      </c>
      <c r="O3137" s="115">
        <v>1.0463522718003586</v>
      </c>
      <c r="P3137" s="115">
        <v>4.6830106385268563E-2</v>
      </c>
      <c r="Q3137" s="115">
        <v>0.95316609986181011</v>
      </c>
      <c r="S3137" s="91">
        <v>0</v>
      </c>
      <c r="T3137" s="86">
        <f>IF(S3137=1,INDEX('LAD average need weights (Rx)'!N:N,MATCH(C3137,'LAD average need weights (Rx)'!B:B,0)),SUMPRODUCT(I$2:Q$2,I3137:Q3137)+$T$2)</f>
        <v>0.80288218719968296</v>
      </c>
    </row>
    <row r="3138" spans="2:20" x14ac:dyDescent="0.2">
      <c r="B3138" s="102" t="s">
        <v>3401</v>
      </c>
      <c r="C3138" s="101" t="s">
        <v>7023</v>
      </c>
      <c r="D3138" s="119">
        <v>5054.6024727779504</v>
      </c>
      <c r="E3138" s="119">
        <v>19576.165620609238</v>
      </c>
      <c r="F3138" s="119">
        <v>5446.2642771103365</v>
      </c>
      <c r="G3138" s="118">
        <v>1.0774861735303061</v>
      </c>
      <c r="I3138" s="115">
        <v>0.25992779783393499</v>
      </c>
      <c r="J3138" s="115">
        <v>5.294161978951379E-2</v>
      </c>
      <c r="K3138" s="116">
        <v>92.617140746213494</v>
      </c>
      <c r="L3138" s="115">
        <v>7.8375826251180364E-2</v>
      </c>
      <c r="M3138" s="115">
        <v>0</v>
      </c>
      <c r="N3138" s="117">
        <v>26.422720354636098</v>
      </c>
      <c r="O3138" s="115">
        <v>1.0551699169730291</v>
      </c>
      <c r="P3138" s="115">
        <v>0.25491501931025579</v>
      </c>
      <c r="Q3138" s="115">
        <v>0.98458739635560599</v>
      </c>
      <c r="S3138" s="91">
        <v>0</v>
      </c>
      <c r="T3138" s="86">
        <f>IF(S3138=1,INDEX('LAD average need weights (Rx)'!N:N,MATCH(C3138,'LAD average need weights (Rx)'!B:B,0)),SUMPRODUCT(I$2:Q$2,I3138:Q3138)+$T$2)</f>
        <v>0.99256505711098142</v>
      </c>
    </row>
    <row r="3139" spans="2:20" x14ac:dyDescent="0.2">
      <c r="B3139" s="102" t="s">
        <v>3400</v>
      </c>
      <c r="C3139" s="101" t="s">
        <v>7023</v>
      </c>
      <c r="D3139" s="119">
        <v>10311.348221493394</v>
      </c>
      <c r="E3139" s="119">
        <v>44459.931283370446</v>
      </c>
      <c r="F3139" s="119">
        <v>12369.15033332585</v>
      </c>
      <c r="G3139" s="118">
        <v>1.1995667363403641</v>
      </c>
      <c r="I3139" s="115">
        <v>0.31205673758865249</v>
      </c>
      <c r="J3139" s="115">
        <v>2.7212227580500074E-2</v>
      </c>
      <c r="K3139" s="116">
        <v>70.103587051618504</v>
      </c>
      <c r="L3139" s="115">
        <v>4.6276595744680848E-2</v>
      </c>
      <c r="M3139" s="115">
        <v>0</v>
      </c>
      <c r="N3139" s="117">
        <v>8.6140990376202993</v>
      </c>
      <c r="O3139" s="115">
        <v>1.2168918278633942</v>
      </c>
      <c r="P3139" s="115">
        <v>7.1131476285311843E-2</v>
      </c>
      <c r="Q3139" s="115">
        <v>0.93259676123033453</v>
      </c>
      <c r="S3139" s="91">
        <v>0</v>
      </c>
      <c r="T3139" s="86">
        <f>IF(S3139=1,INDEX('LAD average need weights (Rx)'!N:N,MATCH(C3139,'LAD average need weights (Rx)'!B:B,0)),SUMPRODUCT(I$2:Q$2,I3139:Q3139)+$T$2)</f>
        <v>0.80096786045438928</v>
      </c>
    </row>
    <row r="3140" spans="2:20" x14ac:dyDescent="0.2">
      <c r="B3140" s="102" t="s">
        <v>3399</v>
      </c>
      <c r="C3140" s="101" t="s">
        <v>7023</v>
      </c>
      <c r="D3140" s="119">
        <v>8636.9175020377224</v>
      </c>
      <c r="E3140" s="119">
        <v>30430.781416239603</v>
      </c>
      <c r="F3140" s="119">
        <v>8466.1154264724173</v>
      </c>
      <c r="G3140" s="118">
        <v>0.98022418582497661</v>
      </c>
      <c r="I3140" s="115">
        <v>0.29925925925925928</v>
      </c>
      <c r="J3140" s="115">
        <v>4.1268080352911726E-2</v>
      </c>
      <c r="K3140" s="116">
        <v>91.393893129771001</v>
      </c>
      <c r="L3140" s="115">
        <v>6.5928270042194093E-2</v>
      </c>
      <c r="M3140" s="115">
        <v>0</v>
      </c>
      <c r="N3140" s="117">
        <v>22.714529262086501</v>
      </c>
      <c r="O3140" s="115">
        <v>1.0249149823427401</v>
      </c>
      <c r="P3140" s="115">
        <v>0.21781299587435321</v>
      </c>
      <c r="Q3140" s="115">
        <v>1.0039375015290903</v>
      </c>
      <c r="S3140" s="91">
        <v>0</v>
      </c>
      <c r="T3140" s="86">
        <f>IF(S3140=1,INDEX('LAD average need weights (Rx)'!N:N,MATCH(C3140,'LAD average need weights (Rx)'!B:B,0)),SUMPRODUCT(I$2:Q$2,I3140:Q3140)+$T$2)</f>
        <v>0.95367062982380568</v>
      </c>
    </row>
    <row r="3141" spans="2:20" x14ac:dyDescent="0.2">
      <c r="B3141" s="102" t="s">
        <v>3398</v>
      </c>
      <c r="C3141" s="101" t="s">
        <v>7023</v>
      </c>
      <c r="D3141" s="119">
        <v>5874.962638020861</v>
      </c>
      <c r="E3141" s="119">
        <v>21906.988205927541</v>
      </c>
      <c r="F3141" s="119">
        <v>6094.7199567730004</v>
      </c>
      <c r="G3141" s="118">
        <v>1.0374057389454601</v>
      </c>
      <c r="I3141" s="115">
        <v>0.35950413223140498</v>
      </c>
      <c r="J3141" s="115">
        <v>2.9716540958965101E-2</v>
      </c>
      <c r="K3141" s="116">
        <v>90.371478165539997</v>
      </c>
      <c r="L3141" s="115">
        <v>6.1855670103092786E-2</v>
      </c>
      <c r="M3141" s="115">
        <v>0</v>
      </c>
      <c r="N3141" s="117">
        <v>11.605623789512199</v>
      </c>
      <c r="O3141" s="115">
        <v>1.071818613059013</v>
      </c>
      <c r="P3141" s="115">
        <v>9.523616055532276E-2</v>
      </c>
      <c r="Q3141" s="115">
        <v>0.95939915522222974</v>
      </c>
      <c r="S3141" s="91">
        <v>0</v>
      </c>
      <c r="T3141" s="86">
        <f>IF(S3141=1,INDEX('LAD average need weights (Rx)'!N:N,MATCH(C3141,'LAD average need weights (Rx)'!B:B,0)),SUMPRODUCT(I$2:Q$2,I3141:Q3141)+$T$2)</f>
        <v>0.85376296097475002</v>
      </c>
    </row>
    <row r="3142" spans="2:20" x14ac:dyDescent="0.2">
      <c r="B3142" s="102" t="s">
        <v>3397</v>
      </c>
      <c r="C3142" s="101" t="s">
        <v>7023</v>
      </c>
      <c r="D3142" s="119">
        <v>4028.2789356536882</v>
      </c>
      <c r="E3142" s="119">
        <v>17324.045756140553</v>
      </c>
      <c r="F3142" s="119">
        <v>4819.7043979523132</v>
      </c>
      <c r="G3142" s="118">
        <v>1.1964673933807906</v>
      </c>
      <c r="I3142" s="115">
        <v>0.29467680608365021</v>
      </c>
      <c r="J3142" s="115">
        <v>3.0092418282264048E-2</v>
      </c>
      <c r="K3142" s="116">
        <v>75.585046487603293</v>
      </c>
      <c r="L3142" s="115">
        <v>5.0736497545008183E-2</v>
      </c>
      <c r="M3142" s="115">
        <v>0</v>
      </c>
      <c r="N3142" s="117">
        <v>9.5071973140495807</v>
      </c>
      <c r="O3142" s="115">
        <v>1.1804208723076592</v>
      </c>
      <c r="P3142" s="115">
        <v>7.881215486066652E-2</v>
      </c>
      <c r="Q3142" s="115">
        <v>0.93123657277941185</v>
      </c>
      <c r="S3142" s="91">
        <v>0</v>
      </c>
      <c r="T3142" s="86">
        <f>IF(S3142=1,INDEX('LAD average need weights (Rx)'!N:N,MATCH(C3142,'LAD average need weights (Rx)'!B:B,0)),SUMPRODUCT(I$2:Q$2,I3142:Q3142)+$T$2)</f>
        <v>0.80912007224037852</v>
      </c>
    </row>
    <row r="3143" spans="2:20" x14ac:dyDescent="0.2">
      <c r="B3143" s="102" t="s">
        <v>3396</v>
      </c>
      <c r="C3143" s="101" t="s">
        <v>7023</v>
      </c>
      <c r="D3143" s="119">
        <v>14718.254097422307</v>
      </c>
      <c r="E3143" s="119">
        <v>57808.561129821952</v>
      </c>
      <c r="F3143" s="119">
        <v>16082.858486906292</v>
      </c>
      <c r="G3143" s="118">
        <v>1.0927150992537205</v>
      </c>
      <c r="I3143" s="115">
        <v>0.32419256550883607</v>
      </c>
      <c r="J3143" s="115">
        <v>2.7460483524498768E-2</v>
      </c>
      <c r="K3143" s="116">
        <v>100.413001215067</v>
      </c>
      <c r="L3143" s="115">
        <v>7.2054898970644307E-2</v>
      </c>
      <c r="M3143" s="115">
        <v>0</v>
      </c>
      <c r="N3143" s="117">
        <v>10.3108116646416</v>
      </c>
      <c r="O3143" s="115">
        <v>1.1408005873882989</v>
      </c>
      <c r="P3143" s="115">
        <v>7.2486515354231909E-2</v>
      </c>
      <c r="Q3143" s="115">
        <v>0.96018004910986166</v>
      </c>
      <c r="S3143" s="91">
        <v>0</v>
      </c>
      <c r="T3143" s="86">
        <f>IF(S3143=1,INDEX('LAD average need weights (Rx)'!N:N,MATCH(C3143,'LAD average need weights (Rx)'!B:B,0)),SUMPRODUCT(I$2:Q$2,I3143:Q3143)+$T$2)</f>
        <v>0.85841684556788511</v>
      </c>
    </row>
    <row r="3144" spans="2:20" x14ac:dyDescent="0.2">
      <c r="B3144" s="102" t="s">
        <v>3395</v>
      </c>
      <c r="C3144" s="101" t="s">
        <v>7023</v>
      </c>
      <c r="D3144" s="119">
        <v>8748.454533748225</v>
      </c>
      <c r="E3144" s="119">
        <v>30927.241016885764</v>
      </c>
      <c r="F3144" s="119">
        <v>8604.2349254810033</v>
      </c>
      <c r="G3144" s="118">
        <v>0.98351484736979811</v>
      </c>
      <c r="I3144" s="115">
        <v>0.34125636672325976</v>
      </c>
      <c r="J3144" s="115">
        <v>3.0090669083550278E-2</v>
      </c>
      <c r="K3144" s="116">
        <v>80.074956456830094</v>
      </c>
      <c r="L3144" s="115">
        <v>5.5028462998102469E-2</v>
      </c>
      <c r="M3144" s="115">
        <v>0</v>
      </c>
      <c r="N3144" s="117">
        <v>11.9580451604877</v>
      </c>
      <c r="O3144" s="115">
        <v>1.0023172278173431</v>
      </c>
      <c r="P3144" s="115">
        <v>9.7338882072484909E-2</v>
      </c>
      <c r="Q3144" s="115">
        <v>0.99835520484688078</v>
      </c>
      <c r="S3144" s="91">
        <v>0</v>
      </c>
      <c r="T3144" s="86">
        <f>IF(S3144=1,INDEX('LAD average need weights (Rx)'!N:N,MATCH(C3144,'LAD average need weights (Rx)'!B:B,0)),SUMPRODUCT(I$2:Q$2,I3144:Q3144)+$T$2)</f>
        <v>0.83721594687219159</v>
      </c>
    </row>
    <row r="3145" spans="2:20" x14ac:dyDescent="0.2">
      <c r="B3145" s="102" t="s">
        <v>3394</v>
      </c>
      <c r="C3145" s="101" t="s">
        <v>7023</v>
      </c>
      <c r="D3145" s="119">
        <v>3789.2431437814007</v>
      </c>
      <c r="E3145" s="119">
        <v>12575.51926761617</v>
      </c>
      <c r="F3145" s="119">
        <v>3498.6218793136263</v>
      </c>
      <c r="G3145" s="118">
        <v>0.92330361144950057</v>
      </c>
      <c r="I3145" s="115">
        <v>0.35377358490566035</v>
      </c>
      <c r="J3145" s="115">
        <v>6.1586195485534408E-2</v>
      </c>
      <c r="K3145" s="116">
        <v>99.071564802774205</v>
      </c>
      <c r="L3145" s="115">
        <v>6.0133630289532294E-2</v>
      </c>
      <c r="M3145" s="115">
        <v>0</v>
      </c>
      <c r="N3145" s="117">
        <v>30.828896835717401</v>
      </c>
      <c r="O3145" s="115">
        <v>0.9669319767142055</v>
      </c>
      <c r="P3145" s="115">
        <v>0.33210753661335141</v>
      </c>
      <c r="Q3145" s="115">
        <v>1.0269503831662419</v>
      </c>
      <c r="S3145" s="91">
        <v>0</v>
      </c>
      <c r="T3145" s="86">
        <f>IF(S3145=1,INDEX('LAD average need weights (Rx)'!N:N,MATCH(C3145,'LAD average need weights (Rx)'!B:B,0)),SUMPRODUCT(I$2:Q$2,I3145:Q3145)+$T$2)</f>
        <v>1.0522727522813009</v>
      </c>
    </row>
    <row r="3146" spans="2:20" x14ac:dyDescent="0.2">
      <c r="B3146" s="102" t="s">
        <v>3393</v>
      </c>
      <c r="C3146" s="101" t="s">
        <v>7023</v>
      </c>
      <c r="D3146" s="119">
        <v>11338.862426922817</v>
      </c>
      <c r="E3146" s="119">
        <v>48443.830680670937</v>
      </c>
      <c r="F3146" s="119">
        <v>13477.506759789501</v>
      </c>
      <c r="G3146" s="118">
        <v>1.1886118952981315</v>
      </c>
      <c r="I3146" s="115">
        <v>0.34339622641509432</v>
      </c>
      <c r="J3146" s="115">
        <v>2.5478444444173454E-2</v>
      </c>
      <c r="K3146" s="116">
        <v>81.106027308717799</v>
      </c>
      <c r="L3146" s="115">
        <v>4.4089147286821707E-2</v>
      </c>
      <c r="M3146" s="115">
        <v>0</v>
      </c>
      <c r="N3146" s="117">
        <v>7.2455673426516896</v>
      </c>
      <c r="O3146" s="115">
        <v>1.1203280883516415</v>
      </c>
      <c r="P3146" s="115">
        <v>4.4174608122592933E-2</v>
      </c>
      <c r="Q3146" s="115">
        <v>0.96628564381109439</v>
      </c>
      <c r="S3146" s="91">
        <v>0</v>
      </c>
      <c r="T3146" s="86">
        <f>IF(S3146=1,INDEX('LAD average need weights (Rx)'!N:N,MATCH(C3146,'LAD average need weights (Rx)'!B:B,0)),SUMPRODUCT(I$2:Q$2,I3146:Q3146)+$T$2)</f>
        <v>0.79667528238783658</v>
      </c>
    </row>
    <row r="3147" spans="2:20" x14ac:dyDescent="0.2">
      <c r="B3147" s="102" t="s">
        <v>3392</v>
      </c>
      <c r="C3147" s="101" t="s">
        <v>7023</v>
      </c>
      <c r="D3147" s="119">
        <v>14411.031566498947</v>
      </c>
      <c r="E3147" s="119">
        <v>53100.120350966165</v>
      </c>
      <c r="F3147" s="119">
        <v>14772.928171044274</v>
      </c>
      <c r="G3147" s="118">
        <v>1.0251124704623242</v>
      </c>
      <c r="I3147" s="115">
        <v>0.31492168178070901</v>
      </c>
      <c r="J3147" s="115">
        <v>3.9919303925451448E-2</v>
      </c>
      <c r="K3147" s="116">
        <v>103.964037998569</v>
      </c>
      <c r="L3147" s="115">
        <v>6.9723618090452258E-2</v>
      </c>
      <c r="M3147" s="115">
        <v>0</v>
      </c>
      <c r="N3147" s="117">
        <v>14.701662046977701</v>
      </c>
      <c r="O3147" s="115">
        <v>0.98845981114621795</v>
      </c>
      <c r="P3147" s="115">
        <v>0.1352974076176284</v>
      </c>
      <c r="Q3147" s="115">
        <v>0.99562224315768111</v>
      </c>
      <c r="S3147" s="91">
        <v>0</v>
      </c>
      <c r="T3147" s="86">
        <f>IF(S3147=1,INDEX('LAD average need weights (Rx)'!N:N,MATCH(C3147,'LAD average need weights (Rx)'!B:B,0)),SUMPRODUCT(I$2:Q$2,I3147:Q3147)+$T$2)</f>
        <v>0.89186584163540938</v>
      </c>
    </row>
    <row r="3148" spans="2:20" x14ac:dyDescent="0.2">
      <c r="B3148" s="102" t="s">
        <v>3391</v>
      </c>
      <c r="C3148" s="101" t="s">
        <v>7023</v>
      </c>
      <c r="D3148" s="119">
        <v>9232.8836017430149</v>
      </c>
      <c r="E3148" s="119">
        <v>37164.589366742308</v>
      </c>
      <c r="F3148" s="119">
        <v>10339.52099528999</v>
      </c>
      <c r="G3148" s="118">
        <v>1.1198582632773644</v>
      </c>
      <c r="I3148" s="115">
        <v>0.30901287553648071</v>
      </c>
      <c r="J3148" s="115">
        <v>3.3380090842162528E-2</v>
      </c>
      <c r="K3148" s="116">
        <v>84.920684088386693</v>
      </c>
      <c r="L3148" s="115">
        <v>4.9425287356321838E-2</v>
      </c>
      <c r="M3148" s="115">
        <v>0</v>
      </c>
      <c r="N3148" s="117">
        <v>7.7703324588840701</v>
      </c>
      <c r="O3148" s="115">
        <v>1.1192353210128998</v>
      </c>
      <c r="P3148" s="115">
        <v>3.989232652589355E-2</v>
      </c>
      <c r="Q3148" s="115">
        <v>0.95606322186515846</v>
      </c>
      <c r="S3148" s="91">
        <v>0</v>
      </c>
      <c r="T3148" s="86">
        <f>IF(S3148=1,INDEX('LAD average need weights (Rx)'!N:N,MATCH(C3148,'LAD average need weights (Rx)'!B:B,0)),SUMPRODUCT(I$2:Q$2,I3148:Q3148)+$T$2)</f>
        <v>0.80114566262123654</v>
      </c>
    </row>
    <row r="3149" spans="2:20" x14ac:dyDescent="0.2">
      <c r="B3149" s="102" t="s">
        <v>3390</v>
      </c>
      <c r="C3149" s="101" t="s">
        <v>7023</v>
      </c>
      <c r="D3149" s="119">
        <v>8408.0480268313859</v>
      </c>
      <c r="E3149" s="119">
        <v>35235.262148645088</v>
      </c>
      <c r="F3149" s="119">
        <v>9802.7649159627181</v>
      </c>
      <c r="G3149" s="118">
        <v>1.1658787966815334</v>
      </c>
      <c r="I3149" s="115">
        <v>0.33265925176946409</v>
      </c>
      <c r="J3149" s="115">
        <v>2.810894657711771E-2</v>
      </c>
      <c r="K3149" s="116">
        <v>86.9570447976878</v>
      </c>
      <c r="L3149" s="115">
        <v>6.0714285714285714E-2</v>
      </c>
      <c r="M3149" s="115">
        <v>0</v>
      </c>
      <c r="N3149" s="117">
        <v>9.0730559971098295</v>
      </c>
      <c r="O3149" s="115">
        <v>1.1487007614795355</v>
      </c>
      <c r="P3149" s="115">
        <v>6.750820886820437E-2</v>
      </c>
      <c r="Q3149" s="115">
        <v>0.94278213316529214</v>
      </c>
      <c r="S3149" s="91">
        <v>0</v>
      </c>
      <c r="T3149" s="86">
        <f>IF(S3149=1,INDEX('LAD average need weights (Rx)'!N:N,MATCH(C3149,'LAD average need weights (Rx)'!B:B,0)),SUMPRODUCT(I$2:Q$2,I3149:Q3149)+$T$2)</f>
        <v>0.82725154892016817</v>
      </c>
    </row>
    <row r="3150" spans="2:20" x14ac:dyDescent="0.2">
      <c r="B3150" s="102" t="s">
        <v>3389</v>
      </c>
      <c r="C3150" s="101" t="s">
        <v>7023</v>
      </c>
      <c r="D3150" s="119">
        <v>10971.966353855179</v>
      </c>
      <c r="E3150" s="119">
        <v>35943.883700104707</v>
      </c>
      <c r="F3150" s="119">
        <v>9999.9097663128814</v>
      </c>
      <c r="G3150" s="118">
        <v>0.91140543488809089</v>
      </c>
      <c r="I3150" s="115">
        <v>0.30104712041884818</v>
      </c>
      <c r="J3150" s="115">
        <v>5.6906295693963847E-2</v>
      </c>
      <c r="K3150" s="116">
        <v>105.357868485342</v>
      </c>
      <c r="L3150" s="115">
        <v>7.7114427860696513E-2</v>
      </c>
      <c r="M3150" s="115">
        <v>0</v>
      </c>
      <c r="N3150" s="117">
        <v>32.825518729641701</v>
      </c>
      <c r="O3150" s="115">
        <v>0.94692122270665879</v>
      </c>
      <c r="P3150" s="115">
        <v>0.36043527027535849</v>
      </c>
      <c r="Q3150" s="115">
        <v>1.0419968276493248</v>
      </c>
      <c r="S3150" s="91">
        <v>0</v>
      </c>
      <c r="T3150" s="86">
        <f>IF(S3150=1,INDEX('LAD average need weights (Rx)'!N:N,MATCH(C3150,'LAD average need weights (Rx)'!B:B,0)),SUMPRODUCT(I$2:Q$2,I3150:Q3150)+$T$2)</f>
        <v>1.0744211502016063</v>
      </c>
    </row>
    <row r="3151" spans="2:20" x14ac:dyDescent="0.2">
      <c r="B3151" s="102" t="s">
        <v>3388</v>
      </c>
      <c r="C3151" s="101" t="s">
        <v>7023</v>
      </c>
      <c r="D3151" s="119">
        <v>9620.865715217913</v>
      </c>
      <c r="E3151" s="119">
        <v>38087.762634538158</v>
      </c>
      <c r="F3151" s="119">
        <v>10596.356051113515</v>
      </c>
      <c r="G3151" s="118">
        <v>1.1013931973244995</v>
      </c>
      <c r="I3151" s="115">
        <v>0.25101763907734059</v>
      </c>
      <c r="J3151" s="115">
        <v>2.6044868175515861E-2</v>
      </c>
      <c r="K3151" s="116">
        <v>75.885625495900499</v>
      </c>
      <c r="L3151" s="115">
        <v>6.6314996232102491E-2</v>
      </c>
      <c r="M3151" s="115">
        <v>0</v>
      </c>
      <c r="N3151" s="117">
        <v>9.4912450409944498</v>
      </c>
      <c r="O3151" s="115">
        <v>1.1362749485518038</v>
      </c>
      <c r="P3151" s="115">
        <v>7.9339214528475546E-2</v>
      </c>
      <c r="Q3151" s="115">
        <v>0.94446820713100432</v>
      </c>
      <c r="S3151" s="91">
        <v>0</v>
      </c>
      <c r="T3151" s="86">
        <f>IF(S3151=1,INDEX('LAD average need weights (Rx)'!N:N,MATCH(C3151,'LAD average need weights (Rx)'!B:B,0)),SUMPRODUCT(I$2:Q$2,I3151:Q3151)+$T$2)</f>
        <v>0.80397267556513263</v>
      </c>
    </row>
    <row r="3152" spans="2:20" x14ac:dyDescent="0.2">
      <c r="B3152" s="102" t="s">
        <v>3387</v>
      </c>
      <c r="C3152" s="101" t="s">
        <v>7023</v>
      </c>
      <c r="D3152" s="119">
        <v>11173.250230706424</v>
      </c>
      <c r="E3152" s="119">
        <v>41061.036906761874</v>
      </c>
      <c r="F3152" s="119">
        <v>11423.547533280762</v>
      </c>
      <c r="G3152" s="118">
        <v>1.022401476509178</v>
      </c>
      <c r="I3152" s="115">
        <v>0.38248048568950566</v>
      </c>
      <c r="J3152" s="115">
        <v>3.5311777906002012E-2</v>
      </c>
      <c r="K3152" s="116">
        <v>87.559974857363898</v>
      </c>
      <c r="L3152" s="115">
        <v>5.842105263157895E-2</v>
      </c>
      <c r="M3152" s="115">
        <v>0</v>
      </c>
      <c r="N3152" s="117">
        <v>13.597836862972599</v>
      </c>
      <c r="O3152" s="115">
        <v>1.07167307489005</v>
      </c>
      <c r="P3152" s="115">
        <v>0.14449812144655086</v>
      </c>
      <c r="Q3152" s="115">
        <v>0.98838451312005204</v>
      </c>
      <c r="S3152" s="91">
        <v>0</v>
      </c>
      <c r="T3152" s="86">
        <f>IF(S3152=1,INDEX('LAD average need weights (Rx)'!N:N,MATCH(C3152,'LAD average need weights (Rx)'!B:B,0)),SUMPRODUCT(I$2:Q$2,I3152:Q3152)+$T$2)</f>
        <v>0.88362356508677986</v>
      </c>
    </row>
    <row r="3153" spans="2:20" x14ac:dyDescent="0.2">
      <c r="B3153" s="102" t="s">
        <v>3386</v>
      </c>
      <c r="C3153" s="101" t="s">
        <v>7023</v>
      </c>
      <c r="D3153" s="119">
        <v>10626.176543940452</v>
      </c>
      <c r="E3153" s="119">
        <v>33469.873515409003</v>
      </c>
      <c r="F3153" s="119">
        <v>9311.6180164755078</v>
      </c>
      <c r="G3153" s="118">
        <v>0.87629054326087141</v>
      </c>
      <c r="I3153" s="115">
        <v>0.27900146842878121</v>
      </c>
      <c r="J3153" s="115">
        <v>4.2266102919719661E-2</v>
      </c>
      <c r="K3153" s="116">
        <v>103.534995296331</v>
      </c>
      <c r="L3153" s="115">
        <v>6.9351230425055935E-2</v>
      </c>
      <c r="M3153" s="115">
        <v>0</v>
      </c>
      <c r="N3153" s="117">
        <v>14.9505829861578</v>
      </c>
      <c r="O3153" s="115">
        <v>0.95282619614704556</v>
      </c>
      <c r="P3153" s="115">
        <v>0.13140683822994509</v>
      </c>
      <c r="Q3153" s="115">
        <v>1.0189911820233903</v>
      </c>
      <c r="S3153" s="91">
        <v>0</v>
      </c>
      <c r="T3153" s="86">
        <f>IF(S3153=1,INDEX('LAD average need weights (Rx)'!N:N,MATCH(C3153,'LAD average need weights (Rx)'!B:B,0)),SUMPRODUCT(I$2:Q$2,I3153:Q3153)+$T$2)</f>
        <v>0.88605707256236921</v>
      </c>
    </row>
    <row r="3154" spans="2:20" x14ac:dyDescent="0.2">
      <c r="B3154" s="102" t="s">
        <v>3385</v>
      </c>
      <c r="C3154" s="101" t="s">
        <v>7023</v>
      </c>
      <c r="D3154" s="119">
        <v>8423.588007306389</v>
      </c>
      <c r="E3154" s="119">
        <v>24613.83111544048</v>
      </c>
      <c r="F3154" s="119">
        <v>6847.787852066529</v>
      </c>
      <c r="G3154" s="118">
        <v>0.81293005381162342</v>
      </c>
      <c r="I3154" s="115">
        <v>0.26146788990825687</v>
      </c>
      <c r="J3154" s="115">
        <v>6.6563477175655333E-2</v>
      </c>
      <c r="K3154" s="116">
        <v>110.701088607595</v>
      </c>
      <c r="L3154" s="115">
        <v>6.3985374771480807E-2</v>
      </c>
      <c r="M3154" s="115">
        <v>0</v>
      </c>
      <c r="N3154" s="117">
        <v>30.1126855696203</v>
      </c>
      <c r="O3154" s="115">
        <v>0.75524319943235863</v>
      </c>
      <c r="P3154" s="115">
        <v>0.31041094203000158</v>
      </c>
      <c r="Q3154" s="115">
        <v>1.040747371048601</v>
      </c>
      <c r="S3154" s="91">
        <v>0</v>
      </c>
      <c r="T3154" s="86">
        <f>IF(S3154=1,INDEX('LAD average need weights (Rx)'!N:N,MATCH(C3154,'LAD average need weights (Rx)'!B:B,0)),SUMPRODUCT(I$2:Q$2,I3154:Q3154)+$T$2)</f>
        <v>1.0135158954719059</v>
      </c>
    </row>
    <row r="3155" spans="2:20" x14ac:dyDescent="0.2">
      <c r="B3155" s="102" t="s">
        <v>3384</v>
      </c>
      <c r="C3155" s="101" t="s">
        <v>7023</v>
      </c>
      <c r="D3155" s="119">
        <v>18995.423139723764</v>
      </c>
      <c r="E3155" s="119">
        <v>65082.211163174688</v>
      </c>
      <c r="F3155" s="119">
        <v>18106.452949099985</v>
      </c>
      <c r="G3155" s="118">
        <v>0.95320082189878996</v>
      </c>
      <c r="I3155" s="115">
        <v>0.31784232365145226</v>
      </c>
      <c r="J3155" s="115">
        <v>3.1436264057486549E-2</v>
      </c>
      <c r="K3155" s="116">
        <v>87.140244550770902</v>
      </c>
      <c r="L3155" s="115">
        <v>7.5019952114924182E-2</v>
      </c>
      <c r="M3155" s="115">
        <v>0</v>
      </c>
      <c r="N3155" s="117">
        <v>11.822161498021099</v>
      </c>
      <c r="O3155" s="115">
        <v>0.9801240685212026</v>
      </c>
      <c r="P3155" s="115">
        <v>0.10177487864247828</v>
      </c>
      <c r="Q3155" s="115">
        <v>0.98812584384174307</v>
      </c>
      <c r="S3155" s="91">
        <v>0</v>
      </c>
      <c r="T3155" s="86">
        <f>IF(S3155=1,INDEX('LAD average need weights (Rx)'!N:N,MATCH(C3155,'LAD average need weights (Rx)'!B:B,0)),SUMPRODUCT(I$2:Q$2,I3155:Q3155)+$T$2)</f>
        <v>0.84578401801744063</v>
      </c>
    </row>
    <row r="3156" spans="2:20" x14ac:dyDescent="0.2">
      <c r="B3156" s="102" t="s">
        <v>3383</v>
      </c>
      <c r="C3156" s="101" t="s">
        <v>7023</v>
      </c>
      <c r="D3156" s="119">
        <v>6802.5427381381578</v>
      </c>
      <c r="E3156" s="119">
        <v>26117.342275527699</v>
      </c>
      <c r="F3156" s="119">
        <v>7266.0780974657146</v>
      </c>
      <c r="G3156" s="118">
        <v>1.068141484320086</v>
      </c>
      <c r="I3156" s="115">
        <v>0.30564263322884011</v>
      </c>
      <c r="J3156" s="115">
        <v>3.5294482864714975E-2</v>
      </c>
      <c r="K3156" s="116">
        <v>80.444915254237301</v>
      </c>
      <c r="L3156" s="115">
        <v>6.3721325403568396E-2</v>
      </c>
      <c r="M3156" s="115">
        <v>0</v>
      </c>
      <c r="N3156" s="117">
        <v>13.6038618957941</v>
      </c>
      <c r="O3156" s="115">
        <v>0.98127430748515576</v>
      </c>
      <c r="P3156" s="115">
        <v>0.11625549077020786</v>
      </c>
      <c r="Q3156" s="115">
        <v>1.0063019489574028</v>
      </c>
      <c r="S3156" s="91">
        <v>0</v>
      </c>
      <c r="T3156" s="86">
        <f>IF(S3156=1,INDEX('LAD average need weights (Rx)'!N:N,MATCH(C3156,'LAD average need weights (Rx)'!B:B,0)),SUMPRODUCT(I$2:Q$2,I3156:Q3156)+$T$2)</f>
        <v>0.85121632600287556</v>
      </c>
    </row>
    <row r="3157" spans="2:20" x14ac:dyDescent="0.2">
      <c r="B3157" s="102" t="s">
        <v>3382</v>
      </c>
      <c r="C3157" s="101" t="s">
        <v>7023</v>
      </c>
      <c r="D3157" s="119">
        <v>4594.1922924814244</v>
      </c>
      <c r="E3157" s="119">
        <v>16619.132149921737</v>
      </c>
      <c r="F3157" s="119">
        <v>4623.5911311153795</v>
      </c>
      <c r="G3157" s="118">
        <v>1.0063991310686031</v>
      </c>
      <c r="I3157" s="115">
        <v>0.2640449438202247</v>
      </c>
      <c r="J3157" s="115">
        <v>5.6713788950930606E-2</v>
      </c>
      <c r="K3157" s="116">
        <v>100.238882863341</v>
      </c>
      <c r="L3157" s="115">
        <v>5.8252427184466021E-2</v>
      </c>
      <c r="M3157" s="115">
        <v>0</v>
      </c>
      <c r="N3157" s="117">
        <v>27.882239515545901</v>
      </c>
      <c r="O3157" s="115">
        <v>0.82279464602335017</v>
      </c>
      <c r="P3157" s="115">
        <v>0.30362451317466044</v>
      </c>
      <c r="Q3157" s="115">
        <v>1.045571784972124</v>
      </c>
      <c r="S3157" s="91">
        <v>0</v>
      </c>
      <c r="T3157" s="86">
        <f>IF(S3157=1,INDEX('LAD average need weights (Rx)'!N:N,MATCH(C3157,'LAD average need weights (Rx)'!B:B,0)),SUMPRODUCT(I$2:Q$2,I3157:Q3157)+$T$2)</f>
        <v>0.98778013448348356</v>
      </c>
    </row>
    <row r="3158" spans="2:20" x14ac:dyDescent="0.2">
      <c r="B3158" s="102" t="s">
        <v>3381</v>
      </c>
      <c r="C3158" s="101" t="s">
        <v>7023</v>
      </c>
      <c r="D3158" s="119">
        <v>6533.7086930006353</v>
      </c>
      <c r="E3158" s="119">
        <v>24982.579240347295</v>
      </c>
      <c r="F3158" s="119">
        <v>6950.3768768455757</v>
      </c>
      <c r="G3158" s="118">
        <v>1.0637720785273614</v>
      </c>
      <c r="I3158" s="115">
        <v>0.33447684391080618</v>
      </c>
      <c r="J3158" s="115">
        <v>2.6191025232595592E-2</v>
      </c>
      <c r="K3158" s="116">
        <v>77.403101604278106</v>
      </c>
      <c r="L3158" s="115">
        <v>4.0280210157618214E-2</v>
      </c>
      <c r="M3158" s="115">
        <v>0</v>
      </c>
      <c r="N3158" s="117">
        <v>6.3118114591291103</v>
      </c>
      <c r="O3158" s="115">
        <v>1.115935192342826</v>
      </c>
      <c r="P3158" s="115">
        <v>3.3657603676085321E-2</v>
      </c>
      <c r="Q3158" s="115">
        <v>0.96598833312354149</v>
      </c>
      <c r="S3158" s="91">
        <v>0</v>
      </c>
      <c r="T3158" s="86">
        <f>IF(S3158=1,INDEX('LAD average need weights (Rx)'!N:N,MATCH(C3158,'LAD average need weights (Rx)'!B:B,0)),SUMPRODUCT(I$2:Q$2,I3158:Q3158)+$T$2)</f>
        <v>0.77984063994603459</v>
      </c>
    </row>
    <row r="3159" spans="2:20" x14ac:dyDescent="0.2">
      <c r="B3159" s="102" t="s">
        <v>3380</v>
      </c>
      <c r="C3159" s="101" t="s">
        <v>7023</v>
      </c>
      <c r="D3159" s="119">
        <v>12978.994833330966</v>
      </c>
      <c r="E3159" s="119">
        <v>52108.609166507318</v>
      </c>
      <c r="F3159" s="119">
        <v>14497.080895897165</v>
      </c>
      <c r="G3159" s="118">
        <v>1.1169648406568164</v>
      </c>
      <c r="I3159" s="115">
        <v>0.33654876741693462</v>
      </c>
      <c r="J3159" s="115">
        <v>3.2031635647408581E-2</v>
      </c>
      <c r="K3159" s="116">
        <v>78.441007669928496</v>
      </c>
      <c r="L3159" s="115">
        <v>6.2234794908062233E-2</v>
      </c>
      <c r="M3159" s="115">
        <v>0</v>
      </c>
      <c r="N3159" s="117">
        <v>13.4407565458873</v>
      </c>
      <c r="O3159" s="115">
        <v>1.1529383024129913</v>
      </c>
      <c r="P3159" s="115">
        <v>0.10772728322430748</v>
      </c>
      <c r="Q3159" s="115">
        <v>0.95012692677258026</v>
      </c>
      <c r="S3159" s="91">
        <v>0</v>
      </c>
      <c r="T3159" s="86">
        <f>IF(S3159=1,INDEX('LAD average need weights (Rx)'!N:N,MATCH(C3159,'LAD average need weights (Rx)'!B:B,0)),SUMPRODUCT(I$2:Q$2,I3159:Q3159)+$T$2)</f>
        <v>0.86348734108632952</v>
      </c>
    </row>
    <row r="3160" spans="2:20" x14ac:dyDescent="0.2">
      <c r="B3160" s="102" t="s">
        <v>3379</v>
      </c>
      <c r="C3160" s="101" t="s">
        <v>7023</v>
      </c>
      <c r="D3160" s="119">
        <v>8070.3281482490638</v>
      </c>
      <c r="E3160" s="119">
        <v>30265.943045176962</v>
      </c>
      <c r="F3160" s="119">
        <v>8420.2559180674416</v>
      </c>
      <c r="G3160" s="118">
        <v>1.0433597944706001</v>
      </c>
      <c r="I3160" s="115">
        <v>0.34662576687116564</v>
      </c>
      <c r="J3160" s="115">
        <v>2.6262329040396878E-2</v>
      </c>
      <c r="K3160" s="116">
        <v>77.683806146572095</v>
      </c>
      <c r="L3160" s="115">
        <v>5.4054054054054057E-2</v>
      </c>
      <c r="M3160" s="115">
        <v>0</v>
      </c>
      <c r="N3160" s="117">
        <v>6.2834700059101598</v>
      </c>
      <c r="O3160" s="115">
        <v>1.1161654002974088</v>
      </c>
      <c r="P3160" s="115">
        <v>3.819836040220638E-2</v>
      </c>
      <c r="Q3160" s="115">
        <v>0.9666690732965727</v>
      </c>
      <c r="S3160" s="91">
        <v>0</v>
      </c>
      <c r="T3160" s="86">
        <f>IF(S3160=1,INDEX('LAD average need weights (Rx)'!N:N,MATCH(C3160,'LAD average need weights (Rx)'!B:B,0)),SUMPRODUCT(I$2:Q$2,I3160:Q3160)+$T$2)</f>
        <v>0.79146835327893494</v>
      </c>
    </row>
    <row r="3161" spans="2:20" x14ac:dyDescent="0.2">
      <c r="B3161" s="102" t="s">
        <v>3378</v>
      </c>
      <c r="C3161" s="101" t="s">
        <v>7023</v>
      </c>
      <c r="D3161" s="119">
        <v>7858.8897857119237</v>
      </c>
      <c r="E3161" s="119">
        <v>28732.265298136994</v>
      </c>
      <c r="F3161" s="119">
        <v>7993.5730585032979</v>
      </c>
      <c r="G3161" s="118">
        <v>1.0171376971129229</v>
      </c>
      <c r="I3161" s="115">
        <v>0.3073170731707317</v>
      </c>
      <c r="J3161" s="115">
        <v>2.433010887382794E-2</v>
      </c>
      <c r="K3161" s="116">
        <v>76.188659480795494</v>
      </c>
      <c r="L3161" s="115">
        <v>6.3514467184191958E-2</v>
      </c>
      <c r="M3161" s="115">
        <v>0</v>
      </c>
      <c r="N3161" s="117">
        <v>7.1581052072263596</v>
      </c>
      <c r="O3161" s="115">
        <v>1.1399209384755575</v>
      </c>
      <c r="P3161" s="115">
        <v>5.223182327091145E-2</v>
      </c>
      <c r="Q3161" s="115">
        <v>0.96347468001643177</v>
      </c>
      <c r="S3161" s="91">
        <v>0</v>
      </c>
      <c r="T3161" s="86">
        <f>IF(S3161=1,INDEX('LAD average need weights (Rx)'!N:N,MATCH(C3161,'LAD average need weights (Rx)'!B:B,0)),SUMPRODUCT(I$2:Q$2,I3161:Q3161)+$T$2)</f>
        <v>0.79728923682585573</v>
      </c>
    </row>
    <row r="3162" spans="2:20" x14ac:dyDescent="0.2">
      <c r="B3162" s="102" t="s">
        <v>3377</v>
      </c>
      <c r="C3162" s="101" t="s">
        <v>7023</v>
      </c>
      <c r="D3162" s="119">
        <v>3397.5041678580596</v>
      </c>
      <c r="E3162" s="119">
        <v>11657.260009668213</v>
      </c>
      <c r="F3162" s="119">
        <v>3243.1539449586571</v>
      </c>
      <c r="G3162" s="118">
        <v>0.95456952654845106</v>
      </c>
      <c r="I3162" s="115">
        <v>0.14285714285714285</v>
      </c>
      <c r="J3162" s="115">
        <v>2.9488113270174025E-2</v>
      </c>
      <c r="K3162" s="116">
        <v>81.613346855983806</v>
      </c>
      <c r="L3162" s="115">
        <v>6.5539112050739964E-2</v>
      </c>
      <c r="M3162" s="115">
        <v>0</v>
      </c>
      <c r="N3162" s="117">
        <v>10.9695379310345</v>
      </c>
      <c r="O3162" s="115">
        <v>0.98185090278574549</v>
      </c>
      <c r="P3162" s="115">
        <v>5.0676036934144526E-2</v>
      </c>
      <c r="Q3162" s="115">
        <v>0.97994067949239472</v>
      </c>
      <c r="S3162" s="91">
        <v>0</v>
      </c>
      <c r="T3162" s="86">
        <f>IF(S3162=1,INDEX('LAD average need weights (Rx)'!N:N,MATCH(C3162,'LAD average need weights (Rx)'!B:B,0)),SUMPRODUCT(I$2:Q$2,I3162:Q3162)+$T$2)</f>
        <v>0.78199707822615117</v>
      </c>
    </row>
    <row r="3163" spans="2:20" x14ac:dyDescent="0.2">
      <c r="B3163" s="102" t="s">
        <v>3376</v>
      </c>
      <c r="C3163" s="101" t="s">
        <v>7023</v>
      </c>
      <c r="D3163" s="119">
        <v>10804.13274901588</v>
      </c>
      <c r="E3163" s="119">
        <v>35810.671530155014</v>
      </c>
      <c r="F3163" s="119">
        <v>9962.8489497804767</v>
      </c>
      <c r="G3163" s="118">
        <v>0.92213314860352547</v>
      </c>
      <c r="I3163" s="115">
        <v>0.32432432432432434</v>
      </c>
      <c r="J3163" s="115">
        <v>2.8029465270903796E-2</v>
      </c>
      <c r="K3163" s="116">
        <v>78.405931828242601</v>
      </c>
      <c r="L3163" s="115">
        <v>5.0983248361252731E-2</v>
      </c>
      <c r="M3163" s="115">
        <v>0</v>
      </c>
      <c r="N3163" s="117">
        <v>12.8441091928582</v>
      </c>
      <c r="O3163" s="115">
        <v>1.1523977776023504</v>
      </c>
      <c r="P3163" s="115">
        <v>0.10310223815067557</v>
      </c>
      <c r="Q3163" s="115">
        <v>0.94878675701026338</v>
      </c>
      <c r="S3163" s="91">
        <v>0</v>
      </c>
      <c r="T3163" s="86">
        <f>IF(S3163=1,INDEX('LAD average need weights (Rx)'!N:N,MATCH(C3163,'LAD average need weights (Rx)'!B:B,0)),SUMPRODUCT(I$2:Q$2,I3163:Q3163)+$T$2)</f>
        <v>0.84663605965165667</v>
      </c>
    </row>
    <row r="3164" spans="2:20" x14ac:dyDescent="0.2">
      <c r="B3164" s="102" t="s">
        <v>3375</v>
      </c>
      <c r="C3164" s="101" t="s">
        <v>7023</v>
      </c>
      <c r="D3164" s="119">
        <v>3943.926966861608</v>
      </c>
      <c r="E3164" s="119">
        <v>11094.521035141022</v>
      </c>
      <c r="F3164" s="119">
        <v>3086.5949316308079</v>
      </c>
      <c r="G3164" s="118">
        <v>0.78261969797249453</v>
      </c>
      <c r="I3164" s="115">
        <v>0.28244274809160308</v>
      </c>
      <c r="J3164" s="115">
        <v>4.5175313977215033E-2</v>
      </c>
      <c r="K3164" s="116">
        <v>85.569570267131198</v>
      </c>
      <c r="L3164" s="115">
        <v>6.3253012048192767E-2</v>
      </c>
      <c r="M3164" s="115">
        <v>0</v>
      </c>
      <c r="N3164" s="117">
        <v>27.135990708478499</v>
      </c>
      <c r="O3164" s="115">
        <v>1.0483573687745851</v>
      </c>
      <c r="P3164" s="115">
        <v>0.30601841331335988</v>
      </c>
      <c r="Q3164" s="115">
        <v>0.99701581467807421</v>
      </c>
      <c r="S3164" s="91">
        <v>0</v>
      </c>
      <c r="T3164" s="86">
        <f>IF(S3164=1,INDEX('LAD average need weights (Rx)'!N:N,MATCH(C3164,'LAD average need weights (Rx)'!B:B,0)),SUMPRODUCT(I$2:Q$2,I3164:Q3164)+$T$2)</f>
        <v>0.99051502075687714</v>
      </c>
    </row>
    <row r="3165" spans="2:20" x14ac:dyDescent="0.2">
      <c r="B3165" s="102" t="s">
        <v>3374</v>
      </c>
      <c r="C3165" s="101" t="s">
        <v>7023</v>
      </c>
      <c r="D3165" s="119">
        <v>7061.6760284200309</v>
      </c>
      <c r="E3165" s="119">
        <v>22893.220337988256</v>
      </c>
      <c r="F3165" s="119">
        <v>6369.0985523507734</v>
      </c>
      <c r="G3165" s="118">
        <v>0.90192449026520782</v>
      </c>
      <c r="I3165" s="115">
        <v>0.30635838150289019</v>
      </c>
      <c r="J3165" s="115">
        <v>3.8372687492503797E-2</v>
      </c>
      <c r="K3165" s="116">
        <v>92.362346294450006</v>
      </c>
      <c r="L3165" s="115">
        <v>5.731225296442688E-2</v>
      </c>
      <c r="M3165" s="115">
        <v>0</v>
      </c>
      <c r="N3165" s="117">
        <v>12.9402103688933</v>
      </c>
      <c r="O3165" s="115">
        <v>1.0515422066508879</v>
      </c>
      <c r="P3165" s="115">
        <v>0.11751797067323658</v>
      </c>
      <c r="Q3165" s="115">
        <v>0.98222616174568889</v>
      </c>
      <c r="S3165" s="91">
        <v>0</v>
      </c>
      <c r="T3165" s="86">
        <f>IF(S3165=1,INDEX('LAD average need weights (Rx)'!N:N,MATCH(C3165,'LAD average need weights (Rx)'!B:B,0)),SUMPRODUCT(I$2:Q$2,I3165:Q3165)+$T$2)</f>
        <v>0.86036291280493149</v>
      </c>
    </row>
    <row r="3166" spans="2:20" x14ac:dyDescent="0.2">
      <c r="B3166" s="102" t="s">
        <v>3373</v>
      </c>
      <c r="C3166" s="101" t="s">
        <v>7023</v>
      </c>
      <c r="D3166" s="119">
        <v>5598.4224080399536</v>
      </c>
      <c r="E3166" s="119">
        <v>20935.383197248852</v>
      </c>
      <c r="F3166" s="119">
        <v>5824.4107576795195</v>
      </c>
      <c r="G3166" s="118">
        <v>1.0403664341788539</v>
      </c>
      <c r="I3166" s="115">
        <v>0.35064935064935066</v>
      </c>
      <c r="J3166" s="115">
        <v>2.794244834650244E-2</v>
      </c>
      <c r="K3166" s="116">
        <v>82.636575545666403</v>
      </c>
      <c r="L3166" s="115">
        <v>5.1020408163265307E-2</v>
      </c>
      <c r="M3166" s="115">
        <v>0</v>
      </c>
      <c r="N3166" s="117">
        <v>12.215130324221199</v>
      </c>
      <c r="O3166" s="115">
        <v>1.0743390388074541</v>
      </c>
      <c r="P3166" s="115">
        <v>0.12005170849544489</v>
      </c>
      <c r="Q3166" s="115">
        <v>0.97781937147524711</v>
      </c>
      <c r="S3166" s="91">
        <v>0</v>
      </c>
      <c r="T3166" s="86">
        <f>IF(S3166=1,INDEX('LAD average need weights (Rx)'!N:N,MATCH(C3166,'LAD average need weights (Rx)'!B:B,0)),SUMPRODUCT(I$2:Q$2,I3166:Q3166)+$T$2)</f>
        <v>0.84855043754345916</v>
      </c>
    </row>
    <row r="3167" spans="2:20" x14ac:dyDescent="0.2">
      <c r="B3167" s="102" t="s">
        <v>3372</v>
      </c>
      <c r="C3167" s="101" t="s">
        <v>7023</v>
      </c>
      <c r="D3167" s="119">
        <v>3811.0672871593924</v>
      </c>
      <c r="E3167" s="119">
        <v>15507.55834311937</v>
      </c>
      <c r="F3167" s="119">
        <v>4314.3413611305014</v>
      </c>
      <c r="G3167" s="118">
        <v>1.1320559402524295</v>
      </c>
      <c r="I3167" s="115">
        <v>0.29126213592233008</v>
      </c>
      <c r="J3167" s="115">
        <v>3.9321121497202786E-2</v>
      </c>
      <c r="K3167" s="116">
        <v>73.190392372570599</v>
      </c>
      <c r="L3167" s="115">
        <v>6.6810344827586202E-2</v>
      </c>
      <c r="M3167" s="115">
        <v>0</v>
      </c>
      <c r="N3167" s="117">
        <v>12.920571323799001</v>
      </c>
      <c r="O3167" s="115">
        <v>1.225553091226893</v>
      </c>
      <c r="P3167" s="115">
        <v>0.13931797498052512</v>
      </c>
      <c r="Q3167" s="115">
        <v>0.92665224547477343</v>
      </c>
      <c r="S3167" s="91">
        <v>0</v>
      </c>
      <c r="T3167" s="86">
        <f>IF(S3167=1,INDEX('LAD average need weights (Rx)'!N:N,MATCH(C3167,'LAD average need weights (Rx)'!B:B,0)),SUMPRODUCT(I$2:Q$2,I3167:Q3167)+$T$2)</f>
        <v>0.85861418559973612</v>
      </c>
    </row>
    <row r="3168" spans="2:20" x14ac:dyDescent="0.2">
      <c r="B3168" s="102" t="s">
        <v>3371</v>
      </c>
      <c r="C3168" s="101" t="s">
        <v>7023</v>
      </c>
      <c r="D3168" s="119">
        <v>3951.4790942772693</v>
      </c>
      <c r="E3168" s="119">
        <v>13912.430107068285</v>
      </c>
      <c r="F3168" s="119">
        <v>3870.5624261858002</v>
      </c>
      <c r="G3168" s="118">
        <v>0.97952243548279005</v>
      </c>
      <c r="I3168" s="115">
        <v>0.24429967426710097</v>
      </c>
      <c r="J3168" s="115">
        <v>2.573171867549285E-2</v>
      </c>
      <c r="K3168" s="116">
        <v>73.762001771479206</v>
      </c>
      <c r="L3168" s="115">
        <v>5.8631921824104233E-2</v>
      </c>
      <c r="M3168" s="115">
        <v>0</v>
      </c>
      <c r="N3168" s="117">
        <v>7.7498588721582502</v>
      </c>
      <c r="O3168" s="115">
        <v>1.1618716221442402</v>
      </c>
      <c r="P3168" s="115">
        <v>5.5719547371701164E-2</v>
      </c>
      <c r="Q3168" s="115">
        <v>0.95816292250268131</v>
      </c>
      <c r="S3168" s="91">
        <v>0</v>
      </c>
      <c r="T3168" s="86">
        <f>IF(S3168=1,INDEX('LAD average need weights (Rx)'!N:N,MATCH(C3168,'LAD average need weights (Rx)'!B:B,0)),SUMPRODUCT(I$2:Q$2,I3168:Q3168)+$T$2)</f>
        <v>0.78586835040398695</v>
      </c>
    </row>
    <row r="3169" spans="2:20" x14ac:dyDescent="0.2">
      <c r="B3169" s="102" t="s">
        <v>3370</v>
      </c>
      <c r="C3169" s="101" t="s">
        <v>7023</v>
      </c>
      <c r="D3169" s="119">
        <v>2757.8280874822494</v>
      </c>
      <c r="E3169" s="119">
        <v>8834.0792495996702</v>
      </c>
      <c r="F3169" s="119">
        <v>2457.7198196364175</v>
      </c>
      <c r="G3169" s="118">
        <v>0.89117948678236325</v>
      </c>
      <c r="I3169" s="115">
        <v>0.248</v>
      </c>
      <c r="J3169" s="115">
        <v>5.9065562678793267E-2</v>
      </c>
      <c r="K3169" s="116">
        <v>104.598157453936</v>
      </c>
      <c r="L3169" s="115">
        <v>5.4744525547445258E-2</v>
      </c>
      <c r="M3169" s="115">
        <v>0</v>
      </c>
      <c r="N3169" s="117">
        <v>29.552023031825801</v>
      </c>
      <c r="O3169" s="115">
        <v>0.8013911768408476</v>
      </c>
      <c r="P3169" s="115">
        <v>0.32896846991852763</v>
      </c>
      <c r="Q3169" s="115">
        <v>1.0497208825129614</v>
      </c>
      <c r="S3169" s="91">
        <v>0</v>
      </c>
      <c r="T3169" s="86">
        <f>IF(S3169=1,INDEX('LAD average need weights (Rx)'!N:N,MATCH(C3169,'LAD average need weights (Rx)'!B:B,0)),SUMPRODUCT(I$2:Q$2,I3169:Q3169)+$T$2)</f>
        <v>1.0014203449471593</v>
      </c>
    </row>
    <row r="3170" spans="2:20" x14ac:dyDescent="0.2">
      <c r="B3170" s="102" t="s">
        <v>3369</v>
      </c>
      <c r="C3170" s="101" t="s">
        <v>7023</v>
      </c>
      <c r="D3170" s="119">
        <v>6390.4465329166624</v>
      </c>
      <c r="E3170" s="119">
        <v>16218.947711689325</v>
      </c>
      <c r="F3170" s="119">
        <v>4512.2562429437075</v>
      </c>
      <c r="G3170" s="118">
        <v>0.70609404518157659</v>
      </c>
      <c r="I3170" s="115">
        <v>0.52500000000000002</v>
      </c>
      <c r="J3170" s="115">
        <v>5.5796964232337973E-2</v>
      </c>
      <c r="K3170" s="116">
        <v>108.169859323556</v>
      </c>
      <c r="L3170" s="115">
        <v>8.3234244946492272E-2</v>
      </c>
      <c r="M3170" s="115">
        <v>0</v>
      </c>
      <c r="N3170" s="117">
        <v>28.573913798264002</v>
      </c>
      <c r="O3170" s="115">
        <v>0.75918383683794965</v>
      </c>
      <c r="P3170" s="115">
        <v>0.33259094391059807</v>
      </c>
      <c r="Q3170" s="115">
        <v>1.0518089230731462</v>
      </c>
      <c r="S3170" s="91">
        <v>0</v>
      </c>
      <c r="T3170" s="86">
        <f>IF(S3170=1,INDEX('LAD average need weights (Rx)'!N:N,MATCH(C3170,'LAD average need weights (Rx)'!B:B,0)),SUMPRODUCT(I$2:Q$2,I3170:Q3170)+$T$2)</f>
        <v>1.0680169173612377</v>
      </c>
    </row>
    <row r="3171" spans="2:20" x14ac:dyDescent="0.2">
      <c r="B3171" s="102" t="s">
        <v>3368</v>
      </c>
      <c r="C3171" s="101" t="s">
        <v>7023</v>
      </c>
      <c r="D3171" s="119">
        <v>7257.4033134827778</v>
      </c>
      <c r="E3171" s="119">
        <v>29171.848990631264</v>
      </c>
      <c r="F3171" s="119">
        <v>8115.8691714209044</v>
      </c>
      <c r="G3171" s="118">
        <v>1.1182882941538155</v>
      </c>
      <c r="I3171" s="115">
        <v>0.2517361111111111</v>
      </c>
      <c r="J3171" s="115">
        <v>2.8150380483457305E-2</v>
      </c>
      <c r="K3171" s="116">
        <v>75.005663640294003</v>
      </c>
      <c r="L3171" s="115">
        <v>6.0582218725413063E-2</v>
      </c>
      <c r="M3171" s="115">
        <v>0</v>
      </c>
      <c r="N3171" s="117">
        <v>9.1146786280443894</v>
      </c>
      <c r="O3171" s="115">
        <v>1.182099915312546</v>
      </c>
      <c r="P3171" s="115">
        <v>7.0904075571268488E-2</v>
      </c>
      <c r="Q3171" s="115">
        <v>0.92853940416922653</v>
      </c>
      <c r="S3171" s="91">
        <v>0</v>
      </c>
      <c r="T3171" s="86">
        <f>IF(S3171=1,INDEX('LAD average need weights (Rx)'!N:N,MATCH(C3171,'LAD average need weights (Rx)'!B:B,0)),SUMPRODUCT(I$2:Q$2,I3171:Q3171)+$T$2)</f>
        <v>0.79991067078572409</v>
      </c>
    </row>
    <row r="3172" spans="2:20" x14ac:dyDescent="0.2">
      <c r="B3172" s="102" t="s">
        <v>3367</v>
      </c>
      <c r="C3172" s="101" t="s">
        <v>7023</v>
      </c>
      <c r="D3172" s="119">
        <v>5888.3896266005877</v>
      </c>
      <c r="E3172" s="119">
        <v>18233.627977834905</v>
      </c>
      <c r="F3172" s="119">
        <v>5072.758303253021</v>
      </c>
      <c r="G3172" s="118">
        <v>0.86148482436301743</v>
      </c>
      <c r="I3172" s="115">
        <v>0.42042042042042044</v>
      </c>
      <c r="J3172" s="115">
        <v>4.2046396185750227E-2</v>
      </c>
      <c r="K3172" s="116">
        <v>104.93752499000399</v>
      </c>
      <c r="L3172" s="115">
        <v>6.6450567260940036E-2</v>
      </c>
      <c r="M3172" s="115">
        <v>0</v>
      </c>
      <c r="N3172" s="117">
        <v>16.914062774889999</v>
      </c>
      <c r="O3172" s="115">
        <v>0.96032406775739432</v>
      </c>
      <c r="P3172" s="115">
        <v>0.15864143375760101</v>
      </c>
      <c r="Q3172" s="115">
        <v>1.0019192780193975</v>
      </c>
      <c r="S3172" s="91">
        <v>0</v>
      </c>
      <c r="T3172" s="86">
        <f>IF(S3172=1,INDEX('LAD average need weights (Rx)'!N:N,MATCH(C3172,'LAD average need weights (Rx)'!B:B,0)),SUMPRODUCT(I$2:Q$2,I3172:Q3172)+$T$2)</f>
        <v>0.93230800422250715</v>
      </c>
    </row>
    <row r="3173" spans="2:20" x14ac:dyDescent="0.2">
      <c r="B3173" s="102" t="s">
        <v>3366</v>
      </c>
      <c r="C3173" s="101" t="s">
        <v>7023</v>
      </c>
      <c r="D3173" s="119">
        <v>3225.8063601230028</v>
      </c>
      <c r="E3173" s="119">
        <v>10467.20735535251</v>
      </c>
      <c r="F3173" s="119">
        <v>2912.0706580326118</v>
      </c>
      <c r="G3173" s="118">
        <v>0.90274192959355815</v>
      </c>
      <c r="I3173" s="115">
        <v>0.26256983240223464</v>
      </c>
      <c r="J3173" s="115">
        <v>3.2701324573955574E-2</v>
      </c>
      <c r="K3173" s="116">
        <v>86.720093457944003</v>
      </c>
      <c r="L3173" s="115">
        <v>7.5294117647058817E-2</v>
      </c>
      <c r="M3173" s="115">
        <v>0</v>
      </c>
      <c r="N3173" s="117">
        <v>19.327736193712798</v>
      </c>
      <c r="O3173" s="115">
        <v>1.0571283900225703</v>
      </c>
      <c r="P3173" s="115">
        <v>0.16657438076293138</v>
      </c>
      <c r="Q3173" s="115">
        <v>0.98794960015609024</v>
      </c>
      <c r="S3173" s="91">
        <v>0</v>
      </c>
      <c r="T3173" s="86">
        <f>IF(S3173=1,INDEX('LAD average need weights (Rx)'!N:N,MATCH(C3173,'LAD average need weights (Rx)'!B:B,0)),SUMPRODUCT(I$2:Q$2,I3173:Q3173)+$T$2)</f>
        <v>0.91152165687379394</v>
      </c>
    </row>
    <row r="3174" spans="2:20" x14ac:dyDescent="0.2">
      <c r="B3174" s="102" t="s">
        <v>3365</v>
      </c>
      <c r="C3174" s="101" t="s">
        <v>7012</v>
      </c>
      <c r="D3174" s="119">
        <v>11280.510762395745</v>
      </c>
      <c r="E3174" s="119">
        <v>38377.150425875479</v>
      </c>
      <c r="F3174" s="119">
        <v>10676.866321650512</v>
      </c>
      <c r="G3174" s="118">
        <v>0.94648784496908445</v>
      </c>
      <c r="I3174" s="115">
        <v>0.2861271676300578</v>
      </c>
      <c r="J3174" s="115">
        <v>6.2870276941957792E-2</v>
      </c>
      <c r="K3174" s="116">
        <v>95.461681429927197</v>
      </c>
      <c r="L3174" s="115">
        <v>0.13009922822491732</v>
      </c>
      <c r="M3174" s="115">
        <v>0</v>
      </c>
      <c r="N3174" s="117">
        <v>19.5888564536539</v>
      </c>
      <c r="O3174" s="115">
        <v>0.77571950883467433</v>
      </c>
      <c r="P3174" s="115">
        <v>0.20679444681945028</v>
      </c>
      <c r="Q3174" s="115">
        <v>1.0108396490918032</v>
      </c>
      <c r="S3174" s="91">
        <v>0</v>
      </c>
      <c r="T3174" s="86">
        <f>IF(S3174=1,INDEX('LAD average need weights (Rx)'!N:N,MATCH(C3174,'LAD average need weights (Rx)'!B:B,0)),SUMPRODUCT(I$2:Q$2,I3174:Q3174)+$T$2)</f>
        <v>0.94326003895743571</v>
      </c>
    </row>
    <row r="3175" spans="2:20" x14ac:dyDescent="0.2">
      <c r="B3175" s="102" t="s">
        <v>3364</v>
      </c>
      <c r="C3175" s="101" t="s">
        <v>7071</v>
      </c>
      <c r="D3175" s="119">
        <v>22331.751955179338</v>
      </c>
      <c r="E3175" s="119">
        <v>50105.222141856852</v>
      </c>
      <c r="F3175" s="119">
        <v>13939.720716327913</v>
      </c>
      <c r="G3175" s="118">
        <v>0.62421079834244331</v>
      </c>
      <c r="I3175" s="115">
        <v>0.2556053811659193</v>
      </c>
      <c r="J3175" s="115">
        <v>6.5724333479199315E-2</v>
      </c>
      <c r="K3175" s="116">
        <v>99.921433864394302</v>
      </c>
      <c r="L3175" s="115">
        <v>0.10978147762747138</v>
      </c>
      <c r="M3175" s="115">
        <v>0</v>
      </c>
      <c r="N3175" s="117">
        <v>25.764088829196002</v>
      </c>
      <c r="O3175" s="115">
        <v>0.68901729667987388</v>
      </c>
      <c r="P3175" s="115">
        <v>0.20337492793003314</v>
      </c>
      <c r="Q3175" s="115">
        <v>0.98821316681723625</v>
      </c>
      <c r="S3175" s="91">
        <v>0</v>
      </c>
      <c r="T3175" s="86">
        <f>IF(S3175=1,INDEX('LAD average need weights (Rx)'!N:N,MATCH(C3175,'LAD average need weights (Rx)'!B:B,0)),SUMPRODUCT(I$2:Q$2,I3175:Q3175)+$T$2)</f>
        <v>0.96212077357085202</v>
      </c>
    </row>
    <row r="3176" spans="2:20" x14ac:dyDescent="0.2">
      <c r="B3176" s="102" t="s">
        <v>3363</v>
      </c>
      <c r="C3176" s="101" t="s">
        <v>7018</v>
      </c>
      <c r="D3176" s="119">
        <v>6845.3867028989644</v>
      </c>
      <c r="E3176" s="119">
        <v>22294.463140267337</v>
      </c>
      <c r="F3176" s="119">
        <v>6202.5189473449254</v>
      </c>
      <c r="G3176" s="118">
        <v>0.90608744495299443</v>
      </c>
      <c r="I3176" s="115">
        <v>0.28279883381924198</v>
      </c>
      <c r="J3176" s="115">
        <v>6.2404765924213665E-2</v>
      </c>
      <c r="K3176" s="116">
        <v>108.618286078369</v>
      </c>
      <c r="L3176" s="115">
        <v>8.0990629183400262E-2</v>
      </c>
      <c r="M3176" s="115">
        <v>0</v>
      </c>
      <c r="N3176" s="117">
        <v>21.9585696081555</v>
      </c>
      <c r="O3176" s="115">
        <v>0.78827676034723659</v>
      </c>
      <c r="P3176" s="115">
        <v>0.26613965549608531</v>
      </c>
      <c r="Q3176" s="115">
        <v>1.0105071525084397</v>
      </c>
      <c r="S3176" s="91">
        <v>0</v>
      </c>
      <c r="T3176" s="86">
        <f>IF(S3176=1,INDEX('LAD average need weights (Rx)'!N:N,MATCH(C3176,'LAD average need weights (Rx)'!B:B,0)),SUMPRODUCT(I$2:Q$2,I3176:Q3176)+$T$2)</f>
        <v>0.95277520836379981</v>
      </c>
    </row>
    <row r="3177" spans="2:20" x14ac:dyDescent="0.2">
      <c r="B3177" s="102" t="s">
        <v>3362</v>
      </c>
      <c r="C3177" s="101" t="s">
        <v>7018</v>
      </c>
      <c r="D3177" s="119">
        <v>14988.697556543535</v>
      </c>
      <c r="E3177" s="119">
        <v>46989.691197635082</v>
      </c>
      <c r="F3177" s="119">
        <v>13072.952156304931</v>
      </c>
      <c r="G3177" s="118">
        <v>0.8721873336217757</v>
      </c>
      <c r="I3177" s="115">
        <v>0.2896174863387978</v>
      </c>
      <c r="J3177" s="115">
        <v>6.7257573275778235E-2</v>
      </c>
      <c r="K3177" s="116">
        <v>90.561494731003904</v>
      </c>
      <c r="L3177" s="115">
        <v>0.10365521003818876</v>
      </c>
      <c r="M3177" s="115">
        <v>0</v>
      </c>
      <c r="N3177" s="117">
        <v>24.255417775929001</v>
      </c>
      <c r="O3177" s="115">
        <v>0.78300009210863619</v>
      </c>
      <c r="P3177" s="115">
        <v>0.2213680627414516</v>
      </c>
      <c r="Q3177" s="115">
        <v>1.0181168014843052</v>
      </c>
      <c r="S3177" s="91">
        <v>0</v>
      </c>
      <c r="T3177" s="86">
        <f>IF(S3177=1,INDEX('LAD average need weights (Rx)'!N:N,MATCH(C3177,'LAD average need weights (Rx)'!B:B,0)),SUMPRODUCT(I$2:Q$2,I3177:Q3177)+$T$2)</f>
        <v>0.96667248686120955</v>
      </c>
    </row>
    <row r="3178" spans="2:20" x14ac:dyDescent="0.2">
      <c r="B3178" s="102" t="s">
        <v>3361</v>
      </c>
      <c r="C3178" s="101" t="s">
        <v>7018</v>
      </c>
      <c r="D3178" s="119">
        <v>16197.519095194488</v>
      </c>
      <c r="E3178" s="119">
        <v>55770.397637836468</v>
      </c>
      <c r="F3178" s="119">
        <v>15515.823183239632</v>
      </c>
      <c r="G3178" s="118">
        <v>0.95791356022187979</v>
      </c>
      <c r="I3178" s="115">
        <v>0.30493707647628265</v>
      </c>
      <c r="J3178" s="115">
        <v>6.472704040796301E-2</v>
      </c>
      <c r="K3178" s="116">
        <v>94.909810328905294</v>
      </c>
      <c r="L3178" s="115">
        <v>7.7278731836195505E-2</v>
      </c>
      <c r="M3178" s="115">
        <v>0</v>
      </c>
      <c r="N3178" s="117">
        <v>32.001300774312703</v>
      </c>
      <c r="O3178" s="115">
        <v>0.90028576237719293</v>
      </c>
      <c r="P3178" s="115">
        <v>0.31499769482070467</v>
      </c>
      <c r="Q3178" s="115">
        <v>1.044076176209026</v>
      </c>
      <c r="S3178" s="91">
        <v>0</v>
      </c>
      <c r="T3178" s="86">
        <f>IF(S3178=1,INDEX('LAD average need weights (Rx)'!N:N,MATCH(C3178,'LAD average need weights (Rx)'!B:B,0)),SUMPRODUCT(I$2:Q$2,I3178:Q3178)+$T$2)</f>
        <v>1.0510840177609202</v>
      </c>
    </row>
    <row r="3179" spans="2:20" x14ac:dyDescent="0.2">
      <c r="B3179" s="102" t="s">
        <v>3360</v>
      </c>
      <c r="C3179" s="101" t="s">
        <v>7012</v>
      </c>
      <c r="D3179" s="119">
        <v>8998.3602680538916</v>
      </c>
      <c r="E3179" s="119">
        <v>27434.233188254941</v>
      </c>
      <c r="F3179" s="119">
        <v>7632.4489217545624</v>
      </c>
      <c r="G3179" s="118">
        <v>0.84820441662592605</v>
      </c>
      <c r="I3179" s="115">
        <v>0.19390581717451524</v>
      </c>
      <c r="J3179" s="115">
        <v>9.130708160814327E-2</v>
      </c>
      <c r="K3179" s="116">
        <v>121.858517601274</v>
      </c>
      <c r="L3179" s="115">
        <v>0.14646133682830931</v>
      </c>
      <c r="M3179" s="115">
        <v>0</v>
      </c>
      <c r="N3179" s="117">
        <v>37.7338867857775</v>
      </c>
      <c r="O3179" s="115">
        <v>0.7145431280294906</v>
      </c>
      <c r="P3179" s="115">
        <v>0.55446972018921248</v>
      </c>
      <c r="Q3179" s="115">
        <v>1.0315942075423401</v>
      </c>
      <c r="S3179" s="91">
        <v>0</v>
      </c>
      <c r="T3179" s="86">
        <f>IF(S3179=1,INDEX('LAD average need weights (Rx)'!N:N,MATCH(C3179,'LAD average need weights (Rx)'!B:B,0)),SUMPRODUCT(I$2:Q$2,I3179:Q3179)+$T$2)</f>
        <v>1.1486303285666362</v>
      </c>
    </row>
    <row r="3180" spans="2:20" x14ac:dyDescent="0.2">
      <c r="B3180" s="102" t="s">
        <v>3359</v>
      </c>
      <c r="C3180" s="101" t="s">
        <v>7071</v>
      </c>
      <c r="D3180" s="119">
        <v>20767.335917397424</v>
      </c>
      <c r="E3180" s="119">
        <v>52843.889734805285</v>
      </c>
      <c r="F3180" s="119">
        <v>14701.642523050479</v>
      </c>
      <c r="G3180" s="118">
        <v>0.70792144844801541</v>
      </c>
      <c r="I3180" s="115">
        <v>0.34331797235023043</v>
      </c>
      <c r="J3180" s="115">
        <v>7.2117182479352684E-2</v>
      </c>
      <c r="K3180" s="116">
        <v>107.272749669511</v>
      </c>
      <c r="L3180" s="115">
        <v>6.0360920970752956E-2</v>
      </c>
      <c r="M3180" s="115">
        <v>0</v>
      </c>
      <c r="N3180" s="117">
        <v>24.276373873332599</v>
      </c>
      <c r="O3180" s="115">
        <v>0.57251469949156619</v>
      </c>
      <c r="P3180" s="115">
        <v>0.28612416864446133</v>
      </c>
      <c r="Q3180" s="115">
        <v>0.91077109840171788</v>
      </c>
      <c r="S3180" s="91">
        <v>0</v>
      </c>
      <c r="T3180" s="86">
        <f>IF(S3180=1,INDEX('LAD average need weights (Rx)'!N:N,MATCH(C3180,'LAD average need weights (Rx)'!B:B,0)),SUMPRODUCT(I$2:Q$2,I3180:Q3180)+$T$2)</f>
        <v>0.92525165227297179</v>
      </c>
    </row>
    <row r="3181" spans="2:20" x14ac:dyDescent="0.2">
      <c r="B3181" s="102" t="s">
        <v>3358</v>
      </c>
      <c r="C3181" s="101" t="s">
        <v>7012</v>
      </c>
      <c r="D3181" s="119">
        <v>9439.0835734926914</v>
      </c>
      <c r="E3181" s="119">
        <v>29719.667549426427</v>
      </c>
      <c r="F3181" s="119">
        <v>8268.2771917108003</v>
      </c>
      <c r="G3181" s="118">
        <v>0.87596185872643306</v>
      </c>
      <c r="I3181" s="115">
        <v>0.22788203753351208</v>
      </c>
      <c r="J3181" s="115">
        <v>7.569494527546447E-2</v>
      </c>
      <c r="K3181" s="116">
        <v>123.97597787833099</v>
      </c>
      <c r="L3181" s="115">
        <v>0.10033198081888602</v>
      </c>
      <c r="M3181" s="115">
        <v>0</v>
      </c>
      <c r="N3181" s="117">
        <v>33.259839416792403</v>
      </c>
      <c r="O3181" s="115">
        <v>0.7098452332803874</v>
      </c>
      <c r="P3181" s="115">
        <v>0.52789402512788153</v>
      </c>
      <c r="Q3181" s="115">
        <v>1.0286289771468802</v>
      </c>
      <c r="S3181" s="91">
        <v>0</v>
      </c>
      <c r="T3181" s="86">
        <f>IF(S3181=1,INDEX('LAD average need weights (Rx)'!N:N,MATCH(C3181,'LAD average need weights (Rx)'!B:B,0)),SUMPRODUCT(I$2:Q$2,I3181:Q3181)+$T$2)</f>
        <v>1.083691665995423</v>
      </c>
    </row>
    <row r="3182" spans="2:20" x14ac:dyDescent="0.2">
      <c r="B3182" s="102" t="s">
        <v>3357</v>
      </c>
      <c r="C3182" s="101" t="s">
        <v>7071</v>
      </c>
      <c r="D3182" s="119">
        <v>11107.643924378122</v>
      </c>
      <c r="E3182" s="119">
        <v>35540.896003312075</v>
      </c>
      <c r="F3182" s="119">
        <v>9887.7949865499795</v>
      </c>
      <c r="G3182" s="118">
        <v>0.89017932640504249</v>
      </c>
      <c r="I3182" s="115">
        <v>0.26455026455026454</v>
      </c>
      <c r="J3182" s="115">
        <v>4.9610960154780864E-2</v>
      </c>
      <c r="K3182" s="116">
        <v>92.872884993739902</v>
      </c>
      <c r="L3182" s="115">
        <v>0.10363247863247864</v>
      </c>
      <c r="M3182" s="115">
        <v>0</v>
      </c>
      <c r="N3182" s="117">
        <v>23.905444106599901</v>
      </c>
      <c r="O3182" s="115">
        <v>0.7736482926966437</v>
      </c>
      <c r="P3182" s="115">
        <v>0.14795404449772664</v>
      </c>
      <c r="Q3182" s="115">
        <v>0.99392474155675292</v>
      </c>
      <c r="S3182" s="91">
        <v>0</v>
      </c>
      <c r="T3182" s="86">
        <f>IF(S3182=1,INDEX('LAD average need weights (Rx)'!N:N,MATCH(C3182,'LAD average need weights (Rx)'!B:B,0)),SUMPRODUCT(I$2:Q$2,I3182:Q3182)+$T$2)</f>
        <v>0.9387325231797663</v>
      </c>
    </row>
    <row r="3183" spans="2:20" x14ac:dyDescent="0.2">
      <c r="B3183" s="102" t="s">
        <v>3356</v>
      </c>
      <c r="C3183" s="101" t="s">
        <v>7018</v>
      </c>
      <c r="D3183" s="119">
        <v>9139.6686074107056</v>
      </c>
      <c r="E3183" s="119">
        <v>29862.765160789706</v>
      </c>
      <c r="F3183" s="119">
        <v>8308.0882264155316</v>
      </c>
      <c r="G3183" s="118">
        <v>0.90901416487673259</v>
      </c>
      <c r="I3183" s="115">
        <v>0.25057471264367814</v>
      </c>
      <c r="J3183" s="115">
        <v>0.12336384978098232</v>
      </c>
      <c r="K3183" s="116">
        <v>129.72600943396199</v>
      </c>
      <c r="L3183" s="115">
        <v>0.10418984056358917</v>
      </c>
      <c r="M3183" s="115">
        <v>0</v>
      </c>
      <c r="N3183" s="117">
        <v>31.9938580188679</v>
      </c>
      <c r="O3183" s="115">
        <v>0.67953418689419753</v>
      </c>
      <c r="P3183" s="115">
        <v>0.39450242087003229</v>
      </c>
      <c r="Q3183" s="115">
        <v>1.0200802436082892</v>
      </c>
      <c r="S3183" s="91">
        <v>0</v>
      </c>
      <c r="T3183" s="86">
        <f>IF(S3183=1,INDEX('LAD average need weights (Rx)'!N:N,MATCH(C3183,'LAD average need weights (Rx)'!B:B,0)),SUMPRODUCT(I$2:Q$2,I3183:Q3183)+$T$2)</f>
        <v>1.0882963860806583</v>
      </c>
    </row>
    <row r="3184" spans="2:20" x14ac:dyDescent="0.2">
      <c r="B3184" s="102" t="s">
        <v>3355</v>
      </c>
      <c r="C3184" s="101" t="s">
        <v>7071</v>
      </c>
      <c r="D3184" s="119">
        <v>15240.370601258352</v>
      </c>
      <c r="E3184" s="119">
        <v>46900.599545074736</v>
      </c>
      <c r="F3184" s="119">
        <v>13048.166062126338</v>
      </c>
      <c r="G3184" s="118">
        <v>0.85615805570036407</v>
      </c>
      <c r="I3184" s="115">
        <v>0.27848101265822783</v>
      </c>
      <c r="J3184" s="115">
        <v>6.1996035326649074E-2</v>
      </c>
      <c r="K3184" s="116">
        <v>90.237305799478904</v>
      </c>
      <c r="L3184" s="115">
        <v>0.10436363636363637</v>
      </c>
      <c r="M3184" s="115">
        <v>0</v>
      </c>
      <c r="N3184" s="117">
        <v>20.279161729228999</v>
      </c>
      <c r="O3184" s="115">
        <v>0.74939021499757219</v>
      </c>
      <c r="P3184" s="115">
        <v>0.25641222722455514</v>
      </c>
      <c r="Q3184" s="115">
        <v>0.98525761219785168</v>
      </c>
      <c r="S3184" s="91">
        <v>0</v>
      </c>
      <c r="T3184" s="86">
        <f>IF(S3184=1,INDEX('LAD average need weights (Rx)'!N:N,MATCH(C3184,'LAD average need weights (Rx)'!B:B,0)),SUMPRODUCT(I$2:Q$2,I3184:Q3184)+$T$2)</f>
        <v>0.92190507904383279</v>
      </c>
    </row>
    <row r="3185" spans="2:20" x14ac:dyDescent="0.2">
      <c r="B3185" s="102" t="s">
        <v>3354</v>
      </c>
      <c r="C3185" s="101" t="s">
        <v>7012</v>
      </c>
      <c r="D3185" s="119">
        <v>4067.7891015701875</v>
      </c>
      <c r="E3185" s="119">
        <v>11735.107657330522</v>
      </c>
      <c r="F3185" s="119">
        <v>3264.8118564586471</v>
      </c>
      <c r="G3185" s="118">
        <v>0.8026010628718222</v>
      </c>
      <c r="I3185" s="115">
        <v>0.26041666666666669</v>
      </c>
      <c r="J3185" s="115">
        <v>7.0925121372352504E-2</v>
      </c>
      <c r="K3185" s="116">
        <v>112.442086144266</v>
      </c>
      <c r="L3185" s="115">
        <v>0.13389121338912133</v>
      </c>
      <c r="M3185" s="115">
        <v>0</v>
      </c>
      <c r="N3185" s="117">
        <v>37.124911001556796</v>
      </c>
      <c r="O3185" s="115">
        <v>0.68959388781465769</v>
      </c>
      <c r="P3185" s="115">
        <v>0.62239006618653314</v>
      </c>
      <c r="Q3185" s="115">
        <v>1.0538711097573925</v>
      </c>
      <c r="S3185" s="91">
        <v>0</v>
      </c>
      <c r="T3185" s="86">
        <f>IF(S3185=1,INDEX('LAD average need weights (Rx)'!N:N,MATCH(C3185,'LAD average need weights (Rx)'!B:B,0)),SUMPRODUCT(I$2:Q$2,I3185:Q3185)+$T$2)</f>
        <v>1.1403619127118538</v>
      </c>
    </row>
    <row r="3186" spans="2:20" x14ac:dyDescent="0.2">
      <c r="B3186" s="102" t="s">
        <v>3353</v>
      </c>
      <c r="C3186" s="101" t="s">
        <v>7018</v>
      </c>
      <c r="D3186" s="119">
        <v>13732.196825333087</v>
      </c>
      <c r="E3186" s="119">
        <v>36495.894362370113</v>
      </c>
      <c r="F3186" s="119">
        <v>10153.484067263576</v>
      </c>
      <c r="G3186" s="118">
        <v>0.73939255287489625</v>
      </c>
      <c r="I3186" s="115">
        <v>0.27152317880794702</v>
      </c>
      <c r="J3186" s="115">
        <v>0.10517174106622727</v>
      </c>
      <c r="K3186" s="116">
        <v>109.11403158105099</v>
      </c>
      <c r="L3186" s="115">
        <v>0.10746951219512195</v>
      </c>
      <c r="M3186" s="115">
        <v>0</v>
      </c>
      <c r="N3186" s="117">
        <v>31.133308414950999</v>
      </c>
      <c r="O3186" s="115">
        <v>0.63796912427793007</v>
      </c>
      <c r="P3186" s="115">
        <v>0.46493331891711909</v>
      </c>
      <c r="Q3186" s="115">
        <v>1.0651089737711208</v>
      </c>
      <c r="S3186" s="91">
        <v>0</v>
      </c>
      <c r="T3186" s="86">
        <f>IF(S3186=1,INDEX('LAD average need weights (Rx)'!N:N,MATCH(C3186,'LAD average need weights (Rx)'!B:B,0)),SUMPRODUCT(I$2:Q$2,I3186:Q3186)+$T$2)</f>
        <v>1.0701943336278101</v>
      </c>
    </row>
    <row r="3187" spans="2:20" x14ac:dyDescent="0.2">
      <c r="B3187" s="102" t="s">
        <v>3352</v>
      </c>
      <c r="C3187" s="101" t="s">
        <v>7071</v>
      </c>
      <c r="D3187" s="119">
        <v>4575.3724599573807</v>
      </c>
      <c r="E3187" s="119">
        <v>16125.049237885538</v>
      </c>
      <c r="F3187" s="119">
        <v>4486.1328481245318</v>
      </c>
      <c r="G3187" s="118">
        <v>0.98049566180374303</v>
      </c>
      <c r="I3187" s="115">
        <v>0.37425742574257426</v>
      </c>
      <c r="J3187" s="115">
        <v>6.6465937369553724E-2</v>
      </c>
      <c r="K3187" s="116">
        <v>101.66714285714301</v>
      </c>
      <c r="L3187" s="115">
        <v>0.10087719298245613</v>
      </c>
      <c r="M3187" s="115">
        <v>0</v>
      </c>
      <c r="N3187" s="117">
        <v>26.758351675484999</v>
      </c>
      <c r="O3187" s="115">
        <v>0.68995421880865981</v>
      </c>
      <c r="P3187" s="115">
        <v>0.17577152728488221</v>
      </c>
      <c r="Q3187" s="115">
        <v>0.99730515985427914</v>
      </c>
      <c r="S3187" s="91">
        <v>0</v>
      </c>
      <c r="T3187" s="86">
        <f>IF(S3187=1,INDEX('LAD average need weights (Rx)'!N:N,MATCH(C3187,'LAD average need weights (Rx)'!B:B,0)),SUMPRODUCT(I$2:Q$2,I3187:Q3187)+$T$2)</f>
        <v>0.99196721608964478</v>
      </c>
    </row>
    <row r="3188" spans="2:20" x14ac:dyDescent="0.2">
      <c r="B3188" s="102" t="s">
        <v>3351</v>
      </c>
      <c r="C3188" s="101" t="s">
        <v>7071</v>
      </c>
      <c r="D3188" s="119">
        <v>16316.673110687665</v>
      </c>
      <c r="E3188" s="119">
        <v>52944.296707160378</v>
      </c>
      <c r="F3188" s="119">
        <v>14729.57664034946</v>
      </c>
      <c r="G3188" s="118">
        <v>0.90273161326627094</v>
      </c>
      <c r="I3188" s="115">
        <v>0.2822085889570552</v>
      </c>
      <c r="J3188" s="115">
        <v>6.6383149385090143E-2</v>
      </c>
      <c r="K3188" s="116">
        <v>107.24328808446499</v>
      </c>
      <c r="L3188" s="115">
        <v>0.12598425196850394</v>
      </c>
      <c r="M3188" s="115">
        <v>0</v>
      </c>
      <c r="N3188" s="117">
        <v>27.575113404977401</v>
      </c>
      <c r="O3188" s="115">
        <v>0.81186428596911386</v>
      </c>
      <c r="P3188" s="115">
        <v>0.2687740761348465</v>
      </c>
      <c r="Q3188" s="115">
        <v>1.0368940978267793</v>
      </c>
      <c r="S3188" s="91">
        <v>0</v>
      </c>
      <c r="T3188" s="86">
        <f>IF(S3188=1,INDEX('LAD average need weights (Rx)'!N:N,MATCH(C3188,'LAD average need weights (Rx)'!B:B,0)),SUMPRODUCT(I$2:Q$2,I3188:Q3188)+$T$2)</f>
        <v>1.0342394733761739</v>
      </c>
    </row>
    <row r="3189" spans="2:20" x14ac:dyDescent="0.2">
      <c r="B3189" s="102" t="s">
        <v>3350</v>
      </c>
      <c r="C3189" s="101" t="s">
        <v>7018</v>
      </c>
      <c r="D3189" s="119">
        <v>13022.714223849844</v>
      </c>
      <c r="E3189" s="119">
        <v>34573.969473004909</v>
      </c>
      <c r="F3189" s="119">
        <v>9618.7873819627912</v>
      </c>
      <c r="G3189" s="118">
        <v>0.73861617606158558</v>
      </c>
      <c r="I3189" s="115">
        <v>0.1967741935483871</v>
      </c>
      <c r="J3189" s="115">
        <v>7.7358541119497651E-2</v>
      </c>
      <c r="K3189" s="116">
        <v>104.18891677675001</v>
      </c>
      <c r="L3189" s="115">
        <v>8.0546396608572768E-2</v>
      </c>
      <c r="M3189" s="115">
        <v>0</v>
      </c>
      <c r="N3189" s="117">
        <v>23.534813606340801</v>
      </c>
      <c r="O3189" s="115">
        <v>0.81033782284400091</v>
      </c>
      <c r="P3189" s="115">
        <v>0.25356598119673435</v>
      </c>
      <c r="Q3189" s="115">
        <v>1.0080345769497889</v>
      </c>
      <c r="S3189" s="91">
        <v>0</v>
      </c>
      <c r="T3189" s="86">
        <f>IF(S3189=1,INDEX('LAD average need weights (Rx)'!N:N,MATCH(C3189,'LAD average need weights (Rx)'!B:B,0)),SUMPRODUCT(I$2:Q$2,I3189:Q3189)+$T$2)</f>
        <v>0.94995954244667957</v>
      </c>
    </row>
    <row r="3190" spans="2:20" x14ac:dyDescent="0.2">
      <c r="B3190" s="102" t="s">
        <v>3349</v>
      </c>
      <c r="C3190" s="101" t="s">
        <v>7018</v>
      </c>
      <c r="D3190" s="119">
        <v>16437.128123202976</v>
      </c>
      <c r="E3190" s="119">
        <v>53680.747929826648</v>
      </c>
      <c r="F3190" s="119">
        <v>14934.463954013119</v>
      </c>
      <c r="G3190" s="118">
        <v>0.90858110018205274</v>
      </c>
      <c r="I3190" s="115">
        <v>0.28662420382165604</v>
      </c>
      <c r="J3190" s="115">
        <v>5.8417504132989663E-2</v>
      </c>
      <c r="K3190" s="116">
        <v>108.789561323725</v>
      </c>
      <c r="L3190" s="115">
        <v>9.5626822157434399E-2</v>
      </c>
      <c r="M3190" s="115">
        <v>0</v>
      </c>
      <c r="N3190" s="117">
        <v>27.978312390680799</v>
      </c>
      <c r="O3190" s="115">
        <v>0.82085532041927778</v>
      </c>
      <c r="P3190" s="115">
        <v>0.3308605317722913</v>
      </c>
      <c r="Q3190" s="115">
        <v>1.0500425736293282</v>
      </c>
      <c r="S3190" s="91">
        <v>0</v>
      </c>
      <c r="T3190" s="86">
        <f>IF(S3190=1,INDEX('LAD average need weights (Rx)'!N:N,MATCH(C3190,'LAD average need weights (Rx)'!B:B,0)),SUMPRODUCT(I$2:Q$2,I3190:Q3190)+$T$2)</f>
        <v>1.0286459277992144</v>
      </c>
    </row>
    <row r="3191" spans="2:20" x14ac:dyDescent="0.2">
      <c r="B3191" s="102" t="s">
        <v>3348</v>
      </c>
      <c r="C3191" s="101" t="s">
        <v>7071</v>
      </c>
      <c r="D3191" s="119">
        <v>11690.577423389779</v>
      </c>
      <c r="E3191" s="119">
        <v>31251.347310058227</v>
      </c>
      <c r="F3191" s="119">
        <v>8694.4041935951591</v>
      </c>
      <c r="G3191" s="118">
        <v>0.74371041555226658</v>
      </c>
      <c r="I3191" s="115">
        <v>0.24264705882352941</v>
      </c>
      <c r="J3191" s="115">
        <v>8.8405535778696642E-2</v>
      </c>
      <c r="K3191" s="116">
        <v>117.225211489278</v>
      </c>
      <c r="L3191" s="115">
        <v>7.7996965098634297E-2</v>
      </c>
      <c r="M3191" s="115">
        <v>0</v>
      </c>
      <c r="N3191" s="117">
        <v>29.117820873499898</v>
      </c>
      <c r="O3191" s="115">
        <v>0.63901419219268618</v>
      </c>
      <c r="P3191" s="115">
        <v>0.34792241820276354</v>
      </c>
      <c r="Q3191" s="115">
        <v>0.94752083310007029</v>
      </c>
      <c r="S3191" s="91">
        <v>0</v>
      </c>
      <c r="T3191" s="86">
        <f>IF(S3191=1,INDEX('LAD average need weights (Rx)'!N:N,MATCH(C3191,'LAD average need weights (Rx)'!B:B,0)),SUMPRODUCT(I$2:Q$2,I3191:Q3191)+$T$2)</f>
        <v>0.99350097548822314</v>
      </c>
    </row>
    <row r="3192" spans="2:20" x14ac:dyDescent="0.2">
      <c r="B3192" s="102" t="s">
        <v>3347</v>
      </c>
      <c r="C3192" s="101" t="s">
        <v>7018</v>
      </c>
      <c r="D3192" s="119">
        <v>4573.2598534386643</v>
      </c>
      <c r="E3192" s="119">
        <v>15470.264593509743</v>
      </c>
      <c r="F3192" s="119">
        <v>4303.9659066010108</v>
      </c>
      <c r="G3192" s="118">
        <v>0.94111553782906743</v>
      </c>
      <c r="I3192" s="115">
        <v>0.20408163265306123</v>
      </c>
      <c r="J3192" s="115">
        <v>9.8693581542300735E-2</v>
      </c>
      <c r="K3192" s="116">
        <v>123.80752</v>
      </c>
      <c r="L3192" s="115">
        <v>8.9422028353326063E-2</v>
      </c>
      <c r="M3192" s="115">
        <v>0</v>
      </c>
      <c r="N3192" s="117">
        <v>34.035469028571399</v>
      </c>
      <c r="O3192" s="115">
        <v>0.6803656063851059</v>
      </c>
      <c r="P3192" s="115">
        <v>0.4183796138344788</v>
      </c>
      <c r="Q3192" s="115">
        <v>1.0268357401215404</v>
      </c>
      <c r="S3192" s="91">
        <v>0</v>
      </c>
      <c r="T3192" s="86">
        <f>IF(S3192=1,INDEX('LAD average need weights (Rx)'!N:N,MATCH(C3192,'LAD average need weights (Rx)'!B:B,0)),SUMPRODUCT(I$2:Q$2,I3192:Q3192)+$T$2)</f>
        <v>1.0726396455075822</v>
      </c>
    </row>
    <row r="3193" spans="2:20" x14ac:dyDescent="0.2">
      <c r="B3193" s="102" t="s">
        <v>3346</v>
      </c>
      <c r="C3193" s="101" t="s">
        <v>7018</v>
      </c>
      <c r="D3193" s="119">
        <v>6130.8185816573969</v>
      </c>
      <c r="E3193" s="119">
        <v>22220.838365040967</v>
      </c>
      <c r="F3193" s="119">
        <v>6182.035876707052</v>
      </c>
      <c r="G3193" s="118">
        <v>1.0083540712169972</v>
      </c>
      <c r="I3193" s="115">
        <v>0.34862385321100919</v>
      </c>
      <c r="J3193" s="115">
        <v>7.0619777245177484E-2</v>
      </c>
      <c r="K3193" s="116">
        <v>100.39850016852</v>
      </c>
      <c r="L3193" s="115">
        <v>9.4086021505376344E-2</v>
      </c>
      <c r="M3193" s="115">
        <v>0</v>
      </c>
      <c r="N3193" s="117">
        <v>21.284024266936299</v>
      </c>
      <c r="O3193" s="115">
        <v>0.87077551071123493</v>
      </c>
      <c r="P3193" s="115">
        <v>0.21801076648196785</v>
      </c>
      <c r="Q3193" s="115">
        <v>1.0154573942542453</v>
      </c>
      <c r="S3193" s="91">
        <v>0</v>
      </c>
      <c r="T3193" s="86">
        <f>IF(S3193=1,INDEX('LAD average need weights (Rx)'!N:N,MATCH(C3193,'LAD average need weights (Rx)'!B:B,0)),SUMPRODUCT(I$2:Q$2,I3193:Q3193)+$T$2)</f>
        <v>0.9728422373321145</v>
      </c>
    </row>
    <row r="3194" spans="2:20" x14ac:dyDescent="0.2">
      <c r="B3194" s="102" t="s">
        <v>3345</v>
      </c>
      <c r="C3194" s="101" t="s">
        <v>7071</v>
      </c>
      <c r="D3194" s="119">
        <v>11977.171568470545</v>
      </c>
      <c r="E3194" s="119">
        <v>38246.694703028523</v>
      </c>
      <c r="F3194" s="119">
        <v>10640.572373343393</v>
      </c>
      <c r="G3194" s="118">
        <v>0.88840443776845457</v>
      </c>
      <c r="I3194" s="115">
        <v>0.2722772277227723</v>
      </c>
      <c r="J3194" s="115">
        <v>9.3911584105704105E-2</v>
      </c>
      <c r="K3194" s="116">
        <v>101.08203490183899</v>
      </c>
      <c r="L3194" s="115">
        <v>9.3645484949832769E-2</v>
      </c>
      <c r="M3194" s="115">
        <v>0</v>
      </c>
      <c r="N3194" s="117">
        <v>36.699755297600497</v>
      </c>
      <c r="O3194" s="115">
        <v>0.64815010794962913</v>
      </c>
      <c r="P3194" s="115">
        <v>0.4824598780884799</v>
      </c>
      <c r="Q3194" s="115">
        <v>0.96313860637731974</v>
      </c>
      <c r="S3194" s="91">
        <v>0</v>
      </c>
      <c r="T3194" s="86">
        <f>IF(S3194=1,INDEX('LAD average need weights (Rx)'!N:N,MATCH(C3194,'LAD average need weights (Rx)'!B:B,0)),SUMPRODUCT(I$2:Q$2,I3194:Q3194)+$T$2)</f>
        <v>1.0747082616994577</v>
      </c>
    </row>
    <row r="3195" spans="2:20" x14ac:dyDescent="0.2">
      <c r="B3195" s="102" t="s">
        <v>3344</v>
      </c>
      <c r="C3195" s="101" t="s">
        <v>7012</v>
      </c>
      <c r="D3195" s="119">
        <v>14328.783530301202</v>
      </c>
      <c r="E3195" s="119">
        <v>34147.518168086812</v>
      </c>
      <c r="F3195" s="119">
        <v>9500.1448166660721</v>
      </c>
      <c r="G3195" s="118">
        <v>0.66301125957943563</v>
      </c>
      <c r="I3195" s="115">
        <v>0.26315789473684209</v>
      </c>
      <c r="J3195" s="115">
        <v>9.5092493875130898E-2</v>
      </c>
      <c r="K3195" s="116">
        <v>102.697499085031</v>
      </c>
      <c r="L3195" s="115">
        <v>8.8235294117647065E-2</v>
      </c>
      <c r="M3195" s="115">
        <v>0</v>
      </c>
      <c r="N3195" s="117">
        <v>31.0359077711358</v>
      </c>
      <c r="O3195" s="115">
        <v>0.62426819056396021</v>
      </c>
      <c r="P3195" s="115">
        <v>0.47737034958249119</v>
      </c>
      <c r="Q3195" s="115">
        <v>1.0407559291393642</v>
      </c>
      <c r="S3195" s="91">
        <v>0</v>
      </c>
      <c r="T3195" s="86">
        <f>IF(S3195=1,INDEX('LAD average need weights (Rx)'!N:N,MATCH(C3195,'LAD average need weights (Rx)'!B:B,0)),SUMPRODUCT(I$2:Q$2,I3195:Q3195)+$T$2)</f>
        <v>1.0391944940894942</v>
      </c>
    </row>
    <row r="3196" spans="2:20" x14ac:dyDescent="0.2">
      <c r="B3196" s="102" t="s">
        <v>3343</v>
      </c>
      <c r="C3196" s="101" t="s">
        <v>7012</v>
      </c>
      <c r="D3196" s="119">
        <v>6429.2423261182139</v>
      </c>
      <c r="E3196" s="119">
        <v>18808.736719026219</v>
      </c>
      <c r="F3196" s="119">
        <v>5232.758696246563</v>
      </c>
      <c r="G3196" s="118">
        <v>0.81389974600723247</v>
      </c>
      <c r="I3196" s="115">
        <v>0.23008849557522124</v>
      </c>
      <c r="J3196" s="115">
        <v>9.1355438000340031E-2</v>
      </c>
      <c r="K3196" s="116">
        <v>124.73053901359</v>
      </c>
      <c r="L3196" s="115">
        <v>0.11091127098321343</v>
      </c>
      <c r="M3196" s="115">
        <v>0</v>
      </c>
      <c r="N3196" s="117">
        <v>35.252678118796702</v>
      </c>
      <c r="O3196" s="115">
        <v>0.70134665576122013</v>
      </c>
      <c r="P3196" s="115">
        <v>0.57454537298322106</v>
      </c>
      <c r="Q3196" s="115">
        <v>1.030091198895859</v>
      </c>
      <c r="S3196" s="91">
        <v>0</v>
      </c>
      <c r="T3196" s="86">
        <f>IF(S3196=1,INDEX('LAD average need weights (Rx)'!N:N,MATCH(C3196,'LAD average need weights (Rx)'!B:B,0)),SUMPRODUCT(I$2:Q$2,I3196:Q3196)+$T$2)</f>
        <v>1.1181301393328564</v>
      </c>
    </row>
    <row r="3197" spans="2:20" x14ac:dyDescent="0.2">
      <c r="B3197" s="102" t="s">
        <v>3342</v>
      </c>
      <c r="C3197" s="101" t="s">
        <v>7012</v>
      </c>
      <c r="D3197" s="119">
        <v>6886.1845951792839</v>
      </c>
      <c r="E3197" s="119">
        <v>20912.982457263923</v>
      </c>
      <c r="F3197" s="119">
        <v>5818.1786715639255</v>
      </c>
      <c r="G3197" s="118">
        <v>0.84490599854627446</v>
      </c>
      <c r="I3197" s="115">
        <v>0.23367697594501718</v>
      </c>
      <c r="J3197" s="115">
        <v>8.8107624733110082E-2</v>
      </c>
      <c r="K3197" s="116">
        <v>105.922522154056</v>
      </c>
      <c r="L3197" s="115">
        <v>0.12609970674486803</v>
      </c>
      <c r="M3197" s="115">
        <v>0</v>
      </c>
      <c r="N3197" s="117">
        <v>27.653491751874601</v>
      </c>
      <c r="O3197" s="115">
        <v>0.71729211368165624</v>
      </c>
      <c r="P3197" s="115">
        <v>0.35501732405401165</v>
      </c>
      <c r="Q3197" s="115">
        <v>0.98802961164949332</v>
      </c>
      <c r="S3197" s="91">
        <v>0</v>
      </c>
      <c r="T3197" s="86">
        <f>IF(S3197=1,INDEX('LAD average need weights (Rx)'!N:N,MATCH(C3197,'LAD average need weights (Rx)'!B:B,0)),SUMPRODUCT(I$2:Q$2,I3197:Q3197)+$T$2)</f>
        <v>1.0177184191565871</v>
      </c>
    </row>
    <row r="3198" spans="2:20" x14ac:dyDescent="0.2">
      <c r="B3198" s="102" t="s">
        <v>3341</v>
      </c>
      <c r="C3198" s="101" t="s">
        <v>7018</v>
      </c>
      <c r="D3198" s="119">
        <v>12026.373536311206</v>
      </c>
      <c r="E3198" s="119">
        <v>39017.390977254501</v>
      </c>
      <c r="F3198" s="119">
        <v>10854.98696648517</v>
      </c>
      <c r="G3198" s="118">
        <v>0.90259852096816462</v>
      </c>
      <c r="I3198" s="115">
        <v>0.28311258278145696</v>
      </c>
      <c r="J3198" s="115">
        <v>7.1797914275539651E-2</v>
      </c>
      <c r="K3198" s="116">
        <v>99.2374048858631</v>
      </c>
      <c r="L3198" s="115">
        <v>9.0950849793293528E-2</v>
      </c>
      <c r="M3198" s="115">
        <v>0</v>
      </c>
      <c r="N3198" s="117">
        <v>22.778449639567501</v>
      </c>
      <c r="O3198" s="115">
        <v>0.82576042052726961</v>
      </c>
      <c r="P3198" s="115">
        <v>0.1565354819213898</v>
      </c>
      <c r="Q3198" s="115">
        <v>1.0433979593991263</v>
      </c>
      <c r="S3198" s="91">
        <v>0</v>
      </c>
      <c r="T3198" s="86">
        <f>IF(S3198=1,INDEX('LAD average need weights (Rx)'!N:N,MATCH(C3198,'LAD average need weights (Rx)'!B:B,0)),SUMPRODUCT(I$2:Q$2,I3198:Q3198)+$T$2)</f>
        <v>0.96142483828494707</v>
      </c>
    </row>
    <row r="3199" spans="2:20" x14ac:dyDescent="0.2">
      <c r="B3199" s="102" t="s">
        <v>3340</v>
      </c>
      <c r="C3199" s="101" t="s">
        <v>7012</v>
      </c>
      <c r="D3199" s="119">
        <v>77450.582555225308</v>
      </c>
      <c r="E3199" s="119">
        <v>225272.93874379271</v>
      </c>
      <c r="F3199" s="119">
        <v>62672.9453896907</v>
      </c>
      <c r="G3199" s="118">
        <v>0.80919914766299439</v>
      </c>
      <c r="I3199" s="115">
        <v>0.23595505617977527</v>
      </c>
      <c r="J3199" s="115">
        <v>0.11263669367393088</v>
      </c>
      <c r="K3199" s="116">
        <v>101.770717612558</v>
      </c>
      <c r="L3199" s="115">
        <v>7.2857142857142856E-2</v>
      </c>
      <c r="M3199" s="115">
        <v>0</v>
      </c>
      <c r="N3199" s="117">
        <v>32.767084353976202</v>
      </c>
      <c r="O3199" s="115">
        <v>0.68708491930997173</v>
      </c>
      <c r="P3199" s="115">
        <v>0.44598947187777599</v>
      </c>
      <c r="Q3199" s="115">
        <v>1.0559943489972852</v>
      </c>
      <c r="S3199" s="91">
        <v>0</v>
      </c>
      <c r="T3199" s="86">
        <f>IF(S3199=1,INDEX('LAD average need weights (Rx)'!N:N,MATCH(C3199,'LAD average need weights (Rx)'!B:B,0)),SUMPRODUCT(I$2:Q$2,I3199:Q3199)+$T$2)</f>
        <v>1.0538180929046268</v>
      </c>
    </row>
    <row r="3200" spans="2:20" x14ac:dyDescent="0.2">
      <c r="B3200" s="102" t="s">
        <v>3339</v>
      </c>
      <c r="C3200" s="101" t="s">
        <v>7018</v>
      </c>
      <c r="D3200" s="119">
        <v>9261.2445923659561</v>
      </c>
      <c r="E3200" s="119">
        <v>27307.784448934133</v>
      </c>
      <c r="F3200" s="119">
        <v>7597.2697520849133</v>
      </c>
      <c r="G3200" s="118">
        <v>0.82032924153059761</v>
      </c>
      <c r="I3200" s="115">
        <v>0.28083989501312334</v>
      </c>
      <c r="J3200" s="115">
        <v>8.2881444037867152E-2</v>
      </c>
      <c r="K3200" s="116">
        <v>112.717731002497</v>
      </c>
      <c r="L3200" s="115">
        <v>8.0255357957136342E-2</v>
      </c>
      <c r="M3200" s="115">
        <v>0</v>
      </c>
      <c r="N3200" s="117">
        <v>27.6151129741943</v>
      </c>
      <c r="O3200" s="115">
        <v>0.68826961556636856</v>
      </c>
      <c r="P3200" s="115">
        <v>0.38100006031985445</v>
      </c>
      <c r="Q3200" s="115">
        <v>1.0507440720293737</v>
      </c>
      <c r="S3200" s="91">
        <v>0</v>
      </c>
      <c r="T3200" s="86">
        <f>IF(S3200=1,INDEX('LAD average need weights (Rx)'!N:N,MATCH(C3200,'LAD average need weights (Rx)'!B:B,0)),SUMPRODUCT(I$2:Q$2,I3200:Q3200)+$T$2)</f>
        <v>1.0167799596087304</v>
      </c>
    </row>
    <row r="3201" spans="2:20" x14ac:dyDescent="0.2">
      <c r="B3201" s="102" t="s">
        <v>3338</v>
      </c>
      <c r="C3201" s="101" t="s">
        <v>7018</v>
      </c>
      <c r="D3201" s="119">
        <v>14056.275199418504</v>
      </c>
      <c r="E3201" s="119">
        <v>39811.2753958963</v>
      </c>
      <c r="F3201" s="119">
        <v>11075.85270869423</v>
      </c>
      <c r="G3201" s="118">
        <v>0.78796498727859487</v>
      </c>
      <c r="I3201" s="115">
        <v>0.23927765237020315</v>
      </c>
      <c r="J3201" s="115">
        <v>9.340235123827921E-2</v>
      </c>
      <c r="K3201" s="116">
        <v>110.17688185140101</v>
      </c>
      <c r="L3201" s="115">
        <v>9.98766954377312E-2</v>
      </c>
      <c r="M3201" s="115">
        <v>0</v>
      </c>
      <c r="N3201" s="117">
        <v>26.1958651238327</v>
      </c>
      <c r="O3201" s="115">
        <v>0.68458962295505421</v>
      </c>
      <c r="P3201" s="115">
        <v>0.28389151332788737</v>
      </c>
      <c r="Q3201" s="115">
        <v>1.0104068145612224</v>
      </c>
      <c r="S3201" s="91">
        <v>0</v>
      </c>
      <c r="T3201" s="86">
        <f>IF(S3201=1,INDEX('LAD average need weights (Rx)'!N:N,MATCH(C3201,'LAD average need weights (Rx)'!B:B,0)),SUMPRODUCT(I$2:Q$2,I3201:Q3201)+$T$2)</f>
        <v>0.99117534871823343</v>
      </c>
    </row>
    <row r="3202" spans="2:20" x14ac:dyDescent="0.2">
      <c r="B3202" s="102" t="s">
        <v>3337</v>
      </c>
      <c r="C3202" s="101" t="s">
        <v>7012</v>
      </c>
      <c r="D3202" s="119">
        <v>19738.7565889777</v>
      </c>
      <c r="E3202" s="119">
        <v>63233.798389960255</v>
      </c>
      <c r="F3202" s="119">
        <v>17592.207991675125</v>
      </c>
      <c r="G3202" s="118">
        <v>0.89125208633956066</v>
      </c>
      <c r="I3202" s="115">
        <v>0.31876332622601278</v>
      </c>
      <c r="J3202" s="115">
        <v>5.8790487968352428E-2</v>
      </c>
      <c r="K3202" s="116">
        <v>93.530681757227896</v>
      </c>
      <c r="L3202" s="115">
        <v>0.13817537643932684</v>
      </c>
      <c r="M3202" s="115">
        <v>0</v>
      </c>
      <c r="N3202" s="117">
        <v>29.148139087056801</v>
      </c>
      <c r="O3202" s="115">
        <v>0.81149817147815406</v>
      </c>
      <c r="P3202" s="115">
        <v>0.32415477336440823</v>
      </c>
      <c r="Q3202" s="115">
        <v>1.0369688525508198</v>
      </c>
      <c r="S3202" s="91">
        <v>0</v>
      </c>
      <c r="T3202" s="86">
        <f>IF(S3202=1,INDEX('LAD average need weights (Rx)'!N:N,MATCH(C3202,'LAD average need weights (Rx)'!B:B,0)),SUMPRODUCT(I$2:Q$2,I3202:Q3202)+$T$2)</f>
        <v>1.0505791466052523</v>
      </c>
    </row>
    <row r="3203" spans="2:20" x14ac:dyDescent="0.2">
      <c r="B3203" s="102" t="s">
        <v>3336</v>
      </c>
      <c r="C3203" s="101" t="s">
        <v>7012</v>
      </c>
      <c r="D3203" s="119">
        <v>12494.798285468265</v>
      </c>
      <c r="E3203" s="119">
        <v>30168.203526924521</v>
      </c>
      <c r="F3203" s="119">
        <v>8393.0639103455705</v>
      </c>
      <c r="G3203" s="118">
        <v>0.67172464241434737</v>
      </c>
      <c r="I3203" s="115">
        <v>0.1981981981981982</v>
      </c>
      <c r="J3203" s="115">
        <v>0.10239257269055403</v>
      </c>
      <c r="K3203" s="116">
        <v>125.48263603385701</v>
      </c>
      <c r="L3203" s="115">
        <v>0.15596330275229359</v>
      </c>
      <c r="M3203" s="115">
        <v>0</v>
      </c>
      <c r="N3203" s="117">
        <v>37.473273760580398</v>
      </c>
      <c r="O3203" s="115">
        <v>0.71184642967819023</v>
      </c>
      <c r="P3203" s="115">
        <v>0.54648233089834308</v>
      </c>
      <c r="Q3203" s="115">
        <v>1.0291932534423454</v>
      </c>
      <c r="S3203" s="91">
        <v>0</v>
      </c>
      <c r="T3203" s="86">
        <f>IF(S3203=1,INDEX('LAD average need weights (Rx)'!N:N,MATCH(C3203,'LAD average need weights (Rx)'!B:B,0)),SUMPRODUCT(I$2:Q$2,I3203:Q3203)+$T$2)</f>
        <v>1.1600718758712283</v>
      </c>
    </row>
    <row r="3204" spans="2:20" x14ac:dyDescent="0.2">
      <c r="B3204" s="102" t="s">
        <v>3335</v>
      </c>
      <c r="C3204" s="101" t="s">
        <v>7071</v>
      </c>
      <c r="D3204" s="119">
        <v>7602.2250015714426</v>
      </c>
      <c r="E3204" s="119">
        <v>24451.744770888985</v>
      </c>
      <c r="F3204" s="119">
        <v>6802.6939820387406</v>
      </c>
      <c r="G3204" s="118">
        <v>0.89482934017771998</v>
      </c>
      <c r="I3204" s="115">
        <v>0.24761904761904763</v>
      </c>
      <c r="J3204" s="115">
        <v>7.8591008758600395E-2</v>
      </c>
      <c r="K3204" s="116">
        <v>124.283460803059</v>
      </c>
      <c r="L3204" s="115">
        <v>9.644364074743822E-2</v>
      </c>
      <c r="M3204" s="115">
        <v>0</v>
      </c>
      <c r="N3204" s="117">
        <v>30.771554766457299</v>
      </c>
      <c r="O3204" s="115">
        <v>0.70298008368245612</v>
      </c>
      <c r="P3204" s="115">
        <v>0.3666689508507931</v>
      </c>
      <c r="Q3204" s="115">
        <v>1.0016895502404592</v>
      </c>
      <c r="S3204" s="91">
        <v>0</v>
      </c>
      <c r="T3204" s="86">
        <f>IF(S3204=1,INDEX('LAD average need weights (Rx)'!N:N,MATCH(C3204,'LAD average need weights (Rx)'!B:B,0)),SUMPRODUCT(I$2:Q$2,I3204:Q3204)+$T$2)</f>
        <v>1.0441377920579988</v>
      </c>
    </row>
    <row r="3205" spans="2:20" x14ac:dyDescent="0.2">
      <c r="B3205" s="102" t="s">
        <v>3334</v>
      </c>
      <c r="C3205" s="101" t="s">
        <v>7012</v>
      </c>
      <c r="D3205" s="119">
        <v>5572.4518794301484</v>
      </c>
      <c r="E3205" s="119">
        <v>15749.288368113557</v>
      </c>
      <c r="F3205" s="119">
        <v>4381.5928150334476</v>
      </c>
      <c r="G3205" s="118">
        <v>0.7862953166464165</v>
      </c>
      <c r="I3205" s="115">
        <v>0.22784810126582278</v>
      </c>
      <c r="J3205" s="115">
        <v>7.9083612800943587E-2</v>
      </c>
      <c r="K3205" s="116">
        <v>120.08132503334799</v>
      </c>
      <c r="L3205" s="115">
        <v>0.1310763888888889</v>
      </c>
      <c r="M3205" s="115">
        <v>0</v>
      </c>
      <c r="N3205" s="117">
        <v>33.345581147176503</v>
      </c>
      <c r="O3205" s="115">
        <v>0.68779879473932981</v>
      </c>
      <c r="P3205" s="115">
        <v>0.5267090157717359</v>
      </c>
      <c r="Q3205" s="115">
        <v>1.0217021894054148</v>
      </c>
      <c r="S3205" s="91">
        <v>0</v>
      </c>
      <c r="T3205" s="86">
        <f>IF(S3205=1,INDEX('LAD average need weights (Rx)'!N:N,MATCH(C3205,'LAD average need weights (Rx)'!B:B,0)),SUMPRODUCT(I$2:Q$2,I3205:Q3205)+$T$2)</f>
        <v>1.095690743776105</v>
      </c>
    </row>
    <row r="3206" spans="2:20" x14ac:dyDescent="0.2">
      <c r="B3206" s="102" t="s">
        <v>3333</v>
      </c>
      <c r="C3206" s="101" t="s">
        <v>7071</v>
      </c>
      <c r="D3206" s="119">
        <v>5215.3195323806804</v>
      </c>
      <c r="E3206" s="119">
        <v>17293.470338903826</v>
      </c>
      <c r="F3206" s="119">
        <v>4811.1980435476071</v>
      </c>
      <c r="G3206" s="118">
        <v>0.92251261186894129</v>
      </c>
      <c r="I3206" s="115">
        <v>0.30496453900709219</v>
      </c>
      <c r="J3206" s="115">
        <v>6.6914800210742781E-2</v>
      </c>
      <c r="K3206" s="116">
        <v>115.887514362313</v>
      </c>
      <c r="L3206" s="115">
        <v>0.10361842105263158</v>
      </c>
      <c r="M3206" s="115">
        <v>0</v>
      </c>
      <c r="N3206" s="117">
        <v>24.588383186518602</v>
      </c>
      <c r="O3206" s="115">
        <v>0.7217872685228035</v>
      </c>
      <c r="P3206" s="115">
        <v>0.2055860645146701</v>
      </c>
      <c r="Q3206" s="115">
        <v>1.0053518122230458</v>
      </c>
      <c r="S3206" s="91">
        <v>0</v>
      </c>
      <c r="T3206" s="86">
        <f>IF(S3206=1,INDEX('LAD average need weights (Rx)'!N:N,MATCH(C3206,'LAD average need weights (Rx)'!B:B,0)),SUMPRODUCT(I$2:Q$2,I3206:Q3206)+$T$2)</f>
        <v>0.98483359420405847</v>
      </c>
    </row>
    <row r="3207" spans="2:20" x14ac:dyDescent="0.2">
      <c r="B3207" s="102" t="s">
        <v>3332</v>
      </c>
      <c r="C3207" s="101" t="s">
        <v>7071</v>
      </c>
      <c r="D3207" s="119">
        <v>8729.3139053508421</v>
      </c>
      <c r="E3207" s="119">
        <v>26403.094034724134</v>
      </c>
      <c r="F3207" s="119">
        <v>7345.5767913567479</v>
      </c>
      <c r="G3207" s="118">
        <v>0.84148386356619631</v>
      </c>
      <c r="I3207" s="115">
        <v>0.23595505617977527</v>
      </c>
      <c r="J3207" s="115">
        <v>7.7954025063178889E-2</v>
      </c>
      <c r="K3207" s="116">
        <v>111.356466739368</v>
      </c>
      <c r="L3207" s="115">
        <v>7.6812634601579319E-2</v>
      </c>
      <c r="M3207" s="115">
        <v>0</v>
      </c>
      <c r="N3207" s="117">
        <v>27.113839694656502</v>
      </c>
      <c r="O3207" s="115">
        <v>0.5912519304207704</v>
      </c>
      <c r="P3207" s="115">
        <v>0.3343957947181187</v>
      </c>
      <c r="Q3207" s="115">
        <v>0.9058499436556966</v>
      </c>
      <c r="S3207" s="91">
        <v>0</v>
      </c>
      <c r="T3207" s="86">
        <f>IF(S3207=1,INDEX('LAD average need weights (Rx)'!N:N,MATCH(C3207,'LAD average need weights (Rx)'!B:B,0)),SUMPRODUCT(I$2:Q$2,I3207:Q3207)+$T$2)</f>
        <v>0.94761382312989073</v>
      </c>
    </row>
    <row r="3208" spans="2:20" x14ac:dyDescent="0.2">
      <c r="B3208" s="102" t="s">
        <v>3331</v>
      </c>
      <c r="C3208" s="101" t="s">
        <v>7018</v>
      </c>
      <c r="D3208" s="119">
        <v>12087.901709489444</v>
      </c>
      <c r="E3208" s="119">
        <v>40022.262158710007</v>
      </c>
      <c r="F3208" s="119">
        <v>11134.551112228664</v>
      </c>
      <c r="G3208" s="118">
        <v>0.92113183742118243</v>
      </c>
      <c r="I3208" s="115">
        <v>0.28711484593837533</v>
      </c>
      <c r="J3208" s="115">
        <v>4.2791835338313065E-2</v>
      </c>
      <c r="K3208" s="116">
        <v>100.622787589499</v>
      </c>
      <c r="L3208" s="115">
        <v>9.5081967213114751E-2</v>
      </c>
      <c r="M3208" s="115">
        <v>0</v>
      </c>
      <c r="N3208" s="117">
        <v>15.0196244391408</v>
      </c>
      <c r="O3208" s="115">
        <v>0.90743156062590347</v>
      </c>
      <c r="P3208" s="115">
        <v>0.18528653497158515</v>
      </c>
      <c r="Q3208" s="115">
        <v>0.98825455387471173</v>
      </c>
      <c r="S3208" s="91">
        <v>0</v>
      </c>
      <c r="T3208" s="86">
        <f>IF(S3208=1,INDEX('LAD average need weights (Rx)'!N:N,MATCH(C3208,'LAD average need weights (Rx)'!B:B,0)),SUMPRODUCT(I$2:Q$2,I3208:Q3208)+$T$2)</f>
        <v>0.8935711763360854</v>
      </c>
    </row>
    <row r="3209" spans="2:20" x14ac:dyDescent="0.2">
      <c r="B3209" s="102" t="s">
        <v>3330</v>
      </c>
      <c r="C3209" s="101" t="s">
        <v>7071</v>
      </c>
      <c r="D3209" s="119">
        <v>10414.84088443622</v>
      </c>
      <c r="E3209" s="119">
        <v>27603.509400234037</v>
      </c>
      <c r="F3209" s="119">
        <v>7679.5430771746478</v>
      </c>
      <c r="G3209" s="118">
        <v>0.73736537719465689</v>
      </c>
      <c r="I3209" s="115">
        <v>0.21</v>
      </c>
      <c r="J3209" s="115">
        <v>8.0979879805236243E-2</v>
      </c>
      <c r="K3209" s="116">
        <v>115.12393305439301</v>
      </c>
      <c r="L3209" s="115">
        <v>0.14376996805111822</v>
      </c>
      <c r="M3209" s="115">
        <v>0</v>
      </c>
      <c r="N3209" s="117">
        <v>30.1130421199442</v>
      </c>
      <c r="O3209" s="115">
        <v>0.74532076383896684</v>
      </c>
      <c r="P3209" s="115">
        <v>0.29393811736803988</v>
      </c>
      <c r="Q3209" s="115">
        <v>1.026624668950415</v>
      </c>
      <c r="S3209" s="91">
        <v>0</v>
      </c>
      <c r="T3209" s="86">
        <f>IF(S3209=1,INDEX('LAD average need weights (Rx)'!N:N,MATCH(C3209,'LAD average need weights (Rx)'!B:B,0)),SUMPRODUCT(I$2:Q$2,I3209:Q3209)+$T$2)</f>
        <v>1.0548701481001701</v>
      </c>
    </row>
    <row r="3210" spans="2:20" x14ac:dyDescent="0.2">
      <c r="B3210" s="102" t="s">
        <v>3329</v>
      </c>
      <c r="C3210" s="101" t="s">
        <v>7012</v>
      </c>
      <c r="D3210" s="119">
        <v>8434.3442515392489</v>
      </c>
      <c r="E3210" s="119">
        <v>28775.049014085929</v>
      </c>
      <c r="F3210" s="119">
        <v>8005.4758707460287</v>
      </c>
      <c r="G3210" s="118">
        <v>0.94915213702417323</v>
      </c>
      <c r="I3210" s="115">
        <v>0.32458233890214799</v>
      </c>
      <c r="J3210" s="115">
        <v>3.9559600392328878E-2</v>
      </c>
      <c r="K3210" s="116">
        <v>79.629409390555594</v>
      </c>
      <c r="L3210" s="115">
        <v>9.6860387441549761E-2</v>
      </c>
      <c r="M3210" s="115">
        <v>0</v>
      </c>
      <c r="N3210" s="117">
        <v>13.552137629490099</v>
      </c>
      <c r="O3210" s="115">
        <v>0.8143031041794776</v>
      </c>
      <c r="P3210" s="115">
        <v>0.1535553649918999</v>
      </c>
      <c r="Q3210" s="115">
        <v>1.0170475863983344</v>
      </c>
      <c r="S3210" s="91">
        <v>0</v>
      </c>
      <c r="T3210" s="86">
        <f>IF(S3210=1,INDEX('LAD average need weights (Rx)'!N:N,MATCH(C3210,'LAD average need weights (Rx)'!B:B,0)),SUMPRODUCT(I$2:Q$2,I3210:Q3210)+$T$2)</f>
        <v>0.85846818666956748</v>
      </c>
    </row>
    <row r="3211" spans="2:20" x14ac:dyDescent="0.2">
      <c r="B3211" s="102" t="s">
        <v>3328</v>
      </c>
      <c r="C3211" s="101" t="s">
        <v>7012</v>
      </c>
      <c r="D3211" s="119">
        <v>10520.915163637406</v>
      </c>
      <c r="E3211" s="119">
        <v>26256.798922488884</v>
      </c>
      <c r="F3211" s="119">
        <v>7304.876183325322</v>
      </c>
      <c r="G3211" s="118">
        <v>0.69431946458161531</v>
      </c>
      <c r="I3211" s="115">
        <v>0.23664122137404581</v>
      </c>
      <c r="J3211" s="115">
        <v>9.2752143812189741E-2</v>
      </c>
      <c r="K3211" s="116">
        <v>110.532412140575</v>
      </c>
      <c r="L3211" s="115">
        <v>0.13541076487252124</v>
      </c>
      <c r="M3211" s="115">
        <v>0</v>
      </c>
      <c r="N3211" s="117">
        <v>36.3722174121406</v>
      </c>
      <c r="O3211" s="115">
        <v>0.69735912582378645</v>
      </c>
      <c r="P3211" s="115">
        <v>0.56754944457535983</v>
      </c>
      <c r="Q3211" s="115">
        <v>1.0560084441558968</v>
      </c>
      <c r="S3211" s="91">
        <v>0</v>
      </c>
      <c r="T3211" s="86">
        <f>IF(S3211=1,INDEX('LAD average need weights (Rx)'!N:N,MATCH(C3211,'LAD average need weights (Rx)'!B:B,0)),SUMPRODUCT(I$2:Q$2,I3211:Q3211)+$T$2)</f>
        <v>1.1339428333305062</v>
      </c>
    </row>
    <row r="3212" spans="2:20" x14ac:dyDescent="0.2">
      <c r="B3212" s="102" t="s">
        <v>3327</v>
      </c>
      <c r="C3212" s="101" t="s">
        <v>7071</v>
      </c>
      <c r="D3212" s="119">
        <v>24610.084797815016</v>
      </c>
      <c r="E3212" s="119">
        <v>67001.15175864959</v>
      </c>
      <c r="F3212" s="119">
        <v>18640.319377162345</v>
      </c>
      <c r="G3212" s="118">
        <v>0.75742605238066096</v>
      </c>
      <c r="I3212" s="115">
        <v>0.26247689463955637</v>
      </c>
      <c r="J3212" s="115">
        <v>7.6222770886309035E-2</v>
      </c>
      <c r="K3212" s="116">
        <v>106.246357079776</v>
      </c>
      <c r="L3212" s="115">
        <v>9.0688912809472555E-2</v>
      </c>
      <c r="M3212" s="115">
        <v>0</v>
      </c>
      <c r="N3212" s="117">
        <v>30.4295983220489</v>
      </c>
      <c r="O3212" s="115">
        <v>0.7229465430896298</v>
      </c>
      <c r="P3212" s="115">
        <v>0.46873020988528319</v>
      </c>
      <c r="Q3212" s="115">
        <v>1.0054544586448804</v>
      </c>
      <c r="S3212" s="91">
        <v>0</v>
      </c>
      <c r="T3212" s="86">
        <f>IF(S3212=1,INDEX('LAD average need weights (Rx)'!N:N,MATCH(C3212,'LAD average need weights (Rx)'!B:B,0)),SUMPRODUCT(I$2:Q$2,I3212:Q3212)+$T$2)</f>
        <v>1.0361299967399848</v>
      </c>
    </row>
    <row r="3213" spans="2:20" x14ac:dyDescent="0.2">
      <c r="B3213" s="102" t="s">
        <v>3326</v>
      </c>
      <c r="C3213" s="101" t="s">
        <v>7071</v>
      </c>
      <c r="D3213" s="119">
        <v>8919.4478129414711</v>
      </c>
      <c r="E3213" s="119">
        <v>29946.2550189014</v>
      </c>
      <c r="F3213" s="119">
        <v>8331.3158513011749</v>
      </c>
      <c r="G3213" s="118">
        <v>0.93406184172220175</v>
      </c>
      <c r="I3213" s="115">
        <v>0.34394904458598724</v>
      </c>
      <c r="J3213" s="115">
        <v>6.8521723512637842E-2</v>
      </c>
      <c r="K3213" s="116">
        <v>110.792789042568</v>
      </c>
      <c r="L3213" s="115">
        <v>0.10045402951191827</v>
      </c>
      <c r="M3213" s="115">
        <v>0</v>
      </c>
      <c r="N3213" s="117">
        <v>30.647418960655301</v>
      </c>
      <c r="O3213" s="115">
        <v>0.76823409854733005</v>
      </c>
      <c r="P3213" s="115">
        <v>0.49908536610633703</v>
      </c>
      <c r="Q3213" s="115">
        <v>1.0159904225350667</v>
      </c>
      <c r="S3213" s="91">
        <v>0</v>
      </c>
      <c r="T3213" s="86">
        <f>IF(S3213=1,INDEX('LAD average need weights (Rx)'!N:N,MATCH(C3213,'LAD average need weights (Rx)'!B:B,0)),SUMPRODUCT(I$2:Q$2,I3213:Q3213)+$T$2)</f>
        <v>1.0743212954005017</v>
      </c>
    </row>
    <row r="3214" spans="2:20" x14ac:dyDescent="0.2">
      <c r="B3214" s="102" t="s">
        <v>3325</v>
      </c>
      <c r="C3214" s="101" t="s">
        <v>7018</v>
      </c>
      <c r="D3214" s="119">
        <v>16372.216885206706</v>
      </c>
      <c r="E3214" s="119">
        <v>51149.867450088081</v>
      </c>
      <c r="F3214" s="119">
        <v>14230.350379701877</v>
      </c>
      <c r="G3214" s="118">
        <v>0.86917675715375253</v>
      </c>
      <c r="I3214" s="115">
        <v>0.25555555555555554</v>
      </c>
      <c r="J3214" s="115">
        <v>8.9023192216945365E-2</v>
      </c>
      <c r="K3214" s="116">
        <v>107.283520990832</v>
      </c>
      <c r="L3214" s="115">
        <v>9.088098918083462E-2</v>
      </c>
      <c r="M3214" s="115">
        <v>0</v>
      </c>
      <c r="N3214" s="117">
        <v>21.390575518738899</v>
      </c>
      <c r="O3214" s="115">
        <v>0.72386234834921215</v>
      </c>
      <c r="P3214" s="115">
        <v>0.21433936958913613</v>
      </c>
      <c r="Q3214" s="115">
        <v>1.0156191529505518</v>
      </c>
      <c r="S3214" s="91">
        <v>0</v>
      </c>
      <c r="T3214" s="86">
        <f>IF(S3214=1,INDEX('LAD average need weights (Rx)'!N:N,MATCH(C3214,'LAD average need weights (Rx)'!B:B,0)),SUMPRODUCT(I$2:Q$2,I3214:Q3214)+$T$2)</f>
        <v>0.94559820348939794</v>
      </c>
    </row>
    <row r="3215" spans="2:20" x14ac:dyDescent="0.2">
      <c r="B3215" s="102" t="s">
        <v>3324</v>
      </c>
      <c r="C3215" s="101" t="s">
        <v>7018</v>
      </c>
      <c r="D3215" s="119">
        <v>6841.2519798946523</v>
      </c>
      <c r="E3215" s="119">
        <v>18796.281734171171</v>
      </c>
      <c r="F3215" s="119">
        <v>5229.2936081183452</v>
      </c>
      <c r="G3215" s="118">
        <v>0.76437669939455588</v>
      </c>
      <c r="I3215" s="115">
        <v>0.33695652173913043</v>
      </c>
      <c r="J3215" s="115">
        <v>7.6217918879105478E-2</v>
      </c>
      <c r="K3215" s="116">
        <v>99.627364663890603</v>
      </c>
      <c r="L3215" s="115">
        <v>8.5207100591715976E-2</v>
      </c>
      <c r="M3215" s="115">
        <v>0</v>
      </c>
      <c r="N3215" s="117">
        <v>36.0807834622249</v>
      </c>
      <c r="O3215" s="115">
        <v>0.86006248806555707</v>
      </c>
      <c r="P3215" s="115">
        <v>0.37546536941410757</v>
      </c>
      <c r="Q3215" s="115">
        <v>1.0753554265467786</v>
      </c>
      <c r="S3215" s="91">
        <v>0</v>
      </c>
      <c r="T3215" s="86">
        <f>IF(S3215=1,INDEX('LAD average need weights (Rx)'!N:N,MATCH(C3215,'LAD average need weights (Rx)'!B:B,0)),SUMPRODUCT(I$2:Q$2,I3215:Q3215)+$T$2)</f>
        <v>1.1125902013088411</v>
      </c>
    </row>
    <row r="3216" spans="2:20" x14ac:dyDescent="0.2">
      <c r="B3216" s="102" t="s">
        <v>3323</v>
      </c>
      <c r="C3216" s="101" t="s">
        <v>7018</v>
      </c>
      <c r="D3216" s="119">
        <v>7844.5531600400382</v>
      </c>
      <c r="E3216" s="119">
        <v>25428.140864952697</v>
      </c>
      <c r="F3216" s="119">
        <v>7074.3361039163228</v>
      </c>
      <c r="G3216" s="118">
        <v>0.90181505046747823</v>
      </c>
      <c r="I3216" s="115">
        <v>0.25862068965517243</v>
      </c>
      <c r="J3216" s="115">
        <v>7.339270510935568E-2</v>
      </c>
      <c r="K3216" s="116">
        <v>102.245795752109</v>
      </c>
      <c r="L3216" s="115">
        <v>9.014267185473411E-2</v>
      </c>
      <c r="M3216" s="115">
        <v>0</v>
      </c>
      <c r="N3216" s="117">
        <v>25.5606505673553</v>
      </c>
      <c r="O3216" s="115">
        <v>0.83789325424685945</v>
      </c>
      <c r="P3216" s="115">
        <v>0.24271380615959973</v>
      </c>
      <c r="Q3216" s="115">
        <v>1.0344011937969042</v>
      </c>
      <c r="S3216" s="91">
        <v>0</v>
      </c>
      <c r="T3216" s="86">
        <f>IF(S3216=1,INDEX('LAD average need weights (Rx)'!N:N,MATCH(C3216,'LAD average need weights (Rx)'!B:B,0)),SUMPRODUCT(I$2:Q$2,I3216:Q3216)+$T$2)</f>
        <v>0.9901427795637272</v>
      </c>
    </row>
    <row r="3217" spans="2:20" x14ac:dyDescent="0.2">
      <c r="B3217" s="102" t="s">
        <v>3322</v>
      </c>
      <c r="C3217" s="101" t="s">
        <v>7071</v>
      </c>
      <c r="D3217" s="119">
        <v>7986.6732155346699</v>
      </c>
      <c r="E3217" s="119">
        <v>21989.80751865299</v>
      </c>
      <c r="F3217" s="119">
        <v>6117.7610299378384</v>
      </c>
      <c r="G3217" s="118">
        <v>0.76599616196119569</v>
      </c>
      <c r="I3217" s="115">
        <v>0.26050420168067229</v>
      </c>
      <c r="J3217" s="115">
        <v>0.10261337071956705</v>
      </c>
      <c r="K3217" s="116">
        <v>105.378218088691</v>
      </c>
      <c r="L3217" s="115">
        <v>8.0536912751677847E-2</v>
      </c>
      <c r="M3217" s="115">
        <v>0</v>
      </c>
      <c r="N3217" s="117">
        <v>35.4589509367839</v>
      </c>
      <c r="O3217" s="115">
        <v>0.6756763532387996</v>
      </c>
      <c r="P3217" s="115">
        <v>0.52550649687456918</v>
      </c>
      <c r="Q3217" s="115">
        <v>1.0050947622128494</v>
      </c>
      <c r="S3217" s="91">
        <v>0</v>
      </c>
      <c r="T3217" s="86">
        <f>IF(S3217=1,INDEX('LAD average need weights (Rx)'!N:N,MATCH(C3217,'LAD average need weights (Rx)'!B:B,0)),SUMPRODUCT(I$2:Q$2,I3217:Q3217)+$T$2)</f>
        <v>1.0799097451303576</v>
      </c>
    </row>
    <row r="3218" spans="2:20" x14ac:dyDescent="0.2">
      <c r="B3218" s="102" t="s">
        <v>3321</v>
      </c>
      <c r="C3218" s="101" t="s">
        <v>7018</v>
      </c>
      <c r="D3218" s="119">
        <v>11243.594817254732</v>
      </c>
      <c r="E3218" s="119">
        <v>29422.558502717038</v>
      </c>
      <c r="F3218" s="119">
        <v>8185.6187989050031</v>
      </c>
      <c r="G3218" s="118">
        <v>0.728025060663261</v>
      </c>
      <c r="I3218" s="115">
        <v>0.20833333333333334</v>
      </c>
      <c r="J3218" s="115">
        <v>0.10353624595243126</v>
      </c>
      <c r="K3218" s="116">
        <v>126.938565539983</v>
      </c>
      <c r="L3218" s="115">
        <v>4.6616541353383459E-2</v>
      </c>
      <c r="M3218" s="115">
        <v>0</v>
      </c>
      <c r="N3218" s="117">
        <v>29.714538004946402</v>
      </c>
      <c r="O3218" s="115">
        <v>0.63640632395495789</v>
      </c>
      <c r="P3218" s="115">
        <v>0.32806209363465083</v>
      </c>
      <c r="Q3218" s="115">
        <v>1.0151178653241872</v>
      </c>
      <c r="S3218" s="91">
        <v>0</v>
      </c>
      <c r="T3218" s="86">
        <f>IF(S3218=1,INDEX('LAD average need weights (Rx)'!N:N,MATCH(C3218,'LAD average need weights (Rx)'!B:B,0)),SUMPRODUCT(I$2:Q$2,I3218:Q3218)+$T$2)</f>
        <v>1.0007271184370823</v>
      </c>
    </row>
    <row r="3219" spans="2:20" x14ac:dyDescent="0.2">
      <c r="B3219" s="102" t="s">
        <v>3320</v>
      </c>
      <c r="C3219" s="101" t="s">
        <v>7071</v>
      </c>
      <c r="D3219" s="119">
        <v>12890.838931251086</v>
      </c>
      <c r="E3219" s="119">
        <v>36315.926381341756</v>
      </c>
      <c r="F3219" s="119">
        <v>10103.415366114739</v>
      </c>
      <c r="G3219" s="118">
        <v>0.78376709382514786</v>
      </c>
      <c r="I3219" s="115">
        <v>0.14329268292682926</v>
      </c>
      <c r="J3219" s="115">
        <v>7.949056466308374E-2</v>
      </c>
      <c r="K3219" s="116">
        <v>106.498172051033</v>
      </c>
      <c r="L3219" s="115">
        <v>6.5266885909435871E-2</v>
      </c>
      <c r="M3219" s="115">
        <v>0</v>
      </c>
      <c r="N3219" s="117">
        <v>30.4738553308961</v>
      </c>
      <c r="O3219" s="115">
        <v>0.64218504871204118</v>
      </c>
      <c r="P3219" s="115">
        <v>0.39944939799306134</v>
      </c>
      <c r="Q3219" s="115">
        <v>0.95768650283023649</v>
      </c>
      <c r="S3219" s="91">
        <v>0</v>
      </c>
      <c r="T3219" s="86">
        <f>IF(S3219=1,INDEX('LAD average need weights (Rx)'!N:N,MATCH(C3219,'LAD average need weights (Rx)'!B:B,0)),SUMPRODUCT(I$2:Q$2,I3219:Q3219)+$T$2)</f>
        <v>0.96822453158839517</v>
      </c>
    </row>
    <row r="3220" spans="2:20" x14ac:dyDescent="0.2">
      <c r="B3220" s="102" t="s">
        <v>3319</v>
      </c>
      <c r="C3220" s="101" t="s">
        <v>7012</v>
      </c>
      <c r="D3220" s="119">
        <v>13696.360795720497</v>
      </c>
      <c r="E3220" s="119">
        <v>33622.180563856993</v>
      </c>
      <c r="F3220" s="119">
        <v>9353.9911989051216</v>
      </c>
      <c r="G3220" s="118">
        <v>0.68295449706814293</v>
      </c>
      <c r="I3220" s="115">
        <v>0.22527472527472528</v>
      </c>
      <c r="J3220" s="115">
        <v>8.7481419025882204E-2</v>
      </c>
      <c r="K3220" s="116">
        <v>111.359104781282</v>
      </c>
      <c r="L3220" s="115">
        <v>8.4685956245589278E-2</v>
      </c>
      <c r="M3220" s="115">
        <v>0</v>
      </c>
      <c r="N3220" s="117">
        <v>35.489295218718198</v>
      </c>
      <c r="O3220" s="115">
        <v>0.71740848944721924</v>
      </c>
      <c r="P3220" s="115">
        <v>0.54727464229981138</v>
      </c>
      <c r="Q3220" s="115">
        <v>1.0429440417549873</v>
      </c>
      <c r="S3220" s="91">
        <v>0</v>
      </c>
      <c r="T3220" s="86">
        <f>IF(S3220=1,INDEX('LAD average need weights (Rx)'!N:N,MATCH(C3220,'LAD average need weights (Rx)'!B:B,0)),SUMPRODUCT(I$2:Q$2,I3220:Q3220)+$T$2)</f>
        <v>1.0904092862782917</v>
      </c>
    </row>
    <row r="3221" spans="2:20" x14ac:dyDescent="0.2">
      <c r="B3221" s="102" t="s">
        <v>3318</v>
      </c>
      <c r="C3221" s="101" t="s">
        <v>7018</v>
      </c>
      <c r="D3221" s="119">
        <v>12301.029901563206</v>
      </c>
      <c r="E3221" s="119">
        <v>30092.839175746994</v>
      </c>
      <c r="F3221" s="119">
        <v>8372.0968741271172</v>
      </c>
      <c r="G3221" s="118">
        <v>0.6806012944544747</v>
      </c>
      <c r="I3221" s="115">
        <v>0.14525139664804471</v>
      </c>
      <c r="J3221" s="115">
        <v>9.2068001378751457E-2</v>
      </c>
      <c r="K3221" s="116">
        <v>116.86011949215801</v>
      </c>
      <c r="L3221" s="115">
        <v>8.8602496979460335E-2</v>
      </c>
      <c r="M3221" s="115">
        <v>0</v>
      </c>
      <c r="N3221" s="117">
        <v>30.418783793875999</v>
      </c>
      <c r="O3221" s="115">
        <v>0.60817725045762305</v>
      </c>
      <c r="P3221" s="115">
        <v>0.51455058224760419</v>
      </c>
      <c r="Q3221" s="115">
        <v>1.0664827494636024</v>
      </c>
      <c r="S3221" s="91">
        <v>0</v>
      </c>
      <c r="T3221" s="86">
        <f>IF(S3221=1,INDEX('LAD average need weights (Rx)'!N:N,MATCH(C3221,'LAD average need weights (Rx)'!B:B,0)),SUMPRODUCT(I$2:Q$2,I3221:Q3221)+$T$2)</f>
        <v>1.0286559944682394</v>
      </c>
    </row>
    <row r="3222" spans="2:20" x14ac:dyDescent="0.2">
      <c r="B3222" s="102" t="s">
        <v>3317</v>
      </c>
      <c r="C3222" s="101" t="s">
        <v>7071</v>
      </c>
      <c r="D3222" s="119">
        <v>8803.9582310989899</v>
      </c>
      <c r="E3222" s="119">
        <v>25085.166748414711</v>
      </c>
      <c r="F3222" s="119">
        <v>6978.9176386726585</v>
      </c>
      <c r="G3222" s="118">
        <v>0.79270226589903836</v>
      </c>
      <c r="I3222" s="115">
        <v>0.19282511210762332</v>
      </c>
      <c r="J3222" s="115">
        <v>8.4874415538098991E-2</v>
      </c>
      <c r="K3222" s="116">
        <v>108.53172027146699</v>
      </c>
      <c r="L3222" s="115">
        <v>8.4317937701396353E-2</v>
      </c>
      <c r="M3222" s="115">
        <v>0</v>
      </c>
      <c r="N3222" s="117">
        <v>32.011546031277703</v>
      </c>
      <c r="O3222" s="115">
        <v>0.67993582943492747</v>
      </c>
      <c r="P3222" s="115">
        <v>0.43785822802700974</v>
      </c>
      <c r="Q3222" s="115">
        <v>0.99788161403139441</v>
      </c>
      <c r="S3222" s="91">
        <v>0</v>
      </c>
      <c r="T3222" s="86">
        <f>IF(S3222=1,INDEX('LAD average need weights (Rx)'!N:N,MATCH(C3222,'LAD average need weights (Rx)'!B:B,0)),SUMPRODUCT(I$2:Q$2,I3222:Q3222)+$T$2)</f>
        <v>1.0251146928270762</v>
      </c>
    </row>
    <row r="3223" spans="2:20" x14ac:dyDescent="0.2">
      <c r="B3223" s="102" t="s">
        <v>3316</v>
      </c>
      <c r="C3223" s="101" t="s">
        <v>7012</v>
      </c>
      <c r="D3223" s="119">
        <v>14535.423378883515</v>
      </c>
      <c r="E3223" s="119">
        <v>34696.770197255522</v>
      </c>
      <c r="F3223" s="119">
        <v>9652.9516412284211</v>
      </c>
      <c r="G3223" s="118">
        <v>0.66409841596027019</v>
      </c>
      <c r="I3223" s="115">
        <v>0.26903553299492383</v>
      </c>
      <c r="J3223" s="115">
        <v>0.10030854602464875</v>
      </c>
      <c r="K3223" s="116">
        <v>107.74810874704499</v>
      </c>
      <c r="L3223" s="115">
        <v>0.10966693744922827</v>
      </c>
      <c r="M3223" s="115">
        <v>0</v>
      </c>
      <c r="N3223" s="117">
        <v>37.9866555555556</v>
      </c>
      <c r="O3223" s="115">
        <v>0.65239845484129899</v>
      </c>
      <c r="P3223" s="115">
        <v>0.56903960132545217</v>
      </c>
      <c r="Q3223" s="115">
        <v>1.0920459460788847</v>
      </c>
      <c r="S3223" s="91">
        <v>0</v>
      </c>
      <c r="T3223" s="86">
        <f>IF(S3223=1,INDEX('LAD average need weights (Rx)'!N:N,MATCH(C3223,'LAD average need weights (Rx)'!B:B,0)),SUMPRODUCT(I$2:Q$2,I3223:Q3223)+$T$2)</f>
        <v>1.1407124660736432</v>
      </c>
    </row>
    <row r="3224" spans="2:20" x14ac:dyDescent="0.2">
      <c r="B3224" s="102" t="s">
        <v>3315</v>
      </c>
      <c r="C3224" s="101" t="s">
        <v>7018</v>
      </c>
      <c r="D3224" s="119">
        <v>10485.975741447295</v>
      </c>
      <c r="E3224" s="119">
        <v>28034.586077931555</v>
      </c>
      <c r="F3224" s="119">
        <v>7799.4724625271983</v>
      </c>
      <c r="G3224" s="118">
        <v>0.74380035342812068</v>
      </c>
      <c r="I3224" s="115">
        <v>0.24719101123595505</v>
      </c>
      <c r="J3224" s="115">
        <v>8.5645012198932488E-2</v>
      </c>
      <c r="K3224" s="116">
        <v>108.178202885877</v>
      </c>
      <c r="L3224" s="115">
        <v>0.10667215815485996</v>
      </c>
      <c r="M3224" s="115">
        <v>0</v>
      </c>
      <c r="N3224" s="117">
        <v>27.3103696982947</v>
      </c>
      <c r="O3224" s="115">
        <v>0.67925992201293872</v>
      </c>
      <c r="P3224" s="115">
        <v>0.36721435139400538</v>
      </c>
      <c r="Q3224" s="115">
        <v>1.0174390489486365</v>
      </c>
      <c r="S3224" s="91">
        <v>0</v>
      </c>
      <c r="T3224" s="86">
        <f>IF(S3224=1,INDEX('LAD average need weights (Rx)'!N:N,MATCH(C3224,'LAD average need weights (Rx)'!B:B,0)),SUMPRODUCT(I$2:Q$2,I3224:Q3224)+$T$2)</f>
        <v>1.0096639025490661</v>
      </c>
    </row>
    <row r="3225" spans="2:20" x14ac:dyDescent="0.2">
      <c r="B3225" s="102" t="s">
        <v>3314</v>
      </c>
      <c r="C3225" s="101" t="s">
        <v>7012</v>
      </c>
      <c r="D3225" s="119">
        <v>6116.0117416486537</v>
      </c>
      <c r="E3225" s="119">
        <v>15416.197256351667</v>
      </c>
      <c r="F3225" s="119">
        <v>4288.9238900677774</v>
      </c>
      <c r="G3225" s="118">
        <v>0.70126155266530599</v>
      </c>
      <c r="I3225" s="115">
        <v>0.27450980392156865</v>
      </c>
      <c r="J3225" s="115">
        <v>6.9940259453313322E-2</v>
      </c>
      <c r="K3225" s="116">
        <v>88.795441176470604</v>
      </c>
      <c r="L3225" s="115">
        <v>8.7012987012987014E-2</v>
      </c>
      <c r="M3225" s="115">
        <v>0</v>
      </c>
      <c r="N3225" s="117">
        <v>20.8311029411765</v>
      </c>
      <c r="O3225" s="115">
        <v>0.75799238507319</v>
      </c>
      <c r="P3225" s="115">
        <v>0.26075893307077003</v>
      </c>
      <c r="Q3225" s="115">
        <v>0.98615725748448246</v>
      </c>
      <c r="S3225" s="91">
        <v>0</v>
      </c>
      <c r="T3225" s="86">
        <f>IF(S3225=1,INDEX('LAD average need weights (Rx)'!N:N,MATCH(C3225,'LAD average need weights (Rx)'!B:B,0)),SUMPRODUCT(I$2:Q$2,I3225:Q3225)+$T$2)</f>
        <v>0.91904547635046463</v>
      </c>
    </row>
    <row r="3226" spans="2:20" x14ac:dyDescent="0.2">
      <c r="B3226" s="102" t="s">
        <v>3313</v>
      </c>
      <c r="C3226" s="101" t="s">
        <v>7071</v>
      </c>
      <c r="D3226" s="119">
        <v>9850.4884566534074</v>
      </c>
      <c r="E3226" s="119">
        <v>28877.89685424422</v>
      </c>
      <c r="F3226" s="119">
        <v>8034.089059288036</v>
      </c>
      <c r="G3226" s="118">
        <v>0.81560311396147023</v>
      </c>
      <c r="I3226" s="115">
        <v>0.23711340206185566</v>
      </c>
      <c r="J3226" s="115">
        <v>6.058958003317097E-2</v>
      </c>
      <c r="K3226" s="116">
        <v>91.4473225946887</v>
      </c>
      <c r="L3226" s="115">
        <v>8.9635854341736695E-2</v>
      </c>
      <c r="M3226" s="115">
        <v>0</v>
      </c>
      <c r="N3226" s="117">
        <v>23.826708532868999</v>
      </c>
      <c r="O3226" s="115">
        <v>0.75880323903478764</v>
      </c>
      <c r="P3226" s="115">
        <v>0.1565886049765482</v>
      </c>
      <c r="Q3226" s="115">
        <v>1.0017923106598987</v>
      </c>
      <c r="S3226" s="91">
        <v>0</v>
      </c>
      <c r="T3226" s="86">
        <f>IF(S3226=1,INDEX('LAD average need weights (Rx)'!N:N,MATCH(C3226,'LAD average need weights (Rx)'!B:B,0)),SUMPRODUCT(I$2:Q$2,I3226:Q3226)+$T$2)</f>
        <v>0.92773920891675787</v>
      </c>
    </row>
    <row r="3227" spans="2:20" x14ac:dyDescent="0.2">
      <c r="B3227" s="102" t="s">
        <v>3312</v>
      </c>
      <c r="C3227" s="101" t="s">
        <v>7071</v>
      </c>
      <c r="D3227" s="119">
        <v>7886.2255362087681</v>
      </c>
      <c r="E3227" s="119">
        <v>21393.771200208972</v>
      </c>
      <c r="F3227" s="119">
        <v>5951.9383978701708</v>
      </c>
      <c r="G3227" s="118">
        <v>0.75472586607401437</v>
      </c>
      <c r="I3227" s="115">
        <v>0.25595238095238093</v>
      </c>
      <c r="J3227" s="115">
        <v>8.977581780698031E-2</v>
      </c>
      <c r="K3227" s="116">
        <v>106.31187862153099</v>
      </c>
      <c r="L3227" s="115">
        <v>6.0555555555555557E-2</v>
      </c>
      <c r="M3227" s="115">
        <v>0</v>
      </c>
      <c r="N3227" s="117">
        <v>33.1553691674291</v>
      </c>
      <c r="O3227" s="115">
        <v>0.64361012350209912</v>
      </c>
      <c r="P3227" s="115">
        <v>0.45259970668336791</v>
      </c>
      <c r="Q3227" s="115">
        <v>0.97176001674840817</v>
      </c>
      <c r="S3227" s="91">
        <v>0</v>
      </c>
      <c r="T3227" s="86">
        <f>IF(S3227=1,INDEX('LAD average need weights (Rx)'!N:N,MATCH(C3227,'LAD average need weights (Rx)'!B:B,0)),SUMPRODUCT(I$2:Q$2,I3227:Q3227)+$T$2)</f>
        <v>1.0245185864772266</v>
      </c>
    </row>
    <row r="3228" spans="2:20" x14ac:dyDescent="0.2">
      <c r="B3228" s="102" t="s">
        <v>3311</v>
      </c>
      <c r="C3228" s="101" t="s">
        <v>7071</v>
      </c>
      <c r="D3228" s="119">
        <v>7100.5940305996346</v>
      </c>
      <c r="E3228" s="119">
        <v>16996.680702017387</v>
      </c>
      <c r="F3228" s="119">
        <v>4728.6285134099244</v>
      </c>
      <c r="G3228" s="118">
        <v>0.66594829855532511</v>
      </c>
      <c r="I3228" s="115">
        <v>0.24161073825503357</v>
      </c>
      <c r="J3228" s="115">
        <v>8.7625312470105243E-2</v>
      </c>
      <c r="K3228" s="116">
        <v>102.048460026212</v>
      </c>
      <c r="L3228" s="115">
        <v>9.1703056768558958E-2</v>
      </c>
      <c r="M3228" s="115">
        <v>0</v>
      </c>
      <c r="N3228" s="117">
        <v>32.295641874180902</v>
      </c>
      <c r="O3228" s="115">
        <v>0.72970796152536288</v>
      </c>
      <c r="P3228" s="115">
        <v>0.50470123632023689</v>
      </c>
      <c r="Q3228" s="115">
        <v>1.0088924962462327</v>
      </c>
      <c r="S3228" s="91">
        <v>0</v>
      </c>
      <c r="T3228" s="86">
        <f>IF(S3228=1,INDEX('LAD average need weights (Rx)'!N:N,MATCH(C3228,'LAD average need weights (Rx)'!B:B,0)),SUMPRODUCT(I$2:Q$2,I3228:Q3228)+$T$2)</f>
        <v>1.0534152632019094</v>
      </c>
    </row>
    <row r="3229" spans="2:20" x14ac:dyDescent="0.2">
      <c r="B3229" s="102" t="s">
        <v>3310</v>
      </c>
      <c r="C3229" s="101" t="s">
        <v>7018</v>
      </c>
      <c r="D3229" s="119">
        <v>10441.313366237906</v>
      </c>
      <c r="E3229" s="119">
        <v>34721.040952032192</v>
      </c>
      <c r="F3229" s="119">
        <v>9659.7039821761045</v>
      </c>
      <c r="G3229" s="118">
        <v>0.92514261792111863</v>
      </c>
      <c r="I3229" s="115">
        <v>0.30942334739803096</v>
      </c>
      <c r="J3229" s="115">
        <v>8.8188525365513831E-2</v>
      </c>
      <c r="K3229" s="116">
        <v>100.324070064948</v>
      </c>
      <c r="L3229" s="115">
        <v>4.975124378109453E-2</v>
      </c>
      <c r="M3229" s="115">
        <v>0</v>
      </c>
      <c r="N3229" s="117">
        <v>34.084423932296801</v>
      </c>
      <c r="O3229" s="115">
        <v>0.86150384698050197</v>
      </c>
      <c r="P3229" s="115">
        <v>0.36574105033565268</v>
      </c>
      <c r="Q3229" s="115">
        <v>1.0645510940514942</v>
      </c>
      <c r="S3229" s="91">
        <v>0</v>
      </c>
      <c r="T3229" s="86">
        <f>IF(S3229=1,INDEX('LAD average need weights (Rx)'!N:N,MATCH(C3229,'LAD average need weights (Rx)'!B:B,0)),SUMPRODUCT(I$2:Q$2,I3229:Q3229)+$T$2)</f>
        <v>1.0723401284450043</v>
      </c>
    </row>
    <row r="3230" spans="2:20" x14ac:dyDescent="0.2">
      <c r="B3230" s="102" t="s">
        <v>3309</v>
      </c>
      <c r="C3230" s="101" t="s">
        <v>7018</v>
      </c>
      <c r="D3230" s="119">
        <v>7388.371074105371</v>
      </c>
      <c r="E3230" s="119">
        <v>19733.67241981627</v>
      </c>
      <c r="F3230" s="119">
        <v>5490.0840766843739</v>
      </c>
      <c r="G3230" s="118">
        <v>0.74307097215594942</v>
      </c>
      <c r="I3230" s="115">
        <v>0.36809815950920244</v>
      </c>
      <c r="J3230" s="115">
        <v>0.1109270751507091</v>
      </c>
      <c r="K3230" s="116">
        <v>108.697670478611</v>
      </c>
      <c r="L3230" s="115">
        <v>9.5940959409594101E-2</v>
      </c>
      <c r="M3230" s="115">
        <v>0</v>
      </c>
      <c r="N3230" s="117">
        <v>23.2215510376959</v>
      </c>
      <c r="O3230" s="115">
        <v>0.66500460102146697</v>
      </c>
      <c r="P3230" s="115">
        <v>0.27218521808365931</v>
      </c>
      <c r="Q3230" s="115">
        <v>1.0098590229880104</v>
      </c>
      <c r="S3230" s="91">
        <v>0</v>
      </c>
      <c r="T3230" s="86">
        <f>IF(S3230=1,INDEX('LAD average need weights (Rx)'!N:N,MATCH(C3230,'LAD average need weights (Rx)'!B:B,0)),SUMPRODUCT(I$2:Q$2,I3230:Q3230)+$T$2)</f>
        <v>0.99543925987796733</v>
      </c>
    </row>
    <row r="3231" spans="2:20" x14ac:dyDescent="0.2">
      <c r="B3231" s="102" t="s">
        <v>3308</v>
      </c>
      <c r="C3231" s="101" t="s">
        <v>7071</v>
      </c>
      <c r="D3231" s="119">
        <v>19171.466888357267</v>
      </c>
      <c r="E3231" s="119">
        <v>47932.980505960535</v>
      </c>
      <c r="F3231" s="119">
        <v>13335.383674431469</v>
      </c>
      <c r="G3231" s="118">
        <v>0.69558494152213146</v>
      </c>
      <c r="I3231" s="115">
        <v>0.29976019184652281</v>
      </c>
      <c r="J3231" s="115">
        <v>7.7910869890375309E-2</v>
      </c>
      <c r="K3231" s="116">
        <v>103.624296329656</v>
      </c>
      <c r="L3231" s="115">
        <v>9.2144268774703553E-2</v>
      </c>
      <c r="M3231" s="115">
        <v>0</v>
      </c>
      <c r="N3231" s="117">
        <v>23.117862643548801</v>
      </c>
      <c r="O3231" s="115">
        <v>0.62980911362436853</v>
      </c>
      <c r="P3231" s="115">
        <v>0.31742193379674116</v>
      </c>
      <c r="Q3231" s="115">
        <v>0.95454839999097163</v>
      </c>
      <c r="S3231" s="91">
        <v>0</v>
      </c>
      <c r="T3231" s="86">
        <f>IF(S3231=1,INDEX('LAD average need weights (Rx)'!N:N,MATCH(C3231,'LAD average need weights (Rx)'!B:B,0)),SUMPRODUCT(I$2:Q$2,I3231:Q3231)+$T$2)</f>
        <v>0.94521167835038078</v>
      </c>
    </row>
    <row r="3232" spans="2:20" x14ac:dyDescent="0.2">
      <c r="B3232" s="102" t="s">
        <v>3307</v>
      </c>
      <c r="C3232" s="101" t="s">
        <v>7018</v>
      </c>
      <c r="D3232" s="119">
        <v>12354.650515912699</v>
      </c>
      <c r="E3232" s="119">
        <v>36847.389762985935</v>
      </c>
      <c r="F3232" s="119">
        <v>10251.273229913855</v>
      </c>
      <c r="G3232" s="118">
        <v>0.82975015899561788</v>
      </c>
      <c r="I3232" s="115">
        <v>0.2788844621513944</v>
      </c>
      <c r="J3232" s="115">
        <v>5.4667158668733846E-2</v>
      </c>
      <c r="K3232" s="116">
        <v>126.813078775984</v>
      </c>
      <c r="L3232" s="115">
        <v>0.11138526612618964</v>
      </c>
      <c r="M3232" s="115">
        <v>0</v>
      </c>
      <c r="N3232" s="117">
        <v>29.777590864483901</v>
      </c>
      <c r="O3232" s="115">
        <v>0.81634808759811883</v>
      </c>
      <c r="P3232" s="115">
        <v>0.35927614807188524</v>
      </c>
      <c r="Q3232" s="115">
        <v>1.0443431791554509</v>
      </c>
      <c r="S3232" s="91">
        <v>0</v>
      </c>
      <c r="T3232" s="86">
        <f>IF(S3232=1,INDEX('LAD average need weights (Rx)'!N:N,MATCH(C3232,'LAD average need weights (Rx)'!B:B,0)),SUMPRODUCT(I$2:Q$2,I3232:Q3232)+$T$2)</f>
        <v>1.0681598668309984</v>
      </c>
    </row>
    <row r="3233" spans="2:20" x14ac:dyDescent="0.2">
      <c r="B3233" s="102" t="s">
        <v>3306</v>
      </c>
      <c r="C3233" s="101" t="s">
        <v>7012</v>
      </c>
      <c r="D3233" s="119">
        <v>5755.4305767117157</v>
      </c>
      <c r="E3233" s="119">
        <v>16666.404901401667</v>
      </c>
      <c r="F3233" s="119">
        <v>4636.7428331726405</v>
      </c>
      <c r="G3233" s="118">
        <v>0.80562918297274955</v>
      </c>
      <c r="I3233" s="115">
        <v>0.39900249376558605</v>
      </c>
      <c r="J3233" s="115">
        <v>9.0490549312086152E-2</v>
      </c>
      <c r="K3233" s="116">
        <v>107.538272968198</v>
      </c>
      <c r="L3233" s="115">
        <v>0.17411545623836128</v>
      </c>
      <c r="M3233" s="115">
        <v>0</v>
      </c>
      <c r="N3233" s="117">
        <v>32.912346510600699</v>
      </c>
      <c r="O3233" s="115">
        <v>0.73271716173249068</v>
      </c>
      <c r="P3233" s="115">
        <v>0.42287308138253737</v>
      </c>
      <c r="Q3233" s="115">
        <v>1.0047105392981264</v>
      </c>
      <c r="S3233" s="91">
        <v>0</v>
      </c>
      <c r="T3233" s="86">
        <f>IF(S3233=1,INDEX('LAD average need weights (Rx)'!N:N,MATCH(C3233,'LAD average need weights (Rx)'!B:B,0)),SUMPRODUCT(I$2:Q$2,I3233:Q3233)+$T$2)</f>
        <v>1.1399790204122699</v>
      </c>
    </row>
    <row r="3234" spans="2:20" x14ac:dyDescent="0.2">
      <c r="B3234" s="102" t="s">
        <v>3305</v>
      </c>
      <c r="C3234" s="101" t="s">
        <v>7018</v>
      </c>
      <c r="D3234" s="119">
        <v>7105.3891111264684</v>
      </c>
      <c r="E3234" s="119">
        <v>22134.564165575131</v>
      </c>
      <c r="F3234" s="119">
        <v>6158.0336231660212</v>
      </c>
      <c r="G3234" s="118">
        <v>0.86667085037229497</v>
      </c>
      <c r="I3234" s="115">
        <v>0.27799227799227799</v>
      </c>
      <c r="J3234" s="115">
        <v>0.12186028366297677</v>
      </c>
      <c r="K3234" s="116">
        <v>125.971516845667</v>
      </c>
      <c r="L3234" s="115">
        <v>8.3430571761960323E-2</v>
      </c>
      <c r="M3234" s="115">
        <v>0</v>
      </c>
      <c r="N3234" s="117">
        <v>31.7556060026482</v>
      </c>
      <c r="O3234" s="115">
        <v>0.71635574807300217</v>
      </c>
      <c r="P3234" s="115">
        <v>0.2816310474516836</v>
      </c>
      <c r="Q3234" s="115">
        <v>1.0181460214051992</v>
      </c>
      <c r="S3234" s="91">
        <v>0</v>
      </c>
      <c r="T3234" s="86">
        <f>IF(S3234=1,INDEX('LAD average need weights (Rx)'!N:N,MATCH(C3234,'LAD average need weights (Rx)'!B:B,0)),SUMPRODUCT(I$2:Q$2,I3234:Q3234)+$T$2)</f>
        <v>1.0687626682664062</v>
      </c>
    </row>
    <row r="3235" spans="2:20" x14ac:dyDescent="0.2">
      <c r="B3235" s="102" t="s">
        <v>3304</v>
      </c>
      <c r="C3235" s="101" t="s">
        <v>7018</v>
      </c>
      <c r="D3235" s="119">
        <v>6526.426115693539</v>
      </c>
      <c r="E3235" s="119">
        <v>18218.801215173542</v>
      </c>
      <c r="F3235" s="119">
        <v>5068.6333653365391</v>
      </c>
      <c r="G3235" s="118">
        <v>0.77663230617878742</v>
      </c>
      <c r="I3235" s="115">
        <v>0.37906137184115524</v>
      </c>
      <c r="J3235" s="115">
        <v>8.9420762234889761E-2</v>
      </c>
      <c r="K3235" s="116">
        <v>99.097928918435201</v>
      </c>
      <c r="L3235" s="115">
        <v>7.9107505070993914E-2</v>
      </c>
      <c r="M3235" s="115">
        <v>0</v>
      </c>
      <c r="N3235" s="117">
        <v>30.175976987982601</v>
      </c>
      <c r="O3235" s="115">
        <v>0.79470123869453702</v>
      </c>
      <c r="P3235" s="115">
        <v>0.23449608305376926</v>
      </c>
      <c r="Q3235" s="115">
        <v>1.0358094972466187</v>
      </c>
      <c r="S3235" s="91">
        <v>0</v>
      </c>
      <c r="T3235" s="86">
        <f>IF(S3235=1,INDEX('LAD average need weights (Rx)'!N:N,MATCH(C3235,'LAD average need weights (Rx)'!B:B,0)),SUMPRODUCT(I$2:Q$2,I3235:Q3235)+$T$2)</f>
        <v>1.0441520661543846</v>
      </c>
    </row>
    <row r="3236" spans="2:20" x14ac:dyDescent="0.2">
      <c r="B3236" s="102" t="s">
        <v>3303</v>
      </c>
      <c r="C3236" s="101" t="s">
        <v>7071</v>
      </c>
      <c r="D3236" s="119">
        <v>8360.5307749236235</v>
      </c>
      <c r="E3236" s="119">
        <v>23800.192792435129</v>
      </c>
      <c r="F3236" s="119">
        <v>6621.4263970731736</v>
      </c>
      <c r="G3236" s="118">
        <v>0.79198636729300986</v>
      </c>
      <c r="I3236" s="115">
        <v>0.25821596244131456</v>
      </c>
      <c r="J3236" s="115">
        <v>8.2852333940186651E-2</v>
      </c>
      <c r="K3236" s="116">
        <v>116.066551819184</v>
      </c>
      <c r="L3236" s="115">
        <v>0.1</v>
      </c>
      <c r="M3236" s="115">
        <v>0</v>
      </c>
      <c r="N3236" s="117">
        <v>33.723179024255799</v>
      </c>
      <c r="O3236" s="115">
        <v>0.66571209355834748</v>
      </c>
      <c r="P3236" s="115">
        <v>0.47399977035053842</v>
      </c>
      <c r="Q3236" s="115">
        <v>1.0077416668488548</v>
      </c>
      <c r="S3236" s="91">
        <v>0</v>
      </c>
      <c r="T3236" s="86">
        <f>IF(S3236=1,INDEX('LAD average need weights (Rx)'!N:N,MATCH(C3236,'LAD average need weights (Rx)'!B:B,0)),SUMPRODUCT(I$2:Q$2,I3236:Q3236)+$T$2)</f>
        <v>1.0728920745355994</v>
      </c>
    </row>
    <row r="3237" spans="2:20" x14ac:dyDescent="0.2">
      <c r="B3237" s="102" t="s">
        <v>3302</v>
      </c>
      <c r="C3237" s="101" t="s">
        <v>7018</v>
      </c>
      <c r="D3237" s="119">
        <v>7586.6460900022421</v>
      </c>
      <c r="E3237" s="119">
        <v>22186.056293261547</v>
      </c>
      <c r="F3237" s="119">
        <v>6172.3591934031101</v>
      </c>
      <c r="G3237" s="118">
        <v>0.81358206514168452</v>
      </c>
      <c r="I3237" s="115">
        <v>0.27835051546391754</v>
      </c>
      <c r="J3237" s="115">
        <v>8.8560008834419612E-2</v>
      </c>
      <c r="K3237" s="116">
        <v>107.674963757611</v>
      </c>
      <c r="L3237" s="115">
        <v>9.7785977859778592E-2</v>
      </c>
      <c r="M3237" s="115">
        <v>0</v>
      </c>
      <c r="N3237" s="117">
        <v>40.502433603943203</v>
      </c>
      <c r="O3237" s="115">
        <v>0.81809640375352555</v>
      </c>
      <c r="P3237" s="115">
        <v>0.48666627686854541</v>
      </c>
      <c r="Q3237" s="115">
        <v>1.0789723334370307</v>
      </c>
      <c r="S3237" s="91">
        <v>0</v>
      </c>
      <c r="T3237" s="86">
        <f>IF(S3237=1,INDEX('LAD average need weights (Rx)'!N:N,MATCH(C3237,'LAD average need weights (Rx)'!B:B,0)),SUMPRODUCT(I$2:Q$2,I3237:Q3237)+$T$2)</f>
        <v>1.1625301083252697</v>
      </c>
    </row>
    <row r="3238" spans="2:20" x14ac:dyDescent="0.2">
      <c r="B3238" s="102" t="s">
        <v>3301</v>
      </c>
      <c r="C3238" s="101" t="s">
        <v>7012</v>
      </c>
      <c r="D3238" s="119">
        <v>5986.6780670370727</v>
      </c>
      <c r="E3238" s="119">
        <v>17908.097067847102</v>
      </c>
      <c r="F3238" s="119">
        <v>4982.1926940054518</v>
      </c>
      <c r="G3238" s="118">
        <v>0.83221323047879192</v>
      </c>
      <c r="I3238" s="115">
        <v>0.30434782608695654</v>
      </c>
      <c r="J3238" s="115">
        <v>0.10170728122494016</v>
      </c>
      <c r="K3238" s="116">
        <v>104.9608522501</v>
      </c>
      <c r="L3238" s="115">
        <v>9.0909090909090912E-2</v>
      </c>
      <c r="M3238" s="115">
        <v>0</v>
      </c>
      <c r="N3238" s="117">
        <v>38.758741138988398</v>
      </c>
      <c r="O3238" s="115">
        <v>0.69924720293218456</v>
      </c>
      <c r="P3238" s="115">
        <v>0.59221910429541269</v>
      </c>
      <c r="Q3238" s="115">
        <v>1.0888087740539867</v>
      </c>
      <c r="S3238" s="91">
        <v>0</v>
      </c>
      <c r="T3238" s="86">
        <f>IF(S3238=1,INDEX('LAD average need weights (Rx)'!N:N,MATCH(C3238,'LAD average need weights (Rx)'!B:B,0)),SUMPRODUCT(I$2:Q$2,I3238:Q3238)+$T$2)</f>
        <v>1.14946420897613</v>
      </c>
    </row>
    <row r="3239" spans="2:20" x14ac:dyDescent="0.2">
      <c r="B3239" s="102" t="s">
        <v>3300</v>
      </c>
      <c r="C3239" s="101" t="s">
        <v>7071</v>
      </c>
      <c r="D3239" s="119">
        <v>6542.9701441375055</v>
      </c>
      <c r="E3239" s="119">
        <v>17409.340094101331</v>
      </c>
      <c r="F3239" s="119">
        <v>4843.4340452631495</v>
      </c>
      <c r="G3239" s="118">
        <v>0.74025006053296172</v>
      </c>
      <c r="I3239" s="115">
        <v>0.23636363636363636</v>
      </c>
      <c r="J3239" s="115">
        <v>7.8016435227499334E-2</v>
      </c>
      <c r="K3239" s="116">
        <v>106.69581798084</v>
      </c>
      <c r="L3239" s="115">
        <v>9.5410628019323665E-2</v>
      </c>
      <c r="M3239" s="115">
        <v>0</v>
      </c>
      <c r="N3239" s="117">
        <v>32.876163596167999</v>
      </c>
      <c r="O3239" s="115">
        <v>0.62692772509574668</v>
      </c>
      <c r="P3239" s="115">
        <v>0.44921325060480838</v>
      </c>
      <c r="Q3239" s="115">
        <v>1.0057428581332584</v>
      </c>
      <c r="S3239" s="91">
        <v>0</v>
      </c>
      <c r="T3239" s="86">
        <f>IF(S3239=1,INDEX('LAD average need weights (Rx)'!N:N,MATCH(C3239,'LAD average need weights (Rx)'!B:B,0)),SUMPRODUCT(I$2:Q$2,I3239:Q3239)+$T$2)</f>
        <v>1.0386276577453624</v>
      </c>
    </row>
    <row r="3240" spans="2:20" x14ac:dyDescent="0.2">
      <c r="B3240" s="102" t="s">
        <v>3299</v>
      </c>
      <c r="C3240" s="101" t="s">
        <v>7071</v>
      </c>
      <c r="D3240" s="119">
        <v>5136.8329219686229</v>
      </c>
      <c r="E3240" s="119">
        <v>14314.155640595422</v>
      </c>
      <c r="F3240" s="119">
        <v>3982.326060845111</v>
      </c>
      <c r="G3240" s="118">
        <v>0.77524928712669472</v>
      </c>
      <c r="I3240" s="115">
        <v>0.24615384615384617</v>
      </c>
      <c r="J3240" s="115">
        <v>8.5212566987754604E-2</v>
      </c>
      <c r="K3240" s="116">
        <v>109.48512524938999</v>
      </c>
      <c r="L3240" s="115">
        <v>0.12351543942992874</v>
      </c>
      <c r="M3240" s="115">
        <v>0</v>
      </c>
      <c r="N3240" s="117">
        <v>27.866071824429199</v>
      </c>
      <c r="O3240" s="115">
        <v>0.67527258227650189</v>
      </c>
      <c r="P3240" s="115">
        <v>0.29356821108324715</v>
      </c>
      <c r="Q3240" s="115">
        <v>1.0109568870512731</v>
      </c>
      <c r="S3240" s="91">
        <v>0</v>
      </c>
      <c r="T3240" s="86">
        <f>IF(S3240=1,INDEX('LAD average need weights (Rx)'!N:N,MATCH(C3240,'LAD average need weights (Rx)'!B:B,0)),SUMPRODUCT(I$2:Q$2,I3240:Q3240)+$T$2)</f>
        <v>1.0156105968801334</v>
      </c>
    </row>
    <row r="3241" spans="2:20" x14ac:dyDescent="0.2">
      <c r="B3241" s="102" t="s">
        <v>3298</v>
      </c>
      <c r="C3241" s="101" t="s">
        <v>7071</v>
      </c>
      <c r="D3241" s="119">
        <v>10979.251734744199</v>
      </c>
      <c r="E3241" s="119">
        <v>30372.012514137332</v>
      </c>
      <c r="F3241" s="119">
        <v>8449.7653925419909</v>
      </c>
      <c r="G3241" s="118">
        <v>0.76961213720990052</v>
      </c>
      <c r="I3241" s="115">
        <v>0.30656934306569344</v>
      </c>
      <c r="J3241" s="115">
        <v>7.2420286457770849E-2</v>
      </c>
      <c r="K3241" s="116">
        <v>112.686520411625</v>
      </c>
      <c r="L3241" s="115">
        <v>8.9383130507763323E-2</v>
      </c>
      <c r="M3241" s="115">
        <v>0</v>
      </c>
      <c r="N3241" s="117">
        <v>32.012628972068299</v>
      </c>
      <c r="O3241" s="115">
        <v>0.7016483430729864</v>
      </c>
      <c r="P3241" s="115">
        <v>0.44186053126390507</v>
      </c>
      <c r="Q3241" s="115">
        <v>0.99561798492769604</v>
      </c>
      <c r="S3241" s="91">
        <v>0</v>
      </c>
      <c r="T3241" s="86">
        <f>IF(S3241=1,INDEX('LAD average need weights (Rx)'!N:N,MATCH(C3241,'LAD average need weights (Rx)'!B:B,0)),SUMPRODUCT(I$2:Q$2,I3241:Q3241)+$T$2)</f>
        <v>1.0544848463843155</v>
      </c>
    </row>
    <row r="3242" spans="2:20" x14ac:dyDescent="0.2">
      <c r="B3242" s="102" t="s">
        <v>3297</v>
      </c>
      <c r="C3242" s="101" t="s">
        <v>7012</v>
      </c>
      <c r="D3242" s="119">
        <v>13550.908032250027</v>
      </c>
      <c r="E3242" s="119">
        <v>36775.043367325452</v>
      </c>
      <c r="F3242" s="119">
        <v>10231.145815899306</v>
      </c>
      <c r="G3242" s="118">
        <v>0.75501551567983749</v>
      </c>
      <c r="I3242" s="115">
        <v>0.21052631578947367</v>
      </c>
      <c r="J3242" s="115">
        <v>7.0157052649917215E-2</v>
      </c>
      <c r="K3242" s="116">
        <v>88.571013633669196</v>
      </c>
      <c r="L3242" s="115">
        <v>0.11149653121902874</v>
      </c>
      <c r="M3242" s="115">
        <v>0</v>
      </c>
      <c r="N3242" s="117">
        <v>22.4280600177831</v>
      </c>
      <c r="O3242" s="115">
        <v>0.70869591960956735</v>
      </c>
      <c r="P3242" s="115">
        <v>0.36086116113400668</v>
      </c>
      <c r="Q3242" s="115">
        <v>0.97599805549311514</v>
      </c>
      <c r="S3242" s="91">
        <v>0</v>
      </c>
      <c r="T3242" s="86">
        <f>IF(S3242=1,INDEX('LAD average need weights (Rx)'!N:N,MATCH(C3242,'LAD average need weights (Rx)'!B:B,0)),SUMPRODUCT(I$2:Q$2,I3242:Q3242)+$T$2)</f>
        <v>0.93347674291920879</v>
      </c>
    </row>
    <row r="3243" spans="2:20" x14ac:dyDescent="0.2">
      <c r="B3243" s="102" t="s">
        <v>3296</v>
      </c>
      <c r="C3243" s="101" t="s">
        <v>7012</v>
      </c>
      <c r="D3243" s="119">
        <v>6174.5637799601236</v>
      </c>
      <c r="E3243" s="119">
        <v>17847.074101132446</v>
      </c>
      <c r="F3243" s="119">
        <v>4965.2155591496121</v>
      </c>
      <c r="G3243" s="118">
        <v>0.80414029818017008</v>
      </c>
      <c r="I3243" s="115">
        <v>0.14838709677419354</v>
      </c>
      <c r="J3243" s="115">
        <v>8.1995429490688873E-2</v>
      </c>
      <c r="K3243" s="116">
        <v>119.725663413799</v>
      </c>
      <c r="L3243" s="115">
        <v>0.12773224043715847</v>
      </c>
      <c r="M3243" s="115">
        <v>0</v>
      </c>
      <c r="N3243" s="117">
        <v>35.108036295155003</v>
      </c>
      <c r="O3243" s="115">
        <v>0.68085677248364296</v>
      </c>
      <c r="P3243" s="115">
        <v>0.5690738960545243</v>
      </c>
      <c r="Q3243" s="115">
        <v>1.0275891867445617</v>
      </c>
      <c r="S3243" s="91">
        <v>0</v>
      </c>
      <c r="T3243" s="86">
        <f>IF(S3243=1,INDEX('LAD average need weights (Rx)'!N:N,MATCH(C3243,'LAD average need weights (Rx)'!B:B,0)),SUMPRODUCT(I$2:Q$2,I3243:Q3243)+$T$2)</f>
        <v>1.0960333820704526</v>
      </c>
    </row>
    <row r="3244" spans="2:20" x14ac:dyDescent="0.2">
      <c r="B3244" s="102" t="s">
        <v>3295</v>
      </c>
      <c r="C3244" s="101" t="s">
        <v>7071</v>
      </c>
      <c r="D3244" s="119">
        <v>11569.61224236773</v>
      </c>
      <c r="E3244" s="119">
        <v>34775.498804995048</v>
      </c>
      <c r="F3244" s="119">
        <v>9674.8546436972501</v>
      </c>
      <c r="G3244" s="118">
        <v>0.83622980969648153</v>
      </c>
      <c r="I3244" s="115">
        <v>0.25903614457831325</v>
      </c>
      <c r="J3244" s="115">
        <v>8.3291927090242787E-2</v>
      </c>
      <c r="K3244" s="116">
        <v>104.60835765455001</v>
      </c>
      <c r="L3244" s="115">
        <v>0.12577639751552794</v>
      </c>
      <c r="M3244" s="115">
        <v>0</v>
      </c>
      <c r="N3244" s="117">
        <v>42.2402695675245</v>
      </c>
      <c r="O3244" s="115">
        <v>0.67354642942893272</v>
      </c>
      <c r="P3244" s="115">
        <v>0.63531636719073081</v>
      </c>
      <c r="Q3244" s="115">
        <v>1.0175188240690807</v>
      </c>
      <c r="S3244" s="91">
        <v>0</v>
      </c>
      <c r="T3244" s="86">
        <f>IF(S3244=1,INDEX('LAD average need weights (Rx)'!N:N,MATCH(C3244,'LAD average need weights (Rx)'!B:B,0)),SUMPRODUCT(I$2:Q$2,I3244:Q3244)+$T$2)</f>
        <v>1.1650580855075359</v>
      </c>
    </row>
    <row r="3245" spans="2:20" x14ac:dyDescent="0.2">
      <c r="B3245" s="102" t="s">
        <v>3294</v>
      </c>
      <c r="C3245" s="101" t="s">
        <v>7071</v>
      </c>
      <c r="D3245" s="119">
        <v>12085.468541915723</v>
      </c>
      <c r="E3245" s="119">
        <v>31575.094378556783</v>
      </c>
      <c r="F3245" s="119">
        <v>8784.473522193739</v>
      </c>
      <c r="G3245" s="118">
        <v>0.72686247055517728</v>
      </c>
      <c r="I3245" s="115">
        <v>0.19607843137254902</v>
      </c>
      <c r="J3245" s="115">
        <v>7.6991834097682524E-2</v>
      </c>
      <c r="K3245" s="116">
        <v>103.758850136888</v>
      </c>
      <c r="L3245" s="115">
        <v>6.5683175272216371E-2</v>
      </c>
      <c r="M3245" s="115">
        <v>0</v>
      </c>
      <c r="N3245" s="117">
        <v>26.744673015117201</v>
      </c>
      <c r="O3245" s="115">
        <v>0.72400867569628247</v>
      </c>
      <c r="P3245" s="115">
        <v>0.40191638744674446</v>
      </c>
      <c r="Q3245" s="115">
        <v>1.0418605659304456</v>
      </c>
      <c r="S3245" s="91">
        <v>0</v>
      </c>
      <c r="T3245" s="86">
        <f>IF(S3245=1,INDEX('LAD average need weights (Rx)'!N:N,MATCH(C3245,'LAD average need weights (Rx)'!B:B,0)),SUMPRODUCT(I$2:Q$2,I3245:Q3245)+$T$2)</f>
        <v>0.97625433371952175</v>
      </c>
    </row>
    <row r="3246" spans="2:20" x14ac:dyDescent="0.2">
      <c r="B3246" s="102" t="s">
        <v>3293</v>
      </c>
      <c r="C3246" s="101" t="s">
        <v>7071</v>
      </c>
      <c r="D3246" s="119">
        <v>9724.3182934455581</v>
      </c>
      <c r="E3246" s="119">
        <v>24858.963281441138</v>
      </c>
      <c r="F3246" s="119">
        <v>6915.9858120109702</v>
      </c>
      <c r="G3246" s="118">
        <v>0.71120520773908891</v>
      </c>
      <c r="I3246" s="115">
        <v>0.2696629213483146</v>
      </c>
      <c r="J3246" s="115">
        <v>7.2078197346386125E-2</v>
      </c>
      <c r="K3246" s="116">
        <v>94.4512587299009</v>
      </c>
      <c r="L3246" s="115">
        <v>0.11595744680851064</v>
      </c>
      <c r="M3246" s="115">
        <v>0</v>
      </c>
      <c r="N3246" s="117">
        <v>24.966842130907899</v>
      </c>
      <c r="O3246" s="115">
        <v>0.73933868852124496</v>
      </c>
      <c r="P3246" s="115">
        <v>0.3322963901641075</v>
      </c>
      <c r="Q3246" s="115">
        <v>1.0001801468064406</v>
      </c>
      <c r="S3246" s="91">
        <v>0</v>
      </c>
      <c r="T3246" s="86">
        <f>IF(S3246=1,INDEX('LAD average need weights (Rx)'!N:N,MATCH(C3246,'LAD average need weights (Rx)'!B:B,0)),SUMPRODUCT(I$2:Q$2,I3246:Q3246)+$T$2)</f>
        <v>0.98272598506420128</v>
      </c>
    </row>
    <row r="3247" spans="2:20" x14ac:dyDescent="0.2">
      <c r="B3247" s="102" t="s">
        <v>3292</v>
      </c>
      <c r="C3247" s="101" t="s">
        <v>7012</v>
      </c>
      <c r="D3247" s="119">
        <v>15199.719714840672</v>
      </c>
      <c r="E3247" s="119">
        <v>40246.332063093207</v>
      </c>
      <c r="F3247" s="119">
        <v>11196.889362704693</v>
      </c>
      <c r="G3247" s="118">
        <v>0.73665104178021756</v>
      </c>
      <c r="I3247" s="115">
        <v>0.32861189801699719</v>
      </c>
      <c r="J3247" s="115">
        <v>9.5228263752528519E-2</v>
      </c>
      <c r="K3247" s="116">
        <v>97.368069306930707</v>
      </c>
      <c r="L3247" s="115">
        <v>9.9364069952305248E-2</v>
      </c>
      <c r="M3247" s="115">
        <v>0</v>
      </c>
      <c r="N3247" s="117">
        <v>25.1710781836804</v>
      </c>
      <c r="O3247" s="115">
        <v>0.66222313330547389</v>
      </c>
      <c r="P3247" s="115">
        <v>0.38271241926654315</v>
      </c>
      <c r="Q3247" s="115">
        <v>1.0673363883413172</v>
      </c>
      <c r="S3247" s="91">
        <v>0</v>
      </c>
      <c r="T3247" s="86">
        <f>IF(S3247=1,INDEX('LAD average need weights (Rx)'!N:N,MATCH(C3247,'LAD average need weights (Rx)'!B:B,0)),SUMPRODUCT(I$2:Q$2,I3247:Q3247)+$T$2)</f>
        <v>1.0093805480662685</v>
      </c>
    </row>
    <row r="3248" spans="2:20" x14ac:dyDescent="0.2">
      <c r="B3248" s="102" t="s">
        <v>3291</v>
      </c>
      <c r="C3248" s="101" t="s">
        <v>7012</v>
      </c>
      <c r="D3248" s="119">
        <v>11820.53385086301</v>
      </c>
      <c r="E3248" s="119">
        <v>31605.475091402066</v>
      </c>
      <c r="F3248" s="119">
        <v>8792.9257080961834</v>
      </c>
      <c r="G3248" s="118">
        <v>0.74386874730316999</v>
      </c>
      <c r="I3248" s="115">
        <v>0.32452830188679244</v>
      </c>
      <c r="J3248" s="115">
        <v>9.811643136716576E-2</v>
      </c>
      <c r="K3248" s="116">
        <v>97.108046817849299</v>
      </c>
      <c r="L3248" s="115">
        <v>9.1864538731023751E-2</v>
      </c>
      <c r="M3248" s="115">
        <v>0</v>
      </c>
      <c r="N3248" s="117">
        <v>31.327816630090201</v>
      </c>
      <c r="O3248" s="115">
        <v>0.70440544214066381</v>
      </c>
      <c r="P3248" s="115">
        <v>0.51644609173471656</v>
      </c>
      <c r="Q3248" s="115">
        <v>1.0667711266883255</v>
      </c>
      <c r="S3248" s="91">
        <v>0</v>
      </c>
      <c r="T3248" s="86">
        <f>IF(S3248=1,INDEX('LAD average need weights (Rx)'!N:N,MATCH(C3248,'LAD average need weights (Rx)'!B:B,0)),SUMPRODUCT(I$2:Q$2,I3248:Q3248)+$T$2)</f>
        <v>1.0737581113756982</v>
      </c>
    </row>
    <row r="3249" spans="2:20" x14ac:dyDescent="0.2">
      <c r="B3249" s="102" t="s">
        <v>3290</v>
      </c>
      <c r="C3249" s="101" t="s">
        <v>7012</v>
      </c>
      <c r="D3249" s="119">
        <v>8086.6599600087029</v>
      </c>
      <c r="E3249" s="119">
        <v>20806.587289055435</v>
      </c>
      <c r="F3249" s="119">
        <v>5788.5785846469562</v>
      </c>
      <c r="G3249" s="118">
        <v>0.7158182257289728</v>
      </c>
      <c r="I3249" s="115">
        <v>0.28658536585365851</v>
      </c>
      <c r="J3249" s="115">
        <v>9.0593574421515707E-2</v>
      </c>
      <c r="K3249" s="116">
        <v>111.43180534794899</v>
      </c>
      <c r="L3249" s="115">
        <v>0.10596409959467284</v>
      </c>
      <c r="M3249" s="115">
        <v>0</v>
      </c>
      <c r="N3249" s="117">
        <v>36.965714499252599</v>
      </c>
      <c r="O3249" s="115">
        <v>0.69765128990833369</v>
      </c>
      <c r="P3249" s="115">
        <v>0.63445122565374212</v>
      </c>
      <c r="Q3249" s="115">
        <v>1.0638583249102342</v>
      </c>
      <c r="S3249" s="91">
        <v>0</v>
      </c>
      <c r="T3249" s="86">
        <f>IF(S3249=1,INDEX('LAD average need weights (Rx)'!N:N,MATCH(C3249,'LAD average need weights (Rx)'!B:B,0)),SUMPRODUCT(I$2:Q$2,I3249:Q3249)+$T$2)</f>
        <v>1.1404288696760743</v>
      </c>
    </row>
    <row r="3250" spans="2:20" x14ac:dyDescent="0.2">
      <c r="B3250" s="102" t="s">
        <v>3289</v>
      </c>
      <c r="C3250" s="101" t="s">
        <v>7018</v>
      </c>
      <c r="D3250" s="119">
        <v>21181.975219084059</v>
      </c>
      <c r="E3250" s="119">
        <v>62167.143016460461</v>
      </c>
      <c r="F3250" s="119">
        <v>17295.454931384102</v>
      </c>
      <c r="G3250" s="118">
        <v>0.81651756989129287</v>
      </c>
      <c r="I3250" s="115">
        <v>0.26930320150659132</v>
      </c>
      <c r="J3250" s="115">
        <v>9.1454522952085268E-2</v>
      </c>
      <c r="K3250" s="116">
        <v>106.668284928682</v>
      </c>
      <c r="L3250" s="115">
        <v>0.10229106163278477</v>
      </c>
      <c r="M3250" s="115">
        <v>0</v>
      </c>
      <c r="N3250" s="117">
        <v>35.599843529816098</v>
      </c>
      <c r="O3250" s="115">
        <v>0.77186392651038394</v>
      </c>
      <c r="P3250" s="115">
        <v>0.27705197159486555</v>
      </c>
      <c r="Q3250" s="115">
        <v>1.0333214978694949</v>
      </c>
      <c r="S3250" s="91">
        <v>0</v>
      </c>
      <c r="T3250" s="86">
        <f>IF(S3250=1,INDEX('LAD average need weights (Rx)'!N:N,MATCH(C3250,'LAD average need weights (Rx)'!B:B,0)),SUMPRODUCT(I$2:Q$2,I3250:Q3250)+$T$2)</f>
        <v>1.0865714501037425</v>
      </c>
    </row>
    <row r="3251" spans="2:20" x14ac:dyDescent="0.2">
      <c r="B3251" s="102" t="s">
        <v>3288</v>
      </c>
      <c r="C3251" s="101" t="s">
        <v>7012</v>
      </c>
      <c r="D3251" s="119">
        <v>8960.4378681228118</v>
      </c>
      <c r="E3251" s="119">
        <v>23207.998718639457</v>
      </c>
      <c r="F3251" s="119">
        <v>6456.6727118144854</v>
      </c>
      <c r="G3251" s="118">
        <v>0.72057557976986919</v>
      </c>
      <c r="I3251" s="115">
        <v>0.36666666666666664</v>
      </c>
      <c r="J3251" s="115">
        <v>7.206263966715562E-2</v>
      </c>
      <c r="K3251" s="116">
        <v>98.707435799156698</v>
      </c>
      <c r="L3251" s="115">
        <v>5.9412132582864291E-2</v>
      </c>
      <c r="M3251" s="115">
        <v>0</v>
      </c>
      <c r="N3251" s="117">
        <v>24.894184745113101</v>
      </c>
      <c r="O3251" s="115">
        <v>0.78468537688549744</v>
      </c>
      <c r="P3251" s="115">
        <v>0.46369279242475664</v>
      </c>
      <c r="Q3251" s="115">
        <v>1.0439089339502916</v>
      </c>
      <c r="S3251" s="91">
        <v>0</v>
      </c>
      <c r="T3251" s="86">
        <f>IF(S3251=1,INDEX('LAD average need weights (Rx)'!N:N,MATCH(C3251,'LAD average need weights (Rx)'!B:B,0)),SUMPRODUCT(I$2:Q$2,I3251:Q3251)+$T$2)</f>
        <v>1.0029118105361634</v>
      </c>
    </row>
    <row r="3252" spans="2:20" x14ac:dyDescent="0.2">
      <c r="B3252" s="102" t="s">
        <v>3287</v>
      </c>
      <c r="C3252" s="101" t="s">
        <v>7012</v>
      </c>
      <c r="D3252" s="119">
        <v>6591.2537635422059</v>
      </c>
      <c r="E3252" s="119">
        <v>19869.640872340911</v>
      </c>
      <c r="F3252" s="119">
        <v>5527.9117156689626</v>
      </c>
      <c r="G3252" s="118">
        <v>0.83867378104074197</v>
      </c>
      <c r="I3252" s="115">
        <v>0.34843205574912894</v>
      </c>
      <c r="J3252" s="115">
        <v>7.2776572776786272E-2</v>
      </c>
      <c r="K3252" s="116">
        <v>95.343781670768806</v>
      </c>
      <c r="L3252" s="115">
        <v>0.13268937468225725</v>
      </c>
      <c r="M3252" s="115">
        <v>0</v>
      </c>
      <c r="N3252" s="117">
        <v>22.194991892283198</v>
      </c>
      <c r="O3252" s="115">
        <v>0.7238426675007098</v>
      </c>
      <c r="P3252" s="115">
        <v>0.25721354898454379</v>
      </c>
      <c r="Q3252" s="115">
        <v>0.97275218257462504</v>
      </c>
      <c r="S3252" s="91">
        <v>0</v>
      </c>
      <c r="T3252" s="86">
        <f>IF(S3252=1,INDEX('LAD average need weights (Rx)'!N:N,MATCH(C3252,'LAD average need weights (Rx)'!B:B,0)),SUMPRODUCT(I$2:Q$2,I3252:Q3252)+$T$2)</f>
        <v>0.97318424023081174</v>
      </c>
    </row>
    <row r="3253" spans="2:20" x14ac:dyDescent="0.2">
      <c r="B3253" s="102" t="s">
        <v>3286</v>
      </c>
      <c r="C3253" s="101" t="s">
        <v>7071</v>
      </c>
      <c r="D3253" s="119">
        <v>6789.6878803194177</v>
      </c>
      <c r="E3253" s="119">
        <v>19088.823631321222</v>
      </c>
      <c r="F3253" s="119">
        <v>5310.6813790886245</v>
      </c>
      <c r="G3253" s="118">
        <v>0.78216870535126659</v>
      </c>
      <c r="I3253" s="115">
        <v>0.23809523809523808</v>
      </c>
      <c r="J3253" s="115">
        <v>6.625494788255358E-2</v>
      </c>
      <c r="K3253" s="116">
        <v>98.858170691366198</v>
      </c>
      <c r="L3253" s="115">
        <v>0.15480043149946063</v>
      </c>
      <c r="M3253" s="115">
        <v>0</v>
      </c>
      <c r="N3253" s="117">
        <v>25.676663744624499</v>
      </c>
      <c r="O3253" s="115">
        <v>0.68148245850257749</v>
      </c>
      <c r="P3253" s="115">
        <v>0.19323164945437782</v>
      </c>
      <c r="Q3253" s="115">
        <v>0.98670309380810384</v>
      </c>
      <c r="S3253" s="91">
        <v>0</v>
      </c>
      <c r="T3253" s="86">
        <f>IF(S3253=1,INDEX('LAD average need weights (Rx)'!N:N,MATCH(C3253,'LAD average need weights (Rx)'!B:B,0)),SUMPRODUCT(I$2:Q$2,I3253:Q3253)+$T$2)</f>
        <v>0.98132282498770618</v>
      </c>
    </row>
    <row r="3254" spans="2:20" x14ac:dyDescent="0.2">
      <c r="B3254" s="102" t="s">
        <v>3285</v>
      </c>
      <c r="C3254" s="101" t="s">
        <v>7012</v>
      </c>
      <c r="D3254" s="119">
        <v>8499.6676925624906</v>
      </c>
      <c r="E3254" s="119">
        <v>24372.508537176564</v>
      </c>
      <c r="F3254" s="119">
        <v>6780.6497534863211</v>
      </c>
      <c r="G3254" s="118">
        <v>0.79775468862384225</v>
      </c>
      <c r="I3254" s="115">
        <v>0.22448979591836735</v>
      </c>
      <c r="J3254" s="115">
        <v>7.068909155516763E-2</v>
      </c>
      <c r="K3254" s="116">
        <v>89.6227445997459</v>
      </c>
      <c r="L3254" s="115">
        <v>0.16620498614958448</v>
      </c>
      <c r="M3254" s="115">
        <v>0</v>
      </c>
      <c r="N3254" s="117">
        <v>19.304864548919898</v>
      </c>
      <c r="O3254" s="115">
        <v>0.73840186466327407</v>
      </c>
      <c r="P3254" s="115">
        <v>0.22907849787290305</v>
      </c>
      <c r="Q3254" s="115">
        <v>0.96325804816947491</v>
      </c>
      <c r="S3254" s="91">
        <v>0</v>
      </c>
      <c r="T3254" s="86">
        <f>IF(S3254=1,INDEX('LAD average need weights (Rx)'!N:N,MATCH(C3254,'LAD average need weights (Rx)'!B:B,0)),SUMPRODUCT(I$2:Q$2,I3254:Q3254)+$T$2)</f>
        <v>0.93359159362060318</v>
      </c>
    </row>
    <row r="3255" spans="2:20" x14ac:dyDescent="0.2">
      <c r="B3255" s="102" t="s">
        <v>3284</v>
      </c>
      <c r="C3255" s="101" t="s">
        <v>7071</v>
      </c>
      <c r="D3255" s="119">
        <v>7055.0826740516895</v>
      </c>
      <c r="E3255" s="119">
        <v>23347.913477649596</v>
      </c>
      <c r="F3255" s="119">
        <v>6495.5982485414115</v>
      </c>
      <c r="G3255" s="118">
        <v>0.92069767976383332</v>
      </c>
      <c r="I3255" s="115">
        <v>0.25479452054794521</v>
      </c>
      <c r="J3255" s="115">
        <v>6.7620840491952119E-2</v>
      </c>
      <c r="K3255" s="116">
        <v>98.675842204132707</v>
      </c>
      <c r="L3255" s="115">
        <v>8.9259440902403134E-2</v>
      </c>
      <c r="M3255" s="115">
        <v>0</v>
      </c>
      <c r="N3255" s="117">
        <v>25.936879649342501</v>
      </c>
      <c r="O3255" s="115">
        <v>0.70461371981581256</v>
      </c>
      <c r="P3255" s="115">
        <v>0.25209875812975457</v>
      </c>
      <c r="Q3255" s="115">
        <v>0.98753716835213334</v>
      </c>
      <c r="S3255" s="91">
        <v>0</v>
      </c>
      <c r="T3255" s="86">
        <f>IF(S3255=1,INDEX('LAD average need weights (Rx)'!N:N,MATCH(C3255,'LAD average need weights (Rx)'!B:B,0)),SUMPRODUCT(I$2:Q$2,I3255:Q3255)+$T$2)</f>
        <v>0.95766438009057775</v>
      </c>
    </row>
    <row r="3256" spans="2:20" x14ac:dyDescent="0.2">
      <c r="B3256" s="102" t="s">
        <v>3283</v>
      </c>
      <c r="C3256" s="101" t="s">
        <v>7071</v>
      </c>
      <c r="D3256" s="119">
        <v>6746.412202702616</v>
      </c>
      <c r="E3256" s="119">
        <v>16964.018891448133</v>
      </c>
      <c r="F3256" s="119">
        <v>4719.5417057287614</v>
      </c>
      <c r="G3256" s="118">
        <v>0.69956319950893464</v>
      </c>
      <c r="I3256" s="115">
        <v>0.29651162790697677</v>
      </c>
      <c r="J3256" s="115">
        <v>7.0010847397577985E-2</v>
      </c>
      <c r="K3256" s="116">
        <v>125.266097136529</v>
      </c>
      <c r="L3256" s="115">
        <v>9.1991341991341985E-2</v>
      </c>
      <c r="M3256" s="115">
        <v>0</v>
      </c>
      <c r="N3256" s="117">
        <v>33.1333943996203</v>
      </c>
      <c r="O3256" s="115">
        <v>0.65647565414242581</v>
      </c>
      <c r="P3256" s="115">
        <v>0.48688649108517223</v>
      </c>
      <c r="Q3256" s="115">
        <v>0.99154365734988936</v>
      </c>
      <c r="S3256" s="91">
        <v>0</v>
      </c>
      <c r="T3256" s="86">
        <f>IF(S3256=1,INDEX('LAD average need weights (Rx)'!N:N,MATCH(C3256,'LAD average need weights (Rx)'!B:B,0)),SUMPRODUCT(I$2:Q$2,I3256:Q3256)+$T$2)</f>
        <v>1.071659280550334</v>
      </c>
    </row>
    <row r="3257" spans="2:20" x14ac:dyDescent="0.2">
      <c r="B3257" s="102" t="s">
        <v>3282</v>
      </c>
      <c r="C3257" s="101" t="s">
        <v>7071</v>
      </c>
      <c r="D3257" s="119">
        <v>6148.8387415119705</v>
      </c>
      <c r="E3257" s="119">
        <v>14699.567233026837</v>
      </c>
      <c r="F3257" s="119">
        <v>4089.5510112528459</v>
      </c>
      <c r="G3257" s="118">
        <v>0.66509322868455067</v>
      </c>
      <c r="I3257" s="115">
        <v>0.30681818181818182</v>
      </c>
      <c r="J3257" s="115">
        <v>6.1307541207746168E-2</v>
      </c>
      <c r="K3257" s="116">
        <v>113.53155283129</v>
      </c>
      <c r="L3257" s="115">
        <v>5.6573705179282868E-2</v>
      </c>
      <c r="M3257" s="115">
        <v>0</v>
      </c>
      <c r="N3257" s="117">
        <v>23.784389667250501</v>
      </c>
      <c r="O3257" s="115">
        <v>0.62714864643919943</v>
      </c>
      <c r="P3257" s="115">
        <v>0.29529377689892239</v>
      </c>
      <c r="Q3257" s="115">
        <v>0.94245353197185489</v>
      </c>
      <c r="S3257" s="91">
        <v>0</v>
      </c>
      <c r="T3257" s="86">
        <f>IF(S3257=1,INDEX('LAD average need weights (Rx)'!N:N,MATCH(C3257,'LAD average need weights (Rx)'!B:B,0)),SUMPRODUCT(I$2:Q$2,I3257:Q3257)+$T$2)</f>
        <v>0.92796683965214555</v>
      </c>
    </row>
    <row r="3258" spans="2:20" x14ac:dyDescent="0.2">
      <c r="B3258" s="102" t="s">
        <v>3281</v>
      </c>
      <c r="C3258" s="101" t="s">
        <v>7012</v>
      </c>
      <c r="D3258" s="119">
        <v>5350.4928550360037</v>
      </c>
      <c r="E3258" s="119">
        <v>15469.26482035224</v>
      </c>
      <c r="F3258" s="119">
        <v>4303.6877607711049</v>
      </c>
      <c r="G3258" s="118">
        <v>0.80435351982955694</v>
      </c>
      <c r="I3258" s="115">
        <v>0.25396825396825395</v>
      </c>
      <c r="J3258" s="115">
        <v>6.8928590894659761E-2</v>
      </c>
      <c r="K3258" s="116">
        <v>94.106603544549699</v>
      </c>
      <c r="L3258" s="115">
        <v>0.11891385767790262</v>
      </c>
      <c r="M3258" s="115">
        <v>0</v>
      </c>
      <c r="N3258" s="117">
        <v>25.0326921582908</v>
      </c>
      <c r="O3258" s="115">
        <v>0.78626231218410081</v>
      </c>
      <c r="P3258" s="115">
        <v>0.31996716977773215</v>
      </c>
      <c r="Q3258" s="115">
        <v>1.0103848946382963</v>
      </c>
      <c r="S3258" s="91">
        <v>0</v>
      </c>
      <c r="T3258" s="86">
        <f>IF(S3258=1,INDEX('LAD average need weights (Rx)'!N:N,MATCH(C3258,'LAD average need weights (Rx)'!B:B,0)),SUMPRODUCT(I$2:Q$2,I3258:Q3258)+$T$2)</f>
        <v>0.9874031360698885</v>
      </c>
    </row>
    <row r="3259" spans="2:20" x14ac:dyDescent="0.2">
      <c r="B3259" s="102" t="s">
        <v>3280</v>
      </c>
      <c r="C3259" s="101" t="s">
        <v>7012</v>
      </c>
      <c r="D3259" s="119">
        <v>8912.4364120525261</v>
      </c>
      <c r="E3259" s="119">
        <v>26884.052116960032</v>
      </c>
      <c r="F3259" s="119">
        <v>7479.3836293675176</v>
      </c>
      <c r="G3259" s="118">
        <v>0.83920751672942617</v>
      </c>
      <c r="I3259" s="115">
        <v>0.35205183585313177</v>
      </c>
      <c r="J3259" s="115">
        <v>9.5812731489737735E-2</v>
      </c>
      <c r="K3259" s="116">
        <v>104.57741388309</v>
      </c>
      <c r="L3259" s="115">
        <v>0.13719353155972874</v>
      </c>
      <c r="M3259" s="115">
        <v>0</v>
      </c>
      <c r="N3259" s="117">
        <v>31.992703810020899</v>
      </c>
      <c r="O3259" s="115">
        <v>0.7636207961343795</v>
      </c>
      <c r="P3259" s="115">
        <v>0.43422263492292817</v>
      </c>
      <c r="Q3259" s="115">
        <v>1.0189092906819295</v>
      </c>
      <c r="S3259" s="91">
        <v>0</v>
      </c>
      <c r="T3259" s="86">
        <f>IF(S3259=1,INDEX('LAD average need weights (Rx)'!N:N,MATCH(C3259,'LAD average need weights (Rx)'!B:B,0)),SUMPRODUCT(I$2:Q$2,I3259:Q3259)+$T$2)</f>
        <v>1.1082865232825099</v>
      </c>
    </row>
    <row r="3260" spans="2:20" x14ac:dyDescent="0.2">
      <c r="B3260" s="102" t="s">
        <v>3279</v>
      </c>
      <c r="C3260" s="101" t="s">
        <v>7071</v>
      </c>
      <c r="D3260" s="119">
        <v>6997.9985917389095</v>
      </c>
      <c r="E3260" s="119">
        <v>18365.168067037819</v>
      </c>
      <c r="F3260" s="119">
        <v>5109.3539319740776</v>
      </c>
      <c r="G3260" s="118">
        <v>0.73011645615442622</v>
      </c>
      <c r="I3260" s="115">
        <v>0.19480519480519481</v>
      </c>
      <c r="J3260" s="115">
        <v>8.7490437937943727E-2</v>
      </c>
      <c r="K3260" s="116">
        <v>100.940842490843</v>
      </c>
      <c r="L3260" s="115">
        <v>0.11821705426356589</v>
      </c>
      <c r="M3260" s="115">
        <v>0</v>
      </c>
      <c r="N3260" s="117">
        <v>34.767090842490902</v>
      </c>
      <c r="O3260" s="115">
        <v>0.65178453199303099</v>
      </c>
      <c r="P3260" s="115">
        <v>0.4554870142054801</v>
      </c>
      <c r="Q3260" s="115">
        <v>0.99830700602764422</v>
      </c>
      <c r="S3260" s="91">
        <v>0</v>
      </c>
      <c r="T3260" s="86">
        <f>IF(S3260=1,INDEX('LAD average need weights (Rx)'!N:N,MATCH(C3260,'LAD average need weights (Rx)'!B:B,0)),SUMPRODUCT(I$2:Q$2,I3260:Q3260)+$T$2)</f>
        <v>1.0594033001509571</v>
      </c>
    </row>
    <row r="3261" spans="2:20" x14ac:dyDescent="0.2">
      <c r="B3261" s="102" t="s">
        <v>3278</v>
      </c>
      <c r="C3261" s="101" t="s">
        <v>7071</v>
      </c>
      <c r="D3261" s="119">
        <v>6646.4570556480739</v>
      </c>
      <c r="E3261" s="119">
        <v>15990.584995133428</v>
      </c>
      <c r="F3261" s="119">
        <v>4448.7236937455691</v>
      </c>
      <c r="G3261" s="118">
        <v>0.66933761197856545</v>
      </c>
      <c r="I3261" s="115">
        <v>0.1797752808988764</v>
      </c>
      <c r="J3261" s="115">
        <v>9.469969183427572E-2</v>
      </c>
      <c r="K3261" s="116">
        <v>108.426194360289</v>
      </c>
      <c r="L3261" s="115">
        <v>6.778309409888357E-2</v>
      </c>
      <c r="M3261" s="115">
        <v>0</v>
      </c>
      <c r="N3261" s="117">
        <v>35.530303425774903</v>
      </c>
      <c r="O3261" s="115">
        <v>0.68997819144687622</v>
      </c>
      <c r="P3261" s="115">
        <v>0.53230492399805773</v>
      </c>
      <c r="Q3261" s="115">
        <v>1.0065212839771696</v>
      </c>
      <c r="S3261" s="91">
        <v>0</v>
      </c>
      <c r="T3261" s="86">
        <f>IF(S3261=1,INDEX('LAD average need weights (Rx)'!N:N,MATCH(C3261,'LAD average need weights (Rx)'!B:B,0)),SUMPRODUCT(I$2:Q$2,I3261:Q3261)+$T$2)</f>
        <v>1.0577470721811826</v>
      </c>
    </row>
    <row r="3262" spans="2:20" x14ac:dyDescent="0.2">
      <c r="B3262" s="102" t="s">
        <v>3277</v>
      </c>
      <c r="C3262" s="101" t="s">
        <v>7018</v>
      </c>
      <c r="D3262" s="119">
        <v>14659.095349940757</v>
      </c>
      <c r="E3262" s="119">
        <v>38243.396130244888</v>
      </c>
      <c r="F3262" s="119">
        <v>10639.654680907341</v>
      </c>
      <c r="G3262" s="118">
        <v>0.72580568083625563</v>
      </c>
      <c r="I3262" s="115">
        <v>0.3394255874673629</v>
      </c>
      <c r="J3262" s="115">
        <v>5.3687789608012619E-2</v>
      </c>
      <c r="K3262" s="116">
        <v>102.06352841391001</v>
      </c>
      <c r="L3262" s="115">
        <v>0.10503875968992248</v>
      </c>
      <c r="M3262" s="115">
        <v>0</v>
      </c>
      <c r="N3262" s="117">
        <v>27.021064673452099</v>
      </c>
      <c r="O3262" s="115">
        <v>0.80090852598997175</v>
      </c>
      <c r="P3262" s="115">
        <v>0.28780283464005674</v>
      </c>
      <c r="Q3262" s="115">
        <v>1.0363246611251264</v>
      </c>
      <c r="S3262" s="91">
        <v>0</v>
      </c>
      <c r="T3262" s="86">
        <f>IF(S3262=1,INDEX('LAD average need weights (Rx)'!N:N,MATCH(C3262,'LAD average need weights (Rx)'!B:B,0)),SUMPRODUCT(I$2:Q$2,I3262:Q3262)+$T$2)</f>
        <v>1.0191145404428834</v>
      </c>
    </row>
    <row r="3263" spans="2:20" x14ac:dyDescent="0.2">
      <c r="B3263" s="102" t="s">
        <v>3276</v>
      </c>
      <c r="C3263" s="101" t="s">
        <v>7018</v>
      </c>
      <c r="D3263" s="119">
        <v>14119.940391865579</v>
      </c>
      <c r="E3263" s="119">
        <v>33068.763020776882</v>
      </c>
      <c r="F3263" s="119">
        <v>9200.0254911349402</v>
      </c>
      <c r="G3263" s="118">
        <v>0.65156262957278666</v>
      </c>
      <c r="I3263" s="115">
        <v>0.23952095808383234</v>
      </c>
      <c r="J3263" s="115">
        <v>9.8019699053179851E-2</v>
      </c>
      <c r="K3263" s="116">
        <v>122.286151491966</v>
      </c>
      <c r="L3263" s="115">
        <v>9.6510124946143902E-2</v>
      </c>
      <c r="M3263" s="115">
        <v>0</v>
      </c>
      <c r="N3263" s="117">
        <v>36.118139377709802</v>
      </c>
      <c r="O3263" s="115">
        <v>0.65187911375252305</v>
      </c>
      <c r="P3263" s="115">
        <v>0.44709837692855081</v>
      </c>
      <c r="Q3263" s="115">
        <v>1.032178324509105</v>
      </c>
      <c r="S3263" s="91">
        <v>0</v>
      </c>
      <c r="T3263" s="86">
        <f>IF(S3263=1,INDEX('LAD average need weights (Rx)'!N:N,MATCH(C3263,'LAD average need weights (Rx)'!B:B,0)),SUMPRODUCT(I$2:Q$2,I3263:Q3263)+$T$2)</f>
        <v>1.0995146523571442</v>
      </c>
    </row>
    <row r="3264" spans="2:20" x14ac:dyDescent="0.2">
      <c r="B3264" s="102" t="s">
        <v>3275</v>
      </c>
      <c r="C3264" s="101" t="s">
        <v>7012</v>
      </c>
      <c r="D3264" s="119">
        <v>6371.5056435794695</v>
      </c>
      <c r="E3264" s="119">
        <v>17191.215668448178</v>
      </c>
      <c r="F3264" s="119">
        <v>4782.7498801195252</v>
      </c>
      <c r="G3264" s="118">
        <v>0.7506467305634541</v>
      </c>
      <c r="I3264" s="115">
        <v>0.19801980198019803</v>
      </c>
      <c r="J3264" s="115">
        <v>0.14969736405606668</v>
      </c>
      <c r="K3264" s="116">
        <v>78.321335182250394</v>
      </c>
      <c r="L3264" s="115">
        <v>9.2570754716981132E-2</v>
      </c>
      <c r="M3264" s="115">
        <v>0</v>
      </c>
      <c r="N3264" s="117">
        <v>16.6412177099842</v>
      </c>
      <c r="O3264" s="115">
        <v>0.59572040761019096</v>
      </c>
      <c r="P3264" s="115">
        <v>0.20654002314141648</v>
      </c>
      <c r="Q3264" s="115">
        <v>1.0279141484199488</v>
      </c>
      <c r="S3264" s="91">
        <v>0</v>
      </c>
      <c r="T3264" s="86">
        <f>IF(S3264=1,INDEX('LAD average need weights (Rx)'!N:N,MATCH(C3264,'LAD average need weights (Rx)'!B:B,0)),SUMPRODUCT(I$2:Q$2,I3264:Q3264)+$T$2)</f>
        <v>0.87820607596185452</v>
      </c>
    </row>
    <row r="3265" spans="2:20" x14ac:dyDescent="0.2">
      <c r="B3265" s="102" t="s">
        <v>3274</v>
      </c>
      <c r="C3265" s="101" t="s">
        <v>7071</v>
      </c>
      <c r="D3265" s="119">
        <v>6074.6037001271179</v>
      </c>
      <c r="E3265" s="119">
        <v>18836.955761434132</v>
      </c>
      <c r="F3265" s="119">
        <v>5240.6094861090414</v>
      </c>
      <c r="G3265" s="118">
        <v>0.86270804562927716</v>
      </c>
      <c r="I3265" s="115">
        <v>0.31465517241379309</v>
      </c>
      <c r="J3265" s="115">
        <v>5.3179132014746743E-2</v>
      </c>
      <c r="K3265" s="116">
        <v>95.233433521923601</v>
      </c>
      <c r="L3265" s="115">
        <v>0.13033873343151695</v>
      </c>
      <c r="M3265" s="115">
        <v>0</v>
      </c>
      <c r="N3265" s="117">
        <v>19.387403818953299</v>
      </c>
      <c r="O3265" s="115">
        <v>0.81093132118283062</v>
      </c>
      <c r="P3265" s="115">
        <v>0.19710961112556014</v>
      </c>
      <c r="Q3265" s="115">
        <v>1.0206857923237715</v>
      </c>
      <c r="S3265" s="91">
        <v>0</v>
      </c>
      <c r="T3265" s="86">
        <f>IF(S3265=1,INDEX('LAD average need weights (Rx)'!N:N,MATCH(C3265,'LAD average need weights (Rx)'!B:B,0)),SUMPRODUCT(I$2:Q$2,I3265:Q3265)+$T$2)</f>
        <v>0.94952550269361469</v>
      </c>
    </row>
    <row r="3266" spans="2:20" x14ac:dyDescent="0.2">
      <c r="B3266" s="102" t="s">
        <v>3273</v>
      </c>
      <c r="C3266" s="101" t="s">
        <v>7071</v>
      </c>
      <c r="D3266" s="119">
        <v>11295.658200142181</v>
      </c>
      <c r="E3266" s="119">
        <v>28782.377269779452</v>
      </c>
      <c r="F3266" s="119">
        <v>8007.5146569910303</v>
      </c>
      <c r="G3266" s="118">
        <v>0.7089019971310957</v>
      </c>
      <c r="I3266" s="115">
        <v>0.25</v>
      </c>
      <c r="J3266" s="115">
        <v>6.4505490427721898E-2</v>
      </c>
      <c r="K3266" s="116">
        <v>111.529143206854</v>
      </c>
      <c r="L3266" s="115">
        <v>8.3686849209409955E-2</v>
      </c>
      <c r="M3266" s="115">
        <v>0</v>
      </c>
      <c r="N3266" s="117">
        <v>25.593391676866599</v>
      </c>
      <c r="O3266" s="115">
        <v>0.59375865266324956</v>
      </c>
      <c r="P3266" s="115">
        <v>0.30302394303106234</v>
      </c>
      <c r="Q3266" s="115">
        <v>0.92859763939887274</v>
      </c>
      <c r="S3266" s="91">
        <v>0</v>
      </c>
      <c r="T3266" s="86">
        <f>IF(S3266=1,INDEX('LAD average need weights (Rx)'!N:N,MATCH(C3266,'LAD average need weights (Rx)'!B:B,0)),SUMPRODUCT(I$2:Q$2,I3266:Q3266)+$T$2)</f>
        <v>0.93881754797027461</v>
      </c>
    </row>
    <row r="3267" spans="2:20" x14ac:dyDescent="0.2">
      <c r="B3267" s="102" t="s">
        <v>3272</v>
      </c>
      <c r="C3267" s="101" t="s">
        <v>7018</v>
      </c>
      <c r="D3267" s="119">
        <v>9193.0928747958878</v>
      </c>
      <c r="E3267" s="119">
        <v>20014.50244567122</v>
      </c>
      <c r="F3267" s="119">
        <v>5568.2135003618887</v>
      </c>
      <c r="G3267" s="118">
        <v>0.6056953384674163</v>
      </c>
      <c r="I3267" s="115">
        <v>0.30303030303030304</v>
      </c>
      <c r="J3267" s="115">
        <v>0.12367391276057543</v>
      </c>
      <c r="K3267" s="116">
        <v>115.881238681637</v>
      </c>
      <c r="L3267" s="115">
        <v>8.1206496519721574E-2</v>
      </c>
      <c r="M3267" s="115">
        <v>0</v>
      </c>
      <c r="N3267" s="117">
        <v>35.132707714596201</v>
      </c>
      <c r="O3267" s="115">
        <v>0.63120555808895229</v>
      </c>
      <c r="P3267" s="115">
        <v>0.40715795327877091</v>
      </c>
      <c r="Q3267" s="115">
        <v>1.0620658009648019</v>
      </c>
      <c r="S3267" s="91">
        <v>0</v>
      </c>
      <c r="T3267" s="86">
        <f>IF(S3267=1,INDEX('LAD average need weights (Rx)'!N:N,MATCH(C3267,'LAD average need weights (Rx)'!B:B,0)),SUMPRODUCT(I$2:Q$2,I3267:Q3267)+$T$2)</f>
        <v>1.1009156457568134</v>
      </c>
    </row>
    <row r="3268" spans="2:20" x14ac:dyDescent="0.2">
      <c r="B3268" s="102" t="s">
        <v>3271</v>
      </c>
      <c r="C3268" s="101" t="s">
        <v>7012</v>
      </c>
      <c r="D3268" s="119">
        <v>12014.398181518663</v>
      </c>
      <c r="E3268" s="119">
        <v>31268.514917059845</v>
      </c>
      <c r="F3268" s="119">
        <v>8699.1803753331169</v>
      </c>
      <c r="G3268" s="118">
        <v>0.72406293215042328</v>
      </c>
      <c r="I3268" s="115">
        <v>0.34355828220858897</v>
      </c>
      <c r="J3268" s="115">
        <v>8.3624417012265986E-2</v>
      </c>
      <c r="K3268" s="116">
        <v>120.350795660036</v>
      </c>
      <c r="L3268" s="115">
        <v>0.12099043331457512</v>
      </c>
      <c r="M3268" s="115">
        <v>0</v>
      </c>
      <c r="N3268" s="117">
        <v>34.871478842676296</v>
      </c>
      <c r="O3268" s="115">
        <v>0.68330044895946307</v>
      </c>
      <c r="P3268" s="115">
        <v>0.54581199134718184</v>
      </c>
      <c r="Q3268" s="115">
        <v>1.0233203742273449</v>
      </c>
      <c r="S3268" s="91">
        <v>0</v>
      </c>
      <c r="T3268" s="86">
        <f>IF(S3268=1,INDEX('LAD average need weights (Rx)'!N:N,MATCH(C3268,'LAD average need weights (Rx)'!B:B,0)),SUMPRODUCT(I$2:Q$2,I3268:Q3268)+$T$2)</f>
        <v>1.1310578547169035</v>
      </c>
    </row>
    <row r="3269" spans="2:20" x14ac:dyDescent="0.2">
      <c r="B3269" s="102" t="s">
        <v>3270</v>
      </c>
      <c r="C3269" s="101" t="s">
        <v>7018</v>
      </c>
      <c r="D3269" s="119">
        <v>5664.400958874101</v>
      </c>
      <c r="E3269" s="119">
        <v>15230.700071350791</v>
      </c>
      <c r="F3269" s="119">
        <v>4237.3169149453761</v>
      </c>
      <c r="G3269" s="118">
        <v>0.74806090630060507</v>
      </c>
      <c r="I3269" s="115">
        <v>0.26923076923076922</v>
      </c>
      <c r="J3269" s="115">
        <v>8.9562440837157017E-2</v>
      </c>
      <c r="K3269" s="116">
        <v>98.433202221193895</v>
      </c>
      <c r="L3269" s="115">
        <v>8.0952380952380956E-2</v>
      </c>
      <c r="M3269" s="115">
        <v>0</v>
      </c>
      <c r="N3269" s="117">
        <v>36.162720037019902</v>
      </c>
      <c r="O3269" s="115">
        <v>0.85107565050910738</v>
      </c>
      <c r="P3269" s="115">
        <v>0.38385622089191129</v>
      </c>
      <c r="Q3269" s="115">
        <v>1.082005198149653</v>
      </c>
      <c r="S3269" s="91">
        <v>0</v>
      </c>
      <c r="T3269" s="86">
        <f>IF(S3269=1,INDEX('LAD average need weights (Rx)'!N:N,MATCH(C3269,'LAD average need weights (Rx)'!B:B,0)),SUMPRODUCT(I$2:Q$2,I3269:Q3269)+$T$2)</f>
        <v>1.101768848921979</v>
      </c>
    </row>
    <row r="3270" spans="2:20" x14ac:dyDescent="0.2">
      <c r="B3270" s="102" t="s">
        <v>3269</v>
      </c>
      <c r="C3270" s="101" t="s">
        <v>7012</v>
      </c>
      <c r="D3270" s="119">
        <v>7571.7276083006836</v>
      </c>
      <c r="E3270" s="119">
        <v>21815.280631627596</v>
      </c>
      <c r="F3270" s="119">
        <v>6069.2060897813762</v>
      </c>
      <c r="G3270" s="118">
        <v>0.80156159911614711</v>
      </c>
      <c r="I3270" s="115">
        <v>0.1893491124260355</v>
      </c>
      <c r="J3270" s="115">
        <v>9.420315148942604E-2</v>
      </c>
      <c r="K3270" s="116">
        <v>108.575187867195</v>
      </c>
      <c r="L3270" s="115">
        <v>9.6972806567470496E-2</v>
      </c>
      <c r="M3270" s="115">
        <v>0</v>
      </c>
      <c r="N3270" s="117">
        <v>37.609238147287897</v>
      </c>
      <c r="O3270" s="115">
        <v>0.7033493552034279</v>
      </c>
      <c r="P3270" s="115">
        <v>0.59341849077988884</v>
      </c>
      <c r="Q3270" s="115">
        <v>1.0588553138073113</v>
      </c>
      <c r="S3270" s="91">
        <v>0</v>
      </c>
      <c r="T3270" s="86">
        <f>IF(S3270=1,INDEX('LAD average need weights (Rx)'!N:N,MATCH(C3270,'LAD average need weights (Rx)'!B:B,0)),SUMPRODUCT(I$2:Q$2,I3270:Q3270)+$T$2)</f>
        <v>1.1132989019876998</v>
      </c>
    </row>
    <row r="3271" spans="2:20" x14ac:dyDescent="0.2">
      <c r="B3271" s="102" t="s">
        <v>3268</v>
      </c>
      <c r="C3271" s="101" t="s">
        <v>7018</v>
      </c>
      <c r="D3271" s="119">
        <v>9048.4794467362844</v>
      </c>
      <c r="E3271" s="119">
        <v>23051.907856698359</v>
      </c>
      <c r="F3271" s="119">
        <v>6413.2468386456258</v>
      </c>
      <c r="G3271" s="118">
        <v>0.70876514406614843</v>
      </c>
      <c r="I3271" s="115">
        <v>0.30769230769230771</v>
      </c>
      <c r="J3271" s="115">
        <v>0.10224832124771079</v>
      </c>
      <c r="K3271" s="116">
        <v>113.06279921149</v>
      </c>
      <c r="L3271" s="115">
        <v>0.10548926014319809</v>
      </c>
      <c r="M3271" s="115">
        <v>0</v>
      </c>
      <c r="N3271" s="117">
        <v>27.283366375668798</v>
      </c>
      <c r="O3271" s="115">
        <v>0.70362623186320428</v>
      </c>
      <c r="P3271" s="115">
        <v>0.22710144238886515</v>
      </c>
      <c r="Q3271" s="115">
        <v>1.0105273983578522</v>
      </c>
      <c r="S3271" s="91">
        <v>0</v>
      </c>
      <c r="T3271" s="86">
        <f>IF(S3271=1,INDEX('LAD average need weights (Rx)'!N:N,MATCH(C3271,'LAD average need weights (Rx)'!B:B,0)),SUMPRODUCT(I$2:Q$2,I3271:Q3271)+$T$2)</f>
        <v>1.0219359045528487</v>
      </c>
    </row>
    <row r="3272" spans="2:20" x14ac:dyDescent="0.2">
      <c r="B3272" s="102" t="s">
        <v>3267</v>
      </c>
      <c r="C3272" s="101" t="s">
        <v>7071</v>
      </c>
      <c r="D3272" s="119">
        <v>22436.731318658854</v>
      </c>
      <c r="E3272" s="119">
        <v>53391.186626280723</v>
      </c>
      <c r="F3272" s="119">
        <v>14853.905410828575</v>
      </c>
      <c r="G3272" s="118">
        <v>0.66203517793502109</v>
      </c>
      <c r="I3272" s="115">
        <v>0.21341463414634146</v>
      </c>
      <c r="J3272" s="115">
        <v>7.2006258226491135E-2</v>
      </c>
      <c r="K3272" s="116">
        <v>100.267433577204</v>
      </c>
      <c r="L3272" s="115">
        <v>9.5372750642673518E-2</v>
      </c>
      <c r="M3272" s="115">
        <v>0</v>
      </c>
      <c r="N3272" s="117">
        <v>26.0059245283019</v>
      </c>
      <c r="O3272" s="115">
        <v>0.6887633734994596</v>
      </c>
      <c r="P3272" s="115">
        <v>0.25712045260237654</v>
      </c>
      <c r="Q3272" s="115">
        <v>0.98309756099338563</v>
      </c>
      <c r="S3272" s="91">
        <v>0</v>
      </c>
      <c r="T3272" s="86">
        <f>IF(S3272=1,INDEX('LAD average need weights (Rx)'!N:N,MATCH(C3272,'LAD average need weights (Rx)'!B:B,0)),SUMPRODUCT(I$2:Q$2,I3272:Q3272)+$T$2)</f>
        <v>0.95374118464150714</v>
      </c>
    </row>
    <row r="3273" spans="2:20" x14ac:dyDescent="0.2">
      <c r="B3273" s="102" t="s">
        <v>3266</v>
      </c>
      <c r="C3273" s="101" t="s">
        <v>7012</v>
      </c>
      <c r="D3273" s="119">
        <v>7215.8553876077258</v>
      </c>
      <c r="E3273" s="119">
        <v>20306.776869745998</v>
      </c>
      <c r="F3273" s="119">
        <v>5649.526857931548</v>
      </c>
      <c r="G3273" s="118">
        <v>0.78293238354441819</v>
      </c>
      <c r="I3273" s="115">
        <v>0.27074235807860264</v>
      </c>
      <c r="J3273" s="115">
        <v>7.7592454326981281E-2</v>
      </c>
      <c r="K3273" s="116">
        <v>120.59082969432301</v>
      </c>
      <c r="L3273" s="115">
        <v>0.11323328785811733</v>
      </c>
      <c r="M3273" s="115">
        <v>0</v>
      </c>
      <c r="N3273" s="117">
        <v>33.286182398387602</v>
      </c>
      <c r="O3273" s="115">
        <v>0.6878309608476495</v>
      </c>
      <c r="P3273" s="115">
        <v>0.52890742016600201</v>
      </c>
      <c r="Q3273" s="115">
        <v>1.020895592362441</v>
      </c>
      <c r="S3273" s="91">
        <v>0</v>
      </c>
      <c r="T3273" s="86">
        <f>IF(S3273=1,INDEX('LAD average need weights (Rx)'!N:N,MATCH(C3273,'LAD average need weights (Rx)'!B:B,0)),SUMPRODUCT(I$2:Q$2,I3273:Q3273)+$T$2)</f>
        <v>1.0937715155036303</v>
      </c>
    </row>
    <row r="3274" spans="2:20" x14ac:dyDescent="0.2">
      <c r="B3274" s="102" t="s">
        <v>3265</v>
      </c>
      <c r="C3274" s="101" t="s">
        <v>7018</v>
      </c>
      <c r="D3274" s="119">
        <v>6328.2368736293292</v>
      </c>
      <c r="E3274" s="119">
        <v>17692.042545989578</v>
      </c>
      <c r="F3274" s="119">
        <v>4922.0843946017112</v>
      </c>
      <c r="G3274" s="118">
        <v>0.77779711677872598</v>
      </c>
      <c r="I3274" s="115">
        <v>0.25543478260869568</v>
      </c>
      <c r="J3274" s="115">
        <v>7.3794762856916163E-2</v>
      </c>
      <c r="K3274" s="116">
        <v>101.021815465073</v>
      </c>
      <c r="L3274" s="115">
        <v>0.10928961748633879</v>
      </c>
      <c r="M3274" s="115">
        <v>0</v>
      </c>
      <c r="N3274" s="117">
        <v>23.018506910721001</v>
      </c>
      <c r="O3274" s="115">
        <v>0.87838696095831381</v>
      </c>
      <c r="P3274" s="115">
        <v>0.24432939101679382</v>
      </c>
      <c r="Q3274" s="115">
        <v>1.0187745827787758</v>
      </c>
      <c r="S3274" s="91">
        <v>0</v>
      </c>
      <c r="T3274" s="86">
        <f>IF(S3274=1,INDEX('LAD average need weights (Rx)'!N:N,MATCH(C3274,'LAD average need weights (Rx)'!B:B,0)),SUMPRODUCT(I$2:Q$2,I3274:Q3274)+$T$2)</f>
        <v>0.98203612159419595</v>
      </c>
    </row>
    <row r="3275" spans="2:20" x14ac:dyDescent="0.2">
      <c r="B3275" s="102" t="s">
        <v>3264</v>
      </c>
      <c r="C3275" s="101" t="s">
        <v>7018</v>
      </c>
      <c r="D3275" s="119">
        <v>3711.1034799267009</v>
      </c>
      <c r="E3275" s="119">
        <v>10277.247986685499</v>
      </c>
      <c r="F3275" s="119">
        <v>2859.2222635245266</v>
      </c>
      <c r="G3275" s="118">
        <v>0.77045069720906845</v>
      </c>
      <c r="I3275" s="115">
        <v>0.2288135593220339</v>
      </c>
      <c r="J3275" s="115">
        <v>0.10436583152293985</v>
      </c>
      <c r="K3275" s="116">
        <v>114.371036441079</v>
      </c>
      <c r="L3275" s="115">
        <v>8.9979550102249492E-2</v>
      </c>
      <c r="M3275" s="115">
        <v>0</v>
      </c>
      <c r="N3275" s="117">
        <v>33.245848556554698</v>
      </c>
      <c r="O3275" s="115">
        <v>0.67523432907128011</v>
      </c>
      <c r="P3275" s="115">
        <v>0.40059637712257234</v>
      </c>
      <c r="Q3275" s="115">
        <v>1.0516664514217635</v>
      </c>
      <c r="S3275" s="91">
        <v>0</v>
      </c>
      <c r="T3275" s="86">
        <f>IF(S3275=1,INDEX('LAD average need weights (Rx)'!N:N,MATCH(C3275,'LAD average need weights (Rx)'!B:B,0)),SUMPRODUCT(I$2:Q$2,I3275:Q3275)+$T$2)</f>
        <v>1.0679902588014725</v>
      </c>
    </row>
    <row r="3276" spans="2:20" x14ac:dyDescent="0.2">
      <c r="B3276" s="102" t="s">
        <v>3263</v>
      </c>
      <c r="C3276" s="101" t="s">
        <v>7236</v>
      </c>
      <c r="D3276" s="119">
        <v>8778.1674225635397</v>
      </c>
      <c r="E3276" s="119">
        <v>29242.288823912713</v>
      </c>
      <c r="F3276" s="119">
        <v>8135.46616273786</v>
      </c>
      <c r="G3276" s="118">
        <v>0.926784119180312</v>
      </c>
      <c r="I3276" s="115">
        <v>0.29827915869980881</v>
      </c>
      <c r="J3276" s="115">
        <v>3.0255619463997425E-2</v>
      </c>
      <c r="K3276" s="116">
        <v>89.985922330097097</v>
      </c>
      <c r="L3276" s="115">
        <v>0.13110539845758354</v>
      </c>
      <c r="M3276" s="115">
        <v>0</v>
      </c>
      <c r="N3276" s="117">
        <v>11.4166638002774</v>
      </c>
      <c r="O3276" s="115">
        <v>1.0110821456044352</v>
      </c>
      <c r="P3276" s="115">
        <v>0.11904875921885333</v>
      </c>
      <c r="Q3276" s="115">
        <v>1.0098224356595402</v>
      </c>
      <c r="S3276" s="91">
        <v>0</v>
      </c>
      <c r="T3276" s="86">
        <f>IF(S3276=1,INDEX('LAD average need weights (Rx)'!N:N,MATCH(C3276,'LAD average need weights (Rx)'!B:B,0)),SUMPRODUCT(I$2:Q$2,I3276:Q3276)+$T$2)</f>
        <v>0.88499832405159284</v>
      </c>
    </row>
    <row r="3277" spans="2:20" x14ac:dyDescent="0.2">
      <c r="B3277" s="102" t="s">
        <v>3262</v>
      </c>
      <c r="C3277" s="101" t="s">
        <v>7236</v>
      </c>
      <c r="D3277" s="119">
        <v>19273.978716980997</v>
      </c>
      <c r="E3277" s="119">
        <v>71700.74090041258</v>
      </c>
      <c r="F3277" s="119">
        <v>19947.787088455789</v>
      </c>
      <c r="G3277" s="118">
        <v>1.0349594850844752</v>
      </c>
      <c r="I3277" s="115">
        <v>0.30042143287176398</v>
      </c>
      <c r="J3277" s="115">
        <v>3.0280746094266776E-2</v>
      </c>
      <c r="K3277" s="116">
        <v>106.329327310857</v>
      </c>
      <c r="L3277" s="115">
        <v>0.12450255827174531</v>
      </c>
      <c r="M3277" s="115">
        <v>0</v>
      </c>
      <c r="N3277" s="117">
        <v>12.716837231811599</v>
      </c>
      <c r="O3277" s="115">
        <v>1.043706467755908</v>
      </c>
      <c r="P3277" s="115">
        <v>0.13780539942764991</v>
      </c>
      <c r="Q3277" s="115">
        <v>0.97849072062686115</v>
      </c>
      <c r="S3277" s="91">
        <v>0</v>
      </c>
      <c r="T3277" s="86">
        <f>IF(S3277=1,INDEX('LAD average need weights (Rx)'!N:N,MATCH(C3277,'LAD average need weights (Rx)'!B:B,0)),SUMPRODUCT(I$2:Q$2,I3277:Q3277)+$T$2)</f>
        <v>0.90801189552815198</v>
      </c>
    </row>
    <row r="3278" spans="2:20" x14ac:dyDescent="0.2">
      <c r="B3278" s="102" t="s">
        <v>3261</v>
      </c>
      <c r="C3278" s="101" t="s">
        <v>7236</v>
      </c>
      <c r="D3278" s="119">
        <v>12881.23264914102</v>
      </c>
      <c r="E3278" s="119">
        <v>56455.87907411941</v>
      </c>
      <c r="F3278" s="119">
        <v>15706.530246686201</v>
      </c>
      <c r="G3278" s="118">
        <v>1.2193344126684633</v>
      </c>
      <c r="I3278" s="115">
        <v>0.28922872340425532</v>
      </c>
      <c r="J3278" s="115">
        <v>2.2254878278875633E-2</v>
      </c>
      <c r="K3278" s="116">
        <v>90.210566095943193</v>
      </c>
      <c r="L3278" s="115">
        <v>0.11792014856081709</v>
      </c>
      <c r="M3278" s="115">
        <v>0</v>
      </c>
      <c r="N3278" s="117">
        <v>10.581082677772599</v>
      </c>
      <c r="O3278" s="115">
        <v>1.226471719225533</v>
      </c>
      <c r="P3278" s="115">
        <v>7.7375093337642531E-2</v>
      </c>
      <c r="Q3278" s="115">
        <v>0.91019908265404603</v>
      </c>
      <c r="S3278" s="91">
        <v>0</v>
      </c>
      <c r="T3278" s="86">
        <f>IF(S3278=1,INDEX('LAD average need weights (Rx)'!N:N,MATCH(C3278,'LAD average need weights (Rx)'!B:B,0)),SUMPRODUCT(I$2:Q$2,I3278:Q3278)+$T$2)</f>
        <v>0.8696675976570013</v>
      </c>
    </row>
    <row r="3279" spans="2:20" x14ac:dyDescent="0.2">
      <c r="B3279" s="102" t="s">
        <v>3260</v>
      </c>
      <c r="C3279" s="101" t="s">
        <v>7237</v>
      </c>
      <c r="D3279" s="119">
        <v>6810.7511536521924</v>
      </c>
      <c r="E3279" s="119">
        <v>27019.182550278783</v>
      </c>
      <c r="F3279" s="119">
        <v>7516.9781239175418</v>
      </c>
      <c r="G3279" s="118">
        <v>1.1036929634239598</v>
      </c>
      <c r="I3279" s="115">
        <v>0.32133333333333336</v>
      </c>
      <c r="J3279" s="115">
        <v>2.3921553764127627E-2</v>
      </c>
      <c r="K3279" s="116">
        <v>101.005643467301</v>
      </c>
      <c r="L3279" s="115">
        <v>4.6257359125315388E-2</v>
      </c>
      <c r="M3279" s="115">
        <v>0</v>
      </c>
      <c r="N3279" s="117">
        <v>16.362157821033499</v>
      </c>
      <c r="O3279" s="115">
        <v>1.0470063363977491</v>
      </c>
      <c r="P3279" s="115">
        <v>0.18518135456419635</v>
      </c>
      <c r="Q3279" s="115">
        <v>0.96539166106197327</v>
      </c>
      <c r="S3279" s="91">
        <v>0</v>
      </c>
      <c r="T3279" s="86">
        <f>IF(S3279=1,INDEX('LAD average need weights (Rx)'!N:N,MATCH(C3279,'LAD average need weights (Rx)'!B:B,0)),SUMPRODUCT(I$2:Q$2,I3279:Q3279)+$T$2)</f>
        <v>0.88914729463232733</v>
      </c>
    </row>
    <row r="3280" spans="2:20" x14ac:dyDescent="0.2">
      <c r="B3280" s="102" t="s">
        <v>3259</v>
      </c>
      <c r="C3280" s="101" t="s">
        <v>7241</v>
      </c>
      <c r="D3280" s="119">
        <v>8222.9928545151779</v>
      </c>
      <c r="E3280" s="119">
        <v>30560.592875348299</v>
      </c>
      <c r="F3280" s="119">
        <v>8502.2301348481451</v>
      </c>
      <c r="G3280" s="118">
        <v>1.0339581081089764</v>
      </c>
      <c r="I3280" s="115">
        <v>0.31861198738170349</v>
      </c>
      <c r="J3280" s="115">
        <v>1.8795429690992401E-2</v>
      </c>
      <c r="K3280" s="116">
        <v>76.550184774575001</v>
      </c>
      <c r="L3280" s="115">
        <v>0.10068649885583524</v>
      </c>
      <c r="M3280" s="115">
        <v>0</v>
      </c>
      <c r="N3280" s="117">
        <v>7.6386385809312598</v>
      </c>
      <c r="O3280" s="115">
        <v>1.0104222667096898</v>
      </c>
      <c r="P3280" s="115">
        <v>9.3336798462959114E-2</v>
      </c>
      <c r="Q3280" s="115">
        <v>1.0069664004931556</v>
      </c>
      <c r="S3280" s="91">
        <v>0</v>
      </c>
      <c r="T3280" s="86">
        <f>IF(S3280=1,INDEX('LAD average need weights (Rx)'!N:N,MATCH(C3280,'LAD average need weights (Rx)'!B:B,0)),SUMPRODUCT(I$2:Q$2,I3280:Q3280)+$T$2)</f>
        <v>0.81906036730122866</v>
      </c>
    </row>
    <row r="3281" spans="2:20" x14ac:dyDescent="0.2">
      <c r="B3281" s="102" t="s">
        <v>3258</v>
      </c>
      <c r="C3281" s="101" t="s">
        <v>7232</v>
      </c>
      <c r="D3281" s="119">
        <v>11219.464283457346</v>
      </c>
      <c r="E3281" s="119">
        <v>41533.71054685062</v>
      </c>
      <c r="F3281" s="119">
        <v>11555.049565427287</v>
      </c>
      <c r="G3281" s="118">
        <v>1.0299109898201422</v>
      </c>
      <c r="I3281" s="115">
        <v>0.30572472594397077</v>
      </c>
      <c r="J3281" s="115">
        <v>1.6120440467493131E-2</v>
      </c>
      <c r="K3281" s="116">
        <v>91.252671407731597</v>
      </c>
      <c r="L3281" s="115">
        <v>0.11061946902654868</v>
      </c>
      <c r="M3281" s="115">
        <v>0</v>
      </c>
      <c r="N3281" s="117">
        <v>6.8206019328957002</v>
      </c>
      <c r="O3281" s="115">
        <v>1.0388642598289917</v>
      </c>
      <c r="P3281" s="115">
        <v>7.2355417584902923E-2</v>
      </c>
      <c r="Q3281" s="115">
        <v>0.98792592767693299</v>
      </c>
      <c r="S3281" s="91">
        <v>0</v>
      </c>
      <c r="T3281" s="86">
        <f>IF(S3281=1,INDEX('LAD average need weights (Rx)'!N:N,MATCH(C3281,'LAD average need weights (Rx)'!B:B,0)),SUMPRODUCT(I$2:Q$2,I3281:Q3281)+$T$2)</f>
        <v>0.82691272005787408</v>
      </c>
    </row>
    <row r="3282" spans="2:20" x14ac:dyDescent="0.2">
      <c r="B3282" s="102" t="s">
        <v>3257</v>
      </c>
      <c r="C3282" s="101" t="s">
        <v>7236</v>
      </c>
      <c r="D3282" s="119">
        <v>16476.68566731898</v>
      </c>
      <c r="E3282" s="119">
        <v>62427.486063302829</v>
      </c>
      <c r="F3282" s="119">
        <v>17367.884694356628</v>
      </c>
      <c r="G3282" s="118">
        <v>1.0540884887307957</v>
      </c>
      <c r="I3282" s="115">
        <v>0.30406290956749671</v>
      </c>
      <c r="J3282" s="115">
        <v>3.2897297387654699E-2</v>
      </c>
      <c r="K3282" s="116">
        <v>83.379534025081099</v>
      </c>
      <c r="L3282" s="115">
        <v>0.11180946080052928</v>
      </c>
      <c r="M3282" s="115">
        <v>0</v>
      </c>
      <c r="N3282" s="117">
        <v>11.679278884715799</v>
      </c>
      <c r="O3282" s="115">
        <v>1.0427121521009834</v>
      </c>
      <c r="P3282" s="115">
        <v>9.1386490499128684E-2</v>
      </c>
      <c r="Q3282" s="115">
        <v>0.98980139536906642</v>
      </c>
      <c r="S3282" s="91">
        <v>0</v>
      </c>
      <c r="T3282" s="86">
        <f>IF(S3282=1,INDEX('LAD average need weights (Rx)'!N:N,MATCH(C3282,'LAD average need weights (Rx)'!B:B,0)),SUMPRODUCT(I$2:Q$2,I3282:Q3282)+$T$2)</f>
        <v>0.86869793751353186</v>
      </c>
    </row>
    <row r="3283" spans="2:20" x14ac:dyDescent="0.2">
      <c r="B3283" s="102" t="s">
        <v>3256</v>
      </c>
      <c r="C3283" s="101" t="s">
        <v>7241</v>
      </c>
      <c r="D3283" s="119">
        <v>22315.381366919984</v>
      </c>
      <c r="E3283" s="119">
        <v>62442.755656948677</v>
      </c>
      <c r="F3283" s="119">
        <v>17372.13283181169</v>
      </c>
      <c r="G3283" s="118">
        <v>0.77848245325369625</v>
      </c>
      <c r="I3283" s="115">
        <v>0.34811715481171546</v>
      </c>
      <c r="J3283" s="115">
        <v>3.9236542620611929E-2</v>
      </c>
      <c r="K3283" s="116">
        <v>81.419598352651505</v>
      </c>
      <c r="L3283" s="115">
        <v>6.2243017155820216E-2</v>
      </c>
      <c r="M3283" s="115">
        <v>0</v>
      </c>
      <c r="N3283" s="117">
        <v>10.268398361212499</v>
      </c>
      <c r="O3283" s="115">
        <v>0.91273752897095317</v>
      </c>
      <c r="P3283" s="115">
        <v>0.2195836172621777</v>
      </c>
      <c r="Q3283" s="115">
        <v>1.0783135828483075</v>
      </c>
      <c r="S3283" s="91">
        <v>0</v>
      </c>
      <c r="T3283" s="86">
        <f>IF(S3283=1,INDEX('LAD average need weights (Rx)'!N:N,MATCH(C3283,'LAD average need weights (Rx)'!B:B,0)),SUMPRODUCT(I$2:Q$2,I3283:Q3283)+$T$2)</f>
        <v>0.85208546140115371</v>
      </c>
    </row>
    <row r="3284" spans="2:20" x14ac:dyDescent="0.2">
      <c r="B3284" s="102" t="s">
        <v>3255</v>
      </c>
      <c r="C3284" s="101" t="s">
        <v>7242</v>
      </c>
      <c r="D3284" s="119">
        <v>8510.3091847908527</v>
      </c>
      <c r="E3284" s="119">
        <v>31654.942705228066</v>
      </c>
      <c r="F3284" s="119">
        <v>8806.6880404791282</v>
      </c>
      <c r="G3284" s="118">
        <v>1.0348258622868776</v>
      </c>
      <c r="I3284" s="115">
        <v>0.31924882629107981</v>
      </c>
      <c r="J3284" s="115">
        <v>2.5005870733002797E-2</v>
      </c>
      <c r="K3284" s="116">
        <v>89.535550491383006</v>
      </c>
      <c r="L3284" s="115">
        <v>0.14098613251155623</v>
      </c>
      <c r="M3284" s="115">
        <v>0</v>
      </c>
      <c r="N3284" s="117">
        <v>5.8907723970944303</v>
      </c>
      <c r="O3284" s="115">
        <v>1.127735029582035</v>
      </c>
      <c r="P3284" s="115">
        <v>6.3384718899060818E-2</v>
      </c>
      <c r="Q3284" s="115">
        <v>0.95099549056726229</v>
      </c>
      <c r="S3284" s="91">
        <v>0</v>
      </c>
      <c r="T3284" s="86">
        <f>IF(S3284=1,INDEX('LAD average need weights (Rx)'!N:N,MATCH(C3284,'LAD average need weights (Rx)'!B:B,0)),SUMPRODUCT(I$2:Q$2,I3284:Q3284)+$T$2)</f>
        <v>0.84653208336781416</v>
      </c>
    </row>
    <row r="3285" spans="2:20" x14ac:dyDescent="0.2">
      <c r="B3285" s="102" t="s">
        <v>3254</v>
      </c>
      <c r="C3285" s="101" t="s">
        <v>7240</v>
      </c>
      <c r="D3285" s="119">
        <v>27170.441703995399</v>
      </c>
      <c r="E3285" s="119">
        <v>104764.52361102056</v>
      </c>
      <c r="F3285" s="119">
        <v>29146.427012780176</v>
      </c>
      <c r="G3285" s="118">
        <v>1.0727255497099339</v>
      </c>
      <c r="I3285" s="115">
        <v>0.29072790294627382</v>
      </c>
      <c r="J3285" s="115">
        <v>2.9871156703916574E-2</v>
      </c>
      <c r="K3285" s="116">
        <v>93.603012331392605</v>
      </c>
      <c r="L3285" s="115">
        <v>0.1266654156502158</v>
      </c>
      <c r="M3285" s="115">
        <v>0</v>
      </c>
      <c r="N3285" s="117">
        <v>9.4934652659747503</v>
      </c>
      <c r="O3285" s="115">
        <v>0.99896500197419014</v>
      </c>
      <c r="P3285" s="115">
        <v>9.9249741046669171E-2</v>
      </c>
      <c r="Q3285" s="115">
        <v>0.98214061194344826</v>
      </c>
      <c r="S3285" s="91">
        <v>0</v>
      </c>
      <c r="T3285" s="86">
        <f>IF(S3285=1,INDEX('LAD average need weights (Rx)'!N:N,MATCH(C3285,'LAD average need weights (Rx)'!B:B,0)),SUMPRODUCT(I$2:Q$2,I3285:Q3285)+$T$2)</f>
        <v>0.85904380249017265</v>
      </c>
    </row>
    <row r="3286" spans="2:20" x14ac:dyDescent="0.2">
      <c r="B3286" s="102" t="s">
        <v>3253</v>
      </c>
      <c r="C3286" s="101" t="s">
        <v>7240</v>
      </c>
      <c r="D3286" s="119">
        <v>12070.078739774117</v>
      </c>
      <c r="E3286" s="119">
        <v>45652.381681436673</v>
      </c>
      <c r="F3286" s="119">
        <v>12700.900693997961</v>
      </c>
      <c r="G3286" s="118">
        <v>1.0522632840948352</v>
      </c>
      <c r="I3286" s="115">
        <v>0.25268817204301075</v>
      </c>
      <c r="J3286" s="115">
        <v>2.3734014798773757E-2</v>
      </c>
      <c r="K3286" s="116">
        <v>87.512782222222199</v>
      </c>
      <c r="L3286" s="115">
        <v>8.627038400841662E-2</v>
      </c>
      <c r="M3286" s="115">
        <v>0</v>
      </c>
      <c r="N3286" s="117">
        <v>6.3260024886676796</v>
      </c>
      <c r="O3286" s="115">
        <v>1.0355550848728792</v>
      </c>
      <c r="P3286" s="115">
        <v>5.4752354474893628E-2</v>
      </c>
      <c r="Q3286" s="115">
        <v>0.99484480920493323</v>
      </c>
      <c r="S3286" s="91">
        <v>0</v>
      </c>
      <c r="T3286" s="86">
        <f>IF(S3286=1,INDEX('LAD average need weights (Rx)'!N:N,MATCH(C3286,'LAD average need weights (Rx)'!B:B,0)),SUMPRODUCT(I$2:Q$2,I3286:Q3286)+$T$2)</f>
        <v>0.795727445838184</v>
      </c>
    </row>
    <row r="3287" spans="2:20" x14ac:dyDescent="0.2">
      <c r="B3287" s="102" t="s">
        <v>3252</v>
      </c>
      <c r="C3287" s="101" t="s">
        <v>7238</v>
      </c>
      <c r="D3287" s="119">
        <v>10471.432897861869</v>
      </c>
      <c r="E3287" s="119">
        <v>48040.52031690874</v>
      </c>
      <c r="F3287" s="119">
        <v>13365.302211191181</v>
      </c>
      <c r="G3287" s="118">
        <v>1.2763584832712058</v>
      </c>
      <c r="I3287" s="115">
        <v>0.29353932584269665</v>
      </c>
      <c r="J3287" s="115">
        <v>1.6776920327160928E-2</v>
      </c>
      <c r="K3287" s="116">
        <v>74.444865733736705</v>
      </c>
      <c r="L3287" s="115">
        <v>7.7996195307545979E-2</v>
      </c>
      <c r="M3287" s="115">
        <v>0</v>
      </c>
      <c r="N3287" s="117">
        <v>5.5002813918305602</v>
      </c>
      <c r="O3287" s="115">
        <v>1.259721845191206</v>
      </c>
      <c r="P3287" s="115">
        <v>9.0606843982458038E-2</v>
      </c>
      <c r="Q3287" s="115">
        <v>0.89539523803558874</v>
      </c>
      <c r="S3287" s="91">
        <v>0</v>
      </c>
      <c r="T3287" s="86">
        <f>IF(S3287=1,INDEX('LAD average need weights (Rx)'!N:N,MATCH(C3287,'LAD average need weights (Rx)'!B:B,0)),SUMPRODUCT(I$2:Q$2,I3287:Q3287)+$T$2)</f>
        <v>0.79065594340727041</v>
      </c>
    </row>
    <row r="3288" spans="2:20" x14ac:dyDescent="0.2">
      <c r="B3288" s="102" t="s">
        <v>3251</v>
      </c>
      <c r="C3288" s="101" t="s">
        <v>7238</v>
      </c>
      <c r="D3288" s="119">
        <v>20478.688078036455</v>
      </c>
      <c r="E3288" s="119">
        <v>80331.193844847992</v>
      </c>
      <c r="F3288" s="119">
        <v>22348.856249674784</v>
      </c>
      <c r="G3288" s="118">
        <v>1.0913226552654072</v>
      </c>
      <c r="I3288" s="115">
        <v>0.34976647638816816</v>
      </c>
      <c r="J3288" s="115">
        <v>2.5382810573758414E-2</v>
      </c>
      <c r="K3288" s="116">
        <v>81.554137689363301</v>
      </c>
      <c r="L3288" s="115">
        <v>0.10101918465227817</v>
      </c>
      <c r="M3288" s="115">
        <v>0</v>
      </c>
      <c r="N3288" s="117">
        <v>7.9664992182866996</v>
      </c>
      <c r="O3288" s="115">
        <v>1.1678203691543876</v>
      </c>
      <c r="P3288" s="115">
        <v>0.10982597554867711</v>
      </c>
      <c r="Q3288" s="115">
        <v>0.94486174159437308</v>
      </c>
      <c r="S3288" s="91">
        <v>0</v>
      </c>
      <c r="T3288" s="86">
        <f>IF(S3288=1,INDEX('LAD average need weights (Rx)'!N:N,MATCH(C3288,'LAD average need weights (Rx)'!B:B,0)),SUMPRODUCT(I$2:Q$2,I3288:Q3288)+$T$2)</f>
        <v>0.84710290643897379</v>
      </c>
    </row>
    <row r="3289" spans="2:20" x14ac:dyDescent="0.2">
      <c r="B3289" s="102" t="s">
        <v>3250</v>
      </c>
      <c r="C3289" s="101" t="s">
        <v>7235</v>
      </c>
      <c r="D3289" s="119">
        <v>11551.197897176022</v>
      </c>
      <c r="E3289" s="119">
        <v>42244.656101678615</v>
      </c>
      <c r="F3289" s="119">
        <v>11752.840974289998</v>
      </c>
      <c r="G3289" s="118">
        <v>1.0174564645943147</v>
      </c>
      <c r="I3289" s="115">
        <v>0.33877551020408164</v>
      </c>
      <c r="J3289" s="115">
        <v>2.326561864654601E-2</v>
      </c>
      <c r="K3289" s="116">
        <v>88.353025838621903</v>
      </c>
      <c r="L3289" s="115">
        <v>0.1239143022582513</v>
      </c>
      <c r="M3289" s="115">
        <v>0</v>
      </c>
      <c r="N3289" s="117">
        <v>10.3517685856754</v>
      </c>
      <c r="O3289" s="115">
        <v>0.93000069498510507</v>
      </c>
      <c r="P3289" s="115">
        <v>0.13125297098503538</v>
      </c>
      <c r="Q3289" s="115">
        <v>1.0121125767122581</v>
      </c>
      <c r="S3289" s="91">
        <v>0</v>
      </c>
      <c r="T3289" s="86">
        <f>IF(S3289=1,INDEX('LAD average need weights (Rx)'!N:N,MATCH(C3289,'LAD average need weights (Rx)'!B:B,0)),SUMPRODUCT(I$2:Q$2,I3289:Q3289)+$T$2)</f>
        <v>0.86652851834041078</v>
      </c>
    </row>
    <row r="3290" spans="2:20" x14ac:dyDescent="0.2">
      <c r="B3290" s="102" t="s">
        <v>3249</v>
      </c>
      <c r="C3290" s="101" t="s">
        <v>7232</v>
      </c>
      <c r="D3290" s="119">
        <v>11085.596131805536</v>
      </c>
      <c r="E3290" s="119">
        <v>38973.235055633762</v>
      </c>
      <c r="F3290" s="119">
        <v>10842.702394357688</v>
      </c>
      <c r="G3290" s="118">
        <v>0.97808924891725357</v>
      </c>
      <c r="I3290" s="115">
        <v>0.32301980198019803</v>
      </c>
      <c r="J3290" s="115">
        <v>2.0136737138743265E-2</v>
      </c>
      <c r="K3290" s="116">
        <v>88.841331496786097</v>
      </c>
      <c r="L3290" s="115">
        <v>0.16359060402684564</v>
      </c>
      <c r="M3290" s="115">
        <v>0</v>
      </c>
      <c r="N3290" s="117">
        <v>8.5828485766758504</v>
      </c>
      <c r="O3290" s="115">
        <v>1.0174239811795884</v>
      </c>
      <c r="P3290" s="115">
        <v>0.10715336210383745</v>
      </c>
      <c r="Q3290" s="115">
        <v>0.99700887657216675</v>
      </c>
      <c r="S3290" s="91">
        <v>0</v>
      </c>
      <c r="T3290" s="86">
        <f>IF(S3290=1,INDEX('LAD average need weights (Rx)'!N:N,MATCH(C3290,'LAD average need weights (Rx)'!B:B,0)),SUMPRODUCT(I$2:Q$2,I3290:Q3290)+$T$2)</f>
        <v>0.87839495038541093</v>
      </c>
    </row>
    <row r="3291" spans="2:20" x14ac:dyDescent="0.2">
      <c r="B3291" s="102" t="s">
        <v>3248</v>
      </c>
      <c r="C3291" s="101" t="s">
        <v>7239</v>
      </c>
      <c r="D3291" s="119">
        <v>16064.033856819815</v>
      </c>
      <c r="E3291" s="119">
        <v>58908.836735293851</v>
      </c>
      <c r="F3291" s="119">
        <v>16388.964996280574</v>
      </c>
      <c r="G3291" s="118">
        <v>1.0202272444366651</v>
      </c>
      <c r="I3291" s="115">
        <v>0.35472496473906912</v>
      </c>
      <c r="J3291" s="115">
        <v>2.3397745834988257E-2</v>
      </c>
      <c r="K3291" s="116">
        <v>86.768237811203306</v>
      </c>
      <c r="L3291" s="115">
        <v>0.1364403917595407</v>
      </c>
      <c r="M3291" s="115">
        <v>0</v>
      </c>
      <c r="N3291" s="117">
        <v>8.0928878371369297</v>
      </c>
      <c r="O3291" s="115">
        <v>1.0090764711752132</v>
      </c>
      <c r="P3291" s="115">
        <v>0.11035372757519371</v>
      </c>
      <c r="Q3291" s="115">
        <v>1.0224924400840056</v>
      </c>
      <c r="S3291" s="91">
        <v>0</v>
      </c>
      <c r="T3291" s="86">
        <f>IF(S3291=1,INDEX('LAD average need weights (Rx)'!N:N,MATCH(C3291,'LAD average need weights (Rx)'!B:B,0)),SUMPRODUCT(I$2:Q$2,I3291:Q3291)+$T$2)</f>
        <v>0.86917226136255055</v>
      </c>
    </row>
    <row r="3292" spans="2:20" x14ac:dyDescent="0.2">
      <c r="B3292" s="102" t="s">
        <v>3247</v>
      </c>
      <c r="C3292" s="101" t="s">
        <v>7239</v>
      </c>
      <c r="D3292" s="119">
        <v>5072.7927704006343</v>
      </c>
      <c r="E3292" s="119">
        <v>21210.674097935796</v>
      </c>
      <c r="F3292" s="119">
        <v>5900.9991472181946</v>
      </c>
      <c r="G3292" s="118">
        <v>1.1632643820283932</v>
      </c>
      <c r="I3292" s="115">
        <v>0.28674698795180725</v>
      </c>
      <c r="J3292" s="115">
        <v>2.3456764873746556E-2</v>
      </c>
      <c r="K3292" s="116">
        <v>88.570468029004601</v>
      </c>
      <c r="L3292" s="115">
        <v>0.12837837837837837</v>
      </c>
      <c r="M3292" s="115">
        <v>0</v>
      </c>
      <c r="N3292" s="117">
        <v>8.8049215557020393</v>
      </c>
      <c r="O3292" s="115">
        <v>1.0971051882091341</v>
      </c>
      <c r="P3292" s="115">
        <v>0.11788941646343898</v>
      </c>
      <c r="Q3292" s="115">
        <v>0.95801321204937151</v>
      </c>
      <c r="S3292" s="91">
        <v>0</v>
      </c>
      <c r="T3292" s="86">
        <f>IF(S3292=1,INDEX('LAD average need weights (Rx)'!N:N,MATCH(C3292,'LAD average need weights (Rx)'!B:B,0)),SUMPRODUCT(I$2:Q$2,I3292:Q3292)+$T$2)</f>
        <v>0.85630215180604174</v>
      </c>
    </row>
    <row r="3293" spans="2:20" x14ac:dyDescent="0.2">
      <c r="B3293" s="102" t="s">
        <v>3246</v>
      </c>
      <c r="C3293" s="101" t="s">
        <v>7237</v>
      </c>
      <c r="D3293" s="119">
        <v>10829.130774953494</v>
      </c>
      <c r="E3293" s="119">
        <v>43382.360454586975</v>
      </c>
      <c r="F3293" s="119">
        <v>12069.360495796014</v>
      </c>
      <c r="G3293" s="118">
        <v>1.1145271718124437</v>
      </c>
      <c r="I3293" s="115">
        <v>0.32896174863387978</v>
      </c>
      <c r="J3293" s="115">
        <v>2.4125279702534374E-2</v>
      </c>
      <c r="K3293" s="116">
        <v>96.538059629018093</v>
      </c>
      <c r="L3293" s="115">
        <v>6.1820263308528904E-2</v>
      </c>
      <c r="M3293" s="115">
        <v>0</v>
      </c>
      <c r="N3293" s="117">
        <v>11.4829442556084</v>
      </c>
      <c r="O3293" s="115">
        <v>1.0867263372343123</v>
      </c>
      <c r="P3293" s="115">
        <v>0.11724595494162141</v>
      </c>
      <c r="Q3293" s="115">
        <v>0.93890683935490071</v>
      </c>
      <c r="S3293" s="91">
        <v>0</v>
      </c>
      <c r="T3293" s="86">
        <f>IF(S3293=1,INDEX('LAD average need weights (Rx)'!N:N,MATCH(C3293,'LAD average need weights (Rx)'!B:B,0)),SUMPRODUCT(I$2:Q$2,I3293:Q3293)+$T$2)</f>
        <v>0.84967323857242361</v>
      </c>
    </row>
    <row r="3294" spans="2:20" x14ac:dyDescent="0.2">
      <c r="B3294" s="102" t="s">
        <v>3245</v>
      </c>
      <c r="C3294" s="101" t="s">
        <v>7235</v>
      </c>
      <c r="D3294" s="119">
        <v>12873.679266298623</v>
      </c>
      <c r="E3294" s="119">
        <v>45343.155379767188</v>
      </c>
      <c r="F3294" s="119">
        <v>12614.871172539864</v>
      </c>
      <c r="G3294" s="118">
        <v>0.97989633822583422</v>
      </c>
      <c r="I3294" s="115">
        <v>0.41490545050055616</v>
      </c>
      <c r="J3294" s="115">
        <v>2.4905913184735725E-2</v>
      </c>
      <c r="K3294" s="116">
        <v>87.615142991092398</v>
      </c>
      <c r="L3294" s="115">
        <v>0.13127853881278539</v>
      </c>
      <c r="M3294" s="115">
        <v>0</v>
      </c>
      <c r="N3294" s="117">
        <v>10.265019065479001</v>
      </c>
      <c r="O3294" s="115">
        <v>0.92273473270517237</v>
      </c>
      <c r="P3294" s="115">
        <v>0.13298758097689717</v>
      </c>
      <c r="Q3294" s="115">
        <v>1.016244918978273</v>
      </c>
      <c r="S3294" s="91">
        <v>0</v>
      </c>
      <c r="T3294" s="86">
        <f>IF(S3294=1,INDEX('LAD average need weights (Rx)'!N:N,MATCH(C3294,'LAD average need weights (Rx)'!B:B,0)),SUMPRODUCT(I$2:Q$2,I3294:Q3294)+$T$2)</f>
        <v>0.88688729136680422</v>
      </c>
    </row>
    <row r="3295" spans="2:20" x14ac:dyDescent="0.2">
      <c r="B3295" s="102" t="s">
        <v>3244</v>
      </c>
      <c r="C3295" s="101" t="s">
        <v>7235</v>
      </c>
      <c r="D3295" s="119">
        <v>11395.057594635899</v>
      </c>
      <c r="E3295" s="119">
        <v>47259.191419205054</v>
      </c>
      <c r="F3295" s="119">
        <v>13147.929527147391</v>
      </c>
      <c r="G3295" s="118">
        <v>1.1538273868257267</v>
      </c>
      <c r="I3295" s="115">
        <v>0.25906277630415564</v>
      </c>
      <c r="J3295" s="115">
        <v>2.5211599817193221E-2</v>
      </c>
      <c r="K3295" s="116">
        <v>80.752354232739705</v>
      </c>
      <c r="L3295" s="115">
        <v>0.10417602155365963</v>
      </c>
      <c r="M3295" s="115">
        <v>0</v>
      </c>
      <c r="N3295" s="117">
        <v>8.3377991380011398</v>
      </c>
      <c r="O3295" s="115">
        <v>0.96034490149794427</v>
      </c>
      <c r="P3295" s="115">
        <v>0.10547901678479753</v>
      </c>
      <c r="Q3295" s="115">
        <v>1.0018281684381725</v>
      </c>
      <c r="S3295" s="91">
        <v>0</v>
      </c>
      <c r="T3295" s="86">
        <f>IF(S3295=1,INDEX('LAD average need weights (Rx)'!N:N,MATCH(C3295,'LAD average need weights (Rx)'!B:B,0)),SUMPRODUCT(I$2:Q$2,I3295:Q3295)+$T$2)</f>
        <v>0.81391933394189953</v>
      </c>
    </row>
    <row r="3296" spans="2:20" x14ac:dyDescent="0.2">
      <c r="B3296" s="102" t="s">
        <v>3243</v>
      </c>
      <c r="C3296" s="101" t="s">
        <v>7239</v>
      </c>
      <c r="D3296" s="119">
        <v>11065.199859562565</v>
      </c>
      <c r="E3296" s="119">
        <v>42160.515818712738</v>
      </c>
      <c r="F3296" s="119">
        <v>11729.432395395439</v>
      </c>
      <c r="G3296" s="118">
        <v>1.0600289686822821</v>
      </c>
      <c r="I3296" s="115">
        <v>0.33476394849785407</v>
      </c>
      <c r="J3296" s="115">
        <v>2.4929558021263048E-2</v>
      </c>
      <c r="K3296" s="116">
        <v>92.181425781249999</v>
      </c>
      <c r="L3296" s="115">
        <v>0.11925601750547046</v>
      </c>
      <c r="M3296" s="115">
        <v>0</v>
      </c>
      <c r="N3296" s="117">
        <v>9.3851243164062499</v>
      </c>
      <c r="O3296" s="115">
        <v>1.0625611294353496</v>
      </c>
      <c r="P3296" s="115">
        <v>0.16061669180073934</v>
      </c>
      <c r="Q3296" s="115">
        <v>0.9947384684618743</v>
      </c>
      <c r="S3296" s="91">
        <v>0</v>
      </c>
      <c r="T3296" s="86">
        <f>IF(S3296=1,INDEX('LAD average need weights (Rx)'!N:N,MATCH(C3296,'LAD average need weights (Rx)'!B:B,0)),SUMPRODUCT(I$2:Q$2,I3296:Q3296)+$T$2)</f>
        <v>0.87764101734390043</v>
      </c>
    </row>
    <row r="3297" spans="2:20" x14ac:dyDescent="0.2">
      <c r="B3297" s="102" t="s">
        <v>3242</v>
      </c>
      <c r="C3297" s="101" t="s">
        <v>7239</v>
      </c>
      <c r="D3297" s="119">
        <v>17439.311009360456</v>
      </c>
      <c r="E3297" s="119">
        <v>66798.486797742211</v>
      </c>
      <c r="F3297" s="119">
        <v>18583.936173311136</v>
      </c>
      <c r="G3297" s="118">
        <v>1.06563476982183</v>
      </c>
      <c r="I3297" s="115">
        <v>0.32968127490039839</v>
      </c>
      <c r="J3297" s="115">
        <v>2.6262191543522096E-2</v>
      </c>
      <c r="K3297" s="116">
        <v>83.062571724202797</v>
      </c>
      <c r="L3297" s="115">
        <v>9.5150960658737418E-2</v>
      </c>
      <c r="M3297" s="115">
        <v>0</v>
      </c>
      <c r="N3297" s="117">
        <v>8.2445693725896003</v>
      </c>
      <c r="O3297" s="115">
        <v>1.0981195456148916</v>
      </c>
      <c r="P3297" s="115">
        <v>0.12836197054133924</v>
      </c>
      <c r="Q3297" s="115">
        <v>0.97502258083405413</v>
      </c>
      <c r="S3297" s="91">
        <v>0</v>
      </c>
      <c r="T3297" s="86">
        <f>IF(S3297=1,INDEX('LAD average need weights (Rx)'!N:N,MATCH(C3297,'LAD average need weights (Rx)'!B:B,0)),SUMPRODUCT(I$2:Q$2,I3297:Q3297)+$T$2)</f>
        <v>0.84191558005144196</v>
      </c>
    </row>
    <row r="3298" spans="2:20" x14ac:dyDescent="0.2">
      <c r="B3298" s="102" t="s">
        <v>3241</v>
      </c>
      <c r="C3298" s="101" t="s">
        <v>7238</v>
      </c>
      <c r="D3298" s="119">
        <v>11214.016758266667</v>
      </c>
      <c r="E3298" s="119">
        <v>50192.548177847952</v>
      </c>
      <c r="F3298" s="119">
        <v>13964.015600193181</v>
      </c>
      <c r="G3298" s="118">
        <v>1.2452287080719127</v>
      </c>
      <c r="I3298" s="115">
        <v>0.31353711790393013</v>
      </c>
      <c r="J3298" s="115">
        <v>2.40870958856843E-2</v>
      </c>
      <c r="K3298" s="116">
        <v>97.330695670449799</v>
      </c>
      <c r="L3298" s="115">
        <v>5.8744091829844698E-2</v>
      </c>
      <c r="M3298" s="115">
        <v>0</v>
      </c>
      <c r="N3298" s="117">
        <v>9.8413448928121099</v>
      </c>
      <c r="O3298" s="115">
        <v>1.1442685875244292</v>
      </c>
      <c r="P3298" s="115">
        <v>0.13337280467057072</v>
      </c>
      <c r="Q3298" s="115">
        <v>0.92603749770451149</v>
      </c>
      <c r="S3298" s="91">
        <v>0</v>
      </c>
      <c r="T3298" s="86">
        <f>IF(S3298=1,INDEX('LAD average need weights (Rx)'!N:N,MATCH(C3298,'LAD average need weights (Rx)'!B:B,0)),SUMPRODUCT(I$2:Q$2,I3298:Q3298)+$T$2)</f>
        <v>0.83908931855950553</v>
      </c>
    </row>
    <row r="3299" spans="2:20" x14ac:dyDescent="0.2">
      <c r="B3299" s="102" t="s">
        <v>3240</v>
      </c>
      <c r="C3299" s="101" t="s">
        <v>7241</v>
      </c>
      <c r="D3299" s="119">
        <v>12098.991006396911</v>
      </c>
      <c r="E3299" s="119">
        <v>39768.683495433455</v>
      </c>
      <c r="F3299" s="119">
        <v>11064.003261234468</v>
      </c>
      <c r="G3299" s="118">
        <v>0.9144566894367282</v>
      </c>
      <c r="I3299" s="115">
        <v>0.33157894736842103</v>
      </c>
      <c r="J3299" s="115">
        <v>3.2381038912361201E-2</v>
      </c>
      <c r="K3299" s="116">
        <v>81.0469503426106</v>
      </c>
      <c r="L3299" s="115">
        <v>0.11351990540007884</v>
      </c>
      <c r="M3299" s="115">
        <v>0</v>
      </c>
      <c r="N3299" s="117">
        <v>11.0282830555791</v>
      </c>
      <c r="O3299" s="115">
        <v>0.86335080248549467</v>
      </c>
      <c r="P3299" s="115">
        <v>0.15723125244791253</v>
      </c>
      <c r="Q3299" s="115">
        <v>1.0578469334873237</v>
      </c>
      <c r="S3299" s="91">
        <v>0</v>
      </c>
      <c r="T3299" s="86">
        <f>IF(S3299=1,INDEX('LAD average need weights (Rx)'!N:N,MATCH(C3299,'LAD average need weights (Rx)'!B:B,0)),SUMPRODUCT(I$2:Q$2,I3299:Q3299)+$T$2)</f>
        <v>0.86407217434613925</v>
      </c>
    </row>
    <row r="3300" spans="2:20" x14ac:dyDescent="0.2">
      <c r="B3300" s="102" t="s">
        <v>3239</v>
      </c>
      <c r="C3300" s="101" t="s">
        <v>7242</v>
      </c>
      <c r="D3300" s="119">
        <v>15380.914062825956</v>
      </c>
      <c r="E3300" s="119">
        <v>51136.905966039179</v>
      </c>
      <c r="F3300" s="119">
        <v>14226.744378970072</v>
      </c>
      <c r="G3300" s="118">
        <v>0.92496091720287354</v>
      </c>
      <c r="I3300" s="115">
        <v>0.2779017857142857</v>
      </c>
      <c r="J3300" s="115">
        <v>3.53695615173448E-2</v>
      </c>
      <c r="K3300" s="116">
        <v>89.157272799177406</v>
      </c>
      <c r="L3300" s="115">
        <v>5.8578987150415721E-2</v>
      </c>
      <c r="M3300" s="115">
        <v>0</v>
      </c>
      <c r="N3300" s="117">
        <v>11.2689617179467</v>
      </c>
      <c r="O3300" s="115">
        <v>0.89011972001420614</v>
      </c>
      <c r="P3300" s="115">
        <v>0.14357895014053529</v>
      </c>
      <c r="Q3300" s="115">
        <v>1.026808994128769</v>
      </c>
      <c r="S3300" s="91">
        <v>0</v>
      </c>
      <c r="T3300" s="86">
        <f>IF(S3300=1,INDEX('LAD average need weights (Rx)'!N:N,MATCH(C3300,'LAD average need weights (Rx)'!B:B,0)),SUMPRODUCT(I$2:Q$2,I3300:Q3300)+$T$2)</f>
        <v>0.82651921953892371</v>
      </c>
    </row>
    <row r="3301" spans="2:20" x14ac:dyDescent="0.2">
      <c r="B3301" s="102" t="s">
        <v>3238</v>
      </c>
      <c r="C3301" s="101" t="s">
        <v>7239</v>
      </c>
      <c r="D3301" s="119">
        <v>11157.017891041798</v>
      </c>
      <c r="E3301" s="119">
        <v>40653.85695158007</v>
      </c>
      <c r="F3301" s="119">
        <v>11310.26642975723</v>
      </c>
      <c r="G3301" s="118">
        <v>1.0137356182639519</v>
      </c>
      <c r="I3301" s="115">
        <v>0.29643765903307889</v>
      </c>
      <c r="J3301" s="115">
        <v>1.2334587407914184E-2</v>
      </c>
      <c r="K3301" s="116">
        <v>84.131778276847697</v>
      </c>
      <c r="L3301" s="115">
        <v>0.1040268456375839</v>
      </c>
      <c r="M3301" s="115">
        <v>0</v>
      </c>
      <c r="N3301" s="117">
        <v>7.8662073295222497</v>
      </c>
      <c r="O3301" s="115">
        <v>1.0508525155907973</v>
      </c>
      <c r="P3301" s="115">
        <v>0.1228730494201478</v>
      </c>
      <c r="Q3301" s="115">
        <v>0.99557192586863419</v>
      </c>
      <c r="S3301" s="91">
        <v>0</v>
      </c>
      <c r="T3301" s="86">
        <f>IF(S3301=1,INDEX('LAD average need weights (Rx)'!N:N,MATCH(C3301,'LAD average need weights (Rx)'!B:B,0)),SUMPRODUCT(I$2:Q$2,I3301:Q3301)+$T$2)</f>
        <v>0.82897415262739094</v>
      </c>
    </row>
    <row r="3302" spans="2:20" x14ac:dyDescent="0.2">
      <c r="B3302" s="102" t="s">
        <v>3237</v>
      </c>
      <c r="C3302" s="101" t="s">
        <v>7235</v>
      </c>
      <c r="D3302" s="119">
        <v>19301.995718248701</v>
      </c>
      <c r="E3302" s="119">
        <v>62669.748262950066</v>
      </c>
      <c r="F3302" s="119">
        <v>17435.284204005435</v>
      </c>
      <c r="G3302" s="118">
        <v>0.90328919654259276</v>
      </c>
      <c r="I3302" s="115">
        <v>0.33798195242001638</v>
      </c>
      <c r="J3302" s="115">
        <v>2.3156147049915483E-2</v>
      </c>
      <c r="K3302" s="116">
        <v>86.674337142857098</v>
      </c>
      <c r="L3302" s="115">
        <v>0.12483185364541297</v>
      </c>
      <c r="M3302" s="115">
        <v>0</v>
      </c>
      <c r="N3302" s="117">
        <v>9.5164242857142796</v>
      </c>
      <c r="O3302" s="115">
        <v>0.91589139512041884</v>
      </c>
      <c r="P3302" s="115">
        <v>0.11495907273206731</v>
      </c>
      <c r="Q3302" s="115">
        <v>1.0170855083932764</v>
      </c>
      <c r="S3302" s="91">
        <v>0</v>
      </c>
      <c r="T3302" s="86">
        <f>IF(S3302=1,INDEX('LAD average need weights (Rx)'!N:N,MATCH(C3302,'LAD average need weights (Rx)'!B:B,0)),SUMPRODUCT(I$2:Q$2,I3302:Q3302)+$T$2)</f>
        <v>0.85591719466009009</v>
      </c>
    </row>
    <row r="3303" spans="2:20" x14ac:dyDescent="0.2">
      <c r="B3303" s="102" t="s">
        <v>3236</v>
      </c>
      <c r="C3303" s="101" t="s">
        <v>7233</v>
      </c>
      <c r="D3303" s="119">
        <v>21015.471477176805</v>
      </c>
      <c r="E3303" s="119">
        <v>76041.551436694048</v>
      </c>
      <c r="F3303" s="119">
        <v>21155.439384396988</v>
      </c>
      <c r="G3303" s="118">
        <v>1.006660231599952</v>
      </c>
      <c r="I3303" s="115">
        <v>0.30481283422459893</v>
      </c>
      <c r="J3303" s="115">
        <v>3.7092854437363383E-2</v>
      </c>
      <c r="K3303" s="116">
        <v>90.449113763790905</v>
      </c>
      <c r="L3303" s="115">
        <v>0.13303571428571428</v>
      </c>
      <c r="M3303" s="115">
        <v>0</v>
      </c>
      <c r="N3303" s="117">
        <v>14.393573973593799</v>
      </c>
      <c r="O3303" s="115">
        <v>1.0429834189764609</v>
      </c>
      <c r="P3303" s="115">
        <v>0.15939212398970359</v>
      </c>
      <c r="Q3303" s="115">
        <v>0.98027681101226982</v>
      </c>
      <c r="S3303" s="91">
        <v>0</v>
      </c>
      <c r="T3303" s="86">
        <f>IF(S3303=1,INDEX('LAD average need weights (Rx)'!N:N,MATCH(C3303,'LAD average need weights (Rx)'!B:B,0)),SUMPRODUCT(I$2:Q$2,I3303:Q3303)+$T$2)</f>
        <v>0.91716540171794281</v>
      </c>
    </row>
    <row r="3304" spans="2:20" x14ac:dyDescent="0.2">
      <c r="B3304" s="102" t="s">
        <v>3235</v>
      </c>
      <c r="C3304" s="101" t="s">
        <v>7235</v>
      </c>
      <c r="D3304" s="119">
        <v>8731.670367469449</v>
      </c>
      <c r="E3304" s="119">
        <v>34449.809886064868</v>
      </c>
      <c r="F3304" s="119">
        <v>9584.2450749493873</v>
      </c>
      <c r="G3304" s="118">
        <v>1.0976416506349431</v>
      </c>
      <c r="I3304" s="115">
        <v>0.28512396694214875</v>
      </c>
      <c r="J3304" s="115">
        <v>1.9957975098266335E-2</v>
      </c>
      <c r="K3304" s="116">
        <v>94.512186689714795</v>
      </c>
      <c r="L3304" s="115">
        <v>0.10945273631840796</v>
      </c>
      <c r="M3304" s="115">
        <v>0</v>
      </c>
      <c r="N3304" s="117">
        <v>7.0894465983454698</v>
      </c>
      <c r="O3304" s="115">
        <v>1.1003583257698255</v>
      </c>
      <c r="P3304" s="115">
        <v>6.9974034916046798E-2</v>
      </c>
      <c r="Q3304" s="115">
        <v>0.96012928836093447</v>
      </c>
      <c r="S3304" s="91">
        <v>0</v>
      </c>
      <c r="T3304" s="86">
        <f>IF(S3304=1,INDEX('LAD average need weights (Rx)'!N:N,MATCH(C3304,'LAD average need weights (Rx)'!B:B,0)),SUMPRODUCT(I$2:Q$2,I3304:Q3304)+$T$2)</f>
        <v>0.83128373342197215</v>
      </c>
    </row>
    <row r="3305" spans="2:20" x14ac:dyDescent="0.2">
      <c r="B3305" s="102" t="s">
        <v>3234</v>
      </c>
      <c r="C3305" s="101" t="s">
        <v>7241</v>
      </c>
      <c r="D3305" s="119">
        <v>12249.417406175562</v>
      </c>
      <c r="E3305" s="119">
        <v>43576.736720164576</v>
      </c>
      <c r="F3305" s="119">
        <v>12123.437710509548</v>
      </c>
      <c r="G3305" s="118">
        <v>0.98971545409151451</v>
      </c>
      <c r="I3305" s="115">
        <v>0.32968536251709984</v>
      </c>
      <c r="J3305" s="115">
        <v>1.9976165315823996E-2</v>
      </c>
      <c r="K3305" s="116">
        <v>72.169302107728299</v>
      </c>
      <c r="L3305" s="115">
        <v>0.1007866273352999</v>
      </c>
      <c r="M3305" s="115">
        <v>0</v>
      </c>
      <c r="N3305" s="117">
        <v>6.1979908196721301</v>
      </c>
      <c r="O3305" s="115">
        <v>1.029948626076707</v>
      </c>
      <c r="P3305" s="115">
        <v>0.10809742281356265</v>
      </c>
      <c r="Q3305" s="115">
        <v>1.0003962967330546</v>
      </c>
      <c r="S3305" s="91">
        <v>0</v>
      </c>
      <c r="T3305" s="86">
        <f>IF(S3305=1,INDEX('LAD average need weights (Rx)'!N:N,MATCH(C3305,'LAD average need weights (Rx)'!B:B,0)),SUMPRODUCT(I$2:Q$2,I3305:Q3305)+$T$2)</f>
        <v>0.80899926341282624</v>
      </c>
    </row>
    <row r="3306" spans="2:20" x14ac:dyDescent="0.2">
      <c r="B3306" s="102" t="s">
        <v>3233</v>
      </c>
      <c r="C3306" s="101" t="s">
        <v>7235</v>
      </c>
      <c r="D3306" s="119">
        <v>9825.4172471386519</v>
      </c>
      <c r="E3306" s="119">
        <v>39975.971463093985</v>
      </c>
      <c r="F3306" s="119">
        <v>11121.672626891848</v>
      </c>
      <c r="G3306" s="118">
        <v>1.1319287870579431</v>
      </c>
      <c r="I3306" s="115">
        <v>0.34330839567747301</v>
      </c>
      <c r="J3306" s="115">
        <v>2.0669901472434572E-2</v>
      </c>
      <c r="K3306" s="116">
        <v>94.943016410988207</v>
      </c>
      <c r="L3306" s="115">
        <v>0.10030090270812438</v>
      </c>
      <c r="M3306" s="115">
        <v>0</v>
      </c>
      <c r="N3306" s="117">
        <v>7.6111605422761297</v>
      </c>
      <c r="O3306" s="115">
        <v>1.0855681912025419</v>
      </c>
      <c r="P3306" s="115">
        <v>7.9285996566037076E-2</v>
      </c>
      <c r="Q3306" s="115">
        <v>0.96496482849211485</v>
      </c>
      <c r="S3306" s="91">
        <v>0</v>
      </c>
      <c r="T3306" s="86">
        <f>IF(S3306=1,INDEX('LAD average need weights (Rx)'!N:N,MATCH(C3306,'LAD average need weights (Rx)'!B:B,0)),SUMPRODUCT(I$2:Q$2,I3306:Q3306)+$T$2)</f>
        <v>0.84331978656249373</v>
      </c>
    </row>
    <row r="3307" spans="2:20" x14ac:dyDescent="0.2">
      <c r="B3307" s="102" t="s">
        <v>3232</v>
      </c>
      <c r="C3307" s="101" t="s">
        <v>7242</v>
      </c>
      <c r="D3307" s="119">
        <v>17896.786560749868</v>
      </c>
      <c r="E3307" s="119">
        <v>62881.155763239076</v>
      </c>
      <c r="F3307" s="119">
        <v>17494.099660466691</v>
      </c>
      <c r="G3307" s="118">
        <v>0.97749948579225243</v>
      </c>
      <c r="I3307" s="115">
        <v>0.32072617246596069</v>
      </c>
      <c r="J3307" s="115">
        <v>2.8126104987989665E-2</v>
      </c>
      <c r="K3307" s="116">
        <v>91.699331541589103</v>
      </c>
      <c r="L3307" s="115">
        <v>5.755649717514124E-2</v>
      </c>
      <c r="M3307" s="115">
        <v>0</v>
      </c>
      <c r="N3307" s="117">
        <v>13.518629935910701</v>
      </c>
      <c r="O3307" s="115">
        <v>0.99111112568773629</v>
      </c>
      <c r="P3307" s="115">
        <v>0.10365098116636767</v>
      </c>
      <c r="Q3307" s="115">
        <v>0.99107081375575756</v>
      </c>
      <c r="S3307" s="91">
        <v>0</v>
      </c>
      <c r="T3307" s="86">
        <f>IF(S3307=1,INDEX('LAD average need weights (Rx)'!N:N,MATCH(C3307,'LAD average need weights (Rx)'!B:B,0)),SUMPRODUCT(I$2:Q$2,I3307:Q3307)+$T$2)</f>
        <v>0.85497000280902546</v>
      </c>
    </row>
    <row r="3308" spans="2:20" x14ac:dyDescent="0.2">
      <c r="B3308" s="102" t="s">
        <v>3231</v>
      </c>
      <c r="C3308" s="101" t="s">
        <v>7232</v>
      </c>
      <c r="D3308" s="119">
        <v>4112.9126554183258</v>
      </c>
      <c r="E3308" s="119">
        <v>16050.624181743306</v>
      </c>
      <c r="F3308" s="119">
        <v>4465.4271321817405</v>
      </c>
      <c r="G3308" s="118">
        <v>1.0857092056888236</v>
      </c>
      <c r="I3308" s="115">
        <v>0.28093645484949831</v>
      </c>
      <c r="J3308" s="115">
        <v>1.4190140900825017E-2</v>
      </c>
      <c r="K3308" s="116">
        <v>81.229440704298298</v>
      </c>
      <c r="L3308" s="115">
        <v>6.6869300911854099E-2</v>
      </c>
      <c r="M3308" s="115">
        <v>0</v>
      </c>
      <c r="N3308" s="117">
        <v>5.5409697048161597</v>
      </c>
      <c r="O3308" s="115">
        <v>1.067278816095679</v>
      </c>
      <c r="P3308" s="115">
        <v>6.7910593520625104E-2</v>
      </c>
      <c r="Q3308" s="115">
        <v>0.98043593579105215</v>
      </c>
      <c r="S3308" s="91">
        <v>0</v>
      </c>
      <c r="T3308" s="86">
        <f>IF(S3308=1,INDEX('LAD average need weights (Rx)'!N:N,MATCH(C3308,'LAD average need weights (Rx)'!B:B,0)),SUMPRODUCT(I$2:Q$2,I3308:Q3308)+$T$2)</f>
        <v>0.77610884529031643</v>
      </c>
    </row>
    <row r="3309" spans="2:20" x14ac:dyDescent="0.2">
      <c r="B3309" s="102" t="s">
        <v>3230</v>
      </c>
      <c r="C3309" s="101" t="s">
        <v>7240</v>
      </c>
      <c r="D3309" s="119">
        <v>6792.8186213046292</v>
      </c>
      <c r="E3309" s="119">
        <v>26088.109658070545</v>
      </c>
      <c r="F3309" s="119">
        <v>7257.9453219636662</v>
      </c>
      <c r="G3309" s="118">
        <v>1.0684732990220347</v>
      </c>
      <c r="I3309" s="115">
        <v>0.34892086330935251</v>
      </c>
      <c r="J3309" s="115">
        <v>1.5910638114157803E-2</v>
      </c>
      <c r="K3309" s="116">
        <v>83.885913611399701</v>
      </c>
      <c r="L3309" s="115">
        <v>0.12794348508634223</v>
      </c>
      <c r="M3309" s="115">
        <v>0</v>
      </c>
      <c r="N3309" s="117">
        <v>8.6259032210182607</v>
      </c>
      <c r="O3309" s="115">
        <v>0.98960482478214129</v>
      </c>
      <c r="P3309" s="115">
        <v>9.529118939140771E-2</v>
      </c>
      <c r="Q3309" s="115">
        <v>0.96794711526237687</v>
      </c>
      <c r="S3309" s="91">
        <v>0</v>
      </c>
      <c r="T3309" s="86">
        <f>IF(S3309=1,INDEX('LAD average need weights (Rx)'!N:N,MATCH(C3309,'LAD average need weights (Rx)'!B:B,0)),SUMPRODUCT(I$2:Q$2,I3309:Q3309)+$T$2)</f>
        <v>0.84476624940472078</v>
      </c>
    </row>
    <row r="3310" spans="2:20" x14ac:dyDescent="0.2">
      <c r="B3310" s="102" t="s">
        <v>3229</v>
      </c>
      <c r="C3310" s="101" t="s">
        <v>7240</v>
      </c>
      <c r="D3310" s="119">
        <v>7938.1660779514896</v>
      </c>
      <c r="E3310" s="119">
        <v>29750.730903458811</v>
      </c>
      <c r="F3310" s="119">
        <v>8276.9192944939768</v>
      </c>
      <c r="G3310" s="118">
        <v>1.042673989586006</v>
      </c>
      <c r="I3310" s="115">
        <v>0.25991792065663477</v>
      </c>
      <c r="J3310" s="115">
        <v>2.0456485922054183E-2</v>
      </c>
      <c r="K3310" s="116">
        <v>86.841222207065897</v>
      </c>
      <c r="L3310" s="115">
        <v>0.10336906584992343</v>
      </c>
      <c r="M3310" s="115">
        <v>0</v>
      </c>
      <c r="N3310" s="117">
        <v>7.3694598281271304</v>
      </c>
      <c r="O3310" s="115">
        <v>1.0069844605373337</v>
      </c>
      <c r="P3310" s="115">
        <v>0.10838950770202097</v>
      </c>
      <c r="Q3310" s="115">
        <v>0.97678007757780572</v>
      </c>
      <c r="S3310" s="91">
        <v>0</v>
      </c>
      <c r="T3310" s="86">
        <f>IF(S3310=1,INDEX('LAD average need weights (Rx)'!N:N,MATCH(C3310,'LAD average need weights (Rx)'!B:B,0)),SUMPRODUCT(I$2:Q$2,I3310:Q3310)+$T$2)</f>
        <v>0.81128740142734668</v>
      </c>
    </row>
    <row r="3311" spans="2:20" x14ac:dyDescent="0.2">
      <c r="B3311" s="102" t="s">
        <v>3228</v>
      </c>
      <c r="C3311" s="101" t="s">
        <v>7235</v>
      </c>
      <c r="D3311" s="119">
        <v>11024.402379402138</v>
      </c>
      <c r="E3311" s="119">
        <v>36394.133285657583</v>
      </c>
      <c r="F3311" s="119">
        <v>10125.17322602732</v>
      </c>
      <c r="G3311" s="118">
        <v>0.91843284357482025</v>
      </c>
      <c r="I3311" s="115">
        <v>0.35419847328244275</v>
      </c>
      <c r="J3311" s="115">
        <v>2.3117151364430422E-2</v>
      </c>
      <c r="K3311" s="116">
        <v>87.079455681457205</v>
      </c>
      <c r="L3311" s="115">
        <v>0.12524177949709864</v>
      </c>
      <c r="M3311" s="115">
        <v>0</v>
      </c>
      <c r="N3311" s="117">
        <v>10.6904032616753</v>
      </c>
      <c r="O3311" s="115">
        <v>0.96337814046620862</v>
      </c>
      <c r="P3311" s="115">
        <v>0.12289093185658094</v>
      </c>
      <c r="Q3311" s="115">
        <v>1.0087069823804717</v>
      </c>
      <c r="S3311" s="91">
        <v>0</v>
      </c>
      <c r="T3311" s="86">
        <f>IF(S3311=1,INDEX('LAD average need weights (Rx)'!N:N,MATCH(C3311,'LAD average need weights (Rx)'!B:B,0)),SUMPRODUCT(I$2:Q$2,I3311:Q3311)+$T$2)</f>
        <v>0.87517226362058964</v>
      </c>
    </row>
    <row r="3312" spans="2:20" x14ac:dyDescent="0.2">
      <c r="B3312" s="102" t="s">
        <v>3227</v>
      </c>
      <c r="C3312" s="101" t="s">
        <v>7233</v>
      </c>
      <c r="D3312" s="119">
        <v>17046.751798003308</v>
      </c>
      <c r="E3312" s="119">
        <v>60014.837853070319</v>
      </c>
      <c r="F3312" s="119">
        <v>16696.664394361302</v>
      </c>
      <c r="G3312" s="118">
        <v>0.97946310195687769</v>
      </c>
      <c r="I3312" s="115">
        <v>0.3365963855421687</v>
      </c>
      <c r="J3312" s="115">
        <v>3.4422909872015954E-2</v>
      </c>
      <c r="K3312" s="116">
        <v>88.857798281092002</v>
      </c>
      <c r="L3312" s="115">
        <v>0.11557632398753893</v>
      </c>
      <c r="M3312" s="115">
        <v>0</v>
      </c>
      <c r="N3312" s="117">
        <v>11.807323495955499</v>
      </c>
      <c r="O3312" s="115">
        <v>1.0305850059816619</v>
      </c>
      <c r="P3312" s="115">
        <v>0.11605782677375411</v>
      </c>
      <c r="Q3312" s="115">
        <v>0.98318996568990435</v>
      </c>
      <c r="S3312" s="91">
        <v>0</v>
      </c>
      <c r="T3312" s="86">
        <f>IF(S3312=1,INDEX('LAD average need weights (Rx)'!N:N,MATCH(C3312,'LAD average need weights (Rx)'!B:B,0)),SUMPRODUCT(I$2:Q$2,I3312:Q3312)+$T$2)</f>
        <v>0.88461421289331399</v>
      </c>
    </row>
    <row r="3313" spans="2:20" x14ac:dyDescent="0.2">
      <c r="B3313" s="102" t="s">
        <v>3226</v>
      </c>
      <c r="C3313" s="101" t="s">
        <v>7239</v>
      </c>
      <c r="D3313" s="119">
        <v>10541.262633188813</v>
      </c>
      <c r="E3313" s="119">
        <v>44086.044528873492</v>
      </c>
      <c r="F3313" s="119">
        <v>12265.131695857961</v>
      </c>
      <c r="G3313" s="118">
        <v>1.1635353489098739</v>
      </c>
      <c r="I3313" s="115">
        <v>0.32775919732441472</v>
      </c>
      <c r="J3313" s="115">
        <v>1.8697720521237967E-2</v>
      </c>
      <c r="K3313" s="116">
        <v>84.171220297264</v>
      </c>
      <c r="L3313" s="115">
        <v>0.10130904951622083</v>
      </c>
      <c r="M3313" s="115">
        <v>0</v>
      </c>
      <c r="N3313" s="117">
        <v>5.9408790116444203</v>
      </c>
      <c r="O3313" s="115">
        <v>1.2010184361073348</v>
      </c>
      <c r="P3313" s="115">
        <v>0.114209144122464</v>
      </c>
      <c r="Q3313" s="115">
        <v>0.96690322518446337</v>
      </c>
      <c r="S3313" s="91">
        <v>0</v>
      </c>
      <c r="T3313" s="86">
        <f>IF(S3313=1,INDEX('LAD average need weights (Rx)'!N:N,MATCH(C3313,'LAD average need weights (Rx)'!B:B,0)),SUMPRODUCT(I$2:Q$2,I3313:Q3313)+$T$2)</f>
        <v>0.8357717499233579</v>
      </c>
    </row>
    <row r="3314" spans="2:20" x14ac:dyDescent="0.2">
      <c r="B3314" s="102" t="s">
        <v>3225</v>
      </c>
      <c r="C3314" s="101" t="s">
        <v>7239</v>
      </c>
      <c r="D3314" s="119">
        <v>4513.2043925173903</v>
      </c>
      <c r="E3314" s="119">
        <v>19848.111092571413</v>
      </c>
      <c r="F3314" s="119">
        <v>5521.9219384712651</v>
      </c>
      <c r="G3314" s="118">
        <v>1.223503625855338</v>
      </c>
      <c r="I3314" s="115">
        <v>0.32330827067669171</v>
      </c>
      <c r="J3314" s="115">
        <v>1.0738946548927092E-2</v>
      </c>
      <c r="K3314" s="116">
        <v>80.580545639979604</v>
      </c>
      <c r="L3314" s="115">
        <v>9.1417910447761194E-2</v>
      </c>
      <c r="M3314" s="115">
        <v>0</v>
      </c>
      <c r="N3314" s="117">
        <v>7.17963105558389</v>
      </c>
      <c r="O3314" s="115">
        <v>1.2155440323106881</v>
      </c>
      <c r="P3314" s="115">
        <v>0.11386985398212086</v>
      </c>
      <c r="Q3314" s="115">
        <v>0.90299917806042862</v>
      </c>
      <c r="S3314" s="91">
        <v>0</v>
      </c>
      <c r="T3314" s="86">
        <f>IF(S3314=1,INDEX('LAD average need weights (Rx)'!N:N,MATCH(C3314,'LAD average need weights (Rx)'!B:B,0)),SUMPRODUCT(I$2:Q$2,I3314:Q3314)+$T$2)</f>
        <v>0.81982477663586772</v>
      </c>
    </row>
    <row r="3315" spans="2:20" x14ac:dyDescent="0.2">
      <c r="B3315" s="102" t="s">
        <v>3224</v>
      </c>
      <c r="C3315" s="101" t="s">
        <v>7237</v>
      </c>
      <c r="D3315" s="119">
        <v>10198.296997906846</v>
      </c>
      <c r="E3315" s="119">
        <v>37448.990792302102</v>
      </c>
      <c r="F3315" s="119">
        <v>10418.64401429198</v>
      </c>
      <c r="G3315" s="118">
        <v>1.0216062560671022</v>
      </c>
      <c r="I3315" s="115">
        <v>0.34993924665856624</v>
      </c>
      <c r="J3315" s="115">
        <v>2.3612516444782315E-2</v>
      </c>
      <c r="K3315" s="116">
        <v>89.577291737312095</v>
      </c>
      <c r="L3315" s="115">
        <v>6.2015503875968991E-2</v>
      </c>
      <c r="M3315" s="115">
        <v>0</v>
      </c>
      <c r="N3315" s="117">
        <v>10.2667378772465</v>
      </c>
      <c r="O3315" s="115">
        <v>1.030573168552156</v>
      </c>
      <c r="P3315" s="115">
        <v>8.5663863395592954E-2</v>
      </c>
      <c r="Q3315" s="115">
        <v>1.015619455517407</v>
      </c>
      <c r="S3315" s="91">
        <v>0</v>
      </c>
      <c r="T3315" s="86">
        <f>IF(S3315=1,INDEX('LAD average need weights (Rx)'!N:N,MATCH(C3315,'LAD average need weights (Rx)'!B:B,0)),SUMPRODUCT(I$2:Q$2,I3315:Q3315)+$T$2)</f>
        <v>0.84287307426797353</v>
      </c>
    </row>
    <row r="3316" spans="2:20" x14ac:dyDescent="0.2">
      <c r="B3316" s="102" t="s">
        <v>3223</v>
      </c>
      <c r="C3316" s="101" t="s">
        <v>7242</v>
      </c>
      <c r="D3316" s="119">
        <v>5701.0586468524134</v>
      </c>
      <c r="E3316" s="119">
        <v>20699.36821301997</v>
      </c>
      <c r="F3316" s="119">
        <v>5758.7492792071835</v>
      </c>
      <c r="G3316" s="118">
        <v>1.010119284141485</v>
      </c>
      <c r="I3316" s="115">
        <v>0.29376854599406527</v>
      </c>
      <c r="J3316" s="115">
        <v>2.8604823662522209E-2</v>
      </c>
      <c r="K3316" s="116">
        <v>90.171481028151803</v>
      </c>
      <c r="L3316" s="115">
        <v>5.3596614950634697E-2</v>
      </c>
      <c r="M3316" s="115">
        <v>0</v>
      </c>
      <c r="N3316" s="117">
        <v>13.3616085679315</v>
      </c>
      <c r="O3316" s="115">
        <v>1.0041899814877815</v>
      </c>
      <c r="P3316" s="115">
        <v>9.4242045184069409E-2</v>
      </c>
      <c r="Q3316" s="115">
        <v>0.98574236042818131</v>
      </c>
      <c r="S3316" s="91">
        <v>0</v>
      </c>
      <c r="T3316" s="86">
        <f>IF(S3316=1,INDEX('LAD average need weights (Rx)'!N:N,MATCH(C3316,'LAD average need weights (Rx)'!B:B,0)),SUMPRODUCT(I$2:Q$2,I3316:Q3316)+$T$2)</f>
        <v>0.84388613412728153</v>
      </c>
    </row>
    <row r="3317" spans="2:20" x14ac:dyDescent="0.2">
      <c r="B3317" s="102" t="s">
        <v>3222</v>
      </c>
      <c r="C3317" s="101" t="s">
        <v>7233</v>
      </c>
      <c r="D3317" s="119">
        <v>11705.17454958555</v>
      </c>
      <c r="E3317" s="119">
        <v>45639.992177000902</v>
      </c>
      <c r="F3317" s="119">
        <v>12697.453823107749</v>
      </c>
      <c r="G3317" s="118">
        <v>1.0847727019634519</v>
      </c>
      <c r="I3317" s="115">
        <v>0.35197368421052633</v>
      </c>
      <c r="J3317" s="115">
        <v>2.5924317292197293E-2</v>
      </c>
      <c r="K3317" s="116">
        <v>80.697729540918104</v>
      </c>
      <c r="L3317" s="115">
        <v>7.6500229042601925E-2</v>
      </c>
      <c r="M3317" s="115">
        <v>0</v>
      </c>
      <c r="N3317" s="117">
        <v>9.6800142215568794</v>
      </c>
      <c r="O3317" s="115">
        <v>1.0556520685759816</v>
      </c>
      <c r="P3317" s="115">
        <v>0.14526200202677306</v>
      </c>
      <c r="Q3317" s="115">
        <v>1.0216381708825806</v>
      </c>
      <c r="S3317" s="91">
        <v>0</v>
      </c>
      <c r="T3317" s="86">
        <f>IF(S3317=1,INDEX('LAD average need weights (Rx)'!N:N,MATCH(C3317,'LAD average need weights (Rx)'!B:B,0)),SUMPRODUCT(I$2:Q$2,I3317:Q3317)+$T$2)</f>
        <v>0.85037506750251812</v>
      </c>
    </row>
    <row r="3318" spans="2:20" x14ac:dyDescent="0.2">
      <c r="B3318" s="102" t="s">
        <v>3221</v>
      </c>
      <c r="C3318" s="101" t="s">
        <v>7242</v>
      </c>
      <c r="D3318" s="119">
        <v>10188.00339578228</v>
      </c>
      <c r="E3318" s="119">
        <v>30724.61458811272</v>
      </c>
      <c r="F3318" s="119">
        <v>8547.8624416140265</v>
      </c>
      <c r="G3318" s="118">
        <v>0.83901252380351055</v>
      </c>
      <c r="I3318" s="115">
        <v>0.37149532710280375</v>
      </c>
      <c r="J3318" s="115">
        <v>3.2240332111736561E-2</v>
      </c>
      <c r="K3318" s="116">
        <v>90.837322363500405</v>
      </c>
      <c r="L3318" s="115">
        <v>6.9617335177501155E-2</v>
      </c>
      <c r="M3318" s="115">
        <v>0</v>
      </c>
      <c r="N3318" s="117">
        <v>10.3475292232076</v>
      </c>
      <c r="O3318" s="115">
        <v>0.87949477939264964</v>
      </c>
      <c r="P3318" s="115">
        <v>0.11102360931238567</v>
      </c>
      <c r="Q3318" s="115">
        <v>1.0348231984649825</v>
      </c>
      <c r="S3318" s="91">
        <v>0</v>
      </c>
      <c r="T3318" s="86">
        <f>IF(S3318=1,INDEX('LAD average need weights (Rx)'!N:N,MATCH(C3318,'LAD average need weights (Rx)'!B:B,0)),SUMPRODUCT(I$2:Q$2,I3318:Q3318)+$T$2)</f>
        <v>0.84334732425078474</v>
      </c>
    </row>
    <row r="3319" spans="2:20" x14ac:dyDescent="0.2">
      <c r="B3319" s="102" t="s">
        <v>3220</v>
      </c>
      <c r="C3319" s="101" t="s">
        <v>7235</v>
      </c>
      <c r="D3319" s="119">
        <v>11758.789953556474</v>
      </c>
      <c r="E3319" s="119">
        <v>45193.303283650646</v>
      </c>
      <c r="F3319" s="119">
        <v>12573.180979794946</v>
      </c>
      <c r="G3319" s="118">
        <v>1.0692580639211229</v>
      </c>
      <c r="I3319" s="115">
        <v>0.33887349953831947</v>
      </c>
      <c r="J3319" s="115">
        <v>2.0691845866551185E-2</v>
      </c>
      <c r="K3319" s="116">
        <v>94.931582756125295</v>
      </c>
      <c r="L3319" s="115">
        <v>0.12868480725623582</v>
      </c>
      <c r="M3319" s="115">
        <v>0</v>
      </c>
      <c r="N3319" s="117">
        <v>7.0335537061925004</v>
      </c>
      <c r="O3319" s="115">
        <v>1.1087092099254972</v>
      </c>
      <c r="P3319" s="115">
        <v>6.9408549525486626E-2</v>
      </c>
      <c r="Q3319" s="115">
        <v>0.95714956694260578</v>
      </c>
      <c r="S3319" s="91">
        <v>0</v>
      </c>
      <c r="T3319" s="86">
        <f>IF(S3319=1,INDEX('LAD average need weights (Rx)'!N:N,MATCH(C3319,'LAD average need weights (Rx)'!B:B,0)),SUMPRODUCT(I$2:Q$2,I3319:Q3319)+$T$2)</f>
        <v>0.85529981139846845</v>
      </c>
    </row>
    <row r="3320" spans="2:20" x14ac:dyDescent="0.2">
      <c r="B3320" s="102" t="s">
        <v>3219</v>
      </c>
      <c r="C3320" s="101" t="s">
        <v>7234</v>
      </c>
      <c r="D3320" s="119">
        <v>14556.526483098094</v>
      </c>
      <c r="E3320" s="119">
        <v>50000.128989488461</v>
      </c>
      <c r="F3320" s="119">
        <v>13910.48286185705</v>
      </c>
      <c r="G3320" s="118">
        <v>0.95561828421147177</v>
      </c>
      <c r="I3320" s="115">
        <v>0.34819897084048029</v>
      </c>
      <c r="J3320" s="115">
        <v>2.631701764766314E-2</v>
      </c>
      <c r="K3320" s="116">
        <v>82.530620272314707</v>
      </c>
      <c r="L3320" s="115">
        <v>8.491161616161616E-2</v>
      </c>
      <c r="M3320" s="115">
        <v>0</v>
      </c>
      <c r="N3320" s="117">
        <v>10.2284574886536</v>
      </c>
      <c r="O3320" s="115">
        <v>1.0110652588530067</v>
      </c>
      <c r="P3320" s="115">
        <v>9.6605964871963365E-2</v>
      </c>
      <c r="Q3320" s="115">
        <v>1.0015984970656204</v>
      </c>
      <c r="S3320" s="91">
        <v>0</v>
      </c>
      <c r="T3320" s="86">
        <f>IF(S3320=1,INDEX('LAD average need weights (Rx)'!N:N,MATCH(C3320,'LAD average need weights (Rx)'!B:B,0)),SUMPRODUCT(I$2:Q$2,I3320:Q3320)+$T$2)</f>
        <v>0.84540952737671693</v>
      </c>
    </row>
    <row r="3321" spans="2:20" x14ac:dyDescent="0.2">
      <c r="B3321" s="102" t="s">
        <v>3218</v>
      </c>
      <c r="C3321" s="101" t="s">
        <v>7239</v>
      </c>
      <c r="D3321" s="119">
        <v>17247.039412204351</v>
      </c>
      <c r="E3321" s="119">
        <v>72051.989380012164</v>
      </c>
      <c r="F3321" s="119">
        <v>20045.507555471995</v>
      </c>
      <c r="G3321" s="118">
        <v>1.1622578853323309</v>
      </c>
      <c r="I3321" s="115">
        <v>0.3540305010893246</v>
      </c>
      <c r="J3321" s="115">
        <v>2.2253589547201556E-2</v>
      </c>
      <c r="K3321" s="116">
        <v>82.277382951568498</v>
      </c>
      <c r="L3321" s="115">
        <v>8.746130030959752E-2</v>
      </c>
      <c r="M3321" s="115">
        <v>0</v>
      </c>
      <c r="N3321" s="117">
        <v>7.0952062873648201</v>
      </c>
      <c r="O3321" s="115">
        <v>1.2226388171303344</v>
      </c>
      <c r="P3321" s="115">
        <v>0.11415211848536864</v>
      </c>
      <c r="Q3321" s="115">
        <v>0.92073724622724129</v>
      </c>
      <c r="S3321" s="91">
        <v>0</v>
      </c>
      <c r="T3321" s="86">
        <f>IF(S3321=1,INDEX('LAD average need weights (Rx)'!N:N,MATCH(C3321,'LAD average need weights (Rx)'!B:B,0)),SUMPRODUCT(I$2:Q$2,I3321:Q3321)+$T$2)</f>
        <v>0.83521582022917196</v>
      </c>
    </row>
    <row r="3322" spans="2:20" x14ac:dyDescent="0.2">
      <c r="B3322" s="102" t="s">
        <v>3217</v>
      </c>
      <c r="C3322" s="101" t="s">
        <v>7241</v>
      </c>
      <c r="D3322" s="119">
        <v>8102.4600680337935</v>
      </c>
      <c r="E3322" s="119">
        <v>33451.815332960527</v>
      </c>
      <c r="F3322" s="119">
        <v>9306.5940686869199</v>
      </c>
      <c r="G3322" s="118">
        <v>1.1486133829161014</v>
      </c>
      <c r="I3322" s="115">
        <v>0.30070921985815602</v>
      </c>
      <c r="J3322" s="115">
        <v>1.2543354839576533E-2</v>
      </c>
      <c r="K3322" s="116">
        <v>82.391303782659605</v>
      </c>
      <c r="L3322" s="115">
        <v>0.11313591495823842</v>
      </c>
      <c r="M3322" s="115">
        <v>0</v>
      </c>
      <c r="N3322" s="117">
        <v>8.7392936435720792</v>
      </c>
      <c r="O3322" s="115">
        <v>1.1054188444661517</v>
      </c>
      <c r="P3322" s="115">
        <v>0.11060959517848405</v>
      </c>
      <c r="Q3322" s="115">
        <v>0.97937849615287742</v>
      </c>
      <c r="S3322" s="91">
        <v>0</v>
      </c>
      <c r="T3322" s="86">
        <f>IF(S3322=1,INDEX('LAD average need weights (Rx)'!N:N,MATCH(C3322,'LAD average need weights (Rx)'!B:B,0)),SUMPRODUCT(I$2:Q$2,I3322:Q3322)+$T$2)</f>
        <v>0.84364504608443069</v>
      </c>
    </row>
    <row r="3323" spans="2:20" x14ac:dyDescent="0.2">
      <c r="B3323" s="102" t="s">
        <v>3216</v>
      </c>
      <c r="C3323" s="101" t="s">
        <v>7242</v>
      </c>
      <c r="D3323" s="119">
        <v>8747.6165362966349</v>
      </c>
      <c r="E3323" s="119">
        <v>34197.285698513209</v>
      </c>
      <c r="F3323" s="119">
        <v>9513.9905885283588</v>
      </c>
      <c r="G3323" s="118">
        <v>1.0876094704256634</v>
      </c>
      <c r="I3323" s="115">
        <v>0.33067729083665337</v>
      </c>
      <c r="J3323" s="115">
        <v>3.2571894672847226E-2</v>
      </c>
      <c r="K3323" s="116">
        <v>89.456285680997297</v>
      </c>
      <c r="L3323" s="115">
        <v>5.2117263843648211E-2</v>
      </c>
      <c r="M3323" s="115">
        <v>0</v>
      </c>
      <c r="N3323" s="117">
        <v>11.6136447629034</v>
      </c>
      <c r="O3323" s="115">
        <v>0.94699635957565753</v>
      </c>
      <c r="P3323" s="115">
        <v>0.15488165101313076</v>
      </c>
      <c r="Q3323" s="115">
        <v>1.0122357924515895</v>
      </c>
      <c r="S3323" s="91">
        <v>0</v>
      </c>
      <c r="T3323" s="86">
        <f>IF(S3323=1,INDEX('LAD average need weights (Rx)'!N:N,MATCH(C3323,'LAD average need weights (Rx)'!B:B,0)),SUMPRODUCT(I$2:Q$2,I3323:Q3323)+$T$2)</f>
        <v>0.84197590475675388</v>
      </c>
    </row>
    <row r="3324" spans="2:20" x14ac:dyDescent="0.2">
      <c r="B3324" s="102" t="s">
        <v>3215</v>
      </c>
      <c r="C3324" s="101" t="s">
        <v>7237</v>
      </c>
      <c r="D3324" s="119">
        <v>16984.580735461404</v>
      </c>
      <c r="E3324" s="119">
        <v>67662.460419653144</v>
      </c>
      <c r="F3324" s="119">
        <v>18824.301358433262</v>
      </c>
      <c r="G3324" s="118">
        <v>1.1083171054750136</v>
      </c>
      <c r="I3324" s="115">
        <v>0.33846153846153848</v>
      </c>
      <c r="J3324" s="115">
        <v>1.9206248234851345E-2</v>
      </c>
      <c r="K3324" s="116">
        <v>81.329228028503593</v>
      </c>
      <c r="L3324" s="115">
        <v>5.5459869100930072E-2</v>
      </c>
      <c r="M3324" s="115">
        <v>0</v>
      </c>
      <c r="N3324" s="117">
        <v>8.3541180522565295</v>
      </c>
      <c r="O3324" s="115">
        <v>1.1292305545206907</v>
      </c>
      <c r="P3324" s="115">
        <v>0.12603974455990816</v>
      </c>
      <c r="Q3324" s="115">
        <v>0.9433336807697259</v>
      </c>
      <c r="S3324" s="91">
        <v>0</v>
      </c>
      <c r="T3324" s="86">
        <f>IF(S3324=1,INDEX('LAD average need weights (Rx)'!N:N,MATCH(C3324,'LAD average need weights (Rx)'!B:B,0)),SUMPRODUCT(I$2:Q$2,I3324:Q3324)+$T$2)</f>
        <v>0.81332756852338139</v>
      </c>
    </row>
    <row r="3325" spans="2:20" x14ac:dyDescent="0.2">
      <c r="B3325" s="102" t="s">
        <v>3214</v>
      </c>
      <c r="C3325" s="101" t="s">
        <v>7236</v>
      </c>
      <c r="D3325" s="119">
        <v>7147.3938960210608</v>
      </c>
      <c r="E3325" s="119">
        <v>26166.933386221317</v>
      </c>
      <c r="F3325" s="119">
        <v>7279.8747877812348</v>
      </c>
      <c r="G3325" s="118">
        <v>1.0185355520749915</v>
      </c>
      <c r="I3325" s="115">
        <v>0.25042301184433163</v>
      </c>
      <c r="J3325" s="115">
        <v>3.4398466558288938E-2</v>
      </c>
      <c r="K3325" s="116">
        <v>86.508500520136707</v>
      </c>
      <c r="L3325" s="115">
        <v>0.10696920583468396</v>
      </c>
      <c r="M3325" s="115">
        <v>0</v>
      </c>
      <c r="N3325" s="117">
        <v>12.971462921682299</v>
      </c>
      <c r="O3325" s="115">
        <v>1.0402331957940296</v>
      </c>
      <c r="P3325" s="115">
        <v>0.11907176017577809</v>
      </c>
      <c r="Q3325" s="115">
        <v>0.99006158948210377</v>
      </c>
      <c r="S3325" s="91">
        <v>0</v>
      </c>
      <c r="T3325" s="86">
        <f>IF(S3325=1,INDEX('LAD average need weights (Rx)'!N:N,MATCH(C3325,'LAD average need weights (Rx)'!B:B,0)),SUMPRODUCT(I$2:Q$2,I3325:Q3325)+$T$2)</f>
        <v>0.87077765955508157</v>
      </c>
    </row>
    <row r="3326" spans="2:20" x14ac:dyDescent="0.2">
      <c r="B3326" s="102" t="s">
        <v>3213</v>
      </c>
      <c r="C3326" s="101" t="s">
        <v>7242</v>
      </c>
      <c r="D3326" s="119">
        <v>9929.663709975126</v>
      </c>
      <c r="E3326" s="119">
        <v>34282.048459967322</v>
      </c>
      <c r="F3326" s="119">
        <v>9537.5723465030023</v>
      </c>
      <c r="G3326" s="118">
        <v>0.96051312764215402</v>
      </c>
      <c r="I3326" s="115">
        <v>0.28378378378378377</v>
      </c>
      <c r="J3326" s="115">
        <v>2.9149678449840795E-2</v>
      </c>
      <c r="K3326" s="116">
        <v>85.707962016070198</v>
      </c>
      <c r="L3326" s="115">
        <v>6.4297800338409469E-2</v>
      </c>
      <c r="M3326" s="115">
        <v>0</v>
      </c>
      <c r="N3326" s="117">
        <v>11.1083648648649</v>
      </c>
      <c r="O3326" s="115">
        <v>0.87090441144576114</v>
      </c>
      <c r="P3326" s="115">
        <v>0.12245675521804374</v>
      </c>
      <c r="Q3326" s="115">
        <v>1.0274022122743025</v>
      </c>
      <c r="S3326" s="91">
        <v>0</v>
      </c>
      <c r="T3326" s="86">
        <f>IF(S3326=1,INDEX('LAD average need weights (Rx)'!N:N,MATCH(C3326,'LAD average need weights (Rx)'!B:B,0)),SUMPRODUCT(I$2:Q$2,I3326:Q3326)+$T$2)</f>
        <v>0.8189583436394956</v>
      </c>
    </row>
    <row r="3327" spans="2:20" x14ac:dyDescent="0.2">
      <c r="B3327" s="102" t="s">
        <v>3212</v>
      </c>
      <c r="C3327" s="101" t="s">
        <v>7237</v>
      </c>
      <c r="D3327" s="119">
        <v>12589.96150226091</v>
      </c>
      <c r="E3327" s="119">
        <v>48180.138186457982</v>
      </c>
      <c r="F3327" s="119">
        <v>13404.145150616037</v>
      </c>
      <c r="G3327" s="118">
        <v>1.0646692722776727</v>
      </c>
      <c r="I3327" s="115">
        <v>0.33799342105263158</v>
      </c>
      <c r="J3327" s="115">
        <v>3.2016852976602776E-2</v>
      </c>
      <c r="K3327" s="116">
        <v>111.129056860228</v>
      </c>
      <c r="L3327" s="115">
        <v>5.0702028081123243E-2</v>
      </c>
      <c r="M3327" s="115">
        <v>0</v>
      </c>
      <c r="N3327" s="117">
        <v>10.0147075436079</v>
      </c>
      <c r="O3327" s="115">
        <v>0.98997112563619427</v>
      </c>
      <c r="P3327" s="115">
        <v>9.9690542309655669E-2</v>
      </c>
      <c r="Q3327" s="115">
        <v>1.0038104730948185</v>
      </c>
      <c r="S3327" s="91">
        <v>0</v>
      </c>
      <c r="T3327" s="86">
        <f>IF(S3327=1,INDEX('LAD average need weights (Rx)'!N:N,MATCH(C3327,'LAD average need weights (Rx)'!B:B,0)),SUMPRODUCT(I$2:Q$2,I3327:Q3327)+$T$2)</f>
        <v>0.84996468012260085</v>
      </c>
    </row>
    <row r="3328" spans="2:20" x14ac:dyDescent="0.2">
      <c r="B3328" s="102" t="s">
        <v>3211</v>
      </c>
      <c r="C3328" s="101" t="s">
        <v>7235</v>
      </c>
      <c r="D3328" s="119">
        <v>15297.919653678959</v>
      </c>
      <c r="E3328" s="119">
        <v>47700.600276529753</v>
      </c>
      <c r="F3328" s="119">
        <v>13270.733417236916</v>
      </c>
      <c r="G3328" s="118">
        <v>0.8674861495984828</v>
      </c>
      <c r="I3328" s="115">
        <v>0.31181485992691838</v>
      </c>
      <c r="J3328" s="115">
        <v>2.3112399753596722E-2</v>
      </c>
      <c r="K3328" s="116">
        <v>86.634941384835997</v>
      </c>
      <c r="L3328" s="115">
        <v>0.1124859392575928</v>
      </c>
      <c r="M3328" s="115">
        <v>0</v>
      </c>
      <c r="N3328" s="117">
        <v>9.8467215147170499</v>
      </c>
      <c r="O3328" s="115">
        <v>0.92604249145759532</v>
      </c>
      <c r="P3328" s="115">
        <v>0.11253931459864445</v>
      </c>
      <c r="Q3328" s="115">
        <v>1.0132367510980214</v>
      </c>
      <c r="S3328" s="91">
        <v>0</v>
      </c>
      <c r="T3328" s="86">
        <f>IF(S3328=1,INDEX('LAD average need weights (Rx)'!N:N,MATCH(C3328,'LAD average need weights (Rx)'!B:B,0)),SUMPRODUCT(I$2:Q$2,I3328:Q3328)+$T$2)</f>
        <v>0.84575401980076326</v>
      </c>
    </row>
    <row r="3329" spans="2:20" x14ac:dyDescent="0.2">
      <c r="B3329" s="102" t="s">
        <v>3210</v>
      </c>
      <c r="C3329" s="101" t="s">
        <v>7239</v>
      </c>
      <c r="D3329" s="119">
        <v>19089.747668164207</v>
      </c>
      <c r="E3329" s="119">
        <v>76252.201468644271</v>
      </c>
      <c r="F3329" s="119">
        <v>21214.044106394991</v>
      </c>
      <c r="G3329" s="118">
        <v>1.1112794404178246</v>
      </c>
      <c r="I3329" s="115">
        <v>0.36609071274298055</v>
      </c>
      <c r="J3329" s="115">
        <v>2.518101362815137E-2</v>
      </c>
      <c r="K3329" s="116">
        <v>85.134920458954596</v>
      </c>
      <c r="L3329" s="115">
        <v>0.12567750677506775</v>
      </c>
      <c r="M3329" s="115">
        <v>0</v>
      </c>
      <c r="N3329" s="117">
        <v>6.4848947951887403</v>
      </c>
      <c r="O3329" s="115">
        <v>1.1215919836511226</v>
      </c>
      <c r="P3329" s="115">
        <v>0.13530477424012813</v>
      </c>
      <c r="Q3329" s="115">
        <v>0.96339253874662312</v>
      </c>
      <c r="S3329" s="91">
        <v>0</v>
      </c>
      <c r="T3329" s="86">
        <f>IF(S3329=1,INDEX('LAD average need weights (Rx)'!N:N,MATCH(C3329,'LAD average need weights (Rx)'!B:B,0)),SUMPRODUCT(I$2:Q$2,I3329:Q3329)+$T$2)</f>
        <v>0.85715234986409716</v>
      </c>
    </row>
    <row r="3330" spans="2:20" x14ac:dyDescent="0.2">
      <c r="B3330" s="102" t="s">
        <v>3209</v>
      </c>
      <c r="C3330" s="101" t="s">
        <v>7241</v>
      </c>
      <c r="D3330" s="119">
        <v>13551.282489088535</v>
      </c>
      <c r="E3330" s="119">
        <v>53695.423923784256</v>
      </c>
      <c r="F3330" s="119">
        <v>14938.546946728417</v>
      </c>
      <c r="G3330" s="118">
        <v>1.10237145146645</v>
      </c>
      <c r="I3330" s="115">
        <v>0.2885443583118002</v>
      </c>
      <c r="J3330" s="115">
        <v>2.8898044017334E-2</v>
      </c>
      <c r="K3330" s="116">
        <v>80.822713124675801</v>
      </c>
      <c r="L3330" s="115">
        <v>0.12463627546071775</v>
      </c>
      <c r="M3330" s="115">
        <v>0</v>
      </c>
      <c r="N3330" s="117">
        <v>10.1603998789556</v>
      </c>
      <c r="O3330" s="115">
        <v>1.0739415727786379</v>
      </c>
      <c r="P3330" s="115">
        <v>0.11492721448151837</v>
      </c>
      <c r="Q3330" s="115">
        <v>0.96152359970978629</v>
      </c>
      <c r="S3330" s="91">
        <v>0</v>
      </c>
      <c r="T3330" s="86">
        <f>IF(S3330=1,INDEX('LAD average need weights (Rx)'!N:N,MATCH(C3330,'LAD average need weights (Rx)'!B:B,0)),SUMPRODUCT(I$2:Q$2,I3330:Q3330)+$T$2)</f>
        <v>0.85718713567293114</v>
      </c>
    </row>
    <row r="3331" spans="2:20" x14ac:dyDescent="0.2">
      <c r="B3331" s="102" t="s">
        <v>3208</v>
      </c>
      <c r="C3331" s="101" t="s">
        <v>7232</v>
      </c>
      <c r="D3331" s="119">
        <v>9270.1471353657562</v>
      </c>
      <c r="E3331" s="119">
        <v>34897.020828151319</v>
      </c>
      <c r="F3331" s="119">
        <v>9708.6631568874636</v>
      </c>
      <c r="G3331" s="118">
        <v>1.0473041058699879</v>
      </c>
      <c r="I3331" s="115">
        <v>0.41414141414141414</v>
      </c>
      <c r="J3331" s="115">
        <v>2.1123275723175114E-2</v>
      </c>
      <c r="K3331" s="116">
        <v>92.0233923341398</v>
      </c>
      <c r="L3331" s="115">
        <v>0.14307342922028765</v>
      </c>
      <c r="M3331" s="115">
        <v>0</v>
      </c>
      <c r="N3331" s="117">
        <v>9.9420045842353204</v>
      </c>
      <c r="O3331" s="115">
        <v>1.1124920382514503</v>
      </c>
      <c r="P3331" s="115">
        <v>0.1597044213249588</v>
      </c>
      <c r="Q3331" s="115">
        <v>0.97596259546271524</v>
      </c>
      <c r="S3331" s="91">
        <v>0</v>
      </c>
      <c r="T3331" s="86">
        <f>IF(S3331=1,INDEX('LAD average need weights (Rx)'!N:N,MATCH(C3331,'LAD average need weights (Rx)'!B:B,0)),SUMPRODUCT(I$2:Q$2,I3331:Q3331)+$T$2)</f>
        <v>0.91468773343495058</v>
      </c>
    </row>
    <row r="3332" spans="2:20" x14ac:dyDescent="0.2">
      <c r="B3332" s="102" t="s">
        <v>3207</v>
      </c>
      <c r="C3332" s="101" t="s">
        <v>7233</v>
      </c>
      <c r="D3332" s="119">
        <v>15649.291499566376</v>
      </c>
      <c r="E3332" s="119">
        <v>53453.5197206827</v>
      </c>
      <c r="F3332" s="119">
        <v>14871.247034918933</v>
      </c>
      <c r="G3332" s="118">
        <v>0.95028244795178096</v>
      </c>
      <c r="I3332" s="115">
        <v>0.32198142414860681</v>
      </c>
      <c r="J3332" s="115">
        <v>2.0897438121098323E-2</v>
      </c>
      <c r="K3332" s="116">
        <v>83.7255642929955</v>
      </c>
      <c r="L3332" s="115">
        <v>0.11513043478260869</v>
      </c>
      <c r="M3332" s="115">
        <v>0</v>
      </c>
      <c r="N3332" s="117">
        <v>10.438997305956001</v>
      </c>
      <c r="O3332" s="115">
        <v>0.97349062811181486</v>
      </c>
      <c r="P3332" s="115">
        <v>0.13349231435379039</v>
      </c>
      <c r="Q3332" s="115">
        <v>1.0478525060262625</v>
      </c>
      <c r="S3332" s="91">
        <v>0</v>
      </c>
      <c r="T3332" s="86">
        <f>IF(S3332=1,INDEX('LAD average need weights (Rx)'!N:N,MATCH(C3332,'LAD average need weights (Rx)'!B:B,0)),SUMPRODUCT(I$2:Q$2,I3332:Q3332)+$T$2)</f>
        <v>0.86669087670962774</v>
      </c>
    </row>
    <row r="3333" spans="2:20" x14ac:dyDescent="0.2">
      <c r="B3333" s="102" t="s">
        <v>3206</v>
      </c>
      <c r="C3333" s="101" t="s">
        <v>7232</v>
      </c>
      <c r="D3333" s="119">
        <v>13703.606786215172</v>
      </c>
      <c r="E3333" s="119">
        <v>51773.88729158153</v>
      </c>
      <c r="F3333" s="119">
        <v>14403.958278041066</v>
      </c>
      <c r="G3333" s="118">
        <v>1.0511070919322054</v>
      </c>
      <c r="I3333" s="115">
        <v>0.34991568296795955</v>
      </c>
      <c r="J3333" s="115">
        <v>1.4859016159691395E-2</v>
      </c>
      <c r="K3333" s="116">
        <v>76.796981102485702</v>
      </c>
      <c r="L3333" s="115">
        <v>0.10422163588390501</v>
      </c>
      <c r="M3333" s="115">
        <v>0</v>
      </c>
      <c r="N3333" s="117">
        <v>9.0713343527013208</v>
      </c>
      <c r="O3333" s="115">
        <v>1.0371860653056812</v>
      </c>
      <c r="P3333" s="115">
        <v>0.10919756369163902</v>
      </c>
      <c r="Q3333" s="115">
        <v>0.98652026326515585</v>
      </c>
      <c r="S3333" s="91">
        <v>0</v>
      </c>
      <c r="T3333" s="86">
        <f>IF(S3333=1,INDEX('LAD average need weights (Rx)'!N:N,MATCH(C3333,'LAD average need weights (Rx)'!B:B,0)),SUMPRODUCT(I$2:Q$2,I3333:Q3333)+$T$2)</f>
        <v>0.83891422472926247</v>
      </c>
    </row>
    <row r="3334" spans="2:20" x14ac:dyDescent="0.2">
      <c r="B3334" s="102" t="s">
        <v>3205</v>
      </c>
      <c r="C3334" s="101" t="s">
        <v>7238</v>
      </c>
      <c r="D3334" s="119">
        <v>12563.400397017049</v>
      </c>
      <c r="E3334" s="119">
        <v>54395.119123060096</v>
      </c>
      <c r="F3334" s="119">
        <v>15133.20840610378</v>
      </c>
      <c r="G3334" s="118">
        <v>1.2045471709790356</v>
      </c>
      <c r="I3334" s="115">
        <v>0.32458233890214799</v>
      </c>
      <c r="J3334" s="115">
        <v>1.745248402859521E-2</v>
      </c>
      <c r="K3334" s="116">
        <v>90.279382684205999</v>
      </c>
      <c r="L3334" s="115">
        <v>3.7139689578713969E-2</v>
      </c>
      <c r="M3334" s="115">
        <v>0</v>
      </c>
      <c r="N3334" s="117">
        <v>10.588706463813001</v>
      </c>
      <c r="O3334" s="115">
        <v>1.1284544197800879</v>
      </c>
      <c r="P3334" s="115">
        <v>0.13465594165556882</v>
      </c>
      <c r="Q3334" s="115">
        <v>0.94365472976510245</v>
      </c>
      <c r="S3334" s="91">
        <v>0</v>
      </c>
      <c r="T3334" s="86">
        <f>IF(S3334=1,INDEX('LAD average need weights (Rx)'!N:N,MATCH(C3334,'LAD average need weights (Rx)'!B:B,0)),SUMPRODUCT(I$2:Q$2,I3334:Q3334)+$T$2)</f>
        <v>0.82620454899985762</v>
      </c>
    </row>
    <row r="3335" spans="2:20" x14ac:dyDescent="0.2">
      <c r="B3335" s="102" t="s">
        <v>3204</v>
      </c>
      <c r="C3335" s="101" t="s">
        <v>7240</v>
      </c>
      <c r="D3335" s="119">
        <v>21416.998996851704</v>
      </c>
      <c r="E3335" s="119">
        <v>80179.522829080961</v>
      </c>
      <c r="F3335" s="119">
        <v>22306.660017222835</v>
      </c>
      <c r="G3335" s="118">
        <v>1.0415399478004324</v>
      </c>
      <c r="I3335" s="115">
        <v>0.26254480286738352</v>
      </c>
      <c r="J3335" s="115">
        <v>2.1973704478154714E-2</v>
      </c>
      <c r="K3335" s="116">
        <v>93.824204147819401</v>
      </c>
      <c r="L3335" s="115">
        <v>9.9721706864564011E-2</v>
      </c>
      <c r="M3335" s="115">
        <v>0</v>
      </c>
      <c r="N3335" s="117">
        <v>8.3684366305368307</v>
      </c>
      <c r="O3335" s="115">
        <v>1.0173001656471212</v>
      </c>
      <c r="P3335" s="115">
        <v>9.2487241613411708E-2</v>
      </c>
      <c r="Q3335" s="115">
        <v>0.9762235120769801</v>
      </c>
      <c r="S3335" s="91">
        <v>0</v>
      </c>
      <c r="T3335" s="86">
        <f>IF(S3335=1,INDEX('LAD average need weights (Rx)'!N:N,MATCH(C3335,'LAD average need weights (Rx)'!B:B,0)),SUMPRODUCT(I$2:Q$2,I3335:Q3335)+$T$2)</f>
        <v>0.82504510437574718</v>
      </c>
    </row>
    <row r="3336" spans="2:20" x14ac:dyDescent="0.2">
      <c r="B3336" s="102" t="s">
        <v>3203</v>
      </c>
      <c r="C3336" s="101" t="s">
        <v>7242</v>
      </c>
      <c r="D3336" s="119">
        <v>11781.091156814704</v>
      </c>
      <c r="E3336" s="119">
        <v>49139.202618365525</v>
      </c>
      <c r="F3336" s="119">
        <v>13670.965449145093</v>
      </c>
      <c r="G3336" s="118">
        <v>1.1604158958771151</v>
      </c>
      <c r="I3336" s="115">
        <v>0.32453151618398635</v>
      </c>
      <c r="J3336" s="115">
        <v>1.8682968453112923E-2</v>
      </c>
      <c r="K3336" s="116">
        <v>97.471807682856905</v>
      </c>
      <c r="L3336" s="115">
        <v>9.9554234769687958E-2</v>
      </c>
      <c r="M3336" s="115">
        <v>0</v>
      </c>
      <c r="N3336" s="117">
        <v>7.0927392906872004</v>
      </c>
      <c r="O3336" s="115">
        <v>1.1459719840753464</v>
      </c>
      <c r="P3336" s="115">
        <v>6.8410138971059395E-2</v>
      </c>
      <c r="Q3336" s="115">
        <v>0.92969271690230104</v>
      </c>
      <c r="S3336" s="91">
        <v>0</v>
      </c>
      <c r="T3336" s="86">
        <f>IF(S3336=1,INDEX('LAD average need weights (Rx)'!N:N,MATCH(C3336,'LAD average need weights (Rx)'!B:B,0)),SUMPRODUCT(I$2:Q$2,I3336:Q3336)+$T$2)</f>
        <v>0.83605529539915235</v>
      </c>
    </row>
    <row r="3337" spans="2:20" x14ac:dyDescent="0.2">
      <c r="B3337" s="102" t="s">
        <v>3202</v>
      </c>
      <c r="C3337" s="101" t="s">
        <v>7234</v>
      </c>
      <c r="D3337" s="119">
        <v>9909.7894932418531</v>
      </c>
      <c r="E3337" s="119">
        <v>34404.587004720495</v>
      </c>
      <c r="F3337" s="119">
        <v>9571.6636650886867</v>
      </c>
      <c r="G3337" s="118">
        <v>0.9658796154667304</v>
      </c>
      <c r="I3337" s="115">
        <v>0.32235701906412478</v>
      </c>
      <c r="J3337" s="115">
        <v>2.7502819070652999E-2</v>
      </c>
      <c r="K3337" s="116">
        <v>83.375382148583597</v>
      </c>
      <c r="L3337" s="115">
        <v>0.10506208213944604</v>
      </c>
      <c r="M3337" s="115">
        <v>0</v>
      </c>
      <c r="N3337" s="117">
        <v>11.068831427044399</v>
      </c>
      <c r="O3337" s="115">
        <v>0.99327999941210599</v>
      </c>
      <c r="P3337" s="115">
        <v>0.11370795703011433</v>
      </c>
      <c r="Q3337" s="115">
        <v>1.0020253877990499</v>
      </c>
      <c r="S3337" s="91">
        <v>0</v>
      </c>
      <c r="T3337" s="86">
        <f>IF(S3337=1,INDEX('LAD average need weights (Rx)'!N:N,MATCH(C3337,'LAD average need weights (Rx)'!B:B,0)),SUMPRODUCT(I$2:Q$2,I3337:Q3337)+$T$2)</f>
        <v>0.8592763649940981</v>
      </c>
    </row>
    <row r="3338" spans="2:20" x14ac:dyDescent="0.2">
      <c r="B3338" s="102" t="s">
        <v>3201</v>
      </c>
      <c r="C3338" s="101" t="s">
        <v>7238</v>
      </c>
      <c r="D3338" s="119">
        <v>12514.851033824885</v>
      </c>
      <c r="E3338" s="119">
        <v>45251.255823900334</v>
      </c>
      <c r="F3338" s="119">
        <v>12589.303894560102</v>
      </c>
      <c r="G3338" s="118">
        <v>1.0059491607637987</v>
      </c>
      <c r="I3338" s="115">
        <v>0.34820322180916974</v>
      </c>
      <c r="J3338" s="115">
        <v>2.0664813056939856E-2</v>
      </c>
      <c r="K3338" s="116">
        <v>95.590723506454495</v>
      </c>
      <c r="L3338" s="115">
        <v>9.1734352603917824E-2</v>
      </c>
      <c r="M3338" s="115">
        <v>0</v>
      </c>
      <c r="N3338" s="117">
        <v>9.2034383068147694</v>
      </c>
      <c r="O3338" s="115">
        <v>1.1120526165635891</v>
      </c>
      <c r="P3338" s="115">
        <v>0.14013297325050239</v>
      </c>
      <c r="Q3338" s="115">
        <v>0.95647786594980622</v>
      </c>
      <c r="S3338" s="91">
        <v>0</v>
      </c>
      <c r="T3338" s="86">
        <f>IF(S3338=1,INDEX('LAD average need weights (Rx)'!N:N,MATCH(C3338,'LAD average need weights (Rx)'!B:B,0)),SUMPRODUCT(I$2:Q$2,I3338:Q3338)+$T$2)</f>
        <v>0.86074664697227843</v>
      </c>
    </row>
    <row r="3339" spans="2:20" x14ac:dyDescent="0.2">
      <c r="B3339" s="102" t="s">
        <v>3200</v>
      </c>
      <c r="C3339" s="101" t="s">
        <v>7232</v>
      </c>
      <c r="D3339" s="119">
        <v>14203.221304920797</v>
      </c>
      <c r="E3339" s="119">
        <v>51862.515953533628</v>
      </c>
      <c r="F3339" s="119">
        <v>14428.61556409353</v>
      </c>
      <c r="G3339" s="118">
        <v>1.0158692351779834</v>
      </c>
      <c r="I3339" s="115">
        <v>0.34509056244041947</v>
      </c>
      <c r="J3339" s="115">
        <v>1.4172169111573868E-2</v>
      </c>
      <c r="K3339" s="116">
        <v>91.704744178678894</v>
      </c>
      <c r="L3339" s="115">
        <v>0.14496216646754281</v>
      </c>
      <c r="M3339" s="115">
        <v>0</v>
      </c>
      <c r="N3339" s="117">
        <v>6.3728876128623497</v>
      </c>
      <c r="O3339" s="115">
        <v>1.0368999944440944</v>
      </c>
      <c r="P3339" s="115">
        <v>6.7948483880738458E-2</v>
      </c>
      <c r="Q3339" s="115">
        <v>0.98899601163931306</v>
      </c>
      <c r="S3339" s="91">
        <v>0</v>
      </c>
      <c r="T3339" s="86">
        <f>IF(S3339=1,INDEX('LAD average need weights (Rx)'!N:N,MATCH(C3339,'LAD average need weights (Rx)'!B:B,0)),SUMPRODUCT(I$2:Q$2,I3339:Q3339)+$T$2)</f>
        <v>0.85156405265185187</v>
      </c>
    </row>
    <row r="3340" spans="2:20" x14ac:dyDescent="0.2">
      <c r="B3340" s="102" t="s">
        <v>3199</v>
      </c>
      <c r="C3340" s="101" t="s">
        <v>7238</v>
      </c>
      <c r="D3340" s="119">
        <v>6211.4759808733515</v>
      </c>
      <c r="E3340" s="119">
        <v>25343.696056748882</v>
      </c>
      <c r="F3340" s="119">
        <v>7050.8428033782593</v>
      </c>
      <c r="G3340" s="118">
        <v>1.1351316217094813</v>
      </c>
      <c r="I3340" s="115">
        <v>0.32640000000000002</v>
      </c>
      <c r="J3340" s="115">
        <v>2.4112320137337235E-2</v>
      </c>
      <c r="K3340" s="116">
        <v>78.497491237779002</v>
      </c>
      <c r="L3340" s="115">
        <v>0.14965197215777262</v>
      </c>
      <c r="M3340" s="115">
        <v>0</v>
      </c>
      <c r="N3340" s="117">
        <v>5.2040986902785402</v>
      </c>
      <c r="O3340" s="115">
        <v>1.1547266210624851</v>
      </c>
      <c r="P3340" s="115">
        <v>7.9897750351635224E-2</v>
      </c>
      <c r="Q3340" s="115">
        <v>0.94637281674725426</v>
      </c>
      <c r="S3340" s="91">
        <v>0</v>
      </c>
      <c r="T3340" s="86">
        <f>IF(S3340=1,INDEX('LAD average need weights (Rx)'!N:N,MATCH(C3340,'LAD average need weights (Rx)'!B:B,0)),SUMPRODUCT(I$2:Q$2,I3340:Q3340)+$T$2)</f>
        <v>0.84083997557303369</v>
      </c>
    </row>
    <row r="3341" spans="2:20" x14ac:dyDescent="0.2">
      <c r="B3341" s="102" t="s">
        <v>3198</v>
      </c>
      <c r="C3341" s="101" t="s">
        <v>7240</v>
      </c>
      <c r="D3341" s="119">
        <v>11556.796874532787</v>
      </c>
      <c r="E3341" s="119">
        <v>43406.596150494326</v>
      </c>
      <c r="F3341" s="119">
        <v>12076.103083052843</v>
      </c>
      <c r="G3341" s="118">
        <v>1.0449351333382375</v>
      </c>
      <c r="I3341" s="115">
        <v>0.29936974789915966</v>
      </c>
      <c r="J3341" s="115">
        <v>2.4015345281402253E-2</v>
      </c>
      <c r="K3341" s="116">
        <v>96.061743986254299</v>
      </c>
      <c r="L3341" s="115">
        <v>0.10689948892674617</v>
      </c>
      <c r="M3341" s="115">
        <v>0</v>
      </c>
      <c r="N3341" s="117">
        <v>10.0747700171821</v>
      </c>
      <c r="O3341" s="115">
        <v>1.0016550078757092</v>
      </c>
      <c r="P3341" s="115">
        <v>0.12235129863563578</v>
      </c>
      <c r="Q3341" s="115">
        <v>0.98697953805067518</v>
      </c>
      <c r="S3341" s="91">
        <v>0</v>
      </c>
      <c r="T3341" s="86">
        <f>IF(S3341=1,INDEX('LAD average need weights (Rx)'!N:N,MATCH(C3341,'LAD average need weights (Rx)'!B:B,0)),SUMPRODUCT(I$2:Q$2,I3341:Q3341)+$T$2)</f>
        <v>0.85734284765693813</v>
      </c>
    </row>
    <row r="3342" spans="2:20" x14ac:dyDescent="0.2">
      <c r="B3342" s="102" t="s">
        <v>3197</v>
      </c>
      <c r="C3342" s="101" t="s">
        <v>7239</v>
      </c>
      <c r="D3342" s="119">
        <v>12145.750741379043</v>
      </c>
      <c r="E3342" s="119">
        <v>55430.54148463429</v>
      </c>
      <c r="F3342" s="119">
        <v>15421.272163269074</v>
      </c>
      <c r="G3342" s="118">
        <v>1.2696845581336311</v>
      </c>
      <c r="I3342" s="115">
        <v>0.36641697877652935</v>
      </c>
      <c r="J3342" s="115">
        <v>1.7021322113612618E-2</v>
      </c>
      <c r="K3342" s="116">
        <v>91.101408682758006</v>
      </c>
      <c r="L3342" s="115">
        <v>9.1797935904399788E-2</v>
      </c>
      <c r="M3342" s="115">
        <v>0</v>
      </c>
      <c r="N3342" s="117">
        <v>6.5769878902710301</v>
      </c>
      <c r="O3342" s="115">
        <v>1.2240492604233273</v>
      </c>
      <c r="P3342" s="115">
        <v>8.8739794053984369E-2</v>
      </c>
      <c r="Q3342" s="115">
        <v>0.90683538186915247</v>
      </c>
      <c r="S3342" s="91">
        <v>0</v>
      </c>
      <c r="T3342" s="86">
        <f>IF(S3342=1,INDEX('LAD average need weights (Rx)'!N:N,MATCH(C3342,'LAD average need weights (Rx)'!B:B,0)),SUMPRODUCT(I$2:Q$2,I3342:Q3342)+$T$2)</f>
        <v>0.83744148810118868</v>
      </c>
    </row>
    <row r="3343" spans="2:20" x14ac:dyDescent="0.2">
      <c r="B3343" s="102" t="s">
        <v>3196</v>
      </c>
      <c r="C3343" s="101" t="s">
        <v>7241</v>
      </c>
      <c r="D3343" s="119">
        <v>8179.7282198399607</v>
      </c>
      <c r="E3343" s="119">
        <v>33356.242375245005</v>
      </c>
      <c r="F3343" s="119">
        <v>9280.0048174744243</v>
      </c>
      <c r="G3343" s="118">
        <v>1.1345126106960055</v>
      </c>
      <c r="I3343" s="115">
        <v>0.2809667673716012</v>
      </c>
      <c r="J3343" s="115">
        <v>8.8607380498661268E-3</v>
      </c>
      <c r="K3343" s="116">
        <v>75.785534591195002</v>
      </c>
      <c r="L3343" s="115">
        <v>8.4177708495713169E-2</v>
      </c>
      <c r="M3343" s="115">
        <v>0</v>
      </c>
      <c r="N3343" s="117">
        <v>9.2000645283018905</v>
      </c>
      <c r="O3343" s="115">
        <v>1.1276650107344575</v>
      </c>
      <c r="P3343" s="115">
        <v>9.3543918317595537E-2</v>
      </c>
      <c r="Q3343" s="115">
        <v>0.95103681434049481</v>
      </c>
      <c r="S3343" s="91">
        <v>0</v>
      </c>
      <c r="T3343" s="86">
        <f>IF(S3343=1,INDEX('LAD average need weights (Rx)'!N:N,MATCH(C3343,'LAD average need weights (Rx)'!B:B,0)),SUMPRODUCT(I$2:Q$2,I3343:Q3343)+$T$2)</f>
        <v>0.81269265383853895</v>
      </c>
    </row>
    <row r="3344" spans="2:20" x14ac:dyDescent="0.2">
      <c r="B3344" s="102" t="s">
        <v>3195</v>
      </c>
      <c r="C3344" s="101" t="s">
        <v>7232</v>
      </c>
      <c r="D3344" s="119">
        <v>20923.761571323645</v>
      </c>
      <c r="E3344" s="119">
        <v>75302.985674703028</v>
      </c>
      <c r="F3344" s="119">
        <v>20949.963786990225</v>
      </c>
      <c r="G3344" s="118">
        <v>1.0012522708011782</v>
      </c>
      <c r="I3344" s="115">
        <v>0.32137404580152673</v>
      </c>
      <c r="J3344" s="115">
        <v>2.829472027860248E-2</v>
      </c>
      <c r="K3344" s="116">
        <v>86.167110303187698</v>
      </c>
      <c r="L3344" s="115">
        <v>0.12901113294040603</v>
      </c>
      <c r="M3344" s="115">
        <v>0</v>
      </c>
      <c r="N3344" s="117">
        <v>9.2742866973966098</v>
      </c>
      <c r="O3344" s="115">
        <v>1.0164467114616573</v>
      </c>
      <c r="P3344" s="115">
        <v>0.10504564421546872</v>
      </c>
      <c r="Q3344" s="115">
        <v>0.98706193536814479</v>
      </c>
      <c r="S3344" s="91">
        <v>0</v>
      </c>
      <c r="T3344" s="86">
        <f>IF(S3344=1,INDEX('LAD average need weights (Rx)'!N:N,MATCH(C3344,'LAD average need weights (Rx)'!B:B,0)),SUMPRODUCT(I$2:Q$2,I3344:Q3344)+$T$2)</f>
        <v>0.86135012777215958</v>
      </c>
    </row>
    <row r="3345" spans="2:20" x14ac:dyDescent="0.2">
      <c r="B3345" s="102" t="s">
        <v>3194</v>
      </c>
      <c r="C3345" s="101" t="s">
        <v>7242</v>
      </c>
      <c r="D3345" s="119">
        <v>10604.828450326706</v>
      </c>
      <c r="E3345" s="119">
        <v>48162.30093377053</v>
      </c>
      <c r="F3345" s="119">
        <v>13399.182667461973</v>
      </c>
      <c r="G3345" s="118">
        <v>1.263498295160935</v>
      </c>
      <c r="I3345" s="115">
        <v>0.36790469516468116</v>
      </c>
      <c r="J3345" s="115">
        <v>2.4823003785211652E-2</v>
      </c>
      <c r="K3345" s="116">
        <v>94.1299382716049</v>
      </c>
      <c r="L3345" s="115">
        <v>9.604829857299671E-2</v>
      </c>
      <c r="M3345" s="115">
        <v>0</v>
      </c>
      <c r="N3345" s="117">
        <v>7.6210661008230502</v>
      </c>
      <c r="O3345" s="115">
        <v>1.1600376290041268</v>
      </c>
      <c r="P3345" s="115">
        <v>6.66715527877937E-2</v>
      </c>
      <c r="Q3345" s="115">
        <v>0.93556147753902663</v>
      </c>
      <c r="S3345" s="91">
        <v>0</v>
      </c>
      <c r="T3345" s="86">
        <f>IF(S3345=1,INDEX('LAD average need weights (Rx)'!N:N,MATCH(C3345,'LAD average need weights (Rx)'!B:B,0)),SUMPRODUCT(I$2:Q$2,I3345:Q3345)+$T$2)</f>
        <v>0.8501319259408604</v>
      </c>
    </row>
    <row r="3346" spans="2:20" x14ac:dyDescent="0.2">
      <c r="B3346" s="102" t="s">
        <v>3193</v>
      </c>
      <c r="C3346" s="101" t="s">
        <v>7242</v>
      </c>
      <c r="D3346" s="119">
        <v>10007.358722331295</v>
      </c>
      <c r="E3346" s="119">
        <v>39575.73702646263</v>
      </c>
      <c r="F3346" s="119">
        <v>11010.323828718629</v>
      </c>
      <c r="G3346" s="118">
        <v>1.1002227594928948</v>
      </c>
      <c r="I3346" s="115">
        <v>0.367003367003367</v>
      </c>
      <c r="J3346" s="115">
        <v>2.2663160719960732E-2</v>
      </c>
      <c r="K3346" s="116">
        <v>90.996229544449307</v>
      </c>
      <c r="L3346" s="115">
        <v>0.12313937753721245</v>
      </c>
      <c r="M3346" s="115">
        <v>0</v>
      </c>
      <c r="N3346" s="117">
        <v>10.813647611676201</v>
      </c>
      <c r="O3346" s="115">
        <v>1.0833919152389857</v>
      </c>
      <c r="P3346" s="115">
        <v>0.15728656282866027</v>
      </c>
      <c r="Q3346" s="115">
        <v>0.9711960821301322</v>
      </c>
      <c r="S3346" s="91">
        <v>0</v>
      </c>
      <c r="T3346" s="86">
        <f>IF(S3346=1,INDEX('LAD average need weights (Rx)'!N:N,MATCH(C3346,'LAD average need weights (Rx)'!B:B,0)),SUMPRODUCT(I$2:Q$2,I3346:Q3346)+$T$2)</f>
        <v>0.89373076695701936</v>
      </c>
    </row>
    <row r="3347" spans="2:20" x14ac:dyDescent="0.2">
      <c r="B3347" s="102" t="s">
        <v>3192</v>
      </c>
      <c r="C3347" s="101" t="s">
        <v>7240</v>
      </c>
      <c r="D3347" s="119">
        <v>9768.5149408280122</v>
      </c>
      <c r="E3347" s="119">
        <v>35818.06180878522</v>
      </c>
      <c r="F3347" s="119">
        <v>9964.9049913609178</v>
      </c>
      <c r="G3347" s="118">
        <v>1.0201043916831292</v>
      </c>
      <c r="I3347" s="115">
        <v>0.32722513089005234</v>
      </c>
      <c r="J3347" s="115">
        <v>2.3861280119993694E-2</v>
      </c>
      <c r="K3347" s="116">
        <v>101.140424414329</v>
      </c>
      <c r="L3347" s="115">
        <v>0.10383991346673878</v>
      </c>
      <c r="M3347" s="115">
        <v>0</v>
      </c>
      <c r="N3347" s="117">
        <v>11.766694820884499</v>
      </c>
      <c r="O3347" s="115">
        <v>0.97940958830019231</v>
      </c>
      <c r="P3347" s="115">
        <v>0.15485238908314086</v>
      </c>
      <c r="Q3347" s="115">
        <v>1.0008196352588483</v>
      </c>
      <c r="S3347" s="91">
        <v>0</v>
      </c>
      <c r="T3347" s="86">
        <f>IF(S3347=1,INDEX('LAD average need weights (Rx)'!N:N,MATCH(C3347,'LAD average need weights (Rx)'!B:B,0)),SUMPRODUCT(I$2:Q$2,I3347:Q3347)+$T$2)</f>
        <v>0.88329535381302204</v>
      </c>
    </row>
    <row r="3348" spans="2:20" x14ac:dyDescent="0.2">
      <c r="B3348" s="102" t="s">
        <v>3191</v>
      </c>
      <c r="C3348" s="101" t="s">
        <v>7242</v>
      </c>
      <c r="D3348" s="119">
        <v>12185.327328054405</v>
      </c>
      <c r="E3348" s="119">
        <v>40189.095003614879</v>
      </c>
      <c r="F3348" s="119">
        <v>11180.965501086181</v>
      </c>
      <c r="G3348" s="118">
        <v>0.91757613070796451</v>
      </c>
      <c r="I3348" s="115">
        <v>0.40944881889763779</v>
      </c>
      <c r="J3348" s="115">
        <v>4.4583378432896593E-2</v>
      </c>
      <c r="K3348" s="116">
        <v>120.226770391325</v>
      </c>
      <c r="L3348" s="115">
        <v>7.8431372549019607E-2</v>
      </c>
      <c r="M3348" s="115">
        <v>0</v>
      </c>
      <c r="N3348" s="117">
        <v>17.327406506364898</v>
      </c>
      <c r="O3348" s="115">
        <v>0.9215308404767526</v>
      </c>
      <c r="P3348" s="115">
        <v>0.21590769506664451</v>
      </c>
      <c r="Q3348" s="115">
        <v>1.0281847638596338</v>
      </c>
      <c r="S3348" s="91">
        <v>0</v>
      </c>
      <c r="T3348" s="86">
        <f>IF(S3348=1,INDEX('LAD average need weights (Rx)'!N:N,MATCH(C3348,'LAD average need weights (Rx)'!B:B,0)),SUMPRODUCT(I$2:Q$2,I3348:Q3348)+$T$2)</f>
        <v>0.96287499384342312</v>
      </c>
    </row>
    <row r="3349" spans="2:20" x14ac:dyDescent="0.2">
      <c r="B3349" s="102" t="s">
        <v>3190</v>
      </c>
      <c r="C3349" s="101" t="s">
        <v>7241</v>
      </c>
      <c r="D3349" s="119">
        <v>10389.572497745296</v>
      </c>
      <c r="E3349" s="119">
        <v>44591.804799214493</v>
      </c>
      <c r="F3349" s="119">
        <v>12405.838724319143</v>
      </c>
      <c r="G3349" s="118">
        <v>1.1940663320855029</v>
      </c>
      <c r="I3349" s="115">
        <v>0.32337434094903339</v>
      </c>
      <c r="J3349" s="115">
        <v>1.05669646388843E-2</v>
      </c>
      <c r="K3349" s="116">
        <v>72.135173469387794</v>
      </c>
      <c r="L3349" s="115">
        <v>8.5009733939000645E-2</v>
      </c>
      <c r="M3349" s="115">
        <v>0</v>
      </c>
      <c r="N3349" s="117">
        <v>4.5488605102040802</v>
      </c>
      <c r="O3349" s="115">
        <v>1.2117034916500256</v>
      </c>
      <c r="P3349" s="115">
        <v>5.3081705701626042E-2</v>
      </c>
      <c r="Q3349" s="115">
        <v>0.91102025149328536</v>
      </c>
      <c r="S3349" s="91">
        <v>0</v>
      </c>
      <c r="T3349" s="86">
        <f>IF(S3349=1,INDEX('LAD average need weights (Rx)'!N:N,MATCH(C3349,'LAD average need weights (Rx)'!B:B,0)),SUMPRODUCT(I$2:Q$2,I3349:Q3349)+$T$2)</f>
        <v>0.78142239723548923</v>
      </c>
    </row>
    <row r="3350" spans="2:20" x14ac:dyDescent="0.2">
      <c r="B3350" s="102" t="s">
        <v>3189</v>
      </c>
      <c r="C3350" s="101" t="s">
        <v>7241</v>
      </c>
      <c r="D3350" s="119">
        <v>11075.470091872197</v>
      </c>
      <c r="E3350" s="119">
        <v>39561.584445867746</v>
      </c>
      <c r="F3350" s="119">
        <v>11006.386454279902</v>
      </c>
      <c r="G3350" s="118">
        <v>0.99376246452572758</v>
      </c>
      <c r="I3350" s="115">
        <v>0.35796178343949042</v>
      </c>
      <c r="J3350" s="115">
        <v>1.995606851141804E-2</v>
      </c>
      <c r="K3350" s="116">
        <v>74.862526477951107</v>
      </c>
      <c r="L3350" s="115">
        <v>0.10967454302273741</v>
      </c>
      <c r="M3350" s="115">
        <v>0</v>
      </c>
      <c r="N3350" s="117">
        <v>7.75096206431735</v>
      </c>
      <c r="O3350" s="115">
        <v>0.99897005287823271</v>
      </c>
      <c r="P3350" s="115">
        <v>8.6831247831059333E-2</v>
      </c>
      <c r="Q3350" s="115">
        <v>1.0104727444454031</v>
      </c>
      <c r="S3350" s="91">
        <v>0</v>
      </c>
      <c r="T3350" s="86">
        <f>IF(S3350=1,INDEX('LAD average need weights (Rx)'!N:N,MATCH(C3350,'LAD average need weights (Rx)'!B:B,0)),SUMPRODUCT(I$2:Q$2,I3350:Q3350)+$T$2)</f>
        <v>0.83123471985503972</v>
      </c>
    </row>
    <row r="3351" spans="2:20" x14ac:dyDescent="0.2">
      <c r="B3351" s="102" t="s">
        <v>3188</v>
      </c>
      <c r="C3351" s="101" t="s">
        <v>7232</v>
      </c>
      <c r="D3351" s="119">
        <v>5363.8284237422758</v>
      </c>
      <c r="E3351" s="119">
        <v>19879.916239159345</v>
      </c>
      <c r="F3351" s="119">
        <v>5530.7704145746629</v>
      </c>
      <c r="G3351" s="118">
        <v>1.0311236634813747</v>
      </c>
      <c r="I3351" s="115">
        <v>0.28746928746928746</v>
      </c>
      <c r="J3351" s="115">
        <v>1.6737841362040051E-2</v>
      </c>
      <c r="K3351" s="116">
        <v>80.5415697674418</v>
      </c>
      <c r="L3351" s="115">
        <v>9.6949891067538124E-2</v>
      </c>
      <c r="M3351" s="115">
        <v>0</v>
      </c>
      <c r="N3351" s="117">
        <v>4.7110608388704298</v>
      </c>
      <c r="O3351" s="115">
        <v>0.96306350769994675</v>
      </c>
      <c r="P3351" s="115">
        <v>7.192721207212778E-2</v>
      </c>
      <c r="Q3351" s="115">
        <v>1.0104360442927895</v>
      </c>
      <c r="S3351" s="91">
        <v>0</v>
      </c>
      <c r="T3351" s="86">
        <f>IF(S3351=1,INDEX('LAD average need weights (Rx)'!N:N,MATCH(C3351,'LAD average need weights (Rx)'!B:B,0)),SUMPRODUCT(I$2:Q$2,I3351:Q3351)+$T$2)</f>
        <v>0.78156595847860133</v>
      </c>
    </row>
    <row r="3352" spans="2:20" x14ac:dyDescent="0.2">
      <c r="B3352" s="102" t="s">
        <v>3187</v>
      </c>
      <c r="C3352" s="101" t="s">
        <v>7236</v>
      </c>
      <c r="D3352" s="119">
        <v>14468.565838350247</v>
      </c>
      <c r="E3352" s="119">
        <v>43688.410218263482</v>
      </c>
      <c r="F3352" s="119">
        <v>12154.506275987751</v>
      </c>
      <c r="G3352" s="118">
        <v>0.84006296213347764</v>
      </c>
      <c r="I3352" s="115">
        <v>0.34862385321100919</v>
      </c>
      <c r="J3352" s="115">
        <v>4.1946821536270266E-2</v>
      </c>
      <c r="K3352" s="116">
        <v>106.698529274877</v>
      </c>
      <c r="L3352" s="115">
        <v>0.12526449428692341</v>
      </c>
      <c r="M3352" s="115">
        <v>0</v>
      </c>
      <c r="N3352" s="117">
        <v>23.2827757609606</v>
      </c>
      <c r="O3352" s="115">
        <v>0.9064373598571509</v>
      </c>
      <c r="P3352" s="115">
        <v>0.24621251535270505</v>
      </c>
      <c r="Q3352" s="115">
        <v>1.0265409406575827</v>
      </c>
      <c r="S3352" s="91">
        <v>0</v>
      </c>
      <c r="T3352" s="86">
        <f>IF(S3352=1,INDEX('LAD average need weights (Rx)'!N:N,MATCH(C3352,'LAD average need weights (Rx)'!B:B,0)),SUMPRODUCT(I$2:Q$2,I3352:Q3352)+$T$2)</f>
        <v>1.01120429944406</v>
      </c>
    </row>
    <row r="3353" spans="2:20" x14ac:dyDescent="0.2">
      <c r="B3353" s="102" t="s">
        <v>3186</v>
      </c>
      <c r="C3353" s="101" t="s">
        <v>7239</v>
      </c>
      <c r="D3353" s="119">
        <v>12578.905606559021</v>
      </c>
      <c r="E3353" s="119">
        <v>49679.967335463611</v>
      </c>
      <c r="F3353" s="119">
        <v>13821.411027616927</v>
      </c>
      <c r="G3353" s="118">
        <v>1.098776909527807</v>
      </c>
      <c r="I3353" s="115">
        <v>0.31879194630872482</v>
      </c>
      <c r="J3353" s="115">
        <v>2.5161874511185393E-2</v>
      </c>
      <c r="K3353" s="116">
        <v>80.957032817138696</v>
      </c>
      <c r="L3353" s="115">
        <v>0.10918003565062388</v>
      </c>
      <c r="M3353" s="115">
        <v>0</v>
      </c>
      <c r="N3353" s="117">
        <v>7.2554462809917304</v>
      </c>
      <c r="O3353" s="115">
        <v>1.1002975803272672</v>
      </c>
      <c r="P3353" s="115">
        <v>0.12226387905592147</v>
      </c>
      <c r="Q3353" s="115">
        <v>0.96949880761164298</v>
      </c>
      <c r="S3353" s="91">
        <v>0</v>
      </c>
      <c r="T3353" s="86">
        <f>IF(S3353=1,INDEX('LAD average need weights (Rx)'!N:N,MATCH(C3353,'LAD average need weights (Rx)'!B:B,0)),SUMPRODUCT(I$2:Q$2,I3353:Q3353)+$T$2)</f>
        <v>0.83592341784076374</v>
      </c>
    </row>
    <row r="3354" spans="2:20" x14ac:dyDescent="0.2">
      <c r="B3354" s="102" t="s">
        <v>3185</v>
      </c>
      <c r="C3354" s="101" t="s">
        <v>7242</v>
      </c>
      <c r="D3354" s="119">
        <v>21121.789362371128</v>
      </c>
      <c r="E3354" s="119">
        <v>70953.075732273777</v>
      </c>
      <c r="F3354" s="119">
        <v>19739.779954914418</v>
      </c>
      <c r="G3354" s="118">
        <v>0.93456949201856987</v>
      </c>
      <c r="I3354" s="115">
        <v>0.35860979462875198</v>
      </c>
      <c r="J3354" s="115">
        <v>2.1704874462941209E-2</v>
      </c>
      <c r="K3354" s="116">
        <v>85.745330070115102</v>
      </c>
      <c r="L3354" s="115">
        <v>7.3458073458073453E-2</v>
      </c>
      <c r="M3354" s="115">
        <v>0</v>
      </c>
      <c r="N3354" s="117">
        <v>7.2287784098425698</v>
      </c>
      <c r="O3354" s="115">
        <v>1.0433554295614456</v>
      </c>
      <c r="P3354" s="115">
        <v>9.5449015854099539E-2</v>
      </c>
      <c r="Q3354" s="115">
        <v>1.0018985840886891</v>
      </c>
      <c r="S3354" s="91">
        <v>0</v>
      </c>
      <c r="T3354" s="86">
        <f>IF(S3354=1,INDEX('LAD average need weights (Rx)'!N:N,MATCH(C3354,'LAD average need weights (Rx)'!B:B,0)),SUMPRODUCT(I$2:Q$2,I3354:Q3354)+$T$2)</f>
        <v>0.82245995104834679</v>
      </c>
    </row>
    <row r="3355" spans="2:20" x14ac:dyDescent="0.2">
      <c r="B3355" s="102" t="s">
        <v>3184</v>
      </c>
      <c r="C3355" s="101" t="s">
        <v>7241</v>
      </c>
      <c r="D3355" s="119">
        <v>14700.969081067829</v>
      </c>
      <c r="E3355" s="119">
        <v>41597.660314206383</v>
      </c>
      <c r="F3355" s="119">
        <v>11572.840962385664</v>
      </c>
      <c r="G3355" s="118">
        <v>0.78721619633153128</v>
      </c>
      <c r="I3355" s="115">
        <v>0.2818696883852691</v>
      </c>
      <c r="J3355" s="115">
        <v>3.4466575414617374E-2</v>
      </c>
      <c r="K3355" s="116">
        <v>86.723796532605803</v>
      </c>
      <c r="L3355" s="115">
        <v>0.13105413105413105</v>
      </c>
      <c r="M3355" s="115">
        <v>0</v>
      </c>
      <c r="N3355" s="117">
        <v>11.525107982047</v>
      </c>
      <c r="O3355" s="115">
        <v>0.86141543306325119</v>
      </c>
      <c r="P3355" s="115">
        <v>0.18334158219659366</v>
      </c>
      <c r="Q3355" s="115">
        <v>1.0621641025904358</v>
      </c>
      <c r="S3355" s="91">
        <v>0</v>
      </c>
      <c r="T3355" s="86">
        <f>IF(S3355=1,INDEX('LAD average need weights (Rx)'!N:N,MATCH(C3355,'LAD average need weights (Rx)'!B:B,0)),SUMPRODUCT(I$2:Q$2,I3355:Q3355)+$T$2)</f>
        <v>0.87765136941672206</v>
      </c>
    </row>
    <row r="3356" spans="2:20" x14ac:dyDescent="0.2">
      <c r="B3356" s="102" t="s">
        <v>3183</v>
      </c>
      <c r="C3356" s="101" t="s">
        <v>7234</v>
      </c>
      <c r="D3356" s="119">
        <v>7550.0081139803906</v>
      </c>
      <c r="E3356" s="119">
        <v>28596.492565168981</v>
      </c>
      <c r="F3356" s="119">
        <v>7955.799870449001</v>
      </c>
      <c r="G3356" s="118">
        <v>1.0537471947503214</v>
      </c>
      <c r="I3356" s="115">
        <v>0.26998491704374056</v>
      </c>
      <c r="J3356" s="115">
        <v>2.2705341496598964E-2</v>
      </c>
      <c r="K3356" s="116">
        <v>79.071368760064402</v>
      </c>
      <c r="L3356" s="115">
        <v>0.11673151750972763</v>
      </c>
      <c r="M3356" s="115">
        <v>0</v>
      </c>
      <c r="N3356" s="117">
        <v>7.9000800322061204</v>
      </c>
      <c r="O3356" s="115">
        <v>1.0587928972730289</v>
      </c>
      <c r="P3356" s="115">
        <v>6.9053939584794929E-2</v>
      </c>
      <c r="Q3356" s="115">
        <v>0.97935341424727784</v>
      </c>
      <c r="S3356" s="91">
        <v>0</v>
      </c>
      <c r="T3356" s="86">
        <f>IF(S3356=1,INDEX('LAD average need weights (Rx)'!N:N,MATCH(C3356,'LAD average need weights (Rx)'!B:B,0)),SUMPRODUCT(I$2:Q$2,I3356:Q3356)+$T$2)</f>
        <v>0.8228218104029561</v>
      </c>
    </row>
    <row r="3357" spans="2:20" x14ac:dyDescent="0.2">
      <c r="B3357" s="102" t="s">
        <v>3182</v>
      </c>
      <c r="C3357" s="101" t="s">
        <v>7232</v>
      </c>
      <c r="D3357" s="119">
        <v>10695.729877289048</v>
      </c>
      <c r="E3357" s="119">
        <v>37434.70049811116</v>
      </c>
      <c r="F3357" s="119">
        <v>10414.668326699737</v>
      </c>
      <c r="G3357" s="118">
        <v>0.97372207845430847</v>
      </c>
      <c r="I3357" s="115">
        <v>0.27938931297709924</v>
      </c>
      <c r="J3357" s="115">
        <v>2.2431721373695569E-2</v>
      </c>
      <c r="K3357" s="116">
        <v>90.608929836995003</v>
      </c>
      <c r="L3357" s="115">
        <v>0.1222707423580786</v>
      </c>
      <c r="M3357" s="115">
        <v>0</v>
      </c>
      <c r="N3357" s="117">
        <v>10.9816850933144</v>
      </c>
      <c r="O3357" s="115">
        <v>0.96806444028159733</v>
      </c>
      <c r="P3357" s="115">
        <v>0.13438439952298895</v>
      </c>
      <c r="Q3357" s="115">
        <v>1.010580551931483</v>
      </c>
      <c r="S3357" s="91">
        <v>0</v>
      </c>
      <c r="T3357" s="86">
        <f>IF(S3357=1,INDEX('LAD average need weights (Rx)'!N:N,MATCH(C3357,'LAD average need weights (Rx)'!B:B,0)),SUMPRODUCT(I$2:Q$2,I3357:Q3357)+$T$2)</f>
        <v>0.86487329448728367</v>
      </c>
    </row>
    <row r="3358" spans="2:20" x14ac:dyDescent="0.2">
      <c r="B3358" s="102" t="s">
        <v>3181</v>
      </c>
      <c r="C3358" s="101" t="s">
        <v>7232</v>
      </c>
      <c r="D3358" s="119">
        <v>4438.4160240801075</v>
      </c>
      <c r="E3358" s="119">
        <v>16359.366975598841</v>
      </c>
      <c r="F3358" s="119">
        <v>4551.3221374436707</v>
      </c>
      <c r="G3358" s="118">
        <v>1.0254383799875912</v>
      </c>
      <c r="I3358" s="115">
        <v>0.29436325678496866</v>
      </c>
      <c r="J3358" s="115">
        <v>2.3631732576364865E-2</v>
      </c>
      <c r="K3358" s="116">
        <v>90.962916495269496</v>
      </c>
      <c r="L3358" s="115">
        <v>0.12918108419838523</v>
      </c>
      <c r="M3358" s="115">
        <v>0</v>
      </c>
      <c r="N3358" s="117">
        <v>11.597605306458201</v>
      </c>
      <c r="O3358" s="115">
        <v>0.96426582327051191</v>
      </c>
      <c r="P3358" s="115">
        <v>0.13992817992204321</v>
      </c>
      <c r="Q3358" s="115">
        <v>1.0111968449679818</v>
      </c>
      <c r="S3358" s="91">
        <v>0</v>
      </c>
      <c r="T3358" s="86">
        <f>IF(S3358=1,INDEX('LAD average need weights (Rx)'!N:N,MATCH(C3358,'LAD average need weights (Rx)'!B:B,0)),SUMPRODUCT(I$2:Q$2,I3358:Q3358)+$T$2)</f>
        <v>0.87826124228514868</v>
      </c>
    </row>
    <row r="3359" spans="2:20" x14ac:dyDescent="0.2">
      <c r="B3359" s="102" t="s">
        <v>3180</v>
      </c>
      <c r="C3359" s="101" t="s">
        <v>7232</v>
      </c>
      <c r="D3359" s="119">
        <v>12215.248312950807</v>
      </c>
      <c r="E3359" s="119">
        <v>41737.447451060041</v>
      </c>
      <c r="F3359" s="119">
        <v>11611.730993487778</v>
      </c>
      <c r="G3359" s="118">
        <v>0.95059311902622801</v>
      </c>
      <c r="I3359" s="115">
        <v>0.3016453382084095</v>
      </c>
      <c r="J3359" s="115">
        <v>1.7175154054891568E-2</v>
      </c>
      <c r="K3359" s="116">
        <v>78.843064477753998</v>
      </c>
      <c r="L3359" s="115">
        <v>0.11452879581151833</v>
      </c>
      <c r="M3359" s="115">
        <v>0</v>
      </c>
      <c r="N3359" s="117">
        <v>6.9697618367832499</v>
      </c>
      <c r="O3359" s="115">
        <v>0.99685769304576666</v>
      </c>
      <c r="P3359" s="115">
        <v>8.6563668034690025E-2</v>
      </c>
      <c r="Q3359" s="115">
        <v>1.0026873435346391</v>
      </c>
      <c r="S3359" s="91">
        <v>0</v>
      </c>
      <c r="T3359" s="86">
        <f>IF(S3359=1,INDEX('LAD average need weights (Rx)'!N:N,MATCH(C3359,'LAD average need weights (Rx)'!B:B,0)),SUMPRODUCT(I$2:Q$2,I3359:Q3359)+$T$2)</f>
        <v>0.81633817447791757</v>
      </c>
    </row>
    <row r="3360" spans="2:20" x14ac:dyDescent="0.2">
      <c r="B3360" s="102" t="s">
        <v>3179</v>
      </c>
      <c r="C3360" s="101" t="s">
        <v>7238</v>
      </c>
      <c r="D3360" s="119">
        <v>8117.6369797653715</v>
      </c>
      <c r="E3360" s="119">
        <v>34432.540229280712</v>
      </c>
      <c r="F3360" s="119">
        <v>9579.4405020496524</v>
      </c>
      <c r="G3360" s="118">
        <v>1.1800774690871347</v>
      </c>
      <c r="I3360" s="115">
        <v>0.31372549019607843</v>
      </c>
      <c r="J3360" s="115">
        <v>1.5907511437524949E-2</v>
      </c>
      <c r="K3360" s="116">
        <v>74.1661977895794</v>
      </c>
      <c r="L3360" s="115">
        <v>9.0497737556561084E-2</v>
      </c>
      <c r="M3360" s="115">
        <v>0</v>
      </c>
      <c r="N3360" s="117">
        <v>5.2336744653365903</v>
      </c>
      <c r="O3360" s="115">
        <v>1.2661555638888835</v>
      </c>
      <c r="P3360" s="115">
        <v>8.2653880384858935E-2</v>
      </c>
      <c r="Q3360" s="115">
        <v>0.89335486558058874</v>
      </c>
      <c r="S3360" s="91">
        <v>0</v>
      </c>
      <c r="T3360" s="86">
        <f>IF(S3360=1,INDEX('LAD average need weights (Rx)'!N:N,MATCH(C3360,'LAD average need weights (Rx)'!B:B,0)),SUMPRODUCT(I$2:Q$2,I3360:Q3360)+$T$2)</f>
        <v>0.79939742481057496</v>
      </c>
    </row>
    <row r="3361" spans="2:20" x14ac:dyDescent="0.2">
      <c r="B3361" s="102" t="s">
        <v>3178</v>
      </c>
      <c r="C3361" s="101" t="s">
        <v>7236</v>
      </c>
      <c r="D3361" s="119">
        <v>8688.7426575898935</v>
      </c>
      <c r="E3361" s="119">
        <v>29353.208587217392</v>
      </c>
      <c r="F3361" s="119">
        <v>8166.3250324582832</v>
      </c>
      <c r="G3361" s="118">
        <v>0.93987419748526424</v>
      </c>
      <c r="I3361" s="115">
        <v>0.26539278131634819</v>
      </c>
      <c r="J3361" s="115">
        <v>3.6634076015876788E-2</v>
      </c>
      <c r="K3361" s="116">
        <v>86.235082912761399</v>
      </c>
      <c r="L3361" s="115">
        <v>0.10561299852289513</v>
      </c>
      <c r="M3361" s="115">
        <v>0</v>
      </c>
      <c r="N3361" s="117">
        <v>13.485865465032401</v>
      </c>
      <c r="O3361" s="115">
        <v>0.99267725988265798</v>
      </c>
      <c r="P3361" s="115">
        <v>0.10525616216283594</v>
      </c>
      <c r="Q3361" s="115">
        <v>1.0097604829319369</v>
      </c>
      <c r="S3361" s="91">
        <v>0</v>
      </c>
      <c r="T3361" s="86">
        <f>IF(S3361=1,INDEX('LAD average need weights (Rx)'!N:N,MATCH(C3361,'LAD average need weights (Rx)'!B:B,0)),SUMPRODUCT(I$2:Q$2,I3361:Q3361)+$T$2)</f>
        <v>0.87421691126024748</v>
      </c>
    </row>
    <row r="3362" spans="2:20" x14ac:dyDescent="0.2">
      <c r="B3362" s="102" t="s">
        <v>3177</v>
      </c>
      <c r="C3362" s="101" t="s">
        <v>7232</v>
      </c>
      <c r="D3362" s="119">
        <v>8165.6802055031976</v>
      </c>
      <c r="E3362" s="119">
        <v>29041.956203697551</v>
      </c>
      <c r="F3362" s="119">
        <v>8079.7318369172253</v>
      </c>
      <c r="G3362" s="118">
        <v>0.9894744385742601</v>
      </c>
      <c r="I3362" s="115">
        <v>0.38030560271646857</v>
      </c>
      <c r="J3362" s="115">
        <v>7.3519587208153202E-3</v>
      </c>
      <c r="K3362" s="116">
        <v>75.460990808537204</v>
      </c>
      <c r="L3362" s="115">
        <v>7.5121951219512192E-2</v>
      </c>
      <c r="M3362" s="115">
        <v>0</v>
      </c>
      <c r="N3362" s="117">
        <v>4.8426659915874701</v>
      </c>
      <c r="O3362" s="115">
        <v>1.054800573859773</v>
      </c>
      <c r="P3362" s="115">
        <v>5.006835994089763E-2</v>
      </c>
      <c r="Q3362" s="115">
        <v>0.97509099401981325</v>
      </c>
      <c r="S3362" s="91">
        <v>0</v>
      </c>
      <c r="T3362" s="86">
        <f>IF(S3362=1,INDEX('LAD average need weights (Rx)'!N:N,MATCH(C3362,'LAD average need weights (Rx)'!B:B,0)),SUMPRODUCT(I$2:Q$2,I3362:Q3362)+$T$2)</f>
        <v>0.78354874687747411</v>
      </c>
    </row>
    <row r="3363" spans="2:20" x14ac:dyDescent="0.2">
      <c r="B3363" s="102" t="s">
        <v>3176</v>
      </c>
      <c r="C3363" s="101" t="s">
        <v>7232</v>
      </c>
      <c r="D3363" s="119">
        <v>8073.9172569138782</v>
      </c>
      <c r="E3363" s="119">
        <v>30914.336012653377</v>
      </c>
      <c r="F3363" s="119">
        <v>8600.6446379390545</v>
      </c>
      <c r="G3363" s="118">
        <v>1.0652381445418118</v>
      </c>
      <c r="I3363" s="115">
        <v>0.31994261119081779</v>
      </c>
      <c r="J3363" s="115">
        <v>6.7683180769698877E-3</v>
      </c>
      <c r="K3363" s="116">
        <v>76.121992287917706</v>
      </c>
      <c r="L3363" s="115">
        <v>0.12859304084720122</v>
      </c>
      <c r="M3363" s="115">
        <v>0</v>
      </c>
      <c r="N3363" s="117">
        <v>4.14325179948586</v>
      </c>
      <c r="O3363" s="115">
        <v>1.1073738427122828</v>
      </c>
      <c r="P3363" s="115">
        <v>8.2010688003343449E-2</v>
      </c>
      <c r="Q3363" s="115">
        <v>0.9730838628020485</v>
      </c>
      <c r="S3363" s="91">
        <v>0</v>
      </c>
      <c r="T3363" s="86">
        <f>IF(S3363=1,INDEX('LAD average need weights (Rx)'!N:N,MATCH(C3363,'LAD average need weights (Rx)'!B:B,0)),SUMPRODUCT(I$2:Q$2,I3363:Q3363)+$T$2)</f>
        <v>0.8074592540233001</v>
      </c>
    </row>
    <row r="3364" spans="2:20" x14ac:dyDescent="0.2">
      <c r="B3364" s="102" t="s">
        <v>3175</v>
      </c>
      <c r="C3364" s="101" t="s">
        <v>7239</v>
      </c>
      <c r="D3364" s="119">
        <v>6308.5099105304835</v>
      </c>
      <c r="E3364" s="119">
        <v>25344.822595991336</v>
      </c>
      <c r="F3364" s="119">
        <v>7051.1562166662261</v>
      </c>
      <c r="G3364" s="118">
        <v>1.1177213504723327</v>
      </c>
      <c r="I3364" s="115">
        <v>0.29480737018425462</v>
      </c>
      <c r="J3364" s="115">
        <v>1.8676675662357652E-2</v>
      </c>
      <c r="K3364" s="116">
        <v>77.621300726563902</v>
      </c>
      <c r="L3364" s="115">
        <v>8.1497797356828189E-2</v>
      </c>
      <c r="M3364" s="115">
        <v>0</v>
      </c>
      <c r="N3364" s="117">
        <v>4.3626138578770197</v>
      </c>
      <c r="O3364" s="115">
        <v>1.1057595743857123</v>
      </c>
      <c r="P3364" s="115">
        <v>6.7146245234499316E-2</v>
      </c>
      <c r="Q3364" s="115">
        <v>0.96468956440383691</v>
      </c>
      <c r="S3364" s="91">
        <v>0</v>
      </c>
      <c r="T3364" s="86">
        <f>IF(S3364=1,INDEX('LAD average need weights (Rx)'!N:N,MATCH(C3364,'LAD average need weights (Rx)'!B:B,0)),SUMPRODUCT(I$2:Q$2,I3364:Q3364)+$T$2)</f>
        <v>0.77882573420131174</v>
      </c>
    </row>
    <row r="3365" spans="2:20" x14ac:dyDescent="0.2">
      <c r="B3365" s="102" t="s">
        <v>3174</v>
      </c>
      <c r="C3365" s="101" t="s">
        <v>7233</v>
      </c>
      <c r="D3365" s="119">
        <v>5198.0263176416192</v>
      </c>
      <c r="E3365" s="119">
        <v>20781.80866956992</v>
      </c>
      <c r="F3365" s="119">
        <v>5781.6849511972068</v>
      </c>
      <c r="G3365" s="118">
        <v>1.1122846630411825</v>
      </c>
      <c r="I3365" s="115">
        <v>0.33255813953488372</v>
      </c>
      <c r="J3365" s="115">
        <v>1.4081946169069978E-2</v>
      </c>
      <c r="K3365" s="116">
        <v>90.171502242152499</v>
      </c>
      <c r="L3365" s="115">
        <v>0.12469135802469136</v>
      </c>
      <c r="M3365" s="115">
        <v>0</v>
      </c>
      <c r="N3365" s="117">
        <v>4.9887905829596404</v>
      </c>
      <c r="O3365" s="115">
        <v>1.0955164878386625</v>
      </c>
      <c r="P3365" s="115">
        <v>4.1653895026367772E-2</v>
      </c>
      <c r="Q3365" s="115">
        <v>0.96641685592350335</v>
      </c>
      <c r="S3365" s="91">
        <v>0</v>
      </c>
      <c r="T3365" s="86">
        <f>IF(S3365=1,INDEX('LAD average need weights (Rx)'!N:N,MATCH(C3365,'LAD average need weights (Rx)'!B:B,0)),SUMPRODUCT(I$2:Q$2,I3365:Q3365)+$T$2)</f>
        <v>0.82474893158156803</v>
      </c>
    </row>
    <row r="3366" spans="2:20" x14ac:dyDescent="0.2">
      <c r="B3366" s="102" t="s">
        <v>3173</v>
      </c>
      <c r="C3366" s="101" t="s">
        <v>7238</v>
      </c>
      <c r="D3366" s="119">
        <v>7980.1239686001009</v>
      </c>
      <c r="E3366" s="119">
        <v>35212.321323586213</v>
      </c>
      <c r="F3366" s="119">
        <v>9796.3825733514532</v>
      </c>
      <c r="G3366" s="118">
        <v>1.2275977932044539</v>
      </c>
      <c r="I3366" s="115">
        <v>0.26947637292464877</v>
      </c>
      <c r="J3366" s="115">
        <v>2.3481195970524015E-2</v>
      </c>
      <c r="K3366" s="116">
        <v>90.512159090909094</v>
      </c>
      <c r="L3366" s="115">
        <v>5.2631578947368418E-2</v>
      </c>
      <c r="M3366" s="115">
        <v>0</v>
      </c>
      <c r="N3366" s="117">
        <v>12.367506565656599</v>
      </c>
      <c r="O3366" s="115">
        <v>1.078226367803935</v>
      </c>
      <c r="P3366" s="115">
        <v>0.13081776345581453</v>
      </c>
      <c r="Q3366" s="115">
        <v>0.94979669649449305</v>
      </c>
      <c r="S3366" s="91">
        <v>0</v>
      </c>
      <c r="T3366" s="86">
        <f>IF(S3366=1,INDEX('LAD average need weights (Rx)'!N:N,MATCH(C3366,'LAD average need weights (Rx)'!B:B,0)),SUMPRODUCT(I$2:Q$2,I3366:Q3366)+$T$2)</f>
        <v>0.8345002035120046</v>
      </c>
    </row>
    <row r="3367" spans="2:20" x14ac:dyDescent="0.2">
      <c r="B3367" s="102" t="s">
        <v>3172</v>
      </c>
      <c r="C3367" s="101" t="s">
        <v>7237</v>
      </c>
      <c r="D3367" s="119">
        <v>6189.4527657193867</v>
      </c>
      <c r="E3367" s="119">
        <v>25634.067004792789</v>
      </c>
      <c r="F3367" s="119">
        <v>7131.6265968999742</v>
      </c>
      <c r="G3367" s="118">
        <v>1.1522224769851814</v>
      </c>
      <c r="I3367" s="115">
        <v>0.33825944170771755</v>
      </c>
      <c r="J3367" s="115">
        <v>2.2094630847043734E-2</v>
      </c>
      <c r="K3367" s="116">
        <v>85.730625686059298</v>
      </c>
      <c r="L3367" s="115">
        <v>4.5851528384279479E-2</v>
      </c>
      <c r="M3367" s="115">
        <v>0</v>
      </c>
      <c r="N3367" s="117">
        <v>10.0915859860959</v>
      </c>
      <c r="O3367" s="115">
        <v>1.1877743004208294</v>
      </c>
      <c r="P3367" s="115">
        <v>9.5066016829861225E-2</v>
      </c>
      <c r="Q3367" s="115">
        <v>0.96725807445082956</v>
      </c>
      <c r="S3367" s="91">
        <v>0</v>
      </c>
      <c r="T3367" s="86">
        <f>IF(S3367=1,INDEX('LAD average need weights (Rx)'!N:N,MATCH(C3367,'LAD average need weights (Rx)'!B:B,0)),SUMPRODUCT(I$2:Q$2,I3367:Q3367)+$T$2)</f>
        <v>0.83739204702656722</v>
      </c>
    </row>
    <row r="3368" spans="2:20" x14ac:dyDescent="0.2">
      <c r="B3368" s="102" t="s">
        <v>3171</v>
      </c>
      <c r="C3368" s="101" t="s">
        <v>7237</v>
      </c>
      <c r="D3368" s="119">
        <v>19482.90829273175</v>
      </c>
      <c r="E3368" s="119">
        <v>69108.678160660784</v>
      </c>
      <c r="F3368" s="119">
        <v>19226.652062469042</v>
      </c>
      <c r="G3368" s="118">
        <v>0.98684712639342931</v>
      </c>
      <c r="I3368" s="115">
        <v>0.31749710312862112</v>
      </c>
      <c r="J3368" s="115">
        <v>3.0606057505141733E-2</v>
      </c>
      <c r="K3368" s="116">
        <v>94.435859675452605</v>
      </c>
      <c r="L3368" s="115">
        <v>4.6237088047220855E-2</v>
      </c>
      <c r="M3368" s="115">
        <v>0</v>
      </c>
      <c r="N3368" s="117">
        <v>10.5725870931432</v>
      </c>
      <c r="O3368" s="115">
        <v>1.0694584874360482</v>
      </c>
      <c r="P3368" s="115">
        <v>9.7578822736510487E-2</v>
      </c>
      <c r="Q3368" s="115">
        <v>0.98461739001254422</v>
      </c>
      <c r="S3368" s="91">
        <v>0</v>
      </c>
      <c r="T3368" s="86">
        <f>IF(S3368=1,INDEX('LAD average need weights (Rx)'!N:N,MATCH(C3368,'LAD average need weights (Rx)'!B:B,0)),SUMPRODUCT(I$2:Q$2,I3368:Q3368)+$T$2)</f>
        <v>0.83680358140633038</v>
      </c>
    </row>
    <row r="3369" spans="2:20" x14ac:dyDescent="0.2">
      <c r="B3369" s="102" t="s">
        <v>3170</v>
      </c>
      <c r="C3369" s="101" t="s">
        <v>7233</v>
      </c>
      <c r="D3369" s="119">
        <v>7640.6163475464982</v>
      </c>
      <c r="E3369" s="119">
        <v>27389.962061685874</v>
      </c>
      <c r="F3369" s="119">
        <v>7620.1322985805782</v>
      </c>
      <c r="G3369" s="118">
        <v>0.99731905804006271</v>
      </c>
      <c r="I3369" s="115">
        <v>0.35240963855421686</v>
      </c>
      <c r="J3369" s="115">
        <v>2.6085979373379465E-2</v>
      </c>
      <c r="K3369" s="116">
        <v>85.801038062283695</v>
      </c>
      <c r="L3369" s="115">
        <v>0.11874272409778813</v>
      </c>
      <c r="M3369" s="115">
        <v>0</v>
      </c>
      <c r="N3369" s="117">
        <v>11.581996539792399</v>
      </c>
      <c r="O3369" s="115">
        <v>0.98663449372393319</v>
      </c>
      <c r="P3369" s="115">
        <v>0.12903833289581335</v>
      </c>
      <c r="Q3369" s="115">
        <v>1.0221789243786248</v>
      </c>
      <c r="S3369" s="91">
        <v>0</v>
      </c>
      <c r="T3369" s="86">
        <f>IF(S3369=1,INDEX('LAD average need weights (Rx)'!N:N,MATCH(C3369,'LAD average need weights (Rx)'!B:B,0)),SUMPRODUCT(I$2:Q$2,I3369:Q3369)+$T$2)</f>
        <v>0.88489578538793878</v>
      </c>
    </row>
    <row r="3370" spans="2:20" x14ac:dyDescent="0.2">
      <c r="B3370" s="102" t="s">
        <v>3169</v>
      </c>
      <c r="C3370" s="101" t="s">
        <v>7235</v>
      </c>
      <c r="D3370" s="119">
        <v>2827.9422002940109</v>
      </c>
      <c r="E3370" s="119">
        <v>8040.9018284362119</v>
      </c>
      <c r="F3370" s="119">
        <v>2237.0507704460479</v>
      </c>
      <c r="G3370" s="118">
        <v>0.79105250815008521</v>
      </c>
      <c r="I3370" s="115">
        <v>0.41358024691358025</v>
      </c>
      <c r="J3370" s="115">
        <v>3.3093509916277956E-2</v>
      </c>
      <c r="K3370" s="116">
        <v>120.87066580894199</v>
      </c>
      <c r="L3370" s="115">
        <v>0.18740849194729137</v>
      </c>
      <c r="M3370" s="115">
        <v>0</v>
      </c>
      <c r="N3370" s="117">
        <v>21.213983596011602</v>
      </c>
      <c r="O3370" s="115">
        <v>0.85990807354045296</v>
      </c>
      <c r="P3370" s="115">
        <v>0.33678428399067561</v>
      </c>
      <c r="Q3370" s="115">
        <v>1.0654523735519517</v>
      </c>
      <c r="S3370" s="91">
        <v>0</v>
      </c>
      <c r="T3370" s="86">
        <f>IF(S3370=1,INDEX('LAD average need weights (Rx)'!N:N,MATCH(C3370,'LAD average need weights (Rx)'!B:B,0)),SUMPRODUCT(I$2:Q$2,I3370:Q3370)+$T$2)</f>
        <v>1.0673094155436025</v>
      </c>
    </row>
    <row r="3371" spans="2:20" x14ac:dyDescent="0.2">
      <c r="B3371" s="102" t="s">
        <v>3168</v>
      </c>
      <c r="C3371" s="101" t="s">
        <v>7242</v>
      </c>
      <c r="D3371" s="119">
        <v>7279.2600492548227</v>
      </c>
      <c r="E3371" s="119">
        <v>28803.513237199229</v>
      </c>
      <c r="F3371" s="119">
        <v>8013.394872072543</v>
      </c>
      <c r="G3371" s="118">
        <v>1.1008529462953962</v>
      </c>
      <c r="I3371" s="115">
        <v>0.3641304347826087</v>
      </c>
      <c r="J3371" s="115">
        <v>2.1781529414258396E-2</v>
      </c>
      <c r="K3371" s="116">
        <v>81.604637395165298</v>
      </c>
      <c r="L3371" s="115">
        <v>0.12022367194780988</v>
      </c>
      <c r="M3371" s="115">
        <v>0</v>
      </c>
      <c r="N3371" s="117">
        <v>7.0047756947870399</v>
      </c>
      <c r="O3371" s="115">
        <v>1.119704016957543</v>
      </c>
      <c r="P3371" s="115">
        <v>0.10223137197804413</v>
      </c>
      <c r="Q3371" s="115">
        <v>0.97027230340705173</v>
      </c>
      <c r="S3371" s="91">
        <v>0</v>
      </c>
      <c r="T3371" s="86">
        <f>IF(S3371=1,INDEX('LAD average need weights (Rx)'!N:N,MATCH(C3371,'LAD average need weights (Rx)'!B:B,0)),SUMPRODUCT(I$2:Q$2,I3371:Q3371)+$T$2)</f>
        <v>0.85040349757825662</v>
      </c>
    </row>
    <row r="3372" spans="2:20" x14ac:dyDescent="0.2">
      <c r="B3372" s="102" t="s">
        <v>3167</v>
      </c>
      <c r="C3372" s="101" t="s">
        <v>7232</v>
      </c>
      <c r="D3372" s="119">
        <v>6691.7887564643797</v>
      </c>
      <c r="E3372" s="119">
        <v>25846.891102356596</v>
      </c>
      <c r="F3372" s="119">
        <v>7190.8361633867717</v>
      </c>
      <c r="G3372" s="118">
        <v>1.0745760849728414</v>
      </c>
      <c r="I3372" s="115">
        <v>0.3146067415730337</v>
      </c>
      <c r="J3372" s="115">
        <v>2.4735263258148076E-2</v>
      </c>
      <c r="K3372" s="116">
        <v>86.642493233561595</v>
      </c>
      <c r="L3372" s="115">
        <v>0.11979609175870858</v>
      </c>
      <c r="M3372" s="115">
        <v>0</v>
      </c>
      <c r="N3372" s="117">
        <v>8.4132623786021306</v>
      </c>
      <c r="O3372" s="115">
        <v>1.0367382185088463</v>
      </c>
      <c r="P3372" s="115">
        <v>8.8078097796967778E-2</v>
      </c>
      <c r="Q3372" s="115">
        <v>0.97916039678830691</v>
      </c>
      <c r="S3372" s="91">
        <v>0</v>
      </c>
      <c r="T3372" s="86">
        <f>IF(S3372=1,INDEX('LAD average need weights (Rx)'!N:N,MATCH(C3372,'LAD average need weights (Rx)'!B:B,0)),SUMPRODUCT(I$2:Q$2,I3372:Q3372)+$T$2)</f>
        <v>0.84576415895460633</v>
      </c>
    </row>
    <row r="3373" spans="2:20" x14ac:dyDescent="0.2">
      <c r="B3373" s="102" t="s">
        <v>3166</v>
      </c>
      <c r="C3373" s="101" t="s">
        <v>7241</v>
      </c>
      <c r="D3373" s="119">
        <v>4294.4441524252643</v>
      </c>
      <c r="E3373" s="119">
        <v>14665.618119088356</v>
      </c>
      <c r="F3373" s="119">
        <v>4080.1060642664938</v>
      </c>
      <c r="G3373" s="118">
        <v>0.95008944567652043</v>
      </c>
      <c r="I3373" s="115">
        <v>0.29729729729729731</v>
      </c>
      <c r="J3373" s="115">
        <v>1.7824735241724052E-2</v>
      </c>
      <c r="K3373" s="116">
        <v>75.8839977381962</v>
      </c>
      <c r="L3373" s="115">
        <v>0.10169491525423729</v>
      </c>
      <c r="M3373" s="115">
        <v>0</v>
      </c>
      <c r="N3373" s="117">
        <v>5.8636581849024596</v>
      </c>
      <c r="O3373" s="115">
        <v>0.944282765135946</v>
      </c>
      <c r="P3373" s="115">
        <v>6.1482454805647735E-2</v>
      </c>
      <c r="Q3373" s="115">
        <v>0.98852796229509965</v>
      </c>
      <c r="S3373" s="91">
        <v>0</v>
      </c>
      <c r="T3373" s="86">
        <f>IF(S3373=1,INDEX('LAD average need weights (Rx)'!N:N,MATCH(C3373,'LAD average need weights (Rx)'!B:B,0)),SUMPRODUCT(I$2:Q$2,I3373:Q3373)+$T$2)</f>
        <v>0.78315744733115145</v>
      </c>
    </row>
    <row r="3374" spans="2:20" x14ac:dyDescent="0.2">
      <c r="B3374" s="102" t="s">
        <v>3165</v>
      </c>
      <c r="C3374" s="101" t="s">
        <v>7240</v>
      </c>
      <c r="D3374" s="119">
        <v>13007.710244079315</v>
      </c>
      <c r="E3374" s="119">
        <v>50815.754235163266</v>
      </c>
      <c r="F3374" s="119">
        <v>14137.397096499175</v>
      </c>
      <c r="G3374" s="118">
        <v>1.0868474797810057</v>
      </c>
      <c r="I3374" s="115">
        <v>0.2793522267206478</v>
      </c>
      <c r="J3374" s="115">
        <v>2.5700031494226807E-2</v>
      </c>
      <c r="K3374" s="116">
        <v>83.135349351008003</v>
      </c>
      <c r="L3374" s="115">
        <v>9.7652081109925293E-2</v>
      </c>
      <c r="M3374" s="115">
        <v>0</v>
      </c>
      <c r="N3374" s="117">
        <v>4.0706834207861498</v>
      </c>
      <c r="O3374" s="115">
        <v>1.0692885396807044</v>
      </c>
      <c r="P3374" s="115">
        <v>4.5708305857883026E-2</v>
      </c>
      <c r="Q3374" s="115">
        <v>0.95591316781087488</v>
      </c>
      <c r="S3374" s="91">
        <v>0</v>
      </c>
      <c r="T3374" s="86">
        <f>IF(S3374=1,INDEX('LAD average need weights (Rx)'!N:N,MATCH(C3374,'LAD average need weights (Rx)'!B:B,0)),SUMPRODUCT(I$2:Q$2,I3374:Q3374)+$T$2)</f>
        <v>0.78224725644714987</v>
      </c>
    </row>
    <row r="3375" spans="2:20" x14ac:dyDescent="0.2">
      <c r="B3375" s="102" t="s">
        <v>3164</v>
      </c>
      <c r="C3375" s="101" t="s">
        <v>7232</v>
      </c>
      <c r="D3375" s="119">
        <v>3602.7315175361146</v>
      </c>
      <c r="E3375" s="119">
        <v>12644.847254295544</v>
      </c>
      <c r="F3375" s="119">
        <v>3517.9095449665133</v>
      </c>
      <c r="G3375" s="118">
        <v>0.97645620492208907</v>
      </c>
      <c r="I3375" s="115">
        <v>0.32244897959183672</v>
      </c>
      <c r="J3375" s="115">
        <v>2.2903336924954262E-2</v>
      </c>
      <c r="K3375" s="116">
        <v>90.596359295732597</v>
      </c>
      <c r="L3375" s="115">
        <v>0.1206896551724138</v>
      </c>
      <c r="M3375" s="115">
        <v>0</v>
      </c>
      <c r="N3375" s="117">
        <v>11.097797373918199</v>
      </c>
      <c r="O3375" s="115">
        <v>0.97710418850289693</v>
      </c>
      <c r="P3375" s="115">
        <v>0.13652216292742947</v>
      </c>
      <c r="Q3375" s="115">
        <v>1.0060796165731876</v>
      </c>
      <c r="S3375" s="91">
        <v>0</v>
      </c>
      <c r="T3375" s="86">
        <f>IF(S3375=1,INDEX('LAD average need weights (Rx)'!N:N,MATCH(C3375,'LAD average need weights (Rx)'!B:B,0)),SUMPRODUCT(I$2:Q$2,I3375:Q3375)+$T$2)</f>
        <v>0.87496223945842666</v>
      </c>
    </row>
    <row r="3376" spans="2:20" x14ac:dyDescent="0.2">
      <c r="B3376" s="102" t="s">
        <v>3163</v>
      </c>
      <c r="C3376" s="101" t="s">
        <v>7239</v>
      </c>
      <c r="D3376" s="119">
        <v>2597.5481703846353</v>
      </c>
      <c r="E3376" s="119">
        <v>10623.011124637582</v>
      </c>
      <c r="F3376" s="119">
        <v>2955.4166594580952</v>
      </c>
      <c r="G3376" s="118">
        <v>1.1377716467989381</v>
      </c>
      <c r="I3376" s="115">
        <v>0.31052631578947371</v>
      </c>
      <c r="J3376" s="115">
        <v>1.7155294156448626E-2</v>
      </c>
      <c r="K3376" s="116">
        <v>77.630589881091296</v>
      </c>
      <c r="L3376" s="115">
        <v>9.7355769230769232E-2</v>
      </c>
      <c r="M3376" s="115">
        <v>0</v>
      </c>
      <c r="N3376" s="117">
        <v>8.7946330146887401</v>
      </c>
      <c r="O3376" s="115">
        <v>1.0656836757679926</v>
      </c>
      <c r="P3376" s="115">
        <v>0.1354465489662238</v>
      </c>
      <c r="Q3376" s="115">
        <v>0.99363032675183272</v>
      </c>
      <c r="S3376" s="91">
        <v>0</v>
      </c>
      <c r="T3376" s="86">
        <f>IF(S3376=1,INDEX('LAD average need weights (Rx)'!N:N,MATCH(C3376,'LAD average need weights (Rx)'!B:B,0)),SUMPRODUCT(I$2:Q$2,I3376:Q3376)+$T$2)</f>
        <v>0.83409934535382646</v>
      </c>
    </row>
    <row r="3377" spans="2:20" x14ac:dyDescent="0.2">
      <c r="B3377" s="102" t="s">
        <v>3162</v>
      </c>
      <c r="C3377" s="101" t="s">
        <v>7234</v>
      </c>
      <c r="D3377" s="119">
        <v>33064.76219464621</v>
      </c>
      <c r="E3377" s="119">
        <v>122582.8016922104</v>
      </c>
      <c r="F3377" s="119">
        <v>34103.631261759256</v>
      </c>
      <c r="G3377" s="118">
        <v>1.0314192208913349</v>
      </c>
      <c r="I3377" s="115">
        <v>0.308584686774942</v>
      </c>
      <c r="J3377" s="115">
        <v>2.634175952323255E-2</v>
      </c>
      <c r="K3377" s="116">
        <v>80.485788884744494</v>
      </c>
      <c r="L3377" s="115">
        <v>0.1260545905707196</v>
      </c>
      <c r="M3377" s="115">
        <v>0</v>
      </c>
      <c r="N3377" s="117">
        <v>8.7120943056073603</v>
      </c>
      <c r="O3377" s="115">
        <v>1.0445794896854137</v>
      </c>
      <c r="P3377" s="115">
        <v>8.4678964573995805E-2</v>
      </c>
      <c r="Q3377" s="115">
        <v>0.9916849068903808</v>
      </c>
      <c r="S3377" s="91">
        <v>0</v>
      </c>
      <c r="T3377" s="86">
        <f>IF(S3377=1,INDEX('LAD average need weights (Rx)'!N:N,MATCH(C3377,'LAD average need weights (Rx)'!B:B,0)),SUMPRODUCT(I$2:Q$2,I3377:Q3377)+$T$2)</f>
        <v>0.84862126780026381</v>
      </c>
    </row>
    <row r="3378" spans="2:20" x14ac:dyDescent="0.2">
      <c r="B3378" s="102" t="s">
        <v>3161</v>
      </c>
      <c r="C3378" s="101" t="s">
        <v>7236</v>
      </c>
      <c r="D3378" s="119">
        <v>12913.10402355625</v>
      </c>
      <c r="E3378" s="119">
        <v>48845.585736820394</v>
      </c>
      <c r="F3378" s="119">
        <v>13589.278607906261</v>
      </c>
      <c r="G3378" s="118">
        <v>1.0523634428342343</v>
      </c>
      <c r="I3378" s="115">
        <v>0.3125</v>
      </c>
      <c r="J3378" s="115">
        <v>2.9784348898380934E-2</v>
      </c>
      <c r="K3378" s="116">
        <v>88.621752858849604</v>
      </c>
      <c r="L3378" s="115">
        <v>0.12245800176834659</v>
      </c>
      <c r="M3378" s="115">
        <v>0</v>
      </c>
      <c r="N3378" s="117">
        <v>10.5028347840928</v>
      </c>
      <c r="O3378" s="115">
        <v>1.0429786081445749</v>
      </c>
      <c r="P3378" s="115">
        <v>0.11478353212617991</v>
      </c>
      <c r="Q3378" s="115">
        <v>0.99815703914559994</v>
      </c>
      <c r="S3378" s="91">
        <v>0</v>
      </c>
      <c r="T3378" s="86">
        <f>IF(S3378=1,INDEX('LAD average need weights (Rx)'!N:N,MATCH(C3378,'LAD average need weights (Rx)'!B:B,0)),SUMPRODUCT(I$2:Q$2,I3378:Q3378)+$T$2)</f>
        <v>0.87557442563397248</v>
      </c>
    </row>
    <row r="3379" spans="2:20" x14ac:dyDescent="0.2">
      <c r="B3379" s="102" t="s">
        <v>3160</v>
      </c>
      <c r="C3379" s="101" t="s">
        <v>7234</v>
      </c>
      <c r="D3379" s="119">
        <v>5075.7042609805021</v>
      </c>
      <c r="E3379" s="119">
        <v>15854.926231034417</v>
      </c>
      <c r="F3379" s="119">
        <v>4410.9822128494552</v>
      </c>
      <c r="G3379" s="118">
        <v>0.86903845969886373</v>
      </c>
      <c r="I3379" s="115">
        <v>0.22043010752688172</v>
      </c>
      <c r="J3379" s="115">
        <v>1.9961876413316395E-2</v>
      </c>
      <c r="K3379" s="116">
        <v>71.313818479149703</v>
      </c>
      <c r="L3379" s="115">
        <v>0.12854030501089325</v>
      </c>
      <c r="M3379" s="115">
        <v>0</v>
      </c>
      <c r="N3379" s="117">
        <v>4.5886610793131597</v>
      </c>
      <c r="O3379" s="115">
        <v>1.0839852658161344</v>
      </c>
      <c r="P3379" s="115">
        <v>2.9595430517111512E-2</v>
      </c>
      <c r="Q3379" s="115">
        <v>0.97504962886591318</v>
      </c>
      <c r="S3379" s="91">
        <v>0</v>
      </c>
      <c r="T3379" s="86">
        <f>IF(S3379=1,INDEX('LAD average need weights (Rx)'!N:N,MATCH(C3379,'LAD average need weights (Rx)'!B:B,0)),SUMPRODUCT(I$2:Q$2,I3379:Q3379)+$T$2)</f>
        <v>0.78220660136007303</v>
      </c>
    </row>
    <row r="3380" spans="2:20" x14ac:dyDescent="0.2">
      <c r="B3380" s="102" t="s">
        <v>3159</v>
      </c>
      <c r="C3380" s="101" t="s">
        <v>7239</v>
      </c>
      <c r="D3380" s="119">
        <v>13336.321789582336</v>
      </c>
      <c r="E3380" s="119">
        <v>47855.421763813669</v>
      </c>
      <c r="F3380" s="119">
        <v>13313.806139028551</v>
      </c>
      <c r="G3380" s="118">
        <v>0.99831170461323349</v>
      </c>
      <c r="I3380" s="115">
        <v>0.31213191990577149</v>
      </c>
      <c r="J3380" s="115">
        <v>2.2012724715140191E-2</v>
      </c>
      <c r="K3380" s="116">
        <v>82.858869580179004</v>
      </c>
      <c r="L3380" s="115">
        <v>0.11385459533607682</v>
      </c>
      <c r="M3380" s="115">
        <v>0</v>
      </c>
      <c r="N3380" s="117">
        <v>6.3858184790089503</v>
      </c>
      <c r="O3380" s="115">
        <v>1.0975721890961296</v>
      </c>
      <c r="P3380" s="115">
        <v>9.2687018445631902E-2</v>
      </c>
      <c r="Q3380" s="115">
        <v>0.95602316208594329</v>
      </c>
      <c r="S3380" s="91">
        <v>0</v>
      </c>
      <c r="T3380" s="86">
        <f>IF(S3380=1,INDEX('LAD average need weights (Rx)'!N:N,MATCH(C3380,'LAD average need weights (Rx)'!B:B,0)),SUMPRODUCT(I$2:Q$2,I3380:Q3380)+$T$2)</f>
        <v>0.82448743059521024</v>
      </c>
    </row>
    <row r="3381" spans="2:20" x14ac:dyDescent="0.2">
      <c r="B3381" s="102" t="s">
        <v>3158</v>
      </c>
      <c r="C3381" s="101" t="s">
        <v>7238</v>
      </c>
      <c r="D3381" s="119">
        <v>5708.6973998713192</v>
      </c>
      <c r="E3381" s="119">
        <v>21728.553233464674</v>
      </c>
      <c r="F3381" s="119">
        <v>6045.0777523114384</v>
      </c>
      <c r="G3381" s="118">
        <v>1.0589241868815296</v>
      </c>
      <c r="I3381" s="115">
        <v>0.3111888111888112</v>
      </c>
      <c r="J3381" s="115">
        <v>2.0944540544891598E-2</v>
      </c>
      <c r="K3381" s="116">
        <v>79.553894954263797</v>
      </c>
      <c r="L3381" s="115">
        <v>0.11145752143413874</v>
      </c>
      <c r="M3381" s="115">
        <v>0</v>
      </c>
      <c r="N3381" s="117">
        <v>9.7387401888462701</v>
      </c>
      <c r="O3381" s="115">
        <v>1.0732025141867521</v>
      </c>
      <c r="P3381" s="115">
        <v>0.14292593633311798</v>
      </c>
      <c r="Q3381" s="115">
        <v>0.9682971193324531</v>
      </c>
      <c r="S3381" s="91">
        <v>0</v>
      </c>
      <c r="T3381" s="86">
        <f>IF(S3381=1,INDEX('LAD average need weights (Rx)'!N:N,MATCH(C3381,'LAD average need weights (Rx)'!B:B,0)),SUMPRODUCT(I$2:Q$2,I3381:Q3381)+$T$2)</f>
        <v>0.85022312313001391</v>
      </c>
    </row>
    <row r="3382" spans="2:20" x14ac:dyDescent="0.2">
      <c r="B3382" s="102" t="s">
        <v>3157</v>
      </c>
      <c r="C3382" s="101" t="s">
        <v>7236</v>
      </c>
      <c r="D3382" s="119">
        <v>2404.5071694322673</v>
      </c>
      <c r="E3382" s="119">
        <v>10054.229052744646</v>
      </c>
      <c r="F3382" s="119">
        <v>2797.1764024207268</v>
      </c>
      <c r="G3382" s="118">
        <v>1.1633054947726247</v>
      </c>
      <c r="I3382" s="115">
        <v>0.26848249027237353</v>
      </c>
      <c r="J3382" s="115">
        <v>3.259646766686191E-2</v>
      </c>
      <c r="K3382" s="116">
        <v>84.950475010326301</v>
      </c>
      <c r="L3382" s="115">
        <v>9.4527363184079602E-2</v>
      </c>
      <c r="M3382" s="115">
        <v>0</v>
      </c>
      <c r="N3382" s="117">
        <v>12.6596716232962</v>
      </c>
      <c r="O3382" s="115">
        <v>1.0357714364690704</v>
      </c>
      <c r="P3382" s="115">
        <v>0.10333329564602915</v>
      </c>
      <c r="Q3382" s="115">
        <v>0.99260205067041241</v>
      </c>
      <c r="S3382" s="91">
        <v>0</v>
      </c>
      <c r="T3382" s="86">
        <f>IF(S3382=1,INDEX('LAD average need weights (Rx)'!N:N,MATCH(C3382,'LAD average need weights (Rx)'!B:B,0)),SUMPRODUCT(I$2:Q$2,I3382:Q3382)+$T$2)</f>
        <v>0.86071301492806385</v>
      </c>
    </row>
    <row r="3383" spans="2:20" x14ac:dyDescent="0.2">
      <c r="B3383" s="102" t="s">
        <v>3156</v>
      </c>
      <c r="C3383" s="101" t="s">
        <v>7237</v>
      </c>
      <c r="D3383" s="119">
        <v>7478.5581521674176</v>
      </c>
      <c r="E3383" s="119">
        <v>27963.560441382004</v>
      </c>
      <c r="F3383" s="119">
        <v>7779.7124955042591</v>
      </c>
      <c r="G3383" s="118">
        <v>1.040269038123286</v>
      </c>
      <c r="I3383" s="115">
        <v>0.29268292682926828</v>
      </c>
      <c r="J3383" s="115">
        <v>2.6938131181738545E-2</v>
      </c>
      <c r="K3383" s="116">
        <v>76.0161569148936</v>
      </c>
      <c r="L3383" s="115">
        <v>5.4528650646950096E-2</v>
      </c>
      <c r="M3383" s="115">
        <v>0</v>
      </c>
      <c r="N3383" s="117">
        <v>14.120196808510601</v>
      </c>
      <c r="O3383" s="115">
        <v>1.1030960274017871</v>
      </c>
      <c r="P3383" s="115">
        <v>7.9433389700076573E-2</v>
      </c>
      <c r="Q3383" s="115">
        <v>0.94399744215163495</v>
      </c>
      <c r="S3383" s="91">
        <v>0</v>
      </c>
      <c r="T3383" s="86">
        <f>IF(S3383=1,INDEX('LAD average need weights (Rx)'!N:N,MATCH(C3383,'LAD average need weights (Rx)'!B:B,0)),SUMPRODUCT(I$2:Q$2,I3383:Q3383)+$T$2)</f>
        <v>0.83878949566712746</v>
      </c>
    </row>
    <row r="3384" spans="2:20" x14ac:dyDescent="0.2">
      <c r="B3384" s="102" t="s">
        <v>3155</v>
      </c>
      <c r="C3384" s="101" t="s">
        <v>7235</v>
      </c>
      <c r="D3384" s="119">
        <v>3342.4180181947218</v>
      </c>
      <c r="E3384" s="119">
        <v>8445.023909861924</v>
      </c>
      <c r="F3384" s="119">
        <v>2349.4811461547224</v>
      </c>
      <c r="G3384" s="118">
        <v>0.70292857846180001</v>
      </c>
      <c r="I3384" s="115">
        <v>0.14606741573033707</v>
      </c>
      <c r="J3384" s="115">
        <v>2.5466294718516039E-2</v>
      </c>
      <c r="K3384" s="116">
        <v>118.159922871551</v>
      </c>
      <c r="L3384" s="115">
        <v>0.14932680538555693</v>
      </c>
      <c r="M3384" s="115">
        <v>0</v>
      </c>
      <c r="N3384" s="117">
        <v>18.875843369919899</v>
      </c>
      <c r="O3384" s="115">
        <v>0.76616424822142037</v>
      </c>
      <c r="P3384" s="115">
        <v>0.21708901008464043</v>
      </c>
      <c r="Q3384" s="115">
        <v>1.0514497352259753</v>
      </c>
      <c r="S3384" s="91">
        <v>0</v>
      </c>
      <c r="T3384" s="86">
        <f>IF(S3384=1,INDEX('LAD average need weights (Rx)'!N:N,MATCH(C3384,'LAD average need weights (Rx)'!B:B,0)),SUMPRODUCT(I$2:Q$2,I3384:Q3384)+$T$2)</f>
        <v>0.93288121057574769</v>
      </c>
    </row>
    <row r="3385" spans="2:20" x14ac:dyDescent="0.2">
      <c r="B3385" s="102" t="s">
        <v>3154</v>
      </c>
      <c r="C3385" s="101" t="s">
        <v>7236</v>
      </c>
      <c r="D3385" s="119">
        <v>3879.9955034915843</v>
      </c>
      <c r="E3385" s="119">
        <v>13960.329838642443</v>
      </c>
      <c r="F3385" s="119">
        <v>3883.8885597101748</v>
      </c>
      <c r="G3385" s="118">
        <v>1.0010033661675863</v>
      </c>
      <c r="I3385" s="115">
        <v>0.29295774647887324</v>
      </c>
      <c r="J3385" s="115">
        <v>3.3150868169180975E-2</v>
      </c>
      <c r="K3385" s="116">
        <v>103.316567460317</v>
      </c>
      <c r="L3385" s="115">
        <v>0.12683823529411764</v>
      </c>
      <c r="M3385" s="115">
        <v>0</v>
      </c>
      <c r="N3385" s="117">
        <v>14.0643630952381</v>
      </c>
      <c r="O3385" s="115">
        <v>1.0550389175011607</v>
      </c>
      <c r="P3385" s="115">
        <v>0.12919950471521971</v>
      </c>
      <c r="Q3385" s="115">
        <v>0.97049238115342296</v>
      </c>
      <c r="S3385" s="91">
        <v>0</v>
      </c>
      <c r="T3385" s="86">
        <f>IF(S3385=1,INDEX('LAD average need weights (Rx)'!N:N,MATCH(C3385,'LAD average need weights (Rx)'!B:B,0)),SUMPRODUCT(I$2:Q$2,I3385:Q3385)+$T$2)</f>
        <v>0.9158353175703664</v>
      </c>
    </row>
    <row r="3386" spans="2:20" x14ac:dyDescent="0.2">
      <c r="B3386" s="102" t="s">
        <v>3153</v>
      </c>
      <c r="C3386" s="101" t="s">
        <v>7235</v>
      </c>
      <c r="D3386" s="119">
        <v>3408.0947080996716</v>
      </c>
      <c r="E3386" s="119">
        <v>8372.3244641904803</v>
      </c>
      <c r="F3386" s="119">
        <v>2329.2555104710277</v>
      </c>
      <c r="G3386" s="118">
        <v>0.68344799953338253</v>
      </c>
      <c r="I3386" s="115">
        <v>0.21568627450980393</v>
      </c>
      <c r="J3386" s="115">
        <v>2.8935604912684997E-2</v>
      </c>
      <c r="K3386" s="116">
        <v>117.988149882904</v>
      </c>
      <c r="L3386" s="115">
        <v>0.1694290976058932</v>
      </c>
      <c r="M3386" s="115">
        <v>0</v>
      </c>
      <c r="N3386" s="117">
        <v>18.570317564402799</v>
      </c>
      <c r="O3386" s="115">
        <v>0.78070468912429569</v>
      </c>
      <c r="P3386" s="115">
        <v>0.20916831172756439</v>
      </c>
      <c r="Q3386" s="115">
        <v>1.050754344087852</v>
      </c>
      <c r="S3386" s="91">
        <v>0</v>
      </c>
      <c r="T3386" s="86">
        <f>IF(S3386=1,INDEX('LAD average need weights (Rx)'!N:N,MATCH(C3386,'LAD average need weights (Rx)'!B:B,0)),SUMPRODUCT(I$2:Q$2,I3386:Q3386)+$T$2)</f>
        <v>0.96013669049175931</v>
      </c>
    </row>
    <row r="3387" spans="2:20" x14ac:dyDescent="0.2">
      <c r="B3387" s="102" t="s">
        <v>3152</v>
      </c>
      <c r="C3387" s="101" t="s">
        <v>7234</v>
      </c>
      <c r="D3387" s="119">
        <v>9210.8838353073515</v>
      </c>
      <c r="E3387" s="119">
        <v>34705.377570249242</v>
      </c>
      <c r="F3387" s="119">
        <v>9655.3462893410269</v>
      </c>
      <c r="G3387" s="118">
        <v>1.0482540505320403</v>
      </c>
      <c r="I3387" s="115">
        <v>0.33780160857908847</v>
      </c>
      <c r="J3387" s="115">
        <v>2.4112781193043671E-2</v>
      </c>
      <c r="K3387" s="116">
        <v>78.949121205204307</v>
      </c>
      <c r="L3387" s="115">
        <v>0.1055753262158956</v>
      </c>
      <c r="M3387" s="115">
        <v>0</v>
      </c>
      <c r="N3387" s="117">
        <v>8.6557957087422999</v>
      </c>
      <c r="O3387" s="115">
        <v>1.041364010618878</v>
      </c>
      <c r="P3387" s="115">
        <v>8.2497087969440969E-2</v>
      </c>
      <c r="Q3387" s="115">
        <v>0.98356466703409606</v>
      </c>
      <c r="S3387" s="91">
        <v>0</v>
      </c>
      <c r="T3387" s="86">
        <f>IF(S3387=1,INDEX('LAD average need weights (Rx)'!N:N,MATCH(C3387,'LAD average need weights (Rx)'!B:B,0)),SUMPRODUCT(I$2:Q$2,I3387:Q3387)+$T$2)</f>
        <v>0.83730347512888681</v>
      </c>
    </row>
    <row r="3388" spans="2:20" x14ac:dyDescent="0.2">
      <c r="B3388" s="102" t="s">
        <v>3151</v>
      </c>
      <c r="C3388" s="101" t="s">
        <v>7234</v>
      </c>
      <c r="D3388" s="119">
        <v>7360.8532469333368</v>
      </c>
      <c r="E3388" s="119">
        <v>30325.931083989286</v>
      </c>
      <c r="F3388" s="119">
        <v>8436.945126729097</v>
      </c>
      <c r="G3388" s="118">
        <v>1.1461911878550328</v>
      </c>
      <c r="I3388" s="115">
        <v>0.28591160220994477</v>
      </c>
      <c r="J3388" s="115">
        <v>1.4612399327375142E-2</v>
      </c>
      <c r="K3388" s="116">
        <v>77.5754462565815</v>
      </c>
      <c r="L3388" s="115">
        <v>0.11611541168191415</v>
      </c>
      <c r="M3388" s="115">
        <v>0</v>
      </c>
      <c r="N3388" s="117">
        <v>5.4526749711056901</v>
      </c>
      <c r="O3388" s="115">
        <v>1.0487014287744896</v>
      </c>
      <c r="P3388" s="115">
        <v>4.838494642835596E-2</v>
      </c>
      <c r="Q3388" s="115">
        <v>0.98481770329478679</v>
      </c>
      <c r="S3388" s="91">
        <v>0</v>
      </c>
      <c r="T3388" s="86">
        <f>IF(S3388=1,INDEX('LAD average need weights (Rx)'!N:N,MATCH(C3388,'LAD average need weights (Rx)'!B:B,0)),SUMPRODUCT(I$2:Q$2,I3388:Q3388)+$T$2)</f>
        <v>0.79885694455349665</v>
      </c>
    </row>
    <row r="3389" spans="2:20" x14ac:dyDescent="0.2">
      <c r="B3389" s="102" t="s">
        <v>3150</v>
      </c>
      <c r="C3389" s="101" t="s">
        <v>7233</v>
      </c>
      <c r="D3389" s="119">
        <v>5480.4253804057553</v>
      </c>
      <c r="E3389" s="119">
        <v>22452.31501800464</v>
      </c>
      <c r="F3389" s="119">
        <v>6246.434750850919</v>
      </c>
      <c r="G3389" s="118">
        <v>1.1397718821578866</v>
      </c>
      <c r="I3389" s="115">
        <v>0.26582278481012656</v>
      </c>
      <c r="J3389" s="115">
        <v>3.5069273535993463E-2</v>
      </c>
      <c r="K3389" s="116">
        <v>86.742974079126796</v>
      </c>
      <c r="L3389" s="115">
        <v>0.10144927536231885</v>
      </c>
      <c r="M3389" s="115">
        <v>0</v>
      </c>
      <c r="N3389" s="117">
        <v>8.6186831027090207</v>
      </c>
      <c r="O3389" s="115">
        <v>1.1044370149388953</v>
      </c>
      <c r="P3389" s="115">
        <v>9.4148736789414628E-2</v>
      </c>
      <c r="Q3389" s="115">
        <v>0.9511393427773629</v>
      </c>
      <c r="S3389" s="91">
        <v>0</v>
      </c>
      <c r="T3389" s="86">
        <f>IF(S3389=1,INDEX('LAD average need weights (Rx)'!N:N,MATCH(C3389,'LAD average need weights (Rx)'!B:B,0)),SUMPRODUCT(I$2:Q$2,I3389:Q3389)+$T$2)</f>
        <v>0.83464585307422401</v>
      </c>
    </row>
    <row r="3390" spans="2:20" x14ac:dyDescent="0.2">
      <c r="B3390" s="102" t="s">
        <v>3149</v>
      </c>
      <c r="C3390" s="101" t="s">
        <v>7232</v>
      </c>
      <c r="D3390" s="119">
        <v>4082.1187662659827</v>
      </c>
      <c r="E3390" s="119">
        <v>12551.206006647995</v>
      </c>
      <c r="F3390" s="119">
        <v>3491.8577127634808</v>
      </c>
      <c r="G3390" s="118">
        <v>0.85540326303577185</v>
      </c>
      <c r="I3390" s="115">
        <v>0.32727272727272727</v>
      </c>
      <c r="J3390" s="115">
        <v>2.2053343039841262E-2</v>
      </c>
      <c r="K3390" s="116">
        <v>88.861098901098899</v>
      </c>
      <c r="L3390" s="115">
        <v>0.11208151382823872</v>
      </c>
      <c r="M3390" s="115">
        <v>0</v>
      </c>
      <c r="N3390" s="117">
        <v>10.149056514913701</v>
      </c>
      <c r="O3390" s="115">
        <v>0.99214653471241832</v>
      </c>
      <c r="P3390" s="115">
        <v>0.1259327895563985</v>
      </c>
      <c r="Q3390" s="115">
        <v>1.0039820598133591</v>
      </c>
      <c r="S3390" s="91">
        <v>0</v>
      </c>
      <c r="T3390" s="86">
        <f>IF(S3390=1,INDEX('LAD average need weights (Rx)'!N:N,MATCH(C3390,'LAD average need weights (Rx)'!B:B,0)),SUMPRODUCT(I$2:Q$2,I3390:Q3390)+$T$2)</f>
        <v>0.86173763753113253</v>
      </c>
    </row>
    <row r="3391" spans="2:20" x14ac:dyDescent="0.2">
      <c r="B3391" s="102" t="s">
        <v>3148</v>
      </c>
      <c r="C3391" s="101" t="s">
        <v>7232</v>
      </c>
      <c r="D3391" s="119">
        <v>6041.2898333813055</v>
      </c>
      <c r="E3391" s="119">
        <v>21815.229291799733</v>
      </c>
      <c r="F3391" s="119">
        <v>6069.1918065823111</v>
      </c>
      <c r="G3391" s="118">
        <v>1.004618545703077</v>
      </c>
      <c r="I3391" s="115">
        <v>0.48008385744234799</v>
      </c>
      <c r="J3391" s="115">
        <v>1.0801940310980898E-2</v>
      </c>
      <c r="K3391" s="116">
        <v>72.609041635870994</v>
      </c>
      <c r="L3391" s="115">
        <v>9.0439276485788117E-2</v>
      </c>
      <c r="M3391" s="115">
        <v>0</v>
      </c>
      <c r="N3391" s="117">
        <v>4.7586683912293699</v>
      </c>
      <c r="O3391" s="115">
        <v>1.0559177336509582</v>
      </c>
      <c r="P3391" s="115">
        <v>6.0754485321375257E-2</v>
      </c>
      <c r="Q3391" s="115">
        <v>0.99601744985802088</v>
      </c>
      <c r="S3391" s="91">
        <v>0</v>
      </c>
      <c r="T3391" s="86">
        <f>IF(S3391=1,INDEX('LAD average need weights (Rx)'!N:N,MATCH(C3391,'LAD average need weights (Rx)'!B:B,0)),SUMPRODUCT(I$2:Q$2,I3391:Q3391)+$T$2)</f>
        <v>0.81827166378002436</v>
      </c>
    </row>
    <row r="3392" spans="2:20" x14ac:dyDescent="0.2">
      <c r="B3392" s="102" t="s">
        <v>3147</v>
      </c>
      <c r="C3392" s="101" t="s">
        <v>7227</v>
      </c>
      <c r="D3392" s="119">
        <v>9557.0011708137536</v>
      </c>
      <c r="E3392" s="119">
        <v>36846.597276332919</v>
      </c>
      <c r="F3392" s="119">
        <v>10251.052753042537</v>
      </c>
      <c r="G3392" s="118">
        <v>1.0726223184264492</v>
      </c>
      <c r="I3392" s="115">
        <v>0.33951497860199714</v>
      </c>
      <c r="J3392" s="115">
        <v>2.6781447924533613E-2</v>
      </c>
      <c r="K3392" s="116">
        <v>109.47428189025</v>
      </c>
      <c r="L3392" s="115">
        <v>9.8827470686767172E-2</v>
      </c>
      <c r="M3392" s="115">
        <v>0</v>
      </c>
      <c r="N3392" s="117">
        <v>8.5291857304643202</v>
      </c>
      <c r="O3392" s="115">
        <v>0.95716255915533133</v>
      </c>
      <c r="P3392" s="115">
        <v>0.10244929197732974</v>
      </c>
      <c r="Q3392" s="115">
        <v>1.0161206493900632</v>
      </c>
      <c r="S3392" s="91">
        <v>0</v>
      </c>
      <c r="T3392" s="86">
        <f>IF(S3392=1,INDEX('LAD average need weights (Rx)'!N:N,MATCH(C3392,'LAD average need weights (Rx)'!B:B,0)),SUMPRODUCT(I$2:Q$2,I3392:Q3392)+$T$2)</f>
        <v>0.86154301900018604</v>
      </c>
    </row>
    <row r="3393" spans="2:20" x14ac:dyDescent="0.2">
      <c r="B3393" s="102" t="s">
        <v>3146</v>
      </c>
      <c r="C3393" s="101" t="s">
        <v>7226</v>
      </c>
      <c r="D3393" s="119">
        <v>4861.2347382335265</v>
      </c>
      <c r="E3393" s="119">
        <v>20795.827362330514</v>
      </c>
      <c r="F3393" s="119">
        <v>5785.5850768435394</v>
      </c>
      <c r="G3393" s="118">
        <v>1.1901472338581005</v>
      </c>
      <c r="I3393" s="115">
        <v>0.29611650485436891</v>
      </c>
      <c r="J3393" s="115">
        <v>2.6346883004286163E-2</v>
      </c>
      <c r="K3393" s="116">
        <v>112.05707895325401</v>
      </c>
      <c r="L3393" s="115">
        <v>9.9560761346998539E-2</v>
      </c>
      <c r="M3393" s="115">
        <v>0</v>
      </c>
      <c r="N3393" s="117">
        <v>10.3662464772981</v>
      </c>
      <c r="O3393" s="115">
        <v>1.0421568377006349</v>
      </c>
      <c r="P3393" s="115">
        <v>7.7903498248870065E-2</v>
      </c>
      <c r="Q3393" s="115">
        <v>0.93049410770714958</v>
      </c>
      <c r="S3393" s="91">
        <v>0</v>
      </c>
      <c r="T3393" s="86">
        <f>IF(S3393=1,INDEX('LAD average need weights (Rx)'!N:N,MATCH(C3393,'LAD average need weights (Rx)'!B:B,0)),SUMPRODUCT(I$2:Q$2,I3393:Q3393)+$T$2)</f>
        <v>0.86059031179004519</v>
      </c>
    </row>
    <row r="3394" spans="2:20" x14ac:dyDescent="0.2">
      <c r="B3394" s="102" t="s">
        <v>3145</v>
      </c>
      <c r="C3394" s="101" t="s">
        <v>7227</v>
      </c>
      <c r="D3394" s="119">
        <v>12529.746983280635</v>
      </c>
      <c r="E3394" s="119">
        <v>41407.224117461359</v>
      </c>
      <c r="F3394" s="119">
        <v>11519.859910043664</v>
      </c>
      <c r="G3394" s="118">
        <v>0.91940084068859995</v>
      </c>
      <c r="I3394" s="115">
        <v>0.33546325878594252</v>
      </c>
      <c r="J3394" s="115">
        <v>1.6216549111661836E-2</v>
      </c>
      <c r="K3394" s="116">
        <v>87.649755091518401</v>
      </c>
      <c r="L3394" s="115">
        <v>0.1072463768115942</v>
      </c>
      <c r="M3394" s="115">
        <v>0</v>
      </c>
      <c r="N3394" s="117">
        <v>9.0375368651714396</v>
      </c>
      <c r="O3394" s="115">
        <v>1.0460061906462232</v>
      </c>
      <c r="P3394" s="115">
        <v>0.12182054518519744</v>
      </c>
      <c r="Q3394" s="115">
        <v>0.97279180884153438</v>
      </c>
      <c r="S3394" s="91">
        <v>0</v>
      </c>
      <c r="T3394" s="86">
        <f>IF(S3394=1,INDEX('LAD average need weights (Rx)'!N:N,MATCH(C3394,'LAD average need weights (Rx)'!B:B,0)),SUMPRODUCT(I$2:Q$2,I3394:Q3394)+$T$2)</f>
        <v>0.84833453603547193</v>
      </c>
    </row>
    <row r="3395" spans="2:20" x14ac:dyDescent="0.2">
      <c r="B3395" s="102" t="s">
        <v>3144</v>
      </c>
      <c r="C3395" s="101" t="s">
        <v>7230</v>
      </c>
      <c r="D3395" s="119">
        <v>6099.0638670233957</v>
      </c>
      <c r="E3395" s="119">
        <v>28990.13925159461</v>
      </c>
      <c r="F3395" s="119">
        <v>8065.3158976236855</v>
      </c>
      <c r="G3395" s="118">
        <v>1.3223858732208857</v>
      </c>
      <c r="I3395" s="115">
        <v>0.34611048478015782</v>
      </c>
      <c r="J3395" s="115">
        <v>9.5355303930186493E-3</v>
      </c>
      <c r="K3395" s="116">
        <v>95.470636515912901</v>
      </c>
      <c r="L3395" s="115">
        <v>0.10658682634730539</v>
      </c>
      <c r="M3395" s="115">
        <v>0</v>
      </c>
      <c r="N3395" s="117">
        <v>16.5002068676717</v>
      </c>
      <c r="O3395" s="115">
        <v>1.2588196868672641</v>
      </c>
      <c r="P3395" s="115">
        <v>0.17432002716241568</v>
      </c>
      <c r="Q3395" s="115">
        <v>0.85806805996105884</v>
      </c>
      <c r="S3395" s="91">
        <v>0</v>
      </c>
      <c r="T3395" s="86">
        <f>IF(S3395=1,INDEX('LAD average need weights (Rx)'!N:N,MATCH(C3395,'LAD average need weights (Rx)'!B:B,0)),SUMPRODUCT(I$2:Q$2,I3395:Q3395)+$T$2)</f>
        <v>0.92535766702700895</v>
      </c>
    </row>
    <row r="3396" spans="2:20" x14ac:dyDescent="0.2">
      <c r="B3396" s="102" t="s">
        <v>3143</v>
      </c>
      <c r="C3396" s="101" t="s">
        <v>7228</v>
      </c>
      <c r="D3396" s="119">
        <v>13446.080500780115</v>
      </c>
      <c r="E3396" s="119">
        <v>65057.407804718656</v>
      </c>
      <c r="F3396" s="119">
        <v>18099.552433047484</v>
      </c>
      <c r="G3396" s="118">
        <v>1.3460838964929136</v>
      </c>
      <c r="I3396" s="115">
        <v>0.33171521035598706</v>
      </c>
      <c r="J3396" s="115">
        <v>2.9565593963743701E-2</v>
      </c>
      <c r="K3396" s="116">
        <v>86.389389179755696</v>
      </c>
      <c r="L3396" s="115">
        <v>0.10602409638554217</v>
      </c>
      <c r="M3396" s="115">
        <v>0</v>
      </c>
      <c r="N3396" s="117">
        <v>13.800040226876099</v>
      </c>
      <c r="O3396" s="115">
        <v>1.3563869031739124</v>
      </c>
      <c r="P3396" s="115">
        <v>6.3719126980910312E-2</v>
      </c>
      <c r="Q3396" s="115">
        <v>0.8485702811372603</v>
      </c>
      <c r="S3396" s="91">
        <v>0</v>
      </c>
      <c r="T3396" s="86">
        <f>IF(S3396=1,INDEX('LAD average need weights (Rx)'!N:N,MATCH(C3396,'LAD average need weights (Rx)'!B:B,0)),SUMPRODUCT(I$2:Q$2,I3396:Q3396)+$T$2)</f>
        <v>0.90063753436041616</v>
      </c>
    </row>
    <row r="3397" spans="2:20" x14ac:dyDescent="0.2">
      <c r="B3397" s="102" t="s">
        <v>3142</v>
      </c>
      <c r="C3397" s="101" t="s">
        <v>7231</v>
      </c>
      <c r="D3397" s="119">
        <v>15857.640584487159</v>
      </c>
      <c r="E3397" s="119">
        <v>62297.593418713121</v>
      </c>
      <c r="F3397" s="119">
        <v>17331.747399454322</v>
      </c>
      <c r="G3397" s="118">
        <v>1.0929587732243862</v>
      </c>
      <c r="I3397" s="115">
        <v>0.36201991465149358</v>
      </c>
      <c r="J3397" s="115">
        <v>4.505791306396266E-2</v>
      </c>
      <c r="K3397" s="116">
        <v>96.755634213983399</v>
      </c>
      <c r="L3397" s="115">
        <v>0.11256961018297534</v>
      </c>
      <c r="M3397" s="115">
        <v>0</v>
      </c>
      <c r="N3397" s="117">
        <v>13.3280921033426</v>
      </c>
      <c r="O3397" s="115">
        <v>1.0547909870336154</v>
      </c>
      <c r="P3397" s="115">
        <v>8.0778547940588655E-2</v>
      </c>
      <c r="Q3397" s="115">
        <v>0.97948458735623245</v>
      </c>
      <c r="S3397" s="91">
        <v>0</v>
      </c>
      <c r="T3397" s="86">
        <f>IF(S3397=1,INDEX('LAD average need weights (Rx)'!N:N,MATCH(C3397,'LAD average need weights (Rx)'!B:B,0)),SUMPRODUCT(I$2:Q$2,I3397:Q3397)+$T$2)</f>
        <v>0.91221945293753437</v>
      </c>
    </row>
    <row r="3398" spans="2:20" x14ac:dyDescent="0.2">
      <c r="B3398" s="102" t="s">
        <v>3141</v>
      </c>
      <c r="C3398" s="101" t="s">
        <v>7231</v>
      </c>
      <c r="D3398" s="119">
        <v>15438.250074453548</v>
      </c>
      <c r="E3398" s="119">
        <v>59952.621595991295</v>
      </c>
      <c r="F3398" s="119">
        <v>16679.355275458656</v>
      </c>
      <c r="G3398" s="118">
        <v>1.0803915725564537</v>
      </c>
      <c r="I3398" s="115">
        <v>0.34014502307185235</v>
      </c>
      <c r="J3398" s="115">
        <v>4.2725677880210859E-2</v>
      </c>
      <c r="K3398" s="116">
        <v>94.638263736263696</v>
      </c>
      <c r="L3398" s="115">
        <v>0.11220136518771331</v>
      </c>
      <c r="M3398" s="115">
        <v>0</v>
      </c>
      <c r="N3398" s="117">
        <v>17.494672454212498</v>
      </c>
      <c r="O3398" s="115">
        <v>1.1903130063390848</v>
      </c>
      <c r="P3398" s="115">
        <v>0.14631586939877506</v>
      </c>
      <c r="Q3398" s="115">
        <v>0.91979958805207418</v>
      </c>
      <c r="S3398" s="91">
        <v>0</v>
      </c>
      <c r="T3398" s="86">
        <f>IF(S3398=1,INDEX('LAD average need weights (Rx)'!N:N,MATCH(C3398,'LAD average need weights (Rx)'!B:B,0)),SUMPRODUCT(I$2:Q$2,I3398:Q3398)+$T$2)</f>
        <v>0.95029736750829774</v>
      </c>
    </row>
    <row r="3399" spans="2:20" x14ac:dyDescent="0.2">
      <c r="B3399" s="102" t="s">
        <v>3140</v>
      </c>
      <c r="C3399" s="101" t="s">
        <v>7151</v>
      </c>
      <c r="D3399" s="119">
        <v>12155.69554016805</v>
      </c>
      <c r="E3399" s="119">
        <v>36692.289001725396</v>
      </c>
      <c r="F3399" s="119">
        <v>10208.122811605348</v>
      </c>
      <c r="G3399" s="118">
        <v>0.83978105389962932</v>
      </c>
      <c r="I3399" s="115">
        <v>0.37313432835820898</v>
      </c>
      <c r="J3399" s="115">
        <v>4.8309738019686403E-2</v>
      </c>
      <c r="K3399" s="116">
        <v>99.5770641272414</v>
      </c>
      <c r="L3399" s="115">
        <v>5.9701492537313432E-2</v>
      </c>
      <c r="M3399" s="115">
        <v>0</v>
      </c>
      <c r="N3399" s="117">
        <v>21.589629216898</v>
      </c>
      <c r="O3399" s="115">
        <v>0.91786225759763229</v>
      </c>
      <c r="P3399" s="115">
        <v>0.29034174504882126</v>
      </c>
      <c r="Q3399" s="115">
        <v>1.0270348137550334</v>
      </c>
      <c r="S3399" s="91">
        <v>0</v>
      </c>
      <c r="T3399" s="86">
        <f>IF(S3399=1,INDEX('LAD average need weights (Rx)'!N:N,MATCH(C3399,'LAD average need weights (Rx)'!B:B,0)),SUMPRODUCT(I$2:Q$2,I3399:Q3399)+$T$2)</f>
        <v>0.9656907887581464</v>
      </c>
    </row>
    <row r="3400" spans="2:20" x14ac:dyDescent="0.2">
      <c r="B3400" s="102" t="s">
        <v>3139</v>
      </c>
      <c r="C3400" s="101" t="s">
        <v>7230</v>
      </c>
      <c r="D3400" s="119">
        <v>12845.89026908915</v>
      </c>
      <c r="E3400" s="119">
        <v>57244.266755103701</v>
      </c>
      <c r="F3400" s="119">
        <v>15925.866747340764</v>
      </c>
      <c r="G3400" s="118">
        <v>1.239763567470517</v>
      </c>
      <c r="I3400" s="115">
        <v>0.33459119496855344</v>
      </c>
      <c r="J3400" s="115">
        <v>2.2540484334640818E-2</v>
      </c>
      <c r="K3400" s="116">
        <v>86.677191692703502</v>
      </c>
      <c r="L3400" s="115">
        <v>0.11034115138592751</v>
      </c>
      <c r="M3400" s="115">
        <v>0</v>
      </c>
      <c r="N3400" s="117">
        <v>12.772225877596</v>
      </c>
      <c r="O3400" s="115">
        <v>1.234426678420641</v>
      </c>
      <c r="P3400" s="115">
        <v>0.16703274154666295</v>
      </c>
      <c r="Q3400" s="115">
        <v>0.9032607019401182</v>
      </c>
      <c r="S3400" s="91">
        <v>0</v>
      </c>
      <c r="T3400" s="86">
        <f>IF(S3400=1,INDEX('LAD average need weights (Rx)'!N:N,MATCH(C3400,'LAD average need weights (Rx)'!B:B,0)),SUMPRODUCT(I$2:Q$2,I3400:Q3400)+$T$2)</f>
        <v>0.89790913060819555</v>
      </c>
    </row>
    <row r="3401" spans="2:20" x14ac:dyDescent="0.2">
      <c r="B3401" s="102" t="s">
        <v>3138</v>
      </c>
      <c r="C3401" s="101" t="s">
        <v>7228</v>
      </c>
      <c r="D3401" s="119">
        <v>12999.365962155971</v>
      </c>
      <c r="E3401" s="119">
        <v>60153.044373395183</v>
      </c>
      <c r="F3401" s="119">
        <v>16735.114683815158</v>
      </c>
      <c r="G3401" s="118">
        <v>1.2873793023855762</v>
      </c>
      <c r="I3401" s="115">
        <v>0.29689807976366323</v>
      </c>
      <c r="J3401" s="115">
        <v>2.8860872239466543E-2</v>
      </c>
      <c r="K3401" s="116">
        <v>86.209995723754503</v>
      </c>
      <c r="L3401" s="115">
        <v>0.10170697012802275</v>
      </c>
      <c r="M3401" s="115">
        <v>0</v>
      </c>
      <c r="N3401" s="117">
        <v>13.1596848407099</v>
      </c>
      <c r="O3401" s="115">
        <v>1.327092016075575</v>
      </c>
      <c r="P3401" s="115">
        <v>8.3179536064501583E-2</v>
      </c>
      <c r="Q3401" s="115">
        <v>0.87921918763341045</v>
      </c>
      <c r="S3401" s="91">
        <v>0</v>
      </c>
      <c r="T3401" s="86">
        <f>IF(S3401=1,INDEX('LAD average need weights (Rx)'!N:N,MATCH(C3401,'LAD average need weights (Rx)'!B:B,0)),SUMPRODUCT(I$2:Q$2,I3401:Q3401)+$T$2)</f>
        <v>0.88931662648637577</v>
      </c>
    </row>
    <row r="3402" spans="2:20" x14ac:dyDescent="0.2">
      <c r="B3402" s="102" t="s">
        <v>3137</v>
      </c>
      <c r="C3402" s="101" t="s">
        <v>7228</v>
      </c>
      <c r="D3402" s="119">
        <v>13617.845953922817</v>
      </c>
      <c r="E3402" s="119">
        <v>50621.624503824773</v>
      </c>
      <c r="F3402" s="119">
        <v>14083.388469814856</v>
      </c>
      <c r="G3402" s="118">
        <v>1.0341862081174396</v>
      </c>
      <c r="I3402" s="115">
        <v>0.31255337318531168</v>
      </c>
      <c r="J3402" s="115">
        <v>4.6898666809167183E-2</v>
      </c>
      <c r="K3402" s="116">
        <v>110.627688846586</v>
      </c>
      <c r="L3402" s="115">
        <v>0.11696658097686376</v>
      </c>
      <c r="M3402" s="115">
        <v>0</v>
      </c>
      <c r="N3402" s="117">
        <v>22.2375263886486</v>
      </c>
      <c r="O3402" s="115">
        <v>1.1206618137846955</v>
      </c>
      <c r="P3402" s="115">
        <v>0.14001730748096319</v>
      </c>
      <c r="Q3402" s="115">
        <v>0.94977301620199339</v>
      </c>
      <c r="S3402" s="91">
        <v>0</v>
      </c>
      <c r="T3402" s="86">
        <f>IF(S3402=1,INDEX('LAD average need weights (Rx)'!N:N,MATCH(C3402,'LAD average need weights (Rx)'!B:B,0)),SUMPRODUCT(I$2:Q$2,I3402:Q3402)+$T$2)</f>
        <v>0.9989578452540091</v>
      </c>
    </row>
    <row r="3403" spans="2:20" x14ac:dyDescent="0.2">
      <c r="B3403" s="102" t="s">
        <v>3136</v>
      </c>
      <c r="C3403" s="101" t="s">
        <v>7226</v>
      </c>
      <c r="D3403" s="119">
        <v>23802.144799672737</v>
      </c>
      <c r="E3403" s="119">
        <v>92425.285925942197</v>
      </c>
      <c r="F3403" s="119">
        <v>25713.540781971689</v>
      </c>
      <c r="G3403" s="118">
        <v>1.0803035187957193</v>
      </c>
      <c r="I3403" s="115">
        <v>0.3385696568830095</v>
      </c>
      <c r="J3403" s="115">
        <v>2.667585296005176E-2</v>
      </c>
      <c r="K3403" s="116">
        <v>85.749757575757599</v>
      </c>
      <c r="L3403" s="115">
        <v>8.0930232558139539E-2</v>
      </c>
      <c r="M3403" s="115">
        <v>0</v>
      </c>
      <c r="N3403" s="117">
        <v>9.7943777325656907</v>
      </c>
      <c r="O3403" s="115">
        <v>1.0442435627105091</v>
      </c>
      <c r="P3403" s="115">
        <v>0.12925843401416709</v>
      </c>
      <c r="Q3403" s="115">
        <v>1.0065868436302379</v>
      </c>
      <c r="S3403" s="91">
        <v>0</v>
      </c>
      <c r="T3403" s="86">
        <f>IF(S3403=1,INDEX('LAD average need weights (Rx)'!N:N,MATCH(C3403,'LAD average need weights (Rx)'!B:B,0)),SUMPRODUCT(I$2:Q$2,I3403:Q3403)+$T$2)</f>
        <v>0.84991963903318912</v>
      </c>
    </row>
    <row r="3404" spans="2:20" x14ac:dyDescent="0.2">
      <c r="B3404" s="102" t="s">
        <v>3135</v>
      </c>
      <c r="C3404" s="101" t="s">
        <v>7228</v>
      </c>
      <c r="D3404" s="119">
        <v>9215.6027444789506</v>
      </c>
      <c r="E3404" s="119">
        <v>34331.662713630059</v>
      </c>
      <c r="F3404" s="119">
        <v>9551.3754753994181</v>
      </c>
      <c r="G3404" s="118">
        <v>1.0364352436004935</v>
      </c>
      <c r="I3404" s="115">
        <v>0.35516093229744727</v>
      </c>
      <c r="J3404" s="115">
        <v>4.5907398558455798E-2</v>
      </c>
      <c r="K3404" s="116">
        <v>134.38183038711099</v>
      </c>
      <c r="L3404" s="115">
        <v>0.13542219861922464</v>
      </c>
      <c r="M3404" s="115">
        <v>0</v>
      </c>
      <c r="N3404" s="117">
        <v>29.774643544417099</v>
      </c>
      <c r="O3404" s="115">
        <v>1.1007844220051584</v>
      </c>
      <c r="P3404" s="115">
        <v>0.11780516643683754</v>
      </c>
      <c r="Q3404" s="115">
        <v>0.96769078541276465</v>
      </c>
      <c r="S3404" s="91">
        <v>0</v>
      </c>
      <c r="T3404" s="86">
        <f>IF(S3404=1,INDEX('LAD average need weights (Rx)'!N:N,MATCH(C3404,'LAD average need weights (Rx)'!B:B,0)),SUMPRODUCT(I$2:Q$2,I3404:Q3404)+$T$2)</f>
        <v>1.1017081071529466</v>
      </c>
    </row>
    <row r="3405" spans="2:20" x14ac:dyDescent="0.2">
      <c r="B3405" s="102" t="s">
        <v>3134</v>
      </c>
      <c r="C3405" s="101" t="s">
        <v>7228</v>
      </c>
      <c r="D3405" s="119">
        <v>6704.876328913987</v>
      </c>
      <c r="E3405" s="119">
        <v>33393.039113228791</v>
      </c>
      <c r="F3405" s="119">
        <v>9290.2419989265618</v>
      </c>
      <c r="G3405" s="118">
        <v>1.3855948332504644</v>
      </c>
      <c r="I3405" s="115">
        <v>0.30238095238095236</v>
      </c>
      <c r="J3405" s="115">
        <v>1.8051797963823696E-2</v>
      </c>
      <c r="K3405" s="116">
        <v>78.091354778843197</v>
      </c>
      <c r="L3405" s="115">
        <v>0.1118800461361015</v>
      </c>
      <c r="M3405" s="115">
        <v>0</v>
      </c>
      <c r="N3405" s="117">
        <v>13.821534797401799</v>
      </c>
      <c r="O3405" s="115">
        <v>1.3076482620450236</v>
      </c>
      <c r="P3405" s="115">
        <v>9.6614195747167925E-2</v>
      </c>
      <c r="Q3405" s="115">
        <v>0.84842781903023734</v>
      </c>
      <c r="S3405" s="91">
        <v>0</v>
      </c>
      <c r="T3405" s="86">
        <f>IF(S3405=1,INDEX('LAD average need weights (Rx)'!N:N,MATCH(C3405,'LAD average need weights (Rx)'!B:B,0)),SUMPRODUCT(I$2:Q$2,I3405:Q3405)+$T$2)</f>
        <v>0.88089547036539739</v>
      </c>
    </row>
    <row r="3406" spans="2:20" x14ac:dyDescent="0.2">
      <c r="B3406" s="102" t="s">
        <v>3133</v>
      </c>
      <c r="C3406" s="101" t="s">
        <v>7226</v>
      </c>
      <c r="D3406" s="119">
        <v>12217.808643233253</v>
      </c>
      <c r="E3406" s="119">
        <v>55135.188034254104</v>
      </c>
      <c r="F3406" s="119">
        <v>15339.102193056244</v>
      </c>
      <c r="G3406" s="118">
        <v>1.2554708164914417</v>
      </c>
      <c r="I3406" s="115">
        <v>0.29489867225716282</v>
      </c>
      <c r="J3406" s="115">
        <v>3.0856320932988651E-2</v>
      </c>
      <c r="K3406" s="116">
        <v>81.206118310852503</v>
      </c>
      <c r="L3406" s="115">
        <v>0.10801393728222997</v>
      </c>
      <c r="M3406" s="115">
        <v>0</v>
      </c>
      <c r="N3406" s="117">
        <v>9.0111911310940709</v>
      </c>
      <c r="O3406" s="115">
        <v>1.2484219949914266</v>
      </c>
      <c r="P3406" s="115">
        <v>8.753106831943748E-2</v>
      </c>
      <c r="Q3406" s="115">
        <v>0.90314020106401915</v>
      </c>
      <c r="S3406" s="91">
        <v>0</v>
      </c>
      <c r="T3406" s="86">
        <f>IF(S3406=1,INDEX('LAD average need weights (Rx)'!N:N,MATCH(C3406,'LAD average need weights (Rx)'!B:B,0)),SUMPRODUCT(I$2:Q$2,I3406:Q3406)+$T$2)</f>
        <v>0.84988307396347063</v>
      </c>
    </row>
    <row r="3407" spans="2:20" x14ac:dyDescent="0.2">
      <c r="B3407" s="102" t="s">
        <v>3132</v>
      </c>
      <c r="C3407" s="101" t="s">
        <v>7229</v>
      </c>
      <c r="D3407" s="119">
        <v>36522.220215656096</v>
      </c>
      <c r="E3407" s="119">
        <v>146095.04136612525</v>
      </c>
      <c r="F3407" s="119">
        <v>40644.946527098422</v>
      </c>
      <c r="G3407" s="118">
        <v>1.1128826858580472</v>
      </c>
      <c r="I3407" s="115">
        <v>0.33333333333333331</v>
      </c>
      <c r="J3407" s="115">
        <v>3.5347816672017973E-2</v>
      </c>
      <c r="K3407" s="116">
        <v>92.253823029669306</v>
      </c>
      <c r="L3407" s="115">
        <v>0.12027231467473525</v>
      </c>
      <c r="M3407" s="115">
        <v>0</v>
      </c>
      <c r="N3407" s="117">
        <v>16.1650145079075</v>
      </c>
      <c r="O3407" s="115">
        <v>1.1407596225437406</v>
      </c>
      <c r="P3407" s="115">
        <v>0.1191098098457533</v>
      </c>
      <c r="Q3407" s="115">
        <v>0.9376257296125623</v>
      </c>
      <c r="S3407" s="91">
        <v>0</v>
      </c>
      <c r="T3407" s="86">
        <f>IF(S3407=1,INDEX('LAD average need weights (Rx)'!N:N,MATCH(C3407,'LAD average need weights (Rx)'!B:B,0)),SUMPRODUCT(I$2:Q$2,I3407:Q3407)+$T$2)</f>
        <v>0.93139357679708124</v>
      </c>
    </row>
    <row r="3408" spans="2:20" x14ac:dyDescent="0.2">
      <c r="B3408" s="102" t="s">
        <v>3131</v>
      </c>
      <c r="C3408" s="101" t="s">
        <v>7151</v>
      </c>
      <c r="D3408" s="119">
        <v>16112.98647070657</v>
      </c>
      <c r="E3408" s="119">
        <v>55970.741905934476</v>
      </c>
      <c r="F3408" s="119">
        <v>15571.560749605402</v>
      </c>
      <c r="G3408" s="118">
        <v>0.96639817689380669</v>
      </c>
      <c r="I3408" s="115">
        <v>0.29257246376811596</v>
      </c>
      <c r="J3408" s="115">
        <v>3.4784443770258598E-2</v>
      </c>
      <c r="K3408" s="116">
        <v>88.964086378737505</v>
      </c>
      <c r="L3408" s="115">
        <v>5.6902356902356906E-2</v>
      </c>
      <c r="M3408" s="115">
        <v>0</v>
      </c>
      <c r="N3408" s="117">
        <v>15.4195066445183</v>
      </c>
      <c r="O3408" s="115">
        <v>0.98967535396761297</v>
      </c>
      <c r="P3408" s="115">
        <v>0.19054539522680425</v>
      </c>
      <c r="Q3408" s="115">
        <v>0.99753086529535184</v>
      </c>
      <c r="S3408" s="91">
        <v>0</v>
      </c>
      <c r="T3408" s="86">
        <f>IF(S3408=1,INDEX('LAD average need weights (Rx)'!N:N,MATCH(C3408,'LAD average need weights (Rx)'!B:B,0)),SUMPRODUCT(I$2:Q$2,I3408:Q3408)+$T$2)</f>
        <v>0.87396484334404623</v>
      </c>
    </row>
    <row r="3409" spans="2:20" x14ac:dyDescent="0.2">
      <c r="B3409" s="102" t="s">
        <v>3130</v>
      </c>
      <c r="C3409" s="101" t="s">
        <v>7151</v>
      </c>
      <c r="D3409" s="119">
        <v>18215.369400018913</v>
      </c>
      <c r="E3409" s="119">
        <v>52866.919094813886</v>
      </c>
      <c r="F3409" s="119">
        <v>14708.049496876218</v>
      </c>
      <c r="G3409" s="118">
        <v>0.80745271610362979</v>
      </c>
      <c r="I3409" s="115">
        <v>0.3727544910179641</v>
      </c>
      <c r="J3409" s="115">
        <v>3.8767866757760998E-2</v>
      </c>
      <c r="K3409" s="116">
        <v>76.676467452861601</v>
      </c>
      <c r="L3409" s="115">
        <v>7.5744680851063825E-2</v>
      </c>
      <c r="M3409" s="115">
        <v>0</v>
      </c>
      <c r="N3409" s="117">
        <v>12.7631892864281</v>
      </c>
      <c r="O3409" s="115">
        <v>0.80368034404118394</v>
      </c>
      <c r="P3409" s="115">
        <v>0.15753669289602135</v>
      </c>
      <c r="Q3409" s="115">
        <v>1.0448467638698087</v>
      </c>
      <c r="S3409" s="91">
        <v>0</v>
      </c>
      <c r="T3409" s="86">
        <f>IF(S3409=1,INDEX('LAD average need weights (Rx)'!N:N,MATCH(C3409,'LAD average need weights (Rx)'!B:B,0)),SUMPRODUCT(I$2:Q$2,I3409:Q3409)+$T$2)</f>
        <v>0.8516135072862534</v>
      </c>
    </row>
    <row r="3410" spans="2:20" x14ac:dyDescent="0.2">
      <c r="B3410" s="102" t="s">
        <v>3129</v>
      </c>
      <c r="C3410" s="101" t="s">
        <v>7226</v>
      </c>
      <c r="D3410" s="119">
        <v>3973.3022399021925</v>
      </c>
      <c r="E3410" s="119">
        <v>16729.60048106586</v>
      </c>
      <c r="F3410" s="119">
        <v>4654.3244083731506</v>
      </c>
      <c r="G3410" s="118">
        <v>1.1713995380547044</v>
      </c>
      <c r="I3410" s="115">
        <v>0.31964809384164222</v>
      </c>
      <c r="J3410" s="115">
        <v>1.844722485996976E-2</v>
      </c>
      <c r="K3410" s="116">
        <v>99.283959451401302</v>
      </c>
      <c r="L3410" s="115">
        <v>7.370517928286853E-2</v>
      </c>
      <c r="M3410" s="115">
        <v>0</v>
      </c>
      <c r="N3410" s="117">
        <v>8.4210632081097199</v>
      </c>
      <c r="O3410" s="115">
        <v>1.1624893218652967</v>
      </c>
      <c r="P3410" s="115">
        <v>8.9843080667078898E-2</v>
      </c>
      <c r="Q3410" s="115">
        <v>0.91443022081291292</v>
      </c>
      <c r="S3410" s="91">
        <v>0</v>
      </c>
      <c r="T3410" s="86">
        <f>IF(S3410=1,INDEX('LAD average need weights (Rx)'!N:N,MATCH(C3410,'LAD average need weights (Rx)'!B:B,0)),SUMPRODUCT(I$2:Q$2,I3410:Q3410)+$T$2)</f>
        <v>0.83305819023679217</v>
      </c>
    </row>
    <row r="3411" spans="2:20" x14ac:dyDescent="0.2">
      <c r="B3411" s="102" t="s">
        <v>3128</v>
      </c>
      <c r="C3411" s="101" t="s">
        <v>7226</v>
      </c>
      <c r="D3411" s="119">
        <v>13758.865672500573</v>
      </c>
      <c r="E3411" s="119">
        <v>45603.926874076496</v>
      </c>
      <c r="F3411" s="119">
        <v>12687.420133427806</v>
      </c>
      <c r="G3411" s="118">
        <v>0.92212689878830401</v>
      </c>
      <c r="I3411" s="115">
        <v>0.35470668485675305</v>
      </c>
      <c r="J3411" s="115">
        <v>2.7253558416626803E-2</v>
      </c>
      <c r="K3411" s="116">
        <v>86.784175960347</v>
      </c>
      <c r="L3411" s="115">
        <v>6.3360881542699726E-2</v>
      </c>
      <c r="M3411" s="115">
        <v>0</v>
      </c>
      <c r="N3411" s="117">
        <v>9.4281330855018606</v>
      </c>
      <c r="O3411" s="115">
        <v>1.0495345877097297</v>
      </c>
      <c r="P3411" s="115">
        <v>0.1282297642639513</v>
      </c>
      <c r="Q3411" s="115">
        <v>0.97990482608328722</v>
      </c>
      <c r="S3411" s="91">
        <v>0</v>
      </c>
      <c r="T3411" s="86">
        <f>IF(S3411=1,INDEX('LAD average need weights (Rx)'!N:N,MATCH(C3411,'LAD average need weights (Rx)'!B:B,0)),SUMPRODUCT(I$2:Q$2,I3411:Q3411)+$T$2)</f>
        <v>0.83615569304389281</v>
      </c>
    </row>
    <row r="3412" spans="2:20" x14ac:dyDescent="0.2">
      <c r="B3412" s="102" t="s">
        <v>3127</v>
      </c>
      <c r="C3412" s="101" t="s">
        <v>7226</v>
      </c>
      <c r="D3412" s="119">
        <v>13242.450205084617</v>
      </c>
      <c r="E3412" s="119">
        <v>63505.456730003425</v>
      </c>
      <c r="F3412" s="119">
        <v>17667.785770369366</v>
      </c>
      <c r="G3412" s="118">
        <v>1.3341780030696724</v>
      </c>
      <c r="I3412" s="115">
        <v>0.31325301204819278</v>
      </c>
      <c r="J3412" s="115">
        <v>1.5827206267352942E-2</v>
      </c>
      <c r="K3412" s="116">
        <v>80.644482118349899</v>
      </c>
      <c r="L3412" s="115">
        <v>8.969907407407407E-2</v>
      </c>
      <c r="M3412" s="115">
        <v>0</v>
      </c>
      <c r="N3412" s="117">
        <v>11.2250469847421</v>
      </c>
      <c r="O3412" s="115">
        <v>1.3158645156755227</v>
      </c>
      <c r="P3412" s="115">
        <v>0.11793442576533976</v>
      </c>
      <c r="Q3412" s="115">
        <v>0.87140166648245543</v>
      </c>
      <c r="S3412" s="91">
        <v>0</v>
      </c>
      <c r="T3412" s="86">
        <f>IF(S3412=1,INDEX('LAD average need weights (Rx)'!N:N,MATCH(C3412,'LAD average need weights (Rx)'!B:B,0)),SUMPRODUCT(I$2:Q$2,I3412:Q3412)+$T$2)</f>
        <v>0.859054841677383</v>
      </c>
    </row>
    <row r="3413" spans="2:20" x14ac:dyDescent="0.2">
      <c r="B3413" s="102" t="s">
        <v>3126</v>
      </c>
      <c r="C3413" s="101" t="s">
        <v>7230</v>
      </c>
      <c r="D3413" s="119">
        <v>6357.9764247872954</v>
      </c>
      <c r="E3413" s="119">
        <v>27817.128431426892</v>
      </c>
      <c r="F3413" s="119">
        <v>7738.9738013033684</v>
      </c>
      <c r="G3413" s="118">
        <v>1.2172070615317316</v>
      </c>
      <c r="I3413" s="115">
        <v>0.21863117870722434</v>
      </c>
      <c r="J3413" s="115">
        <v>2.6620105808391078E-2</v>
      </c>
      <c r="K3413" s="116">
        <v>78.019227941176496</v>
      </c>
      <c r="L3413" s="115">
        <v>9.4133697135061395E-2</v>
      </c>
      <c r="M3413" s="115">
        <v>0</v>
      </c>
      <c r="N3413" s="117">
        <v>9.7625954044117602</v>
      </c>
      <c r="O3413" s="115">
        <v>1.2026901940910604</v>
      </c>
      <c r="P3413" s="115">
        <v>9.4386910626778717E-2</v>
      </c>
      <c r="Q3413" s="115">
        <v>0.90936107592164772</v>
      </c>
      <c r="S3413" s="91">
        <v>0</v>
      </c>
      <c r="T3413" s="86">
        <f>IF(S3413=1,INDEX('LAD average need weights (Rx)'!N:N,MATCH(C3413,'LAD average need weights (Rx)'!B:B,0)),SUMPRODUCT(I$2:Q$2,I3413:Q3413)+$T$2)</f>
        <v>0.82145536529409446</v>
      </c>
    </row>
    <row r="3414" spans="2:20" x14ac:dyDescent="0.2">
      <c r="B3414" s="102" t="s">
        <v>3125</v>
      </c>
      <c r="C3414" s="101" t="s">
        <v>7230</v>
      </c>
      <c r="D3414" s="119">
        <v>12984.000139849284</v>
      </c>
      <c r="E3414" s="119">
        <v>59285.359406572628</v>
      </c>
      <c r="F3414" s="119">
        <v>16493.71696936099</v>
      </c>
      <c r="G3414" s="118">
        <v>1.270310905091568</v>
      </c>
      <c r="I3414" s="115">
        <v>0.32941903584672433</v>
      </c>
      <c r="J3414" s="115">
        <v>1.5694743958985565E-2</v>
      </c>
      <c r="K3414" s="116">
        <v>83.346559576053707</v>
      </c>
      <c r="L3414" s="115">
        <v>0.10700496414782129</v>
      </c>
      <c r="M3414" s="115">
        <v>0</v>
      </c>
      <c r="N3414" s="117">
        <v>12.4345737351991</v>
      </c>
      <c r="O3414" s="115">
        <v>1.3366797096666412</v>
      </c>
      <c r="P3414" s="115">
        <v>0.17069539115591548</v>
      </c>
      <c r="Q3414" s="115">
        <v>0.86096765045175339</v>
      </c>
      <c r="S3414" s="91">
        <v>0</v>
      </c>
      <c r="T3414" s="86">
        <f>IF(S3414=1,INDEX('LAD average need weights (Rx)'!N:N,MATCH(C3414,'LAD average need weights (Rx)'!B:B,0)),SUMPRODUCT(I$2:Q$2,I3414:Q3414)+$T$2)</f>
        <v>0.89132675980630494</v>
      </c>
    </row>
    <row r="3415" spans="2:20" x14ac:dyDescent="0.2">
      <c r="B3415" s="102" t="s">
        <v>3124</v>
      </c>
      <c r="C3415" s="101" t="s">
        <v>7151</v>
      </c>
      <c r="D3415" s="119">
        <v>7319.1724397081534</v>
      </c>
      <c r="E3415" s="119">
        <v>24554.367671270837</v>
      </c>
      <c r="F3415" s="119">
        <v>6831.2445903240896</v>
      </c>
      <c r="G3415" s="118">
        <v>0.93333565325815449</v>
      </c>
      <c r="I3415" s="115">
        <v>0.28169014084507044</v>
      </c>
      <c r="J3415" s="115">
        <v>5.4639312753835642E-2</v>
      </c>
      <c r="K3415" s="116">
        <v>98.413776361705303</v>
      </c>
      <c r="L3415" s="115">
        <v>6.1022120518688022E-2</v>
      </c>
      <c r="M3415" s="115">
        <v>0</v>
      </c>
      <c r="N3415" s="117">
        <v>19.551303292368399</v>
      </c>
      <c r="O3415" s="115">
        <v>0.87686112661983362</v>
      </c>
      <c r="P3415" s="115">
        <v>0.27328912851792575</v>
      </c>
      <c r="Q3415" s="115">
        <v>1.0107671683664601</v>
      </c>
      <c r="S3415" s="91">
        <v>0</v>
      </c>
      <c r="T3415" s="86">
        <f>IF(S3415=1,INDEX('LAD average need weights (Rx)'!N:N,MATCH(C3415,'LAD average need weights (Rx)'!B:B,0)),SUMPRODUCT(I$2:Q$2,I3415:Q3415)+$T$2)</f>
        <v>0.92089108712980472</v>
      </c>
    </row>
    <row r="3416" spans="2:20" x14ac:dyDescent="0.2">
      <c r="B3416" s="102" t="s">
        <v>3123</v>
      </c>
      <c r="C3416" s="101" t="s">
        <v>7231</v>
      </c>
      <c r="D3416" s="119">
        <v>27802.196144085181</v>
      </c>
      <c r="E3416" s="119">
        <v>124387.63358977028</v>
      </c>
      <c r="F3416" s="119">
        <v>34605.751629985061</v>
      </c>
      <c r="G3416" s="118">
        <v>1.2447128798977023</v>
      </c>
      <c r="I3416" s="115">
        <v>0.30853517877739334</v>
      </c>
      <c r="J3416" s="115">
        <v>3.2090918950842102E-2</v>
      </c>
      <c r="K3416" s="116">
        <v>86.544591929611698</v>
      </c>
      <c r="L3416" s="115">
        <v>8.2855653986451283E-2</v>
      </c>
      <c r="M3416" s="115">
        <v>0</v>
      </c>
      <c r="N3416" s="117">
        <v>10.508963743932</v>
      </c>
      <c r="O3416" s="115">
        <v>1.3167513950737813</v>
      </c>
      <c r="P3416" s="115">
        <v>6.3213733700690528E-2</v>
      </c>
      <c r="Q3416" s="115">
        <v>0.87507964782807379</v>
      </c>
      <c r="S3416" s="91">
        <v>0</v>
      </c>
      <c r="T3416" s="86">
        <f>IF(S3416=1,INDEX('LAD average need weights (Rx)'!N:N,MATCH(C3416,'LAD average need weights (Rx)'!B:B,0)),SUMPRODUCT(I$2:Q$2,I3416:Q3416)+$T$2)</f>
        <v>0.85675524348237619</v>
      </c>
    </row>
    <row r="3417" spans="2:20" x14ac:dyDescent="0.2">
      <c r="B3417" s="102" t="s">
        <v>3122</v>
      </c>
      <c r="C3417" s="101" t="s">
        <v>7227</v>
      </c>
      <c r="D3417" s="119">
        <v>11586.306001290101</v>
      </c>
      <c r="E3417" s="119">
        <v>50448.322882449516</v>
      </c>
      <c r="F3417" s="119">
        <v>14035.174409515545</v>
      </c>
      <c r="G3417" s="118">
        <v>1.2113588582894987</v>
      </c>
      <c r="I3417" s="115">
        <v>0.35133136094674555</v>
      </c>
      <c r="J3417" s="115">
        <v>1.7129347314246646E-2</v>
      </c>
      <c r="K3417" s="116">
        <v>82.894665234514804</v>
      </c>
      <c r="L3417" s="115">
        <v>0.10029673590504451</v>
      </c>
      <c r="M3417" s="115">
        <v>0</v>
      </c>
      <c r="N3417" s="117">
        <v>6.1906549409237401</v>
      </c>
      <c r="O3417" s="115">
        <v>1.1678127423518607</v>
      </c>
      <c r="P3417" s="115">
        <v>0.10200811808061082</v>
      </c>
      <c r="Q3417" s="115">
        <v>0.94968897692483334</v>
      </c>
      <c r="S3417" s="91">
        <v>0</v>
      </c>
      <c r="T3417" s="86">
        <f>IF(S3417=1,INDEX('LAD average need weights (Rx)'!N:N,MATCH(C3417,'LAD average need weights (Rx)'!B:B,0)),SUMPRODUCT(I$2:Q$2,I3417:Q3417)+$T$2)</f>
        <v>0.8306752048606395</v>
      </c>
    </row>
    <row r="3418" spans="2:20" x14ac:dyDescent="0.2">
      <c r="B3418" s="102" t="s">
        <v>3121</v>
      </c>
      <c r="C3418" s="101" t="s">
        <v>7226</v>
      </c>
      <c r="D3418" s="119">
        <v>9195.3260089679134</v>
      </c>
      <c r="E3418" s="119">
        <v>41959.782656092051</v>
      </c>
      <c r="F3418" s="119">
        <v>11673.586635096932</v>
      </c>
      <c r="G3418" s="118">
        <v>1.2695130791134592</v>
      </c>
      <c r="I3418" s="115">
        <v>0.29922613929492692</v>
      </c>
      <c r="J3418" s="115">
        <v>2.6761623662005692E-2</v>
      </c>
      <c r="K3418" s="116">
        <v>85.064392259624995</v>
      </c>
      <c r="L3418" s="115">
        <v>6.1919504643962849E-2</v>
      </c>
      <c r="M3418" s="115">
        <v>0</v>
      </c>
      <c r="N3418" s="117">
        <v>9.6472311026002906</v>
      </c>
      <c r="O3418" s="115">
        <v>1.0551297220483047</v>
      </c>
      <c r="P3418" s="115">
        <v>0.12759807326986608</v>
      </c>
      <c r="Q3418" s="115">
        <v>0.97909268911671898</v>
      </c>
      <c r="S3418" s="91">
        <v>0</v>
      </c>
      <c r="T3418" s="86">
        <f>IF(S3418=1,INDEX('LAD average need weights (Rx)'!N:N,MATCH(C3418,'LAD average need weights (Rx)'!B:B,0)),SUMPRODUCT(I$2:Q$2,I3418:Q3418)+$T$2)</f>
        <v>0.82355823936387862</v>
      </c>
    </row>
    <row r="3419" spans="2:20" x14ac:dyDescent="0.2">
      <c r="B3419" s="102" t="s">
        <v>3120</v>
      </c>
      <c r="C3419" s="101" t="s">
        <v>7230</v>
      </c>
      <c r="D3419" s="119">
        <v>12777.513128919578</v>
      </c>
      <c r="E3419" s="119">
        <v>64060.128071892213</v>
      </c>
      <c r="F3419" s="119">
        <v>17822.100296176475</v>
      </c>
      <c r="G3419" s="118">
        <v>1.3948019553068891</v>
      </c>
      <c r="I3419" s="115">
        <v>0.29390307451797809</v>
      </c>
      <c r="J3419" s="115">
        <v>3.9280903256230203E-2</v>
      </c>
      <c r="K3419" s="116">
        <v>105.541867753055</v>
      </c>
      <c r="L3419" s="115">
        <v>0.10904872389791183</v>
      </c>
      <c r="M3419" s="115">
        <v>0</v>
      </c>
      <c r="N3419" s="117">
        <v>16.9242355061109</v>
      </c>
      <c r="O3419" s="115">
        <v>1.4200259035111829</v>
      </c>
      <c r="P3419" s="115">
        <v>7.8585011027773627E-2</v>
      </c>
      <c r="Q3419" s="115">
        <v>0.77055601899070203</v>
      </c>
      <c r="S3419" s="91">
        <v>0</v>
      </c>
      <c r="T3419" s="86">
        <f>IF(S3419=1,INDEX('LAD average need weights (Rx)'!N:N,MATCH(C3419,'LAD average need weights (Rx)'!B:B,0)),SUMPRODUCT(I$2:Q$2,I3419:Q3419)+$T$2)</f>
        <v>0.93636251102467249</v>
      </c>
    </row>
    <row r="3420" spans="2:20" x14ac:dyDescent="0.2">
      <c r="B3420" s="102" t="s">
        <v>3119</v>
      </c>
      <c r="C3420" s="101" t="s">
        <v>7228</v>
      </c>
      <c r="D3420" s="119">
        <v>13542.473921715911</v>
      </c>
      <c r="E3420" s="119">
        <v>62925.351520048142</v>
      </c>
      <c r="F3420" s="119">
        <v>17506.395315099671</v>
      </c>
      <c r="G3420" s="118">
        <v>1.2927029002453865</v>
      </c>
      <c r="I3420" s="115">
        <v>0.31870543060888645</v>
      </c>
      <c r="J3420" s="115">
        <v>3.3144262468584221E-2</v>
      </c>
      <c r="K3420" s="116">
        <v>78.505250903251707</v>
      </c>
      <c r="L3420" s="115">
        <v>0.10425764192139737</v>
      </c>
      <c r="M3420" s="115">
        <v>0</v>
      </c>
      <c r="N3420" s="117">
        <v>10.9733461260538</v>
      </c>
      <c r="O3420" s="115">
        <v>1.3863166945403504</v>
      </c>
      <c r="P3420" s="115">
        <v>3.297328038932356E-2</v>
      </c>
      <c r="Q3420" s="115">
        <v>0.8255066472275332</v>
      </c>
      <c r="S3420" s="91">
        <v>0</v>
      </c>
      <c r="T3420" s="86">
        <f>IF(S3420=1,INDEX('LAD average need weights (Rx)'!N:N,MATCH(C3420,'LAD average need weights (Rx)'!B:B,0)),SUMPRODUCT(I$2:Q$2,I3420:Q3420)+$T$2)</f>
        <v>0.86395828382680784</v>
      </c>
    </row>
    <row r="3421" spans="2:20" x14ac:dyDescent="0.2">
      <c r="B3421" s="102" t="s">
        <v>3118</v>
      </c>
      <c r="C3421" s="101" t="s">
        <v>7228</v>
      </c>
      <c r="D3421" s="119">
        <v>11073.092861576937</v>
      </c>
      <c r="E3421" s="119">
        <v>44588.400080363019</v>
      </c>
      <c r="F3421" s="119">
        <v>12404.891501098122</v>
      </c>
      <c r="G3421" s="118">
        <v>1.1202734101637002</v>
      </c>
      <c r="I3421" s="115">
        <v>0.31025641025641026</v>
      </c>
      <c r="J3421" s="115">
        <v>3.8464205875718187E-2</v>
      </c>
      <c r="K3421" s="116">
        <v>102.98703452025001</v>
      </c>
      <c r="L3421" s="115">
        <v>0.11792086889061287</v>
      </c>
      <c r="M3421" s="115">
        <v>0</v>
      </c>
      <c r="N3421" s="117">
        <v>22.649285539548799</v>
      </c>
      <c r="O3421" s="115">
        <v>1.1483139365235293</v>
      </c>
      <c r="P3421" s="115">
        <v>0.1078947665603001</v>
      </c>
      <c r="Q3421" s="115">
        <v>0.92545245567240919</v>
      </c>
      <c r="S3421" s="91">
        <v>0</v>
      </c>
      <c r="T3421" s="86">
        <f>IF(S3421=1,INDEX('LAD average need weights (Rx)'!N:N,MATCH(C3421,'LAD average need weights (Rx)'!B:B,0)),SUMPRODUCT(I$2:Q$2,I3421:Q3421)+$T$2)</f>
        <v>0.98625584619636231</v>
      </c>
    </row>
    <row r="3422" spans="2:20" x14ac:dyDescent="0.2">
      <c r="B3422" s="102" t="s">
        <v>3117</v>
      </c>
      <c r="C3422" s="101" t="s">
        <v>7227</v>
      </c>
      <c r="D3422" s="119">
        <v>31952.677526849064</v>
      </c>
      <c r="E3422" s="119">
        <v>131349.49844632368</v>
      </c>
      <c r="F3422" s="119">
        <v>36542.604668784428</v>
      </c>
      <c r="G3422" s="118">
        <v>1.1436476532546782</v>
      </c>
      <c r="I3422" s="115">
        <v>0.25745682888540034</v>
      </c>
      <c r="J3422" s="115">
        <v>2.5356862253270489E-2</v>
      </c>
      <c r="K3422" s="116">
        <v>74.912839352428406</v>
      </c>
      <c r="L3422" s="115">
        <v>8.4539223153084542E-2</v>
      </c>
      <c r="M3422" s="115">
        <v>0</v>
      </c>
      <c r="N3422" s="117">
        <v>6.3310892901618896</v>
      </c>
      <c r="O3422" s="115">
        <v>1.1292848044995321</v>
      </c>
      <c r="P3422" s="115">
        <v>6.3126599424280505E-2</v>
      </c>
      <c r="Q3422" s="115">
        <v>0.97423252297015672</v>
      </c>
      <c r="S3422" s="91">
        <v>0</v>
      </c>
      <c r="T3422" s="86">
        <f>IF(S3422=1,INDEX('LAD average need weights (Rx)'!N:N,MATCH(C3422,'LAD average need weights (Rx)'!B:B,0)),SUMPRODUCT(I$2:Q$2,I3422:Q3422)+$T$2)</f>
        <v>0.79351888971273665</v>
      </c>
    </row>
    <row r="3423" spans="2:20" x14ac:dyDescent="0.2">
      <c r="B3423" s="102" t="s">
        <v>3116</v>
      </c>
      <c r="C3423" s="101" t="s">
        <v>7231</v>
      </c>
      <c r="D3423" s="119">
        <v>13465.617597694943</v>
      </c>
      <c r="E3423" s="119">
        <v>50313.661495629211</v>
      </c>
      <c r="F3423" s="119">
        <v>13997.710407894438</v>
      </c>
      <c r="G3423" s="118">
        <v>1.0395149205997487</v>
      </c>
      <c r="I3423" s="115">
        <v>0.33697632058287796</v>
      </c>
      <c r="J3423" s="115">
        <v>4.4071756046333371E-2</v>
      </c>
      <c r="K3423" s="116">
        <v>110.260262670483</v>
      </c>
      <c r="L3423" s="115">
        <v>0.11643835616438356</v>
      </c>
      <c r="M3423" s="115">
        <v>0</v>
      </c>
      <c r="N3423" s="117">
        <v>21.884396531402601</v>
      </c>
      <c r="O3423" s="115">
        <v>1.0549957712658269</v>
      </c>
      <c r="P3423" s="115">
        <v>0.13640339302269347</v>
      </c>
      <c r="Q3423" s="115">
        <v>0.977097326072774</v>
      </c>
      <c r="S3423" s="91">
        <v>0</v>
      </c>
      <c r="T3423" s="86">
        <f>IF(S3423=1,INDEX('LAD average need weights (Rx)'!N:N,MATCH(C3423,'LAD average need weights (Rx)'!B:B,0)),SUMPRODUCT(I$2:Q$2,I3423:Q3423)+$T$2)</f>
        <v>0.99577558566266411</v>
      </c>
    </row>
    <row r="3424" spans="2:20" x14ac:dyDescent="0.2">
      <c r="B3424" s="102" t="s">
        <v>3115</v>
      </c>
      <c r="C3424" s="101" t="s">
        <v>7230</v>
      </c>
      <c r="D3424" s="119">
        <v>13532.438167003464</v>
      </c>
      <c r="E3424" s="119">
        <v>52884.242646975348</v>
      </c>
      <c r="F3424" s="119">
        <v>14712.869063951717</v>
      </c>
      <c r="G3424" s="118">
        <v>1.0872297277386815</v>
      </c>
      <c r="I3424" s="115">
        <v>0.3363914373088685</v>
      </c>
      <c r="J3424" s="115">
        <v>2.7688509566380918E-2</v>
      </c>
      <c r="K3424" s="116">
        <v>85.665450542538096</v>
      </c>
      <c r="L3424" s="115">
        <v>0.11346316680779001</v>
      </c>
      <c r="M3424" s="115">
        <v>0</v>
      </c>
      <c r="N3424" s="117">
        <v>15.3233281962573</v>
      </c>
      <c r="O3424" s="115">
        <v>1.1450048690818571</v>
      </c>
      <c r="P3424" s="115">
        <v>0.21650082144157856</v>
      </c>
      <c r="Q3424" s="115">
        <v>0.94512978627421751</v>
      </c>
      <c r="S3424" s="91">
        <v>0</v>
      </c>
      <c r="T3424" s="86">
        <f>IF(S3424=1,INDEX('LAD average need weights (Rx)'!N:N,MATCH(C3424,'LAD average need weights (Rx)'!B:B,0)),SUMPRODUCT(I$2:Q$2,I3424:Q3424)+$T$2)</f>
        <v>0.92336635136292344</v>
      </c>
    </row>
    <row r="3425" spans="2:20" x14ac:dyDescent="0.2">
      <c r="B3425" s="102" t="s">
        <v>3114</v>
      </c>
      <c r="C3425" s="101" t="s">
        <v>7228</v>
      </c>
      <c r="D3425" s="119">
        <v>11628.82271374909</v>
      </c>
      <c r="E3425" s="119">
        <v>64600.690118124134</v>
      </c>
      <c r="F3425" s="119">
        <v>17972.489489801563</v>
      </c>
      <c r="G3425" s="118">
        <v>1.5455123817952934</v>
      </c>
      <c r="I3425" s="115">
        <v>0.28695652173913044</v>
      </c>
      <c r="J3425" s="115">
        <v>3.5471606064844965E-2</v>
      </c>
      <c r="K3425" s="116">
        <v>83.147218934911194</v>
      </c>
      <c r="L3425" s="115">
        <v>0.11502516175413371</v>
      </c>
      <c r="M3425" s="115">
        <v>0</v>
      </c>
      <c r="N3425" s="117">
        <v>12.4910337278107</v>
      </c>
      <c r="O3425" s="115">
        <v>1.5418720961695016</v>
      </c>
      <c r="P3425" s="115">
        <v>5.7980489879705104E-2</v>
      </c>
      <c r="Q3425" s="115">
        <v>0.78764166482052356</v>
      </c>
      <c r="S3425" s="91">
        <v>0</v>
      </c>
      <c r="T3425" s="86">
        <f>IF(S3425=1,INDEX('LAD average need weights (Rx)'!N:N,MATCH(C3425,'LAD average need weights (Rx)'!B:B,0)),SUMPRODUCT(I$2:Q$2,I3425:Q3425)+$T$2)</f>
        <v>0.89762275117247736</v>
      </c>
    </row>
    <row r="3426" spans="2:20" x14ac:dyDescent="0.2">
      <c r="B3426" s="102" t="s">
        <v>3113</v>
      </c>
      <c r="C3426" s="101" t="s">
        <v>7227</v>
      </c>
      <c r="D3426" s="119">
        <v>11089.413287847769</v>
      </c>
      <c r="E3426" s="119">
        <v>43595.827101587987</v>
      </c>
      <c r="F3426" s="119">
        <v>12128.748825280323</v>
      </c>
      <c r="G3426" s="118">
        <v>1.0937232214594708</v>
      </c>
      <c r="I3426" s="115">
        <v>0.3789198606271777</v>
      </c>
      <c r="J3426" s="115">
        <v>3.1913390066795992E-2</v>
      </c>
      <c r="K3426" s="116">
        <v>91.603753106876596</v>
      </c>
      <c r="L3426" s="115">
        <v>0.11479028697571744</v>
      </c>
      <c r="M3426" s="115">
        <v>0</v>
      </c>
      <c r="N3426" s="117">
        <v>7.5995422535211299</v>
      </c>
      <c r="O3426" s="115">
        <v>1.0217258077327351</v>
      </c>
      <c r="P3426" s="115">
        <v>0.11956921233614072</v>
      </c>
      <c r="Q3426" s="115">
        <v>0.98115973194032691</v>
      </c>
      <c r="S3426" s="91">
        <v>0</v>
      </c>
      <c r="T3426" s="86">
        <f>IF(S3426=1,INDEX('LAD average need weights (Rx)'!N:N,MATCH(C3426,'LAD average need weights (Rx)'!B:B,0)),SUMPRODUCT(I$2:Q$2,I3426:Q3426)+$T$2)</f>
        <v>0.85999479746624097</v>
      </c>
    </row>
    <row r="3427" spans="2:20" x14ac:dyDescent="0.2">
      <c r="B3427" s="102" t="s">
        <v>3112</v>
      </c>
      <c r="C3427" s="101" t="s">
        <v>7231</v>
      </c>
      <c r="D3427" s="119">
        <v>21012.293588787416</v>
      </c>
      <c r="E3427" s="119">
        <v>83556.730535251234</v>
      </c>
      <c r="F3427" s="119">
        <v>23246.229391683639</v>
      </c>
      <c r="G3427" s="118">
        <v>1.106315657234501</v>
      </c>
      <c r="I3427" s="115">
        <v>0.41640576080150282</v>
      </c>
      <c r="J3427" s="115">
        <v>4.3387339201122047E-2</v>
      </c>
      <c r="K3427" s="116">
        <v>115.425176551251</v>
      </c>
      <c r="L3427" s="115">
        <v>0.12435765673175746</v>
      </c>
      <c r="M3427" s="115">
        <v>0</v>
      </c>
      <c r="N3427" s="117">
        <v>24.2232796023312</v>
      </c>
      <c r="O3427" s="115">
        <v>1.1115701035790306</v>
      </c>
      <c r="P3427" s="115">
        <v>0.10589141802871439</v>
      </c>
      <c r="Q3427" s="115">
        <v>0.95107022360595217</v>
      </c>
      <c r="S3427" s="91">
        <v>0</v>
      </c>
      <c r="T3427" s="86">
        <f>IF(S3427=1,INDEX('LAD average need weights (Rx)'!N:N,MATCH(C3427,'LAD average need weights (Rx)'!B:B,0)),SUMPRODUCT(I$2:Q$2,I3427:Q3427)+$T$2)</f>
        <v>1.0406457614170435</v>
      </c>
    </row>
    <row r="3428" spans="2:20" x14ac:dyDescent="0.2">
      <c r="B3428" s="102" t="s">
        <v>3111</v>
      </c>
      <c r="C3428" s="101" t="s">
        <v>7231</v>
      </c>
      <c r="D3428" s="119">
        <v>12341.027912528078</v>
      </c>
      <c r="E3428" s="119">
        <v>46895.427568263403</v>
      </c>
      <c r="F3428" s="119">
        <v>13046.727171942453</v>
      </c>
      <c r="G3428" s="118">
        <v>1.0571831831526757</v>
      </c>
      <c r="I3428" s="115">
        <v>0.31472569778633303</v>
      </c>
      <c r="J3428" s="115">
        <v>4.6131354977544267E-2</v>
      </c>
      <c r="K3428" s="116">
        <v>94.748984926374504</v>
      </c>
      <c r="L3428" s="115">
        <v>0.10189027201475334</v>
      </c>
      <c r="M3428" s="115">
        <v>0</v>
      </c>
      <c r="N3428" s="117">
        <v>15.093966280386899</v>
      </c>
      <c r="O3428" s="115">
        <v>0.97098935082280058</v>
      </c>
      <c r="P3428" s="115">
        <v>7.9601271017648037E-2</v>
      </c>
      <c r="Q3428" s="115">
        <v>1.0196667568332631</v>
      </c>
      <c r="S3428" s="91">
        <v>0</v>
      </c>
      <c r="T3428" s="86">
        <f>IF(S3428=1,INDEX('LAD average need weights (Rx)'!N:N,MATCH(C3428,'LAD average need weights (Rx)'!B:B,0)),SUMPRODUCT(I$2:Q$2,I3428:Q3428)+$T$2)</f>
        <v>0.90485901980618422</v>
      </c>
    </row>
    <row r="3429" spans="2:20" x14ac:dyDescent="0.2">
      <c r="B3429" s="102" t="s">
        <v>3110</v>
      </c>
      <c r="C3429" s="101" t="s">
        <v>7151</v>
      </c>
      <c r="D3429" s="119">
        <v>11502.819561126864</v>
      </c>
      <c r="E3429" s="119">
        <v>39271.841984473678</v>
      </c>
      <c r="F3429" s="119">
        <v>10925.777511362539</v>
      </c>
      <c r="G3429" s="118">
        <v>0.94983472993748363</v>
      </c>
      <c r="I3429" s="115">
        <v>0.36757990867579909</v>
      </c>
      <c r="J3429" s="115">
        <v>3.5468306591206263E-2</v>
      </c>
      <c r="K3429" s="116">
        <v>82.0992698731405</v>
      </c>
      <c r="L3429" s="115">
        <v>5.6382498872350022E-2</v>
      </c>
      <c r="M3429" s="115">
        <v>0</v>
      </c>
      <c r="N3429" s="117">
        <v>13.8779975358218</v>
      </c>
      <c r="O3429" s="115">
        <v>0.94458388776979274</v>
      </c>
      <c r="P3429" s="115">
        <v>0.18101488659502862</v>
      </c>
      <c r="Q3429" s="115">
        <v>1.028375093483181</v>
      </c>
      <c r="S3429" s="91">
        <v>0</v>
      </c>
      <c r="T3429" s="86">
        <f>IF(S3429=1,INDEX('LAD average need weights (Rx)'!N:N,MATCH(C3429,'LAD average need weights (Rx)'!B:B,0)),SUMPRODUCT(I$2:Q$2,I3429:Q3429)+$T$2)</f>
        <v>0.87044826371369122</v>
      </c>
    </row>
    <row r="3430" spans="2:20" x14ac:dyDescent="0.2">
      <c r="B3430" s="102" t="s">
        <v>3109</v>
      </c>
      <c r="C3430" s="101" t="s">
        <v>7228</v>
      </c>
      <c r="D3430" s="119">
        <v>11213.668647822407</v>
      </c>
      <c r="E3430" s="119">
        <v>53611.469078703085</v>
      </c>
      <c r="F3430" s="119">
        <v>14915.189958311108</v>
      </c>
      <c r="G3430" s="118">
        <v>1.3300901272134078</v>
      </c>
      <c r="I3430" s="115">
        <v>0.29594095940959408</v>
      </c>
      <c r="J3430" s="115">
        <v>3.3085844101662737E-2</v>
      </c>
      <c r="K3430" s="116">
        <v>92.425521994729493</v>
      </c>
      <c r="L3430" s="115">
        <v>9.9704579025110776E-2</v>
      </c>
      <c r="M3430" s="115">
        <v>0</v>
      </c>
      <c r="N3430" s="117">
        <v>13.648040847354499</v>
      </c>
      <c r="O3430" s="115">
        <v>1.288770470653968</v>
      </c>
      <c r="P3430" s="115">
        <v>8.1272022274896605E-2</v>
      </c>
      <c r="Q3430" s="115">
        <v>0.87157905050990314</v>
      </c>
      <c r="S3430" s="91">
        <v>0</v>
      </c>
      <c r="T3430" s="86">
        <f>IF(S3430=1,INDEX('LAD average need weights (Rx)'!N:N,MATCH(C3430,'LAD average need weights (Rx)'!B:B,0)),SUMPRODUCT(I$2:Q$2,I3430:Q3430)+$T$2)</f>
        <v>0.89268398005260297</v>
      </c>
    </row>
    <row r="3431" spans="2:20" x14ac:dyDescent="0.2">
      <c r="B3431" s="102" t="s">
        <v>3108</v>
      </c>
      <c r="C3431" s="101" t="s">
        <v>7230</v>
      </c>
      <c r="D3431" s="119">
        <v>10592.144509862052</v>
      </c>
      <c r="E3431" s="119">
        <v>43704.53714272951</v>
      </c>
      <c r="F3431" s="119">
        <v>12158.992930541108</v>
      </c>
      <c r="G3431" s="118">
        <v>1.1479255139712461</v>
      </c>
      <c r="I3431" s="115">
        <v>0.30788177339901479</v>
      </c>
      <c r="J3431" s="115">
        <v>2.3503661021139825E-2</v>
      </c>
      <c r="K3431" s="116">
        <v>85.204989373545203</v>
      </c>
      <c r="L3431" s="115">
        <v>0.10151691948658109</v>
      </c>
      <c r="M3431" s="115">
        <v>0</v>
      </c>
      <c r="N3431" s="117">
        <v>13.2911221536282</v>
      </c>
      <c r="O3431" s="115">
        <v>1.2435077424784882</v>
      </c>
      <c r="P3431" s="115">
        <v>0.18852741290809411</v>
      </c>
      <c r="Q3431" s="115">
        <v>0.907936376066933</v>
      </c>
      <c r="S3431" s="91">
        <v>0</v>
      </c>
      <c r="T3431" s="86">
        <f>IF(S3431=1,INDEX('LAD average need weights (Rx)'!N:N,MATCH(C3431,'LAD average need weights (Rx)'!B:B,0)),SUMPRODUCT(I$2:Q$2,I3431:Q3431)+$T$2)</f>
        <v>0.89439599178561036</v>
      </c>
    </row>
    <row r="3432" spans="2:20" x14ac:dyDescent="0.2">
      <c r="B3432" s="102" t="s">
        <v>3107</v>
      </c>
      <c r="C3432" s="101" t="s">
        <v>7151</v>
      </c>
      <c r="D3432" s="119">
        <v>9945.8007990077567</v>
      </c>
      <c r="E3432" s="119">
        <v>32924.540190650216</v>
      </c>
      <c r="F3432" s="119">
        <v>9159.9014105113238</v>
      </c>
      <c r="G3432" s="118">
        <v>0.92098178875904713</v>
      </c>
      <c r="I3432" s="115">
        <v>0.35875706214689268</v>
      </c>
      <c r="J3432" s="115">
        <v>4.3978180325631049E-2</v>
      </c>
      <c r="K3432" s="116">
        <v>101.552140315201</v>
      </c>
      <c r="L3432" s="115">
        <v>7.5949367088607597E-2</v>
      </c>
      <c r="M3432" s="115">
        <v>0</v>
      </c>
      <c r="N3432" s="117">
        <v>20.270166649720402</v>
      </c>
      <c r="O3432" s="115">
        <v>0.93542107516759598</v>
      </c>
      <c r="P3432" s="115">
        <v>0.26070058149185082</v>
      </c>
      <c r="Q3432" s="115">
        <v>1.0094551264585758</v>
      </c>
      <c r="S3432" s="91">
        <v>0</v>
      </c>
      <c r="T3432" s="86">
        <f>IF(S3432=1,INDEX('LAD average need weights (Rx)'!N:N,MATCH(C3432,'LAD average need weights (Rx)'!B:B,0)),SUMPRODUCT(I$2:Q$2,I3432:Q3432)+$T$2)</f>
        <v>0.95741437775873317</v>
      </c>
    </row>
    <row r="3433" spans="2:20" x14ac:dyDescent="0.2">
      <c r="B3433" s="102" t="s">
        <v>3106</v>
      </c>
      <c r="C3433" s="101" t="s">
        <v>7230</v>
      </c>
      <c r="D3433" s="119">
        <v>11912.828942678518</v>
      </c>
      <c r="E3433" s="119">
        <v>51356.741155139156</v>
      </c>
      <c r="F3433" s="119">
        <v>14287.904493798</v>
      </c>
      <c r="G3433" s="118">
        <v>1.1993712461202739</v>
      </c>
      <c r="I3433" s="115">
        <v>0.30950570342205325</v>
      </c>
      <c r="J3433" s="115">
        <v>1.8342074823581928E-2</v>
      </c>
      <c r="K3433" s="116">
        <v>85.355320394846899</v>
      </c>
      <c r="L3433" s="115">
        <v>7.1711568938193346E-2</v>
      </c>
      <c r="M3433" s="115">
        <v>0</v>
      </c>
      <c r="N3433" s="117">
        <v>12.5737531370253</v>
      </c>
      <c r="O3433" s="115">
        <v>1.2146025757681225</v>
      </c>
      <c r="P3433" s="115">
        <v>0.17922680147529746</v>
      </c>
      <c r="Q3433" s="115">
        <v>0.90044935206499011</v>
      </c>
      <c r="S3433" s="91">
        <v>0</v>
      </c>
      <c r="T3433" s="86">
        <f>IF(S3433=1,INDEX('LAD average need weights (Rx)'!N:N,MATCH(C3433,'LAD average need weights (Rx)'!B:B,0)),SUMPRODUCT(I$2:Q$2,I3433:Q3433)+$T$2)</f>
        <v>0.86234378096474174</v>
      </c>
    </row>
    <row r="3434" spans="2:20" x14ac:dyDescent="0.2">
      <c r="B3434" s="102" t="s">
        <v>3105</v>
      </c>
      <c r="C3434" s="101" t="s">
        <v>7151</v>
      </c>
      <c r="D3434" s="119">
        <v>16522.993784146231</v>
      </c>
      <c r="E3434" s="119">
        <v>61531.846145475363</v>
      </c>
      <c r="F3434" s="119">
        <v>17118.709662629146</v>
      </c>
      <c r="G3434" s="118">
        <v>1.036053749475746</v>
      </c>
      <c r="I3434" s="115">
        <v>0.3062700964630225</v>
      </c>
      <c r="J3434" s="115">
        <v>3.2257290287270153E-2</v>
      </c>
      <c r="K3434" s="116">
        <v>79.546247211652002</v>
      </c>
      <c r="L3434" s="115">
        <v>6.3295378432685873E-2</v>
      </c>
      <c r="M3434" s="115">
        <v>0</v>
      </c>
      <c r="N3434" s="117">
        <v>9.0776367930717807</v>
      </c>
      <c r="O3434" s="115">
        <v>0.95719422146775135</v>
      </c>
      <c r="P3434" s="115">
        <v>9.5252629464466637E-2</v>
      </c>
      <c r="Q3434" s="115">
        <v>1.0059552156019205</v>
      </c>
      <c r="S3434" s="91">
        <v>0</v>
      </c>
      <c r="T3434" s="86">
        <f>IF(S3434=1,INDEX('LAD average need weights (Rx)'!N:N,MATCH(C3434,'LAD average need weights (Rx)'!B:B,0)),SUMPRODUCT(I$2:Q$2,I3434:Q3434)+$T$2)</f>
        <v>0.80701028509680184</v>
      </c>
    </row>
    <row r="3435" spans="2:20" x14ac:dyDescent="0.2">
      <c r="B3435" s="102" t="s">
        <v>3104</v>
      </c>
      <c r="C3435" s="101" t="s">
        <v>7151</v>
      </c>
      <c r="D3435" s="119">
        <v>7188.6529758616825</v>
      </c>
      <c r="E3435" s="119">
        <v>27978.91024480894</v>
      </c>
      <c r="F3435" s="119">
        <v>7783.9829480374547</v>
      </c>
      <c r="G3435" s="118">
        <v>1.082815233142397</v>
      </c>
      <c r="I3435" s="115">
        <v>0.31088825214899712</v>
      </c>
      <c r="J3435" s="115">
        <v>4.013983868574051E-2</v>
      </c>
      <c r="K3435" s="116">
        <v>86.317600469345805</v>
      </c>
      <c r="L3435" s="115">
        <v>4.0562913907284767E-2</v>
      </c>
      <c r="M3435" s="115">
        <v>0</v>
      </c>
      <c r="N3435" s="117">
        <v>14.713474919331199</v>
      </c>
      <c r="O3435" s="115">
        <v>1.05995181663663</v>
      </c>
      <c r="P3435" s="115">
        <v>0.20435966926623694</v>
      </c>
      <c r="Q3435" s="115">
        <v>0.969385604530554</v>
      </c>
      <c r="S3435" s="91">
        <v>0</v>
      </c>
      <c r="T3435" s="86">
        <f>IF(S3435=1,INDEX('LAD average need weights (Rx)'!N:N,MATCH(C3435,'LAD average need weights (Rx)'!B:B,0)),SUMPRODUCT(I$2:Q$2,I3435:Q3435)+$T$2)</f>
        <v>0.86752420754162085</v>
      </c>
    </row>
    <row r="3436" spans="2:20" x14ac:dyDescent="0.2">
      <c r="B3436" s="102" t="s">
        <v>3103</v>
      </c>
      <c r="C3436" s="101" t="s">
        <v>7226</v>
      </c>
      <c r="D3436" s="119">
        <v>13790.965808944777</v>
      </c>
      <c r="E3436" s="119">
        <v>54119.339240165231</v>
      </c>
      <c r="F3436" s="119">
        <v>15056.483977343598</v>
      </c>
      <c r="G3436" s="118">
        <v>1.0917642887329915</v>
      </c>
      <c r="I3436" s="115">
        <v>0.29069767441860467</v>
      </c>
      <c r="J3436" s="115">
        <v>2.7511153335243486E-2</v>
      </c>
      <c r="K3436" s="116">
        <v>92.408332661127702</v>
      </c>
      <c r="L3436" s="115">
        <v>9.7831325301204822E-2</v>
      </c>
      <c r="M3436" s="115">
        <v>0</v>
      </c>
      <c r="N3436" s="117">
        <v>12.163701782689399</v>
      </c>
      <c r="O3436" s="115">
        <v>1.0871809639934564</v>
      </c>
      <c r="P3436" s="115">
        <v>0.12504477319313734</v>
      </c>
      <c r="Q3436" s="115">
        <v>0.96125586216507619</v>
      </c>
      <c r="S3436" s="91">
        <v>0</v>
      </c>
      <c r="T3436" s="86">
        <f>IF(S3436=1,INDEX('LAD average need weights (Rx)'!N:N,MATCH(C3436,'LAD average need weights (Rx)'!B:B,0)),SUMPRODUCT(I$2:Q$2,I3436:Q3436)+$T$2)</f>
        <v>0.8714292431824453</v>
      </c>
    </row>
    <row r="3437" spans="2:20" x14ac:dyDescent="0.2">
      <c r="B3437" s="102" t="s">
        <v>3102</v>
      </c>
      <c r="C3437" s="101" t="s">
        <v>7227</v>
      </c>
      <c r="D3437" s="119">
        <v>13760.373713900863</v>
      </c>
      <c r="E3437" s="119">
        <v>51565.819479329548</v>
      </c>
      <c r="F3437" s="119">
        <v>14346.071952646909</v>
      </c>
      <c r="G3437" s="118">
        <v>1.0425641229608733</v>
      </c>
      <c r="I3437" s="115">
        <v>0.3888888888888889</v>
      </c>
      <c r="J3437" s="115">
        <v>2.7427599551346146E-2</v>
      </c>
      <c r="K3437" s="116">
        <v>90.542921281053594</v>
      </c>
      <c r="L3437" s="115">
        <v>0.12074074074074075</v>
      </c>
      <c r="M3437" s="115">
        <v>0</v>
      </c>
      <c r="N3437" s="117">
        <v>7.6557015863513902</v>
      </c>
      <c r="O3437" s="115">
        <v>1.0457274146050852</v>
      </c>
      <c r="P3437" s="115">
        <v>0.11834152894252929</v>
      </c>
      <c r="Q3437" s="115">
        <v>0.98304273077929349</v>
      </c>
      <c r="S3437" s="91">
        <v>0</v>
      </c>
      <c r="T3437" s="86">
        <f>IF(S3437=1,INDEX('LAD average need weights (Rx)'!N:N,MATCH(C3437,'LAD average need weights (Rx)'!B:B,0)),SUMPRODUCT(I$2:Q$2,I3437:Q3437)+$T$2)</f>
        <v>0.86676793506126049</v>
      </c>
    </row>
    <row r="3438" spans="2:20" x14ac:dyDescent="0.2">
      <c r="B3438" s="102" t="s">
        <v>3101</v>
      </c>
      <c r="C3438" s="101" t="s">
        <v>7227</v>
      </c>
      <c r="D3438" s="119">
        <v>20738.697561526868</v>
      </c>
      <c r="E3438" s="119">
        <v>85782.321017675058</v>
      </c>
      <c r="F3438" s="119">
        <v>23865.408559596934</v>
      </c>
      <c r="G3438" s="118">
        <v>1.1507669895273724</v>
      </c>
      <c r="I3438" s="115">
        <v>0.32879120879120877</v>
      </c>
      <c r="J3438" s="115">
        <v>2.1415819155308581E-2</v>
      </c>
      <c r="K3438" s="116">
        <v>77.713478995144598</v>
      </c>
      <c r="L3438" s="115">
        <v>0.10401891252955082</v>
      </c>
      <c r="M3438" s="115">
        <v>0</v>
      </c>
      <c r="N3438" s="117">
        <v>7.8176927542350496</v>
      </c>
      <c r="O3438" s="115">
        <v>1.2330949302903682</v>
      </c>
      <c r="P3438" s="115">
        <v>0.10285548352583423</v>
      </c>
      <c r="Q3438" s="115">
        <v>0.93450083204784629</v>
      </c>
      <c r="S3438" s="91">
        <v>0</v>
      </c>
      <c r="T3438" s="86">
        <f>IF(S3438=1,INDEX('LAD average need weights (Rx)'!N:N,MATCH(C3438,'LAD average need weights (Rx)'!B:B,0)),SUMPRODUCT(I$2:Q$2,I3438:Q3438)+$T$2)</f>
        <v>0.84376564500430273</v>
      </c>
    </row>
    <row r="3439" spans="2:20" x14ac:dyDescent="0.2">
      <c r="B3439" s="102" t="s">
        <v>3100</v>
      </c>
      <c r="C3439" s="101" t="s">
        <v>7228</v>
      </c>
      <c r="D3439" s="119">
        <v>16142.914340682506</v>
      </c>
      <c r="E3439" s="119">
        <v>61215.355172503674</v>
      </c>
      <c r="F3439" s="119">
        <v>17030.659044672127</v>
      </c>
      <c r="G3439" s="118">
        <v>1.0549928399082422</v>
      </c>
      <c r="I3439" s="115">
        <v>0.32880844645550528</v>
      </c>
      <c r="J3439" s="115">
        <v>4.1040455162178774E-2</v>
      </c>
      <c r="K3439" s="116">
        <v>113.11871340523901</v>
      </c>
      <c r="L3439" s="115">
        <v>0.14232519652461728</v>
      </c>
      <c r="M3439" s="115">
        <v>0</v>
      </c>
      <c r="N3439" s="117">
        <v>22.9654569337442</v>
      </c>
      <c r="O3439" s="115">
        <v>1.1571828478885786</v>
      </c>
      <c r="P3439" s="115">
        <v>0.12275258310478526</v>
      </c>
      <c r="Q3439" s="115">
        <v>0.92019701600740322</v>
      </c>
      <c r="S3439" s="91">
        <v>0</v>
      </c>
      <c r="T3439" s="86">
        <f>IF(S3439=1,INDEX('LAD average need weights (Rx)'!N:N,MATCH(C3439,'LAD average need weights (Rx)'!B:B,0)),SUMPRODUCT(I$2:Q$2,I3439:Q3439)+$T$2)</f>
        <v>1.0203695832606128</v>
      </c>
    </row>
    <row r="3440" spans="2:20" x14ac:dyDescent="0.2">
      <c r="B3440" s="102" t="s">
        <v>3099</v>
      </c>
      <c r="C3440" s="101" t="s">
        <v>7228</v>
      </c>
      <c r="D3440" s="119">
        <v>10951.572385407773</v>
      </c>
      <c r="E3440" s="119">
        <v>55277.954339376432</v>
      </c>
      <c r="F3440" s="119">
        <v>15378.821055403027</v>
      </c>
      <c r="G3440" s="118">
        <v>1.4042568970182092</v>
      </c>
      <c r="I3440" s="115">
        <v>0.35748138117806366</v>
      </c>
      <c r="J3440" s="115">
        <v>2.5686832357114095E-2</v>
      </c>
      <c r="K3440" s="116">
        <v>88.696504766227903</v>
      </c>
      <c r="L3440" s="115">
        <v>9.5496894409937888E-2</v>
      </c>
      <c r="M3440" s="115">
        <v>0</v>
      </c>
      <c r="N3440" s="117">
        <v>13.617786087153901</v>
      </c>
      <c r="O3440" s="115">
        <v>1.4001548559292096</v>
      </c>
      <c r="P3440" s="115">
        <v>0.10502380928349131</v>
      </c>
      <c r="Q3440" s="115">
        <v>0.85305612769443151</v>
      </c>
      <c r="S3440" s="91">
        <v>0</v>
      </c>
      <c r="T3440" s="86">
        <f>IF(S3440=1,INDEX('LAD average need weights (Rx)'!N:N,MATCH(C3440,'LAD average need weights (Rx)'!B:B,0)),SUMPRODUCT(I$2:Q$2,I3440:Q3440)+$T$2)</f>
        <v>0.91040570740516669</v>
      </c>
    </row>
    <row r="3441" spans="2:20" x14ac:dyDescent="0.2">
      <c r="B3441" s="102" t="s">
        <v>3098</v>
      </c>
      <c r="C3441" s="101" t="s">
        <v>7226</v>
      </c>
      <c r="D3441" s="119">
        <v>10322.986175809459</v>
      </c>
      <c r="E3441" s="119">
        <v>46729.753787339861</v>
      </c>
      <c r="F3441" s="119">
        <v>13000.635245046014</v>
      </c>
      <c r="G3441" s="118">
        <v>1.2593870633587856</v>
      </c>
      <c r="I3441" s="115">
        <v>0.3290707587382779</v>
      </c>
      <c r="J3441" s="115">
        <v>2.3467941258646222E-2</v>
      </c>
      <c r="K3441" s="116">
        <v>94.070667226185506</v>
      </c>
      <c r="L3441" s="115">
        <v>9.6072931276297333E-2</v>
      </c>
      <c r="M3441" s="115">
        <v>0</v>
      </c>
      <c r="N3441" s="117">
        <v>9.8763296265211906</v>
      </c>
      <c r="O3441" s="115">
        <v>1.2092137168362473</v>
      </c>
      <c r="P3441" s="115">
        <v>0.11096523505700537</v>
      </c>
      <c r="Q3441" s="115">
        <v>0.88676552401893272</v>
      </c>
      <c r="S3441" s="91">
        <v>0</v>
      </c>
      <c r="T3441" s="86">
        <f>IF(S3441=1,INDEX('LAD average need weights (Rx)'!N:N,MATCH(C3441,'LAD average need weights (Rx)'!B:B,0)),SUMPRODUCT(I$2:Q$2,I3441:Q3441)+$T$2)</f>
        <v>0.85996580067235229</v>
      </c>
    </row>
    <row r="3442" spans="2:20" x14ac:dyDescent="0.2">
      <c r="B3442" s="102" t="s">
        <v>3097</v>
      </c>
      <c r="C3442" s="101" t="s">
        <v>7231</v>
      </c>
      <c r="D3442" s="119">
        <v>8732.0143694383423</v>
      </c>
      <c r="E3442" s="119">
        <v>32840.181572567875</v>
      </c>
      <c r="F3442" s="119">
        <v>9136.4320888355523</v>
      </c>
      <c r="G3442" s="118">
        <v>1.0463143671422088</v>
      </c>
      <c r="I3442" s="115">
        <v>0.36680053547523428</v>
      </c>
      <c r="J3442" s="115">
        <v>4.2698855348345076E-2</v>
      </c>
      <c r="K3442" s="116">
        <v>117.918050214884</v>
      </c>
      <c r="L3442" s="115">
        <v>0.11336032388663968</v>
      </c>
      <c r="M3442" s="115">
        <v>0</v>
      </c>
      <c r="N3442" s="117">
        <v>22.868786586745099</v>
      </c>
      <c r="O3442" s="115">
        <v>1.0067607169505992</v>
      </c>
      <c r="P3442" s="115">
        <v>0.10937996755435105</v>
      </c>
      <c r="Q3442" s="115">
        <v>0.99926691110178334</v>
      </c>
      <c r="S3442" s="91">
        <v>0</v>
      </c>
      <c r="T3442" s="86">
        <f>IF(S3442=1,INDEX('LAD average need weights (Rx)'!N:N,MATCH(C3442,'LAD average need weights (Rx)'!B:B,0)),SUMPRODUCT(I$2:Q$2,I3442:Q3442)+$T$2)</f>
        <v>1.0105797248753339</v>
      </c>
    </row>
    <row r="3443" spans="2:20" x14ac:dyDescent="0.2">
      <c r="B3443" s="102" t="s">
        <v>3096</v>
      </c>
      <c r="C3443" s="101" t="s">
        <v>7227</v>
      </c>
      <c r="D3443" s="119">
        <v>15452.081842233751</v>
      </c>
      <c r="E3443" s="119">
        <v>60401.954728386896</v>
      </c>
      <c r="F3443" s="119">
        <v>16804.363769712094</v>
      </c>
      <c r="G3443" s="118">
        <v>1.0875145460194415</v>
      </c>
      <c r="I3443" s="115">
        <v>0.32947530864197533</v>
      </c>
      <c r="J3443" s="115">
        <v>1.5565683404072991E-2</v>
      </c>
      <c r="K3443" s="116">
        <v>84.435039111046194</v>
      </c>
      <c r="L3443" s="115">
        <v>0.10832337714058145</v>
      </c>
      <c r="M3443" s="115">
        <v>0</v>
      </c>
      <c r="N3443" s="117">
        <v>7.0921123620147704</v>
      </c>
      <c r="O3443" s="115">
        <v>1.0703944996278434</v>
      </c>
      <c r="P3443" s="115">
        <v>0.10556930792536426</v>
      </c>
      <c r="Q3443" s="115">
        <v>0.96186060671557139</v>
      </c>
      <c r="S3443" s="91">
        <v>0</v>
      </c>
      <c r="T3443" s="86">
        <f>IF(S3443=1,INDEX('LAD average need weights (Rx)'!N:N,MATCH(C3443,'LAD average need weights (Rx)'!B:B,0)),SUMPRODUCT(I$2:Q$2,I3443:Q3443)+$T$2)</f>
        <v>0.82802326939002313</v>
      </c>
    </row>
    <row r="3444" spans="2:20" x14ac:dyDescent="0.2">
      <c r="B3444" s="102" t="s">
        <v>3095</v>
      </c>
      <c r="C3444" s="101" t="s">
        <v>7151</v>
      </c>
      <c r="D3444" s="119">
        <v>10120.159106482442</v>
      </c>
      <c r="E3444" s="119">
        <v>30739.137099511157</v>
      </c>
      <c r="F3444" s="119">
        <v>8551.9027341093024</v>
      </c>
      <c r="G3444" s="118">
        <v>0.84503639163453492</v>
      </c>
      <c r="I3444" s="115">
        <v>0.3451178451178451</v>
      </c>
      <c r="J3444" s="115">
        <v>4.720313869426656E-2</v>
      </c>
      <c r="K3444" s="116">
        <v>111.246295622651</v>
      </c>
      <c r="L3444" s="115">
        <v>7.9855744461617723E-2</v>
      </c>
      <c r="M3444" s="115">
        <v>0</v>
      </c>
      <c r="N3444" s="117">
        <v>19.7717550624469</v>
      </c>
      <c r="O3444" s="115">
        <v>0.93735023342581436</v>
      </c>
      <c r="P3444" s="115">
        <v>0.26178156783815659</v>
      </c>
      <c r="Q3444" s="115">
        <v>1.0145078659219529</v>
      </c>
      <c r="S3444" s="91">
        <v>0</v>
      </c>
      <c r="T3444" s="86">
        <f>IF(S3444=1,INDEX('LAD average need weights (Rx)'!N:N,MATCH(C3444,'LAD average need weights (Rx)'!B:B,0)),SUMPRODUCT(I$2:Q$2,I3444:Q3444)+$T$2)</f>
        <v>0.96541270625985809</v>
      </c>
    </row>
    <row r="3445" spans="2:20" x14ac:dyDescent="0.2">
      <c r="B3445" s="102" t="s">
        <v>3094</v>
      </c>
      <c r="C3445" s="101" t="s">
        <v>7229</v>
      </c>
      <c r="D3445" s="119">
        <v>14236.852797131662</v>
      </c>
      <c r="E3445" s="119">
        <v>61270.746464788077</v>
      </c>
      <c r="F3445" s="119">
        <v>17046.069397357023</v>
      </c>
      <c r="G3445" s="118">
        <v>1.1973200566343807</v>
      </c>
      <c r="I3445" s="115">
        <v>0.27293577981651373</v>
      </c>
      <c r="J3445" s="115">
        <v>4.4754682241368873E-2</v>
      </c>
      <c r="K3445" s="116">
        <v>101.19842691190701</v>
      </c>
      <c r="L3445" s="115">
        <v>0.13182811361981064</v>
      </c>
      <c r="M3445" s="115">
        <v>0</v>
      </c>
      <c r="N3445" s="117">
        <v>19.131306510164599</v>
      </c>
      <c r="O3445" s="115">
        <v>1.1779539572962905</v>
      </c>
      <c r="P3445" s="115">
        <v>0.13742168173471428</v>
      </c>
      <c r="Q3445" s="115">
        <v>0.91988227065180894</v>
      </c>
      <c r="S3445" s="91">
        <v>0</v>
      </c>
      <c r="T3445" s="86">
        <f>IF(S3445=1,INDEX('LAD average need weights (Rx)'!N:N,MATCH(C3445,'LAD average need weights (Rx)'!B:B,0)),SUMPRODUCT(I$2:Q$2,I3445:Q3445)+$T$2)</f>
        <v>0.96533648955762752</v>
      </c>
    </row>
    <row r="3446" spans="2:20" x14ac:dyDescent="0.2">
      <c r="B3446" s="102" t="s">
        <v>3093</v>
      </c>
      <c r="C3446" s="101" t="s">
        <v>7228</v>
      </c>
      <c r="D3446" s="119">
        <v>16161.668230414503</v>
      </c>
      <c r="E3446" s="119">
        <v>62344.440645411858</v>
      </c>
      <c r="F3446" s="119">
        <v>17344.780716713471</v>
      </c>
      <c r="G3446" s="118">
        <v>1.0732048492415207</v>
      </c>
      <c r="I3446" s="115">
        <v>0.31327800829875518</v>
      </c>
      <c r="J3446" s="115">
        <v>4.3490790589335727E-2</v>
      </c>
      <c r="K3446" s="116">
        <v>109.782640282294</v>
      </c>
      <c r="L3446" s="115">
        <v>0.12855473315153876</v>
      </c>
      <c r="M3446" s="115">
        <v>0</v>
      </c>
      <c r="N3446" s="117">
        <v>27.358108005258401</v>
      </c>
      <c r="O3446" s="115">
        <v>1.1221545773906647</v>
      </c>
      <c r="P3446" s="115">
        <v>0.13153117812895304</v>
      </c>
      <c r="Q3446" s="115">
        <v>0.93879593752708013</v>
      </c>
      <c r="S3446" s="91">
        <v>0</v>
      </c>
      <c r="T3446" s="86">
        <f>IF(S3446=1,INDEX('LAD average need weights (Rx)'!N:N,MATCH(C3446,'LAD average need weights (Rx)'!B:B,0)),SUMPRODUCT(I$2:Q$2,I3446:Q3446)+$T$2)</f>
        <v>1.0416170260475572</v>
      </c>
    </row>
    <row r="3447" spans="2:20" x14ac:dyDescent="0.2">
      <c r="B3447" s="102" t="s">
        <v>3092</v>
      </c>
      <c r="C3447" s="101" t="s">
        <v>7230</v>
      </c>
      <c r="D3447" s="119">
        <v>6482.9203866747539</v>
      </c>
      <c r="E3447" s="119">
        <v>22438.483486433197</v>
      </c>
      <c r="F3447" s="119">
        <v>6242.586695120538</v>
      </c>
      <c r="G3447" s="118">
        <v>0.96292817477009174</v>
      </c>
      <c r="I3447" s="115">
        <v>0.2651006711409396</v>
      </c>
      <c r="J3447" s="115">
        <v>2.361381631120921E-2</v>
      </c>
      <c r="K3447" s="116">
        <v>88.852497041420094</v>
      </c>
      <c r="L3447" s="115">
        <v>0.14169570267131243</v>
      </c>
      <c r="M3447" s="115">
        <v>0</v>
      </c>
      <c r="N3447" s="117">
        <v>14.8928284023669</v>
      </c>
      <c r="O3447" s="115">
        <v>1.0772213190858426</v>
      </c>
      <c r="P3447" s="115">
        <v>0.207876246866152</v>
      </c>
      <c r="Q3447" s="115">
        <v>0.96583913030755431</v>
      </c>
      <c r="S3447" s="91">
        <v>0</v>
      </c>
      <c r="T3447" s="86">
        <f>IF(S3447=1,INDEX('LAD average need weights (Rx)'!N:N,MATCH(C3447,'LAD average need weights (Rx)'!B:B,0)),SUMPRODUCT(I$2:Q$2,I3447:Q3447)+$T$2)</f>
        <v>0.91668172037739037</v>
      </c>
    </row>
    <row r="3448" spans="2:20" x14ac:dyDescent="0.2">
      <c r="B3448" s="102" t="s">
        <v>3091</v>
      </c>
      <c r="C3448" s="101" t="s">
        <v>7226</v>
      </c>
      <c r="D3448" s="119">
        <v>13287.015035155657</v>
      </c>
      <c r="E3448" s="119">
        <v>63665.249265449063</v>
      </c>
      <c r="F3448" s="119">
        <v>17712.241482198358</v>
      </c>
      <c r="G3448" s="118">
        <v>1.3330489530819485</v>
      </c>
      <c r="I3448" s="115">
        <v>0.31589147286821706</v>
      </c>
      <c r="J3448" s="115">
        <v>2.1334702121873984E-2</v>
      </c>
      <c r="K3448" s="116">
        <v>79.181945467944004</v>
      </c>
      <c r="L3448" s="115">
        <v>0.1044504995458674</v>
      </c>
      <c r="M3448" s="115">
        <v>0</v>
      </c>
      <c r="N3448" s="117">
        <v>10.0170487595185</v>
      </c>
      <c r="O3448" s="115">
        <v>1.2999576820957006</v>
      </c>
      <c r="P3448" s="115">
        <v>0.10800739364567011</v>
      </c>
      <c r="Q3448" s="115">
        <v>0.86645743161460409</v>
      </c>
      <c r="S3448" s="91">
        <v>0</v>
      </c>
      <c r="T3448" s="86">
        <f>IF(S3448=1,INDEX('LAD average need weights (Rx)'!N:N,MATCH(C3448,'LAD average need weights (Rx)'!B:B,0)),SUMPRODUCT(I$2:Q$2,I3448:Q3448)+$T$2)</f>
        <v>0.85549460413758194</v>
      </c>
    </row>
    <row r="3449" spans="2:20" x14ac:dyDescent="0.2">
      <c r="B3449" s="102" t="s">
        <v>3090</v>
      </c>
      <c r="C3449" s="101" t="s">
        <v>7227</v>
      </c>
      <c r="D3449" s="119">
        <v>13511.061169598326</v>
      </c>
      <c r="E3449" s="119">
        <v>50769.907721082847</v>
      </c>
      <c r="F3449" s="119">
        <v>14124.642186436329</v>
      </c>
      <c r="G3449" s="118">
        <v>1.0454132365427107</v>
      </c>
      <c r="I3449" s="115">
        <v>0.28753412192902639</v>
      </c>
      <c r="J3449" s="115">
        <v>2.713618174219503E-2</v>
      </c>
      <c r="K3449" s="116">
        <v>95.537092527013499</v>
      </c>
      <c r="L3449" s="115">
        <v>9.1509913573970508E-2</v>
      </c>
      <c r="M3449" s="115">
        <v>0</v>
      </c>
      <c r="N3449" s="117">
        <v>7.7802585126668502</v>
      </c>
      <c r="O3449" s="115">
        <v>1.0537017344312181</v>
      </c>
      <c r="P3449" s="115">
        <v>8.5711181284830393E-2</v>
      </c>
      <c r="Q3449" s="115">
        <v>0.97967208976184417</v>
      </c>
      <c r="S3449" s="91">
        <v>0</v>
      </c>
      <c r="T3449" s="86">
        <f>IF(S3449=1,INDEX('LAD average need weights (Rx)'!N:N,MATCH(C3449,'LAD average need weights (Rx)'!B:B,0)),SUMPRODUCT(I$2:Q$2,I3449:Q3449)+$T$2)</f>
        <v>0.83009084576105785</v>
      </c>
    </row>
    <row r="3450" spans="2:20" x14ac:dyDescent="0.2">
      <c r="B3450" s="102" t="s">
        <v>3089</v>
      </c>
      <c r="C3450" s="101" t="s">
        <v>7231</v>
      </c>
      <c r="D3450" s="119">
        <v>3660.0927509459216</v>
      </c>
      <c r="E3450" s="119">
        <v>17702.232161346543</v>
      </c>
      <c r="F3450" s="119">
        <v>4924.9192366842544</v>
      </c>
      <c r="G3450" s="118">
        <v>1.3455722496134692</v>
      </c>
      <c r="I3450" s="115">
        <v>0.33542319749216298</v>
      </c>
      <c r="J3450" s="115">
        <v>2.6297648283118764E-2</v>
      </c>
      <c r="K3450" s="116">
        <v>95.060152953586496</v>
      </c>
      <c r="L3450" s="115">
        <v>8.7686567164179108E-2</v>
      </c>
      <c r="M3450" s="115">
        <v>0</v>
      </c>
      <c r="N3450" s="117">
        <v>11.669416402953599</v>
      </c>
      <c r="O3450" s="115">
        <v>1.2863740916472799</v>
      </c>
      <c r="P3450" s="115">
        <v>4.6285989098754192E-2</v>
      </c>
      <c r="Q3450" s="115">
        <v>0.88801723888126383</v>
      </c>
      <c r="S3450" s="91">
        <v>0</v>
      </c>
      <c r="T3450" s="86">
        <f>IF(S3450=1,INDEX('LAD average need weights (Rx)'!N:N,MATCH(C3450,'LAD average need weights (Rx)'!B:B,0)),SUMPRODUCT(I$2:Q$2,I3450:Q3450)+$T$2)</f>
        <v>0.8774874496742614</v>
      </c>
    </row>
    <row r="3451" spans="2:20" x14ac:dyDescent="0.2">
      <c r="B3451" s="102" t="s">
        <v>3088</v>
      </c>
      <c r="C3451" s="101" t="s">
        <v>7228</v>
      </c>
      <c r="D3451" s="119">
        <v>11675.044528793207</v>
      </c>
      <c r="E3451" s="119">
        <v>48803.871560645726</v>
      </c>
      <c r="F3451" s="119">
        <v>13577.673351189898</v>
      </c>
      <c r="G3451" s="118">
        <v>1.1629654446031785</v>
      </c>
      <c r="I3451" s="115">
        <v>0.34629629629629627</v>
      </c>
      <c r="J3451" s="115">
        <v>3.2306518899099912E-2</v>
      </c>
      <c r="K3451" s="116">
        <v>97.704074208803206</v>
      </c>
      <c r="L3451" s="115">
        <v>0.10722100656455143</v>
      </c>
      <c r="M3451" s="115">
        <v>0</v>
      </c>
      <c r="N3451" s="117">
        <v>12.0160807566388</v>
      </c>
      <c r="O3451" s="115">
        <v>1.1831086475767612</v>
      </c>
      <c r="P3451" s="115">
        <v>8.8602291099574737E-2</v>
      </c>
      <c r="Q3451" s="115">
        <v>0.92442286948132635</v>
      </c>
      <c r="S3451" s="91">
        <v>0</v>
      </c>
      <c r="T3451" s="86">
        <f>IF(S3451=1,INDEX('LAD average need weights (Rx)'!N:N,MATCH(C3451,'LAD average need weights (Rx)'!B:B,0)),SUMPRODUCT(I$2:Q$2,I3451:Q3451)+$T$2)</f>
        <v>0.89729959321000186</v>
      </c>
    </row>
    <row r="3452" spans="2:20" x14ac:dyDescent="0.2">
      <c r="B3452" s="102" t="s">
        <v>3087</v>
      </c>
      <c r="C3452" s="101" t="s">
        <v>7230</v>
      </c>
      <c r="D3452" s="119">
        <v>10943.029002525962</v>
      </c>
      <c r="E3452" s="119">
        <v>47093.884312743838</v>
      </c>
      <c r="F3452" s="119">
        <v>13101.939612364265</v>
      </c>
      <c r="G3452" s="118">
        <v>1.1972863828963596</v>
      </c>
      <c r="I3452" s="115">
        <v>0.32800000000000001</v>
      </c>
      <c r="J3452" s="115">
        <v>2.967301373692259E-2</v>
      </c>
      <c r="K3452" s="116">
        <v>94.310309278350502</v>
      </c>
      <c r="L3452" s="115">
        <v>0.12699514226231784</v>
      </c>
      <c r="M3452" s="115">
        <v>0</v>
      </c>
      <c r="N3452" s="117">
        <v>9.4478033559991204</v>
      </c>
      <c r="O3452" s="115">
        <v>1.2809564532466202</v>
      </c>
      <c r="P3452" s="115">
        <v>9.8019347967607043E-2</v>
      </c>
      <c r="Q3452" s="115">
        <v>0.8571112385918741</v>
      </c>
      <c r="S3452" s="91">
        <v>0</v>
      </c>
      <c r="T3452" s="86">
        <f>IF(S3452=1,INDEX('LAD average need weights (Rx)'!N:N,MATCH(C3452,'LAD average need weights (Rx)'!B:B,0)),SUMPRODUCT(I$2:Q$2,I3452:Q3452)+$T$2)</f>
        <v>0.8802484129688869</v>
      </c>
    </row>
    <row r="3453" spans="2:20" x14ac:dyDescent="0.2">
      <c r="B3453" s="102" t="s">
        <v>3086</v>
      </c>
      <c r="C3453" s="101" t="s">
        <v>7227</v>
      </c>
      <c r="D3453" s="119">
        <v>6571.1248485615906</v>
      </c>
      <c r="E3453" s="119">
        <v>25869.163408460889</v>
      </c>
      <c r="F3453" s="119">
        <v>7197.0325180486343</v>
      </c>
      <c r="G3453" s="118">
        <v>1.0952512216571344</v>
      </c>
      <c r="I3453" s="115">
        <v>0.37364341085271319</v>
      </c>
      <c r="J3453" s="115">
        <v>3.1068544322864117E-2</v>
      </c>
      <c r="K3453" s="116">
        <v>97.962052730696797</v>
      </c>
      <c r="L3453" s="115">
        <v>9.4031071136549474E-2</v>
      </c>
      <c r="M3453" s="115">
        <v>0</v>
      </c>
      <c r="N3453" s="117">
        <v>8.7878554613935993</v>
      </c>
      <c r="O3453" s="115">
        <v>1.0266216911725967</v>
      </c>
      <c r="P3453" s="115">
        <v>0.10462968950572904</v>
      </c>
      <c r="Q3453" s="115">
        <v>0.99094732829980481</v>
      </c>
      <c r="S3453" s="91">
        <v>0</v>
      </c>
      <c r="T3453" s="86">
        <f>IF(S3453=1,INDEX('LAD average need weights (Rx)'!N:N,MATCH(C3453,'LAD average need weights (Rx)'!B:B,0)),SUMPRODUCT(I$2:Q$2,I3453:Q3453)+$T$2)</f>
        <v>0.86317499624234162</v>
      </c>
    </row>
    <row r="3454" spans="2:20" x14ac:dyDescent="0.2">
      <c r="B3454" s="102" t="s">
        <v>3085</v>
      </c>
      <c r="C3454" s="101" t="s">
        <v>7228</v>
      </c>
      <c r="D3454" s="119">
        <v>4181.8478491680444</v>
      </c>
      <c r="E3454" s="119">
        <v>26524.408415633799</v>
      </c>
      <c r="F3454" s="119">
        <v>7379.327536617734</v>
      </c>
      <c r="G3454" s="118">
        <v>1.7646092834500926</v>
      </c>
      <c r="I3454" s="115">
        <v>0.33463035019455251</v>
      </c>
      <c r="J3454" s="115">
        <v>1.9901366983919339E-2</v>
      </c>
      <c r="K3454" s="116">
        <v>80.171619576185705</v>
      </c>
      <c r="L3454" s="115">
        <v>7.1625344352617082E-2</v>
      </c>
      <c r="M3454" s="115">
        <v>0</v>
      </c>
      <c r="N3454" s="117">
        <v>8.2823017154389493</v>
      </c>
      <c r="O3454" s="115">
        <v>1.7629011611735617</v>
      </c>
      <c r="P3454" s="115">
        <v>1.5094561598426683E-2</v>
      </c>
      <c r="Q3454" s="115">
        <v>0.6612092300332395</v>
      </c>
      <c r="S3454" s="91">
        <v>0</v>
      </c>
      <c r="T3454" s="86">
        <f>IF(S3454=1,INDEX('LAD average need weights (Rx)'!N:N,MATCH(C3454,'LAD average need weights (Rx)'!B:B,0)),SUMPRODUCT(I$2:Q$2,I3454:Q3454)+$T$2)</f>
        <v>0.83784841881638328</v>
      </c>
    </row>
    <row r="3455" spans="2:20" x14ac:dyDescent="0.2">
      <c r="B3455" s="102" t="s">
        <v>3084</v>
      </c>
      <c r="C3455" s="101" t="s">
        <v>7151</v>
      </c>
      <c r="D3455" s="119">
        <v>6997.316082005028</v>
      </c>
      <c r="E3455" s="119">
        <v>19323.3877071844</v>
      </c>
      <c r="F3455" s="119">
        <v>5375.9392018832023</v>
      </c>
      <c r="G3455" s="118">
        <v>0.76828588831487621</v>
      </c>
      <c r="I3455" s="115">
        <v>0.1793103448275862</v>
      </c>
      <c r="J3455" s="115">
        <v>6.1891989739802991E-2</v>
      </c>
      <c r="K3455" s="116">
        <v>99.851214035087693</v>
      </c>
      <c r="L3455" s="115">
        <v>6.8724519510774601E-2</v>
      </c>
      <c r="M3455" s="115">
        <v>0</v>
      </c>
      <c r="N3455" s="117">
        <v>23.291614736842099</v>
      </c>
      <c r="O3455" s="115">
        <v>0.75151264681013863</v>
      </c>
      <c r="P3455" s="115">
        <v>0.3265836953216294</v>
      </c>
      <c r="Q3455" s="115">
        <v>1.0239093435019677</v>
      </c>
      <c r="S3455" s="91">
        <v>0</v>
      </c>
      <c r="T3455" s="86">
        <f>IF(S3455=1,INDEX('LAD average need weights (Rx)'!N:N,MATCH(C3455,'LAD average need weights (Rx)'!B:B,0)),SUMPRODUCT(I$2:Q$2,I3455:Q3455)+$T$2)</f>
        <v>0.92841028386420099</v>
      </c>
    </row>
    <row r="3456" spans="2:20" x14ac:dyDescent="0.2">
      <c r="B3456" s="102" t="s">
        <v>3083</v>
      </c>
      <c r="C3456" s="101" t="s">
        <v>7226</v>
      </c>
      <c r="D3456" s="119">
        <v>8293.1460575453984</v>
      </c>
      <c r="E3456" s="119">
        <v>30889.749837017018</v>
      </c>
      <c r="F3456" s="119">
        <v>8593.8045440884944</v>
      </c>
      <c r="G3456" s="118">
        <v>1.0362538516091304</v>
      </c>
      <c r="I3456" s="115">
        <v>0.36161616161616161</v>
      </c>
      <c r="J3456" s="115">
        <v>2.6838031881411057E-2</v>
      </c>
      <c r="K3456" s="116">
        <v>83.495370009103993</v>
      </c>
      <c r="L3456" s="115">
        <v>7.6398362892223737E-2</v>
      </c>
      <c r="M3456" s="115">
        <v>0</v>
      </c>
      <c r="N3456" s="117">
        <v>9.7975091689426499</v>
      </c>
      <c r="O3456" s="115">
        <v>1.0434173330588148</v>
      </c>
      <c r="P3456" s="115">
        <v>0.1331305555435035</v>
      </c>
      <c r="Q3456" s="115">
        <v>0.98867524590525901</v>
      </c>
      <c r="S3456" s="91">
        <v>0</v>
      </c>
      <c r="T3456" s="86">
        <f>IF(S3456=1,INDEX('LAD average need weights (Rx)'!N:N,MATCH(C3456,'LAD average need weights (Rx)'!B:B,0)),SUMPRODUCT(I$2:Q$2,I3456:Q3456)+$T$2)</f>
        <v>0.84648238424572786</v>
      </c>
    </row>
    <row r="3457" spans="2:20" x14ac:dyDescent="0.2">
      <c r="B3457" s="102" t="s">
        <v>3082</v>
      </c>
      <c r="C3457" s="101" t="s">
        <v>7229</v>
      </c>
      <c r="D3457" s="119">
        <v>8330.7747520837747</v>
      </c>
      <c r="E3457" s="119">
        <v>35085.928681862839</v>
      </c>
      <c r="F3457" s="119">
        <v>9761.2190105348964</v>
      </c>
      <c r="G3457" s="118">
        <v>1.1717060298735511</v>
      </c>
      <c r="I3457" s="115">
        <v>0.31525076765609006</v>
      </c>
      <c r="J3457" s="115">
        <v>4.7838097334090425E-2</v>
      </c>
      <c r="K3457" s="116">
        <v>99.191405109488997</v>
      </c>
      <c r="L3457" s="115">
        <v>0.13236929922135707</v>
      </c>
      <c r="M3457" s="115">
        <v>0</v>
      </c>
      <c r="N3457" s="117">
        <v>20.5260304744526</v>
      </c>
      <c r="O3457" s="115">
        <v>1.2630342976636657</v>
      </c>
      <c r="P3457" s="115">
        <v>0.11878316737270768</v>
      </c>
      <c r="Q3457" s="115">
        <v>0.88596156366384837</v>
      </c>
      <c r="S3457" s="91">
        <v>0</v>
      </c>
      <c r="T3457" s="86">
        <f>IF(S3457=1,INDEX('LAD average need weights (Rx)'!N:N,MATCH(C3457,'LAD average need weights (Rx)'!B:B,0)),SUMPRODUCT(I$2:Q$2,I3457:Q3457)+$T$2)</f>
        <v>0.98819196083524141</v>
      </c>
    </row>
    <row r="3458" spans="2:20" x14ac:dyDescent="0.2">
      <c r="B3458" s="102" t="s">
        <v>3081</v>
      </c>
      <c r="C3458" s="101" t="s">
        <v>7226</v>
      </c>
      <c r="D3458" s="119">
        <v>9742.6030126321239</v>
      </c>
      <c r="E3458" s="119">
        <v>34054.400013619008</v>
      </c>
      <c r="F3458" s="119">
        <v>9474.238513661845</v>
      </c>
      <c r="G3458" s="118">
        <v>0.97245453821506211</v>
      </c>
      <c r="I3458" s="115">
        <v>0.28883495145631066</v>
      </c>
      <c r="J3458" s="115">
        <v>2.4469794159228193E-2</v>
      </c>
      <c r="K3458" s="116">
        <v>76.977677756033899</v>
      </c>
      <c r="L3458" s="115">
        <v>6.7708333333333329E-2</v>
      </c>
      <c r="M3458" s="115">
        <v>0</v>
      </c>
      <c r="N3458" s="117">
        <v>7.29248180039139</v>
      </c>
      <c r="O3458" s="115">
        <v>0.89285132265154143</v>
      </c>
      <c r="P3458" s="115">
        <v>8.334040371175383E-2</v>
      </c>
      <c r="Q3458" s="115">
        <v>1.0276836954929518</v>
      </c>
      <c r="S3458" s="91">
        <v>0</v>
      </c>
      <c r="T3458" s="86">
        <f>IF(S3458=1,INDEX('LAD average need weights (Rx)'!N:N,MATCH(C3458,'LAD average need weights (Rx)'!B:B,0)),SUMPRODUCT(I$2:Q$2,I3458:Q3458)+$T$2)</f>
        <v>0.77990455597142039</v>
      </c>
    </row>
    <row r="3459" spans="2:20" x14ac:dyDescent="0.2">
      <c r="B3459" s="102" t="s">
        <v>3080</v>
      </c>
      <c r="C3459" s="101" t="s">
        <v>7230</v>
      </c>
      <c r="D3459" s="119">
        <v>10776.926021774578</v>
      </c>
      <c r="E3459" s="119">
        <v>53471.558699032961</v>
      </c>
      <c r="F3459" s="119">
        <v>14876.265639955722</v>
      </c>
      <c r="G3459" s="118">
        <v>1.3803811597016167</v>
      </c>
      <c r="I3459" s="115">
        <v>0.35387431360585725</v>
      </c>
      <c r="J3459" s="115">
        <v>2.3045683274290605E-2</v>
      </c>
      <c r="K3459" s="116">
        <v>85.025300590992501</v>
      </c>
      <c r="L3459" s="115">
        <v>0.11547169811320755</v>
      </c>
      <c r="M3459" s="115">
        <v>0</v>
      </c>
      <c r="N3459" s="117">
        <v>13.1497075606277</v>
      </c>
      <c r="O3459" s="115">
        <v>1.4808196108318781</v>
      </c>
      <c r="P3459" s="115">
        <v>7.9966976943338097E-2</v>
      </c>
      <c r="Q3459" s="115">
        <v>0.85674362047900288</v>
      </c>
      <c r="S3459" s="91">
        <v>0</v>
      </c>
      <c r="T3459" s="86">
        <f>IF(S3459=1,INDEX('LAD average need weights (Rx)'!N:N,MATCH(C3459,'LAD average need weights (Rx)'!B:B,0)),SUMPRODUCT(I$2:Q$2,I3459:Q3459)+$T$2)</f>
        <v>0.92259435612300567</v>
      </c>
    </row>
    <row r="3460" spans="2:20" x14ac:dyDescent="0.2">
      <c r="B3460" s="102" t="s">
        <v>3079</v>
      </c>
      <c r="C3460" s="101" t="s">
        <v>7229</v>
      </c>
      <c r="D3460" s="119">
        <v>6368.391910630673</v>
      </c>
      <c r="E3460" s="119">
        <v>26297.554133400085</v>
      </c>
      <c r="F3460" s="119">
        <v>7316.2146473327011</v>
      </c>
      <c r="G3460" s="118">
        <v>1.1488323504588089</v>
      </c>
      <c r="I3460" s="115">
        <v>0.29188481675392669</v>
      </c>
      <c r="J3460" s="115">
        <v>5.0496759239473402E-2</v>
      </c>
      <c r="K3460" s="116">
        <v>97.369130562060903</v>
      </c>
      <c r="L3460" s="115">
        <v>0.14570063694267515</v>
      </c>
      <c r="M3460" s="115">
        <v>0</v>
      </c>
      <c r="N3460" s="117">
        <v>21.042193647541001</v>
      </c>
      <c r="O3460" s="115">
        <v>1.2120231126516652</v>
      </c>
      <c r="P3460" s="115">
        <v>0.13539285348782573</v>
      </c>
      <c r="Q3460" s="115">
        <v>0.91058277011771427</v>
      </c>
      <c r="S3460" s="91">
        <v>0</v>
      </c>
      <c r="T3460" s="86">
        <f>IF(S3460=1,INDEX('LAD average need weights (Rx)'!N:N,MATCH(C3460,'LAD average need weights (Rx)'!B:B,0)),SUMPRODUCT(I$2:Q$2,I3460:Q3460)+$T$2)</f>
        <v>0.99440687488722523</v>
      </c>
    </row>
    <row r="3461" spans="2:20" x14ac:dyDescent="0.2">
      <c r="B3461" s="102" t="s">
        <v>3078</v>
      </c>
      <c r="C3461" s="101" t="s">
        <v>7151</v>
      </c>
      <c r="D3461" s="119">
        <v>10996.997285602683</v>
      </c>
      <c r="E3461" s="119">
        <v>31871.016729799772</v>
      </c>
      <c r="F3461" s="119">
        <v>8866.8017657123</v>
      </c>
      <c r="G3461" s="118">
        <v>0.80629298484239464</v>
      </c>
      <c r="I3461" s="115">
        <v>0.24354243542435425</v>
      </c>
      <c r="J3461" s="115">
        <v>7.2327386657690743E-2</v>
      </c>
      <c r="K3461" s="116">
        <v>103.211480151606</v>
      </c>
      <c r="L3461" s="115">
        <v>7.8703703703703706E-2</v>
      </c>
      <c r="M3461" s="115">
        <v>0</v>
      </c>
      <c r="N3461" s="117">
        <v>26.349695790943599</v>
      </c>
      <c r="O3461" s="115">
        <v>0.74912817822987765</v>
      </c>
      <c r="P3461" s="115">
        <v>0.36857320978170288</v>
      </c>
      <c r="Q3461" s="115">
        <v>1.0345682064656054</v>
      </c>
      <c r="S3461" s="91">
        <v>0</v>
      </c>
      <c r="T3461" s="86">
        <f>IF(S3461=1,INDEX('LAD average need weights (Rx)'!N:N,MATCH(C3461,'LAD average need weights (Rx)'!B:B,0)),SUMPRODUCT(I$2:Q$2,I3461:Q3461)+$T$2)</f>
        <v>0.98716028951877177</v>
      </c>
    </row>
    <row r="3462" spans="2:20" x14ac:dyDescent="0.2">
      <c r="B3462" s="102" t="s">
        <v>3077</v>
      </c>
      <c r="C3462" s="101" t="s">
        <v>7228</v>
      </c>
      <c r="D3462" s="119">
        <v>7765.9225055102534</v>
      </c>
      <c r="E3462" s="119">
        <v>36660.554852234425</v>
      </c>
      <c r="F3462" s="119">
        <v>10199.294087529004</v>
      </c>
      <c r="G3462" s="118">
        <v>1.3133396683127045</v>
      </c>
      <c r="I3462" s="115">
        <v>0.36860986547085201</v>
      </c>
      <c r="J3462" s="115">
        <v>3.8057019807704699E-2</v>
      </c>
      <c r="K3462" s="116">
        <v>102.086167989971</v>
      </c>
      <c r="L3462" s="115">
        <v>9.8712446351931327E-2</v>
      </c>
      <c r="M3462" s="115">
        <v>0</v>
      </c>
      <c r="N3462" s="117">
        <v>19.5684743000418</v>
      </c>
      <c r="O3462" s="115">
        <v>1.2669180757505183</v>
      </c>
      <c r="P3462" s="115">
        <v>9.3711914446515956E-2</v>
      </c>
      <c r="Q3462" s="115">
        <v>0.88777367607572477</v>
      </c>
      <c r="S3462" s="91">
        <v>0</v>
      </c>
      <c r="T3462" s="86">
        <f>IF(S3462=1,INDEX('LAD average need weights (Rx)'!N:N,MATCH(C3462,'LAD average need weights (Rx)'!B:B,0)),SUMPRODUCT(I$2:Q$2,I3462:Q3462)+$T$2)</f>
        <v>0.96887837952999978</v>
      </c>
    </row>
    <row r="3463" spans="2:20" x14ac:dyDescent="0.2">
      <c r="B3463" s="102" t="s">
        <v>3076</v>
      </c>
      <c r="C3463" s="101" t="s">
        <v>7227</v>
      </c>
      <c r="D3463" s="119">
        <v>7989.8857167395427</v>
      </c>
      <c r="E3463" s="119">
        <v>28622.825331588905</v>
      </c>
      <c r="F3463" s="119">
        <v>7963.1258814692255</v>
      </c>
      <c r="G3463" s="118">
        <v>0.99665078622911307</v>
      </c>
      <c r="I3463" s="115">
        <v>0.30360934182590232</v>
      </c>
      <c r="J3463" s="115">
        <v>2.4359572418988E-2</v>
      </c>
      <c r="K3463" s="116">
        <v>80.878688251001293</v>
      </c>
      <c r="L3463" s="115">
        <v>0.1212914485165794</v>
      </c>
      <c r="M3463" s="115">
        <v>0</v>
      </c>
      <c r="N3463" s="117">
        <v>7.97848397863818</v>
      </c>
      <c r="O3463" s="115">
        <v>1.0024350137380882</v>
      </c>
      <c r="P3463" s="115">
        <v>0.15738566028197062</v>
      </c>
      <c r="Q3463" s="115">
        <v>0.99123157961808261</v>
      </c>
      <c r="S3463" s="91">
        <v>0</v>
      </c>
      <c r="T3463" s="86">
        <f>IF(S3463=1,INDEX('LAD average need weights (Rx)'!N:N,MATCH(C3463,'LAD average need weights (Rx)'!B:B,0)),SUMPRODUCT(I$2:Q$2,I3463:Q3463)+$T$2)</f>
        <v>0.83969134587426608</v>
      </c>
    </row>
    <row r="3464" spans="2:20" x14ac:dyDescent="0.2">
      <c r="B3464" s="102" t="s">
        <v>3075</v>
      </c>
      <c r="C3464" s="101" t="s">
        <v>7227</v>
      </c>
      <c r="D3464" s="119">
        <v>8303.9272085653138</v>
      </c>
      <c r="E3464" s="119">
        <v>29822.275118523772</v>
      </c>
      <c r="F3464" s="119">
        <v>8296.8235346957445</v>
      </c>
      <c r="G3464" s="118">
        <v>0.99914454044560486</v>
      </c>
      <c r="I3464" s="115">
        <v>0.35652173913043478</v>
      </c>
      <c r="J3464" s="115">
        <v>1.1865906772061566E-2</v>
      </c>
      <c r="K3464" s="116">
        <v>105.650139881877</v>
      </c>
      <c r="L3464" s="115">
        <v>8.4086799276672688E-2</v>
      </c>
      <c r="M3464" s="115">
        <v>0</v>
      </c>
      <c r="N3464" s="117">
        <v>12.1595601492073</v>
      </c>
      <c r="O3464" s="115">
        <v>1.0505451847748233</v>
      </c>
      <c r="P3464" s="115">
        <v>0.12900011299899639</v>
      </c>
      <c r="Q3464" s="115">
        <v>0.97593578972696682</v>
      </c>
      <c r="S3464" s="91">
        <v>0</v>
      </c>
      <c r="T3464" s="86">
        <f>IF(S3464=1,INDEX('LAD average need weights (Rx)'!N:N,MATCH(C3464,'LAD average need weights (Rx)'!B:B,0)),SUMPRODUCT(I$2:Q$2,I3464:Q3464)+$T$2)</f>
        <v>0.88212289630596319</v>
      </c>
    </row>
    <row r="3465" spans="2:20" x14ac:dyDescent="0.2">
      <c r="B3465" s="102" t="s">
        <v>3074</v>
      </c>
      <c r="C3465" s="101" t="s">
        <v>7226</v>
      </c>
      <c r="D3465" s="119">
        <v>16504.222812973461</v>
      </c>
      <c r="E3465" s="119">
        <v>60816.636667065621</v>
      </c>
      <c r="F3465" s="119">
        <v>16919.731992108576</v>
      </c>
      <c r="G3465" s="118">
        <v>1.0251759312658149</v>
      </c>
      <c r="I3465" s="115">
        <v>0.27752808988764044</v>
      </c>
      <c r="J3465" s="115">
        <v>2.9236790213240715E-2</v>
      </c>
      <c r="K3465" s="116">
        <v>82.982301007035502</v>
      </c>
      <c r="L3465" s="115">
        <v>6.8139963167587483E-2</v>
      </c>
      <c r="M3465" s="115">
        <v>0</v>
      </c>
      <c r="N3465" s="117">
        <v>8.1780302110635894</v>
      </c>
      <c r="O3465" s="115">
        <v>1.0044809248464555</v>
      </c>
      <c r="P3465" s="115">
        <v>0.11270609419543151</v>
      </c>
      <c r="Q3465" s="115">
        <v>0.98854350524813306</v>
      </c>
      <c r="S3465" s="91">
        <v>0</v>
      </c>
      <c r="T3465" s="86">
        <f>IF(S3465=1,INDEX('LAD average need weights (Rx)'!N:N,MATCH(C3465,'LAD average need weights (Rx)'!B:B,0)),SUMPRODUCT(I$2:Q$2,I3465:Q3465)+$T$2)</f>
        <v>0.80321315905853929</v>
      </c>
    </row>
    <row r="3466" spans="2:20" x14ac:dyDescent="0.2">
      <c r="B3466" s="102" t="s">
        <v>3073</v>
      </c>
      <c r="C3466" s="101" t="s">
        <v>7038</v>
      </c>
      <c r="D3466" s="119">
        <v>13252.734563228398</v>
      </c>
      <c r="E3466" s="119">
        <v>40327.048439307793</v>
      </c>
      <c r="F3466" s="119">
        <v>11219.345380132974</v>
      </c>
      <c r="G3466" s="118">
        <v>0.84656833098149031</v>
      </c>
      <c r="I3466" s="115">
        <v>0.29881154499151102</v>
      </c>
      <c r="J3466" s="115">
        <v>5.8976557215075484E-2</v>
      </c>
      <c r="K3466" s="116">
        <v>103.14340067604699</v>
      </c>
      <c r="L3466" s="115">
        <v>9.755268524813053E-2</v>
      </c>
      <c r="M3466" s="115">
        <v>0</v>
      </c>
      <c r="N3466" s="117">
        <v>29.0154645075073</v>
      </c>
      <c r="O3466" s="115">
        <v>0.80139365493930392</v>
      </c>
      <c r="P3466" s="115">
        <v>0.21271900899805857</v>
      </c>
      <c r="Q3466" s="115">
        <v>1.0466353240165616</v>
      </c>
      <c r="S3466" s="91">
        <v>0</v>
      </c>
      <c r="T3466" s="86">
        <f>IF(S3466=1,INDEX('LAD average need weights (Rx)'!N:N,MATCH(C3466,'LAD average need weights (Rx)'!B:B,0)),SUMPRODUCT(I$2:Q$2,I3466:Q3466)+$T$2)</f>
        <v>1.0198284944338929</v>
      </c>
    </row>
    <row r="3467" spans="2:20" x14ac:dyDescent="0.2">
      <c r="B3467" s="102" t="s">
        <v>3072</v>
      </c>
      <c r="C3467" s="101" t="s">
        <v>7038</v>
      </c>
      <c r="D3467" s="119">
        <v>11479.005051029524</v>
      </c>
      <c r="E3467" s="119">
        <v>46191.086242668207</v>
      </c>
      <c r="F3467" s="119">
        <v>12850.773118690922</v>
      </c>
      <c r="G3467" s="118">
        <v>1.1195023489895901</v>
      </c>
      <c r="I3467" s="115">
        <v>0.26680040120361082</v>
      </c>
      <c r="J3467" s="115">
        <v>2.4034314959091269E-2</v>
      </c>
      <c r="K3467" s="116">
        <v>77.109683426443198</v>
      </c>
      <c r="L3467" s="115">
        <v>6.3850216034565532E-2</v>
      </c>
      <c r="M3467" s="115">
        <v>0</v>
      </c>
      <c r="N3467" s="117">
        <v>12.8989288817948</v>
      </c>
      <c r="O3467" s="115">
        <v>1.0703265113533038</v>
      </c>
      <c r="P3467" s="115">
        <v>6.1920142049429638E-2</v>
      </c>
      <c r="Q3467" s="115">
        <v>0.97489175470801215</v>
      </c>
      <c r="S3467" s="91">
        <v>0</v>
      </c>
      <c r="T3467" s="86">
        <f>IF(S3467=1,INDEX('LAD average need weights (Rx)'!N:N,MATCH(C3467,'LAD average need weights (Rx)'!B:B,0)),SUMPRODUCT(I$2:Q$2,I3467:Q3467)+$T$2)</f>
        <v>0.82901370669998575</v>
      </c>
    </row>
    <row r="3468" spans="2:20" x14ac:dyDescent="0.2">
      <c r="B3468" s="102" t="s">
        <v>3071</v>
      </c>
      <c r="C3468" s="101" t="s">
        <v>7038</v>
      </c>
      <c r="D3468" s="119">
        <v>15118.478883055188</v>
      </c>
      <c r="E3468" s="119">
        <v>41627.0330720653</v>
      </c>
      <c r="F3468" s="119">
        <v>11581.012726200272</v>
      </c>
      <c r="G3468" s="118">
        <v>0.76601705871218873</v>
      </c>
      <c r="I3468" s="115">
        <v>0.28169014084507044</v>
      </c>
      <c r="J3468" s="115">
        <v>5.0161333758569987E-2</v>
      </c>
      <c r="K3468" s="116">
        <v>111.81612043698399</v>
      </c>
      <c r="L3468" s="115">
        <v>0.11204576043068641</v>
      </c>
      <c r="M3468" s="115">
        <v>0</v>
      </c>
      <c r="N3468" s="117">
        <v>25.277507238653499</v>
      </c>
      <c r="O3468" s="115">
        <v>0.78623211523529413</v>
      </c>
      <c r="P3468" s="115">
        <v>0.24015556378200806</v>
      </c>
      <c r="Q3468" s="115">
        <v>1.0250288225441244</v>
      </c>
      <c r="S3468" s="91">
        <v>0</v>
      </c>
      <c r="T3468" s="86">
        <f>IF(S3468=1,INDEX('LAD average need weights (Rx)'!N:N,MATCH(C3468,'LAD average need weights (Rx)'!B:B,0)),SUMPRODUCT(I$2:Q$2,I3468:Q3468)+$T$2)</f>
        <v>0.99557333723225361</v>
      </c>
    </row>
    <row r="3469" spans="2:20" x14ac:dyDescent="0.2">
      <c r="B3469" s="102" t="s">
        <v>3070</v>
      </c>
      <c r="C3469" s="101" t="s">
        <v>7038</v>
      </c>
      <c r="D3469" s="119">
        <v>11313.312355733888</v>
      </c>
      <c r="E3469" s="119">
        <v>31907.564369841308</v>
      </c>
      <c r="F3469" s="119">
        <v>8876.9696458900889</v>
      </c>
      <c r="G3469" s="118">
        <v>0.78464815314597092</v>
      </c>
      <c r="I3469" s="115">
        <v>0.35251798561151076</v>
      </c>
      <c r="J3469" s="115">
        <v>6.6298504290897356E-2</v>
      </c>
      <c r="K3469" s="116">
        <v>115.227662105889</v>
      </c>
      <c r="L3469" s="115">
        <v>9.6860986547085207E-2</v>
      </c>
      <c r="M3469" s="115">
        <v>0</v>
      </c>
      <c r="N3469" s="117">
        <v>36.583240333135102</v>
      </c>
      <c r="O3469" s="115">
        <v>0.84867325710911146</v>
      </c>
      <c r="P3469" s="115">
        <v>0.45907094625457084</v>
      </c>
      <c r="Q3469" s="115">
        <v>1.069158634171449</v>
      </c>
      <c r="S3469" s="91">
        <v>0</v>
      </c>
      <c r="T3469" s="86">
        <f>IF(S3469=1,INDEX('LAD average need weights (Rx)'!N:N,MATCH(C3469,'LAD average need weights (Rx)'!B:B,0)),SUMPRODUCT(I$2:Q$2,I3469:Q3469)+$T$2)</f>
        <v>1.1437028745624025</v>
      </c>
    </row>
    <row r="3470" spans="2:20" x14ac:dyDescent="0.2">
      <c r="B3470" s="102" t="s">
        <v>3069</v>
      </c>
      <c r="C3470" s="101" t="s">
        <v>7038</v>
      </c>
      <c r="D3470" s="119">
        <v>10877.275711610153</v>
      </c>
      <c r="E3470" s="119">
        <v>32765.875985545517</v>
      </c>
      <c r="F3470" s="119">
        <v>9115.7596102699063</v>
      </c>
      <c r="G3470" s="118">
        <v>0.83805539658610984</v>
      </c>
      <c r="I3470" s="115">
        <v>0.32849364791288566</v>
      </c>
      <c r="J3470" s="115">
        <v>5.9509328046651509E-2</v>
      </c>
      <c r="K3470" s="116">
        <v>129.101115522783</v>
      </c>
      <c r="L3470" s="115">
        <v>0.12109704641350211</v>
      </c>
      <c r="M3470" s="115">
        <v>0</v>
      </c>
      <c r="N3470" s="117">
        <v>28.3251499338249</v>
      </c>
      <c r="O3470" s="115">
        <v>0.80992445348252828</v>
      </c>
      <c r="P3470" s="115">
        <v>0.28536195314226048</v>
      </c>
      <c r="Q3470" s="115">
        <v>1.0495374585561932</v>
      </c>
      <c r="S3470" s="91">
        <v>0</v>
      </c>
      <c r="T3470" s="86">
        <f>IF(S3470=1,INDEX('LAD average need weights (Rx)'!N:N,MATCH(C3470,'LAD average need weights (Rx)'!B:B,0)),SUMPRODUCT(I$2:Q$2,I3470:Q3470)+$T$2)</f>
        <v>1.0703164944679295</v>
      </c>
    </row>
    <row r="3471" spans="2:20" x14ac:dyDescent="0.2">
      <c r="B3471" s="102" t="s">
        <v>3068</v>
      </c>
      <c r="C3471" s="101" t="s">
        <v>7038</v>
      </c>
      <c r="D3471" s="119">
        <v>3532.0119928156705</v>
      </c>
      <c r="E3471" s="119">
        <v>12524.640506683856</v>
      </c>
      <c r="F3471" s="119">
        <v>3484.4669531907302</v>
      </c>
      <c r="G3471" s="118">
        <v>0.98653882271021454</v>
      </c>
      <c r="I3471" s="115">
        <v>0.28135593220338984</v>
      </c>
      <c r="J3471" s="115">
        <v>3.7798817156029396E-2</v>
      </c>
      <c r="K3471" s="116">
        <v>88.240479548660105</v>
      </c>
      <c r="L3471" s="115">
        <v>8.9494163424124515E-2</v>
      </c>
      <c r="M3471" s="115">
        <v>0</v>
      </c>
      <c r="N3471" s="117">
        <v>18.787453102961901</v>
      </c>
      <c r="O3471" s="115">
        <v>0.92554119934750811</v>
      </c>
      <c r="P3471" s="115">
        <v>0.14406743695915694</v>
      </c>
      <c r="Q3471" s="115">
        <v>1.0126285544250773</v>
      </c>
      <c r="S3471" s="91">
        <v>0</v>
      </c>
      <c r="T3471" s="86">
        <f>IF(S3471=1,INDEX('LAD average need weights (Rx)'!N:N,MATCH(C3471,'LAD average need weights (Rx)'!B:B,0)),SUMPRODUCT(I$2:Q$2,I3471:Q3471)+$T$2)</f>
        <v>0.90809599826518306</v>
      </c>
    </row>
    <row r="3472" spans="2:20" x14ac:dyDescent="0.2">
      <c r="B3472" s="102" t="s">
        <v>3067</v>
      </c>
      <c r="C3472" s="101" t="s">
        <v>7038</v>
      </c>
      <c r="D3472" s="119">
        <v>10817.712768483068</v>
      </c>
      <c r="E3472" s="119">
        <v>34494.234486780042</v>
      </c>
      <c r="F3472" s="119">
        <v>9596.6043960028037</v>
      </c>
      <c r="G3472" s="118">
        <v>0.88711954193885512</v>
      </c>
      <c r="I3472" s="115">
        <v>0.29588607594936711</v>
      </c>
      <c r="J3472" s="115">
        <v>5.3847661356161113E-2</v>
      </c>
      <c r="K3472" s="116">
        <v>93.879866438047102</v>
      </c>
      <c r="L3472" s="115">
        <v>0.10298869143780291</v>
      </c>
      <c r="M3472" s="115">
        <v>0</v>
      </c>
      <c r="N3472" s="117">
        <v>22.852693800198502</v>
      </c>
      <c r="O3472" s="115">
        <v>0.85521299327024614</v>
      </c>
      <c r="P3472" s="115">
        <v>0.1404730773554749</v>
      </c>
      <c r="Q3472" s="115">
        <v>1.0183998016084832</v>
      </c>
      <c r="S3472" s="91">
        <v>0</v>
      </c>
      <c r="T3472" s="86">
        <f>IF(S3472=1,INDEX('LAD average need weights (Rx)'!N:N,MATCH(C3472,'LAD average need weights (Rx)'!B:B,0)),SUMPRODUCT(I$2:Q$2,I3472:Q3472)+$T$2)</f>
        <v>0.9556937729854017</v>
      </c>
    </row>
    <row r="3473" spans="2:20" x14ac:dyDescent="0.2">
      <c r="B3473" s="102" t="s">
        <v>3066</v>
      </c>
      <c r="C3473" s="101" t="s">
        <v>7038</v>
      </c>
      <c r="D3473" s="119">
        <v>6825.122850722918</v>
      </c>
      <c r="E3473" s="119">
        <v>23006.082441941991</v>
      </c>
      <c r="F3473" s="119">
        <v>6400.49779860335</v>
      </c>
      <c r="G3473" s="118">
        <v>0.93778499502399559</v>
      </c>
      <c r="I3473" s="115">
        <v>0.28763440860215056</v>
      </c>
      <c r="J3473" s="115">
        <v>4.5215965082717975E-2</v>
      </c>
      <c r="K3473" s="116">
        <v>108.191215478234</v>
      </c>
      <c r="L3473" s="115">
        <v>9.9563953488372089E-2</v>
      </c>
      <c r="M3473" s="115">
        <v>0</v>
      </c>
      <c r="N3473" s="117">
        <v>27.819015915119401</v>
      </c>
      <c r="O3473" s="115">
        <v>0.80104111934677924</v>
      </c>
      <c r="P3473" s="115">
        <v>0.16692688214133586</v>
      </c>
      <c r="Q3473" s="115">
        <v>1.0409534069823243</v>
      </c>
      <c r="S3473" s="91">
        <v>0</v>
      </c>
      <c r="T3473" s="86">
        <f>IF(S3473=1,INDEX('LAD average need weights (Rx)'!N:N,MATCH(C3473,'LAD average need weights (Rx)'!B:B,0)),SUMPRODUCT(I$2:Q$2,I3473:Q3473)+$T$2)</f>
        <v>1.0019327894594583</v>
      </c>
    </row>
    <row r="3474" spans="2:20" x14ac:dyDescent="0.2">
      <c r="B3474" s="102" t="s">
        <v>3065</v>
      </c>
      <c r="C3474" s="101" t="s">
        <v>7038</v>
      </c>
      <c r="D3474" s="119">
        <v>6329.5742576458351</v>
      </c>
      <c r="E3474" s="119">
        <v>18489.448444380716</v>
      </c>
      <c r="F3474" s="119">
        <v>5143.9298439573631</v>
      </c>
      <c r="G3474" s="118">
        <v>0.81268180679667867</v>
      </c>
      <c r="I3474" s="115">
        <v>0.2722222222222222</v>
      </c>
      <c r="J3474" s="115">
        <v>7.5343293209614318E-2</v>
      </c>
      <c r="K3474" s="116">
        <v>113.74834158415899</v>
      </c>
      <c r="L3474" s="115">
        <v>0.11825487944890931</v>
      </c>
      <c r="M3474" s="115">
        <v>0</v>
      </c>
      <c r="N3474" s="117">
        <v>33.952858415841597</v>
      </c>
      <c r="O3474" s="115">
        <v>0.71953522752453258</v>
      </c>
      <c r="P3474" s="115">
        <v>0.22802645279575312</v>
      </c>
      <c r="Q3474" s="115">
        <v>1.0457081335549816</v>
      </c>
      <c r="S3474" s="91">
        <v>0</v>
      </c>
      <c r="T3474" s="86">
        <f>IF(S3474=1,INDEX('LAD average need weights (Rx)'!N:N,MATCH(C3474,'LAD average need weights (Rx)'!B:B,0)),SUMPRODUCT(I$2:Q$2,I3474:Q3474)+$T$2)</f>
        <v>1.073720809232231</v>
      </c>
    </row>
    <row r="3475" spans="2:20" x14ac:dyDescent="0.2">
      <c r="B3475" s="102" t="s">
        <v>3064</v>
      </c>
      <c r="C3475" s="101" t="s">
        <v>7038</v>
      </c>
      <c r="D3475" s="119">
        <v>10116.913098946266</v>
      </c>
      <c r="E3475" s="119">
        <v>29288.035691192719</v>
      </c>
      <c r="F3475" s="119">
        <v>8148.193350170036</v>
      </c>
      <c r="G3475" s="118">
        <v>0.80540311757928573</v>
      </c>
      <c r="I3475" s="115">
        <v>0.26315789473684209</v>
      </c>
      <c r="J3475" s="115">
        <v>7.5039241663581238E-2</v>
      </c>
      <c r="K3475" s="116">
        <v>122.42138630600201</v>
      </c>
      <c r="L3475" s="115">
        <v>0.11389012952210809</v>
      </c>
      <c r="M3475" s="115">
        <v>0</v>
      </c>
      <c r="N3475" s="117">
        <v>34.588554628064301</v>
      </c>
      <c r="O3475" s="115">
        <v>0.75870360056540331</v>
      </c>
      <c r="P3475" s="115">
        <v>0.37401076329488442</v>
      </c>
      <c r="Q3475" s="115">
        <v>1.0704365908398132</v>
      </c>
      <c r="S3475" s="91">
        <v>0</v>
      </c>
      <c r="T3475" s="86">
        <f>IF(S3475=1,INDEX('LAD average need weights (Rx)'!N:N,MATCH(C3475,'LAD average need weights (Rx)'!B:B,0)),SUMPRODUCT(I$2:Q$2,I3475:Q3475)+$T$2)</f>
        <v>1.1085065796687705</v>
      </c>
    </row>
    <row r="3476" spans="2:20" x14ac:dyDescent="0.2">
      <c r="B3476" s="102" t="s">
        <v>3063</v>
      </c>
      <c r="C3476" s="101" t="s">
        <v>7038</v>
      </c>
      <c r="D3476" s="119">
        <v>17092.119662191984</v>
      </c>
      <c r="E3476" s="119">
        <v>61268.000690683424</v>
      </c>
      <c r="F3476" s="119">
        <v>17045.305498455215</v>
      </c>
      <c r="G3476" s="118">
        <v>0.99726106740053289</v>
      </c>
      <c r="I3476" s="115">
        <v>0.31669691470054445</v>
      </c>
      <c r="J3476" s="115">
        <v>3.2473858944955455E-2</v>
      </c>
      <c r="K3476" s="116">
        <v>81.455532558509802</v>
      </c>
      <c r="L3476" s="115">
        <v>8.5115670013094724E-2</v>
      </c>
      <c r="M3476" s="115">
        <v>0</v>
      </c>
      <c r="N3476" s="117">
        <v>13.2554271612801</v>
      </c>
      <c r="O3476" s="115">
        <v>1.0896636160022086</v>
      </c>
      <c r="P3476" s="115">
        <v>0.11657996383544891</v>
      </c>
      <c r="Q3476" s="115">
        <v>0.97358641504325549</v>
      </c>
      <c r="S3476" s="91">
        <v>0</v>
      </c>
      <c r="T3476" s="86">
        <f>IF(S3476=1,INDEX('LAD average need weights (Rx)'!N:N,MATCH(C3476,'LAD average need weights (Rx)'!B:B,0)),SUMPRODUCT(I$2:Q$2,I3476:Q3476)+$T$2)</f>
        <v>0.8716446633790973</v>
      </c>
    </row>
    <row r="3477" spans="2:20" x14ac:dyDescent="0.2">
      <c r="B3477" s="102" t="s">
        <v>3062</v>
      </c>
      <c r="C3477" s="101" t="s">
        <v>7038</v>
      </c>
      <c r="D3477" s="119">
        <v>7149.5880569706187</v>
      </c>
      <c r="E3477" s="119">
        <v>29389.933702173552</v>
      </c>
      <c r="F3477" s="119">
        <v>8176.5422877438605</v>
      </c>
      <c r="G3477" s="118">
        <v>1.1436382379782</v>
      </c>
      <c r="I3477" s="115">
        <v>0.27419354838709675</v>
      </c>
      <c r="J3477" s="115">
        <v>2.3559999450329369E-2</v>
      </c>
      <c r="K3477" s="116">
        <v>77.397048373872593</v>
      </c>
      <c r="L3477" s="115">
        <v>5.6390977443609019E-2</v>
      </c>
      <c r="M3477" s="115">
        <v>0</v>
      </c>
      <c r="N3477" s="117">
        <v>12.079109456135599</v>
      </c>
      <c r="O3477" s="115">
        <v>1.0860134954884384</v>
      </c>
      <c r="P3477" s="115">
        <v>6.4008170010239229E-2</v>
      </c>
      <c r="Q3477" s="115">
        <v>0.96955442135178194</v>
      </c>
      <c r="S3477" s="91">
        <v>0</v>
      </c>
      <c r="T3477" s="86">
        <f>IF(S3477=1,INDEX('LAD average need weights (Rx)'!N:N,MATCH(C3477,'LAD average need weights (Rx)'!B:B,0)),SUMPRODUCT(I$2:Q$2,I3477:Q3477)+$T$2)</f>
        <v>0.82094467589031905</v>
      </c>
    </row>
    <row r="3478" spans="2:20" x14ac:dyDescent="0.2">
      <c r="B3478" s="102" t="s">
        <v>3061</v>
      </c>
      <c r="C3478" s="101" t="s">
        <v>7038</v>
      </c>
      <c r="D3478" s="119">
        <v>13897.186783366771</v>
      </c>
      <c r="E3478" s="119">
        <v>46265.504646391695</v>
      </c>
      <c r="F3478" s="119">
        <v>12871.476983871349</v>
      </c>
      <c r="G3478" s="118">
        <v>0.92619299031635161</v>
      </c>
      <c r="I3478" s="115">
        <v>0.28669724770642202</v>
      </c>
      <c r="J3478" s="115">
        <v>3.2774132071295078E-2</v>
      </c>
      <c r="K3478" s="116">
        <v>87.043158476852597</v>
      </c>
      <c r="L3478" s="115">
        <v>0.10264900662251655</v>
      </c>
      <c r="M3478" s="115">
        <v>0</v>
      </c>
      <c r="N3478" s="117">
        <v>14.942295623321201</v>
      </c>
      <c r="O3478" s="115">
        <v>0.90943001495624409</v>
      </c>
      <c r="P3478" s="115">
        <v>8.0798855715862913E-2</v>
      </c>
      <c r="Q3478" s="115">
        <v>1.0103501472475147</v>
      </c>
      <c r="S3478" s="91">
        <v>0</v>
      </c>
      <c r="T3478" s="86">
        <f>IF(S3478=1,INDEX('LAD average need weights (Rx)'!N:N,MATCH(C3478,'LAD average need weights (Rx)'!B:B,0)),SUMPRODUCT(I$2:Q$2,I3478:Q3478)+$T$2)</f>
        <v>0.87370325696577711</v>
      </c>
    </row>
    <row r="3479" spans="2:20" x14ac:dyDescent="0.2">
      <c r="B3479" s="102" t="s">
        <v>3060</v>
      </c>
      <c r="C3479" s="101" t="s">
        <v>7038</v>
      </c>
      <c r="D3479" s="119">
        <v>16246.82787490058</v>
      </c>
      <c r="E3479" s="119">
        <v>57924.614691016963</v>
      </c>
      <c r="F3479" s="119">
        <v>16115.145625093477</v>
      </c>
      <c r="G3479" s="118">
        <v>0.99189489475600734</v>
      </c>
      <c r="I3479" s="115">
        <v>0.32690453230472516</v>
      </c>
      <c r="J3479" s="115">
        <v>3.5957019832632713E-2</v>
      </c>
      <c r="K3479" s="116">
        <v>103.106577011977</v>
      </c>
      <c r="L3479" s="115">
        <v>9.6194503171247364E-2</v>
      </c>
      <c r="M3479" s="115">
        <v>0</v>
      </c>
      <c r="N3479" s="117">
        <v>15.109854906493</v>
      </c>
      <c r="O3479" s="115">
        <v>0.94150696710678639</v>
      </c>
      <c r="P3479" s="115">
        <v>8.6514946390824646E-2</v>
      </c>
      <c r="Q3479" s="115">
        <v>0.99770730945384078</v>
      </c>
      <c r="S3479" s="91">
        <v>0</v>
      </c>
      <c r="T3479" s="86">
        <f>IF(S3479=1,INDEX('LAD average need weights (Rx)'!N:N,MATCH(C3479,'LAD average need weights (Rx)'!B:B,0)),SUMPRODUCT(I$2:Q$2,I3479:Q3479)+$T$2)</f>
        <v>0.8998134290005575</v>
      </c>
    </row>
    <row r="3480" spans="2:20" x14ac:dyDescent="0.2">
      <c r="B3480" s="102" t="s">
        <v>3059</v>
      </c>
      <c r="C3480" s="101" t="s">
        <v>7038</v>
      </c>
      <c r="D3480" s="119">
        <v>14726.165137757884</v>
      </c>
      <c r="E3480" s="119">
        <v>46237.656199355777</v>
      </c>
      <c r="F3480" s="119">
        <v>12863.729296954303</v>
      </c>
      <c r="G3480" s="118">
        <v>0.87352879562457875</v>
      </c>
      <c r="I3480" s="115">
        <v>0.22822822822822822</v>
      </c>
      <c r="J3480" s="115">
        <v>6.984338353700989E-2</v>
      </c>
      <c r="K3480" s="116">
        <v>102.336787299419</v>
      </c>
      <c r="L3480" s="115">
        <v>0.10223525100769512</v>
      </c>
      <c r="M3480" s="115">
        <v>0</v>
      </c>
      <c r="N3480" s="117">
        <v>28.381948617275501</v>
      </c>
      <c r="O3480" s="115">
        <v>0.78779822117995602</v>
      </c>
      <c r="P3480" s="115">
        <v>0.14870982018323159</v>
      </c>
      <c r="Q3480" s="115">
        <v>1.0277658807432259</v>
      </c>
      <c r="S3480" s="91">
        <v>0</v>
      </c>
      <c r="T3480" s="86">
        <f>IF(S3480=1,INDEX('LAD average need weights (Rx)'!N:N,MATCH(C3480,'LAD average need weights (Rx)'!B:B,0)),SUMPRODUCT(I$2:Q$2,I3480:Q3480)+$T$2)</f>
        <v>0.99373982628482427</v>
      </c>
    </row>
    <row r="3481" spans="2:20" x14ac:dyDescent="0.2">
      <c r="B3481" s="102" t="s">
        <v>3058</v>
      </c>
      <c r="C3481" s="101" t="s">
        <v>7038</v>
      </c>
      <c r="D3481" s="119">
        <v>12610.2521400855</v>
      </c>
      <c r="E3481" s="119">
        <v>46400.562192296093</v>
      </c>
      <c r="F3481" s="119">
        <v>12909.051200491122</v>
      </c>
      <c r="G3481" s="118">
        <v>1.0236949314800612</v>
      </c>
      <c r="I3481" s="115">
        <v>0.2655367231638418</v>
      </c>
      <c r="J3481" s="115">
        <v>2.6384759728821441E-2</v>
      </c>
      <c r="K3481" s="116">
        <v>77.688623634193405</v>
      </c>
      <c r="L3481" s="115">
        <v>6.9577735124760079E-2</v>
      </c>
      <c r="M3481" s="115">
        <v>0</v>
      </c>
      <c r="N3481" s="117">
        <v>13.888684418327101</v>
      </c>
      <c r="O3481" s="115">
        <v>1.0508936827268072</v>
      </c>
      <c r="P3481" s="115">
        <v>8.5431344732298117E-2</v>
      </c>
      <c r="Q3481" s="115">
        <v>0.98218255560425682</v>
      </c>
      <c r="S3481" s="91">
        <v>0</v>
      </c>
      <c r="T3481" s="86">
        <f>IF(S3481=1,INDEX('LAD average need weights (Rx)'!N:N,MATCH(C3481,'LAD average need weights (Rx)'!B:B,0)),SUMPRODUCT(I$2:Q$2,I3481:Q3481)+$T$2)</f>
        <v>0.84295662049577702</v>
      </c>
    </row>
    <row r="3482" spans="2:20" x14ac:dyDescent="0.2">
      <c r="B3482" s="102" t="s">
        <v>3057</v>
      </c>
      <c r="C3482" s="101" t="s">
        <v>7038</v>
      </c>
      <c r="D3482" s="119">
        <v>8212.2589266142131</v>
      </c>
      <c r="E3482" s="119">
        <v>26932.563862355884</v>
      </c>
      <c r="F3482" s="119">
        <v>7492.8800306081957</v>
      </c>
      <c r="G3482" s="118">
        <v>0.91240182482865206</v>
      </c>
      <c r="I3482" s="115">
        <v>0.37132987910189985</v>
      </c>
      <c r="J3482" s="115">
        <v>5.4625628551178404E-2</v>
      </c>
      <c r="K3482" s="116">
        <v>110.02053617907301</v>
      </c>
      <c r="L3482" s="115">
        <v>0.10142348754448399</v>
      </c>
      <c r="M3482" s="115">
        <v>0</v>
      </c>
      <c r="N3482" s="117">
        <v>25.5017446642374</v>
      </c>
      <c r="O3482" s="115">
        <v>0.79902475571414833</v>
      </c>
      <c r="P3482" s="115">
        <v>0.16995145917279367</v>
      </c>
      <c r="Q3482" s="115">
        <v>1.0374481793129591</v>
      </c>
      <c r="S3482" s="91">
        <v>0</v>
      </c>
      <c r="T3482" s="86">
        <f>IF(S3482=1,INDEX('LAD average need weights (Rx)'!N:N,MATCH(C3482,'LAD average need weights (Rx)'!B:B,0)),SUMPRODUCT(I$2:Q$2,I3482:Q3482)+$T$2)</f>
        <v>1.0080848311729724</v>
      </c>
    </row>
    <row r="3483" spans="2:20" x14ac:dyDescent="0.2">
      <c r="B3483" s="102" t="s">
        <v>3056</v>
      </c>
      <c r="C3483" s="101" t="s">
        <v>7038</v>
      </c>
      <c r="D3483" s="119">
        <v>10852.147511115201</v>
      </c>
      <c r="E3483" s="119">
        <v>33191.312880915961</v>
      </c>
      <c r="F3483" s="119">
        <v>9234.1199577621373</v>
      </c>
      <c r="G3483" s="118">
        <v>0.85090254701239398</v>
      </c>
      <c r="I3483" s="115">
        <v>0.28247422680412371</v>
      </c>
      <c r="J3483" s="115">
        <v>7.6455241101403768E-2</v>
      </c>
      <c r="K3483" s="116">
        <v>111.08791218970001</v>
      </c>
      <c r="L3483" s="115">
        <v>9.5521204914783983E-2</v>
      </c>
      <c r="M3483" s="115">
        <v>0</v>
      </c>
      <c r="N3483" s="117">
        <v>32.875134944892103</v>
      </c>
      <c r="O3483" s="115">
        <v>0.7264790648918914</v>
      </c>
      <c r="P3483" s="115">
        <v>0.23071024320514916</v>
      </c>
      <c r="Q3483" s="115">
        <v>1.0466051590802252</v>
      </c>
      <c r="S3483" s="91">
        <v>0</v>
      </c>
      <c r="T3483" s="86">
        <f>IF(S3483=1,INDEX('LAD average need weights (Rx)'!N:N,MATCH(C3483,'LAD average need weights (Rx)'!B:B,0)),SUMPRODUCT(I$2:Q$2,I3483:Q3483)+$T$2)</f>
        <v>1.0530030197139479</v>
      </c>
    </row>
    <row r="3484" spans="2:20" x14ac:dyDescent="0.2">
      <c r="B3484" s="102" t="s">
        <v>3055</v>
      </c>
      <c r="C3484" s="101" t="s">
        <v>7038</v>
      </c>
      <c r="D3484" s="119">
        <v>5985.0026423780218</v>
      </c>
      <c r="E3484" s="119">
        <v>19791.978839234951</v>
      </c>
      <c r="F3484" s="119">
        <v>5506.3054437978535</v>
      </c>
      <c r="G3484" s="118">
        <v>0.92001721182365803</v>
      </c>
      <c r="I3484" s="115">
        <v>0.2770083102493075</v>
      </c>
      <c r="J3484" s="115">
        <v>7.0952742607156893E-2</v>
      </c>
      <c r="K3484" s="116">
        <v>108.825159290511</v>
      </c>
      <c r="L3484" s="115">
        <v>0.10066555740432612</v>
      </c>
      <c r="M3484" s="115">
        <v>0</v>
      </c>
      <c r="N3484" s="117">
        <v>30.747180816256201</v>
      </c>
      <c r="O3484" s="115">
        <v>0.75255428668176416</v>
      </c>
      <c r="P3484" s="115">
        <v>0.20352638239079224</v>
      </c>
      <c r="Q3484" s="115">
        <v>1.0394120301522243</v>
      </c>
      <c r="S3484" s="91">
        <v>0</v>
      </c>
      <c r="T3484" s="86">
        <f>IF(S3484=1,INDEX('LAD average need weights (Rx)'!N:N,MATCH(C3484,'LAD average need weights (Rx)'!B:B,0)),SUMPRODUCT(I$2:Q$2,I3484:Q3484)+$T$2)</f>
        <v>1.0324805425568038</v>
      </c>
    </row>
    <row r="3485" spans="2:20" x14ac:dyDescent="0.2">
      <c r="B3485" s="102" t="s">
        <v>3054</v>
      </c>
      <c r="C3485" s="101" t="s">
        <v>7038</v>
      </c>
      <c r="D3485" s="119">
        <v>6813.781628445041</v>
      </c>
      <c r="E3485" s="119">
        <v>22559.604240492674</v>
      </c>
      <c r="F3485" s="119">
        <v>6276.2835716608724</v>
      </c>
      <c r="G3485" s="118">
        <v>0.92111604302956951</v>
      </c>
      <c r="I3485" s="115">
        <v>0.26682692307692307</v>
      </c>
      <c r="J3485" s="115">
        <v>7.2460209404688766E-2</v>
      </c>
      <c r="K3485" s="116">
        <v>102.87927475992601</v>
      </c>
      <c r="L3485" s="115">
        <v>8.4353741496598633E-2</v>
      </c>
      <c r="M3485" s="115">
        <v>0</v>
      </c>
      <c r="N3485" s="117">
        <v>31.6006988677082</v>
      </c>
      <c r="O3485" s="115">
        <v>0.78826424659142968</v>
      </c>
      <c r="P3485" s="115">
        <v>0.19338964691537425</v>
      </c>
      <c r="Q3485" s="115">
        <v>1.0318515485789335</v>
      </c>
      <c r="S3485" s="91">
        <v>0</v>
      </c>
      <c r="T3485" s="86">
        <f>IF(S3485=1,INDEX('LAD average need weights (Rx)'!N:N,MATCH(C3485,'LAD average need weights (Rx)'!B:B,0)),SUMPRODUCT(I$2:Q$2,I3485:Q3485)+$T$2)</f>
        <v>1.0244189361946681</v>
      </c>
    </row>
    <row r="3486" spans="2:20" x14ac:dyDescent="0.2">
      <c r="B3486" s="102" t="s">
        <v>3053</v>
      </c>
      <c r="C3486" s="101" t="s">
        <v>7038</v>
      </c>
      <c r="D3486" s="119">
        <v>6810.4242598229794</v>
      </c>
      <c r="E3486" s="119">
        <v>22571.442280885134</v>
      </c>
      <c r="F3486" s="119">
        <v>6279.5770203244128</v>
      </c>
      <c r="G3486" s="118">
        <v>0.92205371952666504</v>
      </c>
      <c r="I3486" s="115">
        <v>0.27390180878552972</v>
      </c>
      <c r="J3486" s="115">
        <v>4.4526701346051627E-2</v>
      </c>
      <c r="K3486" s="116">
        <v>100.75626792885799</v>
      </c>
      <c r="L3486" s="115">
        <v>9.5422308188265637E-2</v>
      </c>
      <c r="M3486" s="115">
        <v>0</v>
      </c>
      <c r="N3486" s="117">
        <v>23.3604812105565</v>
      </c>
      <c r="O3486" s="115">
        <v>0.79506402939118204</v>
      </c>
      <c r="P3486" s="115">
        <v>0.17260406191212965</v>
      </c>
      <c r="Q3486" s="115">
        <v>1.0365061423119377</v>
      </c>
      <c r="S3486" s="91">
        <v>0</v>
      </c>
      <c r="T3486" s="86">
        <f>IF(S3486=1,INDEX('LAD average need weights (Rx)'!N:N,MATCH(C3486,'LAD average need weights (Rx)'!B:B,0)),SUMPRODUCT(I$2:Q$2,I3486:Q3486)+$T$2)</f>
        <v>0.95182053485769758</v>
      </c>
    </row>
    <row r="3487" spans="2:20" x14ac:dyDescent="0.2">
      <c r="B3487" s="102" t="s">
        <v>3052</v>
      </c>
      <c r="C3487" s="101" t="s">
        <v>7038</v>
      </c>
      <c r="D3487" s="119">
        <v>17762.056179850679</v>
      </c>
      <c r="E3487" s="119">
        <v>63741.596363695702</v>
      </c>
      <c r="F3487" s="119">
        <v>17733.481927436726</v>
      </c>
      <c r="G3487" s="118">
        <v>0.99839127564260444</v>
      </c>
      <c r="I3487" s="115">
        <v>0.31790916880891174</v>
      </c>
      <c r="J3487" s="115">
        <v>2.9737159933088536E-2</v>
      </c>
      <c r="K3487" s="116">
        <v>94.689623211767099</v>
      </c>
      <c r="L3487" s="115">
        <v>7.6695072248981103E-2</v>
      </c>
      <c r="M3487" s="115">
        <v>0</v>
      </c>
      <c r="N3487" s="117">
        <v>12.6812592517966</v>
      </c>
      <c r="O3487" s="115">
        <v>0.96253717318771648</v>
      </c>
      <c r="P3487" s="115">
        <v>6.2669347117554855E-2</v>
      </c>
      <c r="Q3487" s="115">
        <v>0.99272108141708248</v>
      </c>
      <c r="S3487" s="91">
        <v>0</v>
      </c>
      <c r="T3487" s="86">
        <f>IF(S3487=1,INDEX('LAD average need weights (Rx)'!N:N,MATCH(C3487,'LAD average need weights (Rx)'!B:B,0)),SUMPRODUCT(I$2:Q$2,I3487:Q3487)+$T$2)</f>
        <v>0.85498360663678807</v>
      </c>
    </row>
    <row r="3488" spans="2:20" x14ac:dyDescent="0.2">
      <c r="B3488" s="102" t="s">
        <v>3051</v>
      </c>
      <c r="C3488" s="101" t="s">
        <v>7038</v>
      </c>
      <c r="D3488" s="119">
        <v>9414.1264865632638</v>
      </c>
      <c r="E3488" s="119">
        <v>31762.403956959235</v>
      </c>
      <c r="F3488" s="119">
        <v>8836.5847213623802</v>
      </c>
      <c r="G3488" s="118">
        <v>0.93865158217013478</v>
      </c>
      <c r="I3488" s="115">
        <v>0.21176470588235294</v>
      </c>
      <c r="J3488" s="115">
        <v>5.2716909384483993E-2</v>
      </c>
      <c r="K3488" s="116">
        <v>104.87849430113999</v>
      </c>
      <c r="L3488" s="115">
        <v>9.3575418994413406E-2</v>
      </c>
      <c r="M3488" s="115">
        <v>0</v>
      </c>
      <c r="N3488" s="117">
        <v>30.5396616676665</v>
      </c>
      <c r="O3488" s="115">
        <v>0.90061516507939365</v>
      </c>
      <c r="P3488" s="115">
        <v>0.34171817773368296</v>
      </c>
      <c r="Q3488" s="115">
        <v>1.0446443908976382</v>
      </c>
      <c r="S3488" s="91">
        <v>0</v>
      </c>
      <c r="T3488" s="86">
        <f>IF(S3488=1,INDEX('LAD average need weights (Rx)'!N:N,MATCH(C3488,'LAD average need weights (Rx)'!B:B,0)),SUMPRODUCT(I$2:Q$2,I3488:Q3488)+$T$2)</f>
        <v>1.036299838278645</v>
      </c>
    </row>
    <row r="3489" spans="2:20" x14ac:dyDescent="0.2">
      <c r="B3489" s="102" t="s">
        <v>3050</v>
      </c>
      <c r="C3489" s="101" t="s">
        <v>7038</v>
      </c>
      <c r="D3489" s="119">
        <v>4578.4312184427545</v>
      </c>
      <c r="E3489" s="119">
        <v>19982.693119723644</v>
      </c>
      <c r="F3489" s="119">
        <v>5559.3638615232776</v>
      </c>
      <c r="G3489" s="118">
        <v>1.2142508200470825</v>
      </c>
      <c r="I3489" s="115">
        <v>0.32892249527410206</v>
      </c>
      <c r="J3489" s="115">
        <v>3.3150029436399699E-2</v>
      </c>
      <c r="K3489" s="116">
        <v>77.732474226804101</v>
      </c>
      <c r="L3489" s="115">
        <v>5.9523809523809521E-2</v>
      </c>
      <c r="M3489" s="115">
        <v>0</v>
      </c>
      <c r="N3489" s="117">
        <v>9.59621944035346</v>
      </c>
      <c r="O3489" s="115">
        <v>1.2109257101188193</v>
      </c>
      <c r="P3489" s="115">
        <v>5.315044177281112E-2</v>
      </c>
      <c r="Q3489" s="115">
        <v>0.9330046592942296</v>
      </c>
      <c r="S3489" s="91">
        <v>0</v>
      </c>
      <c r="T3489" s="86">
        <f>IF(S3489=1,INDEX('LAD average need weights (Rx)'!N:N,MATCH(C3489,'LAD average need weights (Rx)'!B:B,0)),SUMPRODUCT(I$2:Q$2,I3489:Q3489)+$T$2)</f>
        <v>0.82815035606928211</v>
      </c>
    </row>
    <row r="3490" spans="2:20" x14ac:dyDescent="0.2">
      <c r="B3490" s="102" t="s">
        <v>3049</v>
      </c>
      <c r="C3490" s="101" t="s">
        <v>7038</v>
      </c>
      <c r="D3490" s="119">
        <v>3255.32390601416</v>
      </c>
      <c r="E3490" s="119">
        <v>9866.5640887721311</v>
      </c>
      <c r="F3490" s="119">
        <v>2744.966331809519</v>
      </c>
      <c r="G3490" s="118">
        <v>0.84322371937804308</v>
      </c>
      <c r="I3490" s="115">
        <v>0.23484848484848486</v>
      </c>
      <c r="J3490" s="115">
        <v>4.7274228053445409E-2</v>
      </c>
      <c r="K3490" s="116">
        <v>86.087229437229396</v>
      </c>
      <c r="L3490" s="115">
        <v>9.0053763440860218E-2</v>
      </c>
      <c r="M3490" s="115">
        <v>0</v>
      </c>
      <c r="N3490" s="117">
        <v>31.541877860235001</v>
      </c>
      <c r="O3490" s="115">
        <v>0.76303526819734913</v>
      </c>
      <c r="P3490" s="115">
        <v>0.51266630730289287</v>
      </c>
      <c r="Q3490" s="115">
        <v>1.0782668665169426</v>
      </c>
      <c r="S3490" s="91">
        <v>0</v>
      </c>
      <c r="T3490" s="86">
        <f>IF(S3490=1,INDEX('LAD average need weights (Rx)'!N:N,MATCH(C3490,'LAD average need weights (Rx)'!B:B,0)),SUMPRODUCT(I$2:Q$2,I3490:Q3490)+$T$2)</f>
        <v>1.0313002859980116</v>
      </c>
    </row>
    <row r="3491" spans="2:20" x14ac:dyDescent="0.2">
      <c r="B3491" s="102" t="s">
        <v>3048</v>
      </c>
      <c r="C3491" s="101" t="s">
        <v>7038</v>
      </c>
      <c r="D3491" s="119">
        <v>3558.2442271709406</v>
      </c>
      <c r="E3491" s="119">
        <v>12197.874185534465</v>
      </c>
      <c r="F3491" s="119">
        <v>3393.557641514029</v>
      </c>
      <c r="G3491" s="118">
        <v>0.95371689655269976</v>
      </c>
      <c r="I3491" s="115">
        <v>0.41279069767441862</v>
      </c>
      <c r="J3491" s="115">
        <v>4.8000762253403065E-2</v>
      </c>
      <c r="K3491" s="116">
        <v>104.80809423135</v>
      </c>
      <c r="L3491" s="115">
        <v>0.12238805970149254</v>
      </c>
      <c r="M3491" s="115">
        <v>0</v>
      </c>
      <c r="N3491" s="117">
        <v>22.7847795228028</v>
      </c>
      <c r="O3491" s="115">
        <v>0.8132129093453041</v>
      </c>
      <c r="P3491" s="115">
        <v>0.17808031931202101</v>
      </c>
      <c r="Q3491" s="115">
        <v>1.03946608148707</v>
      </c>
      <c r="S3491" s="91">
        <v>0</v>
      </c>
      <c r="T3491" s="86">
        <f>IF(S3491=1,INDEX('LAD average need weights (Rx)'!N:N,MATCH(C3491,'LAD average need weights (Rx)'!B:B,0)),SUMPRODUCT(I$2:Q$2,I3491:Q3491)+$T$2)</f>
        <v>1.0030172538311382</v>
      </c>
    </row>
    <row r="3492" spans="2:20" x14ac:dyDescent="0.2">
      <c r="B3492" s="102" t="s">
        <v>3047</v>
      </c>
      <c r="C3492" s="101" t="s">
        <v>7038</v>
      </c>
      <c r="D3492" s="119">
        <v>3903.3972812904221</v>
      </c>
      <c r="E3492" s="119">
        <v>11268.450395879458</v>
      </c>
      <c r="F3492" s="119">
        <v>3134.9836346326424</v>
      </c>
      <c r="G3492" s="118">
        <v>0.8031423420975099</v>
      </c>
      <c r="I3492" s="115">
        <v>0.21875</v>
      </c>
      <c r="J3492" s="115">
        <v>5.024655163409799E-2</v>
      </c>
      <c r="K3492" s="116">
        <v>100.951833030853</v>
      </c>
      <c r="L3492" s="115">
        <v>8.1469648562300323E-2</v>
      </c>
      <c r="M3492" s="115">
        <v>0</v>
      </c>
      <c r="N3492" s="117">
        <v>28.949602903811201</v>
      </c>
      <c r="O3492" s="115">
        <v>0.84408322057170071</v>
      </c>
      <c r="P3492" s="115">
        <v>0.32836181432559075</v>
      </c>
      <c r="Q3492" s="115">
        <v>1.061696257823985</v>
      </c>
      <c r="S3492" s="91">
        <v>0</v>
      </c>
      <c r="T3492" s="86">
        <f>IF(S3492=1,INDEX('LAD average need weights (Rx)'!N:N,MATCH(C3492,'LAD average need weights (Rx)'!B:B,0)),SUMPRODUCT(I$2:Q$2,I3492:Q3492)+$T$2)</f>
        <v>1.0071623330034796</v>
      </c>
    </row>
    <row r="3493" spans="2:20" x14ac:dyDescent="0.2">
      <c r="B3493" s="102" t="s">
        <v>3046</v>
      </c>
      <c r="C3493" s="101" t="s">
        <v>7038</v>
      </c>
      <c r="D3493" s="119">
        <v>7293.5596496238277</v>
      </c>
      <c r="E3493" s="119">
        <v>21954.945836691717</v>
      </c>
      <c r="F3493" s="119">
        <v>6108.0621983696292</v>
      </c>
      <c r="G3493" s="118">
        <v>0.83745968934176862</v>
      </c>
      <c r="I3493" s="115">
        <v>0.22500000000000001</v>
      </c>
      <c r="J3493" s="115">
        <v>9.1463041022641925E-2</v>
      </c>
      <c r="K3493" s="116">
        <v>130.08876178504099</v>
      </c>
      <c r="L3493" s="115">
        <v>0.13554061045007759</v>
      </c>
      <c r="M3493" s="115">
        <v>0</v>
      </c>
      <c r="N3493" s="117">
        <v>36.789585166561899</v>
      </c>
      <c r="O3493" s="115">
        <v>0.75081800097208662</v>
      </c>
      <c r="P3493" s="115">
        <v>0.28221126016578163</v>
      </c>
      <c r="Q3493" s="115">
        <v>1.0481829487452319</v>
      </c>
      <c r="S3493" s="91">
        <v>0</v>
      </c>
      <c r="T3493" s="86">
        <f>IF(S3493=1,INDEX('LAD average need weights (Rx)'!N:N,MATCH(C3493,'LAD average need weights (Rx)'!B:B,0)),SUMPRODUCT(I$2:Q$2,I3493:Q3493)+$T$2)</f>
        <v>1.1305409213754101</v>
      </c>
    </row>
    <row r="3494" spans="2:20" x14ac:dyDescent="0.2">
      <c r="B3494" s="102" t="s">
        <v>3045</v>
      </c>
      <c r="C3494" s="101" t="s">
        <v>7038</v>
      </c>
      <c r="D3494" s="119">
        <v>7423.4012455850097</v>
      </c>
      <c r="E3494" s="119">
        <v>24125.724672871875</v>
      </c>
      <c r="F3494" s="119">
        <v>6711.9922763083141</v>
      </c>
      <c r="G3494" s="118">
        <v>0.90416670933693655</v>
      </c>
      <c r="I3494" s="115">
        <v>0.29197080291970801</v>
      </c>
      <c r="J3494" s="115">
        <v>4.1712376568860295E-2</v>
      </c>
      <c r="K3494" s="116">
        <v>114.912932946596</v>
      </c>
      <c r="L3494" s="115">
        <v>0.1144244105409154</v>
      </c>
      <c r="M3494" s="115">
        <v>0</v>
      </c>
      <c r="N3494" s="117">
        <v>23.511282716259998</v>
      </c>
      <c r="O3494" s="115">
        <v>0.79197755203930298</v>
      </c>
      <c r="P3494" s="115">
        <v>0.19339792306561626</v>
      </c>
      <c r="Q3494" s="115">
        <v>1.0260050007058161</v>
      </c>
      <c r="S3494" s="91">
        <v>0</v>
      </c>
      <c r="T3494" s="86">
        <f>IF(S3494=1,INDEX('LAD average need weights (Rx)'!N:N,MATCH(C3494,'LAD average need weights (Rx)'!B:B,0)),SUMPRODUCT(I$2:Q$2,I3494:Q3494)+$T$2)</f>
        <v>0.9806559998728992</v>
      </c>
    </row>
    <row r="3495" spans="2:20" x14ac:dyDescent="0.2">
      <c r="B3495" s="102" t="s">
        <v>3044</v>
      </c>
      <c r="C3495" s="101" t="s">
        <v>7038</v>
      </c>
      <c r="D3495" s="119">
        <v>7784.4426805701996</v>
      </c>
      <c r="E3495" s="119">
        <v>27436.257529497234</v>
      </c>
      <c r="F3495" s="119">
        <v>7633.0121115848006</v>
      </c>
      <c r="G3495" s="118">
        <v>0.98054702498312862</v>
      </c>
      <c r="I3495" s="115">
        <v>0.31150793650793651</v>
      </c>
      <c r="J3495" s="115">
        <v>3.8484660416307159E-2</v>
      </c>
      <c r="K3495" s="116">
        <v>88.772310281947</v>
      </c>
      <c r="L3495" s="115">
        <v>0.10123119015047879</v>
      </c>
      <c r="M3495" s="115">
        <v>0</v>
      </c>
      <c r="N3495" s="117">
        <v>17.767481694487302</v>
      </c>
      <c r="O3495" s="115">
        <v>0.90527815672450795</v>
      </c>
      <c r="P3495" s="115">
        <v>0.11805316052508927</v>
      </c>
      <c r="Q3495" s="115">
        <v>1.0208241155522024</v>
      </c>
      <c r="S3495" s="91">
        <v>0</v>
      </c>
      <c r="T3495" s="86">
        <f>IF(S3495=1,INDEX('LAD average need weights (Rx)'!N:N,MATCH(C3495,'LAD average need weights (Rx)'!B:B,0)),SUMPRODUCT(I$2:Q$2,I3495:Q3495)+$T$2)</f>
        <v>0.91063999838773502</v>
      </c>
    </row>
    <row r="3496" spans="2:20" x14ac:dyDescent="0.2">
      <c r="B3496" s="102" t="s">
        <v>3043</v>
      </c>
      <c r="C3496" s="101" t="s">
        <v>7038</v>
      </c>
      <c r="D3496" s="119">
        <v>4303.928548193775</v>
      </c>
      <c r="E3496" s="119">
        <v>16442.626825027237</v>
      </c>
      <c r="F3496" s="119">
        <v>4574.485771857454</v>
      </c>
      <c r="G3496" s="118">
        <v>1.0628628520743504</v>
      </c>
      <c r="I3496" s="115">
        <v>0.34634146341463412</v>
      </c>
      <c r="J3496" s="115">
        <v>2.2887340569720853E-2</v>
      </c>
      <c r="K3496" s="116">
        <v>86.732502149613097</v>
      </c>
      <c r="L3496" s="115">
        <v>8.5178875638841564E-2</v>
      </c>
      <c r="M3496" s="115">
        <v>0</v>
      </c>
      <c r="N3496" s="117">
        <v>8.7342212668386292</v>
      </c>
      <c r="O3496" s="115">
        <v>1.0618895932043204</v>
      </c>
      <c r="P3496" s="115">
        <v>5.7412701543340501E-2</v>
      </c>
      <c r="Q3496" s="115">
        <v>0.98050761251834118</v>
      </c>
      <c r="S3496" s="91">
        <v>0</v>
      </c>
      <c r="T3496" s="86">
        <f>IF(S3496=1,INDEX('LAD average need weights (Rx)'!N:N,MATCH(C3496,'LAD average need weights (Rx)'!B:B,0)),SUMPRODUCT(I$2:Q$2,I3496:Q3496)+$T$2)</f>
        <v>0.83448220359043734</v>
      </c>
    </row>
    <row r="3497" spans="2:20" x14ac:dyDescent="0.2">
      <c r="B3497" s="102" t="s">
        <v>3042</v>
      </c>
      <c r="C3497" s="101" t="s">
        <v>7038</v>
      </c>
      <c r="D3497" s="119">
        <v>7788.5866285835191</v>
      </c>
      <c r="E3497" s="119">
        <v>24494.144383586212</v>
      </c>
      <c r="F3497" s="119">
        <v>6814.4899333231497</v>
      </c>
      <c r="G3497" s="118">
        <v>0.87493280338110269</v>
      </c>
      <c r="I3497" s="115">
        <v>0.19585253456221199</v>
      </c>
      <c r="J3497" s="115">
        <v>5.6499259649564613E-2</v>
      </c>
      <c r="K3497" s="116">
        <v>97.321820483961801</v>
      </c>
      <c r="L3497" s="115">
        <v>0.11845549738219895</v>
      </c>
      <c r="M3497" s="115">
        <v>0</v>
      </c>
      <c r="N3497" s="117">
        <v>23.864177124366901</v>
      </c>
      <c r="O3497" s="115">
        <v>0.83439935557394518</v>
      </c>
      <c r="P3497" s="115">
        <v>0.11068435694815904</v>
      </c>
      <c r="Q3497" s="115">
        <v>1.0205173398923855</v>
      </c>
      <c r="S3497" s="91">
        <v>0</v>
      </c>
      <c r="T3497" s="86">
        <f>IF(S3497=1,INDEX('LAD average need weights (Rx)'!N:N,MATCH(C3497,'LAD average need weights (Rx)'!B:B,0)),SUMPRODUCT(I$2:Q$2,I3497:Q3497)+$T$2)</f>
        <v>0.95036233416859006</v>
      </c>
    </row>
    <row r="3498" spans="2:20" x14ac:dyDescent="0.2">
      <c r="B3498" s="102" t="s">
        <v>3041</v>
      </c>
      <c r="C3498" s="101" t="s">
        <v>7038</v>
      </c>
      <c r="D3498" s="119">
        <v>7589.9196936229</v>
      </c>
      <c r="E3498" s="119">
        <v>31827.02273785826</v>
      </c>
      <c r="F3498" s="119">
        <v>8854.5622438691516</v>
      </c>
      <c r="G3498" s="118">
        <v>1.1666213347828716</v>
      </c>
      <c r="I3498" s="115">
        <v>0.27204783258594917</v>
      </c>
      <c r="J3498" s="115">
        <v>3.7178210624000174E-2</v>
      </c>
      <c r="K3498" s="116">
        <v>86.598184780079194</v>
      </c>
      <c r="L3498" s="115">
        <v>8.2324455205811137E-2</v>
      </c>
      <c r="M3498" s="115">
        <v>0</v>
      </c>
      <c r="N3498" s="117">
        <v>17.328048638585098</v>
      </c>
      <c r="O3498" s="115">
        <v>1.0184745473198498</v>
      </c>
      <c r="P3498" s="115">
        <v>0.15900352401496104</v>
      </c>
      <c r="Q3498" s="115">
        <v>0.99471333470713263</v>
      </c>
      <c r="S3498" s="91">
        <v>0</v>
      </c>
      <c r="T3498" s="86">
        <f>IF(S3498=1,INDEX('LAD average need weights (Rx)'!N:N,MATCH(C3498,'LAD average need weights (Rx)'!B:B,0)),SUMPRODUCT(I$2:Q$2,I3498:Q3498)+$T$2)</f>
        <v>0.89893276909015596</v>
      </c>
    </row>
    <row r="3499" spans="2:20" x14ac:dyDescent="0.2">
      <c r="B3499" s="102" t="s">
        <v>3040</v>
      </c>
      <c r="C3499" s="101" t="s">
        <v>7038</v>
      </c>
      <c r="D3499" s="119">
        <v>20130.422939316271</v>
      </c>
      <c r="E3499" s="119">
        <v>58377.290811494167</v>
      </c>
      <c r="F3499" s="119">
        <v>16241.084168515914</v>
      </c>
      <c r="G3499" s="118">
        <v>0.80679299274909033</v>
      </c>
      <c r="I3499" s="115">
        <v>0.3316519546027743</v>
      </c>
      <c r="J3499" s="115">
        <v>4.6656161873360635E-2</v>
      </c>
      <c r="K3499" s="116">
        <v>103.08288402245201</v>
      </c>
      <c r="L3499" s="115">
        <v>0.10310965630114566</v>
      </c>
      <c r="M3499" s="115">
        <v>0</v>
      </c>
      <c r="N3499" s="117">
        <v>18.861018341370901</v>
      </c>
      <c r="O3499" s="115">
        <v>0.88458160913323303</v>
      </c>
      <c r="P3499" s="115">
        <v>0.1202880269314224</v>
      </c>
      <c r="Q3499" s="115">
        <v>1.0108386548771053</v>
      </c>
      <c r="S3499" s="91">
        <v>0</v>
      </c>
      <c r="T3499" s="86">
        <f>IF(S3499=1,INDEX('LAD average need weights (Rx)'!N:N,MATCH(C3499,'LAD average need weights (Rx)'!B:B,0)),SUMPRODUCT(I$2:Q$2,I3499:Q3499)+$T$2)</f>
        <v>0.93804552251984508</v>
      </c>
    </row>
    <row r="3500" spans="2:20" x14ac:dyDescent="0.2">
      <c r="B3500" s="102" t="s">
        <v>3039</v>
      </c>
      <c r="C3500" s="101" t="s">
        <v>7038</v>
      </c>
      <c r="D3500" s="119">
        <v>2738.6464776471557</v>
      </c>
      <c r="E3500" s="119">
        <v>8044.6504419401863</v>
      </c>
      <c r="F3500" s="119">
        <v>2238.093668233646</v>
      </c>
      <c r="G3500" s="118">
        <v>0.81722620517141442</v>
      </c>
      <c r="I3500" s="115">
        <v>0.26956521739130435</v>
      </c>
      <c r="J3500" s="115">
        <v>7.5994137597859585E-2</v>
      </c>
      <c r="K3500" s="116">
        <v>115.213956215794</v>
      </c>
      <c r="L3500" s="115">
        <v>0.10074626865671642</v>
      </c>
      <c r="M3500" s="115">
        <v>0</v>
      </c>
      <c r="N3500" s="117">
        <v>39.521143080531701</v>
      </c>
      <c r="O3500" s="115">
        <v>0.82200932960155315</v>
      </c>
      <c r="P3500" s="115">
        <v>0.54010419338895288</v>
      </c>
      <c r="Q3500" s="115">
        <v>1.0817990538784321</v>
      </c>
      <c r="S3500" s="91">
        <v>0</v>
      </c>
      <c r="T3500" s="86">
        <f>IF(S3500=1,INDEX('LAD average need weights (Rx)'!N:N,MATCH(C3500,'LAD average need weights (Rx)'!B:B,0)),SUMPRODUCT(I$2:Q$2,I3500:Q3500)+$T$2)</f>
        <v>1.1630351154297505</v>
      </c>
    </row>
    <row r="3501" spans="2:20" x14ac:dyDescent="0.2">
      <c r="B3501" s="102" t="s">
        <v>3038</v>
      </c>
      <c r="C3501" s="101" t="s">
        <v>7038</v>
      </c>
      <c r="D3501" s="119">
        <v>6155.8942095808288</v>
      </c>
      <c r="E3501" s="119">
        <v>21956.765753354557</v>
      </c>
      <c r="F3501" s="119">
        <v>6108.5685154544062</v>
      </c>
      <c r="G3501" s="118">
        <v>0.99231213329612344</v>
      </c>
      <c r="I3501" s="115">
        <v>0.33970276008492567</v>
      </c>
      <c r="J3501" s="115">
        <v>3.6042222547542961E-2</v>
      </c>
      <c r="K3501" s="116">
        <v>106.054338842975</v>
      </c>
      <c r="L3501" s="115">
        <v>7.2489082969432309E-2</v>
      </c>
      <c r="M3501" s="115">
        <v>0</v>
      </c>
      <c r="N3501" s="117">
        <v>13.9757398415978</v>
      </c>
      <c r="O3501" s="115">
        <v>0.93944152097594258</v>
      </c>
      <c r="P3501" s="115">
        <v>0.10978252071706081</v>
      </c>
      <c r="Q3501" s="115">
        <v>0.99919767645372837</v>
      </c>
      <c r="S3501" s="91">
        <v>0</v>
      </c>
      <c r="T3501" s="86">
        <f>IF(S3501=1,INDEX('LAD average need weights (Rx)'!N:N,MATCH(C3501,'LAD average need weights (Rx)'!B:B,0)),SUMPRODUCT(I$2:Q$2,I3501:Q3501)+$T$2)</f>
        <v>0.88472106258015626</v>
      </c>
    </row>
    <row r="3502" spans="2:20" x14ac:dyDescent="0.2">
      <c r="B3502" s="102" t="s">
        <v>3037</v>
      </c>
      <c r="C3502" s="101" t="s">
        <v>7038</v>
      </c>
      <c r="D3502" s="119">
        <v>15842.504663825352</v>
      </c>
      <c r="E3502" s="119">
        <v>38658.414846045853</v>
      </c>
      <c r="F3502" s="119">
        <v>10755.116597709854</v>
      </c>
      <c r="G3502" s="118">
        <v>0.67887728777306289</v>
      </c>
      <c r="I3502" s="115">
        <v>0.22023809523809523</v>
      </c>
      <c r="J3502" s="115">
        <v>7.0756174876762279E-2</v>
      </c>
      <c r="K3502" s="116">
        <v>96.277863871163802</v>
      </c>
      <c r="L3502" s="115">
        <v>0.12825396825396826</v>
      </c>
      <c r="M3502" s="115">
        <v>0</v>
      </c>
      <c r="N3502" s="117">
        <v>28.523468702521999</v>
      </c>
      <c r="O3502" s="115">
        <v>0.7336966281466164</v>
      </c>
      <c r="P3502" s="115">
        <v>0.19084478355323992</v>
      </c>
      <c r="Q3502" s="115">
        <v>1.0486734447624808</v>
      </c>
      <c r="S3502" s="91">
        <v>0</v>
      </c>
      <c r="T3502" s="86">
        <f>IF(S3502=1,INDEX('LAD average need weights (Rx)'!N:N,MATCH(C3502,'LAD average need weights (Rx)'!B:B,0)),SUMPRODUCT(I$2:Q$2,I3502:Q3502)+$T$2)</f>
        <v>1.0042526568506847</v>
      </c>
    </row>
    <row r="3503" spans="2:20" x14ac:dyDescent="0.2">
      <c r="B3503" s="102" t="s">
        <v>3036</v>
      </c>
      <c r="C3503" s="101" t="s">
        <v>7038</v>
      </c>
      <c r="D3503" s="119">
        <v>2871.4081817812812</v>
      </c>
      <c r="E3503" s="119">
        <v>11202.07563811575</v>
      </c>
      <c r="F3503" s="119">
        <v>3116.5175836645321</v>
      </c>
      <c r="G3503" s="118">
        <v>1.0853620893882099</v>
      </c>
      <c r="I3503" s="115">
        <v>0.27647058823529413</v>
      </c>
      <c r="J3503" s="115">
        <v>3.3892537277768496E-2</v>
      </c>
      <c r="K3503" s="116">
        <v>93.048490077653099</v>
      </c>
      <c r="L3503" s="115">
        <v>7.8758949880668255E-2</v>
      </c>
      <c r="M3503" s="115">
        <v>0</v>
      </c>
      <c r="N3503" s="117">
        <v>13.0229447799827</v>
      </c>
      <c r="O3503" s="115">
        <v>0.97514915530020574</v>
      </c>
      <c r="P3503" s="115">
        <v>0.12142442414148293</v>
      </c>
      <c r="Q3503" s="115">
        <v>0.99613243303389354</v>
      </c>
      <c r="S3503" s="91">
        <v>0</v>
      </c>
      <c r="T3503" s="86">
        <f>IF(S3503=1,INDEX('LAD average need weights (Rx)'!N:N,MATCH(C3503,'LAD average need weights (Rx)'!B:B,0)),SUMPRODUCT(I$2:Q$2,I3503:Q3503)+$T$2)</f>
        <v>0.85865668906572012</v>
      </c>
    </row>
    <row r="3504" spans="2:20" x14ac:dyDescent="0.2">
      <c r="B3504" s="102" t="s">
        <v>3035</v>
      </c>
      <c r="C3504" s="101" t="s">
        <v>7038</v>
      </c>
      <c r="D3504" s="119">
        <v>14944.770373361835</v>
      </c>
      <c r="E3504" s="119">
        <v>47990.810281742146</v>
      </c>
      <c r="F3504" s="119">
        <v>13351.472435024152</v>
      </c>
      <c r="G3504" s="118">
        <v>0.89338759321604289</v>
      </c>
      <c r="I3504" s="115">
        <v>0.22159887798036465</v>
      </c>
      <c r="J3504" s="115">
        <v>6.4349672856031964E-2</v>
      </c>
      <c r="K3504" s="116">
        <v>101.48409138988799</v>
      </c>
      <c r="L3504" s="115">
        <v>0.11238036430997221</v>
      </c>
      <c r="M3504" s="115">
        <v>0</v>
      </c>
      <c r="N3504" s="117">
        <v>29.189010154432001</v>
      </c>
      <c r="O3504" s="115">
        <v>0.79653313602869003</v>
      </c>
      <c r="P3504" s="115">
        <v>0.18937968189664159</v>
      </c>
      <c r="Q3504" s="115">
        <v>1.0337825778133933</v>
      </c>
      <c r="S3504" s="91">
        <v>0</v>
      </c>
      <c r="T3504" s="86">
        <f>IF(S3504=1,INDEX('LAD average need weights (Rx)'!N:N,MATCH(C3504,'LAD average need weights (Rx)'!B:B,0)),SUMPRODUCT(I$2:Q$2,I3504:Q3504)+$T$2)</f>
        <v>1.008182732949003</v>
      </c>
    </row>
    <row r="3505" spans="2:20" x14ac:dyDescent="0.2">
      <c r="B3505" s="102" t="s">
        <v>3034</v>
      </c>
      <c r="C3505" s="101" t="s">
        <v>7038</v>
      </c>
      <c r="D3505" s="119">
        <v>5892.6933375146446</v>
      </c>
      <c r="E3505" s="119">
        <v>16181.973506607104</v>
      </c>
      <c r="F3505" s="119">
        <v>4501.9696885583153</v>
      </c>
      <c r="G3505" s="118">
        <v>0.7639918507038933</v>
      </c>
      <c r="I3505" s="115">
        <v>0.189873417721519</v>
      </c>
      <c r="J3505" s="115">
        <v>7.4119865138406654E-2</v>
      </c>
      <c r="K3505" s="116">
        <v>106.069374847969</v>
      </c>
      <c r="L3505" s="115">
        <v>0.11680327868852459</v>
      </c>
      <c r="M3505" s="115">
        <v>0</v>
      </c>
      <c r="N3505" s="117">
        <v>28.862630260277299</v>
      </c>
      <c r="O3505" s="115">
        <v>0.77880985777828293</v>
      </c>
      <c r="P3505" s="115">
        <v>0.1621099961955309</v>
      </c>
      <c r="Q3505" s="115">
        <v>1.029925643069235</v>
      </c>
      <c r="S3505" s="91">
        <v>0</v>
      </c>
      <c r="T3505" s="86">
        <f>IF(S3505=1,INDEX('LAD average need weights (Rx)'!N:N,MATCH(C3505,'LAD average need weights (Rx)'!B:B,0)),SUMPRODUCT(I$2:Q$2,I3505:Q3505)+$T$2)</f>
        <v>1.0041731511040783</v>
      </c>
    </row>
    <row r="3506" spans="2:20" x14ac:dyDescent="0.2">
      <c r="B3506" s="102" t="s">
        <v>3033</v>
      </c>
      <c r="C3506" s="101" t="s">
        <v>7038</v>
      </c>
      <c r="D3506" s="119">
        <v>4525.1871956365185</v>
      </c>
      <c r="E3506" s="119">
        <v>14418.094597560666</v>
      </c>
      <c r="F3506" s="119">
        <v>4011.2428078368698</v>
      </c>
      <c r="G3506" s="118">
        <v>0.88642582824082339</v>
      </c>
      <c r="I3506" s="115">
        <v>0.16129032258064516</v>
      </c>
      <c r="J3506" s="115">
        <v>5.4683848332061691E-2</v>
      </c>
      <c r="K3506" s="116">
        <v>99.381539533263606</v>
      </c>
      <c r="L3506" s="115">
        <v>6.4406779661016947E-2</v>
      </c>
      <c r="M3506" s="115">
        <v>0</v>
      </c>
      <c r="N3506" s="117">
        <v>26.8276304423546</v>
      </c>
      <c r="O3506" s="115">
        <v>0.79490360055041787</v>
      </c>
      <c r="P3506" s="115">
        <v>0.17090310121420535</v>
      </c>
      <c r="Q3506" s="115">
        <v>1.0367064290851409</v>
      </c>
      <c r="S3506" s="91">
        <v>0</v>
      </c>
      <c r="T3506" s="86">
        <f>IF(S3506=1,INDEX('LAD average need weights (Rx)'!N:N,MATCH(C3506,'LAD average need weights (Rx)'!B:B,0)),SUMPRODUCT(I$2:Q$2,I3506:Q3506)+$T$2)</f>
        <v>0.93947325680055471</v>
      </c>
    </row>
    <row r="3507" spans="2:20" x14ac:dyDescent="0.2">
      <c r="B3507" s="102" t="s">
        <v>3032</v>
      </c>
      <c r="C3507" s="101" t="s">
        <v>7038</v>
      </c>
      <c r="D3507" s="119">
        <v>4674.5931205033057</v>
      </c>
      <c r="E3507" s="119">
        <v>12301.972826866933</v>
      </c>
      <c r="F3507" s="119">
        <v>3422.5188141242502</v>
      </c>
      <c r="G3507" s="118">
        <v>0.73215330744245677</v>
      </c>
      <c r="I3507" s="115">
        <v>0.13829787234042554</v>
      </c>
      <c r="J3507" s="115">
        <v>5.4464441762951447E-2</v>
      </c>
      <c r="K3507" s="116">
        <v>104.951832229581</v>
      </c>
      <c r="L3507" s="115">
        <v>0.14869888475836432</v>
      </c>
      <c r="M3507" s="115">
        <v>0</v>
      </c>
      <c r="N3507" s="117">
        <v>33.817800441501099</v>
      </c>
      <c r="O3507" s="115">
        <v>0.76126874836927183</v>
      </c>
      <c r="P3507" s="115">
        <v>0.25211399193964068</v>
      </c>
      <c r="Q3507" s="115">
        <v>1.043447500311264</v>
      </c>
      <c r="S3507" s="91">
        <v>0</v>
      </c>
      <c r="T3507" s="86">
        <f>IF(S3507=1,INDEX('LAD average need weights (Rx)'!N:N,MATCH(C3507,'LAD average need weights (Rx)'!B:B,0)),SUMPRODUCT(I$2:Q$2,I3507:Q3507)+$T$2)</f>
        <v>1.0513418623254629</v>
      </c>
    </row>
    <row r="3508" spans="2:20" x14ac:dyDescent="0.2">
      <c r="B3508" s="102" t="s">
        <v>3031</v>
      </c>
      <c r="C3508" s="101" t="s">
        <v>7038</v>
      </c>
      <c r="D3508" s="119">
        <v>7959.2852455762877</v>
      </c>
      <c r="E3508" s="119">
        <v>24236.700072540949</v>
      </c>
      <c r="F3508" s="119">
        <v>6742.8666245626737</v>
      </c>
      <c r="G3508" s="118">
        <v>0.84716986720765031</v>
      </c>
      <c r="I3508" s="115">
        <v>0.29429429429429427</v>
      </c>
      <c r="J3508" s="115">
        <v>5.5318192171573514E-2</v>
      </c>
      <c r="K3508" s="116">
        <v>95.350310290085105</v>
      </c>
      <c r="L3508" s="115">
        <v>0.10606060606060606</v>
      </c>
      <c r="M3508" s="115">
        <v>0</v>
      </c>
      <c r="N3508" s="117">
        <v>23.995534131909299</v>
      </c>
      <c r="O3508" s="115">
        <v>0.85852324648226708</v>
      </c>
      <c r="P3508" s="115">
        <v>0.15889653061928521</v>
      </c>
      <c r="Q3508" s="115">
        <v>1.0160793190467767</v>
      </c>
      <c r="S3508" s="91">
        <v>0</v>
      </c>
      <c r="T3508" s="86">
        <f>IF(S3508=1,INDEX('LAD average need weights (Rx)'!N:N,MATCH(C3508,'LAD average need weights (Rx)'!B:B,0)),SUMPRODUCT(I$2:Q$2,I3508:Q3508)+$T$2)</f>
        <v>0.97030646090393724</v>
      </c>
    </row>
    <row r="3509" spans="2:20" x14ac:dyDescent="0.2">
      <c r="B3509" s="102" t="s">
        <v>3030</v>
      </c>
      <c r="C3509" s="101" t="s">
        <v>7038</v>
      </c>
      <c r="D3509" s="119">
        <v>3829.4321238983453</v>
      </c>
      <c r="E3509" s="119">
        <v>12183.228103761958</v>
      </c>
      <c r="F3509" s="119">
        <v>3389.4829706360269</v>
      </c>
      <c r="G3509" s="118">
        <v>0.88511373513667291</v>
      </c>
      <c r="I3509" s="115">
        <v>0.20786516853932585</v>
      </c>
      <c r="J3509" s="115">
        <v>7.3945051618335131E-2</v>
      </c>
      <c r="K3509" s="116">
        <v>100.371779141104</v>
      </c>
      <c r="L3509" s="115">
        <v>0.12790697674418605</v>
      </c>
      <c r="M3509" s="115">
        <v>0</v>
      </c>
      <c r="N3509" s="117">
        <v>27.169006370929701</v>
      </c>
      <c r="O3509" s="115">
        <v>0.77404495707190524</v>
      </c>
      <c r="P3509" s="115">
        <v>0.1674673959177892</v>
      </c>
      <c r="Q3509" s="115">
        <v>1.0327992055792459</v>
      </c>
      <c r="S3509" s="91">
        <v>0</v>
      </c>
      <c r="T3509" s="86">
        <f>IF(S3509=1,INDEX('LAD average need weights (Rx)'!N:N,MATCH(C3509,'LAD average need weights (Rx)'!B:B,0)),SUMPRODUCT(I$2:Q$2,I3509:Q3509)+$T$2)</f>
        <v>0.99591650701904844</v>
      </c>
    </row>
    <row r="3510" spans="2:20" x14ac:dyDescent="0.2">
      <c r="B3510" s="102" t="s">
        <v>3029</v>
      </c>
      <c r="C3510" s="101" t="s">
        <v>7038</v>
      </c>
      <c r="D3510" s="119">
        <v>6724.2488134675614</v>
      </c>
      <c r="E3510" s="119">
        <v>21175.276470577057</v>
      </c>
      <c r="F3510" s="119">
        <v>5891.1512108493171</v>
      </c>
      <c r="G3510" s="118">
        <v>0.876105476503236</v>
      </c>
      <c r="I3510" s="115">
        <v>0.38440111420612816</v>
      </c>
      <c r="J3510" s="115">
        <v>4.6575654556246987E-2</v>
      </c>
      <c r="K3510" s="116">
        <v>103.808945583723</v>
      </c>
      <c r="L3510" s="115">
        <v>0.12103559870550162</v>
      </c>
      <c r="M3510" s="115">
        <v>0</v>
      </c>
      <c r="N3510" s="117">
        <v>19.3927787824964</v>
      </c>
      <c r="O3510" s="115">
        <v>0.85153461869581859</v>
      </c>
      <c r="P3510" s="115">
        <v>0.11121777137582385</v>
      </c>
      <c r="Q3510" s="115">
        <v>1.0181873204554557</v>
      </c>
      <c r="S3510" s="91">
        <v>0</v>
      </c>
      <c r="T3510" s="86">
        <f>IF(S3510=1,INDEX('LAD average need weights (Rx)'!N:N,MATCH(C3510,'LAD average need weights (Rx)'!B:B,0)),SUMPRODUCT(I$2:Q$2,I3510:Q3510)+$T$2)</f>
        <v>0.96122891518007203</v>
      </c>
    </row>
    <row r="3511" spans="2:20" x14ac:dyDescent="0.2">
      <c r="B3511" s="102" t="s">
        <v>3028</v>
      </c>
      <c r="C3511" s="101" t="s">
        <v>7038</v>
      </c>
      <c r="D3511" s="119">
        <v>9260.26375684909</v>
      </c>
      <c r="E3511" s="119">
        <v>24121.518099997542</v>
      </c>
      <c r="F3511" s="119">
        <v>6710.8219701299467</v>
      </c>
      <c r="G3511" s="118">
        <v>0.72469015422659844</v>
      </c>
      <c r="I3511" s="115">
        <v>0.26694915254237289</v>
      </c>
      <c r="J3511" s="115">
        <v>8.8567499545728789E-2</v>
      </c>
      <c r="K3511" s="116">
        <v>118.708214771743</v>
      </c>
      <c r="L3511" s="115">
        <v>0.1195</v>
      </c>
      <c r="M3511" s="115">
        <v>0</v>
      </c>
      <c r="N3511" s="117">
        <v>35.672877397006097</v>
      </c>
      <c r="O3511" s="115">
        <v>0.70599895147602709</v>
      </c>
      <c r="P3511" s="115">
        <v>0.24871246160741708</v>
      </c>
      <c r="Q3511" s="115">
        <v>1.052548386984905</v>
      </c>
      <c r="S3511" s="91">
        <v>0</v>
      </c>
      <c r="T3511" s="86">
        <f>IF(S3511=1,INDEX('LAD average need weights (Rx)'!N:N,MATCH(C3511,'LAD average need weights (Rx)'!B:B,0)),SUMPRODUCT(I$2:Q$2,I3511:Q3511)+$T$2)</f>
        <v>1.0996668785511301</v>
      </c>
    </row>
    <row r="3512" spans="2:20" x14ac:dyDescent="0.2">
      <c r="B3512" s="102" t="s">
        <v>3027</v>
      </c>
      <c r="C3512" s="101" t="s">
        <v>7133</v>
      </c>
      <c r="D3512" s="119">
        <v>13042.235906777058</v>
      </c>
      <c r="E3512" s="119">
        <v>46795.574146345622</v>
      </c>
      <c r="F3512" s="119">
        <v>13018.947057323607</v>
      </c>
      <c r="G3512" s="118">
        <v>0.9982143514639733</v>
      </c>
      <c r="I3512" s="115">
        <v>0.32784636488340191</v>
      </c>
      <c r="J3512" s="115">
        <v>2.0974937202242583E-2</v>
      </c>
      <c r="K3512" s="116">
        <v>84.2938407531515</v>
      </c>
      <c r="L3512" s="115">
        <v>0.14332920280875672</v>
      </c>
      <c r="M3512" s="115">
        <v>0</v>
      </c>
      <c r="N3512" s="117">
        <v>7.8178187330461197</v>
      </c>
      <c r="O3512" s="115">
        <v>0.87912673226687965</v>
      </c>
      <c r="P3512" s="115">
        <v>9.6577912428753465E-2</v>
      </c>
      <c r="Q3512" s="115">
        <v>1.0101929125197828</v>
      </c>
      <c r="S3512" s="91">
        <v>0</v>
      </c>
      <c r="T3512" s="86">
        <f>IF(S3512=1,INDEX('LAD average need weights (Rx)'!N:N,MATCH(C3512,'LAD average need weights (Rx)'!B:B,0)),SUMPRODUCT(I$2:Q$2,I3512:Q3512)+$T$2)</f>
        <v>0.8392891657587993</v>
      </c>
    </row>
    <row r="3513" spans="2:20" x14ac:dyDescent="0.2">
      <c r="B3513" s="102" t="s">
        <v>3026</v>
      </c>
      <c r="C3513" s="101" t="s">
        <v>7133</v>
      </c>
      <c r="D3513" s="119">
        <v>14763.891409340113</v>
      </c>
      <c r="E3513" s="119">
        <v>50483.178650067057</v>
      </c>
      <c r="F3513" s="119">
        <v>14044.871595660457</v>
      </c>
      <c r="G3513" s="118">
        <v>0.95129876035089367</v>
      </c>
      <c r="I3513" s="115">
        <v>0.2982456140350877</v>
      </c>
      <c r="J3513" s="115">
        <v>2.2797372941676899E-2</v>
      </c>
      <c r="K3513" s="116">
        <v>67.845456895437493</v>
      </c>
      <c r="L3513" s="115">
        <v>0.12400906002265005</v>
      </c>
      <c r="M3513" s="115">
        <v>0</v>
      </c>
      <c r="N3513" s="117">
        <v>9.5103222179139202</v>
      </c>
      <c r="O3513" s="115">
        <v>0.8717504254813766</v>
      </c>
      <c r="P3513" s="115">
        <v>0.12289988376030858</v>
      </c>
      <c r="Q3513" s="115">
        <v>1.0080020090861279</v>
      </c>
      <c r="S3513" s="91">
        <v>0</v>
      </c>
      <c r="T3513" s="86">
        <f>IF(S3513=1,INDEX('LAD average need weights (Rx)'!N:N,MATCH(C3513,'LAD average need weights (Rx)'!B:B,0)),SUMPRODUCT(I$2:Q$2,I3513:Q3513)+$T$2)</f>
        <v>0.8203467236821308</v>
      </c>
    </row>
    <row r="3514" spans="2:20" x14ac:dyDescent="0.2">
      <c r="B3514" s="102" t="s">
        <v>3025</v>
      </c>
      <c r="C3514" s="101" t="s">
        <v>7133</v>
      </c>
      <c r="D3514" s="119">
        <v>17784.865096577443</v>
      </c>
      <c r="E3514" s="119">
        <v>63509.914323527817</v>
      </c>
      <c r="F3514" s="119">
        <v>17669.025912736583</v>
      </c>
      <c r="G3514" s="118">
        <v>0.99348664253499719</v>
      </c>
      <c r="I3514" s="115">
        <v>0.3476968796433878</v>
      </c>
      <c r="J3514" s="115">
        <v>2.7708068302970977E-2</v>
      </c>
      <c r="K3514" s="116">
        <v>72.609710767801104</v>
      </c>
      <c r="L3514" s="115">
        <v>0.10666666666666667</v>
      </c>
      <c r="M3514" s="115">
        <v>0</v>
      </c>
      <c r="N3514" s="117">
        <v>10.3163082820304</v>
      </c>
      <c r="O3514" s="115">
        <v>0.9005099004758369</v>
      </c>
      <c r="P3514" s="115">
        <v>0.15466150838419243</v>
      </c>
      <c r="Q3514" s="115">
        <v>1.0127036665284592</v>
      </c>
      <c r="S3514" s="91">
        <v>0</v>
      </c>
      <c r="T3514" s="86">
        <f>IF(S3514=1,INDEX('LAD average need weights (Rx)'!N:N,MATCH(C3514,'LAD average need weights (Rx)'!B:B,0)),SUMPRODUCT(I$2:Q$2,I3514:Q3514)+$T$2)</f>
        <v>0.84247129160853118</v>
      </c>
    </row>
    <row r="3515" spans="2:20" x14ac:dyDescent="0.2">
      <c r="B3515" s="102" t="s">
        <v>3024</v>
      </c>
      <c r="C3515" s="101" t="s">
        <v>7133</v>
      </c>
      <c r="D3515" s="119">
        <v>8364.3169756746101</v>
      </c>
      <c r="E3515" s="119">
        <v>30411.358580109165</v>
      </c>
      <c r="F3515" s="119">
        <v>8460.711819830165</v>
      </c>
      <c r="G3515" s="118">
        <v>1.0115245326589002</v>
      </c>
      <c r="I3515" s="115">
        <v>0.26869158878504673</v>
      </c>
      <c r="J3515" s="115">
        <v>2.7000251814983868E-2</v>
      </c>
      <c r="K3515" s="116">
        <v>79.299259533506103</v>
      </c>
      <c r="L3515" s="115">
        <v>0.10720175920835624</v>
      </c>
      <c r="M3515" s="115">
        <v>0</v>
      </c>
      <c r="N3515" s="117">
        <v>8.7277173886214996</v>
      </c>
      <c r="O3515" s="115">
        <v>0.83695823670108294</v>
      </c>
      <c r="P3515" s="115">
        <v>8.4026033217427271E-2</v>
      </c>
      <c r="Q3515" s="115">
        <v>1.0219131193500552</v>
      </c>
      <c r="S3515" s="91">
        <v>0</v>
      </c>
      <c r="T3515" s="86">
        <f>IF(S3515=1,INDEX('LAD average need weights (Rx)'!N:N,MATCH(C3515,'LAD average need weights (Rx)'!B:B,0)),SUMPRODUCT(I$2:Q$2,I3515:Q3515)+$T$2)</f>
        <v>0.80505460172728771</v>
      </c>
    </row>
    <row r="3516" spans="2:20" x14ac:dyDescent="0.2">
      <c r="B3516" s="102" t="s">
        <v>3023</v>
      </c>
      <c r="C3516" s="101" t="s">
        <v>7225</v>
      </c>
      <c r="D3516" s="119">
        <v>9984.9618733597417</v>
      </c>
      <c r="E3516" s="119">
        <v>33900.850456822554</v>
      </c>
      <c r="F3516" s="119">
        <v>9431.5196543022648</v>
      </c>
      <c r="G3516" s="118">
        <v>0.94457242540564113</v>
      </c>
      <c r="I3516" s="115">
        <v>0.34141791044776121</v>
      </c>
      <c r="J3516" s="115">
        <v>3.3667811793802863E-2</v>
      </c>
      <c r="K3516" s="116">
        <v>81.078318095046697</v>
      </c>
      <c r="L3516" s="115">
        <v>0.10091302258529553</v>
      </c>
      <c r="M3516" s="115">
        <v>0</v>
      </c>
      <c r="N3516" s="117">
        <v>10.7848176429217</v>
      </c>
      <c r="O3516" s="115">
        <v>0.7894209993707082</v>
      </c>
      <c r="P3516" s="115">
        <v>0.15232560066811468</v>
      </c>
      <c r="Q3516" s="115">
        <v>1.053392916645993</v>
      </c>
      <c r="S3516" s="91">
        <v>0</v>
      </c>
      <c r="T3516" s="86">
        <f>IF(S3516=1,INDEX('LAD average need weights (Rx)'!N:N,MATCH(C3516,'LAD average need weights (Rx)'!B:B,0)),SUMPRODUCT(I$2:Q$2,I3516:Q3516)+$T$2)</f>
        <v>0.84544169130184676</v>
      </c>
    </row>
    <row r="3517" spans="2:20" x14ac:dyDescent="0.2">
      <c r="B3517" s="102" t="s">
        <v>3022</v>
      </c>
      <c r="C3517" s="101" t="s">
        <v>7133</v>
      </c>
      <c r="D3517" s="119">
        <v>13063.018853838887</v>
      </c>
      <c r="E3517" s="119">
        <v>41737.777841957926</v>
      </c>
      <c r="F3517" s="119">
        <v>11611.822911189105</v>
      </c>
      <c r="G3517" s="118">
        <v>0.88890807256063076</v>
      </c>
      <c r="I3517" s="115">
        <v>0.28308823529411764</v>
      </c>
      <c r="J3517" s="115">
        <v>2.4426839684572495E-2</v>
      </c>
      <c r="K3517" s="116">
        <v>78.348253613213998</v>
      </c>
      <c r="L3517" s="115">
        <v>7.5969485060394151E-2</v>
      </c>
      <c r="M3517" s="115">
        <v>0</v>
      </c>
      <c r="N3517" s="117">
        <v>8.1463960770818993</v>
      </c>
      <c r="O3517" s="115">
        <v>0.85656982619687616</v>
      </c>
      <c r="P3517" s="115">
        <v>7.7955034575795112E-2</v>
      </c>
      <c r="Q3517" s="115">
        <v>1.0300332629709057</v>
      </c>
      <c r="S3517" s="91">
        <v>0</v>
      </c>
      <c r="T3517" s="86">
        <f>IF(S3517=1,INDEX('LAD average need weights (Rx)'!N:N,MATCH(C3517,'LAD average need weights (Rx)'!B:B,0)),SUMPRODUCT(I$2:Q$2,I3517:Q3517)+$T$2)</f>
        <v>0.78662527037236818</v>
      </c>
    </row>
    <row r="3518" spans="2:20" x14ac:dyDescent="0.2">
      <c r="B3518" s="102" t="s">
        <v>3021</v>
      </c>
      <c r="C3518" s="101" t="s">
        <v>7133</v>
      </c>
      <c r="D3518" s="119">
        <v>2661.4458164725143</v>
      </c>
      <c r="E3518" s="119">
        <v>9714.371643345632</v>
      </c>
      <c r="F3518" s="119">
        <v>2702.6250329649802</v>
      </c>
      <c r="G3518" s="118">
        <v>1.0154724985335395</v>
      </c>
      <c r="I3518" s="115">
        <v>0.37560975609756098</v>
      </c>
      <c r="J3518" s="115">
        <v>2.5916816174679023E-2</v>
      </c>
      <c r="K3518" s="116">
        <v>82.348473788984705</v>
      </c>
      <c r="L3518" s="115">
        <v>0.1</v>
      </c>
      <c r="M3518" s="115">
        <v>0</v>
      </c>
      <c r="N3518" s="117">
        <v>9.4533735899137401</v>
      </c>
      <c r="O3518" s="115">
        <v>0.92427846725616691</v>
      </c>
      <c r="P3518" s="115">
        <v>0.12275722672895678</v>
      </c>
      <c r="Q3518" s="115">
        <v>1.0111498366962843</v>
      </c>
      <c r="S3518" s="91">
        <v>0</v>
      </c>
      <c r="T3518" s="86">
        <f>IF(S3518=1,INDEX('LAD average need weights (Rx)'!N:N,MATCH(C3518,'LAD average need weights (Rx)'!B:B,0)),SUMPRODUCT(I$2:Q$2,I3518:Q3518)+$T$2)</f>
        <v>0.84635369158885276</v>
      </c>
    </row>
    <row r="3519" spans="2:20" x14ac:dyDescent="0.2">
      <c r="B3519" s="102" t="s">
        <v>3020</v>
      </c>
      <c r="C3519" s="101" t="s">
        <v>7225</v>
      </c>
      <c r="D3519" s="119">
        <v>8383.7337833815909</v>
      </c>
      <c r="E3519" s="119">
        <v>26770.160029924722</v>
      </c>
      <c r="F3519" s="119">
        <v>7447.6978326140961</v>
      </c>
      <c r="G3519" s="118">
        <v>0.88835094541969783</v>
      </c>
      <c r="I3519" s="115">
        <v>0.34300791556728233</v>
      </c>
      <c r="J3519" s="115">
        <v>3.0572229440402051E-2</v>
      </c>
      <c r="K3519" s="116">
        <v>86.210084668884207</v>
      </c>
      <c r="L3519" s="115">
        <v>9.7432521395655031E-2</v>
      </c>
      <c r="M3519" s="115">
        <v>0</v>
      </c>
      <c r="N3519" s="117">
        <v>10.1160833081343</v>
      </c>
      <c r="O3519" s="115">
        <v>0.89048729757145517</v>
      </c>
      <c r="P3519" s="115">
        <v>9.3398772410788922E-2</v>
      </c>
      <c r="Q3519" s="115">
        <v>1.0172064397435661</v>
      </c>
      <c r="S3519" s="91">
        <v>0</v>
      </c>
      <c r="T3519" s="86">
        <f>IF(S3519=1,INDEX('LAD average need weights (Rx)'!N:N,MATCH(C3519,'LAD average need weights (Rx)'!B:B,0)),SUMPRODUCT(I$2:Q$2,I3519:Q3519)+$T$2)</f>
        <v>0.84251590486751859</v>
      </c>
    </row>
    <row r="3520" spans="2:20" x14ac:dyDescent="0.2">
      <c r="B3520" s="102" t="s">
        <v>3019</v>
      </c>
      <c r="C3520" s="101" t="s">
        <v>7225</v>
      </c>
      <c r="D3520" s="119">
        <v>15985.642832934966</v>
      </c>
      <c r="E3520" s="119">
        <v>56875.238671468687</v>
      </c>
      <c r="F3520" s="119">
        <v>15823.199835540838</v>
      </c>
      <c r="G3520" s="118">
        <v>0.98983819424143216</v>
      </c>
      <c r="I3520" s="115">
        <v>0.37336601307189543</v>
      </c>
      <c r="J3520" s="115">
        <v>2.8324968037659205E-2</v>
      </c>
      <c r="K3520" s="116">
        <v>92.288353413654605</v>
      </c>
      <c r="L3520" s="115">
        <v>0.10752688172043011</v>
      </c>
      <c r="M3520" s="115">
        <v>0</v>
      </c>
      <c r="N3520" s="117">
        <v>9.67294337349397</v>
      </c>
      <c r="O3520" s="115">
        <v>0.91647373905970975</v>
      </c>
      <c r="P3520" s="115">
        <v>8.1933380331758968E-2</v>
      </c>
      <c r="Q3520" s="115">
        <v>1.0188986971177205</v>
      </c>
      <c r="S3520" s="91">
        <v>0</v>
      </c>
      <c r="T3520" s="86">
        <f>IF(S3520=1,INDEX('LAD average need weights (Rx)'!N:N,MATCH(C3520,'LAD average need weights (Rx)'!B:B,0)),SUMPRODUCT(I$2:Q$2,I3520:Q3520)+$T$2)</f>
        <v>0.85956251930141181</v>
      </c>
    </row>
    <row r="3521" spans="2:20" x14ac:dyDescent="0.2">
      <c r="B3521" s="102" t="s">
        <v>3018</v>
      </c>
      <c r="C3521" s="101" t="s">
        <v>7133</v>
      </c>
      <c r="D3521" s="119">
        <v>13782.557948441634</v>
      </c>
      <c r="E3521" s="119">
        <v>49631.172828065959</v>
      </c>
      <c r="F3521" s="119">
        <v>13807.835959459593</v>
      </c>
      <c r="G3521" s="118">
        <v>1.0018340580255509</v>
      </c>
      <c r="I3521" s="115">
        <v>0.3434959349593496</v>
      </c>
      <c r="J3521" s="115">
        <v>2.6664033095793807E-2</v>
      </c>
      <c r="K3521" s="116">
        <v>78.549389795618296</v>
      </c>
      <c r="L3521" s="115">
        <v>0.10257255936675462</v>
      </c>
      <c r="M3521" s="115">
        <v>0</v>
      </c>
      <c r="N3521" s="117">
        <v>12.101722320246999</v>
      </c>
      <c r="O3521" s="115">
        <v>0.99094393960291294</v>
      </c>
      <c r="P3521" s="115">
        <v>0.1771521839232239</v>
      </c>
      <c r="Q3521" s="115">
        <v>1.0077829643227274</v>
      </c>
      <c r="S3521" s="91">
        <v>0</v>
      </c>
      <c r="T3521" s="86">
        <f>IF(S3521=1,INDEX('LAD average need weights (Rx)'!N:N,MATCH(C3521,'LAD average need weights (Rx)'!B:B,0)),SUMPRODUCT(I$2:Q$2,I3521:Q3521)+$T$2)</f>
        <v>0.87283866888597794</v>
      </c>
    </row>
    <row r="3522" spans="2:20" x14ac:dyDescent="0.2">
      <c r="B3522" s="102" t="s">
        <v>3017</v>
      </c>
      <c r="C3522" s="101" t="s">
        <v>7133</v>
      </c>
      <c r="D3522" s="119">
        <v>5963.5142799068635</v>
      </c>
      <c r="E3522" s="119">
        <v>21599.616236899274</v>
      </c>
      <c r="F3522" s="119">
        <v>6009.2063272325277</v>
      </c>
      <c r="G3522" s="118">
        <v>1.0076619330785568</v>
      </c>
      <c r="I3522" s="115">
        <v>0.30653266331658291</v>
      </c>
      <c r="J3522" s="115">
        <v>2.4290279852255802E-2</v>
      </c>
      <c r="K3522" s="116">
        <v>84.273430493273594</v>
      </c>
      <c r="L3522" s="115">
        <v>9.2996555683122845E-2</v>
      </c>
      <c r="M3522" s="115">
        <v>0</v>
      </c>
      <c r="N3522" s="117">
        <v>12.957958968609899</v>
      </c>
      <c r="O3522" s="115">
        <v>0.99655112797434042</v>
      </c>
      <c r="P3522" s="115">
        <v>0.15425742249993171</v>
      </c>
      <c r="Q3522" s="115">
        <v>0.99568586774871937</v>
      </c>
      <c r="S3522" s="91">
        <v>0</v>
      </c>
      <c r="T3522" s="86">
        <f>IF(S3522=1,INDEX('LAD average need weights (Rx)'!N:N,MATCH(C3522,'LAD average need weights (Rx)'!B:B,0)),SUMPRODUCT(I$2:Q$2,I3522:Q3522)+$T$2)</f>
        <v>0.86639277045071561</v>
      </c>
    </row>
    <row r="3523" spans="2:20" x14ac:dyDescent="0.2">
      <c r="B3523" s="102" t="s">
        <v>3016</v>
      </c>
      <c r="C3523" s="101" t="s">
        <v>7225</v>
      </c>
      <c r="D3523" s="119">
        <v>21705.740343010169</v>
      </c>
      <c r="E3523" s="119">
        <v>55820.302052716041</v>
      </c>
      <c r="F3523" s="119">
        <v>15529.707037580472</v>
      </c>
      <c r="G3523" s="118">
        <v>0.71546543873503277</v>
      </c>
      <c r="I3523" s="115">
        <v>0.32263513513513514</v>
      </c>
      <c r="J3523" s="115">
        <v>3.7935548132775804E-2</v>
      </c>
      <c r="K3523" s="116">
        <v>84.213338242739397</v>
      </c>
      <c r="L3523" s="115">
        <v>4.2947664867402022E-2</v>
      </c>
      <c r="M3523" s="115">
        <v>1</v>
      </c>
      <c r="N3523" s="117">
        <v>12.9334743406821</v>
      </c>
      <c r="O3523" s="115">
        <v>0.81641035063784995</v>
      </c>
      <c r="P3523" s="115">
        <v>0.15621265785764288</v>
      </c>
      <c r="Q3523" s="115">
        <v>1.0671618901105722</v>
      </c>
      <c r="S3523" s="91">
        <v>0</v>
      </c>
      <c r="T3523" s="86">
        <f>IF(S3523=1,INDEX('LAD average need weights (Rx)'!N:N,MATCH(C3523,'LAD average need weights (Rx)'!B:B,0)),SUMPRODUCT(I$2:Q$2,I3523:Q3523)+$T$2)</f>
        <v>0.63804663227645231</v>
      </c>
    </row>
    <row r="3524" spans="2:20" x14ac:dyDescent="0.2">
      <c r="B3524" s="102" t="s">
        <v>3015</v>
      </c>
      <c r="C3524" s="101" t="s">
        <v>7133</v>
      </c>
      <c r="D3524" s="119">
        <v>11372.830833381717</v>
      </c>
      <c r="E3524" s="119">
        <v>36670.988229435781</v>
      </c>
      <c r="F3524" s="119">
        <v>10202.196746335771</v>
      </c>
      <c r="G3524" s="118">
        <v>0.89706748441119144</v>
      </c>
      <c r="I3524" s="115">
        <v>0.33224755700325731</v>
      </c>
      <c r="J3524" s="115">
        <v>3.7947766506112819E-2</v>
      </c>
      <c r="K3524" s="116">
        <v>73.831758266309194</v>
      </c>
      <c r="L3524" s="115">
        <v>0.13190476190476191</v>
      </c>
      <c r="M3524" s="115">
        <v>0</v>
      </c>
      <c r="N3524" s="117">
        <v>10.564773681858799</v>
      </c>
      <c r="O3524" s="115">
        <v>0.89512094872539505</v>
      </c>
      <c r="P3524" s="115">
        <v>0.15961495143965806</v>
      </c>
      <c r="Q3524" s="115">
        <v>1.0102560062120896</v>
      </c>
      <c r="S3524" s="91">
        <v>0</v>
      </c>
      <c r="T3524" s="86">
        <f>IF(S3524=1,INDEX('LAD average need weights (Rx)'!N:N,MATCH(C3524,'LAD average need weights (Rx)'!B:B,0)),SUMPRODUCT(I$2:Q$2,I3524:Q3524)+$T$2)</f>
        <v>0.86125530707213538</v>
      </c>
    </row>
    <row r="3525" spans="2:20" x14ac:dyDescent="0.2">
      <c r="B3525" s="102" t="s">
        <v>3014</v>
      </c>
      <c r="C3525" s="101" t="s">
        <v>7225</v>
      </c>
      <c r="D3525" s="119">
        <v>7322.5697561062916</v>
      </c>
      <c r="E3525" s="119">
        <v>23759.097846533354</v>
      </c>
      <c r="F3525" s="119">
        <v>6609.9934157543503</v>
      </c>
      <c r="G3525" s="118">
        <v>0.90268766784260079</v>
      </c>
      <c r="I3525" s="115">
        <v>0.32304038004750596</v>
      </c>
      <c r="J3525" s="115">
        <v>3.0102001592304736E-2</v>
      </c>
      <c r="K3525" s="116">
        <v>81.700569514237799</v>
      </c>
      <c r="L3525" s="115">
        <v>0.13891020721412126</v>
      </c>
      <c r="M3525" s="115">
        <v>0</v>
      </c>
      <c r="N3525" s="117">
        <v>12.5214273031826</v>
      </c>
      <c r="O3525" s="115">
        <v>0.92595896317421422</v>
      </c>
      <c r="P3525" s="115">
        <v>0.13309184454943027</v>
      </c>
      <c r="Q3525" s="115">
        <v>1.0245180899389987</v>
      </c>
      <c r="S3525" s="91">
        <v>0</v>
      </c>
      <c r="T3525" s="86">
        <f>IF(S3525=1,INDEX('LAD average need weights (Rx)'!N:N,MATCH(C3525,'LAD average need weights (Rx)'!B:B,0)),SUMPRODUCT(I$2:Q$2,I3525:Q3525)+$T$2)</f>
        <v>0.88815926477297613</v>
      </c>
    </row>
    <row r="3526" spans="2:20" x14ac:dyDescent="0.2">
      <c r="B3526" s="102" t="s">
        <v>3013</v>
      </c>
      <c r="C3526" s="101" t="s">
        <v>7225</v>
      </c>
      <c r="D3526" s="119">
        <v>19361.968359580613</v>
      </c>
      <c r="E3526" s="119">
        <v>58102.427608068043</v>
      </c>
      <c r="F3526" s="119">
        <v>16164.614768178604</v>
      </c>
      <c r="G3526" s="118">
        <v>0.83486422805665284</v>
      </c>
      <c r="I3526" s="115">
        <v>0.28901734104046245</v>
      </c>
      <c r="J3526" s="115">
        <v>3.5061399284329546E-2</v>
      </c>
      <c r="K3526" s="116">
        <v>87.928366237143905</v>
      </c>
      <c r="L3526" s="115">
        <v>0.13591338401290026</v>
      </c>
      <c r="M3526" s="115">
        <v>0</v>
      </c>
      <c r="N3526" s="117">
        <v>12.133561177444101</v>
      </c>
      <c r="O3526" s="115">
        <v>0.8131443231132276</v>
      </c>
      <c r="P3526" s="115">
        <v>0.15424105798785523</v>
      </c>
      <c r="Q3526" s="115">
        <v>1.0444381094066948</v>
      </c>
      <c r="S3526" s="91">
        <v>0</v>
      </c>
      <c r="T3526" s="86">
        <f>IF(S3526=1,INDEX('LAD average need weights (Rx)'!N:N,MATCH(C3526,'LAD average need weights (Rx)'!B:B,0)),SUMPRODUCT(I$2:Q$2,I3526:Q3526)+$T$2)</f>
        <v>0.87485682168921508</v>
      </c>
    </row>
    <row r="3527" spans="2:20" x14ac:dyDescent="0.2">
      <c r="B3527" s="102" t="s">
        <v>3012</v>
      </c>
      <c r="C3527" s="101" t="s">
        <v>7225</v>
      </c>
      <c r="D3527" s="119">
        <v>13828.607922150057</v>
      </c>
      <c r="E3527" s="119">
        <v>53038.549181406233</v>
      </c>
      <c r="F3527" s="119">
        <v>14755.798521256211</v>
      </c>
      <c r="G3527" s="118">
        <v>1.0670487300186609</v>
      </c>
      <c r="I3527" s="115">
        <v>0.35287958115183243</v>
      </c>
      <c r="J3527" s="115">
        <v>2.9582888857367384E-2</v>
      </c>
      <c r="K3527" s="116">
        <v>86.411480536581394</v>
      </c>
      <c r="L3527" s="115">
        <v>0.11996962794229309</v>
      </c>
      <c r="M3527" s="115">
        <v>0</v>
      </c>
      <c r="N3527" s="117">
        <v>9.5352638465969903</v>
      </c>
      <c r="O3527" s="115">
        <v>0.89950902607142524</v>
      </c>
      <c r="P3527" s="115">
        <v>9.2072807977938778E-2</v>
      </c>
      <c r="Q3527" s="115">
        <v>1.014235682622197</v>
      </c>
      <c r="S3527" s="91">
        <v>0</v>
      </c>
      <c r="T3527" s="86">
        <f>IF(S3527=1,INDEX('LAD average need weights (Rx)'!N:N,MATCH(C3527,'LAD average need weights (Rx)'!B:B,0)),SUMPRODUCT(I$2:Q$2,I3527:Q3527)+$T$2)</f>
        <v>0.85377242275014176</v>
      </c>
    </row>
    <row r="3528" spans="2:20" x14ac:dyDescent="0.2">
      <c r="B3528" s="102" t="s">
        <v>3011</v>
      </c>
      <c r="C3528" s="101" t="s">
        <v>7133</v>
      </c>
      <c r="D3528" s="119">
        <v>5926.9176820997236</v>
      </c>
      <c r="E3528" s="119">
        <v>21238.10970063704</v>
      </c>
      <c r="F3528" s="119">
        <v>5908.6319771507051</v>
      </c>
      <c r="G3528" s="118">
        <v>0.99691480362478391</v>
      </c>
      <c r="I3528" s="115">
        <v>0.3224400871459695</v>
      </c>
      <c r="J3528" s="115">
        <v>3.5143871359905834E-2</v>
      </c>
      <c r="K3528" s="116">
        <v>85.099354957611496</v>
      </c>
      <c r="L3528" s="115">
        <v>0.13758992805755396</v>
      </c>
      <c r="M3528" s="115">
        <v>0</v>
      </c>
      <c r="N3528" s="117">
        <v>12.100319756726901</v>
      </c>
      <c r="O3528" s="115">
        <v>0.99908060208896532</v>
      </c>
      <c r="P3528" s="115">
        <v>0.12832380725656131</v>
      </c>
      <c r="Q3528" s="115">
        <v>0.99615387756196239</v>
      </c>
      <c r="S3528" s="91">
        <v>0</v>
      </c>
      <c r="T3528" s="86">
        <f>IF(S3528=1,INDEX('LAD average need weights (Rx)'!N:N,MATCH(C3528,'LAD average need weights (Rx)'!B:B,0)),SUMPRODUCT(I$2:Q$2,I3528:Q3528)+$T$2)</f>
        <v>0.89323346159910177</v>
      </c>
    </row>
    <row r="3529" spans="2:20" x14ac:dyDescent="0.2">
      <c r="B3529" s="102" t="s">
        <v>3010</v>
      </c>
      <c r="C3529" s="101" t="s">
        <v>7133</v>
      </c>
      <c r="D3529" s="119">
        <v>9670.9943921114918</v>
      </c>
      <c r="E3529" s="119">
        <v>36000.964650396425</v>
      </c>
      <c r="F3529" s="119">
        <v>10015.790196960137</v>
      </c>
      <c r="G3529" s="118">
        <v>1.0356525700324974</v>
      </c>
      <c r="I3529" s="115">
        <v>0.36436597110754415</v>
      </c>
      <c r="J3529" s="115">
        <v>2.7030806819719436E-2</v>
      </c>
      <c r="K3529" s="116">
        <v>81.314187040894595</v>
      </c>
      <c r="L3529" s="115">
        <v>0.10608424336973479</v>
      </c>
      <c r="M3529" s="115">
        <v>0</v>
      </c>
      <c r="N3529" s="117">
        <v>10.084434820743301</v>
      </c>
      <c r="O3529" s="115">
        <v>0.93111076463027431</v>
      </c>
      <c r="P3529" s="115">
        <v>0.13116657707208151</v>
      </c>
      <c r="Q3529" s="115">
        <v>1.0143103307147829</v>
      </c>
      <c r="S3529" s="91">
        <v>0</v>
      </c>
      <c r="T3529" s="86">
        <f>IF(S3529=1,INDEX('LAD average need weights (Rx)'!N:N,MATCH(C3529,'LAD average need weights (Rx)'!B:B,0)),SUMPRODUCT(I$2:Q$2,I3529:Q3529)+$T$2)</f>
        <v>0.85456628161774828</v>
      </c>
    </row>
    <row r="3530" spans="2:20" x14ac:dyDescent="0.2">
      <c r="B3530" s="102" t="s">
        <v>3009</v>
      </c>
      <c r="C3530" s="101" t="s">
        <v>7225</v>
      </c>
      <c r="D3530" s="119">
        <v>6970.8887446725212</v>
      </c>
      <c r="E3530" s="119">
        <v>26839.199450705535</v>
      </c>
      <c r="F3530" s="119">
        <v>7466.9052166543634</v>
      </c>
      <c r="G3530" s="118">
        <v>1.0711554136279855</v>
      </c>
      <c r="I3530" s="115">
        <v>0.31494661921708184</v>
      </c>
      <c r="J3530" s="115">
        <v>2.8771564004965163E-2</v>
      </c>
      <c r="K3530" s="116">
        <v>74.263519313304698</v>
      </c>
      <c r="L3530" s="115">
        <v>8.2953509571558795E-2</v>
      </c>
      <c r="M3530" s="115">
        <v>0</v>
      </c>
      <c r="N3530" s="117">
        <v>8.3505531711969496</v>
      </c>
      <c r="O3530" s="115">
        <v>0.90702952257446123</v>
      </c>
      <c r="P3530" s="115">
        <v>0.11148251481742366</v>
      </c>
      <c r="Q3530" s="115">
        <v>1.0299744552152676</v>
      </c>
      <c r="S3530" s="91">
        <v>0</v>
      </c>
      <c r="T3530" s="86">
        <f>IF(S3530=1,INDEX('LAD average need weights (Rx)'!N:N,MATCH(C3530,'LAD average need weights (Rx)'!B:B,0)),SUMPRODUCT(I$2:Q$2,I3530:Q3530)+$T$2)</f>
        <v>0.80777939441848778</v>
      </c>
    </row>
    <row r="3531" spans="2:20" x14ac:dyDescent="0.2">
      <c r="B3531" s="102" t="s">
        <v>3008</v>
      </c>
      <c r="C3531" s="101" t="s">
        <v>7225</v>
      </c>
      <c r="D3531" s="119">
        <v>8662.7507200354048</v>
      </c>
      <c r="E3531" s="119">
        <v>30722.512830962292</v>
      </c>
      <c r="F3531" s="119">
        <v>8547.2777139860846</v>
      </c>
      <c r="G3531" s="118">
        <v>0.98667016865875501</v>
      </c>
      <c r="I3531" s="115">
        <v>0.32577319587628867</v>
      </c>
      <c r="J3531" s="115">
        <v>3.0995284537912633E-2</v>
      </c>
      <c r="K3531" s="116">
        <v>80.547815019092099</v>
      </c>
      <c r="L3531" s="115">
        <v>0.11038489469862019</v>
      </c>
      <c r="M3531" s="115">
        <v>0</v>
      </c>
      <c r="N3531" s="117">
        <v>11.606042143968301</v>
      </c>
      <c r="O3531" s="115">
        <v>0.93375686610656738</v>
      </c>
      <c r="P3531" s="115">
        <v>0.11455874337543914</v>
      </c>
      <c r="Q3531" s="115">
        <v>1.0235694268345736</v>
      </c>
      <c r="S3531" s="91">
        <v>0</v>
      </c>
      <c r="T3531" s="86">
        <f>IF(S3531=1,INDEX('LAD average need weights (Rx)'!N:N,MATCH(C3531,'LAD average need weights (Rx)'!B:B,0)),SUMPRODUCT(I$2:Q$2,I3531:Q3531)+$T$2)</f>
        <v>0.86259871502250163</v>
      </c>
    </row>
    <row r="3532" spans="2:20" x14ac:dyDescent="0.2">
      <c r="B3532" s="102" t="s">
        <v>3007</v>
      </c>
      <c r="C3532" s="101" t="s">
        <v>7133</v>
      </c>
      <c r="D3532" s="119">
        <v>11207.394443936919</v>
      </c>
      <c r="E3532" s="119">
        <v>40135.04850113656</v>
      </c>
      <c r="F3532" s="119">
        <v>11165.929280947108</v>
      </c>
      <c r="G3532" s="118">
        <v>0.996300195982462</v>
      </c>
      <c r="I3532" s="115">
        <v>0.30077519379844964</v>
      </c>
      <c r="J3532" s="115">
        <v>2.9246855661783977E-2</v>
      </c>
      <c r="K3532" s="116">
        <v>78.149693928750693</v>
      </c>
      <c r="L3532" s="115">
        <v>0.11510083620265617</v>
      </c>
      <c r="M3532" s="115">
        <v>0</v>
      </c>
      <c r="N3532" s="117">
        <v>8.2901635725037703</v>
      </c>
      <c r="O3532" s="115">
        <v>0.84857525167639458</v>
      </c>
      <c r="P3532" s="115">
        <v>8.3297432661053439E-2</v>
      </c>
      <c r="Q3532" s="115">
        <v>1.0180203505234175</v>
      </c>
      <c r="S3532" s="91">
        <v>0</v>
      </c>
      <c r="T3532" s="86">
        <f>IF(S3532=1,INDEX('LAD average need weights (Rx)'!N:N,MATCH(C3532,'LAD average need weights (Rx)'!B:B,0)),SUMPRODUCT(I$2:Q$2,I3532:Q3532)+$T$2)</f>
        <v>0.81386419353869377</v>
      </c>
    </row>
    <row r="3533" spans="2:20" x14ac:dyDescent="0.2">
      <c r="B3533" s="102" t="s">
        <v>3006</v>
      </c>
      <c r="C3533" s="101" t="s">
        <v>7133</v>
      </c>
      <c r="D3533" s="119">
        <v>11759.796551166039</v>
      </c>
      <c r="E3533" s="119">
        <v>46634.120942325833</v>
      </c>
      <c r="F3533" s="119">
        <v>12974.029332651709</v>
      </c>
      <c r="G3533" s="118">
        <v>1.103252873143054</v>
      </c>
      <c r="I3533" s="115">
        <v>0.38973384030418251</v>
      </c>
      <c r="J3533" s="115">
        <v>2.667378059285521E-2</v>
      </c>
      <c r="K3533" s="116">
        <v>83.9012316437707</v>
      </c>
      <c r="L3533" s="115">
        <v>0.12753378378378377</v>
      </c>
      <c r="M3533" s="115">
        <v>0</v>
      </c>
      <c r="N3533" s="117">
        <v>13.969784225485499</v>
      </c>
      <c r="O3533" s="115">
        <v>0.98918301884884297</v>
      </c>
      <c r="P3533" s="115">
        <v>0.18137823672937597</v>
      </c>
      <c r="Q3533" s="115">
        <v>0.99759488414596675</v>
      </c>
      <c r="S3533" s="91">
        <v>0</v>
      </c>
      <c r="T3533" s="86">
        <f>IF(S3533=1,INDEX('LAD average need weights (Rx)'!N:N,MATCH(C3533,'LAD average need weights (Rx)'!B:B,0)),SUMPRODUCT(I$2:Q$2,I3533:Q3533)+$T$2)</f>
        <v>0.91615317146271602</v>
      </c>
    </row>
    <row r="3534" spans="2:20" x14ac:dyDescent="0.2">
      <c r="B3534" s="102" t="s">
        <v>3005</v>
      </c>
      <c r="C3534" s="101" t="s">
        <v>7133</v>
      </c>
      <c r="D3534" s="119">
        <v>6462.1930565237226</v>
      </c>
      <c r="E3534" s="119">
        <v>17881.013908361288</v>
      </c>
      <c r="F3534" s="119">
        <v>4974.6579169261449</v>
      </c>
      <c r="G3534" s="118">
        <v>0.76980954815395386</v>
      </c>
      <c r="I3534" s="115">
        <v>0.31073446327683618</v>
      </c>
      <c r="J3534" s="115">
        <v>2.7720995781627317E-2</v>
      </c>
      <c r="K3534" s="116">
        <v>84.358748221906097</v>
      </c>
      <c r="L3534" s="115">
        <v>0.12026726057906459</v>
      </c>
      <c r="M3534" s="115">
        <v>0</v>
      </c>
      <c r="N3534" s="117">
        <v>8.1059948790896197</v>
      </c>
      <c r="O3534" s="115">
        <v>0.92364346963524435</v>
      </c>
      <c r="P3534" s="115">
        <v>0.11334174228486366</v>
      </c>
      <c r="Q3534" s="115">
        <v>1.0095586236251977</v>
      </c>
      <c r="S3534" s="91">
        <v>0</v>
      </c>
      <c r="T3534" s="86">
        <f>IF(S3534=1,INDEX('LAD average need weights (Rx)'!N:N,MATCH(C3534,'LAD average need weights (Rx)'!B:B,0)),SUMPRODUCT(I$2:Q$2,I3534:Q3534)+$T$2)</f>
        <v>0.83500047575482805</v>
      </c>
    </row>
    <row r="3535" spans="2:20" x14ac:dyDescent="0.2">
      <c r="B3535" s="102" t="s">
        <v>3004</v>
      </c>
      <c r="C3535" s="101" t="s">
        <v>7225</v>
      </c>
      <c r="D3535" s="119">
        <v>12862.409600558196</v>
      </c>
      <c r="E3535" s="119">
        <v>43957.712155842019</v>
      </c>
      <c r="F3535" s="119">
        <v>12229.428482451231</v>
      </c>
      <c r="G3535" s="118">
        <v>0.95078829412495969</v>
      </c>
      <c r="I3535" s="115">
        <v>0.34978540772532191</v>
      </c>
      <c r="J3535" s="115">
        <v>2.6787184189202402E-2</v>
      </c>
      <c r="K3535" s="116">
        <v>87.867825640147302</v>
      </c>
      <c r="L3535" s="115">
        <v>0.11153262518968134</v>
      </c>
      <c r="M3535" s="115">
        <v>0</v>
      </c>
      <c r="N3535" s="117">
        <v>12.364110473580499</v>
      </c>
      <c r="O3535" s="115">
        <v>0.96289502940762939</v>
      </c>
      <c r="P3535" s="115">
        <v>0.10200962210546813</v>
      </c>
      <c r="Q3535" s="115">
        <v>1.0037361683605752</v>
      </c>
      <c r="S3535" s="91">
        <v>0</v>
      </c>
      <c r="T3535" s="86">
        <f>IF(S3535=1,INDEX('LAD average need weights (Rx)'!N:N,MATCH(C3535,'LAD average need weights (Rx)'!B:B,0)),SUMPRODUCT(I$2:Q$2,I3535:Q3535)+$T$2)</f>
        <v>0.87855626721920799</v>
      </c>
    </row>
    <row r="3536" spans="2:20" x14ac:dyDescent="0.2">
      <c r="B3536" s="102" t="s">
        <v>3003</v>
      </c>
      <c r="C3536" s="101" t="s">
        <v>7133</v>
      </c>
      <c r="D3536" s="119">
        <v>8488.8978729133269</v>
      </c>
      <c r="E3536" s="119">
        <v>27488.428879520361</v>
      </c>
      <c r="F3536" s="119">
        <v>7647.526647547882</v>
      </c>
      <c r="G3536" s="118">
        <v>0.90088569353035552</v>
      </c>
      <c r="I3536" s="115">
        <v>0.27605633802816903</v>
      </c>
      <c r="J3536" s="115">
        <v>3.7188567403789667E-2</v>
      </c>
      <c r="K3536" s="116">
        <v>82.614407988587701</v>
      </c>
      <c r="L3536" s="115">
        <v>0.16117587430309174</v>
      </c>
      <c r="M3536" s="115">
        <v>0</v>
      </c>
      <c r="N3536" s="117">
        <v>15.7200697812649</v>
      </c>
      <c r="O3536" s="115">
        <v>0.85590372237909784</v>
      </c>
      <c r="P3536" s="115">
        <v>0.18044342161744237</v>
      </c>
      <c r="Q3536" s="115">
        <v>1.0231041303844883</v>
      </c>
      <c r="S3536" s="91">
        <v>0</v>
      </c>
      <c r="T3536" s="86">
        <f>IF(S3536=1,INDEX('LAD average need weights (Rx)'!N:N,MATCH(C3536,'LAD average need weights (Rx)'!B:B,0)),SUMPRODUCT(I$2:Q$2,I3536:Q3536)+$T$2)</f>
        <v>0.91559246838748265</v>
      </c>
    </row>
    <row r="3537" spans="2:20" x14ac:dyDescent="0.2">
      <c r="B3537" s="102" t="s">
        <v>3002</v>
      </c>
      <c r="C3537" s="101" t="s">
        <v>7133</v>
      </c>
      <c r="D3537" s="119">
        <v>8239.005256223687</v>
      </c>
      <c r="E3537" s="119">
        <v>26688.176735821315</v>
      </c>
      <c r="F3537" s="119">
        <v>7424.8893473035123</v>
      </c>
      <c r="G3537" s="118">
        <v>0.90118759685154981</v>
      </c>
      <c r="I3537" s="115">
        <v>0.35509138381201044</v>
      </c>
      <c r="J3537" s="115">
        <v>2.98458574160636E-2</v>
      </c>
      <c r="K3537" s="116">
        <v>90.251878111329006</v>
      </c>
      <c r="L3537" s="115">
        <v>0.12672357189757058</v>
      </c>
      <c r="M3537" s="115">
        <v>0</v>
      </c>
      <c r="N3537" s="117">
        <v>7.1965388444712701</v>
      </c>
      <c r="O3537" s="115">
        <v>0.8404113345514681</v>
      </c>
      <c r="P3537" s="115">
        <v>5.4363390069803195E-2</v>
      </c>
      <c r="Q3537" s="115">
        <v>1.0264446322819534</v>
      </c>
      <c r="S3537" s="91">
        <v>0</v>
      </c>
      <c r="T3537" s="86">
        <f>IF(S3537=1,INDEX('LAD average need weights (Rx)'!N:N,MATCH(C3537,'LAD average need weights (Rx)'!B:B,0)),SUMPRODUCT(I$2:Q$2,I3537:Q3537)+$T$2)</f>
        <v>0.83400713867374998</v>
      </c>
    </row>
    <row r="3538" spans="2:20" x14ac:dyDescent="0.2">
      <c r="B3538" s="102" t="s">
        <v>3001</v>
      </c>
      <c r="C3538" s="101" t="s">
        <v>7225</v>
      </c>
      <c r="D3538" s="119">
        <v>7602.9169316957468</v>
      </c>
      <c r="E3538" s="119">
        <v>26506.086303137701</v>
      </c>
      <c r="F3538" s="119">
        <v>7374.230161130492</v>
      </c>
      <c r="G3538" s="118">
        <v>0.96992117990768989</v>
      </c>
      <c r="I3538" s="115">
        <v>0.29772727272727273</v>
      </c>
      <c r="J3538" s="115">
        <v>3.1029490187793034E-2</v>
      </c>
      <c r="K3538" s="116">
        <v>81.258669386474097</v>
      </c>
      <c r="L3538" s="115">
        <v>0.11611374407582939</v>
      </c>
      <c r="M3538" s="115">
        <v>0</v>
      </c>
      <c r="N3538" s="117">
        <v>12.3549271928448</v>
      </c>
      <c r="O3538" s="115">
        <v>0.93101498190411536</v>
      </c>
      <c r="P3538" s="115">
        <v>0.13092938570103874</v>
      </c>
      <c r="Q3538" s="115">
        <v>1.0252965771423115</v>
      </c>
      <c r="S3538" s="91">
        <v>0</v>
      </c>
      <c r="T3538" s="86">
        <f>IF(S3538=1,INDEX('LAD average need weights (Rx)'!N:N,MATCH(C3538,'LAD average need weights (Rx)'!B:B,0)),SUMPRODUCT(I$2:Q$2,I3538:Q3538)+$T$2)</f>
        <v>0.86828987647010392</v>
      </c>
    </row>
    <row r="3539" spans="2:20" x14ac:dyDescent="0.2">
      <c r="B3539" s="102" t="s">
        <v>3000</v>
      </c>
      <c r="C3539" s="101" t="s">
        <v>7225</v>
      </c>
      <c r="D3539" s="119">
        <v>6240.7319828809123</v>
      </c>
      <c r="E3539" s="119">
        <v>19971.87670787716</v>
      </c>
      <c r="F3539" s="119">
        <v>5556.3546390540923</v>
      </c>
      <c r="G3539" s="118">
        <v>0.8903370076292092</v>
      </c>
      <c r="I3539" s="115">
        <v>0.28187919463087246</v>
      </c>
      <c r="J3539" s="115">
        <v>2.7881519650151374E-2</v>
      </c>
      <c r="K3539" s="116">
        <v>87.962653247941404</v>
      </c>
      <c r="L3539" s="115">
        <v>0.10296540362438221</v>
      </c>
      <c r="M3539" s="115">
        <v>0</v>
      </c>
      <c r="N3539" s="117">
        <v>12.990419030192101</v>
      </c>
      <c r="O3539" s="115">
        <v>0.92770624107770694</v>
      </c>
      <c r="P3539" s="115">
        <v>0.1251724274043097</v>
      </c>
      <c r="Q3539" s="115">
        <v>1.0128913885336306</v>
      </c>
      <c r="S3539" s="91">
        <v>0</v>
      </c>
      <c r="T3539" s="86">
        <f>IF(S3539=1,INDEX('LAD average need weights (Rx)'!N:N,MATCH(C3539,'LAD average need weights (Rx)'!B:B,0)),SUMPRODUCT(I$2:Q$2,I3539:Q3539)+$T$2)</f>
        <v>0.8635972093050035</v>
      </c>
    </row>
    <row r="3540" spans="2:20" x14ac:dyDescent="0.2">
      <c r="B3540" s="102" t="s">
        <v>2999</v>
      </c>
      <c r="C3540" s="101" t="s">
        <v>7225</v>
      </c>
      <c r="D3540" s="119">
        <v>4482.5265110234595</v>
      </c>
      <c r="E3540" s="119">
        <v>16285.841636325045</v>
      </c>
      <c r="F3540" s="119">
        <v>4530.8667307767128</v>
      </c>
      <c r="G3540" s="118">
        <v>1.0107841458682676</v>
      </c>
      <c r="I3540" s="115">
        <v>0.32840236686390534</v>
      </c>
      <c r="J3540" s="115">
        <v>3.5691334481587587E-2</v>
      </c>
      <c r="K3540" s="116">
        <v>85.069694555112903</v>
      </c>
      <c r="L3540" s="115">
        <v>0.10641025641025641</v>
      </c>
      <c r="M3540" s="115">
        <v>0</v>
      </c>
      <c r="N3540" s="117">
        <v>10.7938119521912</v>
      </c>
      <c r="O3540" s="115">
        <v>0.91839847417190734</v>
      </c>
      <c r="P3540" s="115">
        <v>0.12135403584734251</v>
      </c>
      <c r="Q3540" s="115">
        <v>1.0155118238114986</v>
      </c>
      <c r="S3540" s="91">
        <v>0</v>
      </c>
      <c r="T3540" s="86">
        <f>IF(S3540=1,INDEX('LAD average need weights (Rx)'!N:N,MATCH(C3540,'LAD average need weights (Rx)'!B:B,0)),SUMPRODUCT(I$2:Q$2,I3540:Q3540)+$T$2)</f>
        <v>0.85771547058485476</v>
      </c>
    </row>
    <row r="3541" spans="2:20" x14ac:dyDescent="0.2">
      <c r="B3541" s="102" t="s">
        <v>2998</v>
      </c>
      <c r="C3541" s="101" t="s">
        <v>7225</v>
      </c>
      <c r="D3541" s="119">
        <v>3508.3769652403821</v>
      </c>
      <c r="E3541" s="119">
        <v>11509.922426452029</v>
      </c>
      <c r="F3541" s="119">
        <v>3202.1633121811487</v>
      </c>
      <c r="G3541" s="118">
        <v>0.91271928413249837</v>
      </c>
      <c r="I3541" s="115">
        <v>0.31746031746031744</v>
      </c>
      <c r="J3541" s="115">
        <v>3.198190212484766E-2</v>
      </c>
      <c r="K3541" s="116">
        <v>84.072937625754506</v>
      </c>
      <c r="L3541" s="115">
        <v>0.10987261146496816</v>
      </c>
      <c r="M3541" s="115">
        <v>0</v>
      </c>
      <c r="N3541" s="117">
        <v>10.9417551978538</v>
      </c>
      <c r="O3541" s="115">
        <v>0.9006206899941982</v>
      </c>
      <c r="P3541" s="115">
        <v>9.6185456190385751E-2</v>
      </c>
      <c r="Q3541" s="115">
        <v>1.0254301527613736</v>
      </c>
      <c r="S3541" s="91">
        <v>0</v>
      </c>
      <c r="T3541" s="86">
        <f>IF(S3541=1,INDEX('LAD average need weights (Rx)'!N:N,MATCH(C3541,'LAD average need weights (Rx)'!B:B,0)),SUMPRODUCT(I$2:Q$2,I3541:Q3541)+$T$2)</f>
        <v>0.85299009541535087</v>
      </c>
    </row>
    <row r="3542" spans="2:20" x14ac:dyDescent="0.2">
      <c r="B3542" s="102" t="s">
        <v>2997</v>
      </c>
      <c r="C3542" s="101" t="s">
        <v>7133</v>
      </c>
      <c r="D3542" s="119">
        <v>11697.960770487151</v>
      </c>
      <c r="E3542" s="119">
        <v>39939.180035181707</v>
      </c>
      <c r="F3542" s="119">
        <v>11111.436922749073</v>
      </c>
      <c r="G3542" s="118">
        <v>0.94986101772389064</v>
      </c>
      <c r="I3542" s="115">
        <v>0.337228714524207</v>
      </c>
      <c r="J3542" s="115">
        <v>2.2295283187053243E-2</v>
      </c>
      <c r="K3542" s="116">
        <v>70.175158928915494</v>
      </c>
      <c r="L3542" s="115">
        <v>0.10989969472307021</v>
      </c>
      <c r="M3542" s="115">
        <v>0</v>
      </c>
      <c r="N3542" s="117">
        <v>8.9488171835869803</v>
      </c>
      <c r="O3542" s="115">
        <v>0.90441123054417827</v>
      </c>
      <c r="P3542" s="115">
        <v>0.12768059973095069</v>
      </c>
      <c r="Q3542" s="115">
        <v>1.0123771057616771</v>
      </c>
      <c r="S3542" s="91">
        <v>0</v>
      </c>
      <c r="T3542" s="86">
        <f>IF(S3542=1,INDEX('LAD average need weights (Rx)'!N:N,MATCH(C3542,'LAD average need weights (Rx)'!B:B,0)),SUMPRODUCT(I$2:Q$2,I3542:Q3542)+$T$2)</f>
        <v>0.82404307869116533</v>
      </c>
    </row>
    <row r="3543" spans="2:20" x14ac:dyDescent="0.2">
      <c r="B3543" s="102" t="s">
        <v>2996</v>
      </c>
      <c r="C3543" s="101" t="s">
        <v>7133</v>
      </c>
      <c r="D3543" s="119">
        <v>3757.997964468088</v>
      </c>
      <c r="E3543" s="119">
        <v>11351.224144718561</v>
      </c>
      <c r="F3543" s="119">
        <v>3158.0120315169797</v>
      </c>
      <c r="G3543" s="118">
        <v>0.84034426345517432</v>
      </c>
      <c r="I3543" s="115">
        <v>0.23478260869565218</v>
      </c>
      <c r="J3543" s="115">
        <v>4.7176413375172734E-2</v>
      </c>
      <c r="K3543" s="116">
        <v>84.300479720889697</v>
      </c>
      <c r="L3543" s="115">
        <v>0.12745098039215685</v>
      </c>
      <c r="M3543" s="115">
        <v>0</v>
      </c>
      <c r="N3543" s="117">
        <v>14.656432184910599</v>
      </c>
      <c r="O3543" s="115">
        <v>0.88702208838161145</v>
      </c>
      <c r="P3543" s="115">
        <v>0.17751420360121337</v>
      </c>
      <c r="Q3543" s="115">
        <v>1.0222380986745305</v>
      </c>
      <c r="S3543" s="91">
        <v>0</v>
      </c>
      <c r="T3543" s="86">
        <f>IF(S3543=1,INDEX('LAD average need weights (Rx)'!N:N,MATCH(C3543,'LAD average need weights (Rx)'!B:B,0)),SUMPRODUCT(I$2:Q$2,I3543:Q3543)+$T$2)</f>
        <v>0.88796693273587823</v>
      </c>
    </row>
    <row r="3544" spans="2:20" x14ac:dyDescent="0.2">
      <c r="B3544" s="102" t="s">
        <v>2995</v>
      </c>
      <c r="C3544" s="101" t="s">
        <v>7133</v>
      </c>
      <c r="D3544" s="119">
        <v>4469.2635032183998</v>
      </c>
      <c r="E3544" s="119">
        <v>15459.211637020053</v>
      </c>
      <c r="F3544" s="119">
        <v>4300.8908752974912</v>
      </c>
      <c r="G3544" s="118">
        <v>0.96232653818696068</v>
      </c>
      <c r="I3544" s="115">
        <v>0.40863787375415284</v>
      </c>
      <c r="J3544" s="115">
        <v>1.948054740902792E-2</v>
      </c>
      <c r="K3544" s="116">
        <v>81.601202103681402</v>
      </c>
      <c r="L3544" s="115">
        <v>0.11125158027812895</v>
      </c>
      <c r="M3544" s="115">
        <v>0</v>
      </c>
      <c r="N3544" s="117">
        <v>7.74667618332081</v>
      </c>
      <c r="O3544" s="115">
        <v>0.91893031202582687</v>
      </c>
      <c r="P3544" s="115">
        <v>0.10684704588269785</v>
      </c>
      <c r="Q3544" s="115">
        <v>1.0110090470042088</v>
      </c>
      <c r="S3544" s="91">
        <v>0</v>
      </c>
      <c r="T3544" s="86">
        <f>IF(S3544=1,INDEX('LAD average need weights (Rx)'!N:N,MATCH(C3544,'LAD average need weights (Rx)'!B:B,0)),SUMPRODUCT(I$2:Q$2,I3544:Q3544)+$T$2)</f>
        <v>0.84058900601220099</v>
      </c>
    </row>
    <row r="3545" spans="2:20" x14ac:dyDescent="0.2">
      <c r="B3545" s="102" t="s">
        <v>2994</v>
      </c>
      <c r="C3545" s="101" t="s">
        <v>7133</v>
      </c>
      <c r="D3545" s="119">
        <v>7627.5999499419549</v>
      </c>
      <c r="E3545" s="119">
        <v>25410.507524958266</v>
      </c>
      <c r="F3545" s="119">
        <v>7069.4303510963373</v>
      </c>
      <c r="G3545" s="118">
        <v>0.92682238154744001</v>
      </c>
      <c r="I3545" s="115">
        <v>0.27976190476190477</v>
      </c>
      <c r="J3545" s="115">
        <v>3.5815445406892965E-2</v>
      </c>
      <c r="K3545" s="116">
        <v>96.528294409058702</v>
      </c>
      <c r="L3545" s="115">
        <v>0.14277286135693215</v>
      </c>
      <c r="M3545" s="115">
        <v>0</v>
      </c>
      <c r="N3545" s="117">
        <v>12.024525548478399</v>
      </c>
      <c r="O3545" s="115">
        <v>0.78550602748942733</v>
      </c>
      <c r="P3545" s="115">
        <v>0.12698259649901766</v>
      </c>
      <c r="Q3545" s="115">
        <v>1.0319858299568354</v>
      </c>
      <c r="S3545" s="91">
        <v>0</v>
      </c>
      <c r="T3545" s="86">
        <f>IF(S3545=1,INDEX('LAD average need weights (Rx)'!N:N,MATCH(C3545,'LAD average need weights (Rx)'!B:B,0)),SUMPRODUCT(I$2:Q$2,I3545:Q3545)+$T$2)</f>
        <v>0.87564787244825959</v>
      </c>
    </row>
    <row r="3546" spans="2:20" x14ac:dyDescent="0.2">
      <c r="B3546" s="102" t="s">
        <v>2993</v>
      </c>
      <c r="C3546" s="101" t="s">
        <v>7225</v>
      </c>
      <c r="D3546" s="119">
        <v>18522.47023872954</v>
      </c>
      <c r="E3546" s="119">
        <v>47118.223259603277</v>
      </c>
      <c r="F3546" s="119">
        <v>13108.710924958979</v>
      </c>
      <c r="G3546" s="118">
        <v>0.70771936766562238</v>
      </c>
      <c r="I3546" s="115">
        <v>0.30278884462151395</v>
      </c>
      <c r="J3546" s="115">
        <v>2.9943683089681764E-2</v>
      </c>
      <c r="K3546" s="116">
        <v>74.640263119849607</v>
      </c>
      <c r="L3546" s="115">
        <v>9.0858416945373471E-2</v>
      </c>
      <c r="M3546" s="115">
        <v>0</v>
      </c>
      <c r="N3546" s="117">
        <v>8.5506631487639204</v>
      </c>
      <c r="O3546" s="115">
        <v>0.76852520579616956</v>
      </c>
      <c r="P3546" s="115">
        <v>0.11220514355813538</v>
      </c>
      <c r="Q3546" s="115">
        <v>1.0585501114525115</v>
      </c>
      <c r="S3546" s="91">
        <v>0</v>
      </c>
      <c r="T3546" s="86">
        <f>IF(S3546=1,INDEX('LAD average need weights (Rx)'!N:N,MATCH(C3546,'LAD average need weights (Rx)'!B:B,0)),SUMPRODUCT(I$2:Q$2,I3546:Q3546)+$T$2)</f>
        <v>0.79908605726011506</v>
      </c>
    </row>
    <row r="3547" spans="2:20" x14ac:dyDescent="0.2">
      <c r="B3547" s="102" t="s">
        <v>2992</v>
      </c>
      <c r="C3547" s="101" t="s">
        <v>7225</v>
      </c>
      <c r="D3547" s="119">
        <v>7989.4723945509159</v>
      </c>
      <c r="E3547" s="119">
        <v>27509.753374393342</v>
      </c>
      <c r="F3547" s="119">
        <v>7653.4593126522204</v>
      </c>
      <c r="G3547" s="118">
        <v>0.95794301985098951</v>
      </c>
      <c r="I3547" s="115">
        <v>0.28542094455852157</v>
      </c>
      <c r="J3547" s="115">
        <v>3.0605249945122537E-2</v>
      </c>
      <c r="K3547" s="116">
        <v>86.699302987197697</v>
      </c>
      <c r="L3547" s="115">
        <v>0.12066752246469833</v>
      </c>
      <c r="M3547" s="115">
        <v>0</v>
      </c>
      <c r="N3547" s="117">
        <v>9.8848681365576105</v>
      </c>
      <c r="O3547" s="115">
        <v>0.89418800948576638</v>
      </c>
      <c r="P3547" s="115">
        <v>9.3044874492551041E-2</v>
      </c>
      <c r="Q3547" s="115">
        <v>1.0154803617190435</v>
      </c>
      <c r="S3547" s="91">
        <v>0</v>
      </c>
      <c r="T3547" s="86">
        <f>IF(S3547=1,INDEX('LAD average need weights (Rx)'!N:N,MATCH(C3547,'LAD average need weights (Rx)'!B:B,0)),SUMPRODUCT(I$2:Q$2,I3547:Q3547)+$T$2)</f>
        <v>0.84264693664569501</v>
      </c>
    </row>
    <row r="3548" spans="2:20" x14ac:dyDescent="0.2">
      <c r="B3548" s="102" t="s">
        <v>2991</v>
      </c>
      <c r="C3548" s="101" t="s">
        <v>7225</v>
      </c>
      <c r="D3548" s="119">
        <v>5076.4592228188267</v>
      </c>
      <c r="E3548" s="119">
        <v>15393.581263631128</v>
      </c>
      <c r="F3548" s="119">
        <v>4282.631918716882</v>
      </c>
      <c r="G3548" s="118">
        <v>0.84362578930336551</v>
      </c>
      <c r="I3548" s="115">
        <v>0.296875</v>
      </c>
      <c r="J3548" s="115">
        <v>2.8748758504910508E-2</v>
      </c>
      <c r="K3548" s="116">
        <v>80.643331425300502</v>
      </c>
      <c r="L3548" s="115">
        <v>9.6128170894526035E-2</v>
      </c>
      <c r="M3548" s="115">
        <v>0</v>
      </c>
      <c r="N3548" s="117">
        <v>11.541204922724701</v>
      </c>
      <c r="O3548" s="115">
        <v>0.89794611171939964</v>
      </c>
      <c r="P3548" s="115">
        <v>6.70763048632919E-2</v>
      </c>
      <c r="Q3548" s="115">
        <v>1.0266830136661778</v>
      </c>
      <c r="S3548" s="91">
        <v>0</v>
      </c>
      <c r="T3548" s="86">
        <f>IF(S3548=1,INDEX('LAD average need weights (Rx)'!N:N,MATCH(C3548,'LAD average need weights (Rx)'!B:B,0)),SUMPRODUCT(I$2:Q$2,I3548:Q3548)+$T$2)</f>
        <v>0.83710502284168509</v>
      </c>
    </row>
    <row r="3549" spans="2:20" x14ac:dyDescent="0.2">
      <c r="B3549" s="102" t="s">
        <v>2990</v>
      </c>
      <c r="C3549" s="101" t="s">
        <v>7225</v>
      </c>
      <c r="D3549" s="119">
        <v>11235.962621298764</v>
      </c>
      <c r="E3549" s="119">
        <v>32104.546047147964</v>
      </c>
      <c r="F3549" s="119">
        <v>8931.7717094377676</v>
      </c>
      <c r="G3549" s="118">
        <v>0.79492714691901889</v>
      </c>
      <c r="I3549" s="115">
        <v>0.27950310559006208</v>
      </c>
      <c r="J3549" s="115">
        <v>3.5036838296966764E-2</v>
      </c>
      <c r="K3549" s="116">
        <v>91.345114200595802</v>
      </c>
      <c r="L3549" s="115">
        <v>0.13310810810810811</v>
      </c>
      <c r="M3549" s="115">
        <v>0</v>
      </c>
      <c r="N3549" s="117">
        <v>10.2355028798411</v>
      </c>
      <c r="O3549" s="115">
        <v>0.83122723206042082</v>
      </c>
      <c r="P3549" s="115">
        <v>8.9925847863885841E-2</v>
      </c>
      <c r="Q3549" s="115">
        <v>1.0163266008995766</v>
      </c>
      <c r="S3549" s="91">
        <v>0</v>
      </c>
      <c r="T3549" s="86">
        <f>IF(S3549=1,INDEX('LAD average need weights (Rx)'!N:N,MATCH(C3549,'LAD average need weights (Rx)'!B:B,0)),SUMPRODUCT(I$2:Q$2,I3549:Q3549)+$T$2)</f>
        <v>0.84924103969180331</v>
      </c>
    </row>
    <row r="3550" spans="2:20" x14ac:dyDescent="0.2">
      <c r="B3550" s="102" t="s">
        <v>2989</v>
      </c>
      <c r="C3550" s="101" t="s">
        <v>7133</v>
      </c>
      <c r="D3550" s="119">
        <v>8652.7131163800514</v>
      </c>
      <c r="E3550" s="119">
        <v>29821.873062907634</v>
      </c>
      <c r="F3550" s="119">
        <v>8296.7116792291527</v>
      </c>
      <c r="G3550" s="118">
        <v>0.95885666930561131</v>
      </c>
      <c r="I3550" s="115">
        <v>0.32135728542914171</v>
      </c>
      <c r="J3550" s="115">
        <v>2.2557375620839717E-2</v>
      </c>
      <c r="K3550" s="116">
        <v>87.799303370786504</v>
      </c>
      <c r="L3550" s="115">
        <v>0.12584856396866842</v>
      </c>
      <c r="M3550" s="115">
        <v>0</v>
      </c>
      <c r="N3550" s="117">
        <v>10.421185955056201</v>
      </c>
      <c r="O3550" s="115">
        <v>0.92900877759070988</v>
      </c>
      <c r="P3550" s="115">
        <v>0.11842084801530757</v>
      </c>
      <c r="Q3550" s="115">
        <v>1.0092453971703206</v>
      </c>
      <c r="S3550" s="91">
        <v>0</v>
      </c>
      <c r="T3550" s="86">
        <f>IF(S3550=1,INDEX('LAD average need weights (Rx)'!N:N,MATCH(C3550,'LAD average need weights (Rx)'!B:B,0)),SUMPRODUCT(I$2:Q$2,I3550:Q3550)+$T$2)</f>
        <v>0.86150482761449632</v>
      </c>
    </row>
    <row r="3551" spans="2:20" x14ac:dyDescent="0.2">
      <c r="B3551" s="102" t="s">
        <v>2988</v>
      </c>
      <c r="C3551" s="101" t="s">
        <v>7133</v>
      </c>
      <c r="D3551" s="119">
        <v>4695.7012404886173</v>
      </c>
      <c r="E3551" s="119">
        <v>15656.146363484506</v>
      </c>
      <c r="F3551" s="119">
        <v>4355.6798767011514</v>
      </c>
      <c r="G3551" s="118">
        <v>0.92758879954805551</v>
      </c>
      <c r="I3551" s="115">
        <v>0.354014598540146</v>
      </c>
      <c r="J3551" s="115">
        <v>3.9272145271348279E-2</v>
      </c>
      <c r="K3551" s="116">
        <v>86.8233972961186</v>
      </c>
      <c r="L3551" s="115">
        <v>0.1197252208047105</v>
      </c>
      <c r="M3551" s="115">
        <v>0</v>
      </c>
      <c r="N3551" s="117">
        <v>14.2755571303969</v>
      </c>
      <c r="O3551" s="115">
        <v>0.91690354680270747</v>
      </c>
      <c r="P3551" s="115">
        <v>0.16185228963665518</v>
      </c>
      <c r="Q3551" s="115">
        <v>1.0127581640844316</v>
      </c>
      <c r="S3551" s="91">
        <v>0</v>
      </c>
      <c r="T3551" s="86">
        <f>IF(S3551=1,INDEX('LAD average need weights (Rx)'!N:N,MATCH(C3551,'LAD average need weights (Rx)'!B:B,0)),SUMPRODUCT(I$2:Q$2,I3551:Q3551)+$T$2)</f>
        <v>0.90581887723891508</v>
      </c>
    </row>
    <row r="3552" spans="2:20" x14ac:dyDescent="0.2">
      <c r="B3552" s="102" t="s">
        <v>2987</v>
      </c>
      <c r="C3552" s="101" t="s">
        <v>7225</v>
      </c>
      <c r="D3552" s="119">
        <v>5622.9336924991767</v>
      </c>
      <c r="E3552" s="119">
        <v>17766.374775986715</v>
      </c>
      <c r="F3552" s="119">
        <v>4942.7642854811156</v>
      </c>
      <c r="G3552" s="118">
        <v>0.87903655916743484</v>
      </c>
      <c r="I3552" s="115">
        <v>0.21164021164021163</v>
      </c>
      <c r="J3552" s="115">
        <v>2.8273481892545003E-2</v>
      </c>
      <c r="K3552" s="116">
        <v>87.324275832252695</v>
      </c>
      <c r="L3552" s="115">
        <v>7.2254335260115612E-2</v>
      </c>
      <c r="M3552" s="115">
        <v>0</v>
      </c>
      <c r="N3552" s="117">
        <v>11.847785776048401</v>
      </c>
      <c r="O3552" s="115">
        <v>0.92543127879418063</v>
      </c>
      <c r="P3552" s="115">
        <v>0.10421823964343865</v>
      </c>
      <c r="Q3552" s="115">
        <v>1.0144925721409923</v>
      </c>
      <c r="S3552" s="91">
        <v>0</v>
      </c>
      <c r="T3552" s="86">
        <f>IF(S3552=1,INDEX('LAD average need weights (Rx)'!N:N,MATCH(C3552,'LAD average need weights (Rx)'!B:B,0)),SUMPRODUCT(I$2:Q$2,I3552:Q3552)+$T$2)</f>
        <v>0.81817388009382586</v>
      </c>
    </row>
    <row r="3553" spans="2:20" x14ac:dyDescent="0.2">
      <c r="B3553" s="102" t="s">
        <v>2986</v>
      </c>
      <c r="C3553" s="101" t="s">
        <v>7133</v>
      </c>
      <c r="D3553" s="119">
        <v>3873.4056484181501</v>
      </c>
      <c r="E3553" s="119">
        <v>10971.043315858127</v>
      </c>
      <c r="F3553" s="119">
        <v>3052.2423262951897</v>
      </c>
      <c r="G3553" s="118">
        <v>0.78799965801198413</v>
      </c>
      <c r="I3553" s="115">
        <v>0.23214285714285715</v>
      </c>
      <c r="J3553" s="115">
        <v>4.8063391767881464E-2</v>
      </c>
      <c r="K3553" s="116">
        <v>94.729217110573103</v>
      </c>
      <c r="L3553" s="115">
        <v>0.1</v>
      </c>
      <c r="M3553" s="115">
        <v>0</v>
      </c>
      <c r="N3553" s="117">
        <v>20.0376751412429</v>
      </c>
      <c r="O3553" s="115">
        <v>0.90104272360219706</v>
      </c>
      <c r="P3553" s="115">
        <v>0.24354463238834431</v>
      </c>
      <c r="Q3553" s="115">
        <v>1.0238970612314289</v>
      </c>
      <c r="S3553" s="91">
        <v>0</v>
      </c>
      <c r="T3553" s="86">
        <f>IF(S3553=1,INDEX('LAD average need weights (Rx)'!N:N,MATCH(C3553,'LAD average need weights (Rx)'!B:B,0)),SUMPRODUCT(I$2:Q$2,I3553:Q3553)+$T$2)</f>
        <v>0.93389650326600659</v>
      </c>
    </row>
    <row r="3554" spans="2:20" x14ac:dyDescent="0.2">
      <c r="B3554" s="102" t="s">
        <v>2985</v>
      </c>
      <c r="C3554" s="101" t="s">
        <v>7225</v>
      </c>
      <c r="D3554" s="119">
        <v>14817.549098703215</v>
      </c>
      <c r="E3554" s="119">
        <v>50753.089175094385</v>
      </c>
      <c r="F3554" s="119">
        <v>14119.963116592669</v>
      </c>
      <c r="G3554" s="118">
        <v>0.9529216351865103</v>
      </c>
      <c r="I3554" s="115">
        <v>0.29683972911963885</v>
      </c>
      <c r="J3554" s="115">
        <v>2.9150353431260861E-2</v>
      </c>
      <c r="K3554" s="116">
        <v>80.389498359118704</v>
      </c>
      <c r="L3554" s="115">
        <v>0.13282442748091602</v>
      </c>
      <c r="M3554" s="115">
        <v>0</v>
      </c>
      <c r="N3554" s="117">
        <v>8.1571300984528907</v>
      </c>
      <c r="O3554" s="115">
        <v>0.95191173891480652</v>
      </c>
      <c r="P3554" s="115">
        <v>7.2278679874518748E-2</v>
      </c>
      <c r="Q3554" s="115">
        <v>1.0072738890980839</v>
      </c>
      <c r="S3554" s="91">
        <v>0</v>
      </c>
      <c r="T3554" s="86">
        <f>IF(S3554=1,INDEX('LAD average need weights (Rx)'!N:N,MATCH(C3554,'LAD average need weights (Rx)'!B:B,0)),SUMPRODUCT(I$2:Q$2,I3554:Q3554)+$T$2)</f>
        <v>0.8358801002009173</v>
      </c>
    </row>
    <row r="3555" spans="2:20" x14ac:dyDescent="0.2">
      <c r="B3555" s="102" t="s">
        <v>2984</v>
      </c>
      <c r="C3555" s="101" t="s">
        <v>7133</v>
      </c>
      <c r="D3555" s="119">
        <v>5825.3578042790423</v>
      </c>
      <c r="E3555" s="119">
        <v>16314.241143263653</v>
      </c>
      <c r="F3555" s="119">
        <v>4538.7677274848957</v>
      </c>
      <c r="G3555" s="118">
        <v>0.77913973355437904</v>
      </c>
      <c r="I3555" s="115">
        <v>0.34126984126984128</v>
      </c>
      <c r="J3555" s="115">
        <v>3.8833900381117767E-2</v>
      </c>
      <c r="K3555" s="116">
        <v>66.276458278838703</v>
      </c>
      <c r="L3555" s="115">
        <v>9.3939393939393934E-2</v>
      </c>
      <c r="M3555" s="115">
        <v>0</v>
      </c>
      <c r="N3555" s="117">
        <v>9.9792958409625907</v>
      </c>
      <c r="O3555" s="115">
        <v>0.85593548914871231</v>
      </c>
      <c r="P3555" s="115">
        <v>0.1163623757731497</v>
      </c>
      <c r="Q3555" s="115">
        <v>1.0201847030553775</v>
      </c>
      <c r="S3555" s="91">
        <v>0</v>
      </c>
      <c r="T3555" s="86">
        <f>IF(S3555=1,INDEX('LAD average need weights (Rx)'!N:N,MATCH(C3555,'LAD average need weights (Rx)'!B:B,0)),SUMPRODUCT(I$2:Q$2,I3555:Q3555)+$T$2)</f>
        <v>0.82084823342506386</v>
      </c>
    </row>
    <row r="3556" spans="2:20" x14ac:dyDescent="0.2">
      <c r="B3556" s="102" t="s">
        <v>2983</v>
      </c>
      <c r="C3556" s="101" t="s">
        <v>7028</v>
      </c>
      <c r="D3556" s="119">
        <v>18266.507024344301</v>
      </c>
      <c r="E3556" s="119">
        <v>44357.091485043209</v>
      </c>
      <c r="F3556" s="119">
        <v>12340.539382093131</v>
      </c>
      <c r="G3556" s="118">
        <v>0.67558287775799386</v>
      </c>
      <c r="I3556" s="115">
        <v>0.25249169435215946</v>
      </c>
      <c r="J3556" s="115">
        <v>6.3522101263124783E-2</v>
      </c>
      <c r="K3556" s="116">
        <v>90.299979502596301</v>
      </c>
      <c r="L3556" s="115">
        <v>7.1754950076155025E-2</v>
      </c>
      <c r="M3556" s="115">
        <v>0</v>
      </c>
      <c r="N3556" s="117">
        <v>15.8756525006833</v>
      </c>
      <c r="O3556" s="115">
        <v>0.63433353921385316</v>
      </c>
      <c r="P3556" s="115">
        <v>0.18229948773110291</v>
      </c>
      <c r="Q3556" s="115">
        <v>0.95475470280970376</v>
      </c>
      <c r="S3556" s="91">
        <v>0</v>
      </c>
      <c r="T3556" s="86">
        <f>IF(S3556=1,INDEX('LAD average need weights (Rx)'!N:N,MATCH(C3556,'LAD average need weights (Rx)'!B:B,0)),SUMPRODUCT(I$2:Q$2,I3556:Q3556)+$T$2)</f>
        <v>0.83185701383431987</v>
      </c>
    </row>
    <row r="3557" spans="2:20" x14ac:dyDescent="0.2">
      <c r="B3557" s="102" t="s">
        <v>2982</v>
      </c>
      <c r="C3557" s="101" t="s">
        <v>7028</v>
      </c>
      <c r="D3557" s="119">
        <v>9397.2722868987803</v>
      </c>
      <c r="E3557" s="119">
        <v>26694.802165843095</v>
      </c>
      <c r="F3557" s="119">
        <v>7426.7326011637133</v>
      </c>
      <c r="G3557" s="118">
        <v>0.79030726943154583</v>
      </c>
      <c r="I3557" s="115">
        <v>0.2864864864864865</v>
      </c>
      <c r="J3557" s="115">
        <v>9.4337378758657345E-2</v>
      </c>
      <c r="K3557" s="116">
        <v>113.97781658404701</v>
      </c>
      <c r="L3557" s="115">
        <v>8.3302063789868666E-2</v>
      </c>
      <c r="M3557" s="115">
        <v>0</v>
      </c>
      <c r="N3557" s="117">
        <v>26.262043488057699</v>
      </c>
      <c r="O3557" s="115">
        <v>0.66440372879778176</v>
      </c>
      <c r="P3557" s="115">
        <v>0.34426110373205915</v>
      </c>
      <c r="Q3557" s="115">
        <v>0.96113353968228143</v>
      </c>
      <c r="S3557" s="91">
        <v>0</v>
      </c>
      <c r="T3557" s="86">
        <f>IF(S3557=1,INDEX('LAD average need weights (Rx)'!N:N,MATCH(C3557,'LAD average need weights (Rx)'!B:B,0)),SUMPRODUCT(I$2:Q$2,I3557:Q3557)+$T$2)</f>
        <v>0.98895825388245073</v>
      </c>
    </row>
    <row r="3558" spans="2:20" x14ac:dyDescent="0.2">
      <c r="B3558" s="102" t="s">
        <v>2981</v>
      </c>
      <c r="C3558" s="101" t="s">
        <v>7071</v>
      </c>
      <c r="D3558" s="119">
        <v>7466.6993809725427</v>
      </c>
      <c r="E3558" s="119">
        <v>23082.528436023134</v>
      </c>
      <c r="F3558" s="119">
        <v>6421.7657575469548</v>
      </c>
      <c r="G3558" s="118">
        <v>0.86005414573293226</v>
      </c>
      <c r="I3558" s="115">
        <v>0.35474860335195529</v>
      </c>
      <c r="J3558" s="115">
        <v>7.406855975663347E-2</v>
      </c>
      <c r="K3558" s="116">
        <v>111.375975507264</v>
      </c>
      <c r="L3558" s="115">
        <v>8.0632716049382713E-2</v>
      </c>
      <c r="M3558" s="115">
        <v>0</v>
      </c>
      <c r="N3558" s="117">
        <v>24.4351117781246</v>
      </c>
      <c r="O3558" s="115">
        <v>0.67568782577329678</v>
      </c>
      <c r="P3558" s="115">
        <v>0.33804158681327906</v>
      </c>
      <c r="Q3558" s="115">
        <v>0.94610849155566912</v>
      </c>
      <c r="S3558" s="91">
        <v>0</v>
      </c>
      <c r="T3558" s="86">
        <f>IF(S3558=1,INDEX('LAD average need weights (Rx)'!N:N,MATCH(C3558,'LAD average need weights (Rx)'!B:B,0)),SUMPRODUCT(I$2:Q$2,I3558:Q3558)+$T$2)</f>
        <v>0.97361344839206376</v>
      </c>
    </row>
    <row r="3559" spans="2:20" x14ac:dyDescent="0.2">
      <c r="B3559" s="102" t="s">
        <v>2980</v>
      </c>
      <c r="C3559" s="101" t="s">
        <v>7028</v>
      </c>
      <c r="D3559" s="119">
        <v>8144.106992274008</v>
      </c>
      <c r="E3559" s="119">
        <v>31120.956984912988</v>
      </c>
      <c r="F3559" s="119">
        <v>8658.1284395132825</v>
      </c>
      <c r="G3559" s="118">
        <v>1.0631157532344437</v>
      </c>
      <c r="I3559" s="115">
        <v>0.26698262243285942</v>
      </c>
      <c r="J3559" s="115">
        <v>5.9096689681327842E-2</v>
      </c>
      <c r="K3559" s="116">
        <v>98.845181410875895</v>
      </c>
      <c r="L3559" s="115">
        <v>9.3908629441624369E-2</v>
      </c>
      <c r="M3559" s="115">
        <v>0</v>
      </c>
      <c r="N3559" s="117">
        <v>17.232703768777998</v>
      </c>
      <c r="O3559" s="115">
        <v>0.6686825940144987</v>
      </c>
      <c r="P3559" s="115">
        <v>0.15433882834532991</v>
      </c>
      <c r="Q3559" s="115">
        <v>0.92546285239284831</v>
      </c>
      <c r="S3559" s="91">
        <v>0</v>
      </c>
      <c r="T3559" s="86">
        <f>IF(S3559=1,INDEX('LAD average need weights (Rx)'!N:N,MATCH(C3559,'LAD average need weights (Rx)'!B:B,0)),SUMPRODUCT(I$2:Q$2,I3559:Q3559)+$T$2)</f>
        <v>0.86136045708707254</v>
      </c>
    </row>
    <row r="3560" spans="2:20" x14ac:dyDescent="0.2">
      <c r="B3560" s="102" t="s">
        <v>2979</v>
      </c>
      <c r="C3560" s="101" t="s">
        <v>7028</v>
      </c>
      <c r="D3560" s="119">
        <v>6838.0676330677961</v>
      </c>
      <c r="E3560" s="119">
        <v>21079.289026453789</v>
      </c>
      <c r="F3560" s="119">
        <v>5864.4466458128773</v>
      </c>
      <c r="G3560" s="118">
        <v>0.8576175259591402</v>
      </c>
      <c r="I3560" s="115">
        <v>0.27977839335180055</v>
      </c>
      <c r="J3560" s="115">
        <v>6.5618321510085981E-2</v>
      </c>
      <c r="K3560" s="116">
        <v>102.429092511013</v>
      </c>
      <c r="L3560" s="115">
        <v>0.11010452961672473</v>
      </c>
      <c r="M3560" s="115">
        <v>0</v>
      </c>
      <c r="N3560" s="117">
        <v>26.3552976211454</v>
      </c>
      <c r="O3560" s="115">
        <v>0.82214915708762937</v>
      </c>
      <c r="P3560" s="115">
        <v>0.35629466821978861</v>
      </c>
      <c r="Q3560" s="115">
        <v>1.0443695335497569</v>
      </c>
      <c r="S3560" s="91">
        <v>0</v>
      </c>
      <c r="T3560" s="86">
        <f>IF(S3560=1,INDEX('LAD average need weights (Rx)'!N:N,MATCH(C3560,'LAD average need weights (Rx)'!B:B,0)),SUMPRODUCT(I$2:Q$2,I3560:Q3560)+$T$2)</f>
        <v>1.0212728035892704</v>
      </c>
    </row>
    <row r="3561" spans="2:20" x14ac:dyDescent="0.2">
      <c r="B3561" s="102" t="s">
        <v>2978</v>
      </c>
      <c r="C3561" s="101" t="s">
        <v>7028</v>
      </c>
      <c r="D3561" s="119">
        <v>11710.122114555325</v>
      </c>
      <c r="E3561" s="119">
        <v>39455.281071793332</v>
      </c>
      <c r="F3561" s="119">
        <v>10976.811905311628</v>
      </c>
      <c r="G3561" s="118">
        <v>0.93737809033330111</v>
      </c>
      <c r="I3561" s="115">
        <v>0.25142857142857145</v>
      </c>
      <c r="J3561" s="115">
        <v>4.51543948589333E-2</v>
      </c>
      <c r="K3561" s="116">
        <v>82.240112155698498</v>
      </c>
      <c r="L3561" s="115">
        <v>0.13427445830597504</v>
      </c>
      <c r="M3561" s="115">
        <v>0</v>
      </c>
      <c r="N3561" s="117">
        <v>8.5273675573148608</v>
      </c>
      <c r="O3561" s="115">
        <v>0.68492050236699908</v>
      </c>
      <c r="P3561" s="115">
        <v>8.2980755241872053E-2</v>
      </c>
      <c r="Q3561" s="115">
        <v>0.96557318932497249</v>
      </c>
      <c r="S3561" s="91">
        <v>0</v>
      </c>
      <c r="T3561" s="86">
        <f>IF(S3561=1,INDEX('LAD average need weights (Rx)'!N:N,MATCH(C3561,'LAD average need weights (Rx)'!B:B,0)),SUMPRODUCT(I$2:Q$2,I3561:Q3561)+$T$2)</f>
        <v>0.79330186387017454</v>
      </c>
    </row>
    <row r="3562" spans="2:20" x14ac:dyDescent="0.2">
      <c r="B3562" s="102" t="s">
        <v>2977</v>
      </c>
      <c r="C3562" s="101" t="s">
        <v>7028</v>
      </c>
      <c r="D3562" s="119">
        <v>6145.3052279185013</v>
      </c>
      <c r="E3562" s="119">
        <v>21742.115552027186</v>
      </c>
      <c r="F3562" s="119">
        <v>6048.8509105761013</v>
      </c>
      <c r="G3562" s="118">
        <v>0.9843043894867578</v>
      </c>
      <c r="I3562" s="115">
        <v>0.38738738738738737</v>
      </c>
      <c r="J3562" s="115">
        <v>6.3277031986592666E-2</v>
      </c>
      <c r="K3562" s="116">
        <v>103.43396417708701</v>
      </c>
      <c r="L3562" s="115">
        <v>9.4488188976377951E-2</v>
      </c>
      <c r="M3562" s="115">
        <v>0</v>
      </c>
      <c r="N3562" s="117">
        <v>23.980618959107801</v>
      </c>
      <c r="O3562" s="115">
        <v>0.82876339832229451</v>
      </c>
      <c r="P3562" s="115">
        <v>0.34877175984050929</v>
      </c>
      <c r="Q3562" s="115">
        <v>1.0337920273097603</v>
      </c>
      <c r="S3562" s="91">
        <v>0</v>
      </c>
      <c r="T3562" s="86">
        <f>IF(S3562=1,INDEX('LAD average need weights (Rx)'!N:N,MATCH(C3562,'LAD average need weights (Rx)'!B:B,0)),SUMPRODUCT(I$2:Q$2,I3562:Q3562)+$T$2)</f>
        <v>1.0142117672799631</v>
      </c>
    </row>
    <row r="3563" spans="2:20" x14ac:dyDescent="0.2">
      <c r="B3563" s="102" t="s">
        <v>2976</v>
      </c>
      <c r="C3563" s="101" t="s">
        <v>7028</v>
      </c>
      <c r="D3563" s="119">
        <v>12623.338422275066</v>
      </c>
      <c r="E3563" s="119">
        <v>35320.479344298416</v>
      </c>
      <c r="F3563" s="119">
        <v>9826.4731015940051</v>
      </c>
      <c r="G3563" s="118">
        <v>0.77843695327491735</v>
      </c>
      <c r="I3563" s="115">
        <v>0.27873563218390807</v>
      </c>
      <c r="J3563" s="115">
        <v>5.6382648626900622E-2</v>
      </c>
      <c r="K3563" s="116">
        <v>93.545924215208302</v>
      </c>
      <c r="L3563" s="115">
        <v>8.1120943952802366E-2</v>
      </c>
      <c r="M3563" s="115">
        <v>0</v>
      </c>
      <c r="N3563" s="117">
        <v>17.493642887691401</v>
      </c>
      <c r="O3563" s="115">
        <v>0.63972951235629871</v>
      </c>
      <c r="P3563" s="115">
        <v>0.16349664597017199</v>
      </c>
      <c r="Q3563" s="115">
        <v>0.89302170573879569</v>
      </c>
      <c r="S3563" s="91">
        <v>0</v>
      </c>
      <c r="T3563" s="86">
        <f>IF(S3563=1,INDEX('LAD average need weights (Rx)'!N:N,MATCH(C3563,'LAD average need weights (Rx)'!B:B,0)),SUMPRODUCT(I$2:Q$2,I3563:Q3563)+$T$2)</f>
        <v>0.84167415192847861</v>
      </c>
    </row>
    <row r="3564" spans="2:20" x14ac:dyDescent="0.2">
      <c r="B3564" s="102" t="s">
        <v>2975</v>
      </c>
      <c r="C3564" s="101" t="s">
        <v>7028</v>
      </c>
      <c r="D3564" s="119">
        <v>10118.791818952594</v>
      </c>
      <c r="E3564" s="119">
        <v>31419.452630692762</v>
      </c>
      <c r="F3564" s="119">
        <v>8741.1725965759852</v>
      </c>
      <c r="G3564" s="118">
        <v>0.86385536464972879</v>
      </c>
      <c r="I3564" s="115">
        <v>0.25</v>
      </c>
      <c r="J3564" s="115">
        <v>6.4818925523858414E-2</v>
      </c>
      <c r="K3564" s="116">
        <v>94.241475389713997</v>
      </c>
      <c r="L3564" s="115">
        <v>0.11800923550538737</v>
      </c>
      <c r="M3564" s="115">
        <v>0</v>
      </c>
      <c r="N3564" s="117">
        <v>18.465286240333899</v>
      </c>
      <c r="O3564" s="115">
        <v>0.76283312676989312</v>
      </c>
      <c r="P3564" s="115">
        <v>0.1030520197078771</v>
      </c>
      <c r="Q3564" s="115">
        <v>0.9997355989431308</v>
      </c>
      <c r="S3564" s="91">
        <v>0</v>
      </c>
      <c r="T3564" s="86">
        <f>IF(S3564=1,INDEX('LAD average need weights (Rx)'!N:N,MATCH(C3564,'LAD average need weights (Rx)'!B:B,0)),SUMPRODUCT(I$2:Q$2,I3564:Q3564)+$T$2)</f>
        <v>0.90401335268149396</v>
      </c>
    </row>
    <row r="3565" spans="2:20" x14ac:dyDescent="0.2">
      <c r="B3565" s="102" t="s">
        <v>2974</v>
      </c>
      <c r="C3565" s="101" t="s">
        <v>7028</v>
      </c>
      <c r="D3565" s="119">
        <v>26224.180803718238</v>
      </c>
      <c r="E3565" s="119">
        <v>74699.403592820177</v>
      </c>
      <c r="F3565" s="119">
        <v>20782.041856078395</v>
      </c>
      <c r="G3565" s="118">
        <v>0.79247630313514994</v>
      </c>
      <c r="I3565" s="115">
        <v>0.30787878787878786</v>
      </c>
      <c r="J3565" s="115">
        <v>4.4085283859017124E-2</v>
      </c>
      <c r="K3565" s="116">
        <v>81.9441902271613</v>
      </c>
      <c r="L3565" s="115">
        <v>7.015418502202643E-2</v>
      </c>
      <c r="M3565" s="115">
        <v>0</v>
      </c>
      <c r="N3565" s="117">
        <v>14.385285626736399</v>
      </c>
      <c r="O3565" s="115">
        <v>0.74873500938740389</v>
      </c>
      <c r="P3565" s="115">
        <v>0.1679770004704674</v>
      </c>
      <c r="Q3565" s="115">
        <v>0.98982836303930577</v>
      </c>
      <c r="S3565" s="91">
        <v>0</v>
      </c>
      <c r="T3565" s="86">
        <f>IF(S3565=1,INDEX('LAD average need weights (Rx)'!N:N,MATCH(C3565,'LAD average need weights (Rx)'!B:B,0)),SUMPRODUCT(I$2:Q$2,I3565:Q3565)+$T$2)</f>
        <v>0.83619287359882177</v>
      </c>
    </row>
    <row r="3566" spans="2:20" x14ac:dyDescent="0.2">
      <c r="B3566" s="102" t="s">
        <v>2973</v>
      </c>
      <c r="C3566" s="101" t="s">
        <v>7223</v>
      </c>
      <c r="D3566" s="119">
        <v>8918.3435968224876</v>
      </c>
      <c r="E3566" s="119">
        <v>30881.505100901195</v>
      </c>
      <c r="F3566" s="119">
        <v>8591.5107847971176</v>
      </c>
      <c r="G3566" s="118">
        <v>0.96335274499383305</v>
      </c>
      <c r="I3566" s="115">
        <v>0.39213025780189958</v>
      </c>
      <c r="J3566" s="115">
        <v>2.7103936003889328E-2</v>
      </c>
      <c r="K3566" s="116">
        <v>105.494731381139</v>
      </c>
      <c r="L3566" s="115">
        <v>0.13020833333333334</v>
      </c>
      <c r="M3566" s="115">
        <v>0</v>
      </c>
      <c r="N3566" s="117">
        <v>11.6695077242333</v>
      </c>
      <c r="O3566" s="115">
        <v>0.99464253151199833</v>
      </c>
      <c r="P3566" s="115">
        <v>7.9246997116887874E-2</v>
      </c>
      <c r="Q3566" s="115">
        <v>0.9737972821853903</v>
      </c>
      <c r="S3566" s="91">
        <v>0</v>
      </c>
      <c r="T3566" s="86">
        <f>IF(S3566=1,INDEX('LAD average need weights (Rx)'!N:N,MATCH(C3566,'LAD average need weights (Rx)'!B:B,0)),SUMPRODUCT(I$2:Q$2,I3566:Q3566)+$T$2)</f>
        <v>0.90687462628971005</v>
      </c>
    </row>
    <row r="3567" spans="2:20" x14ac:dyDescent="0.2">
      <c r="B3567" s="102" t="s">
        <v>2972</v>
      </c>
      <c r="C3567" s="101" t="s">
        <v>7224</v>
      </c>
      <c r="D3567" s="119">
        <v>30516.464530140151</v>
      </c>
      <c r="E3567" s="119">
        <v>98024.547354611685</v>
      </c>
      <c r="F3567" s="119">
        <v>27271.305366117835</v>
      </c>
      <c r="G3567" s="118">
        <v>0.89365874409149937</v>
      </c>
      <c r="I3567" s="115">
        <v>0.32494004796163067</v>
      </c>
      <c r="J3567" s="115">
        <v>3.5095329983029042E-2</v>
      </c>
      <c r="K3567" s="116">
        <v>80.249806189235599</v>
      </c>
      <c r="L3567" s="115">
        <v>0.10366997053308331</v>
      </c>
      <c r="M3567" s="115">
        <v>0</v>
      </c>
      <c r="N3567" s="117">
        <v>7.7195108978839704</v>
      </c>
      <c r="O3567" s="115">
        <v>0.82624936520493741</v>
      </c>
      <c r="P3567" s="115">
        <v>6.3488024193230214E-2</v>
      </c>
      <c r="Q3567" s="115">
        <v>0.99307149925683369</v>
      </c>
      <c r="S3567" s="91">
        <v>0</v>
      </c>
      <c r="T3567" s="86">
        <f>IF(S3567=1,INDEX('LAD average need weights (Rx)'!N:N,MATCH(C3567,'LAD average need weights (Rx)'!B:B,0)),SUMPRODUCT(I$2:Q$2,I3567:Q3567)+$T$2)</f>
        <v>0.80189428577602784</v>
      </c>
    </row>
    <row r="3568" spans="2:20" x14ac:dyDescent="0.2">
      <c r="B3568" s="102" t="s">
        <v>2971</v>
      </c>
      <c r="C3568" s="101" t="s">
        <v>7223</v>
      </c>
      <c r="D3568" s="119">
        <v>6276.0590147828998</v>
      </c>
      <c r="E3568" s="119">
        <v>21913.76752740446</v>
      </c>
      <c r="F3568" s="119">
        <v>6096.6060246117358</v>
      </c>
      <c r="G3568" s="118">
        <v>0.97140673952420253</v>
      </c>
      <c r="I3568" s="115">
        <v>0.25352112676056338</v>
      </c>
      <c r="J3568" s="115">
        <v>6.0702566691412989E-2</v>
      </c>
      <c r="K3568" s="116">
        <v>103.921803956304</v>
      </c>
      <c r="L3568" s="115">
        <v>0.10989010989010989</v>
      </c>
      <c r="M3568" s="115">
        <v>0</v>
      </c>
      <c r="N3568" s="117">
        <v>21.089067611455601</v>
      </c>
      <c r="O3568" s="115">
        <v>0.88985515871513654</v>
      </c>
      <c r="P3568" s="115">
        <v>0.26426713309671274</v>
      </c>
      <c r="Q3568" s="115">
        <v>1.0430047486805181</v>
      </c>
      <c r="S3568" s="91">
        <v>0</v>
      </c>
      <c r="T3568" s="86">
        <f>IF(S3568=1,INDEX('LAD average need weights (Rx)'!N:N,MATCH(C3568,'LAD average need weights (Rx)'!B:B,0)),SUMPRODUCT(I$2:Q$2,I3568:Q3568)+$T$2)</f>
        <v>0.97243600648719841</v>
      </c>
    </row>
    <row r="3569" spans="2:20" x14ac:dyDescent="0.2">
      <c r="B3569" s="102" t="s">
        <v>2970</v>
      </c>
      <c r="C3569" s="101" t="s">
        <v>7223</v>
      </c>
      <c r="D3569" s="119">
        <v>4188.5630592570815</v>
      </c>
      <c r="E3569" s="119">
        <v>14460.207922840395</v>
      </c>
      <c r="F3569" s="119">
        <v>4022.9591114024588</v>
      </c>
      <c r="G3569" s="118">
        <v>0.96046282567272712</v>
      </c>
      <c r="I3569" s="115">
        <v>0.27542372881355931</v>
      </c>
      <c r="J3569" s="115">
        <v>4.4005657192390135E-2</v>
      </c>
      <c r="K3569" s="116">
        <v>91.899079372978406</v>
      </c>
      <c r="L3569" s="115">
        <v>0.10558252427184465</v>
      </c>
      <c r="M3569" s="115">
        <v>0</v>
      </c>
      <c r="N3569" s="117">
        <v>15.086294849465</v>
      </c>
      <c r="O3569" s="115">
        <v>0.9279460663389929</v>
      </c>
      <c r="P3569" s="115">
        <v>0.13733499063568486</v>
      </c>
      <c r="Q3569" s="115">
        <v>1.0164508209626384</v>
      </c>
      <c r="S3569" s="91">
        <v>0</v>
      </c>
      <c r="T3569" s="86">
        <f>IF(S3569=1,INDEX('LAD average need weights (Rx)'!N:N,MATCH(C3569,'LAD average need weights (Rx)'!B:B,0)),SUMPRODUCT(I$2:Q$2,I3569:Q3569)+$T$2)</f>
        <v>0.89376010257647232</v>
      </c>
    </row>
    <row r="3570" spans="2:20" x14ac:dyDescent="0.2">
      <c r="B3570" s="102" t="s">
        <v>2969</v>
      </c>
      <c r="C3570" s="101" t="s">
        <v>7223</v>
      </c>
      <c r="D3570" s="119">
        <v>4657.6917367787264</v>
      </c>
      <c r="E3570" s="119">
        <v>15307.029764306881</v>
      </c>
      <c r="F3570" s="119">
        <v>4258.5525178763146</v>
      </c>
      <c r="G3570" s="118">
        <v>0.91430535950873004</v>
      </c>
      <c r="I3570" s="115">
        <v>0.32997481108312343</v>
      </c>
      <c r="J3570" s="115">
        <v>7.4334471214223513E-2</v>
      </c>
      <c r="K3570" s="116">
        <v>108.635013523482</v>
      </c>
      <c r="L3570" s="115">
        <v>0.13530135301353013</v>
      </c>
      <c r="M3570" s="115">
        <v>0</v>
      </c>
      <c r="N3570" s="117">
        <v>27.009837226456799</v>
      </c>
      <c r="O3570" s="115">
        <v>0.86470163206846884</v>
      </c>
      <c r="P3570" s="115">
        <v>0.36169851248100143</v>
      </c>
      <c r="Q3570" s="115">
        <v>1.0579250775312763</v>
      </c>
      <c r="S3570" s="91">
        <v>0</v>
      </c>
      <c r="T3570" s="86">
        <f>IF(S3570=1,INDEX('LAD average need weights (Rx)'!N:N,MATCH(C3570,'LAD average need weights (Rx)'!B:B,0)),SUMPRODUCT(I$2:Q$2,I3570:Q3570)+$T$2)</f>
        <v>1.072152113454971</v>
      </c>
    </row>
    <row r="3571" spans="2:20" x14ac:dyDescent="0.2">
      <c r="B3571" s="102" t="s">
        <v>2968</v>
      </c>
      <c r="C3571" s="101" t="s">
        <v>7224</v>
      </c>
      <c r="D3571" s="119">
        <v>8676.1663439432687</v>
      </c>
      <c r="E3571" s="119">
        <v>28777.236861746929</v>
      </c>
      <c r="F3571" s="119">
        <v>8006.0845495236199</v>
      </c>
      <c r="G3571" s="118">
        <v>0.92276752567250797</v>
      </c>
      <c r="I3571" s="115">
        <v>0.28433268858800775</v>
      </c>
      <c r="J3571" s="115">
        <v>7.645529572429173E-2</v>
      </c>
      <c r="K3571" s="116">
        <v>103.05582005623199</v>
      </c>
      <c r="L3571" s="115">
        <v>0.10171428571428572</v>
      </c>
      <c r="M3571" s="115">
        <v>0</v>
      </c>
      <c r="N3571" s="117">
        <v>24.045056232427399</v>
      </c>
      <c r="O3571" s="115">
        <v>0.69643235535912573</v>
      </c>
      <c r="P3571" s="115">
        <v>0.29092106984412586</v>
      </c>
      <c r="Q3571" s="115">
        <v>1.0218038241577407</v>
      </c>
      <c r="S3571" s="91">
        <v>0</v>
      </c>
      <c r="T3571" s="86">
        <f>IF(S3571=1,INDEX('LAD average need weights (Rx)'!N:N,MATCH(C3571,'LAD average need weights (Rx)'!B:B,0)),SUMPRODUCT(I$2:Q$2,I3571:Q3571)+$T$2)</f>
        <v>0.97499294823779681</v>
      </c>
    </row>
    <row r="3572" spans="2:20" x14ac:dyDescent="0.2">
      <c r="B3572" s="102" t="s">
        <v>2967</v>
      </c>
      <c r="C3572" s="101" t="s">
        <v>7223</v>
      </c>
      <c r="D3572" s="119">
        <v>15700.939831691318</v>
      </c>
      <c r="E3572" s="119">
        <v>52491.154111066193</v>
      </c>
      <c r="F3572" s="119">
        <v>14603.508319240313</v>
      </c>
      <c r="G3572" s="118">
        <v>0.93010408776703213</v>
      </c>
      <c r="I3572" s="115">
        <v>0.24038461538461539</v>
      </c>
      <c r="J3572" s="115">
        <v>4.1375575321680798E-2</v>
      </c>
      <c r="K3572" s="116">
        <v>98.387071338243004</v>
      </c>
      <c r="L3572" s="115">
        <v>0.12950373895309314</v>
      </c>
      <c r="M3572" s="115">
        <v>0</v>
      </c>
      <c r="N3572" s="117">
        <v>15.2981838131369</v>
      </c>
      <c r="O3572" s="115">
        <v>0.91845400597679339</v>
      </c>
      <c r="P3572" s="115">
        <v>0.14383430188857083</v>
      </c>
      <c r="Q3572" s="115">
        <v>1.0265793351702532</v>
      </c>
      <c r="S3572" s="91">
        <v>0</v>
      </c>
      <c r="T3572" s="86">
        <f>IF(S3572=1,INDEX('LAD average need weights (Rx)'!N:N,MATCH(C3572,'LAD average need weights (Rx)'!B:B,0)),SUMPRODUCT(I$2:Q$2,I3572:Q3572)+$T$2)</f>
        <v>0.90896225865718194</v>
      </c>
    </row>
    <row r="3573" spans="2:20" x14ac:dyDescent="0.2">
      <c r="B3573" s="102" t="s">
        <v>2966</v>
      </c>
      <c r="C3573" s="101" t="s">
        <v>7224</v>
      </c>
      <c r="D3573" s="119">
        <v>14649.457474500201</v>
      </c>
      <c r="E3573" s="119">
        <v>42683.613030028988</v>
      </c>
      <c r="F3573" s="119">
        <v>11874.962715819805</v>
      </c>
      <c r="G3573" s="118">
        <v>0.81060767857718541</v>
      </c>
      <c r="I3573" s="115">
        <v>0.31261770244821091</v>
      </c>
      <c r="J3573" s="115">
        <v>2.999964425734759E-2</v>
      </c>
      <c r="K3573" s="116">
        <v>79.371995755592906</v>
      </c>
      <c r="L3573" s="115">
        <v>0.11527469037789774</v>
      </c>
      <c r="M3573" s="115">
        <v>0</v>
      </c>
      <c r="N3573" s="117">
        <v>7.4162267220797604</v>
      </c>
      <c r="O3573" s="115">
        <v>0.7773706738555195</v>
      </c>
      <c r="P3573" s="115">
        <v>7.7311805308949128E-2</v>
      </c>
      <c r="Q3573" s="115">
        <v>0.99445536457530792</v>
      </c>
      <c r="S3573" s="91">
        <v>0</v>
      </c>
      <c r="T3573" s="86">
        <f>IF(S3573=1,INDEX('LAD average need weights (Rx)'!N:N,MATCH(C3573,'LAD average need weights (Rx)'!B:B,0)),SUMPRODUCT(I$2:Q$2,I3573:Q3573)+$T$2)</f>
        <v>0.79537914388286846</v>
      </c>
    </row>
    <row r="3574" spans="2:20" x14ac:dyDescent="0.2">
      <c r="B3574" s="102" t="s">
        <v>2965</v>
      </c>
      <c r="C3574" s="101" t="s">
        <v>7224</v>
      </c>
      <c r="D3574" s="119">
        <v>13355.249018143095</v>
      </c>
      <c r="E3574" s="119">
        <v>50996.158317176189</v>
      </c>
      <c r="F3574" s="119">
        <v>14187.587124840449</v>
      </c>
      <c r="G3574" s="118">
        <v>1.0623229192931276</v>
      </c>
      <c r="I3574" s="115">
        <v>0.40744466800804829</v>
      </c>
      <c r="J3574" s="115">
        <v>1.9079058650805846E-2</v>
      </c>
      <c r="K3574" s="116">
        <v>75.760839988169295</v>
      </c>
      <c r="L3574" s="115">
        <v>8.6146095717884133E-2</v>
      </c>
      <c r="M3574" s="115">
        <v>0</v>
      </c>
      <c r="N3574" s="117">
        <v>6.5010699990141001</v>
      </c>
      <c r="O3574" s="115">
        <v>1.0273498174853799</v>
      </c>
      <c r="P3574" s="115">
        <v>7.091351729656227E-2</v>
      </c>
      <c r="Q3574" s="115">
        <v>0.98872082424259933</v>
      </c>
      <c r="S3574" s="91">
        <v>0</v>
      </c>
      <c r="T3574" s="86">
        <f>IF(S3574=1,INDEX('LAD average need weights (Rx)'!N:N,MATCH(C3574,'LAD average need weights (Rx)'!B:B,0)),SUMPRODUCT(I$2:Q$2,I3574:Q3574)+$T$2)</f>
        <v>0.81611249467725966</v>
      </c>
    </row>
    <row r="3575" spans="2:20" x14ac:dyDescent="0.2">
      <c r="B3575" s="102" t="s">
        <v>2964</v>
      </c>
      <c r="C3575" s="101" t="s">
        <v>7224</v>
      </c>
      <c r="D3575" s="119">
        <v>10424.845592875548</v>
      </c>
      <c r="E3575" s="119">
        <v>30629.193608061079</v>
      </c>
      <c r="F3575" s="119">
        <v>8521.3154719462273</v>
      </c>
      <c r="G3575" s="118">
        <v>0.81740447817949324</v>
      </c>
      <c r="I3575" s="115">
        <v>0.3354564755838641</v>
      </c>
      <c r="J3575" s="115">
        <v>3.0853178636808629E-2</v>
      </c>
      <c r="K3575" s="116">
        <v>88.512926926131797</v>
      </c>
      <c r="L3575" s="115">
        <v>0.10724743777452415</v>
      </c>
      <c r="M3575" s="115">
        <v>0</v>
      </c>
      <c r="N3575" s="117">
        <v>8.8280177720412993</v>
      </c>
      <c r="O3575" s="115">
        <v>0.67641977243971885</v>
      </c>
      <c r="P3575" s="115">
        <v>8.5591622639647091E-2</v>
      </c>
      <c r="Q3575" s="115">
        <v>0.98622593729526153</v>
      </c>
      <c r="S3575" s="91">
        <v>0</v>
      </c>
      <c r="T3575" s="86">
        <f>IF(S3575=1,INDEX('LAD average need weights (Rx)'!N:N,MATCH(C3575,'LAD average need weights (Rx)'!B:B,0)),SUMPRODUCT(I$2:Q$2,I3575:Q3575)+$T$2)</f>
        <v>0.80120193083135005</v>
      </c>
    </row>
    <row r="3576" spans="2:20" x14ac:dyDescent="0.2">
      <c r="B3576" s="102" t="s">
        <v>2963</v>
      </c>
      <c r="C3576" s="101" t="s">
        <v>7224</v>
      </c>
      <c r="D3576" s="119">
        <v>10552.645931522604</v>
      </c>
      <c r="E3576" s="119">
        <v>31286.553832928883</v>
      </c>
      <c r="F3576" s="119">
        <v>8704.1989629870695</v>
      </c>
      <c r="G3576" s="118">
        <v>0.82483568760571235</v>
      </c>
      <c r="I3576" s="115">
        <v>0.26168224299065418</v>
      </c>
      <c r="J3576" s="115">
        <v>5.7690759041017538E-2</v>
      </c>
      <c r="K3576" s="116">
        <v>94.642082251673699</v>
      </c>
      <c r="L3576" s="115">
        <v>0.11470408785845028</v>
      </c>
      <c r="M3576" s="115">
        <v>0</v>
      </c>
      <c r="N3576" s="117">
        <v>25.087435168738899</v>
      </c>
      <c r="O3576" s="115">
        <v>0.8090397492514203</v>
      </c>
      <c r="P3576" s="115">
        <v>0.23993489416617134</v>
      </c>
      <c r="Q3576" s="115">
        <v>1.0380823435478113</v>
      </c>
      <c r="S3576" s="91">
        <v>0</v>
      </c>
      <c r="T3576" s="86">
        <f>IF(S3576=1,INDEX('LAD average need weights (Rx)'!N:N,MATCH(C3576,'LAD average need weights (Rx)'!B:B,0)),SUMPRODUCT(I$2:Q$2,I3576:Q3576)+$T$2)</f>
        <v>0.98351050809372065</v>
      </c>
    </row>
    <row r="3577" spans="2:20" x14ac:dyDescent="0.2">
      <c r="B3577" s="102" t="s">
        <v>2962</v>
      </c>
      <c r="C3577" s="101" t="s">
        <v>7223</v>
      </c>
      <c r="D3577" s="119">
        <v>12991.509219340413</v>
      </c>
      <c r="E3577" s="119">
        <v>47291.675450194118</v>
      </c>
      <c r="F3577" s="119">
        <v>13156.966874960082</v>
      </c>
      <c r="G3577" s="118">
        <v>1.0127358302123477</v>
      </c>
      <c r="I3577" s="115">
        <v>0.28277153558052437</v>
      </c>
      <c r="J3577" s="115">
        <v>3.4729284525020027E-2</v>
      </c>
      <c r="K3577" s="116">
        <v>93.595914230019503</v>
      </c>
      <c r="L3577" s="115">
        <v>0.11216730038022814</v>
      </c>
      <c r="M3577" s="115">
        <v>0</v>
      </c>
      <c r="N3577" s="117">
        <v>14.510093645224201</v>
      </c>
      <c r="O3577" s="115">
        <v>0.9380162800638665</v>
      </c>
      <c r="P3577" s="115">
        <v>0.12728989482016159</v>
      </c>
      <c r="Q3577" s="115">
        <v>1.0103071649536643</v>
      </c>
      <c r="S3577" s="91">
        <v>0</v>
      </c>
      <c r="T3577" s="86">
        <f>IF(S3577=1,INDEX('LAD average need weights (Rx)'!N:N,MATCH(C3577,'LAD average need weights (Rx)'!B:B,0)),SUMPRODUCT(I$2:Q$2,I3577:Q3577)+$T$2)</f>
        <v>0.89128733332160304</v>
      </c>
    </row>
    <row r="3578" spans="2:20" x14ac:dyDescent="0.2">
      <c r="B3578" s="102" t="s">
        <v>2961</v>
      </c>
      <c r="C3578" s="101" t="s">
        <v>7223</v>
      </c>
      <c r="D3578" s="119">
        <v>11795.471454128983</v>
      </c>
      <c r="E3578" s="119">
        <v>39592.672315619202</v>
      </c>
      <c r="F3578" s="119">
        <v>11015.035377555285</v>
      </c>
      <c r="G3578" s="118">
        <v>0.93383595733254832</v>
      </c>
      <c r="I3578" s="115">
        <v>0.38435754189944132</v>
      </c>
      <c r="J3578" s="115">
        <v>3.8082289002950416E-2</v>
      </c>
      <c r="K3578" s="116">
        <v>98.121818825821293</v>
      </c>
      <c r="L3578" s="115">
        <v>0.11162015826738859</v>
      </c>
      <c r="M3578" s="115">
        <v>0</v>
      </c>
      <c r="N3578" s="117">
        <v>16.577354555919602</v>
      </c>
      <c r="O3578" s="115">
        <v>0.95921627104818408</v>
      </c>
      <c r="P3578" s="115">
        <v>0.15173956032735009</v>
      </c>
      <c r="Q3578" s="115">
        <v>1.0057997112202703</v>
      </c>
      <c r="S3578" s="91">
        <v>0</v>
      </c>
      <c r="T3578" s="86">
        <f>IF(S3578=1,INDEX('LAD average need weights (Rx)'!N:N,MATCH(C3578,'LAD average need weights (Rx)'!B:B,0)),SUMPRODUCT(I$2:Q$2,I3578:Q3578)+$T$2)</f>
        <v>0.94018764349798767</v>
      </c>
    </row>
    <row r="3579" spans="2:20" x14ac:dyDescent="0.2">
      <c r="B3579" s="102" t="s">
        <v>2960</v>
      </c>
      <c r="C3579" s="101" t="s">
        <v>7223</v>
      </c>
      <c r="D3579" s="119">
        <v>3875.9725186086466</v>
      </c>
      <c r="E3579" s="119">
        <v>14014.938562373645</v>
      </c>
      <c r="F3579" s="119">
        <v>3899.0811948277856</v>
      </c>
      <c r="G3579" s="118">
        <v>1.0059620330402741</v>
      </c>
      <c r="I3579" s="115">
        <v>0.24295774647887325</v>
      </c>
      <c r="J3579" s="115">
        <v>2.6812828982046386E-2</v>
      </c>
      <c r="K3579" s="116">
        <v>82.535203153426295</v>
      </c>
      <c r="L3579" s="115">
        <v>0.10231023102310231</v>
      </c>
      <c r="M3579" s="115">
        <v>0</v>
      </c>
      <c r="N3579" s="117">
        <v>9.3676085506367492</v>
      </c>
      <c r="O3579" s="115">
        <v>0.9787999856349564</v>
      </c>
      <c r="P3579" s="115">
        <v>7.8175492061992993E-2</v>
      </c>
      <c r="Q3579" s="115">
        <v>0.9930812347972362</v>
      </c>
      <c r="S3579" s="91">
        <v>0</v>
      </c>
      <c r="T3579" s="86">
        <f>IF(S3579=1,INDEX('LAD average need weights (Rx)'!N:N,MATCH(C3579,'LAD average need weights (Rx)'!B:B,0)),SUMPRODUCT(I$2:Q$2,I3579:Q3579)+$T$2)</f>
        <v>0.81796057656883803</v>
      </c>
    </row>
    <row r="3580" spans="2:20" x14ac:dyDescent="0.2">
      <c r="B3580" s="102" t="s">
        <v>2959</v>
      </c>
      <c r="C3580" s="101" t="s">
        <v>7224</v>
      </c>
      <c r="D3580" s="119">
        <v>9295.6153716806893</v>
      </c>
      <c r="E3580" s="119">
        <v>30882.745758763289</v>
      </c>
      <c r="F3580" s="119">
        <v>8591.8559469052343</v>
      </c>
      <c r="G3580" s="118">
        <v>0.92429124951539254</v>
      </c>
      <c r="I3580" s="115">
        <v>0.27392120075046905</v>
      </c>
      <c r="J3580" s="115">
        <v>5.1799554256238632E-2</v>
      </c>
      <c r="K3580" s="116">
        <v>93.991042142412297</v>
      </c>
      <c r="L3580" s="115">
        <v>9.9069767441860468E-2</v>
      </c>
      <c r="M3580" s="115">
        <v>0</v>
      </c>
      <c r="N3580" s="117">
        <v>23.224316898484499</v>
      </c>
      <c r="O3580" s="115">
        <v>0.83891491849346067</v>
      </c>
      <c r="P3580" s="115">
        <v>0.18746599587425164</v>
      </c>
      <c r="Q3580" s="115">
        <v>1.0344957186998369</v>
      </c>
      <c r="S3580" s="91">
        <v>0</v>
      </c>
      <c r="T3580" s="86">
        <f>IF(S3580=1,INDEX('LAD average need weights (Rx)'!N:N,MATCH(C3580,'LAD average need weights (Rx)'!B:B,0)),SUMPRODUCT(I$2:Q$2,I3580:Q3580)+$T$2)</f>
        <v>0.95669247458490148</v>
      </c>
    </row>
    <row r="3581" spans="2:20" x14ac:dyDescent="0.2">
      <c r="B3581" s="102" t="s">
        <v>2958</v>
      </c>
      <c r="C3581" s="101" t="s">
        <v>7224</v>
      </c>
      <c r="D3581" s="119">
        <v>6854.4891509423478</v>
      </c>
      <c r="E3581" s="119">
        <v>23960.808271851693</v>
      </c>
      <c r="F3581" s="119">
        <v>6666.1110592716004</v>
      </c>
      <c r="G3581" s="118">
        <v>0.97251755929253325</v>
      </c>
      <c r="I3581" s="115">
        <v>0.31514084507042256</v>
      </c>
      <c r="J3581" s="115">
        <v>5.5481413800936324E-2</v>
      </c>
      <c r="K3581" s="116">
        <v>90.627167947310596</v>
      </c>
      <c r="L3581" s="115">
        <v>0.11307420494699646</v>
      </c>
      <c r="M3581" s="115">
        <v>0</v>
      </c>
      <c r="N3581" s="117">
        <v>21.8765497255763</v>
      </c>
      <c r="O3581" s="115">
        <v>0.81502835398552786</v>
      </c>
      <c r="P3581" s="115">
        <v>0.14762362646307109</v>
      </c>
      <c r="Q3581" s="115">
        <v>1.0232423122099628</v>
      </c>
      <c r="S3581" s="91">
        <v>0</v>
      </c>
      <c r="T3581" s="86">
        <f>IF(S3581=1,INDEX('LAD average need weights (Rx)'!N:N,MATCH(C3581,'LAD average need weights (Rx)'!B:B,0)),SUMPRODUCT(I$2:Q$2,I3581:Q3581)+$T$2)</f>
        <v>0.95171517594936761</v>
      </c>
    </row>
    <row r="3582" spans="2:20" x14ac:dyDescent="0.2">
      <c r="B3582" s="102" t="s">
        <v>2957</v>
      </c>
      <c r="C3582" s="101" t="s">
        <v>7224</v>
      </c>
      <c r="D3582" s="119">
        <v>14966.744969845115</v>
      </c>
      <c r="E3582" s="119">
        <v>48837.137558147449</v>
      </c>
      <c r="F3582" s="119">
        <v>13586.928249076815</v>
      </c>
      <c r="G3582" s="118">
        <v>0.90780782838564134</v>
      </c>
      <c r="I3582" s="115">
        <v>0.25786163522012578</v>
      </c>
      <c r="J3582" s="115">
        <v>4.8133135552010174E-2</v>
      </c>
      <c r="K3582" s="116">
        <v>96.499262792714703</v>
      </c>
      <c r="L3582" s="115">
        <v>0.11249590029517875</v>
      </c>
      <c r="M3582" s="115">
        <v>0</v>
      </c>
      <c r="N3582" s="117">
        <v>16.453557314252699</v>
      </c>
      <c r="O3582" s="115">
        <v>0.90064550187734738</v>
      </c>
      <c r="P3582" s="115">
        <v>0.15706013702548638</v>
      </c>
      <c r="Q3582" s="115">
        <v>1.0238154138537381</v>
      </c>
      <c r="S3582" s="91">
        <v>0</v>
      </c>
      <c r="T3582" s="86">
        <f>IF(S3582=1,INDEX('LAD average need weights (Rx)'!N:N,MATCH(C3582,'LAD average need weights (Rx)'!B:B,0)),SUMPRODUCT(I$2:Q$2,I3582:Q3582)+$T$2)</f>
        <v>0.91122166477284228</v>
      </c>
    </row>
    <row r="3583" spans="2:20" x14ac:dyDescent="0.2">
      <c r="B3583" s="102" t="s">
        <v>2956</v>
      </c>
      <c r="C3583" s="101" t="s">
        <v>7224</v>
      </c>
      <c r="D3583" s="119">
        <v>11674.151386270119</v>
      </c>
      <c r="E3583" s="119">
        <v>36316.268675418723</v>
      </c>
      <c r="F3583" s="119">
        <v>10103.510595386895</v>
      </c>
      <c r="G3583" s="118">
        <v>0.86545996030765515</v>
      </c>
      <c r="I3583" s="115">
        <v>0.33223684210526316</v>
      </c>
      <c r="J3583" s="115">
        <v>6.7632025652315367E-2</v>
      </c>
      <c r="K3583" s="116">
        <v>108.00352636687199</v>
      </c>
      <c r="L3583" s="115">
        <v>0.13393708293612966</v>
      </c>
      <c r="M3583" s="115">
        <v>0</v>
      </c>
      <c r="N3583" s="117">
        <v>25.345296128545201</v>
      </c>
      <c r="O3583" s="115">
        <v>0.80063943569380913</v>
      </c>
      <c r="P3583" s="115">
        <v>0.28666200443918255</v>
      </c>
      <c r="Q3583" s="115">
        <v>1.0332669291467911</v>
      </c>
      <c r="S3583" s="91">
        <v>0</v>
      </c>
      <c r="T3583" s="86">
        <f>IF(S3583=1,INDEX('LAD average need weights (Rx)'!N:N,MATCH(C3583,'LAD average need weights (Rx)'!B:B,0)),SUMPRODUCT(I$2:Q$2,I3583:Q3583)+$T$2)</f>
        <v>1.0328514677122613</v>
      </c>
    </row>
    <row r="3584" spans="2:20" x14ac:dyDescent="0.2">
      <c r="B3584" s="102" t="s">
        <v>2955</v>
      </c>
      <c r="C3584" s="101" t="s">
        <v>7028</v>
      </c>
      <c r="D3584" s="119">
        <v>13697.142647982449</v>
      </c>
      <c r="E3584" s="119">
        <v>37002.213117412546</v>
      </c>
      <c r="F3584" s="119">
        <v>10294.34647116128</v>
      </c>
      <c r="G3584" s="118">
        <v>0.75156890277970556</v>
      </c>
      <c r="I3584" s="115">
        <v>0.25393700787401574</v>
      </c>
      <c r="J3584" s="115">
        <v>6.0495389016653765E-2</v>
      </c>
      <c r="K3584" s="116">
        <v>91.662147808083503</v>
      </c>
      <c r="L3584" s="115">
        <v>0.14546025761859879</v>
      </c>
      <c r="M3584" s="115">
        <v>0</v>
      </c>
      <c r="N3584" s="117">
        <v>15.2922462867945</v>
      </c>
      <c r="O3584" s="115">
        <v>0.64439040912164647</v>
      </c>
      <c r="P3584" s="115">
        <v>0.16457551856194355</v>
      </c>
      <c r="Q3584" s="115">
        <v>0.95013668928773187</v>
      </c>
      <c r="S3584" s="91">
        <v>0</v>
      </c>
      <c r="T3584" s="86">
        <f>IF(S3584=1,INDEX('LAD average need weights (Rx)'!N:N,MATCH(C3584,'LAD average need weights (Rx)'!B:B,0)),SUMPRODUCT(I$2:Q$2,I3584:Q3584)+$T$2)</f>
        <v>0.87026715058331561</v>
      </c>
    </row>
    <row r="3585" spans="2:20" x14ac:dyDescent="0.2">
      <c r="B3585" s="102" t="s">
        <v>2954</v>
      </c>
      <c r="C3585" s="101" t="s">
        <v>7028</v>
      </c>
      <c r="D3585" s="119">
        <v>14817.947847235238</v>
      </c>
      <c r="E3585" s="119">
        <v>46800.389466756962</v>
      </c>
      <c r="F3585" s="119">
        <v>13020.286722508679</v>
      </c>
      <c r="G3585" s="118">
        <v>0.87868353005021738</v>
      </c>
      <c r="I3585" s="115">
        <v>0.23216995447647951</v>
      </c>
      <c r="J3585" s="115">
        <v>5.3921246723786467E-2</v>
      </c>
      <c r="K3585" s="116">
        <v>126.77388904415901</v>
      </c>
      <c r="L3585" s="115">
        <v>9.9737532808398949E-2</v>
      </c>
      <c r="M3585" s="115">
        <v>0</v>
      </c>
      <c r="N3585" s="117">
        <v>21.040797442705401</v>
      </c>
      <c r="O3585" s="115">
        <v>0.74169482698653322</v>
      </c>
      <c r="P3585" s="115">
        <v>0.26507375466289246</v>
      </c>
      <c r="Q3585" s="115">
        <v>0.97077455601486884</v>
      </c>
      <c r="S3585" s="91">
        <v>0</v>
      </c>
      <c r="T3585" s="86">
        <f>IF(S3585=1,INDEX('LAD average need weights (Rx)'!N:N,MATCH(C3585,'LAD average need weights (Rx)'!B:B,0)),SUMPRODUCT(I$2:Q$2,I3585:Q3585)+$T$2)</f>
        <v>0.9447043347174624</v>
      </c>
    </row>
    <row r="3586" spans="2:20" x14ac:dyDescent="0.2">
      <c r="B3586" s="102" t="s">
        <v>2953</v>
      </c>
      <c r="C3586" s="101" t="s">
        <v>7028</v>
      </c>
      <c r="D3586" s="119">
        <v>10951.6106964676</v>
      </c>
      <c r="E3586" s="119">
        <v>34478.842721737121</v>
      </c>
      <c r="F3586" s="119">
        <v>9592.322269372924</v>
      </c>
      <c r="G3586" s="118">
        <v>0.87588232774443764</v>
      </c>
      <c r="I3586" s="115">
        <v>0.25868725868725867</v>
      </c>
      <c r="J3586" s="115">
        <v>7.825429522909913E-2</v>
      </c>
      <c r="K3586" s="116">
        <v>110.980074612588</v>
      </c>
      <c r="L3586" s="115">
        <v>9.9699021820917985E-2</v>
      </c>
      <c r="M3586" s="115">
        <v>0</v>
      </c>
      <c r="N3586" s="117">
        <v>22.217289458580399</v>
      </c>
      <c r="O3586" s="115">
        <v>0.63610478370922641</v>
      </c>
      <c r="P3586" s="115">
        <v>0.30022817209323904</v>
      </c>
      <c r="Q3586" s="115">
        <v>0.95732191585773663</v>
      </c>
      <c r="S3586" s="91">
        <v>0</v>
      </c>
      <c r="T3586" s="86">
        <f>IF(S3586=1,INDEX('LAD average need weights (Rx)'!N:N,MATCH(C3586,'LAD average need weights (Rx)'!B:B,0)),SUMPRODUCT(I$2:Q$2,I3586:Q3586)+$T$2)</f>
        <v>0.94082181552783695</v>
      </c>
    </row>
    <row r="3587" spans="2:20" x14ac:dyDescent="0.2">
      <c r="B3587" s="102" t="s">
        <v>2952</v>
      </c>
      <c r="C3587" s="101" t="s">
        <v>7028</v>
      </c>
      <c r="D3587" s="119">
        <v>16680.364013025173</v>
      </c>
      <c r="E3587" s="119">
        <v>47408.913153593472</v>
      </c>
      <c r="F3587" s="119">
        <v>13189.583452094175</v>
      </c>
      <c r="G3587" s="118">
        <v>0.79072515694470713</v>
      </c>
      <c r="I3587" s="115">
        <v>0.25595238095238093</v>
      </c>
      <c r="J3587" s="115">
        <v>6.3657198552610372E-2</v>
      </c>
      <c r="K3587" s="116">
        <v>90.897529251054294</v>
      </c>
      <c r="L3587" s="115">
        <v>0.12373430538679628</v>
      </c>
      <c r="M3587" s="115">
        <v>0</v>
      </c>
      <c r="N3587" s="117">
        <v>16.0902014016749</v>
      </c>
      <c r="O3587" s="115">
        <v>0.63524946483239131</v>
      </c>
      <c r="P3587" s="115">
        <v>0.18488691375642102</v>
      </c>
      <c r="Q3587" s="115">
        <v>0.94802730171337457</v>
      </c>
      <c r="S3587" s="91">
        <v>0</v>
      </c>
      <c r="T3587" s="86">
        <f>IF(S3587=1,INDEX('LAD average need weights (Rx)'!N:N,MATCH(C3587,'LAD average need weights (Rx)'!B:B,0)),SUMPRODUCT(I$2:Q$2,I3587:Q3587)+$T$2)</f>
        <v>0.86506175527109608</v>
      </c>
    </row>
    <row r="3588" spans="2:20" x14ac:dyDescent="0.2">
      <c r="B3588" s="102" t="s">
        <v>2951</v>
      </c>
      <c r="C3588" s="101" t="s">
        <v>7028</v>
      </c>
      <c r="D3588" s="119">
        <v>7476.5920697255069</v>
      </c>
      <c r="E3588" s="119">
        <v>20151.682376436638</v>
      </c>
      <c r="F3588" s="119">
        <v>5606.3781834230922</v>
      </c>
      <c r="G3588" s="118">
        <v>0.74985743921012438</v>
      </c>
      <c r="I3588" s="115">
        <v>0.26576576576576577</v>
      </c>
      <c r="J3588" s="115">
        <v>5.9535209389630389E-2</v>
      </c>
      <c r="K3588" s="116">
        <v>88.994176813128604</v>
      </c>
      <c r="L3588" s="115">
        <v>0.11988304093567251</v>
      </c>
      <c r="M3588" s="115">
        <v>0</v>
      </c>
      <c r="N3588" s="117">
        <v>11.3001950767602</v>
      </c>
      <c r="O3588" s="115">
        <v>0.53465284924362932</v>
      </c>
      <c r="P3588" s="115">
        <v>0.11228107082748393</v>
      </c>
      <c r="Q3588" s="115">
        <v>0.87062927322864403</v>
      </c>
      <c r="S3588" s="91">
        <v>0</v>
      </c>
      <c r="T3588" s="86">
        <f>IF(S3588=1,INDEX('LAD average need weights (Rx)'!N:N,MATCH(C3588,'LAD average need weights (Rx)'!B:B,0)),SUMPRODUCT(I$2:Q$2,I3588:Q3588)+$T$2)</f>
        <v>0.78450797228045266</v>
      </c>
    </row>
    <row r="3589" spans="2:20" x14ac:dyDescent="0.2">
      <c r="B3589" s="102" t="s">
        <v>2950</v>
      </c>
      <c r="C3589" s="101" t="s">
        <v>7224</v>
      </c>
      <c r="D3589" s="119">
        <v>17588.538770633393</v>
      </c>
      <c r="E3589" s="119">
        <v>53596.232930841303</v>
      </c>
      <c r="F3589" s="119">
        <v>14910.951125772162</v>
      </c>
      <c r="G3589" s="118">
        <v>0.84776520211378503</v>
      </c>
      <c r="I3589" s="115">
        <v>0.34961439588688947</v>
      </c>
      <c r="J3589" s="115">
        <v>2.5051572273327903E-2</v>
      </c>
      <c r="K3589" s="116">
        <v>90.588936493676997</v>
      </c>
      <c r="L3589" s="115">
        <v>8.7822671156004492E-2</v>
      </c>
      <c r="M3589" s="115">
        <v>0</v>
      </c>
      <c r="N3589" s="117">
        <v>8.5490284707345694</v>
      </c>
      <c r="O3589" s="115">
        <v>0.89285665679304194</v>
      </c>
      <c r="P3589" s="115">
        <v>7.8491226117173726E-2</v>
      </c>
      <c r="Q3589" s="115">
        <v>0.99243111563753417</v>
      </c>
      <c r="S3589" s="91">
        <v>0</v>
      </c>
      <c r="T3589" s="86">
        <f>IF(S3589=1,INDEX('LAD average need weights (Rx)'!N:N,MATCH(C3589,'LAD average need weights (Rx)'!B:B,0)),SUMPRODUCT(I$2:Q$2,I3589:Q3589)+$T$2)</f>
        <v>0.82101997436492813</v>
      </c>
    </row>
    <row r="3590" spans="2:20" x14ac:dyDescent="0.2">
      <c r="B3590" s="102" t="s">
        <v>2949</v>
      </c>
      <c r="C3590" s="101" t="s">
        <v>7028</v>
      </c>
      <c r="D3590" s="119">
        <v>5020.7239144882387</v>
      </c>
      <c r="E3590" s="119">
        <v>16765.092568447275</v>
      </c>
      <c r="F3590" s="119">
        <v>4664.1986243647634</v>
      </c>
      <c r="G3590" s="118">
        <v>0.92898926605092647</v>
      </c>
      <c r="I3590" s="115">
        <v>0.28532608695652173</v>
      </c>
      <c r="J3590" s="115">
        <v>6.3852253968500042E-2</v>
      </c>
      <c r="K3590" s="116">
        <v>94.566997135933093</v>
      </c>
      <c r="L3590" s="115">
        <v>0.12160804020100502</v>
      </c>
      <c r="M3590" s="115">
        <v>0</v>
      </c>
      <c r="N3590" s="117">
        <v>23.030990526547701</v>
      </c>
      <c r="O3590" s="115">
        <v>0.73870787000805194</v>
      </c>
      <c r="P3590" s="115">
        <v>0.17481302638343882</v>
      </c>
      <c r="Q3590" s="115">
        <v>0.98588881315393995</v>
      </c>
      <c r="S3590" s="91">
        <v>0</v>
      </c>
      <c r="T3590" s="86">
        <f>IF(S3590=1,INDEX('LAD average need weights (Rx)'!N:N,MATCH(C3590,'LAD average need weights (Rx)'!B:B,0)),SUMPRODUCT(I$2:Q$2,I3590:Q3590)+$T$2)</f>
        <v>0.95121333445020284</v>
      </c>
    </row>
    <row r="3591" spans="2:20" x14ac:dyDescent="0.2">
      <c r="B3591" s="102" t="s">
        <v>2948</v>
      </c>
      <c r="C3591" s="101" t="s">
        <v>7223</v>
      </c>
      <c r="D3591" s="119">
        <v>4741.2714405967117</v>
      </c>
      <c r="E3591" s="119">
        <v>15134.304490476938</v>
      </c>
      <c r="F3591" s="119">
        <v>4210.4988026163783</v>
      </c>
      <c r="G3591" s="118">
        <v>0.88805267856304526</v>
      </c>
      <c r="I3591" s="115">
        <v>0.25396825396825395</v>
      </c>
      <c r="J3591" s="115">
        <v>3.7648173553893931E-2</v>
      </c>
      <c r="K3591" s="116">
        <v>94.6643608319701</v>
      </c>
      <c r="L3591" s="115">
        <v>0.12419006479481641</v>
      </c>
      <c r="M3591" s="115">
        <v>0</v>
      </c>
      <c r="N3591" s="117">
        <v>14.350328114045301</v>
      </c>
      <c r="O3591" s="115">
        <v>0.90993654227877196</v>
      </c>
      <c r="P3591" s="115">
        <v>0.12686042263757402</v>
      </c>
      <c r="Q3591" s="115">
        <v>1.0181456289941535</v>
      </c>
      <c r="S3591" s="91">
        <v>0</v>
      </c>
      <c r="T3591" s="86">
        <f>IF(S3591=1,INDEX('LAD average need weights (Rx)'!N:N,MATCH(C3591,'LAD average need weights (Rx)'!B:B,0)),SUMPRODUCT(I$2:Q$2,I3591:Q3591)+$T$2)</f>
        <v>0.89100373507464237</v>
      </c>
    </row>
    <row r="3592" spans="2:20" x14ac:dyDescent="0.2">
      <c r="B3592" s="102" t="s">
        <v>2947</v>
      </c>
      <c r="C3592" s="101" t="s">
        <v>7224</v>
      </c>
      <c r="D3592" s="119">
        <v>7508.0796483481236</v>
      </c>
      <c r="E3592" s="119">
        <v>27762.540784593795</v>
      </c>
      <c r="F3592" s="119">
        <v>7723.7870299672277</v>
      </c>
      <c r="G3592" s="118">
        <v>1.0287300337399274</v>
      </c>
      <c r="I3592" s="115">
        <v>0.30784708249496984</v>
      </c>
      <c r="J3592" s="115">
        <v>2.2893388463829108E-2</v>
      </c>
      <c r="K3592" s="116">
        <v>81.191463255449705</v>
      </c>
      <c r="L3592" s="115">
        <v>9.5836087243886314E-2</v>
      </c>
      <c r="M3592" s="115">
        <v>0</v>
      </c>
      <c r="N3592" s="117">
        <v>8.8796181960579492</v>
      </c>
      <c r="O3592" s="115">
        <v>0.91458289172231921</v>
      </c>
      <c r="P3592" s="115">
        <v>5.8880707113580372E-2</v>
      </c>
      <c r="Q3592" s="115">
        <v>1.011547656656149</v>
      </c>
      <c r="S3592" s="91">
        <v>0</v>
      </c>
      <c r="T3592" s="86">
        <f>IF(S3592=1,INDEX('LAD average need weights (Rx)'!N:N,MATCH(C3592,'LAD average need weights (Rx)'!B:B,0)),SUMPRODUCT(I$2:Q$2,I3592:Q3592)+$T$2)</f>
        <v>0.81418309712104342</v>
      </c>
    </row>
    <row r="3593" spans="2:20" x14ac:dyDescent="0.2">
      <c r="B3593" s="102" t="s">
        <v>2946</v>
      </c>
      <c r="C3593" s="101" t="s">
        <v>7028</v>
      </c>
      <c r="D3593" s="119">
        <v>7591.3530046389478</v>
      </c>
      <c r="E3593" s="119">
        <v>20624.536132477406</v>
      </c>
      <c r="F3593" s="119">
        <v>5737.9303254376182</v>
      </c>
      <c r="G3593" s="118">
        <v>0.75585081103872598</v>
      </c>
      <c r="I3593" s="115">
        <v>0.20689655172413793</v>
      </c>
      <c r="J3593" s="115">
        <v>4.2815239329687012E-2</v>
      </c>
      <c r="K3593" s="116">
        <v>85.0580523112354</v>
      </c>
      <c r="L3593" s="115">
        <v>0.12278761061946902</v>
      </c>
      <c r="M3593" s="115">
        <v>0</v>
      </c>
      <c r="N3593" s="117">
        <v>8.8422243790097106</v>
      </c>
      <c r="O3593" s="115">
        <v>0.70337579381153326</v>
      </c>
      <c r="P3593" s="115">
        <v>8.7535412539403182E-2</v>
      </c>
      <c r="Q3593" s="115">
        <v>0.96788788833984996</v>
      </c>
      <c r="S3593" s="91">
        <v>0</v>
      </c>
      <c r="T3593" s="86">
        <f>IF(S3593=1,INDEX('LAD average need weights (Rx)'!N:N,MATCH(C3593,'LAD average need weights (Rx)'!B:B,0)),SUMPRODUCT(I$2:Q$2,I3593:Q3593)+$T$2)</f>
        <v>0.78456418350711121</v>
      </c>
    </row>
    <row r="3594" spans="2:20" x14ac:dyDescent="0.2">
      <c r="B3594" s="102" t="s">
        <v>2945</v>
      </c>
      <c r="C3594" s="101" t="s">
        <v>7028</v>
      </c>
      <c r="D3594" s="119">
        <v>20854.515714036559</v>
      </c>
      <c r="E3594" s="119">
        <v>58428.845187748855</v>
      </c>
      <c r="F3594" s="119">
        <v>16255.427056861168</v>
      </c>
      <c r="G3594" s="118">
        <v>0.77946797133822288</v>
      </c>
      <c r="I3594" s="115">
        <v>0.33671742808798644</v>
      </c>
      <c r="J3594" s="115">
        <v>4.5265608332581857E-2</v>
      </c>
      <c r="K3594" s="116">
        <v>80.198328219898499</v>
      </c>
      <c r="L3594" s="115">
        <v>7.4587324230690852E-2</v>
      </c>
      <c r="M3594" s="115">
        <v>0</v>
      </c>
      <c r="N3594" s="117">
        <v>12.7574620875337</v>
      </c>
      <c r="O3594" s="115">
        <v>0.72303044012553708</v>
      </c>
      <c r="P3594" s="115">
        <v>0.11446025502289439</v>
      </c>
      <c r="Q3594" s="115">
        <v>0.96944369221163851</v>
      </c>
      <c r="S3594" s="91">
        <v>0</v>
      </c>
      <c r="T3594" s="86">
        <f>IF(S3594=1,INDEX('LAD average need weights (Rx)'!N:N,MATCH(C3594,'LAD average need weights (Rx)'!B:B,0)),SUMPRODUCT(I$2:Q$2,I3594:Q3594)+$T$2)</f>
        <v>0.81741170099446969</v>
      </c>
    </row>
    <row r="3595" spans="2:20" x14ac:dyDescent="0.2">
      <c r="B3595" s="102" t="s">
        <v>2944</v>
      </c>
      <c r="C3595" s="101" t="s">
        <v>7223</v>
      </c>
      <c r="D3595" s="119">
        <v>13617.486795511182</v>
      </c>
      <c r="E3595" s="119">
        <v>55262.205880027228</v>
      </c>
      <c r="F3595" s="119">
        <v>15374.439693228464</v>
      </c>
      <c r="G3595" s="118">
        <v>1.1290218176158935</v>
      </c>
      <c r="I3595" s="115">
        <v>0.27695167286245354</v>
      </c>
      <c r="J3595" s="115">
        <v>3.3282275089880235E-2</v>
      </c>
      <c r="K3595" s="116">
        <v>76.349078069831293</v>
      </c>
      <c r="L3595" s="115">
        <v>8.9033659066232354E-2</v>
      </c>
      <c r="M3595" s="115">
        <v>0</v>
      </c>
      <c r="N3595" s="117">
        <v>7.07509435072578</v>
      </c>
      <c r="O3595" s="115">
        <v>0.99639802283854761</v>
      </c>
      <c r="P3595" s="115">
        <v>3.5526998657428976E-2</v>
      </c>
      <c r="Q3595" s="115">
        <v>1.001076365353369</v>
      </c>
      <c r="S3595" s="91">
        <v>0</v>
      </c>
      <c r="T3595" s="86">
        <f>IF(S3595=1,INDEX('LAD average need weights (Rx)'!N:N,MATCH(C3595,'LAD average need weights (Rx)'!B:B,0)),SUMPRODUCT(I$2:Q$2,I3595:Q3595)+$T$2)</f>
        <v>0.79566172215831088</v>
      </c>
    </row>
    <row r="3596" spans="2:20" x14ac:dyDescent="0.2">
      <c r="B3596" s="102" t="s">
        <v>2943</v>
      </c>
      <c r="C3596" s="101" t="s">
        <v>7028</v>
      </c>
      <c r="D3596" s="119">
        <v>4113.6255249339474</v>
      </c>
      <c r="E3596" s="119">
        <v>11629.813691383419</v>
      </c>
      <c r="F3596" s="119">
        <v>3235.5181338550105</v>
      </c>
      <c r="G3596" s="118">
        <v>0.78653686735546091</v>
      </c>
      <c r="I3596" s="115">
        <v>0.36312849162011174</v>
      </c>
      <c r="J3596" s="115">
        <v>6.6010928560347543E-2</v>
      </c>
      <c r="K3596" s="116">
        <v>102.668370445344</v>
      </c>
      <c r="L3596" s="115">
        <v>8.8088088088088087E-2</v>
      </c>
      <c r="M3596" s="115">
        <v>0</v>
      </c>
      <c r="N3596" s="117">
        <v>27.910591852226698</v>
      </c>
      <c r="O3596" s="115">
        <v>0.78063899596131969</v>
      </c>
      <c r="P3596" s="115">
        <v>0.43452522670108384</v>
      </c>
      <c r="Q3596" s="115">
        <v>1.0584220408658942</v>
      </c>
      <c r="S3596" s="91">
        <v>0</v>
      </c>
      <c r="T3596" s="86">
        <f>IF(S3596=1,INDEX('LAD average need weights (Rx)'!N:N,MATCH(C3596,'LAD average need weights (Rx)'!B:B,0)),SUMPRODUCT(I$2:Q$2,I3596:Q3596)+$T$2)</f>
        <v>1.044275507803325</v>
      </c>
    </row>
    <row r="3597" spans="2:20" x14ac:dyDescent="0.2">
      <c r="B3597" s="102" t="s">
        <v>2942</v>
      </c>
      <c r="C3597" s="101" t="s">
        <v>7028</v>
      </c>
      <c r="D3597" s="119">
        <v>19399.786874789341</v>
      </c>
      <c r="E3597" s="119">
        <v>50055.944924787203</v>
      </c>
      <c r="F3597" s="119">
        <v>13926.011354024637</v>
      </c>
      <c r="G3597" s="118">
        <v>0.71784352291632358</v>
      </c>
      <c r="I3597" s="115">
        <v>0.28336755646817247</v>
      </c>
      <c r="J3597" s="115">
        <v>5.3775835675563127E-2</v>
      </c>
      <c r="K3597" s="116">
        <v>112.543017257849</v>
      </c>
      <c r="L3597" s="115">
        <v>7.4807480748074806E-2</v>
      </c>
      <c r="M3597" s="115">
        <v>0</v>
      </c>
      <c r="N3597" s="117">
        <v>15.7747004394065</v>
      </c>
      <c r="O3597" s="115">
        <v>0.64386620288755481</v>
      </c>
      <c r="P3597" s="115">
        <v>0.13309053983003513</v>
      </c>
      <c r="Q3597" s="115">
        <v>0.90285466366407185</v>
      </c>
      <c r="S3597" s="91">
        <v>0</v>
      </c>
      <c r="T3597" s="86">
        <f>IF(S3597=1,INDEX('LAD average need weights (Rx)'!N:N,MATCH(C3597,'LAD average need weights (Rx)'!B:B,0)),SUMPRODUCT(I$2:Q$2,I3597:Q3597)+$T$2)</f>
        <v>0.84258040456591954</v>
      </c>
    </row>
    <row r="3598" spans="2:20" x14ac:dyDescent="0.2">
      <c r="B3598" s="102" t="s">
        <v>2941</v>
      </c>
      <c r="C3598" s="101" t="s">
        <v>7028</v>
      </c>
      <c r="D3598" s="119">
        <v>3126.5934959778037</v>
      </c>
      <c r="E3598" s="119">
        <v>9123.4041302106561</v>
      </c>
      <c r="F3598" s="119">
        <v>2538.2125878469569</v>
      </c>
      <c r="G3598" s="118">
        <v>0.8118140689258877</v>
      </c>
      <c r="I3598" s="115">
        <v>0.34463276836158191</v>
      </c>
      <c r="J3598" s="115">
        <v>6.1142072054135785E-2</v>
      </c>
      <c r="K3598" s="116">
        <v>103.16708972845301</v>
      </c>
      <c r="L3598" s="115">
        <v>9.7165991902834009E-2</v>
      </c>
      <c r="M3598" s="115">
        <v>0</v>
      </c>
      <c r="N3598" s="117">
        <v>28.713208677686001</v>
      </c>
      <c r="O3598" s="115">
        <v>0.76021754397924257</v>
      </c>
      <c r="P3598" s="115">
        <v>0.47234450431847569</v>
      </c>
      <c r="Q3598" s="115">
        <v>1.0745872423544156</v>
      </c>
      <c r="S3598" s="91">
        <v>0</v>
      </c>
      <c r="T3598" s="86">
        <f>IF(S3598=1,INDEX('LAD average need weights (Rx)'!N:N,MATCH(C3598,'LAD average need weights (Rx)'!B:B,0)),SUMPRODUCT(I$2:Q$2,I3598:Q3598)+$T$2)</f>
        <v>1.0548795983268318</v>
      </c>
    </row>
    <row r="3599" spans="2:20" x14ac:dyDescent="0.2">
      <c r="B3599" s="102" t="s">
        <v>2940</v>
      </c>
      <c r="C3599" s="101" t="s">
        <v>7028</v>
      </c>
      <c r="D3599" s="119">
        <v>13823.111003063605</v>
      </c>
      <c r="E3599" s="119">
        <v>37537.129121310303</v>
      </c>
      <c r="F3599" s="119">
        <v>10443.164885336113</v>
      </c>
      <c r="G3599" s="118">
        <v>0.75548585864799922</v>
      </c>
      <c r="I3599" s="115">
        <v>0.24739583333333334</v>
      </c>
      <c r="J3599" s="115">
        <v>6.3182896628622906E-2</v>
      </c>
      <c r="K3599" s="116">
        <v>99.480530830231402</v>
      </c>
      <c r="L3599" s="115">
        <v>9.1891891891891897E-2</v>
      </c>
      <c r="M3599" s="115">
        <v>0</v>
      </c>
      <c r="N3599" s="117">
        <v>18.001618142094198</v>
      </c>
      <c r="O3599" s="115">
        <v>0.61705643395313881</v>
      </c>
      <c r="P3599" s="115">
        <v>0.23312641274492371</v>
      </c>
      <c r="Q3599" s="115">
        <v>0.90144281875204058</v>
      </c>
      <c r="S3599" s="91">
        <v>0</v>
      </c>
      <c r="T3599" s="86">
        <f>IF(S3599=1,INDEX('LAD average need weights (Rx)'!N:N,MATCH(C3599,'LAD average need weights (Rx)'!B:B,0)),SUMPRODUCT(I$2:Q$2,I3599:Q3599)+$T$2)</f>
        <v>0.86007668657922975</v>
      </c>
    </row>
    <row r="3600" spans="2:20" x14ac:dyDescent="0.2">
      <c r="B3600" s="102" t="s">
        <v>2939</v>
      </c>
      <c r="C3600" s="101" t="s">
        <v>7224</v>
      </c>
      <c r="D3600" s="119">
        <v>9341.6171960636002</v>
      </c>
      <c r="E3600" s="119">
        <v>27933.223420461087</v>
      </c>
      <c r="F3600" s="119">
        <v>7771.272465085759</v>
      </c>
      <c r="G3600" s="118">
        <v>0.83189797890245831</v>
      </c>
      <c r="I3600" s="115">
        <v>0.27696793002915454</v>
      </c>
      <c r="J3600" s="115">
        <v>5.4659468347415717E-2</v>
      </c>
      <c r="K3600" s="116">
        <v>100.097207908928</v>
      </c>
      <c r="L3600" s="115">
        <v>0.13510457885811192</v>
      </c>
      <c r="M3600" s="115">
        <v>0</v>
      </c>
      <c r="N3600" s="117">
        <v>20.1092419412822</v>
      </c>
      <c r="O3600" s="115">
        <v>0.85608721857531866</v>
      </c>
      <c r="P3600" s="115">
        <v>0.21886760109993425</v>
      </c>
      <c r="Q3600" s="115">
        <v>1.0330062023841697</v>
      </c>
      <c r="S3600" s="91">
        <v>0</v>
      </c>
      <c r="T3600" s="86">
        <f>IF(S3600=1,INDEX('LAD average need weights (Rx)'!N:N,MATCH(C3600,'LAD average need weights (Rx)'!B:B,0)),SUMPRODUCT(I$2:Q$2,I3600:Q3600)+$T$2)</f>
        <v>0.96671656178460819</v>
      </c>
    </row>
    <row r="3601" spans="2:20" x14ac:dyDescent="0.2">
      <c r="B3601" s="102" t="s">
        <v>2938</v>
      </c>
      <c r="C3601" s="101" t="s">
        <v>7028</v>
      </c>
      <c r="D3601" s="119">
        <v>5317.9375348006824</v>
      </c>
      <c r="E3601" s="119">
        <v>13857.284949847466</v>
      </c>
      <c r="F3601" s="119">
        <v>3855.2205504759218</v>
      </c>
      <c r="G3601" s="118">
        <v>0.72494656532674306</v>
      </c>
      <c r="I3601" s="115">
        <v>0.18796992481203006</v>
      </c>
      <c r="J3601" s="115">
        <v>5.5999333142138764E-2</v>
      </c>
      <c r="K3601" s="116">
        <v>100.308628394637</v>
      </c>
      <c r="L3601" s="115">
        <v>8.3333333333333329E-2</v>
      </c>
      <c r="M3601" s="115">
        <v>0</v>
      </c>
      <c r="N3601" s="117">
        <v>16.773642145067001</v>
      </c>
      <c r="O3601" s="115">
        <v>0.62112374647020119</v>
      </c>
      <c r="P3601" s="115">
        <v>0.20933999827504401</v>
      </c>
      <c r="Q3601" s="115">
        <v>0.9397549476780328</v>
      </c>
      <c r="S3601" s="91">
        <v>0</v>
      </c>
      <c r="T3601" s="86">
        <f>IF(S3601=1,INDEX('LAD average need weights (Rx)'!N:N,MATCH(C3601,'LAD average need weights (Rx)'!B:B,0)),SUMPRODUCT(I$2:Q$2,I3601:Q3601)+$T$2)</f>
        <v>0.83618964503791682</v>
      </c>
    </row>
    <row r="3602" spans="2:20" x14ac:dyDescent="0.2">
      <c r="B3602" s="102" t="s">
        <v>2937</v>
      </c>
      <c r="C3602" s="101" t="s">
        <v>7223</v>
      </c>
      <c r="D3602" s="119">
        <v>8959.4862598162945</v>
      </c>
      <c r="E3602" s="119">
        <v>33519.041798055536</v>
      </c>
      <c r="F3602" s="119">
        <v>9325.2970722484497</v>
      </c>
      <c r="G3602" s="118">
        <v>1.0408294406424656</v>
      </c>
      <c r="I3602" s="115">
        <v>0.29974489795918369</v>
      </c>
      <c r="J3602" s="115">
        <v>4.2068942763712196E-2</v>
      </c>
      <c r="K3602" s="116">
        <v>98.133142362987797</v>
      </c>
      <c r="L3602" s="115">
        <v>9.375E-2</v>
      </c>
      <c r="M3602" s="115">
        <v>0</v>
      </c>
      <c r="N3602" s="117">
        <v>11.9780542644038</v>
      </c>
      <c r="O3602" s="115">
        <v>0.98933526435502517</v>
      </c>
      <c r="P3602" s="115">
        <v>9.2393631084638023E-2</v>
      </c>
      <c r="Q3602" s="115">
        <v>1.0035908972749796</v>
      </c>
      <c r="S3602" s="91">
        <v>0</v>
      </c>
      <c r="T3602" s="86">
        <f>IF(S3602=1,INDEX('LAD average need weights (Rx)'!N:N,MATCH(C3602,'LAD average need weights (Rx)'!B:B,0)),SUMPRODUCT(I$2:Q$2,I3602:Q3602)+$T$2)</f>
        <v>0.87376516641356106</v>
      </c>
    </row>
    <row r="3603" spans="2:20" x14ac:dyDescent="0.2">
      <c r="B3603" s="102" t="s">
        <v>2936</v>
      </c>
      <c r="C3603" s="101" t="s">
        <v>7028</v>
      </c>
      <c r="D3603" s="119">
        <v>5903.2961637737044</v>
      </c>
      <c r="E3603" s="119">
        <v>18357.360386583339</v>
      </c>
      <c r="F3603" s="119">
        <v>5107.1817654747529</v>
      </c>
      <c r="G3603" s="118">
        <v>0.86514069831285034</v>
      </c>
      <c r="I3603" s="115">
        <v>0.20161290322580644</v>
      </c>
      <c r="J3603" s="115">
        <v>6.5901526127059656E-2</v>
      </c>
      <c r="K3603" s="116">
        <v>94.443138297872395</v>
      </c>
      <c r="L3603" s="115">
        <v>8.6538461538461536E-2</v>
      </c>
      <c r="M3603" s="115">
        <v>0</v>
      </c>
      <c r="N3603" s="117">
        <v>15.3993895390071</v>
      </c>
      <c r="O3603" s="115">
        <v>0.61779362990639208</v>
      </c>
      <c r="P3603" s="115">
        <v>0.17592734720497963</v>
      </c>
      <c r="Q3603" s="115">
        <v>0.92297734140548338</v>
      </c>
      <c r="S3603" s="91">
        <v>0</v>
      </c>
      <c r="T3603" s="86">
        <f>IF(S3603=1,INDEX('LAD average need weights (Rx)'!N:N,MATCH(C3603,'LAD average need weights (Rx)'!B:B,0)),SUMPRODUCT(I$2:Q$2,I3603:Q3603)+$T$2)</f>
        <v>0.82117856112269483</v>
      </c>
    </row>
    <row r="3604" spans="2:20" x14ac:dyDescent="0.2">
      <c r="B3604" s="102" t="s">
        <v>2935</v>
      </c>
      <c r="C3604" s="101" t="s">
        <v>7224</v>
      </c>
      <c r="D3604" s="119">
        <v>4025.9233414749137</v>
      </c>
      <c r="E3604" s="119">
        <v>12297.623135396296</v>
      </c>
      <c r="F3604" s="119">
        <v>3421.3086910729799</v>
      </c>
      <c r="G3604" s="118">
        <v>0.84981963164245677</v>
      </c>
      <c r="I3604" s="115">
        <v>0.26732673267326734</v>
      </c>
      <c r="J3604" s="115">
        <v>5.2519874330262936E-2</v>
      </c>
      <c r="K3604" s="116">
        <v>103.001895886889</v>
      </c>
      <c r="L3604" s="115">
        <v>0.10032362459546926</v>
      </c>
      <c r="M3604" s="115">
        <v>0</v>
      </c>
      <c r="N3604" s="117">
        <v>22.049294987146499</v>
      </c>
      <c r="O3604" s="115">
        <v>0.78212614158115767</v>
      </c>
      <c r="P3604" s="115">
        <v>0.19878083045601302</v>
      </c>
      <c r="Q3604" s="115">
        <v>1.026873981596951</v>
      </c>
      <c r="S3604" s="91">
        <v>0</v>
      </c>
      <c r="T3604" s="86">
        <f>IF(S3604=1,INDEX('LAD average need weights (Rx)'!N:N,MATCH(C3604,'LAD average need weights (Rx)'!B:B,0)),SUMPRODUCT(I$2:Q$2,I3604:Q3604)+$T$2)</f>
        <v>0.94744136360024145</v>
      </c>
    </row>
    <row r="3605" spans="2:20" x14ac:dyDescent="0.2">
      <c r="B3605" s="102" t="s">
        <v>2934</v>
      </c>
      <c r="C3605" s="101" t="s">
        <v>7028</v>
      </c>
      <c r="D3605" s="119">
        <v>4701.1011491675317</v>
      </c>
      <c r="E3605" s="119">
        <v>14125.078253973241</v>
      </c>
      <c r="F3605" s="119">
        <v>3929.7230416263906</v>
      </c>
      <c r="G3605" s="118">
        <v>0.83591544128384976</v>
      </c>
      <c r="I3605" s="115">
        <v>0.20083682008368201</v>
      </c>
      <c r="J3605" s="115">
        <v>6.2024489151441868E-2</v>
      </c>
      <c r="K3605" s="116">
        <v>86.369942320017103</v>
      </c>
      <c r="L3605" s="115">
        <v>8.0188679245283015E-2</v>
      </c>
      <c r="M3605" s="115">
        <v>0</v>
      </c>
      <c r="N3605" s="117">
        <v>16.5610918607135</v>
      </c>
      <c r="O3605" s="115">
        <v>0.64200517853267902</v>
      </c>
      <c r="P3605" s="115">
        <v>0.18093821303202737</v>
      </c>
      <c r="Q3605" s="115">
        <v>0.96260022881524376</v>
      </c>
      <c r="S3605" s="91">
        <v>0</v>
      </c>
      <c r="T3605" s="86">
        <f>IF(S3605=1,INDEX('LAD average need weights (Rx)'!N:N,MATCH(C3605,'LAD average need weights (Rx)'!B:B,0)),SUMPRODUCT(I$2:Q$2,I3605:Q3605)+$T$2)</f>
        <v>0.82916509224157031</v>
      </c>
    </row>
    <row r="3606" spans="2:20" x14ac:dyDescent="0.2">
      <c r="B3606" s="102" t="s">
        <v>2933</v>
      </c>
      <c r="C3606" s="101" t="s">
        <v>7028</v>
      </c>
      <c r="D3606" s="119">
        <v>9613.2568243558726</v>
      </c>
      <c r="E3606" s="119">
        <v>31875.415898777796</v>
      </c>
      <c r="F3606" s="119">
        <v>8868.02565384843</v>
      </c>
      <c r="G3606" s="118">
        <v>0.92247880358097312</v>
      </c>
      <c r="I3606" s="115">
        <v>0.16059957173447537</v>
      </c>
      <c r="J3606" s="115">
        <v>6.5451449033597328E-2</v>
      </c>
      <c r="K3606" s="116">
        <v>99.577100547269097</v>
      </c>
      <c r="L3606" s="115">
        <v>9.1794871794871793E-2</v>
      </c>
      <c r="M3606" s="115">
        <v>0</v>
      </c>
      <c r="N3606" s="117">
        <v>23.118499839038499</v>
      </c>
      <c r="O3606" s="115">
        <v>0.71649205056390852</v>
      </c>
      <c r="P3606" s="115">
        <v>0.20939389376060605</v>
      </c>
      <c r="Q3606" s="115">
        <v>0.97725544312498314</v>
      </c>
      <c r="S3606" s="91">
        <v>0</v>
      </c>
      <c r="T3606" s="86">
        <f>IF(S3606=1,INDEX('LAD average need weights (Rx)'!N:N,MATCH(C3606,'LAD average need weights (Rx)'!B:B,0)),SUMPRODUCT(I$2:Q$2,I3606:Q3606)+$T$2)</f>
        <v>0.91112469336781965</v>
      </c>
    </row>
    <row r="3607" spans="2:20" x14ac:dyDescent="0.2">
      <c r="B3607" s="102" t="s">
        <v>2932</v>
      </c>
      <c r="C3607" s="101" t="s">
        <v>7028</v>
      </c>
      <c r="D3607" s="119">
        <v>2537.8282526921316</v>
      </c>
      <c r="E3607" s="119">
        <v>8470.5761920976183</v>
      </c>
      <c r="F3607" s="119">
        <v>2356.5900194977426</v>
      </c>
      <c r="G3607" s="118">
        <v>0.92858530398890027</v>
      </c>
      <c r="I3607" s="115">
        <v>0.24444444444444444</v>
      </c>
      <c r="J3607" s="115">
        <v>7.3458796371720175E-2</v>
      </c>
      <c r="K3607" s="116">
        <v>102.95940136054401</v>
      </c>
      <c r="L3607" s="115">
        <v>3.8398692810457519E-2</v>
      </c>
      <c r="M3607" s="115">
        <v>0</v>
      </c>
      <c r="N3607" s="117">
        <v>22.1772429931973</v>
      </c>
      <c r="O3607" s="115">
        <v>0.62267911414833599</v>
      </c>
      <c r="P3607" s="115">
        <v>0.29749261370667646</v>
      </c>
      <c r="Q3607" s="115">
        <v>0.92347810453369339</v>
      </c>
      <c r="S3607" s="91">
        <v>0</v>
      </c>
      <c r="T3607" s="86">
        <f>IF(S3607=1,INDEX('LAD average need weights (Rx)'!N:N,MATCH(C3607,'LAD average need weights (Rx)'!B:B,0)),SUMPRODUCT(I$2:Q$2,I3607:Q3607)+$T$2)</f>
        <v>0.88101665679433427</v>
      </c>
    </row>
    <row r="3608" spans="2:20" x14ac:dyDescent="0.2">
      <c r="B3608" s="102" t="s">
        <v>2931</v>
      </c>
      <c r="C3608" s="101" t="s">
        <v>7224</v>
      </c>
      <c r="D3608" s="119">
        <v>9183.3249251696707</v>
      </c>
      <c r="E3608" s="119">
        <v>26396.5454756574</v>
      </c>
      <c r="F3608" s="119">
        <v>7343.7549236834302</v>
      </c>
      <c r="G3608" s="118">
        <v>0.79968366398053237</v>
      </c>
      <c r="I3608" s="115">
        <v>0.27777777777777779</v>
      </c>
      <c r="J3608" s="115">
        <v>5.4840188103902468E-2</v>
      </c>
      <c r="K3608" s="116">
        <v>103.287587687903</v>
      </c>
      <c r="L3608" s="115">
        <v>0.13162596783799882</v>
      </c>
      <c r="M3608" s="115">
        <v>0</v>
      </c>
      <c r="N3608" s="117">
        <v>22.595354044380802</v>
      </c>
      <c r="O3608" s="115">
        <v>0.78986345756461018</v>
      </c>
      <c r="P3608" s="115">
        <v>0.2046250012979495</v>
      </c>
      <c r="Q3608" s="115">
        <v>1.0244383527284546</v>
      </c>
      <c r="S3608" s="91">
        <v>0</v>
      </c>
      <c r="T3608" s="86">
        <f>IF(S3608=1,INDEX('LAD average need weights (Rx)'!N:N,MATCH(C3608,'LAD average need weights (Rx)'!B:B,0)),SUMPRODUCT(I$2:Q$2,I3608:Q3608)+$T$2)</f>
        <v>0.97532907105390276</v>
      </c>
    </row>
    <row r="3609" spans="2:20" x14ac:dyDescent="0.2">
      <c r="B3609" s="102" t="s">
        <v>2930</v>
      </c>
      <c r="C3609" s="101" t="s">
        <v>7224</v>
      </c>
      <c r="D3609" s="119">
        <v>5772.1396670688946</v>
      </c>
      <c r="E3609" s="119">
        <v>16957.025913545185</v>
      </c>
      <c r="F3609" s="119">
        <v>4717.5961967623198</v>
      </c>
      <c r="G3609" s="118">
        <v>0.81730458181340671</v>
      </c>
      <c r="I3609" s="115">
        <v>0.18686868686868688</v>
      </c>
      <c r="J3609" s="115">
        <v>4.9819710932874905E-2</v>
      </c>
      <c r="K3609" s="116">
        <v>91.014298261022404</v>
      </c>
      <c r="L3609" s="115">
        <v>0.11964649898028552</v>
      </c>
      <c r="M3609" s="115">
        <v>0</v>
      </c>
      <c r="N3609" s="117">
        <v>14.3537628666784</v>
      </c>
      <c r="O3609" s="115">
        <v>0.71128439707908675</v>
      </c>
      <c r="P3609" s="115">
        <v>0.16005639817174783</v>
      </c>
      <c r="Q3609" s="115">
        <v>0.99620511042403503</v>
      </c>
      <c r="S3609" s="91">
        <v>0</v>
      </c>
      <c r="T3609" s="86">
        <f>IF(S3609=1,INDEX('LAD average need weights (Rx)'!N:N,MATCH(C3609,'LAD average need weights (Rx)'!B:B,0)),SUMPRODUCT(I$2:Q$2,I3609:Q3609)+$T$2)</f>
        <v>0.84614592524642984</v>
      </c>
    </row>
    <row r="3610" spans="2:20" x14ac:dyDescent="0.2">
      <c r="B3610" s="102" t="s">
        <v>2929</v>
      </c>
      <c r="C3610" s="101" t="s">
        <v>7223</v>
      </c>
      <c r="D3610" s="119">
        <v>14173.467748454157</v>
      </c>
      <c r="E3610" s="119">
        <v>41369.82730105723</v>
      </c>
      <c r="F3610" s="119">
        <v>11509.455781410576</v>
      </c>
      <c r="G3610" s="118">
        <v>0.81204233047807695</v>
      </c>
      <c r="I3610" s="115">
        <v>0.30434782608695654</v>
      </c>
      <c r="J3610" s="115">
        <v>3.6971826120912904E-2</v>
      </c>
      <c r="K3610" s="116">
        <v>94.846826091183104</v>
      </c>
      <c r="L3610" s="115">
        <v>0.14713216957605985</v>
      </c>
      <c r="M3610" s="115">
        <v>0</v>
      </c>
      <c r="N3610" s="117">
        <v>14.737065227957601</v>
      </c>
      <c r="O3610" s="115">
        <v>0.92509603719429423</v>
      </c>
      <c r="P3610" s="115">
        <v>0.13459971428044418</v>
      </c>
      <c r="Q3610" s="115">
        <v>1.0143133801481463</v>
      </c>
      <c r="S3610" s="91">
        <v>0</v>
      </c>
      <c r="T3610" s="86">
        <f>IF(S3610=1,INDEX('LAD average need weights (Rx)'!N:N,MATCH(C3610,'LAD average need weights (Rx)'!B:B,0)),SUMPRODUCT(I$2:Q$2,I3610:Q3610)+$T$2)</f>
        <v>0.9207999385439295</v>
      </c>
    </row>
    <row r="3611" spans="2:20" x14ac:dyDescent="0.2">
      <c r="B3611" s="102" t="s">
        <v>2928</v>
      </c>
      <c r="C3611" s="101" t="s">
        <v>7028</v>
      </c>
      <c r="D3611" s="119">
        <v>7977.660789714746</v>
      </c>
      <c r="E3611" s="119">
        <v>22382.87491323056</v>
      </c>
      <c r="F3611" s="119">
        <v>6227.1158929418034</v>
      </c>
      <c r="G3611" s="118">
        <v>0.78056914891269324</v>
      </c>
      <c r="I3611" s="115">
        <v>0.29441624365482233</v>
      </c>
      <c r="J3611" s="115">
        <v>3.7389349356579608E-2</v>
      </c>
      <c r="K3611" s="116">
        <v>99.591618028534398</v>
      </c>
      <c r="L3611" s="115">
        <v>7.2531586335985027E-2</v>
      </c>
      <c r="M3611" s="115">
        <v>0</v>
      </c>
      <c r="N3611" s="117">
        <v>16.435142509727601</v>
      </c>
      <c r="O3611" s="115">
        <v>0.74650840105243343</v>
      </c>
      <c r="P3611" s="115">
        <v>0.21226092423851117</v>
      </c>
      <c r="Q3611" s="115">
        <v>1.0052611522090575</v>
      </c>
      <c r="S3611" s="91">
        <v>0</v>
      </c>
      <c r="T3611" s="86">
        <f>IF(S3611=1,INDEX('LAD average need weights (Rx)'!N:N,MATCH(C3611,'LAD average need weights (Rx)'!B:B,0)),SUMPRODUCT(I$2:Q$2,I3611:Q3611)+$T$2)</f>
        <v>0.87325170730333623</v>
      </c>
    </row>
    <row r="3612" spans="2:20" x14ac:dyDescent="0.2">
      <c r="B3612" s="102" t="s">
        <v>2927</v>
      </c>
      <c r="C3612" s="101" t="s">
        <v>7224</v>
      </c>
      <c r="D3612" s="119">
        <v>8839.9163424763065</v>
      </c>
      <c r="E3612" s="119">
        <v>29517.309382708521</v>
      </c>
      <c r="F3612" s="119">
        <v>8211.9793407456946</v>
      </c>
      <c r="G3612" s="118">
        <v>0.92896573028487406</v>
      </c>
      <c r="I3612" s="115">
        <v>0.25497287522603979</v>
      </c>
      <c r="J3612" s="115">
        <v>3.2749519402908579E-2</v>
      </c>
      <c r="K3612" s="116">
        <v>85.519978009895596</v>
      </c>
      <c r="L3612" s="115">
        <v>0.12825112107623318</v>
      </c>
      <c r="M3612" s="115">
        <v>0</v>
      </c>
      <c r="N3612" s="117">
        <v>8.7425818581638293</v>
      </c>
      <c r="O3612" s="115">
        <v>0.93550071420068148</v>
      </c>
      <c r="P3612" s="115">
        <v>6.6603339013361684E-2</v>
      </c>
      <c r="Q3612" s="115">
        <v>0.99627624504780155</v>
      </c>
      <c r="S3612" s="91">
        <v>0</v>
      </c>
      <c r="T3612" s="86">
        <f>IF(S3612=1,INDEX('LAD average need weights (Rx)'!N:N,MATCH(C3612,'LAD average need weights (Rx)'!B:B,0)),SUMPRODUCT(I$2:Q$2,I3612:Q3612)+$T$2)</f>
        <v>0.83017910421770424</v>
      </c>
    </row>
    <row r="3613" spans="2:20" x14ac:dyDescent="0.2">
      <c r="B3613" s="102" t="s">
        <v>2926</v>
      </c>
      <c r="C3613" s="101" t="s">
        <v>7223</v>
      </c>
      <c r="D3613" s="119">
        <v>6031.6574589888914</v>
      </c>
      <c r="E3613" s="119">
        <v>16303.776050909068</v>
      </c>
      <c r="F3613" s="119">
        <v>4535.8562452389833</v>
      </c>
      <c r="G3613" s="118">
        <v>0.75200826241869267</v>
      </c>
      <c r="I3613" s="115">
        <v>0.27586206896551724</v>
      </c>
      <c r="J3613" s="115">
        <v>5.3816829834408261E-2</v>
      </c>
      <c r="K3613" s="116">
        <v>98.293637327677601</v>
      </c>
      <c r="L3613" s="115">
        <v>0.12820512820512819</v>
      </c>
      <c r="M3613" s="115">
        <v>0</v>
      </c>
      <c r="N3613" s="117">
        <v>19.5286797454931</v>
      </c>
      <c r="O3613" s="115">
        <v>0.78824122553838427</v>
      </c>
      <c r="P3613" s="115">
        <v>0.19999716074750024</v>
      </c>
      <c r="Q3613" s="115">
        <v>1.0724948142057575</v>
      </c>
      <c r="S3613" s="91">
        <v>0</v>
      </c>
      <c r="T3613" s="86">
        <f>IF(S3613=1,INDEX('LAD average need weights (Rx)'!N:N,MATCH(C3613,'LAD average need weights (Rx)'!B:B,0)),SUMPRODUCT(I$2:Q$2,I3613:Q3613)+$T$2)</f>
        <v>0.95255392781929071</v>
      </c>
    </row>
    <row r="3614" spans="2:20" x14ac:dyDescent="0.2">
      <c r="B3614" s="102" t="s">
        <v>2925</v>
      </c>
      <c r="C3614" s="101" t="s">
        <v>7223</v>
      </c>
      <c r="D3614" s="119">
        <v>13412.888275605837</v>
      </c>
      <c r="E3614" s="119">
        <v>46137.135533153109</v>
      </c>
      <c r="F3614" s="119">
        <v>12835.76354901056</v>
      </c>
      <c r="G3614" s="118">
        <v>0.9569723750219481</v>
      </c>
      <c r="I3614" s="115">
        <v>0.36632536973833901</v>
      </c>
      <c r="J3614" s="115">
        <v>2.1697838006738496E-2</v>
      </c>
      <c r="K3614" s="116">
        <v>84.459908020009706</v>
      </c>
      <c r="L3614" s="115">
        <v>9.8970704671417262E-2</v>
      </c>
      <c r="M3614" s="115">
        <v>0</v>
      </c>
      <c r="N3614" s="117">
        <v>8.2328061158625108</v>
      </c>
      <c r="O3614" s="115">
        <v>1.0083888758520505</v>
      </c>
      <c r="P3614" s="115">
        <v>4.3764095809128364E-2</v>
      </c>
      <c r="Q3614" s="115">
        <v>0.98893204347834407</v>
      </c>
      <c r="S3614" s="91">
        <v>0</v>
      </c>
      <c r="T3614" s="86">
        <f>IF(S3614=1,INDEX('LAD average need weights (Rx)'!N:N,MATCH(C3614,'LAD average need weights (Rx)'!B:B,0)),SUMPRODUCT(I$2:Q$2,I3614:Q3614)+$T$2)</f>
        <v>0.8331647266527068</v>
      </c>
    </row>
    <row r="3615" spans="2:20" x14ac:dyDescent="0.2">
      <c r="B3615" s="102" t="s">
        <v>2924</v>
      </c>
      <c r="C3615" s="101" t="s">
        <v>7224</v>
      </c>
      <c r="D3615" s="119">
        <v>5331.9163926664423</v>
      </c>
      <c r="E3615" s="119">
        <v>17387.087386179574</v>
      </c>
      <c r="F3615" s="119">
        <v>4837.2431429908647</v>
      </c>
      <c r="G3615" s="118">
        <v>0.90722411732562891</v>
      </c>
      <c r="I3615" s="115">
        <v>0.25085910652920962</v>
      </c>
      <c r="J3615" s="115">
        <v>6.2166700953046501E-2</v>
      </c>
      <c r="K3615" s="116">
        <v>106.64881956155099</v>
      </c>
      <c r="L3615" s="115">
        <v>0.14008179959100203</v>
      </c>
      <c r="M3615" s="115">
        <v>0</v>
      </c>
      <c r="N3615" s="117">
        <v>20.8634346543002</v>
      </c>
      <c r="O3615" s="115">
        <v>0.89377675197092865</v>
      </c>
      <c r="P3615" s="115">
        <v>0.22238395859897284</v>
      </c>
      <c r="Q3615" s="115">
        <v>1.026391663508367</v>
      </c>
      <c r="S3615" s="91">
        <v>0</v>
      </c>
      <c r="T3615" s="86">
        <f>IF(S3615=1,INDEX('LAD average need weights (Rx)'!N:N,MATCH(C3615,'LAD average need weights (Rx)'!B:B,0)),SUMPRODUCT(I$2:Q$2,I3615:Q3615)+$T$2)</f>
        <v>0.98421375437280578</v>
      </c>
    </row>
    <row r="3616" spans="2:20" x14ac:dyDescent="0.2">
      <c r="B3616" s="102" t="s">
        <v>2923</v>
      </c>
      <c r="C3616" s="101" t="s">
        <v>7028</v>
      </c>
      <c r="D3616" s="119">
        <v>12467.987995470317</v>
      </c>
      <c r="E3616" s="119">
        <v>33119.564710498918</v>
      </c>
      <c r="F3616" s="119">
        <v>9214.1589753581575</v>
      </c>
      <c r="G3616" s="118">
        <v>0.73902533261226333</v>
      </c>
      <c r="I3616" s="115">
        <v>0.29538461538461541</v>
      </c>
      <c r="J3616" s="115">
        <v>9.2399898522572979E-2</v>
      </c>
      <c r="K3616" s="116">
        <v>116.896751079702</v>
      </c>
      <c r="L3616" s="115">
        <v>9.3376764386536373E-2</v>
      </c>
      <c r="M3616" s="115">
        <v>0</v>
      </c>
      <c r="N3616" s="117">
        <v>29.4203912446015</v>
      </c>
      <c r="O3616" s="115">
        <v>0.67648498177841321</v>
      </c>
      <c r="P3616" s="115">
        <v>0.39137155515948818</v>
      </c>
      <c r="Q3616" s="115">
        <v>0.98791845573023618</v>
      </c>
      <c r="S3616" s="91">
        <v>0</v>
      </c>
      <c r="T3616" s="86">
        <f>IF(S3616=1,INDEX('LAD average need weights (Rx)'!N:N,MATCH(C3616,'LAD average need weights (Rx)'!B:B,0)),SUMPRODUCT(I$2:Q$2,I3616:Q3616)+$T$2)</f>
        <v>1.0365409078401211</v>
      </c>
    </row>
    <row r="3617" spans="2:20" x14ac:dyDescent="0.2">
      <c r="B3617" s="102" t="s">
        <v>2922</v>
      </c>
      <c r="C3617" s="101" t="s">
        <v>7224</v>
      </c>
      <c r="D3617" s="119">
        <v>5506.4742504267397</v>
      </c>
      <c r="E3617" s="119">
        <v>15548.468916873275</v>
      </c>
      <c r="F3617" s="119">
        <v>4325.7230484695892</v>
      </c>
      <c r="G3617" s="118">
        <v>0.78557037620476577</v>
      </c>
      <c r="I3617" s="115">
        <v>0.34482758620689657</v>
      </c>
      <c r="J3617" s="115">
        <v>2.4111084468491001E-2</v>
      </c>
      <c r="K3617" s="116">
        <v>74.172765567765595</v>
      </c>
      <c r="L3617" s="115">
        <v>9.4311377245508976E-2</v>
      </c>
      <c r="M3617" s="115">
        <v>0</v>
      </c>
      <c r="N3617" s="117">
        <v>7.4592970695970697</v>
      </c>
      <c r="O3617" s="115">
        <v>0.75942611116988457</v>
      </c>
      <c r="P3617" s="115">
        <v>7.1734265251502505E-2</v>
      </c>
      <c r="Q3617" s="115">
        <v>1.0016796604046714</v>
      </c>
      <c r="S3617" s="91">
        <v>0</v>
      </c>
      <c r="T3617" s="86">
        <f>IF(S3617=1,INDEX('LAD average need weights (Rx)'!N:N,MATCH(C3617,'LAD average need weights (Rx)'!B:B,0)),SUMPRODUCT(I$2:Q$2,I3617:Q3617)+$T$2)</f>
        <v>0.78080071029242593</v>
      </c>
    </row>
    <row r="3618" spans="2:20" x14ac:dyDescent="0.2">
      <c r="B3618" s="102" t="s">
        <v>2921</v>
      </c>
      <c r="C3618" s="101" t="s">
        <v>7223</v>
      </c>
      <c r="D3618" s="119">
        <v>3921.80572852872</v>
      </c>
      <c r="E3618" s="119">
        <v>14289.915606257977</v>
      </c>
      <c r="F3618" s="119">
        <v>3975.5822665982455</v>
      </c>
      <c r="G3618" s="118">
        <v>1.0137121881582085</v>
      </c>
      <c r="I3618" s="115">
        <v>0.28413284132841327</v>
      </c>
      <c r="J3618" s="115">
        <v>4.2775971890770016E-2</v>
      </c>
      <c r="K3618" s="116">
        <v>92.540696409140295</v>
      </c>
      <c r="L3618" s="115">
        <v>9.9310344827586203E-2</v>
      </c>
      <c r="M3618" s="115">
        <v>0</v>
      </c>
      <c r="N3618" s="117">
        <v>14.0206602285093</v>
      </c>
      <c r="O3618" s="115">
        <v>0.94881839874295859</v>
      </c>
      <c r="P3618" s="115">
        <v>0.12689045698027449</v>
      </c>
      <c r="Q3618" s="115">
        <v>1.0099969141647738</v>
      </c>
      <c r="S3618" s="91">
        <v>0</v>
      </c>
      <c r="T3618" s="86">
        <f>IF(S3618=1,INDEX('LAD average need weights (Rx)'!N:N,MATCH(C3618,'LAD average need weights (Rx)'!B:B,0)),SUMPRODUCT(I$2:Q$2,I3618:Q3618)+$T$2)</f>
        <v>0.883948447644749</v>
      </c>
    </row>
    <row r="3619" spans="2:20" x14ac:dyDescent="0.2">
      <c r="B3619" s="102" t="s">
        <v>2920</v>
      </c>
      <c r="C3619" s="101" t="s">
        <v>7028</v>
      </c>
      <c r="D3619" s="119">
        <v>14562.782029402706</v>
      </c>
      <c r="E3619" s="119">
        <v>39886.765916512355</v>
      </c>
      <c r="F3619" s="119">
        <v>11096.854846378377</v>
      </c>
      <c r="G3619" s="118">
        <v>0.76200102590105967</v>
      </c>
      <c r="I3619" s="115">
        <v>0.25605536332179929</v>
      </c>
      <c r="J3619" s="115">
        <v>5.9444986261170021E-2</v>
      </c>
      <c r="K3619" s="116">
        <v>105.57887300110001</v>
      </c>
      <c r="L3619" s="115">
        <v>0.13070814030443414</v>
      </c>
      <c r="M3619" s="115">
        <v>0</v>
      </c>
      <c r="N3619" s="117">
        <v>9.2014062949488107</v>
      </c>
      <c r="O3619" s="115">
        <v>0.63256315815366915</v>
      </c>
      <c r="P3619" s="115">
        <v>0.10321787490530583</v>
      </c>
      <c r="Q3619" s="115">
        <v>0.93723987481424176</v>
      </c>
      <c r="S3619" s="91">
        <v>0</v>
      </c>
      <c r="T3619" s="86">
        <f>IF(S3619=1,INDEX('LAD average need weights (Rx)'!N:N,MATCH(C3619,'LAD average need weights (Rx)'!B:B,0)),SUMPRODUCT(I$2:Q$2,I3619:Q3619)+$T$2)</f>
        <v>0.81589792255172255</v>
      </c>
    </row>
    <row r="3620" spans="2:20" x14ac:dyDescent="0.2">
      <c r="B3620" s="102" t="s">
        <v>2919</v>
      </c>
      <c r="C3620" s="101" t="s">
        <v>7223</v>
      </c>
      <c r="D3620" s="119">
        <v>13428.940958889889</v>
      </c>
      <c r="E3620" s="119">
        <v>50660.396726745232</v>
      </c>
      <c r="F3620" s="119">
        <v>14094.175248836258</v>
      </c>
      <c r="G3620" s="118">
        <v>1.0495373605396625</v>
      </c>
      <c r="I3620" s="115">
        <v>0.31157635467980294</v>
      </c>
      <c r="J3620" s="115">
        <v>3.6174833536939545E-2</v>
      </c>
      <c r="K3620" s="116">
        <v>89.353103907215498</v>
      </c>
      <c r="L3620" s="115">
        <v>0.10511756569847856</v>
      </c>
      <c r="M3620" s="115">
        <v>0</v>
      </c>
      <c r="N3620" s="117">
        <v>14.0988437113794</v>
      </c>
      <c r="O3620" s="115">
        <v>0.98864906745635694</v>
      </c>
      <c r="P3620" s="115">
        <v>0.1289248547440201</v>
      </c>
      <c r="Q3620" s="115">
        <v>0.99787054822194332</v>
      </c>
      <c r="S3620" s="91">
        <v>0</v>
      </c>
      <c r="T3620" s="86">
        <f>IF(S3620=1,INDEX('LAD average need weights (Rx)'!N:N,MATCH(C3620,'LAD average need weights (Rx)'!B:B,0)),SUMPRODUCT(I$2:Q$2,I3620:Q3620)+$T$2)</f>
        <v>0.89108135948843992</v>
      </c>
    </row>
    <row r="3621" spans="2:20" x14ac:dyDescent="0.2">
      <c r="B3621" s="102" t="s">
        <v>2918</v>
      </c>
      <c r="C3621" s="101" t="s">
        <v>7223</v>
      </c>
      <c r="D3621" s="119">
        <v>9285.7542838174977</v>
      </c>
      <c r="E3621" s="119">
        <v>27853.368817767063</v>
      </c>
      <c r="F3621" s="119">
        <v>7749.0562007547378</v>
      </c>
      <c r="G3621" s="118">
        <v>0.83451015005417495</v>
      </c>
      <c r="I3621" s="115">
        <v>0.32804232804232802</v>
      </c>
      <c r="J3621" s="115">
        <v>4.1142238094231405E-2</v>
      </c>
      <c r="K3621" s="116">
        <v>96.069208516547107</v>
      </c>
      <c r="L3621" s="115">
        <v>0.14000996512207275</v>
      </c>
      <c r="M3621" s="115">
        <v>0</v>
      </c>
      <c r="N3621" s="117">
        <v>20.461503587132601</v>
      </c>
      <c r="O3621" s="115">
        <v>0.90291573694308835</v>
      </c>
      <c r="P3621" s="115">
        <v>0.25389725497987875</v>
      </c>
      <c r="Q3621" s="115">
        <v>1.0263303509672999</v>
      </c>
      <c r="S3621" s="91">
        <v>0</v>
      </c>
      <c r="T3621" s="86">
        <f>IF(S3621=1,INDEX('LAD average need weights (Rx)'!N:N,MATCH(C3621,'LAD average need weights (Rx)'!B:B,0)),SUMPRODUCT(I$2:Q$2,I3621:Q3621)+$T$2)</f>
        <v>0.98223030870574235</v>
      </c>
    </row>
    <row r="3622" spans="2:20" x14ac:dyDescent="0.2">
      <c r="B3622" s="102" t="s">
        <v>2917</v>
      </c>
      <c r="C3622" s="101" t="s">
        <v>7223</v>
      </c>
      <c r="D3622" s="119">
        <v>9550.6817221959009</v>
      </c>
      <c r="E3622" s="119">
        <v>32096.953208964827</v>
      </c>
      <c r="F3622" s="119">
        <v>8929.6593139789165</v>
      </c>
      <c r="G3622" s="118">
        <v>0.9349761172782336</v>
      </c>
      <c r="I3622" s="115">
        <v>0.33684210526315789</v>
      </c>
      <c r="J3622" s="115">
        <v>3.9393819707593772E-2</v>
      </c>
      <c r="K3622" s="116">
        <v>83.154358974358999</v>
      </c>
      <c r="L3622" s="115">
        <v>9.4763092269326679E-2</v>
      </c>
      <c r="M3622" s="115">
        <v>0</v>
      </c>
      <c r="N3622" s="117">
        <v>8.4155046153846094</v>
      </c>
      <c r="O3622" s="115">
        <v>0.94271404539275694</v>
      </c>
      <c r="P3622" s="115">
        <v>5.0176775291442668E-2</v>
      </c>
      <c r="Q3622" s="115">
        <v>1.015516100457635</v>
      </c>
      <c r="S3622" s="91">
        <v>0</v>
      </c>
      <c r="T3622" s="86">
        <f>IF(S3622=1,INDEX('LAD average need weights (Rx)'!N:N,MATCH(C3622,'LAD average need weights (Rx)'!B:B,0)),SUMPRODUCT(I$2:Q$2,I3622:Q3622)+$T$2)</f>
        <v>0.82947234441602369</v>
      </c>
    </row>
    <row r="3623" spans="2:20" x14ac:dyDescent="0.2">
      <c r="B3623" s="102" t="s">
        <v>2916</v>
      </c>
      <c r="C3623" s="101" t="s">
        <v>7224</v>
      </c>
      <c r="D3623" s="119">
        <v>7767.7969373368942</v>
      </c>
      <c r="E3623" s="119">
        <v>19661.72924605582</v>
      </c>
      <c r="F3623" s="119">
        <v>5470.0688426070228</v>
      </c>
      <c r="G3623" s="118">
        <v>0.70419822849828217</v>
      </c>
      <c r="I3623" s="115">
        <v>0.33333333333333331</v>
      </c>
      <c r="J3623" s="115">
        <v>6.7284506717782064E-2</v>
      </c>
      <c r="K3623" s="116">
        <v>94.128484668938</v>
      </c>
      <c r="L3623" s="115">
        <v>0.101040763226366</v>
      </c>
      <c r="M3623" s="115">
        <v>0</v>
      </c>
      <c r="N3623" s="117">
        <v>16.374355651014699</v>
      </c>
      <c r="O3623" s="115">
        <v>0.68102849985042213</v>
      </c>
      <c r="P3623" s="115">
        <v>0.18409007485453133</v>
      </c>
      <c r="Q3623" s="115">
        <v>0.98536305242516797</v>
      </c>
      <c r="S3623" s="91">
        <v>0</v>
      </c>
      <c r="T3623" s="86">
        <f>IF(S3623=1,INDEX('LAD average need weights (Rx)'!N:N,MATCH(C3623,'LAD average need weights (Rx)'!B:B,0)),SUMPRODUCT(I$2:Q$2,I3623:Q3623)+$T$2)</f>
        <v>0.88991193840876726</v>
      </c>
    </row>
    <row r="3624" spans="2:20" x14ac:dyDescent="0.2">
      <c r="B3624" s="102" t="s">
        <v>2915</v>
      </c>
      <c r="C3624" s="101" t="s">
        <v>7028</v>
      </c>
      <c r="D3624" s="119">
        <v>1381.7098202035174</v>
      </c>
      <c r="E3624" s="119">
        <v>5176.9070592324179</v>
      </c>
      <c r="F3624" s="119">
        <v>1440.2618229248708</v>
      </c>
      <c r="G3624" s="118">
        <v>1.042376483010542</v>
      </c>
      <c r="I3624" s="115">
        <v>0.1797752808988764</v>
      </c>
      <c r="J3624" s="115">
        <v>5.8454878526093733E-2</v>
      </c>
      <c r="K3624" s="116">
        <v>94.918709295441104</v>
      </c>
      <c r="L3624" s="115">
        <v>0.10249307479224377</v>
      </c>
      <c r="M3624" s="115">
        <v>0</v>
      </c>
      <c r="N3624" s="117">
        <v>19.371875666074601</v>
      </c>
      <c r="O3624" s="115">
        <v>0.67181849878622535</v>
      </c>
      <c r="P3624" s="115">
        <v>0.17295773620145821</v>
      </c>
      <c r="Q3624" s="115">
        <v>0.93169002647095644</v>
      </c>
      <c r="S3624" s="91">
        <v>0</v>
      </c>
      <c r="T3624" s="86">
        <f>IF(S3624=1,INDEX('LAD average need weights (Rx)'!N:N,MATCH(C3624,'LAD average need weights (Rx)'!B:B,0)),SUMPRODUCT(I$2:Q$2,I3624:Q3624)+$T$2)</f>
        <v>0.86407578911831284</v>
      </c>
    </row>
    <row r="3625" spans="2:20" x14ac:dyDescent="0.2">
      <c r="B3625" s="102" t="s">
        <v>2914</v>
      </c>
      <c r="C3625" s="101" t="s">
        <v>7224</v>
      </c>
      <c r="D3625" s="119">
        <v>11195.357948938321</v>
      </c>
      <c r="E3625" s="119">
        <v>32171.102059055476</v>
      </c>
      <c r="F3625" s="119">
        <v>8950.2881869290086</v>
      </c>
      <c r="G3625" s="118">
        <v>0.79946422684750185</v>
      </c>
      <c r="I3625" s="115">
        <v>0.24935732647814909</v>
      </c>
      <c r="J3625" s="115">
        <v>5.9586622045709345E-2</v>
      </c>
      <c r="K3625" s="116">
        <v>98.346868705365296</v>
      </c>
      <c r="L3625" s="115">
        <v>0.10762007945106537</v>
      </c>
      <c r="M3625" s="115">
        <v>0</v>
      </c>
      <c r="N3625" s="117">
        <v>20.424064914850799</v>
      </c>
      <c r="O3625" s="115">
        <v>0.7101726008931506</v>
      </c>
      <c r="P3625" s="115">
        <v>0.20103663467707245</v>
      </c>
      <c r="Q3625" s="115">
        <v>0.99520514862724374</v>
      </c>
      <c r="S3625" s="91">
        <v>0</v>
      </c>
      <c r="T3625" s="86">
        <f>IF(S3625=1,INDEX('LAD average need weights (Rx)'!N:N,MATCH(C3625,'LAD average need weights (Rx)'!B:B,0)),SUMPRODUCT(I$2:Q$2,I3625:Q3625)+$T$2)</f>
        <v>0.91666195172626019</v>
      </c>
    </row>
    <row r="3626" spans="2:20" x14ac:dyDescent="0.2">
      <c r="B3626" s="102" t="s">
        <v>2913</v>
      </c>
      <c r="C3626" s="101" t="s">
        <v>7223</v>
      </c>
      <c r="D3626" s="119">
        <v>16659.478184578507</v>
      </c>
      <c r="E3626" s="119">
        <v>58755.345795678644</v>
      </c>
      <c r="F3626" s="119">
        <v>16346.262444744829</v>
      </c>
      <c r="G3626" s="118">
        <v>0.98119894654782047</v>
      </c>
      <c r="I3626" s="115">
        <v>0.35743973399833751</v>
      </c>
      <c r="J3626" s="115">
        <v>3.776612843012446E-2</v>
      </c>
      <c r="K3626" s="116">
        <v>90.888306117841793</v>
      </c>
      <c r="L3626" s="115">
        <v>9.652665589660743E-2</v>
      </c>
      <c r="M3626" s="115">
        <v>0</v>
      </c>
      <c r="N3626" s="117">
        <v>15.013281812024999</v>
      </c>
      <c r="O3626" s="115">
        <v>0.98156663230654184</v>
      </c>
      <c r="P3626" s="115">
        <v>0.14398866123407658</v>
      </c>
      <c r="Q3626" s="115">
        <v>1.001661647633606</v>
      </c>
      <c r="S3626" s="91">
        <v>0</v>
      </c>
      <c r="T3626" s="86">
        <f>IF(S3626=1,INDEX('LAD average need weights (Rx)'!N:N,MATCH(C3626,'LAD average need weights (Rx)'!B:B,0)),SUMPRODUCT(I$2:Q$2,I3626:Q3626)+$T$2)</f>
        <v>0.9068571736364831</v>
      </c>
    </row>
    <row r="3627" spans="2:20" x14ac:dyDescent="0.2">
      <c r="B3627" s="102" t="s">
        <v>2912</v>
      </c>
      <c r="C3627" s="101" t="s">
        <v>7224</v>
      </c>
      <c r="D3627" s="119">
        <v>5791.6271227626085</v>
      </c>
      <c r="E3627" s="119">
        <v>17102.721891061756</v>
      </c>
      <c r="F3627" s="119">
        <v>4758.130120159034</v>
      </c>
      <c r="G3627" s="118">
        <v>0.82155325598541018</v>
      </c>
      <c r="I3627" s="115">
        <v>0.2233502538071066</v>
      </c>
      <c r="J3627" s="115">
        <v>3.7620122212474537E-2</v>
      </c>
      <c r="K3627" s="116">
        <v>84.587401433691795</v>
      </c>
      <c r="L3627" s="115">
        <v>9.2105263157894732E-2</v>
      </c>
      <c r="M3627" s="115">
        <v>0</v>
      </c>
      <c r="N3627" s="117">
        <v>11.224265232974901</v>
      </c>
      <c r="O3627" s="115">
        <v>0.75674009843356282</v>
      </c>
      <c r="P3627" s="115">
        <v>0.12381558096201897</v>
      </c>
      <c r="Q3627" s="115">
        <v>1.0028770956767301</v>
      </c>
      <c r="S3627" s="91">
        <v>0</v>
      </c>
      <c r="T3627" s="86">
        <f>IF(S3627=1,INDEX('LAD average need weights (Rx)'!N:N,MATCH(C3627,'LAD average need weights (Rx)'!B:B,0)),SUMPRODUCT(I$2:Q$2,I3627:Q3627)+$T$2)</f>
        <v>0.8048028524261831</v>
      </c>
    </row>
    <row r="3628" spans="2:20" x14ac:dyDescent="0.2">
      <c r="B3628" s="102" t="s">
        <v>2911</v>
      </c>
      <c r="C3628" s="101" t="s">
        <v>7028</v>
      </c>
      <c r="D3628" s="119">
        <v>9783.4920243019915</v>
      </c>
      <c r="E3628" s="119">
        <v>21679.469817864683</v>
      </c>
      <c r="F3628" s="119">
        <v>6031.4223073095145</v>
      </c>
      <c r="G3628" s="118">
        <v>0.61648972497014221</v>
      </c>
      <c r="I3628" s="115">
        <v>0.18</v>
      </c>
      <c r="J3628" s="115">
        <v>5.1911638752986954E-2</v>
      </c>
      <c r="K3628" s="116">
        <v>102.72618975447099</v>
      </c>
      <c r="L3628" s="115">
        <v>9.3141405588484341E-2</v>
      </c>
      <c r="M3628" s="115">
        <v>0</v>
      </c>
      <c r="N3628" s="117">
        <v>16.501832070324301</v>
      </c>
      <c r="O3628" s="115">
        <v>0.59824728423694074</v>
      </c>
      <c r="P3628" s="115">
        <v>0.21239051258290823</v>
      </c>
      <c r="Q3628" s="115">
        <v>0.92679735585821299</v>
      </c>
      <c r="S3628" s="91">
        <v>0</v>
      </c>
      <c r="T3628" s="86">
        <f>IF(S3628=1,INDEX('LAD average need weights (Rx)'!N:N,MATCH(C3628,'LAD average need weights (Rx)'!B:B,0)),SUMPRODUCT(I$2:Q$2,I3628:Q3628)+$T$2)</f>
        <v>0.8330175861871113</v>
      </c>
    </row>
    <row r="3629" spans="2:20" x14ac:dyDescent="0.2">
      <c r="B3629" s="102" t="s">
        <v>2910</v>
      </c>
      <c r="C3629" s="101" t="s">
        <v>7223</v>
      </c>
      <c r="D3629" s="119">
        <v>5653.9719532376012</v>
      </c>
      <c r="E3629" s="119">
        <v>21478.767634969077</v>
      </c>
      <c r="F3629" s="119">
        <v>5975.5851658474685</v>
      </c>
      <c r="G3629" s="118">
        <v>1.056882703923868</v>
      </c>
      <c r="I3629" s="115">
        <v>0.27945205479452057</v>
      </c>
      <c r="J3629" s="115">
        <v>2.4325658090932331E-2</v>
      </c>
      <c r="K3629" s="116">
        <v>80.184216120460505</v>
      </c>
      <c r="L3629" s="115">
        <v>9.7058823529411767E-2</v>
      </c>
      <c r="M3629" s="115">
        <v>0</v>
      </c>
      <c r="N3629" s="117">
        <v>7.6275998228520798</v>
      </c>
      <c r="O3629" s="115">
        <v>0.99234073758675523</v>
      </c>
      <c r="P3629" s="115">
        <v>5.0586387245398046E-2</v>
      </c>
      <c r="Q3629" s="115">
        <v>0.98752961774332726</v>
      </c>
      <c r="S3629" s="91">
        <v>0</v>
      </c>
      <c r="T3629" s="86">
        <f>IF(S3629=1,INDEX('LAD average need weights (Rx)'!N:N,MATCH(C3629,'LAD average need weights (Rx)'!B:B,0)),SUMPRODUCT(I$2:Q$2,I3629:Q3629)+$T$2)</f>
        <v>0.80327646622957061</v>
      </c>
    </row>
    <row r="3630" spans="2:20" x14ac:dyDescent="0.2">
      <c r="B3630" s="102" t="s">
        <v>2909</v>
      </c>
      <c r="C3630" s="101" t="s">
        <v>7028</v>
      </c>
      <c r="D3630" s="119">
        <v>1913.2469445157885</v>
      </c>
      <c r="E3630" s="119">
        <v>3965.4781405415833</v>
      </c>
      <c r="F3630" s="119">
        <v>1103.2314681561945</v>
      </c>
      <c r="G3630" s="118">
        <v>0.5766278479202821</v>
      </c>
      <c r="I3630" s="115">
        <v>0.16216216216216217</v>
      </c>
      <c r="J3630" s="115">
        <v>6.460729216328949E-2</v>
      </c>
      <c r="K3630" s="116">
        <v>96.064643331856402</v>
      </c>
      <c r="L3630" s="115">
        <v>2.4611398963730571E-2</v>
      </c>
      <c r="M3630" s="115">
        <v>0</v>
      </c>
      <c r="N3630" s="117">
        <v>20.168524590163901</v>
      </c>
      <c r="O3630" s="115">
        <v>0.68566891045523848</v>
      </c>
      <c r="P3630" s="115">
        <v>0.1370731681101548</v>
      </c>
      <c r="Q3630" s="115">
        <v>0.94081805959221088</v>
      </c>
      <c r="S3630" s="91">
        <v>0</v>
      </c>
      <c r="T3630" s="86">
        <f>IF(S3630=1,INDEX('LAD average need weights (Rx)'!N:N,MATCH(C3630,'LAD average need weights (Rx)'!B:B,0)),SUMPRODUCT(I$2:Q$2,I3630:Q3630)+$T$2)</f>
        <v>0.82413705654716918</v>
      </c>
    </row>
    <row r="3631" spans="2:20" x14ac:dyDescent="0.2">
      <c r="B3631" s="102" t="s">
        <v>2908</v>
      </c>
      <c r="C3631" s="101" t="s">
        <v>7223</v>
      </c>
      <c r="D3631" s="119">
        <v>2698.5099784747908</v>
      </c>
      <c r="E3631" s="119">
        <v>8208.6361075109107</v>
      </c>
      <c r="F3631" s="119">
        <v>2283.7159463479952</v>
      </c>
      <c r="G3631" s="118">
        <v>0.8462877530802243</v>
      </c>
      <c r="I3631" s="115">
        <v>0.1650485436893204</v>
      </c>
      <c r="J3631" s="115">
        <v>4.1768200439047352E-2</v>
      </c>
      <c r="K3631" s="116">
        <v>106.193133951137</v>
      </c>
      <c r="L3631" s="115">
        <v>0.11</v>
      </c>
      <c r="M3631" s="115">
        <v>0</v>
      </c>
      <c r="N3631" s="117">
        <v>33.811971356360601</v>
      </c>
      <c r="O3631" s="115">
        <v>0.83476216533443204</v>
      </c>
      <c r="P3631" s="115">
        <v>0.52376801235795578</v>
      </c>
      <c r="Q3631" s="115">
        <v>1.0551870684802265</v>
      </c>
      <c r="S3631" s="91">
        <v>0</v>
      </c>
      <c r="T3631" s="86">
        <f>IF(S3631=1,INDEX('LAD average need weights (Rx)'!N:N,MATCH(C3631,'LAD average need weights (Rx)'!B:B,0)),SUMPRODUCT(I$2:Q$2,I3631:Q3631)+$T$2)</f>
        <v>1.0700812664470978</v>
      </c>
    </row>
    <row r="3632" spans="2:20" x14ac:dyDescent="0.2">
      <c r="B3632" s="102" t="s">
        <v>2907</v>
      </c>
      <c r="C3632" s="101" t="s">
        <v>7028</v>
      </c>
      <c r="D3632" s="119">
        <v>10381.148259551355</v>
      </c>
      <c r="E3632" s="119">
        <v>26878.642399052191</v>
      </c>
      <c r="F3632" s="119">
        <v>7477.8785974852935</v>
      </c>
      <c r="G3632" s="118">
        <v>0.72033251144497834</v>
      </c>
      <c r="I3632" s="115">
        <v>0.216</v>
      </c>
      <c r="J3632" s="115">
        <v>7.3116857908288604E-2</v>
      </c>
      <c r="K3632" s="116">
        <v>94.446376208796906</v>
      </c>
      <c r="L3632" s="115">
        <v>0.12340735347651983</v>
      </c>
      <c r="M3632" s="115">
        <v>0</v>
      </c>
      <c r="N3632" s="117">
        <v>19.997247478423599</v>
      </c>
      <c r="O3632" s="115">
        <v>0.72916932702492521</v>
      </c>
      <c r="P3632" s="115">
        <v>0.14223212708093599</v>
      </c>
      <c r="Q3632" s="115">
        <v>0.98284073038694286</v>
      </c>
      <c r="S3632" s="91">
        <v>0</v>
      </c>
      <c r="T3632" s="86">
        <f>IF(S3632=1,INDEX('LAD average need weights (Rx)'!N:N,MATCH(C3632,'LAD average need weights (Rx)'!B:B,0)),SUMPRODUCT(I$2:Q$2,I3632:Q3632)+$T$2)</f>
        <v>0.91162996951290654</v>
      </c>
    </row>
    <row r="3633" spans="2:20" x14ac:dyDescent="0.2">
      <c r="B3633" s="102" t="s">
        <v>2906</v>
      </c>
      <c r="C3633" s="101" t="s">
        <v>7028</v>
      </c>
      <c r="D3633" s="119">
        <v>9912.2141312914846</v>
      </c>
      <c r="E3633" s="119">
        <v>25300.302316832673</v>
      </c>
      <c r="F3633" s="119">
        <v>7038.7702770145133</v>
      </c>
      <c r="G3633" s="118">
        <v>0.71011079702103008</v>
      </c>
      <c r="I3633" s="115">
        <v>0.24637681159420291</v>
      </c>
      <c r="J3633" s="115">
        <v>5.8831135051772128E-2</v>
      </c>
      <c r="K3633" s="116">
        <v>119.24547295342801</v>
      </c>
      <c r="L3633" s="115">
        <v>0.10317873892652424</v>
      </c>
      <c r="M3633" s="115">
        <v>0</v>
      </c>
      <c r="N3633" s="117">
        <v>21.139999421463699</v>
      </c>
      <c r="O3633" s="115">
        <v>0.72937495611304459</v>
      </c>
      <c r="P3633" s="115">
        <v>0.27998673956672782</v>
      </c>
      <c r="Q3633" s="115">
        <v>1.0187004171562379</v>
      </c>
      <c r="S3633" s="91">
        <v>0</v>
      </c>
      <c r="T3633" s="86">
        <f>IF(S3633=1,INDEX('LAD average need weights (Rx)'!N:N,MATCH(C3633,'LAD average need weights (Rx)'!B:B,0)),SUMPRODUCT(I$2:Q$2,I3633:Q3633)+$T$2)</f>
        <v>0.95547336987044629</v>
      </c>
    </row>
    <row r="3634" spans="2:20" x14ac:dyDescent="0.2">
      <c r="B3634" s="102" t="s">
        <v>2905</v>
      </c>
      <c r="C3634" s="101" t="s">
        <v>7224</v>
      </c>
      <c r="D3634" s="119">
        <v>5180.1017535805886</v>
      </c>
      <c r="E3634" s="119">
        <v>15949.6750239021</v>
      </c>
      <c r="F3634" s="119">
        <v>4437.3421740336489</v>
      </c>
      <c r="G3634" s="118">
        <v>0.85661293640930325</v>
      </c>
      <c r="I3634" s="115">
        <v>0.31898734177215188</v>
      </c>
      <c r="J3634" s="115">
        <v>6.1707757783959101E-2</v>
      </c>
      <c r="K3634" s="116">
        <v>101.724651898734</v>
      </c>
      <c r="L3634" s="115">
        <v>0.13864942528735633</v>
      </c>
      <c r="M3634" s="115">
        <v>0</v>
      </c>
      <c r="N3634" s="117">
        <v>23.2184621835443</v>
      </c>
      <c r="O3634" s="115">
        <v>0.88125286220644372</v>
      </c>
      <c r="P3634" s="115">
        <v>0.30986847438275561</v>
      </c>
      <c r="Q3634" s="115">
        <v>1.0495177637088153</v>
      </c>
      <c r="S3634" s="91">
        <v>0</v>
      </c>
      <c r="T3634" s="86">
        <f>IF(S3634=1,INDEX('LAD average need weights (Rx)'!N:N,MATCH(C3634,'LAD average need weights (Rx)'!B:B,0)),SUMPRODUCT(I$2:Q$2,I3634:Q3634)+$T$2)</f>
        <v>1.024070035661129</v>
      </c>
    </row>
    <row r="3635" spans="2:20" x14ac:dyDescent="0.2">
      <c r="B3635" s="102" t="s">
        <v>2904</v>
      </c>
      <c r="C3635" s="101" t="s">
        <v>7223</v>
      </c>
      <c r="D3635" s="119">
        <v>10078.392819355377</v>
      </c>
      <c r="E3635" s="119">
        <v>34201.225794430473</v>
      </c>
      <c r="F3635" s="119">
        <v>9515.0867584350945</v>
      </c>
      <c r="G3635" s="118">
        <v>0.94410755057706597</v>
      </c>
      <c r="I3635" s="115">
        <v>0.40725244072524408</v>
      </c>
      <c r="J3635" s="115">
        <v>2.7367302258623914E-2</v>
      </c>
      <c r="K3635" s="116">
        <v>96.497953818015503</v>
      </c>
      <c r="L3635" s="115">
        <v>0.11186440677966102</v>
      </c>
      <c r="M3635" s="115">
        <v>0</v>
      </c>
      <c r="N3635" s="117">
        <v>10.954851623228199</v>
      </c>
      <c r="O3635" s="115">
        <v>0.97452787390120998</v>
      </c>
      <c r="P3635" s="115">
        <v>7.6687308098260312E-2</v>
      </c>
      <c r="Q3635" s="115">
        <v>0.98978236942953268</v>
      </c>
      <c r="S3635" s="91">
        <v>0</v>
      </c>
      <c r="T3635" s="86">
        <f>IF(S3635=1,INDEX('LAD average need weights (Rx)'!N:N,MATCH(C3635,'LAD average need weights (Rx)'!B:B,0)),SUMPRODUCT(I$2:Q$2,I3635:Q3635)+$T$2)</f>
        <v>0.88494326212674235</v>
      </c>
    </row>
    <row r="3636" spans="2:20" x14ac:dyDescent="0.2">
      <c r="B3636" s="102" t="s">
        <v>2903</v>
      </c>
      <c r="C3636" s="101" t="s">
        <v>7028</v>
      </c>
      <c r="D3636" s="119">
        <v>125.53466883321678</v>
      </c>
      <c r="E3636" s="119">
        <v>1260.306467520312</v>
      </c>
      <c r="F3636" s="119">
        <v>350.62852579469433</v>
      </c>
      <c r="G3636" s="118">
        <v>2.7930812185479486</v>
      </c>
      <c r="S3636" s="91">
        <v>1</v>
      </c>
      <c r="T3636" s="86">
        <f>IF(S3636=1,INDEX('LAD average need weights (Rx)'!N:N,MATCH(C3636,'LAD average need weights (Rx)'!B:B,0)),SUMPRODUCT(I$2:Q$2,I3636:Q3636)+$T$2)</f>
        <v>0.88063188702744355</v>
      </c>
    </row>
    <row r="3637" spans="2:20" x14ac:dyDescent="0.2">
      <c r="B3637" s="102" t="s">
        <v>2902</v>
      </c>
      <c r="C3637" s="101" t="s">
        <v>7223</v>
      </c>
      <c r="D3637" s="119">
        <v>11125.671250054325</v>
      </c>
      <c r="E3637" s="119">
        <v>30820.707289207519</v>
      </c>
      <c r="F3637" s="119">
        <v>8574.5962900808918</v>
      </c>
      <c r="G3637" s="118">
        <v>0.77070372630676309</v>
      </c>
      <c r="I3637" s="115">
        <v>0.2507462686567164</v>
      </c>
      <c r="J3637" s="115">
        <v>7.5005256025452299E-2</v>
      </c>
      <c r="K3637" s="116">
        <v>111.18199860377</v>
      </c>
      <c r="L3637" s="115">
        <v>0.1333061557276804</v>
      </c>
      <c r="M3637" s="115">
        <v>0</v>
      </c>
      <c r="N3637" s="117">
        <v>27.062867557594501</v>
      </c>
      <c r="O3637" s="115">
        <v>0.82956473388026886</v>
      </c>
      <c r="P3637" s="115">
        <v>0.36433259179059446</v>
      </c>
      <c r="Q3637" s="115">
        <v>1.0716148348847305</v>
      </c>
      <c r="S3637" s="91">
        <v>0</v>
      </c>
      <c r="T3637" s="86">
        <f>IF(S3637=1,INDEX('LAD average need weights (Rx)'!N:N,MATCH(C3637,'LAD average need weights (Rx)'!B:B,0)),SUMPRODUCT(I$2:Q$2,I3637:Q3637)+$T$2)</f>
        <v>1.0552296105335144</v>
      </c>
    </row>
    <row r="3638" spans="2:20" x14ac:dyDescent="0.2">
      <c r="B3638" s="102" t="s">
        <v>2901</v>
      </c>
      <c r="C3638" s="101" t="s">
        <v>7028</v>
      </c>
      <c r="D3638" s="119">
        <v>1209.5222197250907</v>
      </c>
      <c r="E3638" s="119">
        <v>2820.2639098873706</v>
      </c>
      <c r="F3638" s="119">
        <v>784.62263152660694</v>
      </c>
      <c r="G3638" s="118">
        <v>0.64870460313241851</v>
      </c>
      <c r="I3638" s="115">
        <v>0.24539877300613497</v>
      </c>
      <c r="J3638" s="115">
        <v>6.7836795856625984E-2</v>
      </c>
      <c r="K3638" s="116">
        <v>97.869240587109104</v>
      </c>
      <c r="L3638" s="115">
        <v>0.11780104712041885</v>
      </c>
      <c r="M3638" s="115">
        <v>0</v>
      </c>
      <c r="N3638" s="117">
        <v>22.708887683471598</v>
      </c>
      <c r="O3638" s="115">
        <v>0.73392546666480829</v>
      </c>
      <c r="P3638" s="115">
        <v>0.15507599787330265</v>
      </c>
      <c r="Q3638" s="115">
        <v>0.99723606331913139</v>
      </c>
      <c r="S3638" s="91">
        <v>0</v>
      </c>
      <c r="T3638" s="86">
        <f>IF(S3638=1,INDEX('LAD average need weights (Rx)'!N:N,MATCH(C3638,'LAD average need weights (Rx)'!B:B,0)),SUMPRODUCT(I$2:Q$2,I3638:Q3638)+$T$2)</f>
        <v>0.94251076633841957</v>
      </c>
    </row>
    <row r="3639" spans="2:20" x14ac:dyDescent="0.2">
      <c r="B3639" s="102" t="s">
        <v>2900</v>
      </c>
      <c r="C3639" s="101" t="s">
        <v>7212</v>
      </c>
      <c r="D3639" s="119">
        <v>8948.3385088987834</v>
      </c>
      <c r="E3639" s="119">
        <v>49983.129439562057</v>
      </c>
      <c r="F3639" s="119">
        <v>13905.753435099765</v>
      </c>
      <c r="G3639" s="118">
        <v>1.5540039551779383</v>
      </c>
      <c r="I3639" s="115">
        <v>0.38223721191680721</v>
      </c>
      <c r="J3639" s="115">
        <v>2.8110604166781409E-2</v>
      </c>
      <c r="K3639" s="116">
        <v>78.896710919746496</v>
      </c>
      <c r="L3639" s="115">
        <v>7.170542635658915E-2</v>
      </c>
      <c r="M3639" s="115">
        <v>0</v>
      </c>
      <c r="N3639" s="117">
        <v>9.8498969022844207</v>
      </c>
      <c r="O3639" s="115">
        <v>1.541957201036684</v>
      </c>
      <c r="P3639" s="115">
        <v>6.4342050590347283E-2</v>
      </c>
      <c r="Q3639" s="115">
        <v>0.75616202993773507</v>
      </c>
      <c r="S3639" s="91">
        <v>0</v>
      </c>
      <c r="T3639" s="86">
        <f>IF(S3639=1,INDEX('LAD average need weights (Rx)'!N:N,MATCH(C3639,'LAD average need weights (Rx)'!B:B,0)),SUMPRODUCT(I$2:Q$2,I3639:Q3639)+$T$2)</f>
        <v>0.85761464368439477</v>
      </c>
    </row>
    <row r="3640" spans="2:20" x14ac:dyDescent="0.2">
      <c r="B3640" s="102" t="s">
        <v>2899</v>
      </c>
      <c r="C3640" s="101" t="s">
        <v>7222</v>
      </c>
      <c r="D3640" s="119">
        <v>10335.541473346317</v>
      </c>
      <c r="E3640" s="119">
        <v>35602.413755349153</v>
      </c>
      <c r="F3640" s="119">
        <v>9904.9097751056579</v>
      </c>
      <c r="G3640" s="118">
        <v>0.95833486814878655</v>
      </c>
      <c r="I3640" s="115">
        <v>0.37061769616026713</v>
      </c>
      <c r="J3640" s="115">
        <v>4.8715395923008747E-2</v>
      </c>
      <c r="K3640" s="116">
        <v>106.30457558263799</v>
      </c>
      <c r="L3640" s="115">
        <v>9.3793103448275864E-2</v>
      </c>
      <c r="M3640" s="115">
        <v>0</v>
      </c>
      <c r="N3640" s="117">
        <v>17.0996177036562</v>
      </c>
      <c r="O3640" s="115">
        <v>0.86753871678066519</v>
      </c>
      <c r="P3640" s="115">
        <v>7.6041634963285018E-2</v>
      </c>
      <c r="Q3640" s="115">
        <v>1.0426042118830385</v>
      </c>
      <c r="S3640" s="91">
        <v>0</v>
      </c>
      <c r="T3640" s="86">
        <f>IF(S3640=1,INDEX('LAD average need weights (Rx)'!N:N,MATCH(C3640,'LAD average need weights (Rx)'!B:B,0)),SUMPRODUCT(I$2:Q$2,I3640:Q3640)+$T$2)</f>
        <v>0.93096176099784622</v>
      </c>
    </row>
    <row r="3641" spans="2:20" x14ac:dyDescent="0.2">
      <c r="B3641" s="102" t="s">
        <v>2898</v>
      </c>
      <c r="C3641" s="101" t="s">
        <v>7222</v>
      </c>
      <c r="D3641" s="119">
        <v>34451.59038925705</v>
      </c>
      <c r="E3641" s="119">
        <v>137541.85994680971</v>
      </c>
      <c r="F3641" s="119">
        <v>38265.374994937854</v>
      </c>
      <c r="G3641" s="118">
        <v>1.1106998127688772</v>
      </c>
      <c r="I3641" s="115">
        <v>0.27531645569620256</v>
      </c>
      <c r="J3641" s="115">
        <v>4.6470641116994595E-2</v>
      </c>
      <c r="K3641" s="116">
        <v>89.571751502241497</v>
      </c>
      <c r="L3641" s="115">
        <v>0.10161702127659575</v>
      </c>
      <c r="M3641" s="115">
        <v>0</v>
      </c>
      <c r="N3641" s="117">
        <v>17.152142975232898</v>
      </c>
      <c r="O3641" s="115">
        <v>1.1008944152336679</v>
      </c>
      <c r="P3641" s="115">
        <v>0.14712625282277061</v>
      </c>
      <c r="Q3641" s="115">
        <v>0.96050486625875287</v>
      </c>
      <c r="S3641" s="91">
        <v>0</v>
      </c>
      <c r="T3641" s="86">
        <f>IF(S3641=1,INDEX('LAD average need weights (Rx)'!N:N,MATCH(C3641,'LAD average need weights (Rx)'!B:B,0)),SUMPRODUCT(I$2:Q$2,I3641:Q3641)+$T$2)</f>
        <v>0.91997018122322816</v>
      </c>
    </row>
    <row r="3642" spans="2:20" x14ac:dyDescent="0.2">
      <c r="B3642" s="102" t="s">
        <v>2897</v>
      </c>
      <c r="C3642" s="101" t="s">
        <v>7212</v>
      </c>
      <c r="D3642" s="119">
        <v>12504.652011110096</v>
      </c>
      <c r="E3642" s="119">
        <v>52387.751662171489</v>
      </c>
      <c r="F3642" s="119">
        <v>14574.740833589902</v>
      </c>
      <c r="G3642" s="118">
        <v>1.1655454962393659</v>
      </c>
      <c r="I3642" s="115">
        <v>0.2730844793713163</v>
      </c>
      <c r="J3642" s="115">
        <v>5.3749762738870964E-2</v>
      </c>
      <c r="K3642" s="116">
        <v>97.439959448499593</v>
      </c>
      <c r="L3642" s="115">
        <v>0.1279508970727101</v>
      </c>
      <c r="M3642" s="115">
        <v>0</v>
      </c>
      <c r="N3642" s="117">
        <v>26.983728629359302</v>
      </c>
      <c r="O3642" s="115">
        <v>1.0670909303326179</v>
      </c>
      <c r="P3642" s="115">
        <v>0.13957130123678424</v>
      </c>
      <c r="Q3642" s="115">
        <v>1.1498669492372777</v>
      </c>
      <c r="S3642" s="91">
        <v>0</v>
      </c>
      <c r="T3642" s="86">
        <f>IF(S3642=1,INDEX('LAD average need weights (Rx)'!N:N,MATCH(C3642,'LAD average need weights (Rx)'!B:B,0)),SUMPRODUCT(I$2:Q$2,I3642:Q3642)+$T$2)</f>
        <v>1.060419417804374</v>
      </c>
    </row>
    <row r="3643" spans="2:20" x14ac:dyDescent="0.2">
      <c r="B3643" s="102" t="s">
        <v>2896</v>
      </c>
      <c r="C3643" s="101" t="s">
        <v>7212</v>
      </c>
      <c r="D3643" s="119">
        <v>10989.612882030386</v>
      </c>
      <c r="E3643" s="119">
        <v>56723.14234215609</v>
      </c>
      <c r="F3643" s="119">
        <v>15780.885277058418</v>
      </c>
      <c r="G3643" s="118">
        <v>1.4359819082310405</v>
      </c>
      <c r="I3643" s="115">
        <v>0.33694474539544961</v>
      </c>
      <c r="J3643" s="115">
        <v>2.5493239717943351E-2</v>
      </c>
      <c r="K3643" s="116">
        <v>84.849431380932003</v>
      </c>
      <c r="L3643" s="115">
        <v>0.10775047258979206</v>
      </c>
      <c r="M3643" s="115">
        <v>0</v>
      </c>
      <c r="N3643" s="117">
        <v>14.347296194955099</v>
      </c>
      <c r="O3643" s="115">
        <v>1.4064327778944932</v>
      </c>
      <c r="P3643" s="115">
        <v>0.11715385916227337</v>
      </c>
      <c r="Q3643" s="115">
        <v>0.76166211647584203</v>
      </c>
      <c r="S3643" s="91">
        <v>0</v>
      </c>
      <c r="T3643" s="86">
        <f>IF(S3643=1,INDEX('LAD average need weights (Rx)'!N:N,MATCH(C3643,'LAD average need weights (Rx)'!B:B,0)),SUMPRODUCT(I$2:Q$2,I3643:Q3643)+$T$2)</f>
        <v>0.89755184999060167</v>
      </c>
    </row>
    <row r="3644" spans="2:20" x14ac:dyDescent="0.2">
      <c r="B3644" s="102" t="s">
        <v>2895</v>
      </c>
      <c r="C3644" s="101" t="s">
        <v>7212</v>
      </c>
      <c r="D3644" s="119">
        <v>8065.8713784338752</v>
      </c>
      <c r="E3644" s="119">
        <v>39574.325531315189</v>
      </c>
      <c r="F3644" s="119">
        <v>11009.931138150527</v>
      </c>
      <c r="G3644" s="118">
        <v>1.3650020712688689</v>
      </c>
      <c r="I3644" s="115">
        <v>0.31159420289855072</v>
      </c>
      <c r="J3644" s="115">
        <v>4.4994920998537524E-2</v>
      </c>
      <c r="K3644" s="116">
        <v>77.669792467332798</v>
      </c>
      <c r="L3644" s="115">
        <v>8.4103512014787427E-2</v>
      </c>
      <c r="M3644" s="115">
        <v>0</v>
      </c>
      <c r="N3644" s="117">
        <v>14.5063335895465</v>
      </c>
      <c r="O3644" s="115">
        <v>1.3209213745815123</v>
      </c>
      <c r="P3644" s="115">
        <v>0.13596041572471851</v>
      </c>
      <c r="Q3644" s="115">
        <v>0.84335206871018686</v>
      </c>
      <c r="S3644" s="91">
        <v>0</v>
      </c>
      <c r="T3644" s="86">
        <f>IF(S3644=1,INDEX('LAD average need weights (Rx)'!N:N,MATCH(C3644,'LAD average need weights (Rx)'!B:B,0)),SUMPRODUCT(I$2:Q$2,I3644:Q3644)+$T$2)</f>
        <v>0.88823551010481228</v>
      </c>
    </row>
    <row r="3645" spans="2:20" x14ac:dyDescent="0.2">
      <c r="B3645" s="102" t="s">
        <v>2894</v>
      </c>
      <c r="C3645" s="101" t="s">
        <v>7222</v>
      </c>
      <c r="D3645" s="119">
        <v>58970.232845246705</v>
      </c>
      <c r="E3645" s="119">
        <v>231185.78798996913</v>
      </c>
      <c r="F3645" s="119">
        <v>64317.952907990766</v>
      </c>
      <c r="G3645" s="118">
        <v>1.090685076261745</v>
      </c>
      <c r="I3645" s="115">
        <v>0.35706084959816303</v>
      </c>
      <c r="J3645" s="115">
        <v>4.8874918920295399E-2</v>
      </c>
      <c r="K3645" s="116">
        <v>98.3225872689938</v>
      </c>
      <c r="L3645" s="115">
        <v>0.11986301369863013</v>
      </c>
      <c r="M3645" s="115">
        <v>0</v>
      </c>
      <c r="N3645" s="117">
        <v>17.1058931260389</v>
      </c>
      <c r="O3645" s="115">
        <v>1.061829175968239</v>
      </c>
      <c r="P3645" s="115">
        <v>0.10507468215291323</v>
      </c>
      <c r="Q3645" s="115">
        <v>0.97540043082502093</v>
      </c>
      <c r="S3645" s="91">
        <v>0</v>
      </c>
      <c r="T3645" s="86">
        <f>IF(S3645=1,INDEX('LAD average need weights (Rx)'!N:N,MATCH(C3645,'LAD average need weights (Rx)'!B:B,0)),SUMPRODUCT(I$2:Q$2,I3645:Q3645)+$T$2)</f>
        <v>0.95160255312513764</v>
      </c>
    </row>
    <row r="3646" spans="2:20" x14ac:dyDescent="0.2">
      <c r="B3646" s="102" t="s">
        <v>2893</v>
      </c>
      <c r="C3646" s="101" t="s">
        <v>7222</v>
      </c>
      <c r="D3646" s="119">
        <v>12371.4867115328</v>
      </c>
      <c r="E3646" s="119">
        <v>46839.379516828107</v>
      </c>
      <c r="F3646" s="119">
        <v>13031.134102990669</v>
      </c>
      <c r="G3646" s="118">
        <v>1.0533199773672262</v>
      </c>
      <c r="I3646" s="115">
        <v>0.28587962962962965</v>
      </c>
      <c r="J3646" s="115">
        <v>4.3668292896737543E-2</v>
      </c>
      <c r="K3646" s="116">
        <v>90.129730414941406</v>
      </c>
      <c r="L3646" s="115">
        <v>0.10246262093227793</v>
      </c>
      <c r="M3646" s="115">
        <v>0</v>
      </c>
      <c r="N3646" s="117">
        <v>15.398201639482799</v>
      </c>
      <c r="O3646" s="115">
        <v>1.0001572160616934</v>
      </c>
      <c r="P3646" s="115">
        <v>0.12459868234066826</v>
      </c>
      <c r="Q3646" s="115">
        <v>0.9811360503307055</v>
      </c>
      <c r="S3646" s="91">
        <v>0</v>
      </c>
      <c r="T3646" s="86">
        <f>IF(S3646=1,INDEX('LAD average need weights (Rx)'!N:N,MATCH(C3646,'LAD average need weights (Rx)'!B:B,0)),SUMPRODUCT(I$2:Q$2,I3646:Q3646)+$T$2)</f>
        <v>0.89599943656222547</v>
      </c>
    </row>
    <row r="3647" spans="2:20" x14ac:dyDescent="0.2">
      <c r="B3647" s="102" t="s">
        <v>2892</v>
      </c>
      <c r="C3647" s="101" t="s">
        <v>7222</v>
      </c>
      <c r="D3647" s="119">
        <v>19123.608731777153</v>
      </c>
      <c r="E3647" s="119">
        <v>85774.097831250823</v>
      </c>
      <c r="F3647" s="119">
        <v>23863.120795622399</v>
      </c>
      <c r="G3647" s="118">
        <v>1.2478356533183894</v>
      </c>
      <c r="I3647" s="115">
        <v>0.42125237191650855</v>
      </c>
      <c r="J3647" s="115">
        <v>3.2889835734182506E-2</v>
      </c>
      <c r="K3647" s="116">
        <v>96.555493625472494</v>
      </c>
      <c r="L3647" s="115">
        <v>0.10030811365970559</v>
      </c>
      <c r="M3647" s="115">
        <v>0</v>
      </c>
      <c r="N3647" s="117">
        <v>16.988672881030201</v>
      </c>
      <c r="O3647" s="115">
        <v>1.36158784470927</v>
      </c>
      <c r="P3647" s="115">
        <v>6.5100009562559402E-2</v>
      </c>
      <c r="Q3647" s="115">
        <v>0.86982568263715976</v>
      </c>
      <c r="S3647" s="91">
        <v>0</v>
      </c>
      <c r="T3647" s="86">
        <f>IF(S3647=1,INDEX('LAD average need weights (Rx)'!N:N,MATCH(C3647,'LAD average need weights (Rx)'!B:B,0)),SUMPRODUCT(I$2:Q$2,I3647:Q3647)+$T$2)</f>
        <v>0.95936918735340815</v>
      </c>
    </row>
    <row r="3648" spans="2:20" x14ac:dyDescent="0.2">
      <c r="B3648" s="102" t="s">
        <v>2891</v>
      </c>
      <c r="C3648" s="101" t="s">
        <v>7212</v>
      </c>
      <c r="D3648" s="119">
        <v>8113.5120541474344</v>
      </c>
      <c r="E3648" s="119">
        <v>35721.553957787801</v>
      </c>
      <c r="F3648" s="119">
        <v>9938.055644479904</v>
      </c>
      <c r="G3648" s="118">
        <v>1.2248771651728558</v>
      </c>
      <c r="I3648" s="115">
        <v>0.35202492211838005</v>
      </c>
      <c r="J3648" s="115">
        <v>3.4308001592716186E-2</v>
      </c>
      <c r="K3648" s="116">
        <v>97.143423942888504</v>
      </c>
      <c r="L3648" s="115">
        <v>9.4915254237288138E-2</v>
      </c>
      <c r="M3648" s="115">
        <v>0</v>
      </c>
      <c r="N3648" s="117">
        <v>11.972313701262999</v>
      </c>
      <c r="O3648" s="115">
        <v>1.1785621297479694</v>
      </c>
      <c r="P3648" s="115">
        <v>0.14028538075224189</v>
      </c>
      <c r="Q3648" s="115">
        <v>0.90528381382533507</v>
      </c>
      <c r="S3648" s="91">
        <v>0</v>
      </c>
      <c r="T3648" s="86">
        <f>IF(S3648=1,INDEX('LAD average need weights (Rx)'!N:N,MATCH(C3648,'LAD average need weights (Rx)'!B:B,0)),SUMPRODUCT(I$2:Q$2,I3648:Q3648)+$T$2)</f>
        <v>0.89166374857416453</v>
      </c>
    </row>
    <row r="3649" spans="2:20" x14ac:dyDescent="0.2">
      <c r="B3649" s="102" t="s">
        <v>2890</v>
      </c>
      <c r="C3649" s="101" t="s">
        <v>7212</v>
      </c>
      <c r="D3649" s="119">
        <v>4513.8040715811221</v>
      </c>
      <c r="E3649" s="119">
        <v>19788.132673351523</v>
      </c>
      <c r="F3649" s="119">
        <v>5505.2354060662201</v>
      </c>
      <c r="G3649" s="118">
        <v>1.2196442997442318</v>
      </c>
      <c r="I3649" s="115">
        <v>0.28982300884955753</v>
      </c>
      <c r="J3649" s="115">
        <v>2.5448048820040925E-2</v>
      </c>
      <c r="K3649" s="116">
        <v>78.728987583572106</v>
      </c>
      <c r="L3649" s="115">
        <v>8.8050314465408799E-2</v>
      </c>
      <c r="M3649" s="115">
        <v>0</v>
      </c>
      <c r="N3649" s="117">
        <v>12.9200627984718</v>
      </c>
      <c r="O3649" s="115">
        <v>1.436944104604104</v>
      </c>
      <c r="P3649" s="115">
        <v>0.10343505738127019</v>
      </c>
      <c r="Q3649" s="115">
        <v>0.86723009153024511</v>
      </c>
      <c r="S3649" s="91">
        <v>0</v>
      </c>
      <c r="T3649" s="86">
        <f>IF(S3649=1,INDEX('LAD average need weights (Rx)'!N:N,MATCH(C3649,'LAD average need weights (Rx)'!B:B,0)),SUMPRODUCT(I$2:Q$2,I3649:Q3649)+$T$2)</f>
        <v>0.88362573229319663</v>
      </c>
    </row>
    <row r="3650" spans="2:20" x14ac:dyDescent="0.2">
      <c r="B3650" s="102" t="s">
        <v>2889</v>
      </c>
      <c r="C3650" s="101" t="s">
        <v>7222</v>
      </c>
      <c r="D3650" s="119">
        <v>11507.348811416363</v>
      </c>
      <c r="E3650" s="119">
        <v>45299.253623142831</v>
      </c>
      <c r="F3650" s="119">
        <v>12602.657311386487</v>
      </c>
      <c r="G3650" s="118">
        <v>1.0951833926232839</v>
      </c>
      <c r="I3650" s="115">
        <v>0.34295415959252973</v>
      </c>
      <c r="J3650" s="115">
        <v>3.9598358909923179E-2</v>
      </c>
      <c r="K3650" s="116">
        <v>95.125404960190394</v>
      </c>
      <c r="L3650" s="115">
        <v>0.10137120470127327</v>
      </c>
      <c r="M3650" s="115">
        <v>0</v>
      </c>
      <c r="N3650" s="117">
        <v>17.712666605655699</v>
      </c>
      <c r="O3650" s="115">
        <v>1.0989644530924936</v>
      </c>
      <c r="P3650" s="115">
        <v>8.2263522638159045E-2</v>
      </c>
      <c r="Q3650" s="115">
        <v>0.95927692545920207</v>
      </c>
      <c r="S3650" s="91">
        <v>0</v>
      </c>
      <c r="T3650" s="86">
        <f>IF(S3650=1,INDEX('LAD average need weights (Rx)'!N:N,MATCH(C3650,'LAD average need weights (Rx)'!B:B,0)),SUMPRODUCT(I$2:Q$2,I3650:Q3650)+$T$2)</f>
        <v>0.93435991402004226</v>
      </c>
    </row>
    <row r="3651" spans="2:20" x14ac:dyDescent="0.2">
      <c r="B3651" s="102" t="s">
        <v>2888</v>
      </c>
      <c r="C3651" s="101" t="s">
        <v>7212</v>
      </c>
      <c r="D3651" s="119">
        <v>24254.011046007879</v>
      </c>
      <c r="E3651" s="119">
        <v>105370.57693521003</v>
      </c>
      <c r="F3651" s="119">
        <v>29315.036465393419</v>
      </c>
      <c r="G3651" s="118">
        <v>1.2086675647085832</v>
      </c>
      <c r="I3651" s="115">
        <v>0.32635983263598328</v>
      </c>
      <c r="J3651" s="115">
        <v>3.7989039734888312E-2</v>
      </c>
      <c r="K3651" s="116">
        <v>80.455642980083596</v>
      </c>
      <c r="L3651" s="115">
        <v>0.12384259259259259</v>
      </c>
      <c r="M3651" s="115">
        <v>0</v>
      </c>
      <c r="N3651" s="117">
        <v>14.968432874354599</v>
      </c>
      <c r="O3651" s="115">
        <v>1.1474989401011206</v>
      </c>
      <c r="P3651" s="115">
        <v>0.15281958212569305</v>
      </c>
      <c r="Q3651" s="115">
        <v>0.93049492512756682</v>
      </c>
      <c r="S3651" s="91">
        <v>0</v>
      </c>
      <c r="T3651" s="86">
        <f>IF(S3651=1,INDEX('LAD average need weights (Rx)'!N:N,MATCH(C3651,'LAD average need weights (Rx)'!B:B,0)),SUMPRODUCT(I$2:Q$2,I3651:Q3651)+$T$2)</f>
        <v>0.91467805297926363</v>
      </c>
    </row>
    <row r="3652" spans="2:20" x14ac:dyDescent="0.2">
      <c r="B3652" s="102" t="s">
        <v>2887</v>
      </c>
      <c r="C3652" s="101" t="s">
        <v>7212</v>
      </c>
      <c r="D3652" s="119">
        <v>3774.5956511135164</v>
      </c>
      <c r="E3652" s="119">
        <v>17038.648166238687</v>
      </c>
      <c r="F3652" s="119">
        <v>4740.3042371251322</v>
      </c>
      <c r="G3652" s="118">
        <v>1.2558442480393175</v>
      </c>
      <c r="I3652" s="115">
        <v>0.2422680412371134</v>
      </c>
      <c r="J3652" s="115">
        <v>3.5819603754930228E-2</v>
      </c>
      <c r="K3652" s="116">
        <v>80.734135667396103</v>
      </c>
      <c r="L3652" s="115">
        <v>8.727272727272728E-2</v>
      </c>
      <c r="M3652" s="115">
        <v>0</v>
      </c>
      <c r="N3652" s="117">
        <v>14.6379630743983</v>
      </c>
      <c r="O3652" s="115">
        <v>1.1967855693202705</v>
      </c>
      <c r="P3652" s="115">
        <v>0.16813043888077794</v>
      </c>
      <c r="Q3652" s="115">
        <v>0.89708591001882765</v>
      </c>
      <c r="S3652" s="91">
        <v>0</v>
      </c>
      <c r="T3652" s="86">
        <f>IF(S3652=1,INDEX('LAD average need weights (Rx)'!N:N,MATCH(C3652,'LAD average need weights (Rx)'!B:B,0)),SUMPRODUCT(I$2:Q$2,I3652:Q3652)+$T$2)</f>
        <v>0.87239395717430801</v>
      </c>
    </row>
    <row r="3653" spans="2:20" x14ac:dyDescent="0.2">
      <c r="B3653" s="102" t="s">
        <v>2886</v>
      </c>
      <c r="C3653" s="101" t="s">
        <v>7222</v>
      </c>
      <c r="D3653" s="119">
        <v>25235.453525819841</v>
      </c>
      <c r="E3653" s="119">
        <v>83387.386830098214</v>
      </c>
      <c r="F3653" s="119">
        <v>23199.116459059213</v>
      </c>
      <c r="G3653" s="118">
        <v>0.91930650009213688</v>
      </c>
      <c r="I3653" s="115">
        <v>0.36989032901296109</v>
      </c>
      <c r="J3653" s="115">
        <v>4.9841509070122358E-2</v>
      </c>
      <c r="K3653" s="116">
        <v>120.118883971188</v>
      </c>
      <c r="L3653" s="115">
        <v>0.10807553234230614</v>
      </c>
      <c r="M3653" s="115">
        <v>0</v>
      </c>
      <c r="N3653" s="117">
        <v>31.396095895166201</v>
      </c>
      <c r="O3653" s="115">
        <v>0.98894804561148775</v>
      </c>
      <c r="P3653" s="115">
        <v>8.5873864786006171E-2</v>
      </c>
      <c r="Q3653" s="115">
        <v>1.0092868781180675</v>
      </c>
      <c r="S3653" s="91">
        <v>0</v>
      </c>
      <c r="T3653" s="86">
        <f>IF(S3653=1,INDEX('LAD average need weights (Rx)'!N:N,MATCH(C3653,'LAD average need weights (Rx)'!B:B,0)),SUMPRODUCT(I$2:Q$2,I3653:Q3653)+$T$2)</f>
        <v>1.0789763192829087</v>
      </c>
    </row>
    <row r="3654" spans="2:20" x14ac:dyDescent="0.2">
      <c r="B3654" s="102" t="s">
        <v>2885</v>
      </c>
      <c r="C3654" s="101" t="s">
        <v>7212</v>
      </c>
      <c r="D3654" s="119">
        <v>5885.2637318985999</v>
      </c>
      <c r="E3654" s="119">
        <v>33779.494875623175</v>
      </c>
      <c r="F3654" s="119">
        <v>9397.7574467523682</v>
      </c>
      <c r="G3654" s="118">
        <v>1.5968286001892782</v>
      </c>
      <c r="I3654" s="115">
        <v>0.35122838944494994</v>
      </c>
      <c r="J3654" s="115">
        <v>3.5576366632614244E-2</v>
      </c>
      <c r="K3654" s="116">
        <v>80.464086629001898</v>
      </c>
      <c r="L3654" s="115">
        <v>0.1210762331838565</v>
      </c>
      <c r="M3654" s="115">
        <v>0</v>
      </c>
      <c r="N3654" s="117">
        <v>11.0319713747646</v>
      </c>
      <c r="O3654" s="115">
        <v>1.4591779139049863</v>
      </c>
      <c r="P3654" s="115">
        <v>0.11206919864339816</v>
      </c>
      <c r="Q3654" s="115">
        <v>0.76438953552379485</v>
      </c>
      <c r="S3654" s="91">
        <v>0</v>
      </c>
      <c r="T3654" s="86">
        <f>IF(S3654=1,INDEX('LAD average need weights (Rx)'!N:N,MATCH(C3654,'LAD average need weights (Rx)'!B:B,0)),SUMPRODUCT(I$2:Q$2,I3654:Q3654)+$T$2)</f>
        <v>0.88978482830143435</v>
      </c>
    </row>
    <row r="3655" spans="2:20" x14ac:dyDescent="0.2">
      <c r="B3655" s="102" t="s">
        <v>2884</v>
      </c>
      <c r="C3655" s="101" t="s">
        <v>7212</v>
      </c>
      <c r="D3655" s="119">
        <v>6034.6216463206647</v>
      </c>
      <c r="E3655" s="119">
        <v>26475.785696723982</v>
      </c>
      <c r="F3655" s="119">
        <v>7365.8002615534224</v>
      </c>
      <c r="G3655" s="118">
        <v>1.2205902363480208</v>
      </c>
      <c r="I3655" s="115">
        <v>0.26905132192846032</v>
      </c>
      <c r="J3655" s="115">
        <v>3.4190332347787768E-2</v>
      </c>
      <c r="K3655" s="116">
        <v>80.961619947848803</v>
      </c>
      <c r="L3655" s="115">
        <v>0.10171102661596958</v>
      </c>
      <c r="M3655" s="115">
        <v>0</v>
      </c>
      <c r="N3655" s="117">
        <v>14.629364080834399</v>
      </c>
      <c r="O3655" s="115">
        <v>1.0849015301256879</v>
      </c>
      <c r="P3655" s="115">
        <v>0.16144649562600513</v>
      </c>
      <c r="Q3655" s="115">
        <v>0.90360195849625613</v>
      </c>
      <c r="S3655" s="91">
        <v>0</v>
      </c>
      <c r="T3655" s="86">
        <f>IF(S3655=1,INDEX('LAD average need weights (Rx)'!N:N,MATCH(C3655,'LAD average need weights (Rx)'!B:B,0)),SUMPRODUCT(I$2:Q$2,I3655:Q3655)+$T$2)</f>
        <v>0.87125682791489156</v>
      </c>
    </row>
    <row r="3656" spans="2:20" x14ac:dyDescent="0.2">
      <c r="B3656" s="102" t="s">
        <v>2883</v>
      </c>
      <c r="C3656" s="101" t="s">
        <v>7212</v>
      </c>
      <c r="D3656" s="119">
        <v>19626.669088599941</v>
      </c>
      <c r="E3656" s="119">
        <v>92568.045365279875</v>
      </c>
      <c r="F3656" s="119">
        <v>25753.257734195806</v>
      </c>
      <c r="G3656" s="118">
        <v>1.3121563123084632</v>
      </c>
      <c r="I3656" s="115">
        <v>0.30419107706173953</v>
      </c>
      <c r="J3656" s="115">
        <v>4.223043535471515E-2</v>
      </c>
      <c r="K3656" s="116">
        <v>101.876078519602</v>
      </c>
      <c r="L3656" s="115">
        <v>0.11646136618141098</v>
      </c>
      <c r="M3656" s="115">
        <v>0</v>
      </c>
      <c r="N3656" s="117">
        <v>21.383475673547402</v>
      </c>
      <c r="O3656" s="115">
        <v>1.2392574698635745</v>
      </c>
      <c r="P3656" s="115">
        <v>0.10177554261642392</v>
      </c>
      <c r="Q3656" s="115">
        <v>0.87044007525661182</v>
      </c>
      <c r="S3656" s="91">
        <v>0</v>
      </c>
      <c r="T3656" s="86">
        <f>IF(S3656=1,INDEX('LAD average need weights (Rx)'!N:N,MATCH(C3656,'LAD average need weights (Rx)'!B:B,0)),SUMPRODUCT(I$2:Q$2,I3656:Q3656)+$T$2)</f>
        <v>0.97483293239138824</v>
      </c>
    </row>
    <row r="3657" spans="2:20" x14ac:dyDescent="0.2">
      <c r="B3657" s="102" t="s">
        <v>2882</v>
      </c>
      <c r="C3657" s="101" t="s">
        <v>7222</v>
      </c>
      <c r="D3657" s="119">
        <v>13807.062716754481</v>
      </c>
      <c r="E3657" s="119">
        <v>75351.159394337737</v>
      </c>
      <c r="F3657" s="119">
        <v>20963.366146442364</v>
      </c>
      <c r="G3657" s="118">
        <v>1.5183074471736782</v>
      </c>
      <c r="I3657" s="115">
        <v>0.37072608528620821</v>
      </c>
      <c r="J3657" s="115">
        <v>2.4868579003024034E-2</v>
      </c>
      <c r="K3657" s="116">
        <v>73.102971679297994</v>
      </c>
      <c r="L3657" s="115">
        <v>9.4129554655870445E-2</v>
      </c>
      <c r="M3657" s="115">
        <v>0</v>
      </c>
      <c r="N3657" s="117">
        <v>8.7776980454726807</v>
      </c>
      <c r="O3657" s="115">
        <v>1.7575835889926941</v>
      </c>
      <c r="P3657" s="115">
        <v>6.1145523145230876E-2</v>
      </c>
      <c r="Q3657" s="115">
        <v>0.66809680511455172</v>
      </c>
      <c r="S3657" s="91">
        <v>0</v>
      </c>
      <c r="T3657" s="86">
        <f>IF(S3657=1,INDEX('LAD average need weights (Rx)'!N:N,MATCH(C3657,'LAD average need weights (Rx)'!B:B,0)),SUMPRODUCT(I$2:Q$2,I3657:Q3657)+$T$2)</f>
        <v>0.8637622148335099</v>
      </c>
    </row>
    <row r="3658" spans="2:20" x14ac:dyDescent="0.2">
      <c r="B3658" s="102" t="s">
        <v>2881</v>
      </c>
      <c r="C3658" s="101" t="s">
        <v>7212</v>
      </c>
      <c r="D3658" s="119">
        <v>5741.1195156199019</v>
      </c>
      <c r="E3658" s="119">
        <v>30680.335982992761</v>
      </c>
      <c r="F3658" s="119">
        <v>8535.5437378403294</v>
      </c>
      <c r="G3658" s="118">
        <v>1.486738555889251</v>
      </c>
      <c r="I3658" s="115">
        <v>0.3232662192393736</v>
      </c>
      <c r="J3658" s="115">
        <v>2.3109024772333248E-2</v>
      </c>
      <c r="K3658" s="116">
        <v>84.730558835104304</v>
      </c>
      <c r="L3658" s="115">
        <v>8.613728129205922E-2</v>
      </c>
      <c r="M3658" s="115">
        <v>0</v>
      </c>
      <c r="N3658" s="117">
        <v>12.605349665486001</v>
      </c>
      <c r="O3658" s="115">
        <v>1.4178027723441031</v>
      </c>
      <c r="P3658" s="115">
        <v>0.14498231613236787</v>
      </c>
      <c r="Q3658" s="115">
        <v>0.86070535943580118</v>
      </c>
      <c r="S3658" s="91">
        <v>0</v>
      </c>
      <c r="T3658" s="86">
        <f>IF(S3658=1,INDEX('LAD average need weights (Rx)'!N:N,MATCH(C3658,'LAD average need weights (Rx)'!B:B,0)),SUMPRODUCT(I$2:Q$2,I3658:Q3658)+$T$2)</f>
        <v>0.89233130096079472</v>
      </c>
    </row>
    <row r="3659" spans="2:20" x14ac:dyDescent="0.2">
      <c r="B3659" s="102" t="s">
        <v>2880</v>
      </c>
      <c r="C3659" s="101" t="s">
        <v>7212</v>
      </c>
      <c r="D3659" s="119">
        <v>8211.8943244384445</v>
      </c>
      <c r="E3659" s="119">
        <v>37289.612413282062</v>
      </c>
      <c r="F3659" s="119">
        <v>10374.303524482944</v>
      </c>
      <c r="G3659" s="118">
        <v>1.2633264767678769</v>
      </c>
      <c r="I3659" s="115">
        <v>0.34014869888475835</v>
      </c>
      <c r="J3659" s="115">
        <v>2.2575330521363384E-2</v>
      </c>
      <c r="K3659" s="116">
        <v>81.844051525094201</v>
      </c>
      <c r="L3659" s="115">
        <v>0.10165484633569739</v>
      </c>
      <c r="M3659" s="115">
        <v>0</v>
      </c>
      <c r="N3659" s="117">
        <v>6.9588919674322502</v>
      </c>
      <c r="O3659" s="115">
        <v>1.2629505093659046</v>
      </c>
      <c r="P3659" s="115">
        <v>5.9616192571228271E-2</v>
      </c>
      <c r="Q3659" s="115">
        <v>0.91974938098180847</v>
      </c>
      <c r="S3659" s="91">
        <v>0</v>
      </c>
      <c r="T3659" s="86">
        <f>IF(S3659=1,INDEX('LAD average need weights (Rx)'!N:N,MATCH(C3659,'LAD average need weights (Rx)'!B:B,0)),SUMPRODUCT(I$2:Q$2,I3659:Q3659)+$T$2)</f>
        <v>0.839220364015548</v>
      </c>
    </row>
    <row r="3660" spans="2:20" x14ac:dyDescent="0.2">
      <c r="B3660" s="102" t="s">
        <v>2879</v>
      </c>
      <c r="C3660" s="101" t="s">
        <v>7222</v>
      </c>
      <c r="D3660" s="119">
        <v>23628.882835959757</v>
      </c>
      <c r="E3660" s="119">
        <v>72671.529558526119</v>
      </c>
      <c r="F3660" s="119">
        <v>20217.869171524268</v>
      </c>
      <c r="G3660" s="118">
        <v>0.85564219484619819</v>
      </c>
      <c r="I3660" s="115">
        <v>0.26121979286536251</v>
      </c>
      <c r="J3660" s="115">
        <v>6.1794661816933272E-2</v>
      </c>
      <c r="K3660" s="116">
        <v>105.875400641026</v>
      </c>
      <c r="L3660" s="115">
        <v>3.8086642599277978E-2</v>
      </c>
      <c r="M3660" s="115">
        <v>1</v>
      </c>
      <c r="N3660" s="117">
        <v>23.901183722527499</v>
      </c>
      <c r="O3660" s="115">
        <v>0.96839574535653061</v>
      </c>
      <c r="P3660" s="115">
        <v>0.17088807481617493</v>
      </c>
      <c r="Q3660" s="115">
        <v>1.0189160589322794</v>
      </c>
      <c r="S3660" s="91">
        <v>0</v>
      </c>
      <c r="T3660" s="86">
        <f>IF(S3660=1,INDEX('LAD average need weights (Rx)'!N:N,MATCH(C3660,'LAD average need weights (Rx)'!B:B,0)),SUMPRODUCT(I$2:Q$2,I3660:Q3660)+$T$2)</f>
        <v>0.75439241303021431</v>
      </c>
    </row>
    <row r="3661" spans="2:20" x14ac:dyDescent="0.2">
      <c r="B3661" s="102" t="s">
        <v>2878</v>
      </c>
      <c r="C3661" s="101" t="s">
        <v>7212</v>
      </c>
      <c r="D3661" s="119">
        <v>15039.886911142054</v>
      </c>
      <c r="E3661" s="119">
        <v>65334.42387672959</v>
      </c>
      <c r="F3661" s="119">
        <v>18176.620780670692</v>
      </c>
      <c r="G3661" s="118">
        <v>1.2085610010275303</v>
      </c>
      <c r="I3661" s="115">
        <v>0.30169121658483361</v>
      </c>
      <c r="J3661" s="115">
        <v>2.6666952281721626E-2</v>
      </c>
      <c r="K3661" s="116">
        <v>75.151735390091901</v>
      </c>
      <c r="L3661" s="115">
        <v>6.0081929904415111E-2</v>
      </c>
      <c r="M3661" s="115">
        <v>0</v>
      </c>
      <c r="N3661" s="117">
        <v>9.5341880005932893</v>
      </c>
      <c r="O3661" s="115">
        <v>1.2770806542194295</v>
      </c>
      <c r="P3661" s="115">
        <v>0.1151788751866494</v>
      </c>
      <c r="Q3661" s="115">
        <v>0.86553237534715555</v>
      </c>
      <c r="S3661" s="91">
        <v>0</v>
      </c>
      <c r="T3661" s="86">
        <f>IF(S3661=1,INDEX('LAD average need weights (Rx)'!N:N,MATCH(C3661,'LAD average need weights (Rx)'!B:B,0)),SUMPRODUCT(I$2:Q$2,I3661:Q3661)+$T$2)</f>
        <v>0.81763461008078187</v>
      </c>
    </row>
    <row r="3662" spans="2:20" x14ac:dyDescent="0.2">
      <c r="B3662" s="102" t="s">
        <v>2877</v>
      </c>
      <c r="C3662" s="101" t="s">
        <v>7212</v>
      </c>
      <c r="D3662" s="119">
        <v>4254.5163920626992</v>
      </c>
      <c r="E3662" s="119">
        <v>18813.750340662667</v>
      </c>
      <c r="F3662" s="119">
        <v>5234.1535306051765</v>
      </c>
      <c r="G3662" s="118">
        <v>1.23025816526882</v>
      </c>
      <c r="I3662" s="115">
        <v>0.2693409742120344</v>
      </c>
      <c r="J3662" s="115">
        <v>4.528038308525148E-2</v>
      </c>
      <c r="K3662" s="116">
        <v>77.020565927654602</v>
      </c>
      <c r="L3662" s="115">
        <v>9.8434004474272932E-2</v>
      </c>
      <c r="M3662" s="115">
        <v>0</v>
      </c>
      <c r="N3662" s="117">
        <v>15.532471120186701</v>
      </c>
      <c r="O3662" s="115">
        <v>1.1845956841280785</v>
      </c>
      <c r="P3662" s="115">
        <v>0.12480256710441102</v>
      </c>
      <c r="Q3662" s="115">
        <v>0.98419136889253211</v>
      </c>
      <c r="S3662" s="91">
        <v>0</v>
      </c>
      <c r="T3662" s="86">
        <f>IF(S3662=1,INDEX('LAD average need weights (Rx)'!N:N,MATCH(C3662,'LAD average need weights (Rx)'!B:B,0)),SUMPRODUCT(I$2:Q$2,I3662:Q3662)+$T$2)</f>
        <v>0.90535786950718222</v>
      </c>
    </row>
    <row r="3663" spans="2:20" x14ac:dyDescent="0.2">
      <c r="B3663" s="102" t="s">
        <v>2876</v>
      </c>
      <c r="C3663" s="101" t="s">
        <v>7222</v>
      </c>
      <c r="D3663" s="119">
        <v>8939.3428593020817</v>
      </c>
      <c r="E3663" s="119">
        <v>33729.211704528665</v>
      </c>
      <c r="F3663" s="119">
        <v>9383.7682190466348</v>
      </c>
      <c r="G3663" s="118">
        <v>1.0497156633031581</v>
      </c>
      <c r="I3663" s="115">
        <v>0.27182044887780549</v>
      </c>
      <c r="J3663" s="115">
        <v>5.8205389443970725E-2</v>
      </c>
      <c r="K3663" s="116">
        <v>99.044321685508706</v>
      </c>
      <c r="L3663" s="115">
        <v>0.10240112994350282</v>
      </c>
      <c r="M3663" s="115">
        <v>0</v>
      </c>
      <c r="N3663" s="117">
        <v>21.229589928057599</v>
      </c>
      <c r="O3663" s="115">
        <v>1.0448623020461325</v>
      </c>
      <c r="P3663" s="115">
        <v>0.15183845661953502</v>
      </c>
      <c r="Q3663" s="115">
        <v>0.98088395819400243</v>
      </c>
      <c r="S3663" s="91">
        <v>0</v>
      </c>
      <c r="T3663" s="86">
        <f>IF(S3663=1,INDEX('LAD average need weights (Rx)'!N:N,MATCH(C3663,'LAD average need weights (Rx)'!B:B,0)),SUMPRODUCT(I$2:Q$2,I3663:Q3663)+$T$2)</f>
        <v>0.96403251788515421</v>
      </c>
    </row>
    <row r="3664" spans="2:20" x14ac:dyDescent="0.2">
      <c r="B3664" s="102" t="s">
        <v>2875</v>
      </c>
      <c r="C3664" s="101" t="s">
        <v>7222</v>
      </c>
      <c r="D3664" s="119">
        <v>9356.062902643087</v>
      </c>
      <c r="E3664" s="119">
        <v>33129.519344120126</v>
      </c>
      <c r="F3664" s="119">
        <v>9216.9284434211895</v>
      </c>
      <c r="G3664" s="118">
        <v>0.98512895213834106</v>
      </c>
      <c r="I3664" s="115">
        <v>0.31369426751592355</v>
      </c>
      <c r="J3664" s="115">
        <v>4.5609810747682084E-2</v>
      </c>
      <c r="K3664" s="116">
        <v>93.086814256173199</v>
      </c>
      <c r="L3664" s="115">
        <v>9.6319018404907975E-2</v>
      </c>
      <c r="M3664" s="115">
        <v>0</v>
      </c>
      <c r="N3664" s="117">
        <v>13.158875805863</v>
      </c>
      <c r="O3664" s="115">
        <v>0.9719517060068622</v>
      </c>
      <c r="P3664" s="115">
        <v>6.6005119040121546E-2</v>
      </c>
      <c r="Q3664" s="115">
        <v>1.014068365131259</v>
      </c>
      <c r="S3664" s="91">
        <v>0</v>
      </c>
      <c r="T3664" s="86">
        <f>IF(S3664=1,INDEX('LAD average need weights (Rx)'!N:N,MATCH(C3664,'LAD average need weights (Rx)'!B:B,0)),SUMPRODUCT(I$2:Q$2,I3664:Q3664)+$T$2)</f>
        <v>0.88145902901870821</v>
      </c>
    </row>
    <row r="3665" spans="2:20" x14ac:dyDescent="0.2">
      <c r="B3665" s="102" t="s">
        <v>2874</v>
      </c>
      <c r="C3665" s="101" t="s">
        <v>7222</v>
      </c>
      <c r="D3665" s="119">
        <v>19689.732090431866</v>
      </c>
      <c r="E3665" s="119">
        <v>88172.009005172877</v>
      </c>
      <c r="F3665" s="119">
        <v>24530.241120374176</v>
      </c>
      <c r="G3665" s="118">
        <v>1.245839253053856</v>
      </c>
      <c r="I3665" s="115">
        <v>0.30431244914564687</v>
      </c>
      <c r="J3665" s="115">
        <v>2.9635381082666664E-2</v>
      </c>
      <c r="K3665" s="116">
        <v>78.721706373447404</v>
      </c>
      <c r="L3665" s="115">
        <v>7.1268057784911715E-2</v>
      </c>
      <c r="M3665" s="115">
        <v>0</v>
      </c>
      <c r="N3665" s="117">
        <v>6.4426008450417402</v>
      </c>
      <c r="O3665" s="115">
        <v>1.2150821073613822</v>
      </c>
      <c r="P3665" s="115">
        <v>5.9097573274733833E-2</v>
      </c>
      <c r="Q3665" s="115">
        <v>0.90763382337898224</v>
      </c>
      <c r="S3665" s="91">
        <v>0</v>
      </c>
      <c r="T3665" s="86">
        <f>IF(S3665=1,INDEX('LAD average need weights (Rx)'!N:N,MATCH(C3665,'LAD average need weights (Rx)'!B:B,0)),SUMPRODUCT(I$2:Q$2,I3665:Q3665)+$T$2)</f>
        <v>0.79971141982161498</v>
      </c>
    </row>
    <row r="3666" spans="2:20" x14ac:dyDescent="0.2">
      <c r="B3666" s="102" t="s">
        <v>2873</v>
      </c>
      <c r="C3666" s="101" t="s">
        <v>7222</v>
      </c>
      <c r="D3666" s="119">
        <v>8967.3707028700646</v>
      </c>
      <c r="E3666" s="119">
        <v>31517.277871652332</v>
      </c>
      <c r="F3666" s="119">
        <v>8768.3884531212989</v>
      </c>
      <c r="G3666" s="118">
        <v>0.97781041329259644</v>
      </c>
      <c r="I3666" s="115">
        <v>0.23993288590604026</v>
      </c>
      <c r="J3666" s="115">
        <v>5.2549963696307996E-2</v>
      </c>
      <c r="K3666" s="116">
        <v>104.289106583072</v>
      </c>
      <c r="L3666" s="115">
        <v>4.2150537634408604E-2</v>
      </c>
      <c r="M3666" s="115">
        <v>0</v>
      </c>
      <c r="N3666" s="117">
        <v>18.387197492163001</v>
      </c>
      <c r="O3666" s="115">
        <v>0.99112727274631396</v>
      </c>
      <c r="P3666" s="115">
        <v>0.13321286577632233</v>
      </c>
      <c r="Q3666" s="115">
        <v>1.0047010149032389</v>
      </c>
      <c r="S3666" s="91">
        <v>0</v>
      </c>
      <c r="T3666" s="86">
        <f>IF(S3666=1,INDEX('LAD average need weights (Rx)'!N:N,MATCH(C3666,'LAD average need weights (Rx)'!B:B,0)),SUMPRODUCT(I$2:Q$2,I3666:Q3666)+$T$2)</f>
        <v>0.89661966385084013</v>
      </c>
    </row>
    <row r="3667" spans="2:20" x14ac:dyDescent="0.2">
      <c r="B3667" s="102" t="s">
        <v>2872</v>
      </c>
      <c r="C3667" s="101" t="s">
        <v>7222</v>
      </c>
      <c r="D3667" s="119">
        <v>10554.190394109861</v>
      </c>
      <c r="E3667" s="119">
        <v>42591.121805777926</v>
      </c>
      <c r="F3667" s="119">
        <v>11849.230830406328</v>
      </c>
      <c r="G3667" s="118">
        <v>1.12270391076318</v>
      </c>
      <c r="I3667" s="115">
        <v>0.35327963176064442</v>
      </c>
      <c r="J3667" s="115">
        <v>7.0919773396978456E-2</v>
      </c>
      <c r="K3667" s="116">
        <v>97.297075674385297</v>
      </c>
      <c r="L3667" s="115">
        <v>0.11455525606469003</v>
      </c>
      <c r="M3667" s="115">
        <v>0</v>
      </c>
      <c r="N3667" s="117">
        <v>28.922956552876599</v>
      </c>
      <c r="O3667" s="115">
        <v>1.0930118771488377</v>
      </c>
      <c r="P3667" s="115">
        <v>0.26425088707381089</v>
      </c>
      <c r="Q3667" s="115">
        <v>0.96742544699595001</v>
      </c>
      <c r="S3667" s="91">
        <v>0</v>
      </c>
      <c r="T3667" s="86">
        <f>IF(S3667=1,INDEX('LAD average need weights (Rx)'!N:N,MATCH(C3667,'LAD average need weights (Rx)'!B:B,0)),SUMPRODUCT(I$2:Q$2,I3667:Q3667)+$T$2)</f>
        <v>1.0699402224632957</v>
      </c>
    </row>
    <row r="3668" spans="2:20" x14ac:dyDescent="0.2">
      <c r="B3668" s="102" t="s">
        <v>2871</v>
      </c>
      <c r="C3668" s="101" t="s">
        <v>7222</v>
      </c>
      <c r="D3668" s="119">
        <v>12626.920380924477</v>
      </c>
      <c r="E3668" s="119">
        <v>57511.031144874622</v>
      </c>
      <c r="F3668" s="119">
        <v>16000.082985319716</v>
      </c>
      <c r="G3668" s="118">
        <v>1.2671405618024711</v>
      </c>
      <c r="I3668" s="115">
        <v>0.3465679676985195</v>
      </c>
      <c r="J3668" s="115">
        <v>2.9757174213624199E-2</v>
      </c>
      <c r="K3668" s="116">
        <v>82.142024644874198</v>
      </c>
      <c r="L3668" s="115">
        <v>8.0321285140562249E-2</v>
      </c>
      <c r="M3668" s="115">
        <v>0</v>
      </c>
      <c r="N3668" s="117">
        <v>7.2106440184836602</v>
      </c>
      <c r="O3668" s="115">
        <v>1.2507634676553019</v>
      </c>
      <c r="P3668" s="115">
        <v>5.6603646715084152E-2</v>
      </c>
      <c r="Q3668" s="115">
        <v>0.88831560488523942</v>
      </c>
      <c r="S3668" s="91">
        <v>0</v>
      </c>
      <c r="T3668" s="86">
        <f>IF(S3668=1,INDEX('LAD average need weights (Rx)'!N:N,MATCH(C3668,'LAD average need weights (Rx)'!B:B,0)),SUMPRODUCT(I$2:Q$2,I3668:Q3668)+$T$2)</f>
        <v>0.82456943273187133</v>
      </c>
    </row>
    <row r="3669" spans="2:20" x14ac:dyDescent="0.2">
      <c r="B3669" s="102" t="s">
        <v>2870</v>
      </c>
      <c r="C3669" s="101" t="s">
        <v>7222</v>
      </c>
      <c r="D3669" s="119">
        <v>12640.932379985235</v>
      </c>
      <c r="E3669" s="119">
        <v>48463.330500260796</v>
      </c>
      <c r="F3669" s="119">
        <v>13482.93178391836</v>
      </c>
      <c r="G3669" s="118">
        <v>1.0666089635339153</v>
      </c>
      <c r="I3669" s="115">
        <v>0.31390134529147984</v>
      </c>
      <c r="J3669" s="115">
        <v>4.1004421024829374E-2</v>
      </c>
      <c r="K3669" s="116">
        <v>97.677775220559994</v>
      </c>
      <c r="L3669" s="115">
        <v>0.10297766749379653</v>
      </c>
      <c r="M3669" s="115">
        <v>0</v>
      </c>
      <c r="N3669" s="117">
        <v>14.3443218258535</v>
      </c>
      <c r="O3669" s="115">
        <v>1.0469303645241008</v>
      </c>
      <c r="P3669" s="115">
        <v>8.2884423958517237E-2</v>
      </c>
      <c r="Q3669" s="115">
        <v>0.9798840798070505</v>
      </c>
      <c r="S3669" s="91">
        <v>0</v>
      </c>
      <c r="T3669" s="86">
        <f>IF(S3669=1,INDEX('LAD average need weights (Rx)'!N:N,MATCH(C3669,'LAD average need weights (Rx)'!B:B,0)),SUMPRODUCT(I$2:Q$2,I3669:Q3669)+$T$2)</f>
        <v>0.90240468139245855</v>
      </c>
    </row>
    <row r="3670" spans="2:20" x14ac:dyDescent="0.2">
      <c r="B3670" s="102" t="s">
        <v>2869</v>
      </c>
      <c r="C3670" s="101" t="s">
        <v>7222</v>
      </c>
      <c r="D3670" s="119">
        <v>9474.5980621080635</v>
      </c>
      <c r="E3670" s="119">
        <v>42534.677816465744</v>
      </c>
      <c r="F3670" s="119">
        <v>11833.527607997703</v>
      </c>
      <c r="G3670" s="118">
        <v>1.2489741021652148</v>
      </c>
      <c r="I3670" s="115">
        <v>0.41655076495132126</v>
      </c>
      <c r="J3670" s="115">
        <v>3.8887822093831084E-2</v>
      </c>
      <c r="K3670" s="116">
        <v>93.231185133932996</v>
      </c>
      <c r="L3670" s="115">
        <v>0.11317567567567567</v>
      </c>
      <c r="M3670" s="115">
        <v>0</v>
      </c>
      <c r="N3670" s="117">
        <v>14.196437184936199</v>
      </c>
      <c r="O3670" s="115">
        <v>1.2509911475543662</v>
      </c>
      <c r="P3670" s="115">
        <v>6.6028425736453691E-2</v>
      </c>
      <c r="Q3670" s="115">
        <v>0.88809308398419318</v>
      </c>
      <c r="S3670" s="91">
        <v>0</v>
      </c>
      <c r="T3670" s="86">
        <f>IF(S3670=1,INDEX('LAD average need weights (Rx)'!N:N,MATCH(C3670,'LAD average need weights (Rx)'!B:B,0)),SUMPRODUCT(I$2:Q$2,I3670:Q3670)+$T$2)</f>
        <v>0.93153512757625123</v>
      </c>
    </row>
    <row r="3671" spans="2:20" x14ac:dyDescent="0.2">
      <c r="B3671" s="102" t="s">
        <v>2868</v>
      </c>
      <c r="C3671" s="101" t="s">
        <v>7212</v>
      </c>
      <c r="D3671" s="119">
        <v>15404.702713057199</v>
      </c>
      <c r="E3671" s="119">
        <v>65604.261493738784</v>
      </c>
      <c r="F3671" s="119">
        <v>18251.692017940495</v>
      </c>
      <c r="G3671" s="118">
        <v>1.1848129988558724</v>
      </c>
      <c r="I3671" s="115">
        <v>0.30069124423963134</v>
      </c>
      <c r="J3671" s="115">
        <v>4.7902469280080275E-2</v>
      </c>
      <c r="K3671" s="116">
        <v>90.598650884561494</v>
      </c>
      <c r="L3671" s="115">
        <v>0.10120481927710843</v>
      </c>
      <c r="M3671" s="115">
        <v>0</v>
      </c>
      <c r="N3671" s="117">
        <v>18.063594247168101</v>
      </c>
      <c r="O3671" s="115">
        <v>1.12746899041768</v>
      </c>
      <c r="P3671" s="115">
        <v>0.14453650966791731</v>
      </c>
      <c r="Q3671" s="115">
        <v>0.93266279328949253</v>
      </c>
      <c r="S3671" s="91">
        <v>0</v>
      </c>
      <c r="T3671" s="86">
        <f>IF(S3671=1,INDEX('LAD average need weights (Rx)'!N:N,MATCH(C3671,'LAD average need weights (Rx)'!B:B,0)),SUMPRODUCT(I$2:Q$2,I3671:Q3671)+$T$2)</f>
        <v>0.93168678207000055</v>
      </c>
    </row>
    <row r="3672" spans="2:20" x14ac:dyDescent="0.2">
      <c r="B3672" s="102" t="s">
        <v>2867</v>
      </c>
      <c r="C3672" s="101" t="s">
        <v>7222</v>
      </c>
      <c r="D3672" s="119">
        <v>6510.9011398320245</v>
      </c>
      <c r="E3672" s="119">
        <v>26358.809826625366</v>
      </c>
      <c r="F3672" s="119">
        <v>7333.2565287842581</v>
      </c>
      <c r="G3672" s="118">
        <v>1.1263043887920943</v>
      </c>
      <c r="I3672" s="115">
        <v>0.27272727272727271</v>
      </c>
      <c r="J3672" s="115">
        <v>9.7149588751229143E-2</v>
      </c>
      <c r="K3672" s="116">
        <v>100.288529411765</v>
      </c>
      <c r="L3672" s="115">
        <v>8.6599817684594349E-2</v>
      </c>
      <c r="M3672" s="115">
        <v>0</v>
      </c>
      <c r="N3672" s="117">
        <v>22.2876878892734</v>
      </c>
      <c r="O3672" s="115">
        <v>1.0833194677659446</v>
      </c>
      <c r="P3672" s="115">
        <v>0.213917600105895</v>
      </c>
      <c r="Q3672" s="115">
        <v>0.96889413071433306</v>
      </c>
      <c r="S3672" s="91">
        <v>0</v>
      </c>
      <c r="T3672" s="86">
        <f>IF(S3672=1,INDEX('LAD average need weights (Rx)'!N:N,MATCH(C3672,'LAD average need weights (Rx)'!B:B,0)),SUMPRODUCT(I$2:Q$2,I3672:Q3672)+$T$2)</f>
        <v>0.99116383108107708</v>
      </c>
    </row>
    <row r="3673" spans="2:20" x14ac:dyDescent="0.2">
      <c r="B3673" s="102" t="s">
        <v>2866</v>
      </c>
      <c r="C3673" s="101" t="s">
        <v>7212</v>
      </c>
      <c r="D3673" s="119">
        <v>4116.08314552911</v>
      </c>
      <c r="E3673" s="119">
        <v>21579.209006679142</v>
      </c>
      <c r="F3673" s="119">
        <v>6003.5288533545145</v>
      </c>
      <c r="G3673" s="118">
        <v>1.4585538340923818</v>
      </c>
      <c r="I3673" s="115">
        <v>0.29853479853479853</v>
      </c>
      <c r="J3673" s="115">
        <v>3.3868168233208693E-2</v>
      </c>
      <c r="K3673" s="116">
        <v>86.684439473030096</v>
      </c>
      <c r="L3673" s="115">
        <v>9.9378881987577633E-2</v>
      </c>
      <c r="M3673" s="115">
        <v>0</v>
      </c>
      <c r="N3673" s="117">
        <v>14.1070333084763</v>
      </c>
      <c r="O3673" s="115">
        <v>1.2421358956808004</v>
      </c>
      <c r="P3673" s="115">
        <v>9.4735520244836322E-2</v>
      </c>
      <c r="Q3673" s="115">
        <v>0.84717889555498382</v>
      </c>
      <c r="S3673" s="91">
        <v>0</v>
      </c>
      <c r="T3673" s="86">
        <f>IF(S3673=1,INDEX('LAD average need weights (Rx)'!N:N,MATCH(C3673,'LAD average need weights (Rx)'!B:B,0)),SUMPRODUCT(I$2:Q$2,I3673:Q3673)+$T$2)</f>
        <v>0.88086461533589111</v>
      </c>
    </row>
    <row r="3674" spans="2:20" x14ac:dyDescent="0.2">
      <c r="B3674" s="102" t="s">
        <v>2865</v>
      </c>
      <c r="C3674" s="101" t="s">
        <v>7222</v>
      </c>
      <c r="D3674" s="119">
        <v>18972.922036192394</v>
      </c>
      <c r="E3674" s="119">
        <v>87248.278588680274</v>
      </c>
      <c r="F3674" s="119">
        <v>24273.251060802573</v>
      </c>
      <c r="G3674" s="118">
        <v>1.2793628211036427</v>
      </c>
      <c r="I3674" s="115">
        <v>0.30408163265306121</v>
      </c>
      <c r="J3674" s="115">
        <v>3.7628653396284087E-2</v>
      </c>
      <c r="K3674" s="116">
        <v>86.179696243005594</v>
      </c>
      <c r="L3674" s="115">
        <v>0.10176619007569386</v>
      </c>
      <c r="M3674" s="115">
        <v>0</v>
      </c>
      <c r="N3674" s="117">
        <v>14.7124697575273</v>
      </c>
      <c r="O3674" s="115">
        <v>1.3378210112241309</v>
      </c>
      <c r="P3674" s="115">
        <v>0.16564731250693193</v>
      </c>
      <c r="Q3674" s="115">
        <v>0.85787337505684913</v>
      </c>
      <c r="S3674" s="91">
        <v>0</v>
      </c>
      <c r="T3674" s="86">
        <f>IF(S3674=1,INDEX('LAD average need weights (Rx)'!N:N,MATCH(C3674,'LAD average need weights (Rx)'!B:B,0)),SUMPRODUCT(I$2:Q$2,I3674:Q3674)+$T$2)</f>
        <v>0.91256940133209352</v>
      </c>
    </row>
    <row r="3675" spans="2:20" x14ac:dyDescent="0.2">
      <c r="B3675" s="102" t="s">
        <v>2864</v>
      </c>
      <c r="C3675" s="101" t="s">
        <v>7222</v>
      </c>
      <c r="D3675" s="119">
        <v>6333.1609431132892</v>
      </c>
      <c r="E3675" s="119">
        <v>30221.36971711204</v>
      </c>
      <c r="F3675" s="119">
        <v>8407.8552197357767</v>
      </c>
      <c r="G3675" s="118">
        <v>1.3275922237344244</v>
      </c>
      <c r="I3675" s="115">
        <v>0.34022750775594623</v>
      </c>
      <c r="J3675" s="115">
        <v>3.8279825989990406E-2</v>
      </c>
      <c r="K3675" s="116">
        <v>86.581985410719994</v>
      </c>
      <c r="L3675" s="115">
        <v>8.9912280701754388E-2</v>
      </c>
      <c r="M3675" s="115">
        <v>0</v>
      </c>
      <c r="N3675" s="117">
        <v>15.1553290516968</v>
      </c>
      <c r="O3675" s="115">
        <v>1.3292171340172307</v>
      </c>
      <c r="P3675" s="115">
        <v>0.17591001983174212</v>
      </c>
      <c r="Q3675" s="115">
        <v>0.86145343712974065</v>
      </c>
      <c r="S3675" s="91">
        <v>0</v>
      </c>
      <c r="T3675" s="86">
        <f>IF(S3675=1,INDEX('LAD average need weights (Rx)'!N:N,MATCH(C3675,'LAD average need weights (Rx)'!B:B,0)),SUMPRODUCT(I$2:Q$2,I3675:Q3675)+$T$2)</f>
        <v>0.91819384468573695</v>
      </c>
    </row>
    <row r="3676" spans="2:20" x14ac:dyDescent="0.2">
      <c r="B3676" s="102" t="s">
        <v>2863</v>
      </c>
      <c r="C3676" s="101" t="s">
        <v>7212</v>
      </c>
      <c r="D3676" s="119">
        <v>11511.739242502243</v>
      </c>
      <c r="E3676" s="119">
        <v>47989.410218926394</v>
      </c>
      <c r="F3676" s="119">
        <v>13351.082925032924</v>
      </c>
      <c r="G3676" s="118">
        <v>1.1597798250797482</v>
      </c>
      <c r="I3676" s="115">
        <v>0.29615745079662603</v>
      </c>
      <c r="J3676" s="115">
        <v>2.5673471506440896E-2</v>
      </c>
      <c r="K3676" s="116">
        <v>78.561014994233005</v>
      </c>
      <c r="L3676" s="115">
        <v>9.4147582697201013E-2</v>
      </c>
      <c r="M3676" s="115">
        <v>0</v>
      </c>
      <c r="N3676" s="117">
        <v>10.638329663416201</v>
      </c>
      <c r="O3676" s="115">
        <v>1.221045236089852</v>
      </c>
      <c r="P3676" s="115">
        <v>8.5820629541644836E-2</v>
      </c>
      <c r="Q3676" s="115">
        <v>0.91664002642961973</v>
      </c>
      <c r="S3676" s="91">
        <v>0</v>
      </c>
      <c r="T3676" s="86">
        <f>IF(S3676=1,INDEX('LAD average need weights (Rx)'!N:N,MATCH(C3676,'LAD average need weights (Rx)'!B:B,0)),SUMPRODUCT(I$2:Q$2,I3676:Q3676)+$T$2)</f>
        <v>0.84877263937946779</v>
      </c>
    </row>
    <row r="3677" spans="2:20" x14ac:dyDescent="0.2">
      <c r="B3677" s="102" t="s">
        <v>2862</v>
      </c>
      <c r="C3677" s="101" t="s">
        <v>7222</v>
      </c>
      <c r="D3677" s="119">
        <v>9990.6275603024951</v>
      </c>
      <c r="E3677" s="119">
        <v>38870.52668058937</v>
      </c>
      <c r="F3677" s="119">
        <v>10814.128006257119</v>
      </c>
      <c r="G3677" s="118">
        <v>1.0824272990844721</v>
      </c>
      <c r="I3677" s="115">
        <v>0.36023391812865496</v>
      </c>
      <c r="J3677" s="115">
        <v>3.9463485303829135E-2</v>
      </c>
      <c r="K3677" s="116">
        <v>95.857014097527099</v>
      </c>
      <c r="L3677" s="115">
        <v>9.8300970873786406E-2</v>
      </c>
      <c r="M3677" s="115">
        <v>0</v>
      </c>
      <c r="N3677" s="117">
        <v>17.879980587011801</v>
      </c>
      <c r="O3677" s="115">
        <v>1.1125172945087052</v>
      </c>
      <c r="P3677" s="115">
        <v>8.0517202677285224E-2</v>
      </c>
      <c r="Q3677" s="115">
        <v>0.95249792563365587</v>
      </c>
      <c r="S3677" s="91">
        <v>0</v>
      </c>
      <c r="T3677" s="86">
        <f>IF(S3677=1,INDEX('LAD average need weights (Rx)'!N:N,MATCH(C3677,'LAD average need weights (Rx)'!B:B,0)),SUMPRODUCT(I$2:Q$2,I3677:Q3677)+$T$2)</f>
        <v>0.93856582130551724</v>
      </c>
    </row>
    <row r="3678" spans="2:20" x14ac:dyDescent="0.2">
      <c r="B3678" s="102" t="s">
        <v>2861</v>
      </c>
      <c r="C3678" s="101" t="s">
        <v>7212</v>
      </c>
      <c r="D3678" s="119">
        <v>7947.1473509261978</v>
      </c>
      <c r="E3678" s="119">
        <v>45584.325186005277</v>
      </c>
      <c r="F3678" s="119">
        <v>12681.966768576778</v>
      </c>
      <c r="G3678" s="118">
        <v>1.5957885526180362</v>
      </c>
      <c r="I3678" s="115">
        <v>0.32474804031354981</v>
      </c>
      <c r="J3678" s="115">
        <v>2.7561857260385181E-2</v>
      </c>
      <c r="K3678" s="116">
        <v>78.807010065127301</v>
      </c>
      <c r="L3678" s="115">
        <v>8.0084299262381448E-2</v>
      </c>
      <c r="M3678" s="115">
        <v>0</v>
      </c>
      <c r="N3678" s="117">
        <v>9.9133894612196602</v>
      </c>
      <c r="O3678" s="115">
        <v>1.531902748283493</v>
      </c>
      <c r="P3678" s="115">
        <v>6.6702380222965152E-2</v>
      </c>
      <c r="Q3678" s="115">
        <v>0.76334903688163891</v>
      </c>
      <c r="S3678" s="91">
        <v>0</v>
      </c>
      <c r="T3678" s="86">
        <f>IF(S3678=1,INDEX('LAD average need weights (Rx)'!N:N,MATCH(C3678,'LAD average need weights (Rx)'!B:B,0)),SUMPRODUCT(I$2:Q$2,I3678:Q3678)+$T$2)</f>
        <v>0.85064772208421824</v>
      </c>
    </row>
    <row r="3679" spans="2:20" x14ac:dyDescent="0.2">
      <c r="B3679" s="102" t="s">
        <v>2860</v>
      </c>
      <c r="C3679" s="101" t="s">
        <v>7222</v>
      </c>
      <c r="D3679" s="119">
        <v>11058.288987489686</v>
      </c>
      <c r="E3679" s="119">
        <v>41196.852706696613</v>
      </c>
      <c r="F3679" s="119">
        <v>11461.3327029502</v>
      </c>
      <c r="G3679" s="118">
        <v>1.0364472040761894</v>
      </c>
      <c r="I3679" s="115">
        <v>0.33096446700507615</v>
      </c>
      <c r="J3679" s="115">
        <v>4.2318912832148524E-2</v>
      </c>
      <c r="K3679" s="116">
        <v>98.268711008734002</v>
      </c>
      <c r="L3679" s="115">
        <v>0.1124558749369642</v>
      </c>
      <c r="M3679" s="115">
        <v>0</v>
      </c>
      <c r="N3679" s="117">
        <v>15.397371340819699</v>
      </c>
      <c r="O3679" s="115">
        <v>0.96582177144609638</v>
      </c>
      <c r="P3679" s="115">
        <v>8.4114317900627733E-2</v>
      </c>
      <c r="Q3679" s="115">
        <v>1.0148249204322928</v>
      </c>
      <c r="S3679" s="91">
        <v>0</v>
      </c>
      <c r="T3679" s="86">
        <f>IF(S3679=1,INDEX('LAD average need weights (Rx)'!N:N,MATCH(C3679,'LAD average need weights (Rx)'!B:B,0)),SUMPRODUCT(I$2:Q$2,I3679:Q3679)+$T$2)</f>
        <v>0.91764510062562921</v>
      </c>
    </row>
    <row r="3680" spans="2:20" x14ac:dyDescent="0.2">
      <c r="B3680" s="102" t="s">
        <v>2859</v>
      </c>
      <c r="C3680" s="101" t="s">
        <v>7222</v>
      </c>
      <c r="D3680" s="119">
        <v>4409.3910873018867</v>
      </c>
      <c r="E3680" s="119">
        <v>18758.768613280674</v>
      </c>
      <c r="F3680" s="119">
        <v>5218.8571225374426</v>
      </c>
      <c r="G3680" s="118">
        <v>1.183577736519368</v>
      </c>
      <c r="I3680" s="115">
        <v>0.37088388214904677</v>
      </c>
      <c r="J3680" s="115">
        <v>4.6740626727269224E-2</v>
      </c>
      <c r="K3680" s="116">
        <v>95.151985458612998</v>
      </c>
      <c r="L3680" s="115">
        <v>8.2910321489001695E-2</v>
      </c>
      <c r="M3680" s="115">
        <v>0</v>
      </c>
      <c r="N3680" s="117">
        <v>16.907632550335599</v>
      </c>
      <c r="O3680" s="115">
        <v>1.1372095162556477</v>
      </c>
      <c r="P3680" s="115">
        <v>0.13636100454547362</v>
      </c>
      <c r="Q3680" s="115">
        <v>0.9454271841545171</v>
      </c>
      <c r="S3680" s="91">
        <v>0</v>
      </c>
      <c r="T3680" s="86">
        <f>IF(S3680=1,INDEX('LAD average need weights (Rx)'!N:N,MATCH(C3680,'LAD average need weights (Rx)'!B:B,0)),SUMPRODUCT(I$2:Q$2,I3680:Q3680)+$T$2)</f>
        <v>0.93410980581140213</v>
      </c>
    </row>
    <row r="3681" spans="2:20" x14ac:dyDescent="0.2">
      <c r="B3681" s="102" t="s">
        <v>2858</v>
      </c>
      <c r="C3681" s="101" t="s">
        <v>7222</v>
      </c>
      <c r="D3681" s="119">
        <v>10308.467680790798</v>
      </c>
      <c r="E3681" s="119">
        <v>44065.404796490249</v>
      </c>
      <c r="F3681" s="119">
        <v>12259.389537799714</v>
      </c>
      <c r="G3681" s="118">
        <v>1.1892543021349662</v>
      </c>
      <c r="I3681" s="115">
        <v>0.33125556544968832</v>
      </c>
      <c r="J3681" s="115">
        <v>4.1634695610550235E-2</v>
      </c>
      <c r="K3681" s="116">
        <v>87.655149670218194</v>
      </c>
      <c r="L3681" s="115">
        <v>0.10496292070735881</v>
      </c>
      <c r="M3681" s="115">
        <v>0</v>
      </c>
      <c r="N3681" s="117">
        <v>13.048864941653999</v>
      </c>
      <c r="O3681" s="115">
        <v>1.277012578167332</v>
      </c>
      <c r="P3681" s="115">
        <v>0.12712975648290187</v>
      </c>
      <c r="Q3681" s="115">
        <v>0.8867074504433442</v>
      </c>
      <c r="S3681" s="91">
        <v>0</v>
      </c>
      <c r="T3681" s="86">
        <f>IF(S3681=1,INDEX('LAD average need weights (Rx)'!N:N,MATCH(C3681,'LAD average need weights (Rx)'!B:B,0)),SUMPRODUCT(I$2:Q$2,I3681:Q3681)+$T$2)</f>
        <v>0.90410287398482558</v>
      </c>
    </row>
    <row r="3682" spans="2:20" x14ac:dyDescent="0.2">
      <c r="B3682" s="102" t="s">
        <v>2857</v>
      </c>
      <c r="C3682" s="101" t="s">
        <v>7222</v>
      </c>
      <c r="D3682" s="119">
        <v>5793.0994577436722</v>
      </c>
      <c r="E3682" s="119">
        <v>21479.271699248511</v>
      </c>
      <c r="F3682" s="119">
        <v>5975.7254010360975</v>
      </c>
      <c r="G3682" s="118">
        <v>1.0315247381172281</v>
      </c>
      <c r="I3682" s="115">
        <v>0.3193717277486911</v>
      </c>
      <c r="J3682" s="115">
        <v>2.6885604147339176E-2</v>
      </c>
      <c r="K3682" s="116">
        <v>93.519885139985604</v>
      </c>
      <c r="L3682" s="115">
        <v>0.10306406685236769</v>
      </c>
      <c r="M3682" s="115">
        <v>0</v>
      </c>
      <c r="N3682" s="117">
        <v>11.797095955970301</v>
      </c>
      <c r="O3682" s="115">
        <v>1.0875514508741615</v>
      </c>
      <c r="P3682" s="115">
        <v>4.859454670312581E-2</v>
      </c>
      <c r="Q3682" s="115">
        <v>0.9543817669320378</v>
      </c>
      <c r="S3682" s="91">
        <v>0</v>
      </c>
      <c r="T3682" s="86">
        <f>IF(S3682=1,INDEX('LAD average need weights (Rx)'!N:N,MATCH(C3682,'LAD average need weights (Rx)'!B:B,0)),SUMPRODUCT(I$2:Q$2,I3682:Q3682)+$T$2)</f>
        <v>0.8694813184650162</v>
      </c>
    </row>
    <row r="3683" spans="2:20" x14ac:dyDescent="0.2">
      <c r="B3683" s="102" t="s">
        <v>2856</v>
      </c>
      <c r="C3683" s="101" t="s">
        <v>7212</v>
      </c>
      <c r="D3683" s="119">
        <v>7098.6228869812094</v>
      </c>
      <c r="E3683" s="119">
        <v>32399.980736263689</v>
      </c>
      <c r="F3683" s="119">
        <v>9013.9642809930592</v>
      </c>
      <c r="G3683" s="118">
        <v>1.269818727449878</v>
      </c>
      <c r="I3683" s="115">
        <v>0.36680327868852458</v>
      </c>
      <c r="J3683" s="115">
        <v>4.5933731961996516E-2</v>
      </c>
      <c r="K3683" s="116">
        <v>97.055972372697696</v>
      </c>
      <c r="L3683" s="115">
        <v>0.12295081967213115</v>
      </c>
      <c r="M3683" s="115">
        <v>0</v>
      </c>
      <c r="N3683" s="117">
        <v>14.102943932827699</v>
      </c>
      <c r="O3683" s="115">
        <v>1.2337536878362851</v>
      </c>
      <c r="P3683" s="115">
        <v>0.16217957035519018</v>
      </c>
      <c r="Q3683" s="115">
        <v>0.88534552619145679</v>
      </c>
      <c r="S3683" s="91">
        <v>0</v>
      </c>
      <c r="T3683" s="86">
        <f>IF(S3683=1,INDEX('LAD average need weights (Rx)'!N:N,MATCH(C3683,'LAD average need weights (Rx)'!B:B,0)),SUMPRODUCT(I$2:Q$2,I3683:Q3683)+$T$2)</f>
        <v>0.93957644979039423</v>
      </c>
    </row>
    <row r="3684" spans="2:20" x14ac:dyDescent="0.2">
      <c r="B3684" s="102" t="s">
        <v>2855</v>
      </c>
      <c r="C3684" s="101" t="s">
        <v>7222</v>
      </c>
      <c r="D3684" s="119">
        <v>9522.6480831593362</v>
      </c>
      <c r="E3684" s="119">
        <v>36786.599203786376</v>
      </c>
      <c r="F3684" s="119">
        <v>10234.360752906327</v>
      </c>
      <c r="G3684" s="118">
        <v>1.0747389448325455</v>
      </c>
      <c r="I3684" s="115">
        <v>0.32766990291262138</v>
      </c>
      <c r="J3684" s="115">
        <v>5.0431132255292499E-2</v>
      </c>
      <c r="K3684" s="116">
        <v>102.951236627171</v>
      </c>
      <c r="L3684" s="115">
        <v>0.10017996400719856</v>
      </c>
      <c r="M3684" s="115">
        <v>0</v>
      </c>
      <c r="N3684" s="117">
        <v>18.174518693201399</v>
      </c>
      <c r="O3684" s="115">
        <v>1.0473243029881179</v>
      </c>
      <c r="P3684" s="115">
        <v>0.12743596567487364</v>
      </c>
      <c r="Q3684" s="115">
        <v>0.96581842950731345</v>
      </c>
      <c r="S3684" s="91">
        <v>0</v>
      </c>
      <c r="T3684" s="86">
        <f>IF(S3684=1,INDEX('LAD average need weights (Rx)'!N:N,MATCH(C3684,'LAD average need weights (Rx)'!B:B,0)),SUMPRODUCT(I$2:Q$2,I3684:Q3684)+$T$2)</f>
        <v>0.94544908250081272</v>
      </c>
    </row>
    <row r="3685" spans="2:20" x14ac:dyDescent="0.2">
      <c r="B3685" s="102" t="s">
        <v>2854</v>
      </c>
      <c r="C3685" s="101" t="s">
        <v>7222</v>
      </c>
      <c r="D3685" s="119">
        <v>15792.325414247034</v>
      </c>
      <c r="E3685" s="119">
        <v>47291.242570684692</v>
      </c>
      <c r="F3685" s="119">
        <v>13156.846444010827</v>
      </c>
      <c r="G3685" s="118">
        <v>0.83311647264698518</v>
      </c>
      <c r="I3685" s="115">
        <v>0.39292543021032506</v>
      </c>
      <c r="J3685" s="115">
        <v>3.9173148029719503E-2</v>
      </c>
      <c r="K3685" s="116">
        <v>109.970721925134</v>
      </c>
      <c r="L3685" s="115">
        <v>0.10029306414848584</v>
      </c>
      <c r="M3685" s="115">
        <v>0</v>
      </c>
      <c r="N3685" s="117">
        <v>25.382562499999999</v>
      </c>
      <c r="O3685" s="115">
        <v>0.9238104206804697</v>
      </c>
      <c r="P3685" s="115">
        <v>8.6447914735714032E-2</v>
      </c>
      <c r="Q3685" s="115">
        <v>1.0530169525356439</v>
      </c>
      <c r="S3685" s="91">
        <v>0</v>
      </c>
      <c r="T3685" s="86">
        <f>IF(S3685=1,INDEX('LAD average need weights (Rx)'!N:N,MATCH(C3685,'LAD average need weights (Rx)'!B:B,0)),SUMPRODUCT(I$2:Q$2,I3685:Q3685)+$T$2)</f>
        <v>1.0165989227645988</v>
      </c>
    </row>
    <row r="3686" spans="2:20" x14ac:dyDescent="0.2">
      <c r="B3686" s="102" t="s">
        <v>2853</v>
      </c>
      <c r="C3686" s="101" t="s">
        <v>7212</v>
      </c>
      <c r="D3686" s="119">
        <v>16760.486743657173</v>
      </c>
      <c r="E3686" s="119">
        <v>71437.408843835641</v>
      </c>
      <c r="F3686" s="119">
        <v>19874.525756254803</v>
      </c>
      <c r="G3686" s="118">
        <v>1.1857964544959354</v>
      </c>
      <c r="I3686" s="115">
        <v>0.29583875162548767</v>
      </c>
      <c r="J3686" s="115">
        <v>5.3593488689898695E-2</v>
      </c>
      <c r="K3686" s="116">
        <v>101.807919715963</v>
      </c>
      <c r="L3686" s="115">
        <v>0.12046134130713371</v>
      </c>
      <c r="M3686" s="115">
        <v>0</v>
      </c>
      <c r="N3686" s="117">
        <v>26.515350119556601</v>
      </c>
      <c r="O3686" s="115">
        <v>1.1099928087909385</v>
      </c>
      <c r="P3686" s="115">
        <v>0.1679393826403239</v>
      </c>
      <c r="Q3686" s="115">
        <v>0.93656071621108972</v>
      </c>
      <c r="S3686" s="91">
        <v>0</v>
      </c>
      <c r="T3686" s="86">
        <f>IF(S3686=1,INDEX('LAD average need weights (Rx)'!N:N,MATCH(C3686,'LAD average need weights (Rx)'!B:B,0)),SUMPRODUCT(I$2:Q$2,I3686:Q3686)+$T$2)</f>
        <v>1.0243127758980488</v>
      </c>
    </row>
    <row r="3687" spans="2:20" x14ac:dyDescent="0.2">
      <c r="B3687" s="102" t="s">
        <v>2852</v>
      </c>
      <c r="C3687" s="101" t="s">
        <v>7212</v>
      </c>
      <c r="D3687" s="119">
        <v>5290.5002844384771</v>
      </c>
      <c r="E3687" s="119">
        <v>28221.945273332018</v>
      </c>
      <c r="F3687" s="119">
        <v>7851.5974655882383</v>
      </c>
      <c r="G3687" s="118">
        <v>1.4840935721491206</v>
      </c>
      <c r="I3687" s="115">
        <v>0.27972027972027974</v>
      </c>
      <c r="J3687" s="115">
        <v>2.3534502341519017E-2</v>
      </c>
      <c r="K3687" s="116">
        <v>78.516006367173702</v>
      </c>
      <c r="L3687" s="115">
        <v>0.11127167630057803</v>
      </c>
      <c r="M3687" s="115">
        <v>0</v>
      </c>
      <c r="N3687" s="117">
        <v>18.069803148213701</v>
      </c>
      <c r="O3687" s="115">
        <v>1.3551009166573635</v>
      </c>
      <c r="P3687" s="115">
        <v>0.13116890503544498</v>
      </c>
      <c r="Q3687" s="115">
        <v>0.84288685584229073</v>
      </c>
      <c r="S3687" s="91">
        <v>0</v>
      </c>
      <c r="T3687" s="86">
        <f>IF(S3687=1,INDEX('LAD average need weights (Rx)'!N:N,MATCH(C3687,'LAD average need weights (Rx)'!B:B,0)),SUMPRODUCT(I$2:Q$2,I3687:Q3687)+$T$2)</f>
        <v>0.92148760388717577</v>
      </c>
    </row>
    <row r="3688" spans="2:20" x14ac:dyDescent="0.2">
      <c r="B3688" s="102" t="s">
        <v>2851</v>
      </c>
      <c r="C3688" s="101" t="s">
        <v>7212</v>
      </c>
      <c r="D3688" s="119">
        <v>5963.4576674721984</v>
      </c>
      <c r="E3688" s="119">
        <v>27577.014509914268</v>
      </c>
      <c r="F3688" s="119">
        <v>7672.1719618361767</v>
      </c>
      <c r="G3688" s="118">
        <v>1.2865307996876032</v>
      </c>
      <c r="I3688" s="115">
        <v>0.29411764705882354</v>
      </c>
      <c r="J3688" s="115">
        <v>4.4178634561301139E-2</v>
      </c>
      <c r="K3688" s="116">
        <v>98.642334047109202</v>
      </c>
      <c r="L3688" s="115">
        <v>9.3525179856115109E-2</v>
      </c>
      <c r="M3688" s="115">
        <v>0</v>
      </c>
      <c r="N3688" s="117">
        <v>20.0188743040685</v>
      </c>
      <c r="O3688" s="115">
        <v>1.1423800048358352</v>
      </c>
      <c r="P3688" s="115">
        <v>0.12999944821022105</v>
      </c>
      <c r="Q3688" s="115">
        <v>0.91219384933722347</v>
      </c>
      <c r="S3688" s="91">
        <v>0</v>
      </c>
      <c r="T3688" s="86">
        <f>IF(S3688=1,INDEX('LAD average need weights (Rx)'!N:N,MATCH(C3688,'LAD average need weights (Rx)'!B:B,0)),SUMPRODUCT(I$2:Q$2,I3688:Q3688)+$T$2)</f>
        <v>0.94386221406810877</v>
      </c>
    </row>
    <row r="3689" spans="2:20" x14ac:dyDescent="0.2">
      <c r="B3689" s="102" t="s">
        <v>2850</v>
      </c>
      <c r="C3689" s="101" t="s">
        <v>7212</v>
      </c>
      <c r="D3689" s="119">
        <v>24710.45234439331</v>
      </c>
      <c r="E3689" s="119">
        <v>121680.9938461667</v>
      </c>
      <c r="F3689" s="119">
        <v>33852.740257263722</v>
      </c>
      <c r="G3689" s="118">
        <v>1.369976550224697</v>
      </c>
      <c r="I3689" s="115">
        <v>0.2949438202247191</v>
      </c>
      <c r="J3689" s="115">
        <v>2.4100900921121871E-2</v>
      </c>
      <c r="K3689" s="116">
        <v>79.944504535938606</v>
      </c>
      <c r="L3689" s="115">
        <v>0.11793611793611794</v>
      </c>
      <c r="M3689" s="115">
        <v>0</v>
      </c>
      <c r="N3689" s="117">
        <v>17.065069085833901</v>
      </c>
      <c r="O3689" s="115">
        <v>1.2697817830378884</v>
      </c>
      <c r="P3689" s="115">
        <v>0.12200617098523478</v>
      </c>
      <c r="Q3689" s="115">
        <v>0.85005648134549017</v>
      </c>
      <c r="S3689" s="91">
        <v>0</v>
      </c>
      <c r="T3689" s="86">
        <f>IF(S3689=1,INDEX('LAD average need weights (Rx)'!N:N,MATCH(C3689,'LAD average need weights (Rx)'!B:B,0)),SUMPRODUCT(I$2:Q$2,I3689:Q3689)+$T$2)</f>
        <v>0.91102788296342385</v>
      </c>
    </row>
    <row r="3690" spans="2:20" x14ac:dyDescent="0.2">
      <c r="B3690" s="102" t="s">
        <v>2849</v>
      </c>
      <c r="C3690" s="101" t="s">
        <v>7212</v>
      </c>
      <c r="D3690" s="119">
        <v>6804.6620326783213</v>
      </c>
      <c r="E3690" s="119">
        <v>29806.516110493914</v>
      </c>
      <c r="F3690" s="119">
        <v>8292.4392377839249</v>
      </c>
      <c r="G3690" s="118">
        <v>1.2186408667999655</v>
      </c>
      <c r="I3690" s="115">
        <v>0.35302197802197804</v>
      </c>
      <c r="J3690" s="115">
        <v>2.4045482380913582E-2</v>
      </c>
      <c r="K3690" s="116">
        <v>73.271902996601696</v>
      </c>
      <c r="L3690" s="115">
        <v>7.6029567053854274E-2</v>
      </c>
      <c r="M3690" s="115">
        <v>0</v>
      </c>
      <c r="N3690" s="117">
        <v>9.2215937596540005</v>
      </c>
      <c r="O3690" s="115">
        <v>1.2627176406299192</v>
      </c>
      <c r="P3690" s="115">
        <v>0.10272236468715135</v>
      </c>
      <c r="Q3690" s="115">
        <v>0.8553592963996911</v>
      </c>
      <c r="S3690" s="91">
        <v>0</v>
      </c>
      <c r="T3690" s="86">
        <f>IF(S3690=1,INDEX('LAD average need weights (Rx)'!N:N,MATCH(C3690,'LAD average need weights (Rx)'!B:B,0)),SUMPRODUCT(I$2:Q$2,I3690:Q3690)+$T$2)</f>
        <v>0.82732396802852626</v>
      </c>
    </row>
    <row r="3691" spans="2:20" x14ac:dyDescent="0.2">
      <c r="B3691" s="102" t="s">
        <v>2848</v>
      </c>
      <c r="C3691" s="101" t="s">
        <v>7212</v>
      </c>
      <c r="D3691" s="119">
        <v>12749.787053599117</v>
      </c>
      <c r="E3691" s="119">
        <v>59155.927248640561</v>
      </c>
      <c r="F3691" s="119">
        <v>16457.707785963368</v>
      </c>
      <c r="G3691" s="118">
        <v>1.290822169560671</v>
      </c>
      <c r="I3691" s="115">
        <v>0.3355629877369008</v>
      </c>
      <c r="J3691" s="115">
        <v>2.3767599532782339E-2</v>
      </c>
      <c r="K3691" s="116">
        <v>85.832838522809595</v>
      </c>
      <c r="L3691" s="115">
        <v>8.2066869300911852E-2</v>
      </c>
      <c r="M3691" s="115">
        <v>0</v>
      </c>
      <c r="N3691" s="117">
        <v>12.8594198044895</v>
      </c>
      <c r="O3691" s="115">
        <v>1.398331744391784</v>
      </c>
      <c r="P3691" s="115">
        <v>0.14710501475782597</v>
      </c>
      <c r="Q3691" s="115">
        <v>0.8477648876092041</v>
      </c>
      <c r="S3691" s="91">
        <v>0</v>
      </c>
      <c r="T3691" s="86">
        <f>IF(S3691=1,INDEX('LAD average need weights (Rx)'!N:N,MATCH(C3691,'LAD average need weights (Rx)'!B:B,0)),SUMPRODUCT(I$2:Q$2,I3691:Q3691)+$T$2)</f>
        <v>0.89068097759856291</v>
      </c>
    </row>
    <row r="3692" spans="2:20" x14ac:dyDescent="0.2">
      <c r="B3692" s="102" t="s">
        <v>2847</v>
      </c>
      <c r="C3692" s="101" t="s">
        <v>7212</v>
      </c>
      <c r="D3692" s="119">
        <v>12885.82654002526</v>
      </c>
      <c r="E3692" s="119">
        <v>57057.737964589454</v>
      </c>
      <c r="F3692" s="119">
        <v>15873.972770342489</v>
      </c>
      <c r="G3692" s="118">
        <v>1.2318940287637437</v>
      </c>
      <c r="I3692" s="115">
        <v>0.33590237636480413</v>
      </c>
      <c r="J3692" s="115">
        <v>3.4721500050773881E-2</v>
      </c>
      <c r="K3692" s="116">
        <v>84.268766937669398</v>
      </c>
      <c r="L3692" s="115">
        <v>9.0355329949238575E-2</v>
      </c>
      <c r="M3692" s="115">
        <v>0</v>
      </c>
      <c r="N3692" s="117">
        <v>10.9840136348238</v>
      </c>
      <c r="O3692" s="115">
        <v>1.190861026151677</v>
      </c>
      <c r="P3692" s="115">
        <v>0.10503619058637169</v>
      </c>
      <c r="Q3692" s="115">
        <v>0.93380915474588988</v>
      </c>
      <c r="S3692" s="91">
        <v>0</v>
      </c>
      <c r="T3692" s="86">
        <f>IF(S3692=1,INDEX('LAD average need weights (Rx)'!N:N,MATCH(C3692,'LAD average need weights (Rx)'!B:B,0)),SUMPRODUCT(I$2:Q$2,I3692:Q3692)+$T$2)</f>
        <v>0.86912285581184878</v>
      </c>
    </row>
    <row r="3693" spans="2:20" x14ac:dyDescent="0.2">
      <c r="B3693" s="102" t="s">
        <v>2846</v>
      </c>
      <c r="C3693" s="101" t="s">
        <v>7212</v>
      </c>
      <c r="D3693" s="119">
        <v>7332.1603521186189</v>
      </c>
      <c r="E3693" s="119">
        <v>33322.517721616197</v>
      </c>
      <c r="F3693" s="119">
        <v>9270.6223173527906</v>
      </c>
      <c r="G3693" s="118">
        <v>1.2643780103191626</v>
      </c>
      <c r="I3693" s="115">
        <v>0.30401034928848641</v>
      </c>
      <c r="J3693" s="115">
        <v>3.7689660742086788E-2</v>
      </c>
      <c r="K3693" s="116">
        <v>98.9515449215655</v>
      </c>
      <c r="L3693" s="115">
        <v>9.7922848664688422E-2</v>
      </c>
      <c r="M3693" s="115">
        <v>0</v>
      </c>
      <c r="N3693" s="117">
        <v>12.7704479480273</v>
      </c>
      <c r="O3693" s="115">
        <v>1.178330257769002</v>
      </c>
      <c r="P3693" s="115">
        <v>0.15317671283630044</v>
      </c>
      <c r="Q3693" s="115">
        <v>0.90964580199362111</v>
      </c>
      <c r="S3693" s="91">
        <v>0</v>
      </c>
      <c r="T3693" s="86">
        <f>IF(S3693=1,INDEX('LAD average need weights (Rx)'!N:N,MATCH(C3693,'LAD average need weights (Rx)'!B:B,0)),SUMPRODUCT(I$2:Q$2,I3693:Q3693)+$T$2)</f>
        <v>0.89493747422825254</v>
      </c>
    </row>
    <row r="3694" spans="2:20" x14ac:dyDescent="0.2">
      <c r="B3694" s="102" t="s">
        <v>2845</v>
      </c>
      <c r="C3694" s="101" t="s">
        <v>7212</v>
      </c>
      <c r="D3694" s="119">
        <v>4334.1871021413663</v>
      </c>
      <c r="E3694" s="119">
        <v>20388.629297018455</v>
      </c>
      <c r="F3694" s="119">
        <v>5672.2989349198751</v>
      </c>
      <c r="G3694" s="118">
        <v>1.3087342104168498</v>
      </c>
      <c r="I3694" s="115">
        <v>0.32751937984496127</v>
      </c>
      <c r="J3694" s="115">
        <v>1.8383676625430986E-2</v>
      </c>
      <c r="K3694" s="116">
        <v>75.348848238482404</v>
      </c>
      <c r="L3694" s="115">
        <v>9.8807495741056212E-2</v>
      </c>
      <c r="M3694" s="115">
        <v>0</v>
      </c>
      <c r="N3694" s="117">
        <v>15.483144986449901</v>
      </c>
      <c r="O3694" s="115">
        <v>1.2217492785462996</v>
      </c>
      <c r="P3694" s="115">
        <v>0.12935758270220318</v>
      </c>
      <c r="Q3694" s="115">
        <v>0.90096234784427354</v>
      </c>
      <c r="S3694" s="91">
        <v>0</v>
      </c>
      <c r="T3694" s="86">
        <f>IF(S3694=1,INDEX('LAD average need weights (Rx)'!N:N,MATCH(C3694,'LAD average need weights (Rx)'!B:B,0)),SUMPRODUCT(I$2:Q$2,I3694:Q3694)+$T$2)</f>
        <v>0.89182043792671228</v>
      </c>
    </row>
    <row r="3695" spans="2:20" x14ac:dyDescent="0.2">
      <c r="B3695" s="102" t="s">
        <v>2844</v>
      </c>
      <c r="C3695" s="101" t="s">
        <v>7222</v>
      </c>
      <c r="D3695" s="119">
        <v>7117.4274617925994</v>
      </c>
      <c r="E3695" s="119">
        <v>26444.593034442485</v>
      </c>
      <c r="F3695" s="119">
        <v>7357.122184059388</v>
      </c>
      <c r="G3695" s="118">
        <v>1.0336771570280843</v>
      </c>
      <c r="I3695" s="115">
        <v>0.35569105691056913</v>
      </c>
      <c r="J3695" s="115">
        <v>4.491879568065963E-2</v>
      </c>
      <c r="K3695" s="116">
        <v>92.385774562989695</v>
      </c>
      <c r="L3695" s="115">
        <v>8.3591331269349839E-2</v>
      </c>
      <c r="M3695" s="115">
        <v>0</v>
      </c>
      <c r="N3695" s="117">
        <v>13.729853928069099</v>
      </c>
      <c r="O3695" s="115">
        <v>1.1547455234045467</v>
      </c>
      <c r="P3695" s="115">
        <v>0.1032070348461705</v>
      </c>
      <c r="Q3695" s="115">
        <v>0.93890358380324568</v>
      </c>
      <c r="S3695" s="91">
        <v>0</v>
      </c>
      <c r="T3695" s="86">
        <f>IF(S3695=1,INDEX('LAD average need weights (Rx)'!N:N,MATCH(C3695,'LAD average need weights (Rx)'!B:B,0)),SUMPRODUCT(I$2:Q$2,I3695:Q3695)+$T$2)</f>
        <v>0.89987920416552092</v>
      </c>
    </row>
    <row r="3696" spans="2:20" x14ac:dyDescent="0.2">
      <c r="B3696" s="102" t="s">
        <v>2843</v>
      </c>
      <c r="C3696" s="101" t="s">
        <v>7222</v>
      </c>
      <c r="D3696" s="119">
        <v>9663.5698763804685</v>
      </c>
      <c r="E3696" s="119">
        <v>35934.513954602007</v>
      </c>
      <c r="F3696" s="119">
        <v>9997.303019353034</v>
      </c>
      <c r="G3696" s="118">
        <v>1.0345351818470594</v>
      </c>
      <c r="I3696" s="115">
        <v>0.25311942959001782</v>
      </c>
      <c r="J3696" s="115">
        <v>4.2285744137712071E-2</v>
      </c>
      <c r="K3696" s="116">
        <v>84.778512583229798</v>
      </c>
      <c r="L3696" s="115">
        <v>8.2359813084112152E-2</v>
      </c>
      <c r="M3696" s="115">
        <v>0</v>
      </c>
      <c r="N3696" s="117">
        <v>13.5644664259113</v>
      </c>
      <c r="O3696" s="115">
        <v>1.0918380091766999</v>
      </c>
      <c r="P3696" s="115">
        <v>0.10519170051006353</v>
      </c>
      <c r="Q3696" s="115">
        <v>0.94863196321768417</v>
      </c>
      <c r="S3696" s="91">
        <v>0</v>
      </c>
      <c r="T3696" s="86">
        <f>IF(S3696=1,INDEX('LAD average need weights (Rx)'!N:N,MATCH(C3696,'LAD average need weights (Rx)'!B:B,0)),SUMPRODUCT(I$2:Q$2,I3696:Q3696)+$T$2)</f>
        <v>0.86009948122959945</v>
      </c>
    </row>
    <row r="3697" spans="2:20" x14ac:dyDescent="0.2">
      <c r="B3697" s="102" t="s">
        <v>2842</v>
      </c>
      <c r="C3697" s="101" t="s">
        <v>7212</v>
      </c>
      <c r="D3697" s="119">
        <v>3084.5778151259301</v>
      </c>
      <c r="E3697" s="119">
        <v>16659.65620027262</v>
      </c>
      <c r="F3697" s="119">
        <v>4634.8652841884141</v>
      </c>
      <c r="G3697" s="118">
        <v>1.5025930814454724</v>
      </c>
      <c r="I3697" s="115">
        <v>0.25742574257425743</v>
      </c>
      <c r="J3697" s="115">
        <v>1.7464742190767539E-2</v>
      </c>
      <c r="K3697" s="116">
        <v>87.267233099372007</v>
      </c>
      <c r="L3697" s="115">
        <v>8.2781456953642391E-2</v>
      </c>
      <c r="M3697" s="115">
        <v>0</v>
      </c>
      <c r="N3697" s="117">
        <v>17.5100616919099</v>
      </c>
      <c r="O3697" s="115">
        <v>1.3299720258861734</v>
      </c>
      <c r="P3697" s="115">
        <v>8.4142413827006005E-2</v>
      </c>
      <c r="Q3697" s="115">
        <v>0.79324869854527225</v>
      </c>
      <c r="S3697" s="91">
        <v>0</v>
      </c>
      <c r="T3697" s="86">
        <f>IF(S3697=1,INDEX('LAD average need weights (Rx)'!N:N,MATCH(C3697,'LAD average need weights (Rx)'!B:B,0)),SUMPRODUCT(I$2:Q$2,I3697:Q3697)+$T$2)</f>
        <v>0.88204193952633869</v>
      </c>
    </row>
    <row r="3698" spans="2:20" x14ac:dyDescent="0.2">
      <c r="B3698" s="102" t="s">
        <v>2841</v>
      </c>
      <c r="C3698" s="101" t="s">
        <v>7212</v>
      </c>
      <c r="D3698" s="119">
        <v>2918.5641430458832</v>
      </c>
      <c r="E3698" s="119">
        <v>14633.355912842555</v>
      </c>
      <c r="F3698" s="119">
        <v>4071.1304300803849</v>
      </c>
      <c r="G3698" s="118">
        <v>1.3949086710260397</v>
      </c>
      <c r="I3698" s="115">
        <v>0.26436781609195403</v>
      </c>
      <c r="J3698" s="115">
        <v>3.0484160002635808E-2</v>
      </c>
      <c r="K3698" s="116">
        <v>78.045504222553404</v>
      </c>
      <c r="L3698" s="115">
        <v>9.8901098901098897E-2</v>
      </c>
      <c r="M3698" s="115">
        <v>0</v>
      </c>
      <c r="N3698" s="117">
        <v>13.7252811723795</v>
      </c>
      <c r="O3698" s="115">
        <v>1.3824034654432866</v>
      </c>
      <c r="P3698" s="115">
        <v>0.12974310020081878</v>
      </c>
      <c r="Q3698" s="115">
        <v>0.75710472053944911</v>
      </c>
      <c r="S3698" s="91">
        <v>0</v>
      </c>
      <c r="T3698" s="86">
        <f>IF(S3698=1,INDEX('LAD average need weights (Rx)'!N:N,MATCH(C3698,'LAD average need weights (Rx)'!B:B,0)),SUMPRODUCT(I$2:Q$2,I3698:Q3698)+$T$2)</f>
        <v>0.86380674321173412</v>
      </c>
    </row>
    <row r="3699" spans="2:20" x14ac:dyDescent="0.2">
      <c r="B3699" s="102" t="s">
        <v>2840</v>
      </c>
      <c r="C3699" s="101" t="s">
        <v>7212</v>
      </c>
      <c r="D3699" s="119">
        <v>6749.826740022746</v>
      </c>
      <c r="E3699" s="119">
        <v>29453.002333473301</v>
      </c>
      <c r="F3699" s="119">
        <v>8194.0885447745241</v>
      </c>
      <c r="G3699" s="118">
        <v>1.2139702040332536</v>
      </c>
      <c r="I3699" s="115">
        <v>0.41889117043121149</v>
      </c>
      <c r="J3699" s="115">
        <v>4.8943092537608417E-2</v>
      </c>
      <c r="K3699" s="116">
        <v>99.777133105801994</v>
      </c>
      <c r="L3699" s="115">
        <v>0.11219512195121951</v>
      </c>
      <c r="M3699" s="115">
        <v>0</v>
      </c>
      <c r="N3699" s="117">
        <v>17.6243984641638</v>
      </c>
      <c r="O3699" s="115">
        <v>1.1903883442440186</v>
      </c>
      <c r="P3699" s="115">
        <v>9.7318099018649407E-2</v>
      </c>
      <c r="Q3699" s="115">
        <v>0.89329947336382931</v>
      </c>
      <c r="S3699" s="91">
        <v>0</v>
      </c>
      <c r="T3699" s="86">
        <f>IF(S3699=1,INDEX('LAD average need weights (Rx)'!N:N,MATCH(C3699,'LAD average need weights (Rx)'!B:B,0)),SUMPRODUCT(I$2:Q$2,I3699:Q3699)+$T$2)</f>
        <v>0.96572362702365744</v>
      </c>
    </row>
    <row r="3700" spans="2:20" x14ac:dyDescent="0.2">
      <c r="B3700" s="102" t="s">
        <v>2839</v>
      </c>
      <c r="C3700" s="101" t="s">
        <v>7212</v>
      </c>
      <c r="D3700" s="119">
        <v>4249.7650536095634</v>
      </c>
      <c r="E3700" s="119">
        <v>19380.665784550623</v>
      </c>
      <c r="F3700" s="119">
        <v>5391.8744750448077</v>
      </c>
      <c r="G3700" s="118">
        <v>1.268746485282801</v>
      </c>
      <c r="I3700" s="115">
        <v>0.27186761229314421</v>
      </c>
      <c r="J3700" s="115">
        <v>3.628874050800069E-2</v>
      </c>
      <c r="K3700" s="116">
        <v>88.234424603174602</v>
      </c>
      <c r="L3700" s="115">
        <v>9.3489148580968282E-2</v>
      </c>
      <c r="M3700" s="115">
        <v>0</v>
      </c>
      <c r="N3700" s="117">
        <v>12.208193452381</v>
      </c>
      <c r="O3700" s="115">
        <v>1.2261395006602915</v>
      </c>
      <c r="P3700" s="115">
        <v>0.10879740594699766</v>
      </c>
      <c r="Q3700" s="115">
        <v>0.86170013242452315</v>
      </c>
      <c r="S3700" s="91">
        <v>0</v>
      </c>
      <c r="T3700" s="86">
        <f>IF(S3700=1,INDEX('LAD average need weights (Rx)'!N:N,MATCH(C3700,'LAD average need weights (Rx)'!B:B,0)),SUMPRODUCT(I$2:Q$2,I3700:Q3700)+$T$2)</f>
        <v>0.86128714964775088</v>
      </c>
    </row>
    <row r="3701" spans="2:20" x14ac:dyDescent="0.2">
      <c r="B3701" s="102" t="s">
        <v>2838</v>
      </c>
      <c r="C3701" s="101" t="s">
        <v>7212</v>
      </c>
      <c r="D3701" s="119">
        <v>26545.87516341791</v>
      </c>
      <c r="E3701" s="119">
        <v>119999.79937045735</v>
      </c>
      <c r="F3701" s="119">
        <v>33385.016925055519</v>
      </c>
      <c r="G3701" s="118">
        <v>1.2576348197049623</v>
      </c>
      <c r="I3701" s="115">
        <v>0.31623036649214659</v>
      </c>
      <c r="J3701" s="115">
        <v>3.6561441877141686E-2</v>
      </c>
      <c r="K3701" s="116">
        <v>81.168114791288602</v>
      </c>
      <c r="L3701" s="115">
        <v>0.11941448382126348</v>
      </c>
      <c r="M3701" s="115">
        <v>0</v>
      </c>
      <c r="N3701" s="117">
        <v>15.543694532667899</v>
      </c>
      <c r="O3701" s="115">
        <v>1.2754167319359193</v>
      </c>
      <c r="P3701" s="115">
        <v>0.14392226759756832</v>
      </c>
      <c r="Q3701" s="115">
        <v>0.86858680352388185</v>
      </c>
      <c r="S3701" s="91">
        <v>0</v>
      </c>
      <c r="T3701" s="86">
        <f>IF(S3701=1,INDEX('LAD average need weights (Rx)'!N:N,MATCH(C3701,'LAD average need weights (Rx)'!B:B,0)),SUMPRODUCT(I$2:Q$2,I3701:Q3701)+$T$2)</f>
        <v>0.9182462669775644</v>
      </c>
    </row>
    <row r="3702" spans="2:20" x14ac:dyDescent="0.2">
      <c r="B3702" s="102" t="s">
        <v>2837</v>
      </c>
      <c r="C3702" s="101" t="s">
        <v>7212</v>
      </c>
      <c r="D3702" s="119">
        <v>7420.3475956790153</v>
      </c>
      <c r="E3702" s="119">
        <v>31897.456388448551</v>
      </c>
      <c r="F3702" s="119">
        <v>8874.157515106157</v>
      </c>
      <c r="G3702" s="118">
        <v>1.1959220778651554</v>
      </c>
      <c r="I3702" s="115">
        <v>0.29193548387096774</v>
      </c>
      <c r="J3702" s="115">
        <v>3.4476287750764952E-2</v>
      </c>
      <c r="K3702" s="116">
        <v>79.550521722633306</v>
      </c>
      <c r="L3702" s="115">
        <v>0.10930232558139535</v>
      </c>
      <c r="M3702" s="115">
        <v>0</v>
      </c>
      <c r="N3702" s="117">
        <v>14.253218744071299</v>
      </c>
      <c r="O3702" s="115">
        <v>1.3565566988915647</v>
      </c>
      <c r="P3702" s="115">
        <v>0.11216711127096583</v>
      </c>
      <c r="Q3702" s="115">
        <v>0.84634923838206433</v>
      </c>
      <c r="S3702" s="91">
        <v>0</v>
      </c>
      <c r="T3702" s="86">
        <f>IF(S3702=1,INDEX('LAD average need weights (Rx)'!N:N,MATCH(C3702,'LAD average need weights (Rx)'!B:B,0)),SUMPRODUCT(I$2:Q$2,I3702:Q3702)+$T$2)</f>
        <v>0.89741147633629315</v>
      </c>
    </row>
    <row r="3703" spans="2:20" x14ac:dyDescent="0.2">
      <c r="B3703" s="102" t="s">
        <v>2836</v>
      </c>
      <c r="C3703" s="101" t="s">
        <v>7222</v>
      </c>
      <c r="D3703" s="119">
        <v>10325.719220176916</v>
      </c>
      <c r="E3703" s="119">
        <v>34144.031126705544</v>
      </c>
      <c r="F3703" s="119">
        <v>9499.1746905813397</v>
      </c>
      <c r="G3703" s="118">
        <v>0.91995283699168662</v>
      </c>
      <c r="I3703" s="115">
        <v>0.34050179211469533</v>
      </c>
      <c r="J3703" s="115">
        <v>4.8819193782059081E-2</v>
      </c>
      <c r="K3703" s="116">
        <v>100.173882156289</v>
      </c>
      <c r="L3703" s="115">
        <v>9.8174952800503465E-2</v>
      </c>
      <c r="M3703" s="115">
        <v>0</v>
      </c>
      <c r="N3703" s="117">
        <v>16.769109486000801</v>
      </c>
      <c r="O3703" s="115">
        <v>0.8935420685460973</v>
      </c>
      <c r="P3703" s="115">
        <v>0.10049852519950092</v>
      </c>
      <c r="Q3703" s="115">
        <v>1.0362944365893709</v>
      </c>
      <c r="S3703" s="91">
        <v>0</v>
      </c>
      <c r="T3703" s="86">
        <f>IF(S3703=1,INDEX('LAD average need weights (Rx)'!N:N,MATCH(C3703,'LAD average need weights (Rx)'!B:B,0)),SUMPRODUCT(I$2:Q$2,I3703:Q3703)+$T$2)</f>
        <v>0.92309133511231567</v>
      </c>
    </row>
    <row r="3704" spans="2:20" x14ac:dyDescent="0.2">
      <c r="B3704" s="102" t="s">
        <v>2835</v>
      </c>
      <c r="C3704" s="101" t="s">
        <v>7212</v>
      </c>
      <c r="D3704" s="119">
        <v>4930.7478875770639</v>
      </c>
      <c r="E3704" s="119">
        <v>20714.4464615416</v>
      </c>
      <c r="F3704" s="119">
        <v>5762.9441827381534</v>
      </c>
      <c r="G3704" s="118">
        <v>1.1687768902680653</v>
      </c>
      <c r="I3704" s="115">
        <v>0.27729257641921395</v>
      </c>
      <c r="J3704" s="115">
        <v>3.9087624500040323E-2</v>
      </c>
      <c r="K3704" s="116">
        <v>91.923208191126307</v>
      </c>
      <c r="L3704" s="115">
        <v>0.1059001512859304</v>
      </c>
      <c r="M3704" s="115">
        <v>0</v>
      </c>
      <c r="N3704" s="117">
        <v>13.8317918088737</v>
      </c>
      <c r="O3704" s="115">
        <v>1.1968620286642513</v>
      </c>
      <c r="P3704" s="115">
        <v>0.19056366331237659</v>
      </c>
      <c r="Q3704" s="115">
        <v>0.90889729122552698</v>
      </c>
      <c r="S3704" s="91">
        <v>0</v>
      </c>
      <c r="T3704" s="86">
        <f>IF(S3704=1,INDEX('LAD average need weights (Rx)'!N:N,MATCH(C3704,'LAD average need weights (Rx)'!B:B,0)),SUMPRODUCT(I$2:Q$2,I3704:Q3704)+$T$2)</f>
        <v>0.90224767216261581</v>
      </c>
    </row>
    <row r="3705" spans="2:20" x14ac:dyDescent="0.2">
      <c r="B3705" s="102" t="s">
        <v>2834</v>
      </c>
      <c r="C3705" s="101" t="s">
        <v>7212</v>
      </c>
      <c r="D3705" s="119">
        <v>2284.2103929747159</v>
      </c>
      <c r="E3705" s="119">
        <v>10967.721485918137</v>
      </c>
      <c r="F3705" s="119">
        <v>3051.3181635103306</v>
      </c>
      <c r="G3705" s="118">
        <v>1.3358306103916346</v>
      </c>
      <c r="I3705" s="115">
        <v>0.29310344827586204</v>
      </c>
      <c r="J3705" s="115">
        <v>5.3786114274659867E-2</v>
      </c>
      <c r="K3705" s="116">
        <v>78.149450023911996</v>
      </c>
      <c r="L3705" s="115">
        <v>6.3973063973063973E-2</v>
      </c>
      <c r="M3705" s="115">
        <v>0</v>
      </c>
      <c r="N3705" s="117">
        <v>13.2803692013391</v>
      </c>
      <c r="O3705" s="115">
        <v>1.2457599608060719</v>
      </c>
      <c r="P3705" s="115">
        <v>0.13950258295941409</v>
      </c>
      <c r="Q3705" s="115">
        <v>0.88465691453426309</v>
      </c>
      <c r="S3705" s="91">
        <v>0</v>
      </c>
      <c r="T3705" s="86">
        <f>IF(S3705=1,INDEX('LAD average need weights (Rx)'!N:N,MATCH(C3705,'LAD average need weights (Rx)'!B:B,0)),SUMPRODUCT(I$2:Q$2,I3705:Q3705)+$T$2)</f>
        <v>0.86545975509627981</v>
      </c>
    </row>
    <row r="3706" spans="2:20" x14ac:dyDescent="0.2">
      <c r="B3706" s="102" t="s">
        <v>2833</v>
      </c>
      <c r="C3706" s="101" t="s">
        <v>7222</v>
      </c>
      <c r="D3706" s="119">
        <v>6503.6744122357049</v>
      </c>
      <c r="E3706" s="119">
        <v>24365.528626305553</v>
      </c>
      <c r="F3706" s="119">
        <v>6778.707879884977</v>
      </c>
      <c r="G3706" s="118">
        <v>1.0422889354872742</v>
      </c>
      <c r="I3706" s="115">
        <v>0.31908831908831908</v>
      </c>
      <c r="J3706" s="115">
        <v>5.5933662438538791E-2</v>
      </c>
      <c r="K3706" s="116">
        <v>99.973167190902501</v>
      </c>
      <c r="L3706" s="115">
        <v>8.7425149700598809E-2</v>
      </c>
      <c r="M3706" s="115">
        <v>0</v>
      </c>
      <c r="N3706" s="117">
        <v>25.464887248971699</v>
      </c>
      <c r="O3706" s="115">
        <v>1.0792093280655994</v>
      </c>
      <c r="P3706" s="115">
        <v>0.27766919729169565</v>
      </c>
      <c r="Q3706" s="115">
        <v>0.95858988108082577</v>
      </c>
      <c r="S3706" s="91">
        <v>0</v>
      </c>
      <c r="T3706" s="86">
        <f>IF(S3706=1,INDEX('LAD average need weights (Rx)'!N:N,MATCH(C3706,'LAD average need weights (Rx)'!B:B,0)),SUMPRODUCT(I$2:Q$2,I3706:Q3706)+$T$2)</f>
        <v>1.0120173954072023</v>
      </c>
    </row>
    <row r="3707" spans="2:20" x14ac:dyDescent="0.2">
      <c r="B3707" s="102" t="s">
        <v>2832</v>
      </c>
      <c r="C3707" s="101" t="s">
        <v>7222</v>
      </c>
      <c r="D3707" s="119">
        <v>12108.437586941907</v>
      </c>
      <c r="E3707" s="119">
        <v>34619.238727810902</v>
      </c>
      <c r="F3707" s="119">
        <v>9631.3816933350718</v>
      </c>
      <c r="G3707" s="118">
        <v>0.79542728978690325</v>
      </c>
      <c r="I3707" s="115">
        <v>0.36185819070904646</v>
      </c>
      <c r="J3707" s="115">
        <v>5.8697608307648606E-2</v>
      </c>
      <c r="K3707" s="116">
        <v>120.079893219434</v>
      </c>
      <c r="L3707" s="115">
        <v>0.10392064241851677</v>
      </c>
      <c r="M3707" s="115">
        <v>0</v>
      </c>
      <c r="N3707" s="117">
        <v>36.332516284036302</v>
      </c>
      <c r="O3707" s="115">
        <v>0.93493566347720392</v>
      </c>
      <c r="P3707" s="115">
        <v>0.13749454710920811</v>
      </c>
      <c r="Q3707" s="115">
        <v>1.047929295371322</v>
      </c>
      <c r="S3707" s="91">
        <v>0</v>
      </c>
      <c r="T3707" s="86">
        <f>IF(S3707=1,INDEX('LAD average need weights (Rx)'!N:N,MATCH(C3707,'LAD average need weights (Rx)'!B:B,0)),SUMPRODUCT(I$2:Q$2,I3707:Q3707)+$T$2)</f>
        <v>1.1241704788090725</v>
      </c>
    </row>
    <row r="3708" spans="2:20" x14ac:dyDescent="0.2">
      <c r="B3708" s="102" t="s">
        <v>2831</v>
      </c>
      <c r="C3708" s="101" t="s">
        <v>7212</v>
      </c>
      <c r="D3708" s="119">
        <v>6568.6521868845302</v>
      </c>
      <c r="E3708" s="119">
        <v>29301.266891590676</v>
      </c>
      <c r="F3708" s="119">
        <v>8151.874388401282</v>
      </c>
      <c r="G3708" s="118">
        <v>1.2410269498936073</v>
      </c>
      <c r="I3708" s="115">
        <v>0.31985294117647056</v>
      </c>
      <c r="J3708" s="115">
        <v>3.6512214253064397E-2</v>
      </c>
      <c r="K3708" s="116">
        <v>98.511279620853102</v>
      </c>
      <c r="L3708" s="115">
        <v>0.10656620021528525</v>
      </c>
      <c r="M3708" s="115">
        <v>0</v>
      </c>
      <c r="N3708" s="117">
        <v>12.703334028436</v>
      </c>
      <c r="O3708" s="115">
        <v>1.177535965529185</v>
      </c>
      <c r="P3708" s="115">
        <v>0.15438629527446793</v>
      </c>
      <c r="Q3708" s="115">
        <v>0.90613941613205518</v>
      </c>
      <c r="S3708" s="91">
        <v>0</v>
      </c>
      <c r="T3708" s="86">
        <f>IF(S3708=1,INDEX('LAD average need weights (Rx)'!N:N,MATCH(C3708,'LAD average need weights (Rx)'!B:B,0)),SUMPRODUCT(I$2:Q$2,I3708:Q3708)+$T$2)</f>
        <v>0.90131550178057696</v>
      </c>
    </row>
    <row r="3709" spans="2:20" x14ac:dyDescent="0.2">
      <c r="B3709" s="102" t="s">
        <v>2830</v>
      </c>
      <c r="C3709" s="101" t="s">
        <v>7212</v>
      </c>
      <c r="D3709" s="119">
        <v>3700.4479030577004</v>
      </c>
      <c r="E3709" s="119">
        <v>16590.951892494599</v>
      </c>
      <c r="F3709" s="119">
        <v>4615.7511315812717</v>
      </c>
      <c r="G3709" s="118">
        <v>1.2473493081113913</v>
      </c>
      <c r="I3709" s="115">
        <v>0.32266666666666666</v>
      </c>
      <c r="J3709" s="115">
        <v>2.6715357642336859E-2</v>
      </c>
      <c r="K3709" s="116">
        <v>75.727734496727905</v>
      </c>
      <c r="L3709" s="115">
        <v>7.3529411764705885E-2</v>
      </c>
      <c r="M3709" s="115">
        <v>0</v>
      </c>
      <c r="N3709" s="117">
        <v>9.2604883141165502</v>
      </c>
      <c r="O3709" s="115">
        <v>1.3034548886242452</v>
      </c>
      <c r="P3709" s="115">
        <v>0.10698479955155146</v>
      </c>
      <c r="Q3709" s="115">
        <v>0.84966225368949111</v>
      </c>
      <c r="S3709" s="91">
        <v>0</v>
      </c>
      <c r="T3709" s="86">
        <f>IF(S3709=1,INDEX('LAD average need weights (Rx)'!N:N,MATCH(C3709,'LAD average need weights (Rx)'!B:B,0)),SUMPRODUCT(I$2:Q$2,I3709:Q3709)+$T$2)</f>
        <v>0.82812550841913057</v>
      </c>
    </row>
    <row r="3710" spans="2:20" x14ac:dyDescent="0.2">
      <c r="B3710" s="102" t="s">
        <v>2829</v>
      </c>
      <c r="C3710" s="101" t="s">
        <v>7222</v>
      </c>
      <c r="D3710" s="119">
        <v>6344.7604475596654</v>
      </c>
      <c r="E3710" s="119">
        <v>27461.957636661413</v>
      </c>
      <c r="F3710" s="119">
        <v>7640.1621111444083</v>
      </c>
      <c r="G3710" s="118">
        <v>1.2041687269821169</v>
      </c>
      <c r="I3710" s="115">
        <v>0.29481481481481481</v>
      </c>
      <c r="J3710" s="115">
        <v>3.6702542654883374E-2</v>
      </c>
      <c r="K3710" s="116">
        <v>85.813015095879194</v>
      </c>
      <c r="L3710" s="115">
        <v>9.6858638743455502E-2</v>
      </c>
      <c r="M3710" s="115">
        <v>0</v>
      </c>
      <c r="N3710" s="117">
        <v>11.0588274173807</v>
      </c>
      <c r="O3710" s="115">
        <v>1.3116264082448397</v>
      </c>
      <c r="P3710" s="115">
        <v>9.9259017209379324E-2</v>
      </c>
      <c r="Q3710" s="115">
        <v>0.8780297092310313</v>
      </c>
      <c r="S3710" s="91">
        <v>0</v>
      </c>
      <c r="T3710" s="86">
        <f>IF(S3710=1,INDEX('LAD average need weights (Rx)'!N:N,MATCH(C3710,'LAD average need weights (Rx)'!B:B,0)),SUMPRODUCT(I$2:Q$2,I3710:Q3710)+$T$2)</f>
        <v>0.87148576407171396</v>
      </c>
    </row>
    <row r="3711" spans="2:20" x14ac:dyDescent="0.2">
      <c r="B3711" s="102" t="s">
        <v>2828</v>
      </c>
      <c r="C3711" s="101" t="s">
        <v>7212</v>
      </c>
      <c r="D3711" s="119">
        <v>9204.5472265962999</v>
      </c>
      <c r="E3711" s="119">
        <v>47738.718051177842</v>
      </c>
      <c r="F3711" s="119">
        <v>13281.338122898491</v>
      </c>
      <c r="G3711" s="118">
        <v>1.4429105306258205</v>
      </c>
      <c r="I3711" s="115">
        <v>0.38520408163265307</v>
      </c>
      <c r="J3711" s="115">
        <v>1.8256867526735783E-2</v>
      </c>
      <c r="K3711" s="116">
        <v>86.217956349206403</v>
      </c>
      <c r="L3711" s="115">
        <v>7.6305220883534142E-2</v>
      </c>
      <c r="M3711" s="115">
        <v>0</v>
      </c>
      <c r="N3711" s="117">
        <v>11.6467197420635</v>
      </c>
      <c r="O3711" s="115">
        <v>1.444772989615585</v>
      </c>
      <c r="P3711" s="115">
        <v>0.13695423479448213</v>
      </c>
      <c r="Q3711" s="115">
        <v>0.78496748595845889</v>
      </c>
      <c r="S3711" s="91">
        <v>0</v>
      </c>
      <c r="T3711" s="86">
        <f>IF(S3711=1,INDEX('LAD average need weights (Rx)'!N:N,MATCH(C3711,'LAD average need weights (Rx)'!B:B,0)),SUMPRODUCT(I$2:Q$2,I3711:Q3711)+$T$2)</f>
        <v>0.87820379313782349</v>
      </c>
    </row>
    <row r="3712" spans="2:20" x14ac:dyDescent="0.2">
      <c r="B3712" s="102" t="s">
        <v>2827</v>
      </c>
      <c r="C3712" s="101" t="s">
        <v>7222</v>
      </c>
      <c r="D3712" s="119">
        <v>4556.1852910947273</v>
      </c>
      <c r="E3712" s="119">
        <v>17751.015525648203</v>
      </c>
      <c r="F3712" s="119">
        <v>4938.4912047326688</v>
      </c>
      <c r="G3712" s="118">
        <v>1.0839092111519644</v>
      </c>
      <c r="I3712" s="115">
        <v>0.34304207119741098</v>
      </c>
      <c r="J3712" s="115">
        <v>4.8281727433339583E-2</v>
      </c>
      <c r="K3712" s="116">
        <v>94.2571473750791</v>
      </c>
      <c r="L3712" s="115">
        <v>8.8628762541806017E-2</v>
      </c>
      <c r="M3712" s="115">
        <v>0</v>
      </c>
      <c r="N3712" s="117">
        <v>16.442509803921599</v>
      </c>
      <c r="O3712" s="115">
        <v>1.14640647717889</v>
      </c>
      <c r="P3712" s="115">
        <v>0.13621336687802374</v>
      </c>
      <c r="Q3712" s="115">
        <v>0.94053087091619736</v>
      </c>
      <c r="S3712" s="91">
        <v>0</v>
      </c>
      <c r="T3712" s="86">
        <f>IF(S3712=1,INDEX('LAD average need weights (Rx)'!N:N,MATCH(C3712,'LAD average need weights (Rx)'!B:B,0)),SUMPRODUCT(I$2:Q$2,I3712:Q3712)+$T$2)</f>
        <v>0.92776742104058996</v>
      </c>
    </row>
    <row r="3713" spans="2:20" x14ac:dyDescent="0.2">
      <c r="B3713" s="102" t="s">
        <v>2826</v>
      </c>
      <c r="C3713" s="101" t="s">
        <v>7214</v>
      </c>
      <c r="D3713" s="119">
        <v>9222.8201515143992</v>
      </c>
      <c r="E3713" s="119">
        <v>26324.761063062306</v>
      </c>
      <c r="F3713" s="119">
        <v>7323.7838583815292</v>
      </c>
      <c r="G3713" s="118">
        <v>0.79409375202648336</v>
      </c>
      <c r="I3713" s="115">
        <v>0.29219143576826195</v>
      </c>
      <c r="J3713" s="115">
        <v>6.4021164422045918E-2</v>
      </c>
      <c r="K3713" s="116">
        <v>92.955536568694399</v>
      </c>
      <c r="L3713" s="115">
        <v>0.10819375282933454</v>
      </c>
      <c r="M3713" s="115">
        <v>0</v>
      </c>
      <c r="N3713" s="117">
        <v>24.0356835269993</v>
      </c>
      <c r="O3713" s="115">
        <v>0.84045236050290517</v>
      </c>
      <c r="P3713" s="115">
        <v>0.25465486745102361</v>
      </c>
      <c r="Q3713" s="115">
        <v>1.0772673202420864</v>
      </c>
      <c r="S3713" s="91">
        <v>0</v>
      </c>
      <c r="T3713" s="86">
        <f>IF(S3713=1,INDEX('LAD average need weights (Rx)'!N:N,MATCH(C3713,'LAD average need weights (Rx)'!B:B,0)),SUMPRODUCT(I$2:Q$2,I3713:Q3713)+$T$2)</f>
        <v>0.99340451517646444</v>
      </c>
    </row>
    <row r="3714" spans="2:20" x14ac:dyDescent="0.2">
      <c r="B3714" s="102" t="s">
        <v>2825</v>
      </c>
      <c r="C3714" s="101" t="s">
        <v>7214</v>
      </c>
      <c r="D3714" s="119">
        <v>12827.911308150176</v>
      </c>
      <c r="E3714" s="119">
        <v>45042.604458014161</v>
      </c>
      <c r="F3714" s="119">
        <v>12531.255219328228</v>
      </c>
      <c r="G3714" s="118">
        <v>0.97687417057261161</v>
      </c>
      <c r="I3714" s="115">
        <v>0.30422535211267604</v>
      </c>
      <c r="J3714" s="115">
        <v>8.7749050299576997E-2</v>
      </c>
      <c r="K3714" s="116">
        <v>99.974169022321902</v>
      </c>
      <c r="L3714" s="115">
        <v>0.13293650793650794</v>
      </c>
      <c r="M3714" s="115">
        <v>0</v>
      </c>
      <c r="N3714" s="117">
        <v>27.144789940540001</v>
      </c>
      <c r="O3714" s="115">
        <v>1.012538802236612</v>
      </c>
      <c r="P3714" s="115">
        <v>0.31720227203805568</v>
      </c>
      <c r="Q3714" s="115">
        <v>0.98271889570973581</v>
      </c>
      <c r="S3714" s="91">
        <v>0</v>
      </c>
      <c r="T3714" s="86">
        <f>IF(S3714=1,INDEX('LAD average need weights (Rx)'!N:N,MATCH(C3714,'LAD average need weights (Rx)'!B:B,0)),SUMPRODUCT(I$2:Q$2,I3714:Q3714)+$T$2)</f>
        <v>1.0636394159136722</v>
      </c>
    </row>
    <row r="3715" spans="2:20" x14ac:dyDescent="0.2">
      <c r="B3715" s="102" t="s">
        <v>2824</v>
      </c>
      <c r="C3715" s="101" t="s">
        <v>7215</v>
      </c>
      <c r="D3715" s="119">
        <v>4445.794725931898</v>
      </c>
      <c r="E3715" s="119">
        <v>20634.863356661444</v>
      </c>
      <c r="F3715" s="119">
        <v>5740.8034515260097</v>
      </c>
      <c r="G3715" s="118">
        <v>1.2912884659384853</v>
      </c>
      <c r="I3715" s="115">
        <v>0.30329670329670327</v>
      </c>
      <c r="J3715" s="115">
        <v>3.0990853389348576E-2</v>
      </c>
      <c r="K3715" s="116">
        <v>87.156660700588105</v>
      </c>
      <c r="L3715" s="115">
        <v>0.11578947368421053</v>
      </c>
      <c r="M3715" s="115">
        <v>0</v>
      </c>
      <c r="N3715" s="117">
        <v>9.4581488110457705</v>
      </c>
      <c r="O3715" s="115">
        <v>1.2122362146368544</v>
      </c>
      <c r="P3715" s="115">
        <v>9.8151706625421886E-2</v>
      </c>
      <c r="Q3715" s="115">
        <v>0.8388763422092228</v>
      </c>
      <c r="S3715" s="91">
        <v>0</v>
      </c>
      <c r="T3715" s="86">
        <f>IF(S3715=1,INDEX('LAD average need weights (Rx)'!N:N,MATCH(C3715,'LAD average need weights (Rx)'!B:B,0)),SUMPRODUCT(I$2:Q$2,I3715:Q3715)+$T$2)</f>
        <v>0.84805825078779895</v>
      </c>
    </row>
    <row r="3716" spans="2:20" x14ac:dyDescent="0.2">
      <c r="B3716" s="102" t="s">
        <v>2823</v>
      </c>
      <c r="C3716" s="101" t="s">
        <v>7213</v>
      </c>
      <c r="D3716" s="119">
        <v>13175.570155869238</v>
      </c>
      <c r="E3716" s="119">
        <v>56284.832066458701</v>
      </c>
      <c r="F3716" s="119">
        <v>15658.943440077433</v>
      </c>
      <c r="G3716" s="118">
        <v>1.188483174149541</v>
      </c>
      <c r="I3716" s="115">
        <v>0.33205619412515963</v>
      </c>
      <c r="J3716" s="115">
        <v>3.7926811391107498E-2</v>
      </c>
      <c r="K3716" s="116">
        <v>104.773568281938</v>
      </c>
      <c r="L3716" s="115">
        <v>0.11890606420927467</v>
      </c>
      <c r="M3716" s="115">
        <v>0</v>
      </c>
      <c r="N3716" s="117">
        <v>18.856359494551398</v>
      </c>
      <c r="O3716" s="115">
        <v>1.0887178447229766</v>
      </c>
      <c r="P3716" s="115">
        <v>0.13828545147380372</v>
      </c>
      <c r="Q3716" s="115">
        <v>0.94685345277331368</v>
      </c>
      <c r="S3716" s="91">
        <v>0</v>
      </c>
      <c r="T3716" s="86">
        <f>IF(S3716=1,INDEX('LAD average need weights (Rx)'!N:N,MATCH(C3716,'LAD average need weights (Rx)'!B:B,0)),SUMPRODUCT(I$2:Q$2,I3716:Q3716)+$T$2)</f>
        <v>0.96211904366913414</v>
      </c>
    </row>
    <row r="3717" spans="2:20" x14ac:dyDescent="0.2">
      <c r="B3717" s="102" t="s">
        <v>2822</v>
      </c>
      <c r="C3717" s="101" t="s">
        <v>7220</v>
      </c>
      <c r="D3717" s="119">
        <v>33627.039257477241</v>
      </c>
      <c r="E3717" s="119">
        <v>173275.89034517351</v>
      </c>
      <c r="F3717" s="119">
        <v>48206.901696719346</v>
      </c>
      <c r="G3717" s="118">
        <v>1.4335755618449268</v>
      </c>
      <c r="I3717" s="115">
        <v>0.32726401533301391</v>
      </c>
      <c r="J3717" s="115">
        <v>3.3469328545850011E-2</v>
      </c>
      <c r="K3717" s="116">
        <v>80.311057080870796</v>
      </c>
      <c r="L3717" s="115">
        <v>0.10216406643180674</v>
      </c>
      <c r="M3717" s="115">
        <v>0</v>
      </c>
      <c r="N3717" s="117">
        <v>13.701434428069099</v>
      </c>
      <c r="O3717" s="115">
        <v>1.4316097690284826</v>
      </c>
      <c r="P3717" s="115">
        <v>0.12816052635770461</v>
      </c>
      <c r="Q3717" s="115">
        <v>0.81720789082582068</v>
      </c>
      <c r="S3717" s="91">
        <v>0</v>
      </c>
      <c r="T3717" s="86">
        <f>IF(S3717=1,INDEX('LAD average need weights (Rx)'!N:N,MATCH(C3717,'LAD average need weights (Rx)'!B:B,0)),SUMPRODUCT(I$2:Q$2,I3717:Q3717)+$T$2)</f>
        <v>0.90264968812802004</v>
      </c>
    </row>
    <row r="3718" spans="2:20" x14ac:dyDescent="0.2">
      <c r="B3718" s="102" t="s">
        <v>2821</v>
      </c>
      <c r="C3718" s="101" t="s">
        <v>7219</v>
      </c>
      <c r="D3718" s="119">
        <v>7798.6313839212798</v>
      </c>
      <c r="E3718" s="119">
        <v>34989.413264238181</v>
      </c>
      <c r="F3718" s="119">
        <v>9734.3675585505407</v>
      </c>
      <c r="G3718" s="118">
        <v>1.2482148571120104</v>
      </c>
      <c r="I3718" s="115">
        <v>0.32513966480446926</v>
      </c>
      <c r="J3718" s="115">
        <v>3.7479918581982519E-2</v>
      </c>
      <c r="K3718" s="116">
        <v>88.007478716437404</v>
      </c>
      <c r="L3718" s="115">
        <v>0.1060965954077593</v>
      </c>
      <c r="M3718" s="115">
        <v>0</v>
      </c>
      <c r="N3718" s="117">
        <v>7.8853829731499703</v>
      </c>
      <c r="O3718" s="115">
        <v>1.1476537765975661</v>
      </c>
      <c r="P3718" s="115">
        <v>7.2565353330597951E-2</v>
      </c>
      <c r="Q3718" s="115">
        <v>0.92209109698263481</v>
      </c>
      <c r="S3718" s="91">
        <v>0</v>
      </c>
      <c r="T3718" s="86">
        <f>IF(S3718=1,INDEX('LAD average need weights (Rx)'!N:N,MATCH(C3718,'LAD average need weights (Rx)'!B:B,0)),SUMPRODUCT(I$2:Q$2,I3718:Q3718)+$T$2)</f>
        <v>0.84446120800809621</v>
      </c>
    </row>
    <row r="3719" spans="2:20" x14ac:dyDescent="0.2">
      <c r="B3719" s="102" t="s">
        <v>2820</v>
      </c>
      <c r="C3719" s="101" t="s">
        <v>7131</v>
      </c>
      <c r="D3719" s="119">
        <v>13861.577047708293</v>
      </c>
      <c r="E3719" s="119">
        <v>66941.485326091832</v>
      </c>
      <c r="F3719" s="119">
        <v>18623.719642235712</v>
      </c>
      <c r="G3719" s="118">
        <v>1.3435498412725508</v>
      </c>
      <c r="I3719" s="115">
        <v>0.32964920711196538</v>
      </c>
      <c r="J3719" s="115">
        <v>2.8939341291201293E-2</v>
      </c>
      <c r="K3719" s="116">
        <v>91.342392150755302</v>
      </c>
      <c r="L3719" s="115">
        <v>0.12153518123667377</v>
      </c>
      <c r="M3719" s="115">
        <v>0</v>
      </c>
      <c r="N3719" s="117">
        <v>9.6543092976171891</v>
      </c>
      <c r="O3719" s="115">
        <v>1.3409841189739271</v>
      </c>
      <c r="P3719" s="115">
        <v>0.10550496586941301</v>
      </c>
      <c r="Q3719" s="115">
        <v>0.86335003141746747</v>
      </c>
      <c r="S3719" s="91">
        <v>0</v>
      </c>
      <c r="T3719" s="86">
        <f>IF(S3719=1,INDEX('LAD average need weights (Rx)'!N:N,MATCH(C3719,'LAD average need weights (Rx)'!B:B,0)),SUMPRODUCT(I$2:Q$2,I3719:Q3719)+$T$2)</f>
        <v>0.88626641465424183</v>
      </c>
    </row>
    <row r="3720" spans="2:20" x14ac:dyDescent="0.2">
      <c r="B3720" s="102" t="s">
        <v>2819</v>
      </c>
      <c r="C3720" s="101" t="s">
        <v>7131</v>
      </c>
      <c r="D3720" s="119">
        <v>19038.938085049253</v>
      </c>
      <c r="E3720" s="119">
        <v>72677.93452464162</v>
      </c>
      <c r="F3720" s="119">
        <v>20219.651090354899</v>
      </c>
      <c r="G3720" s="118">
        <v>1.0620156964653835</v>
      </c>
      <c r="I3720" s="115">
        <v>0.30496453900709219</v>
      </c>
      <c r="J3720" s="115">
        <v>5.4383531803331463E-2</v>
      </c>
      <c r="K3720" s="116">
        <v>99.120222446916102</v>
      </c>
      <c r="L3720" s="115">
        <v>0.11889200124494242</v>
      </c>
      <c r="M3720" s="115">
        <v>0</v>
      </c>
      <c r="N3720" s="117">
        <v>25.811836703741101</v>
      </c>
      <c r="O3720" s="115">
        <v>1.080788134616002</v>
      </c>
      <c r="P3720" s="115">
        <v>0.25081532650052496</v>
      </c>
      <c r="Q3720" s="115">
        <v>0.96368066449889378</v>
      </c>
      <c r="S3720" s="91">
        <v>0</v>
      </c>
      <c r="T3720" s="86">
        <f>IF(S3720=1,INDEX('LAD average need weights (Rx)'!N:N,MATCH(C3720,'LAD average need weights (Rx)'!B:B,0)),SUMPRODUCT(I$2:Q$2,I3720:Q3720)+$T$2)</f>
        <v>1.0275952732016385</v>
      </c>
    </row>
    <row r="3721" spans="2:20" x14ac:dyDescent="0.2">
      <c r="B3721" s="102" t="s">
        <v>2818</v>
      </c>
      <c r="C3721" s="101" t="s">
        <v>7218</v>
      </c>
      <c r="D3721" s="119">
        <v>10078.359680010981</v>
      </c>
      <c r="E3721" s="119">
        <v>42949.215606241356</v>
      </c>
      <c r="F3721" s="119">
        <v>11948.855726880716</v>
      </c>
      <c r="G3721" s="118">
        <v>1.1855952859649972</v>
      </c>
      <c r="I3721" s="115">
        <v>0.32417582417582419</v>
      </c>
      <c r="J3721" s="115">
        <v>3.7409052251453974E-2</v>
      </c>
      <c r="K3721" s="116">
        <v>86.298249072356199</v>
      </c>
      <c r="L3721" s="115">
        <v>0.1103202846975089</v>
      </c>
      <c r="M3721" s="115">
        <v>0</v>
      </c>
      <c r="N3721" s="117">
        <v>11.363970199443401</v>
      </c>
      <c r="O3721" s="115">
        <v>1.1916887356619013</v>
      </c>
      <c r="P3721" s="115">
        <v>8.6173952896081304E-2</v>
      </c>
      <c r="Q3721" s="115">
        <v>0.89742553390731317</v>
      </c>
      <c r="S3721" s="91">
        <v>0</v>
      </c>
      <c r="T3721" s="86">
        <f>IF(S3721=1,INDEX('LAD average need weights (Rx)'!N:N,MATCH(C3721,'LAD average need weights (Rx)'!B:B,0)),SUMPRODUCT(I$2:Q$2,I3721:Q3721)+$T$2)</f>
        <v>0.87513790481378972</v>
      </c>
    </row>
    <row r="3722" spans="2:20" x14ac:dyDescent="0.2">
      <c r="B3722" s="102" t="s">
        <v>2817</v>
      </c>
      <c r="C3722" s="101" t="s">
        <v>7216</v>
      </c>
      <c r="D3722" s="119">
        <v>8780.3903763566686</v>
      </c>
      <c r="E3722" s="119">
        <v>31733.164630692143</v>
      </c>
      <c r="F3722" s="119">
        <v>8828.4500794094329</v>
      </c>
      <c r="G3722" s="118">
        <v>1.0054735269154065</v>
      </c>
      <c r="I3722" s="115">
        <v>0.27040816326530615</v>
      </c>
      <c r="J3722" s="115">
        <v>2.8073616556791192E-2</v>
      </c>
      <c r="K3722" s="116">
        <v>84.966157913712294</v>
      </c>
      <c r="L3722" s="115">
        <v>0.10035211267605634</v>
      </c>
      <c r="M3722" s="115">
        <v>0</v>
      </c>
      <c r="N3722" s="117">
        <v>14.115411849537301</v>
      </c>
      <c r="O3722" s="115">
        <v>0.92184082139086099</v>
      </c>
      <c r="P3722" s="115">
        <v>0.1658618124784372</v>
      </c>
      <c r="Q3722" s="115">
        <v>1.0066141813373215</v>
      </c>
      <c r="S3722" s="91">
        <v>0</v>
      </c>
      <c r="T3722" s="86">
        <f>IF(S3722=1,INDEX('LAD average need weights (Rx)'!N:N,MATCH(C3722,'LAD average need weights (Rx)'!B:B,0)),SUMPRODUCT(I$2:Q$2,I3722:Q3722)+$T$2)</f>
        <v>0.86758847063977429</v>
      </c>
    </row>
    <row r="3723" spans="2:20" x14ac:dyDescent="0.2">
      <c r="B3723" s="102" t="s">
        <v>2816</v>
      </c>
      <c r="C3723" s="101" t="s">
        <v>7221</v>
      </c>
      <c r="D3723" s="119">
        <v>9221.049686714945</v>
      </c>
      <c r="E3723" s="119">
        <v>41447.480563296267</v>
      </c>
      <c r="F3723" s="119">
        <v>11531.0596131481</v>
      </c>
      <c r="G3723" s="118">
        <v>1.2505148551320853</v>
      </c>
      <c r="I3723" s="115">
        <v>0.28094725511302476</v>
      </c>
      <c r="J3723" s="115">
        <v>1.95429222674256E-2</v>
      </c>
      <c r="K3723" s="116">
        <v>83.665991857045896</v>
      </c>
      <c r="L3723" s="115">
        <v>0.11221590909090909</v>
      </c>
      <c r="M3723" s="115">
        <v>0</v>
      </c>
      <c r="N3723" s="117">
        <v>11.153392218955</v>
      </c>
      <c r="O3723" s="115">
        <v>1.1740803605914618</v>
      </c>
      <c r="P3723" s="115">
        <v>0.12768178416256765</v>
      </c>
      <c r="Q3723" s="115">
        <v>0.92796232210253571</v>
      </c>
      <c r="S3723" s="91">
        <v>0</v>
      </c>
      <c r="T3723" s="86">
        <f>IF(S3723=1,INDEX('LAD average need weights (Rx)'!N:N,MATCH(C3723,'LAD average need weights (Rx)'!B:B,0)),SUMPRODUCT(I$2:Q$2,I3723:Q3723)+$T$2)</f>
        <v>0.86283988060917205</v>
      </c>
    </row>
    <row r="3724" spans="2:20" x14ac:dyDescent="0.2">
      <c r="B3724" s="102" t="s">
        <v>2815</v>
      </c>
      <c r="C3724" s="101" t="s">
        <v>7221</v>
      </c>
      <c r="D3724" s="119">
        <v>14203.757621862595</v>
      </c>
      <c r="E3724" s="119">
        <v>55823.305610334326</v>
      </c>
      <c r="F3724" s="119">
        <v>15530.542654160232</v>
      </c>
      <c r="G3724" s="118">
        <v>1.0934108471588837</v>
      </c>
      <c r="I3724" s="115">
        <v>0.29424943988050783</v>
      </c>
      <c r="J3724" s="115">
        <v>3.6100218707639513E-2</v>
      </c>
      <c r="K3724" s="116">
        <v>94.267819654807994</v>
      </c>
      <c r="L3724" s="115">
        <v>0.11285988483685221</v>
      </c>
      <c r="M3724" s="115">
        <v>0</v>
      </c>
      <c r="N3724" s="117">
        <v>10.7652003522367</v>
      </c>
      <c r="O3724" s="115">
        <v>1.0128602357771472</v>
      </c>
      <c r="P3724" s="115">
        <v>0.15947052125548417</v>
      </c>
      <c r="Q3724" s="115">
        <v>0.99215838273290913</v>
      </c>
      <c r="S3724" s="91">
        <v>0</v>
      </c>
      <c r="T3724" s="86">
        <f>IF(S3724=1,INDEX('LAD average need weights (Rx)'!N:N,MATCH(C3724,'LAD average need weights (Rx)'!B:B,0)),SUMPRODUCT(I$2:Q$2,I3724:Q3724)+$T$2)</f>
        <v>0.8754493372536305</v>
      </c>
    </row>
    <row r="3725" spans="2:20" x14ac:dyDescent="0.2">
      <c r="B3725" s="102" t="s">
        <v>2814</v>
      </c>
      <c r="C3725" s="101" t="s">
        <v>7219</v>
      </c>
      <c r="D3725" s="119">
        <v>19010.708434789194</v>
      </c>
      <c r="E3725" s="119">
        <v>74312.759522943074</v>
      </c>
      <c r="F3725" s="119">
        <v>20674.474019427518</v>
      </c>
      <c r="G3725" s="118">
        <v>1.0875172848158392</v>
      </c>
      <c r="I3725" s="115">
        <v>0.27893175074183979</v>
      </c>
      <c r="J3725" s="115">
        <v>3.5265226081308554E-2</v>
      </c>
      <c r="K3725" s="116">
        <v>81.2030520383517</v>
      </c>
      <c r="L3725" s="115">
        <v>0.10029374737725556</v>
      </c>
      <c r="M3725" s="115">
        <v>0</v>
      </c>
      <c r="N3725" s="117">
        <v>5.9420950742882299</v>
      </c>
      <c r="O3725" s="115">
        <v>1.0076653126133319</v>
      </c>
      <c r="P3725" s="115">
        <v>7.3080010153379907E-2</v>
      </c>
      <c r="Q3725" s="115">
        <v>0.97607160700319462</v>
      </c>
      <c r="S3725" s="91">
        <v>0</v>
      </c>
      <c r="T3725" s="86">
        <f>IF(S3725=1,INDEX('LAD average need weights (Rx)'!N:N,MATCH(C3725,'LAD average need weights (Rx)'!B:B,0)),SUMPRODUCT(I$2:Q$2,I3725:Q3725)+$T$2)</f>
        <v>0.79953854629078924</v>
      </c>
    </row>
    <row r="3726" spans="2:20" x14ac:dyDescent="0.2">
      <c r="B3726" s="102" t="s">
        <v>2813</v>
      </c>
      <c r="C3726" s="101" t="s">
        <v>7219</v>
      </c>
      <c r="D3726" s="119">
        <v>14809.028918184697</v>
      </c>
      <c r="E3726" s="119">
        <v>61754.650986023255</v>
      </c>
      <c r="F3726" s="119">
        <v>17180.69596103713</v>
      </c>
      <c r="G3726" s="118">
        <v>1.1601500716863449</v>
      </c>
      <c r="I3726" s="115">
        <v>0.27809965237543455</v>
      </c>
      <c r="J3726" s="115">
        <v>2.636716017109772E-2</v>
      </c>
      <c r="K3726" s="116">
        <v>80.350795885219298</v>
      </c>
      <c r="L3726" s="115">
        <v>0.10479233226837061</v>
      </c>
      <c r="M3726" s="115">
        <v>0</v>
      </c>
      <c r="N3726" s="117">
        <v>5.79956599891716</v>
      </c>
      <c r="O3726" s="115">
        <v>1.1144533738049733</v>
      </c>
      <c r="P3726" s="115">
        <v>6.0782246189633501E-2</v>
      </c>
      <c r="Q3726" s="115">
        <v>0.92929811250471339</v>
      </c>
      <c r="S3726" s="91">
        <v>0</v>
      </c>
      <c r="T3726" s="86">
        <f>IF(S3726=1,INDEX('LAD average need weights (Rx)'!N:N,MATCH(C3726,'LAD average need weights (Rx)'!B:B,0)),SUMPRODUCT(I$2:Q$2,I3726:Q3726)+$T$2)</f>
        <v>0.79975485262733226</v>
      </c>
    </row>
    <row r="3727" spans="2:20" x14ac:dyDescent="0.2">
      <c r="B3727" s="102" t="s">
        <v>2812</v>
      </c>
      <c r="C3727" s="101" t="s">
        <v>7219</v>
      </c>
      <c r="D3727" s="119">
        <v>6511.5543904303531</v>
      </c>
      <c r="E3727" s="119">
        <v>23525.273011799851</v>
      </c>
      <c r="F3727" s="119">
        <v>6544.9412564505064</v>
      </c>
      <c r="G3727" s="118">
        <v>1.0051273265979657</v>
      </c>
      <c r="I3727" s="115">
        <v>0.3396584440227704</v>
      </c>
      <c r="J3727" s="115">
        <v>3.8502999688617562E-2</v>
      </c>
      <c r="K3727" s="116">
        <v>91.537977073499604</v>
      </c>
      <c r="L3727" s="115">
        <v>9.4173441734417343E-2</v>
      </c>
      <c r="M3727" s="115">
        <v>0</v>
      </c>
      <c r="N3727" s="117">
        <v>14.649387997302799</v>
      </c>
      <c r="O3727" s="115">
        <v>0.91625070839629308</v>
      </c>
      <c r="P3727" s="115">
        <v>0.18715584896667425</v>
      </c>
      <c r="Q3727" s="115">
        <v>1.0234986862925421</v>
      </c>
      <c r="S3727" s="91">
        <v>0</v>
      </c>
      <c r="T3727" s="86">
        <f>IF(S3727=1,INDEX('LAD average need weights (Rx)'!N:N,MATCH(C3727,'LAD average need weights (Rx)'!B:B,0)),SUMPRODUCT(I$2:Q$2,I3727:Q3727)+$T$2)</f>
        <v>0.89955169777021515</v>
      </c>
    </row>
    <row r="3728" spans="2:20" x14ac:dyDescent="0.2">
      <c r="B3728" s="102" t="s">
        <v>2811</v>
      </c>
      <c r="C3728" s="101" t="s">
        <v>7131</v>
      </c>
      <c r="D3728" s="119">
        <v>8882.0773160819244</v>
      </c>
      <c r="E3728" s="119">
        <v>46385.65116340958</v>
      </c>
      <c r="F3728" s="119">
        <v>12904.902818957504</v>
      </c>
      <c r="G3728" s="118">
        <v>1.4529149386700153</v>
      </c>
      <c r="I3728" s="115">
        <v>0.31771595900439237</v>
      </c>
      <c r="J3728" s="115">
        <v>3.9819349317320882E-2</v>
      </c>
      <c r="K3728" s="116">
        <v>93.298941610179497</v>
      </c>
      <c r="L3728" s="115">
        <v>9.9530516431924884E-2</v>
      </c>
      <c r="M3728" s="115">
        <v>0</v>
      </c>
      <c r="N3728" s="117">
        <v>16.350160066595301</v>
      </c>
      <c r="O3728" s="115">
        <v>1.3819910644840043</v>
      </c>
      <c r="P3728" s="115">
        <v>7.2731775118456091E-2</v>
      </c>
      <c r="Q3728" s="115">
        <v>0.78205840379184044</v>
      </c>
      <c r="S3728" s="91">
        <v>0</v>
      </c>
      <c r="T3728" s="86">
        <f>IF(S3728=1,INDEX('LAD average need weights (Rx)'!N:N,MATCH(C3728,'LAD average need weights (Rx)'!B:B,0)),SUMPRODUCT(I$2:Q$2,I3728:Q3728)+$T$2)</f>
        <v>0.91578365665328554</v>
      </c>
    </row>
    <row r="3729" spans="2:20" x14ac:dyDescent="0.2">
      <c r="B3729" s="102" t="s">
        <v>2810</v>
      </c>
      <c r="C3729" s="101" t="s">
        <v>7214</v>
      </c>
      <c r="D3729" s="119">
        <v>12132.658988528068</v>
      </c>
      <c r="E3729" s="119">
        <v>45421.034286402712</v>
      </c>
      <c r="F3729" s="119">
        <v>12636.537780565643</v>
      </c>
      <c r="G3729" s="118">
        <v>1.0415307800634646</v>
      </c>
      <c r="I3729" s="115">
        <v>0.29366438356164382</v>
      </c>
      <c r="J3729" s="115">
        <v>6.3227893702236249E-2</v>
      </c>
      <c r="K3729" s="116">
        <v>98.516015930032793</v>
      </c>
      <c r="L3729" s="115">
        <v>0.11960542540073983</v>
      </c>
      <c r="M3729" s="115">
        <v>0</v>
      </c>
      <c r="N3729" s="117">
        <v>25.636049508043101</v>
      </c>
      <c r="O3729" s="115">
        <v>0.93931967690568385</v>
      </c>
      <c r="P3729" s="115">
        <v>0.24499944794853126</v>
      </c>
      <c r="Q3729" s="115">
        <v>1.0234298675806652</v>
      </c>
      <c r="S3729" s="91">
        <v>0</v>
      </c>
      <c r="T3729" s="86">
        <f>IF(S3729=1,INDEX('LAD average need weights (Rx)'!N:N,MATCH(C3729,'LAD average need weights (Rx)'!B:B,0)),SUMPRODUCT(I$2:Q$2,I3729:Q3729)+$T$2)</f>
        <v>1.0198941946889555</v>
      </c>
    </row>
    <row r="3730" spans="2:20" x14ac:dyDescent="0.2">
      <c r="B3730" s="102" t="s">
        <v>2809</v>
      </c>
      <c r="C3730" s="101" t="s">
        <v>7214</v>
      </c>
      <c r="D3730" s="119">
        <v>20959.224910289988</v>
      </c>
      <c r="E3730" s="119">
        <v>52322.382551377079</v>
      </c>
      <c r="F3730" s="119">
        <v>14556.554562598647</v>
      </c>
      <c r="G3730" s="118">
        <v>0.69451778989460944</v>
      </c>
      <c r="I3730" s="115">
        <v>0.20388349514563106</v>
      </c>
      <c r="J3730" s="115">
        <v>0.17299824755345222</v>
      </c>
      <c r="K3730" s="116">
        <v>157.71390078066</v>
      </c>
      <c r="L3730" s="115">
        <v>0.1573389651531151</v>
      </c>
      <c r="M3730" s="115">
        <v>0</v>
      </c>
      <c r="N3730" s="117">
        <v>39.887670360110803</v>
      </c>
      <c r="O3730" s="115">
        <v>0.57873624233369503</v>
      </c>
      <c r="P3730" s="115">
        <v>0.23082784065064274</v>
      </c>
      <c r="Q3730" s="115">
        <v>1.0277070753948643</v>
      </c>
      <c r="S3730" s="91">
        <v>0</v>
      </c>
      <c r="T3730" s="86">
        <f>IF(S3730=1,INDEX('LAD average need weights (Rx)'!N:N,MATCH(C3730,'LAD average need weights (Rx)'!B:B,0)),SUMPRODUCT(I$2:Q$2,I3730:Q3730)+$T$2)</f>
        <v>1.1941679765260891</v>
      </c>
    </row>
    <row r="3731" spans="2:20" x14ac:dyDescent="0.2">
      <c r="B3731" s="102" t="s">
        <v>2808</v>
      </c>
      <c r="C3731" s="101" t="s">
        <v>7221</v>
      </c>
      <c r="D3731" s="119">
        <v>14129.249433622668</v>
      </c>
      <c r="E3731" s="119">
        <v>51817.949458556795</v>
      </c>
      <c r="F3731" s="119">
        <v>14416.216766788055</v>
      </c>
      <c r="G3731" s="118">
        <v>1.0203101611669836</v>
      </c>
      <c r="I3731" s="115">
        <v>0.29190421892816421</v>
      </c>
      <c r="J3731" s="115">
        <v>3.6810238391140823E-2</v>
      </c>
      <c r="K3731" s="116">
        <v>92.6037746532037</v>
      </c>
      <c r="L3731" s="115">
        <v>9.7709923664122136E-2</v>
      </c>
      <c r="M3731" s="115">
        <v>0</v>
      </c>
      <c r="N3731" s="117">
        <v>11.2598207039728</v>
      </c>
      <c r="O3731" s="115">
        <v>1.022324362475576</v>
      </c>
      <c r="P3731" s="115">
        <v>0.16882341201414303</v>
      </c>
      <c r="Q3731" s="115">
        <v>0.98682155019688733</v>
      </c>
      <c r="S3731" s="91">
        <v>0</v>
      </c>
      <c r="T3731" s="86">
        <f>IF(S3731=1,INDEX('LAD average need weights (Rx)'!N:N,MATCH(C3731,'LAD average need weights (Rx)'!B:B,0)),SUMPRODUCT(I$2:Q$2,I3731:Q3731)+$T$2)</f>
        <v>0.86961136034407527</v>
      </c>
    </row>
    <row r="3732" spans="2:20" x14ac:dyDescent="0.2">
      <c r="B3732" s="102" t="s">
        <v>2807</v>
      </c>
      <c r="C3732" s="101" t="s">
        <v>7218</v>
      </c>
      <c r="D3732" s="119">
        <v>14836.547131248388</v>
      </c>
      <c r="E3732" s="119">
        <v>66967.623996963011</v>
      </c>
      <c r="F3732" s="119">
        <v>18630.991654139158</v>
      </c>
      <c r="G3732" s="118">
        <v>1.2557498378378753</v>
      </c>
      <c r="I3732" s="115">
        <v>0.30019212295869357</v>
      </c>
      <c r="J3732" s="115">
        <v>2.8567666272844006E-2</v>
      </c>
      <c r="K3732" s="116">
        <v>95.299796112545906</v>
      </c>
      <c r="L3732" s="115">
        <v>0.10837229069273269</v>
      </c>
      <c r="M3732" s="115">
        <v>0</v>
      </c>
      <c r="N3732" s="117">
        <v>12.300032961805099</v>
      </c>
      <c r="O3732" s="115">
        <v>1.1089983780901915</v>
      </c>
      <c r="P3732" s="115">
        <v>0.10613227008330241</v>
      </c>
      <c r="Q3732" s="115">
        <v>0.95685033262769825</v>
      </c>
      <c r="S3732" s="91">
        <v>0</v>
      </c>
      <c r="T3732" s="86">
        <f>IF(S3732=1,INDEX('LAD average need weights (Rx)'!N:N,MATCH(C3732,'LAD average need weights (Rx)'!B:B,0)),SUMPRODUCT(I$2:Q$2,I3732:Q3732)+$T$2)</f>
        <v>0.88446620058442604</v>
      </c>
    </row>
    <row r="3733" spans="2:20" x14ac:dyDescent="0.2">
      <c r="B3733" s="102" t="s">
        <v>2806</v>
      </c>
      <c r="C3733" s="101" t="s">
        <v>7141</v>
      </c>
      <c r="D3733" s="119">
        <v>25396.493348358101</v>
      </c>
      <c r="E3733" s="119">
        <v>89116.39121746397</v>
      </c>
      <c r="F3733" s="119">
        <v>24792.976694153989</v>
      </c>
      <c r="G3733" s="118">
        <v>0.97623622104336194</v>
      </c>
      <c r="I3733" s="115">
        <v>0.33821871476888388</v>
      </c>
      <c r="J3733" s="115">
        <v>4.6218877241342625E-2</v>
      </c>
      <c r="K3733" s="116">
        <v>102.50603174603199</v>
      </c>
      <c r="L3733" s="115">
        <v>0.1193297915815284</v>
      </c>
      <c r="M3733" s="115">
        <v>0</v>
      </c>
      <c r="N3733" s="117">
        <v>22.9494785714286</v>
      </c>
      <c r="O3733" s="115">
        <v>0.90185904071980139</v>
      </c>
      <c r="P3733" s="115">
        <v>0.10504914945127337</v>
      </c>
      <c r="Q3733" s="115">
        <v>1.0593922745750577</v>
      </c>
      <c r="S3733" s="91">
        <v>0</v>
      </c>
      <c r="T3733" s="86">
        <f>IF(S3733=1,INDEX('LAD average need weights (Rx)'!N:N,MATCH(C3733,'LAD average need weights (Rx)'!B:B,0)),SUMPRODUCT(I$2:Q$2,I3733:Q3733)+$T$2)</f>
        <v>0.99249632442619595</v>
      </c>
    </row>
    <row r="3734" spans="2:20" x14ac:dyDescent="0.2">
      <c r="B3734" s="102" t="s">
        <v>2805</v>
      </c>
      <c r="C3734" s="101" t="s">
        <v>7218</v>
      </c>
      <c r="D3734" s="119">
        <v>9075.3547428713355</v>
      </c>
      <c r="E3734" s="119">
        <v>36522.234053019012</v>
      </c>
      <c r="F3734" s="119">
        <v>10160.812004666201</v>
      </c>
      <c r="G3734" s="118">
        <v>1.1196049402528854</v>
      </c>
      <c r="I3734" s="115">
        <v>0.25954198473282442</v>
      </c>
      <c r="J3734" s="115">
        <v>3.0146120135687213E-2</v>
      </c>
      <c r="K3734" s="116">
        <v>94.938682291043904</v>
      </c>
      <c r="L3734" s="115">
        <v>0.11528150134048257</v>
      </c>
      <c r="M3734" s="115">
        <v>0</v>
      </c>
      <c r="N3734" s="117">
        <v>11.220052971421699</v>
      </c>
      <c r="O3734" s="115">
        <v>1.1320206070834946</v>
      </c>
      <c r="P3734" s="115">
        <v>0.11388560559552452</v>
      </c>
      <c r="Q3734" s="115">
        <v>0.93717910225868151</v>
      </c>
      <c r="S3734" s="91">
        <v>0</v>
      </c>
      <c r="T3734" s="86">
        <f>IF(S3734=1,INDEX('LAD average need weights (Rx)'!N:N,MATCH(C3734,'LAD average need weights (Rx)'!B:B,0)),SUMPRODUCT(I$2:Q$2,I3734:Q3734)+$T$2)</f>
        <v>0.87124042641760924</v>
      </c>
    </row>
    <row r="3735" spans="2:20" x14ac:dyDescent="0.2">
      <c r="B3735" s="102" t="s">
        <v>2804</v>
      </c>
      <c r="C3735" s="101" t="s">
        <v>7113</v>
      </c>
      <c r="D3735" s="119">
        <v>13418.555534085923</v>
      </c>
      <c r="E3735" s="119">
        <v>56302.638979683121</v>
      </c>
      <c r="F3735" s="119">
        <v>15663.897482521663</v>
      </c>
      <c r="G3735" s="118">
        <v>1.1673311216495772</v>
      </c>
      <c r="I3735" s="115">
        <v>0.29439621152328332</v>
      </c>
      <c r="J3735" s="115">
        <v>2.5821719389796077E-2</v>
      </c>
      <c r="K3735" s="116">
        <v>84.896205432937194</v>
      </c>
      <c r="L3735" s="115">
        <v>0.11874032008260196</v>
      </c>
      <c r="M3735" s="115">
        <v>0</v>
      </c>
      <c r="N3735" s="117">
        <v>11.681885398981301</v>
      </c>
      <c r="O3735" s="115">
        <v>1.1245301900766336</v>
      </c>
      <c r="P3735" s="115">
        <v>0.11560587139717377</v>
      </c>
      <c r="Q3735" s="115">
        <v>0.93767384767068662</v>
      </c>
      <c r="S3735" s="91">
        <v>0</v>
      </c>
      <c r="T3735" s="86">
        <f>IF(S3735=1,INDEX('LAD average need weights (Rx)'!N:N,MATCH(C3735,'LAD average need weights (Rx)'!B:B,0)),SUMPRODUCT(I$2:Q$2,I3735:Q3735)+$T$2)</f>
        <v>0.87184286530188015</v>
      </c>
    </row>
    <row r="3736" spans="2:20" x14ac:dyDescent="0.2">
      <c r="B3736" s="102" t="s">
        <v>2803</v>
      </c>
      <c r="C3736" s="101" t="s">
        <v>7113</v>
      </c>
      <c r="D3736" s="119">
        <v>17303.734228153873</v>
      </c>
      <c r="E3736" s="119">
        <v>64253.885535016918</v>
      </c>
      <c r="F3736" s="119">
        <v>17876.005354515819</v>
      </c>
      <c r="G3736" s="118">
        <v>1.0330721171983119</v>
      </c>
      <c r="I3736" s="115">
        <v>0.34484484484484484</v>
      </c>
      <c r="J3736" s="115">
        <v>2.5520434306520807E-2</v>
      </c>
      <c r="K3736" s="116">
        <v>85.609014795274703</v>
      </c>
      <c r="L3736" s="115">
        <v>8.6390532544378701E-2</v>
      </c>
      <c r="M3736" s="115">
        <v>0</v>
      </c>
      <c r="N3736" s="117">
        <v>11.201216538593901</v>
      </c>
      <c r="O3736" s="115">
        <v>1.0716843561418732</v>
      </c>
      <c r="P3736" s="115">
        <v>0.25926996386428414</v>
      </c>
      <c r="Q3736" s="115">
        <v>1.0514075795577205</v>
      </c>
      <c r="S3736" s="91">
        <v>0</v>
      </c>
      <c r="T3736" s="86">
        <f>IF(S3736=1,INDEX('LAD average need weights (Rx)'!N:N,MATCH(C3736,'LAD average need weights (Rx)'!B:B,0)),SUMPRODUCT(I$2:Q$2,I3736:Q3736)+$T$2)</f>
        <v>0.891963986312031</v>
      </c>
    </row>
    <row r="3737" spans="2:20" x14ac:dyDescent="0.2">
      <c r="B3737" s="102" t="s">
        <v>2802</v>
      </c>
      <c r="C3737" s="101" t="s">
        <v>7113</v>
      </c>
      <c r="D3737" s="119">
        <v>2723.805410497866</v>
      </c>
      <c r="E3737" s="119">
        <v>12158.338816585434</v>
      </c>
      <c r="F3737" s="119">
        <v>3382.5585484453227</v>
      </c>
      <c r="G3737" s="118">
        <v>1.2418502934932667</v>
      </c>
      <c r="I3737" s="115">
        <v>0.22957198443579765</v>
      </c>
      <c r="J3737" s="115">
        <v>3.0797399727725803E-2</v>
      </c>
      <c r="K3737" s="116">
        <v>80.410099800399195</v>
      </c>
      <c r="L3737" s="115">
        <v>7.598784194528875E-2</v>
      </c>
      <c r="M3737" s="115">
        <v>0</v>
      </c>
      <c r="N3737" s="117">
        <v>11.5012499001996</v>
      </c>
      <c r="O3737" s="115">
        <v>1.162198041887154</v>
      </c>
      <c r="P3737" s="115">
        <v>0.1394526388146124</v>
      </c>
      <c r="Q3737" s="115">
        <v>0.88089867771789432</v>
      </c>
      <c r="S3737" s="91">
        <v>0</v>
      </c>
      <c r="T3737" s="86">
        <f>IF(S3737=1,INDEX('LAD average need weights (Rx)'!N:N,MATCH(C3737,'LAD average need weights (Rx)'!B:B,0)),SUMPRODUCT(I$2:Q$2,I3737:Q3737)+$T$2)</f>
        <v>0.82389041730660728</v>
      </c>
    </row>
    <row r="3738" spans="2:20" x14ac:dyDescent="0.2">
      <c r="B3738" s="102" t="s">
        <v>2801</v>
      </c>
      <c r="C3738" s="101" t="s">
        <v>7220</v>
      </c>
      <c r="D3738" s="119">
        <v>11148.709194952731</v>
      </c>
      <c r="E3738" s="119">
        <v>51780.953930390831</v>
      </c>
      <c r="F3738" s="119">
        <v>14405.924280130148</v>
      </c>
      <c r="G3738" s="118">
        <v>1.2921607361193017</v>
      </c>
      <c r="I3738" s="115">
        <v>0.32439176543980036</v>
      </c>
      <c r="J3738" s="115">
        <v>3.1555019446869725E-2</v>
      </c>
      <c r="K3738" s="116">
        <v>88.645003537318701</v>
      </c>
      <c r="L3738" s="115">
        <v>0.10273972602739725</v>
      </c>
      <c r="M3738" s="115">
        <v>0</v>
      </c>
      <c r="N3738" s="117">
        <v>12.3901479483551</v>
      </c>
      <c r="O3738" s="115">
        <v>1.2654348394171044</v>
      </c>
      <c r="P3738" s="115">
        <v>9.1625795409592078E-2</v>
      </c>
      <c r="Q3738" s="115">
        <v>0.88840021148076354</v>
      </c>
      <c r="S3738" s="91">
        <v>0</v>
      </c>
      <c r="T3738" s="86">
        <f>IF(S3738=1,INDEX('LAD average need weights (Rx)'!N:N,MATCH(C3738,'LAD average need weights (Rx)'!B:B,0)),SUMPRODUCT(I$2:Q$2,I3738:Q3738)+$T$2)</f>
        <v>0.88757090685785034</v>
      </c>
    </row>
    <row r="3739" spans="2:20" x14ac:dyDescent="0.2">
      <c r="B3739" s="102" t="s">
        <v>2800</v>
      </c>
      <c r="C3739" s="101" t="s">
        <v>7214</v>
      </c>
      <c r="D3739" s="119">
        <v>15436.33453838113</v>
      </c>
      <c r="E3739" s="119">
        <v>49637.149817601479</v>
      </c>
      <c r="F3739" s="119">
        <v>13809.498811379772</v>
      </c>
      <c r="G3739" s="118">
        <v>0.89460997214355709</v>
      </c>
      <c r="I3739" s="115">
        <v>0.26648721399730824</v>
      </c>
      <c r="J3739" s="115">
        <v>5.9558487922336006E-2</v>
      </c>
      <c r="K3739" s="116">
        <v>95.148217671596498</v>
      </c>
      <c r="L3739" s="115">
        <v>0.13446884805020171</v>
      </c>
      <c r="M3739" s="115">
        <v>0</v>
      </c>
      <c r="N3739" s="117">
        <v>32.742849355328097</v>
      </c>
      <c r="O3739" s="115">
        <v>0.97707285749583783</v>
      </c>
      <c r="P3739" s="115">
        <v>0.32842470009081065</v>
      </c>
      <c r="Q3739" s="115">
        <v>1.0111173136466787</v>
      </c>
      <c r="S3739" s="91">
        <v>0</v>
      </c>
      <c r="T3739" s="86">
        <f>IF(S3739=1,INDEX('LAD average need weights (Rx)'!N:N,MATCH(C3739,'LAD average need weights (Rx)'!B:B,0)),SUMPRODUCT(I$2:Q$2,I3739:Q3739)+$T$2)</f>
        <v>1.0858811945993081</v>
      </c>
    </row>
    <row r="3740" spans="2:20" x14ac:dyDescent="0.2">
      <c r="B3740" s="102" t="s">
        <v>2799</v>
      </c>
      <c r="C3740" s="101" t="s">
        <v>7131</v>
      </c>
      <c r="D3740" s="119">
        <v>7641.8767622642699</v>
      </c>
      <c r="E3740" s="119">
        <v>26064.845526971763</v>
      </c>
      <c r="F3740" s="119">
        <v>7251.4730327219004</v>
      </c>
      <c r="G3740" s="118">
        <v>0.94891258499872821</v>
      </c>
      <c r="I3740" s="115">
        <v>0.22333333333333333</v>
      </c>
      <c r="J3740" s="115">
        <v>7.2461580712132004E-2</v>
      </c>
      <c r="K3740" s="116">
        <v>107.06599673407899</v>
      </c>
      <c r="L3740" s="115">
        <v>0.14092664092664092</v>
      </c>
      <c r="M3740" s="115">
        <v>0</v>
      </c>
      <c r="N3740" s="117">
        <v>32.2681273709333</v>
      </c>
      <c r="O3740" s="115">
        <v>0.98685141030193357</v>
      </c>
      <c r="P3740" s="115">
        <v>0.33608412598166182</v>
      </c>
      <c r="Q3740" s="115">
        <v>0.99580148357712428</v>
      </c>
      <c r="S3740" s="91">
        <v>0</v>
      </c>
      <c r="T3740" s="86">
        <f>IF(S3740=1,INDEX('LAD average need weights (Rx)'!N:N,MATCH(C3740,'LAD average need weights (Rx)'!B:B,0)),SUMPRODUCT(I$2:Q$2,I3740:Q3740)+$T$2)</f>
        <v>1.0931200798174143</v>
      </c>
    </row>
    <row r="3741" spans="2:20" x14ac:dyDescent="0.2">
      <c r="B3741" s="102" t="s">
        <v>2798</v>
      </c>
      <c r="C3741" s="101" t="s">
        <v>7215</v>
      </c>
      <c r="D3741" s="119">
        <v>15801.687446701106</v>
      </c>
      <c r="E3741" s="119">
        <v>57995.834732469666</v>
      </c>
      <c r="F3741" s="119">
        <v>16134.959677298359</v>
      </c>
      <c r="G3741" s="118">
        <v>1.0210909266318156</v>
      </c>
      <c r="I3741" s="115">
        <v>0.25415676959619954</v>
      </c>
      <c r="J3741" s="115">
        <v>2.7121118039908992E-2</v>
      </c>
      <c r="K3741" s="116">
        <v>92.460715142788601</v>
      </c>
      <c r="L3741" s="115">
        <v>0.12404418011894647</v>
      </c>
      <c r="M3741" s="115">
        <v>0</v>
      </c>
      <c r="N3741" s="117">
        <v>10.6481279897608</v>
      </c>
      <c r="O3741" s="115">
        <v>0.94541325047200075</v>
      </c>
      <c r="P3741" s="115">
        <v>0.15294187858975361</v>
      </c>
      <c r="Q3741" s="115">
        <v>0.99236529988863764</v>
      </c>
      <c r="S3741" s="91">
        <v>0</v>
      </c>
      <c r="T3741" s="86">
        <f>IF(S3741=1,INDEX('LAD average need weights (Rx)'!N:N,MATCH(C3741,'LAD average need weights (Rx)'!B:B,0)),SUMPRODUCT(I$2:Q$2,I3741:Q3741)+$T$2)</f>
        <v>0.85649299668678014</v>
      </c>
    </row>
    <row r="3742" spans="2:20" x14ac:dyDescent="0.2">
      <c r="B3742" s="102" t="s">
        <v>2797</v>
      </c>
      <c r="C3742" s="101" t="s">
        <v>7217</v>
      </c>
      <c r="D3742" s="119">
        <v>28973.627336530048</v>
      </c>
      <c r="E3742" s="119">
        <v>115714.77264259208</v>
      </c>
      <c r="F3742" s="119">
        <v>32192.884183295984</v>
      </c>
      <c r="G3742" s="118">
        <v>1.1111099003716074</v>
      </c>
      <c r="I3742" s="115">
        <v>0.2247191011235955</v>
      </c>
      <c r="J3742" s="115">
        <v>2.9581882895554995E-2</v>
      </c>
      <c r="K3742" s="116">
        <v>83.104779252320199</v>
      </c>
      <c r="L3742" s="115">
        <v>9.6053257251545412E-2</v>
      </c>
      <c r="M3742" s="115">
        <v>0</v>
      </c>
      <c r="N3742" s="117">
        <v>6.8285680457975504</v>
      </c>
      <c r="O3742" s="115">
        <v>1.0070782091581354</v>
      </c>
      <c r="P3742" s="115">
        <v>7.0977653889487735E-2</v>
      </c>
      <c r="Q3742" s="115">
        <v>0.98189725381707915</v>
      </c>
      <c r="S3742" s="91">
        <v>0</v>
      </c>
      <c r="T3742" s="86">
        <f>IF(S3742=1,INDEX('LAD average need weights (Rx)'!N:N,MATCH(C3742,'LAD average need weights (Rx)'!B:B,0)),SUMPRODUCT(I$2:Q$2,I3742:Q3742)+$T$2)</f>
        <v>0.79257726033830855</v>
      </c>
    </row>
    <row r="3743" spans="2:20" x14ac:dyDescent="0.2">
      <c r="B3743" s="102" t="s">
        <v>2796</v>
      </c>
      <c r="C3743" s="101" t="s">
        <v>7113</v>
      </c>
      <c r="D3743" s="119">
        <v>21139.086157548754</v>
      </c>
      <c r="E3743" s="119">
        <v>67875.376504249944</v>
      </c>
      <c r="F3743" s="119">
        <v>18883.536516534958</v>
      </c>
      <c r="G3743" s="118">
        <v>0.89329956724698145</v>
      </c>
      <c r="I3743" s="115">
        <v>0.35933391761612621</v>
      </c>
      <c r="J3743" s="115">
        <v>2.2795141318470911E-2</v>
      </c>
      <c r="K3743" s="116">
        <v>82.265681956772198</v>
      </c>
      <c r="L3743" s="115">
        <v>0.10803237858032379</v>
      </c>
      <c r="M3743" s="115">
        <v>0</v>
      </c>
      <c r="N3743" s="117">
        <v>9.0383061860559604</v>
      </c>
      <c r="O3743" s="115">
        <v>1.041828276946293</v>
      </c>
      <c r="P3743" s="115">
        <v>0.20230753617540798</v>
      </c>
      <c r="Q3743" s="115">
        <v>1.0379466494500964</v>
      </c>
      <c r="S3743" s="91">
        <v>0</v>
      </c>
      <c r="T3743" s="86">
        <f>IF(S3743=1,INDEX('LAD average need weights (Rx)'!N:N,MATCH(C3743,'LAD average need weights (Rx)'!B:B,0)),SUMPRODUCT(I$2:Q$2,I3743:Q3743)+$T$2)</f>
        <v>0.87328563518959679</v>
      </c>
    </row>
    <row r="3744" spans="2:20" x14ac:dyDescent="0.2">
      <c r="B3744" s="102" t="s">
        <v>2795</v>
      </c>
      <c r="C3744" s="101" t="s">
        <v>7219</v>
      </c>
      <c r="D3744" s="119">
        <v>13307.631449684062</v>
      </c>
      <c r="E3744" s="119">
        <v>52875.32197578597</v>
      </c>
      <c r="F3744" s="119">
        <v>14710.387253480345</v>
      </c>
      <c r="G3744" s="118">
        <v>1.1054098777156611</v>
      </c>
      <c r="I3744" s="115">
        <v>0.30155642023346302</v>
      </c>
      <c r="J3744" s="115">
        <v>3.9689897642616614E-2</v>
      </c>
      <c r="K3744" s="116">
        <v>88.839880375040394</v>
      </c>
      <c r="L3744" s="115">
        <v>0.1244060475161987</v>
      </c>
      <c r="M3744" s="115">
        <v>0</v>
      </c>
      <c r="N3744" s="117">
        <v>13.4178385063046</v>
      </c>
      <c r="O3744" s="115">
        <v>1.0549404583544348</v>
      </c>
      <c r="P3744" s="115">
        <v>0.18046496968570969</v>
      </c>
      <c r="Q3744" s="115">
        <v>0.97108267772415191</v>
      </c>
      <c r="S3744" s="91">
        <v>0</v>
      </c>
      <c r="T3744" s="86">
        <f>IF(S3744=1,INDEX('LAD average need weights (Rx)'!N:N,MATCH(C3744,'LAD average need weights (Rx)'!B:B,0)),SUMPRODUCT(I$2:Q$2,I3744:Q3744)+$T$2)</f>
        <v>0.90488932508738529</v>
      </c>
    </row>
    <row r="3745" spans="2:20" x14ac:dyDescent="0.2">
      <c r="B3745" s="102" t="s">
        <v>2794</v>
      </c>
      <c r="C3745" s="101" t="s">
        <v>7221</v>
      </c>
      <c r="D3745" s="119">
        <v>9729.4932702686456</v>
      </c>
      <c r="E3745" s="119">
        <v>36968.258011957951</v>
      </c>
      <c r="F3745" s="119">
        <v>10284.899857281584</v>
      </c>
      <c r="G3745" s="118">
        <v>1.0570848420965713</v>
      </c>
      <c r="I3745" s="115">
        <v>0.31380208333333331</v>
      </c>
      <c r="J3745" s="115">
        <v>3.7198541339194861E-2</v>
      </c>
      <c r="K3745" s="116">
        <v>100.22719774256601</v>
      </c>
      <c r="L3745" s="115">
        <v>0.11997526283240569</v>
      </c>
      <c r="M3745" s="115">
        <v>0</v>
      </c>
      <c r="N3745" s="117">
        <v>13.7076824397656</v>
      </c>
      <c r="O3745" s="115">
        <v>1.0299185476919483</v>
      </c>
      <c r="P3745" s="115">
        <v>0.20061711934248846</v>
      </c>
      <c r="Q3745" s="115">
        <v>0.98907920764994151</v>
      </c>
      <c r="S3745" s="91">
        <v>0</v>
      </c>
      <c r="T3745" s="86">
        <f>IF(S3745=1,INDEX('LAD average need weights (Rx)'!N:N,MATCH(C3745,'LAD average need weights (Rx)'!B:B,0)),SUMPRODUCT(I$2:Q$2,I3745:Q3745)+$T$2)</f>
        <v>0.91990447915644635</v>
      </c>
    </row>
    <row r="3746" spans="2:20" x14ac:dyDescent="0.2">
      <c r="B3746" s="102" t="s">
        <v>2793</v>
      </c>
      <c r="C3746" s="101" t="s">
        <v>7210</v>
      </c>
      <c r="D3746" s="119">
        <v>9195.6480726354912</v>
      </c>
      <c r="E3746" s="119">
        <v>38144.866061655317</v>
      </c>
      <c r="F3746" s="119">
        <v>10612.242735014541</v>
      </c>
      <c r="G3746" s="118">
        <v>1.1540505520861077</v>
      </c>
      <c r="I3746" s="115">
        <v>0.30508474576271188</v>
      </c>
      <c r="J3746" s="115">
        <v>2.0592551805742317E-2</v>
      </c>
      <c r="K3746" s="116">
        <v>93.905988616678997</v>
      </c>
      <c r="L3746" s="115">
        <v>0.10615384615384615</v>
      </c>
      <c r="M3746" s="115">
        <v>0</v>
      </c>
      <c r="N3746" s="117">
        <v>9.0057527839643594</v>
      </c>
      <c r="O3746" s="115">
        <v>1.0145923630398197</v>
      </c>
      <c r="P3746" s="115">
        <v>0.11762065720559828</v>
      </c>
      <c r="Q3746" s="115">
        <v>0.94943988853914185</v>
      </c>
      <c r="S3746" s="91">
        <v>0</v>
      </c>
      <c r="T3746" s="86">
        <f>IF(S3746=1,INDEX('LAD average need weights (Rx)'!N:N,MATCH(C3746,'LAD average need weights (Rx)'!B:B,0)),SUMPRODUCT(I$2:Q$2,I3746:Q3746)+$T$2)</f>
        <v>0.83912700358056502</v>
      </c>
    </row>
    <row r="3747" spans="2:20" x14ac:dyDescent="0.2">
      <c r="B3747" s="102" t="s">
        <v>2792</v>
      </c>
      <c r="C3747" s="101" t="s">
        <v>7141</v>
      </c>
      <c r="D3747" s="119">
        <v>12669.849372299837</v>
      </c>
      <c r="E3747" s="119">
        <v>48071.947186277597</v>
      </c>
      <c r="F3747" s="119">
        <v>13374.045447190616</v>
      </c>
      <c r="G3747" s="118">
        <v>1.0555804614718125</v>
      </c>
      <c r="I3747" s="115">
        <v>0.34737827715355807</v>
      </c>
      <c r="J3747" s="115">
        <v>4.6920919156343006E-2</v>
      </c>
      <c r="K3747" s="116">
        <v>109.653014925373</v>
      </c>
      <c r="L3747" s="115">
        <v>0.10299999999999999</v>
      </c>
      <c r="M3747" s="115">
        <v>0</v>
      </c>
      <c r="N3747" s="117">
        <v>23.514923582089502</v>
      </c>
      <c r="O3747" s="115">
        <v>0.84800996363014647</v>
      </c>
      <c r="P3747" s="115">
        <v>9.3410398096687747E-2</v>
      </c>
      <c r="Q3747" s="115">
        <v>1.0787839176290537</v>
      </c>
      <c r="S3747" s="91">
        <v>0</v>
      </c>
      <c r="T3747" s="86">
        <f>IF(S3747=1,INDEX('LAD average need weights (Rx)'!N:N,MATCH(C3747,'LAD average need weights (Rx)'!B:B,0)),SUMPRODUCT(I$2:Q$2,I3747:Q3747)+$T$2)</f>
        <v>0.99210674924824183</v>
      </c>
    </row>
    <row r="3748" spans="2:20" x14ac:dyDescent="0.2">
      <c r="B3748" s="102" t="s">
        <v>2791</v>
      </c>
      <c r="C3748" s="101" t="s">
        <v>7220</v>
      </c>
      <c r="D3748" s="119">
        <v>23175.058499771065</v>
      </c>
      <c r="E3748" s="119">
        <v>100183.27603336988</v>
      </c>
      <c r="F3748" s="119">
        <v>27871.882982539148</v>
      </c>
      <c r="G3748" s="118">
        <v>1.202667211511655</v>
      </c>
      <c r="I3748" s="115">
        <v>0.28725452445128996</v>
      </c>
      <c r="J3748" s="115">
        <v>4.069102917082161E-2</v>
      </c>
      <c r="K3748" s="116">
        <v>79.157891972690194</v>
      </c>
      <c r="L3748" s="115">
        <v>0.1062484804279115</v>
      </c>
      <c r="M3748" s="115">
        <v>0</v>
      </c>
      <c r="N3748" s="117">
        <v>16.1940608411102</v>
      </c>
      <c r="O3748" s="115">
        <v>1.1591007436540404</v>
      </c>
      <c r="P3748" s="115">
        <v>0.16088288458847808</v>
      </c>
      <c r="Q3748" s="115">
        <v>0.91831976099120483</v>
      </c>
      <c r="S3748" s="91">
        <v>0</v>
      </c>
      <c r="T3748" s="86">
        <f>IF(S3748=1,INDEX('LAD average need weights (Rx)'!N:N,MATCH(C3748,'LAD average need weights (Rx)'!B:B,0)),SUMPRODUCT(I$2:Q$2,I3748:Q3748)+$T$2)</f>
        <v>0.90516586720639758</v>
      </c>
    </row>
    <row r="3749" spans="2:20" x14ac:dyDescent="0.2">
      <c r="B3749" s="102" t="s">
        <v>2790</v>
      </c>
      <c r="C3749" s="101" t="s">
        <v>7014</v>
      </c>
      <c r="D3749" s="119">
        <v>20089.400249694158</v>
      </c>
      <c r="E3749" s="119">
        <v>62616.617997411238</v>
      </c>
      <c r="F3749" s="119">
        <v>17420.502889173647</v>
      </c>
      <c r="G3749" s="118">
        <v>0.86714897770225163</v>
      </c>
      <c r="I3749" s="115">
        <v>0.23222748815165878</v>
      </c>
      <c r="J3749" s="115">
        <v>3.9117257021156676E-2</v>
      </c>
      <c r="K3749" s="116">
        <v>98.180317991631796</v>
      </c>
      <c r="L3749" s="115">
        <v>0.10386567746973838</v>
      </c>
      <c r="M3749" s="115">
        <v>0</v>
      </c>
      <c r="N3749" s="117">
        <v>14.1237137238494</v>
      </c>
      <c r="O3749" s="115">
        <v>0.89925828504553529</v>
      </c>
      <c r="P3749" s="115">
        <v>0.21125116232747995</v>
      </c>
      <c r="Q3749" s="115">
        <v>1.0214309744018764</v>
      </c>
      <c r="S3749" s="91">
        <v>0</v>
      </c>
      <c r="T3749" s="86">
        <f>IF(S3749=1,INDEX('LAD average need weights (Rx)'!N:N,MATCH(C3749,'LAD average need weights (Rx)'!B:B,0)),SUMPRODUCT(I$2:Q$2,I3749:Q3749)+$T$2)</f>
        <v>0.88426592597585796</v>
      </c>
    </row>
    <row r="3750" spans="2:20" x14ac:dyDescent="0.2">
      <c r="B3750" s="102" t="s">
        <v>2789</v>
      </c>
      <c r="C3750" s="101" t="s">
        <v>7215</v>
      </c>
      <c r="D3750" s="119">
        <v>7164.6291461353248</v>
      </c>
      <c r="E3750" s="119">
        <v>32206.4244879656</v>
      </c>
      <c r="F3750" s="119">
        <v>8960.1152024172425</v>
      </c>
      <c r="G3750" s="118">
        <v>1.2506041861567143</v>
      </c>
      <c r="I3750" s="115">
        <v>0.23458646616541354</v>
      </c>
      <c r="J3750" s="115">
        <v>1.6659358223292273E-2</v>
      </c>
      <c r="K3750" s="116">
        <v>75.931895244658904</v>
      </c>
      <c r="L3750" s="115">
        <v>6.933333333333333E-2</v>
      </c>
      <c r="M3750" s="115">
        <v>0</v>
      </c>
      <c r="N3750" s="117">
        <v>7.4123783597518997</v>
      </c>
      <c r="O3750" s="115">
        <v>1.1117101439205135</v>
      </c>
      <c r="P3750" s="115">
        <v>8.2053003704537636E-2</v>
      </c>
      <c r="Q3750" s="115">
        <v>0.92148704081701294</v>
      </c>
      <c r="S3750" s="91">
        <v>0</v>
      </c>
      <c r="T3750" s="86">
        <f>IF(S3750=1,INDEX('LAD average need weights (Rx)'!N:N,MATCH(C3750,'LAD average need weights (Rx)'!B:B,0)),SUMPRODUCT(I$2:Q$2,I3750:Q3750)+$T$2)</f>
        <v>0.7732397568763073</v>
      </c>
    </row>
    <row r="3751" spans="2:20" x14ac:dyDescent="0.2">
      <c r="B3751" s="102" t="s">
        <v>2788</v>
      </c>
      <c r="C3751" s="101" t="s">
        <v>7141</v>
      </c>
      <c r="D3751" s="119">
        <v>13260.173885007558</v>
      </c>
      <c r="E3751" s="119">
        <v>45522.715950106947</v>
      </c>
      <c r="F3751" s="119">
        <v>12664.826528393078</v>
      </c>
      <c r="G3751" s="118">
        <v>0.95510259806716391</v>
      </c>
      <c r="I3751" s="115">
        <v>0.30812854442344045</v>
      </c>
      <c r="J3751" s="115">
        <v>8.0820003660169587E-2</v>
      </c>
      <c r="K3751" s="116">
        <v>114.521630761523</v>
      </c>
      <c r="L3751" s="115">
        <v>0.15672091621458711</v>
      </c>
      <c r="M3751" s="115">
        <v>0</v>
      </c>
      <c r="N3751" s="117">
        <v>40.1926396543086</v>
      </c>
      <c r="O3751" s="115">
        <v>0.84463933618389186</v>
      </c>
      <c r="P3751" s="115">
        <v>0.37324332552264672</v>
      </c>
      <c r="Q3751" s="115">
        <v>1.087450740229976</v>
      </c>
      <c r="S3751" s="91">
        <v>0</v>
      </c>
      <c r="T3751" s="86">
        <f>IF(S3751=1,INDEX('LAD average need weights (Rx)'!N:N,MATCH(C3751,'LAD average need weights (Rx)'!B:B,0)),SUMPRODUCT(I$2:Q$2,I3751:Q3751)+$T$2)</f>
        <v>1.199213807222173</v>
      </c>
    </row>
    <row r="3752" spans="2:20" x14ac:dyDescent="0.2">
      <c r="B3752" s="102" t="s">
        <v>2787</v>
      </c>
      <c r="C3752" s="101" t="s">
        <v>7217</v>
      </c>
      <c r="D3752" s="119">
        <v>12086.937521010997</v>
      </c>
      <c r="E3752" s="119">
        <v>48695.918278625752</v>
      </c>
      <c r="F3752" s="119">
        <v>13547.63978308179</v>
      </c>
      <c r="G3752" s="118">
        <v>1.1208496577012681</v>
      </c>
      <c r="I3752" s="115">
        <v>0.29989212513484359</v>
      </c>
      <c r="J3752" s="115">
        <v>2.3869232643502273E-2</v>
      </c>
      <c r="K3752" s="116">
        <v>80.1666666666666</v>
      </c>
      <c r="L3752" s="115">
        <v>0.11182582879762494</v>
      </c>
      <c r="M3752" s="115">
        <v>0</v>
      </c>
      <c r="N3752" s="117">
        <v>6.79558758456756</v>
      </c>
      <c r="O3752" s="115">
        <v>1.0642781903428313</v>
      </c>
      <c r="P3752" s="115">
        <v>0.11439361537557843</v>
      </c>
      <c r="Q3752" s="115">
        <v>0.97662913334813095</v>
      </c>
      <c r="S3752" s="91">
        <v>0</v>
      </c>
      <c r="T3752" s="86">
        <f>IF(S3752=1,INDEX('LAD average need weights (Rx)'!N:N,MATCH(C3752,'LAD average need weights (Rx)'!B:B,0)),SUMPRODUCT(I$2:Q$2,I3752:Q3752)+$T$2)</f>
        <v>0.82399581163567448</v>
      </c>
    </row>
    <row r="3753" spans="2:20" x14ac:dyDescent="0.2">
      <c r="B3753" s="102" t="s">
        <v>2786</v>
      </c>
      <c r="C3753" s="101" t="s">
        <v>7214</v>
      </c>
      <c r="D3753" s="119">
        <v>15622.687280769367</v>
      </c>
      <c r="E3753" s="119">
        <v>50419.538172800596</v>
      </c>
      <c r="F3753" s="119">
        <v>14027.166245969827</v>
      </c>
      <c r="G3753" s="118">
        <v>0.89787153732741387</v>
      </c>
      <c r="I3753" s="115">
        <v>0.31215772179627599</v>
      </c>
      <c r="J3753" s="115">
        <v>7.0578606116721024E-2</v>
      </c>
      <c r="K3753" s="116">
        <v>102.33588121712501</v>
      </c>
      <c r="L3753" s="115">
        <v>0.12072072072072072</v>
      </c>
      <c r="M3753" s="115">
        <v>0</v>
      </c>
      <c r="N3753" s="117">
        <v>33.644146414541602</v>
      </c>
      <c r="O3753" s="115">
        <v>0.90822974170177107</v>
      </c>
      <c r="P3753" s="115">
        <v>0.33791759251967746</v>
      </c>
      <c r="Q3753" s="115">
        <v>1.0328955183836064</v>
      </c>
      <c r="S3753" s="91">
        <v>0</v>
      </c>
      <c r="T3753" s="86">
        <f>IF(S3753=1,INDEX('LAD average need weights (Rx)'!N:N,MATCH(C3753,'LAD average need weights (Rx)'!B:B,0)),SUMPRODUCT(I$2:Q$2,I3753:Q3753)+$T$2)</f>
        <v>1.1029248187107747</v>
      </c>
    </row>
    <row r="3754" spans="2:20" x14ac:dyDescent="0.2">
      <c r="B3754" s="102" t="s">
        <v>2785</v>
      </c>
      <c r="C3754" s="101" t="s">
        <v>7219</v>
      </c>
      <c r="D3754" s="119">
        <v>8636.8118948231677</v>
      </c>
      <c r="E3754" s="119">
        <v>29996.818182385538</v>
      </c>
      <c r="F3754" s="119">
        <v>8345.3829753926984</v>
      </c>
      <c r="G3754" s="118">
        <v>0.96625735016816228</v>
      </c>
      <c r="I3754" s="115">
        <v>0.29177057356608477</v>
      </c>
      <c r="J3754" s="115">
        <v>3.7399497765163839E-2</v>
      </c>
      <c r="K3754" s="116">
        <v>88.521076816369003</v>
      </c>
      <c r="L3754" s="115">
        <v>0.1256717651922282</v>
      </c>
      <c r="M3754" s="115">
        <v>0</v>
      </c>
      <c r="N3754" s="117">
        <v>13.611398994277801</v>
      </c>
      <c r="O3754" s="115">
        <v>0.91744618680073264</v>
      </c>
      <c r="P3754" s="115">
        <v>0.17948792072590314</v>
      </c>
      <c r="Q3754" s="115">
        <v>1.0206666506361213</v>
      </c>
      <c r="S3754" s="91">
        <v>0</v>
      </c>
      <c r="T3754" s="86">
        <f>IF(S3754=1,INDEX('LAD average need weights (Rx)'!N:N,MATCH(C3754,'LAD average need weights (Rx)'!B:B,0)),SUMPRODUCT(I$2:Q$2,I3754:Q3754)+$T$2)</f>
        <v>0.89493696269526279</v>
      </c>
    </row>
    <row r="3755" spans="2:20" x14ac:dyDescent="0.2">
      <c r="B3755" s="102" t="s">
        <v>2784</v>
      </c>
      <c r="C3755" s="101" t="s">
        <v>7113</v>
      </c>
      <c r="D3755" s="119">
        <v>13544.497406066614</v>
      </c>
      <c r="E3755" s="119">
        <v>57782.290482674056</v>
      </c>
      <c r="F3755" s="119">
        <v>16075.549758022862</v>
      </c>
      <c r="G3755" s="118">
        <v>1.1868694183382975</v>
      </c>
      <c r="I3755" s="115">
        <v>0.2872628726287263</v>
      </c>
      <c r="J3755" s="115">
        <v>2.1756731782344219E-2</v>
      </c>
      <c r="K3755" s="116">
        <v>81.771297591297596</v>
      </c>
      <c r="L3755" s="115">
        <v>0.10776470588235294</v>
      </c>
      <c r="M3755" s="115">
        <v>0</v>
      </c>
      <c r="N3755" s="117">
        <v>7.1601570318570298</v>
      </c>
      <c r="O3755" s="115">
        <v>1.1249042973078389</v>
      </c>
      <c r="P3755" s="115">
        <v>0.1051713743977878</v>
      </c>
      <c r="Q3755" s="115">
        <v>0.92325851843733442</v>
      </c>
      <c r="S3755" s="91">
        <v>0</v>
      </c>
      <c r="T3755" s="86">
        <f>IF(S3755=1,INDEX('LAD average need weights (Rx)'!N:N,MATCH(C3755,'LAD average need weights (Rx)'!B:B,0)),SUMPRODUCT(I$2:Q$2,I3755:Q3755)+$T$2)</f>
        <v>0.81846014303680192</v>
      </c>
    </row>
    <row r="3756" spans="2:20" x14ac:dyDescent="0.2">
      <c r="B3756" s="102" t="s">
        <v>2783</v>
      </c>
      <c r="C3756" s="101" t="s">
        <v>7216</v>
      </c>
      <c r="D3756" s="119">
        <v>22201.370573184129</v>
      </c>
      <c r="E3756" s="119">
        <v>76439.412031313099</v>
      </c>
      <c r="F3756" s="119">
        <v>21266.127758501385</v>
      </c>
      <c r="G3756" s="118">
        <v>0.95787454600607513</v>
      </c>
      <c r="I3756" s="115">
        <v>0.26460071513706795</v>
      </c>
      <c r="J3756" s="115">
        <v>4.7773111716367778E-2</v>
      </c>
      <c r="K3756" s="116">
        <v>111.69727900747201</v>
      </c>
      <c r="L3756" s="115">
        <v>0.12764592687620269</v>
      </c>
      <c r="M3756" s="115">
        <v>0</v>
      </c>
      <c r="N3756" s="117">
        <v>17.124748977865501</v>
      </c>
      <c r="O3756" s="115">
        <v>0.86134757924498939</v>
      </c>
      <c r="P3756" s="115">
        <v>0.17957774051342981</v>
      </c>
      <c r="Q3756" s="115">
        <v>0.99676530658198959</v>
      </c>
      <c r="S3756" s="91">
        <v>0</v>
      </c>
      <c r="T3756" s="86">
        <f>IF(S3756=1,INDEX('LAD average need weights (Rx)'!N:N,MATCH(C3756,'LAD average need weights (Rx)'!B:B,0)),SUMPRODUCT(I$2:Q$2,I3756:Q3756)+$T$2)</f>
        <v>0.93308415450982396</v>
      </c>
    </row>
    <row r="3757" spans="2:20" x14ac:dyDescent="0.2">
      <c r="B3757" s="102" t="s">
        <v>2782</v>
      </c>
      <c r="C3757" s="101" t="s">
        <v>7216</v>
      </c>
      <c r="D3757" s="119">
        <v>17869.535767882924</v>
      </c>
      <c r="E3757" s="119">
        <v>63009.241575219472</v>
      </c>
      <c r="F3757" s="119">
        <v>17529.734278384873</v>
      </c>
      <c r="G3757" s="118">
        <v>0.98098431353159266</v>
      </c>
      <c r="I3757" s="115">
        <v>0.30192502532928067</v>
      </c>
      <c r="J3757" s="115">
        <v>2.6684139415674886E-2</v>
      </c>
      <c r="K3757" s="116">
        <v>88.672602986148604</v>
      </c>
      <c r="L3757" s="115">
        <v>0.11042360780580676</v>
      </c>
      <c r="M3757" s="115">
        <v>0</v>
      </c>
      <c r="N3757" s="117">
        <v>11.057404299334401</v>
      </c>
      <c r="O3757" s="115">
        <v>0.92304404441479271</v>
      </c>
      <c r="P3757" s="115">
        <v>0.12453991595801558</v>
      </c>
      <c r="Q3757" s="115">
        <v>1.0157867741435849</v>
      </c>
      <c r="S3757" s="91">
        <v>0</v>
      </c>
      <c r="T3757" s="86">
        <f>IF(S3757=1,INDEX('LAD average need weights (Rx)'!N:N,MATCH(C3757,'LAD average need weights (Rx)'!B:B,0)),SUMPRODUCT(I$2:Q$2,I3757:Q3757)+$T$2)</f>
        <v>0.857045191925359</v>
      </c>
    </row>
    <row r="3758" spans="2:20" x14ac:dyDescent="0.2">
      <c r="B3758" s="102" t="s">
        <v>2781</v>
      </c>
      <c r="C3758" s="101" t="s">
        <v>7014</v>
      </c>
      <c r="D3758" s="119">
        <v>42299.625111731417</v>
      </c>
      <c r="E3758" s="119">
        <v>154505.80620314449</v>
      </c>
      <c r="F3758" s="119">
        <v>42984.896492928754</v>
      </c>
      <c r="G3758" s="118">
        <v>1.0162004126369262</v>
      </c>
      <c r="I3758" s="115">
        <v>0.23713235294117646</v>
      </c>
      <c r="J3758" s="115">
        <v>4.1536138609250497E-2</v>
      </c>
      <c r="K3758" s="116">
        <v>90.589129141043401</v>
      </c>
      <c r="L3758" s="115">
        <v>9.9283773771301556E-2</v>
      </c>
      <c r="M3758" s="115">
        <v>0</v>
      </c>
      <c r="N3758" s="117">
        <v>14.3135818785955</v>
      </c>
      <c r="O3758" s="115">
        <v>0.88767090219967903</v>
      </c>
      <c r="P3758" s="115">
        <v>0.22374045048901253</v>
      </c>
      <c r="Q3758" s="115">
        <v>1.010459101801739</v>
      </c>
      <c r="S3758" s="91">
        <v>0</v>
      </c>
      <c r="T3758" s="86">
        <f>IF(S3758=1,INDEX('LAD average need weights (Rx)'!N:N,MATCH(C3758,'LAD average need weights (Rx)'!B:B,0)),SUMPRODUCT(I$2:Q$2,I3758:Q3758)+$T$2)</f>
        <v>0.87487704086242157</v>
      </c>
    </row>
    <row r="3759" spans="2:20" x14ac:dyDescent="0.2">
      <c r="B3759" s="102" t="s">
        <v>2780</v>
      </c>
      <c r="C3759" s="101" t="s">
        <v>7219</v>
      </c>
      <c r="D3759" s="119">
        <v>11362.246538169657</v>
      </c>
      <c r="E3759" s="119">
        <v>35647.914341943062</v>
      </c>
      <c r="F3759" s="119">
        <v>9917.5684450493318</v>
      </c>
      <c r="G3759" s="118">
        <v>0.87285277710995279</v>
      </c>
      <c r="I3759" s="115">
        <v>0.31094049904030713</v>
      </c>
      <c r="J3759" s="115">
        <v>4.3933812041484506E-2</v>
      </c>
      <c r="K3759" s="116">
        <v>93.725137507314201</v>
      </c>
      <c r="L3759" s="115">
        <v>0.14742152466367714</v>
      </c>
      <c r="M3759" s="115">
        <v>0</v>
      </c>
      <c r="N3759" s="117">
        <v>15.8471445289643</v>
      </c>
      <c r="O3759" s="115">
        <v>0.89722749773280663</v>
      </c>
      <c r="P3759" s="115">
        <v>0.21435087034876402</v>
      </c>
      <c r="Q3759" s="115">
        <v>1.0314112854998514</v>
      </c>
      <c r="S3759" s="91">
        <v>0</v>
      </c>
      <c r="T3759" s="86">
        <f>IF(S3759=1,INDEX('LAD average need weights (Rx)'!N:N,MATCH(C3759,'LAD average need weights (Rx)'!B:B,0)),SUMPRODUCT(I$2:Q$2,I3759:Q3759)+$T$2)</f>
        <v>0.94120060595948118</v>
      </c>
    </row>
    <row r="3760" spans="2:20" x14ac:dyDescent="0.2">
      <c r="B3760" s="102" t="s">
        <v>2779</v>
      </c>
      <c r="C3760" s="101" t="s">
        <v>7220</v>
      </c>
      <c r="D3760" s="119">
        <v>11726.155929887464</v>
      </c>
      <c r="E3760" s="119">
        <v>47004.730693271027</v>
      </c>
      <c r="F3760" s="119">
        <v>13077.13627843667</v>
      </c>
      <c r="G3760" s="118">
        <v>1.1152108463018002</v>
      </c>
      <c r="I3760" s="115">
        <v>0.28730964467005077</v>
      </c>
      <c r="J3760" s="115">
        <v>3.4352241545590315E-2</v>
      </c>
      <c r="K3760" s="116">
        <v>78.596345392617096</v>
      </c>
      <c r="L3760" s="115">
        <v>0.12852969814995133</v>
      </c>
      <c r="M3760" s="115">
        <v>0</v>
      </c>
      <c r="N3760" s="117">
        <v>11.5712112676056</v>
      </c>
      <c r="O3760" s="115">
        <v>1.0609833650700202</v>
      </c>
      <c r="P3760" s="115">
        <v>0.11921792535292898</v>
      </c>
      <c r="Q3760" s="115">
        <v>0.96718778045691689</v>
      </c>
      <c r="S3760" s="91">
        <v>0</v>
      </c>
      <c r="T3760" s="86">
        <f>IF(S3760=1,INDEX('LAD average need weights (Rx)'!N:N,MATCH(C3760,'LAD average need weights (Rx)'!B:B,0)),SUMPRODUCT(I$2:Q$2,I3760:Q3760)+$T$2)</f>
        <v>0.87059864909033036</v>
      </c>
    </row>
    <row r="3761" spans="2:20" x14ac:dyDescent="0.2">
      <c r="B3761" s="102" t="s">
        <v>2778</v>
      </c>
      <c r="C3761" s="101" t="s">
        <v>7141</v>
      </c>
      <c r="D3761" s="119">
        <v>9339.7481874872174</v>
      </c>
      <c r="E3761" s="119">
        <v>33454.926368653854</v>
      </c>
      <c r="F3761" s="119">
        <v>9307.4595866279597</v>
      </c>
      <c r="G3761" s="118">
        <v>0.99654288314726558</v>
      </c>
      <c r="I3761" s="115">
        <v>0.28085867620751342</v>
      </c>
      <c r="J3761" s="115">
        <v>5.5576357601955673E-2</v>
      </c>
      <c r="K3761" s="116">
        <v>94.727486644619802</v>
      </c>
      <c r="L3761" s="115">
        <v>0.12491909385113269</v>
      </c>
      <c r="M3761" s="115">
        <v>0</v>
      </c>
      <c r="N3761" s="117">
        <v>21.092721699313099</v>
      </c>
      <c r="O3761" s="115">
        <v>0.88386934051655908</v>
      </c>
      <c r="P3761" s="115">
        <v>7.8215060885813759E-2</v>
      </c>
      <c r="Q3761" s="115">
        <v>1.0594194538131727</v>
      </c>
      <c r="S3761" s="91">
        <v>0</v>
      </c>
      <c r="T3761" s="86">
        <f>IF(S3761=1,INDEX('LAD average need weights (Rx)'!N:N,MATCH(C3761,'LAD average need weights (Rx)'!B:B,0)),SUMPRODUCT(I$2:Q$2,I3761:Q3761)+$T$2)</f>
        <v>0.95965033910689868</v>
      </c>
    </row>
    <row r="3762" spans="2:20" x14ac:dyDescent="0.2">
      <c r="B3762" s="102" t="s">
        <v>2777</v>
      </c>
      <c r="C3762" s="101" t="s">
        <v>7221</v>
      </c>
      <c r="D3762" s="119">
        <v>14971.780013287858</v>
      </c>
      <c r="E3762" s="119">
        <v>65757.26757752194</v>
      </c>
      <c r="F3762" s="119">
        <v>18294.259678249389</v>
      </c>
      <c r="G3762" s="118">
        <v>1.2219161423700282</v>
      </c>
      <c r="I3762" s="115">
        <v>0.26002358490566035</v>
      </c>
      <c r="J3762" s="115">
        <v>2.389385441349106E-2</v>
      </c>
      <c r="K3762" s="116">
        <v>85.936628000644404</v>
      </c>
      <c r="L3762" s="115">
        <v>0.11396873424104892</v>
      </c>
      <c r="M3762" s="115">
        <v>0</v>
      </c>
      <c r="N3762" s="117">
        <v>9.30375656516836</v>
      </c>
      <c r="O3762" s="115">
        <v>1.1829459191836873</v>
      </c>
      <c r="P3762" s="115">
        <v>0.10466988112395671</v>
      </c>
      <c r="Q3762" s="115">
        <v>0.89178613607188928</v>
      </c>
      <c r="S3762" s="91">
        <v>0</v>
      </c>
      <c r="T3762" s="86">
        <f>IF(S3762=1,INDEX('LAD average need weights (Rx)'!N:N,MATCH(C3762,'LAD average need weights (Rx)'!B:B,0)),SUMPRODUCT(I$2:Q$2,I3762:Q3762)+$T$2)</f>
        <v>0.83984870590412286</v>
      </c>
    </row>
    <row r="3763" spans="2:20" x14ac:dyDescent="0.2">
      <c r="B3763" s="102" t="s">
        <v>2776</v>
      </c>
      <c r="C3763" s="101" t="s">
        <v>7220</v>
      </c>
      <c r="D3763" s="119">
        <v>6941.7265655681904</v>
      </c>
      <c r="E3763" s="119">
        <v>34190.907110071654</v>
      </c>
      <c r="F3763" s="119">
        <v>9512.2160082024202</v>
      </c>
      <c r="G3763" s="118">
        <v>1.3702954039394422</v>
      </c>
      <c r="I3763" s="115">
        <v>0.34995014955134596</v>
      </c>
      <c r="J3763" s="115">
        <v>2.3956725831267973E-2</v>
      </c>
      <c r="K3763" s="116">
        <v>76.7030061262288</v>
      </c>
      <c r="L3763" s="115">
        <v>0.12370160528800755</v>
      </c>
      <c r="M3763" s="115">
        <v>0</v>
      </c>
      <c r="N3763" s="117">
        <v>12.267681436102</v>
      </c>
      <c r="O3763" s="115">
        <v>1.4129803161202352</v>
      </c>
      <c r="P3763" s="115">
        <v>0.14124352661233652</v>
      </c>
      <c r="Q3763" s="115">
        <v>0.84287291471207071</v>
      </c>
      <c r="S3763" s="91">
        <v>0</v>
      </c>
      <c r="T3763" s="86">
        <f>IF(S3763=1,INDEX('LAD average need weights (Rx)'!N:N,MATCH(C3763,'LAD average need weights (Rx)'!B:B,0)),SUMPRODUCT(I$2:Q$2,I3763:Q3763)+$T$2)</f>
        <v>0.90538886223114523</v>
      </c>
    </row>
    <row r="3764" spans="2:20" x14ac:dyDescent="0.2">
      <c r="B3764" s="102" t="s">
        <v>2775</v>
      </c>
      <c r="C3764" s="101" t="s">
        <v>7214</v>
      </c>
      <c r="D3764" s="119">
        <v>15312.700462328898</v>
      </c>
      <c r="E3764" s="119">
        <v>55258.371555931175</v>
      </c>
      <c r="F3764" s="119">
        <v>15373.372949987939</v>
      </c>
      <c r="G3764" s="118">
        <v>1.003962233037099</v>
      </c>
      <c r="I3764" s="115">
        <v>0.30384615384615382</v>
      </c>
      <c r="J3764" s="115">
        <v>6.2304915516102906E-2</v>
      </c>
      <c r="K3764" s="116">
        <v>104.064873277012</v>
      </c>
      <c r="L3764" s="115">
        <v>0.10609613130128957</v>
      </c>
      <c r="M3764" s="115">
        <v>0</v>
      </c>
      <c r="N3764" s="117">
        <v>25.4437651178301</v>
      </c>
      <c r="O3764" s="115">
        <v>0.96418459640123255</v>
      </c>
      <c r="P3764" s="115">
        <v>0.20279215018280106</v>
      </c>
      <c r="Q3764" s="115">
        <v>0.99984032318189731</v>
      </c>
      <c r="S3764" s="91">
        <v>0</v>
      </c>
      <c r="T3764" s="86">
        <f>IF(S3764=1,INDEX('LAD average need weights (Rx)'!N:N,MATCH(C3764,'LAD average need weights (Rx)'!B:B,0)),SUMPRODUCT(I$2:Q$2,I3764:Q3764)+$T$2)</f>
        <v>1.0117224636443964</v>
      </c>
    </row>
    <row r="3765" spans="2:20" x14ac:dyDescent="0.2">
      <c r="B3765" s="102" t="s">
        <v>2774</v>
      </c>
      <c r="C3765" s="101" t="s">
        <v>7014</v>
      </c>
      <c r="D3765" s="119">
        <v>7660.2254559290395</v>
      </c>
      <c r="E3765" s="119">
        <v>27951.924658232205</v>
      </c>
      <c r="F3765" s="119">
        <v>7776.4753166137089</v>
      </c>
      <c r="G3765" s="118">
        <v>1.0151757753545871</v>
      </c>
      <c r="I3765" s="115">
        <v>0.33817427385892118</v>
      </c>
      <c r="J3765" s="115">
        <v>2.1605380111515683E-2</v>
      </c>
      <c r="K3765" s="116">
        <v>95.254724600226098</v>
      </c>
      <c r="L3765" s="115">
        <v>0.11273666092943202</v>
      </c>
      <c r="M3765" s="115">
        <v>0</v>
      </c>
      <c r="N3765" s="117">
        <v>7.51217606202552</v>
      </c>
      <c r="O3765" s="115">
        <v>0.9200706420447905</v>
      </c>
      <c r="P3765" s="115">
        <v>0.15058380756299633</v>
      </c>
      <c r="Q3765" s="115">
        <v>1.0131082242956864</v>
      </c>
      <c r="S3765" s="91">
        <v>0</v>
      </c>
      <c r="T3765" s="86">
        <f>IF(S3765=1,INDEX('LAD average need weights (Rx)'!N:N,MATCH(C3765,'LAD average need weights (Rx)'!B:B,0)),SUMPRODUCT(I$2:Q$2,I3765:Q3765)+$T$2)</f>
        <v>0.843926560107505</v>
      </c>
    </row>
    <row r="3766" spans="2:20" x14ac:dyDescent="0.2">
      <c r="B3766" s="102" t="s">
        <v>2773</v>
      </c>
      <c r="C3766" s="101" t="s">
        <v>7214</v>
      </c>
      <c r="D3766" s="119">
        <v>18173.461775389882</v>
      </c>
      <c r="E3766" s="119">
        <v>30376.871136470054</v>
      </c>
      <c r="F3766" s="119">
        <v>8451.11710470869</v>
      </c>
      <c r="G3766" s="118">
        <v>0.46502516742038735</v>
      </c>
      <c r="I3766" s="115">
        <v>0.26027397260273971</v>
      </c>
      <c r="J3766" s="115">
        <v>5.2894918988268425E-2</v>
      </c>
      <c r="K3766" s="116">
        <v>100.38986020621201</v>
      </c>
      <c r="L3766" s="115">
        <v>1.590392729633236E-2</v>
      </c>
      <c r="M3766" s="115">
        <v>1</v>
      </c>
      <c r="N3766" s="117">
        <v>18.6628450882409</v>
      </c>
      <c r="O3766" s="115">
        <v>0.79268727099094749</v>
      </c>
      <c r="P3766" s="115">
        <v>0.17700271992688291</v>
      </c>
      <c r="Q3766" s="115">
        <v>1.0499386909949748</v>
      </c>
      <c r="S3766" s="91">
        <v>0</v>
      </c>
      <c r="T3766" s="86">
        <f>IF(S3766=1,INDEX('LAD average need weights (Rx)'!N:N,MATCH(C3766,'LAD average need weights (Rx)'!B:B,0)),SUMPRODUCT(I$2:Q$2,I3766:Q3766)+$T$2)</f>
        <v>0.67205132947488277</v>
      </c>
    </row>
    <row r="3767" spans="2:20" x14ac:dyDescent="0.2">
      <c r="B3767" s="102" t="s">
        <v>2772</v>
      </c>
      <c r="C3767" s="101" t="s">
        <v>7214</v>
      </c>
      <c r="D3767" s="119">
        <v>22704.283979530122</v>
      </c>
      <c r="E3767" s="119">
        <v>55436.800011045401</v>
      </c>
      <c r="F3767" s="119">
        <v>15423.013341264847</v>
      </c>
      <c r="G3767" s="118">
        <v>0.67929970199324619</v>
      </c>
      <c r="I3767" s="115">
        <v>0.28157894736842104</v>
      </c>
      <c r="J3767" s="115">
        <v>0.15263666607586768</v>
      </c>
      <c r="K3767" s="116">
        <v>136.69977950340299</v>
      </c>
      <c r="L3767" s="115">
        <v>7.8460038986354771E-2</v>
      </c>
      <c r="M3767" s="115">
        <v>1</v>
      </c>
      <c r="N3767" s="117">
        <v>33.865815597737502</v>
      </c>
      <c r="O3767" s="115">
        <v>0.61002090863043634</v>
      </c>
      <c r="P3767" s="115">
        <v>0.30599531692952958</v>
      </c>
      <c r="Q3767" s="115">
        <v>1.0870076210074262</v>
      </c>
      <c r="S3767" s="91">
        <v>0</v>
      </c>
      <c r="T3767" s="86">
        <f>IF(S3767=1,INDEX('LAD average need weights (Rx)'!N:N,MATCH(C3767,'LAD average need weights (Rx)'!B:B,0)),SUMPRODUCT(I$2:Q$2,I3767:Q3767)+$T$2)</f>
        <v>0.91239257537431961</v>
      </c>
    </row>
    <row r="3768" spans="2:20" x14ac:dyDescent="0.2">
      <c r="B3768" s="102" t="s">
        <v>2771</v>
      </c>
      <c r="C3768" s="101" t="s">
        <v>7221</v>
      </c>
      <c r="D3768" s="119">
        <v>13282.021588080646</v>
      </c>
      <c r="E3768" s="119">
        <v>39262.088753617434</v>
      </c>
      <c r="F3768" s="119">
        <v>10923.064075349164</v>
      </c>
      <c r="G3768" s="118">
        <v>0.82239469367762341</v>
      </c>
      <c r="I3768" s="115">
        <v>0.1883720930232558</v>
      </c>
      <c r="J3768" s="115">
        <v>4.3165963160149694E-2</v>
      </c>
      <c r="K3768" s="116">
        <v>103.724025235288</v>
      </c>
      <c r="L3768" s="115">
        <v>0.12745098039215685</v>
      </c>
      <c r="M3768" s="115">
        <v>0</v>
      </c>
      <c r="N3768" s="117">
        <v>19.181091633054098</v>
      </c>
      <c r="O3768" s="115">
        <v>0.9016491298008632</v>
      </c>
      <c r="P3768" s="115">
        <v>0.30757011094169745</v>
      </c>
      <c r="Q3768" s="115">
        <v>1.047300071032826</v>
      </c>
      <c r="S3768" s="91">
        <v>0</v>
      </c>
      <c r="T3768" s="86">
        <f>IF(S3768=1,INDEX('LAD average need weights (Rx)'!N:N,MATCH(C3768,'LAD average need weights (Rx)'!B:B,0)),SUMPRODUCT(I$2:Q$2,I3768:Q3768)+$T$2)</f>
        <v>0.95240706310412282</v>
      </c>
    </row>
    <row r="3769" spans="2:20" x14ac:dyDescent="0.2">
      <c r="B3769" s="102" t="s">
        <v>2770</v>
      </c>
      <c r="C3769" s="101" t="s">
        <v>7213</v>
      </c>
      <c r="D3769" s="119">
        <v>36491.620804321559</v>
      </c>
      <c r="E3769" s="119">
        <v>142082.66378979103</v>
      </c>
      <c r="F3769" s="119">
        <v>39528.667216646427</v>
      </c>
      <c r="G3769" s="118">
        <v>1.0832258569333046</v>
      </c>
      <c r="I3769" s="115">
        <v>0.29589632829373652</v>
      </c>
      <c r="J3769" s="115">
        <v>4.1769239513470675E-2</v>
      </c>
      <c r="K3769" s="116">
        <v>108.210594376557</v>
      </c>
      <c r="L3769" s="115">
        <v>0.10249494268374916</v>
      </c>
      <c r="M3769" s="115">
        <v>0</v>
      </c>
      <c r="N3769" s="117">
        <v>21.270499584766899</v>
      </c>
      <c r="O3769" s="115">
        <v>1.0422910261758074</v>
      </c>
      <c r="P3769" s="115">
        <v>0.14966590526723411</v>
      </c>
      <c r="Q3769" s="115">
        <v>0.9728320057070956</v>
      </c>
      <c r="S3769" s="91">
        <v>0</v>
      </c>
      <c r="T3769" s="86">
        <f>IF(S3769=1,INDEX('LAD average need weights (Rx)'!N:N,MATCH(C3769,'LAD average need weights (Rx)'!B:B,0)),SUMPRODUCT(I$2:Q$2,I3769:Q3769)+$T$2)</f>
        <v>0.96911116450311996</v>
      </c>
    </row>
    <row r="3770" spans="2:20" x14ac:dyDescent="0.2">
      <c r="B3770" s="102" t="s">
        <v>2769</v>
      </c>
      <c r="C3770" s="101" t="s">
        <v>7213</v>
      </c>
      <c r="D3770" s="119">
        <v>4533.6446884698198</v>
      </c>
      <c r="E3770" s="119">
        <v>19368.980885569246</v>
      </c>
      <c r="F3770" s="119">
        <v>5388.6236316908398</v>
      </c>
      <c r="G3770" s="118">
        <v>1.188585344015918</v>
      </c>
      <c r="I3770" s="115">
        <v>0.29263157894736841</v>
      </c>
      <c r="J3770" s="115">
        <v>4.2080226010086361E-2</v>
      </c>
      <c r="K3770" s="116">
        <v>104.90887502998299</v>
      </c>
      <c r="L3770" s="115">
        <v>0.11611030478955008</v>
      </c>
      <c r="M3770" s="115">
        <v>0</v>
      </c>
      <c r="N3770" s="117">
        <v>19.780725113936199</v>
      </c>
      <c r="O3770" s="115">
        <v>1.0696601033636688</v>
      </c>
      <c r="P3770" s="115">
        <v>0.14833308104090254</v>
      </c>
      <c r="Q3770" s="115">
        <v>0.95978901242332471</v>
      </c>
      <c r="S3770" s="91">
        <v>0</v>
      </c>
      <c r="T3770" s="86">
        <f>IF(S3770=1,INDEX('LAD average need weights (Rx)'!N:N,MATCH(C3770,'LAD average need weights (Rx)'!B:B,0)),SUMPRODUCT(I$2:Q$2,I3770:Q3770)+$T$2)</f>
        <v>0.96238088410047373</v>
      </c>
    </row>
    <row r="3771" spans="2:20" x14ac:dyDescent="0.2">
      <c r="B3771" s="102" t="s">
        <v>2768</v>
      </c>
      <c r="C3771" s="101" t="s">
        <v>7141</v>
      </c>
      <c r="D3771" s="119">
        <v>22769.832820163465</v>
      </c>
      <c r="E3771" s="119">
        <v>70522.756960812185</v>
      </c>
      <c r="F3771" s="119">
        <v>19620.061425852018</v>
      </c>
      <c r="G3771" s="118">
        <v>0.86166910318629053</v>
      </c>
      <c r="I3771" s="115">
        <v>0.28653624856156501</v>
      </c>
      <c r="J3771" s="115">
        <v>8.1420290939518553E-2</v>
      </c>
      <c r="K3771" s="116">
        <v>114.41162139456701</v>
      </c>
      <c r="L3771" s="115">
        <v>0.13135593220338984</v>
      </c>
      <c r="M3771" s="115">
        <v>0</v>
      </c>
      <c r="N3771" s="117">
        <v>37.471056356762801</v>
      </c>
      <c r="O3771" s="115">
        <v>0.86504692491098256</v>
      </c>
      <c r="P3771" s="115">
        <v>0.2954966602158034</v>
      </c>
      <c r="Q3771" s="115">
        <v>1.0725238615074575</v>
      </c>
      <c r="S3771" s="91">
        <v>0</v>
      </c>
      <c r="T3771" s="86">
        <f>IF(S3771=1,INDEX('LAD average need weights (Rx)'!N:N,MATCH(C3771,'LAD average need weights (Rx)'!B:B,0)),SUMPRODUCT(I$2:Q$2,I3771:Q3771)+$T$2)</f>
        <v>1.1494236189405846</v>
      </c>
    </row>
    <row r="3772" spans="2:20" x14ac:dyDescent="0.2">
      <c r="B3772" s="102" t="s">
        <v>2767</v>
      </c>
      <c r="C3772" s="101" t="s">
        <v>7214</v>
      </c>
      <c r="D3772" s="119">
        <v>7275.459078513205</v>
      </c>
      <c r="E3772" s="119">
        <v>26814.440845028686</v>
      </c>
      <c r="F3772" s="119">
        <v>7460.017151225099</v>
      </c>
      <c r="G3772" s="118">
        <v>1.0253672064841866</v>
      </c>
      <c r="I3772" s="115">
        <v>0.35064935064935066</v>
      </c>
      <c r="J3772" s="115">
        <v>7.1945151256250395E-2</v>
      </c>
      <c r="K3772" s="116">
        <v>92.801120179228704</v>
      </c>
      <c r="L3772" s="115">
        <v>0.11081794195250659</v>
      </c>
      <c r="M3772" s="115">
        <v>0</v>
      </c>
      <c r="N3772" s="117">
        <v>24.875716274603899</v>
      </c>
      <c r="O3772" s="115">
        <v>0.97212629152166286</v>
      </c>
      <c r="P3772" s="115">
        <v>0.27243263566350673</v>
      </c>
      <c r="Q3772" s="115">
        <v>1.0389149025646127</v>
      </c>
      <c r="S3772" s="91">
        <v>0</v>
      </c>
      <c r="T3772" s="86">
        <f>IF(S3772=1,INDEX('LAD average need weights (Rx)'!N:N,MATCH(C3772,'LAD average need weights (Rx)'!B:B,0)),SUMPRODUCT(I$2:Q$2,I3772:Q3772)+$T$2)</f>
        <v>1.0299471039323194</v>
      </c>
    </row>
    <row r="3773" spans="2:20" x14ac:dyDescent="0.2">
      <c r="B3773" s="102" t="s">
        <v>2766</v>
      </c>
      <c r="C3773" s="101" t="s">
        <v>7214</v>
      </c>
      <c r="D3773" s="119">
        <v>13519.96505700799</v>
      </c>
      <c r="E3773" s="119">
        <v>46474.092815798409</v>
      </c>
      <c r="F3773" s="119">
        <v>12929.508077277693</v>
      </c>
      <c r="G3773" s="118">
        <v>0.95632703359508775</v>
      </c>
      <c r="I3773" s="115">
        <v>0.3108974358974359</v>
      </c>
      <c r="J3773" s="115">
        <v>5.8006415645910643E-2</v>
      </c>
      <c r="K3773" s="116">
        <v>100.875989732451</v>
      </c>
      <c r="L3773" s="115">
        <v>0.12299219825608076</v>
      </c>
      <c r="M3773" s="115">
        <v>0</v>
      </c>
      <c r="N3773" s="117">
        <v>24.9284604600652</v>
      </c>
      <c r="O3773" s="115">
        <v>0.87506270567693878</v>
      </c>
      <c r="P3773" s="115">
        <v>0.18051625771486171</v>
      </c>
      <c r="Q3773" s="115">
        <v>1.0338852763622166</v>
      </c>
      <c r="S3773" s="91">
        <v>0</v>
      </c>
      <c r="T3773" s="86">
        <f>IF(S3773=1,INDEX('LAD average need weights (Rx)'!N:N,MATCH(C3773,'LAD average need weights (Rx)'!B:B,0)),SUMPRODUCT(I$2:Q$2,I3773:Q3773)+$T$2)</f>
        <v>1.006650123032095</v>
      </c>
    </row>
    <row r="3774" spans="2:20" x14ac:dyDescent="0.2">
      <c r="B3774" s="102" t="s">
        <v>2765</v>
      </c>
      <c r="C3774" s="101" t="s">
        <v>7219</v>
      </c>
      <c r="D3774" s="119">
        <v>17699.23286114843</v>
      </c>
      <c r="E3774" s="119">
        <v>67034.274292464994</v>
      </c>
      <c r="F3774" s="119">
        <v>18649.53436216923</v>
      </c>
      <c r="G3774" s="118">
        <v>1.0536916774007086</v>
      </c>
      <c r="I3774" s="115">
        <v>0.26865671641791045</v>
      </c>
      <c r="J3774" s="115">
        <v>4.6186825706978366E-2</v>
      </c>
      <c r="K3774" s="116">
        <v>86.922950445307194</v>
      </c>
      <c r="L3774" s="115">
        <v>0.13309671694764863</v>
      </c>
      <c r="M3774" s="115">
        <v>0</v>
      </c>
      <c r="N3774" s="117">
        <v>8.0396398721169202</v>
      </c>
      <c r="O3774" s="115">
        <v>1.0297704526724505</v>
      </c>
      <c r="P3774" s="115">
        <v>7.3313573817036765E-2</v>
      </c>
      <c r="Q3774" s="115">
        <v>0.97204929658932937</v>
      </c>
      <c r="S3774" s="91">
        <v>0</v>
      </c>
      <c r="T3774" s="86">
        <f>IF(S3774=1,INDEX('LAD average need weights (Rx)'!N:N,MATCH(C3774,'LAD average need weights (Rx)'!B:B,0)),SUMPRODUCT(I$2:Q$2,I3774:Q3774)+$T$2)</f>
        <v>0.84663437367120309</v>
      </c>
    </row>
    <row r="3775" spans="2:20" x14ac:dyDescent="0.2">
      <c r="B3775" s="102" t="s">
        <v>2764</v>
      </c>
      <c r="C3775" s="101" t="s">
        <v>7141</v>
      </c>
      <c r="D3775" s="119">
        <v>13536.965263847736</v>
      </c>
      <c r="E3775" s="119">
        <v>44931.117254667792</v>
      </c>
      <c r="F3775" s="119">
        <v>12500.238482715567</v>
      </c>
      <c r="G3775" s="118">
        <v>0.92341512584797081</v>
      </c>
      <c r="I3775" s="115">
        <v>0.27514792899408286</v>
      </c>
      <c r="J3775" s="115">
        <v>6.4068715508221255E-2</v>
      </c>
      <c r="K3775" s="116">
        <v>107.055273189327</v>
      </c>
      <c r="L3775" s="115">
        <v>0.14013180714533471</v>
      </c>
      <c r="M3775" s="115">
        <v>0</v>
      </c>
      <c r="N3775" s="117">
        <v>28.183389771283402</v>
      </c>
      <c r="O3775" s="115">
        <v>0.84343267105784003</v>
      </c>
      <c r="P3775" s="115">
        <v>0.15771882947078233</v>
      </c>
      <c r="Q3775" s="115">
        <v>1.0919508277316035</v>
      </c>
      <c r="S3775" s="91">
        <v>0</v>
      </c>
      <c r="T3775" s="86">
        <f>IF(S3775=1,INDEX('LAD average need weights (Rx)'!N:N,MATCH(C3775,'LAD average need weights (Rx)'!B:B,0)),SUMPRODUCT(I$2:Q$2,I3775:Q3775)+$T$2)</f>
        <v>1.0498270972092061</v>
      </c>
    </row>
    <row r="3776" spans="2:20" x14ac:dyDescent="0.2">
      <c r="B3776" s="102" t="s">
        <v>2763</v>
      </c>
      <c r="C3776" s="101" t="s">
        <v>7214</v>
      </c>
      <c r="D3776" s="119">
        <v>8263.5713797838453</v>
      </c>
      <c r="E3776" s="119">
        <v>28175.776463697628</v>
      </c>
      <c r="F3776" s="119">
        <v>7838.7528900211119</v>
      </c>
      <c r="G3776" s="118">
        <v>0.94859141765241872</v>
      </c>
      <c r="I3776" s="115">
        <v>0.26773455377574373</v>
      </c>
      <c r="J3776" s="115">
        <v>6.110480516461729E-2</v>
      </c>
      <c r="K3776" s="116">
        <v>90.847295506565402</v>
      </c>
      <c r="L3776" s="115">
        <v>0.13011363636363638</v>
      </c>
      <c r="M3776" s="115">
        <v>0</v>
      </c>
      <c r="N3776" s="117">
        <v>21.791345259607301</v>
      </c>
      <c r="O3776" s="115">
        <v>0.96370377272994412</v>
      </c>
      <c r="P3776" s="115">
        <v>0.23343991379003526</v>
      </c>
      <c r="Q3776" s="115">
        <v>1.0095728599548599</v>
      </c>
      <c r="S3776" s="91">
        <v>0</v>
      </c>
      <c r="T3776" s="86">
        <f>IF(S3776=1,INDEX('LAD average need weights (Rx)'!N:N,MATCH(C3776,'LAD average need weights (Rx)'!B:B,0)),SUMPRODUCT(I$2:Q$2,I3776:Q3776)+$T$2)</f>
        <v>0.98042013539341022</v>
      </c>
    </row>
    <row r="3777" spans="2:20" x14ac:dyDescent="0.2">
      <c r="B3777" s="102" t="s">
        <v>2762</v>
      </c>
      <c r="C3777" s="101" t="s">
        <v>7014</v>
      </c>
      <c r="D3777" s="119">
        <v>19777.527754898794</v>
      </c>
      <c r="E3777" s="119">
        <v>81494.130189499003</v>
      </c>
      <c r="F3777" s="119">
        <v>22672.395536845412</v>
      </c>
      <c r="G3777" s="118">
        <v>1.1463715696836565</v>
      </c>
      <c r="I3777" s="115">
        <v>0.26436781609195403</v>
      </c>
      <c r="J3777" s="115">
        <v>2.2993865314705732E-2</v>
      </c>
      <c r="K3777" s="116">
        <v>84.507720364741601</v>
      </c>
      <c r="L3777" s="115">
        <v>0.10526315789473684</v>
      </c>
      <c r="M3777" s="115">
        <v>0</v>
      </c>
      <c r="N3777" s="117">
        <v>7.6518508105369802</v>
      </c>
      <c r="O3777" s="115">
        <v>1.0616796884743902</v>
      </c>
      <c r="P3777" s="115">
        <v>9.711846060882047E-2</v>
      </c>
      <c r="Q3777" s="115">
        <v>0.94618219974703854</v>
      </c>
      <c r="S3777" s="91">
        <v>0</v>
      </c>
      <c r="T3777" s="86">
        <f>IF(S3777=1,INDEX('LAD average need weights (Rx)'!N:N,MATCH(C3777,'LAD average need weights (Rx)'!B:B,0)),SUMPRODUCT(I$2:Q$2,I3777:Q3777)+$T$2)</f>
        <v>0.81441272512794338</v>
      </c>
    </row>
    <row r="3778" spans="2:20" x14ac:dyDescent="0.2">
      <c r="B3778" s="102" t="s">
        <v>2761</v>
      </c>
      <c r="C3778" s="101" t="s">
        <v>7215</v>
      </c>
      <c r="D3778" s="119">
        <v>21399.190811790173</v>
      </c>
      <c r="E3778" s="119">
        <v>89051.026972337873</v>
      </c>
      <c r="F3778" s="119">
        <v>24774.791776835154</v>
      </c>
      <c r="G3778" s="118">
        <v>1.1577443275651875</v>
      </c>
      <c r="I3778" s="115">
        <v>0.33423545331529092</v>
      </c>
      <c r="J3778" s="115">
        <v>2.1122037848884102E-2</v>
      </c>
      <c r="K3778" s="116">
        <v>85.734064801178306</v>
      </c>
      <c r="L3778" s="115">
        <v>0.10301178524661719</v>
      </c>
      <c r="M3778" s="115">
        <v>0</v>
      </c>
      <c r="N3778" s="117">
        <v>9.4034977908689203</v>
      </c>
      <c r="O3778" s="115">
        <v>1.170602390840946</v>
      </c>
      <c r="P3778" s="115">
        <v>0.13494198013630807</v>
      </c>
      <c r="Q3778" s="115">
        <v>0.94078332257406694</v>
      </c>
      <c r="S3778" s="91">
        <v>0</v>
      </c>
      <c r="T3778" s="86">
        <f>IF(S3778=1,INDEX('LAD average need weights (Rx)'!N:N,MATCH(C3778,'LAD average need weights (Rx)'!B:B,0)),SUMPRODUCT(I$2:Q$2,I3778:Q3778)+$T$2)</f>
        <v>0.86074243891648727</v>
      </c>
    </row>
    <row r="3779" spans="2:20" x14ac:dyDescent="0.2">
      <c r="B3779" s="102" t="s">
        <v>2760</v>
      </c>
      <c r="C3779" s="101" t="s">
        <v>7217</v>
      </c>
      <c r="D3779" s="119">
        <v>14662.391470964361</v>
      </c>
      <c r="E3779" s="119">
        <v>53599.593541839684</v>
      </c>
      <c r="F3779" s="119">
        <v>14911.88607779415</v>
      </c>
      <c r="G3779" s="118">
        <v>1.0170159559116845</v>
      </c>
      <c r="I3779" s="115">
        <v>0.29820051413881749</v>
      </c>
      <c r="J3779" s="115">
        <v>2.2535490698877253E-2</v>
      </c>
      <c r="K3779" s="116">
        <v>80.444861245563104</v>
      </c>
      <c r="L3779" s="115">
        <v>0.11324879755137734</v>
      </c>
      <c r="M3779" s="115">
        <v>0</v>
      </c>
      <c r="N3779" s="117">
        <v>3.6274435301710199</v>
      </c>
      <c r="O3779" s="115">
        <v>1.0157959911901404</v>
      </c>
      <c r="P3779" s="115">
        <v>5.3666035685900663E-2</v>
      </c>
      <c r="Q3779" s="115">
        <v>0.97934177102256803</v>
      </c>
      <c r="S3779" s="91">
        <v>0</v>
      </c>
      <c r="T3779" s="86">
        <f>IF(S3779=1,INDEX('LAD average need weights (Rx)'!N:N,MATCH(C3779,'LAD average need weights (Rx)'!B:B,0)),SUMPRODUCT(I$2:Q$2,I3779:Q3779)+$T$2)</f>
        <v>0.7863679823249472</v>
      </c>
    </row>
    <row r="3780" spans="2:20" x14ac:dyDescent="0.2">
      <c r="B3780" s="102" t="s">
        <v>2759</v>
      </c>
      <c r="C3780" s="101" t="s">
        <v>7214</v>
      </c>
      <c r="D3780" s="119">
        <v>19244.994231007233</v>
      </c>
      <c r="E3780" s="119">
        <v>73329.631960108774</v>
      </c>
      <c r="F3780" s="119">
        <v>20400.959142761883</v>
      </c>
      <c r="G3780" s="118">
        <v>1.0600657447790853</v>
      </c>
      <c r="I3780" s="115">
        <v>0.29563668744434551</v>
      </c>
      <c r="J3780" s="115">
        <v>6.2292238332182448E-2</v>
      </c>
      <c r="K3780" s="116">
        <v>96.394213205569699</v>
      </c>
      <c r="L3780" s="115">
        <v>0.1117717003567182</v>
      </c>
      <c r="M3780" s="115">
        <v>0</v>
      </c>
      <c r="N3780" s="117">
        <v>25.747396915705899</v>
      </c>
      <c r="O3780" s="115">
        <v>1.0008285229852403</v>
      </c>
      <c r="P3780" s="115">
        <v>0.21761271556752837</v>
      </c>
      <c r="Q3780" s="115">
        <v>0.99452840956671917</v>
      </c>
      <c r="S3780" s="91">
        <v>0</v>
      </c>
      <c r="T3780" s="86">
        <f>IF(S3780=1,INDEX('LAD average need weights (Rx)'!N:N,MATCH(C3780,'LAD average need weights (Rx)'!B:B,0)),SUMPRODUCT(I$2:Q$2,I3780:Q3780)+$T$2)</f>
        <v>1.0136162730909306</v>
      </c>
    </row>
    <row r="3781" spans="2:20" x14ac:dyDescent="0.2">
      <c r="B3781" s="102" t="s">
        <v>2758</v>
      </c>
      <c r="C3781" s="101" t="s">
        <v>7141</v>
      </c>
      <c r="D3781" s="119">
        <v>18744.80429747689</v>
      </c>
      <c r="E3781" s="119">
        <v>74402.034974661117</v>
      </c>
      <c r="F3781" s="119">
        <v>20699.311248174858</v>
      </c>
      <c r="G3781" s="118">
        <v>1.1042692641480951</v>
      </c>
      <c r="I3781" s="115">
        <v>0.34785393978219092</v>
      </c>
      <c r="J3781" s="115">
        <v>3.1938853765512622E-2</v>
      </c>
      <c r="K3781" s="116">
        <v>88.371498976419801</v>
      </c>
      <c r="L3781" s="115">
        <v>0.10765957446808511</v>
      </c>
      <c r="M3781" s="115">
        <v>0</v>
      </c>
      <c r="N3781" s="117">
        <v>9.7889307756463708</v>
      </c>
      <c r="O3781" s="115">
        <v>1.1673341173795448</v>
      </c>
      <c r="P3781" s="115">
        <v>4.4548466122075275E-2</v>
      </c>
      <c r="Q3781" s="115">
        <v>0.93638424926869568</v>
      </c>
      <c r="S3781" s="91">
        <v>0</v>
      </c>
      <c r="T3781" s="86">
        <f>IF(S3781=1,INDEX('LAD average need weights (Rx)'!N:N,MATCH(C3781,'LAD average need weights (Rx)'!B:B,0)),SUMPRODUCT(I$2:Q$2,I3781:Q3781)+$T$2)</f>
        <v>0.86645259520856865</v>
      </c>
    </row>
    <row r="3782" spans="2:20" x14ac:dyDescent="0.2">
      <c r="B3782" s="102" t="s">
        <v>2757</v>
      </c>
      <c r="C3782" s="101" t="s">
        <v>7221</v>
      </c>
      <c r="D3782" s="119">
        <v>12696.545154463796</v>
      </c>
      <c r="E3782" s="119">
        <v>47737.955683200315</v>
      </c>
      <c r="F3782" s="119">
        <v>13281.126025311942</v>
      </c>
      <c r="G3782" s="118">
        <v>1.04604251500989</v>
      </c>
      <c r="I3782" s="115">
        <v>0.30575176589303732</v>
      </c>
      <c r="J3782" s="115">
        <v>3.5974261298439759E-2</v>
      </c>
      <c r="K3782" s="116">
        <v>99.638424736422394</v>
      </c>
      <c r="L3782" s="115">
        <v>0.12313937753721245</v>
      </c>
      <c r="M3782" s="115">
        <v>0</v>
      </c>
      <c r="N3782" s="117">
        <v>13.2289581819793</v>
      </c>
      <c r="O3782" s="115">
        <v>1.0212232411924851</v>
      </c>
      <c r="P3782" s="115">
        <v>0.19255825798933296</v>
      </c>
      <c r="Q3782" s="115">
        <v>0.99182863759909112</v>
      </c>
      <c r="S3782" s="91">
        <v>0</v>
      </c>
      <c r="T3782" s="86">
        <f>IF(S3782=1,INDEX('LAD average need weights (Rx)'!N:N,MATCH(C3782,'LAD average need weights (Rx)'!B:B,0)),SUMPRODUCT(I$2:Q$2,I3782:Q3782)+$T$2)</f>
        <v>0.91362115615293737</v>
      </c>
    </row>
    <row r="3783" spans="2:20" x14ac:dyDescent="0.2">
      <c r="B3783" s="102" t="s">
        <v>2756</v>
      </c>
      <c r="C3783" s="101" t="s">
        <v>7218</v>
      </c>
      <c r="D3783" s="119">
        <v>12802.051071436743</v>
      </c>
      <c r="E3783" s="119">
        <v>64459.500335967321</v>
      </c>
      <c r="F3783" s="119">
        <v>17933.209230237142</v>
      </c>
      <c r="G3783" s="118">
        <v>1.4008075057791924</v>
      </c>
      <c r="I3783" s="115">
        <v>0.30354468297553672</v>
      </c>
      <c r="J3783" s="115">
        <v>2.7409168237874575E-2</v>
      </c>
      <c r="K3783" s="116">
        <v>93.850279878971307</v>
      </c>
      <c r="L3783" s="115">
        <v>8.5892764185320145E-2</v>
      </c>
      <c r="M3783" s="115">
        <v>0</v>
      </c>
      <c r="N3783" s="117">
        <v>5.8158319213313199</v>
      </c>
      <c r="O3783" s="115">
        <v>1.3355153043549597</v>
      </c>
      <c r="P3783" s="115">
        <v>5.7882036364835222E-2</v>
      </c>
      <c r="Q3783" s="115">
        <v>0.82986078414843356</v>
      </c>
      <c r="S3783" s="91">
        <v>0</v>
      </c>
      <c r="T3783" s="86">
        <f>IF(S3783=1,INDEX('LAD average need weights (Rx)'!N:N,MATCH(C3783,'LAD average need weights (Rx)'!B:B,0)),SUMPRODUCT(I$2:Q$2,I3783:Q3783)+$T$2)</f>
        <v>0.81747499186220529</v>
      </c>
    </row>
    <row r="3784" spans="2:20" x14ac:dyDescent="0.2">
      <c r="B3784" s="102" t="s">
        <v>2755</v>
      </c>
      <c r="C3784" s="101" t="s">
        <v>7113</v>
      </c>
      <c r="D3784" s="119">
        <v>6963.747661161583</v>
      </c>
      <c r="E3784" s="119">
        <v>28951.106331001538</v>
      </c>
      <c r="F3784" s="119">
        <v>8054.4565901792521</v>
      </c>
      <c r="G3784" s="118">
        <v>1.1566267162580866</v>
      </c>
      <c r="I3784" s="115">
        <v>0.29020332717190389</v>
      </c>
      <c r="J3784" s="115">
        <v>1.9058665700216467E-2</v>
      </c>
      <c r="K3784" s="116">
        <v>69.996276835309999</v>
      </c>
      <c r="L3784" s="115">
        <v>0.1088495575221239</v>
      </c>
      <c r="M3784" s="115">
        <v>0</v>
      </c>
      <c r="N3784" s="117">
        <v>8.2813604563879295</v>
      </c>
      <c r="O3784" s="115">
        <v>1.0491550763671658</v>
      </c>
      <c r="P3784" s="115">
        <v>9.9833325302909545E-2</v>
      </c>
      <c r="Q3784" s="115">
        <v>0.96566869212288653</v>
      </c>
      <c r="S3784" s="91">
        <v>0</v>
      </c>
      <c r="T3784" s="86">
        <f>IF(S3784=1,INDEX('LAD average need weights (Rx)'!N:N,MATCH(C3784,'LAD average need weights (Rx)'!B:B,0)),SUMPRODUCT(I$2:Q$2,I3784:Q3784)+$T$2)</f>
        <v>0.8136669414263058</v>
      </c>
    </row>
    <row r="3785" spans="2:20" x14ac:dyDescent="0.2">
      <c r="B3785" s="102" t="s">
        <v>2754</v>
      </c>
      <c r="C3785" s="101" t="s">
        <v>7217</v>
      </c>
      <c r="D3785" s="119">
        <v>14855.992053522326</v>
      </c>
      <c r="E3785" s="119">
        <v>55802.247134750563</v>
      </c>
      <c r="F3785" s="119">
        <v>15524.683998000239</v>
      </c>
      <c r="G3785" s="118">
        <v>1.0450115981530406</v>
      </c>
      <c r="I3785" s="115">
        <v>0.27420604182804026</v>
      </c>
      <c r="J3785" s="115">
        <v>2.7564686311831833E-2</v>
      </c>
      <c r="K3785" s="116">
        <v>73.201653228538504</v>
      </c>
      <c r="L3785" s="115">
        <v>0.10854418775210854</v>
      </c>
      <c r="M3785" s="115">
        <v>0</v>
      </c>
      <c r="N3785" s="117">
        <v>3.9087204417643502</v>
      </c>
      <c r="O3785" s="115">
        <v>0.95308941773519895</v>
      </c>
      <c r="P3785" s="115">
        <v>5.7014225287663756E-2</v>
      </c>
      <c r="Q3785" s="115">
        <v>0.96822221668722785</v>
      </c>
      <c r="S3785" s="91">
        <v>0</v>
      </c>
      <c r="T3785" s="86">
        <f>IF(S3785=1,INDEX('LAD average need weights (Rx)'!N:N,MATCH(C3785,'LAD average need weights (Rx)'!B:B,0)),SUMPRODUCT(I$2:Q$2,I3785:Q3785)+$T$2)</f>
        <v>0.76468733584207416</v>
      </c>
    </row>
    <row r="3786" spans="2:20" x14ac:dyDescent="0.2">
      <c r="B3786" s="102" t="s">
        <v>2753</v>
      </c>
      <c r="C3786" s="101" t="s">
        <v>7220</v>
      </c>
      <c r="D3786" s="119">
        <v>24221.450336882652</v>
      </c>
      <c r="E3786" s="119">
        <v>98274.531127517053</v>
      </c>
      <c r="F3786" s="119">
        <v>27340.853086474188</v>
      </c>
      <c r="G3786" s="118">
        <v>1.1287867863486911</v>
      </c>
      <c r="I3786" s="115">
        <v>0.29614093959731541</v>
      </c>
      <c r="J3786" s="115">
        <v>3.6741216649838329E-2</v>
      </c>
      <c r="K3786" s="116">
        <v>85.988317441249393</v>
      </c>
      <c r="L3786" s="115">
        <v>0.10753138075313808</v>
      </c>
      <c r="M3786" s="115">
        <v>0</v>
      </c>
      <c r="N3786" s="117">
        <v>12.2974775133268</v>
      </c>
      <c r="O3786" s="115">
        <v>1.0603242349845927</v>
      </c>
      <c r="P3786" s="115">
        <v>9.2053098462893515E-2</v>
      </c>
      <c r="Q3786" s="115">
        <v>0.95460218762389637</v>
      </c>
      <c r="S3786" s="91">
        <v>0</v>
      </c>
      <c r="T3786" s="86">
        <f>IF(S3786=1,INDEX('LAD average need weights (Rx)'!N:N,MATCH(C3786,'LAD average need weights (Rx)'!B:B,0)),SUMPRODUCT(I$2:Q$2,I3786:Q3786)+$T$2)</f>
        <v>0.86864078335078299</v>
      </c>
    </row>
    <row r="3787" spans="2:20" x14ac:dyDescent="0.2">
      <c r="B3787" s="102" t="s">
        <v>2752</v>
      </c>
      <c r="C3787" s="101" t="s">
        <v>7141</v>
      </c>
      <c r="D3787" s="119">
        <v>9778.9130512956417</v>
      </c>
      <c r="E3787" s="119">
        <v>33422.542582144699</v>
      </c>
      <c r="F3787" s="119">
        <v>9298.4501277257168</v>
      </c>
      <c r="G3787" s="118">
        <v>0.95086745111142323</v>
      </c>
      <c r="I3787" s="115">
        <v>0.25811688311688313</v>
      </c>
      <c r="J3787" s="115">
        <v>6.1892515619262754E-2</v>
      </c>
      <c r="K3787" s="116">
        <v>108.94710687542501</v>
      </c>
      <c r="L3787" s="115">
        <v>0.11708683473389356</v>
      </c>
      <c r="M3787" s="115">
        <v>0</v>
      </c>
      <c r="N3787" s="117">
        <v>29.846156455638798</v>
      </c>
      <c r="O3787" s="115">
        <v>0.96789770766738803</v>
      </c>
      <c r="P3787" s="115">
        <v>0.26015828082731773</v>
      </c>
      <c r="Q3787" s="115">
        <v>1.0209940221784952</v>
      </c>
      <c r="S3787" s="91">
        <v>0</v>
      </c>
      <c r="T3787" s="86">
        <f>IF(S3787=1,INDEX('LAD average need weights (Rx)'!N:N,MATCH(C3787,'LAD average need weights (Rx)'!B:B,0)),SUMPRODUCT(I$2:Q$2,I3787:Q3787)+$T$2)</f>
        <v>1.0591967932431561</v>
      </c>
    </row>
    <row r="3788" spans="2:20" x14ac:dyDescent="0.2">
      <c r="B3788" s="102" t="s">
        <v>2751</v>
      </c>
      <c r="C3788" s="101" t="s">
        <v>7214</v>
      </c>
      <c r="D3788" s="119">
        <v>5737.9418069100566</v>
      </c>
      <c r="E3788" s="119">
        <v>16297.851007168887</v>
      </c>
      <c r="F3788" s="119">
        <v>4534.2078451034386</v>
      </c>
      <c r="G3788" s="118">
        <v>0.79021502791175191</v>
      </c>
      <c r="I3788" s="115">
        <v>0.29694323144104806</v>
      </c>
      <c r="J3788" s="115">
        <v>6.2742691974582362E-2</v>
      </c>
      <c r="K3788" s="116">
        <v>111.688323286448</v>
      </c>
      <c r="L3788" s="115">
        <v>0.16252220248667851</v>
      </c>
      <c r="M3788" s="115">
        <v>0</v>
      </c>
      <c r="N3788" s="117">
        <v>26.760855324849299</v>
      </c>
      <c r="O3788" s="115">
        <v>0.79387375746042443</v>
      </c>
      <c r="P3788" s="115">
        <v>0.16143098489373131</v>
      </c>
      <c r="Q3788" s="115">
        <v>1.0547024380928169</v>
      </c>
      <c r="S3788" s="91">
        <v>0</v>
      </c>
      <c r="T3788" s="86">
        <f>IF(S3788=1,INDEX('LAD average need weights (Rx)'!N:N,MATCH(C3788,'LAD average need weights (Rx)'!B:B,0)),SUMPRODUCT(I$2:Q$2,I3788:Q3788)+$T$2)</f>
        <v>1.045991563484332</v>
      </c>
    </row>
    <row r="3789" spans="2:20" x14ac:dyDescent="0.2">
      <c r="B3789" s="102" t="s">
        <v>2750</v>
      </c>
      <c r="C3789" s="101" t="s">
        <v>7113</v>
      </c>
      <c r="D3789" s="119">
        <v>9874.7840218470737</v>
      </c>
      <c r="E3789" s="119">
        <v>40412.533063735696</v>
      </c>
      <c r="F3789" s="119">
        <v>11243.127966840033</v>
      </c>
      <c r="G3789" s="118">
        <v>1.1385695061244501</v>
      </c>
      <c r="I3789" s="115">
        <v>0.31475748194014447</v>
      </c>
      <c r="J3789" s="115">
        <v>2.081286803472995E-2</v>
      </c>
      <c r="K3789" s="116">
        <v>86.667052686489299</v>
      </c>
      <c r="L3789" s="115">
        <v>8.9532587228439764E-2</v>
      </c>
      <c r="M3789" s="115">
        <v>0</v>
      </c>
      <c r="N3789" s="117">
        <v>4.9038640584246203</v>
      </c>
      <c r="O3789" s="115">
        <v>1.1011572522452555</v>
      </c>
      <c r="P3789" s="115">
        <v>0.1028040312534408</v>
      </c>
      <c r="Q3789" s="115">
        <v>0.93142822421055638</v>
      </c>
      <c r="S3789" s="91">
        <v>0</v>
      </c>
      <c r="T3789" s="86">
        <f>IF(S3789=1,INDEX('LAD average need weights (Rx)'!N:N,MATCH(C3789,'LAD average need weights (Rx)'!B:B,0)),SUMPRODUCT(I$2:Q$2,I3789:Q3789)+$T$2)</f>
        <v>0.79812845515430864</v>
      </c>
    </row>
    <row r="3790" spans="2:20" x14ac:dyDescent="0.2">
      <c r="B3790" s="102" t="s">
        <v>2749</v>
      </c>
      <c r="C3790" s="101" t="s">
        <v>7113</v>
      </c>
      <c r="D3790" s="119">
        <v>9647.0160639727565</v>
      </c>
      <c r="E3790" s="119">
        <v>43846.116023871713</v>
      </c>
      <c r="F3790" s="119">
        <v>12198.381440921621</v>
      </c>
      <c r="G3790" s="118">
        <v>1.2644719735128316</v>
      </c>
      <c r="I3790" s="115">
        <v>0.29138431752178123</v>
      </c>
      <c r="J3790" s="115">
        <v>2.7461469435199191E-2</v>
      </c>
      <c r="K3790" s="116">
        <v>85.734229587357305</v>
      </c>
      <c r="L3790" s="115">
        <v>0.10251188051595383</v>
      </c>
      <c r="M3790" s="115">
        <v>0</v>
      </c>
      <c r="N3790" s="117">
        <v>8.0975906496927106</v>
      </c>
      <c r="O3790" s="115">
        <v>1.1648125354633649</v>
      </c>
      <c r="P3790" s="115">
        <v>8.5827855207696729E-2</v>
      </c>
      <c r="Q3790" s="115">
        <v>0.91980340793692583</v>
      </c>
      <c r="S3790" s="91">
        <v>0</v>
      </c>
      <c r="T3790" s="86">
        <f>IF(S3790=1,INDEX('LAD average need weights (Rx)'!N:N,MATCH(C3790,'LAD average need weights (Rx)'!B:B,0)),SUMPRODUCT(I$2:Q$2,I3790:Q3790)+$T$2)</f>
        <v>0.83314942796323521</v>
      </c>
    </row>
    <row r="3791" spans="2:20" x14ac:dyDescent="0.2">
      <c r="B3791" s="102" t="s">
        <v>2748</v>
      </c>
      <c r="C3791" s="101" t="s">
        <v>7216</v>
      </c>
      <c r="D3791" s="119">
        <v>9560.2922353538052</v>
      </c>
      <c r="E3791" s="119">
        <v>36979.506261696602</v>
      </c>
      <c r="F3791" s="119">
        <v>10288.029220912791</v>
      </c>
      <c r="G3791" s="118">
        <v>1.0761207887419828</v>
      </c>
      <c r="I3791" s="115">
        <v>0.35351089588377727</v>
      </c>
      <c r="J3791" s="115">
        <v>2.6304207652153307E-2</v>
      </c>
      <c r="K3791" s="116">
        <v>87.736185402237595</v>
      </c>
      <c r="L3791" s="115">
        <v>0.11515151515151516</v>
      </c>
      <c r="M3791" s="115">
        <v>0</v>
      </c>
      <c r="N3791" s="117">
        <v>10.2723602557272</v>
      </c>
      <c r="O3791" s="115">
        <v>0.92232338371137401</v>
      </c>
      <c r="P3791" s="115">
        <v>0.11860772724304913</v>
      </c>
      <c r="Q3791" s="115">
        <v>1.0186808102728517</v>
      </c>
      <c r="S3791" s="91">
        <v>0</v>
      </c>
      <c r="T3791" s="86">
        <f>IF(S3791=1,INDEX('LAD average need weights (Rx)'!N:N,MATCH(C3791,'LAD average need weights (Rx)'!B:B,0)),SUMPRODUCT(I$2:Q$2,I3791:Q3791)+$T$2)</f>
        <v>0.86365360368437694</v>
      </c>
    </row>
    <row r="3792" spans="2:20" x14ac:dyDescent="0.2">
      <c r="B3792" s="102" t="s">
        <v>2747</v>
      </c>
      <c r="C3792" s="101" t="s">
        <v>7221</v>
      </c>
      <c r="D3792" s="119">
        <v>9890.6265607182177</v>
      </c>
      <c r="E3792" s="119">
        <v>38902.537101577705</v>
      </c>
      <c r="F3792" s="119">
        <v>10823.033591533762</v>
      </c>
      <c r="G3792" s="118">
        <v>1.0942717860280671</v>
      </c>
      <c r="I3792" s="115">
        <v>0.28276877761413843</v>
      </c>
      <c r="J3792" s="115">
        <v>3.7190079652801016E-2</v>
      </c>
      <c r="K3792" s="116">
        <v>86.549192022128395</v>
      </c>
      <c r="L3792" s="115">
        <v>0.10956521739130434</v>
      </c>
      <c r="M3792" s="115">
        <v>0</v>
      </c>
      <c r="N3792" s="117">
        <v>8.6816124617848303</v>
      </c>
      <c r="O3792" s="115">
        <v>1.1476165389027537</v>
      </c>
      <c r="P3792" s="115">
        <v>0.10911578808658276</v>
      </c>
      <c r="Q3792" s="115">
        <v>0.9199991786891204</v>
      </c>
      <c r="S3792" s="91">
        <v>0</v>
      </c>
      <c r="T3792" s="86">
        <f>IF(S3792=1,INDEX('LAD average need weights (Rx)'!N:N,MATCH(C3792,'LAD average need weights (Rx)'!B:B,0)),SUMPRODUCT(I$2:Q$2,I3792:Q3792)+$T$2)</f>
        <v>0.84535422064219068</v>
      </c>
    </row>
    <row r="3793" spans="2:20" x14ac:dyDescent="0.2">
      <c r="B3793" s="102" t="s">
        <v>2746</v>
      </c>
      <c r="C3793" s="101" t="s">
        <v>7214</v>
      </c>
      <c r="D3793" s="119">
        <v>10101.965934615297</v>
      </c>
      <c r="E3793" s="119">
        <v>32760.447758605398</v>
      </c>
      <c r="F3793" s="119">
        <v>9114.2494290094401</v>
      </c>
      <c r="G3793" s="118">
        <v>0.9022253181213612</v>
      </c>
      <c r="I3793" s="115">
        <v>0.36776859504132231</v>
      </c>
      <c r="J3793" s="115">
        <v>7.3685886301657427E-2</v>
      </c>
      <c r="K3793" s="116">
        <v>124.481766636825</v>
      </c>
      <c r="L3793" s="115">
        <v>0.12099811676082863</v>
      </c>
      <c r="M3793" s="115">
        <v>0</v>
      </c>
      <c r="N3793" s="117">
        <v>27.517880831592599</v>
      </c>
      <c r="O3793" s="115">
        <v>0.69833566858081741</v>
      </c>
      <c r="P3793" s="115">
        <v>0.17601133102546157</v>
      </c>
      <c r="Q3793" s="115">
        <v>1.0129188447185968</v>
      </c>
      <c r="S3793" s="91">
        <v>0</v>
      </c>
      <c r="T3793" s="86">
        <f>IF(S3793=1,INDEX('LAD average need weights (Rx)'!N:N,MATCH(C3793,'LAD average need weights (Rx)'!B:B,0)),SUMPRODUCT(I$2:Q$2,I3793:Q3793)+$T$2)</f>
        <v>1.0393237196867946</v>
      </c>
    </row>
    <row r="3794" spans="2:20" x14ac:dyDescent="0.2">
      <c r="B3794" s="102" t="s">
        <v>2745</v>
      </c>
      <c r="C3794" s="101" t="s">
        <v>7113</v>
      </c>
      <c r="D3794" s="119">
        <v>10072.182777253092</v>
      </c>
      <c r="E3794" s="119">
        <v>45645.664963253206</v>
      </c>
      <c r="F3794" s="119">
        <v>12699.032042955107</v>
      </c>
      <c r="G3794" s="118">
        <v>1.2608023825415939</v>
      </c>
      <c r="I3794" s="115">
        <v>0.31002759889604414</v>
      </c>
      <c r="J3794" s="115">
        <v>2.2697223440545398E-2</v>
      </c>
      <c r="K3794" s="116">
        <v>75.273263629574302</v>
      </c>
      <c r="L3794" s="115">
        <v>0.10774907749077491</v>
      </c>
      <c r="M3794" s="115">
        <v>0</v>
      </c>
      <c r="N3794" s="117">
        <v>8.4178358049717303</v>
      </c>
      <c r="O3794" s="115">
        <v>1.2240459413376528</v>
      </c>
      <c r="P3794" s="115">
        <v>0.10838793139736572</v>
      </c>
      <c r="Q3794" s="115">
        <v>0.89443078830436995</v>
      </c>
      <c r="S3794" s="91">
        <v>0</v>
      </c>
      <c r="T3794" s="86">
        <f>IF(S3794=1,INDEX('LAD average need weights (Rx)'!N:N,MATCH(C3794,'LAD average need weights (Rx)'!B:B,0)),SUMPRODUCT(I$2:Q$2,I3794:Q3794)+$T$2)</f>
        <v>0.83548038047069706</v>
      </c>
    </row>
    <row r="3795" spans="2:20" x14ac:dyDescent="0.2">
      <c r="B3795" s="102" t="s">
        <v>2744</v>
      </c>
      <c r="C3795" s="101" t="s">
        <v>7216</v>
      </c>
      <c r="D3795" s="119">
        <v>8868.3287450973185</v>
      </c>
      <c r="E3795" s="119">
        <v>33127.9228490772</v>
      </c>
      <c r="F3795" s="119">
        <v>9216.4842842283542</v>
      </c>
      <c r="G3795" s="118">
        <v>1.0392583032427058</v>
      </c>
      <c r="I3795" s="115">
        <v>0.24265842349304481</v>
      </c>
      <c r="J3795" s="115">
        <v>2.5878816036097076E-2</v>
      </c>
      <c r="K3795" s="116">
        <v>79.987770762506102</v>
      </c>
      <c r="L3795" s="115">
        <v>0.12078239608801956</v>
      </c>
      <c r="M3795" s="115">
        <v>0</v>
      </c>
      <c r="N3795" s="117">
        <v>12.7342145701797</v>
      </c>
      <c r="O3795" s="115">
        <v>0.89350714552048172</v>
      </c>
      <c r="P3795" s="115">
        <v>0.14291076495694505</v>
      </c>
      <c r="Q3795" s="115">
        <v>1.0200855021963993</v>
      </c>
      <c r="S3795" s="91">
        <v>0</v>
      </c>
      <c r="T3795" s="86">
        <f>IF(S3795=1,INDEX('LAD average need weights (Rx)'!N:N,MATCH(C3795,'LAD average need weights (Rx)'!B:B,0)),SUMPRODUCT(I$2:Q$2,I3795:Q3795)+$T$2)</f>
        <v>0.85333489066121604</v>
      </c>
    </row>
    <row r="3796" spans="2:20" x14ac:dyDescent="0.2">
      <c r="B3796" s="102" t="s">
        <v>2743</v>
      </c>
      <c r="C3796" s="101" t="s">
        <v>7214</v>
      </c>
      <c r="D3796" s="119">
        <v>4742.8228495090952</v>
      </c>
      <c r="E3796" s="119">
        <v>17649.538897368217</v>
      </c>
      <c r="F3796" s="119">
        <v>4910.2594995931777</v>
      </c>
      <c r="G3796" s="118">
        <v>1.0353031634106706</v>
      </c>
      <c r="I3796" s="115">
        <v>0.44568245125348188</v>
      </c>
      <c r="J3796" s="115">
        <v>4.6753110562091742E-2</v>
      </c>
      <c r="K3796" s="116">
        <v>100.919633286319</v>
      </c>
      <c r="L3796" s="115">
        <v>0.11063218390804598</v>
      </c>
      <c r="M3796" s="115">
        <v>0</v>
      </c>
      <c r="N3796" s="117">
        <v>16.8777565585331</v>
      </c>
      <c r="O3796" s="115">
        <v>0.91164331535200505</v>
      </c>
      <c r="P3796" s="115">
        <v>0.10894526164038677</v>
      </c>
      <c r="Q3796" s="115">
        <v>1.0162800230631819</v>
      </c>
      <c r="S3796" s="91">
        <v>0</v>
      </c>
      <c r="T3796" s="86">
        <f>IF(S3796=1,INDEX('LAD average need weights (Rx)'!N:N,MATCH(C3796,'LAD average need weights (Rx)'!B:B,0)),SUMPRODUCT(I$2:Q$2,I3796:Q3796)+$T$2)</f>
        <v>0.95325851927797944</v>
      </c>
    </row>
    <row r="3797" spans="2:20" x14ac:dyDescent="0.2">
      <c r="B3797" s="102" t="s">
        <v>2742</v>
      </c>
      <c r="C3797" s="101" t="s">
        <v>7214</v>
      </c>
      <c r="D3797" s="119">
        <v>9088.6129148117125</v>
      </c>
      <c r="E3797" s="119">
        <v>32801.267975234688</v>
      </c>
      <c r="F3797" s="119">
        <v>9125.6059781887125</v>
      </c>
      <c r="G3797" s="118">
        <v>1.0040702650364515</v>
      </c>
      <c r="I3797" s="115">
        <v>0.28861154446177845</v>
      </c>
      <c r="J3797" s="115">
        <v>6.1072818635137263E-2</v>
      </c>
      <c r="K3797" s="116">
        <v>103.961714628297</v>
      </c>
      <c r="L3797" s="115">
        <v>0.12056737588652482</v>
      </c>
      <c r="M3797" s="115">
        <v>0</v>
      </c>
      <c r="N3797" s="117">
        <v>24.6836486810551</v>
      </c>
      <c r="O3797" s="115">
        <v>0.97310356874283055</v>
      </c>
      <c r="P3797" s="115">
        <v>0.18852617022439364</v>
      </c>
      <c r="Q3797" s="115">
        <v>0.99596498055673077</v>
      </c>
      <c r="S3797" s="91">
        <v>0</v>
      </c>
      <c r="T3797" s="86">
        <f>IF(S3797=1,INDEX('LAD average need weights (Rx)'!N:N,MATCH(C3797,'LAD average need weights (Rx)'!B:B,0)),SUMPRODUCT(I$2:Q$2,I3797:Q3797)+$T$2)</f>
        <v>1.0092964312017165</v>
      </c>
    </row>
    <row r="3798" spans="2:20" x14ac:dyDescent="0.2">
      <c r="B3798" s="102" t="s">
        <v>2741</v>
      </c>
      <c r="C3798" s="101" t="s">
        <v>7220</v>
      </c>
      <c r="D3798" s="119">
        <v>7932.594042012227</v>
      </c>
      <c r="E3798" s="119">
        <v>39529.03657741475</v>
      </c>
      <c r="F3798" s="119">
        <v>10997.331346314069</v>
      </c>
      <c r="G3798" s="118">
        <v>1.3863474278490147</v>
      </c>
      <c r="I3798" s="115">
        <v>0.36058128973660308</v>
      </c>
      <c r="J3798" s="115">
        <v>1.4390987284751758E-2</v>
      </c>
      <c r="K3798" s="116">
        <v>89.259756581558406</v>
      </c>
      <c r="L3798" s="115">
        <v>9.7633136094674555E-2</v>
      </c>
      <c r="M3798" s="115">
        <v>0</v>
      </c>
      <c r="N3798" s="117">
        <v>7.1090112448736598</v>
      </c>
      <c r="O3798" s="115">
        <v>1.3698892679931882</v>
      </c>
      <c r="P3798" s="115">
        <v>7.7019526666242497E-2</v>
      </c>
      <c r="Q3798" s="115">
        <v>0.79601053119754905</v>
      </c>
      <c r="S3798" s="91">
        <v>0</v>
      </c>
      <c r="T3798" s="86">
        <f>IF(S3798=1,INDEX('LAD average need weights (Rx)'!N:N,MATCH(C3798,'LAD average need weights (Rx)'!B:B,0)),SUMPRODUCT(I$2:Q$2,I3798:Q3798)+$T$2)</f>
        <v>0.83632528274282214</v>
      </c>
    </row>
    <row r="3799" spans="2:20" x14ac:dyDescent="0.2">
      <c r="B3799" s="102" t="s">
        <v>2740</v>
      </c>
      <c r="C3799" s="101" t="s">
        <v>7113</v>
      </c>
      <c r="D3799" s="119">
        <v>24161.034308785616</v>
      </c>
      <c r="E3799" s="119">
        <v>89914.498335768309</v>
      </c>
      <c r="F3799" s="119">
        <v>25015.01722915806</v>
      </c>
      <c r="G3799" s="118">
        <v>1.0353454620136817</v>
      </c>
      <c r="I3799" s="115">
        <v>0.36626506024096384</v>
      </c>
      <c r="J3799" s="115">
        <v>2.1610142414037185E-2</v>
      </c>
      <c r="K3799" s="116">
        <v>80.971314434034994</v>
      </c>
      <c r="L3799" s="115">
        <v>7.7556623198352784E-2</v>
      </c>
      <c r="M3799" s="115">
        <v>0</v>
      </c>
      <c r="N3799" s="117">
        <v>8.5569762744859492</v>
      </c>
      <c r="O3799" s="115">
        <v>1.0725016587004845</v>
      </c>
      <c r="P3799" s="115">
        <v>0.18564938993339192</v>
      </c>
      <c r="Q3799" s="115">
        <v>1.011937284022721</v>
      </c>
      <c r="S3799" s="91">
        <v>0</v>
      </c>
      <c r="T3799" s="86">
        <f>IF(S3799=1,INDEX('LAD average need weights (Rx)'!N:N,MATCH(C3799,'LAD average need weights (Rx)'!B:B,0)),SUMPRODUCT(I$2:Q$2,I3799:Q3799)+$T$2)</f>
        <v>0.84787118386148241</v>
      </c>
    </row>
    <row r="3800" spans="2:20" x14ac:dyDescent="0.2">
      <c r="B3800" s="102" t="s">
        <v>2739</v>
      </c>
      <c r="C3800" s="101" t="s">
        <v>7220</v>
      </c>
      <c r="D3800" s="119">
        <v>12464.838487366207</v>
      </c>
      <c r="E3800" s="119">
        <v>59208.681823715182</v>
      </c>
      <c r="F3800" s="119">
        <v>16472.384580349524</v>
      </c>
      <c r="G3800" s="118">
        <v>1.3215080642276418</v>
      </c>
      <c r="I3800" s="115">
        <v>0.32264150943396225</v>
      </c>
      <c r="J3800" s="115">
        <v>1.9583537092704273E-2</v>
      </c>
      <c r="K3800" s="116">
        <v>84.639493610979599</v>
      </c>
      <c r="L3800" s="115">
        <v>9.8785871964679917E-2</v>
      </c>
      <c r="M3800" s="115">
        <v>0</v>
      </c>
      <c r="N3800" s="117">
        <v>10.5729731818899</v>
      </c>
      <c r="O3800" s="115">
        <v>1.276624354525117</v>
      </c>
      <c r="P3800" s="115">
        <v>9.2686341801756458E-2</v>
      </c>
      <c r="Q3800" s="115">
        <v>0.86824867535710626</v>
      </c>
      <c r="S3800" s="91">
        <v>0</v>
      </c>
      <c r="T3800" s="86">
        <f>IF(S3800=1,INDEX('LAD average need weights (Rx)'!N:N,MATCH(C3800,'LAD average need weights (Rx)'!B:B,0)),SUMPRODUCT(I$2:Q$2,I3800:Q3800)+$T$2)</f>
        <v>0.85822408218315982</v>
      </c>
    </row>
    <row r="3801" spans="2:20" x14ac:dyDescent="0.2">
      <c r="B3801" s="102" t="s">
        <v>2738</v>
      </c>
      <c r="C3801" s="101" t="s">
        <v>7220</v>
      </c>
      <c r="D3801" s="119">
        <v>13160.740675519361</v>
      </c>
      <c r="E3801" s="119">
        <v>53491.683426729258</v>
      </c>
      <c r="F3801" s="119">
        <v>14881.864519106168</v>
      </c>
      <c r="G3801" s="118">
        <v>1.1307771261528095</v>
      </c>
      <c r="I3801" s="115">
        <v>0.30375939849624062</v>
      </c>
      <c r="J3801" s="115">
        <v>4.0393668273286477E-2</v>
      </c>
      <c r="K3801" s="116">
        <v>86.036636085626895</v>
      </c>
      <c r="L3801" s="115">
        <v>0.10912190963341858</v>
      </c>
      <c r="M3801" s="115">
        <v>0</v>
      </c>
      <c r="N3801" s="117">
        <v>14.172920489296599</v>
      </c>
      <c r="O3801" s="115">
        <v>1.085784735684812</v>
      </c>
      <c r="P3801" s="115">
        <v>0.11504551049155901</v>
      </c>
      <c r="Q3801" s="115">
        <v>0.95286203586207718</v>
      </c>
      <c r="S3801" s="91">
        <v>0</v>
      </c>
      <c r="T3801" s="86">
        <f>IF(S3801=1,INDEX('LAD average need weights (Rx)'!N:N,MATCH(C3801,'LAD average need weights (Rx)'!B:B,0)),SUMPRODUCT(I$2:Q$2,I3801:Q3801)+$T$2)</f>
        <v>0.89350908432601439</v>
      </c>
    </row>
    <row r="3802" spans="2:20" x14ac:dyDescent="0.2">
      <c r="B3802" s="102" t="s">
        <v>2737</v>
      </c>
      <c r="C3802" s="101" t="s">
        <v>7131</v>
      </c>
      <c r="D3802" s="119">
        <v>27791.020190011513</v>
      </c>
      <c r="E3802" s="119">
        <v>108641.58167781368</v>
      </c>
      <c r="F3802" s="119">
        <v>30225.059225986835</v>
      </c>
      <c r="G3802" s="118">
        <v>1.0875836518175086</v>
      </c>
      <c r="I3802" s="115">
        <v>0.2815040650406504</v>
      </c>
      <c r="J3802" s="115">
        <v>4.4850799290188731E-2</v>
      </c>
      <c r="K3802" s="116">
        <v>95.288852097130203</v>
      </c>
      <c r="L3802" s="115">
        <v>0.13647284959154252</v>
      </c>
      <c r="M3802" s="115">
        <v>0</v>
      </c>
      <c r="N3802" s="117">
        <v>17.379402530140901</v>
      </c>
      <c r="O3802" s="115">
        <v>1.1289114513647693</v>
      </c>
      <c r="P3802" s="115">
        <v>0.18853347245548424</v>
      </c>
      <c r="Q3802" s="115">
        <v>0.93600629956703973</v>
      </c>
      <c r="S3802" s="91">
        <v>0</v>
      </c>
      <c r="T3802" s="86">
        <f>IF(S3802=1,INDEX('LAD average need weights (Rx)'!N:N,MATCH(C3802,'LAD average need weights (Rx)'!B:B,0)),SUMPRODUCT(I$2:Q$2,I3802:Q3802)+$T$2)</f>
        <v>0.95188621692888098</v>
      </c>
    </row>
    <row r="3803" spans="2:20" x14ac:dyDescent="0.2">
      <c r="B3803" s="102" t="s">
        <v>2736</v>
      </c>
      <c r="C3803" s="101" t="s">
        <v>7217</v>
      </c>
      <c r="D3803" s="119">
        <v>13784.083821873346</v>
      </c>
      <c r="E3803" s="119">
        <v>53131.903431932791</v>
      </c>
      <c r="F3803" s="119">
        <v>14781.770508294569</v>
      </c>
      <c r="G3803" s="118">
        <v>1.0723796154546041</v>
      </c>
      <c r="I3803" s="115">
        <v>0.32355406538139148</v>
      </c>
      <c r="J3803" s="115">
        <v>2.460533184440275E-2</v>
      </c>
      <c r="K3803" s="116">
        <v>74.163873637304107</v>
      </c>
      <c r="L3803" s="115">
        <v>0.12575888985255854</v>
      </c>
      <c r="M3803" s="115">
        <v>0</v>
      </c>
      <c r="N3803" s="117">
        <v>3.98104034375746</v>
      </c>
      <c r="O3803" s="115">
        <v>1.0376076903394373</v>
      </c>
      <c r="P3803" s="115">
        <v>6.3275345174365116E-2</v>
      </c>
      <c r="Q3803" s="115">
        <v>0.96146300382861838</v>
      </c>
      <c r="S3803" s="91">
        <v>0</v>
      </c>
      <c r="T3803" s="86">
        <f>IF(S3803=1,INDEX('LAD average need weights (Rx)'!N:N,MATCH(C3803,'LAD average need weights (Rx)'!B:B,0)),SUMPRODUCT(I$2:Q$2,I3803:Q3803)+$T$2)</f>
        <v>0.79706160196487563</v>
      </c>
    </row>
    <row r="3804" spans="2:20" x14ac:dyDescent="0.2">
      <c r="B3804" s="102" t="s">
        <v>2735</v>
      </c>
      <c r="C3804" s="101" t="s">
        <v>7215</v>
      </c>
      <c r="D3804" s="119">
        <v>9945.8141271390523</v>
      </c>
      <c r="E3804" s="119">
        <v>41017.707983220869</v>
      </c>
      <c r="F3804" s="119">
        <v>11411.493039412026</v>
      </c>
      <c r="G3804" s="118">
        <v>1.1473664089773796</v>
      </c>
      <c r="I3804" s="115">
        <v>0.30434782608695654</v>
      </c>
      <c r="J3804" s="115">
        <v>1.3824287662536247E-2</v>
      </c>
      <c r="K3804" s="116">
        <v>86.975788240306798</v>
      </c>
      <c r="L3804" s="115">
        <v>8.9597113650030064E-2</v>
      </c>
      <c r="M3804" s="115">
        <v>0</v>
      </c>
      <c r="N3804" s="117">
        <v>8.1371106731998299</v>
      </c>
      <c r="O3804" s="115">
        <v>1.0888617354492873</v>
      </c>
      <c r="P3804" s="115">
        <v>0.12644490236644129</v>
      </c>
      <c r="Q3804" s="115">
        <v>0.93884565577971979</v>
      </c>
      <c r="S3804" s="91">
        <v>0</v>
      </c>
      <c r="T3804" s="86">
        <f>IF(S3804=1,INDEX('LAD average need weights (Rx)'!N:N,MATCH(C3804,'LAD average need weights (Rx)'!B:B,0)),SUMPRODUCT(I$2:Q$2,I3804:Q3804)+$T$2)</f>
        <v>0.82120751635749933</v>
      </c>
    </row>
    <row r="3805" spans="2:20" x14ac:dyDescent="0.2">
      <c r="B3805" s="102" t="s">
        <v>2734</v>
      </c>
      <c r="C3805" s="101" t="s">
        <v>7217</v>
      </c>
      <c r="D3805" s="119">
        <v>18278.211310180403</v>
      </c>
      <c r="E3805" s="119">
        <v>71982.070286322531</v>
      </c>
      <c r="F3805" s="119">
        <v>20026.055438564643</v>
      </c>
      <c r="G3805" s="118">
        <v>1.095624462302323</v>
      </c>
      <c r="I3805" s="115">
        <v>0.32017229002153624</v>
      </c>
      <c r="J3805" s="115">
        <v>1.7929332362322564E-2</v>
      </c>
      <c r="K3805" s="116">
        <v>79.524448717178402</v>
      </c>
      <c r="L3805" s="115">
        <v>9.1763005780346824E-2</v>
      </c>
      <c r="M3805" s="115">
        <v>0</v>
      </c>
      <c r="N3805" s="117">
        <v>7.0224971459472396</v>
      </c>
      <c r="O3805" s="115">
        <v>1.0246591546333941</v>
      </c>
      <c r="P3805" s="115">
        <v>0.11208128429190539</v>
      </c>
      <c r="Q3805" s="115">
        <v>0.96449950356943048</v>
      </c>
      <c r="S3805" s="91">
        <v>0</v>
      </c>
      <c r="T3805" s="86">
        <f>IF(S3805=1,INDEX('LAD average need weights (Rx)'!N:N,MATCH(C3805,'LAD average need weights (Rx)'!B:B,0)),SUMPRODUCT(I$2:Q$2,I3805:Q3805)+$T$2)</f>
        <v>0.80645721848277696</v>
      </c>
    </row>
    <row r="3806" spans="2:20" x14ac:dyDescent="0.2">
      <c r="B3806" s="102" t="s">
        <v>2733</v>
      </c>
      <c r="C3806" s="101" t="s">
        <v>7220</v>
      </c>
      <c r="D3806" s="119">
        <v>16080.864128460131</v>
      </c>
      <c r="E3806" s="119">
        <v>84207.491888015866</v>
      </c>
      <c r="F3806" s="119">
        <v>23427.277017514654</v>
      </c>
      <c r="G3806" s="118">
        <v>1.4568419228201015</v>
      </c>
      <c r="I3806" s="115">
        <v>0.36872940314902963</v>
      </c>
      <c r="J3806" s="115">
        <v>2.0853109650685951E-2</v>
      </c>
      <c r="K3806" s="116">
        <v>75.688144022279701</v>
      </c>
      <c r="L3806" s="115">
        <v>9.6638655462184878E-2</v>
      </c>
      <c r="M3806" s="115">
        <v>0</v>
      </c>
      <c r="N3806" s="117">
        <v>9.7924300775810593</v>
      </c>
      <c r="O3806" s="115">
        <v>1.5634316450017645</v>
      </c>
      <c r="P3806" s="115">
        <v>9.3214609020172617E-2</v>
      </c>
      <c r="Q3806" s="115">
        <v>0.78268534179005189</v>
      </c>
      <c r="S3806" s="91">
        <v>0</v>
      </c>
      <c r="T3806" s="86">
        <f>IF(S3806=1,INDEX('LAD average need weights (Rx)'!N:N,MATCH(C3806,'LAD average need weights (Rx)'!B:B,0)),SUMPRODUCT(I$2:Q$2,I3806:Q3806)+$T$2)</f>
        <v>0.87437270406126411</v>
      </c>
    </row>
    <row r="3807" spans="2:20" x14ac:dyDescent="0.2">
      <c r="B3807" s="102" t="s">
        <v>2732</v>
      </c>
      <c r="C3807" s="101" t="s">
        <v>7216</v>
      </c>
      <c r="D3807" s="119">
        <v>10076.551143168734</v>
      </c>
      <c r="E3807" s="119">
        <v>34800.112849094599</v>
      </c>
      <c r="F3807" s="119">
        <v>9681.7024908034</v>
      </c>
      <c r="G3807" s="118">
        <v>0.96081509965510214</v>
      </c>
      <c r="I3807" s="115">
        <v>0.24464285714285713</v>
      </c>
      <c r="J3807" s="115">
        <v>4.1046289151554637E-2</v>
      </c>
      <c r="K3807" s="116">
        <v>107.616556214394</v>
      </c>
      <c r="L3807" s="115">
        <v>0.13843351548269581</v>
      </c>
      <c r="M3807" s="115">
        <v>0</v>
      </c>
      <c r="N3807" s="117">
        <v>15.978945936519001</v>
      </c>
      <c r="O3807" s="115">
        <v>0.89517151720982391</v>
      </c>
      <c r="P3807" s="115">
        <v>0.17954744592585681</v>
      </c>
      <c r="Q3807" s="115">
        <v>1.0148267344232347</v>
      </c>
      <c r="S3807" s="91">
        <v>0</v>
      </c>
      <c r="T3807" s="86">
        <f>IF(S3807=1,INDEX('LAD average need weights (Rx)'!N:N,MATCH(C3807,'LAD average need weights (Rx)'!B:B,0)),SUMPRODUCT(I$2:Q$2,I3807:Q3807)+$T$2)</f>
        <v>0.92758824288189645</v>
      </c>
    </row>
    <row r="3808" spans="2:20" x14ac:dyDescent="0.2">
      <c r="B3808" s="102" t="s">
        <v>2731</v>
      </c>
      <c r="C3808" s="101" t="s">
        <v>7219</v>
      </c>
      <c r="D3808" s="119">
        <v>16853.356196947439</v>
      </c>
      <c r="E3808" s="119">
        <v>68183.928995806724</v>
      </c>
      <c r="F3808" s="119">
        <v>18969.378577996162</v>
      </c>
      <c r="G3808" s="118">
        <v>1.1255549551270974</v>
      </c>
      <c r="I3808" s="115">
        <v>0.29032258064516131</v>
      </c>
      <c r="J3808" s="115">
        <v>2.5425701650957765E-2</v>
      </c>
      <c r="K3808" s="116">
        <v>72.548564656307605</v>
      </c>
      <c r="L3808" s="115">
        <v>9.613218174990612E-2</v>
      </c>
      <c r="M3808" s="115">
        <v>0</v>
      </c>
      <c r="N3808" s="117">
        <v>4.70935027653411</v>
      </c>
      <c r="O3808" s="115">
        <v>1.0263215394632608</v>
      </c>
      <c r="P3808" s="115">
        <v>5.1727606366263848E-2</v>
      </c>
      <c r="Q3808" s="115">
        <v>0.95778977668752319</v>
      </c>
      <c r="S3808" s="91">
        <v>0</v>
      </c>
      <c r="T3808" s="86">
        <f>IF(S3808=1,INDEX('LAD average need weights (Rx)'!N:N,MATCH(C3808,'LAD average need weights (Rx)'!B:B,0)),SUMPRODUCT(I$2:Q$2,I3808:Q3808)+$T$2)</f>
        <v>0.7730884443531052</v>
      </c>
    </row>
    <row r="3809" spans="2:20" x14ac:dyDescent="0.2">
      <c r="B3809" s="102" t="s">
        <v>2730</v>
      </c>
      <c r="C3809" s="101" t="s">
        <v>7014</v>
      </c>
      <c r="D3809" s="119">
        <v>27534.534189673072</v>
      </c>
      <c r="E3809" s="119">
        <v>91895.669164924984</v>
      </c>
      <c r="F3809" s="119">
        <v>25566.196664538893</v>
      </c>
      <c r="G3809" s="118">
        <v>0.92851386148117909</v>
      </c>
      <c r="I3809" s="115">
        <v>0.32432432432432434</v>
      </c>
      <c r="J3809" s="115">
        <v>4.0443467714695751E-2</v>
      </c>
      <c r="K3809" s="116">
        <v>97.625483592007697</v>
      </c>
      <c r="L3809" s="115">
        <v>0.1100488633949437</v>
      </c>
      <c r="M3809" s="115">
        <v>0</v>
      </c>
      <c r="N3809" s="117">
        <v>13.4471726821719</v>
      </c>
      <c r="O3809" s="115">
        <v>0.90054261777912681</v>
      </c>
      <c r="P3809" s="115">
        <v>0.20237088136619194</v>
      </c>
      <c r="Q3809" s="115">
        <v>1.0203245225557285</v>
      </c>
      <c r="S3809" s="91">
        <v>0</v>
      </c>
      <c r="T3809" s="86">
        <f>IF(S3809=1,INDEX('LAD average need weights (Rx)'!N:N,MATCH(C3809,'LAD average need weights (Rx)'!B:B,0)),SUMPRODUCT(I$2:Q$2,I3809:Q3809)+$T$2)</f>
        <v>0.90171270445864582</v>
      </c>
    </row>
    <row r="3810" spans="2:20" x14ac:dyDescent="0.2">
      <c r="B3810" s="102" t="s">
        <v>2729</v>
      </c>
      <c r="C3810" s="101" t="s">
        <v>7221</v>
      </c>
      <c r="D3810" s="119">
        <v>19055.051478899572</v>
      </c>
      <c r="E3810" s="119">
        <v>83607.332259231393</v>
      </c>
      <c r="F3810" s="119">
        <v>23260.30724364987</v>
      </c>
      <c r="G3810" s="118">
        <v>1.2206898139008939</v>
      </c>
      <c r="I3810" s="115">
        <v>0.32048681541582152</v>
      </c>
      <c r="J3810" s="115">
        <v>2.0817390958349037E-2</v>
      </c>
      <c r="K3810" s="116">
        <v>85.995192943770704</v>
      </c>
      <c r="L3810" s="115">
        <v>0.10104011887072809</v>
      </c>
      <c r="M3810" s="115">
        <v>0</v>
      </c>
      <c r="N3810" s="117">
        <v>9.3887460859978003</v>
      </c>
      <c r="O3810" s="115">
        <v>1.2373589500115014</v>
      </c>
      <c r="P3810" s="115">
        <v>0.11128442419062441</v>
      </c>
      <c r="Q3810" s="115">
        <v>0.86366157715011893</v>
      </c>
      <c r="S3810" s="91">
        <v>0</v>
      </c>
      <c r="T3810" s="86">
        <f>IF(S3810=1,INDEX('LAD average need weights (Rx)'!N:N,MATCH(C3810,'LAD average need weights (Rx)'!B:B,0)),SUMPRODUCT(I$2:Q$2,I3810:Q3810)+$T$2)</f>
        <v>0.84691153813891407</v>
      </c>
    </row>
    <row r="3811" spans="2:20" x14ac:dyDescent="0.2">
      <c r="B3811" s="102" t="s">
        <v>2728</v>
      </c>
      <c r="C3811" s="101" t="s">
        <v>7220</v>
      </c>
      <c r="D3811" s="119">
        <v>5563.2221867510216</v>
      </c>
      <c r="E3811" s="119">
        <v>26871.940293792301</v>
      </c>
      <c r="F3811" s="119">
        <v>7476.014011888411</v>
      </c>
      <c r="G3811" s="118">
        <v>1.3438280480137499</v>
      </c>
      <c r="I3811" s="115">
        <v>0.35085227272727271</v>
      </c>
      <c r="J3811" s="115">
        <v>2.2529002694248609E-2</v>
      </c>
      <c r="K3811" s="116">
        <v>90.828617546524896</v>
      </c>
      <c r="L3811" s="115">
        <v>0.11016949152542373</v>
      </c>
      <c r="M3811" s="115">
        <v>0</v>
      </c>
      <c r="N3811" s="117">
        <v>10.7729293581466</v>
      </c>
      <c r="O3811" s="115">
        <v>1.3484965614046949</v>
      </c>
      <c r="P3811" s="115">
        <v>9.4680870709474035E-2</v>
      </c>
      <c r="Q3811" s="115">
        <v>0.82658371647269679</v>
      </c>
      <c r="S3811" s="91">
        <v>0</v>
      </c>
      <c r="T3811" s="86">
        <f>IF(S3811=1,INDEX('LAD average need weights (Rx)'!N:N,MATCH(C3811,'LAD average need weights (Rx)'!B:B,0)),SUMPRODUCT(I$2:Q$2,I3811:Q3811)+$T$2)</f>
        <v>0.88164484144141464</v>
      </c>
    </row>
    <row r="3812" spans="2:20" x14ac:dyDescent="0.2">
      <c r="B3812" s="102" t="s">
        <v>2727</v>
      </c>
      <c r="C3812" s="101" t="s">
        <v>7215</v>
      </c>
      <c r="D3812" s="119">
        <v>8050.2841274124876</v>
      </c>
      <c r="E3812" s="119">
        <v>32878.28064611883</v>
      </c>
      <c r="F3812" s="119">
        <v>9147.0315916847267</v>
      </c>
      <c r="G3812" s="118">
        <v>1.1362371124936623</v>
      </c>
      <c r="I3812" s="115">
        <v>0.23919753086419754</v>
      </c>
      <c r="J3812" s="115">
        <v>3.321287904265726E-2</v>
      </c>
      <c r="K3812" s="116">
        <v>69.170462351387002</v>
      </c>
      <c r="L3812" s="115">
        <v>0.11616954474097331</v>
      </c>
      <c r="M3812" s="115">
        <v>0</v>
      </c>
      <c r="N3812" s="117">
        <v>5.7555829590488798</v>
      </c>
      <c r="O3812" s="115">
        <v>1.0842662789474224</v>
      </c>
      <c r="P3812" s="115">
        <v>6.027620592215404E-2</v>
      </c>
      <c r="Q3812" s="115">
        <v>0.94678570807389739</v>
      </c>
      <c r="S3812" s="91">
        <v>0</v>
      </c>
      <c r="T3812" s="86">
        <f>IF(S3812=1,INDEX('LAD average need weights (Rx)'!N:N,MATCH(C3812,'LAD average need weights (Rx)'!B:B,0)),SUMPRODUCT(I$2:Q$2,I3812:Q3812)+$T$2)</f>
        <v>0.78910683954320626</v>
      </c>
    </row>
    <row r="3813" spans="2:20" x14ac:dyDescent="0.2">
      <c r="B3813" s="102" t="s">
        <v>2726</v>
      </c>
      <c r="C3813" s="101" t="s">
        <v>7141</v>
      </c>
      <c r="D3813" s="119">
        <v>14571.368722985844</v>
      </c>
      <c r="E3813" s="119">
        <v>48054.440461761333</v>
      </c>
      <c r="F3813" s="119">
        <v>13369.174919928539</v>
      </c>
      <c r="G3813" s="118">
        <v>0.91749616484820085</v>
      </c>
      <c r="I3813" s="115">
        <v>0.29953198127925118</v>
      </c>
      <c r="J3813" s="115">
        <v>7.0237061817944271E-2</v>
      </c>
      <c r="K3813" s="116">
        <v>98.778024139472507</v>
      </c>
      <c r="L3813" s="115">
        <v>0.13817138171381713</v>
      </c>
      <c r="M3813" s="115">
        <v>0</v>
      </c>
      <c r="N3813" s="117">
        <v>25.814620920876202</v>
      </c>
      <c r="O3813" s="115">
        <v>0.90408335500935266</v>
      </c>
      <c r="P3813" s="115">
        <v>0.11584008244054488</v>
      </c>
      <c r="Q3813" s="115">
        <v>1.0413961094540283</v>
      </c>
      <c r="S3813" s="91">
        <v>0</v>
      </c>
      <c r="T3813" s="86">
        <f>IF(S3813=1,INDEX('LAD average need weights (Rx)'!N:N,MATCH(C3813,'LAD average need weights (Rx)'!B:B,0)),SUMPRODUCT(I$2:Q$2,I3813:Q3813)+$T$2)</f>
        <v>1.0228771753581769</v>
      </c>
    </row>
    <row r="3814" spans="2:20" x14ac:dyDescent="0.2">
      <c r="B3814" s="102" t="s">
        <v>2725</v>
      </c>
      <c r="C3814" s="101" t="s">
        <v>7220</v>
      </c>
      <c r="D3814" s="119">
        <v>12075.088259211361</v>
      </c>
      <c r="E3814" s="119">
        <v>57850.155189331526</v>
      </c>
      <c r="F3814" s="119">
        <v>16094.430326092641</v>
      </c>
      <c r="G3814" s="118">
        <v>1.3328623344690806</v>
      </c>
      <c r="I3814" s="115">
        <v>0.28150684931506847</v>
      </c>
      <c r="J3814" s="115">
        <v>2.9071808255732218E-2</v>
      </c>
      <c r="K3814" s="116">
        <v>85.044013028199203</v>
      </c>
      <c r="L3814" s="115">
        <v>8.7507926442612557E-2</v>
      </c>
      <c r="M3814" s="115">
        <v>0</v>
      </c>
      <c r="N3814" s="117">
        <v>10.5996031541956</v>
      </c>
      <c r="O3814" s="115">
        <v>1.3454088140836773</v>
      </c>
      <c r="P3814" s="115">
        <v>6.5827164925607987E-2</v>
      </c>
      <c r="Q3814" s="115">
        <v>0.86608218141009607</v>
      </c>
      <c r="S3814" s="91">
        <v>0</v>
      </c>
      <c r="T3814" s="86">
        <f>IF(S3814=1,INDEX('LAD average need weights (Rx)'!N:N,MATCH(C3814,'LAD average need weights (Rx)'!B:B,0)),SUMPRODUCT(I$2:Q$2,I3814:Q3814)+$T$2)</f>
        <v>0.8538795288019867</v>
      </c>
    </row>
    <row r="3815" spans="2:20" x14ac:dyDescent="0.2">
      <c r="B3815" s="102" t="s">
        <v>2724</v>
      </c>
      <c r="C3815" s="101" t="s">
        <v>7220</v>
      </c>
      <c r="D3815" s="119">
        <v>4856.8457438779742</v>
      </c>
      <c r="E3815" s="119">
        <v>22898.595130076574</v>
      </c>
      <c r="F3815" s="119">
        <v>6370.5938675577863</v>
      </c>
      <c r="G3815" s="118">
        <v>1.3116730906242766</v>
      </c>
      <c r="I3815" s="115">
        <v>0.31368421052631579</v>
      </c>
      <c r="J3815" s="115">
        <v>3.4473501433897262E-2</v>
      </c>
      <c r="K3815" s="116">
        <v>84.181873479318696</v>
      </c>
      <c r="L3815" s="115">
        <v>7.3555166374781086E-2</v>
      </c>
      <c r="M3815" s="115">
        <v>0</v>
      </c>
      <c r="N3815" s="117">
        <v>10.3010467153285</v>
      </c>
      <c r="O3815" s="115">
        <v>1.3081741263698481</v>
      </c>
      <c r="P3815" s="115">
        <v>8.2121854279501028E-2</v>
      </c>
      <c r="Q3815" s="115">
        <v>0.87821205079647702</v>
      </c>
      <c r="S3815" s="91">
        <v>0</v>
      </c>
      <c r="T3815" s="86">
        <f>IF(S3815=1,INDEX('LAD average need weights (Rx)'!N:N,MATCH(C3815,'LAD average need weights (Rx)'!B:B,0)),SUMPRODUCT(I$2:Q$2,I3815:Q3815)+$T$2)</f>
        <v>0.85074868014068861</v>
      </c>
    </row>
    <row r="3816" spans="2:20" x14ac:dyDescent="0.2">
      <c r="B3816" s="102" t="s">
        <v>2723</v>
      </c>
      <c r="C3816" s="101" t="s">
        <v>7213</v>
      </c>
      <c r="D3816" s="119">
        <v>8876.4944320871891</v>
      </c>
      <c r="E3816" s="119">
        <v>35820.11428395829</v>
      </c>
      <c r="F3816" s="119">
        <v>9965.4760083022011</v>
      </c>
      <c r="G3816" s="118">
        <v>1.1226814914994492</v>
      </c>
      <c r="I3816" s="115">
        <v>0.26522327469553453</v>
      </c>
      <c r="J3816" s="115">
        <v>4.6787854726051438E-2</v>
      </c>
      <c r="K3816" s="116">
        <v>105.114477026091</v>
      </c>
      <c r="L3816" s="115">
        <v>0.10951403148528405</v>
      </c>
      <c r="M3816" s="115">
        <v>0</v>
      </c>
      <c r="N3816" s="117">
        <v>21.550404063726599</v>
      </c>
      <c r="O3816" s="115">
        <v>1.0634789768763866</v>
      </c>
      <c r="P3816" s="115">
        <v>0.22131990921132633</v>
      </c>
      <c r="Q3816" s="115">
        <v>0.94664856412605503</v>
      </c>
      <c r="S3816" s="91">
        <v>0</v>
      </c>
      <c r="T3816" s="86">
        <f>IF(S3816=1,INDEX('LAD average need weights (Rx)'!N:N,MATCH(C3816,'LAD average need weights (Rx)'!B:B,0)),SUMPRODUCT(I$2:Q$2,I3816:Q3816)+$T$2)</f>
        <v>0.97267095407918158</v>
      </c>
    </row>
    <row r="3817" spans="2:20" x14ac:dyDescent="0.2">
      <c r="B3817" s="102" t="s">
        <v>2722</v>
      </c>
      <c r="C3817" s="101" t="s">
        <v>7218</v>
      </c>
      <c r="D3817" s="119">
        <v>38803.542379936647</v>
      </c>
      <c r="E3817" s="119">
        <v>147702.30206609977</v>
      </c>
      <c r="F3817" s="119">
        <v>41092.100821964981</v>
      </c>
      <c r="G3817" s="118">
        <v>1.0589780803932898</v>
      </c>
      <c r="I3817" s="115">
        <v>0.31467661691542287</v>
      </c>
      <c r="J3817" s="115">
        <v>3.0050011650859566E-2</v>
      </c>
      <c r="K3817" s="116">
        <v>95.7267888860695</v>
      </c>
      <c r="L3817" s="115">
        <v>0.11953151911815363</v>
      </c>
      <c r="M3817" s="115">
        <v>0</v>
      </c>
      <c r="N3817" s="117">
        <v>11.7767430220756</v>
      </c>
      <c r="O3817" s="115">
        <v>1.130982498088325</v>
      </c>
      <c r="P3817" s="115">
        <v>0.11516218586829763</v>
      </c>
      <c r="Q3817" s="115">
        <v>0.93751696958340536</v>
      </c>
      <c r="S3817" s="91">
        <v>0</v>
      </c>
      <c r="T3817" s="86">
        <f>IF(S3817=1,INDEX('LAD average need weights (Rx)'!N:N,MATCH(C3817,'LAD average need weights (Rx)'!B:B,0)),SUMPRODUCT(I$2:Q$2,I3817:Q3817)+$T$2)</f>
        <v>0.89106073208634673</v>
      </c>
    </row>
    <row r="3818" spans="2:20" x14ac:dyDescent="0.2">
      <c r="B3818" s="102" t="s">
        <v>2721</v>
      </c>
      <c r="C3818" s="101" t="s">
        <v>7141</v>
      </c>
      <c r="D3818" s="119">
        <v>58659.804831629641</v>
      </c>
      <c r="E3818" s="119">
        <v>192344.19692085503</v>
      </c>
      <c r="F3818" s="119">
        <v>53511.875047516449</v>
      </c>
      <c r="G3818" s="118">
        <v>0.91224093228933822</v>
      </c>
      <c r="I3818" s="115">
        <v>0.30568079350766458</v>
      </c>
      <c r="J3818" s="115">
        <v>6.4037818773719446E-2</v>
      </c>
      <c r="K3818" s="116">
        <v>107.62038792078501</v>
      </c>
      <c r="L3818" s="115">
        <v>0.14437194127243066</v>
      </c>
      <c r="M3818" s="115">
        <v>0</v>
      </c>
      <c r="N3818" s="117">
        <v>28.7501549305343</v>
      </c>
      <c r="O3818" s="115">
        <v>0.96217267856634658</v>
      </c>
      <c r="P3818" s="115">
        <v>0.23348342571816108</v>
      </c>
      <c r="Q3818" s="115">
        <v>1.017060372769826</v>
      </c>
      <c r="S3818" s="91">
        <v>0</v>
      </c>
      <c r="T3818" s="86">
        <f>IF(S3818=1,INDEX('LAD average need weights (Rx)'!N:N,MATCH(C3818,'LAD average need weights (Rx)'!B:B,0)),SUMPRODUCT(I$2:Q$2,I3818:Q3818)+$T$2)</f>
        <v>1.0724024258270934</v>
      </c>
    </row>
    <row r="3819" spans="2:20" x14ac:dyDescent="0.2">
      <c r="B3819" s="102" t="s">
        <v>2720</v>
      </c>
      <c r="C3819" s="101" t="s">
        <v>7220</v>
      </c>
      <c r="D3819" s="119">
        <v>7157.9386176307426</v>
      </c>
      <c r="E3819" s="119">
        <v>33657.26023574132</v>
      </c>
      <c r="F3819" s="119">
        <v>9363.750677218648</v>
      </c>
      <c r="G3819" s="118">
        <v>1.3081630309255186</v>
      </c>
      <c r="I3819" s="115">
        <v>0.27765486725663718</v>
      </c>
      <c r="J3819" s="115">
        <v>3.4754165023745766E-2</v>
      </c>
      <c r="K3819" s="116">
        <v>76.261191052856603</v>
      </c>
      <c r="L3819" s="115">
        <v>9.957446808510638E-2</v>
      </c>
      <c r="M3819" s="115">
        <v>0</v>
      </c>
      <c r="N3819" s="117">
        <v>14.2915718763357</v>
      </c>
      <c r="O3819" s="115">
        <v>1.2464495254358461</v>
      </c>
      <c r="P3819" s="115">
        <v>0.13271431061562286</v>
      </c>
      <c r="Q3819" s="115">
        <v>0.88137095229548157</v>
      </c>
      <c r="S3819" s="91">
        <v>0</v>
      </c>
      <c r="T3819" s="86">
        <f>IF(S3819=1,INDEX('LAD average need weights (Rx)'!N:N,MATCH(C3819,'LAD average need weights (Rx)'!B:B,0)),SUMPRODUCT(I$2:Q$2,I3819:Q3819)+$T$2)</f>
        <v>0.8797492475373152</v>
      </c>
    </row>
    <row r="3820" spans="2:20" x14ac:dyDescent="0.2">
      <c r="B3820" s="102" t="s">
        <v>2719</v>
      </c>
      <c r="C3820" s="101" t="s">
        <v>7215</v>
      </c>
      <c r="D3820" s="119">
        <v>15269.547071770252</v>
      </c>
      <c r="E3820" s="119">
        <v>62521.411109975365</v>
      </c>
      <c r="F3820" s="119">
        <v>17394.01548198544</v>
      </c>
      <c r="G3820" s="118">
        <v>1.1391310691947649</v>
      </c>
      <c r="I3820" s="115">
        <v>0.30989583333333331</v>
      </c>
      <c r="J3820" s="115">
        <v>1.5444434930058941E-2</v>
      </c>
      <c r="K3820" s="116">
        <v>93.410235021035803</v>
      </c>
      <c r="L3820" s="115">
        <v>0.1034340091021928</v>
      </c>
      <c r="M3820" s="115">
        <v>0</v>
      </c>
      <c r="N3820" s="117">
        <v>9.9254126650224901</v>
      </c>
      <c r="O3820" s="115">
        <v>1.0748488143222952</v>
      </c>
      <c r="P3820" s="115">
        <v>0.16843056167364034</v>
      </c>
      <c r="Q3820" s="115">
        <v>0.9446591809594066</v>
      </c>
      <c r="S3820" s="91">
        <v>0</v>
      </c>
      <c r="T3820" s="86">
        <f>IF(S3820=1,INDEX('LAD average need weights (Rx)'!N:N,MATCH(C3820,'LAD average need weights (Rx)'!B:B,0)),SUMPRODUCT(I$2:Q$2,I3820:Q3820)+$T$2)</f>
        <v>0.85573764864375446</v>
      </c>
    </row>
    <row r="3821" spans="2:20" x14ac:dyDescent="0.2">
      <c r="B3821" s="102" t="s">
        <v>2718</v>
      </c>
      <c r="C3821" s="101" t="s">
        <v>7218</v>
      </c>
      <c r="D3821" s="119">
        <v>10407.747887509509</v>
      </c>
      <c r="E3821" s="119">
        <v>46101.012065044677</v>
      </c>
      <c r="F3821" s="119">
        <v>12825.713677256454</v>
      </c>
      <c r="G3821" s="118">
        <v>1.2323236319596846</v>
      </c>
      <c r="I3821" s="115">
        <v>0.26590106007067138</v>
      </c>
      <c r="J3821" s="115">
        <v>3.802476289836202E-2</v>
      </c>
      <c r="K3821" s="116">
        <v>85.572774206117302</v>
      </c>
      <c r="L3821" s="115">
        <v>0.11201501877346684</v>
      </c>
      <c r="M3821" s="115">
        <v>0</v>
      </c>
      <c r="N3821" s="117">
        <v>9.8378985973115096</v>
      </c>
      <c r="O3821" s="115">
        <v>1.208905010004039</v>
      </c>
      <c r="P3821" s="115">
        <v>6.997208225915412E-2</v>
      </c>
      <c r="Q3821" s="115">
        <v>0.8981392100131198</v>
      </c>
      <c r="S3821" s="91">
        <v>0</v>
      </c>
      <c r="T3821" s="86">
        <f>IF(S3821=1,INDEX('LAD average need weights (Rx)'!N:N,MATCH(C3821,'LAD average need weights (Rx)'!B:B,0)),SUMPRODUCT(I$2:Q$2,I3821:Q3821)+$T$2)</f>
        <v>0.85172123169956149</v>
      </c>
    </row>
    <row r="3822" spans="2:20" x14ac:dyDescent="0.2">
      <c r="B3822" s="102" t="s">
        <v>2717</v>
      </c>
      <c r="C3822" s="101" t="s">
        <v>7131</v>
      </c>
      <c r="D3822" s="119">
        <v>16290.827653716049</v>
      </c>
      <c r="E3822" s="119">
        <v>69753.875698588774</v>
      </c>
      <c r="F3822" s="119">
        <v>19406.151785274684</v>
      </c>
      <c r="G3822" s="118">
        <v>1.1912317899237004</v>
      </c>
      <c r="I3822" s="115">
        <v>0.26406101048617731</v>
      </c>
      <c r="J3822" s="115">
        <v>3.57745977531033E-2</v>
      </c>
      <c r="K3822" s="116">
        <v>83.852586107591307</v>
      </c>
      <c r="L3822" s="115">
        <v>0.11212976022566996</v>
      </c>
      <c r="M3822" s="115">
        <v>0</v>
      </c>
      <c r="N3822" s="117">
        <v>10.692082939753501</v>
      </c>
      <c r="O3822" s="115">
        <v>1.1695305921668586</v>
      </c>
      <c r="P3822" s="115">
        <v>9.7466870107336123E-2</v>
      </c>
      <c r="Q3822" s="115">
        <v>0.92490080862201196</v>
      </c>
      <c r="S3822" s="91">
        <v>0</v>
      </c>
      <c r="T3822" s="86">
        <f>IF(S3822=1,INDEX('LAD average need weights (Rx)'!N:N,MATCH(C3822,'LAD average need weights (Rx)'!B:B,0)),SUMPRODUCT(I$2:Q$2,I3822:Q3822)+$T$2)</f>
        <v>0.85852272436160026</v>
      </c>
    </row>
    <row r="3823" spans="2:20" x14ac:dyDescent="0.2">
      <c r="B3823" s="102" t="s">
        <v>2716</v>
      </c>
      <c r="C3823" s="101" t="s">
        <v>7215</v>
      </c>
      <c r="D3823" s="119">
        <v>11481.805686911868</v>
      </c>
      <c r="E3823" s="119">
        <v>47653.651970644569</v>
      </c>
      <c r="F3823" s="119">
        <v>13257.671978844499</v>
      </c>
      <c r="G3823" s="118">
        <v>1.154667858031855</v>
      </c>
      <c r="I3823" s="115">
        <v>0.32911392405063289</v>
      </c>
      <c r="J3823" s="115">
        <v>2.5505105892812636E-2</v>
      </c>
      <c r="K3823" s="116">
        <v>111.363229741504</v>
      </c>
      <c r="L3823" s="115">
        <v>9.5068330362448009E-2</v>
      </c>
      <c r="M3823" s="115">
        <v>0</v>
      </c>
      <c r="N3823" s="117">
        <v>9.1297112014715793</v>
      </c>
      <c r="O3823" s="115">
        <v>1.1284554617904274</v>
      </c>
      <c r="P3823" s="115">
        <v>0.11643558874889443</v>
      </c>
      <c r="Q3823" s="115">
        <v>0.93946142807654387</v>
      </c>
      <c r="S3823" s="91">
        <v>0</v>
      </c>
      <c r="T3823" s="86">
        <f>IF(S3823=1,INDEX('LAD average need weights (Rx)'!N:N,MATCH(C3823,'LAD average need weights (Rx)'!B:B,0)),SUMPRODUCT(I$2:Q$2,I3823:Q3823)+$T$2)</f>
        <v>0.87216317196405324</v>
      </c>
    </row>
    <row r="3824" spans="2:20" x14ac:dyDescent="0.2">
      <c r="B3824" s="102" t="s">
        <v>2715</v>
      </c>
      <c r="C3824" s="101" t="s">
        <v>7219</v>
      </c>
      <c r="D3824" s="119">
        <v>8027.1558864257977</v>
      </c>
      <c r="E3824" s="119">
        <v>26620.852116283848</v>
      </c>
      <c r="F3824" s="119">
        <v>7406.1590362986371</v>
      </c>
      <c r="G3824" s="118">
        <v>0.92263799795176671</v>
      </c>
      <c r="I3824" s="115">
        <v>0.28911564625850339</v>
      </c>
      <c r="J3824" s="115">
        <v>4.0497038521399728E-2</v>
      </c>
      <c r="K3824" s="116">
        <v>87.025246382889506</v>
      </c>
      <c r="L3824" s="115">
        <v>0.1368312757201646</v>
      </c>
      <c r="M3824" s="115">
        <v>0</v>
      </c>
      <c r="N3824" s="117">
        <v>13.7286378695743</v>
      </c>
      <c r="O3824" s="115">
        <v>0.94206643490782416</v>
      </c>
      <c r="P3824" s="115">
        <v>0.18526093571846863</v>
      </c>
      <c r="Q3824" s="115">
        <v>1.0152291757043639</v>
      </c>
      <c r="S3824" s="91">
        <v>0</v>
      </c>
      <c r="T3824" s="86">
        <f>IF(S3824=1,INDEX('LAD average need weights (Rx)'!N:N,MATCH(C3824,'LAD average need weights (Rx)'!B:B,0)),SUMPRODUCT(I$2:Q$2,I3824:Q3824)+$T$2)</f>
        <v>0.90476451690289683</v>
      </c>
    </row>
    <row r="3825" spans="2:20" x14ac:dyDescent="0.2">
      <c r="B3825" s="102" t="s">
        <v>2714</v>
      </c>
      <c r="C3825" s="101" t="s">
        <v>7218</v>
      </c>
      <c r="D3825" s="119">
        <v>13647.875746707479</v>
      </c>
      <c r="E3825" s="119">
        <v>55318.157958900912</v>
      </c>
      <c r="F3825" s="119">
        <v>15390.006061755659</v>
      </c>
      <c r="G3825" s="118">
        <v>1.1276484595390945</v>
      </c>
      <c r="I3825" s="115">
        <v>0.28392484342379959</v>
      </c>
      <c r="J3825" s="115">
        <v>3.4559093540441385E-2</v>
      </c>
      <c r="K3825" s="116">
        <v>80.313156545308004</v>
      </c>
      <c r="L3825" s="115">
        <v>9.5659502739148763E-2</v>
      </c>
      <c r="M3825" s="115">
        <v>0</v>
      </c>
      <c r="N3825" s="117">
        <v>5.4681993993114002</v>
      </c>
      <c r="O3825" s="115">
        <v>1.0568010927702203</v>
      </c>
      <c r="P3825" s="115">
        <v>5.6136353132457593E-2</v>
      </c>
      <c r="Q3825" s="115">
        <v>0.96308518160633971</v>
      </c>
      <c r="S3825" s="91">
        <v>0</v>
      </c>
      <c r="T3825" s="86">
        <f>IF(S3825=1,INDEX('LAD average need weights (Rx)'!N:N,MATCH(C3825,'LAD average need weights (Rx)'!B:B,0)),SUMPRODUCT(I$2:Q$2,I3825:Q3825)+$T$2)</f>
        <v>0.79524713147562776</v>
      </c>
    </row>
    <row r="3826" spans="2:20" x14ac:dyDescent="0.2">
      <c r="B3826" s="102" t="s">
        <v>2713</v>
      </c>
      <c r="C3826" s="101" t="s">
        <v>7216</v>
      </c>
      <c r="D3826" s="119">
        <v>10045.472022205264</v>
      </c>
      <c r="E3826" s="119">
        <v>33582.56317679106</v>
      </c>
      <c r="F3826" s="119">
        <v>9342.9692876630907</v>
      </c>
      <c r="G3826" s="118">
        <v>0.93006772275217053</v>
      </c>
      <c r="I3826" s="115">
        <v>0.25897920604914931</v>
      </c>
      <c r="J3826" s="115">
        <v>4.1596231569984855E-2</v>
      </c>
      <c r="K3826" s="116">
        <v>112.878947368421</v>
      </c>
      <c r="L3826" s="115">
        <v>0.12896405919661733</v>
      </c>
      <c r="M3826" s="115">
        <v>0</v>
      </c>
      <c r="N3826" s="117">
        <v>18.287315149186799</v>
      </c>
      <c r="O3826" s="115">
        <v>0.84188555290809197</v>
      </c>
      <c r="P3826" s="115">
        <v>0.15004452582010519</v>
      </c>
      <c r="Q3826" s="115">
        <v>0.99997549824288778</v>
      </c>
      <c r="S3826" s="91">
        <v>0</v>
      </c>
      <c r="T3826" s="86">
        <f>IF(S3826=1,INDEX('LAD average need weights (Rx)'!N:N,MATCH(C3826,'LAD average need weights (Rx)'!B:B,0)),SUMPRODUCT(I$2:Q$2,I3826:Q3826)+$T$2)</f>
        <v>0.93528769683486879</v>
      </c>
    </row>
    <row r="3827" spans="2:20" x14ac:dyDescent="0.2">
      <c r="B3827" s="102" t="s">
        <v>2712</v>
      </c>
      <c r="C3827" s="101" t="s">
        <v>7219</v>
      </c>
      <c r="D3827" s="119">
        <v>6366.2717705902778</v>
      </c>
      <c r="E3827" s="119">
        <v>23351.236508223803</v>
      </c>
      <c r="F3827" s="119">
        <v>6496.5227453534435</v>
      </c>
      <c r="G3827" s="118">
        <v>1.0204595373017022</v>
      </c>
      <c r="I3827" s="115">
        <v>0.23872679045092837</v>
      </c>
      <c r="J3827" s="115">
        <v>5.7817127054080895E-2</v>
      </c>
      <c r="K3827" s="116">
        <v>87.467977322604199</v>
      </c>
      <c r="L3827" s="115">
        <v>0.14031971580817051</v>
      </c>
      <c r="M3827" s="115">
        <v>0</v>
      </c>
      <c r="N3827" s="117">
        <v>19.626119787856599</v>
      </c>
      <c r="O3827" s="115">
        <v>1.0048339943663855</v>
      </c>
      <c r="P3827" s="115">
        <v>0.15384845824318746</v>
      </c>
      <c r="Q3827" s="115">
        <v>0.98634653647537673</v>
      </c>
      <c r="S3827" s="91">
        <v>0</v>
      </c>
      <c r="T3827" s="86">
        <f>IF(S3827=1,INDEX('LAD average need weights (Rx)'!N:N,MATCH(C3827,'LAD average need weights (Rx)'!B:B,0)),SUMPRODUCT(I$2:Q$2,I3827:Q3827)+$T$2)</f>
        <v>0.95069345348559808</v>
      </c>
    </row>
    <row r="3828" spans="2:20" x14ac:dyDescent="0.2">
      <c r="B3828" s="102" t="s">
        <v>2711</v>
      </c>
      <c r="C3828" s="101" t="s">
        <v>7216</v>
      </c>
      <c r="D3828" s="119">
        <v>9533.5069272142246</v>
      </c>
      <c r="E3828" s="119">
        <v>32454.228981389508</v>
      </c>
      <c r="F3828" s="119">
        <v>9029.0566277401485</v>
      </c>
      <c r="G3828" s="118">
        <v>0.94708659643031479</v>
      </c>
      <c r="I3828" s="115">
        <v>0.26419753086419751</v>
      </c>
      <c r="J3828" s="115">
        <v>2.7826718465037592E-2</v>
      </c>
      <c r="K3828" s="116">
        <v>99.790972449090702</v>
      </c>
      <c r="L3828" s="115">
        <v>0.10574712643678161</v>
      </c>
      <c r="M3828" s="115">
        <v>0</v>
      </c>
      <c r="N3828" s="117">
        <v>21.310421430904899</v>
      </c>
      <c r="O3828" s="115">
        <v>0.8688148592548921</v>
      </c>
      <c r="P3828" s="115">
        <v>0.29323725800223771</v>
      </c>
      <c r="Q3828" s="115">
        <v>1.0239279472597889</v>
      </c>
      <c r="S3828" s="91">
        <v>0</v>
      </c>
      <c r="T3828" s="86">
        <f>IF(S3828=1,INDEX('LAD average need weights (Rx)'!N:N,MATCH(C3828,'LAD average need weights (Rx)'!B:B,0)),SUMPRODUCT(I$2:Q$2,I3828:Q3828)+$T$2)</f>
        <v>0.95099536435067189</v>
      </c>
    </row>
    <row r="3829" spans="2:20" x14ac:dyDescent="0.2">
      <c r="B3829" s="102" t="s">
        <v>2710</v>
      </c>
      <c r="C3829" s="101" t="s">
        <v>7214</v>
      </c>
      <c r="D3829" s="119">
        <v>6082.7162940482822</v>
      </c>
      <c r="E3829" s="119">
        <v>23067.857782584015</v>
      </c>
      <c r="F3829" s="119">
        <v>6417.6842506116418</v>
      </c>
      <c r="G3829" s="118">
        <v>1.0550688114274067</v>
      </c>
      <c r="I3829" s="115">
        <v>0.35569105691056913</v>
      </c>
      <c r="J3829" s="115">
        <v>3.4677545810877314E-2</v>
      </c>
      <c r="K3829" s="116">
        <v>84.986388097499201</v>
      </c>
      <c r="L3829" s="115">
        <v>0.10310965630114566</v>
      </c>
      <c r="M3829" s="115">
        <v>0</v>
      </c>
      <c r="N3829" s="117">
        <v>11.376062994618501</v>
      </c>
      <c r="O3829" s="115">
        <v>0.99090945071076764</v>
      </c>
      <c r="P3829" s="115">
        <v>8.5345537335798416E-2</v>
      </c>
      <c r="Q3829" s="115">
        <v>1.0040941712085332</v>
      </c>
      <c r="S3829" s="91">
        <v>0</v>
      </c>
      <c r="T3829" s="86">
        <f>IF(S3829=1,INDEX('LAD average need weights (Rx)'!N:N,MATCH(C3829,'LAD average need weights (Rx)'!B:B,0)),SUMPRODUCT(I$2:Q$2,I3829:Q3829)+$T$2)</f>
        <v>0.86989081076787533</v>
      </c>
    </row>
    <row r="3830" spans="2:20" x14ac:dyDescent="0.2">
      <c r="B3830" s="102" t="s">
        <v>2709</v>
      </c>
      <c r="C3830" s="101" t="s">
        <v>7215</v>
      </c>
      <c r="D3830" s="119">
        <v>3239.5371394446415</v>
      </c>
      <c r="E3830" s="119">
        <v>11091.026889517534</v>
      </c>
      <c r="F3830" s="119">
        <v>3085.622829082381</v>
      </c>
      <c r="G3830" s="118">
        <v>0.95248879585660617</v>
      </c>
      <c r="I3830" s="115">
        <v>0.21768707482993196</v>
      </c>
      <c r="J3830" s="115">
        <v>3.4933349451987769E-2</v>
      </c>
      <c r="K3830" s="116">
        <v>95.226838534599693</v>
      </c>
      <c r="L3830" s="115">
        <v>0.11855670103092783</v>
      </c>
      <c r="M3830" s="115">
        <v>0</v>
      </c>
      <c r="N3830" s="117">
        <v>11.4929785617368</v>
      </c>
      <c r="O3830" s="115">
        <v>0.86238020401484006</v>
      </c>
      <c r="P3830" s="115">
        <v>0.17060017237159658</v>
      </c>
      <c r="Q3830" s="115">
        <v>1.019514001783504</v>
      </c>
      <c r="S3830" s="91">
        <v>0</v>
      </c>
      <c r="T3830" s="86">
        <f>IF(S3830=1,INDEX('LAD average need weights (Rx)'!N:N,MATCH(C3830,'LAD average need weights (Rx)'!B:B,0)),SUMPRODUCT(I$2:Q$2,I3830:Q3830)+$T$2)</f>
        <v>0.85425364195848141</v>
      </c>
    </row>
    <row r="3831" spans="2:20" x14ac:dyDescent="0.2">
      <c r="B3831" s="102" t="s">
        <v>2708</v>
      </c>
      <c r="C3831" s="101" t="s">
        <v>7219</v>
      </c>
      <c r="D3831" s="119">
        <v>4692.3430414552722</v>
      </c>
      <c r="E3831" s="119">
        <v>14855.553739823605</v>
      </c>
      <c r="F3831" s="119">
        <v>4132.9478518876676</v>
      </c>
      <c r="G3831" s="118">
        <v>0.88078552982475145</v>
      </c>
      <c r="I3831" s="115">
        <v>0.22085889570552147</v>
      </c>
      <c r="J3831" s="115">
        <v>4.414109508927918E-2</v>
      </c>
      <c r="K3831" s="116">
        <v>85.7794998546089</v>
      </c>
      <c r="L3831" s="115">
        <v>0.14093959731543623</v>
      </c>
      <c r="M3831" s="115">
        <v>0</v>
      </c>
      <c r="N3831" s="117">
        <v>16.510843268392001</v>
      </c>
      <c r="O3831" s="115">
        <v>0.95345316626054921</v>
      </c>
      <c r="P3831" s="115">
        <v>0.22180635736161028</v>
      </c>
      <c r="Q3831" s="115">
        <v>0.99070163511198328</v>
      </c>
      <c r="S3831" s="91">
        <v>0</v>
      </c>
      <c r="T3831" s="86">
        <f>IF(S3831=1,INDEX('LAD average need weights (Rx)'!N:N,MATCH(C3831,'LAD average need weights (Rx)'!B:B,0)),SUMPRODUCT(I$2:Q$2,I3831:Q3831)+$T$2)</f>
        <v>0.91503236643739583</v>
      </c>
    </row>
    <row r="3832" spans="2:20" x14ac:dyDescent="0.2">
      <c r="B3832" s="102" t="s">
        <v>2707</v>
      </c>
      <c r="C3832" s="101" t="s">
        <v>7219</v>
      </c>
      <c r="D3832" s="119">
        <v>11458.273357552622</v>
      </c>
      <c r="E3832" s="119">
        <v>37597.103246432962</v>
      </c>
      <c r="F3832" s="119">
        <v>10459.850223084923</v>
      </c>
      <c r="G3832" s="118">
        <v>0.91286443399348671</v>
      </c>
      <c r="I3832" s="115">
        <v>0.27977044476327118</v>
      </c>
      <c r="J3832" s="115">
        <v>4.6672358287277699E-2</v>
      </c>
      <c r="K3832" s="116">
        <v>83.364148807116905</v>
      </c>
      <c r="L3832" s="115">
        <v>0.13884730538922155</v>
      </c>
      <c r="M3832" s="115">
        <v>0</v>
      </c>
      <c r="N3832" s="117">
        <v>7.3125094217549496</v>
      </c>
      <c r="O3832" s="115">
        <v>0.88839371526552346</v>
      </c>
      <c r="P3832" s="115">
        <v>8.929144119836363E-2</v>
      </c>
      <c r="Q3832" s="115">
        <v>1.0108899923584311</v>
      </c>
      <c r="S3832" s="91">
        <v>0</v>
      </c>
      <c r="T3832" s="86">
        <f>IF(S3832=1,INDEX('LAD average need weights (Rx)'!N:N,MATCH(C3832,'LAD average need weights (Rx)'!B:B,0)),SUMPRODUCT(I$2:Q$2,I3832:Q3832)+$T$2)</f>
        <v>0.83342962530702347</v>
      </c>
    </row>
    <row r="3833" spans="2:20" x14ac:dyDescent="0.2">
      <c r="B3833" s="102" t="s">
        <v>2706</v>
      </c>
      <c r="C3833" s="101" t="s">
        <v>7141</v>
      </c>
      <c r="D3833" s="119">
        <v>13299.395442591242</v>
      </c>
      <c r="E3833" s="119">
        <v>49567.218153856782</v>
      </c>
      <c r="F3833" s="119">
        <v>13790.043197370729</v>
      </c>
      <c r="G3833" s="118">
        <v>1.0368924855943595</v>
      </c>
      <c r="I3833" s="115">
        <v>0.34214876033057851</v>
      </c>
      <c r="J3833" s="115">
        <v>5.3958084715273545E-2</v>
      </c>
      <c r="K3833" s="116">
        <v>99.715568601870004</v>
      </c>
      <c r="L3833" s="115">
        <v>0.12888888888888889</v>
      </c>
      <c r="M3833" s="115">
        <v>0</v>
      </c>
      <c r="N3833" s="117">
        <v>22.396923679060698</v>
      </c>
      <c r="O3833" s="115">
        <v>0.89658030834362246</v>
      </c>
      <c r="P3833" s="115">
        <v>0.10757164469290563</v>
      </c>
      <c r="Q3833" s="115">
        <v>1.076238183656655</v>
      </c>
      <c r="S3833" s="91">
        <v>0</v>
      </c>
      <c r="T3833" s="86">
        <f>IF(S3833=1,INDEX('LAD average need weights (Rx)'!N:N,MATCH(C3833,'LAD average need weights (Rx)'!B:B,0)),SUMPRODUCT(I$2:Q$2,I3833:Q3833)+$T$2)</f>
        <v>0.99850242373871567</v>
      </c>
    </row>
    <row r="3834" spans="2:20" x14ac:dyDescent="0.2">
      <c r="B3834" s="102" t="s">
        <v>2705</v>
      </c>
      <c r="C3834" s="101" t="s">
        <v>7131</v>
      </c>
      <c r="D3834" s="119">
        <v>14586.528464822226</v>
      </c>
      <c r="E3834" s="119">
        <v>54967.296445434753</v>
      </c>
      <c r="F3834" s="119">
        <v>15292.393252177062</v>
      </c>
      <c r="G3834" s="118">
        <v>1.0483915545125864</v>
      </c>
      <c r="I3834" s="115">
        <v>0.33572359843546284</v>
      </c>
      <c r="J3834" s="115">
        <v>5.8919818986017718E-2</v>
      </c>
      <c r="K3834" s="116">
        <v>101.73708552234901</v>
      </c>
      <c r="L3834" s="115">
        <v>0.12080536912751678</v>
      </c>
      <c r="M3834" s="115">
        <v>0</v>
      </c>
      <c r="N3834" s="117">
        <v>28.136804323486299</v>
      </c>
      <c r="O3834" s="115">
        <v>1.0587148603921706</v>
      </c>
      <c r="P3834" s="115">
        <v>0.28160183608115413</v>
      </c>
      <c r="Q3834" s="115">
        <v>0.97251305176351543</v>
      </c>
      <c r="S3834" s="91">
        <v>0</v>
      </c>
      <c r="T3834" s="86">
        <f>IF(S3834=1,INDEX('LAD average need weights (Rx)'!N:N,MATCH(C3834,'LAD average need weights (Rx)'!B:B,0)),SUMPRODUCT(I$2:Q$2,I3834:Q3834)+$T$2)</f>
        <v>1.0606404774265137</v>
      </c>
    </row>
    <row r="3835" spans="2:20" x14ac:dyDescent="0.2">
      <c r="B3835" s="102" t="s">
        <v>2704</v>
      </c>
      <c r="C3835" s="101" t="s">
        <v>7215</v>
      </c>
      <c r="D3835" s="119">
        <v>3730.1336052233296</v>
      </c>
      <c r="E3835" s="119">
        <v>16577.897005903895</v>
      </c>
      <c r="F3835" s="119">
        <v>4612.1191454273621</v>
      </c>
      <c r="G3835" s="118">
        <v>1.2364487800032102</v>
      </c>
      <c r="I3835" s="115">
        <v>0.3719676549865229</v>
      </c>
      <c r="J3835" s="115">
        <v>2.3239018455523539E-2</v>
      </c>
      <c r="K3835" s="116">
        <v>105.33517341040501</v>
      </c>
      <c r="L3835" s="115">
        <v>6.5764023210831718E-2</v>
      </c>
      <c r="M3835" s="115">
        <v>0</v>
      </c>
      <c r="N3835" s="117">
        <v>6.6888615606936401</v>
      </c>
      <c r="O3835" s="115">
        <v>1.0468474912463062</v>
      </c>
      <c r="P3835" s="115">
        <v>8.0213358458311401E-2</v>
      </c>
      <c r="Q3835" s="115">
        <v>0.94036930284393261</v>
      </c>
      <c r="S3835" s="91">
        <v>0</v>
      </c>
      <c r="T3835" s="86">
        <f>IF(S3835=1,INDEX('LAD average need weights (Rx)'!N:N,MATCH(C3835,'LAD average need weights (Rx)'!B:B,0)),SUMPRODUCT(I$2:Q$2,I3835:Q3835)+$T$2)</f>
        <v>0.82237212125287062</v>
      </c>
    </row>
    <row r="3836" spans="2:20" x14ac:dyDescent="0.2">
      <c r="B3836" s="102" t="s">
        <v>2703</v>
      </c>
      <c r="C3836" s="101" t="s">
        <v>7216</v>
      </c>
      <c r="D3836" s="119">
        <v>4133.143819363042</v>
      </c>
      <c r="E3836" s="119">
        <v>13628.512844202301</v>
      </c>
      <c r="F3836" s="119">
        <v>3791.5741055734088</v>
      </c>
      <c r="G3836" s="118">
        <v>0.91735837688748212</v>
      </c>
      <c r="I3836" s="115">
        <v>0.4157303370786517</v>
      </c>
      <c r="J3836" s="115">
        <v>4.0897807803413032E-2</v>
      </c>
      <c r="K3836" s="116">
        <v>111.19149277688599</v>
      </c>
      <c r="L3836" s="115">
        <v>0.10725075528700906</v>
      </c>
      <c r="M3836" s="115">
        <v>0</v>
      </c>
      <c r="N3836" s="117">
        <v>18.972851685393199</v>
      </c>
      <c r="O3836" s="115">
        <v>0.80791776082794009</v>
      </c>
      <c r="P3836" s="115">
        <v>0.15652442443733625</v>
      </c>
      <c r="Q3836" s="115">
        <v>1.0003302634591884</v>
      </c>
      <c r="S3836" s="91">
        <v>0</v>
      </c>
      <c r="T3836" s="86">
        <f>IF(S3836=1,INDEX('LAD average need weights (Rx)'!N:N,MATCH(C3836,'LAD average need weights (Rx)'!B:B,0)),SUMPRODUCT(I$2:Q$2,I3836:Q3836)+$T$2)</f>
        <v>0.9558838413869768</v>
      </c>
    </row>
    <row r="3837" spans="2:20" x14ac:dyDescent="0.2">
      <c r="B3837" s="102" t="s">
        <v>2702</v>
      </c>
      <c r="C3837" s="101" t="s">
        <v>7141</v>
      </c>
      <c r="D3837" s="119">
        <v>16979.615232134729</v>
      </c>
      <c r="E3837" s="119">
        <v>28220.559655291214</v>
      </c>
      <c r="F3837" s="119">
        <v>7851.2119742625309</v>
      </c>
      <c r="G3837" s="118">
        <v>0.46239045272378959</v>
      </c>
      <c r="I3837" s="115">
        <v>0.24</v>
      </c>
      <c r="J3837" s="115">
        <v>6.2129728298850967E-2</v>
      </c>
      <c r="K3837" s="116">
        <v>111.088623301985</v>
      </c>
      <c r="L3837" s="115">
        <v>1.0102604577742699E-2</v>
      </c>
      <c r="M3837" s="115">
        <v>1</v>
      </c>
      <c r="N3837" s="117">
        <v>28.022624542842198</v>
      </c>
      <c r="O3837" s="115">
        <v>0.7801848258786328</v>
      </c>
      <c r="P3837" s="115">
        <v>0.21758908599065407</v>
      </c>
      <c r="Q3837" s="115">
        <v>1.1311741666542026</v>
      </c>
      <c r="S3837" s="91">
        <v>0</v>
      </c>
      <c r="T3837" s="86">
        <f>IF(S3837=1,INDEX('LAD average need weights (Rx)'!N:N,MATCH(C3837,'LAD average need weights (Rx)'!B:B,0)),SUMPRODUCT(I$2:Q$2,I3837:Q3837)+$T$2)</f>
        <v>0.77381310592012986</v>
      </c>
    </row>
    <row r="3838" spans="2:20" x14ac:dyDescent="0.2">
      <c r="B3838" s="102" t="s">
        <v>2701</v>
      </c>
      <c r="C3838" s="101" t="s">
        <v>7215</v>
      </c>
      <c r="D3838" s="119">
        <v>7710.5734558772247</v>
      </c>
      <c r="E3838" s="119">
        <v>31044.662710174649</v>
      </c>
      <c r="F3838" s="119">
        <v>8636.9026902471433</v>
      </c>
      <c r="G3838" s="118">
        <v>1.1201375279894186</v>
      </c>
      <c r="I3838" s="115">
        <v>0.33873144399460187</v>
      </c>
      <c r="J3838" s="115">
        <v>2.07259400267319E-2</v>
      </c>
      <c r="K3838" s="116">
        <v>85.935333965587304</v>
      </c>
      <c r="L3838" s="115">
        <v>0.10746268656716418</v>
      </c>
      <c r="M3838" s="115">
        <v>0</v>
      </c>
      <c r="N3838" s="117">
        <v>9.8213401978051795</v>
      </c>
      <c r="O3838" s="115">
        <v>1.1789219937062076</v>
      </c>
      <c r="P3838" s="115">
        <v>0.14008834248785895</v>
      </c>
      <c r="Q3838" s="115">
        <v>0.9337852271776319</v>
      </c>
      <c r="S3838" s="91">
        <v>0</v>
      </c>
      <c r="T3838" s="86">
        <f>IF(S3838=1,INDEX('LAD average need weights (Rx)'!N:N,MATCH(C3838,'LAD average need weights (Rx)'!B:B,0)),SUMPRODUCT(I$2:Q$2,I3838:Q3838)+$T$2)</f>
        <v>0.86794082355413704</v>
      </c>
    </row>
    <row r="3839" spans="2:20" x14ac:dyDescent="0.2">
      <c r="B3839" s="102" t="s">
        <v>2700</v>
      </c>
      <c r="C3839" s="101" t="s">
        <v>7214</v>
      </c>
      <c r="D3839" s="119">
        <v>9686.4394842204711</v>
      </c>
      <c r="E3839" s="119">
        <v>30478.399615413706</v>
      </c>
      <c r="F3839" s="119">
        <v>8479.3632351663327</v>
      </c>
      <c r="G3839" s="118">
        <v>0.8753849388084749</v>
      </c>
      <c r="I3839" s="115">
        <v>0.36075949367088606</v>
      </c>
      <c r="J3839" s="115">
        <v>4.9897286662528573E-2</v>
      </c>
      <c r="K3839" s="116">
        <v>122.206392523364</v>
      </c>
      <c r="L3839" s="115">
        <v>0.10858050847457627</v>
      </c>
      <c r="M3839" s="115">
        <v>0</v>
      </c>
      <c r="N3839" s="117">
        <v>18.145877881619899</v>
      </c>
      <c r="O3839" s="115">
        <v>0.79898599709646489</v>
      </c>
      <c r="P3839" s="115">
        <v>9.713420149607925E-2</v>
      </c>
      <c r="Q3839" s="115">
        <v>1.0400055217725623</v>
      </c>
      <c r="S3839" s="91">
        <v>0</v>
      </c>
      <c r="T3839" s="86">
        <f>IF(S3839=1,INDEX('LAD average need weights (Rx)'!N:N,MATCH(C3839,'LAD average need weights (Rx)'!B:B,0)),SUMPRODUCT(I$2:Q$2,I3839:Q3839)+$T$2)</f>
        <v>0.95439826952758233</v>
      </c>
    </row>
    <row r="3840" spans="2:20" x14ac:dyDescent="0.2">
      <c r="B3840" s="102" t="s">
        <v>2699</v>
      </c>
      <c r="C3840" s="101" t="s">
        <v>7214</v>
      </c>
      <c r="D3840" s="119">
        <v>5931.5611121914935</v>
      </c>
      <c r="E3840" s="119">
        <v>20283.091918910352</v>
      </c>
      <c r="F3840" s="119">
        <v>5642.9374928770603</v>
      </c>
      <c r="G3840" s="118">
        <v>0.95134103588325036</v>
      </c>
      <c r="I3840" s="115">
        <v>0.29667519181585678</v>
      </c>
      <c r="J3840" s="115">
        <v>6.6900853874818964E-2</v>
      </c>
      <c r="K3840" s="116">
        <v>104.941663465232</v>
      </c>
      <c r="L3840" s="115">
        <v>0.1266173752310536</v>
      </c>
      <c r="M3840" s="115">
        <v>0</v>
      </c>
      <c r="N3840" s="117">
        <v>26.653682289665799</v>
      </c>
      <c r="O3840" s="115">
        <v>0.95992858176552043</v>
      </c>
      <c r="P3840" s="115">
        <v>0.20005541952695891</v>
      </c>
      <c r="Q3840" s="115">
        <v>1.0006047412249359</v>
      </c>
      <c r="S3840" s="91">
        <v>0</v>
      </c>
      <c r="T3840" s="86">
        <f>IF(S3840=1,INDEX('LAD average need weights (Rx)'!N:N,MATCH(C3840,'LAD average need weights (Rx)'!B:B,0)),SUMPRODUCT(I$2:Q$2,I3840:Q3840)+$T$2)</f>
        <v>1.0343615885796746</v>
      </c>
    </row>
    <row r="3841" spans="2:20" x14ac:dyDescent="0.2">
      <c r="B3841" s="102" t="s">
        <v>2698</v>
      </c>
      <c r="C3841" s="101" t="s">
        <v>7131</v>
      </c>
      <c r="D3841" s="119">
        <v>9343.8287900109117</v>
      </c>
      <c r="E3841" s="119">
        <v>47944.27740726433</v>
      </c>
      <c r="F3841" s="119">
        <v>13338.52657336302</v>
      </c>
      <c r="G3841" s="118">
        <v>1.4275225791404342</v>
      </c>
      <c r="I3841" s="115">
        <v>0.30735615440640934</v>
      </c>
      <c r="J3841" s="115">
        <v>3.9727810224668057E-2</v>
      </c>
      <c r="K3841" s="116">
        <v>93.268656552330697</v>
      </c>
      <c r="L3841" s="115">
        <v>9.9836333878887074E-2</v>
      </c>
      <c r="M3841" s="115">
        <v>0</v>
      </c>
      <c r="N3841" s="117">
        <v>16.787916007036099</v>
      </c>
      <c r="O3841" s="115">
        <v>1.3777127498383595</v>
      </c>
      <c r="P3841" s="115">
        <v>7.4502866261283204E-2</v>
      </c>
      <c r="Q3841" s="115">
        <v>0.78363561481978761</v>
      </c>
      <c r="S3841" s="91">
        <v>0</v>
      </c>
      <c r="T3841" s="86">
        <f>IF(S3841=1,INDEX('LAD average need weights (Rx)'!N:N,MATCH(C3841,'LAD average need weights (Rx)'!B:B,0)),SUMPRODUCT(I$2:Q$2,I3841:Q3841)+$T$2)</f>
        <v>0.91705706049677782</v>
      </c>
    </row>
    <row r="3842" spans="2:20" x14ac:dyDescent="0.2">
      <c r="B3842" s="102" t="s">
        <v>2697</v>
      </c>
      <c r="C3842" s="101" t="s">
        <v>7214</v>
      </c>
      <c r="D3842" s="119">
        <v>5978.7942152369469</v>
      </c>
      <c r="E3842" s="119">
        <v>17893.194601366973</v>
      </c>
      <c r="F3842" s="119">
        <v>4978.046694609834</v>
      </c>
      <c r="G3842" s="118">
        <v>0.83261716583643075</v>
      </c>
      <c r="I3842" s="115">
        <v>0.27027027027027029</v>
      </c>
      <c r="J3842" s="115">
        <v>7.3514446149649262E-2</v>
      </c>
      <c r="K3842" s="116">
        <v>102.060241758242</v>
      </c>
      <c r="L3842" s="115">
        <v>0.11491935483870967</v>
      </c>
      <c r="M3842" s="115">
        <v>0</v>
      </c>
      <c r="N3842" s="117">
        <v>34.354825054945103</v>
      </c>
      <c r="O3842" s="115">
        <v>0.89642399010198448</v>
      </c>
      <c r="P3842" s="115">
        <v>0.3497785618066529</v>
      </c>
      <c r="Q3842" s="115">
        <v>1.0383262704406917</v>
      </c>
      <c r="S3842" s="91">
        <v>0</v>
      </c>
      <c r="T3842" s="86">
        <f>IF(S3842=1,INDEX('LAD average need weights (Rx)'!N:N,MATCH(C3842,'LAD average need weights (Rx)'!B:B,0)),SUMPRODUCT(I$2:Q$2,I3842:Q3842)+$T$2)</f>
        <v>1.0977675046812632</v>
      </c>
    </row>
    <row r="3843" spans="2:20" x14ac:dyDescent="0.2">
      <c r="B3843" s="102" t="s">
        <v>2696</v>
      </c>
      <c r="C3843" s="101" t="s">
        <v>7014</v>
      </c>
      <c r="D3843" s="119">
        <v>9497.6375803977462</v>
      </c>
      <c r="E3843" s="119">
        <v>36739.341268629047</v>
      </c>
      <c r="F3843" s="119">
        <v>10221.213172882462</v>
      </c>
      <c r="G3843" s="118">
        <v>1.0761847971518843</v>
      </c>
      <c r="I3843" s="115">
        <v>0.33586337760910817</v>
      </c>
      <c r="J3843" s="115">
        <v>2.0017041341524631E-2</v>
      </c>
      <c r="K3843" s="116">
        <v>95.073244816296807</v>
      </c>
      <c r="L3843" s="115">
        <v>0.10813594232749743</v>
      </c>
      <c r="M3843" s="115">
        <v>0</v>
      </c>
      <c r="N3843" s="117">
        <v>6.4457102582757404</v>
      </c>
      <c r="O3843" s="115">
        <v>1.0709829106041173</v>
      </c>
      <c r="P3843" s="115">
        <v>0.16029158850949754</v>
      </c>
      <c r="Q3843" s="115">
        <v>0.95534344409219685</v>
      </c>
      <c r="S3843" s="91">
        <v>0</v>
      </c>
      <c r="T3843" s="86">
        <f>IF(S3843=1,INDEX('LAD average need weights (Rx)'!N:N,MATCH(C3843,'LAD average need weights (Rx)'!B:B,0)),SUMPRODUCT(I$2:Q$2,I3843:Q3843)+$T$2)</f>
        <v>0.84103062639764081</v>
      </c>
    </row>
    <row r="3844" spans="2:20" x14ac:dyDescent="0.2">
      <c r="B3844" s="102" t="s">
        <v>2695</v>
      </c>
      <c r="C3844" s="101" t="s">
        <v>7213</v>
      </c>
      <c r="D3844" s="119">
        <v>12482.146759734895</v>
      </c>
      <c r="E3844" s="119">
        <v>56465.201480858661</v>
      </c>
      <c r="F3844" s="119">
        <v>15709.12382357887</v>
      </c>
      <c r="G3844" s="118">
        <v>1.258527409263734</v>
      </c>
      <c r="I3844" s="115">
        <v>0.32992849846782429</v>
      </c>
      <c r="J3844" s="115">
        <v>6.1089764846267394E-2</v>
      </c>
      <c r="K3844" s="116">
        <v>85.591300191204596</v>
      </c>
      <c r="L3844" s="115">
        <v>0.10483870967741936</v>
      </c>
      <c r="M3844" s="115">
        <v>0</v>
      </c>
      <c r="N3844" s="117">
        <v>9.45374493307839</v>
      </c>
      <c r="O3844" s="115">
        <v>1.3307987573210729</v>
      </c>
      <c r="P3844" s="115">
        <v>6.5593159555067601E-2</v>
      </c>
      <c r="Q3844" s="115">
        <v>0.83518375081243479</v>
      </c>
      <c r="S3844" s="91">
        <v>0</v>
      </c>
      <c r="T3844" s="86">
        <f>IF(S3844=1,INDEX('LAD average need weights (Rx)'!N:N,MATCH(C3844,'LAD average need weights (Rx)'!B:B,0)),SUMPRODUCT(I$2:Q$2,I3844:Q3844)+$T$2)</f>
        <v>0.8718471401215957</v>
      </c>
    </row>
    <row r="3845" spans="2:20" x14ac:dyDescent="0.2">
      <c r="B3845" s="102" t="s">
        <v>2694</v>
      </c>
      <c r="C3845" s="101" t="s">
        <v>7218</v>
      </c>
      <c r="D3845" s="119">
        <v>12208.839439114969</v>
      </c>
      <c r="E3845" s="119">
        <v>52808.9842313099</v>
      </c>
      <c r="F3845" s="119">
        <v>14691.931499939737</v>
      </c>
      <c r="G3845" s="118">
        <v>1.2033847748762572</v>
      </c>
      <c r="I3845" s="115">
        <v>0.2973878097789685</v>
      </c>
      <c r="J3845" s="115">
        <v>3.8297678578038223E-2</v>
      </c>
      <c r="K3845" s="116">
        <v>89.195460133473802</v>
      </c>
      <c r="L3845" s="115">
        <v>0.10076252723311546</v>
      </c>
      <c r="M3845" s="115">
        <v>0</v>
      </c>
      <c r="N3845" s="117">
        <v>6.3182157534246599</v>
      </c>
      <c r="O3845" s="115">
        <v>1.0467029590671819</v>
      </c>
      <c r="P3845" s="115">
        <v>7.434338239879372E-2</v>
      </c>
      <c r="Q3845" s="115">
        <v>0.96059475189823129</v>
      </c>
      <c r="S3845" s="91">
        <v>0</v>
      </c>
      <c r="T3845" s="86">
        <f>IF(S3845=1,INDEX('LAD average need weights (Rx)'!N:N,MATCH(C3845,'LAD average need weights (Rx)'!B:B,0)),SUMPRODUCT(I$2:Q$2,I3845:Q3845)+$T$2)</f>
        <v>0.81849891525474672</v>
      </c>
    </row>
    <row r="3846" spans="2:20" x14ac:dyDescent="0.2">
      <c r="B3846" s="102" t="s">
        <v>2693</v>
      </c>
      <c r="C3846" s="101" t="s">
        <v>7214</v>
      </c>
      <c r="D3846" s="119">
        <v>458.13226362726414</v>
      </c>
      <c r="E3846" s="119">
        <v>1102.9498183651415</v>
      </c>
      <c r="F3846" s="119">
        <v>306.85049930735414</v>
      </c>
      <c r="G3846" s="118">
        <v>0.66978583188589258</v>
      </c>
      <c r="I3846" s="115">
        <v>0</v>
      </c>
      <c r="J3846" s="115">
        <v>0.10411264939900162</v>
      </c>
      <c r="K3846" s="116">
        <v>136.71846758349699</v>
      </c>
      <c r="L3846" s="115">
        <v>9.4339622641509441E-2</v>
      </c>
      <c r="M3846" s="115">
        <v>0</v>
      </c>
      <c r="N3846" s="117">
        <v>35.023341846758299</v>
      </c>
      <c r="O3846" s="115">
        <v>0.66083936546799282</v>
      </c>
      <c r="P3846" s="115">
        <v>0.19704573557003827</v>
      </c>
      <c r="Q3846" s="115">
        <v>1.0495466937091416</v>
      </c>
      <c r="S3846" s="91">
        <v>0</v>
      </c>
      <c r="T3846" s="86">
        <f>IF(S3846=1,INDEX('LAD average need weights (Rx)'!N:N,MATCH(C3846,'LAD average need weights (Rx)'!B:B,0)),SUMPRODUCT(I$2:Q$2,I3846:Q3846)+$T$2)</f>
        <v>1.0339243120350814</v>
      </c>
    </row>
    <row r="3847" spans="2:20" x14ac:dyDescent="0.2">
      <c r="B3847" s="102" t="s">
        <v>2692</v>
      </c>
      <c r="C3847" s="101" t="s">
        <v>7014</v>
      </c>
      <c r="D3847" s="119">
        <v>15738.893133003165</v>
      </c>
      <c r="E3847" s="119">
        <v>48606.376160731917</v>
      </c>
      <c r="F3847" s="119">
        <v>13522.728365420478</v>
      </c>
      <c r="G3847" s="118">
        <v>0.85919182824009577</v>
      </c>
      <c r="I3847" s="115">
        <v>0.26126126126126126</v>
      </c>
      <c r="J3847" s="115">
        <v>4.5187899836850808E-2</v>
      </c>
      <c r="K3847" s="116">
        <v>86.006427809388398</v>
      </c>
      <c r="L3847" s="115">
        <v>0.11809447558046438</v>
      </c>
      <c r="M3847" s="115">
        <v>0</v>
      </c>
      <c r="N3847" s="117">
        <v>7.6261692745377001</v>
      </c>
      <c r="O3847" s="115">
        <v>0.74310637930514778</v>
      </c>
      <c r="P3847" s="115">
        <v>0.11203415629789111</v>
      </c>
      <c r="Q3847" s="115">
        <v>1.0360796499868665</v>
      </c>
      <c r="S3847" s="91">
        <v>0</v>
      </c>
      <c r="T3847" s="86">
        <f>IF(S3847=1,INDEX('LAD average need weights (Rx)'!N:N,MATCH(C3847,'LAD average need weights (Rx)'!B:B,0)),SUMPRODUCT(I$2:Q$2,I3847:Q3847)+$T$2)</f>
        <v>0.80872243893864715</v>
      </c>
    </row>
    <row r="3848" spans="2:20" x14ac:dyDescent="0.2">
      <c r="B3848" s="102" t="s">
        <v>2691</v>
      </c>
      <c r="C3848" s="101" t="s">
        <v>7014</v>
      </c>
      <c r="D3848" s="119">
        <v>7669.9331801757071</v>
      </c>
      <c r="E3848" s="119">
        <v>21333.153962609744</v>
      </c>
      <c r="F3848" s="119">
        <v>5935.0741404812652</v>
      </c>
      <c r="G3848" s="118">
        <v>0.77381041021602504</v>
      </c>
      <c r="I3848" s="115">
        <v>0.19354838709677419</v>
      </c>
      <c r="J3848" s="115">
        <v>5.0018928175272627E-2</v>
      </c>
      <c r="K3848" s="116">
        <v>105.67448824226</v>
      </c>
      <c r="L3848" s="115">
        <v>0.1325153374233129</v>
      </c>
      <c r="M3848" s="115">
        <v>0</v>
      </c>
      <c r="N3848" s="117">
        <v>14.6402312637456</v>
      </c>
      <c r="O3848" s="115">
        <v>0.78827408272326349</v>
      </c>
      <c r="P3848" s="115">
        <v>0.23778311039377012</v>
      </c>
      <c r="Q3848" s="115">
        <v>1.0514085015897927</v>
      </c>
      <c r="S3848" s="91">
        <v>0</v>
      </c>
      <c r="T3848" s="86">
        <f>IF(S3848=1,INDEX('LAD average need weights (Rx)'!N:N,MATCH(C3848,'LAD average need weights (Rx)'!B:B,0)),SUMPRODUCT(I$2:Q$2,I3848:Q3848)+$T$2)</f>
        <v>0.90305972269083468</v>
      </c>
    </row>
    <row r="3849" spans="2:20" x14ac:dyDescent="0.2">
      <c r="B3849" s="102" t="s">
        <v>2690</v>
      </c>
      <c r="C3849" s="101" t="s">
        <v>7214</v>
      </c>
      <c r="D3849" s="119">
        <v>4233.8087087674494</v>
      </c>
      <c r="E3849" s="119">
        <v>10292.889051334703</v>
      </c>
      <c r="F3849" s="119">
        <v>2863.5737475334918</v>
      </c>
      <c r="G3849" s="118">
        <v>0.67635879287686052</v>
      </c>
      <c r="I3849" s="115">
        <v>0.53398058252427183</v>
      </c>
      <c r="J3849" s="115">
        <v>6.115551897094669E-2</v>
      </c>
      <c r="K3849" s="116">
        <v>150.59400230680501</v>
      </c>
      <c r="L3849" s="115">
        <v>6.6838046272493568E-2</v>
      </c>
      <c r="M3849" s="115">
        <v>1</v>
      </c>
      <c r="N3849" s="117">
        <v>19.062752402922001</v>
      </c>
      <c r="O3849" s="115">
        <v>0.5772006946565893</v>
      </c>
      <c r="P3849" s="115">
        <v>0.10153841748489027</v>
      </c>
      <c r="Q3849" s="115">
        <v>1.0310162928193509</v>
      </c>
      <c r="S3849" s="91">
        <v>0</v>
      </c>
      <c r="T3849" s="86">
        <f>IF(S3849=1,INDEX('LAD average need weights (Rx)'!N:N,MATCH(C3849,'LAD average need weights (Rx)'!B:B,0)),SUMPRODUCT(I$2:Q$2,I3849:Q3849)+$T$2)</f>
        <v>0.77718137350597705</v>
      </c>
    </row>
    <row r="3850" spans="2:20" x14ac:dyDescent="0.2">
      <c r="B3850" s="102" t="s">
        <v>2689</v>
      </c>
      <c r="C3850" s="101" t="s">
        <v>7214</v>
      </c>
      <c r="D3850" s="119">
        <v>26823.394468586015</v>
      </c>
      <c r="E3850" s="119">
        <v>90718.601569936276</v>
      </c>
      <c r="F3850" s="119">
        <v>25238.725937197771</v>
      </c>
      <c r="G3850" s="118">
        <v>0.94092214789428996</v>
      </c>
      <c r="I3850" s="115">
        <v>0.28674351585014407</v>
      </c>
      <c r="J3850" s="115">
        <v>5.3293881057556405E-2</v>
      </c>
      <c r="K3850" s="116">
        <v>92.486977175298406</v>
      </c>
      <c r="L3850" s="115">
        <v>0.11166875784190715</v>
      </c>
      <c r="M3850" s="115">
        <v>0</v>
      </c>
      <c r="N3850" s="117">
        <v>25.142936044490799</v>
      </c>
      <c r="O3850" s="115">
        <v>1.0423089016623204</v>
      </c>
      <c r="P3850" s="115">
        <v>0.2289145629667981</v>
      </c>
      <c r="Q3850" s="115">
        <v>0.98038412520208207</v>
      </c>
      <c r="S3850" s="91">
        <v>0</v>
      </c>
      <c r="T3850" s="86">
        <f>IF(S3850=1,INDEX('LAD average need weights (Rx)'!N:N,MATCH(C3850,'LAD average need weights (Rx)'!B:B,0)),SUMPRODUCT(I$2:Q$2,I3850:Q3850)+$T$2)</f>
        <v>1.002770071497868</v>
      </c>
    </row>
    <row r="3851" spans="2:20" x14ac:dyDescent="0.2">
      <c r="B3851" s="102" t="s">
        <v>2688</v>
      </c>
      <c r="C3851" s="101" t="s">
        <v>7215</v>
      </c>
      <c r="D3851" s="119">
        <v>4344.8190411687165</v>
      </c>
      <c r="E3851" s="119">
        <v>19125.48893854277</v>
      </c>
      <c r="F3851" s="119">
        <v>5320.8819953277807</v>
      </c>
      <c r="G3851" s="118">
        <v>1.2246498519064932</v>
      </c>
      <c r="I3851" s="115">
        <v>0.31218274111675126</v>
      </c>
      <c r="J3851" s="115">
        <v>1.7784186921714143E-2</v>
      </c>
      <c r="K3851" s="116">
        <v>77.267657784011206</v>
      </c>
      <c r="L3851" s="115">
        <v>9.4161958568738227E-2</v>
      </c>
      <c r="M3851" s="115">
        <v>0</v>
      </c>
      <c r="N3851" s="117">
        <v>7.2542437587657798</v>
      </c>
      <c r="O3851" s="115">
        <v>1.0947214699991081</v>
      </c>
      <c r="P3851" s="115">
        <v>8.0880539008874416E-2</v>
      </c>
      <c r="Q3851" s="115">
        <v>0.92234204816302545</v>
      </c>
      <c r="S3851" s="91">
        <v>0</v>
      </c>
      <c r="T3851" s="86">
        <f>IF(S3851=1,INDEX('LAD average need weights (Rx)'!N:N,MATCH(C3851,'LAD average need weights (Rx)'!B:B,0)),SUMPRODUCT(I$2:Q$2,I3851:Q3851)+$T$2)</f>
        <v>0.80327463611945227</v>
      </c>
    </row>
    <row r="3852" spans="2:20" x14ac:dyDescent="0.2">
      <c r="B3852" s="102" t="s">
        <v>2687</v>
      </c>
      <c r="C3852" s="101" t="s">
        <v>7217</v>
      </c>
      <c r="D3852" s="119">
        <v>5495.2337732743335</v>
      </c>
      <c r="E3852" s="119">
        <v>20801.083091959285</v>
      </c>
      <c r="F3852" s="119">
        <v>5787.0472678099459</v>
      </c>
      <c r="G3852" s="118">
        <v>1.0531030173738605</v>
      </c>
      <c r="I3852" s="115">
        <v>0.323943661971831</v>
      </c>
      <c r="J3852" s="115">
        <v>2.0775527124385067E-2</v>
      </c>
      <c r="K3852" s="116">
        <v>79.646807511737094</v>
      </c>
      <c r="L3852" s="115">
        <v>0.11563731931668857</v>
      </c>
      <c r="M3852" s="115">
        <v>0</v>
      </c>
      <c r="N3852" s="117">
        <v>5.1000866197183097</v>
      </c>
      <c r="O3852" s="115">
        <v>1.00778637647541</v>
      </c>
      <c r="P3852" s="115">
        <v>0.10882877095275492</v>
      </c>
      <c r="Q3852" s="115">
        <v>0.95828856822376973</v>
      </c>
      <c r="S3852" s="91">
        <v>0</v>
      </c>
      <c r="T3852" s="86">
        <f>IF(S3852=1,INDEX('LAD average need weights (Rx)'!N:N,MATCH(C3852,'LAD average need weights (Rx)'!B:B,0)),SUMPRODUCT(I$2:Q$2,I3852:Q3852)+$T$2)</f>
        <v>0.80355157209067196</v>
      </c>
    </row>
    <row r="3853" spans="2:20" x14ac:dyDescent="0.2">
      <c r="B3853" s="102" t="s">
        <v>2686</v>
      </c>
      <c r="C3853" s="101" t="s">
        <v>7216</v>
      </c>
      <c r="D3853" s="119">
        <v>5762.7741360657283</v>
      </c>
      <c r="E3853" s="119">
        <v>16254.026309426934</v>
      </c>
      <c r="F3853" s="119">
        <v>4522.015422420016</v>
      </c>
      <c r="G3853" s="118">
        <v>0.78469419686595876</v>
      </c>
      <c r="I3853" s="115">
        <v>0.17829457364341086</v>
      </c>
      <c r="J3853" s="115">
        <v>3.8933551064022798E-2</v>
      </c>
      <c r="K3853" s="116">
        <v>105.945074430823</v>
      </c>
      <c r="L3853" s="115">
        <v>0.12596401028277635</v>
      </c>
      <c r="M3853" s="115">
        <v>0</v>
      </c>
      <c r="N3853" s="117">
        <v>13.1877259194396</v>
      </c>
      <c r="O3853" s="115">
        <v>0.80334954528507796</v>
      </c>
      <c r="P3853" s="115">
        <v>0.1532895960628689</v>
      </c>
      <c r="Q3853" s="115">
        <v>1.0365291353262984</v>
      </c>
      <c r="S3853" s="91">
        <v>0</v>
      </c>
      <c r="T3853" s="86">
        <f>IF(S3853=1,INDEX('LAD average need weights (Rx)'!N:N,MATCH(C3853,'LAD average need weights (Rx)'!B:B,0)),SUMPRODUCT(I$2:Q$2,I3853:Q3853)+$T$2)</f>
        <v>0.86976562872178587</v>
      </c>
    </row>
    <row r="3854" spans="2:20" x14ac:dyDescent="0.2">
      <c r="B3854" s="102" t="s">
        <v>2685</v>
      </c>
      <c r="C3854" s="101" t="s">
        <v>7215</v>
      </c>
      <c r="D3854" s="119">
        <v>4192.6321194152797</v>
      </c>
      <c r="E3854" s="119">
        <v>18499.898711857575</v>
      </c>
      <c r="F3854" s="119">
        <v>5146.8372017897645</v>
      </c>
      <c r="G3854" s="118">
        <v>1.227590939342315</v>
      </c>
      <c r="I3854" s="115">
        <v>0.35477582846003897</v>
      </c>
      <c r="J3854" s="115">
        <v>2.6967141622465829E-2</v>
      </c>
      <c r="K3854" s="116">
        <v>122.367651888342</v>
      </c>
      <c r="L3854" s="115">
        <v>0.15298507462686567</v>
      </c>
      <c r="M3854" s="115">
        <v>0</v>
      </c>
      <c r="N3854" s="117">
        <v>9.4144953475643103</v>
      </c>
      <c r="O3854" s="115">
        <v>1.1163343454506065</v>
      </c>
      <c r="P3854" s="115">
        <v>0.10735428335616608</v>
      </c>
      <c r="Q3854" s="115">
        <v>0.94723532079370643</v>
      </c>
      <c r="S3854" s="91">
        <v>0</v>
      </c>
      <c r="T3854" s="86">
        <f>IF(S3854=1,INDEX('LAD average need weights (Rx)'!N:N,MATCH(C3854,'LAD average need weights (Rx)'!B:B,0)),SUMPRODUCT(I$2:Q$2,I3854:Q3854)+$T$2)</f>
        <v>0.92543399778889035</v>
      </c>
    </row>
    <row r="3855" spans="2:20" x14ac:dyDescent="0.2">
      <c r="B3855" s="102" t="s">
        <v>2684</v>
      </c>
      <c r="C3855" s="101" t="s">
        <v>7014</v>
      </c>
      <c r="D3855" s="119">
        <v>18583.001899150917</v>
      </c>
      <c r="E3855" s="119">
        <v>79011.199665519496</v>
      </c>
      <c r="F3855" s="119">
        <v>21981.622068875764</v>
      </c>
      <c r="G3855" s="118">
        <v>1.1828886521224611</v>
      </c>
      <c r="I3855" s="115">
        <v>0.25754060324825984</v>
      </c>
      <c r="J3855" s="115">
        <v>2.3645701609765059E-2</v>
      </c>
      <c r="K3855" s="116">
        <v>76.965489422732205</v>
      </c>
      <c r="L3855" s="115">
        <v>9.0909090909090912E-2</v>
      </c>
      <c r="M3855" s="115">
        <v>0</v>
      </c>
      <c r="N3855" s="117">
        <v>10.804953746862701</v>
      </c>
      <c r="O3855" s="115">
        <v>1.0428469502513951</v>
      </c>
      <c r="P3855" s="115">
        <v>0.1697415520462878</v>
      </c>
      <c r="Q3855" s="115">
        <v>0.96672285075281916</v>
      </c>
      <c r="S3855" s="91">
        <v>0</v>
      </c>
      <c r="T3855" s="86">
        <f>IF(S3855=1,INDEX('LAD average need weights (Rx)'!N:N,MATCH(C3855,'LAD average need weights (Rx)'!B:B,0)),SUMPRODUCT(I$2:Q$2,I3855:Q3855)+$T$2)</f>
        <v>0.831491146463051</v>
      </c>
    </row>
    <row r="3856" spans="2:20" x14ac:dyDescent="0.2">
      <c r="B3856" s="102" t="s">
        <v>2683</v>
      </c>
      <c r="C3856" s="101" t="s">
        <v>7215</v>
      </c>
      <c r="D3856" s="119">
        <v>6051.6945258454789</v>
      </c>
      <c r="E3856" s="119">
        <v>23775.892586747861</v>
      </c>
      <c r="F3856" s="119">
        <v>6614.6658626188846</v>
      </c>
      <c r="G3856" s="118">
        <v>1.0930270578544699</v>
      </c>
      <c r="I3856" s="115">
        <v>0.28066037735849059</v>
      </c>
      <c r="J3856" s="115">
        <v>4.6087310456958151E-2</v>
      </c>
      <c r="K3856" s="116">
        <v>79.694429939077494</v>
      </c>
      <c r="L3856" s="115">
        <v>0.10997442455242967</v>
      </c>
      <c r="M3856" s="115">
        <v>0</v>
      </c>
      <c r="N3856" s="117">
        <v>8.2273024369016508</v>
      </c>
      <c r="O3856" s="115">
        <v>1.1231877514714215</v>
      </c>
      <c r="P3856" s="115">
        <v>9.3696711275367967E-2</v>
      </c>
      <c r="Q3856" s="115">
        <v>0.93978905287974224</v>
      </c>
      <c r="S3856" s="91">
        <v>0</v>
      </c>
      <c r="T3856" s="86">
        <f>IF(S3856=1,INDEX('LAD average need weights (Rx)'!N:N,MATCH(C3856,'LAD average need weights (Rx)'!B:B,0)),SUMPRODUCT(I$2:Q$2,I3856:Q3856)+$T$2)</f>
        <v>0.8379116234919799</v>
      </c>
    </row>
    <row r="3857" spans="2:20" x14ac:dyDescent="0.2">
      <c r="B3857" s="102" t="s">
        <v>2682</v>
      </c>
      <c r="C3857" s="101" t="s">
        <v>7131</v>
      </c>
      <c r="D3857" s="119">
        <v>9579.7855924290561</v>
      </c>
      <c r="E3857" s="119">
        <v>32298.513568906663</v>
      </c>
      <c r="F3857" s="119">
        <v>8985.7352079669108</v>
      </c>
      <c r="G3857" s="118">
        <v>0.93798917744760113</v>
      </c>
      <c r="I3857" s="115">
        <v>0.25328947368421051</v>
      </c>
      <c r="J3857" s="115">
        <v>7.5975699844989461E-2</v>
      </c>
      <c r="K3857" s="116">
        <v>108.063826232247</v>
      </c>
      <c r="L3857" s="115">
        <v>0.10940695296523517</v>
      </c>
      <c r="M3857" s="115">
        <v>0</v>
      </c>
      <c r="N3857" s="117">
        <v>34.063447577276499</v>
      </c>
      <c r="O3857" s="115">
        <v>0.97102684923453719</v>
      </c>
      <c r="P3857" s="115">
        <v>0.35156564247037364</v>
      </c>
      <c r="Q3857" s="115">
        <v>1.004926565208357</v>
      </c>
      <c r="S3857" s="91">
        <v>0</v>
      </c>
      <c r="T3857" s="86">
        <f>IF(S3857=1,INDEX('LAD average need weights (Rx)'!N:N,MATCH(C3857,'LAD average need weights (Rx)'!B:B,0)),SUMPRODUCT(I$2:Q$2,I3857:Q3857)+$T$2)</f>
        <v>1.0990308405195006</v>
      </c>
    </row>
    <row r="3858" spans="2:20" x14ac:dyDescent="0.2">
      <c r="B3858" s="102" t="s">
        <v>2681</v>
      </c>
      <c r="C3858" s="101" t="s">
        <v>7214</v>
      </c>
      <c r="D3858" s="119">
        <v>5612.4744744232958</v>
      </c>
      <c r="E3858" s="119">
        <v>12957.565597788194</v>
      </c>
      <c r="F3858" s="119">
        <v>3604.9105836769804</v>
      </c>
      <c r="G3858" s="118">
        <v>0.64230324789983106</v>
      </c>
      <c r="I3858" s="115">
        <v>0.49390243902439024</v>
      </c>
      <c r="J3858" s="115">
        <v>4.8084848210312316E-2</v>
      </c>
      <c r="K3858" s="116">
        <v>98.446098783106706</v>
      </c>
      <c r="L3858" s="115">
        <v>4.606661941885188E-2</v>
      </c>
      <c r="M3858" s="115">
        <v>1</v>
      </c>
      <c r="N3858" s="117">
        <v>18.213914578859502</v>
      </c>
      <c r="O3858" s="115">
        <v>0.82738765585887786</v>
      </c>
      <c r="P3858" s="115">
        <v>0.15072578031953021</v>
      </c>
      <c r="Q3858" s="115">
        <v>1.0356108395938739</v>
      </c>
      <c r="S3858" s="91">
        <v>0</v>
      </c>
      <c r="T3858" s="86">
        <f>IF(S3858=1,INDEX('LAD average need weights (Rx)'!N:N,MATCH(C3858,'LAD average need weights (Rx)'!B:B,0)),SUMPRODUCT(I$2:Q$2,I3858:Q3858)+$T$2)</f>
        <v>0.73246773885122651</v>
      </c>
    </row>
    <row r="3859" spans="2:20" x14ac:dyDescent="0.2">
      <c r="B3859" s="102" t="s">
        <v>2680</v>
      </c>
      <c r="C3859" s="101" t="s">
        <v>7213</v>
      </c>
      <c r="D3859" s="119">
        <v>8510.9899980779937</v>
      </c>
      <c r="E3859" s="119">
        <v>27320.803694684437</v>
      </c>
      <c r="F3859" s="119">
        <v>7600.8918226384112</v>
      </c>
      <c r="G3859" s="118">
        <v>0.89306788333142129</v>
      </c>
      <c r="I3859" s="115">
        <v>0.25433526011560692</v>
      </c>
      <c r="J3859" s="115">
        <v>5.3043145330212135E-2</v>
      </c>
      <c r="K3859" s="116">
        <v>109.732079746262</v>
      </c>
      <c r="L3859" s="115">
        <v>0.16122715404699739</v>
      </c>
      <c r="M3859" s="115">
        <v>0</v>
      </c>
      <c r="N3859" s="117">
        <v>25.966122186980801</v>
      </c>
      <c r="O3859" s="115">
        <v>0.91703805434215391</v>
      </c>
      <c r="P3859" s="115">
        <v>0.22997173588072276</v>
      </c>
      <c r="Q3859" s="115">
        <v>1.0335118993171217</v>
      </c>
      <c r="S3859" s="91">
        <v>0</v>
      </c>
      <c r="T3859" s="86">
        <f>IF(S3859=1,INDEX('LAD average need weights (Rx)'!N:N,MATCH(C3859,'LAD average need weights (Rx)'!B:B,0)),SUMPRODUCT(I$2:Q$2,I3859:Q3859)+$T$2)</f>
        <v>1.0430285532197738</v>
      </c>
    </row>
    <row r="3860" spans="2:20" x14ac:dyDescent="0.2">
      <c r="B3860" s="102" t="s">
        <v>2679</v>
      </c>
      <c r="C3860" s="101" t="s">
        <v>7059</v>
      </c>
      <c r="D3860" s="119">
        <v>14066.472885076984</v>
      </c>
      <c r="E3860" s="119">
        <v>60125.888992053435</v>
      </c>
      <c r="F3860" s="119">
        <v>16727.559813969903</v>
      </c>
      <c r="G3860" s="118">
        <v>1.189179402017406</v>
      </c>
      <c r="I3860" s="115">
        <v>0.27413366336633666</v>
      </c>
      <c r="J3860" s="115">
        <v>4.5320549744542221E-2</v>
      </c>
      <c r="K3860" s="116">
        <v>98.807717344134204</v>
      </c>
      <c r="L3860" s="115">
        <v>0.10364025695931478</v>
      </c>
      <c r="M3860" s="115">
        <v>0</v>
      </c>
      <c r="N3860" s="117">
        <v>12.987816939100201</v>
      </c>
      <c r="O3860" s="115">
        <v>1.0732002115589785</v>
      </c>
      <c r="P3860" s="115">
        <v>0.1122240328210123</v>
      </c>
      <c r="Q3860" s="115">
        <v>0.9460581189332915</v>
      </c>
      <c r="S3860" s="91">
        <v>0</v>
      </c>
      <c r="T3860" s="86">
        <f>IF(S3860=1,INDEX('LAD average need weights (Rx)'!N:N,MATCH(C3860,'LAD average need weights (Rx)'!B:B,0)),SUMPRODUCT(I$2:Q$2,I3860:Q3860)+$T$2)</f>
        <v>0.88574265926681217</v>
      </c>
    </row>
    <row r="3861" spans="2:20" x14ac:dyDescent="0.2">
      <c r="B3861" s="102" t="s">
        <v>2678</v>
      </c>
      <c r="C3861" s="101" t="s">
        <v>7059</v>
      </c>
      <c r="D3861" s="119">
        <v>29532.127512894469</v>
      </c>
      <c r="E3861" s="119">
        <v>101321.36026595961</v>
      </c>
      <c r="F3861" s="119">
        <v>28188.508189968459</v>
      </c>
      <c r="G3861" s="118">
        <v>0.95450313146794619</v>
      </c>
      <c r="I3861" s="115">
        <v>0.3044747081712062</v>
      </c>
      <c r="J3861" s="115">
        <v>4.0061839873108601E-2</v>
      </c>
      <c r="K3861" s="116">
        <v>95.580129371336199</v>
      </c>
      <c r="L3861" s="115">
        <v>9.8773006134969324E-2</v>
      </c>
      <c r="M3861" s="115">
        <v>0</v>
      </c>
      <c r="N3861" s="117">
        <v>10.620278047301399</v>
      </c>
      <c r="O3861" s="115">
        <v>1.144372380182791</v>
      </c>
      <c r="P3861" s="115">
        <v>0.14047366011732984</v>
      </c>
      <c r="Q3861" s="115">
        <v>0.93166287906771605</v>
      </c>
      <c r="S3861" s="91">
        <v>0</v>
      </c>
      <c r="T3861" s="86">
        <f>IF(S3861=1,INDEX('LAD average need weights (Rx)'!N:N,MATCH(C3861,'LAD average need weights (Rx)'!B:B,0)),SUMPRODUCT(I$2:Q$2,I3861:Q3861)+$T$2)</f>
        <v>0.8747145702045227</v>
      </c>
    </row>
    <row r="3862" spans="2:20" x14ac:dyDescent="0.2">
      <c r="B3862" s="102" t="s">
        <v>2677</v>
      </c>
      <c r="C3862" s="101" t="s">
        <v>7127</v>
      </c>
      <c r="D3862" s="119">
        <v>12745.648930378422</v>
      </c>
      <c r="E3862" s="119">
        <v>55991.280530172487</v>
      </c>
      <c r="F3862" s="119">
        <v>15577.274778473788</v>
      </c>
      <c r="G3862" s="118">
        <v>1.222164117618709</v>
      </c>
      <c r="I3862" s="115">
        <v>0.3143650242886884</v>
      </c>
      <c r="J3862" s="115">
        <v>3.0833532599997757E-2</v>
      </c>
      <c r="K3862" s="116">
        <v>91.5267988190637</v>
      </c>
      <c r="L3862" s="115">
        <v>0.11238641798182687</v>
      </c>
      <c r="M3862" s="115">
        <v>0</v>
      </c>
      <c r="N3862" s="117">
        <v>13.835493462674</v>
      </c>
      <c r="O3862" s="115">
        <v>1.130723690701779</v>
      </c>
      <c r="P3862" s="115">
        <v>0.16865000415927014</v>
      </c>
      <c r="Q3862" s="115">
        <v>0.93791350348132652</v>
      </c>
      <c r="S3862" s="91">
        <v>0</v>
      </c>
      <c r="T3862" s="86">
        <f>IF(S3862=1,INDEX('LAD average need weights (Rx)'!N:N,MATCH(C3862,'LAD average need weights (Rx)'!B:B,0)),SUMPRODUCT(I$2:Q$2,I3862:Q3862)+$T$2)</f>
        <v>0.90484040478222938</v>
      </c>
    </row>
    <row r="3863" spans="2:20" x14ac:dyDescent="0.2">
      <c r="B3863" s="102" t="s">
        <v>2676</v>
      </c>
      <c r="C3863" s="101" t="s">
        <v>7127</v>
      </c>
      <c r="D3863" s="119">
        <v>6878.5440421341254</v>
      </c>
      <c r="E3863" s="119">
        <v>32042.16680475889</v>
      </c>
      <c r="F3863" s="119">
        <v>8914.4172465648571</v>
      </c>
      <c r="G3863" s="118">
        <v>1.295974437607742</v>
      </c>
      <c r="I3863" s="115">
        <v>0.31091370558375636</v>
      </c>
      <c r="J3863" s="115">
        <v>2.0944940575080104E-2</v>
      </c>
      <c r="K3863" s="116">
        <v>82.341910447761194</v>
      </c>
      <c r="L3863" s="115">
        <v>0.11005291005291006</v>
      </c>
      <c r="M3863" s="115">
        <v>0</v>
      </c>
      <c r="N3863" s="117">
        <v>9.4384462686567208</v>
      </c>
      <c r="O3863" s="115">
        <v>1.1867730617383196</v>
      </c>
      <c r="P3863" s="115">
        <v>7.8887028898701278E-2</v>
      </c>
      <c r="Q3863" s="115">
        <v>0.86651125344796154</v>
      </c>
      <c r="S3863" s="91">
        <v>0</v>
      </c>
      <c r="T3863" s="86">
        <f>IF(S3863=1,INDEX('LAD average need weights (Rx)'!N:N,MATCH(C3863,'LAD average need weights (Rx)'!B:B,0)),SUMPRODUCT(I$2:Q$2,I3863:Q3863)+$T$2)</f>
        <v>0.83720336355334302</v>
      </c>
    </row>
    <row r="3864" spans="2:20" x14ac:dyDescent="0.2">
      <c r="B3864" s="102" t="s">
        <v>2675</v>
      </c>
      <c r="C3864" s="101" t="s">
        <v>7127</v>
      </c>
      <c r="D3864" s="119">
        <v>11255.03786283949</v>
      </c>
      <c r="E3864" s="119">
        <v>41176.45730981198</v>
      </c>
      <c r="F3864" s="119">
        <v>11455.658521211906</v>
      </c>
      <c r="G3864" s="118">
        <v>1.0178249652126716</v>
      </c>
      <c r="I3864" s="115">
        <v>0.30212234706616731</v>
      </c>
      <c r="J3864" s="115">
        <v>4.6415054857038007E-2</v>
      </c>
      <c r="K3864" s="116">
        <v>104.495259442961</v>
      </c>
      <c r="L3864" s="115">
        <v>0.1357210179076343</v>
      </c>
      <c r="M3864" s="115">
        <v>0</v>
      </c>
      <c r="N3864" s="117">
        <v>13.060411198016</v>
      </c>
      <c r="O3864" s="115">
        <v>0.92776696541816805</v>
      </c>
      <c r="P3864" s="115">
        <v>0.17732686880113366</v>
      </c>
      <c r="Q3864" s="115">
        <v>1.0127340172094437</v>
      </c>
      <c r="S3864" s="91">
        <v>0</v>
      </c>
      <c r="T3864" s="86">
        <f>IF(S3864=1,INDEX('LAD average need weights (Rx)'!N:N,MATCH(C3864,'LAD average need weights (Rx)'!B:B,0)),SUMPRODUCT(I$2:Q$2,I3864:Q3864)+$T$2)</f>
        <v>0.91835778645555211</v>
      </c>
    </row>
    <row r="3865" spans="2:20" x14ac:dyDescent="0.2">
      <c r="B3865" s="102" t="s">
        <v>2674</v>
      </c>
      <c r="C3865" s="101" t="s">
        <v>7127</v>
      </c>
      <c r="D3865" s="119">
        <v>11235.024290804633</v>
      </c>
      <c r="E3865" s="119">
        <v>45826.120575868423</v>
      </c>
      <c r="F3865" s="119">
        <v>12749.236407570597</v>
      </c>
      <c r="G3865" s="118">
        <v>1.1347760429859755</v>
      </c>
      <c r="I3865" s="115">
        <v>0.28873239436619719</v>
      </c>
      <c r="J3865" s="115">
        <v>3.7993789347830584E-2</v>
      </c>
      <c r="K3865" s="116">
        <v>100.408062638874</v>
      </c>
      <c r="L3865" s="115">
        <v>9.3342484557309535E-2</v>
      </c>
      <c r="M3865" s="115">
        <v>0</v>
      </c>
      <c r="N3865" s="117">
        <v>11.3936081896096</v>
      </c>
      <c r="O3865" s="115">
        <v>1.1232065375597677</v>
      </c>
      <c r="P3865" s="115">
        <v>0.10050829726841683</v>
      </c>
      <c r="Q3865" s="115">
        <v>0.91739373523523315</v>
      </c>
      <c r="S3865" s="91">
        <v>0</v>
      </c>
      <c r="T3865" s="86">
        <f>IF(S3865=1,INDEX('LAD average need weights (Rx)'!N:N,MATCH(C3865,'LAD average need weights (Rx)'!B:B,0)),SUMPRODUCT(I$2:Q$2,I3865:Q3865)+$T$2)</f>
        <v>0.86797082984684359</v>
      </c>
    </row>
    <row r="3866" spans="2:20" x14ac:dyDescent="0.2">
      <c r="B3866" s="102" t="s">
        <v>2673</v>
      </c>
      <c r="C3866" s="101" t="s">
        <v>7127</v>
      </c>
      <c r="D3866" s="119">
        <v>15744.809759403081</v>
      </c>
      <c r="E3866" s="119">
        <v>56893.17922629894</v>
      </c>
      <c r="F3866" s="119">
        <v>15828.1910582745</v>
      </c>
      <c r="G3866" s="118">
        <v>1.0052957958937307</v>
      </c>
      <c r="I3866" s="115">
        <v>0.33504273504273502</v>
      </c>
      <c r="J3866" s="115">
        <v>4.0577858521133686E-2</v>
      </c>
      <c r="K3866" s="116">
        <v>92.832970490152903</v>
      </c>
      <c r="L3866" s="115">
        <v>8.4713973116598937E-2</v>
      </c>
      <c r="M3866" s="115">
        <v>0</v>
      </c>
      <c r="N3866" s="117">
        <v>13.8187522808784</v>
      </c>
      <c r="O3866" s="115">
        <v>0.97298592937725126</v>
      </c>
      <c r="P3866" s="115">
        <v>0.16110771428542822</v>
      </c>
      <c r="Q3866" s="115">
        <v>1.0010960953333652</v>
      </c>
      <c r="S3866" s="91">
        <v>0</v>
      </c>
      <c r="T3866" s="86">
        <f>IF(S3866=1,INDEX('LAD average need weights (Rx)'!N:N,MATCH(C3866,'LAD average need weights (Rx)'!B:B,0)),SUMPRODUCT(I$2:Q$2,I3866:Q3866)+$T$2)</f>
        <v>0.8889666424788597</v>
      </c>
    </row>
    <row r="3867" spans="2:20" x14ac:dyDescent="0.2">
      <c r="B3867" s="102" t="s">
        <v>2672</v>
      </c>
      <c r="C3867" s="101" t="s">
        <v>7127</v>
      </c>
      <c r="D3867" s="119">
        <v>18980.713847253228</v>
      </c>
      <c r="E3867" s="119">
        <v>72238.925204135448</v>
      </c>
      <c r="F3867" s="119">
        <v>20097.514772858991</v>
      </c>
      <c r="G3867" s="118">
        <v>1.0588387209560814</v>
      </c>
      <c r="I3867" s="115">
        <v>0.29068941009239518</v>
      </c>
      <c r="J3867" s="115">
        <v>4.2472296633461588E-2</v>
      </c>
      <c r="K3867" s="116">
        <v>97.219167904903401</v>
      </c>
      <c r="L3867" s="115">
        <v>9.2672413793103453E-2</v>
      </c>
      <c r="M3867" s="115">
        <v>0</v>
      </c>
      <c r="N3867" s="117">
        <v>17.410099138187199</v>
      </c>
      <c r="O3867" s="115">
        <v>1.0018067834848388</v>
      </c>
      <c r="P3867" s="115">
        <v>0.13633441850040165</v>
      </c>
      <c r="Q3867" s="115">
        <v>0.98271987137794137</v>
      </c>
      <c r="S3867" s="91">
        <v>0</v>
      </c>
      <c r="T3867" s="86">
        <f>IF(S3867=1,INDEX('LAD average need weights (Rx)'!N:N,MATCH(C3867,'LAD average need weights (Rx)'!B:B,0)),SUMPRODUCT(I$2:Q$2,I3867:Q3867)+$T$2)</f>
        <v>0.91560179453416035</v>
      </c>
    </row>
    <row r="3868" spans="2:20" x14ac:dyDescent="0.2">
      <c r="B3868" s="102" t="s">
        <v>2671</v>
      </c>
      <c r="C3868" s="101" t="s">
        <v>7059</v>
      </c>
      <c r="D3868" s="119">
        <v>14257.8178097931</v>
      </c>
      <c r="E3868" s="119">
        <v>59277.765237749285</v>
      </c>
      <c r="F3868" s="119">
        <v>16491.604203706138</v>
      </c>
      <c r="G3868" s="118">
        <v>1.1566709873637706</v>
      </c>
      <c r="I3868" s="115">
        <v>0.34532374100719426</v>
      </c>
      <c r="J3868" s="115">
        <v>3.7173171206397917E-2</v>
      </c>
      <c r="K3868" s="116">
        <v>109.232684060043</v>
      </c>
      <c r="L3868" s="115">
        <v>0.10016420361247948</v>
      </c>
      <c r="M3868" s="115">
        <v>0</v>
      </c>
      <c r="N3868" s="117">
        <v>12.1159341493924</v>
      </c>
      <c r="O3868" s="115">
        <v>1.1531482350971365</v>
      </c>
      <c r="P3868" s="115">
        <v>0.13922521409887595</v>
      </c>
      <c r="Q3868" s="115">
        <v>0.92840915695462123</v>
      </c>
      <c r="S3868" s="91">
        <v>0</v>
      </c>
      <c r="T3868" s="86">
        <f>IF(S3868=1,INDEX('LAD average need weights (Rx)'!N:N,MATCH(C3868,'LAD average need weights (Rx)'!B:B,0)),SUMPRODUCT(I$2:Q$2,I3868:Q3868)+$T$2)</f>
        <v>0.90917814034210265</v>
      </c>
    </row>
    <row r="3869" spans="2:20" x14ac:dyDescent="0.2">
      <c r="B3869" s="102" t="s">
        <v>2670</v>
      </c>
      <c r="C3869" s="101" t="s">
        <v>7127</v>
      </c>
      <c r="D3869" s="119">
        <v>11633.797046268546</v>
      </c>
      <c r="E3869" s="119">
        <v>47966.840707632393</v>
      </c>
      <c r="F3869" s="119">
        <v>13344.803885230414</v>
      </c>
      <c r="G3869" s="118">
        <v>1.1470720893752107</v>
      </c>
      <c r="I3869" s="115">
        <v>0.28963153384747214</v>
      </c>
      <c r="J3869" s="115">
        <v>3.4736661475849015E-2</v>
      </c>
      <c r="K3869" s="116">
        <v>88.700531107738996</v>
      </c>
      <c r="L3869" s="115">
        <v>9.9953292853806636E-2</v>
      </c>
      <c r="M3869" s="115">
        <v>0</v>
      </c>
      <c r="N3869" s="117">
        <v>12.175822879784199</v>
      </c>
      <c r="O3869" s="115">
        <v>1.0598772580172533</v>
      </c>
      <c r="P3869" s="115">
        <v>0.16672976729863093</v>
      </c>
      <c r="Q3869" s="115">
        <v>0.96121784492055529</v>
      </c>
      <c r="S3869" s="91">
        <v>0</v>
      </c>
      <c r="T3869" s="86">
        <f>IF(S3869=1,INDEX('LAD average need weights (Rx)'!N:N,MATCH(C3869,'LAD average need weights (Rx)'!B:B,0)),SUMPRODUCT(I$2:Q$2,I3869:Q3869)+$T$2)</f>
        <v>0.87250236366794465</v>
      </c>
    </row>
    <row r="3870" spans="2:20" x14ac:dyDescent="0.2">
      <c r="B3870" s="102" t="s">
        <v>2669</v>
      </c>
      <c r="C3870" s="101" t="s">
        <v>7127</v>
      </c>
      <c r="D3870" s="119">
        <v>14310.721642543998</v>
      </c>
      <c r="E3870" s="119">
        <v>62750.264226001425</v>
      </c>
      <c r="F3870" s="119">
        <v>17457.684464700109</v>
      </c>
      <c r="G3870" s="118">
        <v>1.2199024550097166</v>
      </c>
      <c r="I3870" s="115">
        <v>0.2830788804071247</v>
      </c>
      <c r="J3870" s="115">
        <v>4.8104808483290247E-2</v>
      </c>
      <c r="K3870" s="116">
        <v>94.391672823998803</v>
      </c>
      <c r="L3870" s="115">
        <v>8.6794213719085397E-2</v>
      </c>
      <c r="M3870" s="115">
        <v>0</v>
      </c>
      <c r="N3870" s="117">
        <v>15.971796586375101</v>
      </c>
      <c r="O3870" s="115">
        <v>1.0714115340626109</v>
      </c>
      <c r="P3870" s="115">
        <v>0.13594747382807437</v>
      </c>
      <c r="Q3870" s="115">
        <v>0.95304316189004457</v>
      </c>
      <c r="S3870" s="91">
        <v>0</v>
      </c>
      <c r="T3870" s="86">
        <f>IF(S3870=1,INDEX('LAD average need weights (Rx)'!N:N,MATCH(C3870,'LAD average need weights (Rx)'!B:B,0)),SUMPRODUCT(I$2:Q$2,I3870:Q3870)+$T$2)</f>
        <v>0.90198700372445983</v>
      </c>
    </row>
    <row r="3871" spans="2:20" x14ac:dyDescent="0.2">
      <c r="B3871" s="102" t="s">
        <v>2668</v>
      </c>
      <c r="C3871" s="101" t="s">
        <v>7127</v>
      </c>
      <c r="D3871" s="119">
        <v>7699.2843585442624</v>
      </c>
      <c r="E3871" s="119">
        <v>33440.708995667737</v>
      </c>
      <c r="F3871" s="119">
        <v>9303.5041863667811</v>
      </c>
      <c r="G3871" s="118">
        <v>1.2083596024145076</v>
      </c>
      <c r="I3871" s="115">
        <v>0.30232558139534882</v>
      </c>
      <c r="J3871" s="115">
        <v>2.6191469575651431E-2</v>
      </c>
      <c r="K3871" s="116">
        <v>83.129453208760907</v>
      </c>
      <c r="L3871" s="115">
        <v>9.7181729834791064E-2</v>
      </c>
      <c r="M3871" s="115">
        <v>0</v>
      </c>
      <c r="N3871" s="117">
        <v>9.1135411242150397</v>
      </c>
      <c r="O3871" s="115">
        <v>1.1138167148627263</v>
      </c>
      <c r="P3871" s="115">
        <v>0.11106628141158285</v>
      </c>
      <c r="Q3871" s="115">
        <v>0.94895278383994708</v>
      </c>
      <c r="S3871" s="91">
        <v>0</v>
      </c>
      <c r="T3871" s="86">
        <f>IF(S3871=1,INDEX('LAD average need weights (Rx)'!N:N,MATCH(C3871,'LAD average need weights (Rx)'!B:B,0)),SUMPRODUCT(I$2:Q$2,I3871:Q3871)+$T$2)</f>
        <v>0.83897336499710806</v>
      </c>
    </row>
    <row r="3872" spans="2:20" x14ac:dyDescent="0.2">
      <c r="B3872" s="102" t="s">
        <v>2667</v>
      </c>
      <c r="C3872" s="101" t="s">
        <v>7127</v>
      </c>
      <c r="D3872" s="119">
        <v>15591.512393902743</v>
      </c>
      <c r="E3872" s="119">
        <v>51401.377969447429</v>
      </c>
      <c r="F3872" s="119">
        <v>14300.322854570102</v>
      </c>
      <c r="G3872" s="118">
        <v>0.91718638277595332</v>
      </c>
      <c r="I3872" s="115">
        <v>0.27738264580369842</v>
      </c>
      <c r="J3872" s="115">
        <v>5.3042982407169932E-2</v>
      </c>
      <c r="K3872" s="116">
        <v>94.765158084914205</v>
      </c>
      <c r="L3872" s="115">
        <v>0.13077237433592154</v>
      </c>
      <c r="M3872" s="115">
        <v>0</v>
      </c>
      <c r="N3872" s="117">
        <v>14.255950496838301</v>
      </c>
      <c r="O3872" s="115">
        <v>0.8107270306096741</v>
      </c>
      <c r="P3872" s="115">
        <v>0.21071865606238935</v>
      </c>
      <c r="Q3872" s="115">
        <v>1.0690970918362008</v>
      </c>
      <c r="S3872" s="91">
        <v>0</v>
      </c>
      <c r="T3872" s="86">
        <f>IF(S3872=1,INDEX('LAD average need weights (Rx)'!N:N,MATCH(C3872,'LAD average need weights (Rx)'!B:B,0)),SUMPRODUCT(I$2:Q$2,I3872:Q3872)+$T$2)</f>
        <v>0.91189483022429774</v>
      </c>
    </row>
    <row r="3873" spans="2:20" x14ac:dyDescent="0.2">
      <c r="B3873" s="102" t="s">
        <v>2666</v>
      </c>
      <c r="C3873" s="101" t="s">
        <v>7127</v>
      </c>
      <c r="D3873" s="119">
        <v>31530.632474997044</v>
      </c>
      <c r="E3873" s="119">
        <v>117347.2379153323</v>
      </c>
      <c r="F3873" s="119">
        <v>32647.050615622658</v>
      </c>
      <c r="G3873" s="118">
        <v>1.0354074134577194</v>
      </c>
      <c r="I3873" s="115">
        <v>0.26503759398496241</v>
      </c>
      <c r="J3873" s="115">
        <v>4.4066224203011768E-2</v>
      </c>
      <c r="K3873" s="116">
        <v>102.333122089028</v>
      </c>
      <c r="L3873" s="115">
        <v>0.10019193857965451</v>
      </c>
      <c r="M3873" s="115">
        <v>0</v>
      </c>
      <c r="N3873" s="117">
        <v>18.1998243872643</v>
      </c>
      <c r="O3873" s="115">
        <v>0.99265166479348377</v>
      </c>
      <c r="P3873" s="115">
        <v>0.14076150133170887</v>
      </c>
      <c r="Q3873" s="115">
        <v>0.98612761284803951</v>
      </c>
      <c r="S3873" s="91">
        <v>0</v>
      </c>
      <c r="T3873" s="86">
        <f>IF(S3873=1,INDEX('LAD average need weights (Rx)'!N:N,MATCH(C3873,'LAD average need weights (Rx)'!B:B,0)),SUMPRODUCT(I$2:Q$2,I3873:Q3873)+$T$2)</f>
        <v>0.92655968089683438</v>
      </c>
    </row>
    <row r="3874" spans="2:20" x14ac:dyDescent="0.2">
      <c r="B3874" s="102" t="s">
        <v>2665</v>
      </c>
      <c r="C3874" s="101" t="s">
        <v>7127</v>
      </c>
      <c r="D3874" s="119">
        <v>18460.498969473399</v>
      </c>
      <c r="E3874" s="119">
        <v>81954.941700829906</v>
      </c>
      <c r="F3874" s="119">
        <v>22800.597418729809</v>
      </c>
      <c r="G3874" s="118">
        <v>1.2351019036068998</v>
      </c>
      <c r="I3874" s="115">
        <v>0.31505431971029491</v>
      </c>
      <c r="J3874" s="115">
        <v>3.3560134438493455E-2</v>
      </c>
      <c r="K3874" s="116">
        <v>87.060008484334304</v>
      </c>
      <c r="L3874" s="115">
        <v>9.1173265528514347E-2</v>
      </c>
      <c r="M3874" s="115">
        <v>0</v>
      </c>
      <c r="N3874" s="117">
        <v>14.499160050905999</v>
      </c>
      <c r="O3874" s="115">
        <v>1.1590009714527953</v>
      </c>
      <c r="P3874" s="115">
        <v>0.13146226663294494</v>
      </c>
      <c r="Q3874" s="115">
        <v>0.92068393980451357</v>
      </c>
      <c r="S3874" s="91">
        <v>0</v>
      </c>
      <c r="T3874" s="86">
        <f>IF(S3874=1,INDEX('LAD average need weights (Rx)'!N:N,MATCH(C3874,'LAD average need weights (Rx)'!B:B,0)),SUMPRODUCT(I$2:Q$2,I3874:Q3874)+$T$2)</f>
        <v>0.89082586820505738</v>
      </c>
    </row>
    <row r="3875" spans="2:20" x14ac:dyDescent="0.2">
      <c r="B3875" s="102" t="s">
        <v>2664</v>
      </c>
      <c r="C3875" s="101" t="s">
        <v>7127</v>
      </c>
      <c r="D3875" s="119">
        <v>11926.266718176463</v>
      </c>
      <c r="E3875" s="119">
        <v>57334.762649421195</v>
      </c>
      <c r="F3875" s="119">
        <v>15951.043514129438</v>
      </c>
      <c r="G3875" s="118">
        <v>1.337471640628239</v>
      </c>
      <c r="I3875" s="115">
        <v>0.27467482785003827</v>
      </c>
      <c r="J3875" s="115">
        <v>2.4317752697892072E-2</v>
      </c>
      <c r="K3875" s="116">
        <v>82.812186832394602</v>
      </c>
      <c r="L3875" s="115">
        <v>8.11554332874828E-2</v>
      </c>
      <c r="M3875" s="115">
        <v>0</v>
      </c>
      <c r="N3875" s="117">
        <v>15.1259107593708</v>
      </c>
      <c r="O3875" s="115">
        <v>1.2478781559128527</v>
      </c>
      <c r="P3875" s="115">
        <v>0.14155484506254343</v>
      </c>
      <c r="Q3875" s="115">
        <v>0.88149612247529396</v>
      </c>
      <c r="S3875" s="91">
        <v>0</v>
      </c>
      <c r="T3875" s="86">
        <f>IF(S3875=1,INDEX('LAD average need weights (Rx)'!N:N,MATCH(C3875,'LAD average need weights (Rx)'!B:B,0)),SUMPRODUCT(I$2:Q$2,I3875:Q3875)+$T$2)</f>
        <v>0.87772612774716241</v>
      </c>
    </row>
    <row r="3876" spans="2:20" x14ac:dyDescent="0.2">
      <c r="B3876" s="102" t="s">
        <v>2663</v>
      </c>
      <c r="C3876" s="101" t="s">
        <v>7127</v>
      </c>
      <c r="D3876" s="119">
        <v>24182.258188755943</v>
      </c>
      <c r="E3876" s="119">
        <v>87475.110491017142</v>
      </c>
      <c r="F3876" s="119">
        <v>24336.35772380024</v>
      </c>
      <c r="G3876" s="118">
        <v>1.0063724212123395</v>
      </c>
      <c r="I3876" s="115">
        <v>0.34773060029282576</v>
      </c>
      <c r="J3876" s="115">
        <v>3.2708047934480539E-2</v>
      </c>
      <c r="K3876" s="116">
        <v>90.941403169407096</v>
      </c>
      <c r="L3876" s="115">
        <v>8.9984350547730824E-2</v>
      </c>
      <c r="M3876" s="115">
        <v>0</v>
      </c>
      <c r="N3876" s="117">
        <v>13.6107059742579</v>
      </c>
      <c r="O3876" s="115">
        <v>1.0842166606360606</v>
      </c>
      <c r="P3876" s="115">
        <v>0.16887180345751565</v>
      </c>
      <c r="Q3876" s="115">
        <v>0.95683036080397954</v>
      </c>
      <c r="S3876" s="91">
        <v>0</v>
      </c>
      <c r="T3876" s="86">
        <f>IF(S3876=1,INDEX('LAD average need weights (Rx)'!N:N,MATCH(C3876,'LAD average need weights (Rx)'!B:B,0)),SUMPRODUCT(I$2:Q$2,I3876:Q3876)+$T$2)</f>
        <v>0.8947062719582507</v>
      </c>
    </row>
    <row r="3877" spans="2:20" x14ac:dyDescent="0.2">
      <c r="B3877" s="102" t="s">
        <v>2662</v>
      </c>
      <c r="C3877" s="101" t="s">
        <v>7059</v>
      </c>
      <c r="D3877" s="119">
        <v>9022.5627603175144</v>
      </c>
      <c r="E3877" s="119">
        <v>30237.840196416888</v>
      </c>
      <c r="F3877" s="119">
        <v>8412.4374543165068</v>
      </c>
      <c r="G3877" s="118">
        <v>0.93237782632176047</v>
      </c>
      <c r="I3877" s="115">
        <v>0.27901234567901234</v>
      </c>
      <c r="J3877" s="115">
        <v>6.2556259083965671E-2</v>
      </c>
      <c r="K3877" s="116">
        <v>119.37823639774901</v>
      </c>
      <c r="L3877" s="115">
        <v>0.12250128139415685</v>
      </c>
      <c r="M3877" s="115">
        <v>0</v>
      </c>
      <c r="N3877" s="117">
        <v>12.734996482176401</v>
      </c>
      <c r="O3877" s="115">
        <v>0.85388116319332008</v>
      </c>
      <c r="P3877" s="115">
        <v>7.5202163729387442E-2</v>
      </c>
      <c r="Q3877" s="115">
        <v>1.0207265624146475</v>
      </c>
      <c r="S3877" s="91">
        <v>0</v>
      </c>
      <c r="T3877" s="86">
        <f>IF(S3877=1,INDEX('LAD average need weights (Rx)'!N:N,MATCH(C3877,'LAD average need weights (Rx)'!B:B,0)),SUMPRODUCT(I$2:Q$2,I3877:Q3877)+$T$2)</f>
        <v>0.90583615770549253</v>
      </c>
    </row>
    <row r="3878" spans="2:20" x14ac:dyDescent="0.2">
      <c r="B3878" s="102" t="s">
        <v>2661</v>
      </c>
      <c r="C3878" s="101" t="s">
        <v>7127</v>
      </c>
      <c r="D3878" s="119">
        <v>8089.775107735225</v>
      </c>
      <c r="E3878" s="119">
        <v>32512.886973709468</v>
      </c>
      <c r="F3878" s="119">
        <v>9045.3758055776543</v>
      </c>
      <c r="G3878" s="118">
        <v>1.1181245071854606</v>
      </c>
      <c r="I3878" s="115">
        <v>0.258130081300813</v>
      </c>
      <c r="J3878" s="115">
        <v>3.2160631169139878E-2</v>
      </c>
      <c r="K3878" s="116">
        <v>87.2284723342474</v>
      </c>
      <c r="L3878" s="115">
        <v>0.1396797153024911</v>
      </c>
      <c r="M3878" s="115">
        <v>0</v>
      </c>
      <c r="N3878" s="117">
        <v>12.657402161639</v>
      </c>
      <c r="O3878" s="115">
        <v>1.0250517955753535</v>
      </c>
      <c r="P3878" s="115">
        <v>0.16140844056676354</v>
      </c>
      <c r="Q3878" s="115">
        <v>0.9893647499067334</v>
      </c>
      <c r="S3878" s="91">
        <v>0</v>
      </c>
      <c r="T3878" s="86">
        <f>IF(S3878=1,INDEX('LAD average need weights (Rx)'!N:N,MATCH(C3878,'LAD average need weights (Rx)'!B:B,0)),SUMPRODUCT(I$2:Q$2,I3878:Q3878)+$T$2)</f>
        <v>0.8912791013251834</v>
      </c>
    </row>
    <row r="3879" spans="2:20" x14ac:dyDescent="0.2">
      <c r="B3879" s="102" t="s">
        <v>2660</v>
      </c>
      <c r="C3879" s="101" t="s">
        <v>7059</v>
      </c>
      <c r="D3879" s="119">
        <v>8811.0000995032933</v>
      </c>
      <c r="E3879" s="119">
        <v>31850.784308749498</v>
      </c>
      <c r="F3879" s="119">
        <v>8861.1729253080503</v>
      </c>
      <c r="G3879" s="118">
        <v>1.0056943394890649</v>
      </c>
      <c r="I3879" s="115">
        <v>0.25854383358098071</v>
      </c>
      <c r="J3879" s="115">
        <v>8.142202074182843E-2</v>
      </c>
      <c r="K3879" s="116">
        <v>111.04434740997699</v>
      </c>
      <c r="L3879" s="115">
        <v>0.11064087061668681</v>
      </c>
      <c r="M3879" s="115">
        <v>0</v>
      </c>
      <c r="N3879" s="117">
        <v>31.4639197272401</v>
      </c>
      <c r="O3879" s="115">
        <v>0.96419681696231541</v>
      </c>
      <c r="P3879" s="115">
        <v>0.34840442227184248</v>
      </c>
      <c r="Q3879" s="115">
        <v>1.0134212958790152</v>
      </c>
      <c r="S3879" s="91">
        <v>0</v>
      </c>
      <c r="T3879" s="86">
        <f>IF(S3879=1,INDEX('LAD average need weights (Rx)'!N:N,MATCH(C3879,'LAD average need weights (Rx)'!B:B,0)),SUMPRODUCT(I$2:Q$2,I3879:Q3879)+$T$2)</f>
        <v>1.0860999323142451</v>
      </c>
    </row>
    <row r="3880" spans="2:20" x14ac:dyDescent="0.2">
      <c r="B3880" s="102" t="s">
        <v>2659</v>
      </c>
      <c r="C3880" s="101" t="s">
        <v>7127</v>
      </c>
      <c r="D3880" s="119">
        <v>24040.738469518317</v>
      </c>
      <c r="E3880" s="119">
        <v>103690.75492557685</v>
      </c>
      <c r="F3880" s="119">
        <v>28847.694965516788</v>
      </c>
      <c r="G3880" s="118">
        <v>1.199950450860455</v>
      </c>
      <c r="I3880" s="115">
        <v>0.35498627630375112</v>
      </c>
      <c r="J3880" s="115">
        <v>2.5687454582645975E-2</v>
      </c>
      <c r="K3880" s="116">
        <v>88.280919330981902</v>
      </c>
      <c r="L3880" s="115">
        <v>0.1223021582733813</v>
      </c>
      <c r="M3880" s="115">
        <v>0</v>
      </c>
      <c r="N3880" s="117">
        <v>12.4861780634885</v>
      </c>
      <c r="O3880" s="115">
        <v>1.1342347862356312</v>
      </c>
      <c r="P3880" s="115">
        <v>0.1280657086872859</v>
      </c>
      <c r="Q3880" s="115">
        <v>0.93395176862247808</v>
      </c>
      <c r="S3880" s="91">
        <v>0</v>
      </c>
      <c r="T3880" s="86">
        <f>IF(S3880=1,INDEX('LAD average need weights (Rx)'!N:N,MATCH(C3880,'LAD average need weights (Rx)'!B:B,0)),SUMPRODUCT(I$2:Q$2,I3880:Q3880)+$T$2)</f>
        <v>0.89877895898826177</v>
      </c>
    </row>
    <row r="3881" spans="2:20" x14ac:dyDescent="0.2">
      <c r="B3881" s="102" t="s">
        <v>2658</v>
      </c>
      <c r="C3881" s="101" t="s">
        <v>7059</v>
      </c>
      <c r="D3881" s="119">
        <v>12992.795573099829</v>
      </c>
      <c r="E3881" s="119">
        <v>47176.184718730161</v>
      </c>
      <c r="F3881" s="119">
        <v>13124.836321035502</v>
      </c>
      <c r="G3881" s="118">
        <v>1.0101626125950176</v>
      </c>
      <c r="I3881" s="115">
        <v>0.28083700440528636</v>
      </c>
      <c r="J3881" s="115">
        <v>6.9413677691479936E-2</v>
      </c>
      <c r="K3881" s="116">
        <v>107.37598421892</v>
      </c>
      <c r="L3881" s="115">
        <v>0.13543031891655744</v>
      </c>
      <c r="M3881" s="115">
        <v>0</v>
      </c>
      <c r="N3881" s="117">
        <v>26.365240913288002</v>
      </c>
      <c r="O3881" s="115">
        <v>0.95959800690633545</v>
      </c>
      <c r="P3881" s="115">
        <v>0.21951149483072607</v>
      </c>
      <c r="Q3881" s="115">
        <v>1.0082075525939307</v>
      </c>
      <c r="S3881" s="91">
        <v>0</v>
      </c>
      <c r="T3881" s="86">
        <f>IF(S3881=1,INDEX('LAD average need weights (Rx)'!N:N,MATCH(C3881,'LAD average need weights (Rx)'!B:B,0)),SUMPRODUCT(I$2:Q$2,I3881:Q3881)+$T$2)</f>
        <v>1.0410254931955425</v>
      </c>
    </row>
    <row r="3882" spans="2:20" x14ac:dyDescent="0.2">
      <c r="B3882" s="102" t="s">
        <v>2657</v>
      </c>
      <c r="C3882" s="101" t="s">
        <v>7127</v>
      </c>
      <c r="D3882" s="119">
        <v>8423.9888357067648</v>
      </c>
      <c r="E3882" s="119">
        <v>36813.476686761423</v>
      </c>
      <c r="F3882" s="119">
        <v>10241.838308941689</v>
      </c>
      <c r="G3882" s="118">
        <v>1.2157943830041187</v>
      </c>
      <c r="I3882" s="115">
        <v>0.2882599580712788</v>
      </c>
      <c r="J3882" s="115">
        <v>3.8307026089922903E-2</v>
      </c>
      <c r="K3882" s="116">
        <v>95.1256102973813</v>
      </c>
      <c r="L3882" s="115">
        <v>0.123841059602649</v>
      </c>
      <c r="M3882" s="115">
        <v>0</v>
      </c>
      <c r="N3882" s="117">
        <v>12.9034528406569</v>
      </c>
      <c r="O3882" s="115">
        <v>1.0569990273388901</v>
      </c>
      <c r="P3882" s="115">
        <v>0.11925615675769977</v>
      </c>
      <c r="Q3882" s="115">
        <v>0.94448809202371198</v>
      </c>
      <c r="S3882" s="91">
        <v>0</v>
      </c>
      <c r="T3882" s="86">
        <f>IF(S3882=1,INDEX('LAD average need weights (Rx)'!N:N,MATCH(C3882,'LAD average need weights (Rx)'!B:B,0)),SUMPRODUCT(I$2:Q$2,I3882:Q3882)+$T$2)</f>
        <v>0.89150314994651603</v>
      </c>
    </row>
    <row r="3883" spans="2:20" x14ac:dyDescent="0.2">
      <c r="B3883" s="102" t="s">
        <v>2656</v>
      </c>
      <c r="C3883" s="101" t="s">
        <v>7127</v>
      </c>
      <c r="D3883" s="119">
        <v>20481.426374666189</v>
      </c>
      <c r="E3883" s="119">
        <v>88008.278673650915</v>
      </c>
      <c r="F3883" s="119">
        <v>24484.689878474754</v>
      </c>
      <c r="G3883" s="118">
        <v>1.1954582376528358</v>
      </c>
      <c r="I3883" s="115">
        <v>0.31491263713937423</v>
      </c>
      <c r="J3883" s="115">
        <v>2.8107649070296038E-2</v>
      </c>
      <c r="K3883" s="116">
        <v>80.790648947521603</v>
      </c>
      <c r="L3883" s="115">
        <v>8.2430806257521055E-2</v>
      </c>
      <c r="M3883" s="115">
        <v>0</v>
      </c>
      <c r="N3883" s="117">
        <v>10.7924243864584</v>
      </c>
      <c r="O3883" s="115">
        <v>1.2367835887049692</v>
      </c>
      <c r="P3883" s="115">
        <v>0.11911296010877695</v>
      </c>
      <c r="Q3883" s="115">
        <v>0.88657493024202483</v>
      </c>
      <c r="S3883" s="91">
        <v>0</v>
      </c>
      <c r="T3883" s="86">
        <f>IF(S3883=1,INDEX('LAD average need weights (Rx)'!N:N,MATCH(C3883,'LAD average need weights (Rx)'!B:B,0)),SUMPRODUCT(I$2:Q$2,I3883:Q3883)+$T$2)</f>
        <v>0.8495215573308017</v>
      </c>
    </row>
    <row r="3884" spans="2:20" x14ac:dyDescent="0.2">
      <c r="B3884" s="102" t="s">
        <v>2655</v>
      </c>
      <c r="C3884" s="101" t="s">
        <v>7059</v>
      </c>
      <c r="D3884" s="119">
        <v>12300.080329833194</v>
      </c>
      <c r="E3884" s="119">
        <v>42021.048025851203</v>
      </c>
      <c r="F3884" s="119">
        <v>11690.631208646715</v>
      </c>
      <c r="G3884" s="118">
        <v>0.95045161455504545</v>
      </c>
      <c r="I3884" s="115">
        <v>0.32544378698224852</v>
      </c>
      <c r="J3884" s="115">
        <v>6.8935427200882263E-2</v>
      </c>
      <c r="K3884" s="116">
        <v>102.68685789938201</v>
      </c>
      <c r="L3884" s="115">
        <v>0.14456762749445676</v>
      </c>
      <c r="M3884" s="115">
        <v>0</v>
      </c>
      <c r="N3884" s="117">
        <v>22.677898411297399</v>
      </c>
      <c r="O3884" s="115">
        <v>0.948800964651073</v>
      </c>
      <c r="P3884" s="115">
        <v>0.21095616024034092</v>
      </c>
      <c r="Q3884" s="115">
        <v>1.0097480184765886</v>
      </c>
      <c r="S3884" s="91">
        <v>0</v>
      </c>
      <c r="T3884" s="86">
        <f>IF(S3884=1,INDEX('LAD average need weights (Rx)'!N:N,MATCH(C3884,'LAD average need weights (Rx)'!B:B,0)),SUMPRODUCT(I$2:Q$2,I3884:Q3884)+$T$2)</f>
        <v>1.0197576520590819</v>
      </c>
    </row>
    <row r="3885" spans="2:20" x14ac:dyDescent="0.2">
      <c r="B3885" s="102" t="s">
        <v>2654</v>
      </c>
      <c r="C3885" s="101" t="s">
        <v>7059</v>
      </c>
      <c r="D3885" s="119">
        <v>11772.662829468938</v>
      </c>
      <c r="E3885" s="119">
        <v>35488.028322082806</v>
      </c>
      <c r="F3885" s="119">
        <v>9873.0867250204847</v>
      </c>
      <c r="G3885" s="118">
        <v>0.83864516193452021</v>
      </c>
      <c r="I3885" s="115">
        <v>0.2839506172839506</v>
      </c>
      <c r="J3885" s="115">
        <v>6.7778669319574866E-2</v>
      </c>
      <c r="K3885" s="116">
        <v>109.364060581253</v>
      </c>
      <c r="L3885" s="115">
        <v>0.12425742574257426</v>
      </c>
      <c r="M3885" s="115">
        <v>0</v>
      </c>
      <c r="N3885" s="117">
        <v>23.5449793286942</v>
      </c>
      <c r="O3885" s="115">
        <v>0.87220008533052507</v>
      </c>
      <c r="P3885" s="115">
        <v>0.16645515405892239</v>
      </c>
      <c r="Q3885" s="115">
        <v>1.0249324087603366</v>
      </c>
      <c r="S3885" s="91">
        <v>0</v>
      </c>
      <c r="T3885" s="86">
        <f>IF(S3885=1,INDEX('LAD average need weights (Rx)'!N:N,MATCH(C3885,'LAD average need weights (Rx)'!B:B,0)),SUMPRODUCT(I$2:Q$2,I3885:Q3885)+$T$2)</f>
        <v>0.9995796421884976</v>
      </c>
    </row>
    <row r="3886" spans="2:20" x14ac:dyDescent="0.2">
      <c r="B3886" s="102" t="s">
        <v>2653</v>
      </c>
      <c r="C3886" s="101" t="s">
        <v>7127</v>
      </c>
      <c r="D3886" s="119">
        <v>7260.1899691813469</v>
      </c>
      <c r="E3886" s="119">
        <v>32989.833222380475</v>
      </c>
      <c r="F3886" s="119">
        <v>9178.0665156268205</v>
      </c>
      <c r="G3886" s="118">
        <v>1.2641634109557236</v>
      </c>
      <c r="I3886" s="115">
        <v>0.28758169934640521</v>
      </c>
      <c r="J3886" s="115">
        <v>3.2031039048633227E-2</v>
      </c>
      <c r="K3886" s="116">
        <v>92.940897980187898</v>
      </c>
      <c r="L3886" s="115">
        <v>6.4341085271317836E-2</v>
      </c>
      <c r="M3886" s="115">
        <v>0</v>
      </c>
      <c r="N3886" s="117">
        <v>15.3056703975299</v>
      </c>
      <c r="O3886" s="115">
        <v>1.1068486643361104</v>
      </c>
      <c r="P3886" s="115">
        <v>0.20632737217963659</v>
      </c>
      <c r="Q3886" s="115">
        <v>0.96081251230561204</v>
      </c>
      <c r="S3886" s="91">
        <v>0</v>
      </c>
      <c r="T3886" s="86">
        <f>IF(S3886=1,INDEX('LAD average need weights (Rx)'!N:N,MATCH(C3886,'LAD average need weights (Rx)'!B:B,0)),SUMPRODUCT(I$2:Q$2,I3886:Q3886)+$T$2)</f>
        <v>0.88935977876514116</v>
      </c>
    </row>
    <row r="3887" spans="2:20" x14ac:dyDescent="0.2">
      <c r="B3887" s="102" t="s">
        <v>2652</v>
      </c>
      <c r="C3887" s="101" t="s">
        <v>7059</v>
      </c>
      <c r="D3887" s="119">
        <v>18308.641676912892</v>
      </c>
      <c r="E3887" s="119">
        <v>58903.694176667392</v>
      </c>
      <c r="F3887" s="119">
        <v>16387.534290498708</v>
      </c>
      <c r="G3887" s="118">
        <v>0.89507100415664964</v>
      </c>
      <c r="I3887" s="115">
        <v>0.26585365853658538</v>
      </c>
      <c r="J3887" s="115">
        <v>9.3410247122311427E-2</v>
      </c>
      <c r="K3887" s="116">
        <v>89.308966480446898</v>
      </c>
      <c r="L3887" s="115">
        <v>0.14798671647986716</v>
      </c>
      <c r="M3887" s="115">
        <v>0</v>
      </c>
      <c r="N3887" s="117">
        <v>22.035086452514001</v>
      </c>
      <c r="O3887" s="115">
        <v>0.7897923120402186</v>
      </c>
      <c r="P3887" s="115">
        <v>0.22519272096858201</v>
      </c>
      <c r="Q3887" s="115">
        <v>1.0632692261541001</v>
      </c>
      <c r="S3887" s="91">
        <v>0</v>
      </c>
      <c r="T3887" s="86">
        <f>IF(S3887=1,INDEX('LAD average need weights (Rx)'!N:N,MATCH(C3887,'LAD average need weights (Rx)'!B:B,0)),SUMPRODUCT(I$2:Q$2,I3887:Q3887)+$T$2)</f>
        <v>0.9919008091886935</v>
      </c>
    </row>
    <row r="3888" spans="2:20" x14ac:dyDescent="0.2">
      <c r="B3888" s="102" t="s">
        <v>2651</v>
      </c>
      <c r="C3888" s="101" t="s">
        <v>7059</v>
      </c>
      <c r="D3888" s="119">
        <v>10623.896167815044</v>
      </c>
      <c r="E3888" s="119">
        <v>38378.497415379512</v>
      </c>
      <c r="F3888" s="119">
        <v>10677.24106617197</v>
      </c>
      <c r="G3888" s="118">
        <v>1.0050212179707227</v>
      </c>
      <c r="I3888" s="115">
        <v>0.2594142259414226</v>
      </c>
      <c r="J3888" s="115">
        <v>6.0950658941779604E-2</v>
      </c>
      <c r="K3888" s="116">
        <v>84.347810290652006</v>
      </c>
      <c r="L3888" s="115">
        <v>0.11915312653865091</v>
      </c>
      <c r="M3888" s="115">
        <v>0</v>
      </c>
      <c r="N3888" s="117">
        <v>14.530759328358201</v>
      </c>
      <c r="O3888" s="115">
        <v>0.81191632980426542</v>
      </c>
      <c r="P3888" s="115">
        <v>0.12809439636031719</v>
      </c>
      <c r="Q3888" s="115">
        <v>1.0265476687030437</v>
      </c>
      <c r="S3888" s="91">
        <v>0</v>
      </c>
      <c r="T3888" s="86">
        <f>IF(S3888=1,INDEX('LAD average need weights (Rx)'!N:N,MATCH(C3888,'LAD average need weights (Rx)'!B:B,0)),SUMPRODUCT(I$2:Q$2,I3888:Q3888)+$T$2)</f>
        <v>0.87890670366015589</v>
      </c>
    </row>
    <row r="3889" spans="2:20" x14ac:dyDescent="0.2">
      <c r="B3889" s="102" t="s">
        <v>2650</v>
      </c>
      <c r="C3889" s="101" t="s">
        <v>7127</v>
      </c>
      <c r="D3889" s="119">
        <v>17840.328634079407</v>
      </c>
      <c r="E3889" s="119">
        <v>77364.782508073433</v>
      </c>
      <c r="F3889" s="119">
        <v>21523.574097500816</v>
      </c>
      <c r="G3889" s="118">
        <v>1.2064561443327622</v>
      </c>
      <c r="I3889" s="115">
        <v>0.34728682170542635</v>
      </c>
      <c r="J3889" s="115">
        <v>2.5179371995685033E-2</v>
      </c>
      <c r="K3889" s="116">
        <v>101.340191666667</v>
      </c>
      <c r="L3889" s="115">
        <v>8.8135593220338981E-2</v>
      </c>
      <c r="M3889" s="115">
        <v>0</v>
      </c>
      <c r="N3889" s="117">
        <v>11.5044659166667</v>
      </c>
      <c r="O3889" s="115">
        <v>1.1929898050211005</v>
      </c>
      <c r="P3889" s="115">
        <v>0.17604309999983447</v>
      </c>
      <c r="Q3889" s="115">
        <v>0.95226871344816255</v>
      </c>
      <c r="S3889" s="91">
        <v>0</v>
      </c>
      <c r="T3889" s="86">
        <f>IF(S3889=1,INDEX('LAD average need weights (Rx)'!N:N,MATCH(C3889,'LAD average need weights (Rx)'!B:B,0)),SUMPRODUCT(I$2:Q$2,I3889:Q3889)+$T$2)</f>
        <v>0.8987462563019244</v>
      </c>
    </row>
    <row r="3890" spans="2:20" x14ac:dyDescent="0.2">
      <c r="B3890" s="102" t="s">
        <v>2649</v>
      </c>
      <c r="C3890" s="101" t="s">
        <v>7059</v>
      </c>
      <c r="D3890" s="119">
        <v>10820.011010052194</v>
      </c>
      <c r="E3890" s="119">
        <v>37263.609930818078</v>
      </c>
      <c r="F3890" s="119">
        <v>10367.069401411842</v>
      </c>
      <c r="G3890" s="118">
        <v>0.95813852608656747</v>
      </c>
      <c r="I3890" s="115">
        <v>0.23803680981595093</v>
      </c>
      <c r="J3890" s="115">
        <v>7.7790400033077162E-2</v>
      </c>
      <c r="K3890" s="116">
        <v>115.916150583245</v>
      </c>
      <c r="L3890" s="115">
        <v>0.11240105540897098</v>
      </c>
      <c r="M3890" s="115">
        <v>0</v>
      </c>
      <c r="N3890" s="117">
        <v>33.069388971367999</v>
      </c>
      <c r="O3890" s="115">
        <v>0.94681037013501124</v>
      </c>
      <c r="P3890" s="115">
        <v>0.37776974042471484</v>
      </c>
      <c r="Q3890" s="115">
        <v>1.0200958823307062</v>
      </c>
      <c r="S3890" s="91">
        <v>0</v>
      </c>
      <c r="T3890" s="86">
        <f>IF(S3890=1,INDEX('LAD average need weights (Rx)'!N:N,MATCH(C3890,'LAD average need weights (Rx)'!B:B,0)),SUMPRODUCT(I$2:Q$2,I3890:Q3890)+$T$2)</f>
        <v>1.1007505646417095</v>
      </c>
    </row>
    <row r="3891" spans="2:20" x14ac:dyDescent="0.2">
      <c r="B3891" s="102" t="s">
        <v>2648</v>
      </c>
      <c r="C3891" s="101" t="s">
        <v>7127</v>
      </c>
      <c r="D3891" s="119">
        <v>12275.271512732856</v>
      </c>
      <c r="E3891" s="119">
        <v>49348.478553538531</v>
      </c>
      <c r="F3891" s="119">
        <v>13729.187885135912</v>
      </c>
      <c r="G3891" s="118">
        <v>1.1184427058004331</v>
      </c>
      <c r="I3891" s="115">
        <v>0.28030303030303028</v>
      </c>
      <c r="J3891" s="115">
        <v>4.7492337259674736E-2</v>
      </c>
      <c r="K3891" s="116">
        <v>85.600247831474604</v>
      </c>
      <c r="L3891" s="115">
        <v>9.7145993413830956E-2</v>
      </c>
      <c r="M3891" s="115">
        <v>0</v>
      </c>
      <c r="N3891" s="117">
        <v>15.6656395958441</v>
      </c>
      <c r="O3891" s="115">
        <v>0.99079474193331574</v>
      </c>
      <c r="P3891" s="115">
        <v>0.1534884146947145</v>
      </c>
      <c r="Q3891" s="115">
        <v>1.0171356470076454</v>
      </c>
      <c r="S3891" s="91">
        <v>0</v>
      </c>
      <c r="T3891" s="86">
        <f>IF(S3891=1,INDEX('LAD average need weights (Rx)'!N:N,MATCH(C3891,'LAD average need weights (Rx)'!B:B,0)),SUMPRODUCT(I$2:Q$2,I3891:Q3891)+$T$2)</f>
        <v>0.90033247590033005</v>
      </c>
    </row>
    <row r="3892" spans="2:20" x14ac:dyDescent="0.2">
      <c r="B3892" s="102" t="s">
        <v>2647</v>
      </c>
      <c r="C3892" s="101" t="s">
        <v>7127</v>
      </c>
      <c r="D3892" s="119">
        <v>23369.293199583499</v>
      </c>
      <c r="E3892" s="119">
        <v>91478.686546818601</v>
      </c>
      <c r="F3892" s="119">
        <v>25450.188372558674</v>
      </c>
      <c r="G3892" s="118">
        <v>1.0890439926960334</v>
      </c>
      <c r="I3892" s="115">
        <v>0.30330672748004561</v>
      </c>
      <c r="J3892" s="115">
        <v>4.6712790420803868E-2</v>
      </c>
      <c r="K3892" s="116">
        <v>91.383058219357594</v>
      </c>
      <c r="L3892" s="115">
        <v>9.6595868489962169E-2</v>
      </c>
      <c r="M3892" s="115">
        <v>0</v>
      </c>
      <c r="N3892" s="117">
        <v>16.225921867630898</v>
      </c>
      <c r="O3892" s="115">
        <v>1.0144081166470067</v>
      </c>
      <c r="P3892" s="115">
        <v>0.13449048286797011</v>
      </c>
      <c r="Q3892" s="115">
        <v>0.98781909028386627</v>
      </c>
      <c r="S3892" s="91">
        <v>0</v>
      </c>
      <c r="T3892" s="86">
        <f>IF(S3892=1,INDEX('LAD average need weights (Rx)'!N:N,MATCH(C3892,'LAD average need weights (Rx)'!B:B,0)),SUMPRODUCT(I$2:Q$2,I3892:Q3892)+$T$2)</f>
        <v>0.9099913503988718</v>
      </c>
    </row>
    <row r="3893" spans="2:20" x14ac:dyDescent="0.2">
      <c r="B3893" s="102" t="s">
        <v>2646</v>
      </c>
      <c r="C3893" s="101" t="s">
        <v>7127</v>
      </c>
      <c r="D3893" s="119">
        <v>16452.909248398377</v>
      </c>
      <c r="E3893" s="119">
        <v>69626.174320878199</v>
      </c>
      <c r="F3893" s="119">
        <v>19370.624120407021</v>
      </c>
      <c r="G3893" s="118">
        <v>1.1773373224126105</v>
      </c>
      <c r="I3893" s="115">
        <v>0.30156472261735418</v>
      </c>
      <c r="J3893" s="115">
        <v>2.9204202798708615E-2</v>
      </c>
      <c r="K3893" s="116">
        <v>86.994027463004898</v>
      </c>
      <c r="L3893" s="115">
        <v>0.10621970920840064</v>
      </c>
      <c r="M3893" s="115">
        <v>0</v>
      </c>
      <c r="N3893" s="117">
        <v>9.9920863884815301</v>
      </c>
      <c r="O3893" s="115">
        <v>1.0591998209288103</v>
      </c>
      <c r="P3893" s="115">
        <v>0.10617353696422026</v>
      </c>
      <c r="Q3893" s="115">
        <v>0.94244283923912309</v>
      </c>
      <c r="S3893" s="91">
        <v>0</v>
      </c>
      <c r="T3893" s="86">
        <f>IF(S3893=1,INDEX('LAD average need weights (Rx)'!N:N,MATCH(C3893,'LAD average need weights (Rx)'!B:B,0)),SUMPRODUCT(I$2:Q$2,I3893:Q3893)+$T$2)</f>
        <v>0.84686372384317732</v>
      </c>
    </row>
    <row r="3894" spans="2:20" x14ac:dyDescent="0.2">
      <c r="B3894" s="102" t="s">
        <v>2645</v>
      </c>
      <c r="C3894" s="101" t="s">
        <v>7127</v>
      </c>
      <c r="D3894" s="119">
        <v>17022.631860434096</v>
      </c>
      <c r="E3894" s="119">
        <v>68463.56690078837</v>
      </c>
      <c r="F3894" s="119">
        <v>19047.17634298974</v>
      </c>
      <c r="G3894" s="118">
        <v>1.1189325187288646</v>
      </c>
      <c r="I3894" s="115">
        <v>0.31308703819661865</v>
      </c>
      <c r="J3894" s="115">
        <v>3.9106997395218578E-2</v>
      </c>
      <c r="K3894" s="116">
        <v>93.457511274852294</v>
      </c>
      <c r="L3894" s="115">
        <v>8.9266353451391403E-2</v>
      </c>
      <c r="M3894" s="115">
        <v>0</v>
      </c>
      <c r="N3894" s="117">
        <v>13.9662792987359</v>
      </c>
      <c r="O3894" s="115">
        <v>0.97459557465266455</v>
      </c>
      <c r="P3894" s="115">
        <v>0.15989729968820748</v>
      </c>
      <c r="Q3894" s="115">
        <v>0.99766019596556188</v>
      </c>
      <c r="S3894" s="91">
        <v>0</v>
      </c>
      <c r="T3894" s="86">
        <f>IF(S3894=1,INDEX('LAD average need weights (Rx)'!N:N,MATCH(C3894,'LAD average need weights (Rx)'!B:B,0)),SUMPRODUCT(I$2:Q$2,I3894:Q3894)+$T$2)</f>
        <v>0.88741138934081698</v>
      </c>
    </row>
    <row r="3895" spans="2:20" x14ac:dyDescent="0.2">
      <c r="B3895" s="102" t="s">
        <v>2644</v>
      </c>
      <c r="C3895" s="101" t="s">
        <v>7127</v>
      </c>
      <c r="D3895" s="119">
        <v>7035.3417009224204</v>
      </c>
      <c r="E3895" s="119">
        <v>33227.560521456879</v>
      </c>
      <c r="F3895" s="119">
        <v>9244.2043753970029</v>
      </c>
      <c r="G3895" s="118">
        <v>1.3139666512836148</v>
      </c>
      <c r="I3895" s="115">
        <v>0.31493506493506496</v>
      </c>
      <c r="J3895" s="115">
        <v>2.4173714757659351E-2</v>
      </c>
      <c r="K3895" s="116">
        <v>96.283684909278705</v>
      </c>
      <c r="L3895" s="115">
        <v>7.373737373737374E-2</v>
      </c>
      <c r="M3895" s="115">
        <v>0</v>
      </c>
      <c r="N3895" s="117">
        <v>8.3633729163593493</v>
      </c>
      <c r="O3895" s="115">
        <v>1.291117629606692</v>
      </c>
      <c r="P3895" s="115">
        <v>9.2658575076257618E-2</v>
      </c>
      <c r="Q3895" s="115">
        <v>0.85510825839455451</v>
      </c>
      <c r="S3895" s="91">
        <v>0</v>
      </c>
      <c r="T3895" s="86">
        <f>IF(S3895=1,INDEX('LAD average need weights (Rx)'!N:N,MATCH(C3895,'LAD average need weights (Rx)'!B:B,0)),SUMPRODUCT(I$2:Q$2,I3895:Q3895)+$T$2)</f>
        <v>0.83677538572104138</v>
      </c>
    </row>
    <row r="3896" spans="2:20" x14ac:dyDescent="0.2">
      <c r="B3896" s="102" t="s">
        <v>2643</v>
      </c>
      <c r="C3896" s="101" t="s">
        <v>7127</v>
      </c>
      <c r="D3896" s="119">
        <v>9534.0183494239991</v>
      </c>
      <c r="E3896" s="119">
        <v>41211.557531404607</v>
      </c>
      <c r="F3896" s="119">
        <v>11465.423716637988</v>
      </c>
      <c r="G3896" s="118">
        <v>1.2025804122068504</v>
      </c>
      <c r="I3896" s="115">
        <v>0.30769230769230771</v>
      </c>
      <c r="J3896" s="115">
        <v>3.0049892235214815E-2</v>
      </c>
      <c r="K3896" s="116">
        <v>99.589136649514003</v>
      </c>
      <c r="L3896" s="115">
        <v>9.0077410274454608E-2</v>
      </c>
      <c r="M3896" s="115">
        <v>0</v>
      </c>
      <c r="N3896" s="117">
        <v>7.4648727272727298</v>
      </c>
      <c r="O3896" s="115">
        <v>1.0985767494004677</v>
      </c>
      <c r="P3896" s="115">
        <v>0.12843198670369504</v>
      </c>
      <c r="Q3896" s="115">
        <v>0.91869899030010693</v>
      </c>
      <c r="S3896" s="91">
        <v>0</v>
      </c>
      <c r="T3896" s="86">
        <f>IF(S3896=1,INDEX('LAD average need weights (Rx)'!N:N,MATCH(C3896,'LAD average need weights (Rx)'!B:B,0)),SUMPRODUCT(I$2:Q$2,I3896:Q3896)+$T$2)</f>
        <v>0.8339820977814274</v>
      </c>
    </row>
    <row r="3897" spans="2:20" x14ac:dyDescent="0.2">
      <c r="B3897" s="102" t="s">
        <v>2642</v>
      </c>
      <c r="C3897" s="101" t="s">
        <v>7127</v>
      </c>
      <c r="D3897" s="119">
        <v>13323.137095203232</v>
      </c>
      <c r="E3897" s="119">
        <v>53353.480556107344</v>
      </c>
      <c r="F3897" s="119">
        <v>14843.415245032302</v>
      </c>
      <c r="G3897" s="118">
        <v>1.1141081217558304</v>
      </c>
      <c r="I3897" s="115">
        <v>0.25398773006134967</v>
      </c>
      <c r="J3897" s="115">
        <v>4.5336665408981312E-2</v>
      </c>
      <c r="K3897" s="116">
        <v>94.191695687114901</v>
      </c>
      <c r="L3897" s="115">
        <v>0.10175939134569663</v>
      </c>
      <c r="M3897" s="115">
        <v>0</v>
      </c>
      <c r="N3897" s="117">
        <v>15.2628865077239</v>
      </c>
      <c r="O3897" s="115">
        <v>1.0671078383277073</v>
      </c>
      <c r="P3897" s="115">
        <v>0.13148483037051598</v>
      </c>
      <c r="Q3897" s="115">
        <v>0.95633516283179953</v>
      </c>
      <c r="S3897" s="91">
        <v>0</v>
      </c>
      <c r="T3897" s="86">
        <f>IF(S3897=1,INDEX('LAD average need weights (Rx)'!N:N,MATCH(C3897,'LAD average need weights (Rx)'!B:B,0)),SUMPRODUCT(I$2:Q$2,I3897:Q3897)+$T$2)</f>
        <v>0.89714141324987706</v>
      </c>
    </row>
    <row r="3898" spans="2:20" x14ac:dyDescent="0.2">
      <c r="B3898" s="102" t="s">
        <v>2641</v>
      </c>
      <c r="C3898" s="101" t="s">
        <v>7059</v>
      </c>
      <c r="D3898" s="119">
        <v>7975.7347553402715</v>
      </c>
      <c r="E3898" s="119">
        <v>28958.428207657144</v>
      </c>
      <c r="F3898" s="119">
        <v>8056.4936017188793</v>
      </c>
      <c r="G3898" s="118">
        <v>1.0101255682211014</v>
      </c>
      <c r="I3898" s="115">
        <v>0.2783882783882784</v>
      </c>
      <c r="J3898" s="115">
        <v>4.7397800225449427E-2</v>
      </c>
      <c r="K3898" s="116">
        <v>98.010035891772503</v>
      </c>
      <c r="L3898" s="115">
        <v>0.11898016997167139</v>
      </c>
      <c r="M3898" s="115">
        <v>0</v>
      </c>
      <c r="N3898" s="117">
        <v>19.170284373274399</v>
      </c>
      <c r="O3898" s="115">
        <v>0.99496599550647191</v>
      </c>
      <c r="P3898" s="115">
        <v>0.19545212591748917</v>
      </c>
      <c r="Q3898" s="115">
        <v>0.98501852234436993</v>
      </c>
      <c r="S3898" s="91">
        <v>0</v>
      </c>
      <c r="T3898" s="86">
        <f>IF(S3898=1,INDEX('LAD average need weights (Rx)'!N:N,MATCH(C3898,'LAD average need weights (Rx)'!B:B,0)),SUMPRODUCT(I$2:Q$2,I3898:Q3898)+$T$2)</f>
        <v>0.95132928391017568</v>
      </c>
    </row>
    <row r="3899" spans="2:20" x14ac:dyDescent="0.2">
      <c r="B3899" s="102" t="s">
        <v>2640</v>
      </c>
      <c r="C3899" s="101" t="s">
        <v>7127</v>
      </c>
      <c r="D3899" s="119">
        <v>5983.7963923533598</v>
      </c>
      <c r="E3899" s="119">
        <v>23323.636108521547</v>
      </c>
      <c r="F3899" s="119">
        <v>6488.8440674220446</v>
      </c>
      <c r="G3899" s="118">
        <v>1.0844025501459376</v>
      </c>
      <c r="I3899" s="115">
        <v>0.29449152542372881</v>
      </c>
      <c r="J3899" s="115">
        <v>4.8602443518138173E-2</v>
      </c>
      <c r="K3899" s="116">
        <v>105.59437487577</v>
      </c>
      <c r="L3899" s="115">
        <v>0.1038961038961039</v>
      </c>
      <c r="M3899" s="115">
        <v>0</v>
      </c>
      <c r="N3899" s="117">
        <v>13.898558537070199</v>
      </c>
      <c r="O3899" s="115">
        <v>0.95619040798753807</v>
      </c>
      <c r="P3899" s="115">
        <v>0.1964018878122411</v>
      </c>
      <c r="Q3899" s="115">
        <v>0.99593672359952923</v>
      </c>
      <c r="S3899" s="91">
        <v>0</v>
      </c>
      <c r="T3899" s="86">
        <f>IF(S3899=1,INDEX('LAD average need weights (Rx)'!N:N,MATCH(C3899,'LAD average need weights (Rx)'!B:B,0)),SUMPRODUCT(I$2:Q$2,I3899:Q3899)+$T$2)</f>
        <v>0.90874490586610057</v>
      </c>
    </row>
    <row r="3900" spans="2:20" x14ac:dyDescent="0.2">
      <c r="B3900" s="102" t="s">
        <v>2639</v>
      </c>
      <c r="C3900" s="101" t="s">
        <v>7127</v>
      </c>
      <c r="D3900" s="119">
        <v>12053.90594895082</v>
      </c>
      <c r="E3900" s="119">
        <v>48071.274322611687</v>
      </c>
      <c r="F3900" s="119">
        <v>13373.858250503685</v>
      </c>
      <c r="G3900" s="118">
        <v>1.1095041148606071</v>
      </c>
      <c r="I3900" s="115">
        <v>0.28976697061803447</v>
      </c>
      <c r="J3900" s="115">
        <v>3.6403843052328223E-2</v>
      </c>
      <c r="K3900" s="116">
        <v>97.420553003692703</v>
      </c>
      <c r="L3900" s="115">
        <v>9.8392596200681928E-2</v>
      </c>
      <c r="M3900" s="115">
        <v>0</v>
      </c>
      <c r="N3900" s="117">
        <v>15.3918076195623</v>
      </c>
      <c r="O3900" s="115">
        <v>1.0793925799816066</v>
      </c>
      <c r="P3900" s="115">
        <v>0.20853899620487143</v>
      </c>
      <c r="Q3900" s="115">
        <v>0.9691011638072472</v>
      </c>
      <c r="S3900" s="91">
        <v>0</v>
      </c>
      <c r="T3900" s="86">
        <f>IF(S3900=1,INDEX('LAD average need weights (Rx)'!N:N,MATCH(C3900,'LAD average need weights (Rx)'!B:B,0)),SUMPRODUCT(I$2:Q$2,I3900:Q3900)+$T$2)</f>
        <v>0.9155141634041648</v>
      </c>
    </row>
    <row r="3901" spans="2:20" x14ac:dyDescent="0.2">
      <c r="B3901" s="102" t="s">
        <v>2638</v>
      </c>
      <c r="C3901" s="101" t="s">
        <v>7127</v>
      </c>
      <c r="D3901" s="119">
        <v>16419.356434447451</v>
      </c>
      <c r="E3901" s="119">
        <v>62652.203534967033</v>
      </c>
      <c r="F3901" s="119">
        <v>17430.403103839169</v>
      </c>
      <c r="G3901" s="118">
        <v>1.061576510226099</v>
      </c>
      <c r="I3901" s="115">
        <v>0.27076923076923076</v>
      </c>
      <c r="J3901" s="115">
        <v>4.18078253217012E-2</v>
      </c>
      <c r="K3901" s="116">
        <v>85.4464806816855</v>
      </c>
      <c r="L3901" s="115">
        <v>7.5738125802310652E-2</v>
      </c>
      <c r="M3901" s="115">
        <v>0</v>
      </c>
      <c r="N3901" s="117">
        <v>13.296888175557401</v>
      </c>
      <c r="O3901" s="115">
        <v>1.0195064027331591</v>
      </c>
      <c r="P3901" s="115">
        <v>0.12310624129220009</v>
      </c>
      <c r="Q3901" s="115">
        <v>0.99238524336190204</v>
      </c>
      <c r="S3901" s="91">
        <v>0</v>
      </c>
      <c r="T3901" s="86">
        <f>IF(S3901=1,INDEX('LAD average need weights (Rx)'!N:N,MATCH(C3901,'LAD average need weights (Rx)'!B:B,0)),SUMPRODUCT(I$2:Q$2,I3901:Q3901)+$T$2)</f>
        <v>0.8593722610116854</v>
      </c>
    </row>
    <row r="3902" spans="2:20" x14ac:dyDescent="0.2">
      <c r="B3902" s="102" t="s">
        <v>2637</v>
      </c>
      <c r="C3902" s="101" t="s">
        <v>7127</v>
      </c>
      <c r="D3902" s="119">
        <v>10384.623767982817</v>
      </c>
      <c r="E3902" s="119">
        <v>34944.528057387848</v>
      </c>
      <c r="F3902" s="119">
        <v>9721.8800927527282</v>
      </c>
      <c r="G3902" s="118">
        <v>0.93618029020238402</v>
      </c>
      <c r="I3902" s="115">
        <v>0.30044843049327352</v>
      </c>
      <c r="J3902" s="115">
        <v>3.2291754589869902E-2</v>
      </c>
      <c r="K3902" s="116">
        <v>94.863085870680806</v>
      </c>
      <c r="L3902" s="115">
        <v>0.11838565022421525</v>
      </c>
      <c r="M3902" s="115">
        <v>0</v>
      </c>
      <c r="N3902" s="117">
        <v>13.9746289770783</v>
      </c>
      <c r="O3902" s="115">
        <v>1.1094969592040436</v>
      </c>
      <c r="P3902" s="115">
        <v>0.1648839953807725</v>
      </c>
      <c r="Q3902" s="115">
        <v>0.94638575264251479</v>
      </c>
      <c r="S3902" s="91">
        <v>0</v>
      </c>
      <c r="T3902" s="86">
        <f>IF(S3902=1,INDEX('LAD average need weights (Rx)'!N:N,MATCH(C3902,'LAD average need weights (Rx)'!B:B,0)),SUMPRODUCT(I$2:Q$2,I3902:Q3902)+$T$2)</f>
        <v>0.90895860242115945</v>
      </c>
    </row>
    <row r="3903" spans="2:20" x14ac:dyDescent="0.2">
      <c r="B3903" s="102" t="s">
        <v>2636</v>
      </c>
      <c r="C3903" s="101" t="s">
        <v>7127</v>
      </c>
      <c r="D3903" s="119">
        <v>7022.0616260142715</v>
      </c>
      <c r="E3903" s="119">
        <v>30107.579280242113</v>
      </c>
      <c r="F3903" s="119">
        <v>8376.197702967067</v>
      </c>
      <c r="G3903" s="118">
        <v>1.1928402439443422</v>
      </c>
      <c r="I3903" s="115">
        <v>0.29017857142857145</v>
      </c>
      <c r="J3903" s="115">
        <v>3.6346999248186455E-2</v>
      </c>
      <c r="K3903" s="116">
        <v>96.105531207495801</v>
      </c>
      <c r="L3903" s="115">
        <v>9.7777777777777783E-2</v>
      </c>
      <c r="M3903" s="115">
        <v>0</v>
      </c>
      <c r="N3903" s="117">
        <v>15.7230299229258</v>
      </c>
      <c r="O3903" s="115">
        <v>1.0815501788566542</v>
      </c>
      <c r="P3903" s="115">
        <v>0.21322203921333877</v>
      </c>
      <c r="Q3903" s="115">
        <v>0.96831221723419025</v>
      </c>
      <c r="S3903" s="91">
        <v>0</v>
      </c>
      <c r="T3903" s="86">
        <f>IF(S3903=1,INDEX('LAD average need weights (Rx)'!N:N,MATCH(C3903,'LAD average need weights (Rx)'!B:B,0)),SUMPRODUCT(I$2:Q$2,I3903:Q3903)+$T$2)</f>
        <v>0.91715627250114895</v>
      </c>
    </row>
    <row r="3904" spans="2:20" x14ac:dyDescent="0.2">
      <c r="B3904" s="102" t="s">
        <v>2635</v>
      </c>
      <c r="C3904" s="101" t="s">
        <v>7127</v>
      </c>
      <c r="D3904" s="119">
        <v>10137.159588442924</v>
      </c>
      <c r="E3904" s="119">
        <v>40898.332662526023</v>
      </c>
      <c r="F3904" s="119">
        <v>11378.281758037061</v>
      </c>
      <c r="G3904" s="118">
        <v>1.1224329319042292</v>
      </c>
      <c r="I3904" s="115">
        <v>0.3082099596231494</v>
      </c>
      <c r="J3904" s="115">
        <v>3.5754731373751902E-2</v>
      </c>
      <c r="K3904" s="116">
        <v>93.769901515989801</v>
      </c>
      <c r="L3904" s="115">
        <v>0.1031055900621118</v>
      </c>
      <c r="M3904" s="115">
        <v>0</v>
      </c>
      <c r="N3904" s="117">
        <v>11.7776338386633</v>
      </c>
      <c r="O3904" s="115">
        <v>1.0656323274049211</v>
      </c>
      <c r="P3904" s="115">
        <v>0.10083787588354302</v>
      </c>
      <c r="Q3904" s="115">
        <v>0.93908923378607057</v>
      </c>
      <c r="S3904" s="91">
        <v>0</v>
      </c>
      <c r="T3904" s="86">
        <f>IF(S3904=1,INDEX('LAD average need weights (Rx)'!N:N,MATCH(C3904,'LAD average need weights (Rx)'!B:B,0)),SUMPRODUCT(I$2:Q$2,I3904:Q3904)+$T$2)</f>
        <v>0.87009338782696355</v>
      </c>
    </row>
    <row r="3905" spans="2:20" x14ac:dyDescent="0.2">
      <c r="B3905" s="102" t="s">
        <v>2634</v>
      </c>
      <c r="C3905" s="101" t="s">
        <v>7127</v>
      </c>
      <c r="D3905" s="119">
        <v>5822.7046558811635</v>
      </c>
      <c r="E3905" s="119">
        <v>25945.18111544097</v>
      </c>
      <c r="F3905" s="119">
        <v>7218.1813236920443</v>
      </c>
      <c r="G3905" s="118">
        <v>1.239661248557643</v>
      </c>
      <c r="I3905" s="115">
        <v>0.29496402877697842</v>
      </c>
      <c r="J3905" s="115">
        <v>2.310612218840943E-2</v>
      </c>
      <c r="K3905" s="116">
        <v>96.912598425196805</v>
      </c>
      <c r="L3905" s="115">
        <v>7.6646706586826346E-2</v>
      </c>
      <c r="M3905" s="115">
        <v>0</v>
      </c>
      <c r="N3905" s="117">
        <v>11.347932355046501</v>
      </c>
      <c r="O3905" s="115">
        <v>1.1518198607967778</v>
      </c>
      <c r="P3905" s="115">
        <v>0.1547507435678977</v>
      </c>
      <c r="Q3905" s="115">
        <v>0.98075011590157413</v>
      </c>
      <c r="S3905" s="91">
        <v>0</v>
      </c>
      <c r="T3905" s="86">
        <f>IF(S3905=1,INDEX('LAD average need weights (Rx)'!N:N,MATCH(C3905,'LAD average need weights (Rx)'!B:B,0)),SUMPRODUCT(I$2:Q$2,I3905:Q3905)+$T$2)</f>
        <v>0.87202042102514876</v>
      </c>
    </row>
    <row r="3906" spans="2:20" x14ac:dyDescent="0.2">
      <c r="B3906" s="102" t="s">
        <v>2633</v>
      </c>
      <c r="C3906" s="101" t="s">
        <v>7059</v>
      </c>
      <c r="D3906" s="119">
        <v>16487.46736741413</v>
      </c>
      <c r="E3906" s="119">
        <v>59436.557514308086</v>
      </c>
      <c r="F3906" s="119">
        <v>16535.781634570983</v>
      </c>
      <c r="G3906" s="118">
        <v>1.0029303631710194</v>
      </c>
      <c r="I3906" s="115">
        <v>0.28897715988083417</v>
      </c>
      <c r="J3906" s="115">
        <v>7.9092042034438342E-2</v>
      </c>
      <c r="K3906" s="116">
        <v>88.447671916688194</v>
      </c>
      <c r="L3906" s="115">
        <v>0.12516073724817831</v>
      </c>
      <c r="M3906" s="115">
        <v>0</v>
      </c>
      <c r="N3906" s="117">
        <v>13.713360013770499</v>
      </c>
      <c r="O3906" s="115">
        <v>0.86984130284772099</v>
      </c>
      <c r="P3906" s="115">
        <v>0.11270997831903448</v>
      </c>
      <c r="Q3906" s="115">
        <v>1.0114118469024505</v>
      </c>
      <c r="S3906" s="91">
        <v>0</v>
      </c>
      <c r="T3906" s="86">
        <f>IF(S3906=1,INDEX('LAD average need weights (Rx)'!N:N,MATCH(C3906,'LAD average need weights (Rx)'!B:B,0)),SUMPRODUCT(I$2:Q$2,I3906:Q3906)+$T$2)</f>
        <v>0.89800314409673654</v>
      </c>
    </row>
    <row r="3907" spans="2:20" x14ac:dyDescent="0.2">
      <c r="B3907" s="102" t="s">
        <v>2632</v>
      </c>
      <c r="C3907" s="101" t="s">
        <v>7127</v>
      </c>
      <c r="D3907" s="119">
        <v>4112.2926997706418</v>
      </c>
      <c r="E3907" s="119">
        <v>19769.241326829706</v>
      </c>
      <c r="F3907" s="119">
        <v>5499.9796645843453</v>
      </c>
      <c r="G3907" s="118">
        <v>1.3374484906901447</v>
      </c>
      <c r="I3907" s="115">
        <v>0.26666666666666666</v>
      </c>
      <c r="J3907" s="115">
        <v>2.6273357518497145E-2</v>
      </c>
      <c r="K3907" s="116">
        <v>83.535433509896805</v>
      </c>
      <c r="L3907" s="115">
        <v>9.8360655737704916E-2</v>
      </c>
      <c r="M3907" s="115">
        <v>0</v>
      </c>
      <c r="N3907" s="117">
        <v>14.7165505993867</v>
      </c>
      <c r="O3907" s="115">
        <v>1.2718211196549289</v>
      </c>
      <c r="P3907" s="115">
        <v>0.16543334416871683</v>
      </c>
      <c r="Q3907" s="115">
        <v>0.85771632360698002</v>
      </c>
      <c r="S3907" s="91">
        <v>0</v>
      </c>
      <c r="T3907" s="86">
        <f>IF(S3907=1,INDEX('LAD average need weights (Rx)'!N:N,MATCH(C3907,'LAD average need weights (Rx)'!B:B,0)),SUMPRODUCT(I$2:Q$2,I3907:Q3907)+$T$2)</f>
        <v>0.885289792052392</v>
      </c>
    </row>
    <row r="3908" spans="2:20" x14ac:dyDescent="0.2">
      <c r="B3908" s="102" t="s">
        <v>2631</v>
      </c>
      <c r="C3908" s="101" t="s">
        <v>7059</v>
      </c>
      <c r="D3908" s="119">
        <v>8275.778934623213</v>
      </c>
      <c r="E3908" s="119">
        <v>31927.827905362719</v>
      </c>
      <c r="F3908" s="119">
        <v>8882.6071426183571</v>
      </c>
      <c r="G3908" s="118">
        <v>1.0733258117198332</v>
      </c>
      <c r="I3908" s="115">
        <v>0.31241473396998637</v>
      </c>
      <c r="J3908" s="115">
        <v>3.8586593894028375E-2</v>
      </c>
      <c r="K3908" s="116">
        <v>94.638086124401994</v>
      </c>
      <c r="L3908" s="115">
        <v>0.10687655343827672</v>
      </c>
      <c r="M3908" s="115">
        <v>0</v>
      </c>
      <c r="N3908" s="117">
        <v>14.6261953748006</v>
      </c>
      <c r="O3908" s="115">
        <v>1.0850006943969546</v>
      </c>
      <c r="P3908" s="115">
        <v>0.12108318913245607</v>
      </c>
      <c r="Q3908" s="115">
        <v>0.97298960828927683</v>
      </c>
      <c r="S3908" s="91">
        <v>0</v>
      </c>
      <c r="T3908" s="86">
        <f>IF(S3908=1,INDEX('LAD average need weights (Rx)'!N:N,MATCH(C3908,'LAD average need weights (Rx)'!B:B,0)),SUMPRODUCT(I$2:Q$2,I3908:Q3908)+$T$2)</f>
        <v>0.9103182945021171</v>
      </c>
    </row>
    <row r="3909" spans="2:20" x14ac:dyDescent="0.2">
      <c r="B3909" s="102" t="s">
        <v>2630</v>
      </c>
      <c r="C3909" s="101" t="s">
        <v>7127</v>
      </c>
      <c r="D3909" s="119">
        <v>4733.6322401246016</v>
      </c>
      <c r="E3909" s="119">
        <v>23786.168371121727</v>
      </c>
      <c r="F3909" s="119">
        <v>6617.5246776922386</v>
      </c>
      <c r="G3909" s="118">
        <v>1.3979803123696082</v>
      </c>
      <c r="I3909" s="115">
        <v>0.34887459807073956</v>
      </c>
      <c r="J3909" s="115">
        <v>2.219729121673774E-2</v>
      </c>
      <c r="K3909" s="116">
        <v>96.579581512991496</v>
      </c>
      <c r="L3909" s="115">
        <v>0.1183533447684391</v>
      </c>
      <c r="M3909" s="115">
        <v>0</v>
      </c>
      <c r="N3909" s="117">
        <v>14.3176780869165</v>
      </c>
      <c r="O3909" s="115">
        <v>1.310723684877366</v>
      </c>
      <c r="P3909" s="115">
        <v>0.1531078937693319</v>
      </c>
      <c r="Q3909" s="115">
        <v>0.85053116737823398</v>
      </c>
      <c r="S3909" s="91">
        <v>0</v>
      </c>
      <c r="T3909" s="86">
        <f>IF(S3909=1,INDEX('LAD average need weights (Rx)'!N:N,MATCH(C3909,'LAD average need weights (Rx)'!B:B,0)),SUMPRODUCT(I$2:Q$2,I3909:Q3909)+$T$2)</f>
        <v>0.92588175161872288</v>
      </c>
    </row>
    <row r="3910" spans="2:20" x14ac:dyDescent="0.2">
      <c r="B3910" s="102" t="s">
        <v>2629</v>
      </c>
      <c r="C3910" s="101" t="s">
        <v>7059</v>
      </c>
      <c r="D3910" s="119">
        <v>11259.19373010663</v>
      </c>
      <c r="E3910" s="119">
        <v>36644.012552708547</v>
      </c>
      <c r="F3910" s="119">
        <v>10194.691871920744</v>
      </c>
      <c r="G3910" s="118">
        <v>0.90545487681418513</v>
      </c>
      <c r="I3910" s="115">
        <v>0.23733333333333334</v>
      </c>
      <c r="J3910" s="115">
        <v>6.5852457298057693E-2</v>
      </c>
      <c r="K3910" s="116">
        <v>84.078415300546396</v>
      </c>
      <c r="L3910" s="115">
        <v>0.12309116149930588</v>
      </c>
      <c r="M3910" s="115">
        <v>0</v>
      </c>
      <c r="N3910" s="117">
        <v>11.9486360265418</v>
      </c>
      <c r="O3910" s="115">
        <v>0.77943919048877752</v>
      </c>
      <c r="P3910" s="115">
        <v>0.11250368984617501</v>
      </c>
      <c r="Q3910" s="115">
        <v>1.0327610389847188</v>
      </c>
      <c r="S3910" s="91">
        <v>0</v>
      </c>
      <c r="T3910" s="86">
        <f>IF(S3910=1,INDEX('LAD average need weights (Rx)'!N:N,MATCH(C3910,'LAD average need weights (Rx)'!B:B,0)),SUMPRODUCT(I$2:Q$2,I3910:Q3910)+$T$2)</f>
        <v>0.85290393809430398</v>
      </c>
    </row>
    <row r="3911" spans="2:20" x14ac:dyDescent="0.2">
      <c r="B3911" s="102" t="s">
        <v>2628</v>
      </c>
      <c r="C3911" s="101" t="s">
        <v>7127</v>
      </c>
      <c r="D3911" s="119">
        <v>4182.2808715060937</v>
      </c>
      <c r="E3911" s="119">
        <v>17911.820668576071</v>
      </c>
      <c r="F3911" s="119">
        <v>4983.2286330154411</v>
      </c>
      <c r="G3911" s="118">
        <v>1.1915097971937298</v>
      </c>
      <c r="I3911" s="115">
        <v>0.19463087248322147</v>
      </c>
      <c r="J3911" s="115">
        <v>1.8412227018354568E-2</v>
      </c>
      <c r="K3911" s="116">
        <v>85.610689127105701</v>
      </c>
      <c r="L3911" s="115">
        <v>9.5145631067961159E-2</v>
      </c>
      <c r="M3911" s="115">
        <v>0</v>
      </c>
      <c r="N3911" s="117">
        <v>10.9065990811639</v>
      </c>
      <c r="O3911" s="115">
        <v>1.1134588082328734</v>
      </c>
      <c r="P3911" s="115">
        <v>0.14290136493958427</v>
      </c>
      <c r="Q3911" s="115">
        <v>0.95311902087051725</v>
      </c>
      <c r="S3911" s="91">
        <v>0</v>
      </c>
      <c r="T3911" s="86">
        <f>IF(S3911=1,INDEX('LAD average need weights (Rx)'!N:N,MATCH(C3911,'LAD average need weights (Rx)'!B:B,0)),SUMPRODUCT(I$2:Q$2,I3911:Q3911)+$T$2)</f>
        <v>0.83169795806481628</v>
      </c>
    </row>
    <row r="3912" spans="2:20" x14ac:dyDescent="0.2">
      <c r="B3912" s="102" t="s">
        <v>2627</v>
      </c>
      <c r="C3912" s="101" t="s">
        <v>7127</v>
      </c>
      <c r="D3912" s="119">
        <v>4674.497700120779</v>
      </c>
      <c r="E3912" s="119">
        <v>20223.847793751633</v>
      </c>
      <c r="F3912" s="119">
        <v>5626.4552476440667</v>
      </c>
      <c r="G3912" s="118">
        <v>1.2036491637376763</v>
      </c>
      <c r="I3912" s="115">
        <v>0.28415300546448086</v>
      </c>
      <c r="J3912" s="115">
        <v>2.776280488306989E-2</v>
      </c>
      <c r="K3912" s="116">
        <v>79.550597080937706</v>
      </c>
      <c r="L3912" s="115">
        <v>5.9972105997210597E-2</v>
      </c>
      <c r="M3912" s="115">
        <v>0</v>
      </c>
      <c r="N3912" s="117">
        <v>10.919319548872201</v>
      </c>
      <c r="O3912" s="115">
        <v>1.0486277439452285</v>
      </c>
      <c r="P3912" s="115">
        <v>8.6263949418853819E-2</v>
      </c>
      <c r="Q3912" s="115">
        <v>0.96303417112537915</v>
      </c>
      <c r="S3912" s="91">
        <v>0</v>
      </c>
      <c r="T3912" s="86">
        <f>IF(S3912=1,INDEX('LAD average need weights (Rx)'!N:N,MATCH(C3912,'LAD average need weights (Rx)'!B:B,0)),SUMPRODUCT(I$2:Q$2,I3912:Q3912)+$T$2)</f>
        <v>0.81561774921392605</v>
      </c>
    </row>
    <row r="3913" spans="2:20" x14ac:dyDescent="0.2">
      <c r="B3913" s="102" t="s">
        <v>2626</v>
      </c>
      <c r="C3913" s="101" t="s">
        <v>7127</v>
      </c>
      <c r="D3913" s="119">
        <v>3133.1141049309899</v>
      </c>
      <c r="E3913" s="119">
        <v>13380.945244352755</v>
      </c>
      <c r="F3913" s="119">
        <v>3722.6985861606054</v>
      </c>
      <c r="G3913" s="118">
        <v>1.1881784261548947</v>
      </c>
      <c r="I3913" s="115">
        <v>0.26315789473684209</v>
      </c>
      <c r="J3913" s="115">
        <v>3.2163682089443375E-2</v>
      </c>
      <c r="K3913" s="116">
        <v>89.239587388088694</v>
      </c>
      <c r="L3913" s="115">
        <v>0.11650485436893204</v>
      </c>
      <c r="M3913" s="115">
        <v>0</v>
      </c>
      <c r="N3913" s="117">
        <v>11.3576664071623</v>
      </c>
      <c r="O3913" s="115">
        <v>1.0933809376118759</v>
      </c>
      <c r="P3913" s="115">
        <v>0.11373186021696731</v>
      </c>
      <c r="Q3913" s="115">
        <v>0.92640733598208491</v>
      </c>
      <c r="S3913" s="91">
        <v>0</v>
      </c>
      <c r="T3913" s="86">
        <f>IF(S3913=1,INDEX('LAD average need weights (Rx)'!N:N,MATCH(C3913,'LAD average need weights (Rx)'!B:B,0)),SUMPRODUCT(I$2:Q$2,I3913:Q3913)+$T$2)</f>
        <v>0.86128062133401451</v>
      </c>
    </row>
    <row r="3914" spans="2:20" x14ac:dyDescent="0.2">
      <c r="B3914" s="102" t="s">
        <v>2625</v>
      </c>
      <c r="C3914" s="101" t="s">
        <v>7127</v>
      </c>
      <c r="D3914" s="119">
        <v>3592.6919684250797</v>
      </c>
      <c r="E3914" s="119">
        <v>15618.428799862824</v>
      </c>
      <c r="F3914" s="119">
        <v>4345.1865133248148</v>
      </c>
      <c r="G3914" s="118">
        <v>1.2094514507542389</v>
      </c>
      <c r="I3914" s="115">
        <v>0.23723723723723725</v>
      </c>
      <c r="J3914" s="115">
        <v>2.8286767859927904E-2</v>
      </c>
      <c r="K3914" s="116">
        <v>85.0766368618402</v>
      </c>
      <c r="L3914" s="115">
        <v>0.1038961038961039</v>
      </c>
      <c r="M3914" s="115">
        <v>0</v>
      </c>
      <c r="N3914" s="117">
        <v>11.4255990770118</v>
      </c>
      <c r="O3914" s="115">
        <v>1.1277679641901801</v>
      </c>
      <c r="P3914" s="115">
        <v>0.14928206154310372</v>
      </c>
      <c r="Q3914" s="115">
        <v>0.93583390126617805</v>
      </c>
      <c r="S3914" s="91">
        <v>0</v>
      </c>
      <c r="T3914" s="86">
        <f>IF(S3914=1,INDEX('LAD average need weights (Rx)'!N:N,MATCH(C3914,'LAD average need weights (Rx)'!B:B,0)),SUMPRODUCT(I$2:Q$2,I3914:Q3914)+$T$2)</f>
        <v>0.85322400565335621</v>
      </c>
    </row>
    <row r="3915" spans="2:20" x14ac:dyDescent="0.2">
      <c r="B3915" s="102" t="s">
        <v>2624</v>
      </c>
      <c r="C3915" s="101" t="s">
        <v>7127</v>
      </c>
      <c r="D3915" s="119">
        <v>3472.063665802375</v>
      </c>
      <c r="E3915" s="119">
        <v>14861.905532109606</v>
      </c>
      <c r="F3915" s="119">
        <v>4134.7149772835855</v>
      </c>
      <c r="G3915" s="118">
        <v>1.1908522928331948</v>
      </c>
      <c r="I3915" s="115">
        <v>0.32191780821917809</v>
      </c>
      <c r="J3915" s="115">
        <v>2.3443194149384668E-2</v>
      </c>
      <c r="K3915" s="116">
        <v>93.007988252569803</v>
      </c>
      <c r="L3915" s="115">
        <v>5.5865921787709494E-2</v>
      </c>
      <c r="M3915" s="115">
        <v>0</v>
      </c>
      <c r="N3915" s="117">
        <v>9.0523230543318594</v>
      </c>
      <c r="O3915" s="115">
        <v>1.088059776094962</v>
      </c>
      <c r="P3915" s="115">
        <v>8.7859701252247985E-2</v>
      </c>
      <c r="Q3915" s="115">
        <v>0.93832771370725931</v>
      </c>
      <c r="S3915" s="91">
        <v>0</v>
      </c>
      <c r="T3915" s="86">
        <f>IF(S3915=1,INDEX('LAD average need weights (Rx)'!N:N,MATCH(C3915,'LAD average need weights (Rx)'!B:B,0)),SUMPRODUCT(I$2:Q$2,I3915:Q3915)+$T$2)</f>
        <v>0.81835455451502326</v>
      </c>
    </row>
    <row r="3916" spans="2:20" x14ac:dyDescent="0.2">
      <c r="B3916" s="102" t="s">
        <v>2623</v>
      </c>
      <c r="C3916" s="101" t="s">
        <v>7127</v>
      </c>
      <c r="D3916" s="119">
        <v>2827.0656823326867</v>
      </c>
      <c r="E3916" s="119">
        <v>13419.731651024578</v>
      </c>
      <c r="F3916" s="119">
        <v>3733.4893112284312</v>
      </c>
      <c r="G3916" s="118">
        <v>1.320623477042044</v>
      </c>
      <c r="I3916" s="115">
        <v>0.3562091503267974</v>
      </c>
      <c r="J3916" s="115">
        <v>2.2691468547704794E-2</v>
      </c>
      <c r="K3916" s="116">
        <v>90.428158295281605</v>
      </c>
      <c r="L3916" s="115">
        <v>8.1794195250659632E-2</v>
      </c>
      <c r="M3916" s="115">
        <v>0</v>
      </c>
      <c r="N3916" s="117">
        <v>11.7801617199391</v>
      </c>
      <c r="O3916" s="115">
        <v>1.1157483070304468</v>
      </c>
      <c r="P3916" s="115">
        <v>0.14898888253470319</v>
      </c>
      <c r="Q3916" s="115">
        <v>1.0298712957036067</v>
      </c>
      <c r="S3916" s="91">
        <v>0</v>
      </c>
      <c r="T3916" s="86">
        <f>IF(S3916=1,INDEX('LAD average need weights (Rx)'!N:N,MATCH(C3916,'LAD average need weights (Rx)'!B:B,0)),SUMPRODUCT(I$2:Q$2,I3916:Q3916)+$T$2)</f>
        <v>0.89017837942808775</v>
      </c>
    </row>
    <row r="3917" spans="2:20" x14ac:dyDescent="0.2">
      <c r="B3917" s="102" t="s">
        <v>2622</v>
      </c>
      <c r="C3917" s="101" t="s">
        <v>7127</v>
      </c>
      <c r="D3917" s="119">
        <v>8185.2886775789175</v>
      </c>
      <c r="E3917" s="119">
        <v>28993.189789347151</v>
      </c>
      <c r="F3917" s="119">
        <v>8066.1645844967743</v>
      </c>
      <c r="G3917" s="118">
        <v>0.9854465617799838</v>
      </c>
      <c r="I3917" s="115">
        <v>0.31129476584022037</v>
      </c>
      <c r="J3917" s="115">
        <v>2.7385306469504319E-2</v>
      </c>
      <c r="K3917" s="116">
        <v>81.731703470031604</v>
      </c>
      <c r="L3917" s="115">
        <v>7.8534031413612565E-2</v>
      </c>
      <c r="M3917" s="115">
        <v>0</v>
      </c>
      <c r="N3917" s="117">
        <v>9.2660427080805601</v>
      </c>
      <c r="O3917" s="115">
        <v>0.85225130455296338</v>
      </c>
      <c r="P3917" s="115">
        <v>9.8263075550177562E-2</v>
      </c>
      <c r="Q3917" s="115">
        <v>1.019840006713904</v>
      </c>
      <c r="S3917" s="91">
        <v>0</v>
      </c>
      <c r="T3917" s="86">
        <f>IF(S3917=1,INDEX('LAD average need weights (Rx)'!N:N,MATCH(C3917,'LAD average need weights (Rx)'!B:B,0)),SUMPRODUCT(I$2:Q$2,I3917:Q3917)+$T$2)</f>
        <v>0.80724315576816763</v>
      </c>
    </row>
    <row r="3918" spans="2:20" x14ac:dyDescent="0.2">
      <c r="B3918" s="102" t="s">
        <v>2621</v>
      </c>
      <c r="C3918" s="101" t="s">
        <v>7212</v>
      </c>
      <c r="D3918" s="119">
        <v>2099.3627073832345</v>
      </c>
      <c r="E3918" s="119">
        <v>11155.972584105833</v>
      </c>
      <c r="F3918" s="119">
        <v>3103.6913018999585</v>
      </c>
      <c r="G3918" s="118">
        <v>1.478396892059008</v>
      </c>
      <c r="I3918" s="115">
        <v>0.26838235294117646</v>
      </c>
      <c r="J3918" s="115">
        <v>2.4567378640344847E-2</v>
      </c>
      <c r="K3918" s="116">
        <v>81.916905005107296</v>
      </c>
      <c r="L3918" s="115">
        <v>7.1111111111111111E-2</v>
      </c>
      <c r="M3918" s="115">
        <v>0</v>
      </c>
      <c r="N3918" s="117">
        <v>14.197662410623099</v>
      </c>
      <c r="O3918" s="115">
        <v>1.2991126762349199</v>
      </c>
      <c r="P3918" s="115">
        <v>0.10035707005222069</v>
      </c>
      <c r="Q3918" s="115">
        <v>0.83167347171266448</v>
      </c>
      <c r="S3918" s="91">
        <v>0</v>
      </c>
      <c r="T3918" s="86">
        <f>IF(S3918=1,INDEX('LAD average need weights (Rx)'!N:N,MATCH(C3918,'LAD average need weights (Rx)'!B:B,0)),SUMPRODUCT(I$2:Q$2,I3918:Q3918)+$T$2)</f>
        <v>0.85438908383833434</v>
      </c>
    </row>
    <row r="3919" spans="2:20" x14ac:dyDescent="0.2">
      <c r="B3919" s="102" t="s">
        <v>2620</v>
      </c>
      <c r="C3919" s="101" t="s">
        <v>7127</v>
      </c>
      <c r="D3919" s="119">
        <v>2508.7923417102652</v>
      </c>
      <c r="E3919" s="119">
        <v>12456.627780090028</v>
      </c>
      <c r="F3919" s="119">
        <v>3465.5452046514315</v>
      </c>
      <c r="G3919" s="118">
        <v>1.3813599264612471</v>
      </c>
      <c r="I3919" s="115">
        <v>0.30491803278688523</v>
      </c>
      <c r="J3919" s="115">
        <v>3.1701340022776525E-2</v>
      </c>
      <c r="K3919" s="116">
        <v>92.212169312169294</v>
      </c>
      <c r="L3919" s="115">
        <v>8.8461538461538466E-2</v>
      </c>
      <c r="M3919" s="115">
        <v>0</v>
      </c>
      <c r="N3919" s="117">
        <v>15.0860702260702</v>
      </c>
      <c r="O3919" s="115">
        <v>1.2972184657131813</v>
      </c>
      <c r="P3919" s="115">
        <v>0.12043429708288968</v>
      </c>
      <c r="Q3919" s="115">
        <v>0.82562868741014461</v>
      </c>
      <c r="S3919" s="91">
        <v>0</v>
      </c>
      <c r="T3919" s="86">
        <f>IF(S3919=1,INDEX('LAD average need weights (Rx)'!N:N,MATCH(C3919,'LAD average need weights (Rx)'!B:B,0)),SUMPRODUCT(I$2:Q$2,I3919:Q3919)+$T$2)</f>
        <v>0.89383469762020196</v>
      </c>
    </row>
    <row r="3920" spans="2:20" x14ac:dyDescent="0.2">
      <c r="B3920" s="102" t="s">
        <v>2619</v>
      </c>
      <c r="C3920" s="101" t="s">
        <v>7059</v>
      </c>
      <c r="D3920" s="119">
        <v>9344.7712681779503</v>
      </c>
      <c r="E3920" s="119">
        <v>34803.684049390569</v>
      </c>
      <c r="F3920" s="119">
        <v>9682.6960306505425</v>
      </c>
      <c r="G3920" s="118">
        <v>1.0361619083843538</v>
      </c>
      <c r="I3920" s="115">
        <v>0.29601518026565465</v>
      </c>
      <c r="J3920" s="115">
        <v>5.199166835299316E-2</v>
      </c>
      <c r="K3920" s="116">
        <v>103.72061921481</v>
      </c>
      <c r="L3920" s="115">
        <v>0.13988808952837731</v>
      </c>
      <c r="M3920" s="115">
        <v>0</v>
      </c>
      <c r="N3920" s="117">
        <v>15.7676236833706</v>
      </c>
      <c r="O3920" s="115">
        <v>0.95886281312163379</v>
      </c>
      <c r="P3920" s="115">
        <v>9.2369429561274363E-2</v>
      </c>
      <c r="Q3920" s="115">
        <v>0.99940009837602917</v>
      </c>
      <c r="S3920" s="91">
        <v>0</v>
      </c>
      <c r="T3920" s="86">
        <f>IF(S3920=1,INDEX('LAD average need weights (Rx)'!N:N,MATCH(C3920,'LAD average need weights (Rx)'!B:B,0)),SUMPRODUCT(I$2:Q$2,I3920:Q3920)+$T$2)</f>
        <v>0.93575376600839477</v>
      </c>
    </row>
    <row r="3921" spans="2:20" x14ac:dyDescent="0.2">
      <c r="B3921" s="102" t="s">
        <v>2618</v>
      </c>
      <c r="C3921" s="101" t="s">
        <v>7059</v>
      </c>
      <c r="D3921" s="119">
        <v>4528.8805871680061</v>
      </c>
      <c r="E3921" s="119">
        <v>15634.961616776303</v>
      </c>
      <c r="F3921" s="119">
        <v>4349.7860907855356</v>
      </c>
      <c r="G3921" s="118">
        <v>0.96045501908575126</v>
      </c>
      <c r="I3921" s="115">
        <v>0.28703703703703703</v>
      </c>
      <c r="J3921" s="115">
        <v>7.3469843346742711E-2</v>
      </c>
      <c r="K3921" s="116">
        <v>90.433029126213597</v>
      </c>
      <c r="L3921" s="115">
        <v>0.12007332722273144</v>
      </c>
      <c r="M3921" s="115">
        <v>0</v>
      </c>
      <c r="N3921" s="117">
        <v>19.8470469902913</v>
      </c>
      <c r="O3921" s="115">
        <v>0.88583962730388777</v>
      </c>
      <c r="P3921" s="115">
        <v>0.19450100742386214</v>
      </c>
      <c r="Q3921" s="115">
        <v>1.0167902514418798</v>
      </c>
      <c r="S3921" s="91">
        <v>0</v>
      </c>
      <c r="T3921" s="86">
        <f>IF(S3921=1,INDEX('LAD average need weights (Rx)'!N:N,MATCH(C3921,'LAD average need weights (Rx)'!B:B,0)),SUMPRODUCT(I$2:Q$2,I3921:Q3921)+$T$2)</f>
        <v>0.9548178889560065</v>
      </c>
    </row>
    <row r="3922" spans="2:20" x14ac:dyDescent="0.2">
      <c r="B3922" s="102" t="s">
        <v>2617</v>
      </c>
      <c r="C3922" s="101" t="s">
        <v>7059</v>
      </c>
      <c r="D3922" s="119">
        <v>6988.3469810173483</v>
      </c>
      <c r="E3922" s="119">
        <v>21974.53953093983</v>
      </c>
      <c r="F3922" s="119">
        <v>6113.513339267608</v>
      </c>
      <c r="G3922" s="118">
        <v>0.87481536848040364</v>
      </c>
      <c r="I3922" s="115">
        <v>0.26666666666666666</v>
      </c>
      <c r="J3922" s="115">
        <v>7.5844600497110004E-2</v>
      </c>
      <c r="K3922" s="116">
        <v>113.98000304831599</v>
      </c>
      <c r="L3922" s="115">
        <v>0.13361762615493958</v>
      </c>
      <c r="M3922" s="115">
        <v>0</v>
      </c>
      <c r="N3922" s="117">
        <v>20.896060051821401</v>
      </c>
      <c r="O3922" s="115">
        <v>0.83008356006836825</v>
      </c>
      <c r="P3922" s="115">
        <v>0.10868756840101743</v>
      </c>
      <c r="Q3922" s="115">
        <v>1.0503833382264949</v>
      </c>
      <c r="S3922" s="91">
        <v>0</v>
      </c>
      <c r="T3922" s="86">
        <f>IF(S3922=1,INDEX('LAD average need weights (Rx)'!N:N,MATCH(C3922,'LAD average need weights (Rx)'!B:B,0)),SUMPRODUCT(I$2:Q$2,I3922:Q3922)+$T$2)</f>
        <v>0.98213943438382978</v>
      </c>
    </row>
    <row r="3923" spans="2:20" x14ac:dyDescent="0.2">
      <c r="B3923" s="102" t="s">
        <v>2616</v>
      </c>
      <c r="C3923" s="101" t="s">
        <v>7211</v>
      </c>
      <c r="D3923" s="119">
        <v>8640.6022997536675</v>
      </c>
      <c r="E3923" s="119">
        <v>42932.985037080471</v>
      </c>
      <c r="F3923" s="119">
        <v>11944.340237446715</v>
      </c>
      <c r="G3923" s="118">
        <v>1.3823504222370278</v>
      </c>
      <c r="I3923" s="115">
        <v>0.26856240126382308</v>
      </c>
      <c r="J3923" s="115">
        <v>6.0319948825004931E-2</v>
      </c>
      <c r="K3923" s="116">
        <v>98.864733727810602</v>
      </c>
      <c r="L3923" s="115">
        <v>0.10043041606886657</v>
      </c>
      <c r="M3923" s="115">
        <v>0</v>
      </c>
      <c r="N3923" s="117">
        <v>27.611076923076901</v>
      </c>
      <c r="O3923" s="115">
        <v>1.2857292439235071</v>
      </c>
      <c r="P3923" s="115">
        <v>0.12853769957567115</v>
      </c>
      <c r="Q3923" s="115">
        <v>0.80117420261717176</v>
      </c>
      <c r="S3923" s="91">
        <v>0</v>
      </c>
      <c r="T3923" s="86">
        <f>IF(S3923=1,INDEX('LAD average need weights (Rx)'!N:N,MATCH(C3923,'LAD average need weights (Rx)'!B:B,0)),SUMPRODUCT(I$2:Q$2,I3923:Q3923)+$T$2)</f>
        <v>1.0067339221225104</v>
      </c>
    </row>
    <row r="3924" spans="2:20" x14ac:dyDescent="0.2">
      <c r="B3924" s="102" t="s">
        <v>2615</v>
      </c>
      <c r="C3924" s="101" t="s">
        <v>7211</v>
      </c>
      <c r="D3924" s="119">
        <v>8749.0016271299137</v>
      </c>
      <c r="E3924" s="119">
        <v>37977.119761326081</v>
      </c>
      <c r="F3924" s="119">
        <v>10565.574214692117</v>
      </c>
      <c r="G3924" s="118">
        <v>1.2076319864805105</v>
      </c>
      <c r="I3924" s="115">
        <v>0.34078947368421053</v>
      </c>
      <c r="J3924" s="115">
        <v>8.0302773373378836E-2</v>
      </c>
      <c r="K3924" s="116">
        <v>89.625016185420193</v>
      </c>
      <c r="L3924" s="115">
        <v>0.13418986438258387</v>
      </c>
      <c r="M3924" s="115">
        <v>0</v>
      </c>
      <c r="N3924" s="117">
        <v>23.741278518710299</v>
      </c>
      <c r="O3924" s="115">
        <v>1.1508221526378253</v>
      </c>
      <c r="P3924" s="115">
        <v>0.14149749358269714</v>
      </c>
      <c r="Q3924" s="115">
        <v>0.91128414471957364</v>
      </c>
      <c r="S3924" s="91">
        <v>0</v>
      </c>
      <c r="T3924" s="86">
        <f>IF(S3924=1,INDEX('LAD average need weights (Rx)'!N:N,MATCH(C3924,'LAD average need weights (Rx)'!B:B,0)),SUMPRODUCT(I$2:Q$2,I3924:Q3924)+$T$2)</f>
        <v>1.0175792432704123</v>
      </c>
    </row>
    <row r="3925" spans="2:20" x14ac:dyDescent="0.2">
      <c r="B3925" s="102" t="s">
        <v>2614</v>
      </c>
      <c r="C3925" s="101" t="s">
        <v>7211</v>
      </c>
      <c r="D3925" s="119">
        <v>9395.5376299211039</v>
      </c>
      <c r="E3925" s="119">
        <v>43629.186288610799</v>
      </c>
      <c r="F3925" s="119">
        <v>12138.029649325073</v>
      </c>
      <c r="G3925" s="118">
        <v>1.2918930376767592</v>
      </c>
      <c r="I3925" s="115">
        <v>0.27970749542961609</v>
      </c>
      <c r="J3925" s="115">
        <v>5.2976355226267445E-2</v>
      </c>
      <c r="K3925" s="116">
        <v>101.55053138159199</v>
      </c>
      <c r="L3925" s="115">
        <v>0.10435779816513761</v>
      </c>
      <c r="M3925" s="115">
        <v>0</v>
      </c>
      <c r="N3925" s="117">
        <v>26.032471525967502</v>
      </c>
      <c r="O3925" s="115">
        <v>1.1325255930849798</v>
      </c>
      <c r="P3925" s="115">
        <v>0.10302731324852608</v>
      </c>
      <c r="Q3925" s="115">
        <v>0.94575009668951548</v>
      </c>
      <c r="S3925" s="91">
        <v>0</v>
      </c>
      <c r="T3925" s="86">
        <f>IF(S3925=1,INDEX('LAD average need weights (Rx)'!N:N,MATCH(C3925,'LAD average need weights (Rx)'!B:B,0)),SUMPRODUCT(I$2:Q$2,I3925:Q3925)+$T$2)</f>
        <v>1.0052930107536433</v>
      </c>
    </row>
    <row r="3926" spans="2:20" x14ac:dyDescent="0.2">
      <c r="B3926" s="102" t="s">
        <v>2613</v>
      </c>
      <c r="C3926" s="101" t="s">
        <v>7211</v>
      </c>
      <c r="D3926" s="119">
        <v>7090.341273751902</v>
      </c>
      <c r="E3926" s="119">
        <v>39561.468389663336</v>
      </c>
      <c r="F3926" s="119">
        <v>11006.35416640635</v>
      </c>
      <c r="G3926" s="118">
        <v>1.5523024550526696</v>
      </c>
      <c r="I3926" s="115">
        <v>0.33491686460807601</v>
      </c>
      <c r="J3926" s="115">
        <v>4.0565014791967884E-2</v>
      </c>
      <c r="K3926" s="116">
        <v>84.620116997075101</v>
      </c>
      <c r="L3926" s="115">
        <v>9.7523219814241488E-2</v>
      </c>
      <c r="M3926" s="115">
        <v>0</v>
      </c>
      <c r="N3926" s="117">
        <v>11.747109359766</v>
      </c>
      <c r="O3926" s="115">
        <v>1.5400577776014146</v>
      </c>
      <c r="P3926" s="115">
        <v>5.0131650241954109E-2</v>
      </c>
      <c r="Q3926" s="115">
        <v>0.74259947034520168</v>
      </c>
      <c r="S3926" s="91">
        <v>0</v>
      </c>
      <c r="T3926" s="86">
        <f>IF(S3926=1,INDEX('LAD average need weights (Rx)'!N:N,MATCH(C3926,'LAD average need weights (Rx)'!B:B,0)),SUMPRODUCT(I$2:Q$2,I3926:Q3926)+$T$2)</f>
        <v>0.88462246480654172</v>
      </c>
    </row>
    <row r="3927" spans="2:20" x14ac:dyDescent="0.2">
      <c r="B3927" s="102" t="s">
        <v>2612</v>
      </c>
      <c r="C3927" s="101" t="s">
        <v>7211</v>
      </c>
      <c r="D3927" s="119">
        <v>5692.3879641446556</v>
      </c>
      <c r="E3927" s="119">
        <v>24892.385686828427</v>
      </c>
      <c r="F3927" s="119">
        <v>6925.2842239698612</v>
      </c>
      <c r="G3927" s="118">
        <v>1.2165868292166664</v>
      </c>
      <c r="I3927" s="115">
        <v>0.26241134751773049</v>
      </c>
      <c r="J3927" s="115">
        <v>5.6839223174413242E-2</v>
      </c>
      <c r="K3927" s="116">
        <v>100.62088440278799</v>
      </c>
      <c r="L3927" s="115">
        <v>0.14685314685314685</v>
      </c>
      <c r="M3927" s="115">
        <v>0</v>
      </c>
      <c r="N3927" s="117">
        <v>24.8629281422735</v>
      </c>
      <c r="O3927" s="115">
        <v>1.1325222872693508</v>
      </c>
      <c r="P3927" s="115">
        <v>0.10652625875336241</v>
      </c>
      <c r="Q3927" s="115">
        <v>0.94958727136793952</v>
      </c>
      <c r="S3927" s="91">
        <v>0</v>
      </c>
      <c r="T3927" s="86">
        <f>IF(S3927=1,INDEX('LAD average need weights (Rx)'!N:N,MATCH(C3927,'LAD average need weights (Rx)'!B:B,0)),SUMPRODUCT(I$2:Q$2,I3927:Q3927)+$T$2)</f>
        <v>1.0196147155515982</v>
      </c>
    </row>
    <row r="3928" spans="2:20" x14ac:dyDescent="0.2">
      <c r="B3928" s="102" t="s">
        <v>2611</v>
      </c>
      <c r="C3928" s="101" t="s">
        <v>7211</v>
      </c>
      <c r="D3928" s="119">
        <v>23931.292489230967</v>
      </c>
      <c r="E3928" s="119">
        <v>95528.395395885076</v>
      </c>
      <c r="F3928" s="119">
        <v>26576.853576808309</v>
      </c>
      <c r="G3928" s="118">
        <v>1.1105481907743946</v>
      </c>
      <c r="I3928" s="115">
        <v>0.30348837209302326</v>
      </c>
      <c r="J3928" s="115">
        <v>5.5747321202288973E-2</v>
      </c>
      <c r="K3928" s="116">
        <v>92.711800332128604</v>
      </c>
      <c r="L3928" s="115">
        <v>0.13769984528107271</v>
      </c>
      <c r="M3928" s="115">
        <v>0</v>
      </c>
      <c r="N3928" s="117">
        <v>22.972006154146701</v>
      </c>
      <c r="O3928" s="115">
        <v>1.0643907903242198</v>
      </c>
      <c r="P3928" s="115">
        <v>0.12180625503858167</v>
      </c>
      <c r="Q3928" s="115">
        <v>0.98323047149499476</v>
      </c>
      <c r="S3928" s="91">
        <v>0</v>
      </c>
      <c r="T3928" s="86">
        <f>IF(S3928=1,INDEX('LAD average need weights (Rx)'!N:N,MATCH(C3928,'LAD average need weights (Rx)'!B:B,0)),SUMPRODUCT(I$2:Q$2,I3928:Q3928)+$T$2)</f>
        <v>0.99877781207704197</v>
      </c>
    </row>
    <row r="3929" spans="2:20" x14ac:dyDescent="0.2">
      <c r="B3929" s="102" t="s">
        <v>2610</v>
      </c>
      <c r="C3929" s="101" t="s">
        <v>7211</v>
      </c>
      <c r="D3929" s="119">
        <v>13599.497690278606</v>
      </c>
      <c r="E3929" s="119">
        <v>55190.992990690211</v>
      </c>
      <c r="F3929" s="119">
        <v>15354.627630806102</v>
      </c>
      <c r="G3929" s="118">
        <v>1.1290584388114662</v>
      </c>
      <c r="I3929" s="115">
        <v>0.35466946484784889</v>
      </c>
      <c r="J3929" s="115">
        <v>5.4323097128022337E-2</v>
      </c>
      <c r="K3929" s="116">
        <v>100.60682823619899</v>
      </c>
      <c r="L3929" s="115">
        <v>0.13250405624661979</v>
      </c>
      <c r="M3929" s="115">
        <v>0</v>
      </c>
      <c r="N3929" s="117">
        <v>26.1442504327755</v>
      </c>
      <c r="O3929" s="115">
        <v>1.1068567923098798</v>
      </c>
      <c r="P3929" s="115">
        <v>0.11970436827857862</v>
      </c>
      <c r="Q3929" s="115">
        <v>0.96403024512349289</v>
      </c>
      <c r="S3929" s="91">
        <v>0</v>
      </c>
      <c r="T3929" s="86">
        <f>IF(S3929=1,INDEX('LAD average need weights (Rx)'!N:N,MATCH(C3929,'LAD average need weights (Rx)'!B:B,0)),SUMPRODUCT(I$2:Q$2,I3929:Q3929)+$T$2)</f>
        <v>1.0410811603554824</v>
      </c>
    </row>
    <row r="3930" spans="2:20" x14ac:dyDescent="0.2">
      <c r="B3930" s="102" t="s">
        <v>2609</v>
      </c>
      <c r="C3930" s="101" t="s">
        <v>7211</v>
      </c>
      <c r="D3930" s="119">
        <v>27494.293188978456</v>
      </c>
      <c r="E3930" s="119">
        <v>131042.90422474814</v>
      </c>
      <c r="F3930" s="119">
        <v>36457.307415537987</v>
      </c>
      <c r="G3930" s="118">
        <v>1.3259954407612307</v>
      </c>
      <c r="I3930" s="115">
        <v>0.33266264252179745</v>
      </c>
      <c r="J3930" s="115">
        <v>5.5339229193868203E-2</v>
      </c>
      <c r="K3930" s="116">
        <v>106.292744912853</v>
      </c>
      <c r="L3930" s="115">
        <v>0.12150055991041434</v>
      </c>
      <c r="M3930" s="115">
        <v>0</v>
      </c>
      <c r="N3930" s="117">
        <v>26.697409032368899</v>
      </c>
      <c r="O3930" s="115">
        <v>1.1722462362913801</v>
      </c>
      <c r="P3930" s="115">
        <v>0.10674724487833875</v>
      </c>
      <c r="Q3930" s="115">
        <v>0.89858212087859146</v>
      </c>
      <c r="S3930" s="91">
        <v>0</v>
      </c>
      <c r="T3930" s="86">
        <f>IF(S3930=1,INDEX('LAD average need weights (Rx)'!N:N,MATCH(C3930,'LAD average need weights (Rx)'!B:B,0)),SUMPRODUCT(I$2:Q$2,I3930:Q3930)+$T$2)</f>
        <v>1.0340225145286481</v>
      </c>
    </row>
    <row r="3931" spans="2:20" x14ac:dyDescent="0.2">
      <c r="B3931" s="102" t="s">
        <v>2608</v>
      </c>
      <c r="C3931" s="101" t="s">
        <v>7211</v>
      </c>
      <c r="D3931" s="119">
        <v>15435.369970750202</v>
      </c>
      <c r="E3931" s="119">
        <v>65939.947623815737</v>
      </c>
      <c r="F3931" s="119">
        <v>18345.082900199624</v>
      </c>
      <c r="G3931" s="118">
        <v>1.1885094387088411</v>
      </c>
      <c r="I3931" s="115">
        <v>0.3182382133995037</v>
      </c>
      <c r="J3931" s="115">
        <v>3.9854144477134971E-2</v>
      </c>
      <c r="K3931" s="116">
        <v>88.738409802224197</v>
      </c>
      <c r="L3931" s="115">
        <v>0.11870363139398672</v>
      </c>
      <c r="M3931" s="115">
        <v>0</v>
      </c>
      <c r="N3931" s="117">
        <v>15.487281148032199</v>
      </c>
      <c r="O3931" s="115">
        <v>1.1460303793945601</v>
      </c>
      <c r="P3931" s="115">
        <v>6.9232805569064401E-2</v>
      </c>
      <c r="Q3931" s="115">
        <v>0.91741835999238797</v>
      </c>
      <c r="S3931" s="91">
        <v>0</v>
      </c>
      <c r="T3931" s="86">
        <f>IF(S3931=1,INDEX('LAD average need weights (Rx)'!N:N,MATCH(C3931,'LAD average need weights (Rx)'!B:B,0)),SUMPRODUCT(I$2:Q$2,I3931:Q3931)+$T$2)</f>
        <v>0.9115446968465799</v>
      </c>
    </row>
    <row r="3932" spans="2:20" x14ac:dyDescent="0.2">
      <c r="B3932" s="102" t="s">
        <v>2607</v>
      </c>
      <c r="C3932" s="101" t="s">
        <v>7211</v>
      </c>
      <c r="D3932" s="119">
        <v>6336.4157419828371</v>
      </c>
      <c r="E3932" s="119">
        <v>34257.787642037969</v>
      </c>
      <c r="F3932" s="119">
        <v>9530.8227700750722</v>
      </c>
      <c r="G3932" s="118">
        <v>1.5041346966751614</v>
      </c>
      <c r="I3932" s="115">
        <v>0.30552147239263805</v>
      </c>
      <c r="J3932" s="115">
        <v>4.4118963188333769E-2</v>
      </c>
      <c r="K3932" s="116">
        <v>78.832667844523002</v>
      </c>
      <c r="L3932" s="115">
        <v>0.10762331838565023</v>
      </c>
      <c r="M3932" s="115">
        <v>0</v>
      </c>
      <c r="N3932" s="117">
        <v>20.094050706713801</v>
      </c>
      <c r="O3932" s="115">
        <v>1.353598244649771</v>
      </c>
      <c r="P3932" s="115">
        <v>8.7904180469099882E-2</v>
      </c>
      <c r="Q3932" s="115">
        <v>0.84004636454035908</v>
      </c>
      <c r="S3932" s="91">
        <v>0</v>
      </c>
      <c r="T3932" s="86">
        <f>IF(S3932=1,INDEX('LAD average need weights (Rx)'!N:N,MATCH(C3932,'LAD average need weights (Rx)'!B:B,0)),SUMPRODUCT(I$2:Q$2,I3932:Q3932)+$T$2)</f>
        <v>0.94546212259473439</v>
      </c>
    </row>
    <row r="3933" spans="2:20" x14ac:dyDescent="0.2">
      <c r="B3933" s="102" t="s">
        <v>2606</v>
      </c>
      <c r="C3933" s="101" t="s">
        <v>7211</v>
      </c>
      <c r="D3933" s="119">
        <v>9199.7090128130603</v>
      </c>
      <c r="E3933" s="119">
        <v>41522.680488323604</v>
      </c>
      <c r="F3933" s="119">
        <v>11551.980904541681</v>
      </c>
      <c r="G3933" s="118">
        <v>1.2556898145857061</v>
      </c>
      <c r="I3933" s="115">
        <v>0.32713754646840149</v>
      </c>
      <c r="J3933" s="115">
        <v>5.9353638249142734E-2</v>
      </c>
      <c r="K3933" s="116">
        <v>95.727575513954307</v>
      </c>
      <c r="L3933" s="115">
        <v>0.1048999309868875</v>
      </c>
      <c r="M3933" s="115">
        <v>0</v>
      </c>
      <c r="N3933" s="117">
        <v>23.351541403468499</v>
      </c>
      <c r="O3933" s="115">
        <v>1.168519632269609</v>
      </c>
      <c r="P3933" s="115">
        <v>0.12401916180354107</v>
      </c>
      <c r="Q3933" s="115">
        <v>0.9540549121836478</v>
      </c>
      <c r="S3933" s="91">
        <v>0</v>
      </c>
      <c r="T3933" s="86">
        <f>IF(S3933=1,INDEX('LAD average need weights (Rx)'!N:N,MATCH(C3933,'LAD average need weights (Rx)'!B:B,0)),SUMPRODUCT(I$2:Q$2,I3933:Q3933)+$T$2)</f>
        <v>1.000567046645771</v>
      </c>
    </row>
    <row r="3934" spans="2:20" x14ac:dyDescent="0.2">
      <c r="B3934" s="102" t="s">
        <v>2605</v>
      </c>
      <c r="C3934" s="101" t="s">
        <v>7211</v>
      </c>
      <c r="D3934" s="119">
        <v>11157.658846036225</v>
      </c>
      <c r="E3934" s="119">
        <v>61739.920510964221</v>
      </c>
      <c r="F3934" s="119">
        <v>17176.597811192383</v>
      </c>
      <c r="G3934" s="118">
        <v>1.5394446136246938</v>
      </c>
      <c r="I3934" s="115">
        <v>0.32308522114347354</v>
      </c>
      <c r="J3934" s="115">
        <v>3.5992017051634788E-2</v>
      </c>
      <c r="K3934" s="116">
        <v>91.067701575532894</v>
      </c>
      <c r="L3934" s="115">
        <v>9.1385767790262168E-2</v>
      </c>
      <c r="M3934" s="115">
        <v>0</v>
      </c>
      <c r="N3934" s="117">
        <v>21.1063261353105</v>
      </c>
      <c r="O3934" s="115">
        <v>1.4200744476199672</v>
      </c>
      <c r="P3934" s="115">
        <v>0.1041900332151007</v>
      </c>
      <c r="Q3934" s="115">
        <v>0.74467620549267188</v>
      </c>
      <c r="S3934" s="91">
        <v>0</v>
      </c>
      <c r="T3934" s="86">
        <f>IF(S3934=1,INDEX('LAD average need weights (Rx)'!N:N,MATCH(C3934,'LAD average need weights (Rx)'!B:B,0)),SUMPRODUCT(I$2:Q$2,I3934:Q3934)+$T$2)</f>
        <v>0.94667518660975192</v>
      </c>
    </row>
    <row r="3935" spans="2:20" x14ac:dyDescent="0.2">
      <c r="B3935" s="102" t="s">
        <v>2604</v>
      </c>
      <c r="C3935" s="101" t="s">
        <v>7207</v>
      </c>
      <c r="D3935" s="119">
        <v>14955.562142402701</v>
      </c>
      <c r="E3935" s="119">
        <v>50029.937865788001</v>
      </c>
      <c r="F3935" s="119">
        <v>13918.775957720525</v>
      </c>
      <c r="G3935" s="118">
        <v>0.93067554567256072</v>
      </c>
      <c r="I3935" s="115">
        <v>0.25591397849462366</v>
      </c>
      <c r="J3935" s="115">
        <v>4.69817937480825E-2</v>
      </c>
      <c r="K3935" s="116">
        <v>92.6506499059346</v>
      </c>
      <c r="L3935" s="115">
        <v>0.12060085836909872</v>
      </c>
      <c r="M3935" s="115">
        <v>0</v>
      </c>
      <c r="N3935" s="117">
        <v>11.9147249871729</v>
      </c>
      <c r="O3935" s="115">
        <v>0.8729187803638806</v>
      </c>
      <c r="P3935" s="115">
        <v>0.20638624731312086</v>
      </c>
      <c r="Q3935" s="115">
        <v>1.0310134912713693</v>
      </c>
      <c r="S3935" s="91">
        <v>0</v>
      </c>
      <c r="T3935" s="86">
        <f>IF(S3935=1,INDEX('LAD average need weights (Rx)'!N:N,MATCH(C3935,'LAD average need weights (Rx)'!B:B,0)),SUMPRODUCT(I$2:Q$2,I3935:Q3935)+$T$2)</f>
        <v>0.87765114822042456</v>
      </c>
    </row>
    <row r="3936" spans="2:20" x14ac:dyDescent="0.2">
      <c r="B3936" s="102" t="s">
        <v>2603</v>
      </c>
      <c r="C3936" s="101" t="s">
        <v>7210</v>
      </c>
      <c r="D3936" s="119">
        <v>14142.099707518139</v>
      </c>
      <c r="E3936" s="119">
        <v>45643.042176871131</v>
      </c>
      <c r="F3936" s="119">
        <v>12698.302360337171</v>
      </c>
      <c r="G3936" s="118">
        <v>0.89790785123559658</v>
      </c>
      <c r="I3936" s="115">
        <v>0.32666666666666666</v>
      </c>
      <c r="J3936" s="115">
        <v>3.1501427622932204E-2</v>
      </c>
      <c r="K3936" s="116">
        <v>96.420599828620396</v>
      </c>
      <c r="L3936" s="115">
        <v>0.1190102120974077</v>
      </c>
      <c r="M3936" s="115">
        <v>0</v>
      </c>
      <c r="N3936" s="117">
        <v>12.970440702656401</v>
      </c>
      <c r="O3936" s="115">
        <v>0.99780723285381845</v>
      </c>
      <c r="P3936" s="115">
        <v>0.17602522870956708</v>
      </c>
      <c r="Q3936" s="115">
        <v>1.0068538906338915</v>
      </c>
      <c r="S3936" s="91">
        <v>0</v>
      </c>
      <c r="T3936" s="86">
        <f>IF(S3936=1,INDEX('LAD average need weights (Rx)'!N:N,MATCH(C3936,'LAD average need weights (Rx)'!B:B,0)),SUMPRODUCT(I$2:Q$2,I3936:Q3936)+$T$2)</f>
        <v>0.90666592286137471</v>
      </c>
    </row>
    <row r="3937" spans="2:20" x14ac:dyDescent="0.2">
      <c r="B3937" s="102" t="s">
        <v>2602</v>
      </c>
      <c r="C3937" s="101" t="s">
        <v>7209</v>
      </c>
      <c r="D3937" s="119">
        <v>14987.486095813816</v>
      </c>
      <c r="E3937" s="119">
        <v>50498.221119967187</v>
      </c>
      <c r="F3937" s="119">
        <v>14049.056545259082</v>
      </c>
      <c r="G3937" s="118">
        <v>0.9373857934175599</v>
      </c>
      <c r="I3937" s="115">
        <v>0.23076923076923078</v>
      </c>
      <c r="J3937" s="115">
        <v>3.0258855005199977E-2</v>
      </c>
      <c r="K3937" s="116">
        <v>86.805568466213799</v>
      </c>
      <c r="L3937" s="115">
        <v>0.13401582131223824</v>
      </c>
      <c r="M3937" s="115">
        <v>0</v>
      </c>
      <c r="N3937" s="117">
        <v>7.7926910082231</v>
      </c>
      <c r="O3937" s="115">
        <v>0.86847314631586814</v>
      </c>
      <c r="P3937" s="115">
        <v>8.5812559582282025E-2</v>
      </c>
      <c r="Q3937" s="115">
        <v>1.0186763612660199</v>
      </c>
      <c r="S3937" s="91">
        <v>0</v>
      </c>
      <c r="T3937" s="86">
        <f>IF(S3937=1,INDEX('LAD average need weights (Rx)'!N:N,MATCH(C3937,'LAD average need weights (Rx)'!B:B,0)),SUMPRODUCT(I$2:Q$2,I3937:Q3937)+$T$2)</f>
        <v>0.81826830801261929</v>
      </c>
    </row>
    <row r="3938" spans="2:20" x14ac:dyDescent="0.2">
      <c r="B3938" s="102" t="s">
        <v>2601</v>
      </c>
      <c r="C3938" s="101" t="s">
        <v>7119</v>
      </c>
      <c r="D3938" s="119">
        <v>14809.044055898974</v>
      </c>
      <c r="E3938" s="119">
        <v>55596.41487430541</v>
      </c>
      <c r="F3938" s="119">
        <v>15467.419623103495</v>
      </c>
      <c r="G3938" s="118">
        <v>1.0444576682140578</v>
      </c>
      <c r="I3938" s="115">
        <v>0.30008748906386701</v>
      </c>
      <c r="J3938" s="115">
        <v>3.5563429229812607E-2</v>
      </c>
      <c r="K3938" s="116">
        <v>99.6475266218564</v>
      </c>
      <c r="L3938" s="115">
        <v>0.13019821220365332</v>
      </c>
      <c r="M3938" s="115">
        <v>0</v>
      </c>
      <c r="N3938" s="117">
        <v>14.480389472094201</v>
      </c>
      <c r="O3938" s="115">
        <v>0.96659600541931767</v>
      </c>
      <c r="P3938" s="115">
        <v>0.11391723572064889</v>
      </c>
      <c r="Q3938" s="115">
        <v>0.99158852079058657</v>
      </c>
      <c r="S3938" s="91">
        <v>0</v>
      </c>
      <c r="T3938" s="86">
        <f>IF(S3938=1,INDEX('LAD average need weights (Rx)'!N:N,MATCH(C3938,'LAD average need weights (Rx)'!B:B,0)),SUMPRODUCT(I$2:Q$2,I3938:Q3938)+$T$2)</f>
        <v>0.91067457415316744</v>
      </c>
    </row>
    <row r="3939" spans="2:20" x14ac:dyDescent="0.2">
      <c r="B3939" s="102" t="s">
        <v>2600</v>
      </c>
      <c r="C3939" s="101" t="s">
        <v>7147</v>
      </c>
      <c r="D3939" s="119">
        <v>4385.2514236626139</v>
      </c>
      <c r="E3939" s="119">
        <v>12574.660147623692</v>
      </c>
      <c r="F3939" s="119">
        <v>3498.3828644516016</v>
      </c>
      <c r="G3939" s="118">
        <v>0.79776106919992984</v>
      </c>
      <c r="I3939" s="115">
        <v>0.27472527472527475</v>
      </c>
      <c r="J3939" s="115">
        <v>5.7414431644526261E-2</v>
      </c>
      <c r="K3939" s="116">
        <v>107.691012321817</v>
      </c>
      <c r="L3939" s="115">
        <v>1.0741138560687433E-3</v>
      </c>
      <c r="M3939" s="115">
        <v>0</v>
      </c>
      <c r="N3939" s="117">
        <v>23.4207733752114</v>
      </c>
      <c r="O3939" s="115">
        <v>0.75468624956198549</v>
      </c>
      <c r="P3939" s="115">
        <v>0.2073362734374809</v>
      </c>
      <c r="Q3939" s="115">
        <v>1.034569506091398</v>
      </c>
      <c r="S3939" s="91">
        <v>0</v>
      </c>
      <c r="T3939" s="86">
        <f>IF(S3939=1,INDEX('LAD average need weights (Rx)'!N:N,MATCH(C3939,'LAD average need weights (Rx)'!B:B,0)),SUMPRODUCT(I$2:Q$2,I3939:Q3939)+$T$2)</f>
        <v>0.90613314973892678</v>
      </c>
    </row>
    <row r="3940" spans="2:20" x14ac:dyDescent="0.2">
      <c r="B3940" s="102" t="s">
        <v>2599</v>
      </c>
      <c r="C3940" s="101" t="s">
        <v>7207</v>
      </c>
      <c r="D3940" s="119">
        <v>19184.715761433574</v>
      </c>
      <c r="E3940" s="119">
        <v>73309.879070778654</v>
      </c>
      <c r="F3940" s="119">
        <v>20395.463712368961</v>
      </c>
      <c r="G3940" s="118">
        <v>1.0631100281073393</v>
      </c>
      <c r="I3940" s="115">
        <v>0.26338958180484223</v>
      </c>
      <c r="J3940" s="115">
        <v>3.3815758513831243E-2</v>
      </c>
      <c r="K3940" s="116">
        <v>90.723140788740906</v>
      </c>
      <c r="L3940" s="115">
        <v>0.10197544046983449</v>
      </c>
      <c r="M3940" s="115">
        <v>0</v>
      </c>
      <c r="N3940" s="117">
        <v>7.1296139826861697</v>
      </c>
      <c r="O3940" s="115">
        <v>0.91085117882647237</v>
      </c>
      <c r="P3940" s="115">
        <v>7.8272096784241046E-2</v>
      </c>
      <c r="Q3940" s="115">
        <v>1.0132097622713425</v>
      </c>
      <c r="S3940" s="91">
        <v>0</v>
      </c>
      <c r="T3940" s="86">
        <f>IF(S3940=1,INDEX('LAD average need weights (Rx)'!N:N,MATCH(C3940,'LAD average need weights (Rx)'!B:B,0)),SUMPRODUCT(I$2:Q$2,I3940:Q3940)+$T$2)</f>
        <v>0.81042630965550067</v>
      </c>
    </row>
    <row r="3941" spans="2:20" x14ac:dyDescent="0.2">
      <c r="B3941" s="102" t="s">
        <v>2598</v>
      </c>
      <c r="C3941" s="101" t="s">
        <v>7119</v>
      </c>
      <c r="D3941" s="119">
        <v>5527.8171218236103</v>
      </c>
      <c r="E3941" s="119">
        <v>16043.560716135287</v>
      </c>
      <c r="F3941" s="119">
        <v>4463.462012905622</v>
      </c>
      <c r="G3941" s="118">
        <v>0.80745471757450971</v>
      </c>
      <c r="I3941" s="115">
        <v>0.2687224669603524</v>
      </c>
      <c r="J3941" s="115">
        <v>6.53302156464656E-2</v>
      </c>
      <c r="K3941" s="116">
        <v>112.43515049463301</v>
      </c>
      <c r="L3941" s="115">
        <v>0.10472103004291845</v>
      </c>
      <c r="M3941" s="115">
        <v>0</v>
      </c>
      <c r="N3941" s="117">
        <v>22.065616712271101</v>
      </c>
      <c r="O3941" s="115">
        <v>0.69422013894674661</v>
      </c>
      <c r="P3941" s="115">
        <v>0.18446530689560894</v>
      </c>
      <c r="Q3941" s="115">
        <v>1.0501231969399678</v>
      </c>
      <c r="S3941" s="91">
        <v>0</v>
      </c>
      <c r="T3941" s="86">
        <f>IF(S3941=1,INDEX('LAD average need weights (Rx)'!N:N,MATCH(C3941,'LAD average need weights (Rx)'!B:B,0)),SUMPRODUCT(I$2:Q$2,I3941:Q3941)+$T$2)</f>
        <v>0.95687506239895881</v>
      </c>
    </row>
    <row r="3942" spans="2:20" x14ac:dyDescent="0.2">
      <c r="B3942" s="102" t="s">
        <v>2597</v>
      </c>
      <c r="C3942" s="101" t="s">
        <v>7208</v>
      </c>
      <c r="D3942" s="119">
        <v>7481.9539963067436</v>
      </c>
      <c r="E3942" s="119">
        <v>29317.931881279492</v>
      </c>
      <c r="F3942" s="119">
        <v>8156.5107375096622</v>
      </c>
      <c r="G3942" s="118">
        <v>1.0901578306329998</v>
      </c>
      <c r="I3942" s="115">
        <v>0.27636363636363637</v>
      </c>
      <c r="J3942" s="115">
        <v>1.7612705833246981E-2</v>
      </c>
      <c r="K3942" s="116">
        <v>97.198805721427604</v>
      </c>
      <c r="L3942" s="115">
        <v>8.2244427363566491E-2</v>
      </c>
      <c r="M3942" s="115">
        <v>0</v>
      </c>
      <c r="N3942" s="117">
        <v>4.8735431190112504</v>
      </c>
      <c r="O3942" s="115">
        <v>1.0358546728482094</v>
      </c>
      <c r="P3942" s="115">
        <v>0.1100321474737715</v>
      </c>
      <c r="Q3942" s="115">
        <v>0.98052510486223565</v>
      </c>
      <c r="S3942" s="91">
        <v>0</v>
      </c>
      <c r="T3942" s="86">
        <f>IF(S3942=1,INDEX('LAD average need weights (Rx)'!N:N,MATCH(C3942,'LAD average need weights (Rx)'!B:B,0)),SUMPRODUCT(I$2:Q$2,I3942:Q3942)+$T$2)</f>
        <v>0.79637663295387573</v>
      </c>
    </row>
    <row r="3943" spans="2:20" x14ac:dyDescent="0.2">
      <c r="B3943" s="102" t="s">
        <v>2596</v>
      </c>
      <c r="C3943" s="101" t="s">
        <v>7210</v>
      </c>
      <c r="D3943" s="119">
        <v>11983.315615583137</v>
      </c>
      <c r="E3943" s="119">
        <v>48554.417560714217</v>
      </c>
      <c r="F3943" s="119">
        <v>13508.273018410788</v>
      </c>
      <c r="G3943" s="118">
        <v>1.1272567169010046</v>
      </c>
      <c r="I3943" s="115">
        <v>0.25759162303664923</v>
      </c>
      <c r="J3943" s="115">
        <v>2.3505034247483271E-2</v>
      </c>
      <c r="K3943" s="116">
        <v>74.658848535255501</v>
      </c>
      <c r="L3943" s="115">
        <v>0.11688311688311688</v>
      </c>
      <c r="M3943" s="115">
        <v>0</v>
      </c>
      <c r="N3943" s="117">
        <v>6.6892611588577804</v>
      </c>
      <c r="O3943" s="115">
        <v>1.0794638548082174</v>
      </c>
      <c r="P3943" s="115">
        <v>7.1320064392882548E-2</v>
      </c>
      <c r="Q3943" s="115">
        <v>0.95142691896864207</v>
      </c>
      <c r="S3943" s="91">
        <v>0</v>
      </c>
      <c r="T3943" s="86">
        <f>IF(S3943=1,INDEX('LAD average need weights (Rx)'!N:N,MATCH(C3943,'LAD average need weights (Rx)'!B:B,0)),SUMPRODUCT(I$2:Q$2,I3943:Q3943)+$T$2)</f>
        <v>0.80358529689882829</v>
      </c>
    </row>
    <row r="3944" spans="2:20" x14ac:dyDescent="0.2">
      <c r="B3944" s="102" t="s">
        <v>2595</v>
      </c>
      <c r="C3944" s="101" t="s">
        <v>7119</v>
      </c>
      <c r="D3944" s="119">
        <v>20743.94399944762</v>
      </c>
      <c r="E3944" s="119">
        <v>74723.650051054123</v>
      </c>
      <c r="F3944" s="119">
        <v>20788.787437510695</v>
      </c>
      <c r="G3944" s="118">
        <v>1.0021617604667785</v>
      </c>
      <c r="I3944" s="115">
        <v>0.30740463724756917</v>
      </c>
      <c r="J3944" s="115">
        <v>2.1317135396270968E-2</v>
      </c>
      <c r="K3944" s="116">
        <v>84.018272849033707</v>
      </c>
      <c r="L3944" s="115">
        <v>0.11416824794433902</v>
      </c>
      <c r="M3944" s="115">
        <v>0</v>
      </c>
      <c r="N3944" s="117">
        <v>9.6130734740735999</v>
      </c>
      <c r="O3944" s="115">
        <v>0.97384298633781463</v>
      </c>
      <c r="P3944" s="115">
        <v>8.1316180016786005E-2</v>
      </c>
      <c r="Q3944" s="115">
        <v>0.992837971036308</v>
      </c>
      <c r="S3944" s="91">
        <v>0</v>
      </c>
      <c r="T3944" s="86">
        <f>IF(S3944=1,INDEX('LAD average need weights (Rx)'!N:N,MATCH(C3944,'LAD average need weights (Rx)'!B:B,0)),SUMPRODUCT(I$2:Q$2,I3944:Q3944)+$T$2)</f>
        <v>0.83965554575929724</v>
      </c>
    </row>
    <row r="3945" spans="2:20" x14ac:dyDescent="0.2">
      <c r="B3945" s="102" t="s">
        <v>2594</v>
      </c>
      <c r="C3945" s="101" t="s">
        <v>7208</v>
      </c>
      <c r="D3945" s="119">
        <v>3494.0030096990672</v>
      </c>
      <c r="E3945" s="119">
        <v>12591.936428431907</v>
      </c>
      <c r="F3945" s="119">
        <v>3503.1892802140455</v>
      </c>
      <c r="G3945" s="118">
        <v>1.0026291535781389</v>
      </c>
      <c r="I3945" s="115">
        <v>0.29444444444444445</v>
      </c>
      <c r="J3945" s="115">
        <v>3.3825683105681521E-2</v>
      </c>
      <c r="K3945" s="116">
        <v>86.503595946387705</v>
      </c>
      <c r="L3945" s="115">
        <v>3.4545454545454546E-2</v>
      </c>
      <c r="M3945" s="115">
        <v>0</v>
      </c>
      <c r="N3945" s="117">
        <v>9.4691392611964709</v>
      </c>
      <c r="O3945" s="115">
        <v>0.97527857927704997</v>
      </c>
      <c r="P3945" s="115">
        <v>0.15867270443403639</v>
      </c>
      <c r="Q3945" s="115">
        <v>0.98072417838405523</v>
      </c>
      <c r="S3945" s="91">
        <v>0</v>
      </c>
      <c r="T3945" s="86">
        <f>IF(S3945=1,INDEX('LAD average need weights (Rx)'!N:N,MATCH(C3945,'LAD average need weights (Rx)'!B:B,0)),SUMPRODUCT(I$2:Q$2,I3945:Q3945)+$T$2)</f>
        <v>0.80157507282094953</v>
      </c>
    </row>
    <row r="3946" spans="2:20" x14ac:dyDescent="0.2">
      <c r="B3946" s="102" t="s">
        <v>2593</v>
      </c>
      <c r="C3946" s="101" t="s">
        <v>7210</v>
      </c>
      <c r="D3946" s="119">
        <v>13806.922921910358</v>
      </c>
      <c r="E3946" s="119">
        <v>57217.812650830238</v>
      </c>
      <c r="F3946" s="119">
        <v>15918.506979044983</v>
      </c>
      <c r="G3946" s="118">
        <v>1.1529366151370144</v>
      </c>
      <c r="I3946" s="115">
        <v>0.2932330827067669</v>
      </c>
      <c r="J3946" s="115">
        <v>2.8255863184798634E-2</v>
      </c>
      <c r="K3946" s="116">
        <v>90.496413502109704</v>
      </c>
      <c r="L3946" s="115">
        <v>0.10296540362438221</v>
      </c>
      <c r="M3946" s="115">
        <v>0</v>
      </c>
      <c r="N3946" s="117">
        <v>11.036432630098499</v>
      </c>
      <c r="O3946" s="115">
        <v>1.0137383284013282</v>
      </c>
      <c r="P3946" s="115">
        <v>0.15305157301861086</v>
      </c>
      <c r="Q3946" s="115">
        <v>0.99024116700360165</v>
      </c>
      <c r="S3946" s="91">
        <v>0</v>
      </c>
      <c r="T3946" s="86">
        <f>IF(S3946=1,INDEX('LAD average need weights (Rx)'!N:N,MATCH(C3946,'LAD average need weights (Rx)'!B:B,0)),SUMPRODUCT(I$2:Q$2,I3946:Q3946)+$T$2)</f>
        <v>0.86322442922376574</v>
      </c>
    </row>
    <row r="3947" spans="2:20" x14ac:dyDescent="0.2">
      <c r="B3947" s="102" t="s">
        <v>2592</v>
      </c>
      <c r="C3947" s="101" t="s">
        <v>7208</v>
      </c>
      <c r="D3947" s="119">
        <v>10321.190216869996</v>
      </c>
      <c r="E3947" s="119">
        <v>40007.628067587146</v>
      </c>
      <c r="F3947" s="119">
        <v>11130.479777256585</v>
      </c>
      <c r="G3947" s="118">
        <v>1.0784104878780167</v>
      </c>
      <c r="I3947" s="115">
        <v>0.28128587830080365</v>
      </c>
      <c r="J3947" s="115">
        <v>2.3832028637615132E-2</v>
      </c>
      <c r="K3947" s="116">
        <v>88.709877559419695</v>
      </c>
      <c r="L3947" s="115">
        <v>2.3864959254947613E-2</v>
      </c>
      <c r="M3947" s="115">
        <v>0</v>
      </c>
      <c r="N3947" s="117">
        <v>7.6216246527420504</v>
      </c>
      <c r="O3947" s="115">
        <v>1.0037978549855744</v>
      </c>
      <c r="P3947" s="115">
        <v>0.11696323998419929</v>
      </c>
      <c r="Q3947" s="115">
        <v>0.98714090930563259</v>
      </c>
      <c r="S3947" s="91">
        <v>0</v>
      </c>
      <c r="T3947" s="86">
        <f>IF(S3947=1,INDEX('LAD average need weights (Rx)'!N:N,MATCH(C3947,'LAD average need weights (Rx)'!B:B,0)),SUMPRODUCT(I$2:Q$2,I3947:Q3947)+$T$2)</f>
        <v>0.77639077536315448</v>
      </c>
    </row>
    <row r="3948" spans="2:20" x14ac:dyDescent="0.2">
      <c r="B3948" s="102" t="s">
        <v>2591</v>
      </c>
      <c r="C3948" s="101" t="s">
        <v>7208</v>
      </c>
      <c r="D3948" s="119">
        <v>4090.4016639013212</v>
      </c>
      <c r="E3948" s="119">
        <v>11570.564060258224</v>
      </c>
      <c r="F3948" s="119">
        <v>3219.0343568129224</v>
      </c>
      <c r="G3948" s="118">
        <v>0.7869726792900551</v>
      </c>
      <c r="I3948" s="115">
        <v>0.26712328767123289</v>
      </c>
      <c r="J3948" s="115">
        <v>3.2893014103202785E-2</v>
      </c>
      <c r="K3948" s="116">
        <v>88.351577669902895</v>
      </c>
      <c r="L3948" s="115">
        <v>1.9298245614035089E-2</v>
      </c>
      <c r="M3948" s="115">
        <v>0</v>
      </c>
      <c r="N3948" s="117">
        <v>13.5163948220065</v>
      </c>
      <c r="O3948" s="115">
        <v>0.95147740361401711</v>
      </c>
      <c r="P3948" s="115">
        <v>0.23491904313123074</v>
      </c>
      <c r="Q3948" s="115">
        <v>1.0090563442686211</v>
      </c>
      <c r="S3948" s="91">
        <v>0</v>
      </c>
      <c r="T3948" s="86">
        <f>IF(S3948=1,INDEX('LAD average need weights (Rx)'!N:N,MATCH(C3948,'LAD average need weights (Rx)'!B:B,0)),SUMPRODUCT(I$2:Q$2,I3948:Q3948)+$T$2)</f>
        <v>0.83083321834298607</v>
      </c>
    </row>
    <row r="3949" spans="2:20" x14ac:dyDescent="0.2">
      <c r="B3949" s="102" t="s">
        <v>2590</v>
      </c>
      <c r="C3949" s="101" t="s">
        <v>7208</v>
      </c>
      <c r="D3949" s="119">
        <v>19323.287564595532</v>
      </c>
      <c r="E3949" s="119">
        <v>70468.323360091628</v>
      </c>
      <c r="F3949" s="119">
        <v>19604.917511521486</v>
      </c>
      <c r="G3949" s="118">
        <v>1.0145746393301087</v>
      </c>
      <c r="I3949" s="115">
        <v>0.29532577903682722</v>
      </c>
      <c r="J3949" s="115">
        <v>2.8861969318788136E-2</v>
      </c>
      <c r="K3949" s="116">
        <v>91.844444444444406</v>
      </c>
      <c r="L3949" s="115">
        <v>1.3364323067983731E-2</v>
      </c>
      <c r="M3949" s="115">
        <v>0</v>
      </c>
      <c r="N3949" s="117">
        <v>9.7531124176323498</v>
      </c>
      <c r="O3949" s="115">
        <v>0.97953001898978154</v>
      </c>
      <c r="P3949" s="115">
        <v>0.12822928378341233</v>
      </c>
      <c r="Q3949" s="115">
        <v>0.99540445276672174</v>
      </c>
      <c r="S3949" s="91">
        <v>0</v>
      </c>
      <c r="T3949" s="86">
        <f>IF(S3949=1,INDEX('LAD average need weights (Rx)'!N:N,MATCH(C3949,'LAD average need weights (Rx)'!B:B,0)),SUMPRODUCT(I$2:Q$2,I3949:Q3949)+$T$2)</f>
        <v>0.79512383296470812</v>
      </c>
    </row>
    <row r="3950" spans="2:20" x14ac:dyDescent="0.2">
      <c r="B3950" s="102" t="s">
        <v>2589</v>
      </c>
      <c r="C3950" s="101" t="s">
        <v>7208</v>
      </c>
      <c r="D3950" s="119">
        <v>10195.801591462821</v>
      </c>
      <c r="E3950" s="119">
        <v>39167.47352267697</v>
      </c>
      <c r="F3950" s="119">
        <v>10896.741272287103</v>
      </c>
      <c r="G3950" s="118">
        <v>1.0687478737729845</v>
      </c>
      <c r="I3950" s="115">
        <v>0.30796252927400469</v>
      </c>
      <c r="J3950" s="115">
        <v>2.6463776658711531E-2</v>
      </c>
      <c r="K3950" s="116">
        <v>82.574525085241106</v>
      </c>
      <c r="L3950" s="115">
        <v>4.7267355982274745E-2</v>
      </c>
      <c r="M3950" s="115">
        <v>0</v>
      </c>
      <c r="N3950" s="117">
        <v>12.955419386263999</v>
      </c>
      <c r="O3950" s="115">
        <v>1.0238577813099592</v>
      </c>
      <c r="P3950" s="115">
        <v>0.11092697806813416</v>
      </c>
      <c r="Q3950" s="115">
        <v>0.9846792851033529</v>
      </c>
      <c r="S3950" s="91">
        <v>0</v>
      </c>
      <c r="T3950" s="86">
        <f>IF(S3950=1,INDEX('LAD average need weights (Rx)'!N:N,MATCH(C3950,'LAD average need weights (Rx)'!B:B,0)),SUMPRODUCT(I$2:Q$2,I3950:Q3950)+$T$2)</f>
        <v>0.83562465406579312</v>
      </c>
    </row>
    <row r="3951" spans="2:20" x14ac:dyDescent="0.2">
      <c r="B3951" s="102" t="s">
        <v>2588</v>
      </c>
      <c r="C3951" s="101" t="s">
        <v>7209</v>
      </c>
      <c r="D3951" s="119">
        <v>24273.075257974426</v>
      </c>
      <c r="E3951" s="119">
        <v>92505.785780857419</v>
      </c>
      <c r="F3951" s="119">
        <v>25735.93656123889</v>
      </c>
      <c r="G3951" s="118">
        <v>1.060266830128328</v>
      </c>
      <c r="I3951" s="115">
        <v>0.32129667624128028</v>
      </c>
      <c r="J3951" s="115">
        <v>1.6458751507290224E-2</v>
      </c>
      <c r="K3951" s="116">
        <v>83.174197739378997</v>
      </c>
      <c r="L3951" s="115">
        <v>0.11577181208053691</v>
      </c>
      <c r="M3951" s="115">
        <v>0</v>
      </c>
      <c r="N3951" s="117">
        <v>5.9727108830280198</v>
      </c>
      <c r="O3951" s="115">
        <v>1.0532838211002944</v>
      </c>
      <c r="P3951" s="115">
        <v>8.9029701570440531E-2</v>
      </c>
      <c r="Q3951" s="115">
        <v>0.96523655218220494</v>
      </c>
      <c r="S3951" s="91">
        <v>0</v>
      </c>
      <c r="T3951" s="86">
        <f>IF(S3951=1,INDEX('LAD average need weights (Rx)'!N:N,MATCH(C3951,'LAD average need weights (Rx)'!B:B,0)),SUMPRODUCT(I$2:Q$2,I3951:Q3951)+$T$2)</f>
        <v>0.81751732558091961</v>
      </c>
    </row>
    <row r="3952" spans="2:20" x14ac:dyDescent="0.2">
      <c r="B3952" s="102" t="s">
        <v>2587</v>
      </c>
      <c r="C3952" s="101" t="s">
        <v>7147</v>
      </c>
      <c r="D3952" s="119">
        <v>20673.220081986263</v>
      </c>
      <c r="E3952" s="119">
        <v>61986.932751426641</v>
      </c>
      <c r="F3952" s="119">
        <v>17245.318824659043</v>
      </c>
      <c r="G3952" s="118">
        <v>0.83418638974805182</v>
      </c>
      <c r="I3952" s="115">
        <v>0.27055449330783937</v>
      </c>
      <c r="J3952" s="115">
        <v>5.9562075325779132E-2</v>
      </c>
      <c r="K3952" s="116">
        <v>98.647566826593504</v>
      </c>
      <c r="L3952" s="115">
        <v>1.049645390070922E-2</v>
      </c>
      <c r="M3952" s="115">
        <v>0</v>
      </c>
      <c r="N3952" s="117">
        <v>19.9757774316157</v>
      </c>
      <c r="O3952" s="115">
        <v>0.79788522885852964</v>
      </c>
      <c r="P3952" s="115">
        <v>0.21207484845474467</v>
      </c>
      <c r="Q3952" s="115">
        <v>1.0513068789129458</v>
      </c>
      <c r="S3952" s="91">
        <v>0</v>
      </c>
      <c r="T3952" s="86">
        <f>IF(S3952=1,INDEX('LAD average need weights (Rx)'!N:N,MATCH(C3952,'LAD average need weights (Rx)'!B:B,0)),SUMPRODUCT(I$2:Q$2,I3952:Q3952)+$T$2)</f>
        <v>0.88542058919134625</v>
      </c>
    </row>
    <row r="3953" spans="2:20" x14ac:dyDescent="0.2">
      <c r="B3953" s="102" t="s">
        <v>2586</v>
      </c>
      <c r="C3953" s="101" t="s">
        <v>7209</v>
      </c>
      <c r="D3953" s="119">
        <v>17299.907958684718</v>
      </c>
      <c r="E3953" s="119">
        <v>66197.005513592754</v>
      </c>
      <c r="F3953" s="119">
        <v>18416.598703108855</v>
      </c>
      <c r="G3953" s="118">
        <v>1.0645489413637919</v>
      </c>
      <c r="I3953" s="115">
        <v>0.24722222222222223</v>
      </c>
      <c r="J3953" s="115">
        <v>2.4904554095507313E-2</v>
      </c>
      <c r="K3953" s="116">
        <v>82.785139379662297</v>
      </c>
      <c r="L3953" s="115">
        <v>8.0811949444657222E-2</v>
      </c>
      <c r="M3953" s="115">
        <v>0</v>
      </c>
      <c r="N3953" s="117">
        <v>5.6222200628190002</v>
      </c>
      <c r="O3953" s="115">
        <v>0.95433183985678516</v>
      </c>
      <c r="P3953" s="115">
        <v>6.6415446490437902E-2</v>
      </c>
      <c r="Q3953" s="115">
        <v>0.96513777702661363</v>
      </c>
      <c r="S3953" s="91">
        <v>0</v>
      </c>
      <c r="T3953" s="86">
        <f>IF(S3953=1,INDEX('LAD average need weights (Rx)'!N:N,MATCH(C3953,'LAD average need weights (Rx)'!B:B,0)),SUMPRODUCT(I$2:Q$2,I3953:Q3953)+$T$2)</f>
        <v>0.76475554504151033</v>
      </c>
    </row>
    <row r="3954" spans="2:20" x14ac:dyDescent="0.2">
      <c r="B3954" s="102" t="s">
        <v>2585</v>
      </c>
      <c r="C3954" s="101" t="s">
        <v>7119</v>
      </c>
      <c r="D3954" s="119">
        <v>7220.3752652121348</v>
      </c>
      <c r="E3954" s="119">
        <v>21443.385704662891</v>
      </c>
      <c r="F3954" s="119">
        <v>5965.7415965389355</v>
      </c>
      <c r="G3954" s="118">
        <v>0.82623705519600332</v>
      </c>
      <c r="I3954" s="115">
        <v>0.23127035830618892</v>
      </c>
      <c r="J3954" s="115">
        <v>5.9007845538086058E-2</v>
      </c>
      <c r="K3954" s="116">
        <v>111.369138948498</v>
      </c>
      <c r="L3954" s="115">
        <v>0.14864864864864866</v>
      </c>
      <c r="M3954" s="115">
        <v>0</v>
      </c>
      <c r="N3954" s="117">
        <v>23.964098175965699</v>
      </c>
      <c r="O3954" s="115">
        <v>0.72523978540758349</v>
      </c>
      <c r="P3954" s="115">
        <v>0.17579327301601</v>
      </c>
      <c r="Q3954" s="115">
        <v>1.0369043216419254</v>
      </c>
      <c r="S3954" s="91">
        <v>0</v>
      </c>
      <c r="T3954" s="86">
        <f>IF(S3954=1,INDEX('LAD average need weights (Rx)'!N:N,MATCH(C3954,'LAD average need weights (Rx)'!B:B,0)),SUMPRODUCT(I$2:Q$2,I3954:Q3954)+$T$2)</f>
        <v>0.98693386546368667</v>
      </c>
    </row>
    <row r="3955" spans="2:20" x14ac:dyDescent="0.2">
      <c r="B3955" s="102" t="s">
        <v>2584</v>
      </c>
      <c r="C3955" s="101" t="s">
        <v>7210</v>
      </c>
      <c r="D3955" s="119">
        <v>11067.167045388407</v>
      </c>
      <c r="E3955" s="119">
        <v>45078.975488905744</v>
      </c>
      <c r="F3955" s="119">
        <v>12541.373965261699</v>
      </c>
      <c r="G3955" s="118">
        <v>1.1332054457863796</v>
      </c>
      <c r="I3955" s="115">
        <v>0.27900287631831255</v>
      </c>
      <c r="J3955" s="115">
        <v>2.8673909169249397E-2</v>
      </c>
      <c r="K3955" s="116">
        <v>92.581851535836194</v>
      </c>
      <c r="L3955" s="115">
        <v>0.10120240480961924</v>
      </c>
      <c r="M3955" s="115">
        <v>0</v>
      </c>
      <c r="N3955" s="117">
        <v>9.8036444539249104</v>
      </c>
      <c r="O3955" s="115">
        <v>1.0091191983697714</v>
      </c>
      <c r="P3955" s="115">
        <v>0.13900049564172148</v>
      </c>
      <c r="Q3955" s="115">
        <v>0.98566999583757375</v>
      </c>
      <c r="S3955" s="91">
        <v>0</v>
      </c>
      <c r="T3955" s="86">
        <f>IF(S3955=1,INDEX('LAD average need weights (Rx)'!N:N,MATCH(C3955,'LAD average need weights (Rx)'!B:B,0)),SUMPRODUCT(I$2:Q$2,I3955:Q3955)+$T$2)</f>
        <v>0.84840558078932804</v>
      </c>
    </row>
    <row r="3956" spans="2:20" x14ac:dyDescent="0.2">
      <c r="B3956" s="102" t="s">
        <v>2583</v>
      </c>
      <c r="C3956" s="101" t="s">
        <v>7208</v>
      </c>
      <c r="D3956" s="119">
        <v>9197.4012235804839</v>
      </c>
      <c r="E3956" s="119">
        <v>37133.881655896148</v>
      </c>
      <c r="F3956" s="119">
        <v>10330.977835620499</v>
      </c>
      <c r="G3956" s="118">
        <v>1.123249664169671</v>
      </c>
      <c r="I3956" s="115">
        <v>0.33823529411764708</v>
      </c>
      <c r="J3956" s="115">
        <v>1.8455820136459002E-2</v>
      </c>
      <c r="K3956" s="116">
        <v>92.411546747091805</v>
      </c>
      <c r="L3956" s="115">
        <v>5.3317535545023699E-2</v>
      </c>
      <c r="M3956" s="115">
        <v>0</v>
      </c>
      <c r="N3956" s="117">
        <v>4.1622252261956003</v>
      </c>
      <c r="O3956" s="115">
        <v>1.0790561342047125</v>
      </c>
      <c r="P3956" s="115">
        <v>7.302891559561471E-2</v>
      </c>
      <c r="Q3956" s="115">
        <v>0.96340774566137977</v>
      </c>
      <c r="S3956" s="91">
        <v>0</v>
      </c>
      <c r="T3956" s="86">
        <f>IF(S3956=1,INDEX('LAD average need weights (Rx)'!N:N,MATCH(C3956,'LAD average need weights (Rx)'!B:B,0)),SUMPRODUCT(I$2:Q$2,I3956:Q3956)+$T$2)</f>
        <v>0.78105877219464459</v>
      </c>
    </row>
    <row r="3957" spans="2:20" x14ac:dyDescent="0.2">
      <c r="B3957" s="102" t="s">
        <v>2582</v>
      </c>
      <c r="C3957" s="101" t="s">
        <v>7207</v>
      </c>
      <c r="D3957" s="119">
        <v>22094.437044796909</v>
      </c>
      <c r="E3957" s="119">
        <v>80359.055231459875</v>
      </c>
      <c r="F3957" s="119">
        <v>22356.607536497537</v>
      </c>
      <c r="G3957" s="118">
        <v>1.0118659050316183</v>
      </c>
      <c r="I3957" s="115">
        <v>0.22779369627507162</v>
      </c>
      <c r="J3957" s="115">
        <v>5.0350565687263121E-2</v>
      </c>
      <c r="K3957" s="116">
        <v>89.3741968778222</v>
      </c>
      <c r="L3957" s="115">
        <v>0.10689758136757241</v>
      </c>
      <c r="M3957" s="115">
        <v>0</v>
      </c>
      <c r="N3957" s="117">
        <v>13.194493355696</v>
      </c>
      <c r="O3957" s="115">
        <v>0.85905420550677458</v>
      </c>
      <c r="P3957" s="115">
        <v>0.20450037147437769</v>
      </c>
      <c r="Q3957" s="115">
        <v>1.0402494873510471</v>
      </c>
      <c r="S3957" s="91">
        <v>0</v>
      </c>
      <c r="T3957" s="86">
        <f>IF(S3957=1,INDEX('LAD average need weights (Rx)'!N:N,MATCH(C3957,'LAD average need weights (Rx)'!B:B,0)),SUMPRODUCT(I$2:Q$2,I3957:Q3957)+$T$2)</f>
        <v>0.87163801659878548</v>
      </c>
    </row>
    <row r="3958" spans="2:20" x14ac:dyDescent="0.2">
      <c r="B3958" s="102" t="s">
        <v>2581</v>
      </c>
      <c r="C3958" s="101" t="s">
        <v>7147</v>
      </c>
      <c r="D3958" s="119">
        <v>11608.00081036888</v>
      </c>
      <c r="E3958" s="119">
        <v>32103.942796640869</v>
      </c>
      <c r="F3958" s="119">
        <v>8931.6038797539259</v>
      </c>
      <c r="G3958" s="118">
        <v>0.76943515301754162</v>
      </c>
      <c r="I3958" s="115">
        <v>0.27524752475247527</v>
      </c>
      <c r="J3958" s="115">
        <v>7.0409212110841488E-2</v>
      </c>
      <c r="K3958" s="116">
        <v>106.659245521983</v>
      </c>
      <c r="L3958" s="115">
        <v>2.4539877300613498E-3</v>
      </c>
      <c r="M3958" s="115">
        <v>0</v>
      </c>
      <c r="N3958" s="117">
        <v>25.4612624389361</v>
      </c>
      <c r="O3958" s="115">
        <v>0.70305136176287109</v>
      </c>
      <c r="P3958" s="115">
        <v>0.19630146695593859</v>
      </c>
      <c r="Q3958" s="115">
        <v>1.0402033114439562</v>
      </c>
      <c r="S3958" s="91">
        <v>0</v>
      </c>
      <c r="T3958" s="86">
        <f>IF(S3958=1,INDEX('LAD average need weights (Rx)'!N:N,MATCH(C3958,'LAD average need weights (Rx)'!B:B,0)),SUMPRODUCT(I$2:Q$2,I3958:Q3958)+$T$2)</f>
        <v>0.9210241745848442</v>
      </c>
    </row>
    <row r="3959" spans="2:20" x14ac:dyDescent="0.2">
      <c r="B3959" s="102" t="s">
        <v>2580</v>
      </c>
      <c r="C3959" s="101" t="s">
        <v>7208</v>
      </c>
      <c r="D3959" s="119">
        <v>10854.764354294741</v>
      </c>
      <c r="E3959" s="119">
        <v>37338.124518341428</v>
      </c>
      <c r="F3959" s="119">
        <v>10387.800025785227</v>
      </c>
      <c r="G3959" s="118">
        <v>0.95698070328677776</v>
      </c>
      <c r="I3959" s="115">
        <v>0.30395913154533843</v>
      </c>
      <c r="J3959" s="115">
        <v>3.2530751967418413E-2</v>
      </c>
      <c r="K3959" s="116">
        <v>89.908596099738006</v>
      </c>
      <c r="L3959" s="115">
        <v>1.1839708561020037E-2</v>
      </c>
      <c r="M3959" s="115">
        <v>0</v>
      </c>
      <c r="N3959" s="117">
        <v>11.1126492674881</v>
      </c>
      <c r="O3959" s="115">
        <v>0.95953776144887071</v>
      </c>
      <c r="P3959" s="115">
        <v>0.16775894016979229</v>
      </c>
      <c r="Q3959" s="115">
        <v>1.0022848928619892</v>
      </c>
      <c r="S3959" s="91">
        <v>0</v>
      </c>
      <c r="T3959" s="86">
        <f>IF(S3959=1,INDEX('LAD average need weights (Rx)'!N:N,MATCH(C3959,'LAD average need weights (Rx)'!B:B,0)),SUMPRODUCT(I$2:Q$2,I3959:Q3959)+$T$2)</f>
        <v>0.809383350347882</v>
      </c>
    </row>
    <row r="3960" spans="2:20" x14ac:dyDescent="0.2">
      <c r="B3960" s="102" t="s">
        <v>2579</v>
      </c>
      <c r="C3960" s="101" t="s">
        <v>7147</v>
      </c>
      <c r="D3960" s="119">
        <v>7391.1559470612792</v>
      </c>
      <c r="E3960" s="119">
        <v>21564.980021946296</v>
      </c>
      <c r="F3960" s="119">
        <v>5999.5702226015919</v>
      </c>
      <c r="G3960" s="118">
        <v>0.81172285709747727</v>
      </c>
      <c r="I3960" s="115">
        <v>0.352112676056338</v>
      </c>
      <c r="J3960" s="115">
        <v>6.0338326457625907E-2</v>
      </c>
      <c r="K3960" s="116">
        <v>99.107732811794705</v>
      </c>
      <c r="L3960" s="115">
        <v>6.5645514223194746E-3</v>
      </c>
      <c r="M3960" s="115">
        <v>0</v>
      </c>
      <c r="N3960" s="117">
        <v>29.0564444110125</v>
      </c>
      <c r="O3960" s="115">
        <v>0.78957432813059791</v>
      </c>
      <c r="P3960" s="115">
        <v>0.35672331941234653</v>
      </c>
      <c r="Q3960" s="115">
        <v>1.0696880083441729</v>
      </c>
      <c r="S3960" s="91">
        <v>0</v>
      </c>
      <c r="T3960" s="86">
        <f>IF(S3960=1,INDEX('LAD average need weights (Rx)'!N:N,MATCH(C3960,'LAD average need weights (Rx)'!B:B,0)),SUMPRODUCT(I$2:Q$2,I3960:Q3960)+$T$2)</f>
        <v>0.99185251219842319</v>
      </c>
    </row>
    <row r="3961" spans="2:20" x14ac:dyDescent="0.2">
      <c r="B3961" s="102" t="s">
        <v>2578</v>
      </c>
      <c r="C3961" s="101" t="s">
        <v>7119</v>
      </c>
      <c r="D3961" s="119">
        <v>20293.496369350516</v>
      </c>
      <c r="E3961" s="119">
        <v>62389.914075658715</v>
      </c>
      <c r="F3961" s="119">
        <v>17357.431831518628</v>
      </c>
      <c r="G3961" s="118">
        <v>0.85531992691677039</v>
      </c>
      <c r="I3961" s="115">
        <v>0.25986842105263158</v>
      </c>
      <c r="J3961" s="115">
        <v>5.717222610131404E-2</v>
      </c>
      <c r="K3961" s="116">
        <v>110.107367998394</v>
      </c>
      <c r="L3961" s="115">
        <v>0.14601171698963497</v>
      </c>
      <c r="M3961" s="115">
        <v>0</v>
      </c>
      <c r="N3961" s="117">
        <v>26.1826716522787</v>
      </c>
      <c r="O3961" s="115">
        <v>0.76999395149521599</v>
      </c>
      <c r="P3961" s="115">
        <v>0.27061034905840609</v>
      </c>
      <c r="Q3961" s="115">
        <v>1.0613445782462509</v>
      </c>
      <c r="S3961" s="91">
        <v>0</v>
      </c>
      <c r="T3961" s="86">
        <f>IF(S3961=1,INDEX('LAD average need weights (Rx)'!N:N,MATCH(C3961,'LAD average need weights (Rx)'!B:B,0)),SUMPRODUCT(I$2:Q$2,I3961:Q3961)+$T$2)</f>
        <v>1.0285102845825032</v>
      </c>
    </row>
    <row r="3962" spans="2:20" x14ac:dyDescent="0.2">
      <c r="B3962" s="102" t="s">
        <v>2577</v>
      </c>
      <c r="C3962" s="101" t="s">
        <v>7119</v>
      </c>
      <c r="D3962" s="119">
        <v>11922.667128834071</v>
      </c>
      <c r="E3962" s="119">
        <v>44947.099425496352</v>
      </c>
      <c r="F3962" s="119">
        <v>12504.684865512952</v>
      </c>
      <c r="G3962" s="118">
        <v>1.0488160686186832</v>
      </c>
      <c r="I3962" s="115">
        <v>0.30202140309155767</v>
      </c>
      <c r="J3962" s="115">
        <v>2.513364637762925E-2</v>
      </c>
      <c r="K3962" s="116">
        <v>78.4154652545121</v>
      </c>
      <c r="L3962" s="115">
        <v>7.1180555555555552E-2</v>
      </c>
      <c r="M3962" s="115">
        <v>0</v>
      </c>
      <c r="N3962" s="117">
        <v>7.11742397060413</v>
      </c>
      <c r="O3962" s="115">
        <v>1.0598704106135612</v>
      </c>
      <c r="P3962" s="115">
        <v>6.0019619030772554E-2</v>
      </c>
      <c r="Q3962" s="115">
        <v>0.96498707785831128</v>
      </c>
      <c r="S3962" s="91">
        <v>0</v>
      </c>
      <c r="T3962" s="86">
        <f>IF(S3962=1,INDEX('LAD average need weights (Rx)'!N:N,MATCH(C3962,'LAD average need weights (Rx)'!B:B,0)),SUMPRODUCT(I$2:Q$2,I3962:Q3962)+$T$2)</f>
        <v>0.7928236238300258</v>
      </c>
    </row>
    <row r="3963" spans="2:20" x14ac:dyDescent="0.2">
      <c r="B3963" s="102" t="s">
        <v>2576</v>
      </c>
      <c r="C3963" s="101" t="s">
        <v>7208</v>
      </c>
      <c r="D3963" s="119">
        <v>7849.6536710900109</v>
      </c>
      <c r="E3963" s="119">
        <v>32679.531957677158</v>
      </c>
      <c r="F3963" s="119">
        <v>9091.7379298430606</v>
      </c>
      <c r="G3963" s="118">
        <v>1.1582342751410295</v>
      </c>
      <c r="I3963" s="115">
        <v>0.33040201005025127</v>
      </c>
      <c r="J3963" s="115">
        <v>1.8559293296132796E-2</v>
      </c>
      <c r="K3963" s="116">
        <v>89.824938780770694</v>
      </c>
      <c r="L3963" s="115">
        <v>3.6273701566364384E-2</v>
      </c>
      <c r="M3963" s="115">
        <v>0</v>
      </c>
      <c r="N3963" s="117">
        <v>6.31744387163294</v>
      </c>
      <c r="O3963" s="115">
        <v>1.1593598552253521</v>
      </c>
      <c r="P3963" s="115">
        <v>8.2184768169077035E-2</v>
      </c>
      <c r="Q3963" s="115">
        <v>0.93006425774653534</v>
      </c>
      <c r="S3963" s="91">
        <v>0</v>
      </c>
      <c r="T3963" s="86">
        <f>IF(S3963=1,INDEX('LAD average need weights (Rx)'!N:N,MATCH(C3963,'LAD average need weights (Rx)'!B:B,0)),SUMPRODUCT(I$2:Q$2,I3963:Q3963)+$T$2)</f>
        <v>0.78889809320292459</v>
      </c>
    </row>
    <row r="3964" spans="2:20" x14ac:dyDescent="0.2">
      <c r="B3964" s="102" t="s">
        <v>2575</v>
      </c>
      <c r="C3964" s="101" t="s">
        <v>7147</v>
      </c>
      <c r="D3964" s="119">
        <v>16001.730907687852</v>
      </c>
      <c r="E3964" s="119">
        <v>45683.919435713004</v>
      </c>
      <c r="F3964" s="119">
        <v>12709.674779169913</v>
      </c>
      <c r="G3964" s="118">
        <v>0.79426874833045047</v>
      </c>
      <c r="I3964" s="115">
        <v>0.24958677685950414</v>
      </c>
      <c r="J3964" s="115">
        <v>6.314764902501907E-2</v>
      </c>
      <c r="K3964" s="116">
        <v>106.01082117548999</v>
      </c>
      <c r="L3964" s="115">
        <v>5.6002800140006999E-3</v>
      </c>
      <c r="M3964" s="115">
        <v>0</v>
      </c>
      <c r="N3964" s="117">
        <v>23.1482420175073</v>
      </c>
      <c r="O3964" s="115">
        <v>0.72816776000018091</v>
      </c>
      <c r="P3964" s="115">
        <v>0.1814651189851538</v>
      </c>
      <c r="Q3964" s="115">
        <v>1.0425874737369121</v>
      </c>
      <c r="S3964" s="91">
        <v>0</v>
      </c>
      <c r="T3964" s="86">
        <f>IF(S3964=1,INDEX('LAD average need weights (Rx)'!N:N,MATCH(C3964,'LAD average need weights (Rx)'!B:B,0)),SUMPRODUCT(I$2:Q$2,I3964:Q3964)+$T$2)</f>
        <v>0.89743755257640689</v>
      </c>
    </row>
    <row r="3965" spans="2:20" x14ac:dyDescent="0.2">
      <c r="B3965" s="102" t="s">
        <v>2574</v>
      </c>
      <c r="C3965" s="101" t="s">
        <v>7119</v>
      </c>
      <c r="D3965" s="119">
        <v>16486.436798028863</v>
      </c>
      <c r="E3965" s="119">
        <v>54953.96877648677</v>
      </c>
      <c r="F3965" s="119">
        <v>15288.685375532816</v>
      </c>
      <c r="G3965" s="118">
        <v>0.92734928492011981</v>
      </c>
      <c r="I3965" s="115">
        <v>0.24150596877869604</v>
      </c>
      <c r="J3965" s="115">
        <v>2.9904095070649502E-2</v>
      </c>
      <c r="K3965" s="116">
        <v>89.121255611982093</v>
      </c>
      <c r="L3965" s="115">
        <v>0.11350148367952523</v>
      </c>
      <c r="M3965" s="115">
        <v>0</v>
      </c>
      <c r="N3965" s="117">
        <v>8.4046744682416996</v>
      </c>
      <c r="O3965" s="115">
        <v>0.91882114317743113</v>
      </c>
      <c r="P3965" s="115">
        <v>6.4863688962203389E-2</v>
      </c>
      <c r="Q3965" s="115">
        <v>0.99847386016823092</v>
      </c>
      <c r="S3965" s="91">
        <v>0</v>
      </c>
      <c r="T3965" s="86">
        <f>IF(S3965=1,INDEX('LAD average need weights (Rx)'!N:N,MATCH(C3965,'LAD average need weights (Rx)'!B:B,0)),SUMPRODUCT(I$2:Q$2,I3965:Q3965)+$T$2)</f>
        <v>0.81597128484795434</v>
      </c>
    </row>
    <row r="3966" spans="2:20" x14ac:dyDescent="0.2">
      <c r="B3966" s="102" t="s">
        <v>2573</v>
      </c>
      <c r="C3966" s="101" t="s">
        <v>7208</v>
      </c>
      <c r="D3966" s="119">
        <v>7240.1171555758638</v>
      </c>
      <c r="E3966" s="119">
        <v>26011.702745988357</v>
      </c>
      <c r="F3966" s="119">
        <v>7236.6882359815454</v>
      </c>
      <c r="G3966" s="118">
        <v>0.99952639998488457</v>
      </c>
      <c r="I3966" s="115">
        <v>0.30664395229982966</v>
      </c>
      <c r="J3966" s="115">
        <v>2.770114962049678E-2</v>
      </c>
      <c r="K3966" s="116">
        <v>87.391524053362104</v>
      </c>
      <c r="L3966" s="115">
        <v>3.3618984838497033E-2</v>
      </c>
      <c r="M3966" s="115">
        <v>0</v>
      </c>
      <c r="N3966" s="117">
        <v>8.8175162377038205</v>
      </c>
      <c r="O3966" s="115">
        <v>0.99669422055073065</v>
      </c>
      <c r="P3966" s="115">
        <v>0.14655451696443594</v>
      </c>
      <c r="Q3966" s="115">
        <v>1.0157702116451797</v>
      </c>
      <c r="S3966" s="91">
        <v>0</v>
      </c>
      <c r="T3966" s="86">
        <f>IF(S3966=1,INDEX('LAD average need weights (Rx)'!N:N,MATCH(C3966,'LAD average need weights (Rx)'!B:B,0)),SUMPRODUCT(I$2:Q$2,I3966:Q3966)+$T$2)</f>
        <v>0.80595200761218155</v>
      </c>
    </row>
    <row r="3967" spans="2:20" x14ac:dyDescent="0.2">
      <c r="B3967" s="102" t="s">
        <v>2572</v>
      </c>
      <c r="C3967" s="101" t="s">
        <v>7209</v>
      </c>
      <c r="D3967" s="119">
        <v>27854.123478041183</v>
      </c>
      <c r="E3967" s="119">
        <v>97314.431167609757</v>
      </c>
      <c r="F3967" s="119">
        <v>27073.744694798483</v>
      </c>
      <c r="G3967" s="118">
        <v>0.97198336598680213</v>
      </c>
      <c r="I3967" s="115">
        <v>0.29045643153526973</v>
      </c>
      <c r="J3967" s="115">
        <v>2.0950128659361661E-2</v>
      </c>
      <c r="K3967" s="116">
        <v>81.534173870371106</v>
      </c>
      <c r="L3967" s="115">
        <v>0.10978118571161399</v>
      </c>
      <c r="M3967" s="115">
        <v>0</v>
      </c>
      <c r="N3967" s="117">
        <v>4.7999425465252301</v>
      </c>
      <c r="O3967" s="115">
        <v>0.83646870389955708</v>
      </c>
      <c r="P3967" s="115">
        <v>4.3660578736137066E-2</v>
      </c>
      <c r="Q3967" s="115">
        <v>1.0257197127377455</v>
      </c>
      <c r="S3967" s="91">
        <v>0</v>
      </c>
      <c r="T3967" s="86">
        <f>IF(S3967=1,INDEX('LAD average need weights (Rx)'!N:N,MATCH(C3967,'LAD average need weights (Rx)'!B:B,0)),SUMPRODUCT(I$2:Q$2,I3967:Q3967)+$T$2)</f>
        <v>0.77607049640162384</v>
      </c>
    </row>
    <row r="3968" spans="2:20" x14ac:dyDescent="0.2">
      <c r="B3968" s="102" t="s">
        <v>2571</v>
      </c>
      <c r="C3968" s="101" t="s">
        <v>7119</v>
      </c>
      <c r="D3968" s="119">
        <v>7168.585232666589</v>
      </c>
      <c r="E3968" s="119">
        <v>20753.233486429526</v>
      </c>
      <c r="F3968" s="119">
        <v>5773.7350797992258</v>
      </c>
      <c r="G3968" s="118">
        <v>0.80542183602544637</v>
      </c>
      <c r="I3968" s="115">
        <v>0.25589225589225589</v>
      </c>
      <c r="J3968" s="115">
        <v>5.8392818154698364E-2</v>
      </c>
      <c r="K3968" s="116">
        <v>112.414899502121</v>
      </c>
      <c r="L3968" s="115">
        <v>0.14566577301161751</v>
      </c>
      <c r="M3968" s="115">
        <v>0</v>
      </c>
      <c r="N3968" s="117">
        <v>28.508541028950798</v>
      </c>
      <c r="O3968" s="115">
        <v>0.79876943176144688</v>
      </c>
      <c r="P3968" s="115">
        <v>0.3238445560294399</v>
      </c>
      <c r="Q3968" s="115">
        <v>1.0725313782142361</v>
      </c>
      <c r="S3968" s="91">
        <v>0</v>
      </c>
      <c r="T3968" s="86">
        <f>IF(S3968=1,INDEX('LAD average need weights (Rx)'!N:N,MATCH(C3968,'LAD average need weights (Rx)'!B:B,0)),SUMPRODUCT(I$2:Q$2,I3968:Q3968)+$T$2)</f>
        <v>1.0608035947417207</v>
      </c>
    </row>
    <row r="3969" spans="2:20" x14ac:dyDescent="0.2">
      <c r="B3969" s="102" t="s">
        <v>2570</v>
      </c>
      <c r="C3969" s="101" t="s">
        <v>7210</v>
      </c>
      <c r="D3969" s="119">
        <v>11213.851867501167</v>
      </c>
      <c r="E3969" s="119">
        <v>41928.252165021702</v>
      </c>
      <c r="F3969" s="119">
        <v>11664.814570613813</v>
      </c>
      <c r="G3969" s="118">
        <v>1.040214790461035</v>
      </c>
      <c r="I3969" s="115">
        <v>0.26061493411420206</v>
      </c>
      <c r="J3969" s="115">
        <v>1.0378831523537784E-2</v>
      </c>
      <c r="K3969" s="116">
        <v>75.048921256258595</v>
      </c>
      <c r="L3969" s="115">
        <v>0.10377833753148615</v>
      </c>
      <c r="M3969" s="115">
        <v>0</v>
      </c>
      <c r="N3969" s="117">
        <v>10.5131485662267</v>
      </c>
      <c r="O3969" s="115">
        <v>0.94144827357352268</v>
      </c>
      <c r="P3969" s="115">
        <v>0.13086939153811053</v>
      </c>
      <c r="Q3969" s="115">
        <v>1.0290101522153587</v>
      </c>
      <c r="S3969" s="91">
        <v>0</v>
      </c>
      <c r="T3969" s="86">
        <f>IF(S3969=1,INDEX('LAD average need weights (Rx)'!N:N,MATCH(C3969,'LAD average need weights (Rx)'!B:B,0)),SUMPRODUCT(I$2:Q$2,I3969:Q3969)+$T$2)</f>
        <v>0.82484081130353359</v>
      </c>
    </row>
    <row r="3970" spans="2:20" x14ac:dyDescent="0.2">
      <c r="B3970" s="102" t="s">
        <v>2569</v>
      </c>
      <c r="C3970" s="101" t="s">
        <v>7209</v>
      </c>
      <c r="D3970" s="119">
        <v>13402.963828406557</v>
      </c>
      <c r="E3970" s="119">
        <v>45091.243452929986</v>
      </c>
      <c r="F3970" s="119">
        <v>12544.787022522911</v>
      </c>
      <c r="G3970" s="118">
        <v>0.93597111677159006</v>
      </c>
      <c r="I3970" s="115">
        <v>0.25757575757575757</v>
      </c>
      <c r="J3970" s="115">
        <v>2.6296688857770256E-2</v>
      </c>
      <c r="K3970" s="116">
        <v>95.658408104196795</v>
      </c>
      <c r="L3970" s="115">
        <v>0.12662337662337661</v>
      </c>
      <c r="M3970" s="115">
        <v>0</v>
      </c>
      <c r="N3970" s="117">
        <v>7.5688507477086402</v>
      </c>
      <c r="O3970" s="115">
        <v>0.97116726372379214</v>
      </c>
      <c r="P3970" s="115">
        <v>9.8912832576843371E-2</v>
      </c>
      <c r="Q3970" s="115">
        <v>1.0043967574652435</v>
      </c>
      <c r="S3970" s="91">
        <v>0</v>
      </c>
      <c r="T3970" s="86">
        <f>IF(S3970=1,INDEX('LAD average need weights (Rx)'!N:N,MATCH(C3970,'LAD average need weights (Rx)'!B:B,0)),SUMPRODUCT(I$2:Q$2,I3970:Q3970)+$T$2)</f>
        <v>0.83769490382992484</v>
      </c>
    </row>
    <row r="3971" spans="2:20" x14ac:dyDescent="0.2">
      <c r="B3971" s="102" t="s">
        <v>2568</v>
      </c>
      <c r="C3971" s="101" t="s">
        <v>7210</v>
      </c>
      <c r="D3971" s="119">
        <v>6506.2922882063958</v>
      </c>
      <c r="E3971" s="119">
        <v>26645.619144935248</v>
      </c>
      <c r="F3971" s="119">
        <v>7413.0494450747201</v>
      </c>
      <c r="G3971" s="118">
        <v>1.139366188406868</v>
      </c>
      <c r="I3971" s="115">
        <v>0.27079303675048355</v>
      </c>
      <c r="J3971" s="115">
        <v>5.2189643842648716E-2</v>
      </c>
      <c r="K3971" s="116">
        <v>84.205931547158102</v>
      </c>
      <c r="L3971" s="115">
        <v>0.11627906976744186</v>
      </c>
      <c r="M3971" s="115">
        <v>0</v>
      </c>
      <c r="N3971" s="117">
        <v>13.159579216354301</v>
      </c>
      <c r="O3971" s="115">
        <v>1.0580263579033289</v>
      </c>
      <c r="P3971" s="115">
        <v>0.19080719576831665</v>
      </c>
      <c r="Q3971" s="115">
        <v>0.95345118688162023</v>
      </c>
      <c r="S3971" s="91">
        <v>0</v>
      </c>
      <c r="T3971" s="86">
        <f>IF(S3971=1,INDEX('LAD average need weights (Rx)'!N:N,MATCH(C3971,'LAD average need weights (Rx)'!B:B,0)),SUMPRODUCT(I$2:Q$2,I3971:Q3971)+$T$2)</f>
        <v>0.88992132710366345</v>
      </c>
    </row>
    <row r="3972" spans="2:20" x14ac:dyDescent="0.2">
      <c r="B3972" s="102" t="s">
        <v>2567</v>
      </c>
      <c r="C3972" s="101" t="s">
        <v>7209</v>
      </c>
      <c r="D3972" s="119">
        <v>7560.5292109410839</v>
      </c>
      <c r="E3972" s="119">
        <v>32499.170615047453</v>
      </c>
      <c r="F3972" s="119">
        <v>9041.5597919802676</v>
      </c>
      <c r="G3972" s="118">
        <v>1.195889803440735</v>
      </c>
      <c r="I3972" s="115">
        <v>0.32065906210392903</v>
      </c>
      <c r="J3972" s="115">
        <v>1.519164712920746E-2</v>
      </c>
      <c r="K3972" s="116">
        <v>88.764127614104694</v>
      </c>
      <c r="L3972" s="115">
        <v>8.9581304771178191E-2</v>
      </c>
      <c r="M3972" s="115">
        <v>0</v>
      </c>
      <c r="N3972" s="117">
        <v>5.9132595023660501</v>
      </c>
      <c r="O3972" s="115">
        <v>1.1426329901168828</v>
      </c>
      <c r="P3972" s="115">
        <v>9.8082261032840165E-2</v>
      </c>
      <c r="Q3972" s="115">
        <v>0.92163736618906111</v>
      </c>
      <c r="S3972" s="91">
        <v>0</v>
      </c>
      <c r="T3972" s="86">
        <f>IF(S3972=1,INDEX('LAD average need weights (Rx)'!N:N,MATCH(C3972,'LAD average need weights (Rx)'!B:B,0)),SUMPRODUCT(I$2:Q$2,I3972:Q3972)+$T$2)</f>
        <v>0.81033850423555032</v>
      </c>
    </row>
    <row r="3973" spans="2:20" x14ac:dyDescent="0.2">
      <c r="B3973" s="102" t="s">
        <v>2566</v>
      </c>
      <c r="C3973" s="101" t="s">
        <v>7119</v>
      </c>
      <c r="D3973" s="119">
        <v>4641.439394104711</v>
      </c>
      <c r="E3973" s="119">
        <v>17700.526724339958</v>
      </c>
      <c r="F3973" s="119">
        <v>4924.4447688632399</v>
      </c>
      <c r="G3973" s="118">
        <v>1.0609736227770175</v>
      </c>
      <c r="I3973" s="115">
        <v>0.2839506172839506</v>
      </c>
      <c r="J3973" s="115">
        <v>3.8351492021827492E-2</v>
      </c>
      <c r="K3973" s="116">
        <v>93.608711752095104</v>
      </c>
      <c r="L3973" s="115">
        <v>0.13362541073384446</v>
      </c>
      <c r="M3973" s="115">
        <v>0</v>
      </c>
      <c r="N3973" s="117">
        <v>16.693279477684701</v>
      </c>
      <c r="O3973" s="115">
        <v>0.93599462826241231</v>
      </c>
      <c r="P3973" s="115">
        <v>0.16460888233698925</v>
      </c>
      <c r="Q3973" s="115">
        <v>1.0090734725340502</v>
      </c>
      <c r="S3973" s="91">
        <v>0</v>
      </c>
      <c r="T3973" s="86">
        <f>IF(S3973=1,INDEX('LAD average need weights (Rx)'!N:N,MATCH(C3973,'LAD average need weights (Rx)'!B:B,0)),SUMPRODUCT(I$2:Q$2,I3973:Q3973)+$T$2)</f>
        <v>0.92676106525644153</v>
      </c>
    </row>
    <row r="3974" spans="2:20" x14ac:dyDescent="0.2">
      <c r="B3974" s="102" t="s">
        <v>2565</v>
      </c>
      <c r="C3974" s="101" t="s">
        <v>7210</v>
      </c>
      <c r="D3974" s="119">
        <v>7382.4084635781255</v>
      </c>
      <c r="E3974" s="119">
        <v>31248.669673573295</v>
      </c>
      <c r="F3974" s="119">
        <v>8693.6592511882754</v>
      </c>
      <c r="G3974" s="118">
        <v>1.1776182927400105</v>
      </c>
      <c r="I3974" s="115">
        <v>0.34122562674094709</v>
      </c>
      <c r="J3974" s="115">
        <v>2.6796824840122923E-2</v>
      </c>
      <c r="K3974" s="116">
        <v>105.3992251169</v>
      </c>
      <c r="L3974" s="115">
        <v>0.12151702786377709</v>
      </c>
      <c r="M3974" s="115">
        <v>0</v>
      </c>
      <c r="N3974" s="117">
        <v>9.5200825651302594</v>
      </c>
      <c r="O3974" s="115">
        <v>1.1070847747899688</v>
      </c>
      <c r="P3974" s="115">
        <v>0.13764408752815638</v>
      </c>
      <c r="Q3974" s="115">
        <v>0.95076500500973682</v>
      </c>
      <c r="S3974" s="91">
        <v>0</v>
      </c>
      <c r="T3974" s="86">
        <f>IF(S3974=1,INDEX('LAD average need weights (Rx)'!N:N,MATCH(C3974,'LAD average need weights (Rx)'!B:B,0)),SUMPRODUCT(I$2:Q$2,I3974:Q3974)+$T$2)</f>
        <v>0.88997810453838444</v>
      </c>
    </row>
    <row r="3975" spans="2:20" x14ac:dyDescent="0.2">
      <c r="B3975" s="102" t="s">
        <v>2564</v>
      </c>
      <c r="C3975" s="101" t="s">
        <v>7207</v>
      </c>
      <c r="D3975" s="119">
        <v>10225.49132801252</v>
      </c>
      <c r="E3975" s="119">
        <v>38006.12308086385</v>
      </c>
      <c r="F3975" s="119">
        <v>10573.64319746318</v>
      </c>
      <c r="G3975" s="118">
        <v>1.0340474465512386</v>
      </c>
      <c r="I3975" s="115">
        <v>0.25925925925925924</v>
      </c>
      <c r="J3975" s="115">
        <v>2.9329172186270149E-2</v>
      </c>
      <c r="K3975" s="116">
        <v>94.512388672070401</v>
      </c>
      <c r="L3975" s="115">
        <v>8.9651639344262291E-2</v>
      </c>
      <c r="M3975" s="115">
        <v>0</v>
      </c>
      <c r="N3975" s="117">
        <v>8.5915763034123902</v>
      </c>
      <c r="O3975" s="115">
        <v>0.89145373419145135</v>
      </c>
      <c r="P3975" s="115">
        <v>0.14034770435703389</v>
      </c>
      <c r="Q3975" s="115">
        <v>1.0166767953540996</v>
      </c>
      <c r="S3975" s="91">
        <v>0</v>
      </c>
      <c r="T3975" s="86">
        <f>IF(S3975=1,INDEX('LAD average need weights (Rx)'!N:N,MATCH(C3975,'LAD average need weights (Rx)'!B:B,0)),SUMPRODUCT(I$2:Q$2,I3975:Q3975)+$T$2)</f>
        <v>0.81995547743571229</v>
      </c>
    </row>
    <row r="3976" spans="2:20" x14ac:dyDescent="0.2">
      <c r="B3976" s="102" t="s">
        <v>2563</v>
      </c>
      <c r="C3976" s="101" t="s">
        <v>7207</v>
      </c>
      <c r="D3976" s="119">
        <v>11824.282867388805</v>
      </c>
      <c r="E3976" s="119">
        <v>39743.213143901834</v>
      </c>
      <c r="F3976" s="119">
        <v>11056.917181745741</v>
      </c>
      <c r="G3976" s="118">
        <v>0.9351025601933588</v>
      </c>
      <c r="I3976" s="115">
        <v>0.29182879377431908</v>
      </c>
      <c r="J3976" s="115">
        <v>3.1713895793062025E-2</v>
      </c>
      <c r="K3976" s="116">
        <v>75.815483671577198</v>
      </c>
      <c r="L3976" s="115">
        <v>0.12098393574297189</v>
      </c>
      <c r="M3976" s="115">
        <v>0</v>
      </c>
      <c r="N3976" s="117">
        <v>6.7883357370969302</v>
      </c>
      <c r="O3976" s="115">
        <v>0.86489762645340573</v>
      </c>
      <c r="P3976" s="115">
        <v>0.10075686534777765</v>
      </c>
      <c r="Q3976" s="115">
        <v>1.0295486864440724</v>
      </c>
      <c r="S3976" s="91">
        <v>0</v>
      </c>
      <c r="T3976" s="86">
        <f>IF(S3976=1,INDEX('LAD average need weights (Rx)'!N:N,MATCH(C3976,'LAD average need weights (Rx)'!B:B,0)),SUMPRODUCT(I$2:Q$2,I3976:Q3976)+$T$2)</f>
        <v>0.80877162688862236</v>
      </c>
    </row>
    <row r="3977" spans="2:20" x14ac:dyDescent="0.2">
      <c r="B3977" s="102" t="s">
        <v>2562</v>
      </c>
      <c r="C3977" s="101" t="s">
        <v>7119</v>
      </c>
      <c r="D3977" s="119">
        <v>27609.047489974888</v>
      </c>
      <c r="E3977" s="119">
        <v>89060.862920914165</v>
      </c>
      <c r="F3977" s="119">
        <v>24777.528225657705</v>
      </c>
      <c r="G3977" s="118">
        <v>0.89744234148804536</v>
      </c>
      <c r="I3977" s="115">
        <v>0.28131868131868132</v>
      </c>
      <c r="J3977" s="115">
        <v>4.6461765554109108E-2</v>
      </c>
      <c r="K3977" s="116">
        <v>107.848299520908</v>
      </c>
      <c r="L3977" s="115">
        <v>0.13535502958579881</v>
      </c>
      <c r="M3977" s="115">
        <v>0</v>
      </c>
      <c r="N3977" s="117">
        <v>21.520285562193202</v>
      </c>
      <c r="O3977" s="115">
        <v>0.77416764592227649</v>
      </c>
      <c r="P3977" s="115">
        <v>0.12234413135697356</v>
      </c>
      <c r="Q3977" s="115">
        <v>1.0161660502107461</v>
      </c>
      <c r="S3977" s="91">
        <v>0</v>
      </c>
      <c r="T3977" s="86">
        <f>IF(S3977=1,INDEX('LAD average need weights (Rx)'!N:N,MATCH(C3977,'LAD average need weights (Rx)'!B:B,0)),SUMPRODUCT(I$2:Q$2,I3977:Q3977)+$T$2)</f>
        <v>0.95813199419497397</v>
      </c>
    </row>
    <row r="3978" spans="2:20" x14ac:dyDescent="0.2">
      <c r="B3978" s="102" t="s">
        <v>2561</v>
      </c>
      <c r="C3978" s="101" t="s">
        <v>7210</v>
      </c>
      <c r="D3978" s="119">
        <v>21869.162124224418</v>
      </c>
      <c r="E3978" s="119">
        <v>80617.032199378635</v>
      </c>
      <c r="F3978" s="119">
        <v>22428.379035161914</v>
      </c>
      <c r="G3978" s="118">
        <v>1.0255710258930337</v>
      </c>
      <c r="I3978" s="115">
        <v>0.3319796954314721</v>
      </c>
      <c r="J3978" s="115">
        <v>3.582449879544191E-2</v>
      </c>
      <c r="K3978" s="116">
        <v>87.642293937329697</v>
      </c>
      <c r="L3978" s="115">
        <v>0.10577740016992354</v>
      </c>
      <c r="M3978" s="115">
        <v>0</v>
      </c>
      <c r="N3978" s="117">
        <v>13.6950034911444</v>
      </c>
      <c r="O3978" s="115">
        <v>0.98186689857835907</v>
      </c>
      <c r="P3978" s="115">
        <v>0.19342211176422242</v>
      </c>
      <c r="Q3978" s="115">
        <v>1.0031668791686978</v>
      </c>
      <c r="S3978" s="91">
        <v>0</v>
      </c>
      <c r="T3978" s="86">
        <f>IF(S3978=1,INDEX('LAD average need weights (Rx)'!N:N,MATCH(C3978,'LAD average need weights (Rx)'!B:B,0)),SUMPRODUCT(I$2:Q$2,I3978:Q3978)+$T$2)</f>
        <v>0.89759178768023429</v>
      </c>
    </row>
    <row r="3979" spans="2:20" x14ac:dyDescent="0.2">
      <c r="B3979" s="102" t="s">
        <v>2560</v>
      </c>
      <c r="C3979" s="101" t="s">
        <v>7208</v>
      </c>
      <c r="D3979" s="119">
        <v>11653.311964728089</v>
      </c>
      <c r="E3979" s="119">
        <v>43617.485810985207</v>
      </c>
      <c r="F3979" s="119">
        <v>12134.774471853021</v>
      </c>
      <c r="G3979" s="118">
        <v>1.0413155082934542</v>
      </c>
      <c r="I3979" s="115">
        <v>0.34845735027223229</v>
      </c>
      <c r="J3979" s="115">
        <v>2.0596109608897281E-2</v>
      </c>
      <c r="K3979" s="116">
        <v>91.574109589041001</v>
      </c>
      <c r="L3979" s="115">
        <v>3.233151183970856E-2</v>
      </c>
      <c r="M3979" s="115">
        <v>0</v>
      </c>
      <c r="N3979" s="117">
        <v>8.2120625</v>
      </c>
      <c r="O3979" s="115">
        <v>0.96518108479592479</v>
      </c>
      <c r="P3979" s="115">
        <v>0.11802770619123418</v>
      </c>
      <c r="Q3979" s="115">
        <v>0.9996365687884623</v>
      </c>
      <c r="S3979" s="91">
        <v>0</v>
      </c>
      <c r="T3979" s="86">
        <f>IF(S3979=1,INDEX('LAD average need weights (Rx)'!N:N,MATCH(C3979,'LAD average need weights (Rx)'!B:B,0)),SUMPRODUCT(I$2:Q$2,I3979:Q3979)+$T$2)</f>
        <v>0.79959986572019293</v>
      </c>
    </row>
    <row r="3980" spans="2:20" x14ac:dyDescent="0.2">
      <c r="B3980" s="102" t="s">
        <v>2559</v>
      </c>
      <c r="C3980" s="101" t="s">
        <v>7208</v>
      </c>
      <c r="D3980" s="119">
        <v>9574.2734968057848</v>
      </c>
      <c r="E3980" s="119">
        <v>36684.168421847462</v>
      </c>
      <c r="F3980" s="119">
        <v>10205.863593689248</v>
      </c>
      <c r="G3980" s="118">
        <v>1.0659674174854288</v>
      </c>
      <c r="I3980" s="115">
        <v>0.32710280373831774</v>
      </c>
      <c r="J3980" s="115">
        <v>2.7976321996434111E-2</v>
      </c>
      <c r="K3980" s="116">
        <v>86.792461695607798</v>
      </c>
      <c r="L3980" s="115">
        <v>2.6687598116169546E-2</v>
      </c>
      <c r="M3980" s="115">
        <v>0</v>
      </c>
      <c r="N3980" s="117">
        <v>9.1607810010214497</v>
      </c>
      <c r="O3980" s="115">
        <v>0.99290555519720047</v>
      </c>
      <c r="P3980" s="115">
        <v>0.14231844565489057</v>
      </c>
      <c r="Q3980" s="115">
        <v>1.0210380429349921</v>
      </c>
      <c r="S3980" s="91">
        <v>0</v>
      </c>
      <c r="T3980" s="86">
        <f>IF(S3980=1,INDEX('LAD average need weights (Rx)'!N:N,MATCH(C3980,'LAD average need weights (Rx)'!B:B,0)),SUMPRODUCT(I$2:Q$2,I3980:Q3980)+$T$2)</f>
        <v>0.80870259054492788</v>
      </c>
    </row>
    <row r="3981" spans="2:20" x14ac:dyDescent="0.2">
      <c r="B3981" s="102" t="s">
        <v>2558</v>
      </c>
      <c r="C3981" s="101" t="s">
        <v>7209</v>
      </c>
      <c r="D3981" s="119">
        <v>14808.300141156265</v>
      </c>
      <c r="E3981" s="119">
        <v>59220.746413380373</v>
      </c>
      <c r="F3981" s="119">
        <v>16475.74105704598</v>
      </c>
      <c r="G3981" s="118">
        <v>1.112601777381284</v>
      </c>
      <c r="I3981" s="115">
        <v>0.23119777158774374</v>
      </c>
      <c r="J3981" s="115">
        <v>2.2903207359152848E-2</v>
      </c>
      <c r="K3981" s="116">
        <v>84.104618486547807</v>
      </c>
      <c r="L3981" s="115">
        <v>0.11543909348441926</v>
      </c>
      <c r="M3981" s="115">
        <v>0</v>
      </c>
      <c r="N3981" s="117">
        <v>5.1014693466070202</v>
      </c>
      <c r="O3981" s="115">
        <v>0.98330122837507705</v>
      </c>
      <c r="P3981" s="115">
        <v>5.2847590221296682E-2</v>
      </c>
      <c r="Q3981" s="115">
        <v>0.99160494724341985</v>
      </c>
      <c r="S3981" s="91">
        <v>0</v>
      </c>
      <c r="T3981" s="86">
        <f>IF(S3981=1,INDEX('LAD average need weights (Rx)'!N:N,MATCH(C3981,'LAD average need weights (Rx)'!B:B,0)),SUMPRODUCT(I$2:Q$2,I3981:Q3981)+$T$2)</f>
        <v>0.78667441206759792</v>
      </c>
    </row>
    <row r="3982" spans="2:20" x14ac:dyDescent="0.2">
      <c r="B3982" s="102" t="s">
        <v>2557</v>
      </c>
      <c r="C3982" s="101" t="s">
        <v>7209</v>
      </c>
      <c r="D3982" s="119">
        <v>12798.01563896428</v>
      </c>
      <c r="E3982" s="119">
        <v>47045.050113918594</v>
      </c>
      <c r="F3982" s="119">
        <v>13088.353501696953</v>
      </c>
      <c r="G3982" s="118">
        <v>1.0226861625210648</v>
      </c>
      <c r="I3982" s="115">
        <v>0.27312775330396477</v>
      </c>
      <c r="J3982" s="115">
        <v>2.327128887641193E-2</v>
      </c>
      <c r="K3982" s="116">
        <v>84.514144843194302</v>
      </c>
      <c r="L3982" s="115">
        <v>0.12859633827375763</v>
      </c>
      <c r="M3982" s="115">
        <v>0</v>
      </c>
      <c r="N3982" s="117">
        <v>4.3737782088587096</v>
      </c>
      <c r="O3982" s="115">
        <v>1.0261949828488766</v>
      </c>
      <c r="P3982" s="115">
        <v>7.4004448046024587E-2</v>
      </c>
      <c r="Q3982" s="115">
        <v>0.97304916193390179</v>
      </c>
      <c r="S3982" s="91">
        <v>0</v>
      </c>
      <c r="T3982" s="86">
        <f>IF(S3982=1,INDEX('LAD average need weights (Rx)'!N:N,MATCH(C3982,'LAD average need weights (Rx)'!B:B,0)),SUMPRODUCT(I$2:Q$2,I3982:Q3982)+$T$2)</f>
        <v>0.80264794008570006</v>
      </c>
    </row>
    <row r="3983" spans="2:20" x14ac:dyDescent="0.2">
      <c r="B3983" s="102" t="s">
        <v>2556</v>
      </c>
      <c r="C3983" s="101" t="s">
        <v>7210</v>
      </c>
      <c r="D3983" s="119">
        <v>18717.582418313621</v>
      </c>
      <c r="E3983" s="119">
        <v>68504.226022744449</v>
      </c>
      <c r="F3983" s="119">
        <v>19058.488074190816</v>
      </c>
      <c r="G3983" s="118">
        <v>1.0182131243372352</v>
      </c>
      <c r="I3983" s="115">
        <v>0.32145564821834721</v>
      </c>
      <c r="J3983" s="115">
        <v>3.1497694062711024E-2</v>
      </c>
      <c r="K3983" s="116">
        <v>96.148509485094806</v>
      </c>
      <c r="L3983" s="115">
        <v>0.12772498602571269</v>
      </c>
      <c r="M3983" s="115">
        <v>0</v>
      </c>
      <c r="N3983" s="117">
        <v>10.1355608130081</v>
      </c>
      <c r="O3983" s="115">
        <v>0.88965511167245348</v>
      </c>
      <c r="P3983" s="115">
        <v>0.15235220324079835</v>
      </c>
      <c r="Q3983" s="115">
        <v>1.0384269700182573</v>
      </c>
      <c r="S3983" s="91">
        <v>0</v>
      </c>
      <c r="T3983" s="86">
        <f>IF(S3983=1,INDEX('LAD average need weights (Rx)'!N:N,MATCH(C3983,'LAD average need weights (Rx)'!B:B,0)),SUMPRODUCT(I$2:Q$2,I3983:Q3983)+$T$2)</f>
        <v>0.8769529469987235</v>
      </c>
    </row>
    <row r="3984" spans="2:20" x14ac:dyDescent="0.2">
      <c r="B3984" s="102" t="s">
        <v>2555</v>
      </c>
      <c r="C3984" s="101" t="s">
        <v>7208</v>
      </c>
      <c r="D3984" s="119">
        <v>15950.324068929862</v>
      </c>
      <c r="E3984" s="119">
        <v>44481.784685679231</v>
      </c>
      <c r="F3984" s="119">
        <v>12375.230145207006</v>
      </c>
      <c r="G3984" s="118">
        <v>0.77586073434790626</v>
      </c>
      <c r="I3984" s="115">
        <v>0.30275229357798167</v>
      </c>
      <c r="J3984" s="115">
        <v>2.5237192214531291E-2</v>
      </c>
      <c r="K3984" s="116">
        <v>87.4544462855565</v>
      </c>
      <c r="L3984" s="115">
        <v>1.0439321444106133E-2</v>
      </c>
      <c r="M3984" s="115">
        <v>0</v>
      </c>
      <c r="N3984" s="117">
        <v>8.3302646368406492</v>
      </c>
      <c r="O3984" s="115">
        <v>0.94657900001127204</v>
      </c>
      <c r="P3984" s="115">
        <v>0.1343014348340035</v>
      </c>
      <c r="Q3984" s="115">
        <v>1.0796779992346521</v>
      </c>
      <c r="S3984" s="91">
        <v>0</v>
      </c>
      <c r="T3984" s="86">
        <f>IF(S3984=1,INDEX('LAD average need weights (Rx)'!N:N,MATCH(C3984,'LAD average need weights (Rx)'!B:B,0)),SUMPRODUCT(I$2:Q$2,I3984:Q3984)+$T$2)</f>
        <v>0.79176315852431323</v>
      </c>
    </row>
    <row r="3985" spans="2:20" x14ac:dyDescent="0.2">
      <c r="B3985" s="102" t="s">
        <v>2554</v>
      </c>
      <c r="C3985" s="101" t="s">
        <v>7147</v>
      </c>
      <c r="D3985" s="119">
        <v>26085.910757605488</v>
      </c>
      <c r="E3985" s="119">
        <v>75132.447339131337</v>
      </c>
      <c r="F3985" s="119">
        <v>20902.518497503905</v>
      </c>
      <c r="G3985" s="118">
        <v>0.8012953310978288</v>
      </c>
      <c r="I3985" s="115">
        <v>0.26250000000000001</v>
      </c>
      <c r="J3985" s="115">
        <v>6.4637565455244142E-2</v>
      </c>
      <c r="K3985" s="116">
        <v>102.495131405205</v>
      </c>
      <c r="L3985" s="115">
        <v>4.4083935813789459E-3</v>
      </c>
      <c r="M3985" s="115">
        <v>0</v>
      </c>
      <c r="N3985" s="117">
        <v>23.610702943306201</v>
      </c>
      <c r="O3985" s="115">
        <v>0.73332868504812609</v>
      </c>
      <c r="P3985" s="115">
        <v>0.2149536598971046</v>
      </c>
      <c r="Q3985" s="115">
        <v>1.0519875127204403</v>
      </c>
      <c r="S3985" s="91">
        <v>0</v>
      </c>
      <c r="T3985" s="86">
        <f>IF(S3985=1,INDEX('LAD average need weights (Rx)'!N:N,MATCH(C3985,'LAD average need weights (Rx)'!B:B,0)),SUMPRODUCT(I$2:Q$2,I3985:Q3985)+$T$2)</f>
        <v>0.90656708525567686</v>
      </c>
    </row>
    <row r="3986" spans="2:20" x14ac:dyDescent="0.2">
      <c r="B3986" s="102" t="s">
        <v>2553</v>
      </c>
      <c r="C3986" s="101" t="s">
        <v>7208</v>
      </c>
      <c r="D3986" s="119">
        <v>9838.8452327911691</v>
      </c>
      <c r="E3986" s="119">
        <v>42642.616141084283</v>
      </c>
      <c r="F3986" s="119">
        <v>11863.55701482302</v>
      </c>
      <c r="G3986" s="118">
        <v>1.2057875425546727</v>
      </c>
      <c r="I3986" s="115">
        <v>0.31160115052732501</v>
      </c>
      <c r="J3986" s="115">
        <v>2.0662600380745189E-2</v>
      </c>
      <c r="K3986" s="116">
        <v>92.019546714172606</v>
      </c>
      <c r="L3986" s="115">
        <v>7.5183374083129584E-2</v>
      </c>
      <c r="M3986" s="115">
        <v>0</v>
      </c>
      <c r="N3986" s="117">
        <v>5.6058282858273998</v>
      </c>
      <c r="O3986" s="115">
        <v>1.0032375281166535</v>
      </c>
      <c r="P3986" s="115">
        <v>7.2557893981955529E-2</v>
      </c>
      <c r="Q3986" s="115">
        <v>0.9823623453705107</v>
      </c>
      <c r="S3986" s="91">
        <v>0</v>
      </c>
      <c r="T3986" s="86">
        <f>IF(S3986=1,INDEX('LAD average need weights (Rx)'!N:N,MATCH(C3986,'LAD average need weights (Rx)'!B:B,0)),SUMPRODUCT(I$2:Q$2,I3986:Q3986)+$T$2)</f>
        <v>0.7938557676556085</v>
      </c>
    </row>
    <row r="3987" spans="2:20" x14ac:dyDescent="0.2">
      <c r="B3987" s="102" t="s">
        <v>2552</v>
      </c>
      <c r="C3987" s="101" t="s">
        <v>7210</v>
      </c>
      <c r="D3987" s="119">
        <v>10856.253174419695</v>
      </c>
      <c r="E3987" s="119">
        <v>39741.222283927003</v>
      </c>
      <c r="F3987" s="119">
        <v>11056.363306703417</v>
      </c>
      <c r="G3987" s="118">
        <v>1.0184327068527874</v>
      </c>
      <c r="I3987" s="115">
        <v>0.25531914893617019</v>
      </c>
      <c r="J3987" s="115">
        <v>3.2731773650443011E-2</v>
      </c>
      <c r="K3987" s="116">
        <v>87.121987495263397</v>
      </c>
      <c r="L3987" s="115">
        <v>0.1113198684828558</v>
      </c>
      <c r="M3987" s="115">
        <v>0</v>
      </c>
      <c r="N3987" s="117">
        <v>11.580520083364901</v>
      </c>
      <c r="O3987" s="115">
        <v>0.92887272362888051</v>
      </c>
      <c r="P3987" s="115">
        <v>0.15707963236583083</v>
      </c>
      <c r="Q3987" s="115">
        <v>1.0199443155028065</v>
      </c>
      <c r="S3987" s="91">
        <v>0</v>
      </c>
      <c r="T3987" s="86">
        <f>IF(S3987=1,INDEX('LAD average need weights (Rx)'!N:N,MATCH(C3987,'LAD average need weights (Rx)'!B:B,0)),SUMPRODUCT(I$2:Q$2,I3987:Q3987)+$T$2)</f>
        <v>0.8578166412340823</v>
      </c>
    </row>
    <row r="3988" spans="2:20" x14ac:dyDescent="0.2">
      <c r="B3988" s="102" t="s">
        <v>2551</v>
      </c>
      <c r="C3988" s="101" t="s">
        <v>7119</v>
      </c>
      <c r="D3988" s="119">
        <v>13792.158730230054</v>
      </c>
      <c r="E3988" s="119">
        <v>47344.664667450197</v>
      </c>
      <c r="F3988" s="119">
        <v>13171.708948898709</v>
      </c>
      <c r="G3988" s="118">
        <v>0.95501430969095324</v>
      </c>
      <c r="I3988" s="115">
        <v>0.25858778625954199</v>
      </c>
      <c r="J3988" s="115">
        <v>4.2879895402727235E-2</v>
      </c>
      <c r="K3988" s="116">
        <v>108.879721554049</v>
      </c>
      <c r="L3988" s="115">
        <v>0.1254272043745728</v>
      </c>
      <c r="M3988" s="115">
        <v>0</v>
      </c>
      <c r="N3988" s="117">
        <v>18.9921216560974</v>
      </c>
      <c r="O3988" s="115">
        <v>0.87102123776746609</v>
      </c>
      <c r="P3988" s="115">
        <v>0.14544058820285255</v>
      </c>
      <c r="Q3988" s="115">
        <v>1.0119475313491484</v>
      </c>
      <c r="S3988" s="91">
        <v>0</v>
      </c>
      <c r="T3988" s="86">
        <f>IF(S3988=1,INDEX('LAD average need weights (Rx)'!N:N,MATCH(C3988,'LAD average need weights (Rx)'!B:B,0)),SUMPRODUCT(I$2:Q$2,I3988:Q3988)+$T$2)</f>
        <v>0.94152515562497285</v>
      </c>
    </row>
    <row r="3989" spans="2:20" x14ac:dyDescent="0.2">
      <c r="B3989" s="102" t="s">
        <v>2550</v>
      </c>
      <c r="C3989" s="101" t="s">
        <v>7207</v>
      </c>
      <c r="D3989" s="119">
        <v>8415.3190268104736</v>
      </c>
      <c r="E3989" s="119">
        <v>33006.833644610117</v>
      </c>
      <c r="F3989" s="119">
        <v>9182.7961850666616</v>
      </c>
      <c r="G3989" s="118">
        <v>1.0912000074876629</v>
      </c>
      <c r="I3989" s="115">
        <v>0.27288135593220336</v>
      </c>
      <c r="J3989" s="115">
        <v>2.0267239434861698E-2</v>
      </c>
      <c r="K3989" s="116">
        <v>85.274480122324206</v>
      </c>
      <c r="L3989" s="115">
        <v>8.975521305530372E-2</v>
      </c>
      <c r="M3989" s="115">
        <v>0</v>
      </c>
      <c r="N3989" s="117">
        <v>5.7523912844036698</v>
      </c>
      <c r="O3989" s="115">
        <v>1.0547901001229578</v>
      </c>
      <c r="P3989" s="115">
        <v>3.4980465993532037E-2</v>
      </c>
      <c r="Q3989" s="115">
        <v>0.95970465555504469</v>
      </c>
      <c r="S3989" s="91">
        <v>0</v>
      </c>
      <c r="T3989" s="86">
        <f>IF(S3989=1,INDEX('LAD average need weights (Rx)'!N:N,MATCH(C3989,'LAD average need weights (Rx)'!B:B,0)),SUMPRODUCT(I$2:Q$2,I3989:Q3989)+$T$2)</f>
        <v>0.78693486263677637</v>
      </c>
    </row>
    <row r="3990" spans="2:20" x14ac:dyDescent="0.2">
      <c r="B3990" s="102" t="s">
        <v>2549</v>
      </c>
      <c r="C3990" s="101" t="s">
        <v>7119</v>
      </c>
      <c r="D3990" s="119">
        <v>2341.9684312198378</v>
      </c>
      <c r="E3990" s="119">
        <v>6653.9611509849201</v>
      </c>
      <c r="F3990" s="119">
        <v>1851.1914753999376</v>
      </c>
      <c r="G3990" s="118">
        <v>0.79044254001140657</v>
      </c>
      <c r="I3990" s="115">
        <v>0.30645161290322581</v>
      </c>
      <c r="J3990" s="115">
        <v>5.3231063363501356E-2</v>
      </c>
      <c r="K3990" s="116">
        <v>111.830062724014</v>
      </c>
      <c r="L3990" s="115">
        <v>0.13284132841328414</v>
      </c>
      <c r="M3990" s="115">
        <v>0</v>
      </c>
      <c r="N3990" s="117">
        <v>22.7755663082437</v>
      </c>
      <c r="O3990" s="115">
        <v>0.74834189683928243</v>
      </c>
      <c r="P3990" s="115">
        <v>0.15490124671863903</v>
      </c>
      <c r="Q3990" s="115">
        <v>1.0278144216851557</v>
      </c>
      <c r="S3990" s="91">
        <v>0</v>
      </c>
      <c r="T3990" s="86">
        <f>IF(S3990=1,INDEX('LAD average need weights (Rx)'!N:N,MATCH(C3990,'LAD average need weights (Rx)'!B:B,0)),SUMPRODUCT(I$2:Q$2,I3990:Q3990)+$T$2)</f>
        <v>0.98137090329501553</v>
      </c>
    </row>
    <row r="3991" spans="2:20" x14ac:dyDescent="0.2">
      <c r="B3991" s="102" t="s">
        <v>2548</v>
      </c>
      <c r="C3991" s="101" t="s">
        <v>7147</v>
      </c>
      <c r="D3991" s="119">
        <v>11056.507344532201</v>
      </c>
      <c r="E3991" s="119">
        <v>32095.727281661791</v>
      </c>
      <c r="F3991" s="119">
        <v>8929.3182500440143</v>
      </c>
      <c r="G3991" s="118">
        <v>0.80760749952921163</v>
      </c>
      <c r="I3991" s="115">
        <v>0.33097345132743361</v>
      </c>
      <c r="J3991" s="115">
        <v>6.2449180880855298E-2</v>
      </c>
      <c r="K3991" s="116">
        <v>97.297231235128706</v>
      </c>
      <c r="L3991" s="115">
        <v>5.3827751196172252E-3</v>
      </c>
      <c r="M3991" s="115">
        <v>0</v>
      </c>
      <c r="N3991" s="117">
        <v>19.770676977431702</v>
      </c>
      <c r="O3991" s="115">
        <v>0.75431741452464796</v>
      </c>
      <c r="P3991" s="115">
        <v>0.1707384739195458</v>
      </c>
      <c r="Q3991" s="115">
        <v>1.0447741103978367</v>
      </c>
      <c r="S3991" s="91">
        <v>0</v>
      </c>
      <c r="T3991" s="86">
        <f>IF(S3991=1,INDEX('LAD average need weights (Rx)'!N:N,MATCH(C3991,'LAD average need weights (Rx)'!B:B,0)),SUMPRODUCT(I$2:Q$2,I3991:Q3991)+$T$2)</f>
        <v>0.88206643625328407</v>
      </c>
    </row>
    <row r="3992" spans="2:20" x14ac:dyDescent="0.2">
      <c r="B3992" s="102" t="s">
        <v>2547</v>
      </c>
      <c r="C3992" s="101" t="s">
        <v>7147</v>
      </c>
      <c r="D3992" s="119">
        <v>13708.275541019793</v>
      </c>
      <c r="E3992" s="119">
        <v>37776.303055929537</v>
      </c>
      <c r="F3992" s="119">
        <v>10509.705212046534</v>
      </c>
      <c r="G3992" s="118">
        <v>0.76666865796488726</v>
      </c>
      <c r="I3992" s="115">
        <v>0.21757322175732219</v>
      </c>
      <c r="J3992" s="115">
        <v>6.6473384823322809E-2</v>
      </c>
      <c r="K3992" s="116">
        <v>110.31437786585801</v>
      </c>
      <c r="L3992" s="115">
        <v>3.56102298478472E-3</v>
      </c>
      <c r="M3992" s="115">
        <v>0</v>
      </c>
      <c r="N3992" s="117">
        <v>23.729615528095099</v>
      </c>
      <c r="O3992" s="115">
        <v>0.71916961717597583</v>
      </c>
      <c r="P3992" s="115">
        <v>0.17546076252763468</v>
      </c>
      <c r="Q3992" s="115">
        <v>1.0422360013493468</v>
      </c>
      <c r="S3992" s="91">
        <v>0</v>
      </c>
      <c r="T3992" s="86">
        <f>IF(S3992=1,INDEX('LAD average need weights (Rx)'!N:N,MATCH(C3992,'LAD average need weights (Rx)'!B:B,0)),SUMPRODUCT(I$2:Q$2,I3992:Q3992)+$T$2)</f>
        <v>0.89773110854149341</v>
      </c>
    </row>
    <row r="3993" spans="2:20" x14ac:dyDescent="0.2">
      <c r="B3993" s="102" t="s">
        <v>2546</v>
      </c>
      <c r="C3993" s="101" t="s">
        <v>7208</v>
      </c>
      <c r="D3993" s="119">
        <v>7114.0290019278364</v>
      </c>
      <c r="E3993" s="119">
        <v>26940.020557838849</v>
      </c>
      <c r="F3993" s="119">
        <v>7494.9545499508085</v>
      </c>
      <c r="G3993" s="118">
        <v>1.0535456838761474</v>
      </c>
      <c r="I3993" s="115">
        <v>0.28087649402390436</v>
      </c>
      <c r="J3993" s="115">
        <v>2.0363634628906002E-2</v>
      </c>
      <c r="K3993" s="116">
        <v>89.239529716719105</v>
      </c>
      <c r="L3993" s="115">
        <v>4.2253521126760563E-2</v>
      </c>
      <c r="M3993" s="115">
        <v>0</v>
      </c>
      <c r="N3993" s="117">
        <v>7.2575254582484696</v>
      </c>
      <c r="O3993" s="115">
        <v>1.0787290233369093</v>
      </c>
      <c r="P3993" s="115">
        <v>6.2755943386537033E-2</v>
      </c>
      <c r="Q3993" s="115">
        <v>0.97016434652253691</v>
      </c>
      <c r="S3993" s="91">
        <v>0</v>
      </c>
      <c r="T3993" s="86">
        <f>IF(S3993=1,INDEX('LAD average need weights (Rx)'!N:N,MATCH(C3993,'LAD average need weights (Rx)'!B:B,0)),SUMPRODUCT(I$2:Q$2,I3993:Q3993)+$T$2)</f>
        <v>0.78474157208707607</v>
      </c>
    </row>
    <row r="3994" spans="2:20" x14ac:dyDescent="0.2">
      <c r="B3994" s="102" t="s">
        <v>2545</v>
      </c>
      <c r="C3994" s="101" t="s">
        <v>7147</v>
      </c>
      <c r="D3994" s="119">
        <v>6850.248534748147</v>
      </c>
      <c r="E3994" s="119">
        <v>21010.649721328115</v>
      </c>
      <c r="F3994" s="119">
        <v>5845.3505775247095</v>
      </c>
      <c r="G3994" s="118">
        <v>0.85330489074578031</v>
      </c>
      <c r="I3994" s="115">
        <v>0.20430107526881722</v>
      </c>
      <c r="J3994" s="115">
        <v>6.5440029181387083E-2</v>
      </c>
      <c r="K3994" s="116">
        <v>104.816157569688</v>
      </c>
      <c r="L3994" s="115">
        <v>1.5515903801396431E-3</v>
      </c>
      <c r="M3994" s="115">
        <v>0</v>
      </c>
      <c r="N3994" s="117">
        <v>23.156201635786999</v>
      </c>
      <c r="O3994" s="115">
        <v>0.74254561749044856</v>
      </c>
      <c r="P3994" s="115">
        <v>0.16239623743463732</v>
      </c>
      <c r="Q3994" s="115">
        <v>1.0312171822340608</v>
      </c>
      <c r="S3994" s="91">
        <v>0</v>
      </c>
      <c r="T3994" s="86">
        <f>IF(S3994=1,INDEX('LAD average need weights (Rx)'!N:N,MATCH(C3994,'LAD average need weights (Rx)'!B:B,0)),SUMPRODUCT(I$2:Q$2,I3994:Q3994)+$T$2)</f>
        <v>0.88266695823264107</v>
      </c>
    </row>
    <row r="3995" spans="2:20" x14ac:dyDescent="0.2">
      <c r="B3995" s="102" t="s">
        <v>2544</v>
      </c>
      <c r="C3995" s="101" t="s">
        <v>7147</v>
      </c>
      <c r="D3995" s="119">
        <v>10818.352672543961</v>
      </c>
      <c r="E3995" s="119">
        <v>32681.930471037849</v>
      </c>
      <c r="F3995" s="119">
        <v>9092.4052177015546</v>
      </c>
      <c r="G3995" s="118">
        <v>0.84046115826647894</v>
      </c>
      <c r="I3995" s="115">
        <v>0.15201900237529692</v>
      </c>
      <c r="J3995" s="115">
        <v>6.3413840203194544E-2</v>
      </c>
      <c r="K3995" s="116">
        <v>103.653308968787</v>
      </c>
      <c r="L3995" s="115">
        <v>3.9318479685452159E-3</v>
      </c>
      <c r="M3995" s="115">
        <v>0</v>
      </c>
      <c r="N3995" s="117">
        <v>23.892611023310899</v>
      </c>
      <c r="O3995" s="115">
        <v>0.73919406015657896</v>
      </c>
      <c r="P3995" s="115">
        <v>0.18847626655372596</v>
      </c>
      <c r="Q3995" s="115">
        <v>1.0379085494840561</v>
      </c>
      <c r="S3995" s="91">
        <v>0</v>
      </c>
      <c r="T3995" s="86">
        <f>IF(S3995=1,INDEX('LAD average need weights (Rx)'!N:N,MATCH(C3995,'LAD average need weights (Rx)'!B:B,0)),SUMPRODUCT(I$2:Q$2,I3995:Q3995)+$T$2)</f>
        <v>0.88014481125593258</v>
      </c>
    </row>
    <row r="3996" spans="2:20" x14ac:dyDescent="0.2">
      <c r="B3996" s="102" t="s">
        <v>2543</v>
      </c>
      <c r="C3996" s="101" t="s">
        <v>7207</v>
      </c>
      <c r="D3996" s="119">
        <v>5965.4066468772508</v>
      </c>
      <c r="E3996" s="119">
        <v>18388.793849376649</v>
      </c>
      <c r="F3996" s="119">
        <v>5115.9268358238123</v>
      </c>
      <c r="G3996" s="118">
        <v>0.8575990102035842</v>
      </c>
      <c r="I3996" s="115">
        <v>0.28975265017667845</v>
      </c>
      <c r="J3996" s="115">
        <v>3.6829210338021078E-2</v>
      </c>
      <c r="K3996" s="116">
        <v>101.60790483499601</v>
      </c>
      <c r="L3996" s="115">
        <v>0.15893470790378006</v>
      </c>
      <c r="M3996" s="115">
        <v>0</v>
      </c>
      <c r="N3996" s="117">
        <v>15.7153938986953</v>
      </c>
      <c r="O3996" s="115">
        <v>0.85753347451669648</v>
      </c>
      <c r="P3996" s="115">
        <v>0.2719897710535461</v>
      </c>
      <c r="Q3996" s="115">
        <v>1.0567898913564078</v>
      </c>
      <c r="S3996" s="91">
        <v>0</v>
      </c>
      <c r="T3996" s="86">
        <f>IF(S3996=1,INDEX('LAD average need weights (Rx)'!N:N,MATCH(C3996,'LAD average need weights (Rx)'!B:B,0)),SUMPRODUCT(I$2:Q$2,I3996:Q3996)+$T$2)</f>
        <v>0.95287383283524951</v>
      </c>
    </row>
    <row r="3997" spans="2:20" x14ac:dyDescent="0.2">
      <c r="B3997" s="102" t="s">
        <v>2542</v>
      </c>
      <c r="C3997" s="101" t="s">
        <v>7147</v>
      </c>
      <c r="D3997" s="119">
        <v>3234.4900241997675</v>
      </c>
      <c r="E3997" s="119">
        <v>9930.3228148048966</v>
      </c>
      <c r="F3997" s="119">
        <v>2762.7045793640223</v>
      </c>
      <c r="G3997" s="118">
        <v>0.85413915600111712</v>
      </c>
      <c r="I3997" s="115">
        <v>0.29611650485436891</v>
      </c>
      <c r="J3997" s="115">
        <v>5.9213595221092326E-2</v>
      </c>
      <c r="K3997" s="116">
        <v>111.353041771797</v>
      </c>
      <c r="L3997" s="115">
        <v>6.9348127600554789E-3</v>
      </c>
      <c r="M3997" s="115">
        <v>0</v>
      </c>
      <c r="N3997" s="117">
        <v>23.221401177460098</v>
      </c>
      <c r="O3997" s="115">
        <v>0.74669864274873088</v>
      </c>
      <c r="P3997" s="115">
        <v>0.20250255722967189</v>
      </c>
      <c r="Q3997" s="115">
        <v>1.0423788196361237</v>
      </c>
      <c r="S3997" s="91">
        <v>0</v>
      </c>
      <c r="T3997" s="86">
        <f>IF(S3997=1,INDEX('LAD average need weights (Rx)'!N:N,MATCH(C3997,'LAD average need weights (Rx)'!B:B,0)),SUMPRODUCT(I$2:Q$2,I3997:Q3997)+$T$2)</f>
        <v>0.91725119200219241</v>
      </c>
    </row>
    <row r="3998" spans="2:20" x14ac:dyDescent="0.2">
      <c r="B3998" s="102" t="s">
        <v>2541</v>
      </c>
      <c r="C3998" s="101" t="s">
        <v>7209</v>
      </c>
      <c r="D3998" s="119">
        <v>14323.437258691943</v>
      </c>
      <c r="E3998" s="119">
        <v>48751.568711940534</v>
      </c>
      <c r="F3998" s="119">
        <v>13563.122231117932</v>
      </c>
      <c r="G3998" s="118">
        <v>0.94691811652174296</v>
      </c>
      <c r="I3998" s="115">
        <v>0.30206378986866794</v>
      </c>
      <c r="J3998" s="115">
        <v>1.3800231337949343E-2</v>
      </c>
      <c r="K3998" s="116">
        <v>82.481744791666699</v>
      </c>
      <c r="L3998" s="115">
        <v>0.11236442516268981</v>
      </c>
      <c r="M3998" s="115">
        <v>0</v>
      </c>
      <c r="N3998" s="117">
        <v>4.2306407986111099</v>
      </c>
      <c r="O3998" s="115">
        <v>0.91835684083950575</v>
      </c>
      <c r="P3998" s="115">
        <v>4.6685925382157933E-2</v>
      </c>
      <c r="Q3998" s="115">
        <v>0.99199971494360439</v>
      </c>
      <c r="S3998" s="91">
        <v>0</v>
      </c>
      <c r="T3998" s="86">
        <f>IF(S3998=1,INDEX('LAD average need weights (Rx)'!N:N,MATCH(C3998,'LAD average need weights (Rx)'!B:B,0)),SUMPRODUCT(I$2:Q$2,I3998:Q3998)+$T$2)</f>
        <v>0.77789525704970952</v>
      </c>
    </row>
    <row r="3999" spans="2:20" x14ac:dyDescent="0.2">
      <c r="B3999" s="102" t="s">
        <v>2540</v>
      </c>
      <c r="C3999" s="101" t="s">
        <v>7207</v>
      </c>
      <c r="D3999" s="119">
        <v>4223.846133951849</v>
      </c>
      <c r="E3999" s="119">
        <v>13043.203439440784</v>
      </c>
      <c r="F3999" s="119">
        <v>3628.7357967856351</v>
      </c>
      <c r="G3999" s="118">
        <v>0.85910700383173622</v>
      </c>
      <c r="I3999" s="115">
        <v>0.18954248366013071</v>
      </c>
      <c r="J3999" s="115">
        <v>5.3562696018434844E-2</v>
      </c>
      <c r="K3999" s="116">
        <v>92.412574364521305</v>
      </c>
      <c r="L3999" s="115">
        <v>9.2548076923076927E-2</v>
      </c>
      <c r="M3999" s="115">
        <v>0</v>
      </c>
      <c r="N3999" s="117">
        <v>15.3295348837209</v>
      </c>
      <c r="O3999" s="115">
        <v>0.84582256837232994</v>
      </c>
      <c r="P3999" s="115">
        <v>0.23688809537856051</v>
      </c>
      <c r="Q3999" s="115">
        <v>1.0447732658919426</v>
      </c>
      <c r="S3999" s="91">
        <v>0</v>
      </c>
      <c r="T3999" s="86">
        <f>IF(S3999=1,INDEX('LAD average need weights (Rx)'!N:N,MATCH(C3999,'LAD average need weights (Rx)'!B:B,0)),SUMPRODUCT(I$2:Q$2,I3999:Q3999)+$T$2)</f>
        <v>0.87868309198874006</v>
      </c>
    </row>
    <row r="4000" spans="2:20" x14ac:dyDescent="0.2">
      <c r="B4000" s="102" t="s">
        <v>2539</v>
      </c>
      <c r="C4000" s="101" t="s">
        <v>7208</v>
      </c>
      <c r="D4000" s="119">
        <v>5919.4373890288416</v>
      </c>
      <c r="E4000" s="119">
        <v>21398.130485868387</v>
      </c>
      <c r="F4000" s="119">
        <v>5953.1511901105259</v>
      </c>
      <c r="G4000" s="118">
        <v>1.0056954401011438</v>
      </c>
      <c r="I4000" s="115">
        <v>0.24</v>
      </c>
      <c r="J4000" s="115">
        <v>2.8722623776392571E-2</v>
      </c>
      <c r="K4000" s="116">
        <v>87.255387399243304</v>
      </c>
      <c r="L4000" s="115">
        <v>2.6644462947543714E-2</v>
      </c>
      <c r="M4000" s="115">
        <v>0</v>
      </c>
      <c r="N4000" s="117">
        <v>7.8135043592696203</v>
      </c>
      <c r="O4000" s="115">
        <v>0.98968281599805186</v>
      </c>
      <c r="P4000" s="115">
        <v>0.12740247954871695</v>
      </c>
      <c r="Q4000" s="115">
        <v>0.97974485903412367</v>
      </c>
      <c r="S4000" s="91">
        <v>0</v>
      </c>
      <c r="T4000" s="86">
        <f>IF(S4000=1,INDEX('LAD average need weights (Rx)'!N:N,MATCH(C4000,'LAD average need weights (Rx)'!B:B,0)),SUMPRODUCT(I$2:Q$2,I4000:Q4000)+$T$2)</f>
        <v>0.76881372698972483</v>
      </c>
    </row>
    <row r="4001" spans="2:20" x14ac:dyDescent="0.2">
      <c r="B4001" s="102" t="s">
        <v>2538</v>
      </c>
      <c r="C4001" s="101" t="s">
        <v>7119</v>
      </c>
      <c r="D4001" s="119">
        <v>5743.6694749807803</v>
      </c>
      <c r="E4001" s="119">
        <v>15964.351148086651</v>
      </c>
      <c r="F4001" s="119">
        <v>4441.425202979246</v>
      </c>
      <c r="G4001" s="118">
        <v>0.77327311787802833</v>
      </c>
      <c r="I4001" s="115">
        <v>0.39160839160839161</v>
      </c>
      <c r="J4001" s="115">
        <v>4.7926840793872716E-2</v>
      </c>
      <c r="K4001" s="116">
        <v>99.083116147308701</v>
      </c>
      <c r="L4001" s="115">
        <v>0.13131313131313133</v>
      </c>
      <c r="M4001" s="115">
        <v>0</v>
      </c>
      <c r="N4001" s="117">
        <v>14.521638715769599</v>
      </c>
      <c r="O4001" s="115">
        <v>0.68348938280460447</v>
      </c>
      <c r="P4001" s="115">
        <v>9.6534612576574627E-2</v>
      </c>
      <c r="Q4001" s="115">
        <v>1.0294328499154497</v>
      </c>
      <c r="S4001" s="91">
        <v>0</v>
      </c>
      <c r="T4001" s="86">
        <f>IF(S4001=1,INDEX('LAD average need weights (Rx)'!N:N,MATCH(C4001,'LAD average need weights (Rx)'!B:B,0)),SUMPRODUCT(I$2:Q$2,I4001:Q4001)+$T$2)</f>
        <v>0.9031063987133654</v>
      </c>
    </row>
    <row r="4002" spans="2:20" x14ac:dyDescent="0.2">
      <c r="B4002" s="102" t="s">
        <v>2537</v>
      </c>
      <c r="C4002" s="101" t="s">
        <v>7210</v>
      </c>
      <c r="D4002" s="119">
        <v>10323.024591436233</v>
      </c>
      <c r="E4002" s="119">
        <v>33976.727027089379</v>
      </c>
      <c r="F4002" s="119">
        <v>9452.6291944503519</v>
      </c>
      <c r="G4002" s="118">
        <v>0.91568407211700886</v>
      </c>
      <c r="I4002" s="115">
        <v>0.30516431924882631</v>
      </c>
      <c r="J4002" s="115">
        <v>4.0892943527210728E-2</v>
      </c>
      <c r="K4002" s="116">
        <v>84.020695181809103</v>
      </c>
      <c r="L4002" s="115">
        <v>7.214254671881791E-2</v>
      </c>
      <c r="M4002" s="115">
        <v>0</v>
      </c>
      <c r="N4002" s="117">
        <v>7.6192388059701504</v>
      </c>
      <c r="O4002" s="115">
        <v>0.84382881546761046</v>
      </c>
      <c r="P4002" s="115">
        <v>0.10119527402014124</v>
      </c>
      <c r="Q4002" s="115">
        <v>1.065310567366746</v>
      </c>
      <c r="S4002" s="91">
        <v>0</v>
      </c>
      <c r="T4002" s="86">
        <f>IF(S4002=1,INDEX('LAD average need weights (Rx)'!N:N,MATCH(C4002,'LAD average need weights (Rx)'!B:B,0)),SUMPRODUCT(I$2:Q$2,I4002:Q4002)+$T$2)</f>
        <v>0.80620437036131243</v>
      </c>
    </row>
    <row r="4003" spans="2:20" x14ac:dyDescent="0.2">
      <c r="B4003" s="102" t="s">
        <v>2536</v>
      </c>
      <c r="C4003" s="101" t="s">
        <v>7210</v>
      </c>
      <c r="D4003" s="119">
        <v>8470.1180119820856</v>
      </c>
      <c r="E4003" s="119">
        <v>31993.737329909207</v>
      </c>
      <c r="F4003" s="119">
        <v>8900.9437337255822</v>
      </c>
      <c r="G4003" s="118">
        <v>1.0508641935252894</v>
      </c>
      <c r="I4003" s="115">
        <v>0.25462012320328542</v>
      </c>
      <c r="J4003" s="115">
        <v>9.9563158661211716E-3</v>
      </c>
      <c r="K4003" s="116">
        <v>81.394259899016703</v>
      </c>
      <c r="L4003" s="115">
        <v>4.945904173106646E-2</v>
      </c>
      <c r="M4003" s="115">
        <v>0</v>
      </c>
      <c r="N4003" s="117">
        <v>9.4746679511028393</v>
      </c>
      <c r="O4003" s="115">
        <v>1.0255131138624916</v>
      </c>
      <c r="P4003" s="115">
        <v>9.958461625767169E-2</v>
      </c>
      <c r="Q4003" s="115">
        <v>1.0580720506581838</v>
      </c>
      <c r="S4003" s="91">
        <v>0</v>
      </c>
      <c r="T4003" s="86">
        <f>IF(S4003=1,INDEX('LAD average need weights (Rx)'!N:N,MATCH(C4003,'LAD average need weights (Rx)'!B:B,0)),SUMPRODUCT(I$2:Q$2,I4003:Q4003)+$T$2)</f>
        <v>0.8037835131117278</v>
      </c>
    </row>
    <row r="4004" spans="2:20" x14ac:dyDescent="0.2">
      <c r="B4004" s="102" t="s">
        <v>2535</v>
      </c>
      <c r="C4004" s="101" t="s">
        <v>7119</v>
      </c>
      <c r="D4004" s="119">
        <v>30207.555490868275</v>
      </c>
      <c r="E4004" s="119">
        <v>68246.632630146443</v>
      </c>
      <c r="F4004" s="119">
        <v>18986.823289609652</v>
      </c>
      <c r="G4004" s="118">
        <v>0.62854550727712333</v>
      </c>
      <c r="I4004" s="115">
        <v>0.40191387559808611</v>
      </c>
      <c r="J4004" s="115">
        <v>3.6452118957300543E-2</v>
      </c>
      <c r="K4004" s="116">
        <v>100.141790447898</v>
      </c>
      <c r="L4004" s="115">
        <v>2.7339346110484782E-2</v>
      </c>
      <c r="M4004" s="115">
        <v>1</v>
      </c>
      <c r="N4004" s="117">
        <v>13.268066042047501</v>
      </c>
      <c r="O4004" s="115">
        <v>0.80209522335497896</v>
      </c>
      <c r="P4004" s="115">
        <v>0.11265513905199145</v>
      </c>
      <c r="Q4004" s="115">
        <v>1.0498088079783148</v>
      </c>
      <c r="S4004" s="91">
        <v>0</v>
      </c>
      <c r="T4004" s="86">
        <f>IF(S4004=1,INDEX('LAD average need weights (Rx)'!N:N,MATCH(C4004,'LAD average need weights (Rx)'!B:B,0)),SUMPRODUCT(I$2:Q$2,I4004:Q4004)+$T$2)</f>
        <v>0.65370809263457652</v>
      </c>
    </row>
    <row r="4005" spans="2:20" x14ac:dyDescent="0.2">
      <c r="B4005" s="102" t="s">
        <v>2534</v>
      </c>
      <c r="C4005" s="101" t="s">
        <v>7208</v>
      </c>
      <c r="D4005" s="119">
        <v>3479.6880914726462</v>
      </c>
      <c r="E4005" s="119">
        <v>9511.6192637794375</v>
      </c>
      <c r="F4005" s="119">
        <v>2646.2175084614091</v>
      </c>
      <c r="G4005" s="118">
        <v>0.76047549058958841</v>
      </c>
      <c r="I4005" s="115">
        <v>0.25555555555555554</v>
      </c>
      <c r="J4005" s="115">
        <v>3.5590131701362764E-2</v>
      </c>
      <c r="K4005" s="116">
        <v>88.053604118993107</v>
      </c>
      <c r="L4005" s="115">
        <v>5.2840158520475562E-3</v>
      </c>
      <c r="M4005" s="115">
        <v>0</v>
      </c>
      <c r="N4005" s="117">
        <v>12.8650220251716</v>
      </c>
      <c r="O4005" s="115">
        <v>0.90108649969111698</v>
      </c>
      <c r="P4005" s="115">
        <v>0.16911470412926538</v>
      </c>
      <c r="Q4005" s="115">
        <v>1.0232636631974887</v>
      </c>
      <c r="S4005" s="91">
        <v>0</v>
      </c>
      <c r="T4005" s="86">
        <f>IF(S4005=1,INDEX('LAD average need weights (Rx)'!N:N,MATCH(C4005,'LAD average need weights (Rx)'!B:B,0)),SUMPRODUCT(I$2:Q$2,I4005:Q4005)+$T$2)</f>
        <v>0.80487329712580657</v>
      </c>
    </row>
    <row r="4006" spans="2:20" x14ac:dyDescent="0.2">
      <c r="B4006" s="102" t="s">
        <v>2533</v>
      </c>
      <c r="C4006" s="101" t="s">
        <v>7147</v>
      </c>
      <c r="D4006" s="119">
        <v>5174.4770643234906</v>
      </c>
      <c r="E4006" s="119">
        <v>12998.042132059703</v>
      </c>
      <c r="F4006" s="119">
        <v>3616.1715173519628</v>
      </c>
      <c r="G4006" s="118">
        <v>0.69884772362494563</v>
      </c>
      <c r="I4006" s="115">
        <v>0.25874125874125875</v>
      </c>
      <c r="J4006" s="115">
        <v>6.8324358258365081E-2</v>
      </c>
      <c r="K4006" s="116">
        <v>104.868355640535</v>
      </c>
      <c r="L4006" s="115">
        <v>9.3617021276595751E-3</v>
      </c>
      <c r="M4006" s="115">
        <v>0</v>
      </c>
      <c r="N4006" s="117">
        <v>23.457163288718899</v>
      </c>
      <c r="O4006" s="115">
        <v>0.71477145784201424</v>
      </c>
      <c r="P4006" s="115">
        <v>0.19005026596151042</v>
      </c>
      <c r="Q4006" s="115">
        <v>1.0472431057250606</v>
      </c>
      <c r="S4006" s="91">
        <v>0</v>
      </c>
      <c r="T4006" s="86">
        <f>IF(S4006=1,INDEX('LAD average need weights (Rx)'!N:N,MATCH(C4006,'LAD average need weights (Rx)'!B:B,0)),SUMPRODUCT(I$2:Q$2,I4006:Q4006)+$T$2)</f>
        <v>0.90533716800105724</v>
      </c>
    </row>
    <row r="4007" spans="2:20" x14ac:dyDescent="0.2">
      <c r="B4007" s="102" t="s">
        <v>2532</v>
      </c>
      <c r="C4007" s="101" t="s">
        <v>7207</v>
      </c>
      <c r="D4007" s="119">
        <v>21039.976085177415</v>
      </c>
      <c r="E4007" s="119">
        <v>67264.307660731676</v>
      </c>
      <c r="F4007" s="119">
        <v>18713.531701608124</v>
      </c>
      <c r="G4007" s="118">
        <v>0.88942742262866625</v>
      </c>
      <c r="I4007" s="115">
        <v>0.33630289532293989</v>
      </c>
      <c r="J4007" s="115">
        <v>5.0528637914475212E-2</v>
      </c>
      <c r="K4007" s="116">
        <v>91.663033873343196</v>
      </c>
      <c r="L4007" s="115">
        <v>0.12112472963229992</v>
      </c>
      <c r="M4007" s="115">
        <v>0</v>
      </c>
      <c r="N4007" s="117">
        <v>12.3693799705449</v>
      </c>
      <c r="O4007" s="115">
        <v>0.83859733023980587</v>
      </c>
      <c r="P4007" s="115">
        <v>0.21023928431060276</v>
      </c>
      <c r="Q4007" s="115">
        <v>1.0380417178568346</v>
      </c>
      <c r="S4007" s="91">
        <v>0</v>
      </c>
      <c r="T4007" s="86">
        <f>IF(S4007=1,INDEX('LAD average need weights (Rx)'!N:N,MATCH(C4007,'LAD average need weights (Rx)'!B:B,0)),SUMPRODUCT(I$2:Q$2,I4007:Q4007)+$T$2)</f>
        <v>0.89680721652556439</v>
      </c>
    </row>
    <row r="4008" spans="2:20" x14ac:dyDescent="0.2">
      <c r="B4008" s="102" t="s">
        <v>2531</v>
      </c>
      <c r="C4008" s="101" t="s">
        <v>7147</v>
      </c>
      <c r="D4008" s="119">
        <v>5219.2791509162244</v>
      </c>
      <c r="E4008" s="119">
        <v>15578.874170429342</v>
      </c>
      <c r="F4008" s="119">
        <v>4334.182061817155</v>
      </c>
      <c r="G4008" s="118">
        <v>0.83041775243163729</v>
      </c>
      <c r="I4008" s="115">
        <v>0.29357798165137616</v>
      </c>
      <c r="J4008" s="115">
        <v>5.5864990305539854E-2</v>
      </c>
      <c r="K4008" s="116">
        <v>105.539192343604</v>
      </c>
      <c r="L4008" s="115">
        <v>2.0325203252032522E-3</v>
      </c>
      <c r="M4008" s="115">
        <v>0</v>
      </c>
      <c r="N4008" s="117">
        <v>22.184576797385599</v>
      </c>
      <c r="O4008" s="115">
        <v>0.75924392145761244</v>
      </c>
      <c r="P4008" s="115">
        <v>0.1726663267100321</v>
      </c>
      <c r="Q4008" s="115">
        <v>1.0321351852121703</v>
      </c>
      <c r="S4008" s="91">
        <v>0</v>
      </c>
      <c r="T4008" s="86">
        <f>IF(S4008=1,INDEX('LAD average need weights (Rx)'!N:N,MATCH(C4008,'LAD average need weights (Rx)'!B:B,0)),SUMPRODUCT(I$2:Q$2,I4008:Q4008)+$T$2)</f>
        <v>0.89465896737178985</v>
      </c>
    </row>
    <row r="4009" spans="2:20" x14ac:dyDescent="0.2">
      <c r="B4009" s="102" t="s">
        <v>2530</v>
      </c>
      <c r="C4009" s="101" t="s">
        <v>7209</v>
      </c>
      <c r="D4009" s="119">
        <v>2723.52209192496</v>
      </c>
      <c r="E4009" s="119">
        <v>9706.8411911224866</v>
      </c>
      <c r="F4009" s="119">
        <v>2700.5299938378989</v>
      </c>
      <c r="G4009" s="118">
        <v>0.99155795425517901</v>
      </c>
      <c r="I4009" s="115">
        <v>0.2304147465437788</v>
      </c>
      <c r="J4009" s="115">
        <v>2.5582945157215785E-2</v>
      </c>
      <c r="K4009" s="116">
        <v>83.436046511627893</v>
      </c>
      <c r="L4009" s="115">
        <v>6.4308681672025719E-2</v>
      </c>
      <c r="M4009" s="115">
        <v>0</v>
      </c>
      <c r="N4009" s="117">
        <v>8.2525384226491401</v>
      </c>
      <c r="O4009" s="115">
        <v>0.91740394356759736</v>
      </c>
      <c r="P4009" s="115">
        <v>7.6163041118278499E-2</v>
      </c>
      <c r="Q4009" s="115">
        <v>1.0077312400965219</v>
      </c>
      <c r="S4009" s="91">
        <v>0</v>
      </c>
      <c r="T4009" s="86">
        <f>IF(S4009=1,INDEX('LAD average need weights (Rx)'!N:N,MATCH(C4009,'LAD average need weights (Rx)'!B:B,0)),SUMPRODUCT(I$2:Q$2,I4009:Q4009)+$T$2)</f>
        <v>0.7781923988459335</v>
      </c>
    </row>
    <row r="4010" spans="2:20" x14ac:dyDescent="0.2">
      <c r="B4010" s="102" t="s">
        <v>2529</v>
      </c>
      <c r="C4010" s="101" t="s">
        <v>7208</v>
      </c>
      <c r="D4010" s="119">
        <v>14160.871688620115</v>
      </c>
      <c r="E4010" s="119">
        <v>46891.074791824503</v>
      </c>
      <c r="F4010" s="119">
        <v>13045.516190625434</v>
      </c>
      <c r="G4010" s="118">
        <v>0.92123680501314076</v>
      </c>
      <c r="I4010" s="115">
        <v>0.33972310969116082</v>
      </c>
      <c r="J4010" s="115">
        <v>2.4130864612117837E-2</v>
      </c>
      <c r="K4010" s="116">
        <v>88.361625300240206</v>
      </c>
      <c r="L4010" s="115">
        <v>2.2429115531104528E-2</v>
      </c>
      <c r="M4010" s="115">
        <v>0</v>
      </c>
      <c r="N4010" s="117">
        <v>11.450896477181701</v>
      </c>
      <c r="O4010" s="115">
        <v>1.0049598736211398</v>
      </c>
      <c r="P4010" s="115">
        <v>0.17909614810978611</v>
      </c>
      <c r="Q4010" s="115">
        <v>1.057167048066558</v>
      </c>
      <c r="S4010" s="91">
        <v>0</v>
      </c>
      <c r="T4010" s="86">
        <f>IF(S4010=1,INDEX('LAD average need weights (Rx)'!N:N,MATCH(C4010,'LAD average need weights (Rx)'!B:B,0)),SUMPRODUCT(I$2:Q$2,I4010:Q4010)+$T$2)</f>
        <v>0.84031746860749235</v>
      </c>
    </row>
    <row r="4011" spans="2:20" x14ac:dyDescent="0.2">
      <c r="B4011" s="102" t="s">
        <v>2528</v>
      </c>
      <c r="C4011" s="101" t="s">
        <v>7209</v>
      </c>
      <c r="D4011" s="119">
        <v>10039.957810023043</v>
      </c>
      <c r="E4011" s="119">
        <v>28462.597748996173</v>
      </c>
      <c r="F4011" s="119">
        <v>7918.5491356347984</v>
      </c>
      <c r="G4011" s="118">
        <v>0.78870342739185517</v>
      </c>
      <c r="I4011" s="115">
        <v>0.43729903536977494</v>
      </c>
      <c r="J4011" s="115">
        <v>4.8343427278948393E-2</v>
      </c>
      <c r="K4011" s="116">
        <v>95.3483222352788</v>
      </c>
      <c r="L4011" s="115">
        <v>0.107756376887038</v>
      </c>
      <c r="M4011" s="115">
        <v>0</v>
      </c>
      <c r="N4011" s="117">
        <v>20.1216576576577</v>
      </c>
      <c r="O4011" s="115">
        <v>0.8260910137716394</v>
      </c>
      <c r="P4011" s="115">
        <v>0.23569523427264347</v>
      </c>
      <c r="Q4011" s="115">
        <v>1.0603177866391618</v>
      </c>
      <c r="S4011" s="91">
        <v>0</v>
      </c>
      <c r="T4011" s="86">
        <f>IF(S4011=1,INDEX('LAD average need weights (Rx)'!N:N,MATCH(C4011,'LAD average need weights (Rx)'!B:B,0)),SUMPRODUCT(I$2:Q$2,I4011:Q4011)+$T$2)</f>
        <v>0.98118164693179999</v>
      </c>
    </row>
    <row r="4012" spans="2:20" x14ac:dyDescent="0.2">
      <c r="B4012" s="102" t="s">
        <v>2527</v>
      </c>
      <c r="C4012" s="101" t="s">
        <v>7119</v>
      </c>
      <c r="D4012" s="119">
        <v>8425.5091501980914</v>
      </c>
      <c r="E4012" s="119">
        <v>22556.866982527328</v>
      </c>
      <c r="F4012" s="119">
        <v>6275.5220420251499</v>
      </c>
      <c r="G4012" s="118">
        <v>0.7448240729615262</v>
      </c>
      <c r="I4012" s="115">
        <v>0.26451612903225807</v>
      </c>
      <c r="J4012" s="115">
        <v>4.3048073846805403E-2</v>
      </c>
      <c r="K4012" s="116">
        <v>116.590020430614</v>
      </c>
      <c r="L4012" s="115">
        <v>0.14599040438656613</v>
      </c>
      <c r="M4012" s="115">
        <v>0</v>
      </c>
      <c r="N4012" s="117">
        <v>19.032516423070899</v>
      </c>
      <c r="O4012" s="115">
        <v>0.81750976625307537</v>
      </c>
      <c r="P4012" s="115">
        <v>0.18353550622590778</v>
      </c>
      <c r="Q4012" s="115">
        <v>1.030850049415724</v>
      </c>
      <c r="S4012" s="91">
        <v>0</v>
      </c>
      <c r="T4012" s="86">
        <f>IF(S4012=1,INDEX('LAD average need weights (Rx)'!N:N,MATCH(C4012,'LAD average need weights (Rx)'!B:B,0)),SUMPRODUCT(I$2:Q$2,I4012:Q4012)+$T$2)</f>
        <v>0.96366753629672219</v>
      </c>
    </row>
    <row r="4013" spans="2:20" x14ac:dyDescent="0.2">
      <c r="B4013" s="102" t="s">
        <v>2526</v>
      </c>
      <c r="C4013" s="101" t="s">
        <v>7209</v>
      </c>
      <c r="D4013" s="119">
        <v>3833.2960904461679</v>
      </c>
      <c r="E4013" s="119">
        <v>10907.429281588455</v>
      </c>
      <c r="F4013" s="119">
        <v>3034.5443332826535</v>
      </c>
      <c r="G4013" s="118">
        <v>0.79162795194603774</v>
      </c>
      <c r="I4013" s="115">
        <v>0.19801980198019803</v>
      </c>
      <c r="J4013" s="115">
        <v>3.0019653726841913E-2</v>
      </c>
      <c r="K4013" s="116">
        <v>84.9213675213675</v>
      </c>
      <c r="L4013" s="115">
        <v>0.10236220472440945</v>
      </c>
      <c r="M4013" s="115">
        <v>0</v>
      </c>
      <c r="N4013" s="117">
        <v>10.628652421652401</v>
      </c>
      <c r="O4013" s="115">
        <v>0.96177202611063928</v>
      </c>
      <c r="P4013" s="115">
        <v>0.1797072798830491</v>
      </c>
      <c r="Q4013" s="115">
        <v>1.0030042074248779</v>
      </c>
      <c r="S4013" s="91">
        <v>0</v>
      </c>
      <c r="T4013" s="86">
        <f>IF(S4013=1,INDEX('LAD average need weights (Rx)'!N:N,MATCH(C4013,'LAD average need weights (Rx)'!B:B,0)),SUMPRODUCT(I$2:Q$2,I4013:Q4013)+$T$2)</f>
        <v>0.83221148614490525</v>
      </c>
    </row>
    <row r="4014" spans="2:20" x14ac:dyDescent="0.2">
      <c r="B4014" s="102" t="s">
        <v>2525</v>
      </c>
      <c r="C4014" s="101" t="s">
        <v>7119</v>
      </c>
      <c r="D4014" s="119">
        <v>15771.038126154384</v>
      </c>
      <c r="E4014" s="119">
        <v>48671.941249475058</v>
      </c>
      <c r="F4014" s="119">
        <v>13540.969159229016</v>
      </c>
      <c r="G4014" s="118">
        <v>0.85859719892331854</v>
      </c>
      <c r="I4014" s="115">
        <v>0.28615384615384615</v>
      </c>
      <c r="J4014" s="115">
        <v>3.5850349851594403E-2</v>
      </c>
      <c r="K4014" s="116">
        <v>91.073284100781905</v>
      </c>
      <c r="L4014" s="115">
        <v>0.12875359934183464</v>
      </c>
      <c r="M4014" s="115">
        <v>0</v>
      </c>
      <c r="N4014" s="117">
        <v>14.106074717636799</v>
      </c>
      <c r="O4014" s="115">
        <v>0.92787289231295922</v>
      </c>
      <c r="P4014" s="115">
        <v>0.12600876281462087</v>
      </c>
      <c r="Q4014" s="115">
        <v>1.0084091357507048</v>
      </c>
      <c r="S4014" s="91">
        <v>0</v>
      </c>
      <c r="T4014" s="86">
        <f>IF(S4014=1,INDEX('LAD average need weights (Rx)'!N:N,MATCH(C4014,'LAD average need weights (Rx)'!B:B,0)),SUMPRODUCT(I$2:Q$2,I4014:Q4014)+$T$2)</f>
        <v>0.89473869978746312</v>
      </c>
    </row>
    <row r="4015" spans="2:20" x14ac:dyDescent="0.2">
      <c r="B4015" s="102" t="s">
        <v>2524</v>
      </c>
      <c r="C4015" s="101" t="s">
        <v>7147</v>
      </c>
      <c r="D4015" s="119">
        <v>6917.6762030464643</v>
      </c>
      <c r="E4015" s="119">
        <v>17163.39556452016</v>
      </c>
      <c r="F4015" s="119">
        <v>4775.0100785084715</v>
      </c>
      <c r="G4015" s="118">
        <v>0.69026215427741655</v>
      </c>
      <c r="I4015" s="115">
        <v>0.2978723404255319</v>
      </c>
      <c r="J4015" s="115">
        <v>5.8116954697267749E-2</v>
      </c>
      <c r="K4015" s="116">
        <v>107.346301439031</v>
      </c>
      <c r="L4015" s="115">
        <v>4.0941658137154556E-3</v>
      </c>
      <c r="M4015" s="115">
        <v>0</v>
      </c>
      <c r="N4015" s="117">
        <v>23.608653622822501</v>
      </c>
      <c r="O4015" s="115">
        <v>0.76870525716952698</v>
      </c>
      <c r="P4015" s="115">
        <v>0.22033402436423871</v>
      </c>
      <c r="Q4015" s="115">
        <v>1.0337984153572419</v>
      </c>
      <c r="S4015" s="91">
        <v>0</v>
      </c>
      <c r="T4015" s="86">
        <f>IF(S4015=1,INDEX('LAD average need weights (Rx)'!N:N,MATCH(C4015,'LAD average need weights (Rx)'!B:B,0)),SUMPRODUCT(I$2:Q$2,I4015:Q4015)+$T$2)</f>
        <v>0.91759858258842775</v>
      </c>
    </row>
    <row r="4016" spans="2:20" x14ac:dyDescent="0.2">
      <c r="B4016" s="102" t="s">
        <v>2523</v>
      </c>
      <c r="C4016" s="101" t="s">
        <v>7119</v>
      </c>
      <c r="D4016" s="119">
        <v>14435.661981013705</v>
      </c>
      <c r="E4016" s="119">
        <v>40310.518018542847</v>
      </c>
      <c r="F4016" s="119">
        <v>11214.746469302196</v>
      </c>
      <c r="G4016" s="118">
        <v>0.77687787952171694</v>
      </c>
      <c r="I4016" s="115">
        <v>0.31674208144796379</v>
      </c>
      <c r="J4016" s="115">
        <v>6.0997973666686932E-2</v>
      </c>
      <c r="K4016" s="116">
        <v>105.688214550854</v>
      </c>
      <c r="L4016" s="115">
        <v>0.1399856424982053</v>
      </c>
      <c r="M4016" s="115">
        <v>0</v>
      </c>
      <c r="N4016" s="117">
        <v>18.992438010393499</v>
      </c>
      <c r="O4016" s="115">
        <v>0.70372599631555111</v>
      </c>
      <c r="P4016" s="115">
        <v>0.16328150242784648</v>
      </c>
      <c r="Q4016" s="115">
        <v>1.039708992193038</v>
      </c>
      <c r="S4016" s="91">
        <v>0</v>
      </c>
      <c r="T4016" s="86">
        <f>IF(S4016=1,INDEX('LAD average need weights (Rx)'!N:N,MATCH(C4016,'LAD average need weights (Rx)'!B:B,0)),SUMPRODUCT(I$2:Q$2,I4016:Q4016)+$T$2)</f>
        <v>0.9521150738876345</v>
      </c>
    </row>
    <row r="4017" spans="2:20" x14ac:dyDescent="0.2">
      <c r="B4017" s="102" t="s">
        <v>2522</v>
      </c>
      <c r="C4017" s="101" t="s">
        <v>7208</v>
      </c>
      <c r="D4017" s="119">
        <v>5642.4021531332928</v>
      </c>
      <c r="E4017" s="119">
        <v>19953.094362983895</v>
      </c>
      <c r="F4017" s="119">
        <v>5551.1292227997028</v>
      </c>
      <c r="G4017" s="118">
        <v>0.98382374601163347</v>
      </c>
      <c r="I4017" s="115">
        <v>0.27636363636363637</v>
      </c>
      <c r="J4017" s="115">
        <v>2.6278522276229076E-2</v>
      </c>
      <c r="K4017" s="116">
        <v>100.46737614678899</v>
      </c>
      <c r="L4017" s="115">
        <v>7.8556263269639062E-2</v>
      </c>
      <c r="M4017" s="115">
        <v>0</v>
      </c>
      <c r="N4017" s="117">
        <v>7.4972440366972499</v>
      </c>
      <c r="O4017" s="115">
        <v>0.9707680806342518</v>
      </c>
      <c r="P4017" s="115">
        <v>0.14473352423130134</v>
      </c>
      <c r="Q4017" s="115">
        <v>1.0032590615238364</v>
      </c>
      <c r="S4017" s="91">
        <v>0</v>
      </c>
      <c r="T4017" s="86">
        <f>IF(S4017=1,INDEX('LAD average need weights (Rx)'!N:N,MATCH(C4017,'LAD average need weights (Rx)'!B:B,0)),SUMPRODUCT(I$2:Q$2,I4017:Q4017)+$T$2)</f>
        <v>0.82159808441761328</v>
      </c>
    </row>
    <row r="4018" spans="2:20" x14ac:dyDescent="0.2">
      <c r="B4018" s="102" t="s">
        <v>2521</v>
      </c>
      <c r="C4018" s="101" t="s">
        <v>7207</v>
      </c>
      <c r="D4018" s="119">
        <v>5792.2272830067077</v>
      </c>
      <c r="E4018" s="119">
        <v>17470.33547929837</v>
      </c>
      <c r="F4018" s="119">
        <v>4860.4035066942215</v>
      </c>
      <c r="G4018" s="118">
        <v>0.83912513601697225</v>
      </c>
      <c r="I4018" s="115">
        <v>0.28865979381443296</v>
      </c>
      <c r="J4018" s="115">
        <v>6.0254293328301532E-2</v>
      </c>
      <c r="K4018" s="116">
        <v>90.547764756944403</v>
      </c>
      <c r="L4018" s="115">
        <v>0.11451135241855874</v>
      </c>
      <c r="M4018" s="115">
        <v>0</v>
      </c>
      <c r="N4018" s="117">
        <v>12.6453452690972</v>
      </c>
      <c r="O4018" s="115">
        <v>0.82620755831072845</v>
      </c>
      <c r="P4018" s="115">
        <v>0.21705988386179281</v>
      </c>
      <c r="Q4018" s="115">
        <v>1.0431190732998123</v>
      </c>
      <c r="S4018" s="91">
        <v>0</v>
      </c>
      <c r="T4018" s="86">
        <f>IF(S4018=1,INDEX('LAD average need weights (Rx)'!N:N,MATCH(C4018,'LAD average need weights (Rx)'!B:B,0)),SUMPRODUCT(I$2:Q$2,I4018:Q4018)+$T$2)</f>
        <v>0.88797405806198593</v>
      </c>
    </row>
    <row r="4019" spans="2:20" x14ac:dyDescent="0.2">
      <c r="B4019" s="102" t="s">
        <v>2520</v>
      </c>
      <c r="C4019" s="101" t="s">
        <v>7207</v>
      </c>
      <c r="D4019" s="119">
        <v>5360.4864257655272</v>
      </c>
      <c r="E4019" s="119">
        <v>13627.830749469324</v>
      </c>
      <c r="F4019" s="119">
        <v>3791.384340721097</v>
      </c>
      <c r="G4019" s="118">
        <v>0.70728363801045391</v>
      </c>
      <c r="I4019" s="115">
        <v>0.31818181818181818</v>
      </c>
      <c r="J4019" s="115">
        <v>5.4733912254986083E-2</v>
      </c>
      <c r="K4019" s="116">
        <v>97.220784206196896</v>
      </c>
      <c r="L4019" s="115">
        <v>0.11824324324324324</v>
      </c>
      <c r="M4019" s="115">
        <v>0</v>
      </c>
      <c r="N4019" s="117">
        <v>15.054978612558299</v>
      </c>
      <c r="O4019" s="115">
        <v>0.90041321744010394</v>
      </c>
      <c r="P4019" s="115">
        <v>0.28164607504644712</v>
      </c>
      <c r="Q4019" s="115">
        <v>1.0365972494263198</v>
      </c>
      <c r="S4019" s="91">
        <v>0</v>
      </c>
      <c r="T4019" s="86">
        <f>IF(S4019=1,INDEX('LAD average need weights (Rx)'!N:N,MATCH(C4019,'LAD average need weights (Rx)'!B:B,0)),SUMPRODUCT(I$2:Q$2,I4019:Q4019)+$T$2)</f>
        <v>0.93575325326640213</v>
      </c>
    </row>
    <row r="4020" spans="2:20" x14ac:dyDescent="0.2">
      <c r="B4020" s="102" t="s">
        <v>2519</v>
      </c>
      <c r="C4020" s="101" t="s">
        <v>7124</v>
      </c>
      <c r="D4020" s="119">
        <v>10106.866493048608</v>
      </c>
      <c r="E4020" s="119">
        <v>43217.121338449666</v>
      </c>
      <c r="F4020" s="119">
        <v>12023.389496528798</v>
      </c>
      <c r="G4020" s="118">
        <v>1.1896258355444147</v>
      </c>
      <c r="I4020" s="115">
        <v>0.29972247918593897</v>
      </c>
      <c r="J4020" s="115">
        <v>1.5599511407044605E-2</v>
      </c>
      <c r="K4020" s="116">
        <v>74.602278820375403</v>
      </c>
      <c r="L4020" s="115">
        <v>8.9619118745332335E-2</v>
      </c>
      <c r="M4020" s="115">
        <v>0</v>
      </c>
      <c r="N4020" s="117">
        <v>5.47339197944593</v>
      </c>
      <c r="O4020" s="115">
        <v>1.1267811548224662</v>
      </c>
      <c r="P4020" s="115">
        <v>0.11003704565821416</v>
      </c>
      <c r="Q4020" s="115">
        <v>0.94341938398875225</v>
      </c>
      <c r="S4020" s="91">
        <v>0</v>
      </c>
      <c r="T4020" s="86">
        <f>IF(S4020=1,INDEX('LAD average need weights (Rx)'!N:N,MATCH(C4020,'LAD average need weights (Rx)'!B:B,0)),SUMPRODUCT(I$2:Q$2,I4020:Q4020)+$T$2)</f>
        <v>0.79198892409985477</v>
      </c>
    </row>
    <row r="4021" spans="2:20" x14ac:dyDescent="0.2">
      <c r="B4021" s="102" t="s">
        <v>2518</v>
      </c>
      <c r="C4021" s="101" t="s">
        <v>7015</v>
      </c>
      <c r="D4021" s="119">
        <v>16097.262672436827</v>
      </c>
      <c r="E4021" s="119">
        <v>46494.198908853934</v>
      </c>
      <c r="F4021" s="119">
        <v>12935.101772104492</v>
      </c>
      <c r="G4021" s="118">
        <v>0.80355909171148265</v>
      </c>
      <c r="I4021" s="115">
        <v>0.26352530541012215</v>
      </c>
      <c r="J4021" s="115">
        <v>7.4622786547827308E-2</v>
      </c>
      <c r="K4021" s="116">
        <v>103.642076614275</v>
      </c>
      <c r="L4021" s="115">
        <v>0.14435857805255023</v>
      </c>
      <c r="M4021" s="115">
        <v>0</v>
      </c>
      <c r="N4021" s="117">
        <v>28.164843233312901</v>
      </c>
      <c r="O4021" s="115">
        <v>0.81310751143324089</v>
      </c>
      <c r="P4021" s="115">
        <v>0.25427189911642406</v>
      </c>
      <c r="Q4021" s="115">
        <v>1.0733732032636893</v>
      </c>
      <c r="S4021" s="91">
        <v>0</v>
      </c>
      <c r="T4021" s="86">
        <f>IF(S4021=1,INDEX('LAD average need weights (Rx)'!N:N,MATCH(C4021,'LAD average need weights (Rx)'!B:B,0)),SUMPRODUCT(I$2:Q$2,I4021:Q4021)+$T$2)</f>
        <v>1.0525727621435106</v>
      </c>
    </row>
    <row r="4022" spans="2:20" x14ac:dyDescent="0.2">
      <c r="B4022" s="102" t="s">
        <v>2517</v>
      </c>
      <c r="C4022" s="101" t="s">
        <v>7124</v>
      </c>
      <c r="D4022" s="119">
        <v>13750.40815348875</v>
      </c>
      <c r="E4022" s="119">
        <v>50272.248228932847</v>
      </c>
      <c r="F4022" s="119">
        <v>13986.188866884926</v>
      </c>
      <c r="G4022" s="118">
        <v>1.0171471792520104</v>
      </c>
      <c r="I4022" s="115">
        <v>0.35732430143945809</v>
      </c>
      <c r="J4022" s="115">
        <v>1.6243935145589177E-2</v>
      </c>
      <c r="K4022" s="116">
        <v>75.583216951601202</v>
      </c>
      <c r="L4022" s="115">
        <v>0.10393631136665192</v>
      </c>
      <c r="M4022" s="115">
        <v>0</v>
      </c>
      <c r="N4022" s="117">
        <v>5.39731222409503</v>
      </c>
      <c r="O4022" s="115">
        <v>1.1172415675049971</v>
      </c>
      <c r="P4022" s="115">
        <v>0.12664893605054334</v>
      </c>
      <c r="Q4022" s="115">
        <v>0.95805180924344413</v>
      </c>
      <c r="S4022" s="91">
        <v>0</v>
      </c>
      <c r="T4022" s="86">
        <f>IF(S4022=1,INDEX('LAD average need weights (Rx)'!N:N,MATCH(C4022,'LAD average need weights (Rx)'!B:B,0)),SUMPRODUCT(I$2:Q$2,I4022:Q4022)+$T$2)</f>
        <v>0.81729434477077678</v>
      </c>
    </row>
    <row r="4023" spans="2:20" x14ac:dyDescent="0.2">
      <c r="B4023" s="102" t="s">
        <v>2516</v>
      </c>
      <c r="C4023" s="101" t="s">
        <v>7124</v>
      </c>
      <c r="D4023" s="119">
        <v>9175.6573308527804</v>
      </c>
      <c r="E4023" s="119">
        <v>34732.232038466376</v>
      </c>
      <c r="F4023" s="119">
        <v>9662.8174424649969</v>
      </c>
      <c r="G4023" s="118">
        <v>1.0530926661759872</v>
      </c>
      <c r="I4023" s="115">
        <v>0.32425421530479898</v>
      </c>
      <c r="J4023" s="115">
        <v>4.6854211029942451E-2</v>
      </c>
      <c r="K4023" s="116">
        <v>89.774340527577905</v>
      </c>
      <c r="L4023" s="115">
        <v>2.3348899266177451E-2</v>
      </c>
      <c r="M4023" s="115">
        <v>0</v>
      </c>
      <c r="N4023" s="117">
        <v>12.615635251798601</v>
      </c>
      <c r="O4023" s="115">
        <v>1.0393861871288239</v>
      </c>
      <c r="P4023" s="115">
        <v>0.13200590845215113</v>
      </c>
      <c r="Q4023" s="115">
        <v>0.97710406038891062</v>
      </c>
      <c r="S4023" s="91">
        <v>0</v>
      </c>
      <c r="T4023" s="86">
        <f>IF(S4023=1,INDEX('LAD average need weights (Rx)'!N:N,MATCH(C4023,'LAD average need weights (Rx)'!B:B,0)),SUMPRODUCT(I$2:Q$2,I4023:Q4023)+$T$2)</f>
        <v>0.84120963185240449</v>
      </c>
    </row>
    <row r="4024" spans="2:20" x14ac:dyDescent="0.2">
      <c r="B4024" s="102" t="s">
        <v>2515</v>
      </c>
      <c r="C4024" s="101" t="s">
        <v>7124</v>
      </c>
      <c r="D4024" s="119">
        <v>30576.618658656236</v>
      </c>
      <c r="E4024" s="119">
        <v>110995.27858192014</v>
      </c>
      <c r="F4024" s="119">
        <v>30879.878745621714</v>
      </c>
      <c r="G4024" s="118">
        <v>1.0099180386932558</v>
      </c>
      <c r="I4024" s="115">
        <v>0.2613019891500904</v>
      </c>
      <c r="J4024" s="115">
        <v>4.2422980523814817E-2</v>
      </c>
      <c r="K4024" s="116">
        <v>88.934952445652101</v>
      </c>
      <c r="L4024" s="115">
        <v>7.1398572028559426E-2</v>
      </c>
      <c r="M4024" s="115">
        <v>0</v>
      </c>
      <c r="N4024" s="117">
        <v>10.2910185122283</v>
      </c>
      <c r="O4024" s="115">
        <v>0.9389395731814244</v>
      </c>
      <c r="P4024" s="115">
        <v>0.11088369573369164</v>
      </c>
      <c r="Q4024" s="115">
        <v>1.0376212836231014</v>
      </c>
      <c r="S4024" s="91">
        <v>0</v>
      </c>
      <c r="T4024" s="86">
        <f>IF(S4024=1,INDEX('LAD average need weights (Rx)'!N:N,MATCH(C4024,'LAD average need weights (Rx)'!B:B,0)),SUMPRODUCT(I$2:Q$2,I4024:Q4024)+$T$2)</f>
        <v>0.83159170523981851</v>
      </c>
    </row>
    <row r="4025" spans="2:20" x14ac:dyDescent="0.2">
      <c r="B4025" s="102" t="s">
        <v>2514</v>
      </c>
      <c r="C4025" s="101" t="s">
        <v>7124</v>
      </c>
      <c r="D4025" s="119">
        <v>9995.6914378388174</v>
      </c>
      <c r="E4025" s="119">
        <v>40237.12090817641</v>
      </c>
      <c r="F4025" s="119">
        <v>11194.326737063568</v>
      </c>
      <c r="G4025" s="118">
        <v>1.1199151961301348</v>
      </c>
      <c r="I4025" s="115">
        <v>0.36024844720496896</v>
      </c>
      <c r="J4025" s="115">
        <v>1.9473246616658245E-2</v>
      </c>
      <c r="K4025" s="116">
        <v>80.7938980157884</v>
      </c>
      <c r="L4025" s="115">
        <v>2.6565464895635674E-2</v>
      </c>
      <c r="M4025" s="115">
        <v>0</v>
      </c>
      <c r="N4025" s="117">
        <v>5.4029244719436802</v>
      </c>
      <c r="O4025" s="115">
        <v>1.137449098439157</v>
      </c>
      <c r="P4025" s="115">
        <v>6.6346531999439559E-2</v>
      </c>
      <c r="Q4025" s="115">
        <v>0.9379099692907471</v>
      </c>
      <c r="S4025" s="91">
        <v>0</v>
      </c>
      <c r="T4025" s="86">
        <f>IF(S4025=1,INDEX('LAD average need weights (Rx)'!N:N,MATCH(C4025,'LAD average need weights (Rx)'!B:B,0)),SUMPRODUCT(I$2:Q$2,I4025:Q4025)+$T$2)</f>
        <v>0.77064322196103152</v>
      </c>
    </row>
    <row r="4026" spans="2:20" x14ac:dyDescent="0.2">
      <c r="B4026" s="102" t="s">
        <v>2513</v>
      </c>
      <c r="C4026" s="101" t="s">
        <v>7015</v>
      </c>
      <c r="D4026" s="119">
        <v>11014.576040995375</v>
      </c>
      <c r="E4026" s="119">
        <v>47181.035720559106</v>
      </c>
      <c r="F4026" s="119">
        <v>13126.185913109926</v>
      </c>
      <c r="G4026" s="118">
        <v>1.1917104992743532</v>
      </c>
      <c r="I4026" s="115">
        <v>0.28375527426160335</v>
      </c>
      <c r="J4026" s="115">
        <v>4.0734061969975227E-2</v>
      </c>
      <c r="K4026" s="116">
        <v>89.3036783797819</v>
      </c>
      <c r="L4026" s="115">
        <v>0.11788013868251609</v>
      </c>
      <c r="M4026" s="115">
        <v>0</v>
      </c>
      <c r="N4026" s="117">
        <v>10.1983812532456</v>
      </c>
      <c r="O4026" s="115">
        <v>1.0472335966034816</v>
      </c>
      <c r="P4026" s="115">
        <v>9.9700989592069938E-2</v>
      </c>
      <c r="Q4026" s="115">
        <v>0.96343671257801888</v>
      </c>
      <c r="S4026" s="91">
        <v>0</v>
      </c>
      <c r="T4026" s="86">
        <f>IF(S4026=1,INDEX('LAD average need weights (Rx)'!N:N,MATCH(C4026,'LAD average need weights (Rx)'!B:B,0)),SUMPRODUCT(I$2:Q$2,I4026:Q4026)+$T$2)</f>
        <v>0.8613015469737092</v>
      </c>
    </row>
    <row r="4027" spans="2:20" x14ac:dyDescent="0.2">
      <c r="B4027" s="102" t="s">
        <v>2512</v>
      </c>
      <c r="C4027" s="101" t="s">
        <v>7124</v>
      </c>
      <c r="D4027" s="119">
        <v>10683.829851680244</v>
      </c>
      <c r="E4027" s="119">
        <v>33475.571499176694</v>
      </c>
      <c r="F4027" s="119">
        <v>9313.2032464968997</v>
      </c>
      <c r="G4027" s="118">
        <v>0.87171018031817626</v>
      </c>
      <c r="I4027" s="115">
        <v>0.21497120921305182</v>
      </c>
      <c r="J4027" s="115">
        <v>4.2739445081982338E-2</v>
      </c>
      <c r="K4027" s="116">
        <v>97.559419311276201</v>
      </c>
      <c r="L4027" s="115">
        <v>0.12525667351129363</v>
      </c>
      <c r="M4027" s="115">
        <v>0</v>
      </c>
      <c r="N4027" s="117">
        <v>13.165084852577101</v>
      </c>
      <c r="O4027" s="115">
        <v>0.82804423559590801</v>
      </c>
      <c r="P4027" s="115">
        <v>0.12987350558177854</v>
      </c>
      <c r="Q4027" s="115">
        <v>1.0192400551718912</v>
      </c>
      <c r="S4027" s="91">
        <v>0</v>
      </c>
      <c r="T4027" s="86">
        <f>IF(S4027=1,INDEX('LAD average need weights (Rx)'!N:N,MATCH(C4027,'LAD average need weights (Rx)'!B:B,0)),SUMPRODUCT(I$2:Q$2,I4027:Q4027)+$T$2)</f>
        <v>0.86784237737899039</v>
      </c>
    </row>
    <row r="4028" spans="2:20" x14ac:dyDescent="0.2">
      <c r="B4028" s="102" t="s">
        <v>2511</v>
      </c>
      <c r="C4028" s="101" t="s">
        <v>7124</v>
      </c>
      <c r="D4028" s="119">
        <v>8114.072176583074</v>
      </c>
      <c r="E4028" s="119">
        <v>30040.289817858302</v>
      </c>
      <c r="F4028" s="119">
        <v>8357.4771729966269</v>
      </c>
      <c r="G4028" s="118">
        <v>1.0299978840607322</v>
      </c>
      <c r="I4028" s="115">
        <v>0.31988472622478387</v>
      </c>
      <c r="J4028" s="115">
        <v>1.8187957210350335E-2</v>
      </c>
      <c r="K4028" s="116">
        <v>73.063130904183495</v>
      </c>
      <c r="L4028" s="115">
        <v>7.1590052750565181E-2</v>
      </c>
      <c r="M4028" s="115">
        <v>0</v>
      </c>
      <c r="N4028" s="117">
        <v>5.9017645074224001</v>
      </c>
      <c r="O4028" s="115">
        <v>1.075935378211677</v>
      </c>
      <c r="P4028" s="115">
        <v>0.12213749455281651</v>
      </c>
      <c r="Q4028" s="115">
        <v>0.97578573525858225</v>
      </c>
      <c r="S4028" s="91">
        <v>0</v>
      </c>
      <c r="T4028" s="86">
        <f>IF(S4028=1,INDEX('LAD average need weights (Rx)'!N:N,MATCH(C4028,'LAD average need weights (Rx)'!B:B,0)),SUMPRODUCT(I$2:Q$2,I4028:Q4028)+$T$2)</f>
        <v>0.78969363989259955</v>
      </c>
    </row>
    <row r="4029" spans="2:20" x14ac:dyDescent="0.2">
      <c r="B4029" s="102" t="s">
        <v>2510</v>
      </c>
      <c r="C4029" s="101" t="s">
        <v>7124</v>
      </c>
      <c r="D4029" s="119">
        <v>6898.9835611788631</v>
      </c>
      <c r="E4029" s="119">
        <v>28867.589013792167</v>
      </c>
      <c r="F4029" s="119">
        <v>8031.2213259271648</v>
      </c>
      <c r="G4029" s="118">
        <v>1.1641166056865964</v>
      </c>
      <c r="I4029" s="115">
        <v>0.3039568345323741</v>
      </c>
      <c r="J4029" s="115">
        <v>2.281051603200962E-2</v>
      </c>
      <c r="K4029" s="116">
        <v>76.861595422416698</v>
      </c>
      <c r="L4029" s="115">
        <v>9.3411996066863318E-2</v>
      </c>
      <c r="M4029" s="115">
        <v>0</v>
      </c>
      <c r="N4029" s="117">
        <v>3.1754424436216802</v>
      </c>
      <c r="O4029" s="115">
        <v>1.0964824719189328</v>
      </c>
      <c r="P4029" s="115">
        <v>7.3027655738995251E-2</v>
      </c>
      <c r="Q4029" s="115">
        <v>0.9598311086831085</v>
      </c>
      <c r="S4029" s="91">
        <v>0</v>
      </c>
      <c r="T4029" s="86">
        <f>IF(S4029=1,INDEX('LAD average need weights (Rx)'!N:N,MATCH(C4029,'LAD average need weights (Rx)'!B:B,0)),SUMPRODUCT(I$2:Q$2,I4029:Q4029)+$T$2)</f>
        <v>0.77780247907271294</v>
      </c>
    </row>
    <row r="4030" spans="2:20" x14ac:dyDescent="0.2">
      <c r="B4030" s="102" t="s">
        <v>2509</v>
      </c>
      <c r="C4030" s="101" t="s">
        <v>7015</v>
      </c>
      <c r="D4030" s="119">
        <v>13274.582830556632</v>
      </c>
      <c r="E4030" s="119">
        <v>53878.030449091937</v>
      </c>
      <c r="F4030" s="119">
        <v>14989.349714483073</v>
      </c>
      <c r="G4030" s="118">
        <v>1.1291767060264399</v>
      </c>
      <c r="I4030" s="115">
        <v>0.25657894736842107</v>
      </c>
      <c r="J4030" s="115">
        <v>6.4382718290665733E-2</v>
      </c>
      <c r="K4030" s="116">
        <v>103.055010072372</v>
      </c>
      <c r="L4030" s="115">
        <v>0.11633466135458168</v>
      </c>
      <c r="M4030" s="115">
        <v>0</v>
      </c>
      <c r="N4030" s="117">
        <v>19.198162575542799</v>
      </c>
      <c r="O4030" s="115">
        <v>0.99415828980842003</v>
      </c>
      <c r="P4030" s="115">
        <v>0.16605645826316173</v>
      </c>
      <c r="Q4030" s="115">
        <v>0.98169233444896542</v>
      </c>
      <c r="S4030" s="91">
        <v>0</v>
      </c>
      <c r="T4030" s="86">
        <f>IF(S4030=1,INDEX('LAD average need weights (Rx)'!N:N,MATCH(C4030,'LAD average need weights (Rx)'!B:B,0)),SUMPRODUCT(I$2:Q$2,I4030:Q4030)+$T$2)</f>
        <v>0.95407070208272926</v>
      </c>
    </row>
    <row r="4031" spans="2:20" x14ac:dyDescent="0.2">
      <c r="B4031" s="102" t="s">
        <v>2508</v>
      </c>
      <c r="C4031" s="101" t="s">
        <v>7124</v>
      </c>
      <c r="D4031" s="119">
        <v>5601.2217400773552</v>
      </c>
      <c r="E4031" s="119">
        <v>20513.088055044045</v>
      </c>
      <c r="F4031" s="119">
        <v>5706.9244740037229</v>
      </c>
      <c r="G4031" s="118">
        <v>1.0188713710742878</v>
      </c>
      <c r="I4031" s="115">
        <v>0.25598086124401914</v>
      </c>
      <c r="J4031" s="115">
        <v>4.1553577910099233E-2</v>
      </c>
      <c r="K4031" s="116">
        <v>98.173762083251106</v>
      </c>
      <c r="L4031" s="115">
        <v>0.11704312114989733</v>
      </c>
      <c r="M4031" s="115">
        <v>0</v>
      </c>
      <c r="N4031" s="117">
        <v>12.878844742552801</v>
      </c>
      <c r="O4031" s="115">
        <v>0.91606598708016451</v>
      </c>
      <c r="P4031" s="115">
        <v>0.12912242740109239</v>
      </c>
      <c r="Q4031" s="115">
        <v>1.0206546280832627</v>
      </c>
      <c r="S4031" s="91">
        <v>0</v>
      </c>
      <c r="T4031" s="86">
        <f>IF(S4031=1,INDEX('LAD average need weights (Rx)'!N:N,MATCH(C4031,'LAD average need weights (Rx)'!B:B,0)),SUMPRODUCT(I$2:Q$2,I4031:Q4031)+$T$2)</f>
        <v>0.88229335020304889</v>
      </c>
    </row>
    <row r="4032" spans="2:20" x14ac:dyDescent="0.2">
      <c r="B4032" s="102" t="s">
        <v>2507</v>
      </c>
      <c r="C4032" s="101" t="s">
        <v>7015</v>
      </c>
      <c r="D4032" s="119">
        <v>10781.545144199115</v>
      </c>
      <c r="E4032" s="119">
        <v>38549.015059474368</v>
      </c>
      <c r="F4032" s="119">
        <v>10724.680599104462</v>
      </c>
      <c r="G4032" s="118">
        <v>0.99472575179771439</v>
      </c>
      <c r="I4032" s="115">
        <v>0.25064599483204136</v>
      </c>
      <c r="J4032" s="115">
        <v>6.1360905836677061E-2</v>
      </c>
      <c r="K4032" s="116">
        <v>100.098253795019</v>
      </c>
      <c r="L4032" s="115">
        <v>0.12350597609561753</v>
      </c>
      <c r="M4032" s="115">
        <v>0</v>
      </c>
      <c r="N4032" s="117">
        <v>17.665074709792599</v>
      </c>
      <c r="O4032" s="115">
        <v>0.95761238504115509</v>
      </c>
      <c r="P4032" s="115">
        <v>0.17203685145465528</v>
      </c>
      <c r="Q4032" s="115">
        <v>0.99286307573720423</v>
      </c>
      <c r="S4032" s="91">
        <v>0</v>
      </c>
      <c r="T4032" s="86">
        <f>IF(S4032=1,INDEX('LAD average need weights (Rx)'!N:N,MATCH(C4032,'LAD average need weights (Rx)'!B:B,0)),SUMPRODUCT(I$2:Q$2,I4032:Q4032)+$T$2)</f>
        <v>0.93836156793899628</v>
      </c>
    </row>
    <row r="4033" spans="2:20" x14ac:dyDescent="0.2">
      <c r="B4033" s="102" t="s">
        <v>2506</v>
      </c>
      <c r="C4033" s="101" t="s">
        <v>7015</v>
      </c>
      <c r="D4033" s="119">
        <v>22528.796503700542</v>
      </c>
      <c r="E4033" s="119">
        <v>87943.086022319985</v>
      </c>
      <c r="F4033" s="119">
        <v>24466.552700083703</v>
      </c>
      <c r="G4033" s="118">
        <v>1.0860124150912753</v>
      </c>
      <c r="I4033" s="115">
        <v>0.33092580433355218</v>
      </c>
      <c r="J4033" s="115">
        <v>4.0163017389834216E-2</v>
      </c>
      <c r="K4033" s="116">
        <v>97.884227449653096</v>
      </c>
      <c r="L4033" s="115">
        <v>0.11723507917174178</v>
      </c>
      <c r="M4033" s="115">
        <v>0</v>
      </c>
      <c r="N4033" s="117">
        <v>9.3786592768093797</v>
      </c>
      <c r="O4033" s="115">
        <v>0.99919310475408496</v>
      </c>
      <c r="P4033" s="115">
        <v>7.7372869470222358E-2</v>
      </c>
      <c r="Q4033" s="115">
        <v>0.96765495647327016</v>
      </c>
      <c r="S4033" s="91">
        <v>0</v>
      </c>
      <c r="T4033" s="86">
        <f>IF(S4033=1,INDEX('LAD average need weights (Rx)'!N:N,MATCH(C4033,'LAD average need weights (Rx)'!B:B,0)),SUMPRODUCT(I$2:Q$2,I4033:Q4033)+$T$2)</f>
        <v>0.86482409796839843</v>
      </c>
    </row>
    <row r="4034" spans="2:20" x14ac:dyDescent="0.2">
      <c r="B4034" s="102" t="s">
        <v>2505</v>
      </c>
      <c r="C4034" s="101" t="s">
        <v>7124</v>
      </c>
      <c r="D4034" s="119">
        <v>12879.630309585924</v>
      </c>
      <c r="E4034" s="119">
        <v>43365.62654204476</v>
      </c>
      <c r="F4034" s="119">
        <v>12064.704971733681</v>
      </c>
      <c r="G4034" s="118">
        <v>0.93672758314765303</v>
      </c>
      <c r="I4034" s="115">
        <v>0.24749642346208869</v>
      </c>
      <c r="J4034" s="115">
        <v>3.5695865374666756E-2</v>
      </c>
      <c r="K4034" s="116">
        <v>88.949980657640296</v>
      </c>
      <c r="L4034" s="115">
        <v>0.12274201018990273</v>
      </c>
      <c r="M4034" s="115">
        <v>0</v>
      </c>
      <c r="N4034" s="117">
        <v>10.5810075435203</v>
      </c>
      <c r="O4034" s="115">
        <v>0.90607975087484716</v>
      </c>
      <c r="P4034" s="115">
        <v>0.10950249450448558</v>
      </c>
      <c r="Q4034" s="115">
        <v>0.99344689351310977</v>
      </c>
      <c r="S4034" s="91">
        <v>0</v>
      </c>
      <c r="T4034" s="86">
        <f>IF(S4034=1,INDEX('LAD average need weights (Rx)'!N:N,MATCH(C4034,'LAD average need weights (Rx)'!B:B,0)),SUMPRODUCT(I$2:Q$2,I4034:Q4034)+$T$2)</f>
        <v>0.84432876304662818</v>
      </c>
    </row>
    <row r="4035" spans="2:20" x14ac:dyDescent="0.2">
      <c r="B4035" s="102" t="s">
        <v>2504</v>
      </c>
      <c r="C4035" s="101" t="s">
        <v>7124</v>
      </c>
      <c r="D4035" s="119">
        <v>16190.721758554704</v>
      </c>
      <c r="E4035" s="119">
        <v>46823.557103910687</v>
      </c>
      <c r="F4035" s="119">
        <v>13026.732166272321</v>
      </c>
      <c r="G4035" s="118">
        <v>0.80458007743783111</v>
      </c>
      <c r="I4035" s="115">
        <v>0.25539568345323743</v>
      </c>
      <c r="J4035" s="115">
        <v>6.5349520550874063E-2</v>
      </c>
      <c r="K4035" s="116">
        <v>123.88929796478401</v>
      </c>
      <c r="L4035" s="115">
        <v>0.15730728985001743</v>
      </c>
      <c r="M4035" s="115">
        <v>0</v>
      </c>
      <c r="N4035" s="117">
        <v>20.341791904870799</v>
      </c>
      <c r="O4035" s="115">
        <v>0.80743363991422323</v>
      </c>
      <c r="P4035" s="115">
        <v>0.24354304843673544</v>
      </c>
      <c r="Q4035" s="115">
        <v>1.062661589338705</v>
      </c>
      <c r="S4035" s="91">
        <v>0</v>
      </c>
      <c r="T4035" s="86">
        <f>IF(S4035=1,INDEX('LAD average need weights (Rx)'!N:N,MATCH(C4035,'LAD average need weights (Rx)'!B:B,0)),SUMPRODUCT(I$2:Q$2,I4035:Q4035)+$T$2)</f>
        <v>1.0078385544781039</v>
      </c>
    </row>
    <row r="4036" spans="2:20" x14ac:dyDescent="0.2">
      <c r="B4036" s="102" t="s">
        <v>2503</v>
      </c>
      <c r="C4036" s="101" t="s">
        <v>7124</v>
      </c>
      <c r="D4036" s="119">
        <v>15256.264918653134</v>
      </c>
      <c r="E4036" s="119">
        <v>46104.42185871063</v>
      </c>
      <c r="F4036" s="119">
        <v>12826.662312336228</v>
      </c>
      <c r="G4036" s="118">
        <v>0.84074721963261512</v>
      </c>
      <c r="I4036" s="115">
        <v>0.27777777777777779</v>
      </c>
      <c r="J4036" s="115">
        <v>5.8602749624461201E-2</v>
      </c>
      <c r="K4036" s="116">
        <v>109.46338920807899</v>
      </c>
      <c r="L4036" s="115">
        <v>0.14281991138910607</v>
      </c>
      <c r="M4036" s="115">
        <v>0</v>
      </c>
      <c r="N4036" s="117">
        <v>18.9145406029734</v>
      </c>
      <c r="O4036" s="115">
        <v>0.80717342996973618</v>
      </c>
      <c r="P4036" s="115">
        <v>0.22961152731534143</v>
      </c>
      <c r="Q4036" s="115">
        <v>1.0578509282625239</v>
      </c>
      <c r="S4036" s="91">
        <v>0</v>
      </c>
      <c r="T4036" s="86">
        <f>IF(S4036=1,INDEX('LAD average need weights (Rx)'!N:N,MATCH(C4036,'LAD average need weights (Rx)'!B:B,0)),SUMPRODUCT(I$2:Q$2,I4036:Q4036)+$T$2)</f>
        <v>0.9726631367710229</v>
      </c>
    </row>
    <row r="4037" spans="2:20" x14ac:dyDescent="0.2">
      <c r="B4037" s="102" t="s">
        <v>2502</v>
      </c>
      <c r="C4037" s="101" t="s">
        <v>7124</v>
      </c>
      <c r="D4037" s="119">
        <v>6485.287545404608</v>
      </c>
      <c r="E4037" s="119">
        <v>23330.23901489433</v>
      </c>
      <c r="F4037" s="119">
        <v>6490.6810550017444</v>
      </c>
      <c r="G4037" s="118">
        <v>1.0008316531162844</v>
      </c>
      <c r="I4037" s="115">
        <v>0.27453271028037385</v>
      </c>
      <c r="J4037" s="115">
        <v>2.7978110162045173E-2</v>
      </c>
      <c r="K4037" s="116">
        <v>86.534194668573207</v>
      </c>
      <c r="L4037" s="115">
        <v>9.52914798206278E-2</v>
      </c>
      <c r="M4037" s="115">
        <v>0</v>
      </c>
      <c r="N4037" s="117">
        <v>9.8442291900725198</v>
      </c>
      <c r="O4037" s="115">
        <v>0.97100464267606035</v>
      </c>
      <c r="P4037" s="115">
        <v>0.12623156607760272</v>
      </c>
      <c r="Q4037" s="115">
        <v>0.98282709936970858</v>
      </c>
      <c r="S4037" s="91">
        <v>0</v>
      </c>
      <c r="T4037" s="86">
        <f>IF(S4037=1,INDEX('LAD average need weights (Rx)'!N:N,MATCH(C4037,'LAD average need weights (Rx)'!B:B,0)),SUMPRODUCT(I$2:Q$2,I4037:Q4037)+$T$2)</f>
        <v>0.83056370299158733</v>
      </c>
    </row>
    <row r="4038" spans="2:20" x14ac:dyDescent="0.2">
      <c r="B4038" s="102" t="s">
        <v>2501</v>
      </c>
      <c r="C4038" s="101" t="s">
        <v>7124</v>
      </c>
      <c r="D4038" s="119">
        <v>14943.452939077115</v>
      </c>
      <c r="E4038" s="119">
        <v>65920.74590250988</v>
      </c>
      <c r="F4038" s="119">
        <v>18339.740809678227</v>
      </c>
      <c r="G4038" s="118">
        <v>1.2272759772756283</v>
      </c>
      <c r="I4038" s="115">
        <v>0.33039092055485497</v>
      </c>
      <c r="J4038" s="115">
        <v>2.835466164659246E-2</v>
      </c>
      <c r="K4038" s="116">
        <v>75.352177166961496</v>
      </c>
      <c r="L4038" s="115">
        <v>0.10030004286326619</v>
      </c>
      <c r="M4038" s="115">
        <v>0</v>
      </c>
      <c r="N4038" s="117">
        <v>7.5585369438018803</v>
      </c>
      <c r="O4038" s="115">
        <v>1.1645542604325338</v>
      </c>
      <c r="P4038" s="115">
        <v>0.1034493726689824</v>
      </c>
      <c r="Q4038" s="115">
        <v>0.89771921048047754</v>
      </c>
      <c r="S4038" s="91">
        <v>0</v>
      </c>
      <c r="T4038" s="86">
        <f>IF(S4038=1,INDEX('LAD average need weights (Rx)'!N:N,MATCH(C4038,'LAD average need weights (Rx)'!B:B,0)),SUMPRODUCT(I$2:Q$2,I4038:Q4038)+$T$2)</f>
        <v>0.82302622142860815</v>
      </c>
    </row>
    <row r="4039" spans="2:20" x14ac:dyDescent="0.2">
      <c r="B4039" s="102" t="s">
        <v>2500</v>
      </c>
      <c r="C4039" s="101" t="s">
        <v>7124</v>
      </c>
      <c r="D4039" s="119">
        <v>10349.219470275506</v>
      </c>
      <c r="E4039" s="119">
        <v>31903.267918602265</v>
      </c>
      <c r="F4039" s="119">
        <v>8875.7743347471896</v>
      </c>
      <c r="G4039" s="118">
        <v>0.85762741434170287</v>
      </c>
      <c r="I4039" s="115">
        <v>0.2465483234714004</v>
      </c>
      <c r="J4039" s="115">
        <v>4.07781453744002E-2</v>
      </c>
      <c r="K4039" s="116">
        <v>94.365172591447703</v>
      </c>
      <c r="L4039" s="115">
        <v>0.14693877551020409</v>
      </c>
      <c r="M4039" s="115">
        <v>0</v>
      </c>
      <c r="N4039" s="117">
        <v>14.6056283359093</v>
      </c>
      <c r="O4039" s="115">
        <v>0.8540474843009791</v>
      </c>
      <c r="P4039" s="115">
        <v>0.20454127350701853</v>
      </c>
      <c r="Q4039" s="115">
        <v>1.0373177332525585</v>
      </c>
      <c r="S4039" s="91">
        <v>0</v>
      </c>
      <c r="T4039" s="86">
        <f>IF(S4039=1,INDEX('LAD average need weights (Rx)'!N:N,MATCH(C4039,'LAD average need weights (Rx)'!B:B,0)),SUMPRODUCT(I$2:Q$2,I4039:Q4039)+$T$2)</f>
        <v>0.91034863230850016</v>
      </c>
    </row>
    <row r="4040" spans="2:20" x14ac:dyDescent="0.2">
      <c r="B4040" s="102" t="s">
        <v>2499</v>
      </c>
      <c r="C4040" s="101" t="s">
        <v>7124</v>
      </c>
      <c r="D4040" s="119">
        <v>27751.836940856101</v>
      </c>
      <c r="E4040" s="119">
        <v>114656.04219024209</v>
      </c>
      <c r="F4040" s="119">
        <v>31898.335906913799</v>
      </c>
      <c r="G4040" s="118">
        <v>1.1494134955784943</v>
      </c>
      <c r="I4040" s="115">
        <v>0.29446713702190863</v>
      </c>
      <c r="J4040" s="115">
        <v>1.9478572352935694E-2</v>
      </c>
      <c r="K4040" s="116">
        <v>76.187762514384303</v>
      </c>
      <c r="L4040" s="115">
        <v>0.10218978102189781</v>
      </c>
      <c r="M4040" s="115">
        <v>0</v>
      </c>
      <c r="N4040" s="117">
        <v>7.4902524453394701</v>
      </c>
      <c r="O4040" s="115">
        <v>1.0936284585698048</v>
      </c>
      <c r="P4040" s="115">
        <v>0.10417703125378359</v>
      </c>
      <c r="Q4040" s="115">
        <v>0.94554368061088123</v>
      </c>
      <c r="S4040" s="91">
        <v>0</v>
      </c>
      <c r="T4040" s="86">
        <f>IF(S4040=1,INDEX('LAD average need weights (Rx)'!N:N,MATCH(C4040,'LAD average need weights (Rx)'!B:B,0)),SUMPRODUCT(I$2:Q$2,I4040:Q4040)+$T$2)</f>
        <v>0.81302562795947853</v>
      </c>
    </row>
    <row r="4041" spans="2:20" x14ac:dyDescent="0.2">
      <c r="B4041" s="102" t="s">
        <v>2498</v>
      </c>
      <c r="C4041" s="101" t="s">
        <v>7124</v>
      </c>
      <c r="D4041" s="119">
        <v>10866.921661416472</v>
      </c>
      <c r="E4041" s="119">
        <v>40285.988388537939</v>
      </c>
      <c r="F4041" s="119">
        <v>11207.922106951795</v>
      </c>
      <c r="G4041" s="118">
        <v>1.0313796727500173</v>
      </c>
      <c r="I4041" s="115">
        <v>0.32097334878331402</v>
      </c>
      <c r="J4041" s="115">
        <v>2.7054784141959935E-2</v>
      </c>
      <c r="K4041" s="116">
        <v>89.839925519404105</v>
      </c>
      <c r="L4041" s="115">
        <v>9.5061072756240039E-2</v>
      </c>
      <c r="M4041" s="115">
        <v>0</v>
      </c>
      <c r="N4041" s="117">
        <v>11.646750000000001</v>
      </c>
      <c r="O4041" s="115">
        <v>1.0092161447532664</v>
      </c>
      <c r="P4041" s="115">
        <v>0.19148704761814359</v>
      </c>
      <c r="Q4041" s="115">
        <v>0.98037483700219774</v>
      </c>
      <c r="S4041" s="91">
        <v>0</v>
      </c>
      <c r="T4041" s="86">
        <f>IF(S4041=1,INDEX('LAD average need weights (Rx)'!N:N,MATCH(C4041,'LAD average need weights (Rx)'!B:B,0)),SUMPRODUCT(I$2:Q$2,I4041:Q4041)+$T$2)</f>
        <v>0.86937434179014494</v>
      </c>
    </row>
    <row r="4042" spans="2:20" x14ac:dyDescent="0.2">
      <c r="B4042" s="102" t="s">
        <v>2497</v>
      </c>
      <c r="C4042" s="101" t="s">
        <v>7015</v>
      </c>
      <c r="D4042" s="119">
        <v>11400.771315819662</v>
      </c>
      <c r="E4042" s="119">
        <v>43171.314931470217</v>
      </c>
      <c r="F4042" s="119">
        <v>12010.645744619982</v>
      </c>
      <c r="G4042" s="118">
        <v>1.053494137537349</v>
      </c>
      <c r="I4042" s="115">
        <v>0.33254437869822484</v>
      </c>
      <c r="J4042" s="115">
        <v>7.6916461550899096E-2</v>
      </c>
      <c r="K4042" s="116">
        <v>114.27028048887701</v>
      </c>
      <c r="L4042" s="115">
        <v>0.11775700934579439</v>
      </c>
      <c r="M4042" s="115">
        <v>0</v>
      </c>
      <c r="N4042" s="117">
        <v>17.057853776488201</v>
      </c>
      <c r="O4042" s="115">
        <v>0.94706783622971313</v>
      </c>
      <c r="P4042" s="115">
        <v>0.18908596991901763</v>
      </c>
      <c r="Q4042" s="115">
        <v>0.99466635571323836</v>
      </c>
      <c r="S4042" s="91">
        <v>0</v>
      </c>
      <c r="T4042" s="86">
        <f>IF(S4042=1,INDEX('LAD average need weights (Rx)'!N:N,MATCH(C4042,'LAD average need weights (Rx)'!B:B,0)),SUMPRODUCT(I$2:Q$2,I4042:Q4042)+$T$2)</f>
        <v>0.96972778092218492</v>
      </c>
    </row>
    <row r="4043" spans="2:20" x14ac:dyDescent="0.2">
      <c r="B4043" s="102" t="s">
        <v>2496</v>
      </c>
      <c r="C4043" s="101" t="s">
        <v>7015</v>
      </c>
      <c r="D4043" s="119">
        <v>21644.113866809603</v>
      </c>
      <c r="E4043" s="119">
        <v>70222.136293013231</v>
      </c>
      <c r="F4043" s="119">
        <v>19536.426068666911</v>
      </c>
      <c r="G4043" s="118">
        <v>0.9026207397025966</v>
      </c>
      <c r="I4043" s="115">
        <v>0.26406926406926406</v>
      </c>
      <c r="J4043" s="115">
        <v>6.3560366401931301E-2</v>
      </c>
      <c r="K4043" s="116">
        <v>98.245578111209198</v>
      </c>
      <c r="L4043" s="115">
        <v>0.12671546203110703</v>
      </c>
      <c r="M4043" s="115">
        <v>0</v>
      </c>
      <c r="N4043" s="117">
        <v>17.400106707855201</v>
      </c>
      <c r="O4043" s="115">
        <v>0.9504962027836158</v>
      </c>
      <c r="P4043" s="115">
        <v>0.17478112328995601</v>
      </c>
      <c r="Q4043" s="115">
        <v>0.99791237432726376</v>
      </c>
      <c r="S4043" s="91">
        <v>0</v>
      </c>
      <c r="T4043" s="86">
        <f>IF(S4043=1,INDEX('LAD average need weights (Rx)'!N:N,MATCH(C4043,'LAD average need weights (Rx)'!B:B,0)),SUMPRODUCT(I$2:Q$2,I4043:Q4043)+$T$2)</f>
        <v>0.94059484243309155</v>
      </c>
    </row>
    <row r="4044" spans="2:20" x14ac:dyDescent="0.2">
      <c r="B4044" s="102" t="s">
        <v>2495</v>
      </c>
      <c r="C4044" s="101" t="s">
        <v>7015</v>
      </c>
      <c r="D4044" s="119">
        <v>6796.1284356375618</v>
      </c>
      <c r="E4044" s="119">
        <v>22430.776728827102</v>
      </c>
      <c r="F4044" s="119">
        <v>6240.4426062598359</v>
      </c>
      <c r="G4044" s="118">
        <v>0.91823494293253516</v>
      </c>
      <c r="I4044" s="115">
        <v>0.32102272727272729</v>
      </c>
      <c r="J4044" s="115">
        <v>8.4405000180705111E-2</v>
      </c>
      <c r="K4044" s="116">
        <v>114.82074839836901</v>
      </c>
      <c r="L4044" s="115">
        <v>0.10795040116703136</v>
      </c>
      <c r="M4044" s="115">
        <v>0</v>
      </c>
      <c r="N4044" s="117">
        <v>24.1127023878859</v>
      </c>
      <c r="O4044" s="115">
        <v>0.84678911698279224</v>
      </c>
      <c r="P4044" s="115">
        <v>0.24155354352351527</v>
      </c>
      <c r="Q4044" s="115">
        <v>1.0449133866135272</v>
      </c>
      <c r="S4044" s="91">
        <v>0</v>
      </c>
      <c r="T4044" s="86">
        <f>IF(S4044=1,INDEX('LAD average need weights (Rx)'!N:N,MATCH(C4044,'LAD average need weights (Rx)'!B:B,0)),SUMPRODUCT(I$2:Q$2,I4044:Q4044)+$T$2)</f>
        <v>1.0237667563856625</v>
      </c>
    </row>
    <row r="4045" spans="2:20" x14ac:dyDescent="0.2">
      <c r="B4045" s="102" t="s">
        <v>2494</v>
      </c>
      <c r="C4045" s="101" t="s">
        <v>7124</v>
      </c>
      <c r="D4045" s="119">
        <v>9027.2434486298262</v>
      </c>
      <c r="E4045" s="119">
        <v>37801.308770242584</v>
      </c>
      <c r="F4045" s="119">
        <v>10516.662025307422</v>
      </c>
      <c r="G4045" s="118">
        <v>1.1649915154225361</v>
      </c>
      <c r="I4045" s="115">
        <v>0.296875</v>
      </c>
      <c r="J4045" s="115">
        <v>2.0121154239533801E-2</v>
      </c>
      <c r="K4045" s="116">
        <v>87.459969597162399</v>
      </c>
      <c r="L4045" s="115">
        <v>0.1030008110300081</v>
      </c>
      <c r="M4045" s="115">
        <v>0</v>
      </c>
      <c r="N4045" s="117">
        <v>6.4762211806435204</v>
      </c>
      <c r="O4045" s="115">
        <v>1.1944116518327175</v>
      </c>
      <c r="P4045" s="115">
        <v>9.5821720615765882E-2</v>
      </c>
      <c r="Q4045" s="115">
        <v>0.89855142078112393</v>
      </c>
      <c r="S4045" s="91">
        <v>0</v>
      </c>
      <c r="T4045" s="86">
        <f>IF(S4045=1,INDEX('LAD average need weights (Rx)'!N:N,MATCH(C4045,'LAD average need weights (Rx)'!B:B,0)),SUMPRODUCT(I$2:Q$2,I4045:Q4045)+$T$2)</f>
        <v>0.82069332844770349</v>
      </c>
    </row>
    <row r="4046" spans="2:20" x14ac:dyDescent="0.2">
      <c r="B4046" s="102" t="s">
        <v>2493</v>
      </c>
      <c r="C4046" s="101" t="s">
        <v>7124</v>
      </c>
      <c r="D4046" s="119">
        <v>10867.34425584247</v>
      </c>
      <c r="E4046" s="119">
        <v>39191.177021917734</v>
      </c>
      <c r="F4046" s="119">
        <v>10903.335797673708</v>
      </c>
      <c r="G4046" s="118">
        <v>1.0033118985636154</v>
      </c>
      <c r="I4046" s="115">
        <v>0.24413145539906103</v>
      </c>
      <c r="J4046" s="115">
        <v>2.9979985271365091E-2</v>
      </c>
      <c r="K4046" s="116">
        <v>88.304677306032303</v>
      </c>
      <c r="L4046" s="115">
        <v>0.11051080550098231</v>
      </c>
      <c r="M4046" s="115">
        <v>0</v>
      </c>
      <c r="N4046" s="117">
        <v>10.408366355515399</v>
      </c>
      <c r="O4046" s="115">
        <v>0.96892372009113403</v>
      </c>
      <c r="P4046" s="115">
        <v>0.14639067842325656</v>
      </c>
      <c r="Q4046" s="115">
        <v>0.99604219140538242</v>
      </c>
      <c r="S4046" s="91">
        <v>0</v>
      </c>
      <c r="T4046" s="86">
        <f>IF(S4046=1,INDEX('LAD average need weights (Rx)'!N:N,MATCH(C4046,'LAD average need weights (Rx)'!B:B,0)),SUMPRODUCT(I$2:Q$2,I4046:Q4046)+$T$2)</f>
        <v>0.84485430864051936</v>
      </c>
    </row>
    <row r="4047" spans="2:20" x14ac:dyDescent="0.2">
      <c r="B4047" s="102" t="s">
        <v>2492</v>
      </c>
      <c r="C4047" s="101" t="s">
        <v>7124</v>
      </c>
      <c r="D4047" s="119">
        <v>10469.194140388347</v>
      </c>
      <c r="E4047" s="119">
        <v>32766.912943291471</v>
      </c>
      <c r="F4047" s="119">
        <v>9116.0481011847314</v>
      </c>
      <c r="G4047" s="118">
        <v>0.87074974242922754</v>
      </c>
      <c r="I4047" s="115">
        <v>0.28273809523809523</v>
      </c>
      <c r="J4047" s="115">
        <v>4.8544238279382416E-2</v>
      </c>
      <c r="K4047" s="116">
        <v>99.589561993951804</v>
      </c>
      <c r="L4047" s="115">
        <v>0.11078348778433024</v>
      </c>
      <c r="M4047" s="115">
        <v>0</v>
      </c>
      <c r="N4047" s="117">
        <v>15.461726465710701</v>
      </c>
      <c r="O4047" s="115">
        <v>0.82361502547809073</v>
      </c>
      <c r="P4047" s="115">
        <v>0.1603744212964068</v>
      </c>
      <c r="Q4047" s="115">
        <v>1.0263277807963522</v>
      </c>
      <c r="S4047" s="91">
        <v>0</v>
      </c>
      <c r="T4047" s="86">
        <f>IF(S4047=1,INDEX('LAD average need weights (Rx)'!N:N,MATCH(C4047,'LAD average need weights (Rx)'!B:B,0)),SUMPRODUCT(I$2:Q$2,I4047:Q4047)+$T$2)</f>
        <v>0.90097907716537451</v>
      </c>
    </row>
    <row r="4048" spans="2:20" x14ac:dyDescent="0.2">
      <c r="B4048" s="102" t="s">
        <v>2491</v>
      </c>
      <c r="C4048" s="101" t="s">
        <v>7124</v>
      </c>
      <c r="D4048" s="119">
        <v>6171.7184353734829</v>
      </c>
      <c r="E4048" s="119">
        <v>23944.311998374109</v>
      </c>
      <c r="F4048" s="119">
        <v>6661.5216485214269</v>
      </c>
      <c r="G4048" s="118">
        <v>1.0793625338350847</v>
      </c>
      <c r="I4048" s="115">
        <v>0.28076256499133451</v>
      </c>
      <c r="J4048" s="115">
        <v>3.0567858111167384E-2</v>
      </c>
      <c r="K4048" s="116">
        <v>90.442236951118502</v>
      </c>
      <c r="L4048" s="115">
        <v>5.6285178236397749E-3</v>
      </c>
      <c r="M4048" s="115">
        <v>0</v>
      </c>
      <c r="N4048" s="117">
        <v>9.6876967688483795</v>
      </c>
      <c r="O4048" s="115">
        <v>1.1277936646188678</v>
      </c>
      <c r="P4048" s="115">
        <v>0.12452450574398466</v>
      </c>
      <c r="Q4048" s="115">
        <v>0.95418720080022468</v>
      </c>
      <c r="S4048" s="91">
        <v>0</v>
      </c>
      <c r="T4048" s="86">
        <f>IF(S4048=1,INDEX('LAD average need weights (Rx)'!N:N,MATCH(C4048,'LAD average need weights (Rx)'!B:B,0)),SUMPRODUCT(I$2:Q$2,I4048:Q4048)+$T$2)</f>
        <v>0.79778178278993939</v>
      </c>
    </row>
    <row r="4049" spans="2:20" x14ac:dyDescent="0.2">
      <c r="B4049" s="102" t="s">
        <v>2490</v>
      </c>
      <c r="C4049" s="101" t="s">
        <v>7015</v>
      </c>
      <c r="D4049" s="119">
        <v>12161.843932808792</v>
      </c>
      <c r="E4049" s="119">
        <v>38336.248947320062</v>
      </c>
      <c r="F4049" s="119">
        <v>10665.48716467695</v>
      </c>
      <c r="G4049" s="118">
        <v>0.87696300195933719</v>
      </c>
      <c r="I4049" s="115">
        <v>0.26200000000000001</v>
      </c>
      <c r="J4049" s="115">
        <v>7.8819863099464718E-2</v>
      </c>
      <c r="K4049" s="116">
        <v>110.824805800104</v>
      </c>
      <c r="L4049" s="115">
        <v>0.13116057233704292</v>
      </c>
      <c r="M4049" s="115">
        <v>0</v>
      </c>
      <c r="N4049" s="117">
        <v>21.000052649749701</v>
      </c>
      <c r="O4049" s="115">
        <v>0.85497461655383578</v>
      </c>
      <c r="P4049" s="115">
        <v>0.2154866485432107</v>
      </c>
      <c r="Q4049" s="115">
        <v>1.040811939971682</v>
      </c>
      <c r="S4049" s="91">
        <v>0</v>
      </c>
      <c r="T4049" s="86">
        <f>IF(S4049=1,INDEX('LAD average need weights (Rx)'!N:N,MATCH(C4049,'LAD average need weights (Rx)'!B:B,0)),SUMPRODUCT(I$2:Q$2,I4049:Q4049)+$T$2)</f>
        <v>0.99100166037861326</v>
      </c>
    </row>
    <row r="4050" spans="2:20" x14ac:dyDescent="0.2">
      <c r="B4050" s="102" t="s">
        <v>2489</v>
      </c>
      <c r="C4050" s="101" t="s">
        <v>7124</v>
      </c>
      <c r="D4050" s="119">
        <v>20569.961275678237</v>
      </c>
      <c r="E4050" s="119">
        <v>75669.511878117832</v>
      </c>
      <c r="F4050" s="119">
        <v>21051.934653347289</v>
      </c>
      <c r="G4050" s="118">
        <v>1.0234309326697146</v>
      </c>
      <c r="I4050" s="115">
        <v>0.30111306385471587</v>
      </c>
      <c r="J4050" s="115">
        <v>3.7884964891719296E-2</v>
      </c>
      <c r="K4050" s="116">
        <v>94.999240393208197</v>
      </c>
      <c r="L4050" s="115">
        <v>5.3885422575155988E-3</v>
      </c>
      <c r="M4050" s="115">
        <v>0</v>
      </c>
      <c r="N4050" s="117">
        <v>14.8347335790885</v>
      </c>
      <c r="O4050" s="115">
        <v>0.95736663367170816</v>
      </c>
      <c r="P4050" s="115">
        <v>0.17563098761496501</v>
      </c>
      <c r="Q4050" s="115">
        <v>1.0068407200701444</v>
      </c>
      <c r="S4050" s="91">
        <v>0</v>
      </c>
      <c r="T4050" s="86">
        <f>IF(S4050=1,INDEX('LAD average need weights (Rx)'!N:N,MATCH(C4050,'LAD average need weights (Rx)'!B:B,0)),SUMPRODUCT(I$2:Q$2,I4050:Q4050)+$T$2)</f>
        <v>0.84365625383720722</v>
      </c>
    </row>
    <row r="4051" spans="2:20" x14ac:dyDescent="0.2">
      <c r="B4051" s="102" t="s">
        <v>2488</v>
      </c>
      <c r="C4051" s="101" t="s">
        <v>7124</v>
      </c>
      <c r="D4051" s="119">
        <v>3719.018669838867</v>
      </c>
      <c r="E4051" s="119">
        <v>14373.288932820073</v>
      </c>
      <c r="F4051" s="119">
        <v>3998.7774713650542</v>
      </c>
      <c r="G4051" s="118">
        <v>1.0752238228312816</v>
      </c>
      <c r="I4051" s="115">
        <v>0.25384615384615383</v>
      </c>
      <c r="J4051" s="115">
        <v>1.7172385561588264E-2</v>
      </c>
      <c r="K4051" s="116">
        <v>70.915203226807407</v>
      </c>
      <c r="L4051" s="115">
        <v>9.6885813148788927E-2</v>
      </c>
      <c r="M4051" s="115">
        <v>0</v>
      </c>
      <c r="N4051" s="117">
        <v>4.9867902575240501</v>
      </c>
      <c r="O4051" s="115">
        <v>1.1222275162455351</v>
      </c>
      <c r="P4051" s="115">
        <v>9.3682871899335649E-2</v>
      </c>
      <c r="Q4051" s="115">
        <v>0.92566605614927588</v>
      </c>
      <c r="S4051" s="91">
        <v>0</v>
      </c>
      <c r="T4051" s="86">
        <f>IF(S4051=1,INDEX('LAD average need weights (Rx)'!N:N,MATCH(C4051,'LAD average need weights (Rx)'!B:B,0)),SUMPRODUCT(I$2:Q$2,I4051:Q4051)+$T$2)</f>
        <v>0.77332363116328962</v>
      </c>
    </row>
    <row r="4052" spans="2:20" x14ac:dyDescent="0.2">
      <c r="B4052" s="102" t="s">
        <v>2487</v>
      </c>
      <c r="C4052" s="101" t="s">
        <v>7124</v>
      </c>
      <c r="D4052" s="119">
        <v>9986.8451903248442</v>
      </c>
      <c r="E4052" s="119">
        <v>34062.84202697235</v>
      </c>
      <c r="F4052" s="119">
        <v>9476.5871572442629</v>
      </c>
      <c r="G4052" s="118">
        <v>0.94890698480287705</v>
      </c>
      <c r="I4052" s="115">
        <v>0.25</v>
      </c>
      <c r="J4052" s="115">
        <v>4.6698825260544134E-2</v>
      </c>
      <c r="K4052" s="116">
        <v>98.494036928665096</v>
      </c>
      <c r="L4052" s="115">
        <v>0.13289869608826479</v>
      </c>
      <c r="M4052" s="115">
        <v>0</v>
      </c>
      <c r="N4052" s="117">
        <v>14.6590493391182</v>
      </c>
      <c r="O4052" s="115">
        <v>0.82765887909895586</v>
      </c>
      <c r="P4052" s="115">
        <v>0.16274373427698946</v>
      </c>
      <c r="Q4052" s="115">
        <v>1.0250678414884078</v>
      </c>
      <c r="S4052" s="91">
        <v>0</v>
      </c>
      <c r="T4052" s="86">
        <f>IF(S4052=1,INDEX('LAD average need weights (Rx)'!N:N,MATCH(C4052,'LAD average need weights (Rx)'!B:B,0)),SUMPRODUCT(I$2:Q$2,I4052:Q4052)+$T$2)</f>
        <v>0.89928150996459977</v>
      </c>
    </row>
    <row r="4053" spans="2:20" x14ac:dyDescent="0.2">
      <c r="B4053" s="102" t="s">
        <v>2486</v>
      </c>
      <c r="C4053" s="101" t="s">
        <v>7124</v>
      </c>
      <c r="D4053" s="119">
        <v>12833.502767066928</v>
      </c>
      <c r="E4053" s="119">
        <v>50130.745178904421</v>
      </c>
      <c r="F4053" s="119">
        <v>13946.821453398157</v>
      </c>
      <c r="G4053" s="118">
        <v>1.0867509600877014</v>
      </c>
      <c r="I4053" s="115">
        <v>0.25625539257981017</v>
      </c>
      <c r="J4053" s="115">
        <v>2.3703307053253343E-2</v>
      </c>
      <c r="K4053" s="116">
        <v>89.731605364930502</v>
      </c>
      <c r="L4053" s="115">
        <v>0.10360993905297702</v>
      </c>
      <c r="M4053" s="115">
        <v>0</v>
      </c>
      <c r="N4053" s="117">
        <v>10.686383362132799</v>
      </c>
      <c r="O4053" s="115">
        <v>1.0399746397377365</v>
      </c>
      <c r="P4053" s="115">
        <v>0.16707063691989008</v>
      </c>
      <c r="Q4053" s="115">
        <v>0.96595522280277824</v>
      </c>
      <c r="S4053" s="91">
        <v>0</v>
      </c>
      <c r="T4053" s="86">
        <f>IF(S4053=1,INDEX('LAD average need weights (Rx)'!N:N,MATCH(C4053,'LAD average need weights (Rx)'!B:B,0)),SUMPRODUCT(I$2:Q$2,I4053:Q4053)+$T$2)</f>
        <v>0.84981901739683774</v>
      </c>
    </row>
    <row r="4054" spans="2:20" x14ac:dyDescent="0.2">
      <c r="B4054" s="102" t="s">
        <v>2485</v>
      </c>
      <c r="C4054" s="101" t="s">
        <v>7124</v>
      </c>
      <c r="D4054" s="119">
        <v>21682.274971407631</v>
      </c>
      <c r="E4054" s="119">
        <v>74735.143434830272</v>
      </c>
      <c r="F4054" s="119">
        <v>20791.984999622513</v>
      </c>
      <c r="G4054" s="118">
        <v>0.95893927307170757</v>
      </c>
      <c r="I4054" s="115">
        <v>0.296875</v>
      </c>
      <c r="J4054" s="115">
        <v>4.7242941461177336E-2</v>
      </c>
      <c r="K4054" s="116">
        <v>103.27202606455501</v>
      </c>
      <c r="L4054" s="115">
        <v>0.1279843444227006</v>
      </c>
      <c r="M4054" s="115">
        <v>0</v>
      </c>
      <c r="N4054" s="117">
        <v>14.289747992120001</v>
      </c>
      <c r="O4054" s="115">
        <v>0.88575858566581922</v>
      </c>
      <c r="P4054" s="115">
        <v>0.14787755371980693</v>
      </c>
      <c r="Q4054" s="115">
        <v>1.0249752304593225</v>
      </c>
      <c r="S4054" s="91">
        <v>0</v>
      </c>
      <c r="T4054" s="86">
        <f>IF(S4054=1,INDEX('LAD average need weights (Rx)'!N:N,MATCH(C4054,'LAD average need weights (Rx)'!B:B,0)),SUMPRODUCT(I$2:Q$2,I4054:Q4054)+$T$2)</f>
        <v>0.91528069832087766</v>
      </c>
    </row>
    <row r="4055" spans="2:20" x14ac:dyDescent="0.2">
      <c r="B4055" s="102" t="s">
        <v>2484</v>
      </c>
      <c r="C4055" s="101" t="s">
        <v>7015</v>
      </c>
      <c r="D4055" s="119">
        <v>14498.780464929956</v>
      </c>
      <c r="E4055" s="119">
        <v>45822.371695179558</v>
      </c>
      <c r="F4055" s="119">
        <v>12748.193435449775</v>
      </c>
      <c r="G4055" s="118">
        <v>0.87925970506867468</v>
      </c>
      <c r="I4055" s="115">
        <v>0.25343511450381678</v>
      </c>
      <c r="J4055" s="115">
        <v>6.860073953029687E-2</v>
      </c>
      <c r="K4055" s="116">
        <v>95.544866989669998</v>
      </c>
      <c r="L4055" s="115">
        <v>0.11940298507462686</v>
      </c>
      <c r="M4055" s="115">
        <v>0</v>
      </c>
      <c r="N4055" s="117">
        <v>16.630503428101299</v>
      </c>
      <c r="O4055" s="115">
        <v>0.82096287996482253</v>
      </c>
      <c r="P4055" s="115">
        <v>0.15914410719100591</v>
      </c>
      <c r="Q4055" s="115">
        <v>1.0266938451219685</v>
      </c>
      <c r="S4055" s="91">
        <v>0</v>
      </c>
      <c r="T4055" s="86">
        <f>IF(S4055=1,INDEX('LAD average need weights (Rx)'!N:N,MATCH(C4055,'LAD average need weights (Rx)'!B:B,0)),SUMPRODUCT(I$2:Q$2,I4055:Q4055)+$T$2)</f>
        <v>0.91366467780491978</v>
      </c>
    </row>
    <row r="4056" spans="2:20" x14ac:dyDescent="0.2">
      <c r="B4056" s="102" t="s">
        <v>2483</v>
      </c>
      <c r="C4056" s="101" t="s">
        <v>7124</v>
      </c>
      <c r="D4056" s="119">
        <v>14456.447649391625</v>
      </c>
      <c r="E4056" s="119">
        <v>43833.883515002497</v>
      </c>
      <c r="F4056" s="119">
        <v>12194.97824760149</v>
      </c>
      <c r="G4056" s="118">
        <v>0.84356672838051572</v>
      </c>
      <c r="I4056" s="115">
        <v>0.31683168316831684</v>
      </c>
      <c r="J4056" s="115">
        <v>5.4409013445515755E-2</v>
      </c>
      <c r="K4056" s="116">
        <v>103.36487898578601</v>
      </c>
      <c r="L4056" s="115">
        <v>0.15421686746987953</v>
      </c>
      <c r="M4056" s="115">
        <v>0</v>
      </c>
      <c r="N4056" s="117">
        <v>16.335524241260099</v>
      </c>
      <c r="O4056" s="115">
        <v>0.7794646696365064</v>
      </c>
      <c r="P4056" s="115">
        <v>0.15671225041516812</v>
      </c>
      <c r="Q4056" s="115">
        <v>1.0436551011128208</v>
      </c>
      <c r="S4056" s="91">
        <v>0</v>
      </c>
      <c r="T4056" s="86">
        <f>IF(S4056=1,INDEX('LAD average need weights (Rx)'!N:N,MATCH(C4056,'LAD average need weights (Rx)'!B:B,0)),SUMPRODUCT(I$2:Q$2,I4056:Q4056)+$T$2)</f>
        <v>0.94497688062837248</v>
      </c>
    </row>
    <row r="4057" spans="2:20" x14ac:dyDescent="0.2">
      <c r="B4057" s="102" t="s">
        <v>2482</v>
      </c>
      <c r="C4057" s="101" t="s">
        <v>7124</v>
      </c>
      <c r="D4057" s="119">
        <v>10522.70067942594</v>
      </c>
      <c r="E4057" s="119">
        <v>30790.475514562502</v>
      </c>
      <c r="F4057" s="119">
        <v>8566.1855401171979</v>
      </c>
      <c r="G4057" s="118">
        <v>0.81406720585199821</v>
      </c>
      <c r="I4057" s="115">
        <v>0.2722772277227723</v>
      </c>
      <c r="J4057" s="115">
        <v>3.7632270690730982E-2</v>
      </c>
      <c r="K4057" s="116">
        <v>96.229066249347895</v>
      </c>
      <c r="L4057" s="115">
        <v>8.9689536220774246E-2</v>
      </c>
      <c r="M4057" s="115">
        <v>0</v>
      </c>
      <c r="N4057" s="117">
        <v>13.199481585811199</v>
      </c>
      <c r="O4057" s="115">
        <v>0.81960296973191427</v>
      </c>
      <c r="P4057" s="115">
        <v>0.14836023415490218</v>
      </c>
      <c r="Q4057" s="115">
        <v>1.0263122812341485</v>
      </c>
      <c r="S4057" s="91">
        <v>0</v>
      </c>
      <c r="T4057" s="86">
        <f>IF(S4057=1,INDEX('LAD average need weights (Rx)'!N:N,MATCH(C4057,'LAD average need weights (Rx)'!B:B,0)),SUMPRODUCT(I$2:Q$2,I4057:Q4057)+$T$2)</f>
        <v>0.85789999566852759</v>
      </c>
    </row>
    <row r="4058" spans="2:20" x14ac:dyDescent="0.2">
      <c r="B4058" s="102" t="s">
        <v>2481</v>
      </c>
      <c r="C4058" s="101" t="s">
        <v>7124</v>
      </c>
      <c r="D4058" s="119">
        <v>6832.6272384740741</v>
      </c>
      <c r="E4058" s="119">
        <v>28255.811354035824</v>
      </c>
      <c r="F4058" s="119">
        <v>7861.0193119864261</v>
      </c>
      <c r="G4058" s="118">
        <v>1.1505119535457085</v>
      </c>
      <c r="I4058" s="115">
        <v>0.33423545331529092</v>
      </c>
      <c r="J4058" s="115">
        <v>2.1932478078354585E-2</v>
      </c>
      <c r="K4058" s="116">
        <v>89.889874565513097</v>
      </c>
      <c r="L4058" s="115">
        <v>8.8028169014084511E-3</v>
      </c>
      <c r="M4058" s="115">
        <v>0</v>
      </c>
      <c r="N4058" s="117">
        <v>8.9420533474384207</v>
      </c>
      <c r="O4058" s="115">
        <v>1.1106453968358068</v>
      </c>
      <c r="P4058" s="115">
        <v>0.11817358809898283</v>
      </c>
      <c r="Q4058" s="115">
        <v>0.95512659523887633</v>
      </c>
      <c r="S4058" s="91">
        <v>0</v>
      </c>
      <c r="T4058" s="86">
        <f>IF(S4058=1,INDEX('LAD average need weights (Rx)'!N:N,MATCH(C4058,'LAD average need weights (Rx)'!B:B,0)),SUMPRODUCT(I$2:Q$2,I4058:Q4058)+$T$2)</f>
        <v>0.79807405607469128</v>
      </c>
    </row>
    <row r="4059" spans="2:20" x14ac:dyDescent="0.2">
      <c r="B4059" s="102" t="s">
        <v>2480</v>
      </c>
      <c r="C4059" s="101" t="s">
        <v>7124</v>
      </c>
      <c r="D4059" s="119">
        <v>18145.328209014147</v>
      </c>
      <c r="E4059" s="119">
        <v>70822.687095933827</v>
      </c>
      <c r="F4059" s="119">
        <v>19703.504670673272</v>
      </c>
      <c r="G4059" s="118">
        <v>1.0858720461658589</v>
      </c>
      <c r="I4059" s="115">
        <v>0.31071190951430472</v>
      </c>
      <c r="J4059" s="115">
        <v>1.3501285067223846E-2</v>
      </c>
      <c r="K4059" s="116">
        <v>71.395200538028902</v>
      </c>
      <c r="L4059" s="115">
        <v>8.6661911554921547E-2</v>
      </c>
      <c r="M4059" s="115">
        <v>0</v>
      </c>
      <c r="N4059" s="117">
        <v>4.3480552702372197</v>
      </c>
      <c r="O4059" s="115">
        <v>1.094094149812866</v>
      </c>
      <c r="P4059" s="115">
        <v>8.6659602004520733E-2</v>
      </c>
      <c r="Q4059" s="115">
        <v>0.95740577912767699</v>
      </c>
      <c r="S4059" s="91">
        <v>0</v>
      </c>
      <c r="T4059" s="86">
        <f>IF(S4059=1,INDEX('LAD average need weights (Rx)'!N:N,MATCH(C4059,'LAD average need weights (Rx)'!B:B,0)),SUMPRODUCT(I$2:Q$2,I4059:Q4059)+$T$2)</f>
        <v>0.77548697287877466</v>
      </c>
    </row>
    <row r="4060" spans="2:20" x14ac:dyDescent="0.2">
      <c r="B4060" s="102" t="s">
        <v>2479</v>
      </c>
      <c r="C4060" s="101" t="s">
        <v>7124</v>
      </c>
      <c r="D4060" s="119">
        <v>22479.618659252406</v>
      </c>
      <c r="E4060" s="119">
        <v>90754.685451509358</v>
      </c>
      <c r="F4060" s="119">
        <v>25248.764795623858</v>
      </c>
      <c r="G4060" s="118">
        <v>1.1231847469632985</v>
      </c>
      <c r="I4060" s="115">
        <v>0.27760252365930599</v>
      </c>
      <c r="J4060" s="115">
        <v>2.1592578609244347E-2</v>
      </c>
      <c r="K4060" s="116">
        <v>77.668551013024597</v>
      </c>
      <c r="L4060" s="115">
        <v>0.11105207226354942</v>
      </c>
      <c r="M4060" s="115">
        <v>0</v>
      </c>
      <c r="N4060" s="117">
        <v>8.2082621201157693</v>
      </c>
      <c r="O4060" s="115">
        <v>1.0866337134950625</v>
      </c>
      <c r="P4060" s="115">
        <v>0.10712047847100979</v>
      </c>
      <c r="Q4060" s="115">
        <v>0.94824730127375889</v>
      </c>
      <c r="S4060" s="91">
        <v>0</v>
      </c>
      <c r="T4060" s="86">
        <f>IF(S4060=1,INDEX('LAD average need weights (Rx)'!N:N,MATCH(C4060,'LAD average need weights (Rx)'!B:B,0)),SUMPRODUCT(I$2:Q$2,I4060:Q4060)+$T$2)</f>
        <v>0.82273177823093779</v>
      </c>
    </row>
    <row r="4061" spans="2:20" x14ac:dyDescent="0.2">
      <c r="B4061" s="102" t="s">
        <v>2478</v>
      </c>
      <c r="C4061" s="101" t="s">
        <v>7124</v>
      </c>
      <c r="D4061" s="119">
        <v>6937.9773013708291</v>
      </c>
      <c r="E4061" s="119">
        <v>27185.1005252246</v>
      </c>
      <c r="F4061" s="119">
        <v>7563.1379877739528</v>
      </c>
      <c r="G4061" s="118">
        <v>1.0901070527111125</v>
      </c>
      <c r="I4061" s="115">
        <v>0.3088512241054614</v>
      </c>
      <c r="J4061" s="115">
        <v>1.581571953348947E-2</v>
      </c>
      <c r="K4061" s="116">
        <v>85.074667074850794</v>
      </c>
      <c r="L4061" s="115">
        <v>0.125764192139738</v>
      </c>
      <c r="M4061" s="115">
        <v>0</v>
      </c>
      <c r="N4061" s="117">
        <v>8.6895412521047</v>
      </c>
      <c r="O4061" s="115">
        <v>1.0447359203451396</v>
      </c>
      <c r="P4061" s="115">
        <v>0.10459536092824909</v>
      </c>
      <c r="Q4061" s="115">
        <v>0.97238686949104824</v>
      </c>
      <c r="S4061" s="91">
        <v>0</v>
      </c>
      <c r="T4061" s="86">
        <f>IF(S4061=1,INDEX('LAD average need weights (Rx)'!N:N,MATCH(C4061,'LAD average need weights (Rx)'!B:B,0)),SUMPRODUCT(I$2:Q$2,I4061:Q4061)+$T$2)</f>
        <v>0.84606231331217718</v>
      </c>
    </row>
    <row r="4062" spans="2:20" x14ac:dyDescent="0.2">
      <c r="B4062" s="102" t="s">
        <v>2477</v>
      </c>
      <c r="C4062" s="101" t="s">
        <v>7124</v>
      </c>
      <c r="D4062" s="119">
        <v>12602.596553855336</v>
      </c>
      <c r="E4062" s="119">
        <v>56134.542289173492</v>
      </c>
      <c r="F4062" s="119">
        <v>15617.131480518734</v>
      </c>
      <c r="G4062" s="118">
        <v>1.2391995104962084</v>
      </c>
      <c r="I4062" s="115">
        <v>0.24557522123893805</v>
      </c>
      <c r="J4062" s="115">
        <v>1.7835774173608172E-2</v>
      </c>
      <c r="K4062" s="116">
        <v>66.334129557858105</v>
      </c>
      <c r="L4062" s="115">
        <v>8.5241110569897707E-2</v>
      </c>
      <c r="M4062" s="115">
        <v>0</v>
      </c>
      <c r="N4062" s="117">
        <v>4.0209519892430601</v>
      </c>
      <c r="O4062" s="115">
        <v>1.1384860166266806</v>
      </c>
      <c r="P4062" s="115">
        <v>5.3227082653541459E-2</v>
      </c>
      <c r="Q4062" s="115">
        <v>0.93043544563167546</v>
      </c>
      <c r="S4062" s="91">
        <v>0</v>
      </c>
      <c r="T4062" s="86">
        <f>IF(S4062=1,INDEX('LAD average need weights (Rx)'!N:N,MATCH(C4062,'LAD average need weights (Rx)'!B:B,0)),SUMPRODUCT(I$2:Q$2,I4062:Q4062)+$T$2)</f>
        <v>0.75173228211317877</v>
      </c>
    </row>
    <row r="4063" spans="2:20" x14ac:dyDescent="0.2">
      <c r="B4063" s="102" t="s">
        <v>2476</v>
      </c>
      <c r="C4063" s="101" t="s">
        <v>7124</v>
      </c>
      <c r="D4063" s="119">
        <v>11973.243377131614</v>
      </c>
      <c r="E4063" s="119">
        <v>50270.850998687027</v>
      </c>
      <c r="F4063" s="119">
        <v>13985.800144939976</v>
      </c>
      <c r="G4063" s="118">
        <v>1.1680878525907408</v>
      </c>
      <c r="I4063" s="115">
        <v>0.28498168498168497</v>
      </c>
      <c r="J4063" s="115">
        <v>2.1018134589919111E-2</v>
      </c>
      <c r="K4063" s="116">
        <v>71.3318099023017</v>
      </c>
      <c r="L4063" s="115">
        <v>3.0851063829787233E-2</v>
      </c>
      <c r="M4063" s="115">
        <v>0</v>
      </c>
      <c r="N4063" s="117">
        <v>4.3397267759562803</v>
      </c>
      <c r="O4063" s="115">
        <v>1.1531052550014351</v>
      </c>
      <c r="P4063" s="115">
        <v>8.2078871664563888E-2</v>
      </c>
      <c r="Q4063" s="115">
        <v>0.93428049815638514</v>
      </c>
      <c r="S4063" s="91">
        <v>0</v>
      </c>
      <c r="T4063" s="86">
        <f>IF(S4063=1,INDEX('LAD average need weights (Rx)'!N:N,MATCH(C4063,'LAD average need weights (Rx)'!B:B,0)),SUMPRODUCT(I$2:Q$2,I4063:Q4063)+$T$2)</f>
        <v>0.74255792183617841</v>
      </c>
    </row>
    <row r="4064" spans="2:20" x14ac:dyDescent="0.2">
      <c r="B4064" s="102" t="s">
        <v>2475</v>
      </c>
      <c r="C4064" s="101" t="s">
        <v>7124</v>
      </c>
      <c r="D4064" s="119">
        <v>12865.168534188453</v>
      </c>
      <c r="E4064" s="119">
        <v>43183.733312493103</v>
      </c>
      <c r="F4064" s="119">
        <v>12014.100649234872</v>
      </c>
      <c r="G4064" s="118">
        <v>0.9338471250732614</v>
      </c>
      <c r="I4064" s="115">
        <v>0.29550561797752811</v>
      </c>
      <c r="J4064" s="115">
        <v>3.9268962522157329E-2</v>
      </c>
      <c r="K4064" s="116">
        <v>95.315062628825103</v>
      </c>
      <c r="L4064" s="115">
        <v>0.10981818181818181</v>
      </c>
      <c r="M4064" s="115">
        <v>0</v>
      </c>
      <c r="N4064" s="117">
        <v>13.055180592991899</v>
      </c>
      <c r="O4064" s="115">
        <v>0.85023291393542522</v>
      </c>
      <c r="P4064" s="115">
        <v>0.14835767532572083</v>
      </c>
      <c r="Q4064" s="115">
        <v>1.0258091345039868</v>
      </c>
      <c r="S4064" s="91">
        <v>0</v>
      </c>
      <c r="T4064" s="86">
        <f>IF(S4064=1,INDEX('LAD average need weights (Rx)'!N:N,MATCH(C4064,'LAD average need weights (Rx)'!B:B,0)),SUMPRODUCT(I$2:Q$2,I4064:Q4064)+$T$2)</f>
        <v>0.87789882403359487</v>
      </c>
    </row>
    <row r="4065" spans="2:20" x14ac:dyDescent="0.2">
      <c r="B4065" s="102" t="s">
        <v>2474</v>
      </c>
      <c r="C4065" s="101" t="s">
        <v>7015</v>
      </c>
      <c r="D4065" s="119">
        <v>10561.596547002362</v>
      </c>
      <c r="E4065" s="119">
        <v>34352.566340867023</v>
      </c>
      <c r="F4065" s="119">
        <v>9557.1910513650637</v>
      </c>
      <c r="G4065" s="118">
        <v>0.90490022117703661</v>
      </c>
      <c r="I4065" s="115">
        <v>0.27915869980879543</v>
      </c>
      <c r="J4065" s="115">
        <v>0.14392136025878424</v>
      </c>
      <c r="K4065" s="116">
        <v>131.95044890630101</v>
      </c>
      <c r="L4065" s="115">
        <v>0.15095057034220533</v>
      </c>
      <c r="M4065" s="115">
        <v>0</v>
      </c>
      <c r="N4065" s="117">
        <v>38.081699396017001</v>
      </c>
      <c r="O4065" s="115">
        <v>0.77957696775713348</v>
      </c>
      <c r="P4065" s="115">
        <v>0.39191020609230265</v>
      </c>
      <c r="Q4065" s="115">
        <v>1.0744376461006671</v>
      </c>
      <c r="S4065" s="91">
        <v>0</v>
      </c>
      <c r="T4065" s="86">
        <f>IF(S4065=1,INDEX('LAD average need weights (Rx)'!N:N,MATCH(C4065,'LAD average need weights (Rx)'!B:B,0)),SUMPRODUCT(I$2:Q$2,I4065:Q4065)+$T$2)</f>
        <v>1.2082982492828085</v>
      </c>
    </row>
    <row r="4066" spans="2:20" x14ac:dyDescent="0.2">
      <c r="B4066" s="102" t="s">
        <v>2473</v>
      </c>
      <c r="C4066" s="101" t="s">
        <v>7124</v>
      </c>
      <c r="D4066" s="119">
        <v>10648.845174221715</v>
      </c>
      <c r="E4066" s="119">
        <v>40688.319478591489</v>
      </c>
      <c r="F4066" s="119">
        <v>11319.854212850138</v>
      </c>
      <c r="G4066" s="118">
        <v>1.0630123762389534</v>
      </c>
      <c r="I4066" s="115">
        <v>0.33560090702947848</v>
      </c>
      <c r="J4066" s="115">
        <v>3.9779143192436174E-2</v>
      </c>
      <c r="K4066" s="116">
        <v>95.208488783943395</v>
      </c>
      <c r="L4066" s="115">
        <v>2.4755700325732898E-2</v>
      </c>
      <c r="M4066" s="115">
        <v>0</v>
      </c>
      <c r="N4066" s="117">
        <v>11.359591735537199</v>
      </c>
      <c r="O4066" s="115">
        <v>1.1617653412135953</v>
      </c>
      <c r="P4066" s="115">
        <v>0.15018096435986727</v>
      </c>
      <c r="Q4066" s="115">
        <v>0.93514132997086352</v>
      </c>
      <c r="S4066" s="91">
        <v>0</v>
      </c>
      <c r="T4066" s="86">
        <f>IF(S4066=1,INDEX('LAD average need weights (Rx)'!N:N,MATCH(C4066,'LAD average need weights (Rx)'!B:B,0)),SUMPRODUCT(I$2:Q$2,I4066:Q4066)+$T$2)</f>
        <v>0.8467732705653358</v>
      </c>
    </row>
    <row r="4067" spans="2:20" x14ac:dyDescent="0.2">
      <c r="B4067" s="102" t="s">
        <v>2472</v>
      </c>
      <c r="C4067" s="101" t="s">
        <v>7015</v>
      </c>
      <c r="D4067" s="119">
        <v>8445.9149159810549</v>
      </c>
      <c r="E4067" s="119">
        <v>36600.257728417084</v>
      </c>
      <c r="F4067" s="119">
        <v>10182.518888655883</v>
      </c>
      <c r="G4067" s="118">
        <v>1.2056146657822575</v>
      </c>
      <c r="I4067" s="115">
        <v>0.3385731559854897</v>
      </c>
      <c r="J4067" s="115">
        <v>2.132409214179859E-2</v>
      </c>
      <c r="K4067" s="116">
        <v>91.681984211146499</v>
      </c>
      <c r="L4067" s="115">
        <v>0.10991379310344827</v>
      </c>
      <c r="M4067" s="115">
        <v>0</v>
      </c>
      <c r="N4067" s="117">
        <v>5.9412016024508096</v>
      </c>
      <c r="O4067" s="115">
        <v>1.0763781957110576</v>
      </c>
      <c r="P4067" s="115">
        <v>7.3704474697454017E-2</v>
      </c>
      <c r="Q4067" s="115">
        <v>0.91866281389184479</v>
      </c>
      <c r="S4067" s="91">
        <v>0</v>
      </c>
      <c r="T4067" s="86">
        <f>IF(S4067=1,INDEX('LAD average need weights (Rx)'!N:N,MATCH(C4067,'LAD average need weights (Rx)'!B:B,0)),SUMPRODUCT(I$2:Q$2,I4067:Q4067)+$T$2)</f>
        <v>0.81985296672535457</v>
      </c>
    </row>
    <row r="4068" spans="2:20" x14ac:dyDescent="0.2">
      <c r="B4068" s="102" t="s">
        <v>2471</v>
      </c>
      <c r="C4068" s="101" t="s">
        <v>7124</v>
      </c>
      <c r="D4068" s="119">
        <v>5771.4503775917683</v>
      </c>
      <c r="E4068" s="119">
        <v>19989.89797521822</v>
      </c>
      <c r="F4068" s="119">
        <v>5561.3683167297932</v>
      </c>
      <c r="G4068" s="118">
        <v>0.96359978045074424</v>
      </c>
      <c r="I4068" s="115">
        <v>0.3048780487804878</v>
      </c>
      <c r="J4068" s="115">
        <v>2.7511337581653469E-2</v>
      </c>
      <c r="K4068" s="116">
        <v>88.959267563527703</v>
      </c>
      <c r="L4068" s="115">
        <v>0.14691478942213515</v>
      </c>
      <c r="M4068" s="115">
        <v>0</v>
      </c>
      <c r="N4068" s="117">
        <v>12.1453238041854</v>
      </c>
      <c r="O4068" s="115">
        <v>0.97057567111859144</v>
      </c>
      <c r="P4068" s="115">
        <v>0.19718686810102851</v>
      </c>
      <c r="Q4068" s="115">
        <v>0.99364960124860058</v>
      </c>
      <c r="S4068" s="91">
        <v>0</v>
      </c>
      <c r="T4068" s="86">
        <f>IF(S4068=1,INDEX('LAD average need weights (Rx)'!N:N,MATCH(C4068,'LAD average need weights (Rx)'!B:B,0)),SUMPRODUCT(I$2:Q$2,I4068:Q4068)+$T$2)</f>
        <v>0.8982397471837853</v>
      </c>
    </row>
    <row r="4069" spans="2:20" x14ac:dyDescent="0.2">
      <c r="B4069" s="102" t="s">
        <v>2470</v>
      </c>
      <c r="C4069" s="101" t="s">
        <v>7015</v>
      </c>
      <c r="D4069" s="119">
        <v>7690.4839003488114</v>
      </c>
      <c r="E4069" s="119">
        <v>25268.061094013319</v>
      </c>
      <c r="F4069" s="119">
        <v>7029.800480605224</v>
      </c>
      <c r="G4069" s="118">
        <v>0.91409078696418289</v>
      </c>
      <c r="I4069" s="115">
        <v>0.36227544910179643</v>
      </c>
      <c r="J4069" s="115">
        <v>7.4667803199068308E-2</v>
      </c>
      <c r="K4069" s="116">
        <v>112.668463850097</v>
      </c>
      <c r="L4069" s="115">
        <v>0.11245674740484429</v>
      </c>
      <c r="M4069" s="115">
        <v>0</v>
      </c>
      <c r="N4069" s="117">
        <v>25.1989658829769</v>
      </c>
      <c r="O4069" s="115">
        <v>0.92331081825966954</v>
      </c>
      <c r="P4069" s="115">
        <v>0.22573630535421704</v>
      </c>
      <c r="Q4069" s="115">
        <v>1.0159172730073731</v>
      </c>
      <c r="S4069" s="91">
        <v>0</v>
      </c>
      <c r="T4069" s="86">
        <f>IF(S4069=1,INDEX('LAD average need weights (Rx)'!N:N,MATCH(C4069,'LAD average need weights (Rx)'!B:B,0)),SUMPRODUCT(I$2:Q$2,I4069:Q4069)+$T$2)</f>
        <v>1.0405282771348907</v>
      </c>
    </row>
    <row r="4070" spans="2:20" x14ac:dyDescent="0.2">
      <c r="B4070" s="102" t="s">
        <v>2469</v>
      </c>
      <c r="C4070" s="101" t="s">
        <v>7015</v>
      </c>
      <c r="D4070" s="119">
        <v>3797.7294726939081</v>
      </c>
      <c r="E4070" s="119">
        <v>12801.884349905076</v>
      </c>
      <c r="F4070" s="119">
        <v>3561.5986688008029</v>
      </c>
      <c r="G4070" s="118">
        <v>0.93782316365846707</v>
      </c>
      <c r="I4070" s="115">
        <v>0.29447852760736198</v>
      </c>
      <c r="J4070" s="115">
        <v>7.5975226920075398E-2</v>
      </c>
      <c r="K4070" s="116">
        <v>114.335500253936</v>
      </c>
      <c r="L4070" s="115">
        <v>0.11633663366336634</v>
      </c>
      <c r="M4070" s="115">
        <v>0</v>
      </c>
      <c r="N4070" s="117">
        <v>18.151386236668401</v>
      </c>
      <c r="O4070" s="115">
        <v>0.87821304238321407</v>
      </c>
      <c r="P4070" s="115">
        <v>0.20125824854053531</v>
      </c>
      <c r="Q4070" s="115">
        <v>1.0171839844047423</v>
      </c>
      <c r="S4070" s="91">
        <v>0</v>
      </c>
      <c r="T4070" s="86">
        <f>IF(S4070=1,INDEX('LAD average need weights (Rx)'!N:N,MATCH(C4070,'LAD average need weights (Rx)'!B:B,0)),SUMPRODUCT(I$2:Q$2,I4070:Q4070)+$T$2)</f>
        <v>0.96536539908201391</v>
      </c>
    </row>
    <row r="4071" spans="2:20" x14ac:dyDescent="0.2">
      <c r="B4071" s="102" t="s">
        <v>2468</v>
      </c>
      <c r="C4071" s="101" t="s">
        <v>7124</v>
      </c>
      <c r="D4071" s="119">
        <v>4214.5196182691016</v>
      </c>
      <c r="E4071" s="119">
        <v>17266.756057716313</v>
      </c>
      <c r="F4071" s="119">
        <v>4803.7658917084818</v>
      </c>
      <c r="G4071" s="118">
        <v>1.1398133896174347</v>
      </c>
      <c r="I4071" s="115">
        <v>0.31562499999999999</v>
      </c>
      <c r="J4071" s="115">
        <v>2.9136720721002228E-2</v>
      </c>
      <c r="K4071" s="116">
        <v>90.548941798941797</v>
      </c>
      <c r="L4071" s="115">
        <v>0.10252808988764045</v>
      </c>
      <c r="M4071" s="115">
        <v>0</v>
      </c>
      <c r="N4071" s="117">
        <v>8.8846303511303493</v>
      </c>
      <c r="O4071" s="115">
        <v>1.0179551182573057</v>
      </c>
      <c r="P4071" s="115">
        <v>0.11738656370302537</v>
      </c>
      <c r="Q4071" s="115">
        <v>0.95168649593500909</v>
      </c>
      <c r="S4071" s="91">
        <v>0</v>
      </c>
      <c r="T4071" s="86">
        <f>IF(S4071=1,INDEX('LAD average need weights (Rx)'!N:N,MATCH(C4071,'LAD average need weights (Rx)'!B:B,0)),SUMPRODUCT(I$2:Q$2,I4071:Q4071)+$T$2)</f>
        <v>0.83970733862042923</v>
      </c>
    </row>
    <row r="4072" spans="2:20" x14ac:dyDescent="0.2">
      <c r="B4072" s="102" t="s">
        <v>2467</v>
      </c>
      <c r="C4072" s="101" t="s">
        <v>7015</v>
      </c>
      <c r="D4072" s="119">
        <v>7649.5768084793699</v>
      </c>
      <c r="E4072" s="119">
        <v>19919.875796228484</v>
      </c>
      <c r="F4072" s="119">
        <v>5541.8875205704198</v>
      </c>
      <c r="G4072" s="118">
        <v>0.72446981830777513</v>
      </c>
      <c r="I4072" s="115">
        <v>0.20129870129870131</v>
      </c>
      <c r="J4072" s="115">
        <v>0.1110895829343561</v>
      </c>
      <c r="K4072" s="116">
        <v>127.148117481643</v>
      </c>
      <c r="L4072" s="115">
        <v>0.12640635340833886</v>
      </c>
      <c r="M4072" s="115">
        <v>0</v>
      </c>
      <c r="N4072" s="117">
        <v>28.1230373379159</v>
      </c>
      <c r="O4072" s="115">
        <v>0.66148645511943249</v>
      </c>
      <c r="P4072" s="115">
        <v>0.30726281755278256</v>
      </c>
      <c r="Q4072" s="115">
        <v>1.1131034938725595</v>
      </c>
      <c r="S4072" s="91">
        <v>0</v>
      </c>
      <c r="T4072" s="86">
        <f>IF(S4072=1,INDEX('LAD average need weights (Rx)'!N:N,MATCH(C4072,'LAD average need weights (Rx)'!B:B,0)),SUMPRODUCT(I$2:Q$2,I4072:Q4072)+$T$2)</f>
        <v>1.0604438806022929</v>
      </c>
    </row>
    <row r="4073" spans="2:20" x14ac:dyDescent="0.2">
      <c r="B4073" s="102" t="s">
        <v>2466</v>
      </c>
      <c r="C4073" s="101" t="s">
        <v>7015</v>
      </c>
      <c r="D4073" s="119">
        <v>19678.778409805007</v>
      </c>
      <c r="E4073" s="119">
        <v>56193.504772475375</v>
      </c>
      <c r="F4073" s="119">
        <v>15633.535370469415</v>
      </c>
      <c r="G4073" s="118">
        <v>0.79443627266415895</v>
      </c>
      <c r="I4073" s="115">
        <v>0.22957198443579765</v>
      </c>
      <c r="J4073" s="115">
        <v>9.228511102171566E-2</v>
      </c>
      <c r="K4073" s="116">
        <v>108.394840190925</v>
      </c>
      <c r="L4073" s="115">
        <v>0.11938801103586656</v>
      </c>
      <c r="M4073" s="115">
        <v>0</v>
      </c>
      <c r="N4073" s="117">
        <v>23.074029061688101</v>
      </c>
      <c r="O4073" s="115">
        <v>0.72309101126226139</v>
      </c>
      <c r="P4073" s="115">
        <v>0.22444508107923597</v>
      </c>
      <c r="Q4073" s="115">
        <v>1.0787902979802564</v>
      </c>
      <c r="S4073" s="91">
        <v>0</v>
      </c>
      <c r="T4073" s="86">
        <f>IF(S4073=1,INDEX('LAD average need weights (Rx)'!N:N,MATCH(C4073,'LAD average need weights (Rx)'!B:B,0)),SUMPRODUCT(I$2:Q$2,I4073:Q4073)+$T$2)</f>
        <v>0.98762329392146697</v>
      </c>
    </row>
    <row r="4074" spans="2:20" x14ac:dyDescent="0.2">
      <c r="B4074" s="102" t="s">
        <v>2465</v>
      </c>
      <c r="C4074" s="101" t="s">
        <v>7124</v>
      </c>
      <c r="D4074" s="119">
        <v>14074.477808630036</v>
      </c>
      <c r="E4074" s="119">
        <v>58865.207376067025</v>
      </c>
      <c r="F4074" s="119">
        <v>16376.826918518293</v>
      </c>
      <c r="G4074" s="118">
        <v>1.163583270455443</v>
      </c>
      <c r="I4074" s="115">
        <v>0.30588235294117649</v>
      </c>
      <c r="J4074" s="115">
        <v>2.5579066093442619E-2</v>
      </c>
      <c r="K4074" s="116">
        <v>98.216509765350594</v>
      </c>
      <c r="L4074" s="115">
        <v>7.7155824508320731E-2</v>
      </c>
      <c r="M4074" s="115">
        <v>0</v>
      </c>
      <c r="N4074" s="117">
        <v>6.8901154981031301</v>
      </c>
      <c r="O4074" s="115">
        <v>1.0703924414545882</v>
      </c>
      <c r="P4074" s="115">
        <v>0.10851058168394259</v>
      </c>
      <c r="Q4074" s="115">
        <v>0.96214819692542086</v>
      </c>
      <c r="S4074" s="91">
        <v>0</v>
      </c>
      <c r="T4074" s="86">
        <f>IF(S4074=1,INDEX('LAD average need weights (Rx)'!N:N,MATCH(C4074,'LAD average need weights (Rx)'!B:B,0)),SUMPRODUCT(I$2:Q$2,I4074:Q4074)+$T$2)</f>
        <v>0.82124399947160176</v>
      </c>
    </row>
    <row r="4075" spans="2:20" x14ac:dyDescent="0.2">
      <c r="B4075" s="102" t="s">
        <v>2464</v>
      </c>
      <c r="C4075" s="101" t="s">
        <v>7015</v>
      </c>
      <c r="D4075" s="119">
        <v>16509.186072515608</v>
      </c>
      <c r="E4075" s="119">
        <v>52908.904322608985</v>
      </c>
      <c r="F4075" s="119">
        <v>14719.730162576454</v>
      </c>
      <c r="G4075" s="118">
        <v>0.89160847166667845</v>
      </c>
      <c r="I4075" s="115">
        <v>0.31578947368421051</v>
      </c>
      <c r="J4075" s="115">
        <v>0.12273537842657944</v>
      </c>
      <c r="K4075" s="116">
        <v>85.733934702540793</v>
      </c>
      <c r="L4075" s="115">
        <v>0.11158675799086758</v>
      </c>
      <c r="M4075" s="115">
        <v>0</v>
      </c>
      <c r="N4075" s="117">
        <v>11.9914343591985</v>
      </c>
      <c r="O4075" s="115">
        <v>0.75726964245823203</v>
      </c>
      <c r="P4075" s="115">
        <v>0.10681500905840877</v>
      </c>
      <c r="Q4075" s="115">
        <v>1.0513228135344246</v>
      </c>
      <c r="S4075" s="91">
        <v>0</v>
      </c>
      <c r="T4075" s="86">
        <f>IF(S4075=1,INDEX('LAD average need weights (Rx)'!N:N,MATCH(C4075,'LAD average need weights (Rx)'!B:B,0)),SUMPRODUCT(I$2:Q$2,I4075:Q4075)+$T$2)</f>
        <v>0.89101465047570194</v>
      </c>
    </row>
    <row r="4076" spans="2:20" x14ac:dyDescent="0.2">
      <c r="B4076" s="102" t="s">
        <v>2463</v>
      </c>
      <c r="C4076" s="101" t="s">
        <v>7124</v>
      </c>
      <c r="D4076" s="119">
        <v>5270.784704708336</v>
      </c>
      <c r="E4076" s="119">
        <v>20105.102536919276</v>
      </c>
      <c r="F4076" s="119">
        <v>5593.4192556681146</v>
      </c>
      <c r="G4076" s="118">
        <v>1.0612118629454874</v>
      </c>
      <c r="I4076" s="115">
        <v>0.28370786516853935</v>
      </c>
      <c r="J4076" s="115">
        <v>3.7028873461599568E-2</v>
      </c>
      <c r="K4076" s="116">
        <v>82.846715741789396</v>
      </c>
      <c r="L4076" s="115">
        <v>7.8175895765472306E-2</v>
      </c>
      <c r="M4076" s="115">
        <v>0</v>
      </c>
      <c r="N4076" s="117">
        <v>9.9400132125330405</v>
      </c>
      <c r="O4076" s="115">
        <v>0.98668173649670798</v>
      </c>
      <c r="P4076" s="115">
        <v>0.11214163705843395</v>
      </c>
      <c r="Q4076" s="115">
        <v>1.0385170302514475</v>
      </c>
      <c r="S4076" s="91">
        <v>0</v>
      </c>
      <c r="T4076" s="86">
        <f>IF(S4076=1,INDEX('LAD average need weights (Rx)'!N:N,MATCH(C4076,'LAD average need weights (Rx)'!B:B,0)),SUMPRODUCT(I$2:Q$2,I4076:Q4076)+$T$2)</f>
        <v>0.83626561166206725</v>
      </c>
    </row>
    <row r="4077" spans="2:20" x14ac:dyDescent="0.2">
      <c r="B4077" s="102" t="s">
        <v>2462</v>
      </c>
      <c r="C4077" s="101" t="s">
        <v>7124</v>
      </c>
      <c r="D4077" s="119">
        <v>19788.496919666224</v>
      </c>
      <c r="E4077" s="119">
        <v>83542.181458999126</v>
      </c>
      <c r="F4077" s="119">
        <v>23242.181708608594</v>
      </c>
      <c r="G4077" s="118">
        <v>1.1745299202341146</v>
      </c>
      <c r="I4077" s="115">
        <v>0.28160919540229884</v>
      </c>
      <c r="J4077" s="115">
        <v>2.8270705575782217E-2</v>
      </c>
      <c r="K4077" s="116">
        <v>90.691236047953694</v>
      </c>
      <c r="L4077" s="115">
        <v>8.9285714285714288E-2</v>
      </c>
      <c r="M4077" s="115">
        <v>0</v>
      </c>
      <c r="N4077" s="117">
        <v>8.7364516329061601</v>
      </c>
      <c r="O4077" s="115">
        <v>1.0146811566382419</v>
      </c>
      <c r="P4077" s="115">
        <v>0.11220201792260724</v>
      </c>
      <c r="Q4077" s="115">
        <v>0.95283537732343893</v>
      </c>
      <c r="S4077" s="91">
        <v>0</v>
      </c>
      <c r="T4077" s="86">
        <f>IF(S4077=1,INDEX('LAD average need weights (Rx)'!N:N,MATCH(C4077,'LAD average need weights (Rx)'!B:B,0)),SUMPRODUCT(I$2:Q$2,I4077:Q4077)+$T$2)</f>
        <v>0.82218457449248694</v>
      </c>
    </row>
    <row r="4078" spans="2:20" x14ac:dyDescent="0.2">
      <c r="B4078" s="102" t="s">
        <v>2461</v>
      </c>
      <c r="C4078" s="101" t="s">
        <v>7124</v>
      </c>
      <c r="D4078" s="119">
        <v>30967.153015270389</v>
      </c>
      <c r="E4078" s="119">
        <v>123224.92778057864</v>
      </c>
      <c r="F4078" s="119">
        <v>34282.276479840104</v>
      </c>
      <c r="G4078" s="118">
        <v>1.1070528977247271</v>
      </c>
      <c r="I4078" s="115">
        <v>0.31738969225064889</v>
      </c>
      <c r="J4078" s="115">
        <v>2.9122393578073575E-2</v>
      </c>
      <c r="K4078" s="116">
        <v>97.096329607107705</v>
      </c>
      <c r="L4078" s="115">
        <v>0.11448941077794086</v>
      </c>
      <c r="M4078" s="115">
        <v>0</v>
      </c>
      <c r="N4078" s="117">
        <v>6.3685442231365803</v>
      </c>
      <c r="O4078" s="115">
        <v>1.0637129388440838</v>
      </c>
      <c r="P4078" s="115">
        <v>8.5042918305462276E-2</v>
      </c>
      <c r="Q4078" s="115">
        <v>0.95360813045163551</v>
      </c>
      <c r="S4078" s="91">
        <v>0</v>
      </c>
      <c r="T4078" s="86">
        <f>IF(S4078=1,INDEX('LAD average need weights (Rx)'!N:N,MATCH(C4078,'LAD average need weights (Rx)'!B:B,0)),SUMPRODUCT(I$2:Q$2,I4078:Q4078)+$T$2)</f>
        <v>0.83723699750656055</v>
      </c>
    </row>
    <row r="4079" spans="2:20" x14ac:dyDescent="0.2">
      <c r="B4079" s="102" t="s">
        <v>2460</v>
      </c>
      <c r="C4079" s="101" t="s">
        <v>7015</v>
      </c>
      <c r="D4079" s="119">
        <v>4677.6161241266364</v>
      </c>
      <c r="E4079" s="119">
        <v>17028.938591577258</v>
      </c>
      <c r="F4079" s="119">
        <v>4737.6029466554191</v>
      </c>
      <c r="G4079" s="118">
        <v>1.0128242294658121</v>
      </c>
      <c r="I4079" s="115">
        <v>0.36241610738255031</v>
      </c>
      <c r="J4079" s="115">
        <v>5.2603988775818136E-2</v>
      </c>
      <c r="K4079" s="116">
        <v>100.289469590916</v>
      </c>
      <c r="L4079" s="115">
        <v>8.1916537867078823E-2</v>
      </c>
      <c r="M4079" s="115">
        <v>0</v>
      </c>
      <c r="N4079" s="117">
        <v>9.6360787058640494</v>
      </c>
      <c r="O4079" s="115">
        <v>0.95118475955827186</v>
      </c>
      <c r="P4079" s="115">
        <v>8.3593211844060017E-2</v>
      </c>
      <c r="Q4079" s="115">
        <v>0.98800668186052931</v>
      </c>
      <c r="S4079" s="91">
        <v>0</v>
      </c>
      <c r="T4079" s="86">
        <f>IF(S4079=1,INDEX('LAD average need weights (Rx)'!N:N,MATCH(C4079,'LAD average need weights (Rx)'!B:B,0)),SUMPRODUCT(I$2:Q$2,I4079:Q4079)+$T$2)</f>
        <v>0.85885748410535889</v>
      </c>
    </row>
    <row r="4080" spans="2:20" x14ac:dyDescent="0.2">
      <c r="B4080" s="102" t="s">
        <v>2459</v>
      </c>
      <c r="C4080" s="101" t="s">
        <v>7015</v>
      </c>
      <c r="D4080" s="119">
        <v>12409.520822566454</v>
      </c>
      <c r="E4080" s="119">
        <v>40011.315671792901</v>
      </c>
      <c r="F4080" s="119">
        <v>11131.505701712025</v>
      </c>
      <c r="G4080" s="118">
        <v>0.89701333845780851</v>
      </c>
      <c r="I4080" s="115">
        <v>0.28247422680412371</v>
      </c>
      <c r="J4080" s="115">
        <v>8.6389569394213217E-2</v>
      </c>
      <c r="K4080" s="116">
        <v>91.188664484713001</v>
      </c>
      <c r="L4080" s="115">
        <v>0.10547894148341409</v>
      </c>
      <c r="M4080" s="115">
        <v>0</v>
      </c>
      <c r="N4080" s="117">
        <v>10.6719631196615</v>
      </c>
      <c r="O4080" s="115">
        <v>0.69900607545627513</v>
      </c>
      <c r="P4080" s="115">
        <v>0.14672836241397791</v>
      </c>
      <c r="Q4080" s="115">
        <v>1.061544547396259</v>
      </c>
      <c r="S4080" s="91">
        <v>0</v>
      </c>
      <c r="T4080" s="86">
        <f>IF(S4080=1,INDEX('LAD average need weights (Rx)'!N:N,MATCH(C4080,'LAD average need weights (Rx)'!B:B,0)),SUMPRODUCT(I$2:Q$2,I4080:Q4080)+$T$2)</f>
        <v>0.85670058431220952</v>
      </c>
    </row>
    <row r="4081" spans="2:20" x14ac:dyDescent="0.2">
      <c r="B4081" s="102" t="s">
        <v>2458</v>
      </c>
      <c r="C4081" s="101" t="s">
        <v>7124</v>
      </c>
      <c r="D4081" s="119">
        <v>9240.7003942460942</v>
      </c>
      <c r="E4081" s="119">
        <v>37650.374608197482</v>
      </c>
      <c r="F4081" s="119">
        <v>10474.670792148032</v>
      </c>
      <c r="G4081" s="118">
        <v>1.133536457763558</v>
      </c>
      <c r="I4081" s="115">
        <v>0.28886310904872392</v>
      </c>
      <c r="J4081" s="115">
        <v>1.9973489184525635E-2</v>
      </c>
      <c r="K4081" s="116">
        <v>80.837507133888806</v>
      </c>
      <c r="L4081" s="115">
        <v>2.3876404494382022E-2</v>
      </c>
      <c r="M4081" s="115">
        <v>0</v>
      </c>
      <c r="N4081" s="117">
        <v>5.22300456568885</v>
      </c>
      <c r="O4081" s="115">
        <v>1.1352668180660421</v>
      </c>
      <c r="P4081" s="115">
        <v>6.9864354377847937E-2</v>
      </c>
      <c r="Q4081" s="115">
        <v>0.93810790923535414</v>
      </c>
      <c r="S4081" s="91">
        <v>0</v>
      </c>
      <c r="T4081" s="86">
        <f>IF(S4081=1,INDEX('LAD average need weights (Rx)'!N:N,MATCH(C4081,'LAD average need weights (Rx)'!B:B,0)),SUMPRODUCT(I$2:Q$2,I4081:Q4081)+$T$2)</f>
        <v>0.75239370181664167</v>
      </c>
    </row>
    <row r="4082" spans="2:20" x14ac:dyDescent="0.2">
      <c r="B4082" s="102" t="s">
        <v>2457</v>
      </c>
      <c r="C4082" s="101" t="s">
        <v>7124</v>
      </c>
      <c r="D4082" s="119">
        <v>8410.6793716205993</v>
      </c>
      <c r="E4082" s="119">
        <v>34656.066636684467</v>
      </c>
      <c r="F4082" s="119">
        <v>9641.6275468073982</v>
      </c>
      <c r="G4082" s="118">
        <v>1.1463553799637491</v>
      </c>
      <c r="I4082" s="115">
        <v>0.25088967971530252</v>
      </c>
      <c r="J4082" s="115">
        <v>2.5764023114810939E-2</v>
      </c>
      <c r="K4082" s="116">
        <v>83.655789328932897</v>
      </c>
      <c r="L4082" s="115">
        <v>9.6265560165975109E-2</v>
      </c>
      <c r="M4082" s="115">
        <v>0</v>
      </c>
      <c r="N4082" s="117">
        <v>9.0307541254125407</v>
      </c>
      <c r="O4082" s="115">
        <v>1.0833128302544073</v>
      </c>
      <c r="P4082" s="115">
        <v>9.1892993846372839E-2</v>
      </c>
      <c r="Q4082" s="115">
        <v>0.94914579404180244</v>
      </c>
      <c r="S4082" s="91">
        <v>0</v>
      </c>
      <c r="T4082" s="86">
        <f>IF(S4082=1,INDEX('LAD average need weights (Rx)'!N:N,MATCH(C4082,'LAD average need weights (Rx)'!B:B,0)),SUMPRODUCT(I$2:Q$2,I4082:Q4082)+$T$2)</f>
        <v>0.82066820941083851</v>
      </c>
    </row>
    <row r="4083" spans="2:20" x14ac:dyDescent="0.2">
      <c r="B4083" s="102" t="s">
        <v>2456</v>
      </c>
      <c r="C4083" s="101" t="s">
        <v>7124</v>
      </c>
      <c r="D4083" s="119">
        <v>9379.4150459470002</v>
      </c>
      <c r="E4083" s="119">
        <v>27569.133798992196</v>
      </c>
      <c r="F4083" s="119">
        <v>7669.9794776079107</v>
      </c>
      <c r="G4083" s="118">
        <v>0.81774603640364918</v>
      </c>
      <c r="I4083" s="115">
        <v>0.30398322851153042</v>
      </c>
      <c r="J4083" s="115">
        <v>5.1726926738374847E-2</v>
      </c>
      <c r="K4083" s="116">
        <v>98.167920108494698</v>
      </c>
      <c r="L4083" s="115">
        <v>0.12757871878393051</v>
      </c>
      <c r="M4083" s="115">
        <v>0</v>
      </c>
      <c r="N4083" s="117">
        <v>15.499556651461001</v>
      </c>
      <c r="O4083" s="115">
        <v>0.83666094004068847</v>
      </c>
      <c r="P4083" s="115">
        <v>0.17893048537931244</v>
      </c>
      <c r="Q4083" s="115">
        <v>1.0280011347804219</v>
      </c>
      <c r="S4083" s="91">
        <v>0</v>
      </c>
      <c r="T4083" s="86">
        <f>IF(S4083=1,INDEX('LAD average need weights (Rx)'!N:N,MATCH(C4083,'LAD average need weights (Rx)'!B:B,0)),SUMPRODUCT(I$2:Q$2,I4083:Q4083)+$T$2)</f>
        <v>0.92007770536643674</v>
      </c>
    </row>
    <row r="4084" spans="2:20" x14ac:dyDescent="0.2">
      <c r="B4084" s="102" t="s">
        <v>2455</v>
      </c>
      <c r="C4084" s="101" t="s">
        <v>7015</v>
      </c>
      <c r="D4084" s="119">
        <v>8358.6391397898333</v>
      </c>
      <c r="E4084" s="119">
        <v>21974.070306078611</v>
      </c>
      <c r="F4084" s="119">
        <v>6113.3827967165735</v>
      </c>
      <c r="G4084" s="118">
        <v>0.73138494131357923</v>
      </c>
      <c r="I4084" s="115">
        <v>0.23966942148760331</v>
      </c>
      <c r="J4084" s="115">
        <v>0.14685973358066481</v>
      </c>
      <c r="K4084" s="116">
        <v>132.494841001353</v>
      </c>
      <c r="L4084" s="115">
        <v>0.16245487364620939</v>
      </c>
      <c r="M4084" s="115">
        <v>0</v>
      </c>
      <c r="N4084" s="117">
        <v>42.365620771312599</v>
      </c>
      <c r="O4084" s="115">
        <v>0.75610216998863533</v>
      </c>
      <c r="P4084" s="115">
        <v>0.44214220113169378</v>
      </c>
      <c r="Q4084" s="115">
        <v>1.0887000067496473</v>
      </c>
      <c r="S4084" s="91">
        <v>0</v>
      </c>
      <c r="T4084" s="86">
        <f>IF(S4084=1,INDEX('LAD average need weights (Rx)'!N:N,MATCH(C4084,'LAD average need weights (Rx)'!B:B,0)),SUMPRODUCT(I$2:Q$2,I4084:Q4084)+$T$2)</f>
        <v>1.2476130837739727</v>
      </c>
    </row>
    <row r="4085" spans="2:20" x14ac:dyDescent="0.2">
      <c r="B4085" s="102" t="s">
        <v>2454</v>
      </c>
      <c r="C4085" s="101" t="s">
        <v>7015</v>
      </c>
      <c r="D4085" s="119">
        <v>12079.016775576016</v>
      </c>
      <c r="E4085" s="119">
        <v>36719.058351727668</v>
      </c>
      <c r="F4085" s="119">
        <v>10215.570284081028</v>
      </c>
      <c r="G4085" s="118">
        <v>0.84572862790762005</v>
      </c>
      <c r="I4085" s="115">
        <v>0.24363636363636362</v>
      </c>
      <c r="J4085" s="115">
        <v>7.6693799827721607E-2</v>
      </c>
      <c r="K4085" s="116">
        <v>98.404757391963599</v>
      </c>
      <c r="L4085" s="115">
        <v>0.11228641171684296</v>
      </c>
      <c r="M4085" s="115">
        <v>0</v>
      </c>
      <c r="N4085" s="117">
        <v>11.610719010614099</v>
      </c>
      <c r="O4085" s="115">
        <v>0.64166609398702845</v>
      </c>
      <c r="P4085" s="115">
        <v>0.14216597770649952</v>
      </c>
      <c r="Q4085" s="115">
        <v>1.0823009552856315</v>
      </c>
      <c r="S4085" s="91">
        <v>0</v>
      </c>
      <c r="T4085" s="86">
        <f>IF(S4085=1,INDEX('LAD average need weights (Rx)'!N:N,MATCH(C4085,'LAD average need weights (Rx)'!B:B,0)),SUMPRODUCT(I$2:Q$2,I4085:Q4085)+$T$2)</f>
        <v>0.85860773285574532</v>
      </c>
    </row>
    <row r="4086" spans="2:20" x14ac:dyDescent="0.2">
      <c r="B4086" s="102" t="s">
        <v>2453</v>
      </c>
      <c r="C4086" s="101" t="s">
        <v>7015</v>
      </c>
      <c r="D4086" s="119">
        <v>7507.3232611818703</v>
      </c>
      <c r="E4086" s="119">
        <v>26435.783529062002</v>
      </c>
      <c r="F4086" s="119">
        <v>7354.6713009098185</v>
      </c>
      <c r="G4086" s="118">
        <v>0.97966625986903089</v>
      </c>
      <c r="I4086" s="115">
        <v>0.22598870056497175</v>
      </c>
      <c r="J4086" s="115">
        <v>4.5883854663605249E-2</v>
      </c>
      <c r="K4086" s="116">
        <v>89.333896449241394</v>
      </c>
      <c r="L4086" s="115">
        <v>0.11670313639679067</v>
      </c>
      <c r="M4086" s="115">
        <v>0</v>
      </c>
      <c r="N4086" s="117">
        <v>10.8423460034413</v>
      </c>
      <c r="O4086" s="115">
        <v>0.96293954586004427</v>
      </c>
      <c r="P4086" s="115">
        <v>0.10113612651353698</v>
      </c>
      <c r="Q4086" s="115">
        <v>0.99698628229528474</v>
      </c>
      <c r="S4086" s="91">
        <v>0</v>
      </c>
      <c r="T4086" s="86">
        <f>IF(S4086=1,INDEX('LAD average need weights (Rx)'!N:N,MATCH(C4086,'LAD average need weights (Rx)'!B:B,0)),SUMPRODUCT(I$2:Q$2,I4086:Q4086)+$T$2)</f>
        <v>0.8510103826707881</v>
      </c>
    </row>
    <row r="4087" spans="2:20" x14ac:dyDescent="0.2">
      <c r="B4087" s="102" t="s">
        <v>2452</v>
      </c>
      <c r="C4087" s="101" t="s">
        <v>7124</v>
      </c>
      <c r="D4087" s="119">
        <v>3616.3541002702332</v>
      </c>
      <c r="E4087" s="119">
        <v>13889.601880428403</v>
      </c>
      <c r="F4087" s="119">
        <v>3864.2114094612748</v>
      </c>
      <c r="G4087" s="118">
        <v>1.0685378982031988</v>
      </c>
      <c r="I4087" s="115">
        <v>0.28671328671328672</v>
      </c>
      <c r="J4087" s="115">
        <v>1.2317838460956868E-2</v>
      </c>
      <c r="K4087" s="116">
        <v>76.812661789532896</v>
      </c>
      <c r="L4087" s="115">
        <v>8.1415929203539822E-2</v>
      </c>
      <c r="M4087" s="115">
        <v>0</v>
      </c>
      <c r="N4087" s="117">
        <v>4.8371626336522198</v>
      </c>
      <c r="O4087" s="115">
        <v>1.187650075177562</v>
      </c>
      <c r="P4087" s="115">
        <v>8.2712914834292439E-2</v>
      </c>
      <c r="Q4087" s="115">
        <v>0.8961395344383859</v>
      </c>
      <c r="S4087" s="91">
        <v>0</v>
      </c>
      <c r="T4087" s="86">
        <f>IF(S4087=1,INDEX('LAD average need weights (Rx)'!N:N,MATCH(C4087,'LAD average need weights (Rx)'!B:B,0)),SUMPRODUCT(I$2:Q$2,I4087:Q4087)+$T$2)</f>
        <v>0.77546601401069704</v>
      </c>
    </row>
    <row r="4088" spans="2:20" x14ac:dyDescent="0.2">
      <c r="B4088" s="102" t="s">
        <v>2451</v>
      </c>
      <c r="C4088" s="101" t="s">
        <v>7124</v>
      </c>
      <c r="D4088" s="119">
        <v>5468.8998199959424</v>
      </c>
      <c r="E4088" s="119">
        <v>19273.846379347793</v>
      </c>
      <c r="F4088" s="119">
        <v>5362.1563616035373</v>
      </c>
      <c r="G4088" s="118">
        <v>0.98048173089546842</v>
      </c>
      <c r="I4088" s="115">
        <v>0.3512064343163539</v>
      </c>
      <c r="J4088" s="115">
        <v>1.4120834005058865E-2</v>
      </c>
      <c r="K4088" s="116">
        <v>63.514856169568503</v>
      </c>
      <c r="L4088" s="115">
        <v>0.11099899091826437</v>
      </c>
      <c r="M4088" s="115">
        <v>0</v>
      </c>
      <c r="N4088" s="117">
        <v>5.7667838758516297</v>
      </c>
      <c r="O4088" s="115">
        <v>1.1295332239859774</v>
      </c>
      <c r="P4088" s="115">
        <v>0.15689870595689975</v>
      </c>
      <c r="Q4088" s="115">
        <v>0.95154681791360807</v>
      </c>
      <c r="S4088" s="91">
        <v>0</v>
      </c>
      <c r="T4088" s="86">
        <f>IF(S4088=1,INDEX('LAD average need weights (Rx)'!N:N,MATCH(C4088,'LAD average need weights (Rx)'!B:B,0)),SUMPRODUCT(I$2:Q$2,I4088:Q4088)+$T$2)</f>
        <v>0.81353673307617458</v>
      </c>
    </row>
    <row r="4089" spans="2:20" x14ac:dyDescent="0.2">
      <c r="B4089" s="102" t="s">
        <v>2450</v>
      </c>
      <c r="C4089" s="101" t="s">
        <v>7015</v>
      </c>
      <c r="D4089" s="119">
        <v>15983.17522858419</v>
      </c>
      <c r="E4089" s="119">
        <v>43871.751105164447</v>
      </c>
      <c r="F4089" s="119">
        <v>12205.513349702494</v>
      </c>
      <c r="G4089" s="118">
        <v>0.76364759662236859</v>
      </c>
      <c r="I4089" s="115">
        <v>0.22553191489361701</v>
      </c>
      <c r="J4089" s="115">
        <v>0.1406784707116345</v>
      </c>
      <c r="K4089" s="116">
        <v>131.79384765624999</v>
      </c>
      <c r="L4089" s="115">
        <v>0.12484624846248463</v>
      </c>
      <c r="M4089" s="115">
        <v>0</v>
      </c>
      <c r="N4089" s="117">
        <v>10.640003230168301</v>
      </c>
      <c r="O4089" s="115">
        <v>0.58191760872896925</v>
      </c>
      <c r="P4089" s="115">
        <v>0.13742640945131457</v>
      </c>
      <c r="Q4089" s="115">
        <v>1.0803734277642194</v>
      </c>
      <c r="S4089" s="91">
        <v>0</v>
      </c>
      <c r="T4089" s="86">
        <f>IF(S4089=1,INDEX('LAD average need weights (Rx)'!N:N,MATCH(C4089,'LAD average need weights (Rx)'!B:B,0)),SUMPRODUCT(I$2:Q$2,I4089:Q4089)+$T$2)</f>
        <v>0.90727645293422787</v>
      </c>
    </row>
    <row r="4090" spans="2:20" x14ac:dyDescent="0.2">
      <c r="B4090" s="102" t="s">
        <v>2449</v>
      </c>
      <c r="C4090" s="101" t="s">
        <v>7015</v>
      </c>
      <c r="D4090" s="119">
        <v>15183.220788117396</v>
      </c>
      <c r="E4090" s="119">
        <v>39815.865920153861</v>
      </c>
      <c r="F4090" s="119">
        <v>11077.129833579751</v>
      </c>
      <c r="G4090" s="118">
        <v>0.72956390400703841</v>
      </c>
      <c r="I4090" s="115">
        <v>0.23442136498516319</v>
      </c>
      <c r="J4090" s="115">
        <v>0.22402966125330884</v>
      </c>
      <c r="K4090" s="116">
        <v>87.844450246158402</v>
      </c>
      <c r="L4090" s="115">
        <v>0.12030294203320711</v>
      </c>
      <c r="M4090" s="115">
        <v>0</v>
      </c>
      <c r="N4090" s="117">
        <v>10.3729268984037</v>
      </c>
      <c r="O4090" s="115">
        <v>0.51815704406358565</v>
      </c>
      <c r="P4090" s="115">
        <v>0.11589694427291022</v>
      </c>
      <c r="Q4090" s="115">
        <v>1.0907311362748837</v>
      </c>
      <c r="S4090" s="91">
        <v>0</v>
      </c>
      <c r="T4090" s="86">
        <f>IF(S4090=1,INDEX('LAD average need weights (Rx)'!N:N,MATCH(C4090,'LAD average need weights (Rx)'!B:B,0)),SUMPRODUCT(I$2:Q$2,I4090:Q4090)+$T$2)</f>
        <v>0.88896595696152714</v>
      </c>
    </row>
    <row r="4091" spans="2:20" x14ac:dyDescent="0.2">
      <c r="B4091" s="102" t="s">
        <v>2448</v>
      </c>
      <c r="C4091" s="101" t="s">
        <v>7148</v>
      </c>
      <c r="D4091" s="119">
        <v>49023.001231915761</v>
      </c>
      <c r="E4091" s="119">
        <v>165932.74330636859</v>
      </c>
      <c r="F4091" s="119">
        <v>46163.972546339224</v>
      </c>
      <c r="G4091" s="118">
        <v>0.9416798520341263</v>
      </c>
      <c r="I4091" s="115">
        <v>0.26356340288924557</v>
      </c>
      <c r="J4091" s="115">
        <v>0.11668388744510576</v>
      </c>
      <c r="K4091" s="116">
        <v>123.800640215832</v>
      </c>
      <c r="L4091" s="115">
        <v>0.12437863564251719</v>
      </c>
      <c r="M4091" s="115">
        <v>0</v>
      </c>
      <c r="N4091" s="117">
        <v>26.108230413463801</v>
      </c>
      <c r="O4091" s="115">
        <v>0.94336855130012065</v>
      </c>
      <c r="P4091" s="115">
        <v>0.20863696396550435</v>
      </c>
      <c r="Q4091" s="115">
        <v>1.0076529842241762</v>
      </c>
      <c r="S4091" s="91">
        <v>0</v>
      </c>
      <c r="T4091" s="86">
        <f>IF(S4091=1,INDEX('LAD average need weights (Rx)'!N:N,MATCH(C4091,'LAD average need weights (Rx)'!B:B,0)),SUMPRODUCT(I$2:Q$2,I4091:Q4091)+$T$2)</f>
        <v>1.0627627144523428</v>
      </c>
    </row>
    <row r="4092" spans="2:20" x14ac:dyDescent="0.2">
      <c r="B4092" s="102" t="s">
        <v>2447</v>
      </c>
      <c r="C4092" s="101" t="s">
        <v>7206</v>
      </c>
      <c r="D4092" s="119">
        <v>9208.2581086225655</v>
      </c>
      <c r="E4092" s="119">
        <v>33044.370498635712</v>
      </c>
      <c r="F4092" s="119">
        <v>9193.239273417912</v>
      </c>
      <c r="G4092" s="118">
        <v>0.99836898194778123</v>
      </c>
      <c r="I4092" s="115">
        <v>0.28760330578512394</v>
      </c>
      <c r="J4092" s="115">
        <v>6.0862166045686693E-2</v>
      </c>
      <c r="K4092" s="116">
        <v>118.305326904986</v>
      </c>
      <c r="L4092" s="115">
        <v>0.10784901138406232</v>
      </c>
      <c r="M4092" s="115">
        <v>0</v>
      </c>
      <c r="N4092" s="117">
        <v>25.9929596660395</v>
      </c>
      <c r="O4092" s="115">
        <v>0.93934094225539266</v>
      </c>
      <c r="P4092" s="115">
        <v>0.18198467120833495</v>
      </c>
      <c r="Q4092" s="115">
        <v>1.0202468252754668</v>
      </c>
      <c r="S4092" s="91">
        <v>0</v>
      </c>
      <c r="T4092" s="86">
        <f>IF(S4092=1,INDEX('LAD average need weights (Rx)'!N:N,MATCH(C4092,'LAD average need weights (Rx)'!B:B,0)),SUMPRODUCT(I$2:Q$2,I4092:Q4092)+$T$2)</f>
        <v>1.0259987580870971</v>
      </c>
    </row>
    <row r="4093" spans="2:20" x14ac:dyDescent="0.2">
      <c r="B4093" s="102" t="s">
        <v>2446</v>
      </c>
      <c r="C4093" s="101" t="s">
        <v>7148</v>
      </c>
      <c r="D4093" s="119">
        <v>14051.082700206858</v>
      </c>
      <c r="E4093" s="119">
        <v>45504.698279879209</v>
      </c>
      <c r="F4093" s="119">
        <v>12659.813851466459</v>
      </c>
      <c r="G4093" s="118">
        <v>0.9009849362910719</v>
      </c>
      <c r="I4093" s="115">
        <v>0.30581867388362655</v>
      </c>
      <c r="J4093" s="115">
        <v>7.851545000714473E-2</v>
      </c>
      <c r="K4093" s="116">
        <v>101.97290322580599</v>
      </c>
      <c r="L4093" s="115">
        <v>0.13341750841750841</v>
      </c>
      <c r="M4093" s="115">
        <v>0</v>
      </c>
      <c r="N4093" s="117">
        <v>30.146189442815199</v>
      </c>
      <c r="O4093" s="115">
        <v>0.92772441521462912</v>
      </c>
      <c r="P4093" s="115">
        <v>0.25598117841802875</v>
      </c>
      <c r="Q4093" s="115">
        <v>1.0086270130181483</v>
      </c>
      <c r="S4093" s="91">
        <v>0</v>
      </c>
      <c r="T4093" s="86">
        <f>IF(S4093=1,INDEX('LAD average need weights (Rx)'!N:N,MATCH(C4093,'LAD average need weights (Rx)'!B:B,0)),SUMPRODUCT(I$2:Q$2,I4093:Q4093)+$T$2)</f>
        <v>1.0735224640228309</v>
      </c>
    </row>
    <row r="4094" spans="2:20" x14ac:dyDescent="0.2">
      <c r="B4094" s="102" t="s">
        <v>2445</v>
      </c>
      <c r="C4094" s="101" t="s">
        <v>7148</v>
      </c>
      <c r="D4094" s="119">
        <v>10528.28373888577</v>
      </c>
      <c r="E4094" s="119">
        <v>38433.220184902435</v>
      </c>
      <c r="F4094" s="119">
        <v>10692.465429848351</v>
      </c>
      <c r="G4094" s="118">
        <v>1.0155943451976113</v>
      </c>
      <c r="I4094" s="115">
        <v>0.35189873417721518</v>
      </c>
      <c r="J4094" s="115">
        <v>5.0464473714331839E-2</v>
      </c>
      <c r="K4094" s="116">
        <v>102.132960285233</v>
      </c>
      <c r="L4094" s="115">
        <v>0.1212615551930397</v>
      </c>
      <c r="M4094" s="115">
        <v>0</v>
      </c>
      <c r="N4094" s="117">
        <v>20.200420025750201</v>
      </c>
      <c r="O4094" s="115">
        <v>1.0009213660390819</v>
      </c>
      <c r="P4094" s="115">
        <v>0.13416840642796055</v>
      </c>
      <c r="Q4094" s="115">
        <v>0.98086066655189441</v>
      </c>
      <c r="S4094" s="91">
        <v>0</v>
      </c>
      <c r="T4094" s="86">
        <f>IF(S4094=1,INDEX('LAD average need weights (Rx)'!N:N,MATCH(C4094,'LAD average need weights (Rx)'!B:B,0)),SUMPRODUCT(I$2:Q$2,I4094:Q4094)+$T$2)</f>
        <v>0.97615579693113785</v>
      </c>
    </row>
    <row r="4095" spans="2:20" x14ac:dyDescent="0.2">
      <c r="B4095" s="102" t="s">
        <v>2444</v>
      </c>
      <c r="C4095" s="101" t="s">
        <v>7148</v>
      </c>
      <c r="D4095" s="119">
        <v>12789.135063975422</v>
      </c>
      <c r="E4095" s="119">
        <v>46404.466367481851</v>
      </c>
      <c r="F4095" s="119">
        <v>12910.137376929239</v>
      </c>
      <c r="G4095" s="118">
        <v>1.0094613367009202</v>
      </c>
      <c r="I4095" s="115">
        <v>0.30023923444976075</v>
      </c>
      <c r="J4095" s="115">
        <v>4.3038792887052847E-2</v>
      </c>
      <c r="K4095" s="116">
        <v>103.299939215005</v>
      </c>
      <c r="L4095" s="115">
        <v>0.14140521431727796</v>
      </c>
      <c r="M4095" s="115">
        <v>0</v>
      </c>
      <c r="N4095" s="117">
        <v>16.910451545675599</v>
      </c>
      <c r="O4095" s="115">
        <v>0.97192541289311396</v>
      </c>
      <c r="P4095" s="115">
        <v>0.1341787665028373</v>
      </c>
      <c r="Q4095" s="115">
        <v>0.9951475807989254</v>
      </c>
      <c r="S4095" s="91">
        <v>0</v>
      </c>
      <c r="T4095" s="86">
        <f>IF(S4095=1,INDEX('LAD average need weights (Rx)'!N:N,MATCH(C4095,'LAD average need weights (Rx)'!B:B,0)),SUMPRODUCT(I$2:Q$2,I4095:Q4095)+$T$2)</f>
        <v>0.94746435204201018</v>
      </c>
    </row>
    <row r="4096" spans="2:20" x14ac:dyDescent="0.2">
      <c r="B4096" s="102" t="s">
        <v>2443</v>
      </c>
      <c r="C4096" s="101" t="s">
        <v>7206</v>
      </c>
      <c r="D4096" s="119">
        <v>9164.0265476004042</v>
      </c>
      <c r="E4096" s="119">
        <v>36562.539397370856</v>
      </c>
      <c r="F4096" s="119">
        <v>10172.025311775178</v>
      </c>
      <c r="G4096" s="118">
        <v>1.1099951815873688</v>
      </c>
      <c r="I4096" s="115">
        <v>0.28160200250312889</v>
      </c>
      <c r="J4096" s="115">
        <v>4.4641260959903437E-2</v>
      </c>
      <c r="K4096" s="116">
        <v>107.187053197848</v>
      </c>
      <c r="L4096" s="115">
        <v>0.10911510312707917</v>
      </c>
      <c r="M4096" s="115">
        <v>0</v>
      </c>
      <c r="N4096" s="117">
        <v>16.912555050806901</v>
      </c>
      <c r="O4096" s="115">
        <v>1.074643146221016</v>
      </c>
      <c r="P4096" s="115">
        <v>0.10573697411992754</v>
      </c>
      <c r="Q4096" s="115">
        <v>0.95263818520101695</v>
      </c>
      <c r="S4096" s="91">
        <v>0</v>
      </c>
      <c r="T4096" s="86">
        <f>IF(S4096=1,INDEX('LAD average need weights (Rx)'!N:N,MATCH(C4096,'LAD average need weights (Rx)'!B:B,0)),SUMPRODUCT(I$2:Q$2,I4096:Q4096)+$T$2)</f>
        <v>0.93108482074702659</v>
      </c>
    </row>
    <row r="4097" spans="2:20" x14ac:dyDescent="0.2">
      <c r="B4097" s="102" t="s">
        <v>2442</v>
      </c>
      <c r="C4097" s="101" t="s">
        <v>7206</v>
      </c>
      <c r="D4097" s="119">
        <v>11790.983662917904</v>
      </c>
      <c r="E4097" s="119">
        <v>41014.356421467004</v>
      </c>
      <c r="F4097" s="119">
        <v>11410.560604970759</v>
      </c>
      <c r="G4097" s="118">
        <v>0.96773610507632546</v>
      </c>
      <c r="I4097" s="115">
        <v>0.29485570890840651</v>
      </c>
      <c r="J4097" s="115">
        <v>3.3758033029667713E-2</v>
      </c>
      <c r="K4097" s="116">
        <v>100.70900173110201</v>
      </c>
      <c r="L4097" s="115">
        <v>3.2594086021505375E-2</v>
      </c>
      <c r="M4097" s="115">
        <v>1</v>
      </c>
      <c r="N4097" s="117">
        <v>13.2446530101943</v>
      </c>
      <c r="O4097" s="115">
        <v>1.1015862048992551</v>
      </c>
      <c r="P4097" s="115">
        <v>0.10100713364849484</v>
      </c>
      <c r="Q4097" s="115">
        <v>0.9773016479237171</v>
      </c>
      <c r="S4097" s="91">
        <v>0</v>
      </c>
      <c r="T4097" s="86">
        <f>IF(S4097=1,INDEX('LAD average need weights (Rx)'!N:N,MATCH(C4097,'LAD average need weights (Rx)'!B:B,0)),SUMPRODUCT(I$2:Q$2,I4097:Q4097)+$T$2)</f>
        <v>0.65806315603151355</v>
      </c>
    </row>
    <row r="4098" spans="2:20" x14ac:dyDescent="0.2">
      <c r="B4098" s="102" t="s">
        <v>2441</v>
      </c>
      <c r="C4098" s="101" t="s">
        <v>7206</v>
      </c>
      <c r="D4098" s="119">
        <v>18824.970028864496</v>
      </c>
      <c r="E4098" s="119">
        <v>60798.513298073332</v>
      </c>
      <c r="F4098" s="119">
        <v>16914.689908840763</v>
      </c>
      <c r="G4098" s="118">
        <v>0.89852413485414939</v>
      </c>
      <c r="I4098" s="115">
        <v>0.24258474576271186</v>
      </c>
      <c r="J4098" s="115">
        <v>7.4000062545798384E-2</v>
      </c>
      <c r="K4098" s="116">
        <v>103.535322827237</v>
      </c>
      <c r="L4098" s="115">
        <v>0.12584841628959276</v>
      </c>
      <c r="M4098" s="115">
        <v>0</v>
      </c>
      <c r="N4098" s="117">
        <v>20.300106609432</v>
      </c>
      <c r="O4098" s="115">
        <v>0.8175852790124285</v>
      </c>
      <c r="P4098" s="115">
        <v>0.15542346554256253</v>
      </c>
      <c r="Q4098" s="115">
        <v>1.0529494851670231</v>
      </c>
      <c r="S4098" s="91">
        <v>0</v>
      </c>
      <c r="T4098" s="86">
        <f>IF(S4098=1,INDEX('LAD average need weights (Rx)'!N:N,MATCH(C4098,'LAD average need weights (Rx)'!B:B,0)),SUMPRODUCT(I$2:Q$2,I4098:Q4098)+$T$2)</f>
        <v>0.95975256019388322</v>
      </c>
    </row>
    <row r="4099" spans="2:20" x14ac:dyDescent="0.2">
      <c r="B4099" s="102" t="s">
        <v>2440</v>
      </c>
      <c r="C4099" s="101" t="s">
        <v>7148</v>
      </c>
      <c r="D4099" s="119">
        <v>12077.110524375859</v>
      </c>
      <c r="E4099" s="119">
        <v>47439.231198523456</v>
      </c>
      <c r="F4099" s="119">
        <v>13198.01820322236</v>
      </c>
      <c r="G4099" s="118">
        <v>1.092812571068561</v>
      </c>
      <c r="I4099" s="115">
        <v>0.28034682080924855</v>
      </c>
      <c r="J4099" s="115">
        <v>5.877853100850023E-2</v>
      </c>
      <c r="K4099" s="116">
        <v>93.233909921671099</v>
      </c>
      <c r="L4099" s="115">
        <v>0.11707317073170732</v>
      </c>
      <c r="M4099" s="115">
        <v>0</v>
      </c>
      <c r="N4099" s="117">
        <v>21.487903883811999</v>
      </c>
      <c r="O4099" s="115">
        <v>0.97544943462897304</v>
      </c>
      <c r="P4099" s="115">
        <v>0.16443830132209653</v>
      </c>
      <c r="Q4099" s="115">
        <v>0.99081178919695545</v>
      </c>
      <c r="S4099" s="91">
        <v>0</v>
      </c>
      <c r="T4099" s="86">
        <f>IF(S4099=1,INDEX('LAD average need weights (Rx)'!N:N,MATCH(C4099,'LAD average need weights (Rx)'!B:B,0)),SUMPRODUCT(I$2:Q$2,I4099:Q4099)+$T$2)</f>
        <v>0.96483621361941085</v>
      </c>
    </row>
    <row r="4100" spans="2:20" x14ac:dyDescent="0.2">
      <c r="B4100" s="102" t="s">
        <v>2439</v>
      </c>
      <c r="C4100" s="101" t="s">
        <v>7206</v>
      </c>
      <c r="D4100" s="119">
        <v>12131.04212530983</v>
      </c>
      <c r="E4100" s="119">
        <v>42971.482944496085</v>
      </c>
      <c r="F4100" s="119">
        <v>11955.050699442421</v>
      </c>
      <c r="G4100" s="118">
        <v>0.98549247261286599</v>
      </c>
      <c r="I4100" s="115">
        <v>0.36309523809523808</v>
      </c>
      <c r="J4100" s="115">
        <v>5.4773685306440278E-2</v>
      </c>
      <c r="K4100" s="116">
        <v>106.690908270948</v>
      </c>
      <c r="L4100" s="115">
        <v>0.12788708297690335</v>
      </c>
      <c r="M4100" s="115">
        <v>0</v>
      </c>
      <c r="N4100" s="117">
        <v>22.520369441688501</v>
      </c>
      <c r="O4100" s="115">
        <v>0.9203246102584135</v>
      </c>
      <c r="P4100" s="115">
        <v>0.12796798614717317</v>
      </c>
      <c r="Q4100" s="115">
        <v>1.0051701015802601</v>
      </c>
      <c r="S4100" s="91">
        <v>0</v>
      </c>
      <c r="T4100" s="86">
        <f>IF(S4100=1,INDEX('LAD average need weights (Rx)'!N:N,MATCH(C4100,'LAD average need weights (Rx)'!B:B,0)),SUMPRODUCT(I$2:Q$2,I4100:Q4100)+$T$2)</f>
        <v>1.0008762677628189</v>
      </c>
    </row>
    <row r="4101" spans="2:20" x14ac:dyDescent="0.2">
      <c r="B4101" s="102" t="s">
        <v>2438</v>
      </c>
      <c r="C4101" s="101" t="s">
        <v>7148</v>
      </c>
      <c r="D4101" s="119">
        <v>14060.270300434189</v>
      </c>
      <c r="E4101" s="119">
        <v>46791.022786041416</v>
      </c>
      <c r="F4101" s="119">
        <v>13017.680828200017</v>
      </c>
      <c r="G4101" s="118">
        <v>0.92584854700823371</v>
      </c>
      <c r="I4101" s="115">
        <v>0.3109048723897912</v>
      </c>
      <c r="J4101" s="115">
        <v>5.9101548317965193E-2</v>
      </c>
      <c r="K4101" s="116">
        <v>104.13834413719501</v>
      </c>
      <c r="L4101" s="115">
        <v>0.12691717791411042</v>
      </c>
      <c r="M4101" s="115">
        <v>0</v>
      </c>
      <c r="N4101" s="117">
        <v>23.1519360794289</v>
      </c>
      <c r="O4101" s="115">
        <v>0.95087409019032854</v>
      </c>
      <c r="P4101" s="115">
        <v>0.1416028919370956</v>
      </c>
      <c r="Q4101" s="115">
        <v>1.0008495944676963</v>
      </c>
      <c r="S4101" s="91">
        <v>0</v>
      </c>
      <c r="T4101" s="86">
        <f>IF(S4101=1,INDEX('LAD average need weights (Rx)'!N:N,MATCH(C4101,'LAD average need weights (Rx)'!B:B,0)),SUMPRODUCT(I$2:Q$2,I4101:Q4101)+$T$2)</f>
        <v>0.99813031014743758</v>
      </c>
    </row>
    <row r="4102" spans="2:20" x14ac:dyDescent="0.2">
      <c r="B4102" s="102" t="s">
        <v>2437</v>
      </c>
      <c r="C4102" s="101" t="s">
        <v>7206</v>
      </c>
      <c r="D4102" s="119">
        <v>18046.868773043043</v>
      </c>
      <c r="E4102" s="119">
        <v>58743.130841094593</v>
      </c>
      <c r="F4102" s="119">
        <v>16342.864135183756</v>
      </c>
      <c r="G4102" s="118">
        <v>0.90557893121023902</v>
      </c>
      <c r="I4102" s="115">
        <v>0.3300970873786408</v>
      </c>
      <c r="J4102" s="115">
        <v>6.8982182103745779E-2</v>
      </c>
      <c r="K4102" s="116">
        <v>119.03347185493</v>
      </c>
      <c r="L4102" s="115">
        <v>0.11876484560570071</v>
      </c>
      <c r="M4102" s="115">
        <v>0</v>
      </c>
      <c r="N4102" s="117">
        <v>27.741547714393601</v>
      </c>
      <c r="O4102" s="115">
        <v>0.87600324743398106</v>
      </c>
      <c r="P4102" s="115">
        <v>0.19180399565182016</v>
      </c>
      <c r="Q4102" s="115">
        <v>1.0336029753501197</v>
      </c>
      <c r="S4102" s="91">
        <v>0</v>
      </c>
      <c r="T4102" s="86">
        <f>IF(S4102=1,INDEX('LAD average need weights (Rx)'!N:N,MATCH(C4102,'LAD average need weights (Rx)'!B:B,0)),SUMPRODUCT(I$2:Q$2,I4102:Q4102)+$T$2)</f>
        <v>1.0551277282951659</v>
      </c>
    </row>
    <row r="4103" spans="2:20" x14ac:dyDescent="0.2">
      <c r="B4103" s="102" t="s">
        <v>2436</v>
      </c>
      <c r="C4103" s="101" t="s">
        <v>7206</v>
      </c>
      <c r="D4103" s="119">
        <v>12376.519316025297</v>
      </c>
      <c r="E4103" s="119">
        <v>48980.449393515584</v>
      </c>
      <c r="F4103" s="119">
        <v>13626.798882814755</v>
      </c>
      <c r="G4103" s="118">
        <v>1.1010202897005605</v>
      </c>
      <c r="I4103" s="115">
        <v>0.27497425334706488</v>
      </c>
      <c r="J4103" s="115">
        <v>5.0795884730534972E-2</v>
      </c>
      <c r="K4103" s="116">
        <v>100.322540081735</v>
      </c>
      <c r="L4103" s="115">
        <v>0.12693498452012383</v>
      </c>
      <c r="M4103" s="115">
        <v>0</v>
      </c>
      <c r="N4103" s="117">
        <v>19.585479094624301</v>
      </c>
      <c r="O4103" s="115">
        <v>0.99163642192866297</v>
      </c>
      <c r="P4103" s="115">
        <v>0.19664818713789106</v>
      </c>
      <c r="Q4103" s="115">
        <v>0.97805319330587048</v>
      </c>
      <c r="S4103" s="91">
        <v>0</v>
      </c>
      <c r="T4103" s="86">
        <f>IF(S4103=1,INDEX('LAD average need weights (Rx)'!N:N,MATCH(C4103,'LAD average need weights (Rx)'!B:B,0)),SUMPRODUCT(I$2:Q$2,I4103:Q4103)+$T$2)</f>
        <v>0.96066117766435066</v>
      </c>
    </row>
    <row r="4104" spans="2:20" x14ac:dyDescent="0.2">
      <c r="B4104" s="102" t="s">
        <v>2435</v>
      </c>
      <c r="C4104" s="101" t="s">
        <v>7148</v>
      </c>
      <c r="D4104" s="119">
        <v>8803.868420954821</v>
      </c>
      <c r="E4104" s="119">
        <v>38150.660427138639</v>
      </c>
      <c r="F4104" s="119">
        <v>10613.854779290828</v>
      </c>
      <c r="G4104" s="118">
        <v>1.2055898920556227</v>
      </c>
      <c r="I4104" s="115">
        <v>0.33434190620272314</v>
      </c>
      <c r="J4104" s="115">
        <v>3.9788270017400339E-2</v>
      </c>
      <c r="K4104" s="116">
        <v>78.736030714707596</v>
      </c>
      <c r="L4104" s="115">
        <v>9.3128390596745034E-2</v>
      </c>
      <c r="M4104" s="115">
        <v>0</v>
      </c>
      <c r="N4104" s="117">
        <v>12.991134524512701</v>
      </c>
      <c r="O4104" s="115">
        <v>1.0721529512951509</v>
      </c>
      <c r="P4104" s="115">
        <v>0.11571282315157418</v>
      </c>
      <c r="Q4104" s="115">
        <v>0.94291430268681931</v>
      </c>
      <c r="S4104" s="91">
        <v>0</v>
      </c>
      <c r="T4104" s="86">
        <f>IF(S4104=1,INDEX('LAD average need weights (Rx)'!N:N,MATCH(C4104,'LAD average need weights (Rx)'!B:B,0)),SUMPRODUCT(I$2:Q$2,I4104:Q4104)+$T$2)</f>
        <v>0.86956590404953849</v>
      </c>
    </row>
    <row r="4105" spans="2:20" x14ac:dyDescent="0.2">
      <c r="B4105" s="102" t="s">
        <v>2434</v>
      </c>
      <c r="C4105" s="101" t="s">
        <v>7206</v>
      </c>
      <c r="D4105" s="119">
        <v>12011.736525683145</v>
      </c>
      <c r="E4105" s="119">
        <v>45103.846917074588</v>
      </c>
      <c r="F4105" s="119">
        <v>12548.293418916815</v>
      </c>
      <c r="G4105" s="118">
        <v>1.0446693858199787</v>
      </c>
      <c r="I4105" s="115">
        <v>0.30555555555555558</v>
      </c>
      <c r="J4105" s="115">
        <v>2.3041716072213593E-2</v>
      </c>
      <c r="K4105" s="116">
        <v>79.574730828389406</v>
      </c>
      <c r="L4105" s="115">
        <v>8.8942307692307696E-2</v>
      </c>
      <c r="M4105" s="115">
        <v>0</v>
      </c>
      <c r="N4105" s="117">
        <v>7.5786171171171199</v>
      </c>
      <c r="O4105" s="115">
        <v>0.97027948426347321</v>
      </c>
      <c r="P4105" s="115">
        <v>8.130009713929072E-2</v>
      </c>
      <c r="Q4105" s="115">
        <v>0.98036865191818401</v>
      </c>
      <c r="S4105" s="91">
        <v>0</v>
      </c>
      <c r="T4105" s="86">
        <f>IF(S4105=1,INDEX('LAD average need weights (Rx)'!N:N,MATCH(C4105,'LAD average need weights (Rx)'!B:B,0)),SUMPRODUCT(I$2:Q$2,I4105:Q4105)+$T$2)</f>
        <v>0.8010015084950769</v>
      </c>
    </row>
    <row r="4106" spans="2:20" x14ac:dyDescent="0.2">
      <c r="B4106" s="102" t="s">
        <v>2433</v>
      </c>
      <c r="C4106" s="101" t="s">
        <v>7206</v>
      </c>
      <c r="D4106" s="119">
        <v>6360.153638224815</v>
      </c>
      <c r="E4106" s="119">
        <v>26656.748609636707</v>
      </c>
      <c r="F4106" s="119">
        <v>7416.1457616466996</v>
      </c>
      <c r="G4106" s="118">
        <v>1.1660324865543064</v>
      </c>
      <c r="I4106" s="115">
        <v>0.25138632162661739</v>
      </c>
      <c r="J4106" s="115">
        <v>1.9065453761488754E-2</v>
      </c>
      <c r="K4106" s="116">
        <v>93.486591304347797</v>
      </c>
      <c r="L4106" s="115">
        <v>9.6597145993413833E-2</v>
      </c>
      <c r="M4106" s="115">
        <v>0</v>
      </c>
      <c r="N4106" s="117">
        <v>9.8097942608695696</v>
      </c>
      <c r="O4106" s="115">
        <v>1.1182379310620498</v>
      </c>
      <c r="P4106" s="115">
        <v>0.12046934056701497</v>
      </c>
      <c r="Q4106" s="115">
        <v>0.92976663508197643</v>
      </c>
      <c r="S4106" s="91">
        <v>0</v>
      </c>
      <c r="T4106" s="86">
        <f>IF(S4106=1,INDEX('LAD average need weights (Rx)'!N:N,MATCH(C4106,'LAD average need weights (Rx)'!B:B,0)),SUMPRODUCT(I$2:Q$2,I4106:Q4106)+$T$2)</f>
        <v>0.83767719311340549</v>
      </c>
    </row>
    <row r="4107" spans="2:20" x14ac:dyDescent="0.2">
      <c r="B4107" s="102" t="s">
        <v>2432</v>
      </c>
      <c r="C4107" s="101" t="s">
        <v>7206</v>
      </c>
      <c r="D4107" s="119">
        <v>3716.5205120061114</v>
      </c>
      <c r="E4107" s="119">
        <v>10624.533131634174</v>
      </c>
      <c r="F4107" s="119">
        <v>2955.8400954105541</v>
      </c>
      <c r="G4107" s="118">
        <v>0.79532457465572937</v>
      </c>
      <c r="I4107" s="115">
        <v>0.23469387755102042</v>
      </c>
      <c r="J4107" s="115">
        <v>8.5207345104663518E-2</v>
      </c>
      <c r="K4107" s="116">
        <v>113.88331405436701</v>
      </c>
      <c r="L4107" s="115">
        <v>0.13878080415045396</v>
      </c>
      <c r="M4107" s="115">
        <v>0</v>
      </c>
      <c r="N4107" s="117">
        <v>35.467357432041602</v>
      </c>
      <c r="O4107" s="115">
        <v>0.82024662285759409</v>
      </c>
      <c r="P4107" s="115">
        <v>0.27404800588079048</v>
      </c>
      <c r="Q4107" s="115">
        <v>1.0400930778258817</v>
      </c>
      <c r="S4107" s="91">
        <v>0</v>
      </c>
      <c r="T4107" s="86">
        <f>IF(S4107=1,INDEX('LAD average need weights (Rx)'!N:N,MATCH(C4107,'LAD average need weights (Rx)'!B:B,0)),SUMPRODUCT(I$2:Q$2,I4107:Q4107)+$T$2)</f>
        <v>1.112206100398095</v>
      </c>
    </row>
    <row r="4108" spans="2:20" x14ac:dyDescent="0.2">
      <c r="B4108" s="102" t="s">
        <v>2431</v>
      </c>
      <c r="C4108" s="101" t="s">
        <v>7148</v>
      </c>
      <c r="D4108" s="119">
        <v>20820.226579743499</v>
      </c>
      <c r="E4108" s="119">
        <v>80815.701877563843</v>
      </c>
      <c r="F4108" s="119">
        <v>22483.650715643918</v>
      </c>
      <c r="G4108" s="118">
        <v>1.0798946221612595</v>
      </c>
      <c r="I4108" s="115">
        <v>0.30578512396694213</v>
      </c>
      <c r="J4108" s="115">
        <v>5.1644481440016224E-2</v>
      </c>
      <c r="K4108" s="116">
        <v>104.271917808219</v>
      </c>
      <c r="L4108" s="115">
        <v>0.11442516268980477</v>
      </c>
      <c r="M4108" s="115">
        <v>0</v>
      </c>
      <c r="N4108" s="117">
        <v>15.906942723843599</v>
      </c>
      <c r="O4108" s="115">
        <v>1.0082832129911485</v>
      </c>
      <c r="P4108" s="115">
        <v>0.11112857749381458</v>
      </c>
      <c r="Q4108" s="115">
        <v>0.97380681299433014</v>
      </c>
      <c r="S4108" s="91">
        <v>0</v>
      </c>
      <c r="T4108" s="86">
        <f>IF(S4108=1,INDEX('LAD average need weights (Rx)'!N:N,MATCH(C4108,'LAD average need weights (Rx)'!B:B,0)),SUMPRODUCT(I$2:Q$2,I4108:Q4108)+$T$2)</f>
        <v>0.92749449775884962</v>
      </c>
    </row>
    <row r="4109" spans="2:20" x14ac:dyDescent="0.2">
      <c r="B4109" s="102" t="s">
        <v>2430</v>
      </c>
      <c r="C4109" s="101" t="s">
        <v>7206</v>
      </c>
      <c r="D4109" s="119">
        <v>10167.16173252662</v>
      </c>
      <c r="E4109" s="119">
        <v>37089.487582831796</v>
      </c>
      <c r="F4109" s="119">
        <v>10318.627007632444</v>
      </c>
      <c r="G4109" s="118">
        <v>1.0148974983471797</v>
      </c>
      <c r="I4109" s="115">
        <v>0.31450381679389311</v>
      </c>
      <c r="J4109" s="115">
        <v>3.5676062169462286E-2</v>
      </c>
      <c r="K4109" s="116">
        <v>87.297301980198</v>
      </c>
      <c r="L4109" s="115">
        <v>8.7417218543046363E-2</v>
      </c>
      <c r="M4109" s="115">
        <v>0</v>
      </c>
      <c r="N4109" s="117">
        <v>8.6161974009900995</v>
      </c>
      <c r="O4109" s="115">
        <v>1.000263463114647</v>
      </c>
      <c r="P4109" s="115">
        <v>0.11482492155411483</v>
      </c>
      <c r="Q4109" s="115">
        <v>0.9816366138378384</v>
      </c>
      <c r="S4109" s="91">
        <v>0</v>
      </c>
      <c r="T4109" s="86">
        <f>IF(S4109=1,INDEX('LAD average need weights (Rx)'!N:N,MATCH(C4109,'LAD average need weights (Rx)'!B:B,0)),SUMPRODUCT(I$2:Q$2,I4109:Q4109)+$T$2)</f>
        <v>0.83166852371437061</v>
      </c>
    </row>
    <row r="4110" spans="2:20" x14ac:dyDescent="0.2">
      <c r="B4110" s="102" t="s">
        <v>2429</v>
      </c>
      <c r="C4110" s="101" t="s">
        <v>7148</v>
      </c>
      <c r="D4110" s="119">
        <v>11096.927911465569</v>
      </c>
      <c r="E4110" s="119">
        <v>47299.656254491703</v>
      </c>
      <c r="F4110" s="119">
        <v>13159.187206060204</v>
      </c>
      <c r="G4110" s="118">
        <v>1.1858405597520254</v>
      </c>
      <c r="I4110" s="115">
        <v>0.30965391621129323</v>
      </c>
      <c r="J4110" s="115">
        <v>2.4353263886027182E-2</v>
      </c>
      <c r="K4110" s="116">
        <v>96.247018348623897</v>
      </c>
      <c r="L4110" s="115">
        <v>7.8285714285714292E-2</v>
      </c>
      <c r="M4110" s="115">
        <v>0</v>
      </c>
      <c r="N4110" s="117">
        <v>9.8081668807339408</v>
      </c>
      <c r="O4110" s="115">
        <v>1.1466983185913255</v>
      </c>
      <c r="P4110" s="115">
        <v>0.12374224680428185</v>
      </c>
      <c r="Q4110" s="115">
        <v>1.0145054422582929</v>
      </c>
      <c r="S4110" s="91">
        <v>0</v>
      </c>
      <c r="T4110" s="86">
        <f>IF(S4110=1,INDEX('LAD average need weights (Rx)'!N:N,MATCH(C4110,'LAD average need weights (Rx)'!B:B,0)),SUMPRODUCT(I$2:Q$2,I4110:Q4110)+$T$2)</f>
        <v>0.8671882378512239</v>
      </c>
    </row>
    <row r="4111" spans="2:20" x14ac:dyDescent="0.2">
      <c r="B4111" s="102" t="s">
        <v>2428</v>
      </c>
      <c r="C4111" s="101" t="s">
        <v>7148</v>
      </c>
      <c r="D4111" s="119">
        <v>10928.112404573872</v>
      </c>
      <c r="E4111" s="119">
        <v>40924.220095625329</v>
      </c>
      <c r="F4111" s="119">
        <v>11385.483873346426</v>
      </c>
      <c r="G4111" s="118">
        <v>1.0418527419777568</v>
      </c>
      <c r="I4111" s="115">
        <v>0.30545454545454548</v>
      </c>
      <c r="J4111" s="115">
        <v>4.1073027459849573E-2</v>
      </c>
      <c r="K4111" s="116">
        <v>106.65248005867799</v>
      </c>
      <c r="L4111" s="115">
        <v>0.11736411736411737</v>
      </c>
      <c r="M4111" s="115">
        <v>0</v>
      </c>
      <c r="N4111" s="117">
        <v>17.821307142202301</v>
      </c>
      <c r="O4111" s="115">
        <v>0.98907856448141829</v>
      </c>
      <c r="P4111" s="115">
        <v>0.13929922107869547</v>
      </c>
      <c r="Q4111" s="115">
        <v>0.99173223363513541</v>
      </c>
      <c r="S4111" s="91">
        <v>0</v>
      </c>
      <c r="T4111" s="86">
        <f>IF(S4111=1,INDEX('LAD average need weights (Rx)'!N:N,MATCH(C4111,'LAD average need weights (Rx)'!B:B,0)),SUMPRODUCT(I$2:Q$2,I4111:Q4111)+$T$2)</f>
        <v>0.94615863076082785</v>
      </c>
    </row>
    <row r="4112" spans="2:20" x14ac:dyDescent="0.2">
      <c r="B4112" s="102" t="s">
        <v>2427</v>
      </c>
      <c r="C4112" s="101" t="s">
        <v>7206</v>
      </c>
      <c r="D4112" s="119">
        <v>16016.721169057024</v>
      </c>
      <c r="E4112" s="119">
        <v>47437.399865519299</v>
      </c>
      <c r="F4112" s="119">
        <v>13197.508710009373</v>
      </c>
      <c r="G4112" s="118">
        <v>0.82398317175589375</v>
      </c>
      <c r="I4112" s="115">
        <v>0.29022988505747127</v>
      </c>
      <c r="J4112" s="115">
        <v>7.8265861462855205E-2</v>
      </c>
      <c r="K4112" s="116">
        <v>122.233477895009</v>
      </c>
      <c r="L4112" s="115">
        <v>0.13909378292939936</v>
      </c>
      <c r="M4112" s="115">
        <v>0</v>
      </c>
      <c r="N4112" s="117">
        <v>31.938344876691001</v>
      </c>
      <c r="O4112" s="115">
        <v>0.80963567731742581</v>
      </c>
      <c r="P4112" s="115">
        <v>0.221036422266569</v>
      </c>
      <c r="Q4112" s="115">
        <v>1.0514982374090309</v>
      </c>
      <c r="S4112" s="91">
        <v>0</v>
      </c>
      <c r="T4112" s="86">
        <f>IF(S4112=1,INDEX('LAD average need weights (Rx)'!N:N,MATCH(C4112,'LAD average need weights (Rx)'!B:B,0)),SUMPRODUCT(I$2:Q$2,I4112:Q4112)+$T$2)</f>
        <v>1.0970550086793893</v>
      </c>
    </row>
    <row r="4113" spans="2:20" x14ac:dyDescent="0.2">
      <c r="B4113" s="102" t="s">
        <v>2426</v>
      </c>
      <c r="C4113" s="101" t="s">
        <v>7148</v>
      </c>
      <c r="D4113" s="119">
        <v>19376.437087713512</v>
      </c>
      <c r="E4113" s="119">
        <v>63383.614936998143</v>
      </c>
      <c r="F4113" s="119">
        <v>17633.88829434857</v>
      </c>
      <c r="G4113" s="118">
        <v>0.91006866817275289</v>
      </c>
      <c r="I4113" s="115">
        <v>0.29515418502202645</v>
      </c>
      <c r="J4113" s="115">
        <v>6.7201692510985664E-2</v>
      </c>
      <c r="K4113" s="116">
        <v>98.717526532114604</v>
      </c>
      <c r="L4113" s="115">
        <v>0.13679245283018868</v>
      </c>
      <c r="M4113" s="115">
        <v>0</v>
      </c>
      <c r="N4113" s="117">
        <v>26.207855898411101</v>
      </c>
      <c r="O4113" s="115">
        <v>0.95522270534431186</v>
      </c>
      <c r="P4113" s="115">
        <v>0.20023069568487012</v>
      </c>
      <c r="Q4113" s="115">
        <v>0.99753074821629306</v>
      </c>
      <c r="S4113" s="91">
        <v>0</v>
      </c>
      <c r="T4113" s="86">
        <f>IF(S4113=1,INDEX('LAD average need weights (Rx)'!N:N,MATCH(C4113,'LAD average need weights (Rx)'!B:B,0)),SUMPRODUCT(I$2:Q$2,I4113:Q4113)+$T$2)</f>
        <v>1.0291598762830394</v>
      </c>
    </row>
    <row r="4114" spans="2:20" x14ac:dyDescent="0.2">
      <c r="B4114" s="102" t="s">
        <v>2425</v>
      </c>
      <c r="C4114" s="101" t="s">
        <v>7206</v>
      </c>
      <c r="D4114" s="119">
        <v>10012.773329357658</v>
      </c>
      <c r="E4114" s="119">
        <v>31801.797826153943</v>
      </c>
      <c r="F4114" s="119">
        <v>8847.5444479344933</v>
      </c>
      <c r="G4114" s="118">
        <v>0.88362576050666297</v>
      </c>
      <c r="I4114" s="115">
        <v>0.29845626072041165</v>
      </c>
      <c r="J4114" s="115">
        <v>6.858894968381174E-2</v>
      </c>
      <c r="K4114" s="116">
        <v>120.96528093536899</v>
      </c>
      <c r="L4114" s="115">
        <v>0.10760823875577974</v>
      </c>
      <c r="M4114" s="115">
        <v>0</v>
      </c>
      <c r="N4114" s="117">
        <v>28.593550828190999</v>
      </c>
      <c r="O4114" s="115">
        <v>0.86847066419023633</v>
      </c>
      <c r="P4114" s="115">
        <v>0.18960858556946755</v>
      </c>
      <c r="Q4114" s="115">
        <v>1.0364501269766289</v>
      </c>
      <c r="S4114" s="91">
        <v>0</v>
      </c>
      <c r="T4114" s="86">
        <f>IF(S4114=1,INDEX('LAD average need weights (Rx)'!N:N,MATCH(C4114,'LAD average need weights (Rx)'!B:B,0)),SUMPRODUCT(I$2:Q$2,I4114:Q4114)+$T$2)</f>
        <v>1.0494470595098644</v>
      </c>
    </row>
    <row r="4115" spans="2:20" x14ac:dyDescent="0.2">
      <c r="B4115" s="102" t="s">
        <v>2424</v>
      </c>
      <c r="C4115" s="101" t="s">
        <v>7148</v>
      </c>
      <c r="D4115" s="119">
        <v>11576.76091564854</v>
      </c>
      <c r="E4115" s="119">
        <v>43993.396585644485</v>
      </c>
      <c r="F4115" s="119">
        <v>12239.356209823829</v>
      </c>
      <c r="G4115" s="118">
        <v>1.0572349467180968</v>
      </c>
      <c r="I4115" s="115">
        <v>0.33560090702947848</v>
      </c>
      <c r="J4115" s="115">
        <v>4.5489490774725881E-2</v>
      </c>
      <c r="K4115" s="116">
        <v>97.494225207575298</v>
      </c>
      <c r="L4115" s="115">
        <v>0.12616339193381593</v>
      </c>
      <c r="M4115" s="115">
        <v>0</v>
      </c>
      <c r="N4115" s="117">
        <v>17.205072767982099</v>
      </c>
      <c r="O4115" s="115">
        <v>0.9712727544892078</v>
      </c>
      <c r="P4115" s="115">
        <v>0.17624485777868146</v>
      </c>
      <c r="Q4115" s="115">
        <v>1.0025379110482735</v>
      </c>
      <c r="S4115" s="91">
        <v>0</v>
      </c>
      <c r="T4115" s="86">
        <f>IF(S4115=1,INDEX('LAD average need weights (Rx)'!N:N,MATCH(C4115,'LAD average need weights (Rx)'!B:B,0)),SUMPRODUCT(I$2:Q$2,I4115:Q4115)+$T$2)</f>
        <v>0.94949244261603216</v>
      </c>
    </row>
    <row r="4116" spans="2:20" x14ac:dyDescent="0.2">
      <c r="B4116" s="102" t="s">
        <v>2423</v>
      </c>
      <c r="C4116" s="101" t="s">
        <v>7206</v>
      </c>
      <c r="D4116" s="119">
        <v>12946.473237194457</v>
      </c>
      <c r="E4116" s="119">
        <v>45491.71059252775</v>
      </c>
      <c r="F4116" s="119">
        <v>12656.200560741638</v>
      </c>
      <c r="G4116" s="118">
        <v>0.97757901544809256</v>
      </c>
      <c r="I4116" s="115">
        <v>0.34768211920529801</v>
      </c>
      <c r="J4116" s="115">
        <v>5.4859422141470486E-2</v>
      </c>
      <c r="K4116" s="116">
        <v>105.28019818196699</v>
      </c>
      <c r="L4116" s="115">
        <v>0.11483622350674373</v>
      </c>
      <c r="M4116" s="115">
        <v>0</v>
      </c>
      <c r="N4116" s="117">
        <v>22.424003930882002</v>
      </c>
      <c r="O4116" s="115">
        <v>0.94566776905187211</v>
      </c>
      <c r="P4116" s="115">
        <v>0.13069944780217954</v>
      </c>
      <c r="Q4116" s="115">
        <v>0.99822572116952202</v>
      </c>
      <c r="S4116" s="91">
        <v>0</v>
      </c>
      <c r="T4116" s="86">
        <f>IF(S4116=1,INDEX('LAD average need weights (Rx)'!N:N,MATCH(C4116,'LAD average need weights (Rx)'!B:B,0)),SUMPRODUCT(I$2:Q$2,I4116:Q4116)+$T$2)</f>
        <v>0.98990769902974418</v>
      </c>
    </row>
    <row r="4117" spans="2:20" x14ac:dyDescent="0.2">
      <c r="B4117" s="102" t="s">
        <v>2422</v>
      </c>
      <c r="C4117" s="101" t="s">
        <v>7148</v>
      </c>
      <c r="D4117" s="119">
        <v>10280.137334723797</v>
      </c>
      <c r="E4117" s="119">
        <v>40743.125750914485</v>
      </c>
      <c r="F4117" s="119">
        <v>11335.101807751975</v>
      </c>
      <c r="G4117" s="118">
        <v>1.1026216322485076</v>
      </c>
      <c r="I4117" s="115">
        <v>0.31531531531531531</v>
      </c>
      <c r="J4117" s="115">
        <v>5.6162609695535853E-2</v>
      </c>
      <c r="K4117" s="116">
        <v>104.72185967157201</v>
      </c>
      <c r="L4117" s="115">
        <v>0.11091127098321343</v>
      </c>
      <c r="M4117" s="115">
        <v>0</v>
      </c>
      <c r="N4117" s="117">
        <v>13.1423403710813</v>
      </c>
      <c r="O4117" s="115">
        <v>1.0111964891726462</v>
      </c>
      <c r="P4117" s="115">
        <v>0.12760299785653567</v>
      </c>
      <c r="Q4117" s="115">
        <v>0.96214486249876885</v>
      </c>
      <c r="S4117" s="91">
        <v>0</v>
      </c>
      <c r="T4117" s="86">
        <f>IF(S4117=1,INDEX('LAD average need weights (Rx)'!N:N,MATCH(C4117,'LAD average need weights (Rx)'!B:B,0)),SUMPRODUCT(I$2:Q$2,I4117:Q4117)+$T$2)</f>
        <v>0.9074057194666677</v>
      </c>
    </row>
    <row r="4118" spans="2:20" x14ac:dyDescent="0.2">
      <c r="B4118" s="102" t="s">
        <v>2421</v>
      </c>
      <c r="C4118" s="101" t="s">
        <v>7206</v>
      </c>
      <c r="D4118" s="119">
        <v>8508.529575049477</v>
      </c>
      <c r="E4118" s="119">
        <v>33984.30014752056</v>
      </c>
      <c r="F4118" s="119">
        <v>9454.7361042543416</v>
      </c>
      <c r="G4118" s="118">
        <v>1.1112068214441579</v>
      </c>
      <c r="I4118" s="115">
        <v>0.265905383360522</v>
      </c>
      <c r="J4118" s="115">
        <v>3.1176220198711808E-2</v>
      </c>
      <c r="K4118" s="116">
        <v>91.718390069106704</v>
      </c>
      <c r="L4118" s="115">
        <v>8.9056603773584903E-2</v>
      </c>
      <c r="M4118" s="115">
        <v>0</v>
      </c>
      <c r="N4118" s="117">
        <v>11.7053483375959</v>
      </c>
      <c r="O4118" s="115">
        <v>1.0166221655957979</v>
      </c>
      <c r="P4118" s="115">
        <v>0.1095519446617715</v>
      </c>
      <c r="Q4118" s="115">
        <v>0.94040337381210704</v>
      </c>
      <c r="S4118" s="91">
        <v>0</v>
      </c>
      <c r="T4118" s="86">
        <f>IF(S4118=1,INDEX('LAD average need weights (Rx)'!N:N,MATCH(C4118,'LAD average need weights (Rx)'!B:B,0)),SUMPRODUCT(I$2:Q$2,I4118:Q4118)+$T$2)</f>
        <v>0.84202777871194123</v>
      </c>
    </row>
    <row r="4119" spans="2:20" x14ac:dyDescent="0.2">
      <c r="B4119" s="102" t="s">
        <v>2420</v>
      </c>
      <c r="C4119" s="101" t="s">
        <v>7206</v>
      </c>
      <c r="D4119" s="119">
        <v>21788.364144757921</v>
      </c>
      <c r="E4119" s="119">
        <v>77097.730837762152</v>
      </c>
      <c r="F4119" s="119">
        <v>21449.277935507387</v>
      </c>
      <c r="G4119" s="118">
        <v>0.98443728005472519</v>
      </c>
      <c r="I4119" s="115">
        <v>0.25714285714285712</v>
      </c>
      <c r="J4119" s="115">
        <v>5.1717685462486021E-2</v>
      </c>
      <c r="K4119" s="116">
        <v>97.749735559473194</v>
      </c>
      <c r="L4119" s="115">
        <v>0.12059905412506569</v>
      </c>
      <c r="M4119" s="115">
        <v>0</v>
      </c>
      <c r="N4119" s="117">
        <v>19.0292146854596</v>
      </c>
      <c r="O4119" s="115">
        <v>0.93004603460660651</v>
      </c>
      <c r="P4119" s="115">
        <v>0.20221919121754561</v>
      </c>
      <c r="Q4119" s="115">
        <v>0.99938818267490992</v>
      </c>
      <c r="S4119" s="91">
        <v>0</v>
      </c>
      <c r="T4119" s="86">
        <f>IF(S4119=1,INDEX('LAD average need weights (Rx)'!N:N,MATCH(C4119,'LAD average need weights (Rx)'!B:B,0)),SUMPRODUCT(I$2:Q$2,I4119:Q4119)+$T$2)</f>
        <v>0.94286295686779065</v>
      </c>
    </row>
    <row r="4120" spans="2:20" x14ac:dyDescent="0.2">
      <c r="B4120" s="102" t="s">
        <v>2419</v>
      </c>
      <c r="C4120" s="101" t="s">
        <v>7206</v>
      </c>
      <c r="D4120" s="119">
        <v>6286.7192170748958</v>
      </c>
      <c r="E4120" s="119">
        <v>21523.8361994605</v>
      </c>
      <c r="F4120" s="119">
        <v>5988.1236433801614</v>
      </c>
      <c r="G4120" s="118">
        <v>0.95250375221407357</v>
      </c>
      <c r="I4120" s="115">
        <v>0.24700239808153476</v>
      </c>
      <c r="J4120" s="115">
        <v>5.746769538658885E-2</v>
      </c>
      <c r="K4120" s="116">
        <v>112.195872386446</v>
      </c>
      <c r="L4120" s="115">
        <v>0.10213143872113677</v>
      </c>
      <c r="M4120" s="115">
        <v>0</v>
      </c>
      <c r="N4120" s="117">
        <v>24.9310989545782</v>
      </c>
      <c r="O4120" s="115">
        <v>0.95921093514776812</v>
      </c>
      <c r="P4120" s="115">
        <v>0.18556345180587192</v>
      </c>
      <c r="Q4120" s="115">
        <v>1.0105043314277402</v>
      </c>
      <c r="S4120" s="91">
        <v>0</v>
      </c>
      <c r="T4120" s="86">
        <f>IF(S4120=1,INDEX('LAD average need weights (Rx)'!N:N,MATCH(C4120,'LAD average need weights (Rx)'!B:B,0)),SUMPRODUCT(I$2:Q$2,I4120:Q4120)+$T$2)</f>
        <v>0.9986534078047834</v>
      </c>
    </row>
    <row r="4121" spans="2:20" x14ac:dyDescent="0.2">
      <c r="B4121" s="102" t="s">
        <v>2418</v>
      </c>
      <c r="C4121" s="101" t="s">
        <v>7148</v>
      </c>
      <c r="D4121" s="119">
        <v>15880.721097228896</v>
      </c>
      <c r="E4121" s="119">
        <v>57371.034899863931</v>
      </c>
      <c r="F4121" s="119">
        <v>15961.134778458991</v>
      </c>
      <c r="G4121" s="118">
        <v>1.0050636038966849</v>
      </c>
      <c r="I4121" s="115">
        <v>0.3234767025089606</v>
      </c>
      <c r="J4121" s="115">
        <v>5.4979066554534987E-2</v>
      </c>
      <c r="K4121" s="116">
        <v>98.645412876888898</v>
      </c>
      <c r="L4121" s="115">
        <v>0.12279384153210665</v>
      </c>
      <c r="M4121" s="115">
        <v>0</v>
      </c>
      <c r="N4121" s="117">
        <v>20.800218362816</v>
      </c>
      <c r="O4121" s="115">
        <v>0.9832624477186156</v>
      </c>
      <c r="P4121" s="115">
        <v>0.1261967897170751</v>
      </c>
      <c r="Q4121" s="115">
        <v>0.98499610343848121</v>
      </c>
      <c r="S4121" s="91">
        <v>0</v>
      </c>
      <c r="T4121" s="86">
        <f>IF(S4121=1,INDEX('LAD average need weights (Rx)'!N:N,MATCH(C4121,'LAD average need weights (Rx)'!B:B,0)),SUMPRODUCT(I$2:Q$2,I4121:Q4121)+$T$2)</f>
        <v>0.97181028170515416</v>
      </c>
    </row>
    <row r="4122" spans="2:20" x14ac:dyDescent="0.2">
      <c r="B4122" s="102" t="s">
        <v>2417</v>
      </c>
      <c r="C4122" s="101" t="s">
        <v>7148</v>
      </c>
      <c r="D4122" s="119">
        <v>14458.915353765775</v>
      </c>
      <c r="E4122" s="119">
        <v>53945.066587823952</v>
      </c>
      <c r="F4122" s="119">
        <v>15007.999767548992</v>
      </c>
      <c r="G4122" s="118">
        <v>1.0379754912694894</v>
      </c>
      <c r="I4122" s="115">
        <v>0.27554179566563469</v>
      </c>
      <c r="J4122" s="115">
        <v>4.0493292048687055E-2</v>
      </c>
      <c r="K4122" s="116">
        <v>86.526356337685499</v>
      </c>
      <c r="L4122" s="115">
        <v>0.1198237885462555</v>
      </c>
      <c r="M4122" s="115">
        <v>0</v>
      </c>
      <c r="N4122" s="117">
        <v>14.591027897169701</v>
      </c>
      <c r="O4122" s="115">
        <v>1.0454136160361234</v>
      </c>
      <c r="P4122" s="115">
        <v>0.13035710283389013</v>
      </c>
      <c r="Q4122" s="115">
        <v>0.96979487596304059</v>
      </c>
      <c r="S4122" s="91">
        <v>0</v>
      </c>
      <c r="T4122" s="86">
        <f>IF(S4122=1,INDEX('LAD average need weights (Rx)'!N:N,MATCH(C4122,'LAD average need weights (Rx)'!B:B,0)),SUMPRODUCT(I$2:Q$2,I4122:Q4122)+$T$2)</f>
        <v>0.89717443064576152</v>
      </c>
    </row>
    <row r="4123" spans="2:20" x14ac:dyDescent="0.2">
      <c r="B4123" s="102" t="s">
        <v>2416</v>
      </c>
      <c r="C4123" s="101" t="s">
        <v>7148</v>
      </c>
      <c r="D4123" s="119">
        <v>11099.430317559578</v>
      </c>
      <c r="E4123" s="119">
        <v>45718.609525061343</v>
      </c>
      <c r="F4123" s="119">
        <v>12719.325872139249</v>
      </c>
      <c r="G4123" s="118">
        <v>1.145944026696303</v>
      </c>
      <c r="I4123" s="115">
        <v>0.2900158478605388</v>
      </c>
      <c r="J4123" s="115">
        <v>5.4214985586340657E-2</v>
      </c>
      <c r="K4123" s="116">
        <v>102.640696847594</v>
      </c>
      <c r="L4123" s="115">
        <v>0.11205357142857143</v>
      </c>
      <c r="M4123" s="115">
        <v>0</v>
      </c>
      <c r="N4123" s="117">
        <v>21.037142924863701</v>
      </c>
      <c r="O4123" s="115">
        <v>0.97516476474848468</v>
      </c>
      <c r="P4123" s="115">
        <v>0.12769484826839336</v>
      </c>
      <c r="Q4123" s="115">
        <v>0.99154468843143384</v>
      </c>
      <c r="S4123" s="91">
        <v>0</v>
      </c>
      <c r="T4123" s="86">
        <f>IF(S4123=1,INDEX('LAD average need weights (Rx)'!N:N,MATCH(C4123,'LAD average need weights (Rx)'!B:B,0)),SUMPRODUCT(I$2:Q$2,I4123:Q4123)+$T$2)</f>
        <v>0.96405476138593527</v>
      </c>
    </row>
    <row r="4124" spans="2:20" x14ac:dyDescent="0.2">
      <c r="B4124" s="102" t="s">
        <v>2415</v>
      </c>
      <c r="C4124" s="101" t="s">
        <v>7206</v>
      </c>
      <c r="D4124" s="119">
        <v>10405.544029403418</v>
      </c>
      <c r="E4124" s="119">
        <v>34543.371224380011</v>
      </c>
      <c r="F4124" s="119">
        <v>9610.2746756617944</v>
      </c>
      <c r="G4124" s="118">
        <v>0.9235725348435031</v>
      </c>
      <c r="I4124" s="115">
        <v>0.24254473161033796</v>
      </c>
      <c r="J4124" s="115">
        <v>7.1664645222999743E-2</v>
      </c>
      <c r="K4124" s="116">
        <v>111.650810979414</v>
      </c>
      <c r="L4124" s="115">
        <v>0.14300572022880914</v>
      </c>
      <c r="M4124" s="115">
        <v>0</v>
      </c>
      <c r="N4124" s="117">
        <v>31.5331831981701</v>
      </c>
      <c r="O4124" s="115">
        <v>0.85875859851888781</v>
      </c>
      <c r="P4124" s="115">
        <v>0.23793567082838568</v>
      </c>
      <c r="Q4124" s="115">
        <v>1.0289936330150222</v>
      </c>
      <c r="S4124" s="91">
        <v>0</v>
      </c>
      <c r="T4124" s="86">
        <f>IF(S4124=1,INDEX('LAD average need weights (Rx)'!N:N,MATCH(C4124,'LAD average need weights (Rx)'!B:B,0)),SUMPRODUCT(I$2:Q$2,I4124:Q4124)+$T$2)</f>
        <v>1.0759974482653483</v>
      </c>
    </row>
    <row r="4125" spans="2:20" x14ac:dyDescent="0.2">
      <c r="B4125" s="102" t="s">
        <v>2414</v>
      </c>
      <c r="C4125" s="101" t="s">
        <v>7206</v>
      </c>
      <c r="D4125" s="119">
        <v>22003.654613272789</v>
      </c>
      <c r="E4125" s="119">
        <v>78078.253623831712</v>
      </c>
      <c r="F4125" s="119">
        <v>21722.068139991628</v>
      </c>
      <c r="G4125" s="118">
        <v>0.98720274071602154</v>
      </c>
      <c r="I4125" s="115">
        <v>0.2939317319848293</v>
      </c>
      <c r="J4125" s="115">
        <v>7.3611360574146689E-2</v>
      </c>
      <c r="K4125" s="116">
        <v>111.587055449331</v>
      </c>
      <c r="L4125" s="115">
        <v>0.1460310113399676</v>
      </c>
      <c r="M4125" s="115">
        <v>0</v>
      </c>
      <c r="N4125" s="117">
        <v>19.1469067399618</v>
      </c>
      <c r="O4125" s="115">
        <v>0.99275971991579959</v>
      </c>
      <c r="P4125" s="115">
        <v>0.12800479766734854</v>
      </c>
      <c r="Q4125" s="115">
        <v>0.97789349749230348</v>
      </c>
      <c r="S4125" s="91">
        <v>0</v>
      </c>
      <c r="T4125" s="86">
        <f>IF(S4125=1,INDEX('LAD average need weights (Rx)'!N:N,MATCH(C4125,'LAD average need weights (Rx)'!B:B,0)),SUMPRODUCT(I$2:Q$2,I4125:Q4125)+$T$2)</f>
        <v>0.98737759341972575</v>
      </c>
    </row>
    <row r="4126" spans="2:20" x14ac:dyDescent="0.2">
      <c r="B4126" s="102" t="s">
        <v>2413</v>
      </c>
      <c r="C4126" s="101" t="s">
        <v>7206</v>
      </c>
      <c r="D4126" s="119">
        <v>14316.991208787764</v>
      </c>
      <c r="E4126" s="119">
        <v>48285.330301621289</v>
      </c>
      <c r="F4126" s="119">
        <v>13433.410537421125</v>
      </c>
      <c r="G4126" s="118">
        <v>0.93828447203178433</v>
      </c>
      <c r="I4126" s="115">
        <v>0.35135135135135137</v>
      </c>
      <c r="J4126" s="115">
        <v>5.5881157735450555E-2</v>
      </c>
      <c r="K4126" s="116">
        <v>104.576396467904</v>
      </c>
      <c r="L4126" s="115">
        <v>0.11671232876712329</v>
      </c>
      <c r="M4126" s="115">
        <v>0</v>
      </c>
      <c r="N4126" s="117">
        <v>23.774184641333498</v>
      </c>
      <c r="O4126" s="115">
        <v>1.0121839007639815</v>
      </c>
      <c r="P4126" s="115">
        <v>0.16287945763662556</v>
      </c>
      <c r="Q4126" s="115">
        <v>0.98806924031711374</v>
      </c>
      <c r="S4126" s="91">
        <v>0</v>
      </c>
      <c r="T4126" s="86">
        <f>IF(S4126=1,INDEX('LAD average need weights (Rx)'!N:N,MATCH(C4126,'LAD average need weights (Rx)'!B:B,0)),SUMPRODUCT(I$2:Q$2,I4126:Q4126)+$T$2)</f>
        <v>1.0128561398471996</v>
      </c>
    </row>
    <row r="4127" spans="2:20" x14ac:dyDescent="0.2">
      <c r="B4127" s="102" t="s">
        <v>2412</v>
      </c>
      <c r="C4127" s="101" t="s">
        <v>7206</v>
      </c>
      <c r="D4127" s="119">
        <v>14326.763819441692</v>
      </c>
      <c r="E4127" s="119">
        <v>50058.370214923292</v>
      </c>
      <c r="F4127" s="119">
        <v>13926.686091421419</v>
      </c>
      <c r="G4127" s="118">
        <v>0.97207480118592027</v>
      </c>
      <c r="I4127" s="115">
        <v>0.28736654804270462</v>
      </c>
      <c r="J4127" s="115">
        <v>5.747725760007099E-2</v>
      </c>
      <c r="K4127" s="116">
        <v>105.343710036641</v>
      </c>
      <c r="L4127" s="115">
        <v>0.10338616714697406</v>
      </c>
      <c r="M4127" s="115">
        <v>0</v>
      </c>
      <c r="N4127" s="117">
        <v>24.322835764063498</v>
      </c>
      <c r="O4127" s="115">
        <v>0.96033831400922376</v>
      </c>
      <c r="P4127" s="115">
        <v>0.16334302945694157</v>
      </c>
      <c r="Q4127" s="115">
        <v>1.0019906609076945</v>
      </c>
      <c r="S4127" s="91">
        <v>0</v>
      </c>
      <c r="T4127" s="86">
        <f>IF(S4127=1,INDEX('LAD average need weights (Rx)'!N:N,MATCH(C4127,'LAD average need weights (Rx)'!B:B,0)),SUMPRODUCT(I$2:Q$2,I4127:Q4127)+$T$2)</f>
        <v>0.99254393365358318</v>
      </c>
    </row>
    <row r="4128" spans="2:20" x14ac:dyDescent="0.2">
      <c r="B4128" s="102" t="s">
        <v>2411</v>
      </c>
      <c r="C4128" s="101" t="s">
        <v>7148</v>
      </c>
      <c r="D4128" s="119">
        <v>13441.689760187544</v>
      </c>
      <c r="E4128" s="119">
        <v>53269.873271786651</v>
      </c>
      <c r="F4128" s="119">
        <v>14820.154951125582</v>
      </c>
      <c r="G4128" s="118">
        <v>1.1025514809172923</v>
      </c>
      <c r="I4128" s="115">
        <v>0.26528854435831178</v>
      </c>
      <c r="J4128" s="115">
        <v>4.0978874685592935E-2</v>
      </c>
      <c r="K4128" s="116">
        <v>100.25126920507699</v>
      </c>
      <c r="L4128" s="115">
        <v>9.9009900990099015E-2</v>
      </c>
      <c r="M4128" s="115">
        <v>0</v>
      </c>
      <c r="N4128" s="117">
        <v>15.743216265865099</v>
      </c>
      <c r="O4128" s="115">
        <v>1.0029810205349772</v>
      </c>
      <c r="P4128" s="115">
        <v>0.11843461068930286</v>
      </c>
      <c r="Q4128" s="115">
        <v>0.98534312966393556</v>
      </c>
      <c r="S4128" s="91">
        <v>0</v>
      </c>
      <c r="T4128" s="86">
        <f>IF(S4128=1,INDEX('LAD average need weights (Rx)'!N:N,MATCH(C4128,'LAD average need weights (Rx)'!B:B,0)),SUMPRODUCT(I$2:Q$2,I4128:Q4128)+$T$2)</f>
        <v>0.90179196946583473</v>
      </c>
    </row>
    <row r="4129" spans="2:20" x14ac:dyDescent="0.2">
      <c r="B4129" s="102" t="s">
        <v>2410</v>
      </c>
      <c r="C4129" s="101" t="s">
        <v>7148</v>
      </c>
      <c r="D4129" s="119">
        <v>22561.525601415637</v>
      </c>
      <c r="E4129" s="119">
        <v>80220.178239086963</v>
      </c>
      <c r="F4129" s="119">
        <v>22317.970715726216</v>
      </c>
      <c r="G4129" s="118">
        <v>0.98920485742000808</v>
      </c>
      <c r="I4129" s="115">
        <v>0.32243684992570582</v>
      </c>
      <c r="J4129" s="115">
        <v>5.987346408882567E-2</v>
      </c>
      <c r="K4129" s="116">
        <v>95.192691196785105</v>
      </c>
      <c r="L4129" s="115">
        <v>0.11521035598705502</v>
      </c>
      <c r="M4129" s="115">
        <v>0</v>
      </c>
      <c r="N4129" s="117">
        <v>23.371846665829501</v>
      </c>
      <c r="O4129" s="115">
        <v>0.97662376556623087</v>
      </c>
      <c r="P4129" s="115">
        <v>0.18385235806653585</v>
      </c>
      <c r="Q4129" s="115">
        <v>0.98763196927194641</v>
      </c>
      <c r="S4129" s="91">
        <v>0</v>
      </c>
      <c r="T4129" s="86">
        <f>IF(S4129=1,INDEX('LAD average need weights (Rx)'!N:N,MATCH(C4129,'LAD average need weights (Rx)'!B:B,0)),SUMPRODUCT(I$2:Q$2,I4129:Q4129)+$T$2)</f>
        <v>0.9918780312643809</v>
      </c>
    </row>
    <row r="4130" spans="2:20" x14ac:dyDescent="0.2">
      <c r="B4130" s="102" t="s">
        <v>2409</v>
      </c>
      <c r="C4130" s="101" t="s">
        <v>7206</v>
      </c>
      <c r="D4130" s="119">
        <v>6644.2849261330184</v>
      </c>
      <c r="E4130" s="119">
        <v>23467.761007852929</v>
      </c>
      <c r="F4130" s="119">
        <v>6528.9409028229602</v>
      </c>
      <c r="G4130" s="118">
        <v>0.98264011483667835</v>
      </c>
      <c r="I4130" s="115">
        <v>0.24115755627009647</v>
      </c>
      <c r="J4130" s="115">
        <v>9.123516910452982E-2</v>
      </c>
      <c r="K4130" s="116">
        <v>117.362436013249</v>
      </c>
      <c r="L4130" s="115">
        <v>0.12942061700526711</v>
      </c>
      <c r="M4130" s="115">
        <v>0</v>
      </c>
      <c r="N4130" s="117">
        <v>33.295288316772101</v>
      </c>
      <c r="O4130" s="115">
        <v>0.84663244137463101</v>
      </c>
      <c r="P4130" s="115">
        <v>0.26389952080479662</v>
      </c>
      <c r="Q4130" s="115">
        <v>1.0369537461460119</v>
      </c>
      <c r="S4130" s="91">
        <v>0</v>
      </c>
      <c r="T4130" s="86">
        <f>IF(S4130=1,INDEX('LAD average need weights (Rx)'!N:N,MATCH(C4130,'LAD average need weights (Rx)'!B:B,0)),SUMPRODUCT(I$2:Q$2,I4130:Q4130)+$T$2)</f>
        <v>1.0988306789052031</v>
      </c>
    </row>
    <row r="4131" spans="2:20" x14ac:dyDescent="0.2">
      <c r="B4131" s="102" t="s">
        <v>2408</v>
      </c>
      <c r="C4131" s="101" t="s">
        <v>7206</v>
      </c>
      <c r="D4131" s="119">
        <v>15582.826538031608</v>
      </c>
      <c r="E4131" s="119">
        <v>58023.388300928535</v>
      </c>
      <c r="F4131" s="119">
        <v>16142.625326359199</v>
      </c>
      <c r="G4131" s="118">
        <v>1.0359240852076059</v>
      </c>
      <c r="I4131" s="115">
        <v>0.31773049645390072</v>
      </c>
      <c r="J4131" s="115">
        <v>2.2986296530483345E-2</v>
      </c>
      <c r="K4131" s="116">
        <v>80.579443621023898</v>
      </c>
      <c r="L4131" s="115">
        <v>9.4414893617021281E-2</v>
      </c>
      <c r="M4131" s="115">
        <v>0</v>
      </c>
      <c r="N4131" s="117">
        <v>7.7501678257895303</v>
      </c>
      <c r="O4131" s="115">
        <v>0.99882127789142361</v>
      </c>
      <c r="P4131" s="115">
        <v>8.8268155239723686E-2</v>
      </c>
      <c r="Q4131" s="115">
        <v>0.9717378672950937</v>
      </c>
      <c r="S4131" s="91">
        <v>0</v>
      </c>
      <c r="T4131" s="86">
        <f>IF(S4131=1,INDEX('LAD average need weights (Rx)'!N:N,MATCH(C4131,'LAD average need weights (Rx)'!B:B,0)),SUMPRODUCT(I$2:Q$2,I4131:Q4131)+$T$2)</f>
        <v>0.81215678953490889</v>
      </c>
    </row>
    <row r="4132" spans="2:20" x14ac:dyDescent="0.2">
      <c r="B4132" s="102" t="s">
        <v>2407</v>
      </c>
      <c r="C4132" s="101" t="s">
        <v>7206</v>
      </c>
      <c r="D4132" s="119">
        <v>5441.3189059087981</v>
      </c>
      <c r="E4132" s="119">
        <v>17001.619349034845</v>
      </c>
      <c r="F4132" s="119">
        <v>4730.0024891592984</v>
      </c>
      <c r="G4132" s="118">
        <v>0.86927499949009202</v>
      </c>
      <c r="I4132" s="115">
        <v>0.30747922437673131</v>
      </c>
      <c r="J4132" s="115">
        <v>5.798220045548147E-2</v>
      </c>
      <c r="K4132" s="116">
        <v>113.03393004681899</v>
      </c>
      <c r="L4132" s="115">
        <v>0.10339943342776203</v>
      </c>
      <c r="M4132" s="115">
        <v>0</v>
      </c>
      <c r="N4132" s="117">
        <v>24.304760396584999</v>
      </c>
      <c r="O4132" s="115">
        <v>0.91064994558566303</v>
      </c>
      <c r="P4132" s="115">
        <v>0.1359458410442734</v>
      </c>
      <c r="Q4132" s="115">
        <v>1.0048243562322825</v>
      </c>
      <c r="S4132" s="91">
        <v>0</v>
      </c>
      <c r="T4132" s="86">
        <f>IF(S4132=1,INDEX('LAD average need weights (Rx)'!N:N,MATCH(C4132,'LAD average need weights (Rx)'!B:B,0)),SUMPRODUCT(I$2:Q$2,I4132:Q4132)+$T$2)</f>
        <v>0.99552079016057371</v>
      </c>
    </row>
    <row r="4133" spans="2:20" x14ac:dyDescent="0.2">
      <c r="B4133" s="102" t="s">
        <v>2406</v>
      </c>
      <c r="C4133" s="101" t="s">
        <v>7148</v>
      </c>
      <c r="D4133" s="119">
        <v>20464.300319496877</v>
      </c>
      <c r="E4133" s="119">
        <v>69287.576908945164</v>
      </c>
      <c r="F4133" s="119">
        <v>19276.423293510077</v>
      </c>
      <c r="G4133" s="118">
        <v>0.94195369460762468</v>
      </c>
      <c r="I4133" s="115">
        <v>0.31986242476354254</v>
      </c>
      <c r="J4133" s="115">
        <v>5.700409255471043E-2</v>
      </c>
      <c r="K4133" s="116">
        <v>102.86737889114001</v>
      </c>
      <c r="L4133" s="115">
        <v>0.13305489260143197</v>
      </c>
      <c r="M4133" s="115">
        <v>0</v>
      </c>
      <c r="N4133" s="117">
        <v>22.238883342543101</v>
      </c>
      <c r="O4133" s="115">
        <v>0.97067059253704913</v>
      </c>
      <c r="P4133" s="115">
        <v>0.13894329615673984</v>
      </c>
      <c r="Q4133" s="115">
        <v>0.99342124703819679</v>
      </c>
      <c r="S4133" s="91">
        <v>0</v>
      </c>
      <c r="T4133" s="86">
        <f>IF(S4133=1,INDEX('LAD average need weights (Rx)'!N:N,MATCH(C4133,'LAD average need weights (Rx)'!B:B,0)),SUMPRODUCT(I$2:Q$2,I4133:Q4133)+$T$2)</f>
        <v>0.99515580989013497</v>
      </c>
    </row>
    <row r="4134" spans="2:20" x14ac:dyDescent="0.2">
      <c r="B4134" s="102" t="s">
        <v>2405</v>
      </c>
      <c r="C4134" s="101" t="s">
        <v>7206</v>
      </c>
      <c r="D4134" s="119">
        <v>22207.183286759129</v>
      </c>
      <c r="E4134" s="119">
        <v>80723.556341260322</v>
      </c>
      <c r="F4134" s="119">
        <v>22458.015003707729</v>
      </c>
      <c r="G4134" s="118">
        <v>1.0112950712258117</v>
      </c>
      <c r="I4134" s="115">
        <v>0.30742539902845245</v>
      </c>
      <c r="J4134" s="115">
        <v>6.0507685449505931E-2</v>
      </c>
      <c r="K4134" s="116">
        <v>91.778468067699507</v>
      </c>
      <c r="L4134" s="115">
        <v>0.1049812533476165</v>
      </c>
      <c r="M4134" s="115">
        <v>0</v>
      </c>
      <c r="N4134" s="117">
        <v>7.8674112593956096</v>
      </c>
      <c r="O4134" s="115">
        <v>0.94470811260908039</v>
      </c>
      <c r="P4134" s="115">
        <v>8.8909790644077627E-2</v>
      </c>
      <c r="Q4134" s="115">
        <v>0.95533957213789766</v>
      </c>
      <c r="S4134" s="91">
        <v>0</v>
      </c>
      <c r="T4134" s="86">
        <f>IF(S4134=1,INDEX('LAD average need weights (Rx)'!N:N,MATCH(C4134,'LAD average need weights (Rx)'!B:B,0)),SUMPRODUCT(I$2:Q$2,I4134:Q4134)+$T$2)</f>
        <v>0.83415458316272628</v>
      </c>
    </row>
    <row r="4135" spans="2:20" x14ac:dyDescent="0.2">
      <c r="B4135" s="102" t="s">
        <v>2404</v>
      </c>
      <c r="C4135" s="101" t="s">
        <v>7206</v>
      </c>
      <c r="D4135" s="119">
        <v>5923.7839262036432</v>
      </c>
      <c r="E4135" s="119">
        <v>24580.093249992184</v>
      </c>
      <c r="F4135" s="119">
        <v>6838.4016762986057</v>
      </c>
      <c r="G4135" s="118">
        <v>1.1543975542472411</v>
      </c>
      <c r="I4135" s="115">
        <v>0.24256292906178489</v>
      </c>
      <c r="J4135" s="115">
        <v>2.3541410215154081E-2</v>
      </c>
      <c r="K4135" s="116">
        <v>92.1311091854419</v>
      </c>
      <c r="L4135" s="115">
        <v>8.1081081081081086E-2</v>
      </c>
      <c r="M4135" s="115">
        <v>0</v>
      </c>
      <c r="N4135" s="117">
        <v>9.8069057625649894</v>
      </c>
      <c r="O4135" s="115">
        <v>1.0997039148459229</v>
      </c>
      <c r="P4135" s="115">
        <v>0.10043579287559491</v>
      </c>
      <c r="Q4135" s="115">
        <v>1.0284681331971872</v>
      </c>
      <c r="S4135" s="91">
        <v>0</v>
      </c>
      <c r="T4135" s="86">
        <f>IF(S4135=1,INDEX('LAD average need weights (Rx)'!N:N,MATCH(C4135,'LAD average need weights (Rx)'!B:B,0)),SUMPRODUCT(I$2:Q$2,I4135:Q4135)+$T$2)</f>
        <v>0.84375796721766816</v>
      </c>
    </row>
    <row r="4136" spans="2:20" x14ac:dyDescent="0.2">
      <c r="B4136" s="102" t="s">
        <v>2403</v>
      </c>
      <c r="C4136" s="101" t="s">
        <v>7206</v>
      </c>
      <c r="D4136" s="119">
        <v>7342.7954923853067</v>
      </c>
      <c r="E4136" s="119">
        <v>25869.005260343161</v>
      </c>
      <c r="F4136" s="119">
        <v>7196.9885198285156</v>
      </c>
      <c r="G4136" s="118">
        <v>0.98014285258141842</v>
      </c>
      <c r="I4136" s="115">
        <v>0.31264367816091954</v>
      </c>
      <c r="J4136" s="115">
        <v>5.4118774130896004E-2</v>
      </c>
      <c r="K4136" s="116">
        <v>103.198035328046</v>
      </c>
      <c r="L4136" s="115">
        <v>8.0979284369114876E-2</v>
      </c>
      <c r="M4136" s="115">
        <v>0</v>
      </c>
      <c r="N4136" s="117">
        <v>10.806462509012301</v>
      </c>
      <c r="O4136" s="115">
        <v>0.81985637502151798</v>
      </c>
      <c r="P4136" s="115">
        <v>8.0865199237207128E-2</v>
      </c>
      <c r="Q4136" s="115">
        <v>1.0362773033700248</v>
      </c>
      <c r="S4136" s="91">
        <v>0</v>
      </c>
      <c r="T4136" s="86">
        <f>IF(S4136=1,INDEX('LAD average need weights (Rx)'!N:N,MATCH(C4136,'LAD average need weights (Rx)'!B:B,0)),SUMPRODUCT(I$2:Q$2,I4136:Q4136)+$T$2)</f>
        <v>0.8520298647808997</v>
      </c>
    </row>
    <row r="4137" spans="2:20" x14ac:dyDescent="0.2">
      <c r="B4137" s="102" t="s">
        <v>2402</v>
      </c>
      <c r="C4137" s="101" t="s">
        <v>7206</v>
      </c>
      <c r="D4137" s="119">
        <v>4229.4589688738088</v>
      </c>
      <c r="E4137" s="119">
        <v>14298.940740148879</v>
      </c>
      <c r="F4137" s="119">
        <v>3978.0931395270281</v>
      </c>
      <c r="G4137" s="118">
        <v>0.94056785248499231</v>
      </c>
      <c r="I4137" s="115">
        <v>0.34854771784232363</v>
      </c>
      <c r="J4137" s="115">
        <v>5.7973334319149659E-2</v>
      </c>
      <c r="K4137" s="116">
        <v>110.453192584964</v>
      </c>
      <c r="L4137" s="115">
        <v>0.11269430051813471</v>
      </c>
      <c r="M4137" s="115">
        <v>0</v>
      </c>
      <c r="N4137" s="117">
        <v>24.914615345005199</v>
      </c>
      <c r="O4137" s="115">
        <v>0.88584832595256069</v>
      </c>
      <c r="P4137" s="115">
        <v>0.14796474385630265</v>
      </c>
      <c r="Q4137" s="115">
        <v>1.0103287190259513</v>
      </c>
      <c r="S4137" s="91">
        <v>0</v>
      </c>
      <c r="T4137" s="86">
        <f>IF(S4137=1,INDEX('LAD average need weights (Rx)'!N:N,MATCH(C4137,'LAD average need weights (Rx)'!B:B,0)),SUMPRODUCT(I$2:Q$2,I4137:Q4137)+$T$2)</f>
        <v>1.0112533011933307</v>
      </c>
    </row>
    <row r="4138" spans="2:20" x14ac:dyDescent="0.2">
      <c r="B4138" s="102" t="s">
        <v>2401</v>
      </c>
      <c r="C4138" s="101" t="s">
        <v>7148</v>
      </c>
      <c r="D4138" s="119">
        <v>14260.854390588353</v>
      </c>
      <c r="E4138" s="119">
        <v>42375.2938357737</v>
      </c>
      <c r="F4138" s="119">
        <v>11789.18555975344</v>
      </c>
      <c r="G4138" s="118">
        <v>0.8266815743896716</v>
      </c>
      <c r="I4138" s="115">
        <v>0.24089068825910931</v>
      </c>
      <c r="J4138" s="115">
        <v>0.13148167199671482</v>
      </c>
      <c r="K4138" s="116">
        <v>130.52164073550199</v>
      </c>
      <c r="L4138" s="115">
        <v>0.1237597911227154</v>
      </c>
      <c r="M4138" s="115">
        <v>0</v>
      </c>
      <c r="N4138" s="117">
        <v>30.594016429115399</v>
      </c>
      <c r="O4138" s="115">
        <v>0.90491444923042019</v>
      </c>
      <c r="P4138" s="115">
        <v>0.23418296516279602</v>
      </c>
      <c r="Q4138" s="115">
        <v>1.0201004812380985</v>
      </c>
      <c r="S4138" s="91">
        <v>0</v>
      </c>
      <c r="T4138" s="86">
        <f>IF(S4138=1,INDEX('LAD average need weights (Rx)'!N:N,MATCH(C4138,'LAD average need weights (Rx)'!B:B,0)),SUMPRODUCT(I$2:Q$2,I4138:Q4138)+$T$2)</f>
        <v>1.1065879914746097</v>
      </c>
    </row>
    <row r="4139" spans="2:20" x14ac:dyDescent="0.2">
      <c r="B4139" s="102" t="s">
        <v>2400</v>
      </c>
      <c r="C4139" s="101" t="s">
        <v>7206</v>
      </c>
      <c r="D4139" s="119">
        <v>16525.508223352394</v>
      </c>
      <c r="E4139" s="119">
        <v>65550.691804021568</v>
      </c>
      <c r="F4139" s="119">
        <v>18236.788451374036</v>
      </c>
      <c r="G4139" s="118">
        <v>1.1035538638142099</v>
      </c>
      <c r="I4139" s="115">
        <v>0.3359073359073359</v>
      </c>
      <c r="J4139" s="115">
        <v>2.9578998330884652E-2</v>
      </c>
      <c r="K4139" s="116">
        <v>99.995030294778402</v>
      </c>
      <c r="L4139" s="115">
        <v>7.9787234042553196E-2</v>
      </c>
      <c r="M4139" s="115">
        <v>0</v>
      </c>
      <c r="N4139" s="117">
        <v>8.45439349172851</v>
      </c>
      <c r="O4139" s="115">
        <v>0.99985627023936363</v>
      </c>
      <c r="P4139" s="115">
        <v>8.3848159788460885E-2</v>
      </c>
      <c r="Q4139" s="115">
        <v>0.96472404800399969</v>
      </c>
      <c r="S4139" s="91">
        <v>0</v>
      </c>
      <c r="T4139" s="86">
        <f>IF(S4139=1,INDEX('LAD average need weights (Rx)'!N:N,MATCH(C4139,'LAD average need weights (Rx)'!B:B,0)),SUMPRODUCT(I$2:Q$2,I4139:Q4139)+$T$2)</f>
        <v>0.83355359100275073</v>
      </c>
    </row>
    <row r="4140" spans="2:20" x14ac:dyDescent="0.2">
      <c r="B4140" s="102" t="s">
        <v>2399</v>
      </c>
      <c r="C4140" s="101" t="s">
        <v>7148</v>
      </c>
      <c r="D4140" s="119">
        <v>6919.7755998445473</v>
      </c>
      <c r="E4140" s="119">
        <v>27627.940736064451</v>
      </c>
      <c r="F4140" s="119">
        <v>7686.3400932069999</v>
      </c>
      <c r="G4140" s="118">
        <v>1.1107788081133256</v>
      </c>
      <c r="I4140" s="115">
        <v>0.26712328767123289</v>
      </c>
      <c r="J4140" s="115">
        <v>3.490507004111925E-2</v>
      </c>
      <c r="K4140" s="116">
        <v>93.607528583993002</v>
      </c>
      <c r="L4140" s="115">
        <v>0.11144578313253012</v>
      </c>
      <c r="M4140" s="115">
        <v>0</v>
      </c>
      <c r="N4140" s="117">
        <v>10.141489709762499</v>
      </c>
      <c r="O4140" s="115">
        <v>0.93833977311282823</v>
      </c>
      <c r="P4140" s="115">
        <v>0.10485795251686175</v>
      </c>
      <c r="Q4140" s="115">
        <v>0.99770355377081954</v>
      </c>
      <c r="S4140" s="91">
        <v>0</v>
      </c>
      <c r="T4140" s="86">
        <f>IF(S4140=1,INDEX('LAD average need weights (Rx)'!N:N,MATCH(C4140,'LAD average need weights (Rx)'!B:B,0)),SUMPRODUCT(I$2:Q$2,I4140:Q4140)+$T$2)</f>
        <v>0.84762088559808979</v>
      </c>
    </row>
    <row r="4141" spans="2:20" x14ac:dyDescent="0.2">
      <c r="B4141" s="102" t="s">
        <v>2398</v>
      </c>
      <c r="C4141" s="101" t="s">
        <v>7206</v>
      </c>
      <c r="D4141" s="119">
        <v>14179.995492135275</v>
      </c>
      <c r="E4141" s="119">
        <v>61388.476378590291</v>
      </c>
      <c r="F4141" s="119">
        <v>17078.822911825311</v>
      </c>
      <c r="G4141" s="118">
        <v>1.204430771596354</v>
      </c>
      <c r="I4141" s="115">
        <v>0.26683937823834197</v>
      </c>
      <c r="J4141" s="115">
        <v>3.3671534032343936E-2</v>
      </c>
      <c r="K4141" s="116">
        <v>83.7063970049646</v>
      </c>
      <c r="L4141" s="115">
        <v>8.6814975583288115E-2</v>
      </c>
      <c r="M4141" s="115">
        <v>0</v>
      </c>
      <c r="N4141" s="117">
        <v>10.311618377146599</v>
      </c>
      <c r="O4141" s="115">
        <v>1.1115774659012785</v>
      </c>
      <c r="P4141" s="115">
        <v>0.11442458573264441</v>
      </c>
      <c r="Q4141" s="115">
        <v>0.91745259979851501</v>
      </c>
      <c r="S4141" s="91">
        <v>0</v>
      </c>
      <c r="T4141" s="86">
        <f>IF(S4141=1,INDEX('LAD average need weights (Rx)'!N:N,MATCH(C4141,'LAD average need weights (Rx)'!B:B,0)),SUMPRODUCT(I$2:Q$2,I4141:Q4141)+$T$2)</f>
        <v>0.83177805154975204</v>
      </c>
    </row>
    <row r="4142" spans="2:20" x14ac:dyDescent="0.2">
      <c r="B4142" s="102" t="s">
        <v>2397</v>
      </c>
      <c r="C4142" s="101" t="s">
        <v>7206</v>
      </c>
      <c r="D4142" s="119">
        <v>6087.044675748868</v>
      </c>
      <c r="E4142" s="119">
        <v>26636.142537463824</v>
      </c>
      <c r="F4142" s="119">
        <v>7410.4129681598797</v>
      </c>
      <c r="G4142" s="118">
        <v>1.2174073565918426</v>
      </c>
      <c r="I4142" s="115">
        <v>0.27027027027027029</v>
      </c>
      <c r="J4142" s="115">
        <v>4.656810880791739E-2</v>
      </c>
      <c r="K4142" s="116">
        <v>88.7289272666888</v>
      </c>
      <c r="L4142" s="115">
        <v>9.6944151738672282E-2</v>
      </c>
      <c r="M4142" s="115">
        <v>0</v>
      </c>
      <c r="N4142" s="117">
        <v>8.0689510129525104</v>
      </c>
      <c r="O4142" s="115">
        <v>1.1640209007333571</v>
      </c>
      <c r="P4142" s="115">
        <v>0.1134186712126046</v>
      </c>
      <c r="Q4142" s="115">
        <v>0.92302240316023398</v>
      </c>
      <c r="S4142" s="91">
        <v>0</v>
      </c>
      <c r="T4142" s="86">
        <f>IF(S4142=1,INDEX('LAD average need weights (Rx)'!N:N,MATCH(C4142,'LAD average need weights (Rx)'!B:B,0)),SUMPRODUCT(I$2:Q$2,I4142:Q4142)+$T$2)</f>
        <v>0.83997301023685722</v>
      </c>
    </row>
    <row r="4143" spans="2:20" x14ac:dyDescent="0.2">
      <c r="B4143" s="102" t="s">
        <v>2396</v>
      </c>
      <c r="C4143" s="101" t="s">
        <v>7148</v>
      </c>
      <c r="D4143" s="119">
        <v>2553.0114609035736</v>
      </c>
      <c r="E4143" s="119">
        <v>10746.451118177709</v>
      </c>
      <c r="F4143" s="119">
        <v>2989.7587691548256</v>
      </c>
      <c r="G4143" s="118">
        <v>1.1710714248406375</v>
      </c>
      <c r="I4143" s="115">
        <v>0.25287356321839083</v>
      </c>
      <c r="J4143" s="115">
        <v>5.2902313406416393E-2</v>
      </c>
      <c r="K4143" s="116">
        <v>103.767222222222</v>
      </c>
      <c r="L4143" s="115">
        <v>0.1072463768115942</v>
      </c>
      <c r="M4143" s="115">
        <v>0</v>
      </c>
      <c r="N4143" s="117">
        <v>13.5941367521368</v>
      </c>
      <c r="O4143" s="115">
        <v>1.0146662700862656</v>
      </c>
      <c r="P4143" s="115">
        <v>0.13190585888390174</v>
      </c>
      <c r="Q4143" s="115">
        <v>0.96172385053799414</v>
      </c>
      <c r="S4143" s="91">
        <v>0</v>
      </c>
      <c r="T4143" s="86">
        <f>IF(S4143=1,INDEX('LAD average need weights (Rx)'!N:N,MATCH(C4143,'LAD average need weights (Rx)'!B:B,0)),SUMPRODUCT(I$2:Q$2,I4143:Q4143)+$T$2)</f>
        <v>0.89362793909494598</v>
      </c>
    </row>
    <row r="4144" spans="2:20" x14ac:dyDescent="0.2">
      <c r="B4144" s="102" t="s">
        <v>2395</v>
      </c>
      <c r="C4144" s="101" t="s">
        <v>7206</v>
      </c>
      <c r="D4144" s="119">
        <v>11012.913196988575</v>
      </c>
      <c r="E4144" s="119">
        <v>40948.471397186819</v>
      </c>
      <c r="F4144" s="119">
        <v>11392.230802235745</v>
      </c>
      <c r="G4144" s="118">
        <v>1.0344429851086898</v>
      </c>
      <c r="I4144" s="115">
        <v>0.29852941176470588</v>
      </c>
      <c r="J4144" s="115">
        <v>6.0555731976617469E-2</v>
      </c>
      <c r="K4144" s="116">
        <v>88.429012281969307</v>
      </c>
      <c r="L4144" s="115">
        <v>9.2134831460674152E-2</v>
      </c>
      <c r="M4144" s="115">
        <v>0</v>
      </c>
      <c r="N4144" s="117">
        <v>10.143066260708</v>
      </c>
      <c r="O4144" s="115">
        <v>1.0497258731427737</v>
      </c>
      <c r="P4144" s="115">
        <v>0.10902707662304492</v>
      </c>
      <c r="Q4144" s="115">
        <v>0.96893847014156786</v>
      </c>
      <c r="S4144" s="91">
        <v>0</v>
      </c>
      <c r="T4144" s="86">
        <f>IF(S4144=1,INDEX('LAD average need weights (Rx)'!N:N,MATCH(C4144,'LAD average need weights (Rx)'!B:B,0)),SUMPRODUCT(I$2:Q$2,I4144:Q4144)+$T$2)</f>
        <v>0.85919448712379187</v>
      </c>
    </row>
    <row r="4145" spans="2:20" x14ac:dyDescent="0.2">
      <c r="B4145" s="102" t="s">
        <v>2394</v>
      </c>
      <c r="C4145" s="101" t="s">
        <v>7206</v>
      </c>
      <c r="D4145" s="119">
        <v>8161.4325551191559</v>
      </c>
      <c r="E4145" s="119">
        <v>24769.364159466382</v>
      </c>
      <c r="F4145" s="119">
        <v>6891.0585353047582</v>
      </c>
      <c r="G4145" s="118">
        <v>0.84434423598617236</v>
      </c>
      <c r="I4145" s="115">
        <v>0.20666666666666667</v>
      </c>
      <c r="J4145" s="115">
        <v>7.6183630286809051E-2</v>
      </c>
      <c r="K4145" s="116">
        <v>109.109016616726</v>
      </c>
      <c r="L4145" s="115">
        <v>0.10164835164835165</v>
      </c>
      <c r="M4145" s="115">
        <v>0</v>
      </c>
      <c r="N4145" s="117">
        <v>31.649840370471299</v>
      </c>
      <c r="O4145" s="115">
        <v>0.84825845577872649</v>
      </c>
      <c r="P4145" s="115">
        <v>0.22830573448920932</v>
      </c>
      <c r="Q4145" s="115">
        <v>1.0322349226890115</v>
      </c>
      <c r="S4145" s="91">
        <v>0</v>
      </c>
      <c r="T4145" s="86">
        <f>IF(S4145=1,INDEX('LAD average need weights (Rx)'!N:N,MATCH(C4145,'LAD average need weights (Rx)'!B:B,0)),SUMPRODUCT(I$2:Q$2,I4145:Q4145)+$T$2)</f>
        <v>1.0420653185724937</v>
      </c>
    </row>
    <row r="4146" spans="2:20" x14ac:dyDescent="0.2">
      <c r="B4146" s="102" t="s">
        <v>2393</v>
      </c>
      <c r="C4146" s="101" t="s">
        <v>7206</v>
      </c>
      <c r="D4146" s="119">
        <v>10001.848671955293</v>
      </c>
      <c r="E4146" s="119">
        <v>36904.069789014</v>
      </c>
      <c r="F4146" s="119">
        <v>10267.042119846894</v>
      </c>
      <c r="G4146" s="118">
        <v>1.0265144431384161</v>
      </c>
      <c r="I4146" s="115">
        <v>0.28703703703703703</v>
      </c>
      <c r="J4146" s="115">
        <v>5.9560841155090249E-2</v>
      </c>
      <c r="K4146" s="116">
        <v>111.87041895895101</v>
      </c>
      <c r="L4146" s="115">
        <v>0.11290322580645161</v>
      </c>
      <c r="M4146" s="115">
        <v>0</v>
      </c>
      <c r="N4146" s="117">
        <v>23.225266328113999</v>
      </c>
      <c r="O4146" s="115">
        <v>1.0258961453544486</v>
      </c>
      <c r="P4146" s="115">
        <v>0.14563272623676438</v>
      </c>
      <c r="Q4146" s="115">
        <v>0.98717290462451968</v>
      </c>
      <c r="S4146" s="91">
        <v>0</v>
      </c>
      <c r="T4146" s="86">
        <f>IF(S4146=1,INDEX('LAD average need weights (Rx)'!N:N,MATCH(C4146,'LAD average need weights (Rx)'!B:B,0)),SUMPRODUCT(I$2:Q$2,I4146:Q4146)+$T$2)</f>
        <v>1.0010931521346005</v>
      </c>
    </row>
    <row r="4147" spans="2:20" x14ac:dyDescent="0.2">
      <c r="B4147" s="102" t="s">
        <v>2392</v>
      </c>
      <c r="C4147" s="101" t="s">
        <v>7148</v>
      </c>
      <c r="D4147" s="119">
        <v>5408.8308885840788</v>
      </c>
      <c r="E4147" s="119">
        <v>21657.676637036784</v>
      </c>
      <c r="F4147" s="119">
        <v>6025.3592495826915</v>
      </c>
      <c r="G4147" s="118">
        <v>1.1139855125254261</v>
      </c>
      <c r="I4147" s="115">
        <v>0.26578947368421052</v>
      </c>
      <c r="J4147" s="115">
        <v>3.0784984791584938E-2</v>
      </c>
      <c r="K4147" s="116">
        <v>95.4716297370056</v>
      </c>
      <c r="L4147" s="115">
        <v>0.1071863580998782</v>
      </c>
      <c r="M4147" s="115">
        <v>0</v>
      </c>
      <c r="N4147" s="117">
        <v>10.061878649823999</v>
      </c>
      <c r="O4147" s="115">
        <v>1.0787181274505553</v>
      </c>
      <c r="P4147" s="115">
        <v>8.9593239619850343E-2</v>
      </c>
      <c r="Q4147" s="115">
        <v>0.94462595712280195</v>
      </c>
      <c r="S4147" s="91">
        <v>0</v>
      </c>
      <c r="T4147" s="86">
        <f>IF(S4147=1,INDEX('LAD average need weights (Rx)'!N:N,MATCH(C4147,'LAD average need weights (Rx)'!B:B,0)),SUMPRODUCT(I$2:Q$2,I4147:Q4147)+$T$2)</f>
        <v>0.85092347954750536</v>
      </c>
    </row>
    <row r="4148" spans="2:20" x14ac:dyDescent="0.2">
      <c r="B4148" s="102" t="s">
        <v>2391</v>
      </c>
      <c r="C4148" s="101" t="s">
        <v>7148</v>
      </c>
      <c r="D4148" s="119">
        <v>5952.6804748684335</v>
      </c>
      <c r="E4148" s="119">
        <v>21362.435550912756</v>
      </c>
      <c r="F4148" s="119">
        <v>5943.2205401104075</v>
      </c>
      <c r="G4148" s="118">
        <v>0.99841081092829276</v>
      </c>
      <c r="I4148" s="115">
        <v>0.32563510392609701</v>
      </c>
      <c r="J4148" s="115">
        <v>5.338700057507155E-2</v>
      </c>
      <c r="K4148" s="116">
        <v>100.28836860835401</v>
      </c>
      <c r="L4148" s="115">
        <v>0.13155386081982839</v>
      </c>
      <c r="M4148" s="115">
        <v>0</v>
      </c>
      <c r="N4148" s="117">
        <v>11.5503039895111</v>
      </c>
      <c r="O4148" s="115">
        <v>0.95664777206398188</v>
      </c>
      <c r="P4148" s="115">
        <v>0.10115441808730265</v>
      </c>
      <c r="Q4148" s="115">
        <v>1.0012386469019596</v>
      </c>
      <c r="S4148" s="91">
        <v>0</v>
      </c>
      <c r="T4148" s="86">
        <f>IF(S4148=1,INDEX('LAD average need weights (Rx)'!N:N,MATCH(C4148,'LAD average need weights (Rx)'!B:B,0)),SUMPRODUCT(I$2:Q$2,I4148:Q4148)+$T$2)</f>
        <v>0.90165667047565679</v>
      </c>
    </row>
    <row r="4149" spans="2:20" x14ac:dyDescent="0.2">
      <c r="B4149" s="102" t="s">
        <v>2390</v>
      </c>
      <c r="C4149" s="101" t="s">
        <v>7148</v>
      </c>
      <c r="D4149" s="119">
        <v>1422.4476079741592</v>
      </c>
      <c r="E4149" s="119">
        <v>5471.1549549170113</v>
      </c>
      <c r="F4149" s="119">
        <v>1522.1242179382623</v>
      </c>
      <c r="G4149" s="118">
        <v>1.0700740114471154</v>
      </c>
      <c r="I4149" s="115">
        <v>0.28767123287671231</v>
      </c>
      <c r="J4149" s="115">
        <v>4.3752762190013755E-2</v>
      </c>
      <c r="K4149" s="116">
        <v>81.851171171171202</v>
      </c>
      <c r="L4149" s="115">
        <v>0.14634146341463414</v>
      </c>
      <c r="M4149" s="115">
        <v>0</v>
      </c>
      <c r="N4149" s="117">
        <v>19.248515315315299</v>
      </c>
      <c r="O4149" s="115">
        <v>1.073570520249207</v>
      </c>
      <c r="P4149" s="115">
        <v>0.19296758778877443</v>
      </c>
      <c r="Q4149" s="115">
        <v>0.95302843932403336</v>
      </c>
      <c r="S4149" s="91">
        <v>0</v>
      </c>
      <c r="T4149" s="86">
        <f>IF(S4149=1,INDEX('LAD average need weights (Rx)'!N:N,MATCH(C4149,'LAD average need weights (Rx)'!B:B,0)),SUMPRODUCT(I$2:Q$2,I4149:Q4149)+$T$2)</f>
        <v>0.95648905429035724</v>
      </c>
    </row>
    <row r="4150" spans="2:20" x14ac:dyDescent="0.2">
      <c r="B4150" s="102" t="s">
        <v>2389</v>
      </c>
      <c r="C4150" s="101" t="s">
        <v>7148</v>
      </c>
      <c r="D4150" s="119">
        <v>9371.4572765983321</v>
      </c>
      <c r="E4150" s="119">
        <v>35471.674292075637</v>
      </c>
      <c r="F4150" s="119">
        <v>9868.5368876753691</v>
      </c>
      <c r="G4150" s="118">
        <v>1.0530418691998207</v>
      </c>
      <c r="I4150" s="115">
        <v>0.271505376344086</v>
      </c>
      <c r="J4150" s="115">
        <v>3.5699521312954646E-2</v>
      </c>
      <c r="K4150" s="116">
        <v>85.397444466286601</v>
      </c>
      <c r="L4150" s="115">
        <v>0.10884353741496598</v>
      </c>
      <c r="M4150" s="115">
        <v>0</v>
      </c>
      <c r="N4150" s="117">
        <v>10.2655875761746</v>
      </c>
      <c r="O4150" s="115">
        <v>1.1198891108500484</v>
      </c>
      <c r="P4150" s="115">
        <v>0.10249283625258611</v>
      </c>
      <c r="Q4150" s="115">
        <v>0.92442799650375584</v>
      </c>
      <c r="S4150" s="91">
        <v>0</v>
      </c>
      <c r="T4150" s="86">
        <f>IF(S4150=1,INDEX('LAD average need weights (Rx)'!N:N,MATCH(C4150,'LAD average need weights (Rx)'!B:B,0)),SUMPRODUCT(I$2:Q$2,I4150:Q4150)+$T$2)</f>
        <v>0.84968733177656719</v>
      </c>
    </row>
    <row r="4151" spans="2:20" x14ac:dyDescent="0.2">
      <c r="B4151" s="102" t="s">
        <v>2388</v>
      </c>
      <c r="C4151" s="101" t="s">
        <v>7148</v>
      </c>
      <c r="D4151" s="119">
        <v>2160.5488846629337</v>
      </c>
      <c r="E4151" s="119">
        <v>8507.5578784954159</v>
      </c>
      <c r="F4151" s="119">
        <v>2366.8786552520082</v>
      </c>
      <c r="G4151" s="118">
        <v>1.0954987744335458</v>
      </c>
      <c r="I4151" s="115">
        <v>0.28749999999999998</v>
      </c>
      <c r="J4151" s="115">
        <v>0.11688676561744339</v>
      </c>
      <c r="K4151" s="116">
        <v>125.350900900901</v>
      </c>
      <c r="L4151" s="115">
        <v>0.15018315018315018</v>
      </c>
      <c r="M4151" s="115">
        <v>0</v>
      </c>
      <c r="N4151" s="117">
        <v>23.822265765765799</v>
      </c>
      <c r="O4151" s="115">
        <v>0.95485014197317619</v>
      </c>
      <c r="P4151" s="115">
        <v>0.2007791945870552</v>
      </c>
      <c r="Q4151" s="115">
        <v>1.0054664353137288</v>
      </c>
      <c r="S4151" s="91">
        <v>0</v>
      </c>
      <c r="T4151" s="86">
        <f>IF(S4151=1,INDEX('LAD average need weights (Rx)'!N:N,MATCH(C4151,'LAD average need weights (Rx)'!B:B,0)),SUMPRODUCT(I$2:Q$2,I4151:Q4151)+$T$2)</f>
        <v>1.0671367512762782</v>
      </c>
    </row>
    <row r="4152" spans="2:20" x14ac:dyDescent="0.2">
      <c r="B4152" s="102" t="s">
        <v>2387</v>
      </c>
      <c r="C4152" s="101" t="s">
        <v>7206</v>
      </c>
      <c r="D4152" s="119">
        <v>9700.3345633896024</v>
      </c>
      <c r="E4152" s="119">
        <v>31525.011273673652</v>
      </c>
      <c r="F4152" s="119">
        <v>8770.5399546965054</v>
      </c>
      <c r="G4152" s="118">
        <v>0.90414819173327587</v>
      </c>
      <c r="I4152" s="115">
        <v>0.31503579952267302</v>
      </c>
      <c r="J4152" s="115">
        <v>3.9521602183919799E-2</v>
      </c>
      <c r="K4152" s="116">
        <v>88.939597394908304</v>
      </c>
      <c r="L4152" s="115">
        <v>0.10290093048713739</v>
      </c>
      <c r="M4152" s="115">
        <v>0</v>
      </c>
      <c r="N4152" s="117">
        <v>7.4345103611604504</v>
      </c>
      <c r="O4152" s="115">
        <v>0.79697503999502817</v>
      </c>
      <c r="P4152" s="115">
        <v>3.4192176681961096E-2</v>
      </c>
      <c r="Q4152" s="115">
        <v>1.0238670083326311</v>
      </c>
      <c r="S4152" s="91">
        <v>0</v>
      </c>
      <c r="T4152" s="86">
        <f>IF(S4152=1,INDEX('LAD average need weights (Rx)'!N:N,MATCH(C4152,'LAD average need weights (Rx)'!B:B,0)),SUMPRODUCT(I$2:Q$2,I4152:Q4152)+$T$2)</f>
        <v>0.80721208816360412</v>
      </c>
    </row>
    <row r="4153" spans="2:20" x14ac:dyDescent="0.2">
      <c r="B4153" s="102" t="s">
        <v>2386</v>
      </c>
      <c r="C4153" s="101" t="s">
        <v>7148</v>
      </c>
      <c r="D4153" s="119">
        <v>5395.5281607580364</v>
      </c>
      <c r="E4153" s="119">
        <v>19009.321084005616</v>
      </c>
      <c r="F4153" s="119">
        <v>5288.5630597110849</v>
      </c>
      <c r="G4153" s="118">
        <v>0.98017523069846724</v>
      </c>
      <c r="I4153" s="115">
        <v>0.31282051282051282</v>
      </c>
      <c r="J4153" s="115">
        <v>0.12084384542309531</v>
      </c>
      <c r="K4153" s="116">
        <v>124.303324753325</v>
      </c>
      <c r="L4153" s="115">
        <v>0.1122334455667789</v>
      </c>
      <c r="M4153" s="115">
        <v>0</v>
      </c>
      <c r="N4153" s="117">
        <v>25.599588588588599</v>
      </c>
      <c r="O4153" s="115">
        <v>0.94968707062955027</v>
      </c>
      <c r="P4153" s="115">
        <v>0.2150034000067694</v>
      </c>
      <c r="Q4153" s="115">
        <v>1.006808586931347</v>
      </c>
      <c r="S4153" s="91">
        <v>0</v>
      </c>
      <c r="T4153" s="86">
        <f>IF(S4153=1,INDEX('LAD average need weights (Rx)'!N:N,MATCH(C4153,'LAD average need weights (Rx)'!B:B,0)),SUMPRODUCT(I$2:Q$2,I4153:Q4153)+$T$2)</f>
        <v>1.0658892242773126</v>
      </c>
    </row>
    <row r="4154" spans="2:20" x14ac:dyDescent="0.2">
      <c r="B4154" s="102" t="s">
        <v>2385</v>
      </c>
      <c r="C4154" s="101" t="s">
        <v>7148</v>
      </c>
      <c r="D4154" s="119">
        <v>5412.8929658643765</v>
      </c>
      <c r="E4154" s="119">
        <v>19596.390797042674</v>
      </c>
      <c r="F4154" s="119">
        <v>5451.8911019974184</v>
      </c>
      <c r="G4154" s="118">
        <v>1.0072046752778927</v>
      </c>
      <c r="I4154" s="115">
        <v>0.2581699346405229</v>
      </c>
      <c r="J4154" s="115">
        <v>3.6890949617051604E-2</v>
      </c>
      <c r="K4154" s="116">
        <v>94.507918934133997</v>
      </c>
      <c r="L4154" s="115">
        <v>0.10068426197458455</v>
      </c>
      <c r="M4154" s="115">
        <v>0</v>
      </c>
      <c r="N4154" s="117">
        <v>10.1759119909927</v>
      </c>
      <c r="O4154" s="115">
        <v>0.93753076677925185</v>
      </c>
      <c r="P4154" s="115">
        <v>0.10577153734596875</v>
      </c>
      <c r="Q4154" s="115">
        <v>0.99722631244647941</v>
      </c>
      <c r="S4154" s="91">
        <v>0</v>
      </c>
      <c r="T4154" s="86">
        <f>IF(S4154=1,INDEX('LAD average need weights (Rx)'!N:N,MATCH(C4154,'LAD average need weights (Rx)'!B:B,0)),SUMPRODUCT(I$2:Q$2,I4154:Q4154)+$T$2)</f>
        <v>0.84116834982532318</v>
      </c>
    </row>
    <row r="4155" spans="2:20" x14ac:dyDescent="0.2">
      <c r="B4155" s="102" t="s">
        <v>2384</v>
      </c>
      <c r="C4155" s="101" t="s">
        <v>7206</v>
      </c>
      <c r="D4155" s="119">
        <v>11767.750495924634</v>
      </c>
      <c r="E4155" s="119">
        <v>33061.872640991525</v>
      </c>
      <c r="F4155" s="119">
        <v>9198.1085258819894</v>
      </c>
      <c r="G4155" s="118">
        <v>0.78163694319211185</v>
      </c>
      <c r="I4155" s="115">
        <v>0.22222222222222221</v>
      </c>
      <c r="J4155" s="115">
        <v>7.6999311857538083E-2</v>
      </c>
      <c r="K4155" s="116">
        <v>109.017427726675</v>
      </c>
      <c r="L4155" s="115">
        <v>0.14000000000000001</v>
      </c>
      <c r="M4155" s="115">
        <v>0</v>
      </c>
      <c r="N4155" s="117">
        <v>32.275516425755598</v>
      </c>
      <c r="O4155" s="115">
        <v>0.8502426217921063</v>
      </c>
      <c r="P4155" s="115">
        <v>0.24027649160282816</v>
      </c>
      <c r="Q4155" s="115">
        <v>1.0313005509038589</v>
      </c>
      <c r="S4155" s="91">
        <v>0</v>
      </c>
      <c r="T4155" s="86">
        <f>IF(S4155=1,INDEX('LAD average need weights (Rx)'!N:N,MATCH(C4155,'LAD average need weights (Rx)'!B:B,0)),SUMPRODUCT(I$2:Q$2,I4155:Q4155)+$T$2)</f>
        <v>1.0750089028745911</v>
      </c>
    </row>
    <row r="4156" spans="2:20" x14ac:dyDescent="0.2">
      <c r="B4156" s="102" t="s">
        <v>2383</v>
      </c>
      <c r="C4156" s="101" t="s">
        <v>7206</v>
      </c>
      <c r="D4156" s="119">
        <v>8939.9933243736268</v>
      </c>
      <c r="E4156" s="119">
        <v>34606.812956136651</v>
      </c>
      <c r="F4156" s="119">
        <v>9627.9247325749038</v>
      </c>
      <c r="G4156" s="118">
        <v>1.0769498794060315</v>
      </c>
      <c r="I4156" s="115">
        <v>0.28465804066543438</v>
      </c>
      <c r="J4156" s="115">
        <v>2.9323214474638374E-2</v>
      </c>
      <c r="K4156" s="116">
        <v>85.941670650095602</v>
      </c>
      <c r="L4156" s="115">
        <v>0.10685483870967742</v>
      </c>
      <c r="M4156" s="115">
        <v>0</v>
      </c>
      <c r="N4156" s="117">
        <v>8.2840816204588901</v>
      </c>
      <c r="O4156" s="115">
        <v>0.98336075006686463</v>
      </c>
      <c r="P4156" s="115">
        <v>0.11547220744476805</v>
      </c>
      <c r="Q4156" s="115">
        <v>0.96909141293614831</v>
      </c>
      <c r="S4156" s="91">
        <v>0</v>
      </c>
      <c r="T4156" s="86">
        <f>IF(S4156=1,INDEX('LAD average need weights (Rx)'!N:N,MATCH(C4156,'LAD average need weights (Rx)'!B:B,0)),SUMPRODUCT(I$2:Q$2,I4156:Q4156)+$T$2)</f>
        <v>0.82490691666844862</v>
      </c>
    </row>
    <row r="4157" spans="2:20" x14ac:dyDescent="0.2">
      <c r="B4157" s="102" t="s">
        <v>2382</v>
      </c>
      <c r="C4157" s="101" t="s">
        <v>7206</v>
      </c>
      <c r="D4157" s="119">
        <v>13529.4749544235</v>
      </c>
      <c r="E4157" s="119">
        <v>28871.516854699599</v>
      </c>
      <c r="F4157" s="119">
        <v>8032.3140863806111</v>
      </c>
      <c r="G4157" s="118">
        <v>0.59369000744219003</v>
      </c>
      <c r="I4157" s="115">
        <v>0.42105263157894735</v>
      </c>
      <c r="J4157" s="115">
        <v>9.1190562304822836E-2</v>
      </c>
      <c r="K4157" s="116">
        <v>126.453062605753</v>
      </c>
      <c r="L4157" s="115">
        <v>0.13793103448275862</v>
      </c>
      <c r="M4157" s="115">
        <v>0</v>
      </c>
      <c r="N4157" s="117">
        <v>36.543341962774903</v>
      </c>
      <c r="O4157" s="115">
        <v>0.75917041196029611</v>
      </c>
      <c r="P4157" s="115">
        <v>0.2695635038785254</v>
      </c>
      <c r="Q4157" s="115">
        <v>1.0715608731344031</v>
      </c>
      <c r="S4157" s="91">
        <v>0</v>
      </c>
      <c r="T4157" s="86">
        <f>IF(S4157=1,INDEX('LAD average need weights (Rx)'!N:N,MATCH(C4157,'LAD average need weights (Rx)'!B:B,0)),SUMPRODUCT(I$2:Q$2,I4157:Q4157)+$T$2)</f>
        <v>1.1739212481296486</v>
      </c>
    </row>
    <row r="4158" spans="2:20" x14ac:dyDescent="0.2">
      <c r="B4158" s="102" t="s">
        <v>2381</v>
      </c>
      <c r="C4158" s="101" t="s">
        <v>7148</v>
      </c>
      <c r="D4158" s="119">
        <v>13675.805146115355</v>
      </c>
      <c r="E4158" s="119">
        <v>40097.637833715715</v>
      </c>
      <c r="F4158" s="119">
        <v>11155.521298837348</v>
      </c>
      <c r="G4158" s="118">
        <v>0.81571221435588381</v>
      </c>
      <c r="I4158" s="115">
        <v>0.18674698795180722</v>
      </c>
      <c r="J4158" s="115">
        <v>0.12893538051770062</v>
      </c>
      <c r="K4158" s="116">
        <v>121.460281958872</v>
      </c>
      <c r="L4158" s="115">
        <v>0.13019390581717452</v>
      </c>
      <c r="M4158" s="115">
        <v>0</v>
      </c>
      <c r="N4158" s="117">
        <v>20.623647339410599</v>
      </c>
      <c r="O4158" s="115">
        <v>0.77361698619759101</v>
      </c>
      <c r="P4158" s="115">
        <v>0.14283791856854913</v>
      </c>
      <c r="Q4158" s="115">
        <v>1.0397969090644732</v>
      </c>
      <c r="S4158" s="91">
        <v>0</v>
      </c>
      <c r="T4158" s="86">
        <f>IF(S4158=1,INDEX('LAD average need weights (Rx)'!N:N,MATCH(C4158,'LAD average need weights (Rx)'!B:B,0)),SUMPRODUCT(I$2:Q$2,I4158:Q4158)+$T$2)</f>
        <v>0.9850928441084259</v>
      </c>
    </row>
    <row r="4159" spans="2:20" x14ac:dyDescent="0.2">
      <c r="B4159" s="102" t="s">
        <v>2380</v>
      </c>
      <c r="C4159" s="101" t="s">
        <v>7148</v>
      </c>
      <c r="D4159" s="119">
        <v>5717.7551356613958</v>
      </c>
      <c r="E4159" s="119">
        <v>18999.483235181277</v>
      </c>
      <c r="F4159" s="119">
        <v>5285.8260822225402</v>
      </c>
      <c r="G4159" s="118">
        <v>0.92445828070794211</v>
      </c>
      <c r="I4159" s="115">
        <v>0.18831168831168832</v>
      </c>
      <c r="J4159" s="115">
        <v>4.4743097400803802E-2</v>
      </c>
      <c r="K4159" s="116">
        <v>92.389424506264604</v>
      </c>
      <c r="L4159" s="115">
        <v>0.14065510597302505</v>
      </c>
      <c r="M4159" s="115">
        <v>0</v>
      </c>
      <c r="N4159" s="117">
        <v>9.0451650031853905</v>
      </c>
      <c r="O4159" s="115">
        <v>0.85364568587696832</v>
      </c>
      <c r="P4159" s="115">
        <v>9.3959092103514497E-2</v>
      </c>
      <c r="Q4159" s="115">
        <v>1.0117605119742989</v>
      </c>
      <c r="S4159" s="91">
        <v>0</v>
      </c>
      <c r="T4159" s="86">
        <f>IF(S4159=1,INDEX('LAD average need weights (Rx)'!N:N,MATCH(C4159,'LAD average need weights (Rx)'!B:B,0)),SUMPRODUCT(I$2:Q$2,I4159:Q4159)+$T$2)</f>
        <v>0.83235750384075846</v>
      </c>
    </row>
    <row r="4160" spans="2:20" x14ac:dyDescent="0.2">
      <c r="B4160" s="102" t="s">
        <v>2379</v>
      </c>
      <c r="C4160" s="101" t="s">
        <v>7201</v>
      </c>
      <c r="D4160" s="119">
        <v>10693.691515400307</v>
      </c>
      <c r="E4160" s="119">
        <v>43358.005963670526</v>
      </c>
      <c r="F4160" s="119">
        <v>12062.584858705683</v>
      </c>
      <c r="G4160" s="118">
        <v>1.128009428861305</v>
      </c>
      <c r="I4160" s="115">
        <v>0.32472691161866929</v>
      </c>
      <c r="J4160" s="115">
        <v>1.4934539463417731E-2</v>
      </c>
      <c r="K4160" s="116">
        <v>85.045405613225697</v>
      </c>
      <c r="L4160" s="115">
        <v>0.10332103321033211</v>
      </c>
      <c r="M4160" s="115">
        <v>0</v>
      </c>
      <c r="N4160" s="117">
        <v>7.2217027104959604</v>
      </c>
      <c r="O4160" s="115">
        <v>1.1776182227048997</v>
      </c>
      <c r="P4160" s="115">
        <v>0.11342794065930878</v>
      </c>
      <c r="Q4160" s="115">
        <v>0.93009224774557131</v>
      </c>
      <c r="S4160" s="91">
        <v>0</v>
      </c>
      <c r="T4160" s="86">
        <f>IF(S4160=1,INDEX('LAD average need weights (Rx)'!N:N,MATCH(C4160,'LAD average need weights (Rx)'!B:B,0)),SUMPRODUCT(I$2:Q$2,I4160:Q4160)+$T$2)</f>
        <v>0.83441294961004508</v>
      </c>
    </row>
    <row r="4161" spans="2:20" x14ac:dyDescent="0.2">
      <c r="B4161" s="102" t="s">
        <v>2378</v>
      </c>
      <c r="C4161" s="101" t="s">
        <v>7201</v>
      </c>
      <c r="D4161" s="119">
        <v>18735.373548210242</v>
      </c>
      <c r="E4161" s="119">
        <v>63326.373340310682</v>
      </c>
      <c r="F4161" s="119">
        <v>17617.963170437917</v>
      </c>
      <c r="G4161" s="118">
        <v>0.94035825467279943</v>
      </c>
      <c r="I4161" s="115">
        <v>0.28350045578851413</v>
      </c>
      <c r="J4161" s="115">
        <v>4.0910875811850218E-2</v>
      </c>
      <c r="K4161" s="116">
        <v>88.617474382157994</v>
      </c>
      <c r="L4161" s="115">
        <v>0.11270491803278689</v>
      </c>
      <c r="M4161" s="115">
        <v>0</v>
      </c>
      <c r="N4161" s="117">
        <v>11.858269439421299</v>
      </c>
      <c r="O4161" s="115">
        <v>0.91425848801481413</v>
      </c>
      <c r="P4161" s="115">
        <v>0.15026093773103855</v>
      </c>
      <c r="Q4161" s="115">
        <v>1.0339297824544829</v>
      </c>
      <c r="S4161" s="91">
        <v>0</v>
      </c>
      <c r="T4161" s="86">
        <f>IF(S4161=1,INDEX('LAD average need weights (Rx)'!N:N,MATCH(C4161,'LAD average need weights (Rx)'!B:B,0)),SUMPRODUCT(I$2:Q$2,I4161:Q4161)+$T$2)</f>
        <v>0.87245263525609773</v>
      </c>
    </row>
    <row r="4162" spans="2:20" x14ac:dyDescent="0.2">
      <c r="B4162" s="102" t="s">
        <v>2377</v>
      </c>
      <c r="C4162" s="101" t="s">
        <v>7203</v>
      </c>
      <c r="D4162" s="119">
        <v>6275.8446104612694</v>
      </c>
      <c r="E4162" s="119">
        <v>26166.951153539787</v>
      </c>
      <c r="F4162" s="119">
        <v>7279.8797308080639</v>
      </c>
      <c r="G4162" s="118">
        <v>1.159984063128835</v>
      </c>
      <c r="I4162" s="115">
        <v>0.26315789473684209</v>
      </c>
      <c r="J4162" s="115">
        <v>2.1048946906809356E-2</v>
      </c>
      <c r="K4162" s="116">
        <v>113.71628303495299</v>
      </c>
      <c r="L4162" s="115">
        <v>0.10952902519167579</v>
      </c>
      <c r="M4162" s="115">
        <v>0</v>
      </c>
      <c r="N4162" s="117">
        <v>11.080986530264299</v>
      </c>
      <c r="O4162" s="115">
        <v>1.0920927905847619</v>
      </c>
      <c r="P4162" s="115">
        <v>7.9965966896513224E-2</v>
      </c>
      <c r="Q4162" s="115">
        <v>0.94783358887761793</v>
      </c>
      <c r="S4162" s="91">
        <v>0</v>
      </c>
      <c r="T4162" s="86">
        <f>IF(S4162=1,INDEX('LAD average need weights (Rx)'!N:N,MATCH(C4162,'LAD average need weights (Rx)'!B:B,0)),SUMPRODUCT(I$2:Q$2,I4162:Q4162)+$T$2)</f>
        <v>0.87536604776294158</v>
      </c>
    </row>
    <row r="4163" spans="2:20" x14ac:dyDescent="0.2">
      <c r="B4163" s="102" t="s">
        <v>2376</v>
      </c>
      <c r="C4163" s="101" t="s">
        <v>7204</v>
      </c>
      <c r="D4163" s="119">
        <v>12877.537018259029</v>
      </c>
      <c r="E4163" s="119">
        <v>43828.462292299962</v>
      </c>
      <c r="F4163" s="119">
        <v>12193.470014982535</v>
      </c>
      <c r="G4163" s="118">
        <v>0.94687904975100778</v>
      </c>
      <c r="I4163" s="115">
        <v>0.31979695431472083</v>
      </c>
      <c r="J4163" s="115">
        <v>5.0460185710262145E-2</v>
      </c>
      <c r="K4163" s="116">
        <v>103.731159366949</v>
      </c>
      <c r="L4163" s="115">
        <v>0.12478215406064831</v>
      </c>
      <c r="M4163" s="115">
        <v>0</v>
      </c>
      <c r="N4163" s="117">
        <v>21.401996172248801</v>
      </c>
      <c r="O4163" s="115">
        <v>0.87772853587093269</v>
      </c>
      <c r="P4163" s="115">
        <v>0.24125015957250343</v>
      </c>
      <c r="Q4163" s="115">
        <v>1.0292665481628445</v>
      </c>
      <c r="S4163" s="91">
        <v>0</v>
      </c>
      <c r="T4163" s="86">
        <f>IF(S4163=1,INDEX('LAD average need weights (Rx)'!N:N,MATCH(C4163,'LAD average need weights (Rx)'!B:B,0)),SUMPRODUCT(I$2:Q$2,I4163:Q4163)+$T$2)</f>
        <v>0.98648314685390304</v>
      </c>
    </row>
    <row r="4164" spans="2:20" x14ac:dyDescent="0.2">
      <c r="B4164" s="102" t="s">
        <v>2375</v>
      </c>
      <c r="C4164" s="101" t="s">
        <v>7202</v>
      </c>
      <c r="D4164" s="119">
        <v>15166.853445295241</v>
      </c>
      <c r="E4164" s="119">
        <v>64861.366758895994</v>
      </c>
      <c r="F4164" s="119">
        <v>18045.012061587444</v>
      </c>
      <c r="G4164" s="118">
        <v>1.1897663629884292</v>
      </c>
      <c r="I4164" s="115">
        <v>0.30286493860845837</v>
      </c>
      <c r="J4164" s="115">
        <v>2.6312397105884434E-2</v>
      </c>
      <c r="K4164" s="116">
        <v>92.758919439709501</v>
      </c>
      <c r="L4164" s="115">
        <v>0.10834896810506567</v>
      </c>
      <c r="M4164" s="115">
        <v>0</v>
      </c>
      <c r="N4164" s="117">
        <v>6.5532692507226002</v>
      </c>
      <c r="O4164" s="115">
        <v>1.1876408994454359</v>
      </c>
      <c r="P4164" s="115">
        <v>9.2437934217067044E-2</v>
      </c>
      <c r="Q4164" s="115">
        <v>0.90323519596168234</v>
      </c>
      <c r="S4164" s="91">
        <v>0</v>
      </c>
      <c r="T4164" s="86">
        <f>IF(S4164=1,INDEX('LAD average need weights (Rx)'!N:N,MATCH(C4164,'LAD average need weights (Rx)'!B:B,0)),SUMPRODUCT(I$2:Q$2,I4164:Q4164)+$T$2)</f>
        <v>0.83361594805334038</v>
      </c>
    </row>
    <row r="4165" spans="2:20" x14ac:dyDescent="0.2">
      <c r="B4165" s="102" t="s">
        <v>2374</v>
      </c>
      <c r="C4165" s="101" t="s">
        <v>7204</v>
      </c>
      <c r="D4165" s="119">
        <v>8131.5747475905964</v>
      </c>
      <c r="E4165" s="119">
        <v>28557.927950449812</v>
      </c>
      <c r="F4165" s="119">
        <v>7945.0708498851163</v>
      </c>
      <c r="G4165" s="118">
        <v>0.97706423374380935</v>
      </c>
      <c r="I4165" s="115">
        <v>0.30172413793103448</v>
      </c>
      <c r="J4165" s="115">
        <v>5.0256896248266979E-2</v>
      </c>
      <c r="K4165" s="116">
        <v>105.294877281309</v>
      </c>
      <c r="L4165" s="115">
        <v>0.12004950495049505</v>
      </c>
      <c r="M4165" s="115">
        <v>0</v>
      </c>
      <c r="N4165" s="117">
        <v>21.341004153555701</v>
      </c>
      <c r="O4165" s="115">
        <v>0.8429932096858922</v>
      </c>
      <c r="P4165" s="115">
        <v>0.22799656970962703</v>
      </c>
      <c r="Q4165" s="115">
        <v>1.0405948998174408</v>
      </c>
      <c r="S4165" s="91">
        <v>0</v>
      </c>
      <c r="T4165" s="86">
        <f>IF(S4165=1,INDEX('LAD average need weights (Rx)'!N:N,MATCH(C4165,'LAD average need weights (Rx)'!B:B,0)),SUMPRODUCT(I$2:Q$2,I4165:Q4165)+$T$2)</f>
        <v>0.97689009462577447</v>
      </c>
    </row>
    <row r="4166" spans="2:20" x14ac:dyDescent="0.2">
      <c r="B4166" s="102" t="s">
        <v>2373</v>
      </c>
      <c r="C4166" s="101" t="s">
        <v>7201</v>
      </c>
      <c r="D4166" s="119">
        <v>7145.6207342421067</v>
      </c>
      <c r="E4166" s="119">
        <v>30142.711524341808</v>
      </c>
      <c r="F4166" s="119">
        <v>8385.9718073408803</v>
      </c>
      <c r="G4166" s="118">
        <v>1.1735819908765883</v>
      </c>
      <c r="I4166" s="115">
        <v>0.28391167192429023</v>
      </c>
      <c r="J4166" s="115">
        <v>2.0783266094070788E-2</v>
      </c>
      <c r="K4166" s="116">
        <v>83.976607792908197</v>
      </c>
      <c r="L4166" s="115">
        <v>8.7903225806451615E-2</v>
      </c>
      <c r="M4166" s="115">
        <v>0</v>
      </c>
      <c r="N4166" s="117">
        <v>8.7269249022515805</v>
      </c>
      <c r="O4166" s="115">
        <v>1.0962623735395634</v>
      </c>
      <c r="P4166" s="115">
        <v>0.11137617944422204</v>
      </c>
      <c r="Q4166" s="115">
        <v>0.95233937084116116</v>
      </c>
      <c r="S4166" s="91">
        <v>0</v>
      </c>
      <c r="T4166" s="86">
        <f>IF(S4166=1,INDEX('LAD average need weights (Rx)'!N:N,MATCH(C4166,'LAD average need weights (Rx)'!B:B,0)),SUMPRODUCT(I$2:Q$2,I4166:Q4166)+$T$2)</f>
        <v>0.82300979256529616</v>
      </c>
    </row>
    <row r="4167" spans="2:20" x14ac:dyDescent="0.2">
      <c r="B4167" s="102" t="s">
        <v>2372</v>
      </c>
      <c r="C4167" s="101" t="s">
        <v>7204</v>
      </c>
      <c r="D4167" s="119">
        <v>28919.487639809642</v>
      </c>
      <c r="E4167" s="119">
        <v>73524.204307628155</v>
      </c>
      <c r="F4167" s="119">
        <v>20455.090909224498</v>
      </c>
      <c r="G4167" s="118">
        <v>0.70731166347036778</v>
      </c>
      <c r="I4167" s="115">
        <v>0.29566854990583802</v>
      </c>
      <c r="J4167" s="115">
        <v>4.8820608509402473E-2</v>
      </c>
      <c r="K4167" s="116">
        <v>100.668422182469</v>
      </c>
      <c r="L4167" s="115">
        <v>8.7947882736156349E-2</v>
      </c>
      <c r="M4167" s="115">
        <v>0</v>
      </c>
      <c r="N4167" s="117">
        <v>17.909531234347</v>
      </c>
      <c r="O4167" s="115">
        <v>0.90191479227838345</v>
      </c>
      <c r="P4167" s="115">
        <v>0.22453698263574196</v>
      </c>
      <c r="Q4167" s="115">
        <v>1.0642154241019455</v>
      </c>
      <c r="S4167" s="91">
        <v>0</v>
      </c>
      <c r="T4167" s="86">
        <f>IF(S4167=1,INDEX('LAD average need weights (Rx)'!N:N,MATCH(C4167,'LAD average need weights (Rx)'!B:B,0)),SUMPRODUCT(I$2:Q$2,I4167:Q4167)+$T$2)</f>
        <v>0.93667363485781885</v>
      </c>
    </row>
    <row r="4168" spans="2:20" x14ac:dyDescent="0.2">
      <c r="B4168" s="102" t="s">
        <v>2371</v>
      </c>
      <c r="C4168" s="101" t="s">
        <v>7202</v>
      </c>
      <c r="D4168" s="119">
        <v>8839.8735008890599</v>
      </c>
      <c r="E4168" s="119">
        <v>37582.134278971498</v>
      </c>
      <c r="F4168" s="119">
        <v>10455.68572252181</v>
      </c>
      <c r="G4168" s="118">
        <v>1.1827868036200113</v>
      </c>
      <c r="I4168" s="115">
        <v>0.27069351230425054</v>
      </c>
      <c r="J4168" s="115">
        <v>3.4520561414096498E-2</v>
      </c>
      <c r="K4168" s="116">
        <v>97.999816266536001</v>
      </c>
      <c r="L4168" s="115">
        <v>0.11155378486055777</v>
      </c>
      <c r="M4168" s="115">
        <v>0</v>
      </c>
      <c r="N4168" s="117">
        <v>7.4258811856932896</v>
      </c>
      <c r="O4168" s="115">
        <v>1.0598129879307874</v>
      </c>
      <c r="P4168" s="115">
        <v>0.11889980192933153</v>
      </c>
      <c r="Q4168" s="115">
        <v>0.97955437573616067</v>
      </c>
      <c r="S4168" s="91">
        <v>0</v>
      </c>
      <c r="T4168" s="86">
        <f>IF(S4168=1,INDEX('LAD average need weights (Rx)'!N:N,MATCH(C4168,'LAD average need weights (Rx)'!B:B,0)),SUMPRODUCT(I$2:Q$2,I4168:Q4168)+$T$2)</f>
        <v>0.84559804703516139</v>
      </c>
    </row>
    <row r="4169" spans="2:20" x14ac:dyDescent="0.2">
      <c r="B4169" s="102" t="s">
        <v>2370</v>
      </c>
      <c r="C4169" s="101" t="s">
        <v>7204</v>
      </c>
      <c r="D4169" s="119">
        <v>17885.425160456442</v>
      </c>
      <c r="E4169" s="119">
        <v>54651.988038188341</v>
      </c>
      <c r="F4169" s="119">
        <v>15204.67163457638</v>
      </c>
      <c r="G4169" s="118">
        <v>0.85011519145728554</v>
      </c>
      <c r="I4169" s="115">
        <v>0.33682008368200839</v>
      </c>
      <c r="J4169" s="115">
        <v>2.0393127631364315E-2</v>
      </c>
      <c r="K4169" s="116">
        <v>77.844063976735796</v>
      </c>
      <c r="L4169" s="115">
        <v>6.3054790327517596E-2</v>
      </c>
      <c r="M4169" s="115">
        <v>0</v>
      </c>
      <c r="N4169" s="117">
        <v>9.7956581606688502</v>
      </c>
      <c r="O4169" s="115">
        <v>1.0194960150995305</v>
      </c>
      <c r="P4169" s="115">
        <v>0.10890280241292484</v>
      </c>
      <c r="Q4169" s="115">
        <v>1.0351995679587966</v>
      </c>
      <c r="S4169" s="91">
        <v>0</v>
      </c>
      <c r="T4169" s="86">
        <f>IF(S4169=1,INDEX('LAD average need weights (Rx)'!N:N,MATCH(C4169,'LAD average need weights (Rx)'!B:B,0)),SUMPRODUCT(I$2:Q$2,I4169:Q4169)+$T$2)</f>
        <v>0.82872283567804672</v>
      </c>
    </row>
    <row r="4170" spans="2:20" x14ac:dyDescent="0.2">
      <c r="B4170" s="102" t="s">
        <v>2369</v>
      </c>
      <c r="C4170" s="101" t="s">
        <v>7205</v>
      </c>
      <c r="D4170" s="119">
        <v>7681.533632090187</v>
      </c>
      <c r="E4170" s="119">
        <v>28452.611835347227</v>
      </c>
      <c r="F4170" s="119">
        <v>7915.7709651884215</v>
      </c>
      <c r="G4170" s="118">
        <v>1.0304935634363026</v>
      </c>
      <c r="I4170" s="115">
        <v>0.30416666666666664</v>
      </c>
      <c r="J4170" s="115">
        <v>3.9225582014353874E-2</v>
      </c>
      <c r="K4170" s="116">
        <v>82.865196753942797</v>
      </c>
      <c r="L4170" s="115">
        <v>0.13654301499605367</v>
      </c>
      <c r="M4170" s="115">
        <v>0</v>
      </c>
      <c r="N4170" s="117">
        <v>6.7545192160465497</v>
      </c>
      <c r="O4170" s="115">
        <v>1.0306351006008962</v>
      </c>
      <c r="P4170" s="115">
        <v>0.12056850009931734</v>
      </c>
      <c r="Q4170" s="115">
        <v>0.98761716886676565</v>
      </c>
      <c r="S4170" s="91">
        <v>0</v>
      </c>
      <c r="T4170" s="86">
        <f>IF(S4170=1,INDEX('LAD average need weights (Rx)'!N:N,MATCH(C4170,'LAD average need weights (Rx)'!B:B,0)),SUMPRODUCT(I$2:Q$2,I4170:Q4170)+$T$2)</f>
        <v>0.84727317414160341</v>
      </c>
    </row>
    <row r="4171" spans="2:20" x14ac:dyDescent="0.2">
      <c r="B4171" s="102" t="s">
        <v>2368</v>
      </c>
      <c r="C4171" s="101" t="s">
        <v>7204</v>
      </c>
      <c r="D4171" s="119">
        <v>20080.427549420485</v>
      </c>
      <c r="E4171" s="119">
        <v>47214.620246408354</v>
      </c>
      <c r="F4171" s="119">
        <v>13135.529428430613</v>
      </c>
      <c r="G4171" s="118">
        <v>0.65414590382114146</v>
      </c>
      <c r="I4171" s="115">
        <v>0.33112582781456956</v>
      </c>
      <c r="J4171" s="115">
        <v>4.7051616677599141E-2</v>
      </c>
      <c r="K4171" s="116">
        <v>99.346878662793699</v>
      </c>
      <c r="L4171" s="115">
        <v>2.8972999630131918E-2</v>
      </c>
      <c r="M4171" s="115">
        <v>1</v>
      </c>
      <c r="N4171" s="117">
        <v>15.9446254395352</v>
      </c>
      <c r="O4171" s="115">
        <v>0.79658252159560472</v>
      </c>
      <c r="P4171" s="115">
        <v>0.19150986899922745</v>
      </c>
      <c r="Q4171" s="115">
        <v>1.0756719538537334</v>
      </c>
      <c r="S4171" s="91">
        <v>0</v>
      </c>
      <c r="T4171" s="86">
        <f>IF(S4171=1,INDEX('LAD average need weights (Rx)'!N:N,MATCH(C4171,'LAD average need weights (Rx)'!B:B,0)),SUMPRODUCT(I$2:Q$2,I4171:Q4171)+$T$2)</f>
        <v>0.67749452622748541</v>
      </c>
    </row>
    <row r="4172" spans="2:20" x14ac:dyDescent="0.2">
      <c r="B4172" s="102" t="s">
        <v>2367</v>
      </c>
      <c r="C4172" s="101" t="s">
        <v>7201</v>
      </c>
      <c r="D4172" s="119">
        <v>11199.796446415021</v>
      </c>
      <c r="E4172" s="119">
        <v>44862.156302937306</v>
      </c>
      <c r="F4172" s="119">
        <v>12481.052929466576</v>
      </c>
      <c r="G4172" s="118">
        <v>1.1143999794265615</v>
      </c>
      <c r="I4172" s="115">
        <v>0.25083612040133779</v>
      </c>
      <c r="J4172" s="115">
        <v>3.0842977312329441E-2</v>
      </c>
      <c r="K4172" s="116">
        <v>89.579780473714607</v>
      </c>
      <c r="L4172" s="115">
        <v>0.10918635170603674</v>
      </c>
      <c r="M4172" s="115">
        <v>0</v>
      </c>
      <c r="N4172" s="117">
        <v>8.3032341613710798</v>
      </c>
      <c r="O4172" s="115">
        <v>1.1162372595350183</v>
      </c>
      <c r="P4172" s="115">
        <v>0.10407621232046035</v>
      </c>
      <c r="Q4172" s="115">
        <v>0.92750157642447151</v>
      </c>
      <c r="S4172" s="91">
        <v>0</v>
      </c>
      <c r="T4172" s="86">
        <f>IF(S4172=1,INDEX('LAD average need weights (Rx)'!N:N,MATCH(C4172,'LAD average need weights (Rx)'!B:B,0)),SUMPRODUCT(I$2:Q$2,I4172:Q4172)+$T$2)</f>
        <v>0.83199532983257862</v>
      </c>
    </row>
    <row r="4173" spans="2:20" x14ac:dyDescent="0.2">
      <c r="B4173" s="102" t="s">
        <v>2366</v>
      </c>
      <c r="C4173" s="101" t="s">
        <v>7201</v>
      </c>
      <c r="D4173" s="119">
        <v>4290.9477191455417</v>
      </c>
      <c r="E4173" s="119">
        <v>19122.353585711528</v>
      </c>
      <c r="F4173" s="119">
        <v>5320.0097121415902</v>
      </c>
      <c r="G4173" s="118">
        <v>1.2398216105977087</v>
      </c>
      <c r="I4173" s="115">
        <v>0.23929471032745592</v>
      </c>
      <c r="J4173" s="115">
        <v>1.0518452080573769E-2</v>
      </c>
      <c r="K4173" s="116">
        <v>86.093744467394501</v>
      </c>
      <c r="L4173" s="115">
        <v>8.4148727984344418E-2</v>
      </c>
      <c r="M4173" s="115">
        <v>0</v>
      </c>
      <c r="N4173" s="117">
        <v>10.3926529949838</v>
      </c>
      <c r="O4173" s="115">
        <v>1.1235041410520807</v>
      </c>
      <c r="P4173" s="115">
        <v>9.0888983534455958E-2</v>
      </c>
      <c r="Q4173" s="115">
        <v>0.976840409811222</v>
      </c>
      <c r="S4173" s="91">
        <v>0</v>
      </c>
      <c r="T4173" s="86">
        <f>IF(S4173=1,INDEX('LAD average need weights (Rx)'!N:N,MATCH(C4173,'LAD average need weights (Rx)'!B:B,0)),SUMPRODUCT(I$2:Q$2,I4173:Q4173)+$T$2)</f>
        <v>0.82890176692963868</v>
      </c>
    </row>
    <row r="4174" spans="2:20" x14ac:dyDescent="0.2">
      <c r="B4174" s="102" t="s">
        <v>2365</v>
      </c>
      <c r="C4174" s="101" t="s">
        <v>7204</v>
      </c>
      <c r="D4174" s="119">
        <v>16488.135831893109</v>
      </c>
      <c r="E4174" s="119">
        <v>41955.847884203729</v>
      </c>
      <c r="F4174" s="119">
        <v>11672.491946382641</v>
      </c>
      <c r="G4174" s="118">
        <v>0.7079327866649705</v>
      </c>
      <c r="I4174" s="115">
        <v>0.30482456140350878</v>
      </c>
      <c r="J4174" s="115">
        <v>2.4492532354387007E-2</v>
      </c>
      <c r="K4174" s="116">
        <v>86.613093691352702</v>
      </c>
      <c r="L4174" s="115">
        <v>3.7431888178156833E-2</v>
      </c>
      <c r="M4174" s="115">
        <v>1</v>
      </c>
      <c r="N4174" s="117">
        <v>15.1434489678071</v>
      </c>
      <c r="O4174" s="115">
        <v>0.8390685120478486</v>
      </c>
      <c r="P4174" s="115">
        <v>0.14513695414620126</v>
      </c>
      <c r="Q4174" s="115">
        <v>1.0861804469843368</v>
      </c>
      <c r="S4174" s="91">
        <v>0</v>
      </c>
      <c r="T4174" s="86">
        <f>IF(S4174=1,INDEX('LAD average need weights (Rx)'!N:N,MATCH(C4174,'LAD average need weights (Rx)'!B:B,0)),SUMPRODUCT(I$2:Q$2,I4174:Q4174)+$T$2)</f>
        <v>0.65106326111716772</v>
      </c>
    </row>
    <row r="4175" spans="2:20" x14ac:dyDescent="0.2">
      <c r="B4175" s="102" t="s">
        <v>2364</v>
      </c>
      <c r="C4175" s="101" t="s">
        <v>7202</v>
      </c>
      <c r="D4175" s="119">
        <v>19553.363401695337</v>
      </c>
      <c r="E4175" s="119">
        <v>74287.177032518855</v>
      </c>
      <c r="F4175" s="119">
        <v>20667.356741896405</v>
      </c>
      <c r="G4175" s="118">
        <v>1.0569719550194869</v>
      </c>
      <c r="I4175" s="115">
        <v>0.29261155815654716</v>
      </c>
      <c r="J4175" s="115">
        <v>4.1184824332546971E-2</v>
      </c>
      <c r="K4175" s="116">
        <v>86.064344772078698</v>
      </c>
      <c r="L4175" s="115">
        <v>0.13045218087234894</v>
      </c>
      <c r="M4175" s="115">
        <v>0</v>
      </c>
      <c r="N4175" s="117">
        <v>10.0061731177288</v>
      </c>
      <c r="O4175" s="115">
        <v>1.0280473626740014</v>
      </c>
      <c r="P4175" s="115">
        <v>0.15155528261513165</v>
      </c>
      <c r="Q4175" s="115">
        <v>0.97069703700297572</v>
      </c>
      <c r="S4175" s="91">
        <v>0</v>
      </c>
      <c r="T4175" s="86">
        <f>IF(S4175=1,INDEX('LAD average need weights (Rx)'!N:N,MATCH(C4175,'LAD average need weights (Rx)'!B:B,0)),SUMPRODUCT(I$2:Q$2,I4175:Q4175)+$T$2)</f>
        <v>0.87034082281090597</v>
      </c>
    </row>
    <row r="4176" spans="2:20" x14ac:dyDescent="0.2">
      <c r="B4176" s="102" t="s">
        <v>2363</v>
      </c>
      <c r="C4176" s="101" t="s">
        <v>7205</v>
      </c>
      <c r="D4176" s="119">
        <v>15804.331710538772</v>
      </c>
      <c r="E4176" s="119">
        <v>63789.499839013581</v>
      </c>
      <c r="F4176" s="119">
        <v>17746.80910250407</v>
      </c>
      <c r="G4176" s="118">
        <v>1.1229079107894198</v>
      </c>
      <c r="I4176" s="115">
        <v>0.30016722408026758</v>
      </c>
      <c r="J4176" s="115">
        <v>2.5814861176070625E-2</v>
      </c>
      <c r="K4176" s="116">
        <v>84.119246155213801</v>
      </c>
      <c r="L4176" s="115">
        <v>0.12731114632857898</v>
      </c>
      <c r="M4176" s="115">
        <v>0</v>
      </c>
      <c r="N4176" s="117">
        <v>8.5276660147568695</v>
      </c>
      <c r="O4176" s="115">
        <v>1.0761651999539308</v>
      </c>
      <c r="P4176" s="115">
        <v>0.14436090663567877</v>
      </c>
      <c r="Q4176" s="115">
        <v>0.95514101218860603</v>
      </c>
      <c r="S4176" s="91">
        <v>0</v>
      </c>
      <c r="T4176" s="86">
        <f>IF(S4176=1,INDEX('LAD average need weights (Rx)'!N:N,MATCH(C4176,'LAD average need weights (Rx)'!B:B,0)),SUMPRODUCT(I$2:Q$2,I4176:Q4176)+$T$2)</f>
        <v>0.85210752639022058</v>
      </c>
    </row>
    <row r="4177" spans="2:20" x14ac:dyDescent="0.2">
      <c r="B4177" s="102" t="s">
        <v>2362</v>
      </c>
      <c r="C4177" s="101" t="s">
        <v>7201</v>
      </c>
      <c r="D4177" s="119">
        <v>9941.0356512753388</v>
      </c>
      <c r="E4177" s="119">
        <v>42267.032426601363</v>
      </c>
      <c r="F4177" s="119">
        <v>11759.066267917035</v>
      </c>
      <c r="G4177" s="118">
        <v>1.182881409987546</v>
      </c>
      <c r="I4177" s="115">
        <v>0.29757085020242913</v>
      </c>
      <c r="J4177" s="115">
        <v>1.6885163485090525E-2</v>
      </c>
      <c r="K4177" s="116">
        <v>79.008634608634594</v>
      </c>
      <c r="L4177" s="115">
        <v>9.5932463545663857E-2</v>
      </c>
      <c r="M4177" s="115">
        <v>0</v>
      </c>
      <c r="N4177" s="117">
        <v>5.3768526968527004</v>
      </c>
      <c r="O4177" s="115">
        <v>1.1951800525610004</v>
      </c>
      <c r="P4177" s="115">
        <v>8.7401653409366592E-2</v>
      </c>
      <c r="Q4177" s="115">
        <v>0.92407971233701747</v>
      </c>
      <c r="S4177" s="91">
        <v>0</v>
      </c>
      <c r="T4177" s="86">
        <f>IF(S4177=1,INDEX('LAD average need weights (Rx)'!N:N,MATCH(C4177,'LAD average need weights (Rx)'!B:B,0)),SUMPRODUCT(I$2:Q$2,I4177:Q4177)+$T$2)</f>
        <v>0.80267221311272441</v>
      </c>
    </row>
    <row r="4178" spans="2:20" x14ac:dyDescent="0.2">
      <c r="B4178" s="102" t="s">
        <v>2361</v>
      </c>
      <c r="C4178" s="101" t="s">
        <v>7204</v>
      </c>
      <c r="D4178" s="119">
        <v>9470.5492977629456</v>
      </c>
      <c r="E4178" s="119">
        <v>26403.599695701898</v>
      </c>
      <c r="F4178" s="119">
        <v>7345.7174707611266</v>
      </c>
      <c r="G4178" s="118">
        <v>0.77563795296396065</v>
      </c>
      <c r="I4178" s="115">
        <v>0.34923664122137404</v>
      </c>
      <c r="J4178" s="115">
        <v>2.0125194408507401E-2</v>
      </c>
      <c r="K4178" s="116">
        <v>79.785326605754804</v>
      </c>
      <c r="L4178" s="115">
        <v>3.6016949152542374E-2</v>
      </c>
      <c r="M4178" s="115">
        <v>0</v>
      </c>
      <c r="N4178" s="117">
        <v>10.2305124778399</v>
      </c>
      <c r="O4178" s="115">
        <v>1.0255244546695661</v>
      </c>
      <c r="P4178" s="115">
        <v>0.10109571777391173</v>
      </c>
      <c r="Q4178" s="115">
        <v>1.0448019301506732</v>
      </c>
      <c r="S4178" s="91">
        <v>0</v>
      </c>
      <c r="T4178" s="86">
        <f>IF(S4178=1,INDEX('LAD average need weights (Rx)'!N:N,MATCH(C4178,'LAD average need weights (Rx)'!B:B,0)),SUMPRODUCT(I$2:Q$2,I4178:Q4178)+$T$2)</f>
        <v>0.822661304052417</v>
      </c>
    </row>
    <row r="4179" spans="2:20" x14ac:dyDescent="0.2">
      <c r="B4179" s="102" t="s">
        <v>2360</v>
      </c>
      <c r="C4179" s="101" t="s">
        <v>7201</v>
      </c>
      <c r="D4179" s="119">
        <v>5162.6500556350802</v>
      </c>
      <c r="E4179" s="119">
        <v>20592.966526922799</v>
      </c>
      <c r="F4179" s="119">
        <v>5729.1473789553147</v>
      </c>
      <c r="G4179" s="118">
        <v>1.1097299482272476</v>
      </c>
      <c r="I4179" s="115">
        <v>0.28884462151394424</v>
      </c>
      <c r="J4179" s="115">
        <v>4.3523283268833743E-2</v>
      </c>
      <c r="K4179" s="116">
        <v>109.859963023829</v>
      </c>
      <c r="L4179" s="115">
        <v>0.12484848484848485</v>
      </c>
      <c r="M4179" s="115">
        <v>0</v>
      </c>
      <c r="N4179" s="117">
        <v>16.6735423171734</v>
      </c>
      <c r="O4179" s="115">
        <v>1.0275026370454865</v>
      </c>
      <c r="P4179" s="115">
        <v>0.22689001957383176</v>
      </c>
      <c r="Q4179" s="115">
        <v>0.9733392196874362</v>
      </c>
      <c r="S4179" s="91">
        <v>0</v>
      </c>
      <c r="T4179" s="86">
        <f>IF(S4179=1,INDEX('LAD average need weights (Rx)'!N:N,MATCH(C4179,'LAD average need weights (Rx)'!B:B,0)),SUMPRODUCT(I$2:Q$2,I4179:Q4179)+$T$2)</f>
        <v>0.95252794704269172</v>
      </c>
    </row>
    <row r="4180" spans="2:20" x14ac:dyDescent="0.2">
      <c r="B4180" s="102" t="s">
        <v>2359</v>
      </c>
      <c r="C4180" s="101" t="s">
        <v>7203</v>
      </c>
      <c r="D4180" s="119">
        <v>8718.5400867287517</v>
      </c>
      <c r="E4180" s="119">
        <v>32429.883844872038</v>
      </c>
      <c r="F4180" s="119">
        <v>9022.2835931272366</v>
      </c>
      <c r="G4180" s="118">
        <v>1.0348388036732021</v>
      </c>
      <c r="I4180" s="115">
        <v>0.24606580829756797</v>
      </c>
      <c r="J4180" s="115">
        <v>5.1715442871862159E-2</v>
      </c>
      <c r="K4180" s="116">
        <v>104.73279204431</v>
      </c>
      <c r="L4180" s="115">
        <v>0.11969380654140571</v>
      </c>
      <c r="M4180" s="115">
        <v>0</v>
      </c>
      <c r="N4180" s="117">
        <v>17.4185118328298</v>
      </c>
      <c r="O4180" s="115">
        <v>0.94811636677900613</v>
      </c>
      <c r="P4180" s="115">
        <v>0.18902305340911454</v>
      </c>
      <c r="Q4180" s="115">
        <v>1.0081212452002992</v>
      </c>
      <c r="S4180" s="91">
        <v>0</v>
      </c>
      <c r="T4180" s="86">
        <f>IF(S4180=1,INDEX('LAD average need weights (Rx)'!N:N,MATCH(C4180,'LAD average need weights (Rx)'!B:B,0)),SUMPRODUCT(I$2:Q$2,I4180:Q4180)+$T$2)</f>
        <v>0.93709059362023717</v>
      </c>
    </row>
    <row r="4181" spans="2:20" x14ac:dyDescent="0.2">
      <c r="B4181" s="102" t="s">
        <v>2358</v>
      </c>
      <c r="C4181" s="101" t="s">
        <v>7205</v>
      </c>
      <c r="D4181" s="119">
        <v>14700.732697115427</v>
      </c>
      <c r="E4181" s="119">
        <v>57635.654116388352</v>
      </c>
      <c r="F4181" s="119">
        <v>16034.754210063955</v>
      </c>
      <c r="G4181" s="118">
        <v>1.0907452397396689</v>
      </c>
      <c r="I4181" s="115">
        <v>0.32906976744186045</v>
      </c>
      <c r="J4181" s="115">
        <v>2.0643585141805483E-2</v>
      </c>
      <c r="K4181" s="116">
        <v>79.508424193733504</v>
      </c>
      <c r="L4181" s="115">
        <v>8.7689713322091065E-2</v>
      </c>
      <c r="M4181" s="115">
        <v>0</v>
      </c>
      <c r="N4181" s="117">
        <v>6.0388700791920096</v>
      </c>
      <c r="O4181" s="115">
        <v>1.1681691116844342</v>
      </c>
      <c r="P4181" s="115">
        <v>7.2903338265362258E-2</v>
      </c>
      <c r="Q4181" s="115">
        <v>0.94690413860819478</v>
      </c>
      <c r="S4181" s="91">
        <v>0</v>
      </c>
      <c r="T4181" s="86">
        <f>IF(S4181=1,INDEX('LAD average need weights (Rx)'!N:N,MATCH(C4181,'LAD average need weights (Rx)'!B:B,0)),SUMPRODUCT(I$2:Q$2,I4181:Q4181)+$T$2)</f>
        <v>0.81173149368125253</v>
      </c>
    </row>
    <row r="4182" spans="2:20" x14ac:dyDescent="0.2">
      <c r="B4182" s="102" t="s">
        <v>2357</v>
      </c>
      <c r="C4182" s="101" t="s">
        <v>7204</v>
      </c>
      <c r="D4182" s="119">
        <v>11608.443205555179</v>
      </c>
      <c r="E4182" s="119">
        <v>36924.296674112462</v>
      </c>
      <c r="F4182" s="119">
        <v>10272.669420099861</v>
      </c>
      <c r="G4182" s="118">
        <v>0.88493084199127681</v>
      </c>
      <c r="I4182" s="115">
        <v>0.29349736379613356</v>
      </c>
      <c r="J4182" s="115">
        <v>2.6441926294345192E-2</v>
      </c>
      <c r="K4182" s="116">
        <v>83.810915684496806</v>
      </c>
      <c r="L4182" s="115">
        <v>9.6403978576893645E-2</v>
      </c>
      <c r="M4182" s="115">
        <v>0</v>
      </c>
      <c r="N4182" s="117">
        <v>11.460387126019899</v>
      </c>
      <c r="O4182" s="115">
        <v>0.91107791655670489</v>
      </c>
      <c r="P4182" s="115">
        <v>0.11960090789523527</v>
      </c>
      <c r="Q4182" s="115">
        <v>1.039676434767334</v>
      </c>
      <c r="S4182" s="91">
        <v>0</v>
      </c>
      <c r="T4182" s="86">
        <f>IF(S4182=1,INDEX('LAD average need weights (Rx)'!N:N,MATCH(C4182,'LAD average need weights (Rx)'!B:B,0)),SUMPRODUCT(I$2:Q$2,I4182:Q4182)+$T$2)</f>
        <v>0.84803254745665502</v>
      </c>
    </row>
    <row r="4183" spans="2:20" x14ac:dyDescent="0.2">
      <c r="B4183" s="102" t="s">
        <v>2356</v>
      </c>
      <c r="C4183" s="101" t="s">
        <v>7205</v>
      </c>
      <c r="D4183" s="119">
        <v>17426.821333582859</v>
      </c>
      <c r="E4183" s="119">
        <v>71761.677949734178</v>
      </c>
      <c r="F4183" s="119">
        <v>19964.740320324821</v>
      </c>
      <c r="G4183" s="118">
        <v>1.1456329262899594</v>
      </c>
      <c r="I4183" s="115">
        <v>0.32318992654774398</v>
      </c>
      <c r="J4183" s="115">
        <v>2.994086947953993E-2</v>
      </c>
      <c r="K4183" s="116">
        <v>83.766054997908796</v>
      </c>
      <c r="L4183" s="115">
        <v>0.10910151691948658</v>
      </c>
      <c r="M4183" s="115">
        <v>0</v>
      </c>
      <c r="N4183" s="117">
        <v>9.9915603304056901</v>
      </c>
      <c r="O4183" s="115">
        <v>1.0381468062320089</v>
      </c>
      <c r="P4183" s="115">
        <v>0.16368780117416096</v>
      </c>
      <c r="Q4183" s="115">
        <v>0.98737607984322784</v>
      </c>
      <c r="S4183" s="91">
        <v>0</v>
      </c>
      <c r="T4183" s="86">
        <f>IF(S4183=1,INDEX('LAD average need weights (Rx)'!N:N,MATCH(C4183,'LAD average need weights (Rx)'!B:B,0)),SUMPRODUCT(I$2:Q$2,I4183:Q4183)+$T$2)</f>
        <v>0.86300709978841572</v>
      </c>
    </row>
    <row r="4184" spans="2:20" x14ac:dyDescent="0.2">
      <c r="B4184" s="102" t="s">
        <v>2355</v>
      </c>
      <c r="C4184" s="101" t="s">
        <v>7203</v>
      </c>
      <c r="D4184" s="119">
        <v>40751.083449648642</v>
      </c>
      <c r="E4184" s="119">
        <v>138681.60480003915</v>
      </c>
      <c r="F4184" s="119">
        <v>38582.462201874274</v>
      </c>
      <c r="G4184" s="118">
        <v>0.94678371556786012</v>
      </c>
      <c r="I4184" s="115">
        <v>0.29102384291725103</v>
      </c>
      <c r="J4184" s="115">
        <v>4.9696677740438192E-2</v>
      </c>
      <c r="K4184" s="116">
        <v>101.753469665213</v>
      </c>
      <c r="L4184" s="115">
        <v>0.11402741324001167</v>
      </c>
      <c r="M4184" s="115">
        <v>0</v>
      </c>
      <c r="N4184" s="117">
        <v>16.354146660624298</v>
      </c>
      <c r="O4184" s="115">
        <v>0.9487349987240804</v>
      </c>
      <c r="P4184" s="115">
        <v>0.17144968994680215</v>
      </c>
      <c r="Q4184" s="115">
        <v>1.0024911574698545</v>
      </c>
      <c r="S4184" s="91">
        <v>0</v>
      </c>
      <c r="T4184" s="86">
        <f>IF(S4184=1,INDEX('LAD average need weights (Rx)'!N:N,MATCH(C4184,'LAD average need weights (Rx)'!B:B,0)),SUMPRODUCT(I$2:Q$2,I4184:Q4184)+$T$2)</f>
        <v>0.92817323197082868</v>
      </c>
    </row>
    <row r="4185" spans="2:20" x14ac:dyDescent="0.2">
      <c r="B4185" s="102" t="s">
        <v>2354</v>
      </c>
      <c r="C4185" s="101" t="s">
        <v>7202</v>
      </c>
      <c r="D4185" s="119">
        <v>15889.803560311653</v>
      </c>
      <c r="E4185" s="119">
        <v>67243.476579692622</v>
      </c>
      <c r="F4185" s="119">
        <v>18707.736308643267</v>
      </c>
      <c r="G4185" s="118">
        <v>1.1773422017229989</v>
      </c>
      <c r="I4185" s="115">
        <v>0.33399602385685884</v>
      </c>
      <c r="J4185" s="115">
        <v>3.1330452441047263E-2</v>
      </c>
      <c r="K4185" s="116">
        <v>108.691306179775</v>
      </c>
      <c r="L4185" s="115">
        <v>0.11156351791530944</v>
      </c>
      <c r="M4185" s="115">
        <v>0</v>
      </c>
      <c r="N4185" s="117">
        <v>10.5780099705098</v>
      </c>
      <c r="O4185" s="115">
        <v>1.1557519499683331</v>
      </c>
      <c r="P4185" s="115">
        <v>0.14004831592316788</v>
      </c>
      <c r="Q4185" s="115">
        <v>0.94255019529814599</v>
      </c>
      <c r="S4185" s="91">
        <v>0</v>
      </c>
      <c r="T4185" s="86">
        <f>IF(S4185=1,INDEX('LAD average need weights (Rx)'!N:N,MATCH(C4185,'LAD average need weights (Rx)'!B:B,0)),SUMPRODUCT(I$2:Q$2,I4185:Q4185)+$T$2)</f>
        <v>0.90156843632265793</v>
      </c>
    </row>
    <row r="4186" spans="2:20" x14ac:dyDescent="0.2">
      <c r="B4186" s="102" t="s">
        <v>2353</v>
      </c>
      <c r="C4186" s="101" t="s">
        <v>7204</v>
      </c>
      <c r="D4186" s="119">
        <v>10955.517897091844</v>
      </c>
      <c r="E4186" s="119">
        <v>33411.905362961632</v>
      </c>
      <c r="F4186" s="119">
        <v>9295.4907582573906</v>
      </c>
      <c r="G4186" s="118">
        <v>0.84847570380263726</v>
      </c>
      <c r="I4186" s="115">
        <v>0.23696682464454977</v>
      </c>
      <c r="J4186" s="115">
        <v>7.7127508507484815E-2</v>
      </c>
      <c r="K4186" s="116">
        <v>132.71793889563699</v>
      </c>
      <c r="L4186" s="115">
        <v>0.13391376451077944</v>
      </c>
      <c r="M4186" s="115">
        <v>0</v>
      </c>
      <c r="N4186" s="117">
        <v>33.119520601700501</v>
      </c>
      <c r="O4186" s="115">
        <v>0.78819203426853746</v>
      </c>
      <c r="P4186" s="115">
        <v>0.45185431771602091</v>
      </c>
      <c r="Q4186" s="115">
        <v>1.0701636440271154</v>
      </c>
      <c r="S4186" s="91">
        <v>0</v>
      </c>
      <c r="T4186" s="86">
        <f>IF(S4186=1,INDEX('LAD average need weights (Rx)'!N:N,MATCH(C4186,'LAD average need weights (Rx)'!B:B,0)),SUMPRODUCT(I$2:Q$2,I4186:Q4186)+$T$2)</f>
        <v>1.1263140389092698</v>
      </c>
    </row>
    <row r="4187" spans="2:20" x14ac:dyDescent="0.2">
      <c r="B4187" s="102" t="s">
        <v>2352</v>
      </c>
      <c r="C4187" s="101" t="s">
        <v>7204</v>
      </c>
      <c r="D4187" s="119">
        <v>9130.6208543526391</v>
      </c>
      <c r="E4187" s="119">
        <v>27432.409854308826</v>
      </c>
      <c r="F4187" s="119">
        <v>7631.9416539510285</v>
      </c>
      <c r="G4187" s="118">
        <v>0.83586228972729948</v>
      </c>
      <c r="I4187" s="115">
        <v>0.24752475247524752</v>
      </c>
      <c r="J4187" s="115">
        <v>5.2915741841924185E-2</v>
      </c>
      <c r="K4187" s="116">
        <v>102.37024477880099</v>
      </c>
      <c r="L4187" s="115">
        <v>0.10756972111553785</v>
      </c>
      <c r="M4187" s="115">
        <v>0</v>
      </c>
      <c r="N4187" s="117">
        <v>20.9261601167752</v>
      </c>
      <c r="O4187" s="115">
        <v>0.7445934506054388</v>
      </c>
      <c r="P4187" s="115">
        <v>0.22666588974445281</v>
      </c>
      <c r="Q4187" s="115">
        <v>1.0443408658818492</v>
      </c>
      <c r="S4187" s="91">
        <v>0</v>
      </c>
      <c r="T4187" s="86">
        <f>IF(S4187=1,INDEX('LAD average need weights (Rx)'!N:N,MATCH(C4187,'LAD average need weights (Rx)'!B:B,0)),SUMPRODUCT(I$2:Q$2,I4187:Q4187)+$T$2)</f>
        <v>0.93935136708993627</v>
      </c>
    </row>
    <row r="4188" spans="2:20" x14ac:dyDescent="0.2">
      <c r="B4188" s="102" t="s">
        <v>2351</v>
      </c>
      <c r="C4188" s="101" t="s">
        <v>7205</v>
      </c>
      <c r="D4188" s="119">
        <v>16557.341228118694</v>
      </c>
      <c r="E4188" s="119">
        <v>61701.889915807951</v>
      </c>
      <c r="F4188" s="119">
        <v>17166.017359644775</v>
      </c>
      <c r="G4188" s="118">
        <v>1.0367617072777597</v>
      </c>
      <c r="I4188" s="115">
        <v>0.33630289532293989</v>
      </c>
      <c r="J4188" s="115">
        <v>2.5128090610639826E-2</v>
      </c>
      <c r="K4188" s="116">
        <v>83.892890588418894</v>
      </c>
      <c r="L4188" s="115">
        <v>0.116751269035533</v>
      </c>
      <c r="M4188" s="115">
        <v>0</v>
      </c>
      <c r="N4188" s="117">
        <v>8.6699165756204106</v>
      </c>
      <c r="O4188" s="115">
        <v>1.073956577233647</v>
      </c>
      <c r="P4188" s="115">
        <v>0.14310830994526902</v>
      </c>
      <c r="Q4188" s="115">
        <v>0.95378706087323428</v>
      </c>
      <c r="S4188" s="91">
        <v>0</v>
      </c>
      <c r="T4188" s="86">
        <f>IF(S4188=1,INDEX('LAD average need weights (Rx)'!N:N,MATCH(C4188,'LAD average need weights (Rx)'!B:B,0)),SUMPRODUCT(I$2:Q$2,I4188:Q4188)+$T$2)</f>
        <v>0.85353070433081202</v>
      </c>
    </row>
    <row r="4189" spans="2:20" x14ac:dyDescent="0.2">
      <c r="B4189" s="102" t="s">
        <v>2350</v>
      </c>
      <c r="C4189" s="101" t="s">
        <v>7201</v>
      </c>
      <c r="D4189" s="119">
        <v>3389.8610515418545</v>
      </c>
      <c r="E4189" s="119">
        <v>14450.636754603838</v>
      </c>
      <c r="F4189" s="119">
        <v>4020.2963268374319</v>
      </c>
      <c r="G4189" s="118">
        <v>1.1859767305237565</v>
      </c>
      <c r="I4189" s="115">
        <v>0.28838951310861421</v>
      </c>
      <c r="J4189" s="115">
        <v>2.8185830767246747E-2</v>
      </c>
      <c r="K4189" s="116">
        <v>108.630375426621</v>
      </c>
      <c r="L4189" s="115">
        <v>8.2589285714285712E-2</v>
      </c>
      <c r="M4189" s="115">
        <v>0</v>
      </c>
      <c r="N4189" s="117">
        <v>10.375399937946</v>
      </c>
      <c r="O4189" s="115">
        <v>1.0964548398447844</v>
      </c>
      <c r="P4189" s="115">
        <v>9.3730325070986734E-2</v>
      </c>
      <c r="Q4189" s="115">
        <v>0.9238964266414893</v>
      </c>
      <c r="S4189" s="91">
        <v>0</v>
      </c>
      <c r="T4189" s="86">
        <f>IF(S4189=1,INDEX('LAD average need weights (Rx)'!N:N,MATCH(C4189,'LAD average need weights (Rx)'!B:B,0)),SUMPRODUCT(I$2:Q$2,I4189:Q4189)+$T$2)</f>
        <v>0.85405922018837788</v>
      </c>
    </row>
    <row r="4190" spans="2:20" x14ac:dyDescent="0.2">
      <c r="B4190" s="102" t="s">
        <v>2349</v>
      </c>
      <c r="C4190" s="101" t="s">
        <v>7201</v>
      </c>
      <c r="D4190" s="119">
        <v>9808.7095276476775</v>
      </c>
      <c r="E4190" s="119">
        <v>40265.642571674471</v>
      </c>
      <c r="F4190" s="119">
        <v>11202.261718818612</v>
      </c>
      <c r="G4190" s="118">
        <v>1.1420729390795954</v>
      </c>
      <c r="I4190" s="115">
        <v>0.35202492211838005</v>
      </c>
      <c r="J4190" s="115">
        <v>1.459679609139523E-2</v>
      </c>
      <c r="K4190" s="116">
        <v>84.863044683446006</v>
      </c>
      <c r="L4190" s="115">
        <v>9.6141268803139307E-2</v>
      </c>
      <c r="M4190" s="115">
        <v>0</v>
      </c>
      <c r="N4190" s="117">
        <v>7.1072016853309696</v>
      </c>
      <c r="O4190" s="115">
        <v>1.1834067972179669</v>
      </c>
      <c r="P4190" s="115">
        <v>0.11158303107405038</v>
      </c>
      <c r="Q4190" s="115">
        <v>0.92445454249181924</v>
      </c>
      <c r="S4190" s="91">
        <v>0</v>
      </c>
      <c r="T4190" s="86">
        <f>IF(S4190=1,INDEX('LAD average need weights (Rx)'!N:N,MATCH(C4190,'LAD average need weights (Rx)'!B:B,0)),SUMPRODUCT(I$2:Q$2,I4190:Q4190)+$T$2)</f>
        <v>0.83422314722451685</v>
      </c>
    </row>
    <row r="4191" spans="2:20" x14ac:dyDescent="0.2">
      <c r="B4191" s="102" t="s">
        <v>2348</v>
      </c>
      <c r="C4191" s="101" t="s">
        <v>7201</v>
      </c>
      <c r="D4191" s="119">
        <v>5828.9714261199542</v>
      </c>
      <c r="E4191" s="119">
        <v>23930.753940443854</v>
      </c>
      <c r="F4191" s="119">
        <v>6657.7496756027467</v>
      </c>
      <c r="G4191" s="118">
        <v>1.1421825891561228</v>
      </c>
      <c r="I4191" s="115">
        <v>0.26391752577319588</v>
      </c>
      <c r="J4191" s="115">
        <v>2.7913956068577408E-2</v>
      </c>
      <c r="K4191" s="116">
        <v>86.454625456106498</v>
      </c>
      <c r="L4191" s="115">
        <v>0.13941698352344739</v>
      </c>
      <c r="M4191" s="115">
        <v>0</v>
      </c>
      <c r="N4191" s="117">
        <v>6.5933084352865396</v>
      </c>
      <c r="O4191" s="115">
        <v>1.113740923358522</v>
      </c>
      <c r="P4191" s="115">
        <v>7.7646531261254384E-2</v>
      </c>
      <c r="Q4191" s="115">
        <v>0.99320195578566017</v>
      </c>
      <c r="S4191" s="91">
        <v>0</v>
      </c>
      <c r="T4191" s="86">
        <f>IF(S4191=1,INDEX('LAD average need weights (Rx)'!N:N,MATCH(C4191,'LAD average need weights (Rx)'!B:B,0)),SUMPRODUCT(I$2:Q$2,I4191:Q4191)+$T$2)</f>
        <v>0.84597607423756771</v>
      </c>
    </row>
    <row r="4192" spans="2:20" x14ac:dyDescent="0.2">
      <c r="B4192" s="102" t="s">
        <v>2347</v>
      </c>
      <c r="C4192" s="101" t="s">
        <v>7201</v>
      </c>
      <c r="D4192" s="119">
        <v>17605.982058599788</v>
      </c>
      <c r="E4192" s="119">
        <v>68762.312231456483</v>
      </c>
      <c r="F4192" s="119">
        <v>19130.289964620442</v>
      </c>
      <c r="G4192" s="118">
        <v>1.0865789764494331</v>
      </c>
      <c r="I4192" s="115">
        <v>0.34398496240601506</v>
      </c>
      <c r="J4192" s="115">
        <v>1.7083609445849315E-2</v>
      </c>
      <c r="K4192" s="116">
        <v>94.4036048804535</v>
      </c>
      <c r="L4192" s="115">
        <v>0.12143102855177158</v>
      </c>
      <c r="M4192" s="115">
        <v>0</v>
      </c>
      <c r="N4192" s="117">
        <v>8.7547158614740006</v>
      </c>
      <c r="O4192" s="115">
        <v>1.0806073671094869</v>
      </c>
      <c r="P4192" s="115">
        <v>0.14865297537270403</v>
      </c>
      <c r="Q4192" s="115">
        <v>0.97664096214224383</v>
      </c>
      <c r="S4192" s="91">
        <v>0</v>
      </c>
      <c r="T4192" s="86">
        <f>IF(S4192=1,INDEX('LAD average need weights (Rx)'!N:N,MATCH(C4192,'LAD average need weights (Rx)'!B:B,0)),SUMPRODUCT(I$2:Q$2,I4192:Q4192)+$T$2)</f>
        <v>0.87201742349491473</v>
      </c>
    </row>
    <row r="4193" spans="2:20" x14ac:dyDescent="0.2">
      <c r="B4193" s="102" t="s">
        <v>2346</v>
      </c>
      <c r="C4193" s="101" t="s">
        <v>7203</v>
      </c>
      <c r="D4193" s="119">
        <v>16653.181994085837</v>
      </c>
      <c r="E4193" s="119">
        <v>59367.963744726272</v>
      </c>
      <c r="F4193" s="119">
        <v>16516.698234678181</v>
      </c>
      <c r="G4193" s="118">
        <v>0.99180434349086399</v>
      </c>
      <c r="I4193" s="115">
        <v>0.29926335174953961</v>
      </c>
      <c r="J4193" s="115">
        <v>3.2734198930350712E-2</v>
      </c>
      <c r="K4193" s="116">
        <v>92.162866262890802</v>
      </c>
      <c r="L4193" s="115">
        <v>0.11665930181175431</v>
      </c>
      <c r="M4193" s="115">
        <v>0</v>
      </c>
      <c r="N4193" s="117">
        <v>11.997142330987099</v>
      </c>
      <c r="O4193" s="115">
        <v>0.92298247194111971</v>
      </c>
      <c r="P4193" s="115">
        <v>0.12294691072225837</v>
      </c>
      <c r="Q4193" s="115">
        <v>1.0136551226894088</v>
      </c>
      <c r="S4193" s="91">
        <v>0</v>
      </c>
      <c r="T4193" s="86">
        <f>IF(S4193=1,INDEX('LAD average need weights (Rx)'!N:N,MATCH(C4193,'LAD average need weights (Rx)'!B:B,0)),SUMPRODUCT(I$2:Q$2,I4193:Q4193)+$T$2)</f>
        <v>0.87329921745207739</v>
      </c>
    </row>
    <row r="4194" spans="2:20" x14ac:dyDescent="0.2">
      <c r="B4194" s="102" t="s">
        <v>2345</v>
      </c>
      <c r="C4194" s="101" t="s">
        <v>7205</v>
      </c>
      <c r="D4194" s="119">
        <v>12379.494001035198</v>
      </c>
      <c r="E4194" s="119">
        <v>50392.723234571225</v>
      </c>
      <c r="F4194" s="119">
        <v>14019.706090441832</v>
      </c>
      <c r="G4194" s="118">
        <v>1.1324942755551621</v>
      </c>
      <c r="I4194" s="115">
        <v>0.26579925650557623</v>
      </c>
      <c r="J4194" s="115">
        <v>2.7228121108227699E-2</v>
      </c>
      <c r="K4194" s="116">
        <v>84.763336052202305</v>
      </c>
      <c r="L4194" s="115">
        <v>0.10598210080075365</v>
      </c>
      <c r="M4194" s="115">
        <v>0</v>
      </c>
      <c r="N4194" s="117">
        <v>9.0398742251223503</v>
      </c>
      <c r="O4194" s="115">
        <v>1.05029900585901</v>
      </c>
      <c r="P4194" s="115">
        <v>0.15573306629448963</v>
      </c>
      <c r="Q4194" s="115">
        <v>0.97657359347412687</v>
      </c>
      <c r="S4194" s="91">
        <v>0</v>
      </c>
      <c r="T4194" s="86">
        <f>IF(S4194=1,INDEX('LAD average need weights (Rx)'!N:N,MATCH(C4194,'LAD average need weights (Rx)'!B:B,0)),SUMPRODUCT(I$2:Q$2,I4194:Q4194)+$T$2)</f>
        <v>0.83935919912002088</v>
      </c>
    </row>
    <row r="4195" spans="2:20" x14ac:dyDescent="0.2">
      <c r="B4195" s="102" t="s">
        <v>2344</v>
      </c>
      <c r="C4195" s="101" t="s">
        <v>7202</v>
      </c>
      <c r="D4195" s="119">
        <v>9342.2985156298382</v>
      </c>
      <c r="E4195" s="119">
        <v>40536.600484976399</v>
      </c>
      <c r="F4195" s="119">
        <v>11277.644632531963</v>
      </c>
      <c r="G4195" s="118">
        <v>1.2071595243573361</v>
      </c>
      <c r="I4195" s="115">
        <v>0.28467815049864009</v>
      </c>
      <c r="J4195" s="115">
        <v>1.9699836686333374E-2</v>
      </c>
      <c r="K4195" s="116">
        <v>75.5039115100994</v>
      </c>
      <c r="L4195" s="115">
        <v>9.0255068672334862E-2</v>
      </c>
      <c r="M4195" s="115">
        <v>0</v>
      </c>
      <c r="N4195" s="117">
        <v>5.9887175376723301</v>
      </c>
      <c r="O4195" s="115">
        <v>1.2229918784515099</v>
      </c>
      <c r="P4195" s="115">
        <v>0.10261613020531174</v>
      </c>
      <c r="Q4195" s="115">
        <v>0.9245245168584254</v>
      </c>
      <c r="S4195" s="91">
        <v>0</v>
      </c>
      <c r="T4195" s="86">
        <f>IF(S4195=1,INDEX('LAD average need weights (Rx)'!N:N,MATCH(C4195,'LAD average need weights (Rx)'!B:B,0)),SUMPRODUCT(I$2:Q$2,I4195:Q4195)+$T$2)</f>
        <v>0.80468706575358762</v>
      </c>
    </row>
    <row r="4196" spans="2:20" x14ac:dyDescent="0.2">
      <c r="B4196" s="102" t="s">
        <v>2343</v>
      </c>
      <c r="C4196" s="101" t="s">
        <v>7201</v>
      </c>
      <c r="D4196" s="119">
        <v>16514.8944527067</v>
      </c>
      <c r="E4196" s="119">
        <v>54640.018967999371</v>
      </c>
      <c r="F4196" s="119">
        <v>15201.341732252107</v>
      </c>
      <c r="G4196" s="118">
        <v>0.92046254220902346</v>
      </c>
      <c r="I4196" s="115">
        <v>0.27466150870406192</v>
      </c>
      <c r="J4196" s="115">
        <v>3.5190842911222875E-2</v>
      </c>
      <c r="K4196" s="116">
        <v>88.759414604707302</v>
      </c>
      <c r="L4196" s="115">
        <v>0.12105565117613311</v>
      </c>
      <c r="M4196" s="115">
        <v>0</v>
      </c>
      <c r="N4196" s="117">
        <v>11.2725339971837</v>
      </c>
      <c r="O4196" s="115">
        <v>1.0283046416052208</v>
      </c>
      <c r="P4196" s="115">
        <v>0.14312349745296823</v>
      </c>
      <c r="Q4196" s="115">
        <v>0.98495990937518807</v>
      </c>
      <c r="S4196" s="91">
        <v>0</v>
      </c>
      <c r="T4196" s="86">
        <f>IF(S4196=1,INDEX('LAD average need weights (Rx)'!N:N,MATCH(C4196,'LAD average need weights (Rx)'!B:B,0)),SUMPRODUCT(I$2:Q$2,I4196:Q4196)+$T$2)</f>
        <v>0.87318487173260695</v>
      </c>
    </row>
    <row r="4197" spans="2:20" x14ac:dyDescent="0.2">
      <c r="B4197" s="102" t="s">
        <v>2342</v>
      </c>
      <c r="C4197" s="101" t="s">
        <v>7204</v>
      </c>
      <c r="D4197" s="119">
        <v>18726.096136288008</v>
      </c>
      <c r="E4197" s="119">
        <v>60878.765641509432</v>
      </c>
      <c r="F4197" s="119">
        <v>16937.016828201839</v>
      </c>
      <c r="G4197" s="118">
        <v>0.90446063637261609</v>
      </c>
      <c r="I4197" s="115">
        <v>0.32164328657314628</v>
      </c>
      <c r="J4197" s="115">
        <v>4.126296229827002E-2</v>
      </c>
      <c r="K4197" s="116">
        <v>98.340325215325294</v>
      </c>
      <c r="L4197" s="115">
        <v>0.10203461888855148</v>
      </c>
      <c r="M4197" s="115">
        <v>0</v>
      </c>
      <c r="N4197" s="117">
        <v>15.196904291654301</v>
      </c>
      <c r="O4197" s="115">
        <v>0.92075311450151387</v>
      </c>
      <c r="P4197" s="115">
        <v>0.2122163531124486</v>
      </c>
      <c r="Q4197" s="115">
        <v>1.050700876975992</v>
      </c>
      <c r="S4197" s="91">
        <v>0</v>
      </c>
      <c r="T4197" s="86">
        <f>IF(S4197=1,INDEX('LAD average need weights (Rx)'!N:N,MATCH(C4197,'LAD average need weights (Rx)'!B:B,0)),SUMPRODUCT(I$2:Q$2,I4197:Q4197)+$T$2)</f>
        <v>0.92182438463305649</v>
      </c>
    </row>
    <row r="4198" spans="2:20" x14ac:dyDescent="0.2">
      <c r="B4198" s="102" t="s">
        <v>2341</v>
      </c>
      <c r="C4198" s="101" t="s">
        <v>7203</v>
      </c>
      <c r="D4198" s="119">
        <v>7276.6320417517209</v>
      </c>
      <c r="E4198" s="119">
        <v>29162.118403383025</v>
      </c>
      <c r="F4198" s="119">
        <v>8113.1620350616986</v>
      </c>
      <c r="G4198" s="118">
        <v>1.1149611507782931</v>
      </c>
      <c r="I4198" s="115">
        <v>0.30625000000000002</v>
      </c>
      <c r="J4198" s="115">
        <v>2.9213635284181083E-2</v>
      </c>
      <c r="K4198" s="116">
        <v>81.231443298969097</v>
      </c>
      <c r="L4198" s="115">
        <v>0.10392609699769054</v>
      </c>
      <c r="M4198" s="115">
        <v>0</v>
      </c>
      <c r="N4198" s="117">
        <v>9.4776197349042697</v>
      </c>
      <c r="O4198" s="115">
        <v>1.1252617209374047</v>
      </c>
      <c r="P4198" s="115">
        <v>9.676522870840662E-2</v>
      </c>
      <c r="Q4198" s="115">
        <v>0.94202290375248898</v>
      </c>
      <c r="S4198" s="91">
        <v>0</v>
      </c>
      <c r="T4198" s="86">
        <f>IF(S4198=1,INDEX('LAD average need weights (Rx)'!N:N,MATCH(C4198,'LAD average need weights (Rx)'!B:B,0)),SUMPRODUCT(I$2:Q$2,I4198:Q4198)+$T$2)</f>
        <v>0.84490154196565381</v>
      </c>
    </row>
    <row r="4199" spans="2:20" x14ac:dyDescent="0.2">
      <c r="B4199" s="102" t="s">
        <v>2340</v>
      </c>
      <c r="C4199" s="101" t="s">
        <v>7202</v>
      </c>
      <c r="D4199" s="119">
        <v>6167.4723228296225</v>
      </c>
      <c r="E4199" s="119">
        <v>27729.196815922169</v>
      </c>
      <c r="F4199" s="119">
        <v>7714.5104398038202</v>
      </c>
      <c r="G4199" s="118">
        <v>1.2508382747414455</v>
      </c>
      <c r="I4199" s="115">
        <v>0.35669781931464173</v>
      </c>
      <c r="J4199" s="115">
        <v>1.9867950323016245E-2</v>
      </c>
      <c r="K4199" s="116">
        <v>98.7502650176678</v>
      </c>
      <c r="L4199" s="115">
        <v>0.10150375939849623</v>
      </c>
      <c r="M4199" s="115">
        <v>0</v>
      </c>
      <c r="N4199" s="117">
        <v>6.9292074204947003</v>
      </c>
      <c r="O4199" s="115">
        <v>1.2328587912886191</v>
      </c>
      <c r="P4199" s="115">
        <v>0.11603102710748277</v>
      </c>
      <c r="Q4199" s="115">
        <v>0.93178820646326832</v>
      </c>
      <c r="S4199" s="91">
        <v>0</v>
      </c>
      <c r="T4199" s="86">
        <f>IF(S4199=1,INDEX('LAD average need weights (Rx)'!N:N,MATCH(C4199,'LAD average need weights (Rx)'!B:B,0)),SUMPRODUCT(I$2:Q$2,I4199:Q4199)+$T$2)</f>
        <v>0.8622997550210737</v>
      </c>
    </row>
    <row r="4200" spans="2:20" x14ac:dyDescent="0.2">
      <c r="B4200" s="102" t="s">
        <v>2339</v>
      </c>
      <c r="C4200" s="101" t="s">
        <v>7202</v>
      </c>
      <c r="D4200" s="119">
        <v>6800.7362249554863</v>
      </c>
      <c r="E4200" s="119">
        <v>30070.485245944888</v>
      </c>
      <c r="F4200" s="119">
        <v>8365.877811022845</v>
      </c>
      <c r="G4200" s="118">
        <v>1.2301429630992051</v>
      </c>
      <c r="I4200" s="115">
        <v>0.33379501385041549</v>
      </c>
      <c r="J4200" s="115">
        <v>2.7156967447338913E-2</v>
      </c>
      <c r="K4200" s="116">
        <v>93.475978915662694</v>
      </c>
      <c r="L4200" s="115">
        <v>0.11808118081180811</v>
      </c>
      <c r="M4200" s="115">
        <v>0</v>
      </c>
      <c r="N4200" s="117">
        <v>9.1696365963855406</v>
      </c>
      <c r="O4200" s="115">
        <v>1.126422464777791</v>
      </c>
      <c r="P4200" s="115">
        <v>0.11946937151609978</v>
      </c>
      <c r="Q4200" s="115">
        <v>0.92645271853572864</v>
      </c>
      <c r="S4200" s="91">
        <v>0</v>
      </c>
      <c r="T4200" s="86">
        <f>IF(S4200=1,INDEX('LAD average need weights (Rx)'!N:N,MATCH(C4200,'LAD average need weights (Rx)'!B:B,0)),SUMPRODUCT(I$2:Q$2,I4200:Q4200)+$T$2)</f>
        <v>0.86735674750583758</v>
      </c>
    </row>
    <row r="4201" spans="2:20" x14ac:dyDescent="0.2">
      <c r="B4201" s="102" t="s">
        <v>2338</v>
      </c>
      <c r="C4201" s="101" t="s">
        <v>7204</v>
      </c>
      <c r="D4201" s="119">
        <v>8942.038516491979</v>
      </c>
      <c r="E4201" s="119">
        <v>27219.922492930866</v>
      </c>
      <c r="F4201" s="119">
        <v>7572.8257704813932</v>
      </c>
      <c r="G4201" s="118">
        <v>0.84687912678017219</v>
      </c>
      <c r="I4201" s="115">
        <v>0.36610878661087864</v>
      </c>
      <c r="J4201" s="115">
        <v>4.9501430432108744E-2</v>
      </c>
      <c r="K4201" s="116">
        <v>101.107966560118</v>
      </c>
      <c r="L4201" s="115">
        <v>0.12095141700404859</v>
      </c>
      <c r="M4201" s="115">
        <v>0</v>
      </c>
      <c r="N4201" s="117">
        <v>19.839603884927499</v>
      </c>
      <c r="O4201" s="115">
        <v>0.81917499219167178</v>
      </c>
      <c r="P4201" s="115">
        <v>0.22999030573672816</v>
      </c>
      <c r="Q4201" s="115">
        <v>1.0577737696905203</v>
      </c>
      <c r="S4201" s="91">
        <v>0</v>
      </c>
      <c r="T4201" s="86">
        <f>IF(S4201=1,INDEX('LAD average need weights (Rx)'!N:N,MATCH(C4201,'LAD average need weights (Rx)'!B:B,0)),SUMPRODUCT(I$2:Q$2,I4201:Q4201)+$T$2)</f>
        <v>0.97548374808250038</v>
      </c>
    </row>
    <row r="4202" spans="2:20" x14ac:dyDescent="0.2">
      <c r="B4202" s="102" t="s">
        <v>2337</v>
      </c>
      <c r="C4202" s="101" t="s">
        <v>7204</v>
      </c>
      <c r="D4202" s="119">
        <v>7499.8579172318623</v>
      </c>
      <c r="E4202" s="119">
        <v>20102.606518138764</v>
      </c>
      <c r="F4202" s="119">
        <v>5592.7248409301747</v>
      </c>
      <c r="G4202" s="118">
        <v>0.74571077247746109</v>
      </c>
      <c r="I4202" s="115">
        <v>0.26800000000000002</v>
      </c>
      <c r="J4202" s="115">
        <v>2.9838962986251057E-2</v>
      </c>
      <c r="K4202" s="116">
        <v>88.084727655732806</v>
      </c>
      <c r="L4202" s="115">
        <v>5.1345962113659022E-2</v>
      </c>
      <c r="M4202" s="115">
        <v>1</v>
      </c>
      <c r="N4202" s="117">
        <v>16.812790851640099</v>
      </c>
      <c r="O4202" s="115">
        <v>0.82850519787403698</v>
      </c>
      <c r="P4202" s="115">
        <v>0.16992342306176914</v>
      </c>
      <c r="Q4202" s="115">
        <v>1.0769751593251455</v>
      </c>
      <c r="S4202" s="91">
        <v>0</v>
      </c>
      <c r="T4202" s="86">
        <f>IF(S4202=1,INDEX('LAD average need weights (Rx)'!N:N,MATCH(C4202,'LAD average need weights (Rx)'!B:B,0)),SUMPRODUCT(I$2:Q$2,I4202:Q4202)+$T$2)</f>
        <v>0.66765275062305607</v>
      </c>
    </row>
    <row r="4203" spans="2:20" x14ac:dyDescent="0.2">
      <c r="B4203" s="102" t="s">
        <v>2336</v>
      </c>
      <c r="C4203" s="101" t="s">
        <v>7201</v>
      </c>
      <c r="D4203" s="119">
        <v>12917.903660057222</v>
      </c>
      <c r="E4203" s="119">
        <v>51277.581078843585</v>
      </c>
      <c r="F4203" s="119">
        <v>14265.881452919759</v>
      </c>
      <c r="G4203" s="118">
        <v>1.1043495777902841</v>
      </c>
      <c r="I4203" s="115">
        <v>0.29622266401590458</v>
      </c>
      <c r="J4203" s="115">
        <v>2.131157584906862E-2</v>
      </c>
      <c r="K4203" s="116">
        <v>75.272250981792197</v>
      </c>
      <c r="L4203" s="115">
        <v>9.9152964623816647E-2</v>
      </c>
      <c r="M4203" s="115">
        <v>0</v>
      </c>
      <c r="N4203" s="117">
        <v>6.8056663691538697</v>
      </c>
      <c r="O4203" s="115">
        <v>1.0533112571541392</v>
      </c>
      <c r="P4203" s="115">
        <v>9.8813639817926915E-2</v>
      </c>
      <c r="Q4203" s="115">
        <v>0.96816161722142269</v>
      </c>
      <c r="S4203" s="91">
        <v>0</v>
      </c>
      <c r="T4203" s="86">
        <f>IF(S4203=1,INDEX('LAD average need weights (Rx)'!N:N,MATCH(C4203,'LAD average need weights (Rx)'!B:B,0)),SUMPRODUCT(I$2:Q$2,I4203:Q4203)+$T$2)</f>
        <v>0.80467561400076593</v>
      </c>
    </row>
    <row r="4204" spans="2:20" x14ac:dyDescent="0.2">
      <c r="B4204" s="102" t="s">
        <v>2335</v>
      </c>
      <c r="C4204" s="101" t="s">
        <v>7205</v>
      </c>
      <c r="D4204" s="119">
        <v>16991.248245461662</v>
      </c>
      <c r="E4204" s="119">
        <v>66089.543982500327</v>
      </c>
      <c r="F4204" s="119">
        <v>18386.701944504803</v>
      </c>
      <c r="G4204" s="118">
        <v>1.0821277918422423</v>
      </c>
      <c r="I4204" s="115">
        <v>0.29609793420045905</v>
      </c>
      <c r="J4204" s="115">
        <v>2.8112178394896162E-2</v>
      </c>
      <c r="K4204" s="116">
        <v>100.828831246273</v>
      </c>
      <c r="L4204" s="115">
        <v>0.12784880489160644</v>
      </c>
      <c r="M4204" s="115">
        <v>0</v>
      </c>
      <c r="N4204" s="117">
        <v>9.66029377857285</v>
      </c>
      <c r="O4204" s="115">
        <v>1.0003569997231694</v>
      </c>
      <c r="P4204" s="115">
        <v>0.15065492042817619</v>
      </c>
      <c r="Q4204" s="115">
        <v>0.97852901829893457</v>
      </c>
      <c r="S4204" s="91">
        <v>0</v>
      </c>
      <c r="T4204" s="86">
        <f>IF(S4204=1,INDEX('LAD average need weights (Rx)'!N:N,MATCH(C4204,'LAD average need weights (Rx)'!B:B,0)),SUMPRODUCT(I$2:Q$2,I4204:Q4204)+$T$2)</f>
        <v>0.87335172224577229</v>
      </c>
    </row>
    <row r="4205" spans="2:20" x14ac:dyDescent="0.2">
      <c r="B4205" s="102" t="s">
        <v>2334</v>
      </c>
      <c r="C4205" s="101" t="s">
        <v>7203</v>
      </c>
      <c r="D4205" s="119">
        <v>15649.921577272364</v>
      </c>
      <c r="E4205" s="119">
        <v>54310.039738963991</v>
      </c>
      <c r="F4205" s="119">
        <v>15109.538560879681</v>
      </c>
      <c r="G4205" s="118">
        <v>0.96547056074853077</v>
      </c>
      <c r="I4205" s="115">
        <v>0.2986270022883295</v>
      </c>
      <c r="J4205" s="115">
        <v>3.3162257837872681E-2</v>
      </c>
      <c r="K4205" s="116">
        <v>92.526686532571802</v>
      </c>
      <c r="L4205" s="115">
        <v>0.11152263374485596</v>
      </c>
      <c r="M4205" s="115">
        <v>0</v>
      </c>
      <c r="N4205" s="117">
        <v>12.007244350633201</v>
      </c>
      <c r="O4205" s="115">
        <v>0.92905765476126378</v>
      </c>
      <c r="P4205" s="115">
        <v>0.12067189500824579</v>
      </c>
      <c r="Q4205" s="115">
        <v>1.0109400510868811</v>
      </c>
      <c r="S4205" s="91">
        <v>0</v>
      </c>
      <c r="T4205" s="86">
        <f>IF(S4205=1,INDEX('LAD average need weights (Rx)'!N:N,MATCH(C4205,'LAD average need weights (Rx)'!B:B,0)),SUMPRODUCT(I$2:Q$2,I4205:Q4205)+$T$2)</f>
        <v>0.87075898588334411</v>
      </c>
    </row>
    <row r="4206" spans="2:20" x14ac:dyDescent="0.2">
      <c r="B4206" s="102" t="s">
        <v>2333</v>
      </c>
      <c r="C4206" s="101" t="s">
        <v>7205</v>
      </c>
      <c r="D4206" s="119">
        <v>18609.28206728548</v>
      </c>
      <c r="E4206" s="119">
        <v>62065.88409310206</v>
      </c>
      <c r="F4206" s="119">
        <v>17267.283793699971</v>
      </c>
      <c r="G4206" s="118">
        <v>0.92788554288482206</v>
      </c>
      <c r="I4206" s="115">
        <v>0.30315789473684213</v>
      </c>
      <c r="J4206" s="115">
        <v>3.2174594040258651E-2</v>
      </c>
      <c r="K4206" s="116">
        <v>83.627546769054803</v>
      </c>
      <c r="L4206" s="115">
        <v>0.12307083498219232</v>
      </c>
      <c r="M4206" s="115">
        <v>0</v>
      </c>
      <c r="N4206" s="117">
        <v>9.8782327424230107</v>
      </c>
      <c r="O4206" s="115">
        <v>1.0144641700704966</v>
      </c>
      <c r="P4206" s="115">
        <v>0.15500627059390784</v>
      </c>
      <c r="Q4206" s="115">
        <v>0.99414152754699747</v>
      </c>
      <c r="S4206" s="91">
        <v>0</v>
      </c>
      <c r="T4206" s="86">
        <f>IF(S4206=1,INDEX('LAD average need weights (Rx)'!N:N,MATCH(C4206,'LAD average need weights (Rx)'!B:B,0)),SUMPRODUCT(I$2:Q$2,I4206:Q4206)+$T$2)</f>
        <v>0.86420435408028806</v>
      </c>
    </row>
    <row r="4207" spans="2:20" x14ac:dyDescent="0.2">
      <c r="B4207" s="102" t="s">
        <v>2332</v>
      </c>
      <c r="C4207" s="101" t="s">
        <v>7203</v>
      </c>
      <c r="D4207" s="119">
        <v>12602.902800679265</v>
      </c>
      <c r="E4207" s="119">
        <v>50624.953849900565</v>
      </c>
      <c r="F4207" s="119">
        <v>14084.314723655887</v>
      </c>
      <c r="G4207" s="118">
        <v>1.1175452946361515</v>
      </c>
      <c r="I4207" s="115">
        <v>0.27453142227122379</v>
      </c>
      <c r="J4207" s="115">
        <v>2.2279223697157388E-2</v>
      </c>
      <c r="K4207" s="116">
        <v>82.133176269008302</v>
      </c>
      <c r="L4207" s="115">
        <v>0.11012311901504789</v>
      </c>
      <c r="M4207" s="115">
        <v>0</v>
      </c>
      <c r="N4207" s="117">
        <v>8.5582603341186605</v>
      </c>
      <c r="O4207" s="115">
        <v>1.1008683518161662</v>
      </c>
      <c r="P4207" s="115">
        <v>7.9069007499916424E-2</v>
      </c>
      <c r="Q4207" s="115">
        <v>0.92796083792560302</v>
      </c>
      <c r="S4207" s="91">
        <v>0</v>
      </c>
      <c r="T4207" s="86">
        <f>IF(S4207=1,INDEX('LAD average need weights (Rx)'!N:N,MATCH(C4207,'LAD average need weights (Rx)'!B:B,0)),SUMPRODUCT(I$2:Q$2,I4207:Q4207)+$T$2)</f>
        <v>0.82384339462248335</v>
      </c>
    </row>
    <row r="4208" spans="2:20" x14ac:dyDescent="0.2">
      <c r="B4208" s="102" t="s">
        <v>2331</v>
      </c>
      <c r="C4208" s="101" t="s">
        <v>7203</v>
      </c>
      <c r="D4208" s="119">
        <v>4481.0639992299057</v>
      </c>
      <c r="E4208" s="119">
        <v>20853.262084421131</v>
      </c>
      <c r="F4208" s="119">
        <v>5801.5639299677987</v>
      </c>
      <c r="G4208" s="118">
        <v>1.2946844613165149</v>
      </c>
      <c r="I4208" s="115">
        <v>0.28242074927953892</v>
      </c>
      <c r="J4208" s="115">
        <v>2.4632921289207958E-2</v>
      </c>
      <c r="K4208" s="116">
        <v>101.078100493755</v>
      </c>
      <c r="L4208" s="115">
        <v>0.10159362549800798</v>
      </c>
      <c r="M4208" s="115">
        <v>0</v>
      </c>
      <c r="N4208" s="117">
        <v>11.983108045309301</v>
      </c>
      <c r="O4208" s="115">
        <v>1.1234796714156332</v>
      </c>
      <c r="P4208" s="115">
        <v>8.0194845857892397E-2</v>
      </c>
      <c r="Q4208" s="115">
        <v>0.8936869674037029</v>
      </c>
      <c r="S4208" s="91">
        <v>0</v>
      </c>
      <c r="T4208" s="86">
        <f>IF(S4208=1,INDEX('LAD average need weights (Rx)'!N:N,MATCH(C4208,'LAD average need weights (Rx)'!B:B,0)),SUMPRODUCT(I$2:Q$2,I4208:Q4208)+$T$2)</f>
        <v>0.86375684885970716</v>
      </c>
    </row>
    <row r="4209" spans="2:20" x14ac:dyDescent="0.2">
      <c r="B4209" s="102" t="s">
        <v>2330</v>
      </c>
      <c r="C4209" s="101" t="s">
        <v>7203</v>
      </c>
      <c r="D4209" s="119">
        <v>8151.9616305452173</v>
      </c>
      <c r="E4209" s="119">
        <v>34636.943740006238</v>
      </c>
      <c r="F4209" s="119">
        <v>9636.3073860020631</v>
      </c>
      <c r="G4209" s="118">
        <v>1.1820844874802938</v>
      </c>
      <c r="I4209" s="115">
        <v>0.27492877492877493</v>
      </c>
      <c r="J4209" s="115">
        <v>2.633678603739896E-2</v>
      </c>
      <c r="K4209" s="116">
        <v>83.341457891011999</v>
      </c>
      <c r="L4209" s="115">
        <v>8.5485307212822798E-2</v>
      </c>
      <c r="M4209" s="115">
        <v>0</v>
      </c>
      <c r="N4209" s="117">
        <v>7.9914532200990802</v>
      </c>
      <c r="O4209" s="115">
        <v>1.1251275436568433</v>
      </c>
      <c r="P4209" s="115">
        <v>7.3607996597368858E-2</v>
      </c>
      <c r="Q4209" s="115">
        <v>0.95472290072540911</v>
      </c>
      <c r="S4209" s="91">
        <v>0</v>
      </c>
      <c r="T4209" s="86">
        <f>IF(S4209=1,INDEX('LAD average need weights (Rx)'!N:N,MATCH(C4209,'LAD average need weights (Rx)'!B:B,0)),SUMPRODUCT(I$2:Q$2,I4209:Q4209)+$T$2)</f>
        <v>0.81631582507694378</v>
      </c>
    </row>
    <row r="4210" spans="2:20" x14ac:dyDescent="0.2">
      <c r="B4210" s="102" t="s">
        <v>2329</v>
      </c>
      <c r="C4210" s="101" t="s">
        <v>7203</v>
      </c>
      <c r="D4210" s="119">
        <v>11998.189026420827</v>
      </c>
      <c r="E4210" s="119">
        <v>44672.13774144667</v>
      </c>
      <c r="F4210" s="119">
        <v>12428.188066985802</v>
      </c>
      <c r="G4210" s="118">
        <v>1.035838661952907</v>
      </c>
      <c r="I4210" s="115">
        <v>0.30592991913746631</v>
      </c>
      <c r="J4210" s="115">
        <v>4.3830359444964745E-2</v>
      </c>
      <c r="K4210" s="116">
        <v>97.434629250706394</v>
      </c>
      <c r="L4210" s="115">
        <v>0.11456713322965267</v>
      </c>
      <c r="M4210" s="115">
        <v>0</v>
      </c>
      <c r="N4210" s="117">
        <v>12.5462994350282</v>
      </c>
      <c r="O4210" s="115">
        <v>1.0229274988967947</v>
      </c>
      <c r="P4210" s="115">
        <v>0.12719498743698943</v>
      </c>
      <c r="Q4210" s="115">
        <v>0.97009606981045593</v>
      </c>
      <c r="S4210" s="91">
        <v>0</v>
      </c>
      <c r="T4210" s="86">
        <f>IF(S4210=1,INDEX('LAD average need weights (Rx)'!N:N,MATCH(C4210,'LAD average need weights (Rx)'!B:B,0)),SUMPRODUCT(I$2:Q$2,I4210:Q4210)+$T$2)</f>
        <v>0.89327440976715111</v>
      </c>
    </row>
    <row r="4211" spans="2:20" x14ac:dyDescent="0.2">
      <c r="B4211" s="102" t="s">
        <v>2328</v>
      </c>
      <c r="C4211" s="101" t="s">
        <v>7204</v>
      </c>
      <c r="D4211" s="119">
        <v>5365.9412103304085</v>
      </c>
      <c r="E4211" s="119">
        <v>15504.059121825916</v>
      </c>
      <c r="F4211" s="119">
        <v>4313.3678464853156</v>
      </c>
      <c r="G4211" s="118">
        <v>0.80384180098382396</v>
      </c>
      <c r="I4211" s="115">
        <v>0.36818181818181817</v>
      </c>
      <c r="J4211" s="115">
        <v>4.3899656668506544E-2</v>
      </c>
      <c r="K4211" s="116">
        <v>98.908557575757598</v>
      </c>
      <c r="L4211" s="115">
        <v>8.2867783985102417E-2</v>
      </c>
      <c r="M4211" s="115">
        <v>0</v>
      </c>
      <c r="N4211" s="117">
        <v>18.9132477575758</v>
      </c>
      <c r="O4211" s="115">
        <v>0.74207862255885415</v>
      </c>
      <c r="P4211" s="115">
        <v>0.193707656418112</v>
      </c>
      <c r="Q4211" s="115">
        <v>1.0590912160119821</v>
      </c>
      <c r="S4211" s="91">
        <v>0</v>
      </c>
      <c r="T4211" s="86">
        <f>IF(S4211=1,INDEX('LAD average need weights (Rx)'!N:N,MATCH(C4211,'LAD average need weights (Rx)'!B:B,0)),SUMPRODUCT(I$2:Q$2,I4211:Q4211)+$T$2)</f>
        <v>0.92670566699203027</v>
      </c>
    </row>
    <row r="4212" spans="2:20" x14ac:dyDescent="0.2">
      <c r="B4212" s="102" t="s">
        <v>2327</v>
      </c>
      <c r="C4212" s="101" t="s">
        <v>7203</v>
      </c>
      <c r="D4212" s="119">
        <v>7845.1386088428571</v>
      </c>
      <c r="E4212" s="119">
        <v>23683.86218884954</v>
      </c>
      <c r="F4212" s="119">
        <v>6589.0621832163051</v>
      </c>
      <c r="G4212" s="118">
        <v>0.83989111113846582</v>
      </c>
      <c r="I4212" s="115">
        <v>0.35820895522388058</v>
      </c>
      <c r="J4212" s="115">
        <v>5.9818789294920981E-2</v>
      </c>
      <c r="K4212" s="116">
        <v>104.57280400572201</v>
      </c>
      <c r="L4212" s="115">
        <v>0.13757300454250487</v>
      </c>
      <c r="M4212" s="115">
        <v>0</v>
      </c>
      <c r="N4212" s="117">
        <v>17.3126028612303</v>
      </c>
      <c r="O4212" s="115">
        <v>0.84855965023047253</v>
      </c>
      <c r="P4212" s="115">
        <v>0.16519606651730495</v>
      </c>
      <c r="Q4212" s="115">
        <v>1.0216212541367129</v>
      </c>
      <c r="S4212" s="91">
        <v>0</v>
      </c>
      <c r="T4212" s="86">
        <f>IF(S4212=1,INDEX('LAD average need weights (Rx)'!N:N,MATCH(C4212,'LAD average need weights (Rx)'!B:B,0)),SUMPRODUCT(I$2:Q$2,I4212:Q4212)+$T$2)</f>
        <v>0.96133483628389016</v>
      </c>
    </row>
    <row r="4213" spans="2:20" x14ac:dyDescent="0.2">
      <c r="B4213" s="102" t="s">
        <v>2326</v>
      </c>
      <c r="C4213" s="101" t="s">
        <v>7204</v>
      </c>
      <c r="D4213" s="119">
        <v>10509.801941330958</v>
      </c>
      <c r="E4213" s="119">
        <v>26614.953255219618</v>
      </c>
      <c r="F4213" s="119">
        <v>7404.517920417602</v>
      </c>
      <c r="G4213" s="118">
        <v>0.70453448711516786</v>
      </c>
      <c r="I4213" s="115">
        <v>0.35521235521235522</v>
      </c>
      <c r="J4213" s="115">
        <v>5.1322542071588588E-2</v>
      </c>
      <c r="K4213" s="116">
        <v>102.548376408217</v>
      </c>
      <c r="L4213" s="115">
        <v>0.1217916456970307</v>
      </c>
      <c r="M4213" s="115">
        <v>0</v>
      </c>
      <c r="N4213" s="117">
        <v>20.856186083499001</v>
      </c>
      <c r="O4213" s="115">
        <v>0.7642602081259563</v>
      </c>
      <c r="P4213" s="115">
        <v>0.22929809071969012</v>
      </c>
      <c r="Q4213" s="115">
        <v>1.0440549076157233</v>
      </c>
      <c r="S4213" s="91">
        <v>0</v>
      </c>
      <c r="T4213" s="86">
        <f>IF(S4213=1,INDEX('LAD average need weights (Rx)'!N:N,MATCH(C4213,'LAD average need weights (Rx)'!B:B,0)),SUMPRODUCT(I$2:Q$2,I4213:Q4213)+$T$2)</f>
        <v>0.97322732625734132</v>
      </c>
    </row>
    <row r="4214" spans="2:20" x14ac:dyDescent="0.2">
      <c r="B4214" s="102" t="s">
        <v>2325</v>
      </c>
      <c r="C4214" s="101" t="s">
        <v>7203</v>
      </c>
      <c r="D4214" s="119">
        <v>2981.5594022140308</v>
      </c>
      <c r="E4214" s="119">
        <v>12770.072423681089</v>
      </c>
      <c r="F4214" s="119">
        <v>3552.7483065420483</v>
      </c>
      <c r="G4214" s="118">
        <v>1.1915738804009295</v>
      </c>
      <c r="I4214" s="115">
        <v>0.29004329004329005</v>
      </c>
      <c r="J4214" s="115">
        <v>2.2304902425134658E-2</v>
      </c>
      <c r="K4214" s="116">
        <v>81.330648944487905</v>
      </c>
      <c r="L4214" s="115">
        <v>8.9918256130790186E-2</v>
      </c>
      <c r="M4214" s="115">
        <v>0</v>
      </c>
      <c r="N4214" s="117">
        <v>9.8346626270523902</v>
      </c>
      <c r="O4214" s="115">
        <v>1.1371974894144607</v>
      </c>
      <c r="P4214" s="115">
        <v>8.4227857767818812E-2</v>
      </c>
      <c r="Q4214" s="115">
        <v>0.93590433603195688</v>
      </c>
      <c r="S4214" s="91">
        <v>0</v>
      </c>
      <c r="T4214" s="86">
        <f>IF(S4214=1,INDEX('LAD average need weights (Rx)'!N:N,MATCH(C4214,'LAD average need weights (Rx)'!B:B,0)),SUMPRODUCT(I$2:Q$2,I4214:Q4214)+$T$2)</f>
        <v>0.83190692305293634</v>
      </c>
    </row>
    <row r="4215" spans="2:20" x14ac:dyDescent="0.2">
      <c r="B4215" s="102" t="s">
        <v>2324</v>
      </c>
      <c r="C4215" s="101" t="s">
        <v>7204</v>
      </c>
      <c r="D4215" s="119">
        <v>453.07229723480236</v>
      </c>
      <c r="E4215" s="119">
        <v>1344.2929075413217</v>
      </c>
      <c r="F4215" s="119">
        <v>373.99430420671104</v>
      </c>
      <c r="G4215" s="118">
        <v>0.82546274951984189</v>
      </c>
      <c r="I4215" s="115">
        <v>0</v>
      </c>
      <c r="J4215" s="115">
        <v>4.8257685248594646E-2</v>
      </c>
      <c r="K4215" s="116">
        <v>94.317824074074096</v>
      </c>
      <c r="L4215" s="115">
        <v>0.10204081632653061</v>
      </c>
      <c r="M4215" s="115">
        <v>0</v>
      </c>
      <c r="N4215" s="117">
        <v>27.497539351851898</v>
      </c>
      <c r="O4215" s="115">
        <v>0.80266485363695583</v>
      </c>
      <c r="P4215" s="115">
        <v>0.32927780704522652</v>
      </c>
      <c r="Q4215" s="115">
        <v>1.0839690586186068</v>
      </c>
      <c r="S4215" s="91">
        <v>0</v>
      </c>
      <c r="T4215" s="86">
        <f>IF(S4215=1,INDEX('LAD average need weights (Rx)'!N:N,MATCH(C4215,'LAD average need weights (Rx)'!B:B,0)),SUMPRODUCT(I$2:Q$2,I4215:Q4215)+$T$2)</f>
        <v>0.95171582158739432</v>
      </c>
    </row>
    <row r="4216" spans="2:20" x14ac:dyDescent="0.2">
      <c r="B4216" s="102" t="s">
        <v>2323</v>
      </c>
      <c r="C4216" s="101" t="s">
        <v>7201</v>
      </c>
      <c r="D4216" s="119">
        <v>10268.871015764338</v>
      </c>
      <c r="E4216" s="119">
        <v>43742.350681137774</v>
      </c>
      <c r="F4216" s="119">
        <v>12169.51299496104</v>
      </c>
      <c r="G4216" s="118">
        <v>1.1850877254450773</v>
      </c>
      <c r="I4216" s="115">
        <v>0.31410825199645076</v>
      </c>
      <c r="J4216" s="115">
        <v>1.4992309543020173E-2</v>
      </c>
      <c r="K4216" s="116">
        <v>78.423786096256705</v>
      </c>
      <c r="L4216" s="115">
        <v>8.9608433734939763E-2</v>
      </c>
      <c r="M4216" s="115">
        <v>0</v>
      </c>
      <c r="N4216" s="117">
        <v>4.6932475935828899</v>
      </c>
      <c r="O4216" s="115">
        <v>1.2419271622738397</v>
      </c>
      <c r="P4216" s="115">
        <v>8.7558233889767439E-2</v>
      </c>
      <c r="Q4216" s="115">
        <v>0.94224417318415254</v>
      </c>
      <c r="S4216" s="91">
        <v>0</v>
      </c>
      <c r="T4216" s="86">
        <f>IF(S4216=1,INDEX('LAD average need weights (Rx)'!N:N,MATCH(C4216,'LAD average need weights (Rx)'!B:B,0)),SUMPRODUCT(I$2:Q$2,I4216:Q4216)+$T$2)</f>
        <v>0.80611463647332804</v>
      </c>
    </row>
    <row r="4217" spans="2:20" x14ac:dyDescent="0.2">
      <c r="B4217" s="102" t="s">
        <v>2322</v>
      </c>
      <c r="C4217" s="101" t="s">
        <v>7202</v>
      </c>
      <c r="D4217" s="119">
        <v>12082.579714540994</v>
      </c>
      <c r="E4217" s="119">
        <v>51409.159696039962</v>
      </c>
      <c r="F4217" s="119">
        <v>14302.487800473018</v>
      </c>
      <c r="G4217" s="118">
        <v>1.1837279900798368</v>
      </c>
      <c r="I4217" s="115">
        <v>0.33868378812199035</v>
      </c>
      <c r="J4217" s="115">
        <v>4.2291711794367227E-2</v>
      </c>
      <c r="K4217" s="116">
        <v>85.909598159257101</v>
      </c>
      <c r="L4217" s="115">
        <v>0.11843817787418655</v>
      </c>
      <c r="M4217" s="115">
        <v>0</v>
      </c>
      <c r="N4217" s="117">
        <v>10.058076834579699</v>
      </c>
      <c r="O4217" s="115">
        <v>1.0184333916179122</v>
      </c>
      <c r="P4217" s="115">
        <v>0.15254100575825427</v>
      </c>
      <c r="Q4217" s="115">
        <v>0.97424941146979538</v>
      </c>
      <c r="S4217" s="91">
        <v>0</v>
      </c>
      <c r="T4217" s="86">
        <f>IF(S4217=1,INDEX('LAD average need weights (Rx)'!N:N,MATCH(C4217,'LAD average need weights (Rx)'!B:B,0)),SUMPRODUCT(I$2:Q$2,I4217:Q4217)+$T$2)</f>
        <v>0.8734590503791082</v>
      </c>
    </row>
    <row r="4218" spans="2:20" x14ac:dyDescent="0.2">
      <c r="B4218" s="102" t="s">
        <v>2321</v>
      </c>
      <c r="C4218" s="101" t="s">
        <v>7202</v>
      </c>
      <c r="D4218" s="119">
        <v>11710.268436005486</v>
      </c>
      <c r="E4218" s="119">
        <v>35355.62648178466</v>
      </c>
      <c r="F4218" s="119">
        <v>9836.251349441096</v>
      </c>
      <c r="G4218" s="118">
        <v>0.83996805053568524</v>
      </c>
      <c r="I4218" s="115">
        <v>0.32075471698113206</v>
      </c>
      <c r="J4218" s="115">
        <v>3.7272481650226646E-2</v>
      </c>
      <c r="K4218" s="116">
        <v>98.380704646131704</v>
      </c>
      <c r="L4218" s="115">
        <v>0.15438741721854304</v>
      </c>
      <c r="M4218" s="115">
        <v>0</v>
      </c>
      <c r="N4218" s="117">
        <v>7.8660801483465601</v>
      </c>
      <c r="O4218" s="115">
        <v>0.80483049093025816</v>
      </c>
      <c r="P4218" s="115">
        <v>0.10805845879829898</v>
      </c>
      <c r="Q4218" s="115">
        <v>1.0586768209509176</v>
      </c>
      <c r="S4218" s="91">
        <v>0</v>
      </c>
      <c r="T4218" s="86">
        <f>IF(S4218=1,INDEX('LAD average need weights (Rx)'!N:N,MATCH(C4218,'LAD average need weights (Rx)'!B:B,0)),SUMPRODUCT(I$2:Q$2,I4218:Q4218)+$T$2)</f>
        <v>0.86734167741903978</v>
      </c>
    </row>
    <row r="4219" spans="2:20" x14ac:dyDescent="0.2">
      <c r="B4219" s="102" t="s">
        <v>2320</v>
      </c>
      <c r="C4219" s="101" t="s">
        <v>7204</v>
      </c>
      <c r="D4219" s="119">
        <v>9063.1121983044723</v>
      </c>
      <c r="E4219" s="119">
        <v>20809.988188453961</v>
      </c>
      <c r="F4219" s="119">
        <v>5789.5247452620224</v>
      </c>
      <c r="G4219" s="118">
        <v>0.63880095695440331</v>
      </c>
      <c r="I4219" s="115">
        <v>0.26874999999999999</v>
      </c>
      <c r="J4219" s="115">
        <v>2.4190633714760823E-2</v>
      </c>
      <c r="K4219" s="116">
        <v>86.919128289473704</v>
      </c>
      <c r="L4219" s="115">
        <v>1.9082001031459517E-2</v>
      </c>
      <c r="M4219" s="115">
        <v>1</v>
      </c>
      <c r="N4219" s="117">
        <v>15.857752138157901</v>
      </c>
      <c r="O4219" s="115">
        <v>0.83005370220240737</v>
      </c>
      <c r="P4219" s="115">
        <v>0.16401327535882582</v>
      </c>
      <c r="Q4219" s="115">
        <v>1.1024032424034749</v>
      </c>
      <c r="S4219" s="91">
        <v>0</v>
      </c>
      <c r="T4219" s="86">
        <f>IF(S4219=1,INDEX('LAD average need weights (Rx)'!N:N,MATCH(C4219,'LAD average need weights (Rx)'!B:B,0)),SUMPRODUCT(I$2:Q$2,I4219:Q4219)+$T$2)</f>
        <v>0.64225045121945834</v>
      </c>
    </row>
    <row r="4220" spans="2:20" x14ac:dyDescent="0.2">
      <c r="B4220" s="102" t="s">
        <v>2319</v>
      </c>
      <c r="C4220" s="101" t="s">
        <v>7205</v>
      </c>
      <c r="D4220" s="119">
        <v>9808.6525153192506</v>
      </c>
      <c r="E4220" s="119">
        <v>33599.889558517905</v>
      </c>
      <c r="F4220" s="119">
        <v>9347.7896419489753</v>
      </c>
      <c r="G4220" s="118">
        <v>0.95301466000039303</v>
      </c>
      <c r="I4220" s="115">
        <v>0.27220630372492838</v>
      </c>
      <c r="J4220" s="115">
        <v>2.5916682543198132E-2</v>
      </c>
      <c r="K4220" s="116">
        <v>74.602525195334593</v>
      </c>
      <c r="L4220" s="115">
        <v>9.2436974789915971E-2</v>
      </c>
      <c r="M4220" s="115">
        <v>0</v>
      </c>
      <c r="N4220" s="117">
        <v>6.7693081191258102</v>
      </c>
      <c r="O4220" s="115">
        <v>1.0063030448203882</v>
      </c>
      <c r="P4220" s="115">
        <v>7.9079302427896334E-2</v>
      </c>
      <c r="Q4220" s="115">
        <v>1.0066904177297604</v>
      </c>
      <c r="S4220" s="91">
        <v>0</v>
      </c>
      <c r="T4220" s="86">
        <f>IF(S4220=1,INDEX('LAD average need weights (Rx)'!N:N,MATCH(C4220,'LAD average need weights (Rx)'!B:B,0)),SUMPRODUCT(I$2:Q$2,I4220:Q4220)+$T$2)</f>
        <v>0.79621003663885337</v>
      </c>
    </row>
    <row r="4221" spans="2:20" x14ac:dyDescent="0.2">
      <c r="B4221" s="102" t="s">
        <v>2318</v>
      </c>
      <c r="C4221" s="101" t="s">
        <v>7204</v>
      </c>
      <c r="D4221" s="119">
        <v>5752.6763730670336</v>
      </c>
      <c r="E4221" s="119">
        <v>15879.153124808414</v>
      </c>
      <c r="F4221" s="119">
        <v>4417.7223512741002</v>
      </c>
      <c r="G4221" s="118">
        <v>0.76794209595329554</v>
      </c>
      <c r="I4221" s="115">
        <v>0.33333333333333331</v>
      </c>
      <c r="J4221" s="115">
        <v>3.1290747526524665E-2</v>
      </c>
      <c r="K4221" s="116">
        <v>88.775939849624095</v>
      </c>
      <c r="L4221" s="115">
        <v>3.8657913931436909E-2</v>
      </c>
      <c r="M4221" s="115">
        <v>1</v>
      </c>
      <c r="N4221" s="117">
        <v>14.4882983888292</v>
      </c>
      <c r="O4221" s="115">
        <v>0.81550002793402654</v>
      </c>
      <c r="P4221" s="115">
        <v>0.13372328948503731</v>
      </c>
      <c r="Q4221" s="115">
        <v>1.0781993362607976</v>
      </c>
      <c r="S4221" s="91">
        <v>0</v>
      </c>
      <c r="T4221" s="86">
        <f>IF(S4221=1,INDEX('LAD average need weights (Rx)'!N:N,MATCH(C4221,'LAD average need weights (Rx)'!B:B,0)),SUMPRODUCT(I$2:Q$2,I4221:Q4221)+$T$2)</f>
        <v>0.65178213071661317</v>
      </c>
    </row>
    <row r="4222" spans="2:20" x14ac:dyDescent="0.2">
      <c r="B4222" s="102" t="s">
        <v>2317</v>
      </c>
      <c r="C4222" s="101" t="s">
        <v>7203</v>
      </c>
      <c r="D4222" s="119">
        <v>13302.980021083049</v>
      </c>
      <c r="E4222" s="119">
        <v>50460.859282518541</v>
      </c>
      <c r="F4222" s="119">
        <v>14038.662148084104</v>
      </c>
      <c r="G4222" s="118">
        <v>1.0553020545648508</v>
      </c>
      <c r="I4222" s="115">
        <v>0.31456043956043955</v>
      </c>
      <c r="J4222" s="115">
        <v>2.8724772126679413E-2</v>
      </c>
      <c r="K4222" s="116">
        <v>76.044233040283402</v>
      </c>
      <c r="L4222" s="115">
        <v>0.12976588628762542</v>
      </c>
      <c r="M4222" s="115">
        <v>0</v>
      </c>
      <c r="N4222" s="117">
        <v>9.4660858155097696</v>
      </c>
      <c r="O4222" s="115">
        <v>1.1134864226683638</v>
      </c>
      <c r="P4222" s="115">
        <v>8.2697986300140858E-2</v>
      </c>
      <c r="Q4222" s="115">
        <v>0.94806680181422376</v>
      </c>
      <c r="S4222" s="91">
        <v>0</v>
      </c>
      <c r="T4222" s="86">
        <f>IF(S4222=1,INDEX('LAD average need weights (Rx)'!N:N,MATCH(C4222,'LAD average need weights (Rx)'!B:B,0)),SUMPRODUCT(I$2:Q$2,I4222:Q4222)+$T$2)</f>
        <v>0.85490208688940217</v>
      </c>
    </row>
    <row r="4223" spans="2:20" x14ac:dyDescent="0.2">
      <c r="B4223" s="102" t="s">
        <v>2316</v>
      </c>
      <c r="C4223" s="101" t="s">
        <v>7204</v>
      </c>
      <c r="D4223" s="119">
        <v>6008.2725241081025</v>
      </c>
      <c r="E4223" s="119">
        <v>12971.391094719667</v>
      </c>
      <c r="F4223" s="119">
        <v>3608.7569605165754</v>
      </c>
      <c r="G4223" s="118">
        <v>0.60063137050399973</v>
      </c>
      <c r="I4223" s="115">
        <v>0.27777777777777779</v>
      </c>
      <c r="J4223" s="115">
        <v>2.8298294722475338E-2</v>
      </c>
      <c r="K4223" s="116">
        <v>89.4375279225615</v>
      </c>
      <c r="L4223" s="115">
        <v>3.0854430379746837E-2</v>
      </c>
      <c r="M4223" s="115">
        <v>1</v>
      </c>
      <c r="N4223" s="117">
        <v>16.082816827997</v>
      </c>
      <c r="O4223" s="115">
        <v>0.8020965595268148</v>
      </c>
      <c r="P4223" s="115">
        <v>0.14895451486668251</v>
      </c>
      <c r="Q4223" s="115">
        <v>1.0866548514086711</v>
      </c>
      <c r="S4223" s="91">
        <v>0</v>
      </c>
      <c r="T4223" s="86">
        <f>IF(S4223=1,INDEX('LAD average need weights (Rx)'!N:N,MATCH(C4223,'LAD average need weights (Rx)'!B:B,0)),SUMPRODUCT(I$2:Q$2,I4223:Q4223)+$T$2)</f>
        <v>0.6485579531241098</v>
      </c>
    </row>
    <row r="4224" spans="2:20" x14ac:dyDescent="0.2">
      <c r="B4224" s="102" t="s">
        <v>2315</v>
      </c>
      <c r="C4224" s="101" t="s">
        <v>7202</v>
      </c>
      <c r="D4224" s="119">
        <v>5479.4809123914702</v>
      </c>
      <c r="E4224" s="119">
        <v>22449.400745434745</v>
      </c>
      <c r="F4224" s="119">
        <v>6245.6239741697864</v>
      </c>
      <c r="G4224" s="118">
        <v>1.1398203724089515</v>
      </c>
      <c r="I4224" s="115">
        <v>0.2981132075471698</v>
      </c>
      <c r="J4224" s="115">
        <v>3.5460323500869292E-2</v>
      </c>
      <c r="K4224" s="116">
        <v>80.035309768149006</v>
      </c>
      <c r="L4224" s="115">
        <v>0.12167832167832168</v>
      </c>
      <c r="M4224" s="115">
        <v>0</v>
      </c>
      <c r="N4224" s="117">
        <v>6.7881946028126201</v>
      </c>
      <c r="O4224" s="115">
        <v>1.1773148748080746</v>
      </c>
      <c r="P4224" s="115">
        <v>0.11016872323332168</v>
      </c>
      <c r="Q4224" s="115">
        <v>0.95072084717336514</v>
      </c>
      <c r="S4224" s="91">
        <v>0</v>
      </c>
      <c r="T4224" s="86">
        <f>IF(S4224=1,INDEX('LAD average need weights (Rx)'!N:N,MATCH(C4224,'LAD average need weights (Rx)'!B:B,0)),SUMPRODUCT(I$2:Q$2,I4224:Q4224)+$T$2)</f>
        <v>0.84444618446364583</v>
      </c>
    </row>
    <row r="4225" spans="2:20" x14ac:dyDescent="0.2">
      <c r="B4225" s="102" t="s">
        <v>2314</v>
      </c>
      <c r="C4225" s="101" t="s">
        <v>7203</v>
      </c>
      <c r="D4225" s="119">
        <v>21085.556714128343</v>
      </c>
      <c r="E4225" s="119">
        <v>66183.744990463863</v>
      </c>
      <c r="F4225" s="119">
        <v>18412.909507031731</v>
      </c>
      <c r="G4225" s="118">
        <v>0.87324749147809744</v>
      </c>
      <c r="I4225" s="115">
        <v>0.24647887323943662</v>
      </c>
      <c r="J4225" s="115">
        <v>2.3856818227764462E-2</v>
      </c>
      <c r="K4225" s="116">
        <v>95.372695877401199</v>
      </c>
      <c r="L4225" s="115">
        <v>0.12232558139534884</v>
      </c>
      <c r="M4225" s="115">
        <v>0</v>
      </c>
      <c r="N4225" s="117">
        <v>7.9411585365853696</v>
      </c>
      <c r="O4225" s="115">
        <v>0.73924459366393902</v>
      </c>
      <c r="P4225" s="115">
        <v>8.1672801467321074E-2</v>
      </c>
      <c r="Q4225" s="115">
        <v>1.0731510041449752</v>
      </c>
      <c r="S4225" s="91">
        <v>0</v>
      </c>
      <c r="T4225" s="86">
        <f>IF(S4225=1,INDEX('LAD average need weights (Rx)'!N:N,MATCH(C4225,'LAD average need weights (Rx)'!B:B,0)),SUMPRODUCT(I$2:Q$2,I4225:Q4225)+$T$2)</f>
        <v>0.81468754975836399</v>
      </c>
    </row>
    <row r="4226" spans="2:20" x14ac:dyDescent="0.2">
      <c r="B4226" s="102" t="s">
        <v>2313</v>
      </c>
      <c r="C4226" s="101" t="s">
        <v>7202</v>
      </c>
      <c r="D4226" s="119">
        <v>7506.4302499427167</v>
      </c>
      <c r="E4226" s="119">
        <v>26628.756354231376</v>
      </c>
      <c r="F4226" s="119">
        <v>7408.3580659557056</v>
      </c>
      <c r="G4226" s="118">
        <v>0.98693491037397441</v>
      </c>
      <c r="I4226" s="115">
        <v>0.31297709923664124</v>
      </c>
      <c r="J4226" s="115">
        <v>5.6607812453449882E-2</v>
      </c>
      <c r="K4226" s="116">
        <v>88.544052737173999</v>
      </c>
      <c r="L4226" s="115">
        <v>0.13481584433634469</v>
      </c>
      <c r="M4226" s="115">
        <v>0</v>
      </c>
      <c r="N4226" s="117">
        <v>9.1293770421324201</v>
      </c>
      <c r="O4226" s="115">
        <v>0.92024531189715164</v>
      </c>
      <c r="P4226" s="115">
        <v>0.132823481661205</v>
      </c>
      <c r="Q4226" s="115">
        <v>0.99057391142001239</v>
      </c>
      <c r="S4226" s="91">
        <v>0</v>
      </c>
      <c r="T4226" s="86">
        <f>IF(S4226=1,INDEX('LAD average need weights (Rx)'!N:N,MATCH(C4226,'LAD average need weights (Rx)'!B:B,0)),SUMPRODUCT(I$2:Q$2,I4226:Q4226)+$T$2)</f>
        <v>0.86698270047170789</v>
      </c>
    </row>
    <row r="4227" spans="2:20" x14ac:dyDescent="0.2">
      <c r="B4227" s="102" t="s">
        <v>2312</v>
      </c>
      <c r="C4227" s="101" t="s">
        <v>7201</v>
      </c>
      <c r="D4227" s="119">
        <v>10662.741041458834</v>
      </c>
      <c r="E4227" s="119">
        <v>30106.945890871193</v>
      </c>
      <c r="F4227" s="119">
        <v>8376.0214883818826</v>
      </c>
      <c r="G4227" s="118">
        <v>0.78554111516112635</v>
      </c>
      <c r="I4227" s="115">
        <v>0.24193548387096775</v>
      </c>
      <c r="J4227" s="115">
        <v>4.0188066323365759E-2</v>
      </c>
      <c r="K4227" s="116">
        <v>78.864231766429995</v>
      </c>
      <c r="L4227" s="115">
        <v>0.15023255813953487</v>
      </c>
      <c r="M4227" s="115">
        <v>0</v>
      </c>
      <c r="N4227" s="117">
        <v>8.83242700935633</v>
      </c>
      <c r="O4227" s="115">
        <v>0.7725805619863052</v>
      </c>
      <c r="P4227" s="115">
        <v>0.10024266962769247</v>
      </c>
      <c r="Q4227" s="115">
        <v>1.0773863137300905</v>
      </c>
      <c r="S4227" s="91">
        <v>0</v>
      </c>
      <c r="T4227" s="86">
        <f>IF(S4227=1,INDEX('LAD average need weights (Rx)'!N:N,MATCH(C4227,'LAD average need weights (Rx)'!B:B,0)),SUMPRODUCT(I$2:Q$2,I4227:Q4227)+$T$2)</f>
        <v>0.83589343903691748</v>
      </c>
    </row>
    <row r="4228" spans="2:20" x14ac:dyDescent="0.2">
      <c r="B4228" s="102" t="s">
        <v>2311</v>
      </c>
      <c r="C4228" s="101" t="s">
        <v>7199</v>
      </c>
      <c r="D4228" s="119">
        <v>19257.073077740803</v>
      </c>
      <c r="E4228" s="119">
        <v>82839.608858593871</v>
      </c>
      <c r="F4228" s="119">
        <v>23046.719730516452</v>
      </c>
      <c r="G4228" s="118">
        <v>1.1967924532184535</v>
      </c>
      <c r="I4228" s="115">
        <v>0.32208436724565759</v>
      </c>
      <c r="J4228" s="115">
        <v>4.2816916504634948E-2</v>
      </c>
      <c r="K4228" s="116">
        <v>82.3097718226159</v>
      </c>
      <c r="L4228" s="115">
        <v>0.11794871794871795</v>
      </c>
      <c r="M4228" s="115">
        <v>0</v>
      </c>
      <c r="N4228" s="117">
        <v>7.5728693165891103</v>
      </c>
      <c r="O4228" s="115">
        <v>1.1464228277560458</v>
      </c>
      <c r="P4228" s="115">
        <v>8.3761402693124459E-2</v>
      </c>
      <c r="Q4228" s="115">
        <v>0.91727830136260047</v>
      </c>
      <c r="S4228" s="91">
        <v>0</v>
      </c>
      <c r="T4228" s="86">
        <f>IF(S4228=1,INDEX('LAD average need weights (Rx)'!N:N,MATCH(C4228,'LAD average need weights (Rx)'!B:B,0)),SUMPRODUCT(I$2:Q$2,I4228:Q4228)+$T$2)</f>
        <v>0.84502727609579709</v>
      </c>
    </row>
    <row r="4229" spans="2:20" x14ac:dyDescent="0.2">
      <c r="B4229" s="102" t="s">
        <v>2310</v>
      </c>
      <c r="C4229" s="101" t="s">
        <v>7082</v>
      </c>
      <c r="D4229" s="119">
        <v>38977.69587224182</v>
      </c>
      <c r="E4229" s="119">
        <v>115887.05999648223</v>
      </c>
      <c r="F4229" s="119">
        <v>32240.816065313877</v>
      </c>
      <c r="G4229" s="118">
        <v>0.82716064518001309</v>
      </c>
      <c r="I4229" s="115">
        <v>0.29629629629629628</v>
      </c>
      <c r="J4229" s="115">
        <v>0.10417506823845014</v>
      </c>
      <c r="K4229" s="116">
        <v>130.73616799722299</v>
      </c>
      <c r="L4229" s="115">
        <v>6.9882263577668066E-2</v>
      </c>
      <c r="M4229" s="115">
        <v>0</v>
      </c>
      <c r="N4229" s="117">
        <v>21.240809094064598</v>
      </c>
      <c r="O4229" s="115">
        <v>0.78479217223339126</v>
      </c>
      <c r="P4229" s="115">
        <v>0.16196546485894958</v>
      </c>
      <c r="Q4229" s="115">
        <v>1.023433188043217</v>
      </c>
      <c r="S4229" s="91">
        <v>0</v>
      </c>
      <c r="T4229" s="86">
        <f>IF(S4229=1,INDEX('LAD average need weights (Rx)'!N:N,MATCH(C4229,'LAD average need weights (Rx)'!B:B,0)),SUMPRODUCT(I$2:Q$2,I4229:Q4229)+$T$2)</f>
        <v>0.97591110806527037</v>
      </c>
    </row>
    <row r="4230" spans="2:20" x14ac:dyDescent="0.2">
      <c r="B4230" s="102" t="s">
        <v>2309</v>
      </c>
      <c r="C4230" s="101" t="s">
        <v>7082</v>
      </c>
      <c r="D4230" s="119">
        <v>11146.217843445767</v>
      </c>
      <c r="E4230" s="119">
        <v>38345.108870872587</v>
      </c>
      <c r="F4230" s="119">
        <v>10667.952074612696</v>
      </c>
      <c r="G4230" s="118">
        <v>0.95709165426779252</v>
      </c>
      <c r="I4230" s="115">
        <v>0.32084893882646692</v>
      </c>
      <c r="J4230" s="115">
        <v>8.1523209328834279E-2</v>
      </c>
      <c r="K4230" s="116">
        <v>114.25203003337</v>
      </c>
      <c r="L4230" s="115">
        <v>0.13632286995515694</v>
      </c>
      <c r="M4230" s="115">
        <v>0</v>
      </c>
      <c r="N4230" s="117">
        <v>31.320959955506101</v>
      </c>
      <c r="O4230" s="115">
        <v>1.0015975005467219</v>
      </c>
      <c r="P4230" s="115">
        <v>0.31052135454125174</v>
      </c>
      <c r="Q4230" s="115">
        <v>0.99203109465615735</v>
      </c>
      <c r="S4230" s="91">
        <v>0</v>
      </c>
      <c r="T4230" s="86">
        <f>IF(S4230=1,INDEX('LAD average need weights (Rx)'!N:N,MATCH(C4230,'LAD average need weights (Rx)'!B:B,0)),SUMPRODUCT(I$2:Q$2,I4230:Q4230)+$T$2)</f>
        <v>1.1139646414206308</v>
      </c>
    </row>
    <row r="4231" spans="2:20" x14ac:dyDescent="0.2">
      <c r="B4231" s="102" t="s">
        <v>2308</v>
      </c>
      <c r="C4231" s="101" t="s">
        <v>7082</v>
      </c>
      <c r="D4231" s="119">
        <v>10424.534397481644</v>
      </c>
      <c r="E4231" s="119">
        <v>39580.533410940712</v>
      </c>
      <c r="F4231" s="119">
        <v>11011.658225757788</v>
      </c>
      <c r="G4231" s="118">
        <v>1.056321347878902</v>
      </c>
      <c r="I4231" s="115">
        <v>0.25803310613437197</v>
      </c>
      <c r="J4231" s="115">
        <v>7.0934828176366177E-2</v>
      </c>
      <c r="K4231" s="116">
        <v>111.829326332253</v>
      </c>
      <c r="L4231" s="115">
        <v>8.5749537322640346E-2</v>
      </c>
      <c r="M4231" s="115">
        <v>0</v>
      </c>
      <c r="N4231" s="117">
        <v>24.583994972628801</v>
      </c>
      <c r="O4231" s="115">
        <v>1.141471266434503</v>
      </c>
      <c r="P4231" s="115">
        <v>0.20028032100768922</v>
      </c>
      <c r="Q4231" s="115">
        <v>0.96739729598621871</v>
      </c>
      <c r="S4231" s="91">
        <v>0</v>
      </c>
      <c r="T4231" s="86">
        <f>IF(S4231=1,INDEX('LAD average need weights (Rx)'!N:N,MATCH(C4231,'LAD average need weights (Rx)'!B:B,0)),SUMPRODUCT(I$2:Q$2,I4231:Q4231)+$T$2)</f>
        <v>1.0120508829985158</v>
      </c>
    </row>
    <row r="4232" spans="2:20" x14ac:dyDescent="0.2">
      <c r="B4232" s="102" t="s">
        <v>2307</v>
      </c>
      <c r="C4232" s="101" t="s">
        <v>7055</v>
      </c>
      <c r="D4232" s="119">
        <v>6771.3038080786973</v>
      </c>
      <c r="E4232" s="119">
        <v>24521.837344467334</v>
      </c>
      <c r="F4232" s="119">
        <v>6822.1943626019602</v>
      </c>
      <c r="G4232" s="118">
        <v>1.0075156212105778</v>
      </c>
      <c r="I4232" s="115">
        <v>0.28631578947368419</v>
      </c>
      <c r="J4232" s="115">
        <v>4.5780202095574624E-2</v>
      </c>
      <c r="K4232" s="116">
        <v>89.762179680434201</v>
      </c>
      <c r="L4232" s="115">
        <v>9.0306545153272577E-2</v>
      </c>
      <c r="M4232" s="115">
        <v>0</v>
      </c>
      <c r="N4232" s="117">
        <v>15.729537684654799</v>
      </c>
      <c r="O4232" s="115">
        <v>0.97041828888069648</v>
      </c>
      <c r="P4232" s="115">
        <v>0.15270431594738482</v>
      </c>
      <c r="Q4232" s="115">
        <v>1.0133106158333476</v>
      </c>
      <c r="S4232" s="91">
        <v>0</v>
      </c>
      <c r="T4232" s="86">
        <f>IF(S4232=1,INDEX('LAD average need weights (Rx)'!N:N,MATCH(C4232,'LAD average need weights (Rx)'!B:B,0)),SUMPRODUCT(I$2:Q$2,I4232:Q4232)+$T$2)</f>
        <v>0.89766981923476408</v>
      </c>
    </row>
    <row r="4233" spans="2:20" x14ac:dyDescent="0.2">
      <c r="B4233" s="102" t="s">
        <v>2306</v>
      </c>
      <c r="C4233" s="101" t="s">
        <v>7082</v>
      </c>
      <c r="D4233" s="119">
        <v>21551.142196273926</v>
      </c>
      <c r="E4233" s="119">
        <v>54987.097744105587</v>
      </c>
      <c r="F4233" s="119">
        <v>15297.902150481324</v>
      </c>
      <c r="G4233" s="118">
        <v>0.70984182699728315</v>
      </c>
      <c r="I4233" s="115">
        <v>0.22865013774104684</v>
      </c>
      <c r="J4233" s="115">
        <v>0.10813736319012437</v>
      </c>
      <c r="K4233" s="116">
        <v>109.301845179605</v>
      </c>
      <c r="L4233" s="115">
        <v>6.3842024539877307E-2</v>
      </c>
      <c r="M4233" s="115">
        <v>0</v>
      </c>
      <c r="N4233" s="117">
        <v>35.346389998908201</v>
      </c>
      <c r="O4233" s="115">
        <v>0.64153976198407126</v>
      </c>
      <c r="P4233" s="115">
        <v>0.2678542098802611</v>
      </c>
      <c r="Q4233" s="115">
        <v>0.99545135298767262</v>
      </c>
      <c r="S4233" s="91">
        <v>0</v>
      </c>
      <c r="T4233" s="86">
        <f>IF(S4233=1,INDEX('LAD average need weights (Rx)'!N:N,MATCH(C4233,'LAD average need weights (Rx)'!B:B,0)),SUMPRODUCT(I$2:Q$2,I4233:Q4233)+$T$2)</f>
        <v>1.0352974892941484</v>
      </c>
    </row>
    <row r="4234" spans="2:20" x14ac:dyDescent="0.2">
      <c r="B4234" s="102" t="s">
        <v>2305</v>
      </c>
      <c r="C4234" s="101" t="s">
        <v>7082</v>
      </c>
      <c r="D4234" s="119">
        <v>13215.791628877025</v>
      </c>
      <c r="E4234" s="119">
        <v>46688.368814340072</v>
      </c>
      <c r="F4234" s="119">
        <v>12989.121575595822</v>
      </c>
      <c r="G4234" s="118">
        <v>0.98284854516123576</v>
      </c>
      <c r="I4234" s="115">
        <v>0.35158817086527933</v>
      </c>
      <c r="J4234" s="115">
        <v>6.1432782808176052E-2</v>
      </c>
      <c r="K4234" s="116">
        <v>95.957829627309707</v>
      </c>
      <c r="L4234" s="115">
        <v>0.11503416856492027</v>
      </c>
      <c r="M4234" s="115">
        <v>0</v>
      </c>
      <c r="N4234" s="117">
        <v>24.842602020043799</v>
      </c>
      <c r="O4234" s="115">
        <v>1.0037084860013763</v>
      </c>
      <c r="P4234" s="115">
        <v>0.16764456403961908</v>
      </c>
      <c r="Q4234" s="115">
        <v>1.0121657459146496</v>
      </c>
      <c r="S4234" s="91">
        <v>0</v>
      </c>
      <c r="T4234" s="86">
        <f>IF(S4234=1,INDEX('LAD average need weights (Rx)'!N:N,MATCH(C4234,'LAD average need weights (Rx)'!B:B,0)),SUMPRODUCT(I$2:Q$2,I4234:Q4234)+$T$2)</f>
        <v>1.0188254046638734</v>
      </c>
    </row>
    <row r="4235" spans="2:20" x14ac:dyDescent="0.2">
      <c r="B4235" s="102" t="s">
        <v>2304</v>
      </c>
      <c r="C4235" s="101" t="s">
        <v>7200</v>
      </c>
      <c r="D4235" s="119">
        <v>14556.439163281288</v>
      </c>
      <c r="E4235" s="119">
        <v>61161.702357041766</v>
      </c>
      <c r="F4235" s="119">
        <v>17015.732351780389</v>
      </c>
      <c r="G4235" s="118">
        <v>1.1689488178333258</v>
      </c>
      <c r="I4235" s="115">
        <v>0.27245687091017251</v>
      </c>
      <c r="J4235" s="115">
        <v>3.7411992554048978E-2</v>
      </c>
      <c r="K4235" s="116">
        <v>84.817384647505094</v>
      </c>
      <c r="L4235" s="115">
        <v>9.9266292619766938E-2</v>
      </c>
      <c r="M4235" s="115">
        <v>0</v>
      </c>
      <c r="N4235" s="117">
        <v>8.3840899853852004</v>
      </c>
      <c r="O4235" s="115">
        <v>1.2108872084167024</v>
      </c>
      <c r="P4235" s="115">
        <v>9.3051048173542164E-2</v>
      </c>
      <c r="Q4235" s="115">
        <v>0.92297186961134381</v>
      </c>
      <c r="S4235" s="91">
        <v>0</v>
      </c>
      <c r="T4235" s="86">
        <f>IF(S4235=1,INDEX('LAD average need weights (Rx)'!N:N,MATCH(C4235,'LAD average need weights (Rx)'!B:B,0)),SUMPRODUCT(I$2:Q$2,I4235:Q4235)+$T$2)</f>
        <v>0.84084970513694135</v>
      </c>
    </row>
    <row r="4236" spans="2:20" x14ac:dyDescent="0.2">
      <c r="B4236" s="102" t="s">
        <v>2303</v>
      </c>
      <c r="C4236" s="101" t="s">
        <v>7082</v>
      </c>
      <c r="D4236" s="119">
        <v>17969.489984343938</v>
      </c>
      <c r="E4236" s="119">
        <v>48620.301900041952</v>
      </c>
      <c r="F4236" s="119">
        <v>13526.602630585907</v>
      </c>
      <c r="G4236" s="118">
        <v>0.75275384233893494</v>
      </c>
      <c r="I4236" s="115">
        <v>0.22106824925816024</v>
      </c>
      <c r="J4236" s="115">
        <v>0.11781639588314399</v>
      </c>
      <c r="K4236" s="116">
        <v>105.60301262585899</v>
      </c>
      <c r="L4236" s="115">
        <v>9.3857306371613894E-2</v>
      </c>
      <c r="M4236" s="115">
        <v>0</v>
      </c>
      <c r="N4236" s="117">
        <v>43.633036758830102</v>
      </c>
      <c r="O4236" s="115">
        <v>0.74802363416008355</v>
      </c>
      <c r="P4236" s="115">
        <v>0.2869235389985671</v>
      </c>
      <c r="Q4236" s="115">
        <v>1.0360197916120411</v>
      </c>
      <c r="S4236" s="91">
        <v>0</v>
      </c>
      <c r="T4236" s="86">
        <f>IF(S4236=1,INDEX('LAD average need weights (Rx)'!N:N,MATCH(C4236,'LAD average need weights (Rx)'!B:B,0)),SUMPRODUCT(I$2:Q$2,I4236:Q4236)+$T$2)</f>
        <v>1.1442957806299794</v>
      </c>
    </row>
    <row r="4237" spans="2:20" x14ac:dyDescent="0.2">
      <c r="B4237" s="102" t="s">
        <v>2302</v>
      </c>
      <c r="C4237" s="101" t="s">
        <v>7199</v>
      </c>
      <c r="D4237" s="119">
        <v>10950.453915223194</v>
      </c>
      <c r="E4237" s="119">
        <v>44967.555056895486</v>
      </c>
      <c r="F4237" s="119">
        <v>12510.375805031648</v>
      </c>
      <c r="G4237" s="118">
        <v>1.1424527149180428</v>
      </c>
      <c r="I4237" s="115">
        <v>0.40336879432624112</v>
      </c>
      <c r="J4237" s="115">
        <v>6.5794670630242011E-2</v>
      </c>
      <c r="K4237" s="116">
        <v>114.928552943714</v>
      </c>
      <c r="L4237" s="115">
        <v>8.0695220360024827E-2</v>
      </c>
      <c r="M4237" s="115">
        <v>0</v>
      </c>
      <c r="N4237" s="117">
        <v>32.9339620444253</v>
      </c>
      <c r="O4237" s="115">
        <v>1.1395265000645305</v>
      </c>
      <c r="P4237" s="115">
        <v>0.1138268210656041</v>
      </c>
      <c r="Q4237" s="115">
        <v>0.92861487928968312</v>
      </c>
      <c r="S4237" s="91">
        <v>0</v>
      </c>
      <c r="T4237" s="86">
        <f>IF(S4237=1,INDEX('LAD average need weights (Rx)'!N:N,MATCH(C4237,'LAD average need weights (Rx)'!B:B,0)),SUMPRODUCT(I$2:Q$2,I4237:Q4237)+$T$2)</f>
        <v>1.0908229510722744</v>
      </c>
    </row>
    <row r="4238" spans="2:20" x14ac:dyDescent="0.2">
      <c r="B4238" s="102" t="s">
        <v>2301</v>
      </c>
      <c r="C4238" s="101" t="s">
        <v>7082</v>
      </c>
      <c r="D4238" s="119">
        <v>11202.711533956401</v>
      </c>
      <c r="E4238" s="119">
        <v>41677.283601268166</v>
      </c>
      <c r="F4238" s="119">
        <v>11594.992872639947</v>
      </c>
      <c r="G4238" s="118">
        <v>1.0350166419526654</v>
      </c>
      <c r="I4238" s="115">
        <v>0.40578158458244112</v>
      </c>
      <c r="J4238" s="115">
        <v>3.3690727121700854E-2</v>
      </c>
      <c r="K4238" s="116">
        <v>92.871415987667902</v>
      </c>
      <c r="L4238" s="115">
        <v>0.14796547472256474</v>
      </c>
      <c r="M4238" s="115">
        <v>0</v>
      </c>
      <c r="N4238" s="117">
        <v>8.31708059898701</v>
      </c>
      <c r="O4238" s="115">
        <v>1.2359300998840386</v>
      </c>
      <c r="P4238" s="115">
        <v>8.2757255276781683E-2</v>
      </c>
      <c r="Q4238" s="115">
        <v>0.94583124265461138</v>
      </c>
      <c r="S4238" s="91">
        <v>0</v>
      </c>
      <c r="T4238" s="86">
        <f>IF(S4238=1,INDEX('LAD average need weights (Rx)'!N:N,MATCH(C4238,'LAD average need weights (Rx)'!B:B,0)),SUMPRODUCT(I$2:Q$2,I4238:Q4238)+$T$2)</f>
        <v>0.91234739380114471</v>
      </c>
    </row>
    <row r="4239" spans="2:20" x14ac:dyDescent="0.2">
      <c r="B4239" s="102" t="s">
        <v>2300</v>
      </c>
      <c r="C4239" s="101" t="s">
        <v>7200</v>
      </c>
      <c r="D4239" s="119">
        <v>8621.3787442791563</v>
      </c>
      <c r="E4239" s="119">
        <v>39655.076902703775</v>
      </c>
      <c r="F4239" s="119">
        <v>11032.396891549053</v>
      </c>
      <c r="G4239" s="118">
        <v>1.2796557509864375</v>
      </c>
      <c r="I4239" s="115">
        <v>0.28692380056444028</v>
      </c>
      <c r="J4239" s="115">
        <v>2.5345641527317223E-2</v>
      </c>
      <c r="K4239" s="116">
        <v>85.2090097747557</v>
      </c>
      <c r="L4239" s="115">
        <v>8.4912280701754383E-2</v>
      </c>
      <c r="M4239" s="115">
        <v>0</v>
      </c>
      <c r="N4239" s="117">
        <v>8.3012614747131295</v>
      </c>
      <c r="O4239" s="115">
        <v>1.1621471784082558</v>
      </c>
      <c r="P4239" s="115">
        <v>8.0929037074903176E-2</v>
      </c>
      <c r="Q4239" s="115">
        <v>0.92026368085096411</v>
      </c>
      <c r="S4239" s="91">
        <v>0</v>
      </c>
      <c r="T4239" s="86">
        <f>IF(S4239=1,INDEX('LAD average need weights (Rx)'!N:N,MATCH(C4239,'LAD average need weights (Rx)'!B:B,0)),SUMPRODUCT(I$2:Q$2,I4239:Q4239)+$T$2)</f>
        <v>0.82101082387077962</v>
      </c>
    </row>
    <row r="4240" spans="2:20" x14ac:dyDescent="0.2">
      <c r="B4240" s="102" t="s">
        <v>2299</v>
      </c>
      <c r="C4240" s="101" t="s">
        <v>7200</v>
      </c>
      <c r="D4240" s="119">
        <v>16582.842592315083</v>
      </c>
      <c r="E4240" s="119">
        <v>55266.054259943136</v>
      </c>
      <c r="F4240" s="119">
        <v>15375.510346923726</v>
      </c>
      <c r="G4240" s="118">
        <v>0.92719389099484872</v>
      </c>
      <c r="I4240" s="115">
        <v>0.26601671309192199</v>
      </c>
      <c r="J4240" s="115">
        <v>5.4959280770407605E-2</v>
      </c>
      <c r="K4240" s="116">
        <v>78.533689604685193</v>
      </c>
      <c r="L4240" s="115">
        <v>0.11619592420450482</v>
      </c>
      <c r="M4240" s="115">
        <v>0</v>
      </c>
      <c r="N4240" s="117">
        <v>11.182131991215201</v>
      </c>
      <c r="O4240" s="115">
        <v>0.8305623111375865</v>
      </c>
      <c r="P4240" s="115">
        <v>0.10682568764373636</v>
      </c>
      <c r="Q4240" s="115">
        <v>1.0495252813895355</v>
      </c>
      <c r="S4240" s="91">
        <v>0</v>
      </c>
      <c r="T4240" s="86">
        <f>IF(S4240=1,INDEX('LAD average need weights (Rx)'!N:N,MATCH(C4240,'LAD average need weights (Rx)'!B:B,0)),SUMPRODUCT(I$2:Q$2,I4240:Q4240)+$T$2)</f>
        <v>0.84869826029389017</v>
      </c>
    </row>
    <row r="4241" spans="2:20" x14ac:dyDescent="0.2">
      <c r="B4241" s="102" t="s">
        <v>2298</v>
      </c>
      <c r="C4241" s="101" t="s">
        <v>7055</v>
      </c>
      <c r="D4241" s="119">
        <v>8018.961217478437</v>
      </c>
      <c r="E4241" s="119">
        <v>28803.323198475835</v>
      </c>
      <c r="F4241" s="119">
        <v>8013.3420016008404</v>
      </c>
      <c r="G4241" s="118">
        <v>0.99929925887840076</v>
      </c>
      <c r="I4241" s="115">
        <v>0.32914046121593293</v>
      </c>
      <c r="J4241" s="115">
        <v>2.5171531569793168E-2</v>
      </c>
      <c r="K4241" s="116">
        <v>89.121535642904803</v>
      </c>
      <c r="L4241" s="115">
        <v>7.2661217075386017E-2</v>
      </c>
      <c r="M4241" s="115">
        <v>0</v>
      </c>
      <c r="N4241" s="117">
        <v>12.269883077948</v>
      </c>
      <c r="O4241" s="115">
        <v>1.0318434422195808</v>
      </c>
      <c r="P4241" s="115">
        <v>0.14365317111119874</v>
      </c>
      <c r="Q4241" s="115">
        <v>1.0330059631422057</v>
      </c>
      <c r="S4241" s="91">
        <v>0</v>
      </c>
      <c r="T4241" s="86">
        <f>IF(S4241=1,INDEX('LAD average need weights (Rx)'!N:N,MATCH(C4241,'LAD average need weights (Rx)'!B:B,0)),SUMPRODUCT(I$2:Q$2,I4241:Q4241)+$T$2)</f>
        <v>0.87083618776293958</v>
      </c>
    </row>
    <row r="4242" spans="2:20" x14ac:dyDescent="0.2">
      <c r="B4242" s="102" t="s">
        <v>2297</v>
      </c>
      <c r="C4242" s="101" t="s">
        <v>7199</v>
      </c>
      <c r="D4242" s="119">
        <v>9943.984167407496</v>
      </c>
      <c r="E4242" s="119">
        <v>44859.589819203844</v>
      </c>
      <c r="F4242" s="119">
        <v>12480.338910748802</v>
      </c>
      <c r="G4242" s="118">
        <v>1.2550642378991801</v>
      </c>
      <c r="I4242" s="115">
        <v>0.35553705245628642</v>
      </c>
      <c r="J4242" s="115">
        <v>3.754964287601268E-2</v>
      </c>
      <c r="K4242" s="116">
        <v>84.179693924166202</v>
      </c>
      <c r="L4242" s="115">
        <v>5.8506543494996149E-2</v>
      </c>
      <c r="M4242" s="115">
        <v>0</v>
      </c>
      <c r="N4242" s="117">
        <v>11.6552951119233</v>
      </c>
      <c r="O4242" s="115">
        <v>1.2570247585725101</v>
      </c>
      <c r="P4242" s="115">
        <v>6.6751668662646507E-2</v>
      </c>
      <c r="Q4242" s="115">
        <v>0.88050653528568679</v>
      </c>
      <c r="S4242" s="91">
        <v>0</v>
      </c>
      <c r="T4242" s="86">
        <f>IF(S4242=1,INDEX('LAD average need weights (Rx)'!N:N,MATCH(C4242,'LAD average need weights (Rx)'!B:B,0)),SUMPRODUCT(I$2:Q$2,I4242:Q4242)+$T$2)</f>
        <v>0.85479033521106318</v>
      </c>
    </row>
    <row r="4243" spans="2:20" x14ac:dyDescent="0.2">
      <c r="B4243" s="102" t="s">
        <v>2296</v>
      </c>
      <c r="C4243" s="101" t="s">
        <v>7082</v>
      </c>
      <c r="D4243" s="119">
        <v>17661.770396088294</v>
      </c>
      <c r="E4243" s="119">
        <v>52806.895617156959</v>
      </c>
      <c r="F4243" s="119">
        <v>14691.350428811187</v>
      </c>
      <c r="G4243" s="118">
        <v>0.83181640907669196</v>
      </c>
      <c r="I4243" s="115">
        <v>0.336231884057971</v>
      </c>
      <c r="J4243" s="115">
        <v>7.9292511476639349E-2</v>
      </c>
      <c r="K4243" s="116">
        <v>110.40658153908799</v>
      </c>
      <c r="L4243" s="115">
        <v>0.1151710026308097</v>
      </c>
      <c r="M4243" s="115">
        <v>0</v>
      </c>
      <c r="N4243" s="117">
        <v>27.329021259254201</v>
      </c>
      <c r="O4243" s="115">
        <v>0.85014044510984887</v>
      </c>
      <c r="P4243" s="115">
        <v>0.2488853847043947</v>
      </c>
      <c r="Q4243" s="115">
        <v>1.063345760044534</v>
      </c>
      <c r="S4243" s="91">
        <v>0</v>
      </c>
      <c r="T4243" s="86">
        <f>IF(S4243=1,INDEX('LAD average need weights (Rx)'!N:N,MATCH(C4243,'LAD average need weights (Rx)'!B:B,0)),SUMPRODUCT(I$2:Q$2,I4243:Q4243)+$T$2)</f>
        <v>1.0556250356904031</v>
      </c>
    </row>
    <row r="4244" spans="2:20" x14ac:dyDescent="0.2">
      <c r="B4244" s="102" t="s">
        <v>2295</v>
      </c>
      <c r="C4244" s="101" t="s">
        <v>7082</v>
      </c>
      <c r="D4244" s="119">
        <v>15577.074814292202</v>
      </c>
      <c r="E4244" s="119">
        <v>41571.533304926088</v>
      </c>
      <c r="F4244" s="119">
        <v>11565.572194841054</v>
      </c>
      <c r="G4244" s="118">
        <v>0.74247394537962075</v>
      </c>
      <c r="I4244" s="115">
        <v>0.28869047619047616</v>
      </c>
      <c r="J4244" s="115">
        <v>8.4815109335270963E-2</v>
      </c>
      <c r="K4244" s="116">
        <v>101.27351104707</v>
      </c>
      <c r="L4244" s="115">
        <v>0.116751269035533</v>
      </c>
      <c r="M4244" s="115">
        <v>0</v>
      </c>
      <c r="N4244" s="117">
        <v>36.857698727185401</v>
      </c>
      <c r="O4244" s="115">
        <v>0.79297895939160856</v>
      </c>
      <c r="P4244" s="115">
        <v>0.18137839597318461</v>
      </c>
      <c r="Q4244" s="115">
        <v>1.0433938150673769</v>
      </c>
      <c r="S4244" s="91">
        <v>0</v>
      </c>
      <c r="T4244" s="86">
        <f>IF(S4244=1,INDEX('LAD average need weights (Rx)'!N:N,MATCH(C4244,'LAD average need weights (Rx)'!B:B,0)),SUMPRODUCT(I$2:Q$2,I4244:Q4244)+$T$2)</f>
        <v>1.0965340073889391</v>
      </c>
    </row>
    <row r="4245" spans="2:20" x14ac:dyDescent="0.2">
      <c r="B4245" s="102" t="s">
        <v>2294</v>
      </c>
      <c r="C4245" s="101" t="s">
        <v>7200</v>
      </c>
      <c r="D4245" s="119">
        <v>14744.298780792697</v>
      </c>
      <c r="E4245" s="119">
        <v>56639.374076285676</v>
      </c>
      <c r="F4245" s="119">
        <v>15757.580196645467</v>
      </c>
      <c r="G4245" s="118">
        <v>1.0687236084209557</v>
      </c>
      <c r="I4245" s="115">
        <v>0.24653979238754326</v>
      </c>
      <c r="J4245" s="115">
        <v>4.9251401046481215E-2</v>
      </c>
      <c r="K4245" s="116">
        <v>99.710852381969701</v>
      </c>
      <c r="L4245" s="115">
        <v>0.11965491372843211</v>
      </c>
      <c r="M4245" s="115">
        <v>0</v>
      </c>
      <c r="N4245" s="117">
        <v>12.071258135726</v>
      </c>
      <c r="O4245" s="115">
        <v>0.99328627633999889</v>
      </c>
      <c r="P4245" s="115">
        <v>6.7632063827959707E-2</v>
      </c>
      <c r="Q4245" s="115">
        <v>0.96613391523616832</v>
      </c>
      <c r="S4245" s="91">
        <v>0</v>
      </c>
      <c r="T4245" s="86">
        <f>IF(S4245=1,INDEX('LAD average need weights (Rx)'!N:N,MATCH(C4245,'LAD average need weights (Rx)'!B:B,0)),SUMPRODUCT(I$2:Q$2,I4245:Q4245)+$T$2)</f>
        <v>0.87317964820700888</v>
      </c>
    </row>
    <row r="4246" spans="2:20" x14ac:dyDescent="0.2">
      <c r="B4246" s="102" t="s">
        <v>2293</v>
      </c>
      <c r="C4246" s="101" t="s">
        <v>7055</v>
      </c>
      <c r="D4246" s="119">
        <v>13037.452555318043</v>
      </c>
      <c r="E4246" s="119">
        <v>54976.668618089738</v>
      </c>
      <c r="F4246" s="119">
        <v>15295.000674392371</v>
      </c>
      <c r="G4246" s="118">
        <v>1.1731586833774106</v>
      </c>
      <c r="I4246" s="115">
        <v>0.24454148471615719</v>
      </c>
      <c r="J4246" s="115">
        <v>3.7340385528922611E-2</v>
      </c>
      <c r="K4246" s="116">
        <v>93.875034482758593</v>
      </c>
      <c r="L4246" s="115">
        <v>9.1090094574415137E-2</v>
      </c>
      <c r="M4246" s="115">
        <v>0</v>
      </c>
      <c r="N4246" s="117">
        <v>11.9647296551724</v>
      </c>
      <c r="O4246" s="115">
        <v>1.0688051582623541</v>
      </c>
      <c r="P4246" s="115">
        <v>0.10877206939067324</v>
      </c>
      <c r="Q4246" s="115">
        <v>0.97751734600810813</v>
      </c>
      <c r="S4246" s="91">
        <v>0</v>
      </c>
      <c r="T4246" s="86">
        <f>IF(S4246=1,INDEX('LAD average need weights (Rx)'!N:N,MATCH(C4246,'LAD average need weights (Rx)'!B:B,0)),SUMPRODUCT(I$2:Q$2,I4246:Q4246)+$T$2)</f>
        <v>0.86088895237200802</v>
      </c>
    </row>
    <row r="4247" spans="2:20" x14ac:dyDescent="0.2">
      <c r="B4247" s="102" t="s">
        <v>2292</v>
      </c>
      <c r="C4247" s="101" t="s">
        <v>7200</v>
      </c>
      <c r="D4247" s="119">
        <v>27416.275467996533</v>
      </c>
      <c r="E4247" s="119">
        <v>102475.74267158857</v>
      </c>
      <c r="F4247" s="119">
        <v>28509.667694835072</v>
      </c>
      <c r="G4247" s="118">
        <v>1.0398811365940233</v>
      </c>
      <c r="I4247" s="115">
        <v>0.35505430242272346</v>
      </c>
      <c r="J4247" s="115">
        <v>5.2500947997083949E-2</v>
      </c>
      <c r="K4247" s="116">
        <v>90.338809051866505</v>
      </c>
      <c r="L4247" s="115">
        <v>0.12292213473315836</v>
      </c>
      <c r="M4247" s="115">
        <v>0</v>
      </c>
      <c r="N4247" s="117">
        <v>16.123399405351801</v>
      </c>
      <c r="O4247" s="115">
        <v>1.072298091955761</v>
      </c>
      <c r="P4247" s="115">
        <v>0.13514628402471007</v>
      </c>
      <c r="Q4247" s="115">
        <v>0.98027793156736875</v>
      </c>
      <c r="S4247" s="91">
        <v>0</v>
      </c>
      <c r="T4247" s="86">
        <f>IF(S4247=1,INDEX('LAD average need weights (Rx)'!N:N,MATCH(C4247,'LAD average need weights (Rx)'!B:B,0)),SUMPRODUCT(I$2:Q$2,I4247:Q4247)+$T$2)</f>
        <v>0.94438248429018734</v>
      </c>
    </row>
    <row r="4248" spans="2:20" x14ac:dyDescent="0.2">
      <c r="B4248" s="102" t="s">
        <v>2291</v>
      </c>
      <c r="C4248" s="101" t="s">
        <v>7055</v>
      </c>
      <c r="D4248" s="119">
        <v>7860.5773068047574</v>
      </c>
      <c r="E4248" s="119">
        <v>32793.39902487972</v>
      </c>
      <c r="F4248" s="119">
        <v>9123.416765855347</v>
      </c>
      <c r="G4248" s="118">
        <v>1.1606547979570625</v>
      </c>
      <c r="I4248" s="115">
        <v>0.33744855967078191</v>
      </c>
      <c r="J4248" s="115">
        <v>2.0301079081543699E-2</v>
      </c>
      <c r="K4248" s="116">
        <v>80.958459781367296</v>
      </c>
      <c r="L4248" s="115">
        <v>8.0996884735202487E-2</v>
      </c>
      <c r="M4248" s="115">
        <v>0</v>
      </c>
      <c r="N4248" s="117">
        <v>7.6797921357480803</v>
      </c>
      <c r="O4248" s="115">
        <v>1.1926792030210811</v>
      </c>
      <c r="P4248" s="115">
        <v>0.10434974716018147</v>
      </c>
      <c r="Q4248" s="115">
        <v>0.92300668184309664</v>
      </c>
      <c r="S4248" s="91">
        <v>0</v>
      </c>
      <c r="T4248" s="86">
        <f>IF(S4248=1,INDEX('LAD average need weights (Rx)'!N:N,MATCH(C4248,'LAD average need weights (Rx)'!B:B,0)),SUMPRODUCT(I$2:Q$2,I4248:Q4248)+$T$2)</f>
        <v>0.82547395697717185</v>
      </c>
    </row>
    <row r="4249" spans="2:20" x14ac:dyDescent="0.2">
      <c r="B4249" s="102" t="s">
        <v>2290</v>
      </c>
      <c r="C4249" s="101" t="s">
        <v>7200</v>
      </c>
      <c r="D4249" s="119">
        <v>9731.8710889972826</v>
      </c>
      <c r="E4249" s="119">
        <v>40962.214747385151</v>
      </c>
      <c r="F4249" s="119">
        <v>11396.054325119827</v>
      </c>
      <c r="G4249" s="118">
        <v>1.171003419681961</v>
      </c>
      <c r="I4249" s="115">
        <v>0.25487944890929964</v>
      </c>
      <c r="J4249" s="115">
        <v>3.0118578485378935E-2</v>
      </c>
      <c r="K4249" s="116">
        <v>81.71971286582</v>
      </c>
      <c r="L4249" s="115">
        <v>0.10153640614562458</v>
      </c>
      <c r="M4249" s="115">
        <v>0</v>
      </c>
      <c r="N4249" s="117">
        <v>8.8896392048591899</v>
      </c>
      <c r="O4249" s="115">
        <v>1.0915028198658474</v>
      </c>
      <c r="P4249" s="115">
        <v>8.650150181307191E-2</v>
      </c>
      <c r="Q4249" s="115">
        <v>0.98916804324855823</v>
      </c>
      <c r="S4249" s="91">
        <v>0</v>
      </c>
      <c r="T4249" s="86">
        <f>IF(S4249=1,INDEX('LAD average need weights (Rx)'!N:N,MATCH(C4249,'LAD average need weights (Rx)'!B:B,0)),SUMPRODUCT(I$2:Q$2,I4249:Q4249)+$T$2)</f>
        <v>0.832839432019575</v>
      </c>
    </row>
    <row r="4250" spans="2:20" x14ac:dyDescent="0.2">
      <c r="B4250" s="102" t="s">
        <v>2289</v>
      </c>
      <c r="C4250" s="101" t="s">
        <v>7055</v>
      </c>
      <c r="D4250" s="119">
        <v>7096.6307029851005</v>
      </c>
      <c r="E4250" s="119">
        <v>28334.763226637293</v>
      </c>
      <c r="F4250" s="119">
        <v>7882.9844287357282</v>
      </c>
      <c r="G4250" s="118">
        <v>1.1108066290415617</v>
      </c>
      <c r="I4250" s="115">
        <v>0.2095435684647303</v>
      </c>
      <c r="J4250" s="115">
        <v>2.410720596548294E-2</v>
      </c>
      <c r="K4250" s="116">
        <v>107.686700259582</v>
      </c>
      <c r="L4250" s="115">
        <v>6.5437788018433182E-2</v>
      </c>
      <c r="M4250" s="115">
        <v>0</v>
      </c>
      <c r="N4250" s="117">
        <v>9.3841642998931096</v>
      </c>
      <c r="O4250" s="115">
        <v>1.1106757422866749</v>
      </c>
      <c r="P4250" s="115">
        <v>8.5379679278950488E-2</v>
      </c>
      <c r="Q4250" s="115">
        <v>0.91864913657464853</v>
      </c>
      <c r="S4250" s="91">
        <v>0</v>
      </c>
      <c r="T4250" s="86">
        <f>IF(S4250=1,INDEX('LAD average need weights (Rx)'!N:N,MATCH(C4250,'LAD average need weights (Rx)'!B:B,0)),SUMPRODUCT(I$2:Q$2,I4250:Q4250)+$T$2)</f>
        <v>0.81590808288012429</v>
      </c>
    </row>
    <row r="4251" spans="2:20" x14ac:dyDescent="0.2">
      <c r="B4251" s="102" t="s">
        <v>2288</v>
      </c>
      <c r="C4251" s="101" t="s">
        <v>7082</v>
      </c>
      <c r="D4251" s="119">
        <v>16721.599223562735</v>
      </c>
      <c r="E4251" s="119">
        <v>64197.259762693851</v>
      </c>
      <c r="F4251" s="119">
        <v>17860.251558448512</v>
      </c>
      <c r="G4251" s="118">
        <v>1.0680947031239261</v>
      </c>
      <c r="I4251" s="115">
        <v>0.33919597989949751</v>
      </c>
      <c r="J4251" s="115">
        <v>6.4299215836905621E-2</v>
      </c>
      <c r="K4251" s="116">
        <v>98.42257806245</v>
      </c>
      <c r="L4251" s="115">
        <v>7.3369565217391311E-2</v>
      </c>
      <c r="M4251" s="115">
        <v>0</v>
      </c>
      <c r="N4251" s="117">
        <v>22.092044544726701</v>
      </c>
      <c r="O4251" s="115">
        <v>1.072180089088826</v>
      </c>
      <c r="P4251" s="115">
        <v>0.14078051266143413</v>
      </c>
      <c r="Q4251" s="115">
        <v>0.96031543582184209</v>
      </c>
      <c r="S4251" s="91">
        <v>0</v>
      </c>
      <c r="T4251" s="86">
        <f>IF(S4251=1,INDEX('LAD average need weights (Rx)'!N:N,MATCH(C4251,'LAD average need weights (Rx)'!B:B,0)),SUMPRODUCT(I$2:Q$2,I4251:Q4251)+$T$2)</f>
        <v>0.96863168893507789</v>
      </c>
    </row>
    <row r="4252" spans="2:20" x14ac:dyDescent="0.2">
      <c r="B4252" s="102" t="s">
        <v>2287</v>
      </c>
      <c r="C4252" s="101" t="s">
        <v>7082</v>
      </c>
      <c r="D4252" s="119">
        <v>15230.193060773869</v>
      </c>
      <c r="E4252" s="119">
        <v>50808.645944515934</v>
      </c>
      <c r="F4252" s="119">
        <v>14135.419506496404</v>
      </c>
      <c r="G4252" s="118">
        <v>0.92811820901357389</v>
      </c>
      <c r="I4252" s="115">
        <v>0.2857142857142857</v>
      </c>
      <c r="J4252" s="115">
        <v>5.2313879346254651E-2</v>
      </c>
      <c r="K4252" s="116">
        <v>94.216936615227596</v>
      </c>
      <c r="L4252" s="115">
        <v>9.9001426533523534E-2</v>
      </c>
      <c r="M4252" s="115">
        <v>0</v>
      </c>
      <c r="N4252" s="117">
        <v>21.316270947583199</v>
      </c>
      <c r="O4252" s="115">
        <v>0.92581877463169993</v>
      </c>
      <c r="P4252" s="115">
        <v>0.14343954294883718</v>
      </c>
      <c r="Q4252" s="115">
        <v>1.0156726619486538</v>
      </c>
      <c r="S4252" s="91">
        <v>0</v>
      </c>
      <c r="T4252" s="86">
        <f>IF(S4252=1,INDEX('LAD average need weights (Rx)'!N:N,MATCH(C4252,'LAD average need weights (Rx)'!B:B,0)),SUMPRODUCT(I$2:Q$2,I4252:Q4252)+$T$2)</f>
        <v>0.94811236874358817</v>
      </c>
    </row>
    <row r="4253" spans="2:20" x14ac:dyDescent="0.2">
      <c r="B4253" s="102" t="s">
        <v>2286</v>
      </c>
      <c r="C4253" s="101" t="s">
        <v>7199</v>
      </c>
      <c r="D4253" s="119">
        <v>33334.988429043922</v>
      </c>
      <c r="E4253" s="119">
        <v>144369.90509686604</v>
      </c>
      <c r="F4253" s="119">
        <v>40164.998195106251</v>
      </c>
      <c r="G4253" s="118">
        <v>1.2048901195991271</v>
      </c>
      <c r="I4253" s="115">
        <v>0.27885952712100137</v>
      </c>
      <c r="J4253" s="115">
        <v>3.4885665789566617E-2</v>
      </c>
      <c r="K4253" s="116">
        <v>71.428987811340804</v>
      </c>
      <c r="L4253" s="115">
        <v>6.9370958259847154E-2</v>
      </c>
      <c r="M4253" s="115">
        <v>0</v>
      </c>
      <c r="N4253" s="117">
        <v>8.0903555025613798</v>
      </c>
      <c r="O4253" s="115">
        <v>1.2098574771851489</v>
      </c>
      <c r="P4253" s="115">
        <v>7.0936679624981999E-2</v>
      </c>
      <c r="Q4253" s="115">
        <v>0.884597290818666</v>
      </c>
      <c r="S4253" s="91">
        <v>0</v>
      </c>
      <c r="T4253" s="86">
        <f>IF(S4253=1,INDEX('LAD average need weights (Rx)'!N:N,MATCH(C4253,'LAD average need weights (Rx)'!B:B,0)),SUMPRODUCT(I$2:Q$2,I4253:Q4253)+$T$2)</f>
        <v>0.79677329220944526</v>
      </c>
    </row>
    <row r="4254" spans="2:20" x14ac:dyDescent="0.2">
      <c r="B4254" s="102" t="s">
        <v>2285</v>
      </c>
      <c r="C4254" s="101" t="s">
        <v>7200</v>
      </c>
      <c r="D4254" s="119">
        <v>9983.2672820551543</v>
      </c>
      <c r="E4254" s="119">
        <v>34201.035792362469</v>
      </c>
      <c r="F4254" s="119">
        <v>9515.0338981612495</v>
      </c>
      <c r="G4254" s="118">
        <v>0.95309818212164366</v>
      </c>
      <c r="I4254" s="115">
        <v>0.23579545454545456</v>
      </c>
      <c r="J4254" s="115">
        <v>5.5723823885635362E-2</v>
      </c>
      <c r="K4254" s="116">
        <v>85.487645883713597</v>
      </c>
      <c r="L4254" s="115">
        <v>0.13061018658598084</v>
      </c>
      <c r="M4254" s="115">
        <v>0</v>
      </c>
      <c r="N4254" s="117">
        <v>18.140512564399099</v>
      </c>
      <c r="O4254" s="115">
        <v>0.93142552521748401</v>
      </c>
      <c r="P4254" s="115">
        <v>0.17049968736394405</v>
      </c>
      <c r="Q4254" s="115">
        <v>1.0129248681433305</v>
      </c>
      <c r="S4254" s="91">
        <v>0</v>
      </c>
      <c r="T4254" s="86">
        <f>IF(S4254=1,INDEX('LAD average need weights (Rx)'!N:N,MATCH(C4254,'LAD average need weights (Rx)'!B:B,0)),SUMPRODUCT(I$2:Q$2,I4254:Q4254)+$T$2)</f>
        <v>0.92651998899099708</v>
      </c>
    </row>
    <row r="4255" spans="2:20" x14ac:dyDescent="0.2">
      <c r="B4255" s="102" t="s">
        <v>2284</v>
      </c>
      <c r="C4255" s="101" t="s">
        <v>7082</v>
      </c>
      <c r="D4255" s="119">
        <v>21382.086260943521</v>
      </c>
      <c r="E4255" s="119">
        <v>67988.343522837313</v>
      </c>
      <c r="F4255" s="119">
        <v>18914.964950976497</v>
      </c>
      <c r="G4255" s="118">
        <v>0.88461737176350919</v>
      </c>
      <c r="I4255" s="115">
        <v>0.39608433734939757</v>
      </c>
      <c r="J4255" s="115">
        <v>7.2540096617049507E-2</v>
      </c>
      <c r="K4255" s="116">
        <v>108.090787674834</v>
      </c>
      <c r="L4255" s="115">
        <v>0.12618147448015124</v>
      </c>
      <c r="M4255" s="115">
        <v>0</v>
      </c>
      <c r="N4255" s="117">
        <v>31.113814386370802</v>
      </c>
      <c r="O4255" s="115">
        <v>1.0208788265775113</v>
      </c>
      <c r="P4255" s="115">
        <v>0.287734966433496</v>
      </c>
      <c r="Q4255" s="115">
        <v>0.98442943509313441</v>
      </c>
      <c r="S4255" s="91">
        <v>0</v>
      </c>
      <c r="T4255" s="86">
        <f>IF(S4255=1,INDEX('LAD average need weights (Rx)'!N:N,MATCH(C4255,'LAD average need weights (Rx)'!B:B,0)),SUMPRODUCT(I$2:Q$2,I4255:Q4255)+$T$2)</f>
        <v>1.1111829513195803</v>
      </c>
    </row>
    <row r="4256" spans="2:20" x14ac:dyDescent="0.2">
      <c r="B4256" s="102" t="s">
        <v>2283</v>
      </c>
      <c r="C4256" s="101" t="s">
        <v>7082</v>
      </c>
      <c r="D4256" s="119">
        <v>13298.636732721305</v>
      </c>
      <c r="E4256" s="119">
        <v>45871.901786327871</v>
      </c>
      <c r="F4256" s="119">
        <v>12761.973149582305</v>
      </c>
      <c r="G4256" s="118">
        <v>0.95964521823364513</v>
      </c>
      <c r="I4256" s="115">
        <v>0.3089509143407122</v>
      </c>
      <c r="J4256" s="115">
        <v>6.7328732337793018E-2</v>
      </c>
      <c r="K4256" s="116">
        <v>114.68304119517801</v>
      </c>
      <c r="L4256" s="115">
        <v>0.11050102951269733</v>
      </c>
      <c r="M4256" s="115">
        <v>0</v>
      </c>
      <c r="N4256" s="117">
        <v>24.3297961689224</v>
      </c>
      <c r="O4256" s="115">
        <v>0.95307139274642982</v>
      </c>
      <c r="P4256" s="115">
        <v>0.12484349630651932</v>
      </c>
      <c r="Q4256" s="115">
        <v>1.0122469179486104</v>
      </c>
      <c r="S4256" s="91">
        <v>0</v>
      </c>
      <c r="T4256" s="86">
        <f>IF(S4256=1,INDEX('LAD average need weights (Rx)'!N:N,MATCH(C4256,'LAD average need weights (Rx)'!B:B,0)),SUMPRODUCT(I$2:Q$2,I4256:Q4256)+$T$2)</f>
        <v>1.0126030694990187</v>
      </c>
    </row>
    <row r="4257" spans="2:20" x14ac:dyDescent="0.2">
      <c r="B4257" s="102" t="s">
        <v>2282</v>
      </c>
      <c r="C4257" s="101" t="s">
        <v>7055</v>
      </c>
      <c r="D4257" s="119">
        <v>28012.119924787836</v>
      </c>
      <c r="E4257" s="119">
        <v>105997.39583192645</v>
      </c>
      <c r="F4257" s="119">
        <v>29489.423085917835</v>
      </c>
      <c r="G4257" s="118">
        <v>1.0527379993051771</v>
      </c>
      <c r="I4257" s="115">
        <v>0.30839002267573695</v>
      </c>
      <c r="J4257" s="115">
        <v>3.1988802918347402E-2</v>
      </c>
      <c r="K4257" s="116">
        <v>94.787357555739106</v>
      </c>
      <c r="L4257" s="115">
        <v>7.1327683615819204E-2</v>
      </c>
      <c r="M4257" s="115">
        <v>0</v>
      </c>
      <c r="N4257" s="117">
        <v>12.0591330305533</v>
      </c>
      <c r="O4257" s="115">
        <v>0.95813599708615571</v>
      </c>
      <c r="P4257" s="115">
        <v>0.14671299053010906</v>
      </c>
      <c r="Q4257" s="115">
        <v>1.0585512884439556</v>
      </c>
      <c r="S4257" s="91">
        <v>0</v>
      </c>
      <c r="T4257" s="86">
        <f>IF(S4257=1,INDEX('LAD average need weights (Rx)'!N:N,MATCH(C4257,'LAD average need weights (Rx)'!B:B,0)),SUMPRODUCT(I$2:Q$2,I4257:Q4257)+$T$2)</f>
        <v>0.8679985415326269</v>
      </c>
    </row>
    <row r="4258" spans="2:20" x14ac:dyDescent="0.2">
      <c r="B4258" s="102" t="s">
        <v>2281</v>
      </c>
      <c r="C4258" s="101" t="s">
        <v>7199</v>
      </c>
      <c r="D4258" s="119">
        <v>16330.910820176254</v>
      </c>
      <c r="E4258" s="119">
        <v>70423.072946748711</v>
      </c>
      <c r="F4258" s="119">
        <v>19592.328442012666</v>
      </c>
      <c r="G4258" s="118">
        <v>1.199708250063251</v>
      </c>
      <c r="I4258" s="115">
        <v>0.33898305084745761</v>
      </c>
      <c r="J4258" s="115">
        <v>3.5271331815483128E-2</v>
      </c>
      <c r="K4258" s="116">
        <v>82.797140993586197</v>
      </c>
      <c r="L4258" s="115">
        <v>0.1024454725710509</v>
      </c>
      <c r="M4258" s="115">
        <v>0</v>
      </c>
      <c r="N4258" s="117">
        <v>11.0815575606044</v>
      </c>
      <c r="O4258" s="115">
        <v>1.1488261641725979</v>
      </c>
      <c r="P4258" s="115">
        <v>7.6283845041651324E-2</v>
      </c>
      <c r="Q4258" s="115">
        <v>0.94119308112876343</v>
      </c>
      <c r="S4258" s="91">
        <v>0</v>
      </c>
      <c r="T4258" s="86">
        <f>IF(S4258=1,INDEX('LAD average need weights (Rx)'!N:N,MATCH(C4258,'LAD average need weights (Rx)'!B:B,0)),SUMPRODUCT(I$2:Q$2,I4258:Q4258)+$T$2)</f>
        <v>0.86932786100360504</v>
      </c>
    </row>
    <row r="4259" spans="2:20" x14ac:dyDescent="0.2">
      <c r="B4259" s="102" t="s">
        <v>2280</v>
      </c>
      <c r="C4259" s="101" t="s">
        <v>7082</v>
      </c>
      <c r="D4259" s="119">
        <v>6923.9302956529018</v>
      </c>
      <c r="E4259" s="119">
        <v>19639.091975304967</v>
      </c>
      <c r="F4259" s="119">
        <v>5463.7709515178785</v>
      </c>
      <c r="G4259" s="118">
        <v>0.78911408957254159</v>
      </c>
      <c r="I4259" s="115">
        <v>0.25966850828729282</v>
      </c>
      <c r="J4259" s="115">
        <v>0.12959715014275949</v>
      </c>
      <c r="K4259" s="116">
        <v>119.39993624482</v>
      </c>
      <c r="L4259" s="115">
        <v>9.9397590361445784E-2</v>
      </c>
      <c r="M4259" s="115">
        <v>0</v>
      </c>
      <c r="N4259" s="117">
        <v>60.050867708001299</v>
      </c>
      <c r="O4259" s="115">
        <v>0.92757697685679652</v>
      </c>
      <c r="P4259" s="115">
        <v>0.50463259234179902</v>
      </c>
      <c r="Q4259" s="115">
        <v>1.0322627987268713</v>
      </c>
      <c r="S4259" s="91">
        <v>0</v>
      </c>
      <c r="T4259" s="86">
        <f>IF(S4259=1,INDEX('LAD average need weights (Rx)'!N:N,MATCH(C4259,'LAD average need weights (Rx)'!B:B,0)),SUMPRODUCT(I$2:Q$2,I4259:Q4259)+$T$2)</f>
        <v>1.3531820185940959</v>
      </c>
    </row>
    <row r="4260" spans="2:20" x14ac:dyDescent="0.2">
      <c r="B4260" s="102" t="s">
        <v>2279</v>
      </c>
      <c r="C4260" s="101" t="s">
        <v>7200</v>
      </c>
      <c r="D4260" s="119">
        <v>12080.103230619945</v>
      </c>
      <c r="E4260" s="119">
        <v>45187.303946773536</v>
      </c>
      <c r="F4260" s="119">
        <v>12571.511910644564</v>
      </c>
      <c r="G4260" s="118">
        <v>1.0406791788648813</v>
      </c>
      <c r="I4260" s="115">
        <v>0.29213483146067415</v>
      </c>
      <c r="J4260" s="115">
        <v>4.629603322057884E-2</v>
      </c>
      <c r="K4260" s="116">
        <v>97.863207298885897</v>
      </c>
      <c r="L4260" s="115">
        <v>0.10288461538461538</v>
      </c>
      <c r="M4260" s="115">
        <v>0</v>
      </c>
      <c r="N4260" s="117">
        <v>12.073717343626599</v>
      </c>
      <c r="O4260" s="115">
        <v>0.99406666462594584</v>
      </c>
      <c r="P4260" s="115">
        <v>7.0968168759951308E-2</v>
      </c>
      <c r="Q4260" s="115">
        <v>0.96632341099715202</v>
      </c>
      <c r="S4260" s="91">
        <v>0</v>
      </c>
      <c r="T4260" s="86">
        <f>IF(S4260=1,INDEX('LAD average need weights (Rx)'!N:N,MATCH(C4260,'LAD average need weights (Rx)'!B:B,0)),SUMPRODUCT(I$2:Q$2,I4260:Q4260)+$T$2)</f>
        <v>0.87040731970106233</v>
      </c>
    </row>
    <row r="4261" spans="2:20" x14ac:dyDescent="0.2">
      <c r="B4261" s="102" t="s">
        <v>2278</v>
      </c>
      <c r="C4261" s="101" t="s">
        <v>7199</v>
      </c>
      <c r="D4261" s="119">
        <v>11408.741606151465</v>
      </c>
      <c r="E4261" s="119">
        <v>48345.437253746131</v>
      </c>
      <c r="F4261" s="119">
        <v>13450.132828829352</v>
      </c>
      <c r="G4261" s="118">
        <v>1.1789321989356996</v>
      </c>
      <c r="I4261" s="115">
        <v>0.2953549517966696</v>
      </c>
      <c r="J4261" s="115">
        <v>5.8742011017789267E-2</v>
      </c>
      <c r="K4261" s="116">
        <v>105.496920849421</v>
      </c>
      <c r="L4261" s="115">
        <v>8.8505747126436787E-2</v>
      </c>
      <c r="M4261" s="115">
        <v>0</v>
      </c>
      <c r="N4261" s="117">
        <v>26.0848936293436</v>
      </c>
      <c r="O4261" s="115">
        <v>1.2154081851469851</v>
      </c>
      <c r="P4261" s="115">
        <v>0.11646724763559296</v>
      </c>
      <c r="Q4261" s="115">
        <v>0.90716959467923142</v>
      </c>
      <c r="S4261" s="91">
        <v>0</v>
      </c>
      <c r="T4261" s="86">
        <f>IF(S4261=1,INDEX('LAD average need weights (Rx)'!N:N,MATCH(C4261,'LAD average need weights (Rx)'!B:B,0)),SUMPRODUCT(I$2:Q$2,I4261:Q4261)+$T$2)</f>
        <v>1.0108930198194586</v>
      </c>
    </row>
    <row r="4262" spans="2:20" x14ac:dyDescent="0.2">
      <c r="B4262" s="102" t="s">
        <v>2277</v>
      </c>
      <c r="C4262" s="101" t="s">
        <v>7055</v>
      </c>
      <c r="D4262" s="119">
        <v>11366.796010244103</v>
      </c>
      <c r="E4262" s="119">
        <v>48761.736567766857</v>
      </c>
      <c r="F4262" s="119">
        <v>13565.951019504531</v>
      </c>
      <c r="G4262" s="118">
        <v>1.1934718461806197</v>
      </c>
      <c r="I4262" s="115">
        <v>0.3542526837324525</v>
      </c>
      <c r="J4262" s="115">
        <v>3.4439483621308185E-2</v>
      </c>
      <c r="K4262" s="116">
        <v>91.508624361158496</v>
      </c>
      <c r="L4262" s="115">
        <v>7.1080139372822301E-2</v>
      </c>
      <c r="M4262" s="115">
        <v>0</v>
      </c>
      <c r="N4262" s="117">
        <v>9.7465232112436109</v>
      </c>
      <c r="O4262" s="115">
        <v>1.264214414183972</v>
      </c>
      <c r="P4262" s="115">
        <v>0.11661390906534445</v>
      </c>
      <c r="Q4262" s="115">
        <v>0.89839558420483834</v>
      </c>
      <c r="S4262" s="91">
        <v>0</v>
      </c>
      <c r="T4262" s="86">
        <f>IF(S4262=1,INDEX('LAD average need weights (Rx)'!N:N,MATCH(C4262,'LAD average need weights (Rx)'!B:B,0)),SUMPRODUCT(I$2:Q$2,I4262:Q4262)+$T$2)</f>
        <v>0.86266483425866869</v>
      </c>
    </row>
    <row r="4263" spans="2:20" x14ac:dyDescent="0.2">
      <c r="B4263" s="102" t="s">
        <v>2276</v>
      </c>
      <c r="C4263" s="101" t="s">
        <v>7200</v>
      </c>
      <c r="D4263" s="119">
        <v>8799.4626232911833</v>
      </c>
      <c r="E4263" s="119">
        <v>35764.498437044793</v>
      </c>
      <c r="F4263" s="119">
        <v>9950.0031825120823</v>
      </c>
      <c r="G4263" s="118">
        <v>1.1307512297598206</v>
      </c>
      <c r="I4263" s="115">
        <v>0.29145299145299147</v>
      </c>
      <c r="J4263" s="115">
        <v>4.0283466033102448E-2</v>
      </c>
      <c r="K4263" s="116">
        <v>84.666196203160794</v>
      </c>
      <c r="L4263" s="115">
        <v>8.5643869377695622E-2</v>
      </c>
      <c r="M4263" s="115">
        <v>0</v>
      </c>
      <c r="N4263" s="117">
        <v>9.2700977040055701</v>
      </c>
      <c r="O4263" s="115">
        <v>1.067468225559439</v>
      </c>
      <c r="P4263" s="115">
        <v>5.7793315638616775E-2</v>
      </c>
      <c r="Q4263" s="115">
        <v>0.96331801845627729</v>
      </c>
      <c r="S4263" s="91">
        <v>0</v>
      </c>
      <c r="T4263" s="86">
        <f>IF(S4263=1,INDEX('LAD average need weights (Rx)'!N:N,MATCH(C4263,'LAD average need weights (Rx)'!B:B,0)),SUMPRODUCT(I$2:Q$2,I4263:Q4263)+$T$2)</f>
        <v>0.82995646753711427</v>
      </c>
    </row>
    <row r="4264" spans="2:20" x14ac:dyDescent="0.2">
      <c r="B4264" s="102" t="s">
        <v>2275</v>
      </c>
      <c r="C4264" s="101" t="s">
        <v>7200</v>
      </c>
      <c r="D4264" s="119">
        <v>14417.967690363444</v>
      </c>
      <c r="E4264" s="119">
        <v>57577.853532936293</v>
      </c>
      <c r="F4264" s="119">
        <v>16018.673571038318</v>
      </c>
      <c r="G4264" s="118">
        <v>1.1110216027009645</v>
      </c>
      <c r="I4264" s="115">
        <v>0.23082650781831721</v>
      </c>
      <c r="J4264" s="115">
        <v>4.811662801508252E-2</v>
      </c>
      <c r="K4264" s="116">
        <v>96.918840579710107</v>
      </c>
      <c r="L4264" s="115">
        <v>0.11262648482182139</v>
      </c>
      <c r="M4264" s="115">
        <v>0</v>
      </c>
      <c r="N4264" s="117">
        <v>11.7651440073614</v>
      </c>
      <c r="O4264" s="115">
        <v>1.0275942203223027</v>
      </c>
      <c r="P4264" s="115">
        <v>7.1623985857461436E-2</v>
      </c>
      <c r="Q4264" s="115">
        <v>0.95880200188374975</v>
      </c>
      <c r="S4264" s="91">
        <v>0</v>
      </c>
      <c r="T4264" s="86">
        <f>IF(S4264=1,INDEX('LAD average need weights (Rx)'!N:N,MATCH(C4264,'LAD average need weights (Rx)'!B:B,0)),SUMPRODUCT(I$2:Q$2,I4264:Q4264)+$T$2)</f>
        <v>0.86345345347611058</v>
      </c>
    </row>
    <row r="4265" spans="2:20" x14ac:dyDescent="0.2">
      <c r="B4265" s="102" t="s">
        <v>2274</v>
      </c>
      <c r="C4265" s="101" t="s">
        <v>7200</v>
      </c>
      <c r="D4265" s="119">
        <v>7246.054862635302</v>
      </c>
      <c r="E4265" s="119">
        <v>28550.391648550332</v>
      </c>
      <c r="F4265" s="119">
        <v>7942.9741833257849</v>
      </c>
      <c r="G4265" s="118">
        <v>1.0961791393940705</v>
      </c>
      <c r="I4265" s="115">
        <v>0.23225806451612904</v>
      </c>
      <c r="J4265" s="115">
        <v>5.2491655308997666E-2</v>
      </c>
      <c r="K4265" s="116">
        <v>89.1149475157453</v>
      </c>
      <c r="L4265" s="115">
        <v>9.7826086956521743E-2</v>
      </c>
      <c r="M4265" s="115">
        <v>0</v>
      </c>
      <c r="N4265" s="117">
        <v>10.7157504548635</v>
      </c>
      <c r="O4265" s="115">
        <v>0.97337910492438995</v>
      </c>
      <c r="P4265" s="115">
        <v>0.10761528265474621</v>
      </c>
      <c r="Q4265" s="115">
        <v>0.97864454173546622</v>
      </c>
      <c r="S4265" s="91">
        <v>0</v>
      </c>
      <c r="T4265" s="86">
        <f>IF(S4265=1,INDEX('LAD average need weights (Rx)'!N:N,MATCH(C4265,'LAD average need weights (Rx)'!B:B,0)),SUMPRODUCT(I$2:Q$2,I4265:Q4265)+$T$2)</f>
        <v>0.84098258433344064</v>
      </c>
    </row>
    <row r="4266" spans="2:20" x14ac:dyDescent="0.2">
      <c r="B4266" s="102" t="s">
        <v>2273</v>
      </c>
      <c r="C4266" s="101" t="s">
        <v>7199</v>
      </c>
      <c r="D4266" s="119">
        <v>21087.035008813826</v>
      </c>
      <c r="E4266" s="119">
        <v>88778.935814623997</v>
      </c>
      <c r="F4266" s="119">
        <v>24699.093584395745</v>
      </c>
      <c r="G4266" s="118">
        <v>1.1712928618969984</v>
      </c>
      <c r="I4266" s="115">
        <v>0.32794117647058824</v>
      </c>
      <c r="J4266" s="115">
        <v>6.1672904814524476E-2</v>
      </c>
      <c r="K4266" s="116">
        <v>114.156591083782</v>
      </c>
      <c r="L4266" s="115">
        <v>8.7112171837708835E-2</v>
      </c>
      <c r="M4266" s="115">
        <v>0</v>
      </c>
      <c r="N4266" s="117">
        <v>30.581763643351302</v>
      </c>
      <c r="O4266" s="115">
        <v>1.1446879668058059</v>
      </c>
      <c r="P4266" s="115">
        <v>0.108527052247161</v>
      </c>
      <c r="Q4266" s="115">
        <v>0.93122358464130239</v>
      </c>
      <c r="S4266" s="91">
        <v>0</v>
      </c>
      <c r="T4266" s="86">
        <f>IF(S4266=1,INDEX('LAD average need weights (Rx)'!N:N,MATCH(C4266,'LAD average need weights (Rx)'!B:B,0)),SUMPRODUCT(I$2:Q$2,I4266:Q4266)+$T$2)</f>
        <v>1.0575298107819702</v>
      </c>
    </row>
    <row r="4267" spans="2:20" x14ac:dyDescent="0.2">
      <c r="B4267" s="102" t="s">
        <v>2272</v>
      </c>
      <c r="C4267" s="101" t="s">
        <v>7082</v>
      </c>
      <c r="D4267" s="119">
        <v>8565.9079035117738</v>
      </c>
      <c r="E4267" s="119">
        <v>30753.024637136121</v>
      </c>
      <c r="F4267" s="119">
        <v>8555.7663712244394</v>
      </c>
      <c r="G4267" s="118">
        <v>0.99881605868267898</v>
      </c>
      <c r="I4267" s="115">
        <v>0.30930232558139537</v>
      </c>
      <c r="J4267" s="115">
        <v>6.9055645589324255E-2</v>
      </c>
      <c r="K4267" s="116">
        <v>98.438529524785395</v>
      </c>
      <c r="L4267" s="115">
        <v>6.1238223418573351E-2</v>
      </c>
      <c r="M4267" s="115">
        <v>0</v>
      </c>
      <c r="N4267" s="117">
        <v>26.574682080184498</v>
      </c>
      <c r="O4267" s="115">
        <v>1.0867947372362998</v>
      </c>
      <c r="P4267" s="115">
        <v>0.1841616372073473</v>
      </c>
      <c r="Q4267" s="115">
        <v>0.96420263168815001</v>
      </c>
      <c r="S4267" s="91">
        <v>0</v>
      </c>
      <c r="T4267" s="86">
        <f>IF(S4267=1,INDEX('LAD average need weights (Rx)'!N:N,MATCH(C4267,'LAD average need weights (Rx)'!B:B,0)),SUMPRODUCT(I$2:Q$2,I4267:Q4267)+$T$2)</f>
        <v>1.0001908201496204</v>
      </c>
    </row>
    <row r="4268" spans="2:20" x14ac:dyDescent="0.2">
      <c r="B4268" s="102" t="s">
        <v>2271</v>
      </c>
      <c r="C4268" s="101" t="s">
        <v>7082</v>
      </c>
      <c r="D4268" s="119">
        <v>11449.066979662959</v>
      </c>
      <c r="E4268" s="119">
        <v>36113.173594024585</v>
      </c>
      <c r="F4268" s="119">
        <v>10047.007728171202</v>
      </c>
      <c r="G4268" s="118">
        <v>0.87753943146788793</v>
      </c>
      <c r="I4268" s="115">
        <v>0.31328671328671331</v>
      </c>
      <c r="J4268" s="115">
        <v>9.1318440842202336E-2</v>
      </c>
      <c r="K4268" s="116">
        <v>107.59998042095</v>
      </c>
      <c r="L4268" s="115">
        <v>9.6743747050495515E-2</v>
      </c>
      <c r="M4268" s="115">
        <v>0</v>
      </c>
      <c r="N4268" s="117">
        <v>41.492127165932402</v>
      </c>
      <c r="O4268" s="115">
        <v>1.0186933914823773</v>
      </c>
      <c r="P4268" s="115">
        <v>0.35680376772631833</v>
      </c>
      <c r="Q4268" s="115">
        <v>1.0043042955149235</v>
      </c>
      <c r="S4268" s="91">
        <v>0</v>
      </c>
      <c r="T4268" s="86">
        <f>IF(S4268=1,INDEX('LAD average need weights (Rx)'!N:N,MATCH(C4268,'LAD average need weights (Rx)'!B:B,0)),SUMPRODUCT(I$2:Q$2,I4268:Q4268)+$T$2)</f>
        <v>1.1775156664403721</v>
      </c>
    </row>
    <row r="4269" spans="2:20" x14ac:dyDescent="0.2">
      <c r="B4269" s="102" t="s">
        <v>2270</v>
      </c>
      <c r="C4269" s="101" t="s">
        <v>7200</v>
      </c>
      <c r="D4269" s="119">
        <v>12055.18476292444</v>
      </c>
      <c r="E4269" s="119">
        <v>44399.740204699199</v>
      </c>
      <c r="F4269" s="119">
        <v>12352.404637160364</v>
      </c>
      <c r="G4269" s="118">
        <v>1.0246549414281911</v>
      </c>
      <c r="I4269" s="115">
        <v>0.26048951048951047</v>
      </c>
      <c r="J4269" s="115">
        <v>6.2199998995563659E-2</v>
      </c>
      <c r="K4269" s="116">
        <v>103.046161008452</v>
      </c>
      <c r="L4269" s="115">
        <v>0.11623931623931624</v>
      </c>
      <c r="M4269" s="115">
        <v>0</v>
      </c>
      <c r="N4269" s="117">
        <v>18.803460750608799</v>
      </c>
      <c r="O4269" s="115">
        <v>0.99305958264129846</v>
      </c>
      <c r="P4269" s="115">
        <v>0.12962952534443387</v>
      </c>
      <c r="Q4269" s="115">
        <v>0.9971820601720971</v>
      </c>
      <c r="S4269" s="91">
        <v>0</v>
      </c>
      <c r="T4269" s="86">
        <f>IF(S4269=1,INDEX('LAD average need weights (Rx)'!N:N,MATCH(C4269,'LAD average need weights (Rx)'!B:B,0)),SUMPRODUCT(I$2:Q$2,I4269:Q4269)+$T$2)</f>
        <v>0.95019272167149249</v>
      </c>
    </row>
    <row r="4270" spans="2:20" x14ac:dyDescent="0.2">
      <c r="B4270" s="102" t="s">
        <v>2269</v>
      </c>
      <c r="C4270" s="101" t="s">
        <v>7199</v>
      </c>
      <c r="D4270" s="119">
        <v>9295.7024647170729</v>
      </c>
      <c r="E4270" s="119">
        <v>39885.409406094062</v>
      </c>
      <c r="F4270" s="119">
        <v>11096.47745305346</v>
      </c>
      <c r="G4270" s="118">
        <v>1.1937212378700199</v>
      </c>
      <c r="I4270" s="115">
        <v>0.33299697275479312</v>
      </c>
      <c r="J4270" s="115">
        <v>5.4062179374692876E-2</v>
      </c>
      <c r="K4270" s="116">
        <v>99.783223972003498</v>
      </c>
      <c r="L4270" s="115">
        <v>8.2389937106918235E-2</v>
      </c>
      <c r="M4270" s="115">
        <v>0</v>
      </c>
      <c r="N4270" s="117">
        <v>20.935219488188999</v>
      </c>
      <c r="O4270" s="115">
        <v>1.1474442247938617</v>
      </c>
      <c r="P4270" s="115">
        <v>8.5094108388010847E-2</v>
      </c>
      <c r="Q4270" s="115">
        <v>0.94508711385513411</v>
      </c>
      <c r="S4270" s="91">
        <v>0</v>
      </c>
      <c r="T4270" s="86">
        <f>IF(S4270=1,INDEX('LAD average need weights (Rx)'!N:N,MATCH(C4270,'LAD average need weights (Rx)'!B:B,0)),SUMPRODUCT(I$2:Q$2,I4270:Q4270)+$T$2)</f>
        <v>0.96182579933375412</v>
      </c>
    </row>
    <row r="4271" spans="2:20" x14ac:dyDescent="0.2">
      <c r="B4271" s="102" t="s">
        <v>2268</v>
      </c>
      <c r="C4271" s="101" t="s">
        <v>7055</v>
      </c>
      <c r="D4271" s="119">
        <v>9144.0586665635528</v>
      </c>
      <c r="E4271" s="119">
        <v>34765.066995740381</v>
      </c>
      <c r="F4271" s="119">
        <v>9671.9524211072694</v>
      </c>
      <c r="G4271" s="118">
        <v>1.0577307926155406</v>
      </c>
      <c r="I4271" s="115">
        <v>0.3</v>
      </c>
      <c r="J4271" s="115">
        <v>4.2506596549715607E-2</v>
      </c>
      <c r="K4271" s="116">
        <v>118.072609500308</v>
      </c>
      <c r="L4271" s="115">
        <v>0.11878453038674033</v>
      </c>
      <c r="M4271" s="115">
        <v>0</v>
      </c>
      <c r="N4271" s="117">
        <v>10.346142504626799</v>
      </c>
      <c r="O4271" s="115">
        <v>1.0724688104458497</v>
      </c>
      <c r="P4271" s="115">
        <v>9.2785501838254861E-2</v>
      </c>
      <c r="Q4271" s="115">
        <v>0.9519663850688127</v>
      </c>
      <c r="S4271" s="91">
        <v>0</v>
      </c>
      <c r="T4271" s="86">
        <f>IF(S4271=1,INDEX('LAD average need weights (Rx)'!N:N,MATCH(C4271,'LAD average need weights (Rx)'!B:B,0)),SUMPRODUCT(I$2:Q$2,I4271:Q4271)+$T$2)</f>
        <v>0.89650848547753115</v>
      </c>
    </row>
    <row r="4272" spans="2:20" x14ac:dyDescent="0.2">
      <c r="B4272" s="102" t="s">
        <v>2267</v>
      </c>
      <c r="C4272" s="101" t="s">
        <v>7082</v>
      </c>
      <c r="D4272" s="119">
        <v>10643.835126184458</v>
      </c>
      <c r="E4272" s="119">
        <v>27356.716807754103</v>
      </c>
      <c r="F4272" s="119">
        <v>7610.8831717402618</v>
      </c>
      <c r="G4272" s="118">
        <v>0.71505083285413196</v>
      </c>
      <c r="I4272" s="115">
        <v>0.3352941176470588</v>
      </c>
      <c r="J4272" s="115">
        <v>0.11083656451302067</v>
      </c>
      <c r="K4272" s="116">
        <v>108.91356703567</v>
      </c>
      <c r="L4272" s="115">
        <v>0.12076053442959918</v>
      </c>
      <c r="M4272" s="115">
        <v>0</v>
      </c>
      <c r="N4272" s="117">
        <v>40.985981303812999</v>
      </c>
      <c r="O4272" s="115">
        <v>0.75280947511638285</v>
      </c>
      <c r="P4272" s="115">
        <v>0.35141050523975298</v>
      </c>
      <c r="Q4272" s="115">
        <v>1.0817493165927887</v>
      </c>
      <c r="S4272" s="91">
        <v>0</v>
      </c>
      <c r="T4272" s="86">
        <f>IF(S4272=1,INDEX('LAD average need weights (Rx)'!N:N,MATCH(C4272,'LAD average need weights (Rx)'!B:B,0)),SUMPRODUCT(I$2:Q$2,I4272:Q4272)+$T$2)</f>
        <v>1.1814352898913765</v>
      </c>
    </row>
    <row r="4273" spans="2:20" x14ac:dyDescent="0.2">
      <c r="B4273" s="102" t="s">
        <v>2266</v>
      </c>
      <c r="C4273" s="101" t="s">
        <v>7082</v>
      </c>
      <c r="D4273" s="119">
        <v>23125.52614861602</v>
      </c>
      <c r="E4273" s="119">
        <v>74115.79317051571</v>
      </c>
      <c r="F4273" s="119">
        <v>20619.676219398254</v>
      </c>
      <c r="G4273" s="118">
        <v>0.89164138739529908</v>
      </c>
      <c r="I4273" s="115">
        <v>0.26978417266187049</v>
      </c>
      <c r="J4273" s="115">
        <v>6.795892637255338E-2</v>
      </c>
      <c r="K4273" s="116">
        <v>114.125975644836</v>
      </c>
      <c r="L4273" s="115">
        <v>0.12392055267702937</v>
      </c>
      <c r="M4273" s="115">
        <v>0</v>
      </c>
      <c r="N4273" s="117">
        <v>26.014833636973801</v>
      </c>
      <c r="O4273" s="115">
        <v>0.93694870669692254</v>
      </c>
      <c r="P4273" s="115">
        <v>0.13797291446254714</v>
      </c>
      <c r="Q4273" s="115">
        <v>1.0209578196999451</v>
      </c>
      <c r="S4273" s="91">
        <v>0</v>
      </c>
      <c r="T4273" s="86">
        <f>IF(S4273=1,INDEX('LAD average need weights (Rx)'!N:N,MATCH(C4273,'LAD average need weights (Rx)'!B:B,0)),SUMPRODUCT(I$2:Q$2,I4273:Q4273)+$T$2)</f>
        <v>1.0262572928814773</v>
      </c>
    </row>
    <row r="4274" spans="2:20" x14ac:dyDescent="0.2">
      <c r="B4274" s="102" t="s">
        <v>2265</v>
      </c>
      <c r="C4274" s="101" t="s">
        <v>7200</v>
      </c>
      <c r="D4274" s="119">
        <v>12830.963820748542</v>
      </c>
      <c r="E4274" s="119">
        <v>46430.114617860418</v>
      </c>
      <c r="F4274" s="119">
        <v>12917.272949467515</v>
      </c>
      <c r="G4274" s="118">
        <v>1.0067266286402745</v>
      </c>
      <c r="I4274" s="115">
        <v>0.31674208144796379</v>
      </c>
      <c r="J4274" s="115">
        <v>6.4155860253600885E-2</v>
      </c>
      <c r="K4274" s="116">
        <v>101.67245947359299</v>
      </c>
      <c r="L4274" s="115">
        <v>0.11344350156319785</v>
      </c>
      <c r="M4274" s="115">
        <v>0</v>
      </c>
      <c r="N4274" s="117">
        <v>18.844612253791201</v>
      </c>
      <c r="O4274" s="115">
        <v>1.0174390762564935</v>
      </c>
      <c r="P4274" s="115">
        <v>0.16884446759241348</v>
      </c>
      <c r="Q4274" s="115">
        <v>0.98913749125503592</v>
      </c>
      <c r="S4274" s="91">
        <v>0</v>
      </c>
      <c r="T4274" s="86">
        <f>IF(S4274=1,INDEX('LAD average need weights (Rx)'!N:N,MATCH(C4274,'LAD average need weights (Rx)'!B:B,0)),SUMPRODUCT(I$2:Q$2,I4274:Q4274)+$T$2)</f>
        <v>0.96631654266918565</v>
      </c>
    </row>
    <row r="4275" spans="2:20" x14ac:dyDescent="0.2">
      <c r="B4275" s="102" t="s">
        <v>2264</v>
      </c>
      <c r="C4275" s="101" t="s">
        <v>7055</v>
      </c>
      <c r="D4275" s="119">
        <v>7811.2850588745669</v>
      </c>
      <c r="E4275" s="119">
        <v>31556.694921201539</v>
      </c>
      <c r="F4275" s="119">
        <v>8779.3546286752571</v>
      </c>
      <c r="G4275" s="118">
        <v>1.1239321779328544</v>
      </c>
      <c r="I4275" s="115">
        <v>0.33592017738359203</v>
      </c>
      <c r="J4275" s="115">
        <v>3.8898003999978885E-2</v>
      </c>
      <c r="K4275" s="116">
        <v>88.187684729064003</v>
      </c>
      <c r="L4275" s="115">
        <v>0.10848643919510061</v>
      </c>
      <c r="M4275" s="115">
        <v>0</v>
      </c>
      <c r="N4275" s="117">
        <v>12.5775456038215</v>
      </c>
      <c r="O4275" s="115">
        <v>1.2223384549368417</v>
      </c>
      <c r="P4275" s="115">
        <v>0.15484348810598733</v>
      </c>
      <c r="Q4275" s="115">
        <v>0.93174776779038082</v>
      </c>
      <c r="S4275" s="91">
        <v>0</v>
      </c>
      <c r="T4275" s="86">
        <f>IF(S4275=1,INDEX('LAD average need weights (Rx)'!N:N,MATCH(C4275,'LAD average need weights (Rx)'!B:B,0)),SUMPRODUCT(I$2:Q$2,I4275:Q4275)+$T$2)</f>
        <v>0.90760727371883565</v>
      </c>
    </row>
    <row r="4276" spans="2:20" x14ac:dyDescent="0.2">
      <c r="B4276" s="102" t="s">
        <v>2263</v>
      </c>
      <c r="C4276" s="101" t="s">
        <v>7055</v>
      </c>
      <c r="D4276" s="119">
        <v>11594.486498125338</v>
      </c>
      <c r="E4276" s="119">
        <v>43034.41310641067</v>
      </c>
      <c r="F4276" s="119">
        <v>11972.558433052283</v>
      </c>
      <c r="G4276" s="118">
        <v>1.0326079067829417</v>
      </c>
      <c r="I4276" s="115">
        <v>0.36034115138592748</v>
      </c>
      <c r="J4276" s="115">
        <v>2.8551696275458439E-2</v>
      </c>
      <c r="K4276" s="116">
        <v>79.327253371185293</v>
      </c>
      <c r="L4276" s="115">
        <v>8.4296397008837523E-2</v>
      </c>
      <c r="M4276" s="115">
        <v>0</v>
      </c>
      <c r="N4276" s="117">
        <v>12.5226697421339</v>
      </c>
      <c r="O4276" s="115">
        <v>1.1364369561851686</v>
      </c>
      <c r="P4276" s="115">
        <v>0.16712774450894513</v>
      </c>
      <c r="Q4276" s="115">
        <v>0.99251270843061401</v>
      </c>
      <c r="S4276" s="91">
        <v>0</v>
      </c>
      <c r="T4276" s="86">
        <f>IF(S4276=1,INDEX('LAD average need weights (Rx)'!N:N,MATCH(C4276,'LAD average need weights (Rx)'!B:B,0)),SUMPRODUCT(I$2:Q$2,I4276:Q4276)+$T$2)</f>
        <v>0.88675204426071663</v>
      </c>
    </row>
    <row r="4277" spans="2:20" x14ac:dyDescent="0.2">
      <c r="B4277" s="102" t="s">
        <v>2262</v>
      </c>
      <c r="C4277" s="101" t="s">
        <v>7199</v>
      </c>
      <c r="D4277" s="119">
        <v>11428.016170738296</v>
      </c>
      <c r="E4277" s="119">
        <v>36703.384207798677</v>
      </c>
      <c r="F4277" s="119">
        <v>10211.209597120713</v>
      </c>
      <c r="G4277" s="118">
        <v>0.89352425167779825</v>
      </c>
      <c r="I4277" s="115">
        <v>0.28486646884272998</v>
      </c>
      <c r="J4277" s="115">
        <v>8.8007056137783979E-2</v>
      </c>
      <c r="K4277" s="116">
        <v>97.155206515415898</v>
      </c>
      <c r="L4277" s="115">
        <v>9.8841698841698841E-2</v>
      </c>
      <c r="M4277" s="115">
        <v>0</v>
      </c>
      <c r="N4277" s="117">
        <v>21.341757500207802</v>
      </c>
      <c r="O4277" s="115">
        <v>0.94950108611223938</v>
      </c>
      <c r="P4277" s="115">
        <v>8.0772385917292799E-2</v>
      </c>
      <c r="Q4277" s="115">
        <v>1.017911433819138</v>
      </c>
      <c r="S4277" s="91">
        <v>0</v>
      </c>
      <c r="T4277" s="86">
        <f>IF(S4277=1,INDEX('LAD average need weights (Rx)'!N:N,MATCH(C4277,'LAD average need weights (Rx)'!B:B,0)),SUMPRODUCT(I$2:Q$2,I4277:Q4277)+$T$2)</f>
        <v>0.96446669020715503</v>
      </c>
    </row>
    <row r="4278" spans="2:20" x14ac:dyDescent="0.2">
      <c r="B4278" s="102" t="s">
        <v>2261</v>
      </c>
      <c r="C4278" s="101" t="s">
        <v>7082</v>
      </c>
      <c r="D4278" s="119">
        <v>11186.644147953724</v>
      </c>
      <c r="E4278" s="119">
        <v>36965.817468399495</v>
      </c>
      <c r="F4278" s="119">
        <v>10284.220876246342</v>
      </c>
      <c r="G4278" s="118">
        <v>0.9193302960412435</v>
      </c>
      <c r="I4278" s="115">
        <v>0.35877862595419846</v>
      </c>
      <c r="J4278" s="115">
        <v>7.9325140187137183E-2</v>
      </c>
      <c r="K4278" s="116">
        <v>119.973025916616</v>
      </c>
      <c r="L4278" s="115">
        <v>0.1367485182049111</v>
      </c>
      <c r="M4278" s="115">
        <v>0</v>
      </c>
      <c r="N4278" s="117">
        <v>34.766352691340899</v>
      </c>
      <c r="O4278" s="115">
        <v>0.98076407428157186</v>
      </c>
      <c r="P4278" s="115">
        <v>0.33362375024441548</v>
      </c>
      <c r="Q4278" s="115">
        <v>1.0199084584254441</v>
      </c>
      <c r="S4278" s="91">
        <v>0</v>
      </c>
      <c r="T4278" s="86">
        <f>IF(S4278=1,INDEX('LAD average need weights (Rx)'!N:N,MATCH(C4278,'LAD average need weights (Rx)'!B:B,0)),SUMPRODUCT(I$2:Q$2,I4278:Q4278)+$T$2)</f>
        <v>1.1602237264606554</v>
      </c>
    </row>
    <row r="4279" spans="2:20" x14ac:dyDescent="0.2">
      <c r="B4279" s="102" t="s">
        <v>2260</v>
      </c>
      <c r="C4279" s="101" t="s">
        <v>7055</v>
      </c>
      <c r="D4279" s="119">
        <v>13453.717753443048</v>
      </c>
      <c r="E4279" s="119">
        <v>54139.24525193587</v>
      </c>
      <c r="F4279" s="119">
        <v>15062.022007768312</v>
      </c>
      <c r="G4279" s="118">
        <v>1.1195434811254064</v>
      </c>
      <c r="I4279" s="115">
        <v>0.35818601076095313</v>
      </c>
      <c r="J4279" s="115">
        <v>2.4644344987862055E-2</v>
      </c>
      <c r="K4279" s="116">
        <v>85.916500220945593</v>
      </c>
      <c r="L4279" s="115">
        <v>6.3370139222275565E-2</v>
      </c>
      <c r="M4279" s="115">
        <v>0</v>
      </c>
      <c r="N4279" s="117">
        <v>11.646109147149801</v>
      </c>
      <c r="O4279" s="115">
        <v>1.1452019724212947</v>
      </c>
      <c r="P4279" s="115">
        <v>0.12780503710151095</v>
      </c>
      <c r="Q4279" s="115">
        <v>0.9860086980163052</v>
      </c>
      <c r="S4279" s="91">
        <v>0</v>
      </c>
      <c r="T4279" s="86">
        <f>IF(S4279=1,INDEX('LAD average need weights (Rx)'!N:N,MATCH(C4279,'LAD average need weights (Rx)'!B:B,0)),SUMPRODUCT(I$2:Q$2,I4279:Q4279)+$T$2)</f>
        <v>0.86738593466332869</v>
      </c>
    </row>
    <row r="4280" spans="2:20" x14ac:dyDescent="0.2">
      <c r="B4280" s="102" t="s">
        <v>2259</v>
      </c>
      <c r="C4280" s="101" t="s">
        <v>7055</v>
      </c>
      <c r="D4280" s="119">
        <v>7722.3797698300359</v>
      </c>
      <c r="E4280" s="119">
        <v>25403.589107506486</v>
      </c>
      <c r="F4280" s="119">
        <v>7067.5055855139444</v>
      </c>
      <c r="G4280" s="118">
        <v>0.91519787891362603</v>
      </c>
      <c r="I4280" s="115">
        <v>0.28431372549019607</v>
      </c>
      <c r="J4280" s="115">
        <v>7.5258716722869268E-2</v>
      </c>
      <c r="K4280" s="116">
        <v>101.524190423471</v>
      </c>
      <c r="L4280" s="115">
        <v>0.10982658959537572</v>
      </c>
      <c r="M4280" s="115">
        <v>0</v>
      </c>
      <c r="N4280" s="117">
        <v>29.156712704124001</v>
      </c>
      <c r="O4280" s="115">
        <v>0.94167147124599604</v>
      </c>
      <c r="P4280" s="115">
        <v>0.35427205775072551</v>
      </c>
      <c r="Q4280" s="115">
        <v>1.0355443151306838</v>
      </c>
      <c r="S4280" s="91">
        <v>0</v>
      </c>
      <c r="T4280" s="86">
        <f>IF(S4280=1,INDEX('LAD average need weights (Rx)'!N:N,MATCH(C4280,'LAD average need weights (Rx)'!B:B,0)),SUMPRODUCT(I$2:Q$2,I4280:Q4280)+$T$2)</f>
        <v>1.0626797103516792</v>
      </c>
    </row>
    <row r="4281" spans="2:20" x14ac:dyDescent="0.2">
      <c r="B4281" s="102" t="s">
        <v>2258</v>
      </c>
      <c r="C4281" s="101" t="s">
        <v>7055</v>
      </c>
      <c r="D4281" s="119">
        <v>8272.4078478156389</v>
      </c>
      <c r="E4281" s="119">
        <v>32703.094838837624</v>
      </c>
      <c r="F4281" s="119">
        <v>9098.29333402267</v>
      </c>
      <c r="G4281" s="118">
        <v>1.09983616637387</v>
      </c>
      <c r="I4281" s="115">
        <v>0.3665389527458493</v>
      </c>
      <c r="J4281" s="115">
        <v>2.9670666613273104E-2</v>
      </c>
      <c r="K4281" s="116">
        <v>87.188192552225203</v>
      </c>
      <c r="L4281" s="115">
        <v>8.9895470383275264E-2</v>
      </c>
      <c r="M4281" s="115">
        <v>0</v>
      </c>
      <c r="N4281" s="117">
        <v>9.6319588685610498</v>
      </c>
      <c r="O4281" s="115">
        <v>1.1300320132152921</v>
      </c>
      <c r="P4281" s="115">
        <v>0.14328558693708765</v>
      </c>
      <c r="Q4281" s="115">
        <v>0.97190206593984829</v>
      </c>
      <c r="S4281" s="91">
        <v>0</v>
      </c>
      <c r="T4281" s="86">
        <f>IF(S4281=1,INDEX('LAD average need weights (Rx)'!N:N,MATCH(C4281,'LAD average need weights (Rx)'!B:B,0)),SUMPRODUCT(I$2:Q$2,I4281:Q4281)+$T$2)</f>
        <v>0.86890890195801651</v>
      </c>
    </row>
    <row r="4282" spans="2:20" x14ac:dyDescent="0.2">
      <c r="B4282" s="102" t="s">
        <v>2257</v>
      </c>
      <c r="C4282" s="101" t="s">
        <v>7055</v>
      </c>
      <c r="D4282" s="119">
        <v>13918.416436298972</v>
      </c>
      <c r="E4282" s="119">
        <v>43726.921554261287</v>
      </c>
      <c r="F4282" s="119">
        <v>12165.220473935065</v>
      </c>
      <c r="G4282" s="118">
        <v>0.87403768450327413</v>
      </c>
      <c r="I4282" s="115">
        <v>0.34907251264755479</v>
      </c>
      <c r="J4282" s="115">
        <v>2.6690990471334008E-2</v>
      </c>
      <c r="K4282" s="116">
        <v>92.682825811129305</v>
      </c>
      <c r="L4282" s="115">
        <v>4.0894380700205943E-2</v>
      </c>
      <c r="M4282" s="115">
        <v>0</v>
      </c>
      <c r="N4282" s="117">
        <v>10.275823182889299</v>
      </c>
      <c r="O4282" s="115">
        <v>0.98822050591410493</v>
      </c>
      <c r="P4282" s="115">
        <v>0.12538923588476544</v>
      </c>
      <c r="Q4282" s="115">
        <v>1.0247157617292875</v>
      </c>
      <c r="S4282" s="91">
        <v>0</v>
      </c>
      <c r="T4282" s="86">
        <f>IF(S4282=1,INDEX('LAD average need weights (Rx)'!N:N,MATCH(C4282,'LAD average need weights (Rx)'!B:B,0)),SUMPRODUCT(I$2:Q$2,I4282:Q4282)+$T$2)</f>
        <v>0.83464116847224545</v>
      </c>
    </row>
    <row r="4283" spans="2:20" x14ac:dyDescent="0.2">
      <c r="B4283" s="102" t="s">
        <v>2256</v>
      </c>
      <c r="C4283" s="101" t="s">
        <v>7055</v>
      </c>
      <c r="D4283" s="119">
        <v>10031.754429041395</v>
      </c>
      <c r="E4283" s="119">
        <v>42567.367331375222</v>
      </c>
      <c r="F4283" s="119">
        <v>11842.622123273979</v>
      </c>
      <c r="G4283" s="118">
        <v>1.1805135589234739</v>
      </c>
      <c r="I4283" s="115">
        <v>0.2423580786026201</v>
      </c>
      <c r="J4283" s="115">
        <v>1.9329260298933885E-2</v>
      </c>
      <c r="K4283" s="116">
        <v>89.321658835099996</v>
      </c>
      <c r="L4283" s="115">
        <v>7.1953010279001473E-2</v>
      </c>
      <c r="M4283" s="115">
        <v>0</v>
      </c>
      <c r="N4283" s="117">
        <v>9.4137689869959598</v>
      </c>
      <c r="O4283" s="115">
        <v>1.1711146877569889</v>
      </c>
      <c r="P4283" s="115">
        <v>6.8317118235851265E-2</v>
      </c>
      <c r="Q4283" s="115">
        <v>0.91415747717877749</v>
      </c>
      <c r="S4283" s="91">
        <v>0</v>
      </c>
      <c r="T4283" s="86">
        <f>IF(S4283=1,INDEX('LAD average need weights (Rx)'!N:N,MATCH(C4283,'LAD average need weights (Rx)'!B:B,0)),SUMPRODUCT(I$2:Q$2,I4283:Q4283)+$T$2)</f>
        <v>0.8124972954426275</v>
      </c>
    </row>
    <row r="4284" spans="2:20" x14ac:dyDescent="0.2">
      <c r="B4284" s="102" t="s">
        <v>2255</v>
      </c>
      <c r="C4284" s="101" t="s">
        <v>7055</v>
      </c>
      <c r="D4284" s="119">
        <v>7590.9458365201463</v>
      </c>
      <c r="E4284" s="119">
        <v>29365.155402989141</v>
      </c>
      <c r="F4284" s="119">
        <v>8169.6487434047413</v>
      </c>
      <c r="G4284" s="118">
        <v>1.0762359420482817</v>
      </c>
      <c r="I4284" s="115">
        <v>0.33283358320839579</v>
      </c>
      <c r="J4284" s="115">
        <v>3.8303076577528204E-2</v>
      </c>
      <c r="K4284" s="116">
        <v>88.543035041992496</v>
      </c>
      <c r="L4284" s="115">
        <v>6.9161920260374293E-2</v>
      </c>
      <c r="M4284" s="115">
        <v>0</v>
      </c>
      <c r="N4284" s="117">
        <v>12.4300208514335</v>
      </c>
      <c r="O4284" s="115">
        <v>1.2276766994658685</v>
      </c>
      <c r="P4284" s="115">
        <v>0.15507259050221703</v>
      </c>
      <c r="Q4284" s="115">
        <v>0.9291898788332007</v>
      </c>
      <c r="S4284" s="91">
        <v>0</v>
      </c>
      <c r="T4284" s="86">
        <f>IF(S4284=1,INDEX('LAD average need weights (Rx)'!N:N,MATCH(C4284,'LAD average need weights (Rx)'!B:B,0)),SUMPRODUCT(I$2:Q$2,I4284:Q4284)+$T$2)</f>
        <v>0.88251000209212305</v>
      </c>
    </row>
    <row r="4285" spans="2:20" x14ac:dyDescent="0.2">
      <c r="B4285" s="102" t="s">
        <v>2254</v>
      </c>
      <c r="C4285" s="101" t="s">
        <v>7082</v>
      </c>
      <c r="D4285" s="119">
        <v>25142.681811986698</v>
      </c>
      <c r="E4285" s="119">
        <v>54852.332888546262</v>
      </c>
      <c r="F4285" s="119">
        <v>15260.409362932061</v>
      </c>
      <c r="G4285" s="118">
        <v>0.60695233217550826</v>
      </c>
      <c r="I4285" s="115">
        <v>0.35038363171355497</v>
      </c>
      <c r="J4285" s="115">
        <v>6.2285807005374047E-2</v>
      </c>
      <c r="K4285" s="116">
        <v>93.826675310495403</v>
      </c>
      <c r="L4285" s="115">
        <v>3.3764658309745246E-2</v>
      </c>
      <c r="M4285" s="115">
        <v>1</v>
      </c>
      <c r="N4285" s="117">
        <v>21.1672691415313</v>
      </c>
      <c r="O4285" s="115">
        <v>0.89521783865260129</v>
      </c>
      <c r="P4285" s="115">
        <v>0.14937701596569072</v>
      </c>
      <c r="Q4285" s="115">
        <v>1.0686175366848514</v>
      </c>
      <c r="S4285" s="91">
        <v>0</v>
      </c>
      <c r="T4285" s="86">
        <f>IF(S4285=1,INDEX('LAD average need weights (Rx)'!N:N,MATCH(C4285,'LAD average need weights (Rx)'!B:B,0)),SUMPRODUCT(I$2:Q$2,I4285:Q4285)+$T$2)</f>
        <v>0.73576553915439113</v>
      </c>
    </row>
    <row r="4286" spans="2:20" x14ac:dyDescent="0.2">
      <c r="B4286" s="102" t="s">
        <v>2253</v>
      </c>
      <c r="C4286" s="101" t="s">
        <v>7082</v>
      </c>
      <c r="D4286" s="119">
        <v>7429.2285674542527</v>
      </c>
      <c r="E4286" s="119">
        <v>28542.835973658766</v>
      </c>
      <c r="F4286" s="119">
        <v>7940.8721270268707</v>
      </c>
      <c r="G4286" s="118">
        <v>1.0688690023367986</v>
      </c>
      <c r="I4286" s="115">
        <v>0.35294117647058826</v>
      </c>
      <c r="J4286" s="115">
        <v>6.4274453797300513E-2</v>
      </c>
      <c r="K4286" s="116">
        <v>91.050755334060099</v>
      </c>
      <c r="L4286" s="115">
        <v>0.11000901713255185</v>
      </c>
      <c r="M4286" s="115">
        <v>0</v>
      </c>
      <c r="N4286" s="117">
        <v>23.534470331723998</v>
      </c>
      <c r="O4286" s="115">
        <v>1.0960798869573272</v>
      </c>
      <c r="P4286" s="115">
        <v>0.24275982126485185</v>
      </c>
      <c r="Q4286" s="115">
        <v>0.97693862240433071</v>
      </c>
      <c r="S4286" s="91">
        <v>0</v>
      </c>
      <c r="T4286" s="86">
        <f>IF(S4286=1,INDEX('LAD average need weights (Rx)'!N:N,MATCH(C4286,'LAD average need weights (Rx)'!B:B,0)),SUMPRODUCT(I$2:Q$2,I4286:Q4286)+$T$2)</f>
        <v>1.0150939826621923</v>
      </c>
    </row>
    <row r="4287" spans="2:20" x14ac:dyDescent="0.2">
      <c r="B4287" s="102" t="s">
        <v>2252</v>
      </c>
      <c r="C4287" s="101" t="s">
        <v>7082</v>
      </c>
      <c r="D4287" s="119">
        <v>20939.189718244903</v>
      </c>
      <c r="E4287" s="119">
        <v>62508.994816114973</v>
      </c>
      <c r="F4287" s="119">
        <v>17390.561158037814</v>
      </c>
      <c r="G4287" s="118">
        <v>0.83052693977384096</v>
      </c>
      <c r="I4287" s="115">
        <v>0.34072900158478603</v>
      </c>
      <c r="J4287" s="115">
        <v>4.4785754369512293E-2</v>
      </c>
      <c r="K4287" s="116">
        <v>90.698763209393405</v>
      </c>
      <c r="L4287" s="115">
        <v>0.12258719945817813</v>
      </c>
      <c r="M4287" s="115">
        <v>0</v>
      </c>
      <c r="N4287" s="117">
        <v>13.1270062622309</v>
      </c>
      <c r="O4287" s="115">
        <v>0.75990451179027263</v>
      </c>
      <c r="P4287" s="115">
        <v>7.5533530395837434E-2</v>
      </c>
      <c r="Q4287" s="115">
        <v>1.0466755710424758</v>
      </c>
      <c r="S4287" s="91">
        <v>0</v>
      </c>
      <c r="T4287" s="86">
        <f>IF(S4287=1,INDEX('LAD average need weights (Rx)'!N:N,MATCH(C4287,'LAD average need weights (Rx)'!B:B,0)),SUMPRODUCT(I$2:Q$2,I4287:Q4287)+$T$2)</f>
        <v>0.87818980753083942</v>
      </c>
    </row>
    <row r="4288" spans="2:20" x14ac:dyDescent="0.2">
      <c r="B4288" s="102" t="s">
        <v>2251</v>
      </c>
      <c r="C4288" s="101" t="s">
        <v>7200</v>
      </c>
      <c r="D4288" s="119">
        <v>22464.249280228931</v>
      </c>
      <c r="E4288" s="119">
        <v>88985.361652921158</v>
      </c>
      <c r="F4288" s="119">
        <v>24756.523097957215</v>
      </c>
      <c r="G4288" s="118">
        <v>1.1020409713733788</v>
      </c>
      <c r="I4288" s="115">
        <v>0.30525846702317289</v>
      </c>
      <c r="J4288" s="115">
        <v>4.5592256160903399E-2</v>
      </c>
      <c r="K4288" s="116">
        <v>86.469878194411294</v>
      </c>
      <c r="L4288" s="115">
        <v>9.7438605756535512E-2</v>
      </c>
      <c r="M4288" s="115">
        <v>0</v>
      </c>
      <c r="N4288" s="117">
        <v>10.836300597086201</v>
      </c>
      <c r="O4288" s="115">
        <v>1.0997850135326805</v>
      </c>
      <c r="P4288" s="115">
        <v>8.5851437508589909E-2</v>
      </c>
      <c r="Q4288" s="115">
        <v>0.94947307274057524</v>
      </c>
      <c r="S4288" s="91">
        <v>0</v>
      </c>
      <c r="T4288" s="86">
        <f>IF(S4288=1,INDEX('LAD average need weights (Rx)'!N:N,MATCH(C4288,'LAD average need weights (Rx)'!B:B,0)),SUMPRODUCT(I$2:Q$2,I4288:Q4288)+$T$2)</f>
        <v>0.86118145648492128</v>
      </c>
    </row>
    <row r="4289" spans="2:20" x14ac:dyDescent="0.2">
      <c r="B4289" s="102" t="s">
        <v>2250</v>
      </c>
      <c r="C4289" s="101" t="s">
        <v>7082</v>
      </c>
      <c r="D4289" s="119">
        <v>18342.544473304752</v>
      </c>
      <c r="E4289" s="119">
        <v>55318.765018926977</v>
      </c>
      <c r="F4289" s="119">
        <v>15390.174951281733</v>
      </c>
      <c r="G4289" s="118">
        <v>0.83904253162259912</v>
      </c>
      <c r="I4289" s="115">
        <v>0.29559748427672955</v>
      </c>
      <c r="J4289" s="115">
        <v>2.6258107535675711E-2</v>
      </c>
      <c r="K4289" s="116">
        <v>85.417331822934798</v>
      </c>
      <c r="L4289" s="115">
        <v>6.7287784679089024E-2</v>
      </c>
      <c r="M4289" s="115">
        <v>0</v>
      </c>
      <c r="N4289" s="117">
        <v>10.8528350470547</v>
      </c>
      <c r="O4289" s="115">
        <v>0.83008766058195493</v>
      </c>
      <c r="P4289" s="115">
        <v>5.9354135647757128E-2</v>
      </c>
      <c r="Q4289" s="115">
        <v>1.0792984013254945</v>
      </c>
      <c r="S4289" s="91">
        <v>0</v>
      </c>
      <c r="T4289" s="86">
        <f>IF(S4289=1,INDEX('LAD average need weights (Rx)'!N:N,MATCH(C4289,'LAD average need weights (Rx)'!B:B,0)),SUMPRODUCT(I$2:Q$2,I4289:Q4289)+$T$2)</f>
        <v>0.81870660318437272</v>
      </c>
    </row>
    <row r="4290" spans="2:20" x14ac:dyDescent="0.2">
      <c r="B4290" s="102" t="s">
        <v>2249</v>
      </c>
      <c r="C4290" s="101" t="s">
        <v>7082</v>
      </c>
      <c r="D4290" s="119">
        <v>12437.633540209627</v>
      </c>
      <c r="E4290" s="119">
        <v>36147.87644820995</v>
      </c>
      <c r="F4290" s="119">
        <v>10056.662372432311</v>
      </c>
      <c r="G4290" s="118">
        <v>0.8085671876342172</v>
      </c>
      <c r="I4290" s="115">
        <v>0.32270168855534709</v>
      </c>
      <c r="J4290" s="115">
        <v>0.14171309942482704</v>
      </c>
      <c r="K4290" s="116">
        <v>122.07607335675701</v>
      </c>
      <c r="L4290" s="115">
        <v>7.6847932269619015E-2</v>
      </c>
      <c r="M4290" s="115">
        <v>0</v>
      </c>
      <c r="N4290" s="117">
        <v>27.7030359928014</v>
      </c>
      <c r="O4290" s="115">
        <v>0.80872784684151378</v>
      </c>
      <c r="P4290" s="115">
        <v>0.20361492787201749</v>
      </c>
      <c r="Q4290" s="115">
        <v>1.0362043895731419</v>
      </c>
      <c r="S4290" s="91">
        <v>0</v>
      </c>
      <c r="T4290" s="86">
        <f>IF(S4290=1,INDEX('LAD average need weights (Rx)'!N:N,MATCH(C4290,'LAD average need weights (Rx)'!B:B,0)),SUMPRODUCT(I$2:Q$2,I4290:Q4290)+$T$2)</f>
        <v>1.0561515099387115</v>
      </c>
    </row>
    <row r="4291" spans="2:20" x14ac:dyDescent="0.2">
      <c r="B4291" s="102" t="s">
        <v>2248</v>
      </c>
      <c r="C4291" s="101" t="s">
        <v>7082</v>
      </c>
      <c r="D4291" s="119">
        <v>7922.104402394094</v>
      </c>
      <c r="E4291" s="119">
        <v>24402.043790892632</v>
      </c>
      <c r="F4291" s="119">
        <v>6788.866725101022</v>
      </c>
      <c r="G4291" s="118">
        <v>0.85695244347567512</v>
      </c>
      <c r="I4291" s="115">
        <v>0.31107205623901579</v>
      </c>
      <c r="J4291" s="115">
        <v>0.13011823732996397</v>
      </c>
      <c r="K4291" s="116">
        <v>119.252035776265</v>
      </c>
      <c r="L4291" s="115">
        <v>0.11103678929765887</v>
      </c>
      <c r="M4291" s="115">
        <v>0</v>
      </c>
      <c r="N4291" s="117">
        <v>59.1636633293285</v>
      </c>
      <c r="O4291" s="115">
        <v>0.92650587990531419</v>
      </c>
      <c r="P4291" s="115">
        <v>0.50124835001607093</v>
      </c>
      <c r="Q4291" s="115">
        <v>1.0317421659300561</v>
      </c>
      <c r="S4291" s="91">
        <v>0</v>
      </c>
      <c r="T4291" s="86">
        <f>IF(S4291=1,INDEX('LAD average need weights (Rx)'!N:N,MATCH(C4291,'LAD average need weights (Rx)'!B:B,0)),SUMPRODUCT(I$2:Q$2,I4291:Q4291)+$T$2)</f>
        <v>1.3637401509895226</v>
      </c>
    </row>
    <row r="4292" spans="2:20" x14ac:dyDescent="0.2">
      <c r="B4292" s="102" t="s">
        <v>2247</v>
      </c>
      <c r="C4292" s="101" t="s">
        <v>7082</v>
      </c>
      <c r="D4292" s="119">
        <v>11103.924937344509</v>
      </c>
      <c r="E4292" s="119">
        <v>40124.248653803239</v>
      </c>
      <c r="F4292" s="119">
        <v>11162.924666873565</v>
      </c>
      <c r="G4292" s="118">
        <v>1.0053134121368767</v>
      </c>
      <c r="I4292" s="115">
        <v>0.27403156384505023</v>
      </c>
      <c r="J4292" s="115">
        <v>7.510984787628569E-2</v>
      </c>
      <c r="K4292" s="116">
        <v>95.438486140725004</v>
      </c>
      <c r="L4292" s="115">
        <v>6.4950980392156868E-2</v>
      </c>
      <c r="M4292" s="115">
        <v>0</v>
      </c>
      <c r="N4292" s="117">
        <v>24.203335347074098</v>
      </c>
      <c r="O4292" s="115">
        <v>0.94963751149467135</v>
      </c>
      <c r="P4292" s="115">
        <v>0.15077480555726469</v>
      </c>
      <c r="Q4292" s="115">
        <v>1.0036802548696924</v>
      </c>
      <c r="S4292" s="91">
        <v>0</v>
      </c>
      <c r="T4292" s="86">
        <f>IF(S4292=1,INDEX('LAD average need weights (Rx)'!N:N,MATCH(C4292,'LAD average need weights (Rx)'!B:B,0)),SUMPRODUCT(I$2:Q$2,I4292:Q4292)+$T$2)</f>
        <v>0.96126184915725044</v>
      </c>
    </row>
    <row r="4293" spans="2:20" x14ac:dyDescent="0.2">
      <c r="B4293" s="102" t="s">
        <v>2246</v>
      </c>
      <c r="C4293" s="101" t="s">
        <v>7199</v>
      </c>
      <c r="D4293" s="119">
        <v>6714.7485881123494</v>
      </c>
      <c r="E4293" s="119">
        <v>29346.208763890201</v>
      </c>
      <c r="F4293" s="119">
        <v>8164.3776190336221</v>
      </c>
      <c r="G4293" s="118">
        <v>1.2158873131136534</v>
      </c>
      <c r="I4293" s="115">
        <v>0.26136363636363635</v>
      </c>
      <c r="J4293" s="115">
        <v>3.9371807909526622E-2</v>
      </c>
      <c r="K4293" s="116">
        <v>102.128556851312</v>
      </c>
      <c r="L4293" s="115">
        <v>8.74751491053678E-2</v>
      </c>
      <c r="M4293" s="115">
        <v>0</v>
      </c>
      <c r="N4293" s="117">
        <v>10.5653056851312</v>
      </c>
      <c r="O4293" s="115">
        <v>1.1744855305501039</v>
      </c>
      <c r="P4293" s="115">
        <v>0.11760126907609374</v>
      </c>
      <c r="Q4293" s="115">
        <v>0.90257115846246871</v>
      </c>
      <c r="S4293" s="91">
        <v>0</v>
      </c>
      <c r="T4293" s="86">
        <f>IF(S4293=1,INDEX('LAD average need weights (Rx)'!N:N,MATCH(C4293,'LAD average need weights (Rx)'!B:B,0)),SUMPRODUCT(I$2:Q$2,I4293:Q4293)+$T$2)</f>
        <v>0.85997623379628463</v>
      </c>
    </row>
    <row r="4294" spans="2:20" x14ac:dyDescent="0.2">
      <c r="B4294" s="102" t="s">
        <v>2245</v>
      </c>
      <c r="C4294" s="101" t="s">
        <v>7199</v>
      </c>
      <c r="D4294" s="119">
        <v>46121.246700101132</v>
      </c>
      <c r="E4294" s="119">
        <v>185290.99470362658</v>
      </c>
      <c r="F4294" s="119">
        <v>51549.611138465436</v>
      </c>
      <c r="G4294" s="118">
        <v>1.1176976952436197</v>
      </c>
      <c r="I4294" s="115">
        <v>0.28115015974440893</v>
      </c>
      <c r="J4294" s="115">
        <v>3.072711980646653E-2</v>
      </c>
      <c r="K4294" s="116">
        <v>87.171986726610996</v>
      </c>
      <c r="L4294" s="115">
        <v>6.0264900662251653E-2</v>
      </c>
      <c r="M4294" s="115">
        <v>0</v>
      </c>
      <c r="N4294" s="117">
        <v>7.9638139584671404</v>
      </c>
      <c r="O4294" s="115">
        <v>1.2062142452343698</v>
      </c>
      <c r="P4294" s="115">
        <v>6.3853505318066023E-2</v>
      </c>
      <c r="Q4294" s="115">
        <v>0.89107341888194347</v>
      </c>
      <c r="S4294" s="91">
        <v>0</v>
      </c>
      <c r="T4294" s="86">
        <f>IF(S4294=1,INDEX('LAD average need weights (Rx)'!N:N,MATCH(C4294,'LAD average need weights (Rx)'!B:B,0)),SUMPRODUCT(I$2:Q$2,I4294:Q4294)+$T$2)</f>
        <v>0.8048401076537014</v>
      </c>
    </row>
    <row r="4295" spans="2:20" x14ac:dyDescent="0.2">
      <c r="B4295" s="102" t="s">
        <v>2244</v>
      </c>
      <c r="C4295" s="101" t="s">
        <v>7082</v>
      </c>
      <c r="D4295" s="119">
        <v>11878.227641052443</v>
      </c>
      <c r="E4295" s="119">
        <v>38649.727156501249</v>
      </c>
      <c r="F4295" s="119">
        <v>10752.699604814799</v>
      </c>
      <c r="G4295" s="118">
        <v>0.90524444637281609</v>
      </c>
      <c r="I4295" s="115">
        <v>0.32314410480349343</v>
      </c>
      <c r="J4295" s="115">
        <v>6.5831646703495478E-2</v>
      </c>
      <c r="K4295" s="116">
        <v>97.636698016575096</v>
      </c>
      <c r="L4295" s="115">
        <v>0.1020861074123391</v>
      </c>
      <c r="M4295" s="115">
        <v>0</v>
      </c>
      <c r="N4295" s="117">
        <v>27.998418660955402</v>
      </c>
      <c r="O4295" s="115">
        <v>0.95742340939048753</v>
      </c>
      <c r="P4295" s="115">
        <v>0.17892134932354312</v>
      </c>
      <c r="Q4295" s="115">
        <v>1.0278334172374106</v>
      </c>
      <c r="S4295" s="91">
        <v>0</v>
      </c>
      <c r="T4295" s="86">
        <f>IF(S4295=1,INDEX('LAD average need weights (Rx)'!N:N,MATCH(C4295,'LAD average need weights (Rx)'!B:B,0)),SUMPRODUCT(I$2:Q$2,I4295:Q4295)+$T$2)</f>
        <v>1.0317818548208906</v>
      </c>
    </row>
    <row r="4296" spans="2:20" x14ac:dyDescent="0.2">
      <c r="B4296" s="102" t="s">
        <v>2243</v>
      </c>
      <c r="C4296" s="101" t="s">
        <v>7082</v>
      </c>
      <c r="D4296" s="119">
        <v>10114.258168189095</v>
      </c>
      <c r="E4296" s="119">
        <v>28758.885166062832</v>
      </c>
      <c r="F4296" s="119">
        <v>8000.9789437290156</v>
      </c>
      <c r="G4296" s="118">
        <v>0.79105939463690289</v>
      </c>
      <c r="I4296" s="115">
        <v>0.29472140762463345</v>
      </c>
      <c r="J4296" s="115">
        <v>0.16033727101635981</v>
      </c>
      <c r="K4296" s="116">
        <v>111.356605120881</v>
      </c>
      <c r="L4296" s="115">
        <v>0.12843601895734597</v>
      </c>
      <c r="M4296" s="115">
        <v>0</v>
      </c>
      <c r="N4296" s="117">
        <v>45.301591655615603</v>
      </c>
      <c r="O4296" s="115">
        <v>0.74691639219441797</v>
      </c>
      <c r="P4296" s="115">
        <v>0.3743764456973559</v>
      </c>
      <c r="Q4296" s="115">
        <v>1.0718188563825293</v>
      </c>
      <c r="S4296" s="91">
        <v>0</v>
      </c>
      <c r="T4296" s="86">
        <f>IF(S4296=1,INDEX('LAD average need weights (Rx)'!N:N,MATCH(C4296,'LAD average need weights (Rx)'!B:B,0)),SUMPRODUCT(I$2:Q$2,I4296:Q4296)+$T$2)</f>
        <v>1.2357979160820289</v>
      </c>
    </row>
    <row r="4297" spans="2:20" x14ac:dyDescent="0.2">
      <c r="B4297" s="102" t="s">
        <v>2242</v>
      </c>
      <c r="C4297" s="101" t="s">
        <v>7082</v>
      </c>
      <c r="D4297" s="119">
        <v>16931.011168526573</v>
      </c>
      <c r="E4297" s="119">
        <v>50506.96239392156</v>
      </c>
      <c r="F4297" s="119">
        <v>14051.488445815952</v>
      </c>
      <c r="G4297" s="118">
        <v>0.82992612230606588</v>
      </c>
      <c r="I4297" s="115">
        <v>0.34492753623188405</v>
      </c>
      <c r="J4297" s="115">
        <v>2.8196633445196129E-2</v>
      </c>
      <c r="K4297" s="116">
        <v>90.537848308746803</v>
      </c>
      <c r="L4297" s="115">
        <v>5.8414464534075103E-2</v>
      </c>
      <c r="M4297" s="115">
        <v>0</v>
      </c>
      <c r="N4297" s="117">
        <v>12.8848631351512</v>
      </c>
      <c r="O4297" s="115">
        <v>0.71987627077482341</v>
      </c>
      <c r="P4297" s="115">
        <v>7.6068212578011288E-2</v>
      </c>
      <c r="Q4297" s="115">
        <v>1.0862784536487626</v>
      </c>
      <c r="S4297" s="91">
        <v>0</v>
      </c>
      <c r="T4297" s="86">
        <f>IF(S4297=1,INDEX('LAD average need weights (Rx)'!N:N,MATCH(C4297,'LAD average need weights (Rx)'!B:B,0)),SUMPRODUCT(I$2:Q$2,I4297:Q4297)+$T$2)</f>
        <v>0.83406723543427463</v>
      </c>
    </row>
    <row r="4298" spans="2:20" x14ac:dyDescent="0.2">
      <c r="B4298" s="102" t="s">
        <v>2241</v>
      </c>
      <c r="C4298" s="101" t="s">
        <v>7082</v>
      </c>
      <c r="D4298" s="119">
        <v>16138.896273617353</v>
      </c>
      <c r="E4298" s="119">
        <v>57852.067565042322</v>
      </c>
      <c r="F4298" s="119">
        <v>16094.962366111098</v>
      </c>
      <c r="G4298" s="118">
        <v>0.99727776257053746</v>
      </c>
      <c r="I4298" s="115">
        <v>0.28735632183908044</v>
      </c>
      <c r="J4298" s="115">
        <v>2.9788517497255834E-2</v>
      </c>
      <c r="K4298" s="116">
        <v>90.987448516210804</v>
      </c>
      <c r="L4298" s="115">
        <v>5.3692746000438309E-2</v>
      </c>
      <c r="M4298" s="115">
        <v>0</v>
      </c>
      <c r="N4298" s="117">
        <v>11.748153078466601</v>
      </c>
      <c r="O4298" s="115">
        <v>0.77317718059223706</v>
      </c>
      <c r="P4298" s="115">
        <v>6.9392041428239362E-2</v>
      </c>
      <c r="Q4298" s="115">
        <v>1.0739496795071708</v>
      </c>
      <c r="S4298" s="91">
        <v>0</v>
      </c>
      <c r="T4298" s="86">
        <f>IF(S4298=1,INDEX('LAD average need weights (Rx)'!N:N,MATCH(C4298,'LAD average need weights (Rx)'!B:B,0)),SUMPRODUCT(I$2:Q$2,I4298:Q4298)+$T$2)</f>
        <v>0.81493211254874476</v>
      </c>
    </row>
    <row r="4299" spans="2:20" x14ac:dyDescent="0.2">
      <c r="B4299" s="102" t="s">
        <v>2240</v>
      </c>
      <c r="C4299" s="101" t="s">
        <v>7082</v>
      </c>
      <c r="D4299" s="119">
        <v>7020.1376812769304</v>
      </c>
      <c r="E4299" s="119">
        <v>20727.425877959613</v>
      </c>
      <c r="F4299" s="119">
        <v>5766.5551724153529</v>
      </c>
      <c r="G4299" s="118">
        <v>0.82143049527291367</v>
      </c>
      <c r="I4299" s="115">
        <v>0.22253521126760564</v>
      </c>
      <c r="J4299" s="115">
        <v>0.13795250054296834</v>
      </c>
      <c r="K4299" s="116">
        <v>115.569528795811</v>
      </c>
      <c r="L4299" s="115">
        <v>0.10098870056497175</v>
      </c>
      <c r="M4299" s="115">
        <v>0</v>
      </c>
      <c r="N4299" s="117">
        <v>53.842494540014997</v>
      </c>
      <c r="O4299" s="115">
        <v>0.86256630818668034</v>
      </c>
      <c r="P4299" s="115">
        <v>0.41451970547641065</v>
      </c>
      <c r="Q4299" s="115">
        <v>1.0791258998357318</v>
      </c>
      <c r="S4299" s="91">
        <v>0</v>
      </c>
      <c r="T4299" s="86">
        <f>IF(S4299=1,INDEX('LAD average need weights (Rx)'!N:N,MATCH(C4299,'LAD average need weights (Rx)'!B:B,0)),SUMPRODUCT(I$2:Q$2,I4299:Q4299)+$T$2)</f>
        <v>1.2880669586213753</v>
      </c>
    </row>
    <row r="4300" spans="2:20" x14ac:dyDescent="0.2">
      <c r="B4300" s="102" t="s">
        <v>2239</v>
      </c>
      <c r="C4300" s="101" t="s">
        <v>7082</v>
      </c>
      <c r="D4300" s="119">
        <v>6872.6057936613597</v>
      </c>
      <c r="E4300" s="119">
        <v>19314.826833947656</v>
      </c>
      <c r="F4300" s="119">
        <v>5373.5574904186724</v>
      </c>
      <c r="G4300" s="118">
        <v>0.78188065076782554</v>
      </c>
      <c r="I4300" s="115">
        <v>0.25287356321839083</v>
      </c>
      <c r="J4300" s="115">
        <v>0.12653093485065375</v>
      </c>
      <c r="K4300" s="116">
        <v>114.96568037445699</v>
      </c>
      <c r="L4300" s="115">
        <v>0.10493827160493827</v>
      </c>
      <c r="M4300" s="115">
        <v>0</v>
      </c>
      <c r="N4300" s="117">
        <v>46.281061183550598</v>
      </c>
      <c r="O4300" s="115">
        <v>0.84897266474833866</v>
      </c>
      <c r="P4300" s="115">
        <v>0.35498278020066276</v>
      </c>
      <c r="Q4300" s="115">
        <v>1.0692289036049623</v>
      </c>
      <c r="S4300" s="91">
        <v>0</v>
      </c>
      <c r="T4300" s="86">
        <f>IF(S4300=1,INDEX('LAD average need weights (Rx)'!N:N,MATCH(C4300,'LAD average need weights (Rx)'!B:B,0)),SUMPRODUCT(I$2:Q$2,I4300:Q4300)+$T$2)</f>
        <v>1.2206842682834069</v>
      </c>
    </row>
    <row r="4301" spans="2:20" x14ac:dyDescent="0.2">
      <c r="B4301" s="102" t="s">
        <v>2238</v>
      </c>
      <c r="C4301" s="101" t="s">
        <v>7082</v>
      </c>
      <c r="D4301" s="119">
        <v>9671.4189118894756</v>
      </c>
      <c r="E4301" s="119">
        <v>31897.676899633134</v>
      </c>
      <c r="F4301" s="119">
        <v>8874.2188632889702</v>
      </c>
      <c r="G4301" s="118">
        <v>0.91757155223413245</v>
      </c>
      <c r="I4301" s="115">
        <v>0.34087481146304677</v>
      </c>
      <c r="J4301" s="115">
        <v>7.398479862330852E-2</v>
      </c>
      <c r="K4301" s="116">
        <v>118.356013033175</v>
      </c>
      <c r="L4301" s="115">
        <v>0.12390786338363781</v>
      </c>
      <c r="M4301" s="115">
        <v>0</v>
      </c>
      <c r="N4301" s="117">
        <v>31.5021029324644</v>
      </c>
      <c r="O4301" s="115">
        <v>1.0060725552178686</v>
      </c>
      <c r="P4301" s="115">
        <v>0.29459237053370707</v>
      </c>
      <c r="Q4301" s="115">
        <v>0.99933913243877359</v>
      </c>
      <c r="S4301" s="91">
        <v>0</v>
      </c>
      <c r="T4301" s="86">
        <f>IF(S4301=1,INDEX('LAD average need weights (Rx)'!N:N,MATCH(C4301,'LAD average need weights (Rx)'!B:B,0)),SUMPRODUCT(I$2:Q$2,I4301:Q4301)+$T$2)</f>
        <v>1.1136392978337628</v>
      </c>
    </row>
    <row r="4302" spans="2:20" x14ac:dyDescent="0.2">
      <c r="B4302" s="102" t="s">
        <v>2237</v>
      </c>
      <c r="C4302" s="101" t="s">
        <v>7055</v>
      </c>
      <c r="D4302" s="119">
        <v>6528.6882251743527</v>
      </c>
      <c r="E4302" s="119">
        <v>26362.81567901203</v>
      </c>
      <c r="F4302" s="119">
        <v>7334.3709927286127</v>
      </c>
      <c r="G4302" s="118">
        <v>1.1234065312611468</v>
      </c>
      <c r="I4302" s="115">
        <v>0.31888544891640869</v>
      </c>
      <c r="J4302" s="115">
        <v>3.8140840286213278E-2</v>
      </c>
      <c r="K4302" s="116">
        <v>90.104494740197595</v>
      </c>
      <c r="L4302" s="115">
        <v>9.1509433962264145E-2</v>
      </c>
      <c r="M4302" s="115">
        <v>0</v>
      </c>
      <c r="N4302" s="117">
        <v>11.6793264265222</v>
      </c>
      <c r="O4302" s="115">
        <v>1.0708397308985462</v>
      </c>
      <c r="P4302" s="115">
        <v>0.10784186700290964</v>
      </c>
      <c r="Q4302" s="115">
        <v>0.9771087602327394</v>
      </c>
      <c r="S4302" s="91">
        <v>0</v>
      </c>
      <c r="T4302" s="86">
        <f>IF(S4302=1,INDEX('LAD average need weights (Rx)'!N:N,MATCH(C4302,'LAD average need weights (Rx)'!B:B,0)),SUMPRODUCT(I$2:Q$2,I4302:Q4302)+$T$2)</f>
        <v>0.87175729880886688</v>
      </c>
    </row>
    <row r="4303" spans="2:20" x14ac:dyDescent="0.2">
      <c r="B4303" s="102" t="s">
        <v>2236</v>
      </c>
      <c r="C4303" s="101" t="s">
        <v>7200</v>
      </c>
      <c r="D4303" s="119">
        <v>8677.6770139497712</v>
      </c>
      <c r="E4303" s="119">
        <v>35366.413682514794</v>
      </c>
      <c r="F4303" s="119">
        <v>9839.2524451165791</v>
      </c>
      <c r="G4303" s="118">
        <v>1.1338578780126896</v>
      </c>
      <c r="I4303" s="115">
        <v>0.25943970767356883</v>
      </c>
      <c r="J4303" s="115">
        <v>2.7736979446031398E-2</v>
      </c>
      <c r="K4303" s="116">
        <v>83.312871726586806</v>
      </c>
      <c r="L4303" s="115">
        <v>9.5281306715063518E-2</v>
      </c>
      <c r="M4303" s="115">
        <v>0</v>
      </c>
      <c r="N4303" s="117">
        <v>9.4516196182867294</v>
      </c>
      <c r="O4303" s="115">
        <v>1.1700962581051895</v>
      </c>
      <c r="P4303" s="115">
        <v>0.10345087817908663</v>
      </c>
      <c r="Q4303" s="115">
        <v>0.91724823430834435</v>
      </c>
      <c r="S4303" s="91">
        <v>0</v>
      </c>
      <c r="T4303" s="86">
        <f>IF(S4303=1,INDEX('LAD average need weights (Rx)'!N:N,MATCH(C4303,'LAD average need weights (Rx)'!B:B,0)),SUMPRODUCT(I$2:Q$2,I4303:Q4303)+$T$2)</f>
        <v>0.83237987912944233</v>
      </c>
    </row>
    <row r="4304" spans="2:20" x14ac:dyDescent="0.2">
      <c r="B4304" s="102" t="s">
        <v>2235</v>
      </c>
      <c r="C4304" s="101" t="s">
        <v>7200</v>
      </c>
      <c r="D4304" s="119">
        <v>5487.3874539682838</v>
      </c>
      <c r="E4304" s="119">
        <v>22735.617665365997</v>
      </c>
      <c r="F4304" s="119">
        <v>6325.252079935558</v>
      </c>
      <c r="G4304" s="118">
        <v>1.1526891682054199</v>
      </c>
      <c r="I4304" s="115">
        <v>0.31196581196581197</v>
      </c>
      <c r="J4304" s="115">
        <v>2.4964683089705959E-2</v>
      </c>
      <c r="K4304" s="116">
        <v>84.937910261736604</v>
      </c>
      <c r="L4304" s="115">
        <v>7.7987421383647795E-2</v>
      </c>
      <c r="M4304" s="115">
        <v>0</v>
      </c>
      <c r="N4304" s="117">
        <v>8.5380218113834605</v>
      </c>
      <c r="O4304" s="115">
        <v>1.1478100263393822</v>
      </c>
      <c r="P4304" s="115">
        <v>8.0590093920429345E-2</v>
      </c>
      <c r="Q4304" s="115">
        <v>0.92856578119315025</v>
      </c>
      <c r="S4304" s="91">
        <v>0</v>
      </c>
      <c r="T4304" s="86">
        <f>IF(S4304=1,INDEX('LAD average need weights (Rx)'!N:N,MATCH(C4304,'LAD average need weights (Rx)'!B:B,0)),SUMPRODUCT(I$2:Q$2,I4304:Q4304)+$T$2)</f>
        <v>0.82351068665693283</v>
      </c>
    </row>
    <row r="4305" spans="2:20" x14ac:dyDescent="0.2">
      <c r="B4305" s="102" t="s">
        <v>2234</v>
      </c>
      <c r="C4305" s="101" t="s">
        <v>7200</v>
      </c>
      <c r="D4305" s="119">
        <v>4445.061976829752</v>
      </c>
      <c r="E4305" s="119">
        <v>17529.037771803818</v>
      </c>
      <c r="F4305" s="119">
        <v>4876.7350092393535</v>
      </c>
      <c r="G4305" s="118">
        <v>1.0971129389555718</v>
      </c>
      <c r="I4305" s="115">
        <v>0.24099722991689751</v>
      </c>
      <c r="J4305" s="115">
        <v>3.8321266087193682E-2</v>
      </c>
      <c r="K4305" s="116">
        <v>102.223410404624</v>
      </c>
      <c r="L4305" s="115">
        <v>9.8829648894668401E-2</v>
      </c>
      <c r="M4305" s="115">
        <v>0</v>
      </c>
      <c r="N4305" s="117">
        <v>11.878995553579401</v>
      </c>
      <c r="O4305" s="115">
        <v>1.0177012747743606</v>
      </c>
      <c r="P4305" s="115">
        <v>5.4477832777051829E-2</v>
      </c>
      <c r="Q4305" s="115">
        <v>0.97654330511734655</v>
      </c>
      <c r="S4305" s="91">
        <v>0</v>
      </c>
      <c r="T4305" s="86">
        <f>IF(S4305=1,INDEX('LAD average need weights (Rx)'!N:N,MATCH(C4305,'LAD average need weights (Rx)'!B:B,0)),SUMPRODUCT(I$2:Q$2,I4305:Q4305)+$T$2)</f>
        <v>0.85990214484292138</v>
      </c>
    </row>
    <row r="4306" spans="2:20" x14ac:dyDescent="0.2">
      <c r="B4306" s="102" t="s">
        <v>2233</v>
      </c>
      <c r="C4306" s="101" t="s">
        <v>7200</v>
      </c>
      <c r="D4306" s="119">
        <v>17964.765465328506</v>
      </c>
      <c r="E4306" s="119">
        <v>58551.979070209767</v>
      </c>
      <c r="F4306" s="119">
        <v>16289.684003719176</v>
      </c>
      <c r="G4306" s="118">
        <v>0.90675739881813711</v>
      </c>
      <c r="I4306" s="115">
        <v>0.33559322033898303</v>
      </c>
      <c r="J4306" s="115">
        <v>4.8316429743135263E-2</v>
      </c>
      <c r="K4306" s="116">
        <v>81.684903310870197</v>
      </c>
      <c r="L4306" s="115">
        <v>0.10577897938492734</v>
      </c>
      <c r="M4306" s="115">
        <v>0</v>
      </c>
      <c r="N4306" s="117">
        <v>11.000442059771499</v>
      </c>
      <c r="O4306" s="115">
        <v>0.86320566937532595</v>
      </c>
      <c r="P4306" s="115">
        <v>0.1023287950018526</v>
      </c>
      <c r="Q4306" s="115">
        <v>1.0501175392027788</v>
      </c>
      <c r="S4306" s="91">
        <v>0</v>
      </c>
      <c r="T4306" s="86">
        <f>IF(S4306=1,INDEX('LAD average need weights (Rx)'!N:N,MATCH(C4306,'LAD average need weights (Rx)'!B:B,0)),SUMPRODUCT(I$2:Q$2,I4306:Q4306)+$T$2)</f>
        <v>0.86060655849970791</v>
      </c>
    </row>
    <row r="4307" spans="2:20" x14ac:dyDescent="0.2">
      <c r="B4307" s="102" t="s">
        <v>2232</v>
      </c>
      <c r="C4307" s="101" t="s">
        <v>7082</v>
      </c>
      <c r="D4307" s="119">
        <v>9244.1804215348202</v>
      </c>
      <c r="E4307" s="119">
        <v>27394.849459795561</v>
      </c>
      <c r="F4307" s="119">
        <v>7621.49201642567</v>
      </c>
      <c r="G4307" s="118">
        <v>0.82446378898782535</v>
      </c>
      <c r="I4307" s="115">
        <v>0.31627906976744186</v>
      </c>
      <c r="J4307" s="115">
        <v>5.4051408720079942E-2</v>
      </c>
      <c r="K4307" s="116">
        <v>93.547926117952002</v>
      </c>
      <c r="L4307" s="115">
        <v>9.5794392523364483E-2</v>
      </c>
      <c r="M4307" s="115">
        <v>0</v>
      </c>
      <c r="N4307" s="117">
        <v>21.462071451717399</v>
      </c>
      <c r="O4307" s="115">
        <v>0.93585635792740729</v>
      </c>
      <c r="P4307" s="115">
        <v>0.14610314921525344</v>
      </c>
      <c r="Q4307" s="115">
        <v>1.0133672937512548</v>
      </c>
      <c r="S4307" s="91">
        <v>0</v>
      </c>
      <c r="T4307" s="86">
        <f>IF(S4307=1,INDEX('LAD average need weights (Rx)'!N:N,MATCH(C4307,'LAD average need weights (Rx)'!B:B,0)),SUMPRODUCT(I$2:Q$2,I4307:Q4307)+$T$2)</f>
        <v>0.95532278752666522</v>
      </c>
    </row>
    <row r="4308" spans="2:20" x14ac:dyDescent="0.2">
      <c r="B4308" s="102" t="s">
        <v>2231</v>
      </c>
      <c r="C4308" s="101" t="s">
        <v>7055</v>
      </c>
      <c r="D4308" s="119">
        <v>5389.8353878089792</v>
      </c>
      <c r="E4308" s="119">
        <v>23880.677843026941</v>
      </c>
      <c r="F4308" s="119">
        <v>6643.8180576452587</v>
      </c>
      <c r="G4308" s="118">
        <v>1.2326569513927281</v>
      </c>
      <c r="I4308" s="115">
        <v>0.34440559440559443</v>
      </c>
      <c r="J4308" s="115">
        <v>4.1549127186318861E-2</v>
      </c>
      <c r="K4308" s="116">
        <v>100.628646851779</v>
      </c>
      <c r="L4308" s="115">
        <v>7.9283887468030695E-2</v>
      </c>
      <c r="M4308" s="115">
        <v>0</v>
      </c>
      <c r="N4308" s="117">
        <v>9.7799067266327704</v>
      </c>
      <c r="O4308" s="115">
        <v>1.1785095479739998</v>
      </c>
      <c r="P4308" s="115">
        <v>0.10155182860219471</v>
      </c>
      <c r="Q4308" s="115">
        <v>0.95053286664657388</v>
      </c>
      <c r="S4308" s="91">
        <v>0</v>
      </c>
      <c r="T4308" s="86">
        <f>IF(S4308=1,INDEX('LAD average need weights (Rx)'!N:N,MATCH(C4308,'LAD average need weights (Rx)'!B:B,0)),SUMPRODUCT(I$2:Q$2,I4308:Q4308)+$T$2)</f>
        <v>0.87565957909806535</v>
      </c>
    </row>
    <row r="4309" spans="2:20" x14ac:dyDescent="0.2">
      <c r="B4309" s="102" t="s">
        <v>2230</v>
      </c>
      <c r="C4309" s="101" t="s">
        <v>7055</v>
      </c>
      <c r="D4309" s="119">
        <v>6425.9560629936923</v>
      </c>
      <c r="E4309" s="119">
        <v>24519.161768486425</v>
      </c>
      <c r="F4309" s="119">
        <v>6821.4499934457153</v>
      </c>
      <c r="G4309" s="118">
        <v>1.0615463172444681</v>
      </c>
      <c r="I4309" s="115">
        <v>0.28194726166328599</v>
      </c>
      <c r="J4309" s="115">
        <v>3.9843827609562441E-2</v>
      </c>
      <c r="K4309" s="116">
        <v>74.102044805292493</v>
      </c>
      <c r="L4309" s="115">
        <v>9.149797570850203E-2</v>
      </c>
      <c r="M4309" s="115">
        <v>0</v>
      </c>
      <c r="N4309" s="117">
        <v>12.920677041046501</v>
      </c>
      <c r="O4309" s="115">
        <v>0.97072379799861275</v>
      </c>
      <c r="P4309" s="115">
        <v>0.10656407424138513</v>
      </c>
      <c r="Q4309" s="115">
        <v>1.0153966205675526</v>
      </c>
      <c r="S4309" s="91">
        <v>0</v>
      </c>
      <c r="T4309" s="86">
        <f>IF(S4309=1,INDEX('LAD average need weights (Rx)'!N:N,MATCH(C4309,'LAD average need weights (Rx)'!B:B,0)),SUMPRODUCT(I$2:Q$2,I4309:Q4309)+$T$2)</f>
        <v>0.85241610604194795</v>
      </c>
    </row>
    <row r="4310" spans="2:20" x14ac:dyDescent="0.2">
      <c r="B4310" s="102" t="s">
        <v>2229</v>
      </c>
      <c r="C4310" s="101" t="s">
        <v>7082</v>
      </c>
      <c r="D4310" s="119">
        <v>9171.5750047990041</v>
      </c>
      <c r="E4310" s="119">
        <v>27391.774903732621</v>
      </c>
      <c r="F4310" s="119">
        <v>7620.6366474439146</v>
      </c>
      <c r="G4310" s="118">
        <v>0.83089727156529114</v>
      </c>
      <c r="I4310" s="115">
        <v>0.24661246612466126</v>
      </c>
      <c r="J4310" s="115">
        <v>7.6471018723852452E-2</v>
      </c>
      <c r="K4310" s="116">
        <v>96.562580456407304</v>
      </c>
      <c r="L4310" s="115">
        <v>9.0012330456226877E-2</v>
      </c>
      <c r="M4310" s="115">
        <v>0</v>
      </c>
      <c r="N4310" s="117">
        <v>22.1423787302516</v>
      </c>
      <c r="O4310" s="115">
        <v>0.85189496023190836</v>
      </c>
      <c r="P4310" s="115">
        <v>0.12634281674815195</v>
      </c>
      <c r="Q4310" s="115">
        <v>1.0085866366727259</v>
      </c>
      <c r="S4310" s="91">
        <v>0</v>
      </c>
      <c r="T4310" s="86">
        <f>IF(S4310=1,INDEX('LAD average need weights (Rx)'!N:N,MATCH(C4310,'LAD average need weights (Rx)'!B:B,0)),SUMPRODUCT(I$2:Q$2,I4310:Q4310)+$T$2)</f>
        <v>0.94033121732997094</v>
      </c>
    </row>
    <row r="4311" spans="2:20" x14ac:dyDescent="0.2">
      <c r="B4311" s="102" t="s">
        <v>2228</v>
      </c>
      <c r="C4311" s="101" t="s">
        <v>7200</v>
      </c>
      <c r="D4311" s="119">
        <v>5785.1514819461436</v>
      </c>
      <c r="E4311" s="119">
        <v>21756.510668122559</v>
      </c>
      <c r="F4311" s="119">
        <v>6052.8557605592123</v>
      </c>
      <c r="G4311" s="118">
        <v>1.0462743766431182</v>
      </c>
      <c r="I4311" s="115">
        <v>0.33096926713947988</v>
      </c>
      <c r="J4311" s="115">
        <v>3.3660008574671142E-2</v>
      </c>
      <c r="K4311" s="116">
        <v>90.948021390374393</v>
      </c>
      <c r="L4311" s="115">
        <v>0.1022864019253911</v>
      </c>
      <c r="M4311" s="115">
        <v>0</v>
      </c>
      <c r="N4311" s="117">
        <v>9.0319232085561492</v>
      </c>
      <c r="O4311" s="115">
        <v>1.0416077562899158</v>
      </c>
      <c r="P4311" s="115">
        <v>7.5971172852366015E-2</v>
      </c>
      <c r="Q4311" s="115">
        <v>0.96575100846774797</v>
      </c>
      <c r="S4311" s="91">
        <v>0</v>
      </c>
      <c r="T4311" s="86">
        <f>IF(S4311=1,INDEX('LAD average need weights (Rx)'!N:N,MATCH(C4311,'LAD average need weights (Rx)'!B:B,0)),SUMPRODUCT(I$2:Q$2,I4311:Q4311)+$T$2)</f>
        <v>0.84866910672121687</v>
      </c>
    </row>
    <row r="4312" spans="2:20" x14ac:dyDescent="0.2">
      <c r="B4312" s="102" t="s">
        <v>2227</v>
      </c>
      <c r="C4312" s="101" t="s">
        <v>7200</v>
      </c>
      <c r="D4312" s="119">
        <v>12092.128304030395</v>
      </c>
      <c r="E4312" s="119">
        <v>42749.366636878869</v>
      </c>
      <c r="F4312" s="119">
        <v>11893.2559570509</v>
      </c>
      <c r="G4312" s="118">
        <v>0.98355356956366324</v>
      </c>
      <c r="I4312" s="115">
        <v>0.26474622770919065</v>
      </c>
      <c r="J4312" s="115">
        <v>5.0653332646489822E-2</v>
      </c>
      <c r="K4312" s="116">
        <v>90.374655503226904</v>
      </c>
      <c r="L4312" s="115">
        <v>8.2214765100671147E-2</v>
      </c>
      <c r="M4312" s="115">
        <v>0</v>
      </c>
      <c r="N4312" s="117">
        <v>11.331621838479</v>
      </c>
      <c r="O4312" s="115">
        <v>0.99089735334721518</v>
      </c>
      <c r="P4312" s="115">
        <v>0.11323353182717559</v>
      </c>
      <c r="Q4312" s="115">
        <v>0.97546290612028663</v>
      </c>
      <c r="S4312" s="91">
        <v>0</v>
      </c>
      <c r="T4312" s="86">
        <f>IF(S4312=1,INDEX('LAD average need weights (Rx)'!N:N,MATCH(C4312,'LAD average need weights (Rx)'!B:B,0)),SUMPRODUCT(I$2:Q$2,I4312:Q4312)+$T$2)</f>
        <v>0.8464291576465528</v>
      </c>
    </row>
    <row r="4313" spans="2:20" x14ac:dyDescent="0.2">
      <c r="B4313" s="102" t="s">
        <v>2226</v>
      </c>
      <c r="C4313" s="101" t="s">
        <v>7082</v>
      </c>
      <c r="D4313" s="119">
        <v>11031.955913830461</v>
      </c>
      <c r="E4313" s="119">
        <v>43142.574381811719</v>
      </c>
      <c r="F4313" s="119">
        <v>12002.649866778367</v>
      </c>
      <c r="G4313" s="118">
        <v>1.0879892886202502</v>
      </c>
      <c r="I4313" s="115">
        <v>0.39388489208633093</v>
      </c>
      <c r="J4313" s="115">
        <v>3.3488582099999012E-2</v>
      </c>
      <c r="K4313" s="116">
        <v>89.681971326164899</v>
      </c>
      <c r="L4313" s="115">
        <v>0.10621387283236994</v>
      </c>
      <c r="M4313" s="115">
        <v>0</v>
      </c>
      <c r="N4313" s="117">
        <v>8.0927324970131398</v>
      </c>
      <c r="O4313" s="115">
        <v>1.1453632039680031</v>
      </c>
      <c r="P4313" s="115">
        <v>6.8866400146500126E-2</v>
      </c>
      <c r="Q4313" s="115">
        <v>0.97379610544601036</v>
      </c>
      <c r="S4313" s="91">
        <v>0</v>
      </c>
      <c r="T4313" s="86">
        <f>IF(S4313=1,INDEX('LAD average need weights (Rx)'!N:N,MATCH(C4313,'LAD average need weights (Rx)'!B:B,0)),SUMPRODUCT(I$2:Q$2,I4313:Q4313)+$T$2)</f>
        <v>0.87152312211254535</v>
      </c>
    </row>
    <row r="4314" spans="2:20" x14ac:dyDescent="0.2">
      <c r="B4314" s="102" t="s">
        <v>2225</v>
      </c>
      <c r="C4314" s="101" t="s">
        <v>7055</v>
      </c>
      <c r="D4314" s="119">
        <v>5179.2437133711974</v>
      </c>
      <c r="E4314" s="119">
        <v>16782.119536530656</v>
      </c>
      <c r="F4314" s="119">
        <v>4668.935679098423</v>
      </c>
      <c r="G4314" s="118">
        <v>0.9014705500427953</v>
      </c>
      <c r="I4314" s="115">
        <v>0.26</v>
      </c>
      <c r="J4314" s="115">
        <v>4.0500064377694864E-2</v>
      </c>
      <c r="K4314" s="116">
        <v>93.028537680132303</v>
      </c>
      <c r="L4314" s="115">
        <v>0.10893246187363835</v>
      </c>
      <c r="M4314" s="115">
        <v>0</v>
      </c>
      <c r="N4314" s="117">
        <v>13.092802976612299</v>
      </c>
      <c r="O4314" s="115">
        <v>0.97433857796635492</v>
      </c>
      <c r="P4314" s="115">
        <v>0.11676494316133706</v>
      </c>
      <c r="Q4314" s="115">
        <v>1.00975231951222</v>
      </c>
      <c r="S4314" s="91">
        <v>0</v>
      </c>
      <c r="T4314" s="86">
        <f>IF(S4314=1,INDEX('LAD average need weights (Rx)'!N:N,MATCH(C4314,'LAD average need weights (Rx)'!B:B,0)),SUMPRODUCT(I$2:Q$2,I4314:Q4314)+$T$2)</f>
        <v>0.87900467132564408</v>
      </c>
    </row>
    <row r="4315" spans="2:20" x14ac:dyDescent="0.2">
      <c r="B4315" s="102" t="s">
        <v>2224</v>
      </c>
      <c r="C4315" s="101" t="s">
        <v>7082</v>
      </c>
      <c r="D4315" s="119">
        <v>19500.229493864088</v>
      </c>
      <c r="E4315" s="119">
        <v>27260.185284562442</v>
      </c>
      <c r="F4315" s="119">
        <v>7584.027239043191</v>
      </c>
      <c r="G4315" s="118">
        <v>0.38891989663145088</v>
      </c>
      <c r="I4315" s="115">
        <v>0</v>
      </c>
      <c r="J4315" s="115">
        <v>3.9697071618889919E-2</v>
      </c>
      <c r="K4315" s="116">
        <v>92.224748974685298</v>
      </c>
      <c r="L4315" s="115">
        <v>1.5889830508474577E-3</v>
      </c>
      <c r="M4315" s="115">
        <v>1</v>
      </c>
      <c r="N4315" s="117">
        <v>14.8077720972988</v>
      </c>
      <c r="O4315" s="115">
        <v>0.68669191124601892</v>
      </c>
      <c r="P4315" s="115">
        <v>9.2521823770795583E-2</v>
      </c>
      <c r="Q4315" s="115">
        <v>1.1788145716406435</v>
      </c>
      <c r="S4315" s="91">
        <v>0</v>
      </c>
      <c r="T4315" s="86">
        <f>IF(S4315=1,INDEX('LAD average need weights (Rx)'!N:N,MATCH(C4315,'LAD average need weights (Rx)'!B:B,0)),SUMPRODUCT(I$2:Q$2,I4315:Q4315)+$T$2)</f>
        <v>0.56606701905937973</v>
      </c>
    </row>
    <row r="4316" spans="2:20" x14ac:dyDescent="0.2">
      <c r="B4316" s="102" t="s">
        <v>2223</v>
      </c>
      <c r="C4316" s="101" t="s">
        <v>7199</v>
      </c>
      <c r="D4316" s="119">
        <v>9853.3463367607474</v>
      </c>
      <c r="E4316" s="119">
        <v>34878.967267959815</v>
      </c>
      <c r="F4316" s="119">
        <v>9703.6404950520864</v>
      </c>
      <c r="G4316" s="118">
        <v>0.98480659903832468</v>
      </c>
      <c r="I4316" s="115">
        <v>0.30744849445324879</v>
      </c>
      <c r="J4316" s="115">
        <v>6.7453466019056829E-2</v>
      </c>
      <c r="K4316" s="116">
        <v>81.187327763914496</v>
      </c>
      <c r="L4316" s="115">
        <v>0.12335266209804956</v>
      </c>
      <c r="M4316" s="115">
        <v>0</v>
      </c>
      <c r="N4316" s="117">
        <v>6.9796489096235197</v>
      </c>
      <c r="O4316" s="115">
        <v>0.95040310409422679</v>
      </c>
      <c r="P4316" s="115">
        <v>7.781434936700915E-2</v>
      </c>
      <c r="Q4316" s="115">
        <v>0.97413380220187984</v>
      </c>
      <c r="S4316" s="91">
        <v>0</v>
      </c>
      <c r="T4316" s="86">
        <f>IF(S4316=1,INDEX('LAD average need weights (Rx)'!N:N,MATCH(C4316,'LAD average need weights (Rx)'!B:B,0)),SUMPRODUCT(I$2:Q$2,I4316:Q4316)+$T$2)</f>
        <v>0.83432726524174861</v>
      </c>
    </row>
    <row r="4317" spans="2:20" x14ac:dyDescent="0.2">
      <c r="B4317" s="102" t="s">
        <v>2222</v>
      </c>
      <c r="C4317" s="101" t="s">
        <v>7055</v>
      </c>
      <c r="D4317" s="119">
        <v>12258.74248841418</v>
      </c>
      <c r="E4317" s="119">
        <v>18491.821026691578</v>
      </c>
      <c r="F4317" s="119">
        <v>5144.5899175659843</v>
      </c>
      <c r="G4317" s="118">
        <v>0.41966701906236881</v>
      </c>
      <c r="I4317" s="115">
        <v>0.25</v>
      </c>
      <c r="J4317" s="115">
        <v>2.5054027200973522E-2</v>
      </c>
      <c r="K4317" s="116">
        <v>95.5139169019766</v>
      </c>
      <c r="L4317" s="115">
        <v>4.4193469187331202E-3</v>
      </c>
      <c r="M4317" s="115">
        <v>1</v>
      </c>
      <c r="N4317" s="117">
        <v>9.6108329971762796</v>
      </c>
      <c r="O4317" s="115">
        <v>1.073050617441466</v>
      </c>
      <c r="P4317" s="115">
        <v>0.10240641200475961</v>
      </c>
      <c r="Q4317" s="115">
        <v>1.114287714425868</v>
      </c>
      <c r="S4317" s="91">
        <v>0</v>
      </c>
      <c r="T4317" s="86">
        <f>IF(S4317=1,INDEX('LAD average need weights (Rx)'!N:N,MATCH(C4317,'LAD average need weights (Rx)'!B:B,0)),SUMPRODUCT(I$2:Q$2,I4317:Q4317)+$T$2)</f>
        <v>0.6189336941823731</v>
      </c>
    </row>
    <row r="4318" spans="2:20" x14ac:dyDescent="0.2">
      <c r="B4318" s="102" t="s">
        <v>2221</v>
      </c>
      <c r="C4318" s="101" t="s">
        <v>7082</v>
      </c>
      <c r="D4318" s="119">
        <v>4853.0057888029251</v>
      </c>
      <c r="E4318" s="119">
        <v>16831.508152737759</v>
      </c>
      <c r="F4318" s="119">
        <v>4682.6760336375919</v>
      </c>
      <c r="G4318" s="118">
        <v>0.96490221471436821</v>
      </c>
      <c r="I4318" s="115">
        <v>0.22897196261682243</v>
      </c>
      <c r="J4318" s="115">
        <v>4.0255824031809509E-2</v>
      </c>
      <c r="K4318" s="116">
        <v>93.079466666666704</v>
      </c>
      <c r="L4318" s="115">
        <v>9.0387374461979919E-2</v>
      </c>
      <c r="M4318" s="115">
        <v>0</v>
      </c>
      <c r="N4318" s="117">
        <v>12.9129780740741</v>
      </c>
      <c r="O4318" s="115">
        <v>1.0431333054328042</v>
      </c>
      <c r="P4318" s="115">
        <v>9.519171350453802E-2</v>
      </c>
      <c r="Q4318" s="115">
        <v>0.99370036237376669</v>
      </c>
      <c r="S4318" s="91">
        <v>0</v>
      </c>
      <c r="T4318" s="86">
        <f>IF(S4318=1,INDEX('LAD average need weights (Rx)'!N:N,MATCH(C4318,'LAD average need weights (Rx)'!B:B,0)),SUMPRODUCT(I$2:Q$2,I4318:Q4318)+$T$2)</f>
        <v>0.86366683848882353</v>
      </c>
    </row>
    <row r="4319" spans="2:20" x14ac:dyDescent="0.2">
      <c r="B4319" s="102" t="s">
        <v>2220</v>
      </c>
      <c r="C4319" s="101" t="s">
        <v>7200</v>
      </c>
      <c r="D4319" s="119">
        <v>11703.633102244767</v>
      </c>
      <c r="E4319" s="119">
        <v>34550.150437325356</v>
      </c>
      <c r="F4319" s="119">
        <v>9612.1607133060752</v>
      </c>
      <c r="G4319" s="118">
        <v>0.82129716724138035</v>
      </c>
      <c r="I4319" s="115">
        <v>0.20654911838790932</v>
      </c>
      <c r="J4319" s="115">
        <v>5.4349195435462849E-2</v>
      </c>
      <c r="K4319" s="116">
        <v>81.361012020162903</v>
      </c>
      <c r="L4319" s="115">
        <v>0.1270316509837468</v>
      </c>
      <c r="M4319" s="115">
        <v>0</v>
      </c>
      <c r="N4319" s="117">
        <v>7.8678411205893699</v>
      </c>
      <c r="O4319" s="115">
        <v>0.85885380092580244</v>
      </c>
      <c r="P4319" s="115">
        <v>7.5666166538769342E-2</v>
      </c>
      <c r="Q4319" s="115">
        <v>1.017197192222089</v>
      </c>
      <c r="S4319" s="91">
        <v>0</v>
      </c>
      <c r="T4319" s="86">
        <f>IF(S4319=1,INDEX('LAD average need weights (Rx)'!N:N,MATCH(C4319,'LAD average need weights (Rx)'!B:B,0)),SUMPRODUCT(I$2:Q$2,I4319:Q4319)+$T$2)</f>
        <v>0.81209134258480142</v>
      </c>
    </row>
    <row r="4320" spans="2:20" x14ac:dyDescent="0.2">
      <c r="B4320" s="102" t="s">
        <v>2219</v>
      </c>
      <c r="C4320" s="101" t="s">
        <v>7200</v>
      </c>
      <c r="D4320" s="119">
        <v>3897.9432392294821</v>
      </c>
      <c r="E4320" s="119">
        <v>14862.569882245487</v>
      </c>
      <c r="F4320" s="119">
        <v>4134.8998054303565</v>
      </c>
      <c r="G4320" s="118">
        <v>1.0607901530776815</v>
      </c>
      <c r="I4320" s="115">
        <v>0.34222222222222221</v>
      </c>
      <c r="J4320" s="115">
        <v>4.8118271856122961E-2</v>
      </c>
      <c r="K4320" s="116">
        <v>102.76541666666699</v>
      </c>
      <c r="L4320" s="115">
        <v>8.9974293059125965E-2</v>
      </c>
      <c r="M4320" s="115">
        <v>0</v>
      </c>
      <c r="N4320" s="117">
        <v>10.6147726851852</v>
      </c>
      <c r="O4320" s="115">
        <v>0.95936202248126734</v>
      </c>
      <c r="P4320" s="115">
        <v>6.1521364053287009E-2</v>
      </c>
      <c r="Q4320" s="115">
        <v>0.98208670816488519</v>
      </c>
      <c r="S4320" s="91">
        <v>0</v>
      </c>
      <c r="T4320" s="86">
        <f>IF(S4320=1,INDEX('LAD average need weights (Rx)'!N:N,MATCH(C4320,'LAD average need weights (Rx)'!B:B,0)),SUMPRODUCT(I$2:Q$2,I4320:Q4320)+$T$2)</f>
        <v>0.86519169057095391</v>
      </c>
    </row>
    <row r="4321" spans="2:20" x14ac:dyDescent="0.2">
      <c r="B4321" s="102" t="s">
        <v>2218</v>
      </c>
      <c r="C4321" s="101" t="s">
        <v>7199</v>
      </c>
      <c r="D4321" s="119">
        <v>15768.989867094297</v>
      </c>
      <c r="E4321" s="119">
        <v>64924.07278206879</v>
      </c>
      <c r="F4321" s="119">
        <v>18062.457437795649</v>
      </c>
      <c r="G4321" s="118">
        <v>1.1454416287936877</v>
      </c>
      <c r="I4321" s="115">
        <v>0.27948303715670436</v>
      </c>
      <c r="J4321" s="115">
        <v>6.3554797902009311E-2</v>
      </c>
      <c r="K4321" s="116">
        <v>90.806205463182906</v>
      </c>
      <c r="L4321" s="115">
        <v>8.6887835703001584E-2</v>
      </c>
      <c r="M4321" s="115">
        <v>0</v>
      </c>
      <c r="N4321" s="117">
        <v>17.894864904988101</v>
      </c>
      <c r="O4321" s="115">
        <v>1.0857225152587844</v>
      </c>
      <c r="P4321" s="115">
        <v>7.8061827587775856E-2</v>
      </c>
      <c r="Q4321" s="115">
        <v>0.96811920949774155</v>
      </c>
      <c r="S4321" s="91">
        <v>0</v>
      </c>
      <c r="T4321" s="86">
        <f>IF(S4321=1,INDEX('LAD average need weights (Rx)'!N:N,MATCH(C4321,'LAD average need weights (Rx)'!B:B,0)),SUMPRODUCT(I$2:Q$2,I4321:Q4321)+$T$2)</f>
        <v>0.91938070323153298</v>
      </c>
    </row>
    <row r="4322" spans="2:20" x14ac:dyDescent="0.2">
      <c r="B4322" s="102" t="s">
        <v>2217</v>
      </c>
      <c r="C4322" s="101" t="s">
        <v>7055</v>
      </c>
      <c r="D4322" s="119">
        <v>8706.5435616161103</v>
      </c>
      <c r="E4322" s="119">
        <v>29363.237805237066</v>
      </c>
      <c r="F4322" s="119">
        <v>8169.1152505677173</v>
      </c>
      <c r="G4322" s="118">
        <v>0.93827305781622539</v>
      </c>
      <c r="I4322" s="115">
        <v>0.34241245136186771</v>
      </c>
      <c r="J4322" s="115">
        <v>3.2933580797581921E-2</v>
      </c>
      <c r="K4322" s="116">
        <v>87.187642647538397</v>
      </c>
      <c r="L4322" s="115">
        <v>9.8876404494382023E-2</v>
      </c>
      <c r="M4322" s="115">
        <v>0</v>
      </c>
      <c r="N4322" s="117">
        <v>13.9308703945223</v>
      </c>
      <c r="O4322" s="115">
        <v>1.0895407805985269</v>
      </c>
      <c r="P4322" s="115">
        <v>0.18744650185091785</v>
      </c>
      <c r="Q4322" s="115">
        <v>0.9866211590799191</v>
      </c>
      <c r="S4322" s="91">
        <v>0</v>
      </c>
      <c r="T4322" s="86">
        <f>IF(S4322=1,INDEX('LAD average need weights (Rx)'!N:N,MATCH(C4322,'LAD average need weights (Rx)'!B:B,0)),SUMPRODUCT(I$2:Q$2,I4322:Q4322)+$T$2)</f>
        <v>0.90686243292291868</v>
      </c>
    </row>
    <row r="4323" spans="2:20" x14ac:dyDescent="0.2">
      <c r="B4323" s="102" t="s">
        <v>2216</v>
      </c>
      <c r="C4323" s="101" t="s">
        <v>7200</v>
      </c>
      <c r="D4323" s="119">
        <v>18284.849496123421</v>
      </c>
      <c r="E4323" s="119">
        <v>49272.769648327267</v>
      </c>
      <c r="F4323" s="119">
        <v>13708.124990905126</v>
      </c>
      <c r="G4323" s="118">
        <v>0.74969854106873512</v>
      </c>
      <c r="I4323" s="115">
        <v>0.22318840579710145</v>
      </c>
      <c r="J4323" s="115">
        <v>5.6326405631919332E-2</v>
      </c>
      <c r="K4323" s="116">
        <v>74.742897985705</v>
      </c>
      <c r="L4323" s="115">
        <v>0.13231552162849872</v>
      </c>
      <c r="M4323" s="115">
        <v>0</v>
      </c>
      <c r="N4323" s="117">
        <v>6.8280285250162498</v>
      </c>
      <c r="O4323" s="115">
        <v>0.66333423466019792</v>
      </c>
      <c r="P4323" s="115">
        <v>5.2782960428854497E-2</v>
      </c>
      <c r="Q4323" s="115">
        <v>1.1083849789366014</v>
      </c>
      <c r="S4323" s="91">
        <v>0</v>
      </c>
      <c r="T4323" s="86">
        <f>IF(S4323=1,INDEX('LAD average need weights (Rx)'!N:N,MATCH(C4323,'LAD average need weights (Rx)'!B:B,0)),SUMPRODUCT(I$2:Q$2,I4323:Q4323)+$T$2)</f>
        <v>0.79463109070979732</v>
      </c>
    </row>
    <row r="4324" spans="2:20" x14ac:dyDescent="0.2">
      <c r="B4324" s="102" t="s">
        <v>2215</v>
      </c>
      <c r="C4324" s="101" t="s">
        <v>7055</v>
      </c>
      <c r="D4324" s="119">
        <v>2.9680420250213957</v>
      </c>
      <c r="E4324" s="119">
        <v>3.5220931720712025</v>
      </c>
      <c r="F4324" s="119">
        <v>0.97987780628046417</v>
      </c>
      <c r="G4324" s="118">
        <v>0.33014283423881119</v>
      </c>
      <c r="I4324" s="115">
        <v>0.30827067669172931</v>
      </c>
      <c r="J4324" s="115">
        <v>3.3242101226174256E-2</v>
      </c>
      <c r="K4324" s="116">
        <v>90.427494061757699</v>
      </c>
      <c r="L4324" s="115">
        <v>7.3317307692307696E-2</v>
      </c>
      <c r="M4324" s="115">
        <v>0</v>
      </c>
      <c r="N4324" s="117">
        <v>16.370964667458399</v>
      </c>
      <c r="O4324" s="115">
        <v>0.97745428995846417</v>
      </c>
      <c r="P4324" s="115">
        <v>0.19579180683402053</v>
      </c>
      <c r="Q4324" s="115">
        <v>1.0305415648875083</v>
      </c>
      <c r="S4324" s="91">
        <v>0</v>
      </c>
      <c r="T4324" s="86">
        <f>IF(S4324=1,INDEX('LAD average need weights (Rx)'!N:N,MATCH(C4324,'LAD average need weights (Rx)'!B:B,0)),SUMPRODUCT(I$2:Q$2,I4324:Q4324)+$T$2)</f>
        <v>0.90154290221110522</v>
      </c>
    </row>
    <row r="4325" spans="2:20" x14ac:dyDescent="0.2">
      <c r="B4325" s="102" t="s">
        <v>2214</v>
      </c>
      <c r="C4325" s="101" t="s">
        <v>7082</v>
      </c>
      <c r="D4325" s="119">
        <v>7804.680658307866</v>
      </c>
      <c r="E4325" s="119">
        <v>22933.708200657326</v>
      </c>
      <c r="F4325" s="119">
        <v>6380.3626376872271</v>
      </c>
      <c r="G4325" s="118">
        <v>0.81750463818087271</v>
      </c>
      <c r="I4325" s="115">
        <v>0.34520547945205482</v>
      </c>
      <c r="J4325" s="115">
        <v>8.1894019605838655E-2</v>
      </c>
      <c r="K4325" s="116">
        <v>112.937386913528</v>
      </c>
      <c r="L4325" s="115">
        <v>0.10596026490066225</v>
      </c>
      <c r="M4325" s="115">
        <v>0</v>
      </c>
      <c r="N4325" s="117">
        <v>24.0038133810225</v>
      </c>
      <c r="O4325" s="115">
        <v>0.9450043348143341</v>
      </c>
      <c r="P4325" s="115">
        <v>0.2290214417323021</v>
      </c>
      <c r="Q4325" s="115">
        <v>1.0282921480933063</v>
      </c>
      <c r="S4325" s="91">
        <v>0</v>
      </c>
      <c r="T4325" s="86">
        <f>IF(S4325=1,INDEX('LAD average need weights (Rx)'!N:N,MATCH(C4325,'LAD average need weights (Rx)'!B:B,0)),SUMPRODUCT(I$2:Q$2,I4325:Q4325)+$T$2)</f>
        <v>1.0329419737561052</v>
      </c>
    </row>
    <row r="4326" spans="2:20" x14ac:dyDescent="0.2">
      <c r="B4326" s="102" t="s">
        <v>2213</v>
      </c>
      <c r="C4326" s="101" t="s">
        <v>7199</v>
      </c>
      <c r="D4326" s="119">
        <v>5585.0991570377491</v>
      </c>
      <c r="E4326" s="119">
        <v>15409.842555612508</v>
      </c>
      <c r="F4326" s="119">
        <v>4287.1559555141912</v>
      </c>
      <c r="G4326" s="118">
        <v>0.76760605943978133</v>
      </c>
      <c r="I4326" s="115">
        <v>0.27083333333333331</v>
      </c>
      <c r="J4326" s="115">
        <v>0.1132326012921225</v>
      </c>
      <c r="K4326" s="116">
        <v>114.60860598849899</v>
      </c>
      <c r="L4326" s="115">
        <v>9.3220338983050849E-2</v>
      </c>
      <c r="M4326" s="115">
        <v>0</v>
      </c>
      <c r="N4326" s="117">
        <v>57.023256989887003</v>
      </c>
      <c r="O4326" s="115">
        <v>0.9438231055338745</v>
      </c>
      <c r="P4326" s="115">
        <v>0.50036090706117764</v>
      </c>
      <c r="Q4326" s="115">
        <v>1.0311565134616889</v>
      </c>
      <c r="S4326" s="91">
        <v>0</v>
      </c>
      <c r="T4326" s="86">
        <f>IF(S4326=1,INDEX('LAD average need weights (Rx)'!N:N,MATCH(C4326,'LAD average need weights (Rx)'!B:B,0)),SUMPRODUCT(I$2:Q$2,I4326:Q4326)+$T$2)</f>
        <v>1.3171555474664725</v>
      </c>
    </row>
    <row r="4327" spans="2:20" x14ac:dyDescent="0.2">
      <c r="B4327" s="102" t="s">
        <v>2212</v>
      </c>
      <c r="C4327" s="101" t="s">
        <v>7049</v>
      </c>
      <c r="D4327" s="119">
        <v>20156.117690448496</v>
      </c>
      <c r="E4327" s="119">
        <v>73360.268624345656</v>
      </c>
      <c r="F4327" s="119">
        <v>20409.482536629548</v>
      </c>
      <c r="G4327" s="118">
        <v>1.0125701213930258</v>
      </c>
      <c r="I4327" s="115">
        <v>0.33121916842847077</v>
      </c>
      <c r="J4327" s="115">
        <v>4.6034325484951837E-2</v>
      </c>
      <c r="K4327" s="116">
        <v>108.816279944814</v>
      </c>
      <c r="L4327" s="115">
        <v>0.11178927079987151</v>
      </c>
      <c r="M4327" s="115">
        <v>0</v>
      </c>
      <c r="N4327" s="117">
        <v>18.379154772356699</v>
      </c>
      <c r="O4327" s="115">
        <v>1.1121834837271833</v>
      </c>
      <c r="P4327" s="115">
        <v>0.14292346447268173</v>
      </c>
      <c r="Q4327" s="115">
        <v>0.95001622707404632</v>
      </c>
      <c r="S4327" s="91">
        <v>0</v>
      </c>
      <c r="T4327" s="86">
        <f>IF(S4327=1,INDEX('LAD average need weights (Rx)'!N:N,MATCH(C4327,'LAD average need weights (Rx)'!B:B,0)),SUMPRODUCT(I$2:Q$2,I4327:Q4327)+$T$2)</f>
        <v>0.96601195986874633</v>
      </c>
    </row>
    <row r="4328" spans="2:20" x14ac:dyDescent="0.2">
      <c r="B4328" s="102" t="s">
        <v>2211</v>
      </c>
      <c r="C4328" s="101" t="s">
        <v>7049</v>
      </c>
      <c r="D4328" s="119">
        <v>8980.6807101634149</v>
      </c>
      <c r="E4328" s="119">
        <v>42042.288427134947</v>
      </c>
      <c r="F4328" s="119">
        <v>11696.540478162771</v>
      </c>
      <c r="G4328" s="118">
        <v>1.3024113489443874</v>
      </c>
      <c r="I4328" s="115">
        <v>0.32586367880485528</v>
      </c>
      <c r="J4328" s="115">
        <v>3.7488656356602687E-2</v>
      </c>
      <c r="K4328" s="116">
        <v>78.593319194061493</v>
      </c>
      <c r="L4328" s="115">
        <v>0.10644910644910645</v>
      </c>
      <c r="M4328" s="115">
        <v>0</v>
      </c>
      <c r="N4328" s="117">
        <v>19.716278072345901</v>
      </c>
      <c r="O4328" s="115">
        <v>1.2820715239828857</v>
      </c>
      <c r="P4328" s="115">
        <v>0.11595570607395332</v>
      </c>
      <c r="Q4328" s="115">
        <v>0.87980319902207504</v>
      </c>
      <c r="S4328" s="91">
        <v>0</v>
      </c>
      <c r="T4328" s="86">
        <f>IF(S4328=1,INDEX('LAD average need weights (Rx)'!N:N,MATCH(C4328,'LAD average need weights (Rx)'!B:B,0)),SUMPRODUCT(I$2:Q$2,I4328:Q4328)+$T$2)</f>
        <v>0.94431166691460133</v>
      </c>
    </row>
    <row r="4329" spans="2:20" x14ac:dyDescent="0.2">
      <c r="B4329" s="102" t="s">
        <v>2210</v>
      </c>
      <c r="C4329" s="101" t="s">
        <v>7049</v>
      </c>
      <c r="D4329" s="119">
        <v>7905.5989010816411</v>
      </c>
      <c r="E4329" s="119">
        <v>35567.608705251419</v>
      </c>
      <c r="F4329" s="119">
        <v>9895.2266990281478</v>
      </c>
      <c r="G4329" s="118">
        <v>1.2516732537081139</v>
      </c>
      <c r="I4329" s="115">
        <v>0.33782383419689122</v>
      </c>
      <c r="J4329" s="115">
        <v>3.9605722488016637E-2</v>
      </c>
      <c r="K4329" s="116">
        <v>77.324068425938194</v>
      </c>
      <c r="L4329" s="115">
        <v>9.308283518360376E-2</v>
      </c>
      <c r="M4329" s="115">
        <v>0</v>
      </c>
      <c r="N4329" s="117">
        <v>18.6305820183</v>
      </c>
      <c r="O4329" s="115">
        <v>1.286198014645463</v>
      </c>
      <c r="P4329" s="115">
        <v>0.12374843855094536</v>
      </c>
      <c r="Q4329" s="115">
        <v>0.87347567224653688</v>
      </c>
      <c r="S4329" s="91">
        <v>0</v>
      </c>
      <c r="T4329" s="86">
        <f>IF(S4329=1,INDEX('LAD average need weights (Rx)'!N:N,MATCH(C4329,'LAD average need weights (Rx)'!B:B,0)),SUMPRODUCT(I$2:Q$2,I4329:Q4329)+$T$2)</f>
        <v>0.92992039267887205</v>
      </c>
    </row>
    <row r="4330" spans="2:20" x14ac:dyDescent="0.2">
      <c r="B4330" s="102" t="s">
        <v>2209</v>
      </c>
      <c r="C4330" s="101" t="s">
        <v>7049</v>
      </c>
      <c r="D4330" s="119">
        <v>20269.105991422213</v>
      </c>
      <c r="E4330" s="119">
        <v>69424.833153361848</v>
      </c>
      <c r="F4330" s="119">
        <v>19314.60920771127</v>
      </c>
      <c r="G4330" s="118">
        <v>0.95290878718997862</v>
      </c>
      <c r="I4330" s="115">
        <v>0.29169675090252706</v>
      </c>
      <c r="J4330" s="115">
        <v>6.1272773851431386E-2</v>
      </c>
      <c r="K4330" s="116">
        <v>94.489503034279096</v>
      </c>
      <c r="L4330" s="115">
        <v>5.8601925491837591E-2</v>
      </c>
      <c r="M4330" s="115">
        <v>0</v>
      </c>
      <c r="N4330" s="117">
        <v>20.0278724509322</v>
      </c>
      <c r="O4330" s="115">
        <v>1.1279421307912929</v>
      </c>
      <c r="P4330" s="115">
        <v>0.12036527926087387</v>
      </c>
      <c r="Q4330" s="115">
        <v>0.96777975946972417</v>
      </c>
      <c r="S4330" s="91">
        <v>0</v>
      </c>
      <c r="T4330" s="86">
        <f>IF(S4330=1,INDEX('LAD average need weights (Rx)'!N:N,MATCH(C4330,'LAD average need weights (Rx)'!B:B,0)),SUMPRODUCT(I$2:Q$2,I4330:Q4330)+$T$2)</f>
        <v>0.9350150780063482</v>
      </c>
    </row>
    <row r="4331" spans="2:20" x14ac:dyDescent="0.2">
      <c r="B4331" s="102" t="s">
        <v>2208</v>
      </c>
      <c r="C4331" s="101" t="s">
        <v>7049</v>
      </c>
      <c r="D4331" s="119">
        <v>3303.9421719104544</v>
      </c>
      <c r="E4331" s="119">
        <v>14992.653973710132</v>
      </c>
      <c r="F4331" s="119">
        <v>4171.0903625647115</v>
      </c>
      <c r="G4331" s="118">
        <v>1.2624586465303786</v>
      </c>
      <c r="I4331" s="115">
        <v>0.26627218934911245</v>
      </c>
      <c r="J4331" s="115">
        <v>9.5294928811914301E-2</v>
      </c>
      <c r="K4331" s="116">
        <v>79.527605917955597</v>
      </c>
      <c r="L4331" s="115">
        <v>0.11409395973154363</v>
      </c>
      <c r="M4331" s="115">
        <v>0</v>
      </c>
      <c r="N4331" s="117">
        <v>25.453339946200401</v>
      </c>
      <c r="O4331" s="115">
        <v>1.1772557138052435</v>
      </c>
      <c r="P4331" s="115">
        <v>0.11225902658251272</v>
      </c>
      <c r="Q4331" s="115">
        <v>0.86573197804328128</v>
      </c>
      <c r="S4331" s="91">
        <v>0</v>
      </c>
      <c r="T4331" s="86">
        <f>IF(S4331=1,INDEX('LAD average need weights (Rx)'!N:N,MATCH(C4331,'LAD average need weights (Rx)'!B:B,0)),SUMPRODUCT(I$2:Q$2,I4331:Q4331)+$T$2)</f>
        <v>0.9905481207006086</v>
      </c>
    </row>
    <row r="4332" spans="2:20" x14ac:dyDescent="0.2">
      <c r="B4332" s="102" t="s">
        <v>2207</v>
      </c>
      <c r="C4332" s="101" t="s">
        <v>7049</v>
      </c>
      <c r="D4332" s="119">
        <v>10983.016157673672</v>
      </c>
      <c r="E4332" s="119">
        <v>49481.184733796588</v>
      </c>
      <c r="F4332" s="119">
        <v>13766.107930812799</v>
      </c>
      <c r="G4332" s="118">
        <v>1.2533995883448301</v>
      </c>
      <c r="I4332" s="115">
        <v>0.2905634758995248</v>
      </c>
      <c r="J4332" s="115">
        <v>3.7866021872534454E-2</v>
      </c>
      <c r="K4332" s="116">
        <v>93.415773122670004</v>
      </c>
      <c r="L4332" s="115">
        <v>0.11090686274509803</v>
      </c>
      <c r="M4332" s="115">
        <v>0</v>
      </c>
      <c r="N4332" s="117">
        <v>22.537470175749998</v>
      </c>
      <c r="O4332" s="115">
        <v>1.2117193379037559</v>
      </c>
      <c r="P4332" s="115">
        <v>0.11336542161380546</v>
      </c>
      <c r="Q4332" s="115">
        <v>0.89416547366547972</v>
      </c>
      <c r="S4332" s="91">
        <v>0</v>
      </c>
      <c r="T4332" s="86">
        <f>IF(S4332=1,INDEX('LAD average need weights (Rx)'!N:N,MATCH(C4332,'LAD average need weights (Rx)'!B:B,0)),SUMPRODUCT(I$2:Q$2,I4332:Q4332)+$T$2)</f>
        <v>0.96976660976698859</v>
      </c>
    </row>
    <row r="4333" spans="2:20" x14ac:dyDescent="0.2">
      <c r="B4333" s="102" t="s">
        <v>2206</v>
      </c>
      <c r="C4333" s="101" t="s">
        <v>7049</v>
      </c>
      <c r="D4333" s="119">
        <v>12247.858836504014</v>
      </c>
      <c r="E4333" s="119">
        <v>48793.955923675552</v>
      </c>
      <c r="F4333" s="119">
        <v>13574.914732343796</v>
      </c>
      <c r="G4333" s="118">
        <v>1.1083500319161559</v>
      </c>
      <c r="I4333" s="115">
        <v>0.26229508196721313</v>
      </c>
      <c r="J4333" s="115">
        <v>6.7990679572716053E-2</v>
      </c>
      <c r="K4333" s="116">
        <v>103.118809929205</v>
      </c>
      <c r="L4333" s="115">
        <v>0.13487179487179488</v>
      </c>
      <c r="M4333" s="115">
        <v>0</v>
      </c>
      <c r="N4333" s="117">
        <v>27.780500492875699</v>
      </c>
      <c r="O4333" s="115">
        <v>1.0934540123060192</v>
      </c>
      <c r="P4333" s="115">
        <v>0.15960377722467525</v>
      </c>
      <c r="Q4333" s="115">
        <v>0.95324946581884584</v>
      </c>
      <c r="S4333" s="91">
        <v>0</v>
      </c>
      <c r="T4333" s="86">
        <f>IF(S4333=1,INDEX('LAD average need weights (Rx)'!N:N,MATCH(C4333,'LAD average need weights (Rx)'!B:B,0)),SUMPRODUCT(I$2:Q$2,I4333:Q4333)+$T$2)</f>
        <v>1.0439655148368556</v>
      </c>
    </row>
    <row r="4334" spans="2:20" x14ac:dyDescent="0.2">
      <c r="B4334" s="102" t="s">
        <v>2205</v>
      </c>
      <c r="C4334" s="101" t="s">
        <v>7049</v>
      </c>
      <c r="D4334" s="119">
        <v>11320.713666710111</v>
      </c>
      <c r="E4334" s="119">
        <v>44381.803090739973</v>
      </c>
      <c r="F4334" s="119">
        <v>12347.41437170778</v>
      </c>
      <c r="G4334" s="118">
        <v>1.0906922244678623</v>
      </c>
      <c r="I4334" s="115">
        <v>0.28186528497409324</v>
      </c>
      <c r="J4334" s="115">
        <v>6.9954500101035308E-2</v>
      </c>
      <c r="K4334" s="116">
        <v>106.173408169041</v>
      </c>
      <c r="L4334" s="115">
        <v>0.13972162740899358</v>
      </c>
      <c r="M4334" s="115">
        <v>0</v>
      </c>
      <c r="N4334" s="117">
        <v>28.510480426374901</v>
      </c>
      <c r="O4334" s="115">
        <v>1.074239434547962</v>
      </c>
      <c r="P4334" s="115">
        <v>0.16859621037280373</v>
      </c>
      <c r="Q4334" s="115">
        <v>0.9631316057453615</v>
      </c>
      <c r="S4334" s="91">
        <v>0</v>
      </c>
      <c r="T4334" s="86">
        <f>IF(S4334=1,INDEX('LAD average need weights (Rx)'!N:N,MATCH(C4334,'LAD average need weights (Rx)'!B:B,0)),SUMPRODUCT(I$2:Q$2,I4334:Q4334)+$T$2)</f>
        <v>1.0612575408422842</v>
      </c>
    </row>
    <row r="4335" spans="2:20" x14ac:dyDescent="0.2">
      <c r="B4335" s="102" t="s">
        <v>2204</v>
      </c>
      <c r="C4335" s="101" t="s">
        <v>7049</v>
      </c>
      <c r="D4335" s="119">
        <v>5497.651302869459</v>
      </c>
      <c r="E4335" s="119">
        <v>21971.289018914289</v>
      </c>
      <c r="F4335" s="119">
        <v>6112.6090177640963</v>
      </c>
      <c r="G4335" s="118">
        <v>1.1118582611039127</v>
      </c>
      <c r="I4335" s="115">
        <v>0.22750000000000001</v>
      </c>
      <c r="J4335" s="115">
        <v>5.7952530884657953E-2</v>
      </c>
      <c r="K4335" s="116">
        <v>97.171856162959898</v>
      </c>
      <c r="L4335" s="115">
        <v>0.12369942196531791</v>
      </c>
      <c r="M4335" s="115">
        <v>0</v>
      </c>
      <c r="N4335" s="117">
        <v>26.918040947827901</v>
      </c>
      <c r="O4335" s="115">
        <v>1.0166589684523044</v>
      </c>
      <c r="P4335" s="115">
        <v>0.10733480492712555</v>
      </c>
      <c r="Q4335" s="115">
        <v>0.9794237992815783</v>
      </c>
      <c r="S4335" s="91">
        <v>0</v>
      </c>
      <c r="T4335" s="86">
        <f>IF(S4335=1,INDEX('LAD average need weights (Rx)'!N:N,MATCH(C4335,'LAD average need weights (Rx)'!B:B,0)),SUMPRODUCT(I$2:Q$2,I4335:Q4335)+$T$2)</f>
        <v>1.0018182582236435</v>
      </c>
    </row>
    <row r="4336" spans="2:20" x14ac:dyDescent="0.2">
      <c r="B4336" s="102" t="s">
        <v>2203</v>
      </c>
      <c r="C4336" s="101" t="s">
        <v>7049</v>
      </c>
      <c r="D4336" s="119">
        <v>16821.742320589394</v>
      </c>
      <c r="E4336" s="119">
        <v>79715.928532761216</v>
      </c>
      <c r="F4336" s="119">
        <v>22177.68393967779</v>
      </c>
      <c r="G4336" s="118">
        <v>1.3183939877935746</v>
      </c>
      <c r="I4336" s="115">
        <v>0.27955182072829132</v>
      </c>
      <c r="J4336" s="115">
        <v>5.8752522581472857E-2</v>
      </c>
      <c r="K4336" s="116">
        <v>94.879766442790498</v>
      </c>
      <c r="L4336" s="115">
        <v>0.10478919361440851</v>
      </c>
      <c r="M4336" s="115">
        <v>0</v>
      </c>
      <c r="N4336" s="117">
        <v>19.576262479578901</v>
      </c>
      <c r="O4336" s="115">
        <v>1.1781530444472721</v>
      </c>
      <c r="P4336" s="115">
        <v>9.5980640940598064E-2</v>
      </c>
      <c r="Q4336" s="115">
        <v>0.89724629775889209</v>
      </c>
      <c r="S4336" s="91">
        <v>0</v>
      </c>
      <c r="T4336" s="86">
        <f>IF(S4336=1,INDEX('LAD average need weights (Rx)'!N:N,MATCH(C4336,'LAD average need weights (Rx)'!B:B,0)),SUMPRODUCT(I$2:Q$2,I4336:Q4336)+$T$2)</f>
        <v>0.94503420405381722</v>
      </c>
    </row>
    <row r="4337" spans="2:20" x14ac:dyDescent="0.2">
      <c r="B4337" s="102" t="s">
        <v>2202</v>
      </c>
      <c r="C4337" s="101" t="s">
        <v>7049</v>
      </c>
      <c r="D4337" s="119">
        <v>7955.6895054238621</v>
      </c>
      <c r="E4337" s="119">
        <v>34402.492913376082</v>
      </c>
      <c r="F4337" s="119">
        <v>9571.081070156506</v>
      </c>
      <c r="G4337" s="118">
        <v>1.2030485935419346</v>
      </c>
      <c r="I4337" s="115">
        <v>0.3279503105590062</v>
      </c>
      <c r="J4337" s="115">
        <v>5.3010981321659295E-2</v>
      </c>
      <c r="K4337" s="116">
        <v>111.17920223932801</v>
      </c>
      <c r="L4337" s="115">
        <v>0.10752688172043011</v>
      </c>
      <c r="M4337" s="115">
        <v>0</v>
      </c>
      <c r="N4337" s="117">
        <v>21.573779146256101</v>
      </c>
      <c r="O4337" s="115">
        <v>1.1908328311689877</v>
      </c>
      <c r="P4337" s="115">
        <v>7.4995868108562069E-2</v>
      </c>
      <c r="Q4337" s="115">
        <v>0.89701086627297288</v>
      </c>
      <c r="S4337" s="91">
        <v>0</v>
      </c>
      <c r="T4337" s="86">
        <f>IF(S4337=1,INDEX('LAD average need weights (Rx)'!N:N,MATCH(C4337,'LAD average need weights (Rx)'!B:B,0)),SUMPRODUCT(I$2:Q$2,I4337:Q4337)+$T$2)</f>
        <v>0.9865173768304758</v>
      </c>
    </row>
    <row r="4338" spans="2:20" x14ac:dyDescent="0.2">
      <c r="B4338" s="102" t="s">
        <v>2201</v>
      </c>
      <c r="C4338" s="101" t="s">
        <v>7049</v>
      </c>
      <c r="D4338" s="119">
        <v>6377.5109951055956</v>
      </c>
      <c r="E4338" s="119">
        <v>28389.350434734195</v>
      </c>
      <c r="F4338" s="119">
        <v>7898.1710780115372</v>
      </c>
      <c r="G4338" s="118">
        <v>1.2384409974475885</v>
      </c>
      <c r="I4338" s="115">
        <v>0.23817567567567569</v>
      </c>
      <c r="J4338" s="115">
        <v>5.7121365177963686E-2</v>
      </c>
      <c r="K4338" s="116">
        <v>85.463009234111894</v>
      </c>
      <c r="L4338" s="115">
        <v>0.11207970112079702</v>
      </c>
      <c r="M4338" s="115">
        <v>0</v>
      </c>
      <c r="N4338" s="117">
        <v>19.7901519101937</v>
      </c>
      <c r="O4338" s="115">
        <v>1.1942662927190266</v>
      </c>
      <c r="P4338" s="115">
        <v>6.6147274122278985E-2</v>
      </c>
      <c r="Q4338" s="115">
        <v>0.87768167515611617</v>
      </c>
      <c r="S4338" s="91">
        <v>0</v>
      </c>
      <c r="T4338" s="86">
        <f>IF(S4338=1,INDEX('LAD average need weights (Rx)'!N:N,MATCH(C4338,'LAD average need weights (Rx)'!B:B,0)),SUMPRODUCT(I$2:Q$2,I4338:Q4338)+$T$2)</f>
        <v>0.92694456163513417</v>
      </c>
    </row>
    <row r="4339" spans="2:20" x14ac:dyDescent="0.2">
      <c r="B4339" s="102" t="s">
        <v>2200</v>
      </c>
      <c r="C4339" s="101" t="s">
        <v>7049</v>
      </c>
      <c r="D4339" s="119">
        <v>16736.884578830271</v>
      </c>
      <c r="E4339" s="119">
        <v>73566.475100222931</v>
      </c>
      <c r="F4339" s="119">
        <v>20466.851021604816</v>
      </c>
      <c r="G4339" s="118">
        <v>1.2228590646727893</v>
      </c>
      <c r="I4339" s="115">
        <v>0.3133159268929504</v>
      </c>
      <c r="J4339" s="115">
        <v>6.290147083574392E-2</v>
      </c>
      <c r="K4339" s="116">
        <v>105.55956809726899</v>
      </c>
      <c r="L4339" s="115">
        <v>0.11037527593818984</v>
      </c>
      <c r="M4339" s="115">
        <v>0</v>
      </c>
      <c r="N4339" s="117">
        <v>26.093584701932699</v>
      </c>
      <c r="O4339" s="115">
        <v>1.1300210573908345</v>
      </c>
      <c r="P4339" s="115">
        <v>0.14573100799555763</v>
      </c>
      <c r="Q4339" s="115">
        <v>0.95465224129157655</v>
      </c>
      <c r="S4339" s="91">
        <v>0</v>
      </c>
      <c r="T4339" s="86">
        <f>IF(S4339=1,INDEX('LAD average need weights (Rx)'!N:N,MATCH(C4339,'LAD average need weights (Rx)'!B:B,0)),SUMPRODUCT(I$2:Q$2,I4339:Q4339)+$T$2)</f>
        <v>1.031113862454909</v>
      </c>
    </row>
    <row r="4340" spans="2:20" x14ac:dyDescent="0.2">
      <c r="B4340" s="102" t="s">
        <v>2199</v>
      </c>
      <c r="C4340" s="101" t="s">
        <v>7198</v>
      </c>
      <c r="D4340" s="119">
        <v>2379.8776782687391</v>
      </c>
      <c r="E4340" s="119">
        <v>9667.2727688350387</v>
      </c>
      <c r="F4340" s="119">
        <v>2689.5217050349643</v>
      </c>
      <c r="G4340" s="118">
        <v>1.13010921930722</v>
      </c>
      <c r="I4340" s="115">
        <v>0.32500000000000001</v>
      </c>
      <c r="J4340" s="115">
        <v>1.4158151778539763E-2</v>
      </c>
      <c r="K4340" s="116">
        <v>72.871264367816096</v>
      </c>
      <c r="L4340" s="115">
        <v>9.4382022471910118E-2</v>
      </c>
      <c r="M4340" s="115">
        <v>0</v>
      </c>
      <c r="N4340" s="117">
        <v>12.111183908046</v>
      </c>
      <c r="O4340" s="115">
        <v>1.255053235983429</v>
      </c>
      <c r="P4340" s="115">
        <v>0.18150107688724232</v>
      </c>
      <c r="Q4340" s="115">
        <v>0.86538959434766449</v>
      </c>
      <c r="S4340" s="91">
        <v>0</v>
      </c>
      <c r="T4340" s="86">
        <f>IF(S4340=1,INDEX('LAD average need weights (Rx)'!N:N,MATCH(C4340,'LAD average need weights (Rx)'!B:B,0)),SUMPRODUCT(I$2:Q$2,I4340:Q4340)+$T$2)</f>
        <v>0.85959637415803691</v>
      </c>
    </row>
    <row r="4341" spans="2:20" x14ac:dyDescent="0.2">
      <c r="B4341" s="102" t="s">
        <v>2198</v>
      </c>
      <c r="C4341" s="101" t="s">
        <v>7049</v>
      </c>
      <c r="D4341" s="119">
        <v>14039.238414640869</v>
      </c>
      <c r="E4341" s="119">
        <v>58773.083383916703</v>
      </c>
      <c r="F4341" s="119">
        <v>16351.19720035812</v>
      </c>
      <c r="G4341" s="118">
        <v>1.1646783619905063</v>
      </c>
      <c r="I4341" s="115">
        <v>0.28901734104046245</v>
      </c>
      <c r="J4341" s="115">
        <v>6.2339160531585364E-2</v>
      </c>
      <c r="K4341" s="116">
        <v>90.345979302414705</v>
      </c>
      <c r="L4341" s="115">
        <v>0.13319057815845825</v>
      </c>
      <c r="M4341" s="115">
        <v>0</v>
      </c>
      <c r="N4341" s="117">
        <v>20.636418704484502</v>
      </c>
      <c r="O4341" s="115">
        <v>1.1245836993211129</v>
      </c>
      <c r="P4341" s="115">
        <v>0.10437545062281255</v>
      </c>
      <c r="Q4341" s="115">
        <v>0.94623653514047346</v>
      </c>
      <c r="S4341" s="91">
        <v>0</v>
      </c>
      <c r="T4341" s="86">
        <f>IF(S4341=1,INDEX('LAD average need weights (Rx)'!N:N,MATCH(C4341,'LAD average need weights (Rx)'!B:B,0)),SUMPRODUCT(I$2:Q$2,I4341:Q4341)+$T$2)</f>
        <v>0.97355645032240989</v>
      </c>
    </row>
    <row r="4342" spans="2:20" x14ac:dyDescent="0.2">
      <c r="B4342" s="102" t="s">
        <v>2197</v>
      </c>
      <c r="C4342" s="101" t="s">
        <v>7049</v>
      </c>
      <c r="D4342" s="119">
        <v>9951.9827913497284</v>
      </c>
      <c r="E4342" s="119">
        <v>50941.446823110935</v>
      </c>
      <c r="F4342" s="119">
        <v>14172.365898097189</v>
      </c>
      <c r="G4342" s="118">
        <v>1.4240745985228009</v>
      </c>
      <c r="I4342" s="115">
        <v>0.32156561780506521</v>
      </c>
      <c r="J4342" s="115">
        <v>4.7577549376679802E-2</v>
      </c>
      <c r="K4342" s="116">
        <v>98.122058053023196</v>
      </c>
      <c r="L4342" s="115">
        <v>9.3023255813953487E-2</v>
      </c>
      <c r="M4342" s="115">
        <v>0</v>
      </c>
      <c r="N4342" s="117">
        <v>26.746591218694299</v>
      </c>
      <c r="O4342" s="115">
        <v>1.3470008567054677</v>
      </c>
      <c r="P4342" s="115">
        <v>0.11565097883211835</v>
      </c>
      <c r="Q4342" s="115">
        <v>0.80853618228865398</v>
      </c>
      <c r="S4342" s="91">
        <v>0</v>
      </c>
      <c r="T4342" s="86">
        <f>IF(S4342=1,INDEX('LAD average need weights (Rx)'!N:N,MATCH(C4342,'LAD average need weights (Rx)'!B:B,0)),SUMPRODUCT(I$2:Q$2,I4342:Q4342)+$T$2)</f>
        <v>1.0093741326758494</v>
      </c>
    </row>
    <row r="4343" spans="2:20" x14ac:dyDescent="0.2">
      <c r="B4343" s="102" t="s">
        <v>2196</v>
      </c>
      <c r="C4343" s="101" t="s">
        <v>7049</v>
      </c>
      <c r="D4343" s="119">
        <v>17234.856540240547</v>
      </c>
      <c r="E4343" s="119">
        <v>69673.056502366206</v>
      </c>
      <c r="F4343" s="119">
        <v>19383.667162401023</v>
      </c>
      <c r="G4343" s="118">
        <v>1.1246781844190787</v>
      </c>
      <c r="I4343" s="115">
        <v>0.26563598032326069</v>
      </c>
      <c r="J4343" s="115">
        <v>5.3345004695874276E-2</v>
      </c>
      <c r="K4343" s="116">
        <v>87.097679155607693</v>
      </c>
      <c r="L4343" s="115">
        <v>0.12051104972375691</v>
      </c>
      <c r="M4343" s="115">
        <v>0</v>
      </c>
      <c r="N4343" s="117">
        <v>22.418733658416201</v>
      </c>
      <c r="O4343" s="115">
        <v>1.0989274912061757</v>
      </c>
      <c r="P4343" s="115">
        <v>0.11068761934854435</v>
      </c>
      <c r="Q4343" s="115">
        <v>0.94128859279251631</v>
      </c>
      <c r="S4343" s="91">
        <v>0</v>
      </c>
      <c r="T4343" s="86">
        <f>IF(S4343=1,INDEX('LAD average need weights (Rx)'!N:N,MATCH(C4343,'LAD average need weights (Rx)'!B:B,0)),SUMPRODUCT(I$2:Q$2,I4343:Q4343)+$T$2)</f>
        <v>0.96378468676688955</v>
      </c>
    </row>
    <row r="4344" spans="2:20" x14ac:dyDescent="0.2">
      <c r="B4344" s="102" t="s">
        <v>2195</v>
      </c>
      <c r="C4344" s="101" t="s">
        <v>7049</v>
      </c>
      <c r="D4344" s="119">
        <v>5095.859549523936</v>
      </c>
      <c r="E4344" s="119">
        <v>25554.477940587039</v>
      </c>
      <c r="F4344" s="119">
        <v>7109.4842077501771</v>
      </c>
      <c r="G4344" s="118">
        <v>1.3951491674087362</v>
      </c>
      <c r="I4344" s="115">
        <v>0.25438596491228072</v>
      </c>
      <c r="J4344" s="115">
        <v>3.1533001667857989E-2</v>
      </c>
      <c r="K4344" s="116">
        <v>85.696575205287402</v>
      </c>
      <c r="L4344" s="115">
        <v>0.10534351145038168</v>
      </c>
      <c r="M4344" s="115">
        <v>0</v>
      </c>
      <c r="N4344" s="117">
        <v>22.109774884838799</v>
      </c>
      <c r="O4344" s="115">
        <v>1.3258614928747137</v>
      </c>
      <c r="P4344" s="115">
        <v>5.4346278826265727E-2</v>
      </c>
      <c r="Q4344" s="115">
        <v>0.83130902743053525</v>
      </c>
      <c r="S4344" s="91">
        <v>0</v>
      </c>
      <c r="T4344" s="86">
        <f>IF(S4344=1,INDEX('LAD average need weights (Rx)'!N:N,MATCH(C4344,'LAD average need weights (Rx)'!B:B,0)),SUMPRODUCT(I$2:Q$2,I4344:Q4344)+$T$2)</f>
        <v>0.94105394443246249</v>
      </c>
    </row>
    <row r="4345" spans="2:20" x14ac:dyDescent="0.2">
      <c r="B4345" s="102" t="s">
        <v>2194</v>
      </c>
      <c r="C4345" s="101" t="s">
        <v>7049</v>
      </c>
      <c r="D4345" s="119">
        <v>6637.8787801564522</v>
      </c>
      <c r="E4345" s="119">
        <v>29600.039403194627</v>
      </c>
      <c r="F4345" s="119">
        <v>8234.9955720113176</v>
      </c>
      <c r="G4345" s="118">
        <v>1.2406065016778178</v>
      </c>
      <c r="I4345" s="115">
        <v>0.3001531393568147</v>
      </c>
      <c r="J4345" s="115">
        <v>6.0892769184170595E-2</v>
      </c>
      <c r="K4345" s="116">
        <v>100.799823349928</v>
      </c>
      <c r="L4345" s="115">
        <v>0.11481844946025516</v>
      </c>
      <c r="M4345" s="115">
        <v>0</v>
      </c>
      <c r="N4345" s="117">
        <v>25.9482972538943</v>
      </c>
      <c r="O4345" s="115">
        <v>1.1069325586134986</v>
      </c>
      <c r="P4345" s="115">
        <v>0.13175989416655701</v>
      </c>
      <c r="Q4345" s="115">
        <v>0.97300696184403157</v>
      </c>
      <c r="S4345" s="91">
        <v>0</v>
      </c>
      <c r="T4345" s="86">
        <f>IF(S4345=1,INDEX('LAD average need weights (Rx)'!N:N,MATCH(C4345,'LAD average need weights (Rx)'!B:B,0)),SUMPRODUCT(I$2:Q$2,I4345:Q4345)+$T$2)</f>
        <v>1.0233639631170035</v>
      </c>
    </row>
    <row r="4346" spans="2:20" x14ac:dyDescent="0.2">
      <c r="B4346" s="102" t="s">
        <v>2193</v>
      </c>
      <c r="C4346" s="101" t="s">
        <v>7049</v>
      </c>
      <c r="D4346" s="119">
        <v>16945.147729789689</v>
      </c>
      <c r="E4346" s="119">
        <v>67334.073100800684</v>
      </c>
      <c r="F4346" s="119">
        <v>18732.94107070463</v>
      </c>
      <c r="G4346" s="118">
        <v>1.1055047361889909</v>
      </c>
      <c r="I4346" s="115">
        <v>0.3521767381416504</v>
      </c>
      <c r="J4346" s="115">
        <v>4.7252907275875639E-2</v>
      </c>
      <c r="K4346" s="116">
        <v>105.10027034521001</v>
      </c>
      <c r="L4346" s="115">
        <v>9.9164547766073377E-2</v>
      </c>
      <c r="M4346" s="115">
        <v>0</v>
      </c>
      <c r="N4346" s="117">
        <v>19.401345417995302</v>
      </c>
      <c r="O4346" s="115">
        <v>1.1273324569180141</v>
      </c>
      <c r="P4346" s="115">
        <v>0.15399050168089209</v>
      </c>
      <c r="Q4346" s="115">
        <v>0.94386376707294906</v>
      </c>
      <c r="S4346" s="91">
        <v>0</v>
      </c>
      <c r="T4346" s="86">
        <f>IF(S4346=1,INDEX('LAD average need weights (Rx)'!N:N,MATCH(C4346,'LAD average need weights (Rx)'!B:B,0)),SUMPRODUCT(I$2:Q$2,I4346:Q4346)+$T$2)</f>
        <v>0.96996429035586651</v>
      </c>
    </row>
    <row r="4347" spans="2:20" x14ac:dyDescent="0.2">
      <c r="B4347" s="102" t="s">
        <v>2192</v>
      </c>
      <c r="C4347" s="101" t="s">
        <v>7049</v>
      </c>
      <c r="D4347" s="119">
        <v>15305.53049658951</v>
      </c>
      <c r="E4347" s="119">
        <v>59994.692158772166</v>
      </c>
      <c r="F4347" s="119">
        <v>16691.059682114788</v>
      </c>
      <c r="G4347" s="118">
        <v>1.0905247410949925</v>
      </c>
      <c r="I4347" s="115">
        <v>0.29340836012861737</v>
      </c>
      <c r="J4347" s="115">
        <v>5.223367180511683E-2</v>
      </c>
      <c r="K4347" s="116">
        <v>97.777383682830902</v>
      </c>
      <c r="L4347" s="115">
        <v>0.10195035460992907</v>
      </c>
      <c r="M4347" s="115">
        <v>0</v>
      </c>
      <c r="N4347" s="117">
        <v>24.010775884665801</v>
      </c>
      <c r="O4347" s="115">
        <v>1.129024030550879</v>
      </c>
      <c r="P4347" s="115">
        <v>9.2761349781971689E-2</v>
      </c>
      <c r="Q4347" s="115">
        <v>0.94499031979974901</v>
      </c>
      <c r="S4347" s="91">
        <v>0</v>
      </c>
      <c r="T4347" s="86">
        <f>IF(S4347=1,INDEX('LAD average need weights (Rx)'!N:N,MATCH(C4347,'LAD average need weights (Rx)'!B:B,0)),SUMPRODUCT(I$2:Q$2,I4347:Q4347)+$T$2)</f>
        <v>0.98485185885149085</v>
      </c>
    </row>
    <row r="4348" spans="2:20" x14ac:dyDescent="0.2">
      <c r="B4348" s="102" t="s">
        <v>2191</v>
      </c>
      <c r="C4348" s="101" t="s">
        <v>7049</v>
      </c>
      <c r="D4348" s="119">
        <v>19238.693362921244</v>
      </c>
      <c r="E4348" s="119">
        <v>80499.829183511014</v>
      </c>
      <c r="F4348" s="119">
        <v>22395.772108409237</v>
      </c>
      <c r="G4348" s="118">
        <v>1.1641004763646077</v>
      </c>
      <c r="I4348" s="115">
        <v>0.30952380952380953</v>
      </c>
      <c r="J4348" s="115">
        <v>5.8837632962728773E-2</v>
      </c>
      <c r="K4348" s="116">
        <v>102.92405150609299</v>
      </c>
      <c r="L4348" s="115">
        <v>0.11005756857433119</v>
      </c>
      <c r="M4348" s="115">
        <v>0</v>
      </c>
      <c r="N4348" s="117">
        <v>25.838833524948299</v>
      </c>
      <c r="O4348" s="115">
        <v>1.1045696684944233</v>
      </c>
      <c r="P4348" s="115">
        <v>0.11214589157541645</v>
      </c>
      <c r="Q4348" s="115">
        <v>0.93923419821193488</v>
      </c>
      <c r="S4348" s="91">
        <v>0</v>
      </c>
      <c r="T4348" s="86">
        <f>IF(S4348=1,INDEX('LAD average need weights (Rx)'!N:N,MATCH(C4348,'LAD average need weights (Rx)'!B:B,0)),SUMPRODUCT(I$2:Q$2,I4348:Q4348)+$T$2)</f>
        <v>1.0132499958576771</v>
      </c>
    </row>
    <row r="4349" spans="2:20" x14ac:dyDescent="0.2">
      <c r="B4349" s="102" t="s">
        <v>2190</v>
      </c>
      <c r="C4349" s="101" t="s">
        <v>7049</v>
      </c>
      <c r="D4349" s="119">
        <v>8166.4320439079884</v>
      </c>
      <c r="E4349" s="119">
        <v>39018.032824701077</v>
      </c>
      <c r="F4349" s="119">
        <v>10855.165534182614</v>
      </c>
      <c r="G4349" s="118">
        <v>1.3292421311802101</v>
      </c>
      <c r="I4349" s="115">
        <v>0.29032258064516131</v>
      </c>
      <c r="J4349" s="115">
        <v>4.4973032009736673E-2</v>
      </c>
      <c r="K4349" s="116">
        <v>93.664714818395296</v>
      </c>
      <c r="L4349" s="115">
        <v>0.10597826086956522</v>
      </c>
      <c r="M4349" s="115">
        <v>0</v>
      </c>
      <c r="N4349" s="117">
        <v>20.570432398839898</v>
      </c>
      <c r="O4349" s="115">
        <v>1.2640282007983989</v>
      </c>
      <c r="P4349" s="115">
        <v>9.6571806356116549E-2</v>
      </c>
      <c r="Q4349" s="115">
        <v>0.91620800768999755</v>
      </c>
      <c r="S4349" s="91">
        <v>0</v>
      </c>
      <c r="T4349" s="86">
        <f>IF(S4349=1,INDEX('LAD average need weights (Rx)'!N:N,MATCH(C4349,'LAD average need weights (Rx)'!B:B,0)),SUMPRODUCT(I$2:Q$2,I4349:Q4349)+$T$2)</f>
        <v>0.96489644396789043</v>
      </c>
    </row>
    <row r="4350" spans="2:20" x14ac:dyDescent="0.2">
      <c r="B4350" s="102" t="s">
        <v>2189</v>
      </c>
      <c r="C4350" s="101" t="s">
        <v>7049</v>
      </c>
      <c r="D4350" s="119">
        <v>12013.686799695719</v>
      </c>
      <c r="E4350" s="119">
        <v>49766.135010400008</v>
      </c>
      <c r="F4350" s="119">
        <v>13845.383645081589</v>
      </c>
      <c r="G4350" s="118">
        <v>1.1524675044327162</v>
      </c>
      <c r="I4350" s="115">
        <v>0.32997250229147573</v>
      </c>
      <c r="J4350" s="115">
        <v>7.2532393521640495E-2</v>
      </c>
      <c r="K4350" s="116">
        <v>104.482726226994</v>
      </c>
      <c r="L4350" s="115">
        <v>0.11407902058987202</v>
      </c>
      <c r="M4350" s="115">
        <v>0</v>
      </c>
      <c r="N4350" s="117">
        <v>27.222508148006099</v>
      </c>
      <c r="O4350" s="115">
        <v>1.1341596511469503</v>
      </c>
      <c r="P4350" s="115">
        <v>0.14468440205217944</v>
      </c>
      <c r="Q4350" s="115">
        <v>0.93381480562215002</v>
      </c>
      <c r="S4350" s="91">
        <v>0</v>
      </c>
      <c r="T4350" s="86">
        <f>IF(S4350=1,INDEX('LAD average need weights (Rx)'!N:N,MATCH(C4350,'LAD average need weights (Rx)'!B:B,0)),SUMPRODUCT(I$2:Q$2,I4350:Q4350)+$T$2)</f>
        <v>1.0452279016408759</v>
      </c>
    </row>
    <row r="4351" spans="2:20" x14ac:dyDescent="0.2">
      <c r="B4351" s="102" t="s">
        <v>2188</v>
      </c>
      <c r="C4351" s="101" t="s">
        <v>7049</v>
      </c>
      <c r="D4351" s="119">
        <v>11814.282368140346</v>
      </c>
      <c r="E4351" s="119">
        <v>55367.111753806414</v>
      </c>
      <c r="F4351" s="119">
        <v>15403.62544512163</v>
      </c>
      <c r="G4351" s="118">
        <v>1.3038138894208835</v>
      </c>
      <c r="I4351" s="115">
        <v>0.33333333333333331</v>
      </c>
      <c r="J4351" s="115">
        <v>6.3661870244648797E-2</v>
      </c>
      <c r="K4351" s="116">
        <v>94.658813630626796</v>
      </c>
      <c r="L4351" s="115">
        <v>8.2683307332293288E-2</v>
      </c>
      <c r="M4351" s="115">
        <v>0</v>
      </c>
      <c r="N4351" s="117">
        <v>26.828176272612499</v>
      </c>
      <c r="O4351" s="115">
        <v>1.1848411653869455</v>
      </c>
      <c r="P4351" s="115">
        <v>0.11297097618226756</v>
      </c>
      <c r="Q4351" s="115">
        <v>0.87249838634960131</v>
      </c>
      <c r="S4351" s="91">
        <v>0</v>
      </c>
      <c r="T4351" s="86">
        <f>IF(S4351=1,INDEX('LAD average need weights (Rx)'!N:N,MATCH(C4351,'LAD average need weights (Rx)'!B:B,0)),SUMPRODUCT(I$2:Q$2,I4351:Q4351)+$T$2)</f>
        <v>1.0008512050389053</v>
      </c>
    </row>
    <row r="4352" spans="2:20" x14ac:dyDescent="0.2">
      <c r="B4352" s="102" t="s">
        <v>2187</v>
      </c>
      <c r="C4352" s="101" t="s">
        <v>7049</v>
      </c>
      <c r="D4352" s="119">
        <v>5171.3695522928992</v>
      </c>
      <c r="E4352" s="119">
        <v>25096.878097635756</v>
      </c>
      <c r="F4352" s="119">
        <v>6982.175840719754</v>
      </c>
      <c r="G4352" s="118">
        <v>1.3501599083407168</v>
      </c>
      <c r="I4352" s="115">
        <v>0.31569965870307165</v>
      </c>
      <c r="J4352" s="115">
        <v>3.3816181111770968E-2</v>
      </c>
      <c r="K4352" s="116">
        <v>101.810727650728</v>
      </c>
      <c r="L4352" s="115">
        <v>0.10619469026548672</v>
      </c>
      <c r="M4352" s="115">
        <v>0</v>
      </c>
      <c r="N4352" s="117">
        <v>21.532240124740099</v>
      </c>
      <c r="O4352" s="115">
        <v>1.2280722916076177</v>
      </c>
      <c r="P4352" s="115">
        <v>0.10883065759647707</v>
      </c>
      <c r="Q4352" s="115">
        <v>0.91420080642960011</v>
      </c>
      <c r="S4352" s="91">
        <v>0</v>
      </c>
      <c r="T4352" s="86">
        <f>IF(S4352=1,INDEX('LAD average need weights (Rx)'!N:N,MATCH(C4352,'LAD average need weights (Rx)'!B:B,0)),SUMPRODUCT(I$2:Q$2,I4352:Q4352)+$T$2)</f>
        <v>0.97712524470488682</v>
      </c>
    </row>
    <row r="4353" spans="2:20" x14ac:dyDescent="0.2">
      <c r="B4353" s="102" t="s">
        <v>2186</v>
      </c>
      <c r="C4353" s="101" t="s">
        <v>7049</v>
      </c>
      <c r="D4353" s="119">
        <v>31333.03000778507</v>
      </c>
      <c r="E4353" s="119">
        <v>117771.39226801859</v>
      </c>
      <c r="F4353" s="119">
        <v>32765.054148274849</v>
      </c>
      <c r="G4353" s="118">
        <v>1.045703340536615</v>
      </c>
      <c r="I4353" s="115">
        <v>0.25682382133995035</v>
      </c>
      <c r="J4353" s="115">
        <v>9.935813650193806E-2</v>
      </c>
      <c r="K4353" s="116">
        <v>103.091535836177</v>
      </c>
      <c r="L4353" s="115">
        <v>0.13934792317999106</v>
      </c>
      <c r="M4353" s="115">
        <v>0</v>
      </c>
      <c r="N4353" s="117">
        <v>31.346087798634802</v>
      </c>
      <c r="O4353" s="115">
        <v>1.058265587710548</v>
      </c>
      <c r="P4353" s="115">
        <v>0.12787265509748486</v>
      </c>
      <c r="Q4353" s="115">
        <v>0.96914213430844243</v>
      </c>
      <c r="S4353" s="91">
        <v>0</v>
      </c>
      <c r="T4353" s="86">
        <f>IF(S4353=1,INDEX('LAD average need weights (Rx)'!N:N,MATCH(C4353,'LAD average need weights (Rx)'!B:B,0)),SUMPRODUCT(I$2:Q$2,I4353:Q4353)+$T$2)</f>
        <v>1.0833014358798887</v>
      </c>
    </row>
    <row r="4354" spans="2:20" x14ac:dyDescent="0.2">
      <c r="B4354" s="102" t="s">
        <v>2185</v>
      </c>
      <c r="C4354" s="101" t="s">
        <v>7049</v>
      </c>
      <c r="D4354" s="119">
        <v>16932.600644921233</v>
      </c>
      <c r="E4354" s="119">
        <v>70116.874722688415</v>
      </c>
      <c r="F4354" s="119">
        <v>19507.141358814995</v>
      </c>
      <c r="G4354" s="118">
        <v>1.1520463848337421</v>
      </c>
      <c r="I4354" s="115">
        <v>0.28078431372549018</v>
      </c>
      <c r="J4354" s="115">
        <v>9.594188328923009E-2</v>
      </c>
      <c r="K4354" s="116">
        <v>100.014927184466</v>
      </c>
      <c r="L4354" s="115">
        <v>0.11386399578281498</v>
      </c>
      <c r="M4354" s="115">
        <v>0</v>
      </c>
      <c r="N4354" s="117">
        <v>28.802815967406399</v>
      </c>
      <c r="O4354" s="115">
        <v>1.0620733801023705</v>
      </c>
      <c r="P4354" s="115">
        <v>0.13485820908384008</v>
      </c>
      <c r="Q4354" s="115">
        <v>0.96569970700052377</v>
      </c>
      <c r="S4354" s="91">
        <v>0</v>
      </c>
      <c r="T4354" s="86">
        <f>IF(S4354=1,INDEX('LAD average need weights (Rx)'!N:N,MATCH(C4354,'LAD average need weights (Rx)'!B:B,0)),SUMPRODUCT(I$2:Q$2,I4354:Q4354)+$T$2)</f>
        <v>1.0488057137602966</v>
      </c>
    </row>
    <row r="4355" spans="2:20" x14ac:dyDescent="0.2">
      <c r="B4355" s="102" t="s">
        <v>2184</v>
      </c>
      <c r="C4355" s="101" t="s">
        <v>7049</v>
      </c>
      <c r="D4355" s="119">
        <v>4618.6277702968619</v>
      </c>
      <c r="E4355" s="119">
        <v>22023.542532512089</v>
      </c>
      <c r="F4355" s="119">
        <v>6127.1464123681553</v>
      </c>
      <c r="G4355" s="118">
        <v>1.3266161979479749</v>
      </c>
      <c r="I4355" s="115">
        <v>0.2606837606837607</v>
      </c>
      <c r="J4355" s="115">
        <v>5.1133927701101034E-2</v>
      </c>
      <c r="K4355" s="116">
        <v>89.046859466787197</v>
      </c>
      <c r="L4355" s="115">
        <v>6.6561014263074481E-2</v>
      </c>
      <c r="M4355" s="115">
        <v>0</v>
      </c>
      <c r="N4355" s="117">
        <v>21.730148441030298</v>
      </c>
      <c r="O4355" s="115">
        <v>1.2065810924781772</v>
      </c>
      <c r="P4355" s="115">
        <v>8.4642803433845212E-2</v>
      </c>
      <c r="Q4355" s="115">
        <v>0.86525944218050388</v>
      </c>
      <c r="S4355" s="91">
        <v>0</v>
      </c>
      <c r="T4355" s="86">
        <f>IF(S4355=1,INDEX('LAD average need weights (Rx)'!N:N,MATCH(C4355,'LAD average need weights (Rx)'!B:B,0)),SUMPRODUCT(I$2:Q$2,I4355:Q4355)+$T$2)</f>
        <v>0.92193483661694731</v>
      </c>
    </row>
    <row r="4356" spans="2:20" x14ac:dyDescent="0.2">
      <c r="B4356" s="102" t="s">
        <v>2183</v>
      </c>
      <c r="C4356" s="101" t="s">
        <v>7049</v>
      </c>
      <c r="D4356" s="119">
        <v>8489.1787081185175</v>
      </c>
      <c r="E4356" s="119">
        <v>37811.120120773412</v>
      </c>
      <c r="F4356" s="119">
        <v>10519.391630733828</v>
      </c>
      <c r="G4356" s="118">
        <v>1.2391530432353535</v>
      </c>
      <c r="I4356" s="115">
        <v>0.32504780114722753</v>
      </c>
      <c r="J4356" s="115">
        <v>0.10462991876667821</v>
      </c>
      <c r="K4356" s="116">
        <v>117.43095012999299</v>
      </c>
      <c r="L4356" s="115">
        <v>0.12354312354312354</v>
      </c>
      <c r="M4356" s="115">
        <v>0</v>
      </c>
      <c r="N4356" s="117">
        <v>33.9960294256677</v>
      </c>
      <c r="O4356" s="115">
        <v>1.0909855591699704</v>
      </c>
      <c r="P4356" s="115">
        <v>0.13392301055227143</v>
      </c>
      <c r="Q4356" s="115">
        <v>0.94484457473191097</v>
      </c>
      <c r="S4356" s="91">
        <v>0</v>
      </c>
      <c r="T4356" s="86">
        <f>IF(S4356=1,INDEX('LAD average need weights (Rx)'!N:N,MATCH(C4356,'LAD average need weights (Rx)'!B:B,0)),SUMPRODUCT(I$2:Q$2,I4356:Q4356)+$T$2)</f>
        <v>1.1266008187554351</v>
      </c>
    </row>
    <row r="4357" spans="2:20" x14ac:dyDescent="0.2">
      <c r="B4357" s="102" t="s">
        <v>2182</v>
      </c>
      <c r="C4357" s="101" t="s">
        <v>7049</v>
      </c>
      <c r="D4357" s="119">
        <v>9267.7094159332864</v>
      </c>
      <c r="E4357" s="119">
        <v>41800.740160984482</v>
      </c>
      <c r="F4357" s="119">
        <v>11629.339591194986</v>
      </c>
      <c r="G4357" s="118">
        <v>1.2548235026878944</v>
      </c>
      <c r="I4357" s="115">
        <v>0.30171428571428571</v>
      </c>
      <c r="J4357" s="115">
        <v>5.133648188074795E-2</v>
      </c>
      <c r="K4357" s="116">
        <v>96.234450826397904</v>
      </c>
      <c r="L4357" s="115">
        <v>0.10393466963622866</v>
      </c>
      <c r="M4357" s="115">
        <v>0</v>
      </c>
      <c r="N4357" s="117">
        <v>18.3414453170789</v>
      </c>
      <c r="O4357" s="115">
        <v>1.1404058661717622</v>
      </c>
      <c r="P4357" s="115">
        <v>6.0554808850213929E-2</v>
      </c>
      <c r="Q4357" s="115">
        <v>0.91813778291241266</v>
      </c>
      <c r="S4357" s="91">
        <v>0</v>
      </c>
      <c r="T4357" s="86">
        <f>IF(S4357=1,INDEX('LAD average need weights (Rx)'!N:N,MATCH(C4357,'LAD average need weights (Rx)'!B:B,0)),SUMPRODUCT(I$2:Q$2,I4357:Q4357)+$T$2)</f>
        <v>0.93306946378169153</v>
      </c>
    </row>
    <row r="4358" spans="2:20" x14ac:dyDescent="0.2">
      <c r="B4358" s="102" t="s">
        <v>2181</v>
      </c>
      <c r="C4358" s="101" t="s">
        <v>7049</v>
      </c>
      <c r="D4358" s="119">
        <v>12538.634409467479</v>
      </c>
      <c r="E4358" s="119">
        <v>53106.635801949407</v>
      </c>
      <c r="F4358" s="119">
        <v>14774.740827752794</v>
      </c>
      <c r="G4358" s="118">
        <v>1.1783373169088422</v>
      </c>
      <c r="I4358" s="115">
        <v>0.29531388152077809</v>
      </c>
      <c r="J4358" s="115">
        <v>6.1552797706531479E-2</v>
      </c>
      <c r="K4358" s="116">
        <v>104.994927869859</v>
      </c>
      <c r="L4358" s="115">
        <v>0.12278368794326242</v>
      </c>
      <c r="M4358" s="115">
        <v>0</v>
      </c>
      <c r="N4358" s="117">
        <v>16.222380985267002</v>
      </c>
      <c r="O4358" s="115">
        <v>1.0928226820260027</v>
      </c>
      <c r="P4358" s="115">
        <v>0.11171608900225691</v>
      </c>
      <c r="Q4358" s="115">
        <v>0.93448790781221003</v>
      </c>
      <c r="S4358" s="91">
        <v>0</v>
      </c>
      <c r="T4358" s="86">
        <f>IF(S4358=1,INDEX('LAD average need weights (Rx)'!N:N,MATCH(C4358,'LAD average need weights (Rx)'!B:B,0)),SUMPRODUCT(I$2:Q$2,I4358:Q4358)+$T$2)</f>
        <v>0.94141088969379649</v>
      </c>
    </row>
    <row r="4359" spans="2:20" x14ac:dyDescent="0.2">
      <c r="B4359" s="102" t="s">
        <v>2180</v>
      </c>
      <c r="C4359" s="101" t="s">
        <v>7049</v>
      </c>
      <c r="D4359" s="119">
        <v>7238.8066027607319</v>
      </c>
      <c r="E4359" s="119">
        <v>36157.351184939835</v>
      </c>
      <c r="F4359" s="119">
        <v>10059.298328890131</v>
      </c>
      <c r="G4359" s="118">
        <v>1.3896349054350645</v>
      </c>
      <c r="I4359" s="115">
        <v>0.29194630872483224</v>
      </c>
      <c r="J4359" s="115">
        <v>6.5908998790114443E-2</v>
      </c>
      <c r="K4359" s="116">
        <v>93.163252406263496</v>
      </c>
      <c r="L4359" s="115">
        <v>9.1814159292035402E-2</v>
      </c>
      <c r="M4359" s="115">
        <v>0</v>
      </c>
      <c r="N4359" s="117">
        <v>24.720916534980599</v>
      </c>
      <c r="O4359" s="115">
        <v>1.2748273049730694</v>
      </c>
      <c r="P4359" s="115">
        <v>9.4387020672806396E-2</v>
      </c>
      <c r="Q4359" s="115">
        <v>0.88472431180271127</v>
      </c>
      <c r="S4359" s="91">
        <v>0</v>
      </c>
      <c r="T4359" s="86">
        <f>IF(S4359=1,INDEX('LAD average need weights (Rx)'!N:N,MATCH(C4359,'LAD average need weights (Rx)'!B:B,0)),SUMPRODUCT(I$2:Q$2,I4359:Q4359)+$T$2)</f>
        <v>0.99338906428522888</v>
      </c>
    </row>
    <row r="4360" spans="2:20" x14ac:dyDescent="0.2">
      <c r="B4360" s="102" t="s">
        <v>2179</v>
      </c>
      <c r="C4360" s="101" t="s">
        <v>7049</v>
      </c>
      <c r="D4360" s="119">
        <v>3906.7872138798884</v>
      </c>
      <c r="E4360" s="119">
        <v>19826.714784072046</v>
      </c>
      <c r="F4360" s="119">
        <v>5515.9692941740868</v>
      </c>
      <c r="G4360" s="118">
        <v>1.411893966115471</v>
      </c>
      <c r="I4360" s="115">
        <v>0.34831460674157305</v>
      </c>
      <c r="J4360" s="115">
        <v>3.4358524427195718E-2</v>
      </c>
      <c r="K4360" s="116">
        <v>96.847671900378998</v>
      </c>
      <c r="L4360" s="115">
        <v>9.7916666666666666E-2</v>
      </c>
      <c r="M4360" s="115">
        <v>0</v>
      </c>
      <c r="N4360" s="117">
        <v>19.585502707092601</v>
      </c>
      <c r="O4360" s="115">
        <v>1.4236785366809521</v>
      </c>
      <c r="P4360" s="115">
        <v>0.13695344125647024</v>
      </c>
      <c r="Q4360" s="115">
        <v>0.818130858704056</v>
      </c>
      <c r="S4360" s="91">
        <v>0</v>
      </c>
      <c r="T4360" s="86">
        <f>IF(S4360=1,INDEX('LAD average need weights (Rx)'!N:N,MATCH(C4360,'LAD average need weights (Rx)'!B:B,0)),SUMPRODUCT(I$2:Q$2,I4360:Q4360)+$T$2)</f>
        <v>0.96868176137951301</v>
      </c>
    </row>
    <row r="4361" spans="2:20" x14ac:dyDescent="0.2">
      <c r="B4361" s="102" t="s">
        <v>2178</v>
      </c>
      <c r="C4361" s="101" t="s">
        <v>7049</v>
      </c>
      <c r="D4361" s="119">
        <v>9300.3909870429507</v>
      </c>
      <c r="E4361" s="119">
        <v>37388.947267131487</v>
      </c>
      <c r="F4361" s="119">
        <v>10401.939368829426</v>
      </c>
      <c r="G4361" s="118">
        <v>1.1184410831029707</v>
      </c>
      <c r="I4361" s="115">
        <v>0.32102908277404923</v>
      </c>
      <c r="J4361" s="115">
        <v>6.6486998699104724E-2</v>
      </c>
      <c r="K4361" s="116">
        <v>99.330609434178797</v>
      </c>
      <c r="L4361" s="115">
        <v>0.10219435736677115</v>
      </c>
      <c r="M4361" s="115">
        <v>0</v>
      </c>
      <c r="N4361" s="117">
        <v>22.340070813726602</v>
      </c>
      <c r="O4361" s="115">
        <v>1.1080390570951621</v>
      </c>
      <c r="P4361" s="115">
        <v>0.17141771480532611</v>
      </c>
      <c r="Q4361" s="115">
        <v>0.95433415479495121</v>
      </c>
      <c r="S4361" s="91">
        <v>0</v>
      </c>
      <c r="T4361" s="86">
        <f>IF(S4361=1,INDEX('LAD average need weights (Rx)'!N:N,MATCH(C4361,'LAD average need weights (Rx)'!B:B,0)),SUMPRODUCT(I$2:Q$2,I4361:Q4361)+$T$2)</f>
        <v>0.99270325162561979</v>
      </c>
    </row>
    <row r="4362" spans="2:20" x14ac:dyDescent="0.2">
      <c r="B4362" s="102" t="s">
        <v>2177</v>
      </c>
      <c r="C4362" s="101" t="s">
        <v>7049</v>
      </c>
      <c r="D4362" s="119">
        <v>9616.9437254232962</v>
      </c>
      <c r="E4362" s="119">
        <v>41066.734890262524</v>
      </c>
      <c r="F4362" s="119">
        <v>11425.132763227861</v>
      </c>
      <c r="G4362" s="118">
        <v>1.1880211727790864</v>
      </c>
      <c r="I4362" s="115">
        <v>0.32342857142857145</v>
      </c>
      <c r="J4362" s="115">
        <v>6.6936779151844011E-2</v>
      </c>
      <c r="K4362" s="116">
        <v>108.94556158374699</v>
      </c>
      <c r="L4362" s="115">
        <v>0.10965200262639527</v>
      </c>
      <c r="M4362" s="115">
        <v>0</v>
      </c>
      <c r="N4362" s="117">
        <v>27.199382546462001</v>
      </c>
      <c r="O4362" s="115">
        <v>1.1387941451313379</v>
      </c>
      <c r="P4362" s="115">
        <v>0.15173723522038621</v>
      </c>
      <c r="Q4362" s="115">
        <v>0.95943425415431638</v>
      </c>
      <c r="S4362" s="91">
        <v>0</v>
      </c>
      <c r="T4362" s="86">
        <f>IF(S4362=1,INDEX('LAD average need weights (Rx)'!N:N,MATCH(C4362,'LAD average need weights (Rx)'!B:B,0)),SUMPRODUCT(I$2:Q$2,I4362:Q4362)+$T$2)</f>
        <v>1.049815999096321</v>
      </c>
    </row>
    <row r="4363" spans="2:20" x14ac:dyDescent="0.2">
      <c r="B4363" s="102" t="s">
        <v>2176</v>
      </c>
      <c r="C4363" s="101" t="s">
        <v>7049</v>
      </c>
      <c r="D4363" s="119">
        <v>13402.239616334873</v>
      </c>
      <c r="E4363" s="119">
        <v>50710.17563975649</v>
      </c>
      <c r="F4363" s="119">
        <v>14108.024187435407</v>
      </c>
      <c r="G4363" s="118">
        <v>1.0526616887404634</v>
      </c>
      <c r="I4363" s="115">
        <v>0.24289099526066352</v>
      </c>
      <c r="J4363" s="115">
        <v>8.2737215851324805E-2</v>
      </c>
      <c r="K4363" s="116">
        <v>98.354050100566894</v>
      </c>
      <c r="L4363" s="115">
        <v>0.13218970736629668</v>
      </c>
      <c r="M4363" s="115">
        <v>0</v>
      </c>
      <c r="N4363" s="117">
        <v>31.747971749862899</v>
      </c>
      <c r="O4363" s="115">
        <v>1.0018095132714027</v>
      </c>
      <c r="P4363" s="115">
        <v>0.11260277924493259</v>
      </c>
      <c r="Q4363" s="115">
        <v>0.99208604556841162</v>
      </c>
      <c r="S4363" s="91">
        <v>0</v>
      </c>
      <c r="T4363" s="86">
        <f>IF(S4363=1,INDEX('LAD average need weights (Rx)'!N:N,MATCH(C4363,'LAD average need weights (Rx)'!B:B,0)),SUMPRODUCT(I$2:Q$2,I4363:Q4363)+$T$2)</f>
        <v>1.0624125314752728</v>
      </c>
    </row>
    <row r="4364" spans="2:20" x14ac:dyDescent="0.2">
      <c r="B4364" s="102" t="s">
        <v>2175</v>
      </c>
      <c r="C4364" s="101" t="s">
        <v>7049</v>
      </c>
      <c r="D4364" s="119">
        <v>10908.184243120151</v>
      </c>
      <c r="E4364" s="119">
        <v>46077.197499704904</v>
      </c>
      <c r="F4364" s="119">
        <v>12819.088252288228</v>
      </c>
      <c r="G4364" s="118">
        <v>1.1751807602968656</v>
      </c>
      <c r="I4364" s="115">
        <v>0.31237911025145065</v>
      </c>
      <c r="J4364" s="115">
        <v>5.4559394895968685E-2</v>
      </c>
      <c r="K4364" s="116">
        <v>96.875849056603798</v>
      </c>
      <c r="L4364" s="115">
        <v>0.10372670807453416</v>
      </c>
      <c r="M4364" s="115">
        <v>0</v>
      </c>
      <c r="N4364" s="117">
        <v>19.6482050452781</v>
      </c>
      <c r="O4364" s="115">
        <v>1.1541951023795043</v>
      </c>
      <c r="P4364" s="115">
        <v>0.13158228814493117</v>
      </c>
      <c r="Q4364" s="115">
        <v>0.9235246151446781</v>
      </c>
      <c r="S4364" s="91">
        <v>0</v>
      </c>
      <c r="T4364" s="86">
        <f>IF(S4364=1,INDEX('LAD average need weights (Rx)'!N:N,MATCH(C4364,'LAD average need weights (Rx)'!B:B,0)),SUMPRODUCT(I$2:Q$2,I4364:Q4364)+$T$2)</f>
        <v>0.9581682547917878</v>
      </c>
    </row>
    <row r="4365" spans="2:20" x14ac:dyDescent="0.2">
      <c r="B4365" s="102" t="s">
        <v>2174</v>
      </c>
      <c r="C4365" s="101" t="s">
        <v>7049</v>
      </c>
      <c r="D4365" s="119">
        <v>8621.4863808618084</v>
      </c>
      <c r="E4365" s="119">
        <v>36041.169397469479</v>
      </c>
      <c r="F4365" s="119">
        <v>10026.975517006864</v>
      </c>
      <c r="G4365" s="118">
        <v>1.163021673300441</v>
      </c>
      <c r="I4365" s="115">
        <v>0.32019115890083633</v>
      </c>
      <c r="J4365" s="115">
        <v>5.2954341713620449E-2</v>
      </c>
      <c r="K4365" s="116">
        <v>91.905640833645293</v>
      </c>
      <c r="L4365" s="115">
        <v>0.12356101304681504</v>
      </c>
      <c r="M4365" s="115">
        <v>0</v>
      </c>
      <c r="N4365" s="117">
        <v>18.999071009609398</v>
      </c>
      <c r="O4365" s="115">
        <v>1.2321231620772892</v>
      </c>
      <c r="P4365" s="115">
        <v>7.0607743470148421E-2</v>
      </c>
      <c r="Q4365" s="115">
        <v>0.92004510327721223</v>
      </c>
      <c r="S4365" s="91">
        <v>0</v>
      </c>
      <c r="T4365" s="86">
        <f>IF(S4365=1,INDEX('LAD average need weights (Rx)'!N:N,MATCH(C4365,'LAD average need weights (Rx)'!B:B,0)),SUMPRODUCT(I$2:Q$2,I4365:Q4365)+$T$2)</f>
        <v>0.96488335327520824</v>
      </c>
    </row>
    <row r="4366" spans="2:20" x14ac:dyDescent="0.2">
      <c r="B4366" s="102" t="s">
        <v>2173</v>
      </c>
      <c r="C4366" s="101" t="s">
        <v>7049</v>
      </c>
      <c r="D4366" s="119">
        <v>8298.6447190880899</v>
      </c>
      <c r="E4366" s="119">
        <v>39887.548237810348</v>
      </c>
      <c r="F4366" s="119">
        <v>11097.072495157052</v>
      </c>
      <c r="G4366" s="118">
        <v>1.3372150358036381</v>
      </c>
      <c r="I4366" s="115">
        <v>0.30715705765407553</v>
      </c>
      <c r="J4366" s="115">
        <v>6.3127597048030754E-2</v>
      </c>
      <c r="K4366" s="116">
        <v>93.8941659187075</v>
      </c>
      <c r="L4366" s="115">
        <v>8.6872586872586879E-2</v>
      </c>
      <c r="M4366" s="115">
        <v>0</v>
      </c>
      <c r="N4366" s="117">
        <v>20.9853246570073</v>
      </c>
      <c r="O4366" s="115">
        <v>1.2676895698937505</v>
      </c>
      <c r="P4366" s="115">
        <v>0.10172630657430368</v>
      </c>
      <c r="Q4366" s="115">
        <v>0.84954577969337242</v>
      </c>
      <c r="S4366" s="91">
        <v>0</v>
      </c>
      <c r="T4366" s="86">
        <f>IF(S4366=1,INDEX('LAD average need weights (Rx)'!N:N,MATCH(C4366,'LAD average need weights (Rx)'!B:B,0)),SUMPRODUCT(I$2:Q$2,I4366:Q4366)+$T$2)</f>
        <v>0.9554831754093529</v>
      </c>
    </row>
    <row r="4367" spans="2:20" x14ac:dyDescent="0.2">
      <c r="B4367" s="102" t="s">
        <v>2172</v>
      </c>
      <c r="C4367" s="101" t="s">
        <v>7049</v>
      </c>
      <c r="D4367" s="119">
        <v>2985.4297481443214</v>
      </c>
      <c r="E4367" s="119">
        <v>15096.467696940625</v>
      </c>
      <c r="F4367" s="119">
        <v>4199.9722684119333</v>
      </c>
      <c r="G4367" s="118">
        <v>1.4068233462946316</v>
      </c>
      <c r="I4367" s="115">
        <v>0.34793814432989689</v>
      </c>
      <c r="J4367" s="115">
        <v>6.2545600775310198E-2</v>
      </c>
      <c r="K4367" s="116">
        <v>98.825812024879099</v>
      </c>
      <c r="L4367" s="115">
        <v>0.12234042553191489</v>
      </c>
      <c r="M4367" s="115">
        <v>0</v>
      </c>
      <c r="N4367" s="117">
        <v>20.245472011057402</v>
      </c>
      <c r="O4367" s="115">
        <v>1.3158047348179154</v>
      </c>
      <c r="P4367" s="115">
        <v>0.12183568288531474</v>
      </c>
      <c r="Q4367" s="115">
        <v>0.83052399719207848</v>
      </c>
      <c r="S4367" s="91">
        <v>0</v>
      </c>
      <c r="T4367" s="86">
        <f>IF(S4367=1,INDEX('LAD average need weights (Rx)'!N:N,MATCH(C4367,'LAD average need weights (Rx)'!B:B,0)),SUMPRODUCT(I$2:Q$2,I4367:Q4367)+$T$2)</f>
        <v>0.98909630281082395</v>
      </c>
    </row>
    <row r="4368" spans="2:20" x14ac:dyDescent="0.2">
      <c r="B4368" s="102" t="s">
        <v>2171</v>
      </c>
      <c r="C4368" s="101" t="s">
        <v>7049</v>
      </c>
      <c r="D4368" s="119">
        <v>4891.1008720970949</v>
      </c>
      <c r="E4368" s="119">
        <v>24059.334071726924</v>
      </c>
      <c r="F4368" s="119">
        <v>6693.5218175699101</v>
      </c>
      <c r="G4368" s="118">
        <v>1.3685102786890622</v>
      </c>
      <c r="I4368" s="115">
        <v>0.25612052730696799</v>
      </c>
      <c r="J4368" s="115">
        <v>6.3520072912054248E-2</v>
      </c>
      <c r="K4368" s="116">
        <v>80.142654123298598</v>
      </c>
      <c r="L4368" s="115">
        <v>0.10704225352112676</v>
      </c>
      <c r="M4368" s="115">
        <v>0</v>
      </c>
      <c r="N4368" s="117">
        <v>25.0928614891913</v>
      </c>
      <c r="O4368" s="115">
        <v>1.2783414107173794</v>
      </c>
      <c r="P4368" s="115">
        <v>6.9636607603375741E-2</v>
      </c>
      <c r="Q4368" s="115">
        <v>0.80072359180026642</v>
      </c>
      <c r="S4368" s="91">
        <v>0</v>
      </c>
      <c r="T4368" s="86">
        <f>IF(S4368=1,INDEX('LAD average need weights (Rx)'!N:N,MATCH(C4368,'LAD average need weights (Rx)'!B:B,0)),SUMPRODUCT(I$2:Q$2,I4368:Q4368)+$T$2)</f>
        <v>0.96340740731780783</v>
      </c>
    </row>
    <row r="4369" spans="2:20" x14ac:dyDescent="0.2">
      <c r="B4369" s="102" t="s">
        <v>2170</v>
      </c>
      <c r="C4369" s="101" t="s">
        <v>7049</v>
      </c>
      <c r="D4369" s="119">
        <v>6335.6029605557424</v>
      </c>
      <c r="E4369" s="119">
        <v>26919.76463009994</v>
      </c>
      <c r="F4369" s="119">
        <v>7489.3191697756429</v>
      </c>
      <c r="G4369" s="118">
        <v>1.1821004593252951</v>
      </c>
      <c r="I4369" s="115">
        <v>0.26447876447876451</v>
      </c>
      <c r="J4369" s="115">
        <v>6.1209481613624071E-2</v>
      </c>
      <c r="K4369" s="116">
        <v>92.259911460895296</v>
      </c>
      <c r="L4369" s="115">
        <v>0.15804327375352775</v>
      </c>
      <c r="M4369" s="115">
        <v>0</v>
      </c>
      <c r="N4369" s="117">
        <v>19.255665027053599</v>
      </c>
      <c r="O4369" s="115">
        <v>1.0757880816395435</v>
      </c>
      <c r="P4369" s="115">
        <v>9.6600009630046377E-2</v>
      </c>
      <c r="Q4369" s="115">
        <v>0.96938719816733609</v>
      </c>
      <c r="S4369" s="91">
        <v>0</v>
      </c>
      <c r="T4369" s="86">
        <f>IF(S4369=1,INDEX('LAD average need weights (Rx)'!N:N,MATCH(C4369,'LAD average need weights (Rx)'!B:B,0)),SUMPRODUCT(I$2:Q$2,I4369:Q4369)+$T$2)</f>
        <v>0.97078061781495673</v>
      </c>
    </row>
    <row r="4370" spans="2:20" x14ac:dyDescent="0.2">
      <c r="B4370" s="102" t="s">
        <v>2169</v>
      </c>
      <c r="C4370" s="101" t="s">
        <v>7049</v>
      </c>
      <c r="D4370" s="119">
        <v>6086.4406574557506</v>
      </c>
      <c r="E4370" s="119">
        <v>31592.628080043825</v>
      </c>
      <c r="F4370" s="119">
        <v>8789.351554690249</v>
      </c>
      <c r="G4370" s="118">
        <v>1.4440872834147318</v>
      </c>
      <c r="I4370" s="115">
        <v>0.24161073825503357</v>
      </c>
      <c r="J4370" s="115">
        <v>4.1946843538587485E-2</v>
      </c>
      <c r="K4370" s="116">
        <v>79.064627911380398</v>
      </c>
      <c r="L4370" s="115">
        <v>9.5709570957095716E-2</v>
      </c>
      <c r="M4370" s="115">
        <v>0</v>
      </c>
      <c r="N4370" s="117">
        <v>15.1198763491763</v>
      </c>
      <c r="O4370" s="115">
        <v>1.3266770705006445</v>
      </c>
      <c r="P4370" s="115">
        <v>6.0873999166204062E-2</v>
      </c>
      <c r="Q4370" s="115">
        <v>0.80798179826956495</v>
      </c>
      <c r="S4370" s="91">
        <v>0</v>
      </c>
      <c r="T4370" s="86">
        <f>IF(S4370=1,INDEX('LAD average need weights (Rx)'!N:N,MATCH(C4370,'LAD average need weights (Rx)'!B:B,0)),SUMPRODUCT(I$2:Q$2,I4370:Q4370)+$T$2)</f>
        <v>0.87037544740082551</v>
      </c>
    </row>
    <row r="4371" spans="2:20" x14ac:dyDescent="0.2">
      <c r="B4371" s="102" t="s">
        <v>2168</v>
      </c>
      <c r="C4371" s="101" t="s">
        <v>7049</v>
      </c>
      <c r="D4371" s="119">
        <v>6899.7276347248626</v>
      </c>
      <c r="E4371" s="119">
        <v>31528.87709567439</v>
      </c>
      <c r="F4371" s="119">
        <v>8771.6154609356909</v>
      </c>
      <c r="G4371" s="118">
        <v>1.271298799794649</v>
      </c>
      <c r="I4371" s="115">
        <v>0.30666666666666664</v>
      </c>
      <c r="J4371" s="115">
        <v>6.2712356627619967E-2</v>
      </c>
      <c r="K4371" s="116">
        <v>104.98800427872899</v>
      </c>
      <c r="L4371" s="115">
        <v>0.10592808551992225</v>
      </c>
      <c r="M4371" s="115">
        <v>0</v>
      </c>
      <c r="N4371" s="117">
        <v>16.697680929095402</v>
      </c>
      <c r="O4371" s="115">
        <v>1.0933357838447952</v>
      </c>
      <c r="P4371" s="115">
        <v>0.11785297019279851</v>
      </c>
      <c r="Q4371" s="115">
        <v>0.92798719022965193</v>
      </c>
      <c r="S4371" s="91">
        <v>0</v>
      </c>
      <c r="T4371" s="86">
        <f>IF(S4371=1,INDEX('LAD average need weights (Rx)'!N:N,MATCH(C4371,'LAD average need weights (Rx)'!B:B,0)),SUMPRODUCT(I$2:Q$2,I4371:Q4371)+$T$2)</f>
        <v>0.93740072316397582</v>
      </c>
    </row>
    <row r="4372" spans="2:20" x14ac:dyDescent="0.2">
      <c r="B4372" s="102" t="s">
        <v>2167</v>
      </c>
      <c r="C4372" s="101" t="s">
        <v>7049</v>
      </c>
      <c r="D4372" s="119">
        <v>7856.2075020610446</v>
      </c>
      <c r="E4372" s="119">
        <v>32494.970412124443</v>
      </c>
      <c r="F4372" s="119">
        <v>9040.3912579793014</v>
      </c>
      <c r="G4372" s="118">
        <v>1.1507322401562829</v>
      </c>
      <c r="I4372" s="115">
        <v>0.26052104208416832</v>
      </c>
      <c r="J4372" s="115">
        <v>7.5064625809249608E-2</v>
      </c>
      <c r="K4372" s="116">
        <v>100.822112392458</v>
      </c>
      <c r="L4372" s="115">
        <v>0.11124121779859485</v>
      </c>
      <c r="M4372" s="115">
        <v>0</v>
      </c>
      <c r="N4372" s="117">
        <v>24.904883397400699</v>
      </c>
      <c r="O4372" s="115">
        <v>1.1038917084383302</v>
      </c>
      <c r="P4372" s="115">
        <v>8.3064778829789646E-2</v>
      </c>
      <c r="Q4372" s="115">
        <v>0.93144186925594641</v>
      </c>
      <c r="S4372" s="91">
        <v>0</v>
      </c>
      <c r="T4372" s="86">
        <f>IF(S4372=1,INDEX('LAD average need weights (Rx)'!N:N,MATCH(C4372,'LAD average need weights (Rx)'!B:B,0)),SUMPRODUCT(I$2:Q$2,I4372:Q4372)+$T$2)</f>
        <v>0.9962599957574404</v>
      </c>
    </row>
    <row r="4373" spans="2:20" x14ac:dyDescent="0.2">
      <c r="B4373" s="102" t="s">
        <v>2166</v>
      </c>
      <c r="C4373" s="101" t="s">
        <v>7049</v>
      </c>
      <c r="D4373" s="119">
        <v>6173.6657674664293</v>
      </c>
      <c r="E4373" s="119">
        <v>28449.853930887999</v>
      </c>
      <c r="F4373" s="119">
        <v>7915.0036915135315</v>
      </c>
      <c r="G4373" s="118">
        <v>1.2820589888787775</v>
      </c>
      <c r="I4373" s="115">
        <v>0.33117723156532991</v>
      </c>
      <c r="J4373" s="115">
        <v>6.72181456764743E-2</v>
      </c>
      <c r="K4373" s="116">
        <v>96.713008261785205</v>
      </c>
      <c r="L4373" s="115">
        <v>0.11764705882352941</v>
      </c>
      <c r="M4373" s="115">
        <v>0</v>
      </c>
      <c r="N4373" s="117">
        <v>31.648941681516298</v>
      </c>
      <c r="O4373" s="115">
        <v>1.2172960531704071</v>
      </c>
      <c r="P4373" s="115">
        <v>0.15960299476572121</v>
      </c>
      <c r="Q4373" s="115">
        <v>0.89307039050225678</v>
      </c>
      <c r="S4373" s="91">
        <v>0</v>
      </c>
      <c r="T4373" s="86">
        <f>IF(S4373=1,INDEX('LAD average need weights (Rx)'!N:N,MATCH(C4373,'LAD average need weights (Rx)'!B:B,0)),SUMPRODUCT(I$2:Q$2,I4373:Q4373)+$T$2)</f>
        <v>1.0773212630228497</v>
      </c>
    </row>
    <row r="4374" spans="2:20" x14ac:dyDescent="0.2">
      <c r="B4374" s="102" t="s">
        <v>2165</v>
      </c>
      <c r="C4374" s="101" t="s">
        <v>7049</v>
      </c>
      <c r="D4374" s="119">
        <v>3214.9632371264338</v>
      </c>
      <c r="E4374" s="119">
        <v>14147.759243808538</v>
      </c>
      <c r="F4374" s="119">
        <v>3936.0330957556544</v>
      </c>
      <c r="G4374" s="118">
        <v>1.2242855688992949</v>
      </c>
      <c r="I4374" s="115">
        <v>0.23076923076923078</v>
      </c>
      <c r="J4374" s="115">
        <v>9.050418865547985E-2</v>
      </c>
      <c r="K4374" s="116">
        <v>79.477535780958306</v>
      </c>
      <c r="L4374" s="115">
        <v>0.1278825995807128</v>
      </c>
      <c r="M4374" s="115">
        <v>0</v>
      </c>
      <c r="N4374" s="117">
        <v>25.869756067206001</v>
      </c>
      <c r="O4374" s="115">
        <v>1.1745160845313993</v>
      </c>
      <c r="P4374" s="115">
        <v>0.11906589054129918</v>
      </c>
      <c r="Q4374" s="115">
        <v>0.87796100647497666</v>
      </c>
      <c r="S4374" s="91">
        <v>0</v>
      </c>
      <c r="T4374" s="86">
        <f>IF(S4374=1,INDEX('LAD average need weights (Rx)'!N:N,MATCH(C4374,'LAD average need weights (Rx)'!B:B,0)),SUMPRODUCT(I$2:Q$2,I4374:Q4374)+$T$2)</f>
        <v>0.99514277942986351</v>
      </c>
    </row>
    <row r="4375" spans="2:20" x14ac:dyDescent="0.2">
      <c r="B4375" s="102" t="s">
        <v>2164</v>
      </c>
      <c r="C4375" s="101" t="s">
        <v>7049</v>
      </c>
      <c r="D4375" s="119">
        <v>5705.6779434656673</v>
      </c>
      <c r="E4375" s="119">
        <v>24264.610889310927</v>
      </c>
      <c r="F4375" s="119">
        <v>6750.6316632972912</v>
      </c>
      <c r="G4375" s="118">
        <v>1.1831427799089747</v>
      </c>
      <c r="I4375" s="115">
        <v>0.23984526112185686</v>
      </c>
      <c r="J4375" s="115">
        <v>9.0899265274970803E-2</v>
      </c>
      <c r="K4375" s="116">
        <v>100.611238704819</v>
      </c>
      <c r="L4375" s="115">
        <v>0.10997732426303855</v>
      </c>
      <c r="M4375" s="115">
        <v>0</v>
      </c>
      <c r="N4375" s="117">
        <v>25.774619352409601</v>
      </c>
      <c r="O4375" s="115">
        <v>1.1234407810459677</v>
      </c>
      <c r="P4375" s="115">
        <v>0.11404401473111107</v>
      </c>
      <c r="Q4375" s="115">
        <v>0.93811599508357701</v>
      </c>
      <c r="S4375" s="91">
        <v>0</v>
      </c>
      <c r="T4375" s="86">
        <f>IF(S4375=1,INDEX('LAD average need weights (Rx)'!N:N,MATCH(C4375,'LAD average need weights (Rx)'!B:B,0)),SUMPRODUCT(I$2:Q$2,I4375:Q4375)+$T$2)</f>
        <v>1.0122261177688998</v>
      </c>
    </row>
    <row r="4376" spans="2:20" x14ac:dyDescent="0.2">
      <c r="B4376" s="102" t="s">
        <v>2163</v>
      </c>
      <c r="C4376" s="101" t="s">
        <v>7049</v>
      </c>
      <c r="D4376" s="119">
        <v>7452.1093665262833</v>
      </c>
      <c r="E4376" s="119">
        <v>28546.142063647658</v>
      </c>
      <c r="F4376" s="119">
        <v>7941.7919108166261</v>
      </c>
      <c r="G4376" s="118">
        <v>1.0657105955113757</v>
      </c>
      <c r="I4376" s="115">
        <v>0.37158469945355194</v>
      </c>
      <c r="J4376" s="115">
        <v>5.078538850291725E-2</v>
      </c>
      <c r="K4376" s="116">
        <v>104.844839900012</v>
      </c>
      <c r="L4376" s="115">
        <v>6.2796833773087077E-2</v>
      </c>
      <c r="M4376" s="115">
        <v>0</v>
      </c>
      <c r="N4376" s="117">
        <v>18.2180109510773</v>
      </c>
      <c r="O4376" s="115">
        <v>1.0881645127738788</v>
      </c>
      <c r="P4376" s="115">
        <v>0.10978343279871206</v>
      </c>
      <c r="Q4376" s="115">
        <v>0.96705413911600713</v>
      </c>
      <c r="S4376" s="91">
        <v>0</v>
      </c>
      <c r="T4376" s="86">
        <f>IF(S4376=1,INDEX('LAD average need weights (Rx)'!N:N,MATCH(C4376,'LAD average need weights (Rx)'!B:B,0)),SUMPRODUCT(I$2:Q$2,I4376:Q4376)+$T$2)</f>
        <v>0.93925579516091862</v>
      </c>
    </row>
    <row r="4377" spans="2:20" x14ac:dyDescent="0.2">
      <c r="B4377" s="102" t="s">
        <v>2162</v>
      </c>
      <c r="C4377" s="101" t="s">
        <v>7054</v>
      </c>
      <c r="D4377" s="119">
        <v>17746.65431340018</v>
      </c>
      <c r="E4377" s="119">
        <v>80168.932860771005</v>
      </c>
      <c r="F4377" s="119">
        <v>22303.71379336981</v>
      </c>
      <c r="G4377" s="118">
        <v>1.2567841464364737</v>
      </c>
      <c r="I4377" s="115">
        <v>0.31981187536743094</v>
      </c>
      <c r="J4377" s="115">
        <v>3.2757311092497465E-2</v>
      </c>
      <c r="K4377" s="116">
        <v>83.957091230324394</v>
      </c>
      <c r="L4377" s="115">
        <v>0.10914603335017686</v>
      </c>
      <c r="M4377" s="115">
        <v>0</v>
      </c>
      <c r="N4377" s="117">
        <v>15.06583946354</v>
      </c>
      <c r="O4377" s="115">
        <v>1.277480077337281</v>
      </c>
      <c r="P4377" s="115">
        <v>0.10540580797263428</v>
      </c>
      <c r="Q4377" s="115">
        <v>0.88268896990126922</v>
      </c>
      <c r="S4377" s="91">
        <v>0</v>
      </c>
      <c r="T4377" s="86">
        <f>IF(S4377=1,INDEX('LAD average need weights (Rx)'!N:N,MATCH(C4377,'LAD average need weights (Rx)'!B:B,0)),SUMPRODUCT(I$2:Q$2,I4377:Q4377)+$T$2)</f>
        <v>0.90953883224085363</v>
      </c>
    </row>
    <row r="4378" spans="2:20" x14ac:dyDescent="0.2">
      <c r="B4378" s="102" t="s">
        <v>2161</v>
      </c>
      <c r="C4378" s="101" t="s">
        <v>7196</v>
      </c>
      <c r="D4378" s="119">
        <v>9785.3093156142586</v>
      </c>
      <c r="E4378" s="119">
        <v>36012.644948588051</v>
      </c>
      <c r="F4378" s="119">
        <v>10019.039760333268</v>
      </c>
      <c r="G4378" s="118">
        <v>1.0238858514514251</v>
      </c>
      <c r="I4378" s="115">
        <v>0.27874015748031494</v>
      </c>
      <c r="J4378" s="115">
        <v>5.4581826357013738E-2</v>
      </c>
      <c r="K4378" s="116">
        <v>97.043748361729996</v>
      </c>
      <c r="L4378" s="115">
        <v>0.11366622864651774</v>
      </c>
      <c r="M4378" s="115">
        <v>0</v>
      </c>
      <c r="N4378" s="117">
        <v>23.704188073394501</v>
      </c>
      <c r="O4378" s="115">
        <v>1.099157879189</v>
      </c>
      <c r="P4378" s="115">
        <v>0.16096538204482996</v>
      </c>
      <c r="Q4378" s="115">
        <v>0.96487103465001722</v>
      </c>
      <c r="S4378" s="91">
        <v>0</v>
      </c>
      <c r="T4378" s="86">
        <f>IF(S4378=1,INDEX('LAD average need weights (Rx)'!N:N,MATCH(C4378,'LAD average need weights (Rx)'!B:B,0)),SUMPRODUCT(I$2:Q$2,I4378:Q4378)+$T$2)</f>
        <v>0.99358224884802449</v>
      </c>
    </row>
    <row r="4379" spans="2:20" x14ac:dyDescent="0.2">
      <c r="B4379" s="102" t="s">
        <v>2160</v>
      </c>
      <c r="C4379" s="101" t="s">
        <v>7191</v>
      </c>
      <c r="D4379" s="119">
        <v>11520.658009334264</v>
      </c>
      <c r="E4379" s="119">
        <v>47988.325681988252</v>
      </c>
      <c r="F4379" s="119">
        <v>13350.781197161497</v>
      </c>
      <c r="G4379" s="118">
        <v>1.1588557863920994</v>
      </c>
      <c r="I4379" s="115">
        <v>0.36339754816112085</v>
      </c>
      <c r="J4379" s="115">
        <v>6.2633675225567148E-2</v>
      </c>
      <c r="K4379" s="116">
        <v>94.322597254004606</v>
      </c>
      <c r="L4379" s="115">
        <v>0.11252068394925538</v>
      </c>
      <c r="M4379" s="115">
        <v>0</v>
      </c>
      <c r="N4379" s="117">
        <v>14.5540123951182</v>
      </c>
      <c r="O4379" s="115">
        <v>1.1269295371626151</v>
      </c>
      <c r="P4379" s="115">
        <v>8.1543023395034123E-2</v>
      </c>
      <c r="Q4379" s="115">
        <v>0.95055933342910681</v>
      </c>
      <c r="S4379" s="91">
        <v>0</v>
      </c>
      <c r="T4379" s="86">
        <f>IF(S4379=1,INDEX('LAD average need weights (Rx)'!N:N,MATCH(C4379,'LAD average need weights (Rx)'!B:B,0)),SUMPRODUCT(I$2:Q$2,I4379:Q4379)+$T$2)</f>
        <v>0.93177554595217149</v>
      </c>
    </row>
    <row r="4380" spans="2:20" x14ac:dyDescent="0.2">
      <c r="B4380" s="102" t="s">
        <v>2159</v>
      </c>
      <c r="C4380" s="101" t="s">
        <v>7191</v>
      </c>
      <c r="D4380" s="119">
        <v>14835.45723679036</v>
      </c>
      <c r="E4380" s="119">
        <v>70487.852094480084</v>
      </c>
      <c r="F4380" s="119">
        <v>19610.350580005797</v>
      </c>
      <c r="G4380" s="118">
        <v>1.3218568371033559</v>
      </c>
      <c r="I4380" s="115">
        <v>0.32110609480812641</v>
      </c>
      <c r="J4380" s="115">
        <v>5.8615620257906863E-2</v>
      </c>
      <c r="K4380" s="116">
        <v>95.7019670099899</v>
      </c>
      <c r="L4380" s="115">
        <v>0.10926118626430802</v>
      </c>
      <c r="M4380" s="115">
        <v>0</v>
      </c>
      <c r="N4380" s="117">
        <v>20.738180902966</v>
      </c>
      <c r="O4380" s="115">
        <v>1.3118623683660973</v>
      </c>
      <c r="P4380" s="115">
        <v>8.5948274023861196E-2</v>
      </c>
      <c r="Q4380" s="115">
        <v>0.8543461006894677</v>
      </c>
      <c r="S4380" s="91">
        <v>0</v>
      </c>
      <c r="T4380" s="86">
        <f>IF(S4380=1,INDEX('LAD average need weights (Rx)'!N:N,MATCH(C4380,'LAD average need weights (Rx)'!B:B,0)),SUMPRODUCT(I$2:Q$2,I4380:Q4380)+$T$2)</f>
        <v>0.97539097228056648</v>
      </c>
    </row>
    <row r="4381" spans="2:20" x14ac:dyDescent="0.2">
      <c r="B4381" s="102" t="s">
        <v>2158</v>
      </c>
      <c r="C4381" s="101" t="s">
        <v>7193</v>
      </c>
      <c r="D4381" s="119">
        <v>37627.586713183737</v>
      </c>
      <c r="E4381" s="119">
        <v>143520.20830922207</v>
      </c>
      <c r="F4381" s="119">
        <v>39928.604952905189</v>
      </c>
      <c r="G4381" s="118">
        <v>1.0611524267357608</v>
      </c>
      <c r="I4381" s="115">
        <v>0.28867623604465709</v>
      </c>
      <c r="J4381" s="115">
        <v>0.11231187078291005</v>
      </c>
      <c r="K4381" s="116">
        <v>112.42045873438499</v>
      </c>
      <c r="L4381" s="115">
        <v>0.1354679802955665</v>
      </c>
      <c r="M4381" s="115">
        <v>0</v>
      </c>
      <c r="N4381" s="117">
        <v>38.056968359614999</v>
      </c>
      <c r="O4381" s="115">
        <v>0.95639263339596925</v>
      </c>
      <c r="P4381" s="115">
        <v>0.323950180424393</v>
      </c>
      <c r="Q4381" s="115">
        <v>1.0129985483744273</v>
      </c>
      <c r="S4381" s="91">
        <v>0</v>
      </c>
      <c r="T4381" s="86">
        <f>IF(S4381=1,INDEX('LAD average need weights (Rx)'!N:N,MATCH(C4381,'LAD average need weights (Rx)'!B:B,0)),SUMPRODUCT(I$2:Q$2,I4381:Q4381)+$T$2)</f>
        <v>1.1718751331384427</v>
      </c>
    </row>
    <row r="4382" spans="2:20" x14ac:dyDescent="0.2">
      <c r="B4382" s="102" t="s">
        <v>2157</v>
      </c>
      <c r="C4382" s="101" t="s">
        <v>7054</v>
      </c>
      <c r="D4382" s="119">
        <v>8817.4436756425366</v>
      </c>
      <c r="E4382" s="119">
        <v>47483.02369664795</v>
      </c>
      <c r="F4382" s="119">
        <v>13210.201667684358</v>
      </c>
      <c r="G4382" s="118">
        <v>1.4981895154234388</v>
      </c>
      <c r="I4382" s="115">
        <v>0.35062240663900412</v>
      </c>
      <c r="J4382" s="115">
        <v>2.6333224926415846E-2</v>
      </c>
      <c r="K4382" s="116">
        <v>95.049546131960398</v>
      </c>
      <c r="L4382" s="115">
        <v>8.2608695652173908E-2</v>
      </c>
      <c r="M4382" s="115">
        <v>0</v>
      </c>
      <c r="N4382" s="117">
        <v>11.8201484893646</v>
      </c>
      <c r="O4382" s="115">
        <v>1.6157729026697256</v>
      </c>
      <c r="P4382" s="115">
        <v>8.4507635309667109E-2</v>
      </c>
      <c r="Q4382" s="115">
        <v>0.76102388268164045</v>
      </c>
      <c r="S4382" s="91">
        <v>0</v>
      </c>
      <c r="T4382" s="86">
        <f>IF(S4382=1,INDEX('LAD average need weights (Rx)'!N:N,MATCH(C4382,'LAD average need weights (Rx)'!B:B,0)),SUMPRODUCT(I$2:Q$2,I4382:Q4382)+$T$2)</f>
        <v>0.90188376709259177</v>
      </c>
    </row>
    <row r="4383" spans="2:20" x14ac:dyDescent="0.2">
      <c r="B4383" s="102" t="s">
        <v>2156</v>
      </c>
      <c r="C4383" s="101" t="s">
        <v>7193</v>
      </c>
      <c r="D4383" s="119">
        <v>18564.037951782866</v>
      </c>
      <c r="E4383" s="119">
        <v>67928.798903944582</v>
      </c>
      <c r="F4383" s="119">
        <v>18898.399105700431</v>
      </c>
      <c r="G4383" s="118">
        <v>1.0180112298189659</v>
      </c>
      <c r="I4383" s="115">
        <v>0.35737351991388588</v>
      </c>
      <c r="J4383" s="115">
        <v>7.7138865535587048E-2</v>
      </c>
      <c r="K4383" s="116">
        <v>102.215064134434</v>
      </c>
      <c r="L4383" s="115">
        <v>0.10377358490566038</v>
      </c>
      <c r="M4383" s="115">
        <v>0</v>
      </c>
      <c r="N4383" s="117">
        <v>24.512686089291101</v>
      </c>
      <c r="O4383" s="115">
        <v>1.0342661025434015</v>
      </c>
      <c r="P4383" s="115">
        <v>0.18328746242305374</v>
      </c>
      <c r="Q4383" s="115">
        <v>0.98108766487722032</v>
      </c>
      <c r="S4383" s="91">
        <v>0</v>
      </c>
      <c r="T4383" s="86">
        <f>IF(S4383=1,INDEX('LAD average need weights (Rx)'!N:N,MATCH(C4383,'LAD average need weights (Rx)'!B:B,0)),SUMPRODUCT(I$2:Q$2,I4383:Q4383)+$T$2)</f>
        <v>1.0232184995846396</v>
      </c>
    </row>
    <row r="4384" spans="2:20" x14ac:dyDescent="0.2">
      <c r="B4384" s="102" t="s">
        <v>2155</v>
      </c>
      <c r="C4384" s="101" t="s">
        <v>7191</v>
      </c>
      <c r="D4384" s="119">
        <v>6809.6885133140631</v>
      </c>
      <c r="E4384" s="119">
        <v>29420.391872117918</v>
      </c>
      <c r="F4384" s="119">
        <v>8185.0160229036974</v>
      </c>
      <c r="G4384" s="118">
        <v>1.201966287723828</v>
      </c>
      <c r="I4384" s="115">
        <v>0.28731942215088285</v>
      </c>
      <c r="J4384" s="115">
        <v>5.686999068950644E-2</v>
      </c>
      <c r="K4384" s="116">
        <v>94.087362549800801</v>
      </c>
      <c r="L4384" s="115">
        <v>8.651911468812877E-2</v>
      </c>
      <c r="M4384" s="115">
        <v>0</v>
      </c>
      <c r="N4384" s="117">
        <v>17.819386772908398</v>
      </c>
      <c r="O4384" s="115">
        <v>1.1726457495865901</v>
      </c>
      <c r="P4384" s="115">
        <v>0.11144723416703801</v>
      </c>
      <c r="Q4384" s="115">
        <v>0.90423151096672216</v>
      </c>
      <c r="S4384" s="91">
        <v>0</v>
      </c>
      <c r="T4384" s="86">
        <f>IF(S4384=1,INDEX('LAD average need weights (Rx)'!N:N,MATCH(C4384,'LAD average need weights (Rx)'!B:B,0)),SUMPRODUCT(I$2:Q$2,I4384:Q4384)+$T$2)</f>
        <v>0.9223990846658412</v>
      </c>
    </row>
    <row r="4385" spans="2:20" x14ac:dyDescent="0.2">
      <c r="B4385" s="102" t="s">
        <v>2154</v>
      </c>
      <c r="C4385" s="101" t="s">
        <v>7054</v>
      </c>
      <c r="D4385" s="119">
        <v>8510.7459498457738</v>
      </c>
      <c r="E4385" s="119">
        <v>47191.201749796295</v>
      </c>
      <c r="F4385" s="119">
        <v>13129.014193323099</v>
      </c>
      <c r="G4385" s="118">
        <v>1.5426396547015968</v>
      </c>
      <c r="I4385" s="115">
        <v>0.35785536159601</v>
      </c>
      <c r="J4385" s="115">
        <v>2.2877582269762862E-2</v>
      </c>
      <c r="K4385" s="116">
        <v>82.411675635089495</v>
      </c>
      <c r="L4385" s="115">
        <v>0.10303030303030303</v>
      </c>
      <c r="M4385" s="115">
        <v>0</v>
      </c>
      <c r="N4385" s="117">
        <v>10.0287158052809</v>
      </c>
      <c r="O4385" s="115">
        <v>1.5331489168283372</v>
      </c>
      <c r="P4385" s="115">
        <v>8.4440828912761334E-2</v>
      </c>
      <c r="Q4385" s="115">
        <v>0.74931997342578771</v>
      </c>
      <c r="S4385" s="91">
        <v>0</v>
      </c>
      <c r="T4385" s="86">
        <f>IF(S4385=1,INDEX('LAD average need weights (Rx)'!N:N,MATCH(C4385,'LAD average need weights (Rx)'!B:B,0)),SUMPRODUCT(I$2:Q$2,I4385:Q4385)+$T$2)</f>
        <v>0.87298388024503004</v>
      </c>
    </row>
    <row r="4386" spans="2:20" x14ac:dyDescent="0.2">
      <c r="B4386" s="102" t="s">
        <v>2153</v>
      </c>
      <c r="C4386" s="101" t="s">
        <v>7192</v>
      </c>
      <c r="D4386" s="119">
        <v>3003.9847834527895</v>
      </c>
      <c r="E4386" s="119">
        <v>14007.632674723369</v>
      </c>
      <c r="F4386" s="119">
        <v>3897.0486315723747</v>
      </c>
      <c r="G4386" s="118">
        <v>1.2972930665424658</v>
      </c>
      <c r="I4386" s="115">
        <v>0.26158940397350994</v>
      </c>
      <c r="J4386" s="115">
        <v>4.2717411613608494E-2</v>
      </c>
      <c r="K4386" s="116">
        <v>102.891063228541</v>
      </c>
      <c r="L4386" s="115">
        <v>9.3198992443324941E-2</v>
      </c>
      <c r="M4386" s="115">
        <v>0</v>
      </c>
      <c r="N4386" s="117">
        <v>22.818598728364499</v>
      </c>
      <c r="O4386" s="115">
        <v>1.1759717149272886</v>
      </c>
      <c r="P4386" s="115">
        <v>5.2383080647246547E-2</v>
      </c>
      <c r="Q4386" s="115">
        <v>0.90874610565305969</v>
      </c>
      <c r="S4386" s="91">
        <v>0</v>
      </c>
      <c r="T4386" s="86">
        <f>IF(S4386=1,INDEX('LAD average need weights (Rx)'!N:N,MATCH(C4386,'LAD average need weights (Rx)'!B:B,0)),SUMPRODUCT(I$2:Q$2,I4386:Q4386)+$T$2)</f>
        <v>0.95863949573824592</v>
      </c>
    </row>
    <row r="4387" spans="2:20" x14ac:dyDescent="0.2">
      <c r="B4387" s="102" t="s">
        <v>2152</v>
      </c>
      <c r="C4387" s="101" t="s">
        <v>7195</v>
      </c>
      <c r="D4387" s="119">
        <v>16108.224516506143</v>
      </c>
      <c r="E4387" s="119">
        <v>70278.94614056313</v>
      </c>
      <c r="F4387" s="119">
        <v>19552.231076107866</v>
      </c>
      <c r="G4387" s="118">
        <v>1.2138042312529627</v>
      </c>
      <c r="I4387" s="115">
        <v>0.33920076117982872</v>
      </c>
      <c r="J4387" s="115">
        <v>6.3939416514093281E-2</v>
      </c>
      <c r="K4387" s="116">
        <v>99.818362514798395</v>
      </c>
      <c r="L4387" s="115">
        <v>0.11179883945841393</v>
      </c>
      <c r="M4387" s="115">
        <v>0</v>
      </c>
      <c r="N4387" s="117">
        <v>27.381412050595099</v>
      </c>
      <c r="O4387" s="115">
        <v>1.1867361282588307</v>
      </c>
      <c r="P4387" s="115">
        <v>8.4659668721989365E-2</v>
      </c>
      <c r="Q4387" s="115">
        <v>0.89283413180666427</v>
      </c>
      <c r="S4387" s="91">
        <v>0</v>
      </c>
      <c r="T4387" s="86">
        <f>IF(S4387=1,INDEX('LAD average need weights (Rx)'!N:N,MATCH(C4387,'LAD average need weights (Rx)'!B:B,0)),SUMPRODUCT(I$2:Q$2,I4387:Q4387)+$T$2)</f>
        <v>1.0310527963326879</v>
      </c>
    </row>
    <row r="4388" spans="2:20" x14ac:dyDescent="0.2">
      <c r="B4388" s="102" t="s">
        <v>2151</v>
      </c>
      <c r="C4388" s="101" t="s">
        <v>7195</v>
      </c>
      <c r="D4388" s="119">
        <v>22092.135815660364</v>
      </c>
      <c r="E4388" s="119">
        <v>103648.62616042834</v>
      </c>
      <c r="F4388" s="119">
        <v>28835.974366441675</v>
      </c>
      <c r="G4388" s="118">
        <v>1.305259690916839</v>
      </c>
      <c r="I4388" s="115">
        <v>0.27341294783155246</v>
      </c>
      <c r="J4388" s="115">
        <v>7.0062295944204017E-2</v>
      </c>
      <c r="K4388" s="116">
        <v>94.681131891681304</v>
      </c>
      <c r="L4388" s="115">
        <v>0.1140197789412449</v>
      </c>
      <c r="M4388" s="115">
        <v>0</v>
      </c>
      <c r="N4388" s="117">
        <v>28.438340931229298</v>
      </c>
      <c r="O4388" s="115">
        <v>1.1965532314981864</v>
      </c>
      <c r="P4388" s="115">
        <v>8.444398268544609E-2</v>
      </c>
      <c r="Q4388" s="115">
        <v>0.9013050366882106</v>
      </c>
      <c r="S4388" s="91">
        <v>0</v>
      </c>
      <c r="T4388" s="86">
        <f>IF(S4388=1,INDEX('LAD average need weights (Rx)'!N:N,MATCH(C4388,'LAD average need weights (Rx)'!B:B,0)),SUMPRODUCT(I$2:Q$2,I4388:Q4388)+$T$2)</f>
        <v>1.0273068194263937</v>
      </c>
    </row>
    <row r="4389" spans="2:20" x14ac:dyDescent="0.2">
      <c r="B4389" s="102" t="s">
        <v>2150</v>
      </c>
      <c r="C4389" s="101" t="s">
        <v>7193</v>
      </c>
      <c r="D4389" s="119">
        <v>7451.007600179626</v>
      </c>
      <c r="E4389" s="119">
        <v>25710.012631008223</v>
      </c>
      <c r="F4389" s="119">
        <v>7152.7553490302917</v>
      </c>
      <c r="G4389" s="118">
        <v>0.9599715545663724</v>
      </c>
      <c r="I4389" s="115">
        <v>0.2802690582959641</v>
      </c>
      <c r="J4389" s="115">
        <v>0.12121888222048917</v>
      </c>
      <c r="K4389" s="116">
        <v>114.05602994178</v>
      </c>
      <c r="L4389" s="115">
        <v>0.12920962199312716</v>
      </c>
      <c r="M4389" s="115">
        <v>0</v>
      </c>
      <c r="N4389" s="117">
        <v>37.955184918214599</v>
      </c>
      <c r="O4389" s="115">
        <v>0.97528480334888845</v>
      </c>
      <c r="P4389" s="115">
        <v>0.36036189825591258</v>
      </c>
      <c r="Q4389" s="115">
        <v>1.0051784539107775</v>
      </c>
      <c r="S4389" s="91">
        <v>0</v>
      </c>
      <c r="T4389" s="86">
        <f>IF(S4389=1,INDEX('LAD average need weights (Rx)'!N:N,MATCH(C4389,'LAD average need weights (Rx)'!B:B,0)),SUMPRODUCT(I$2:Q$2,I4389:Q4389)+$T$2)</f>
        <v>1.175811721423649</v>
      </c>
    </row>
    <row r="4390" spans="2:20" x14ac:dyDescent="0.2">
      <c r="B4390" s="102" t="s">
        <v>2149</v>
      </c>
      <c r="C4390" s="101" t="s">
        <v>7142</v>
      </c>
      <c r="D4390" s="119">
        <v>39349.263168515805</v>
      </c>
      <c r="E4390" s="119">
        <v>105417.29093209465</v>
      </c>
      <c r="F4390" s="119">
        <v>29328.032716927268</v>
      </c>
      <c r="G4390" s="118">
        <v>0.74532609648440029</v>
      </c>
      <c r="I4390" s="115">
        <v>0.30663963507349212</v>
      </c>
      <c r="J4390" s="115">
        <v>4.7678773240732227E-2</v>
      </c>
      <c r="K4390" s="116">
        <v>91.175554176772593</v>
      </c>
      <c r="L4390" s="115">
        <v>4.5120764398832169E-2</v>
      </c>
      <c r="M4390" s="115">
        <v>1</v>
      </c>
      <c r="N4390" s="117">
        <v>16.1984932596311</v>
      </c>
      <c r="O4390" s="115">
        <v>1.0488360380006634</v>
      </c>
      <c r="P4390" s="115">
        <v>0.12275453079306778</v>
      </c>
      <c r="Q4390" s="115">
        <v>1.0727243706219427</v>
      </c>
      <c r="S4390" s="91">
        <v>0</v>
      </c>
      <c r="T4390" s="86">
        <f>IF(S4390=1,INDEX('LAD average need weights (Rx)'!N:N,MATCH(C4390,'LAD average need weights (Rx)'!B:B,0)),SUMPRODUCT(I$2:Q$2,I4390:Q4390)+$T$2)</f>
        <v>0.70388890940845628</v>
      </c>
    </row>
    <row r="4391" spans="2:20" x14ac:dyDescent="0.2">
      <c r="B4391" s="102" t="s">
        <v>2148</v>
      </c>
      <c r="C4391" s="101" t="s">
        <v>7193</v>
      </c>
      <c r="D4391" s="119">
        <v>11390.490547143163</v>
      </c>
      <c r="E4391" s="119">
        <v>32382.582113560984</v>
      </c>
      <c r="F4391" s="119">
        <v>9009.1238286218904</v>
      </c>
      <c r="G4391" s="118">
        <v>0.79093378738472853</v>
      </c>
      <c r="I4391" s="115">
        <v>0.40877598152424943</v>
      </c>
      <c r="J4391" s="115">
        <v>8.5853706740601582E-2</v>
      </c>
      <c r="K4391" s="116">
        <v>111.18306746670601</v>
      </c>
      <c r="L4391" s="115">
        <v>4.3486973947895795E-2</v>
      </c>
      <c r="M4391" s="115">
        <v>1</v>
      </c>
      <c r="N4391" s="117">
        <v>28.5625887604273</v>
      </c>
      <c r="O4391" s="115">
        <v>0.74622369733568139</v>
      </c>
      <c r="P4391" s="115">
        <v>0.13617023797802982</v>
      </c>
      <c r="Q4391" s="115">
        <v>1.0702636520392446</v>
      </c>
      <c r="S4391" s="91">
        <v>0</v>
      </c>
      <c r="T4391" s="86">
        <f>IF(S4391=1,INDEX('LAD average need weights (Rx)'!N:N,MATCH(C4391,'LAD average need weights (Rx)'!B:B,0)),SUMPRODUCT(I$2:Q$2,I4391:Q4391)+$T$2)</f>
        <v>0.81944354057308511</v>
      </c>
    </row>
    <row r="4392" spans="2:20" x14ac:dyDescent="0.2">
      <c r="B4392" s="102" t="s">
        <v>2147</v>
      </c>
      <c r="C4392" s="101" t="s">
        <v>7193</v>
      </c>
      <c r="D4392" s="119">
        <v>8096.8672903855067</v>
      </c>
      <c r="E4392" s="119">
        <v>32720.21963846781</v>
      </c>
      <c r="F4392" s="119">
        <v>9103.0576063672161</v>
      </c>
      <c r="G4392" s="118">
        <v>1.1242690882653459</v>
      </c>
      <c r="I4392" s="115">
        <v>0.31796116504854371</v>
      </c>
      <c r="J4392" s="115">
        <v>0.1222298204798772</v>
      </c>
      <c r="K4392" s="116">
        <v>90.275511529717406</v>
      </c>
      <c r="L4392" s="115">
        <v>9.3410572049239679E-2</v>
      </c>
      <c r="M4392" s="115">
        <v>0</v>
      </c>
      <c r="N4392" s="117">
        <v>24.466267944137702</v>
      </c>
      <c r="O4392" s="115">
        <v>1.0813631787448748</v>
      </c>
      <c r="P4392" s="115">
        <v>0.25277255348027111</v>
      </c>
      <c r="Q4392" s="115">
        <v>0.95807221122875941</v>
      </c>
      <c r="S4392" s="91">
        <v>0</v>
      </c>
      <c r="T4392" s="86">
        <f>IF(S4392=1,INDEX('LAD average need weights (Rx)'!N:N,MATCH(C4392,'LAD average need weights (Rx)'!B:B,0)),SUMPRODUCT(I$2:Q$2,I4392:Q4392)+$T$2)</f>
        <v>1.0251560217098492</v>
      </c>
    </row>
    <row r="4393" spans="2:20" x14ac:dyDescent="0.2">
      <c r="B4393" s="102" t="s">
        <v>2146</v>
      </c>
      <c r="C4393" s="101" t="s">
        <v>7054</v>
      </c>
      <c r="D4393" s="119">
        <v>12560.83972201633</v>
      </c>
      <c r="E4393" s="119">
        <v>60218.650886798663</v>
      </c>
      <c r="F4393" s="119">
        <v>16753.367002334518</v>
      </c>
      <c r="G4393" s="118">
        <v>1.3337776273802484</v>
      </c>
      <c r="I4393" s="115">
        <v>0.32573485302939414</v>
      </c>
      <c r="J4393" s="115">
        <v>3.2425653866909356E-2</v>
      </c>
      <c r="K4393" s="116">
        <v>96.996351424940997</v>
      </c>
      <c r="L4393" s="115">
        <v>0.11132561132561132</v>
      </c>
      <c r="M4393" s="115">
        <v>0</v>
      </c>
      <c r="N4393" s="117">
        <v>15.254373388999801</v>
      </c>
      <c r="O4393" s="115">
        <v>1.3805708755193173</v>
      </c>
      <c r="P4393" s="115">
        <v>0.11662501118304802</v>
      </c>
      <c r="Q4393" s="115">
        <v>0.82728342235042418</v>
      </c>
      <c r="S4393" s="91">
        <v>0</v>
      </c>
      <c r="T4393" s="86">
        <f>IF(S4393=1,INDEX('LAD average need weights (Rx)'!N:N,MATCH(C4393,'LAD average need weights (Rx)'!B:B,0)),SUMPRODUCT(I$2:Q$2,I4393:Q4393)+$T$2)</f>
        <v>0.93024645797788386</v>
      </c>
    </row>
    <row r="4394" spans="2:20" x14ac:dyDescent="0.2">
      <c r="B4394" s="102" t="s">
        <v>2145</v>
      </c>
      <c r="C4394" s="101" t="s">
        <v>7193</v>
      </c>
      <c r="D4394" s="119">
        <v>10245.55320956481</v>
      </c>
      <c r="E4394" s="119">
        <v>47707.924572446173</v>
      </c>
      <c r="F4394" s="119">
        <v>13272.771101836528</v>
      </c>
      <c r="G4394" s="118">
        <v>1.2954665141405577</v>
      </c>
      <c r="I4394" s="115">
        <v>0.29900076863950809</v>
      </c>
      <c r="J4394" s="115">
        <v>4.7197013914734631E-2</v>
      </c>
      <c r="K4394" s="116">
        <v>90.991814114297298</v>
      </c>
      <c r="L4394" s="115">
        <v>0.11273885350318472</v>
      </c>
      <c r="M4394" s="115">
        <v>0</v>
      </c>
      <c r="N4394" s="117">
        <v>11.8146832418141</v>
      </c>
      <c r="O4394" s="115">
        <v>1.2144500964109162</v>
      </c>
      <c r="P4394" s="115">
        <v>5.1119007634977613E-2</v>
      </c>
      <c r="Q4394" s="115">
        <v>0.90421522671718935</v>
      </c>
      <c r="S4394" s="91">
        <v>0</v>
      </c>
      <c r="T4394" s="86">
        <f>IF(S4394=1,INDEX('LAD average need weights (Rx)'!N:N,MATCH(C4394,'LAD average need weights (Rx)'!B:B,0)),SUMPRODUCT(I$2:Q$2,I4394:Q4394)+$T$2)</f>
        <v>0.88490263916556944</v>
      </c>
    </row>
    <row r="4395" spans="2:20" x14ac:dyDescent="0.2">
      <c r="B4395" s="102" t="s">
        <v>2144</v>
      </c>
      <c r="C4395" s="101" t="s">
        <v>7196</v>
      </c>
      <c r="D4395" s="119">
        <v>5471.6283661422658</v>
      </c>
      <c r="E4395" s="119">
        <v>25356.805949055597</v>
      </c>
      <c r="F4395" s="119">
        <v>7054.4900926140872</v>
      </c>
      <c r="G4395" s="118">
        <v>1.2892853133568731</v>
      </c>
      <c r="I4395" s="115">
        <v>0.27516778523489932</v>
      </c>
      <c r="J4395" s="115">
        <v>3.23921257029458E-2</v>
      </c>
      <c r="K4395" s="116">
        <v>84.582073565076797</v>
      </c>
      <c r="L4395" s="115">
        <v>9.7667638483965008E-2</v>
      </c>
      <c r="M4395" s="115">
        <v>0</v>
      </c>
      <c r="N4395" s="117">
        <v>21.5106732012935</v>
      </c>
      <c r="O4395" s="115">
        <v>1.2138806825881008</v>
      </c>
      <c r="P4395" s="115">
        <v>7.2429721390382215E-2</v>
      </c>
      <c r="Q4395" s="115">
        <v>0.910344067103389</v>
      </c>
      <c r="S4395" s="91">
        <v>0</v>
      </c>
      <c r="T4395" s="86">
        <f>IF(S4395=1,INDEX('LAD average need weights (Rx)'!N:N,MATCH(C4395,'LAD average need weights (Rx)'!B:B,0)),SUMPRODUCT(I$2:Q$2,I4395:Q4395)+$T$2)</f>
        <v>0.93859260941409572</v>
      </c>
    </row>
    <row r="4396" spans="2:20" x14ac:dyDescent="0.2">
      <c r="B4396" s="102" t="s">
        <v>2143</v>
      </c>
      <c r="C4396" s="101" t="s">
        <v>7142</v>
      </c>
      <c r="D4396" s="119">
        <v>8168.2755217711565</v>
      </c>
      <c r="E4396" s="119">
        <v>30603.224753079168</v>
      </c>
      <c r="F4396" s="119">
        <v>8514.0907043412499</v>
      </c>
      <c r="G4396" s="118">
        <v>1.0423363758541666</v>
      </c>
      <c r="I4396" s="115">
        <v>0.36906854130052724</v>
      </c>
      <c r="J4396" s="115">
        <v>5.9989373960971676E-2</v>
      </c>
      <c r="K4396" s="116">
        <v>96.492183176535605</v>
      </c>
      <c r="L4396" s="115">
        <v>0.11170568561872909</v>
      </c>
      <c r="M4396" s="115">
        <v>0</v>
      </c>
      <c r="N4396" s="117">
        <v>20.9498266463752</v>
      </c>
      <c r="O4396" s="115">
        <v>0.95112156298407691</v>
      </c>
      <c r="P4396" s="115">
        <v>0.19559832206006522</v>
      </c>
      <c r="Q4396" s="115">
        <v>1.045645558163129</v>
      </c>
      <c r="S4396" s="91">
        <v>0</v>
      </c>
      <c r="T4396" s="86">
        <f>IF(S4396=1,INDEX('LAD average need weights (Rx)'!N:N,MATCH(C4396,'LAD average need weights (Rx)'!B:B,0)),SUMPRODUCT(I$2:Q$2,I4396:Q4396)+$T$2)</f>
        <v>0.99205314587519811</v>
      </c>
    </row>
    <row r="4397" spans="2:20" x14ac:dyDescent="0.2">
      <c r="B4397" s="102" t="s">
        <v>2142</v>
      </c>
      <c r="C4397" s="101" t="s">
        <v>7196</v>
      </c>
      <c r="D4397" s="119">
        <v>7187.1021459604408</v>
      </c>
      <c r="E4397" s="119">
        <v>34711.311719859048</v>
      </c>
      <c r="F4397" s="119">
        <v>9656.9972228109036</v>
      </c>
      <c r="G4397" s="118">
        <v>1.3436565985414142</v>
      </c>
      <c r="I4397" s="115">
        <v>0.26698450536352802</v>
      </c>
      <c r="J4397" s="115">
        <v>2.4807551638326E-2</v>
      </c>
      <c r="K4397" s="116">
        <v>80.374611635699097</v>
      </c>
      <c r="L4397" s="115">
        <v>0.12383177570093458</v>
      </c>
      <c r="M4397" s="115">
        <v>0</v>
      </c>
      <c r="N4397" s="117">
        <v>22.2305523911057</v>
      </c>
      <c r="O4397" s="115">
        <v>1.2941933470444971</v>
      </c>
      <c r="P4397" s="115">
        <v>8.0820063541776635E-2</v>
      </c>
      <c r="Q4397" s="115">
        <v>0.84772140282191488</v>
      </c>
      <c r="S4397" s="91">
        <v>0</v>
      </c>
      <c r="T4397" s="86">
        <f>IF(S4397=1,INDEX('LAD average need weights (Rx)'!N:N,MATCH(C4397,'LAD average need weights (Rx)'!B:B,0)),SUMPRODUCT(I$2:Q$2,I4397:Q4397)+$T$2)</f>
        <v>0.94927289041008289</v>
      </c>
    </row>
    <row r="4398" spans="2:20" x14ac:dyDescent="0.2">
      <c r="B4398" s="102" t="s">
        <v>2141</v>
      </c>
      <c r="C4398" s="101" t="s">
        <v>7192</v>
      </c>
      <c r="D4398" s="119">
        <v>5266.7508504375364</v>
      </c>
      <c r="E4398" s="119">
        <v>24461.287799801867</v>
      </c>
      <c r="F4398" s="119">
        <v>6805.3489379923694</v>
      </c>
      <c r="G4398" s="118">
        <v>1.292134207834611</v>
      </c>
      <c r="I4398" s="115">
        <v>0.28947368421052633</v>
      </c>
      <c r="J4398" s="115">
        <v>4.0658962385103102E-2</v>
      </c>
      <c r="K4398" s="116">
        <v>89.367972482323694</v>
      </c>
      <c r="L4398" s="115">
        <v>0.10485933503836317</v>
      </c>
      <c r="M4398" s="115">
        <v>0</v>
      </c>
      <c r="N4398" s="117">
        <v>19.7413911714122</v>
      </c>
      <c r="O4398" s="115">
        <v>1.179932651855343</v>
      </c>
      <c r="P4398" s="115">
        <v>7.9460917229775316E-2</v>
      </c>
      <c r="Q4398" s="115">
        <v>0.91137417469893933</v>
      </c>
      <c r="S4398" s="91">
        <v>0</v>
      </c>
      <c r="T4398" s="86">
        <f>IF(S4398=1,INDEX('LAD average need weights (Rx)'!N:N,MATCH(C4398,'LAD average need weights (Rx)'!B:B,0)),SUMPRODUCT(I$2:Q$2,I4398:Q4398)+$T$2)</f>
        <v>0.93652385281513684</v>
      </c>
    </row>
    <row r="4399" spans="2:20" x14ac:dyDescent="0.2">
      <c r="B4399" s="102" t="s">
        <v>2140</v>
      </c>
      <c r="C4399" s="101" t="s">
        <v>7195</v>
      </c>
      <c r="D4399" s="119">
        <v>8206.532343177154</v>
      </c>
      <c r="E4399" s="119">
        <v>30797.997343729818</v>
      </c>
      <c r="F4399" s="119">
        <v>8568.278180233061</v>
      </c>
      <c r="G4399" s="118">
        <v>1.0440802304711148</v>
      </c>
      <c r="I4399" s="115">
        <v>0.29204892966360857</v>
      </c>
      <c r="J4399" s="115">
        <v>7.0320194854674792E-2</v>
      </c>
      <c r="K4399" s="116">
        <v>106.427770160788</v>
      </c>
      <c r="L4399" s="115">
        <v>0.13141683778234087</v>
      </c>
      <c r="M4399" s="115">
        <v>0</v>
      </c>
      <c r="N4399" s="117">
        <v>40.414685404462197</v>
      </c>
      <c r="O4399" s="115">
        <v>1.0779706185645721</v>
      </c>
      <c r="P4399" s="115">
        <v>9.2171913107238476E-2</v>
      </c>
      <c r="Q4399" s="115">
        <v>0.94509778926052412</v>
      </c>
      <c r="S4399" s="91">
        <v>0</v>
      </c>
      <c r="T4399" s="86">
        <f>IF(S4399=1,INDEX('LAD average need weights (Rx)'!N:N,MATCH(C4399,'LAD average need weights (Rx)'!B:B,0)),SUMPRODUCT(I$2:Q$2,I4399:Q4399)+$T$2)</f>
        <v>1.1429910898406024</v>
      </c>
    </row>
    <row r="4400" spans="2:20" x14ac:dyDescent="0.2">
      <c r="B4400" s="102" t="s">
        <v>2139</v>
      </c>
      <c r="C4400" s="101" t="s">
        <v>7193</v>
      </c>
      <c r="D4400" s="119">
        <v>11357.486554439833</v>
      </c>
      <c r="E4400" s="119">
        <v>40774.455962818378</v>
      </c>
      <c r="F4400" s="119">
        <v>11343.818152780586</v>
      </c>
      <c r="G4400" s="118">
        <v>0.99879652935588081</v>
      </c>
      <c r="I4400" s="115">
        <v>0.26527777777777778</v>
      </c>
      <c r="J4400" s="115">
        <v>0.11764960276897406</v>
      </c>
      <c r="K4400" s="116">
        <v>119.358968765493</v>
      </c>
      <c r="L4400" s="115">
        <v>0.13058764439979909</v>
      </c>
      <c r="M4400" s="115">
        <v>0</v>
      </c>
      <c r="N4400" s="117">
        <v>34.594961427863197</v>
      </c>
      <c r="O4400" s="115">
        <v>0.94696258456832016</v>
      </c>
      <c r="P4400" s="115">
        <v>0.25183985999211028</v>
      </c>
      <c r="Q4400" s="115">
        <v>1.0193030837314014</v>
      </c>
      <c r="S4400" s="91">
        <v>0</v>
      </c>
      <c r="T4400" s="86">
        <f>IF(S4400=1,INDEX('LAD average need weights (Rx)'!N:N,MATCH(C4400,'LAD average need weights (Rx)'!B:B,0)),SUMPRODUCT(I$2:Q$2,I4400:Q4400)+$T$2)</f>
        <v>1.1381722714068379</v>
      </c>
    </row>
    <row r="4401" spans="2:20" x14ac:dyDescent="0.2">
      <c r="B4401" s="102" t="s">
        <v>2138</v>
      </c>
      <c r="C4401" s="101" t="s">
        <v>7195</v>
      </c>
      <c r="D4401" s="119">
        <v>7965.384158580353</v>
      </c>
      <c r="E4401" s="119">
        <v>30727.139281454343</v>
      </c>
      <c r="F4401" s="119">
        <v>8548.5648338712035</v>
      </c>
      <c r="G4401" s="118">
        <v>1.0732143815891975</v>
      </c>
      <c r="I4401" s="115">
        <v>0.3383084577114428</v>
      </c>
      <c r="J4401" s="115">
        <v>6.5655862707834606E-2</v>
      </c>
      <c r="K4401" s="116">
        <v>101.13702398926399</v>
      </c>
      <c r="L4401" s="115">
        <v>0.12410714285714286</v>
      </c>
      <c r="M4401" s="115">
        <v>0</v>
      </c>
      <c r="N4401" s="117">
        <v>34.4684579768495</v>
      </c>
      <c r="O4401" s="115">
        <v>1.1034621994277061</v>
      </c>
      <c r="P4401" s="115">
        <v>7.0970539274711322E-2</v>
      </c>
      <c r="Q4401" s="115">
        <v>0.93798146134155214</v>
      </c>
      <c r="S4401" s="91">
        <v>0</v>
      </c>
      <c r="T4401" s="86">
        <f>IF(S4401=1,INDEX('LAD average need weights (Rx)'!N:N,MATCH(C4401,'LAD average need weights (Rx)'!B:B,0)),SUMPRODUCT(I$2:Q$2,I4401:Q4401)+$T$2)</f>
        <v>1.0936322881135661</v>
      </c>
    </row>
    <row r="4402" spans="2:20" x14ac:dyDescent="0.2">
      <c r="B4402" s="102" t="s">
        <v>2137</v>
      </c>
      <c r="C4402" s="101" t="s">
        <v>7193</v>
      </c>
      <c r="D4402" s="119">
        <v>8419.5260354311467</v>
      </c>
      <c r="E4402" s="119">
        <v>29253.254937316215</v>
      </c>
      <c r="F4402" s="119">
        <v>8138.5170335184666</v>
      </c>
      <c r="G4402" s="118">
        <v>0.96662413053536089</v>
      </c>
      <c r="I4402" s="115">
        <v>0.34345047923322686</v>
      </c>
      <c r="J4402" s="115">
        <v>9.8990574717012919E-2</v>
      </c>
      <c r="K4402" s="116">
        <v>119.422490361274</v>
      </c>
      <c r="L4402" s="115">
        <v>0.12631578947368421</v>
      </c>
      <c r="M4402" s="115">
        <v>0</v>
      </c>
      <c r="N4402" s="117">
        <v>42.9068377838069</v>
      </c>
      <c r="O4402" s="115">
        <v>0.87314664037082934</v>
      </c>
      <c r="P4402" s="115">
        <v>0.29899473462986365</v>
      </c>
      <c r="Q4402" s="115">
        <v>1.0513783199871023</v>
      </c>
      <c r="S4402" s="91">
        <v>0</v>
      </c>
      <c r="T4402" s="86">
        <f>IF(S4402=1,INDEX('LAD average need weights (Rx)'!N:N,MATCH(C4402,'LAD average need weights (Rx)'!B:B,0)),SUMPRODUCT(I$2:Q$2,I4402:Q4402)+$T$2)</f>
        <v>1.2121470521234849</v>
      </c>
    </row>
    <row r="4403" spans="2:20" x14ac:dyDescent="0.2">
      <c r="B4403" s="102" t="s">
        <v>2136</v>
      </c>
      <c r="C4403" s="101" t="s">
        <v>7191</v>
      </c>
      <c r="D4403" s="119">
        <v>11711.732823861108</v>
      </c>
      <c r="E4403" s="119">
        <v>53716.078916956729</v>
      </c>
      <c r="F4403" s="119">
        <v>14944.293350474652</v>
      </c>
      <c r="G4403" s="118">
        <v>1.2760104397214074</v>
      </c>
      <c r="I4403" s="115">
        <v>0.29477911646586347</v>
      </c>
      <c r="J4403" s="115">
        <v>4.7167727028646203E-2</v>
      </c>
      <c r="K4403" s="116">
        <v>84.882845640219898</v>
      </c>
      <c r="L4403" s="115">
        <v>9.6078431372549025E-2</v>
      </c>
      <c r="M4403" s="115">
        <v>0</v>
      </c>
      <c r="N4403" s="117">
        <v>12.796677336999201</v>
      </c>
      <c r="O4403" s="115">
        <v>1.2612132944083125</v>
      </c>
      <c r="P4403" s="115">
        <v>5.7209156217107406E-2</v>
      </c>
      <c r="Q4403" s="115">
        <v>0.88912261550530547</v>
      </c>
      <c r="S4403" s="91">
        <v>0</v>
      </c>
      <c r="T4403" s="86">
        <f>IF(S4403=1,INDEX('LAD average need weights (Rx)'!N:N,MATCH(C4403,'LAD average need weights (Rx)'!B:B,0)),SUMPRODUCT(I$2:Q$2,I4403:Q4403)+$T$2)</f>
        <v>0.87969133388863141</v>
      </c>
    </row>
    <row r="4404" spans="2:20" x14ac:dyDescent="0.2">
      <c r="B4404" s="102" t="s">
        <v>2135</v>
      </c>
      <c r="C4404" s="101" t="s">
        <v>7191</v>
      </c>
      <c r="D4404" s="119">
        <v>10413.493356428859</v>
      </c>
      <c r="E4404" s="119">
        <v>42311.135456450356</v>
      </c>
      <c r="F4404" s="119">
        <v>11771.33612508079</v>
      </c>
      <c r="G4404" s="118">
        <v>1.1303926283117716</v>
      </c>
      <c r="I4404" s="115">
        <v>0.30533596837944665</v>
      </c>
      <c r="J4404" s="115">
        <v>5.8850346336814831E-2</v>
      </c>
      <c r="K4404" s="116">
        <v>100.665447839831</v>
      </c>
      <c r="L4404" s="115">
        <v>0.10380835380835381</v>
      </c>
      <c r="M4404" s="115">
        <v>0</v>
      </c>
      <c r="N4404" s="117">
        <v>18.724322444678599</v>
      </c>
      <c r="O4404" s="115">
        <v>1.1040242131816957</v>
      </c>
      <c r="P4404" s="115">
        <v>0.11335584946428674</v>
      </c>
      <c r="Q4404" s="115">
        <v>0.96823305076729038</v>
      </c>
      <c r="S4404" s="91">
        <v>0</v>
      </c>
      <c r="T4404" s="86">
        <f>IF(S4404=1,INDEX('LAD average need weights (Rx)'!N:N,MATCH(C4404,'LAD average need weights (Rx)'!B:B,0)),SUMPRODUCT(I$2:Q$2,I4404:Q4404)+$T$2)</f>
        <v>0.95573505172376982</v>
      </c>
    </row>
    <row r="4405" spans="2:20" x14ac:dyDescent="0.2">
      <c r="B4405" s="102" t="s">
        <v>2134</v>
      </c>
      <c r="C4405" s="101" t="s">
        <v>7196</v>
      </c>
      <c r="D4405" s="119">
        <v>16231.783769480011</v>
      </c>
      <c r="E4405" s="119">
        <v>67943.678274811566</v>
      </c>
      <c r="F4405" s="119">
        <v>18902.538679690009</v>
      </c>
      <c r="G4405" s="118">
        <v>1.1645385958893633</v>
      </c>
      <c r="I4405" s="115">
        <v>0.28127313101406365</v>
      </c>
      <c r="J4405" s="115">
        <v>5.0450011507906588E-2</v>
      </c>
      <c r="K4405" s="116">
        <v>94.959046904826806</v>
      </c>
      <c r="L4405" s="115">
        <v>0.11960943856794141</v>
      </c>
      <c r="M4405" s="115">
        <v>0</v>
      </c>
      <c r="N4405" s="117">
        <v>19.620992296154899</v>
      </c>
      <c r="O4405" s="115">
        <v>1.1097582840158378</v>
      </c>
      <c r="P4405" s="115">
        <v>0.12020310329912282</v>
      </c>
      <c r="Q4405" s="115">
        <v>0.95499375150661259</v>
      </c>
      <c r="S4405" s="91">
        <v>0</v>
      </c>
      <c r="T4405" s="86">
        <f>IF(S4405=1,INDEX('LAD average need weights (Rx)'!N:N,MATCH(C4405,'LAD average need weights (Rx)'!B:B,0)),SUMPRODUCT(I$2:Q$2,I4405:Q4405)+$T$2)</f>
        <v>0.95628824525354128</v>
      </c>
    </row>
    <row r="4406" spans="2:20" x14ac:dyDescent="0.2">
      <c r="B4406" s="102" t="s">
        <v>2133</v>
      </c>
      <c r="C4406" s="101" t="s">
        <v>7142</v>
      </c>
      <c r="D4406" s="119">
        <v>11352.93191578498</v>
      </c>
      <c r="E4406" s="119">
        <v>48897.662006876169</v>
      </c>
      <c r="F4406" s="119">
        <v>13603.766691772456</v>
      </c>
      <c r="G4406" s="118">
        <v>1.1982602197109931</v>
      </c>
      <c r="I4406" s="115">
        <v>0.33099141295862605</v>
      </c>
      <c r="J4406" s="115">
        <v>3.6145488308870821E-2</v>
      </c>
      <c r="K4406" s="116">
        <v>72.141621792841306</v>
      </c>
      <c r="L4406" s="115">
        <v>0.13298222514812377</v>
      </c>
      <c r="M4406" s="115">
        <v>0</v>
      </c>
      <c r="N4406" s="117">
        <v>12.602745011086499</v>
      </c>
      <c r="O4406" s="115">
        <v>1.3223713429414996</v>
      </c>
      <c r="P4406" s="115">
        <v>0.10339183914136098</v>
      </c>
      <c r="Q4406" s="115">
        <v>0.86549681550127044</v>
      </c>
      <c r="S4406" s="91">
        <v>0</v>
      </c>
      <c r="T4406" s="86">
        <f>IF(S4406=1,INDEX('LAD average need weights (Rx)'!N:N,MATCH(C4406,'LAD average need weights (Rx)'!B:B,0)),SUMPRODUCT(I$2:Q$2,I4406:Q4406)+$T$2)</f>
        <v>0.89866904117548829</v>
      </c>
    </row>
    <row r="4407" spans="2:20" x14ac:dyDescent="0.2">
      <c r="B4407" s="102" t="s">
        <v>2132</v>
      </c>
      <c r="C4407" s="101" t="s">
        <v>7197</v>
      </c>
      <c r="D4407" s="119">
        <v>12953.819824704433</v>
      </c>
      <c r="E4407" s="119">
        <v>59165.652116774749</v>
      </c>
      <c r="F4407" s="119">
        <v>16460.41333121392</v>
      </c>
      <c r="G4407" s="118">
        <v>1.2706995738679341</v>
      </c>
      <c r="I4407" s="115">
        <v>0.29019211324570271</v>
      </c>
      <c r="J4407" s="115">
        <v>3.8781089107072737E-2</v>
      </c>
      <c r="K4407" s="116">
        <v>89.559830138872897</v>
      </c>
      <c r="L4407" s="115">
        <v>8.678955453149001E-2</v>
      </c>
      <c r="M4407" s="115">
        <v>0</v>
      </c>
      <c r="N4407" s="117">
        <v>16.2138552737289</v>
      </c>
      <c r="O4407" s="115">
        <v>1.239286304379317</v>
      </c>
      <c r="P4407" s="115">
        <v>9.792605296176829E-2</v>
      </c>
      <c r="Q4407" s="115">
        <v>0.8954908314261516</v>
      </c>
      <c r="S4407" s="91">
        <v>0</v>
      </c>
      <c r="T4407" s="86">
        <f>IF(S4407=1,INDEX('LAD average need weights (Rx)'!N:N,MATCH(C4407,'LAD average need weights (Rx)'!B:B,0)),SUMPRODUCT(I$2:Q$2,I4407:Q4407)+$T$2)</f>
        <v>0.90380470515715194</v>
      </c>
    </row>
    <row r="4408" spans="2:20" x14ac:dyDescent="0.2">
      <c r="B4408" s="102" t="s">
        <v>2131</v>
      </c>
      <c r="C4408" s="101" t="s">
        <v>7193</v>
      </c>
      <c r="D4408" s="119">
        <v>5982.2572480295448</v>
      </c>
      <c r="E4408" s="119">
        <v>20268.617142885789</v>
      </c>
      <c r="F4408" s="119">
        <v>5638.9104807895274</v>
      </c>
      <c r="G4408" s="118">
        <v>0.94260581700108093</v>
      </c>
      <c r="I4408" s="115">
        <v>0.17840375586854459</v>
      </c>
      <c r="J4408" s="115">
        <v>0.12132777723284163</v>
      </c>
      <c r="K4408" s="116">
        <v>100.051542100284</v>
      </c>
      <c r="L4408" s="115">
        <v>0.12869399428026693</v>
      </c>
      <c r="M4408" s="115">
        <v>0</v>
      </c>
      <c r="N4408" s="117">
        <v>27.371817975402099</v>
      </c>
      <c r="O4408" s="115">
        <v>1.071335874398333</v>
      </c>
      <c r="P4408" s="115">
        <v>0.2864216141740229</v>
      </c>
      <c r="Q4408" s="115">
        <v>0.96747922520660112</v>
      </c>
      <c r="S4408" s="91">
        <v>0</v>
      </c>
      <c r="T4408" s="86">
        <f>IF(S4408=1,INDEX('LAD average need weights (Rx)'!N:N,MATCH(C4408,'LAD average need weights (Rx)'!B:B,0)),SUMPRODUCT(I$2:Q$2,I4408:Q4408)+$T$2)</f>
        <v>1.0525320585474263</v>
      </c>
    </row>
    <row r="4409" spans="2:20" x14ac:dyDescent="0.2">
      <c r="B4409" s="102" t="s">
        <v>2130</v>
      </c>
      <c r="C4409" s="101" t="s">
        <v>7142</v>
      </c>
      <c r="D4409" s="119">
        <v>14524.963358999299</v>
      </c>
      <c r="E4409" s="119">
        <v>51326.057257955777</v>
      </c>
      <c r="F4409" s="119">
        <v>14279.367959302377</v>
      </c>
      <c r="G4409" s="118">
        <v>0.98309149609353352</v>
      </c>
      <c r="I4409" s="115">
        <v>0.31214421252371916</v>
      </c>
      <c r="J4409" s="115">
        <v>4.9986613031229095E-2</v>
      </c>
      <c r="K4409" s="116">
        <v>83.9206214977076</v>
      </c>
      <c r="L4409" s="115">
        <v>0.10538116591928251</v>
      </c>
      <c r="M4409" s="115">
        <v>0</v>
      </c>
      <c r="N4409" s="117">
        <v>13.390058889454901</v>
      </c>
      <c r="O4409" s="115">
        <v>1.1276939741743217</v>
      </c>
      <c r="P4409" s="115">
        <v>0.11351489858582053</v>
      </c>
      <c r="Q4409" s="115">
        <v>0.93269618401690213</v>
      </c>
      <c r="S4409" s="91">
        <v>0</v>
      </c>
      <c r="T4409" s="86">
        <f>IF(S4409=1,INDEX('LAD average need weights (Rx)'!N:N,MATCH(C4409,'LAD average need weights (Rx)'!B:B,0)),SUMPRODUCT(I$2:Q$2,I4409:Q4409)+$T$2)</f>
        <v>0.89043144179688605</v>
      </c>
    </row>
    <row r="4410" spans="2:20" x14ac:dyDescent="0.2">
      <c r="B4410" s="102" t="s">
        <v>2129</v>
      </c>
      <c r="C4410" s="101" t="s">
        <v>7191</v>
      </c>
      <c r="D4410" s="119">
        <v>9150.6651052280358</v>
      </c>
      <c r="E4410" s="119">
        <v>38056.851325780532</v>
      </c>
      <c r="F4410" s="119">
        <v>10587.756248684987</v>
      </c>
      <c r="G4410" s="118">
        <v>1.1570477257042113</v>
      </c>
      <c r="I4410" s="115">
        <v>0.3094059405940594</v>
      </c>
      <c r="J4410" s="115">
        <v>5.2869615956785639E-2</v>
      </c>
      <c r="K4410" s="116">
        <v>86.307583120204598</v>
      </c>
      <c r="L4410" s="115">
        <v>0.11801730920535011</v>
      </c>
      <c r="M4410" s="115">
        <v>0</v>
      </c>
      <c r="N4410" s="117">
        <v>13.0110836317136</v>
      </c>
      <c r="O4410" s="115">
        <v>1.1819973830535953</v>
      </c>
      <c r="P4410" s="115">
        <v>8.0375062584013085E-2</v>
      </c>
      <c r="Q4410" s="115">
        <v>0.91547618872509029</v>
      </c>
      <c r="S4410" s="91">
        <v>0</v>
      </c>
      <c r="T4410" s="86">
        <f>IF(S4410=1,INDEX('LAD average need weights (Rx)'!N:N,MATCH(C4410,'LAD average need weights (Rx)'!B:B,0)),SUMPRODUCT(I$2:Q$2,I4410:Q4410)+$T$2)</f>
        <v>0.89861305738769648</v>
      </c>
    </row>
    <row r="4411" spans="2:20" x14ac:dyDescent="0.2">
      <c r="B4411" s="102" t="s">
        <v>2128</v>
      </c>
      <c r="C4411" s="101" t="s">
        <v>7142</v>
      </c>
      <c r="D4411" s="119">
        <v>9314.3911777433059</v>
      </c>
      <c r="E4411" s="119">
        <v>33083.004675921751</v>
      </c>
      <c r="F4411" s="119">
        <v>9203.9876469097544</v>
      </c>
      <c r="G4411" s="118">
        <v>0.98814699439536524</v>
      </c>
      <c r="I4411" s="115">
        <v>0.29346092503987242</v>
      </c>
      <c r="J4411" s="115">
        <v>5.6458700762527805E-2</v>
      </c>
      <c r="K4411" s="116">
        <v>98.058995411736305</v>
      </c>
      <c r="L4411" s="115">
        <v>0.10821309655937847</v>
      </c>
      <c r="M4411" s="115">
        <v>0</v>
      </c>
      <c r="N4411" s="117">
        <v>19.279994566529801</v>
      </c>
      <c r="O4411" s="115">
        <v>0.97312252400254995</v>
      </c>
      <c r="P4411" s="115">
        <v>0.17606273994189306</v>
      </c>
      <c r="Q4411" s="115">
        <v>1.0306849182771063</v>
      </c>
      <c r="S4411" s="91">
        <v>0</v>
      </c>
      <c r="T4411" s="86">
        <f>IF(S4411=1,INDEX('LAD average need weights (Rx)'!N:N,MATCH(C4411,'LAD average need weights (Rx)'!B:B,0)),SUMPRODUCT(I$2:Q$2,I4411:Q4411)+$T$2)</f>
        <v>0.95797598522279448</v>
      </c>
    </row>
    <row r="4412" spans="2:20" x14ac:dyDescent="0.2">
      <c r="B4412" s="102" t="s">
        <v>2127</v>
      </c>
      <c r="C4412" s="101" t="s">
        <v>7194</v>
      </c>
      <c r="D4412" s="119">
        <v>15476.062981445053</v>
      </c>
      <c r="E4412" s="119">
        <v>68180.840498371748</v>
      </c>
      <c r="F4412" s="119">
        <v>18968.519330400079</v>
      </c>
      <c r="G4412" s="118">
        <v>1.2256682693229077</v>
      </c>
      <c r="I4412" s="115">
        <v>0.30191458026509571</v>
      </c>
      <c r="J4412" s="115">
        <v>4.2272625486740621E-2</v>
      </c>
      <c r="K4412" s="116">
        <v>90.2327336366818</v>
      </c>
      <c r="L4412" s="115">
        <v>7.9649890590809624E-2</v>
      </c>
      <c r="M4412" s="115">
        <v>0</v>
      </c>
      <c r="N4412" s="117">
        <v>18.348981939097001</v>
      </c>
      <c r="O4412" s="115">
        <v>1.1828059142932319</v>
      </c>
      <c r="P4412" s="115">
        <v>0.15154580582804369</v>
      </c>
      <c r="Q4412" s="115">
        <v>0.88938823221541197</v>
      </c>
      <c r="S4412" s="91">
        <v>0</v>
      </c>
      <c r="T4412" s="86">
        <f>IF(S4412=1,INDEX('LAD average need weights (Rx)'!N:N,MATCH(C4412,'LAD average need weights (Rx)'!B:B,0)),SUMPRODUCT(I$2:Q$2,I4412:Q4412)+$T$2)</f>
        <v>0.91759597143820004</v>
      </c>
    </row>
    <row r="4413" spans="2:20" x14ac:dyDescent="0.2">
      <c r="B4413" s="102" t="s">
        <v>2126</v>
      </c>
      <c r="C4413" s="101" t="s">
        <v>7105</v>
      </c>
      <c r="D4413" s="119">
        <v>8057.1988019776836</v>
      </c>
      <c r="E4413" s="119">
        <v>38016.029885896525</v>
      </c>
      <c r="F4413" s="119">
        <v>10576.399359185318</v>
      </c>
      <c r="G4413" s="118">
        <v>1.3126645648347763</v>
      </c>
      <c r="I4413" s="115">
        <v>0.2973821989528796</v>
      </c>
      <c r="J4413" s="115">
        <v>3.0392823126463981E-2</v>
      </c>
      <c r="K4413" s="116">
        <v>80.749800467868496</v>
      </c>
      <c r="L4413" s="115">
        <v>0.11581067472306143</v>
      </c>
      <c r="M4413" s="115">
        <v>0</v>
      </c>
      <c r="N4413" s="117">
        <v>15.1271210953626</v>
      </c>
      <c r="O4413" s="115">
        <v>1.2870973133647283</v>
      </c>
      <c r="P4413" s="115">
        <v>6.7683308664609143E-2</v>
      </c>
      <c r="Q4413" s="115">
        <v>0.90996169865163234</v>
      </c>
      <c r="S4413" s="91">
        <v>0</v>
      </c>
      <c r="T4413" s="86">
        <f>IF(S4413=1,INDEX('LAD average need weights (Rx)'!N:N,MATCH(C4413,'LAD average need weights (Rx)'!B:B,0)),SUMPRODUCT(I$2:Q$2,I4413:Q4413)+$T$2)</f>
        <v>0.90825947054699729</v>
      </c>
    </row>
    <row r="4414" spans="2:20" x14ac:dyDescent="0.2">
      <c r="B4414" s="102" t="s">
        <v>2125</v>
      </c>
      <c r="C4414" s="101" t="s">
        <v>7191</v>
      </c>
      <c r="D4414" s="119">
        <v>14850.27900688772</v>
      </c>
      <c r="E4414" s="119">
        <v>68087.972311283855</v>
      </c>
      <c r="F4414" s="119">
        <v>18942.682570555531</v>
      </c>
      <c r="G4414" s="118">
        <v>1.2755775539146241</v>
      </c>
      <c r="I4414" s="115">
        <v>0.28620492272467085</v>
      </c>
      <c r="J4414" s="115">
        <v>3.7700342866094291E-2</v>
      </c>
      <c r="K4414" s="116">
        <v>84.715396891479301</v>
      </c>
      <c r="L4414" s="115">
        <v>0.1056533827618165</v>
      </c>
      <c r="M4414" s="115">
        <v>0</v>
      </c>
      <c r="N4414" s="117">
        <v>13.0555750069387</v>
      </c>
      <c r="O4414" s="115">
        <v>1.2561162022883672</v>
      </c>
      <c r="P4414" s="115">
        <v>7.7449036070075153E-2</v>
      </c>
      <c r="Q4414" s="115">
        <v>0.8901379191123292</v>
      </c>
      <c r="S4414" s="91">
        <v>0</v>
      </c>
      <c r="T4414" s="86">
        <f>IF(S4414=1,INDEX('LAD average need weights (Rx)'!N:N,MATCH(C4414,'LAD average need weights (Rx)'!B:B,0)),SUMPRODUCT(I$2:Q$2,I4414:Q4414)+$T$2)</f>
        <v>0.88276604859087626</v>
      </c>
    </row>
    <row r="4415" spans="2:20" x14ac:dyDescent="0.2">
      <c r="B4415" s="102" t="s">
        <v>2124</v>
      </c>
      <c r="C4415" s="101" t="s">
        <v>7191</v>
      </c>
      <c r="D4415" s="119">
        <v>9279.1325687426906</v>
      </c>
      <c r="E4415" s="119">
        <v>36650.731437332273</v>
      </c>
      <c r="F4415" s="119">
        <v>10196.561125686647</v>
      </c>
      <c r="G4415" s="118">
        <v>1.0988700775797049</v>
      </c>
      <c r="I4415" s="115">
        <v>0.33207547169811319</v>
      </c>
      <c r="J4415" s="115">
        <v>5.5519986561056014E-2</v>
      </c>
      <c r="K4415" s="116">
        <v>99.649756907387697</v>
      </c>
      <c r="L4415" s="115">
        <v>0.120625</v>
      </c>
      <c r="M4415" s="115">
        <v>0</v>
      </c>
      <c r="N4415" s="117">
        <v>18.032118581762099</v>
      </c>
      <c r="O4415" s="115">
        <v>1.120061463924154</v>
      </c>
      <c r="P4415" s="115">
        <v>9.5319046024774035E-2</v>
      </c>
      <c r="Q4415" s="115">
        <v>0.96305708457247852</v>
      </c>
      <c r="S4415" s="91">
        <v>0</v>
      </c>
      <c r="T4415" s="86">
        <f>IF(S4415=1,INDEX('LAD average need weights (Rx)'!N:N,MATCH(C4415,'LAD average need weights (Rx)'!B:B,0)),SUMPRODUCT(I$2:Q$2,I4415:Q4415)+$T$2)</f>
        <v>0.9628889397376853</v>
      </c>
    </row>
    <row r="4416" spans="2:20" x14ac:dyDescent="0.2">
      <c r="B4416" s="102" t="s">
        <v>2123</v>
      </c>
      <c r="C4416" s="101" t="s">
        <v>7193</v>
      </c>
      <c r="D4416" s="119">
        <v>11235.212906059507</v>
      </c>
      <c r="E4416" s="119">
        <v>48771.340640871131</v>
      </c>
      <c r="F4416" s="119">
        <v>13568.62295849791</v>
      </c>
      <c r="G4416" s="118">
        <v>1.2076872126900169</v>
      </c>
      <c r="I4416" s="115">
        <v>0.23354735152487963</v>
      </c>
      <c r="J4416" s="115">
        <v>8.3293694985834388E-2</v>
      </c>
      <c r="K4416" s="116">
        <v>101.935534154091</v>
      </c>
      <c r="L4416" s="115">
        <v>0.13675706866705137</v>
      </c>
      <c r="M4416" s="115">
        <v>0</v>
      </c>
      <c r="N4416" s="117">
        <v>17.290435663224802</v>
      </c>
      <c r="O4416" s="115">
        <v>1.1509248296925438</v>
      </c>
      <c r="P4416" s="115">
        <v>0.14279698083042813</v>
      </c>
      <c r="Q4416" s="115">
        <v>0.91155443294919447</v>
      </c>
      <c r="S4416" s="91">
        <v>0</v>
      </c>
      <c r="T4416" s="86">
        <f>IF(S4416=1,INDEX('LAD average need weights (Rx)'!N:N,MATCH(C4416,'LAD average need weights (Rx)'!B:B,0)),SUMPRODUCT(I$2:Q$2,I4416:Q4416)+$T$2)</f>
        <v>0.95799331187897663</v>
      </c>
    </row>
    <row r="4417" spans="2:20" x14ac:dyDescent="0.2">
      <c r="B4417" s="102" t="s">
        <v>2122</v>
      </c>
      <c r="C4417" s="101" t="s">
        <v>7191</v>
      </c>
      <c r="D4417" s="119">
        <v>3353.2379567861772</v>
      </c>
      <c r="E4417" s="119">
        <v>16593.251782716903</v>
      </c>
      <c r="F4417" s="119">
        <v>4616.3909816010228</v>
      </c>
      <c r="G4417" s="118">
        <v>1.3766965068072536</v>
      </c>
      <c r="I4417" s="115">
        <v>0.2982885085574572</v>
      </c>
      <c r="J4417" s="115">
        <v>1.7174916942255009E-2</v>
      </c>
      <c r="K4417" s="116">
        <v>88.157008130081294</v>
      </c>
      <c r="L4417" s="115">
        <v>7.3634204275534437E-2</v>
      </c>
      <c r="M4417" s="115">
        <v>0</v>
      </c>
      <c r="N4417" s="117">
        <v>14.0437076422764</v>
      </c>
      <c r="O4417" s="115">
        <v>1.280215219834071</v>
      </c>
      <c r="P4417" s="115">
        <v>8.5378490328895898E-2</v>
      </c>
      <c r="Q4417" s="115">
        <v>0.81836117417563026</v>
      </c>
      <c r="S4417" s="91">
        <v>0</v>
      </c>
      <c r="T4417" s="86">
        <f>IF(S4417=1,INDEX('LAD average need weights (Rx)'!N:N,MATCH(C4417,'LAD average need weights (Rx)'!B:B,0)),SUMPRODUCT(I$2:Q$2,I4417:Q4417)+$T$2)</f>
        <v>0.85703400304575839</v>
      </c>
    </row>
    <row r="4418" spans="2:20" x14ac:dyDescent="0.2">
      <c r="B4418" s="102" t="s">
        <v>2121</v>
      </c>
      <c r="C4418" s="101" t="s">
        <v>7192</v>
      </c>
      <c r="D4418" s="119">
        <v>12857.830006416334</v>
      </c>
      <c r="E4418" s="119">
        <v>61736.98794604143</v>
      </c>
      <c r="F4418" s="119">
        <v>17175.78194541515</v>
      </c>
      <c r="G4418" s="118">
        <v>1.3358227583382316</v>
      </c>
      <c r="I4418" s="115">
        <v>0.28935627788400253</v>
      </c>
      <c r="J4418" s="115">
        <v>5.0896543325738307E-2</v>
      </c>
      <c r="K4418" s="116">
        <v>93.671583362460694</v>
      </c>
      <c r="L4418" s="115">
        <v>0.11458333333333333</v>
      </c>
      <c r="M4418" s="115">
        <v>0</v>
      </c>
      <c r="N4418" s="117">
        <v>21.999682628451598</v>
      </c>
      <c r="O4418" s="115">
        <v>1.3136220010852102</v>
      </c>
      <c r="P4418" s="115">
        <v>8.7456514129542681E-2</v>
      </c>
      <c r="Q4418" s="115">
        <v>0.8208844312956477</v>
      </c>
      <c r="S4418" s="91">
        <v>0</v>
      </c>
      <c r="T4418" s="86">
        <f>IF(S4418=1,INDEX('LAD average need weights (Rx)'!N:N,MATCH(C4418,'LAD average need weights (Rx)'!B:B,0)),SUMPRODUCT(I$2:Q$2,I4418:Q4418)+$T$2)</f>
        <v>0.9694197522713458</v>
      </c>
    </row>
    <row r="4419" spans="2:20" x14ac:dyDescent="0.2">
      <c r="B4419" s="102" t="s">
        <v>2120</v>
      </c>
      <c r="C4419" s="101" t="s">
        <v>7191</v>
      </c>
      <c r="D4419" s="119">
        <v>10513.929837407433</v>
      </c>
      <c r="E4419" s="119">
        <v>43669.127300031658</v>
      </c>
      <c r="F4419" s="119">
        <v>12149.141595755689</v>
      </c>
      <c r="G4419" s="118">
        <v>1.1555281216097095</v>
      </c>
      <c r="I4419" s="115">
        <v>0.35739750445632801</v>
      </c>
      <c r="J4419" s="115">
        <v>5.6717649393946322E-2</v>
      </c>
      <c r="K4419" s="116">
        <v>98.931735615787005</v>
      </c>
      <c r="L4419" s="115">
        <v>0.10675129832660127</v>
      </c>
      <c r="M4419" s="115">
        <v>0</v>
      </c>
      <c r="N4419" s="117">
        <v>17.695486447931501</v>
      </c>
      <c r="O4419" s="115">
        <v>1.1127712461320898</v>
      </c>
      <c r="P4419" s="115">
        <v>0.10314831659948771</v>
      </c>
      <c r="Q4419" s="115">
        <v>0.96722994446167576</v>
      </c>
      <c r="S4419" s="91">
        <v>0</v>
      </c>
      <c r="T4419" s="86">
        <f>IF(S4419=1,INDEX('LAD average need weights (Rx)'!N:N,MATCH(C4419,'LAD average need weights (Rx)'!B:B,0)),SUMPRODUCT(I$2:Q$2,I4419:Q4419)+$T$2)</f>
        <v>0.95789866811292879</v>
      </c>
    </row>
    <row r="4420" spans="2:20" x14ac:dyDescent="0.2">
      <c r="B4420" s="102" t="s">
        <v>2119</v>
      </c>
      <c r="C4420" s="101" t="s">
        <v>7105</v>
      </c>
      <c r="D4420" s="119">
        <v>14395.336741421948</v>
      </c>
      <c r="E4420" s="119">
        <v>58475.152772992536</v>
      </c>
      <c r="F4420" s="119">
        <v>16268.310241043386</v>
      </c>
      <c r="G4420" s="118">
        <v>1.1301097385399841</v>
      </c>
      <c r="I4420" s="115">
        <v>0.28789986091794156</v>
      </c>
      <c r="J4420" s="115">
        <v>4.2070425899794275E-2</v>
      </c>
      <c r="K4420" s="116">
        <v>91.359006008359501</v>
      </c>
      <c r="L4420" s="115">
        <v>0.12564671101256467</v>
      </c>
      <c r="M4420" s="115">
        <v>0</v>
      </c>
      <c r="N4420" s="117">
        <v>20.338450757575799</v>
      </c>
      <c r="O4420" s="115">
        <v>1.1056456678160855</v>
      </c>
      <c r="P4420" s="115">
        <v>0.16523292035498285</v>
      </c>
      <c r="Q4420" s="115">
        <v>0.9858155294455907</v>
      </c>
      <c r="S4420" s="91">
        <v>0</v>
      </c>
      <c r="T4420" s="86">
        <f>IF(S4420=1,INDEX('LAD average need weights (Rx)'!N:N,MATCH(C4420,'LAD average need weights (Rx)'!B:B,0)),SUMPRODUCT(I$2:Q$2,I4420:Q4420)+$T$2)</f>
        <v>0.97038867843311172</v>
      </c>
    </row>
    <row r="4421" spans="2:20" x14ac:dyDescent="0.2">
      <c r="B4421" s="102" t="s">
        <v>2118</v>
      </c>
      <c r="C4421" s="101" t="s">
        <v>7054</v>
      </c>
      <c r="D4421" s="119">
        <v>12394.636818732763</v>
      </c>
      <c r="E4421" s="119">
        <v>57047.927033366752</v>
      </c>
      <c r="F4421" s="119">
        <v>15871.243281571351</v>
      </c>
      <c r="G4421" s="118">
        <v>1.2804928061776029</v>
      </c>
      <c r="I4421" s="115">
        <v>0.36769138034960819</v>
      </c>
      <c r="J4421" s="115">
        <v>4.081987771017645E-2</v>
      </c>
      <c r="K4421" s="116">
        <v>92.978342382083497</v>
      </c>
      <c r="L4421" s="115">
        <v>0.11579481970543423</v>
      </c>
      <c r="M4421" s="115">
        <v>0</v>
      </c>
      <c r="N4421" s="117">
        <v>15.0235696470987</v>
      </c>
      <c r="O4421" s="115">
        <v>1.2712210275502391</v>
      </c>
      <c r="P4421" s="115">
        <v>0.11537917212386906</v>
      </c>
      <c r="Q4421" s="115">
        <v>0.88194565107541434</v>
      </c>
      <c r="S4421" s="91">
        <v>0</v>
      </c>
      <c r="T4421" s="86">
        <f>IF(S4421=1,INDEX('LAD average need weights (Rx)'!N:N,MATCH(C4421,'LAD average need weights (Rx)'!B:B,0)),SUMPRODUCT(I$2:Q$2,I4421:Q4421)+$T$2)</f>
        <v>0.93624463508241251</v>
      </c>
    </row>
    <row r="4422" spans="2:20" x14ac:dyDescent="0.2">
      <c r="B4422" s="102" t="s">
        <v>2117</v>
      </c>
      <c r="C4422" s="101" t="s">
        <v>7054</v>
      </c>
      <c r="D4422" s="119">
        <v>5861.644300322474</v>
      </c>
      <c r="E4422" s="119">
        <v>33363.01791227459</v>
      </c>
      <c r="F4422" s="119">
        <v>9281.8898324460806</v>
      </c>
      <c r="G4422" s="118">
        <v>1.5834959197260476</v>
      </c>
      <c r="I4422" s="115">
        <v>0.33471074380165289</v>
      </c>
      <c r="J4422" s="115">
        <v>2.7472099522992011E-2</v>
      </c>
      <c r="K4422" s="116">
        <v>92.925536581544705</v>
      </c>
      <c r="L4422" s="115">
        <v>0.10901749663526245</v>
      </c>
      <c r="M4422" s="115">
        <v>0</v>
      </c>
      <c r="N4422" s="117">
        <v>12.3780711264296</v>
      </c>
      <c r="O4422" s="115">
        <v>1.5937504252361228</v>
      </c>
      <c r="P4422" s="115">
        <v>9.3349696149051073E-2</v>
      </c>
      <c r="Q4422" s="115">
        <v>0.73626631855107405</v>
      </c>
      <c r="S4422" s="91">
        <v>0</v>
      </c>
      <c r="T4422" s="86">
        <f>IF(S4422=1,INDEX('LAD average need weights (Rx)'!N:N,MATCH(C4422,'LAD average need weights (Rx)'!B:B,0)),SUMPRODUCT(I$2:Q$2,I4422:Q4422)+$T$2)</f>
        <v>0.90953484789597416</v>
      </c>
    </row>
    <row r="4423" spans="2:20" x14ac:dyDescent="0.2">
      <c r="B4423" s="102" t="s">
        <v>2116</v>
      </c>
      <c r="C4423" s="101" t="s">
        <v>7195</v>
      </c>
      <c r="D4423" s="119">
        <v>14062.318497826542</v>
      </c>
      <c r="E4423" s="119">
        <v>72570.874775900476</v>
      </c>
      <c r="F4423" s="119">
        <v>20189.866111192718</v>
      </c>
      <c r="G4423" s="118">
        <v>1.4357423432212293</v>
      </c>
      <c r="I4423" s="115">
        <v>0.27388149939540507</v>
      </c>
      <c r="J4423" s="115">
        <v>5.9765979893584432E-2</v>
      </c>
      <c r="K4423" s="116">
        <v>93.345283862315597</v>
      </c>
      <c r="L4423" s="115">
        <v>8.9864864864864863E-2</v>
      </c>
      <c r="M4423" s="115">
        <v>0</v>
      </c>
      <c r="N4423" s="117">
        <v>20.987977291014801</v>
      </c>
      <c r="O4423" s="115">
        <v>1.3612941327875769</v>
      </c>
      <c r="P4423" s="115">
        <v>6.1780331893840829E-2</v>
      </c>
      <c r="Q4423" s="115">
        <v>0.81409230923847709</v>
      </c>
      <c r="S4423" s="91">
        <v>0</v>
      </c>
      <c r="T4423" s="86">
        <f>IF(S4423=1,INDEX('LAD average need weights (Rx)'!N:N,MATCH(C4423,'LAD average need weights (Rx)'!B:B,0)),SUMPRODUCT(I$2:Q$2,I4423:Q4423)+$T$2)</f>
        <v>0.94944689409896854</v>
      </c>
    </row>
    <row r="4424" spans="2:20" x14ac:dyDescent="0.2">
      <c r="B4424" s="102" t="s">
        <v>2115</v>
      </c>
      <c r="C4424" s="101" t="s">
        <v>7054</v>
      </c>
      <c r="D4424" s="119">
        <v>11519.549582986721</v>
      </c>
      <c r="E4424" s="119">
        <v>51382.150674208016</v>
      </c>
      <c r="F4424" s="119">
        <v>14294.973649151774</v>
      </c>
      <c r="G4424" s="118">
        <v>1.240931648079721</v>
      </c>
      <c r="I4424" s="115">
        <v>0.31394533987386125</v>
      </c>
      <c r="J4424" s="115">
        <v>4.0329032095464276E-2</v>
      </c>
      <c r="K4424" s="116">
        <v>90.568958759372904</v>
      </c>
      <c r="L4424" s="115">
        <v>0.11083123425692695</v>
      </c>
      <c r="M4424" s="115">
        <v>0</v>
      </c>
      <c r="N4424" s="117">
        <v>14.110687116564399</v>
      </c>
      <c r="O4424" s="115">
        <v>1.2768943097335064</v>
      </c>
      <c r="P4424" s="115">
        <v>0.11095907315019121</v>
      </c>
      <c r="Q4424" s="115">
        <v>0.88674029873575488</v>
      </c>
      <c r="S4424" s="91">
        <v>0</v>
      </c>
      <c r="T4424" s="86">
        <f>IF(S4424=1,INDEX('LAD average need weights (Rx)'!N:N,MATCH(C4424,'LAD average need weights (Rx)'!B:B,0)),SUMPRODUCT(I$2:Q$2,I4424:Q4424)+$T$2)</f>
        <v>0.91300621275882221</v>
      </c>
    </row>
    <row r="4425" spans="2:20" x14ac:dyDescent="0.2">
      <c r="B4425" s="102" t="s">
        <v>2114</v>
      </c>
      <c r="C4425" s="101" t="s">
        <v>7196</v>
      </c>
      <c r="D4425" s="119">
        <v>7565.8796547999809</v>
      </c>
      <c r="E4425" s="119">
        <v>37859.309647886897</v>
      </c>
      <c r="F4425" s="119">
        <v>10532.798387967876</v>
      </c>
      <c r="G4425" s="118">
        <v>1.3921445844417586</v>
      </c>
      <c r="I4425" s="115">
        <v>0.30493273542600896</v>
      </c>
      <c r="J4425" s="115">
        <v>4.764635931124607E-2</v>
      </c>
      <c r="K4425" s="116">
        <v>91.906316274781005</v>
      </c>
      <c r="L4425" s="115">
        <v>7.175398633257403E-2</v>
      </c>
      <c r="M4425" s="115">
        <v>0</v>
      </c>
      <c r="N4425" s="117">
        <v>12.716583371753501</v>
      </c>
      <c r="O4425" s="115">
        <v>1.324294901429665</v>
      </c>
      <c r="P4425" s="115">
        <v>6.6519148264079758E-2</v>
      </c>
      <c r="Q4425" s="115">
        <v>0.94326718979784763</v>
      </c>
      <c r="S4425" s="91">
        <v>0</v>
      </c>
      <c r="T4425" s="86">
        <f>IF(S4425=1,INDEX('LAD average need weights (Rx)'!N:N,MATCH(C4425,'LAD average need weights (Rx)'!B:B,0)),SUMPRODUCT(I$2:Q$2,I4425:Q4425)+$T$2)</f>
        <v>0.89547193876074016</v>
      </c>
    </row>
    <row r="4426" spans="2:20" x14ac:dyDescent="0.2">
      <c r="B4426" s="102" t="s">
        <v>2113</v>
      </c>
      <c r="C4426" s="101" t="s">
        <v>7142</v>
      </c>
      <c r="D4426" s="119">
        <v>8507.2048883828666</v>
      </c>
      <c r="E4426" s="119">
        <v>30422.82287599166</v>
      </c>
      <c r="F4426" s="119">
        <v>8463.9012894299376</v>
      </c>
      <c r="G4426" s="118">
        <v>0.99490977359531296</v>
      </c>
      <c r="I4426" s="115">
        <v>0.3061797752808989</v>
      </c>
      <c r="J4426" s="115">
        <v>6.1486376798536455E-2</v>
      </c>
      <c r="K4426" s="116">
        <v>97.104764898164404</v>
      </c>
      <c r="L4426" s="115">
        <v>0.11243611584327087</v>
      </c>
      <c r="M4426" s="115">
        <v>0</v>
      </c>
      <c r="N4426" s="117">
        <v>22.0738707568519</v>
      </c>
      <c r="O4426" s="115">
        <v>0.96313450280616308</v>
      </c>
      <c r="P4426" s="115">
        <v>0.20932649642177167</v>
      </c>
      <c r="Q4426" s="115">
        <v>1.0414742767239873</v>
      </c>
      <c r="S4426" s="91">
        <v>0</v>
      </c>
      <c r="T4426" s="86">
        <f>IF(S4426=1,INDEX('LAD average need weights (Rx)'!N:N,MATCH(C4426,'LAD average need weights (Rx)'!B:B,0)),SUMPRODUCT(I$2:Q$2,I4426:Q4426)+$T$2)</f>
        <v>0.9912526107121804</v>
      </c>
    </row>
    <row r="4427" spans="2:20" x14ac:dyDescent="0.2">
      <c r="B4427" s="102" t="s">
        <v>2112</v>
      </c>
      <c r="C4427" s="101" t="s">
        <v>7194</v>
      </c>
      <c r="D4427" s="119">
        <v>10319.426230411455</v>
      </c>
      <c r="E4427" s="119">
        <v>46690.645990129371</v>
      </c>
      <c r="F4427" s="119">
        <v>12989.755106257255</v>
      </c>
      <c r="G4427" s="118">
        <v>1.2587671849406039</v>
      </c>
      <c r="I4427" s="115">
        <v>0.32036613272311215</v>
      </c>
      <c r="J4427" s="115">
        <v>2.7780132014547983E-2</v>
      </c>
      <c r="K4427" s="116">
        <v>83.186291025268702</v>
      </c>
      <c r="L4427" s="115">
        <v>9.585492227979274E-2</v>
      </c>
      <c r="M4427" s="115">
        <v>0</v>
      </c>
      <c r="N4427" s="117">
        <v>16.708920805499101</v>
      </c>
      <c r="O4427" s="115">
        <v>1.3058689301473789</v>
      </c>
      <c r="P4427" s="115">
        <v>0.14010133061493829</v>
      </c>
      <c r="Q4427" s="115">
        <v>0.84313825481286331</v>
      </c>
      <c r="S4427" s="91">
        <v>0</v>
      </c>
      <c r="T4427" s="86">
        <f>IF(S4427=1,INDEX('LAD average need weights (Rx)'!N:N,MATCH(C4427,'LAD average need weights (Rx)'!B:B,0)),SUMPRODUCT(I$2:Q$2,I4427:Q4427)+$T$2)</f>
        <v>0.91083122259045624</v>
      </c>
    </row>
    <row r="4428" spans="2:20" x14ac:dyDescent="0.2">
      <c r="B4428" s="102" t="s">
        <v>2111</v>
      </c>
      <c r="C4428" s="101" t="s">
        <v>7193</v>
      </c>
      <c r="D4428" s="119">
        <v>12516.487752721114</v>
      </c>
      <c r="E4428" s="119">
        <v>55099.161044542161</v>
      </c>
      <c r="F4428" s="119">
        <v>15329.079162454511</v>
      </c>
      <c r="G4428" s="118">
        <v>1.2247109145392592</v>
      </c>
      <c r="I4428" s="115">
        <v>0.29397141081417028</v>
      </c>
      <c r="J4428" s="115">
        <v>4.7984443059041516E-2</v>
      </c>
      <c r="K4428" s="116">
        <v>90.463649316905503</v>
      </c>
      <c r="L4428" s="115">
        <v>0.11764705882352941</v>
      </c>
      <c r="M4428" s="115">
        <v>0</v>
      </c>
      <c r="N4428" s="117">
        <v>11.086919285893901</v>
      </c>
      <c r="O4428" s="115">
        <v>1.2297934830009314</v>
      </c>
      <c r="P4428" s="115">
        <v>5.2867378853553568E-2</v>
      </c>
      <c r="Q4428" s="115">
        <v>0.90118673622834566</v>
      </c>
      <c r="S4428" s="91">
        <v>0</v>
      </c>
      <c r="T4428" s="86">
        <f>IF(S4428=1,INDEX('LAD average need weights (Rx)'!N:N,MATCH(C4428,'LAD average need weights (Rx)'!B:B,0)),SUMPRODUCT(I$2:Q$2,I4428:Q4428)+$T$2)</f>
        <v>0.88243791786758163</v>
      </c>
    </row>
    <row r="4429" spans="2:20" x14ac:dyDescent="0.2">
      <c r="B4429" s="102" t="s">
        <v>2110</v>
      </c>
      <c r="C4429" s="101" t="s">
        <v>7142</v>
      </c>
      <c r="D4429" s="119">
        <v>17166.381760277483</v>
      </c>
      <c r="E4429" s="119">
        <v>60767.629736536757</v>
      </c>
      <c r="F4429" s="119">
        <v>16906.097825937177</v>
      </c>
      <c r="G4429" s="118">
        <v>0.98483757742458011</v>
      </c>
      <c r="I4429" s="115">
        <v>0.3247863247863248</v>
      </c>
      <c r="J4429" s="115">
        <v>5.3011820224399882E-2</v>
      </c>
      <c r="K4429" s="116">
        <v>95.670636126131598</v>
      </c>
      <c r="L4429" s="115">
        <v>9.5952448344183414E-2</v>
      </c>
      <c r="M4429" s="115">
        <v>0</v>
      </c>
      <c r="N4429" s="117">
        <v>17.726800109362699</v>
      </c>
      <c r="O4429" s="115">
        <v>0.92367975674908387</v>
      </c>
      <c r="P4429" s="115">
        <v>0.15773083098024651</v>
      </c>
      <c r="Q4429" s="115">
        <v>1.0635125434774799</v>
      </c>
      <c r="S4429" s="91">
        <v>0</v>
      </c>
      <c r="T4429" s="86">
        <f>IF(S4429=1,INDEX('LAD average need weights (Rx)'!N:N,MATCH(C4429,'LAD average need weights (Rx)'!B:B,0)),SUMPRODUCT(I$2:Q$2,I4429:Q4429)+$T$2)</f>
        <v>0.939345264590981</v>
      </c>
    </row>
    <row r="4430" spans="2:20" x14ac:dyDescent="0.2">
      <c r="B4430" s="102" t="s">
        <v>2109</v>
      </c>
      <c r="C4430" s="101" t="s">
        <v>7054</v>
      </c>
      <c r="D4430" s="119">
        <v>14701.088213169383</v>
      </c>
      <c r="E4430" s="119">
        <v>83342.294320744259</v>
      </c>
      <c r="F4430" s="119">
        <v>23186.571319851708</v>
      </c>
      <c r="G4430" s="118">
        <v>1.5772010196551942</v>
      </c>
      <c r="I4430" s="115">
        <v>0.37220691766146313</v>
      </c>
      <c r="J4430" s="115">
        <v>2.2480026127872553E-2</v>
      </c>
      <c r="K4430" s="116">
        <v>75.343858556501303</v>
      </c>
      <c r="L4430" s="115">
        <v>0.10635769459298872</v>
      </c>
      <c r="M4430" s="115">
        <v>0</v>
      </c>
      <c r="N4430" s="117">
        <v>9.8284088990381306</v>
      </c>
      <c r="O4430" s="115">
        <v>1.6994286833465004</v>
      </c>
      <c r="P4430" s="115">
        <v>0.10391075557367027</v>
      </c>
      <c r="Q4430" s="115">
        <v>0.68131925817072891</v>
      </c>
      <c r="S4430" s="91">
        <v>0</v>
      </c>
      <c r="T4430" s="86">
        <f>IF(S4430=1,INDEX('LAD average need weights (Rx)'!N:N,MATCH(C4430,'LAD average need weights (Rx)'!B:B,0)),SUMPRODUCT(I$2:Q$2,I4430:Q4430)+$T$2)</f>
        <v>0.87999967898378939</v>
      </c>
    </row>
    <row r="4431" spans="2:20" x14ac:dyDescent="0.2">
      <c r="B4431" s="102" t="s">
        <v>2108</v>
      </c>
      <c r="C4431" s="101" t="s">
        <v>7196</v>
      </c>
      <c r="D4431" s="119">
        <v>2509.0013434200282</v>
      </c>
      <c r="E4431" s="119">
        <v>11829.526006137359</v>
      </c>
      <c r="F4431" s="119">
        <v>3291.0798851511026</v>
      </c>
      <c r="G4431" s="118">
        <v>1.3117090964427387</v>
      </c>
      <c r="I4431" s="115">
        <v>0.35034013605442177</v>
      </c>
      <c r="J4431" s="115">
        <v>3.2413466697545634E-2</v>
      </c>
      <c r="K4431" s="116">
        <v>84.007752225519297</v>
      </c>
      <c r="L4431" s="115">
        <v>8.3129584352078234E-2</v>
      </c>
      <c r="M4431" s="115">
        <v>0</v>
      </c>
      <c r="N4431" s="117">
        <v>22.257416172106801</v>
      </c>
      <c r="O4431" s="115">
        <v>1.3574429184058316</v>
      </c>
      <c r="P4431" s="115">
        <v>8.2707071098355331E-2</v>
      </c>
      <c r="Q4431" s="115">
        <v>0.75894639918174533</v>
      </c>
      <c r="S4431" s="91">
        <v>0</v>
      </c>
      <c r="T4431" s="86">
        <f>IF(S4431=1,INDEX('LAD average need weights (Rx)'!N:N,MATCH(C4431,'LAD average need weights (Rx)'!B:B,0)),SUMPRODUCT(I$2:Q$2,I4431:Q4431)+$T$2)</f>
        <v>0.9402697816950254</v>
      </c>
    </row>
    <row r="4432" spans="2:20" x14ac:dyDescent="0.2">
      <c r="B4432" s="102" t="s">
        <v>2107</v>
      </c>
      <c r="C4432" s="101" t="s">
        <v>7192</v>
      </c>
      <c r="D4432" s="119">
        <v>15258.595561812714</v>
      </c>
      <c r="E4432" s="119">
        <v>70205.491809598127</v>
      </c>
      <c r="F4432" s="119">
        <v>19531.795424587192</v>
      </c>
      <c r="G4432" s="118">
        <v>1.2800519776190218</v>
      </c>
      <c r="I4432" s="115">
        <v>0.3087248322147651</v>
      </c>
      <c r="J4432" s="115">
        <v>5.1131830023294619E-2</v>
      </c>
      <c r="K4432" s="116">
        <v>98.222703263535195</v>
      </c>
      <c r="L4432" s="115">
        <v>9.30379746835443E-2</v>
      </c>
      <c r="M4432" s="115">
        <v>0</v>
      </c>
      <c r="N4432" s="117">
        <v>26.588958687040201</v>
      </c>
      <c r="O4432" s="115">
        <v>1.2203969060448869</v>
      </c>
      <c r="P4432" s="115">
        <v>7.3710145448317804E-2</v>
      </c>
      <c r="Q4432" s="115">
        <v>0.91871414733561085</v>
      </c>
      <c r="S4432" s="91">
        <v>0</v>
      </c>
      <c r="T4432" s="86">
        <f>IF(S4432=1,INDEX('LAD average need weights (Rx)'!N:N,MATCH(C4432,'LAD average need weights (Rx)'!B:B,0)),SUMPRODUCT(I$2:Q$2,I4432:Q4432)+$T$2)</f>
        <v>1.0086919880049594</v>
      </c>
    </row>
    <row r="4433" spans="2:20" x14ac:dyDescent="0.2">
      <c r="B4433" s="102" t="s">
        <v>2106</v>
      </c>
      <c r="C4433" s="101" t="s">
        <v>7191</v>
      </c>
      <c r="D4433" s="119">
        <v>4932.4014398107129</v>
      </c>
      <c r="E4433" s="119">
        <v>21100.19471682607</v>
      </c>
      <c r="F4433" s="119">
        <v>5870.2627957612112</v>
      </c>
      <c r="G4433" s="118">
        <v>1.1901429491080697</v>
      </c>
      <c r="I4433" s="115">
        <v>0.28888888888888886</v>
      </c>
      <c r="J4433" s="115">
        <v>6.3148769894455947E-2</v>
      </c>
      <c r="K4433" s="116">
        <v>94.267758237315505</v>
      </c>
      <c r="L4433" s="115">
        <v>8.1258191349934464E-2</v>
      </c>
      <c r="M4433" s="115">
        <v>0</v>
      </c>
      <c r="N4433" s="117">
        <v>20.5374447139681</v>
      </c>
      <c r="O4433" s="115">
        <v>1.116380364549143</v>
      </c>
      <c r="P4433" s="115">
        <v>0.1373444061050022</v>
      </c>
      <c r="Q4433" s="115">
        <v>0.92269901757224171</v>
      </c>
      <c r="S4433" s="91">
        <v>0</v>
      </c>
      <c r="T4433" s="86">
        <f>IF(S4433=1,INDEX('LAD average need weights (Rx)'!N:N,MATCH(C4433,'LAD average need weights (Rx)'!B:B,0)),SUMPRODUCT(I$2:Q$2,I4433:Q4433)+$T$2)</f>
        <v>0.94303731985277273</v>
      </c>
    </row>
    <row r="4434" spans="2:20" x14ac:dyDescent="0.2">
      <c r="B4434" s="102" t="s">
        <v>2105</v>
      </c>
      <c r="C4434" s="101" t="s">
        <v>7193</v>
      </c>
      <c r="D4434" s="119">
        <v>7983.9257150829017</v>
      </c>
      <c r="E4434" s="119">
        <v>29708.928955965883</v>
      </c>
      <c r="F4434" s="119">
        <v>8265.2896190122428</v>
      </c>
      <c r="G4434" s="118">
        <v>1.0352412978239265</v>
      </c>
      <c r="I4434" s="115">
        <v>0.3383084577114428</v>
      </c>
      <c r="J4434" s="115">
        <v>0.10017629529670102</v>
      </c>
      <c r="K4434" s="116">
        <v>148.082378006873</v>
      </c>
      <c r="L4434" s="115">
        <v>0.12662721893491125</v>
      </c>
      <c r="M4434" s="115">
        <v>0</v>
      </c>
      <c r="N4434" s="117">
        <v>37.3878193814433</v>
      </c>
      <c r="O4434" s="115">
        <v>0.8999617505554246</v>
      </c>
      <c r="P4434" s="115">
        <v>0.2058857847979709</v>
      </c>
      <c r="Q4434" s="115">
        <v>1.0265124421055882</v>
      </c>
      <c r="S4434" s="91">
        <v>0</v>
      </c>
      <c r="T4434" s="86">
        <f>IF(S4434=1,INDEX('LAD average need weights (Rx)'!N:N,MATCH(C4434,'LAD average need weights (Rx)'!B:B,0)),SUMPRODUCT(I$2:Q$2,I4434:Q4434)+$T$2)</f>
        <v>1.1851667397757912</v>
      </c>
    </row>
    <row r="4435" spans="2:20" x14ac:dyDescent="0.2">
      <c r="B4435" s="102" t="s">
        <v>2104</v>
      </c>
      <c r="C4435" s="101" t="s">
        <v>7193</v>
      </c>
      <c r="D4435" s="119">
        <v>11528.214840249988</v>
      </c>
      <c r="E4435" s="119">
        <v>40937.765340585742</v>
      </c>
      <c r="F4435" s="119">
        <v>11389.252281582354</v>
      </c>
      <c r="G4435" s="118">
        <v>0.98794587361588238</v>
      </c>
      <c r="I4435" s="115">
        <v>0.22140762463343108</v>
      </c>
      <c r="J4435" s="115">
        <v>9.5100798927967703E-2</v>
      </c>
      <c r="K4435" s="116">
        <v>109.823428522425</v>
      </c>
      <c r="L4435" s="115">
        <v>0.12016460905349795</v>
      </c>
      <c r="M4435" s="115">
        <v>0</v>
      </c>
      <c r="N4435" s="117">
        <v>31.374941857473601</v>
      </c>
      <c r="O4435" s="115">
        <v>0.87858442173910722</v>
      </c>
      <c r="P4435" s="115">
        <v>0.18513122568620025</v>
      </c>
      <c r="Q4435" s="115">
        <v>1.0445328448232305</v>
      </c>
      <c r="S4435" s="91">
        <v>0</v>
      </c>
      <c r="T4435" s="86">
        <f>IF(S4435=1,INDEX('LAD average need weights (Rx)'!N:N,MATCH(C4435,'LAD average need weights (Rx)'!B:B,0)),SUMPRODUCT(I$2:Q$2,I4435:Q4435)+$T$2)</f>
        <v>1.065926547202297</v>
      </c>
    </row>
    <row r="4436" spans="2:20" x14ac:dyDescent="0.2">
      <c r="B4436" s="102" t="s">
        <v>2103</v>
      </c>
      <c r="C4436" s="101" t="s">
        <v>7196</v>
      </c>
      <c r="D4436" s="119">
        <v>18445.156864463392</v>
      </c>
      <c r="E4436" s="119">
        <v>74158.378257065298</v>
      </c>
      <c r="F4436" s="119">
        <v>20631.523771166438</v>
      </c>
      <c r="G4436" s="118">
        <v>1.1185333864476545</v>
      </c>
      <c r="I4436" s="115">
        <v>0.31083844580777098</v>
      </c>
      <c r="J4436" s="115">
        <v>5.0876643166927978E-2</v>
      </c>
      <c r="K4436" s="116">
        <v>94.332959243945695</v>
      </c>
      <c r="L4436" s="115">
        <v>0.12215669755686605</v>
      </c>
      <c r="M4436" s="115">
        <v>0</v>
      </c>
      <c r="N4436" s="117">
        <v>22.291896411695198</v>
      </c>
      <c r="O4436" s="115">
        <v>1.1202095429636962</v>
      </c>
      <c r="P4436" s="115">
        <v>0.13654638039900024</v>
      </c>
      <c r="Q4436" s="115">
        <v>0.95385776030314495</v>
      </c>
      <c r="S4436" s="91">
        <v>0</v>
      </c>
      <c r="T4436" s="86">
        <f>IF(S4436=1,INDEX('LAD average need weights (Rx)'!N:N,MATCH(C4436,'LAD average need weights (Rx)'!B:B,0)),SUMPRODUCT(I$2:Q$2,I4436:Q4436)+$T$2)</f>
        <v>0.98808768995538243</v>
      </c>
    </row>
    <row r="4437" spans="2:20" x14ac:dyDescent="0.2">
      <c r="B4437" s="102" t="s">
        <v>2102</v>
      </c>
      <c r="C4437" s="101" t="s">
        <v>7194</v>
      </c>
      <c r="D4437" s="119">
        <v>5842.9064403769762</v>
      </c>
      <c r="E4437" s="119">
        <v>25768.515700651275</v>
      </c>
      <c r="F4437" s="119">
        <v>7169.0314259941488</v>
      </c>
      <c r="G4437" s="118">
        <v>1.2269632415219047</v>
      </c>
      <c r="I4437" s="115">
        <v>0.34601449275362317</v>
      </c>
      <c r="J4437" s="115">
        <v>4.065306416505559E-2</v>
      </c>
      <c r="K4437" s="116">
        <v>88.745691653786693</v>
      </c>
      <c r="L4437" s="115">
        <v>9.3107617896009673E-2</v>
      </c>
      <c r="M4437" s="115">
        <v>0</v>
      </c>
      <c r="N4437" s="117">
        <v>16.138322256568799</v>
      </c>
      <c r="O4437" s="115">
        <v>1.1812112487264559</v>
      </c>
      <c r="P4437" s="115">
        <v>0.12418560629837019</v>
      </c>
      <c r="Q4437" s="115">
        <v>0.91804221770528016</v>
      </c>
      <c r="S4437" s="91">
        <v>0</v>
      </c>
      <c r="T4437" s="86">
        <f>IF(S4437=1,INDEX('LAD average need weights (Rx)'!N:N,MATCH(C4437,'LAD average need weights (Rx)'!B:B,0)),SUMPRODUCT(I$2:Q$2,I4437:Q4437)+$T$2)</f>
        <v>0.91854348042538536</v>
      </c>
    </row>
    <row r="4438" spans="2:20" x14ac:dyDescent="0.2">
      <c r="B4438" s="102" t="s">
        <v>2101</v>
      </c>
      <c r="C4438" s="101" t="s">
        <v>7193</v>
      </c>
      <c r="D4438" s="119">
        <v>9479.1674897213379</v>
      </c>
      <c r="E4438" s="119">
        <v>32726.911100548488</v>
      </c>
      <c r="F4438" s="119">
        <v>9104.9192309364971</v>
      </c>
      <c r="G4438" s="118">
        <v>0.96051886843537115</v>
      </c>
      <c r="I4438" s="115">
        <v>0.28608923884514437</v>
      </c>
      <c r="J4438" s="115">
        <v>9.3158217318452738E-2</v>
      </c>
      <c r="K4438" s="116">
        <v>114.06721056721101</v>
      </c>
      <c r="L4438" s="115">
        <v>0.14705882352941177</v>
      </c>
      <c r="M4438" s="115">
        <v>0</v>
      </c>
      <c r="N4438" s="117">
        <v>36.264079254079199</v>
      </c>
      <c r="O4438" s="115">
        <v>0.92307799864665263</v>
      </c>
      <c r="P4438" s="115">
        <v>0.18853558842366003</v>
      </c>
      <c r="Q4438" s="115">
        <v>1.0409869917498886</v>
      </c>
      <c r="S4438" s="91">
        <v>0</v>
      </c>
      <c r="T4438" s="86">
        <f>IF(S4438=1,INDEX('LAD average need weights (Rx)'!N:N,MATCH(C4438,'LAD average need weights (Rx)'!B:B,0)),SUMPRODUCT(I$2:Q$2,I4438:Q4438)+$T$2)</f>
        <v>1.144474429362214</v>
      </c>
    </row>
    <row r="4439" spans="2:20" x14ac:dyDescent="0.2">
      <c r="B4439" s="102" t="s">
        <v>2100</v>
      </c>
      <c r="C4439" s="101" t="s">
        <v>7142</v>
      </c>
      <c r="D4439" s="119">
        <v>7949.7996424473276</v>
      </c>
      <c r="E4439" s="119">
        <v>26518.63384668724</v>
      </c>
      <c r="F4439" s="119">
        <v>7377.7209999149472</v>
      </c>
      <c r="G4439" s="118">
        <v>0.92803860873702881</v>
      </c>
      <c r="I4439" s="115">
        <v>0.31506849315068491</v>
      </c>
      <c r="J4439" s="115">
        <v>5.962440068705957E-2</v>
      </c>
      <c r="K4439" s="116">
        <v>91.291115526539897</v>
      </c>
      <c r="L4439" s="115">
        <v>9.0133982947624841E-2</v>
      </c>
      <c r="M4439" s="115">
        <v>0</v>
      </c>
      <c r="N4439" s="117">
        <v>17.362556344024998</v>
      </c>
      <c r="O4439" s="115">
        <v>1.0001307115960978</v>
      </c>
      <c r="P4439" s="115">
        <v>0.15622503210220201</v>
      </c>
      <c r="Q4439" s="115">
        <v>1.024586396711167</v>
      </c>
      <c r="S4439" s="91">
        <v>0</v>
      </c>
      <c r="T4439" s="86">
        <f>IF(S4439=1,INDEX('LAD average need weights (Rx)'!N:N,MATCH(C4439,'LAD average need weights (Rx)'!B:B,0)),SUMPRODUCT(I$2:Q$2,I4439:Q4439)+$T$2)</f>
        <v>0.93164165219829398</v>
      </c>
    </row>
    <row r="4440" spans="2:20" x14ac:dyDescent="0.2">
      <c r="B4440" s="102" t="s">
        <v>2099</v>
      </c>
      <c r="C4440" s="101" t="s">
        <v>7142</v>
      </c>
      <c r="D4440" s="119">
        <v>7923.1355129086314</v>
      </c>
      <c r="E4440" s="119">
        <v>33820.554952087405</v>
      </c>
      <c r="F4440" s="119">
        <v>9409.1807270819518</v>
      </c>
      <c r="G4440" s="118">
        <v>1.1875577177434624</v>
      </c>
      <c r="I4440" s="115">
        <v>0.35986159169550175</v>
      </c>
      <c r="J4440" s="115">
        <v>4.5601504335292649E-2</v>
      </c>
      <c r="K4440" s="116">
        <v>110.00881045751601</v>
      </c>
      <c r="L4440" s="115">
        <v>0.12100965107646622</v>
      </c>
      <c r="M4440" s="115">
        <v>0</v>
      </c>
      <c r="N4440" s="117">
        <v>13.4656180392157</v>
      </c>
      <c r="O4440" s="115">
        <v>1.1187277463098504</v>
      </c>
      <c r="P4440" s="115">
        <v>8.4682420712188233E-2</v>
      </c>
      <c r="Q4440" s="115">
        <v>0.92357990995037187</v>
      </c>
      <c r="S4440" s="91">
        <v>0</v>
      </c>
      <c r="T4440" s="86">
        <f>IF(S4440=1,INDEX('LAD average need weights (Rx)'!N:N,MATCH(C4440,'LAD average need weights (Rx)'!B:B,0)),SUMPRODUCT(I$2:Q$2,I4440:Q4440)+$T$2)</f>
        <v>0.92874039093235428</v>
      </c>
    </row>
    <row r="4441" spans="2:20" x14ac:dyDescent="0.2">
      <c r="B4441" s="102" t="s">
        <v>2098</v>
      </c>
      <c r="C4441" s="101" t="s">
        <v>7194</v>
      </c>
      <c r="D4441" s="119">
        <v>6568.3750708472553</v>
      </c>
      <c r="E4441" s="119">
        <v>30991.393241809175</v>
      </c>
      <c r="F4441" s="119">
        <v>8622.0826479445732</v>
      </c>
      <c r="G4441" s="118">
        <v>1.3126660026179671</v>
      </c>
      <c r="I4441" s="115">
        <v>0.28174603174603174</v>
      </c>
      <c r="J4441" s="115">
        <v>3.1057827815026265E-2</v>
      </c>
      <c r="K4441" s="116">
        <v>80.651663846587695</v>
      </c>
      <c r="L4441" s="115">
        <v>8.98379970544919E-2</v>
      </c>
      <c r="M4441" s="115">
        <v>0</v>
      </c>
      <c r="N4441" s="117">
        <v>10.691097386726801</v>
      </c>
      <c r="O4441" s="115">
        <v>1.3265365656866128</v>
      </c>
      <c r="P4441" s="115">
        <v>0.10802701844315253</v>
      </c>
      <c r="Q4441" s="115">
        <v>0.80173136388221122</v>
      </c>
      <c r="S4441" s="91">
        <v>0</v>
      </c>
      <c r="T4441" s="86">
        <f>IF(S4441=1,INDEX('LAD average need weights (Rx)'!N:N,MATCH(C4441,'LAD average need weights (Rx)'!B:B,0)),SUMPRODUCT(I$2:Q$2,I4441:Q4441)+$T$2)</f>
        <v>0.84030431705490161</v>
      </c>
    </row>
    <row r="4442" spans="2:20" x14ac:dyDescent="0.2">
      <c r="B4442" s="102" t="s">
        <v>2097</v>
      </c>
      <c r="C4442" s="101" t="s">
        <v>7197</v>
      </c>
      <c r="D4442" s="119">
        <v>3157.6740213942203</v>
      </c>
      <c r="E4442" s="119">
        <v>15316.689780007448</v>
      </c>
      <c r="F4442" s="119">
        <v>4261.240020600083</v>
      </c>
      <c r="G4442" s="118">
        <v>1.3494869931882965</v>
      </c>
      <c r="I4442" s="115">
        <v>0.29344729344729342</v>
      </c>
      <c r="J4442" s="115">
        <v>1.6331519679499404E-2</v>
      </c>
      <c r="K4442" s="116">
        <v>82.612182410423401</v>
      </c>
      <c r="L4442" s="115">
        <v>0.10900473933649289</v>
      </c>
      <c r="M4442" s="115">
        <v>0</v>
      </c>
      <c r="N4442" s="117">
        <v>15.867605211726399</v>
      </c>
      <c r="O4442" s="115">
        <v>1.3016079739771529</v>
      </c>
      <c r="P4442" s="115">
        <v>8.3553998418920777E-2</v>
      </c>
      <c r="Q4442" s="115">
        <v>0.84237369669437956</v>
      </c>
      <c r="S4442" s="91">
        <v>0</v>
      </c>
      <c r="T4442" s="86">
        <f>IF(S4442=1,INDEX('LAD average need weights (Rx)'!N:N,MATCH(C4442,'LAD average need weights (Rx)'!B:B,0)),SUMPRODUCT(I$2:Q$2,I4442:Q4442)+$T$2)</f>
        <v>0.89384937959404742</v>
      </c>
    </row>
    <row r="4443" spans="2:20" x14ac:dyDescent="0.2">
      <c r="B4443" s="102" t="s">
        <v>2096</v>
      </c>
      <c r="C4443" s="101" t="s">
        <v>7192</v>
      </c>
      <c r="D4443" s="119">
        <v>15771.553577213561</v>
      </c>
      <c r="E4443" s="119">
        <v>66789.693636252108</v>
      </c>
      <c r="F4443" s="119">
        <v>18581.489837177978</v>
      </c>
      <c r="G4443" s="118">
        <v>1.178164836216526</v>
      </c>
      <c r="I4443" s="115">
        <v>0.30489335006273527</v>
      </c>
      <c r="J4443" s="115">
        <v>4.7808490798638623E-2</v>
      </c>
      <c r="K4443" s="116">
        <v>97.082259030133699</v>
      </c>
      <c r="L4443" s="115">
        <v>0.12509834775767112</v>
      </c>
      <c r="M4443" s="115">
        <v>0</v>
      </c>
      <c r="N4443" s="117">
        <v>23.557562096720499</v>
      </c>
      <c r="O4443" s="115">
        <v>1.1588113332783705</v>
      </c>
      <c r="P4443" s="115">
        <v>0.10996354693751681</v>
      </c>
      <c r="Q4443" s="115">
        <v>0.92471477795043444</v>
      </c>
      <c r="S4443" s="91">
        <v>0</v>
      </c>
      <c r="T4443" s="86">
        <f>IF(S4443=1,INDEX('LAD average need weights (Rx)'!N:N,MATCH(C4443,'LAD average need weights (Rx)'!B:B,0)),SUMPRODUCT(I$2:Q$2,I4443:Q4443)+$T$2)</f>
        <v>0.9964841840876173</v>
      </c>
    </row>
    <row r="4444" spans="2:20" x14ac:dyDescent="0.2">
      <c r="B4444" s="102" t="s">
        <v>2095</v>
      </c>
      <c r="C4444" s="101" t="s">
        <v>7142</v>
      </c>
      <c r="D4444" s="119">
        <v>7738.857048388586</v>
      </c>
      <c r="E4444" s="119">
        <v>30462.01625587351</v>
      </c>
      <c r="F4444" s="119">
        <v>8474.8052380829358</v>
      </c>
      <c r="G4444" s="118">
        <v>1.0950977883546242</v>
      </c>
      <c r="I4444" s="115">
        <v>0.31078904991948469</v>
      </c>
      <c r="J4444" s="115">
        <v>6.4410245707602357E-2</v>
      </c>
      <c r="K4444" s="116">
        <v>90.334771138372204</v>
      </c>
      <c r="L4444" s="115">
        <v>0.10091145833333333</v>
      </c>
      <c r="M4444" s="115">
        <v>0</v>
      </c>
      <c r="N4444" s="117">
        <v>18.285020709668899</v>
      </c>
      <c r="O4444" s="115">
        <v>1.0097741170867864</v>
      </c>
      <c r="P4444" s="115">
        <v>0.17538634082324836</v>
      </c>
      <c r="Q4444" s="115">
        <v>1.0170016879804158</v>
      </c>
      <c r="S4444" s="91">
        <v>0</v>
      </c>
      <c r="T4444" s="86">
        <f>IF(S4444=1,INDEX('LAD average need weights (Rx)'!N:N,MATCH(C4444,'LAD average need weights (Rx)'!B:B,0)),SUMPRODUCT(I$2:Q$2,I4444:Q4444)+$T$2)</f>
        <v>0.94741731867411061</v>
      </c>
    </row>
    <row r="4445" spans="2:20" x14ac:dyDescent="0.2">
      <c r="B4445" s="102" t="s">
        <v>2094</v>
      </c>
      <c r="C4445" s="101" t="s">
        <v>7105</v>
      </c>
      <c r="D4445" s="119">
        <v>17282.26761335041</v>
      </c>
      <c r="E4445" s="119">
        <v>72882.238772428376</v>
      </c>
      <c r="F4445" s="119">
        <v>20276.490358470382</v>
      </c>
      <c r="G4445" s="118">
        <v>1.1732540435149239</v>
      </c>
      <c r="I4445" s="115">
        <v>0.31744604316546765</v>
      </c>
      <c r="J4445" s="115">
        <v>4.1985524029810574E-2</v>
      </c>
      <c r="K4445" s="116">
        <v>91.749532079112399</v>
      </c>
      <c r="L4445" s="115">
        <v>0.1226890756302521</v>
      </c>
      <c r="M4445" s="115">
        <v>0</v>
      </c>
      <c r="N4445" s="117">
        <v>20.970545489628499</v>
      </c>
      <c r="O4445" s="115">
        <v>1.1000206010124454</v>
      </c>
      <c r="P4445" s="115">
        <v>0.16741246292476325</v>
      </c>
      <c r="Q4445" s="115">
        <v>0.9916410495785658</v>
      </c>
      <c r="S4445" s="91">
        <v>0</v>
      </c>
      <c r="T4445" s="86">
        <f>IF(S4445=1,INDEX('LAD average need weights (Rx)'!N:N,MATCH(C4445,'LAD average need weights (Rx)'!B:B,0)),SUMPRODUCT(I$2:Q$2,I4445:Q4445)+$T$2)</f>
        <v>0.98115469211246931</v>
      </c>
    </row>
    <row r="4446" spans="2:20" x14ac:dyDescent="0.2">
      <c r="B4446" s="102" t="s">
        <v>2093</v>
      </c>
      <c r="C4446" s="101" t="s">
        <v>7194</v>
      </c>
      <c r="D4446" s="119">
        <v>4855.9318272995897</v>
      </c>
      <c r="E4446" s="119">
        <v>22674.264520184748</v>
      </c>
      <c r="F4446" s="119">
        <v>6308.1830864786771</v>
      </c>
      <c r="G4446" s="118">
        <v>1.2990674726969329</v>
      </c>
      <c r="I4446" s="115">
        <v>0.2975517890772128</v>
      </c>
      <c r="J4446" s="115">
        <v>3.0552637985595068E-2</v>
      </c>
      <c r="K4446" s="116">
        <v>87.870713760117795</v>
      </c>
      <c r="L4446" s="115">
        <v>0.11545988258317025</v>
      </c>
      <c r="M4446" s="115">
        <v>0</v>
      </c>
      <c r="N4446" s="117">
        <v>13.7890493009566</v>
      </c>
      <c r="O4446" s="115">
        <v>1.2534932572157298</v>
      </c>
      <c r="P4446" s="115">
        <v>0.10192146325811895</v>
      </c>
      <c r="Q4446" s="115">
        <v>0.89693663289750281</v>
      </c>
      <c r="S4446" s="91">
        <v>0</v>
      </c>
      <c r="T4446" s="86">
        <f>IF(S4446=1,INDEX('LAD average need weights (Rx)'!N:N,MATCH(C4446,'LAD average need weights (Rx)'!B:B,0)),SUMPRODUCT(I$2:Q$2,I4446:Q4446)+$T$2)</f>
        <v>0.90051527758316263</v>
      </c>
    </row>
    <row r="4447" spans="2:20" x14ac:dyDescent="0.2">
      <c r="B4447" s="102" t="s">
        <v>2092</v>
      </c>
      <c r="C4447" s="101" t="s">
        <v>7197</v>
      </c>
      <c r="D4447" s="119">
        <v>14723.999996889024</v>
      </c>
      <c r="E4447" s="119">
        <v>63084.99709163847</v>
      </c>
      <c r="F4447" s="119">
        <v>17550.810140270332</v>
      </c>
      <c r="G4447" s="118">
        <v>1.1919865623457331</v>
      </c>
      <c r="I4447" s="115">
        <v>0.30364963503649633</v>
      </c>
      <c r="J4447" s="115">
        <v>3.34488969549969E-2</v>
      </c>
      <c r="K4447" s="116">
        <v>91.193086479509503</v>
      </c>
      <c r="L4447" s="115">
        <v>0.12110552763819095</v>
      </c>
      <c r="M4447" s="115">
        <v>0</v>
      </c>
      <c r="N4447" s="117">
        <v>20.109516376250401</v>
      </c>
      <c r="O4447" s="115">
        <v>1.162878671712122</v>
      </c>
      <c r="P4447" s="115">
        <v>9.9087935561996188E-2</v>
      </c>
      <c r="Q4447" s="115">
        <v>0.9365951139069183</v>
      </c>
      <c r="S4447" s="91">
        <v>0</v>
      </c>
      <c r="T4447" s="86">
        <f>IF(S4447=1,INDEX('LAD average need weights (Rx)'!N:N,MATCH(C4447,'LAD average need weights (Rx)'!B:B,0)),SUMPRODUCT(I$2:Q$2,I4447:Q4447)+$T$2)</f>
        <v>0.95591633311891921</v>
      </c>
    </row>
    <row r="4448" spans="2:20" x14ac:dyDescent="0.2">
      <c r="B4448" s="102" t="s">
        <v>2091</v>
      </c>
      <c r="C4448" s="101" t="s">
        <v>7194</v>
      </c>
      <c r="D4448" s="119">
        <v>5004.6046592829071</v>
      </c>
      <c r="E4448" s="119">
        <v>24505.795456670294</v>
      </c>
      <c r="F4448" s="119">
        <v>6817.7313660101017</v>
      </c>
      <c r="G4448" s="118">
        <v>1.362291695381787</v>
      </c>
      <c r="I4448" s="115">
        <v>0.33333333333333331</v>
      </c>
      <c r="J4448" s="115">
        <v>1.7825161315545932E-2</v>
      </c>
      <c r="K4448" s="116">
        <v>81.000637377646299</v>
      </c>
      <c r="L4448" s="115">
        <v>0.10543130990415335</v>
      </c>
      <c r="M4448" s="115">
        <v>0</v>
      </c>
      <c r="N4448" s="117">
        <v>13.1564149783747</v>
      </c>
      <c r="O4448" s="115">
        <v>1.463525442156129</v>
      </c>
      <c r="P4448" s="115">
        <v>0.12952913005848724</v>
      </c>
      <c r="Q4448" s="115">
        <v>0.80499863496476576</v>
      </c>
      <c r="S4448" s="91">
        <v>0</v>
      </c>
      <c r="T4448" s="86">
        <f>IF(S4448=1,INDEX('LAD average need weights (Rx)'!N:N,MATCH(C4448,'LAD average need weights (Rx)'!B:B,0)),SUMPRODUCT(I$2:Q$2,I4448:Q4448)+$T$2)</f>
        <v>0.89722193587831811</v>
      </c>
    </row>
    <row r="4449" spans="2:20" x14ac:dyDescent="0.2">
      <c r="B4449" s="102" t="s">
        <v>2090</v>
      </c>
      <c r="C4449" s="101" t="s">
        <v>7193</v>
      </c>
      <c r="D4449" s="119">
        <v>13326.651083927143</v>
      </c>
      <c r="E4449" s="119">
        <v>52079.892281382461</v>
      </c>
      <c r="F4449" s="119">
        <v>14489.09160174036</v>
      </c>
      <c r="G4449" s="118">
        <v>1.0872267541554532</v>
      </c>
      <c r="I4449" s="115">
        <v>0.27500000000000002</v>
      </c>
      <c r="J4449" s="115">
        <v>8.1802440019298456E-2</v>
      </c>
      <c r="K4449" s="116">
        <v>99.084755627835307</v>
      </c>
      <c r="L4449" s="115">
        <v>0.12505504183179217</v>
      </c>
      <c r="M4449" s="115">
        <v>0</v>
      </c>
      <c r="N4449" s="117">
        <v>18.213721732431701</v>
      </c>
      <c r="O4449" s="115">
        <v>1.0580424109701896</v>
      </c>
      <c r="P4449" s="115">
        <v>0.15979322920854258</v>
      </c>
      <c r="Q4449" s="115">
        <v>0.97264042778015602</v>
      </c>
      <c r="S4449" s="91">
        <v>0</v>
      </c>
      <c r="T4449" s="86">
        <f>IF(S4449=1,INDEX('LAD average need weights (Rx)'!N:N,MATCH(C4449,'LAD average need weights (Rx)'!B:B,0)),SUMPRODUCT(I$2:Q$2,I4449:Q4449)+$T$2)</f>
        <v>0.96571669199275045</v>
      </c>
    </row>
    <row r="4450" spans="2:20" x14ac:dyDescent="0.2">
      <c r="B4450" s="102" t="s">
        <v>2089</v>
      </c>
      <c r="C4450" s="101" t="s">
        <v>7105</v>
      </c>
      <c r="D4450" s="119">
        <v>16160.194248338968</v>
      </c>
      <c r="E4450" s="119">
        <v>64611.360508756807</v>
      </c>
      <c r="F4450" s="119">
        <v>17975.458087863706</v>
      </c>
      <c r="G4450" s="118">
        <v>1.1123293329046042</v>
      </c>
      <c r="I4450" s="115">
        <v>0.29637681159420287</v>
      </c>
      <c r="J4450" s="115">
        <v>4.2549068257453894E-2</v>
      </c>
      <c r="K4450" s="116">
        <v>91.587980705695799</v>
      </c>
      <c r="L4450" s="115">
        <v>0.12263436790310371</v>
      </c>
      <c r="M4450" s="115">
        <v>0</v>
      </c>
      <c r="N4450" s="117">
        <v>13.4348991013612</v>
      </c>
      <c r="O4450" s="115">
        <v>1.098016705482866</v>
      </c>
      <c r="P4450" s="115">
        <v>0.1292088846570022</v>
      </c>
      <c r="Q4450" s="115">
        <v>0.94844425102216134</v>
      </c>
      <c r="S4450" s="91">
        <v>0</v>
      </c>
      <c r="T4450" s="86">
        <f>IF(S4450=1,INDEX('LAD average need weights (Rx)'!N:N,MATCH(C4450,'LAD average need weights (Rx)'!B:B,0)),SUMPRODUCT(I$2:Q$2,I4450:Q4450)+$T$2)</f>
        <v>0.90282587644265933</v>
      </c>
    </row>
    <row r="4451" spans="2:20" x14ac:dyDescent="0.2">
      <c r="B4451" s="102" t="s">
        <v>2088</v>
      </c>
      <c r="C4451" s="101" t="s">
        <v>7194</v>
      </c>
      <c r="D4451" s="119">
        <v>8065.2080776085113</v>
      </c>
      <c r="E4451" s="119">
        <v>40582.548534566085</v>
      </c>
      <c r="F4451" s="119">
        <v>11290.427790681164</v>
      </c>
      <c r="G4451" s="118">
        <v>1.3998929329581529</v>
      </c>
      <c r="I4451" s="115">
        <v>0.32092198581560283</v>
      </c>
      <c r="J4451" s="115">
        <v>3.1571003433754297E-2</v>
      </c>
      <c r="K4451" s="116">
        <v>87.441060661990903</v>
      </c>
      <c r="L4451" s="115">
        <v>0.10311111111111111</v>
      </c>
      <c r="M4451" s="115">
        <v>0</v>
      </c>
      <c r="N4451" s="117">
        <v>15.8529105450966</v>
      </c>
      <c r="O4451" s="115">
        <v>1.3466757423237248</v>
      </c>
      <c r="P4451" s="115">
        <v>0.17469264142625743</v>
      </c>
      <c r="Q4451" s="115">
        <v>0.83025671758842867</v>
      </c>
      <c r="S4451" s="91">
        <v>0</v>
      </c>
      <c r="T4451" s="86">
        <f>IF(S4451=1,INDEX('LAD average need weights (Rx)'!N:N,MATCH(C4451,'LAD average need weights (Rx)'!B:B,0)),SUMPRODUCT(I$2:Q$2,I4451:Q4451)+$T$2)</f>
        <v>0.92091109717737174</v>
      </c>
    </row>
    <row r="4452" spans="2:20" x14ac:dyDescent="0.2">
      <c r="B4452" s="102" t="s">
        <v>2087</v>
      </c>
      <c r="C4452" s="101" t="s">
        <v>7054</v>
      </c>
      <c r="D4452" s="119">
        <v>17076.849490374676</v>
      </c>
      <c r="E4452" s="119">
        <v>78858.419603524468</v>
      </c>
      <c r="F4452" s="119">
        <v>21939.117289848851</v>
      </c>
      <c r="G4452" s="118">
        <v>1.2847286205933233</v>
      </c>
      <c r="I4452" s="115">
        <v>0.29153924566768602</v>
      </c>
      <c r="J4452" s="115">
        <v>2.1559022829091938E-2</v>
      </c>
      <c r="K4452" s="116">
        <v>78.9813539412674</v>
      </c>
      <c r="L4452" s="115">
        <v>8.1239530988274702E-2</v>
      </c>
      <c r="M4452" s="115">
        <v>0</v>
      </c>
      <c r="N4452" s="117">
        <v>9.2971474497681594</v>
      </c>
      <c r="O4452" s="115">
        <v>1.2369819765232226</v>
      </c>
      <c r="P4452" s="115">
        <v>7.144904372504278E-2</v>
      </c>
      <c r="Q4452" s="115">
        <v>0.89262603397454043</v>
      </c>
      <c r="S4452" s="91">
        <v>0</v>
      </c>
      <c r="T4452" s="86">
        <f>IF(S4452=1,INDEX('LAD average need weights (Rx)'!N:N,MATCH(C4452,'LAD average need weights (Rx)'!B:B,0)),SUMPRODUCT(I$2:Q$2,I4452:Q4452)+$T$2)</f>
        <v>0.82346748311198725</v>
      </c>
    </row>
    <row r="4453" spans="2:20" x14ac:dyDescent="0.2">
      <c r="B4453" s="102" t="s">
        <v>2086</v>
      </c>
      <c r="C4453" s="101" t="s">
        <v>7196</v>
      </c>
      <c r="D4453" s="119">
        <v>18776.209878775604</v>
      </c>
      <c r="E4453" s="119">
        <v>81631.958816697166</v>
      </c>
      <c r="F4453" s="119">
        <v>22710.740693053234</v>
      </c>
      <c r="G4453" s="118">
        <v>1.2095487236071629</v>
      </c>
      <c r="I4453" s="115">
        <v>0.3164400494437577</v>
      </c>
      <c r="J4453" s="115">
        <v>5.119834428644119E-2</v>
      </c>
      <c r="K4453" s="116">
        <v>116.728783416402</v>
      </c>
      <c r="L4453" s="115">
        <v>0.12951167728237792</v>
      </c>
      <c r="M4453" s="115">
        <v>0</v>
      </c>
      <c r="N4453" s="117">
        <v>27.977014499320301</v>
      </c>
      <c r="O4453" s="115">
        <v>1.1411688466161325</v>
      </c>
      <c r="P4453" s="115">
        <v>8.5166589301742562E-2</v>
      </c>
      <c r="Q4453" s="115">
        <v>0.90946964606633607</v>
      </c>
      <c r="S4453" s="91">
        <v>0</v>
      </c>
      <c r="T4453" s="86">
        <f>IF(S4453=1,INDEX('LAD average need weights (Rx)'!N:N,MATCH(C4453,'LAD average need weights (Rx)'!B:B,0)),SUMPRODUCT(I$2:Q$2,I4453:Q4453)+$T$2)</f>
        <v>1.0498627001554524</v>
      </c>
    </row>
    <row r="4454" spans="2:20" x14ac:dyDescent="0.2">
      <c r="B4454" s="102" t="s">
        <v>2085</v>
      </c>
      <c r="C4454" s="101" t="s">
        <v>7196</v>
      </c>
      <c r="D4454" s="119">
        <v>12753.350505609524</v>
      </c>
      <c r="E4454" s="119">
        <v>54404.772371900297</v>
      </c>
      <c r="F4454" s="119">
        <v>15135.894026226502</v>
      </c>
      <c r="G4454" s="118">
        <v>1.1868170658031412</v>
      </c>
      <c r="I4454" s="115">
        <v>0.32019034670292318</v>
      </c>
      <c r="J4454" s="115">
        <v>2.5697064260112153E-2</v>
      </c>
      <c r="K4454" s="116">
        <v>95.828229624619496</v>
      </c>
      <c r="L4454" s="115">
        <v>0.13056835637480799</v>
      </c>
      <c r="M4454" s="115">
        <v>0</v>
      </c>
      <c r="N4454" s="117">
        <v>10.4249904463984</v>
      </c>
      <c r="O4454" s="115">
        <v>1.2535587364577143</v>
      </c>
      <c r="P4454" s="115">
        <v>7.3491320336220509E-2</v>
      </c>
      <c r="Q4454" s="115">
        <v>0.89444878468418831</v>
      </c>
      <c r="S4454" s="91">
        <v>0</v>
      </c>
      <c r="T4454" s="86">
        <f>IF(S4454=1,INDEX('LAD average need weights (Rx)'!N:N,MATCH(C4454,'LAD average need weights (Rx)'!B:B,0)),SUMPRODUCT(I$2:Q$2,I4454:Q4454)+$T$2)</f>
        <v>0.88993247731281777</v>
      </c>
    </row>
    <row r="4455" spans="2:20" x14ac:dyDescent="0.2">
      <c r="B4455" s="102" t="s">
        <v>2084</v>
      </c>
      <c r="C4455" s="101" t="s">
        <v>7105</v>
      </c>
      <c r="D4455" s="119">
        <v>5325.3986456146013</v>
      </c>
      <c r="E4455" s="119">
        <v>24278.103015349192</v>
      </c>
      <c r="F4455" s="119">
        <v>6754.3852933742201</v>
      </c>
      <c r="G4455" s="118">
        <v>1.2683342117376266</v>
      </c>
      <c r="I4455" s="115">
        <v>0.24439918533604887</v>
      </c>
      <c r="J4455" s="115">
        <v>2.3107997454078887E-2</v>
      </c>
      <c r="K4455" s="116">
        <v>88.819366496598604</v>
      </c>
      <c r="L4455" s="115">
        <v>9.9397590361445784E-2</v>
      </c>
      <c r="M4455" s="115">
        <v>0</v>
      </c>
      <c r="N4455" s="117">
        <v>15.488477465986399</v>
      </c>
      <c r="O4455" s="115">
        <v>1.2697832184360365</v>
      </c>
      <c r="P4455" s="115">
        <v>6.776178747066354E-2</v>
      </c>
      <c r="Q4455" s="115">
        <v>0.85039651224163537</v>
      </c>
      <c r="S4455" s="91">
        <v>0</v>
      </c>
      <c r="T4455" s="86">
        <f>IF(S4455=1,INDEX('LAD average need weights (Rx)'!N:N,MATCH(C4455,'LAD average need weights (Rx)'!B:B,0)),SUMPRODUCT(I$2:Q$2,I4455:Q4455)+$T$2)</f>
        <v>0.87926061955749502</v>
      </c>
    </row>
    <row r="4456" spans="2:20" x14ac:dyDescent="0.2">
      <c r="B4456" s="102" t="s">
        <v>2083</v>
      </c>
      <c r="C4456" s="101" t="s">
        <v>7142</v>
      </c>
      <c r="D4456" s="119">
        <v>5617.565128574719</v>
      </c>
      <c r="E4456" s="119">
        <v>20724.539735362756</v>
      </c>
      <c r="F4456" s="119">
        <v>5765.7522217441874</v>
      </c>
      <c r="G4456" s="118">
        <v>1.0263792390079625</v>
      </c>
      <c r="I4456" s="115">
        <v>0.3346456692913386</v>
      </c>
      <c r="J4456" s="115">
        <v>5.7470117981673563E-2</v>
      </c>
      <c r="K4456" s="116">
        <v>92.905696559503696</v>
      </c>
      <c r="L4456" s="115">
        <v>0.10373831775700934</v>
      </c>
      <c r="M4456" s="115">
        <v>0</v>
      </c>
      <c r="N4456" s="117">
        <v>18.005088174468899</v>
      </c>
      <c r="O4456" s="115">
        <v>0.95750158676696151</v>
      </c>
      <c r="P4456" s="115">
        <v>0.16011451456287107</v>
      </c>
      <c r="Q4456" s="115">
        <v>1.0455332691786994</v>
      </c>
      <c r="S4456" s="91">
        <v>0</v>
      </c>
      <c r="T4456" s="86">
        <f>IF(S4456=1,INDEX('LAD average need weights (Rx)'!N:N,MATCH(C4456,'LAD average need weights (Rx)'!B:B,0)),SUMPRODUCT(I$2:Q$2,I4456:Q4456)+$T$2)</f>
        <v>0.94875442660053377</v>
      </c>
    </row>
    <row r="4457" spans="2:20" x14ac:dyDescent="0.2">
      <c r="B4457" s="102" t="s">
        <v>2082</v>
      </c>
      <c r="C4457" s="101" t="s">
        <v>7193</v>
      </c>
      <c r="D4457" s="119">
        <v>42883.398582897062</v>
      </c>
      <c r="E4457" s="119">
        <v>173566.65284127588</v>
      </c>
      <c r="F4457" s="119">
        <v>48287.794422411178</v>
      </c>
      <c r="G4457" s="118">
        <v>1.126025362217199</v>
      </c>
      <c r="I4457" s="115">
        <v>0.2647359454855196</v>
      </c>
      <c r="J4457" s="115">
        <v>3.9183978756938402E-2</v>
      </c>
      <c r="K4457" s="116">
        <v>93.192701675591593</v>
      </c>
      <c r="L4457" s="115">
        <v>9.9806201550387594E-2</v>
      </c>
      <c r="M4457" s="115">
        <v>0</v>
      </c>
      <c r="N4457" s="117">
        <v>9.9035652962515108</v>
      </c>
      <c r="O4457" s="115">
        <v>1.0155363162334969</v>
      </c>
      <c r="P4457" s="115">
        <v>8.1313161304101586E-2</v>
      </c>
      <c r="Q4457" s="115">
        <v>0.97042356753548342</v>
      </c>
      <c r="S4457" s="91">
        <v>0</v>
      </c>
      <c r="T4457" s="86">
        <f>IF(S4457=1,INDEX('LAD average need weights (Rx)'!N:N,MATCH(C4457,'LAD average need weights (Rx)'!B:B,0)),SUMPRODUCT(I$2:Q$2,I4457:Q4457)+$T$2)</f>
        <v>0.84232628940134191</v>
      </c>
    </row>
    <row r="4458" spans="2:20" x14ac:dyDescent="0.2">
      <c r="B4458" s="102" t="s">
        <v>2081</v>
      </c>
      <c r="C4458" s="101" t="s">
        <v>7197</v>
      </c>
      <c r="D4458" s="119">
        <v>14865.472042473293</v>
      </c>
      <c r="E4458" s="119">
        <v>70820.791978042456</v>
      </c>
      <c r="F4458" s="119">
        <v>19702.977431934454</v>
      </c>
      <c r="G4458" s="118">
        <v>1.3254188885250027</v>
      </c>
      <c r="I4458" s="115">
        <v>0.32091212458286983</v>
      </c>
      <c r="J4458" s="115">
        <v>4.5132345150493122E-2</v>
      </c>
      <c r="K4458" s="116">
        <v>91.286539918716002</v>
      </c>
      <c r="L4458" s="115">
        <v>0.10881542699724518</v>
      </c>
      <c r="M4458" s="115">
        <v>0</v>
      </c>
      <c r="N4458" s="117">
        <v>17.487192601777199</v>
      </c>
      <c r="O4458" s="115">
        <v>1.2145380456991011</v>
      </c>
      <c r="P4458" s="115">
        <v>0.1036401153678822</v>
      </c>
      <c r="Q4458" s="115">
        <v>0.89710125699027643</v>
      </c>
      <c r="S4458" s="91">
        <v>0</v>
      </c>
      <c r="T4458" s="86">
        <f>IF(S4458=1,INDEX('LAD average need weights (Rx)'!N:N,MATCH(C4458,'LAD average need weights (Rx)'!B:B,0)),SUMPRODUCT(I$2:Q$2,I4458:Q4458)+$T$2)</f>
        <v>0.93590782043087251</v>
      </c>
    </row>
    <row r="4459" spans="2:20" x14ac:dyDescent="0.2">
      <c r="B4459" s="102" t="s">
        <v>2080</v>
      </c>
      <c r="C4459" s="101" t="s">
        <v>7197</v>
      </c>
      <c r="D4459" s="119">
        <v>7640.123430032917</v>
      </c>
      <c r="E4459" s="119">
        <v>36721.279638576205</v>
      </c>
      <c r="F4459" s="119">
        <v>10216.188265939521</v>
      </c>
      <c r="G4459" s="118">
        <v>1.3371758139116223</v>
      </c>
      <c r="I4459" s="115">
        <v>0.33176470588235296</v>
      </c>
      <c r="J4459" s="115">
        <v>4.0225990831242453E-2</v>
      </c>
      <c r="K4459" s="116">
        <v>98.1223236864288</v>
      </c>
      <c r="L4459" s="115">
        <v>0.10678642714570859</v>
      </c>
      <c r="M4459" s="115">
        <v>0</v>
      </c>
      <c r="N4459" s="117">
        <v>14.1236899409947</v>
      </c>
      <c r="O4459" s="115">
        <v>1.2251547327631487</v>
      </c>
      <c r="P4459" s="115">
        <v>9.599677190293654E-2</v>
      </c>
      <c r="Q4459" s="115">
        <v>0.93547403164973308</v>
      </c>
      <c r="S4459" s="91">
        <v>0</v>
      </c>
      <c r="T4459" s="86">
        <f>IF(S4459=1,INDEX('LAD average need weights (Rx)'!N:N,MATCH(C4459,'LAD average need weights (Rx)'!B:B,0)),SUMPRODUCT(I$2:Q$2,I4459:Q4459)+$T$2)</f>
        <v>0.9237840658019707</v>
      </c>
    </row>
    <row r="4460" spans="2:20" x14ac:dyDescent="0.2">
      <c r="B4460" s="102" t="s">
        <v>2079</v>
      </c>
      <c r="C4460" s="101" t="s">
        <v>7195</v>
      </c>
      <c r="D4460" s="119">
        <v>16321.713331096011</v>
      </c>
      <c r="E4460" s="119">
        <v>72627.826708699358</v>
      </c>
      <c r="F4460" s="119">
        <v>20205.710648020111</v>
      </c>
      <c r="G4460" s="118">
        <v>1.2379650492650387</v>
      </c>
      <c r="I4460" s="115">
        <v>0.30095238095238097</v>
      </c>
      <c r="J4460" s="115">
        <v>6.8777200693054361E-2</v>
      </c>
      <c r="K4460" s="116">
        <v>95.539005445227403</v>
      </c>
      <c r="L4460" s="115">
        <v>0.12739793408755534</v>
      </c>
      <c r="M4460" s="115">
        <v>0</v>
      </c>
      <c r="N4460" s="117">
        <v>28.8780906470211</v>
      </c>
      <c r="O4460" s="115">
        <v>1.214518621578671</v>
      </c>
      <c r="P4460" s="115">
        <v>8.0666082130466513E-2</v>
      </c>
      <c r="Q4460" s="115">
        <v>0.89336953555339083</v>
      </c>
      <c r="S4460" s="91">
        <v>0</v>
      </c>
      <c r="T4460" s="86">
        <f>IF(S4460=1,INDEX('LAD average need weights (Rx)'!N:N,MATCH(C4460,'LAD average need weights (Rx)'!B:B,0)),SUMPRODUCT(I$2:Q$2,I4460:Q4460)+$T$2)</f>
        <v>1.0455552148782277</v>
      </c>
    </row>
    <row r="4461" spans="2:20" x14ac:dyDescent="0.2">
      <c r="B4461" s="102" t="s">
        <v>2078</v>
      </c>
      <c r="C4461" s="101" t="s">
        <v>7192</v>
      </c>
      <c r="D4461" s="119">
        <v>6887.2454669114431</v>
      </c>
      <c r="E4461" s="119">
        <v>31718.034684939441</v>
      </c>
      <c r="F4461" s="119">
        <v>8824.2407932466322</v>
      </c>
      <c r="G4461" s="118">
        <v>1.2812438348017565</v>
      </c>
      <c r="I4461" s="115">
        <v>0.26236881559220387</v>
      </c>
      <c r="J4461" s="115">
        <v>4.0153440333487694E-2</v>
      </c>
      <c r="K4461" s="116">
        <v>90.873940130679202</v>
      </c>
      <c r="L4461" s="115">
        <v>0.11330049261083744</v>
      </c>
      <c r="M4461" s="115">
        <v>0</v>
      </c>
      <c r="N4461" s="117">
        <v>19.668530466494499</v>
      </c>
      <c r="O4461" s="115">
        <v>1.1707714616043212</v>
      </c>
      <c r="P4461" s="115">
        <v>8.5935666710813499E-2</v>
      </c>
      <c r="Q4461" s="115">
        <v>0.90952924419081682</v>
      </c>
      <c r="S4461" s="91">
        <v>0</v>
      </c>
      <c r="T4461" s="86">
        <f>IF(S4461=1,INDEX('LAD average need weights (Rx)'!N:N,MATCH(C4461,'LAD average need weights (Rx)'!B:B,0)),SUMPRODUCT(I$2:Q$2,I4461:Q4461)+$T$2)</f>
        <v>0.93533703351208453</v>
      </c>
    </row>
    <row r="4462" spans="2:20" x14ac:dyDescent="0.2">
      <c r="B4462" s="102" t="s">
        <v>2077</v>
      </c>
      <c r="C4462" s="101" t="s">
        <v>7192</v>
      </c>
      <c r="D4462" s="119">
        <v>9085.8868728881152</v>
      </c>
      <c r="E4462" s="119">
        <v>39129.262423435612</v>
      </c>
      <c r="F4462" s="119">
        <v>10886.110602889403</v>
      </c>
      <c r="G4462" s="118">
        <v>1.1981340682738495</v>
      </c>
      <c r="I4462" s="115">
        <v>0.25975473801560756</v>
      </c>
      <c r="J4462" s="115">
        <v>4.9683023365963475E-2</v>
      </c>
      <c r="K4462" s="116">
        <v>97.814972652689207</v>
      </c>
      <c r="L4462" s="115">
        <v>0.11949265687583445</v>
      </c>
      <c r="M4462" s="115">
        <v>0</v>
      </c>
      <c r="N4462" s="117">
        <v>25.030122379215999</v>
      </c>
      <c r="O4462" s="115">
        <v>1.1276217827671116</v>
      </c>
      <c r="P4462" s="115">
        <v>0.13357775031503505</v>
      </c>
      <c r="Q4462" s="115">
        <v>0.93123244373720204</v>
      </c>
      <c r="S4462" s="91">
        <v>0</v>
      </c>
      <c r="T4462" s="86">
        <f>IF(S4462=1,INDEX('LAD average need weights (Rx)'!N:N,MATCH(C4462,'LAD average need weights (Rx)'!B:B,0)),SUMPRODUCT(I$2:Q$2,I4462:Q4462)+$T$2)</f>
        <v>0.99606163214004351</v>
      </c>
    </row>
    <row r="4463" spans="2:20" x14ac:dyDescent="0.2">
      <c r="B4463" s="102" t="s">
        <v>2076</v>
      </c>
      <c r="C4463" s="101" t="s">
        <v>7195</v>
      </c>
      <c r="D4463" s="119">
        <v>14062.296343374266</v>
      </c>
      <c r="E4463" s="119">
        <v>62671.722809050145</v>
      </c>
      <c r="F4463" s="119">
        <v>17435.833540381966</v>
      </c>
      <c r="G4463" s="118">
        <v>1.2398994527374763</v>
      </c>
      <c r="I4463" s="115">
        <v>0.35007727975270481</v>
      </c>
      <c r="J4463" s="115">
        <v>6.7002912270285209E-2</v>
      </c>
      <c r="K4463" s="116">
        <v>103.439091502658</v>
      </c>
      <c r="L4463" s="115">
        <v>0.11884550084889643</v>
      </c>
      <c r="M4463" s="115">
        <v>0</v>
      </c>
      <c r="N4463" s="117">
        <v>31.085081335696302</v>
      </c>
      <c r="O4463" s="115">
        <v>1.1404467420676716</v>
      </c>
      <c r="P4463" s="115">
        <v>9.1065043614176333E-2</v>
      </c>
      <c r="Q4463" s="115">
        <v>0.91725414906975633</v>
      </c>
      <c r="S4463" s="91">
        <v>0</v>
      </c>
      <c r="T4463" s="86">
        <f>IF(S4463=1,INDEX('LAD average need weights (Rx)'!N:N,MATCH(C4463,'LAD average need weights (Rx)'!B:B,0)),SUMPRODUCT(I$2:Q$2,I4463:Q4463)+$T$2)</f>
        <v>1.0716747537559517</v>
      </c>
    </row>
    <row r="4464" spans="2:20" x14ac:dyDescent="0.2">
      <c r="B4464" s="102" t="s">
        <v>2075</v>
      </c>
      <c r="C4464" s="101" t="s">
        <v>7193</v>
      </c>
      <c r="D4464" s="119">
        <v>5374.1476189465247</v>
      </c>
      <c r="E4464" s="119">
        <v>23507.086460984843</v>
      </c>
      <c r="F4464" s="119">
        <v>6539.8815954347992</v>
      </c>
      <c r="G4464" s="118">
        <v>1.216915138761445</v>
      </c>
      <c r="I4464" s="115">
        <v>0.2570806100217865</v>
      </c>
      <c r="J4464" s="115">
        <v>7.9754613795411378E-2</v>
      </c>
      <c r="K4464" s="116">
        <v>116.06372745490999</v>
      </c>
      <c r="L4464" s="115">
        <v>0.10901001112347053</v>
      </c>
      <c r="M4464" s="115">
        <v>0</v>
      </c>
      <c r="N4464" s="117">
        <v>38.9003507014028</v>
      </c>
      <c r="O4464" s="115">
        <v>1.0065828526658567</v>
      </c>
      <c r="P4464" s="115">
        <v>0.22175218375761285</v>
      </c>
      <c r="Q4464" s="115">
        <v>0.98056783472380049</v>
      </c>
      <c r="S4464" s="91">
        <v>0</v>
      </c>
      <c r="T4464" s="86">
        <f>IF(S4464=1,INDEX('LAD average need weights (Rx)'!N:N,MATCH(C4464,'LAD average need weights (Rx)'!B:B,0)),SUMPRODUCT(I$2:Q$2,I4464:Q4464)+$T$2)</f>
        <v>1.134526117848111</v>
      </c>
    </row>
    <row r="4465" spans="2:20" x14ac:dyDescent="0.2">
      <c r="B4465" s="102" t="s">
        <v>2074</v>
      </c>
      <c r="C4465" s="101" t="s">
        <v>7193</v>
      </c>
      <c r="D4465" s="119">
        <v>7689.9444294228151</v>
      </c>
      <c r="E4465" s="119">
        <v>25316.910044956683</v>
      </c>
      <c r="F4465" s="119">
        <v>7043.3906954436734</v>
      </c>
      <c r="G4465" s="118">
        <v>0.91592218384500468</v>
      </c>
      <c r="I4465" s="115">
        <v>0.34837092731829572</v>
      </c>
      <c r="J4465" s="115">
        <v>0.10553128382921649</v>
      </c>
      <c r="K4465" s="116">
        <v>114.17447337867</v>
      </c>
      <c r="L4465" s="115">
        <v>0.1434108527131783</v>
      </c>
      <c r="M4465" s="115">
        <v>0</v>
      </c>
      <c r="N4465" s="117">
        <v>38.624640902305501</v>
      </c>
      <c r="O4465" s="115">
        <v>0.97377285921767343</v>
      </c>
      <c r="P4465" s="115">
        <v>0.37673464039617627</v>
      </c>
      <c r="Q4465" s="115">
        <v>1.007346096005191</v>
      </c>
      <c r="S4465" s="91">
        <v>0</v>
      </c>
      <c r="T4465" s="86">
        <f>IF(S4465=1,INDEX('LAD average need weights (Rx)'!N:N,MATCH(C4465,'LAD average need weights (Rx)'!B:B,0)),SUMPRODUCT(I$2:Q$2,I4465:Q4465)+$T$2)</f>
        <v>1.1995041841152898</v>
      </c>
    </row>
    <row r="4466" spans="2:20" x14ac:dyDescent="0.2">
      <c r="B4466" s="102" t="s">
        <v>2073</v>
      </c>
      <c r="C4466" s="101" t="s">
        <v>7142</v>
      </c>
      <c r="D4466" s="119">
        <v>4435.5578788799685</v>
      </c>
      <c r="E4466" s="119">
        <v>15262.224811171414</v>
      </c>
      <c r="F4466" s="119">
        <v>4246.0873793794071</v>
      </c>
      <c r="G4466" s="118">
        <v>0.95728372739701351</v>
      </c>
      <c r="I4466" s="115">
        <v>0.3713527851458886</v>
      </c>
      <c r="J4466" s="115">
        <v>8.0467779699605696E-2</v>
      </c>
      <c r="K4466" s="116">
        <v>85.451335972291005</v>
      </c>
      <c r="L4466" s="115">
        <v>0.12944162436548223</v>
      </c>
      <c r="M4466" s="115">
        <v>0</v>
      </c>
      <c r="N4466" s="117">
        <v>25.086550717466601</v>
      </c>
      <c r="O4466" s="115">
        <v>1.0304036019126015</v>
      </c>
      <c r="P4466" s="115">
        <v>0.28488619971522627</v>
      </c>
      <c r="Q4466" s="115">
        <v>0.99579185864831909</v>
      </c>
      <c r="S4466" s="91">
        <v>0</v>
      </c>
      <c r="T4466" s="86">
        <f>IF(S4466=1,INDEX('LAD average need weights (Rx)'!N:N,MATCH(C4466,'LAD average need weights (Rx)'!B:B,0)),SUMPRODUCT(I$2:Q$2,I4466:Q4466)+$T$2)</f>
        <v>1.043960898347926</v>
      </c>
    </row>
    <row r="4467" spans="2:20" x14ac:dyDescent="0.2">
      <c r="B4467" s="102" t="s">
        <v>2072</v>
      </c>
      <c r="C4467" s="101" t="s">
        <v>7054</v>
      </c>
      <c r="D4467" s="119">
        <v>4702.1198372236668</v>
      </c>
      <c r="E4467" s="119">
        <v>20589.746182652547</v>
      </c>
      <c r="F4467" s="119">
        <v>5728.2514503910097</v>
      </c>
      <c r="G4467" s="118">
        <v>1.2182274481913704</v>
      </c>
      <c r="I4467" s="115">
        <v>0.29710144927536231</v>
      </c>
      <c r="J4467" s="115">
        <v>3.4102069954176924E-2</v>
      </c>
      <c r="K4467" s="116">
        <v>72.958655416439896</v>
      </c>
      <c r="L4467" s="115">
        <v>0.10163339382940109</v>
      </c>
      <c r="M4467" s="115">
        <v>0</v>
      </c>
      <c r="N4467" s="117">
        <v>8.7703217201959696</v>
      </c>
      <c r="O4467" s="115">
        <v>1.2721499593322059</v>
      </c>
      <c r="P4467" s="115">
        <v>7.1651689307093772E-2</v>
      </c>
      <c r="Q4467" s="115">
        <v>0.9729224028261948</v>
      </c>
      <c r="S4467" s="91">
        <v>0</v>
      </c>
      <c r="T4467" s="86">
        <f>IF(S4467=1,INDEX('LAD average need weights (Rx)'!N:N,MATCH(C4467,'LAD average need weights (Rx)'!B:B,0)),SUMPRODUCT(I$2:Q$2,I4467:Q4467)+$T$2)</f>
        <v>0.85462640469258022</v>
      </c>
    </row>
    <row r="4468" spans="2:20" x14ac:dyDescent="0.2">
      <c r="B4468" s="102" t="s">
        <v>2071</v>
      </c>
      <c r="C4468" s="101" t="s">
        <v>7195</v>
      </c>
      <c r="D4468" s="119">
        <v>19518.317571744919</v>
      </c>
      <c r="E4468" s="119">
        <v>74032.740497145074</v>
      </c>
      <c r="F4468" s="119">
        <v>20596.570223215793</v>
      </c>
      <c r="G4468" s="118">
        <v>1.0552431144491559</v>
      </c>
      <c r="I4468" s="115">
        <v>0.29202279202279202</v>
      </c>
      <c r="J4468" s="115">
        <v>4.9890804830143805E-2</v>
      </c>
      <c r="K4468" s="116">
        <v>96.936931570536103</v>
      </c>
      <c r="L4468" s="115">
        <v>0.10907504363001745</v>
      </c>
      <c r="M4468" s="115">
        <v>0</v>
      </c>
      <c r="N4468" s="117">
        <v>26.573725991573401</v>
      </c>
      <c r="O4468" s="115">
        <v>1.1481123577487025</v>
      </c>
      <c r="P4468" s="115">
        <v>5.6726397085550023E-2</v>
      </c>
      <c r="Q4468" s="115">
        <v>0.91221080152445155</v>
      </c>
      <c r="S4468" s="91">
        <v>0</v>
      </c>
      <c r="T4468" s="86">
        <f>IF(S4468=1,INDEX('LAD average need weights (Rx)'!N:N,MATCH(C4468,'LAD average need weights (Rx)'!B:B,0)),SUMPRODUCT(I$2:Q$2,I4468:Q4468)+$T$2)</f>
        <v>0.99936186608528499</v>
      </c>
    </row>
    <row r="4469" spans="2:20" x14ac:dyDescent="0.2">
      <c r="B4469" s="102" t="s">
        <v>2070</v>
      </c>
      <c r="C4469" s="101" t="s">
        <v>7191</v>
      </c>
      <c r="D4469" s="119">
        <v>17967.17367023824</v>
      </c>
      <c r="E4469" s="119">
        <v>86772.658150308882</v>
      </c>
      <c r="F4469" s="119">
        <v>24140.929203030864</v>
      </c>
      <c r="G4469" s="118">
        <v>1.3436130604681109</v>
      </c>
      <c r="I4469" s="115">
        <v>0.36283185840707965</v>
      </c>
      <c r="J4469" s="115">
        <v>4.1720257330426683E-2</v>
      </c>
      <c r="K4469" s="116">
        <v>88.479882544045907</v>
      </c>
      <c r="L4469" s="115">
        <v>0.11013215859030837</v>
      </c>
      <c r="M4469" s="115">
        <v>0</v>
      </c>
      <c r="N4469" s="117">
        <v>15.395614144695701</v>
      </c>
      <c r="O4469" s="115">
        <v>1.3043200687561578</v>
      </c>
      <c r="P4469" s="115">
        <v>7.1662009402932492E-2</v>
      </c>
      <c r="Q4469" s="115">
        <v>0.85486217236269546</v>
      </c>
      <c r="S4469" s="91">
        <v>0</v>
      </c>
      <c r="T4469" s="86">
        <f>IF(S4469=1,INDEX('LAD average need weights (Rx)'!N:N,MATCH(C4469,'LAD average need weights (Rx)'!B:B,0)),SUMPRODUCT(I$2:Q$2,I4469:Q4469)+$T$2)</f>
        <v>0.92503417516389685</v>
      </c>
    </row>
    <row r="4470" spans="2:20" x14ac:dyDescent="0.2">
      <c r="B4470" s="102" t="s">
        <v>2069</v>
      </c>
      <c r="C4470" s="101" t="s">
        <v>7105</v>
      </c>
      <c r="D4470" s="119">
        <v>16676.593880775767</v>
      </c>
      <c r="E4470" s="119">
        <v>69371.876336422298</v>
      </c>
      <c r="F4470" s="119">
        <v>19299.876147830346</v>
      </c>
      <c r="G4470" s="118">
        <v>1.1573032410460395</v>
      </c>
      <c r="I4470" s="115">
        <v>0.33709449929478136</v>
      </c>
      <c r="J4470" s="115">
        <v>3.8441277726343516E-2</v>
      </c>
      <c r="K4470" s="116">
        <v>80.570054472477096</v>
      </c>
      <c r="L4470" s="115">
        <v>0.13730355665839536</v>
      </c>
      <c r="M4470" s="115">
        <v>0</v>
      </c>
      <c r="N4470" s="117">
        <v>15.9651728784404</v>
      </c>
      <c r="O4470" s="115">
        <v>1.1402856619259081</v>
      </c>
      <c r="P4470" s="115">
        <v>0.12402437418919214</v>
      </c>
      <c r="Q4470" s="115">
        <v>0.93975017245203196</v>
      </c>
      <c r="S4470" s="91">
        <v>0</v>
      </c>
      <c r="T4470" s="86">
        <f>IF(S4470=1,INDEX('LAD average need weights (Rx)'!N:N,MATCH(C4470,'LAD average need weights (Rx)'!B:B,0)),SUMPRODUCT(I$2:Q$2,I4470:Q4470)+$T$2)</f>
        <v>0.93141811649963058</v>
      </c>
    </row>
    <row r="4471" spans="2:20" x14ac:dyDescent="0.2">
      <c r="B4471" s="102" t="s">
        <v>2068</v>
      </c>
      <c r="C4471" s="101" t="s">
        <v>7105</v>
      </c>
      <c r="D4471" s="119">
        <v>7389.4232756721931</v>
      </c>
      <c r="E4471" s="119">
        <v>28926.263788020136</v>
      </c>
      <c r="F4471" s="119">
        <v>8047.5451726415022</v>
      </c>
      <c r="G4471" s="118">
        <v>1.0890626876303064</v>
      </c>
      <c r="I4471" s="115">
        <v>0.33666666666666667</v>
      </c>
      <c r="J4471" s="115">
        <v>4.6718276655172766E-2</v>
      </c>
      <c r="K4471" s="116">
        <v>95.287382384698404</v>
      </c>
      <c r="L4471" s="115">
        <v>0.11722272317403065</v>
      </c>
      <c r="M4471" s="115">
        <v>0</v>
      </c>
      <c r="N4471" s="117">
        <v>14.3270626253278</v>
      </c>
      <c r="O4471" s="115">
        <v>1.0910057702705305</v>
      </c>
      <c r="P4471" s="115">
        <v>0.12111107733262248</v>
      </c>
      <c r="Q4471" s="115">
        <v>0.951819241750409</v>
      </c>
      <c r="S4471" s="91">
        <v>0</v>
      </c>
      <c r="T4471" s="86">
        <f>IF(S4471=1,INDEX('LAD average need weights (Rx)'!N:N,MATCH(C4471,'LAD average need weights (Rx)'!B:B,0)),SUMPRODUCT(I$2:Q$2,I4471:Q4471)+$T$2)</f>
        <v>0.91999482348424333</v>
      </c>
    </row>
    <row r="4472" spans="2:20" x14ac:dyDescent="0.2">
      <c r="B4472" s="102" t="s">
        <v>2067</v>
      </c>
      <c r="C4472" s="101" t="s">
        <v>7192</v>
      </c>
      <c r="D4472" s="119">
        <v>2857.8684162008794</v>
      </c>
      <c r="E4472" s="119">
        <v>13605.827452184702</v>
      </c>
      <c r="F4472" s="119">
        <v>3785.2628267176747</v>
      </c>
      <c r="G4472" s="118">
        <v>1.3245056368794024</v>
      </c>
      <c r="I4472" s="115">
        <v>0.27213114754098361</v>
      </c>
      <c r="J4472" s="115">
        <v>2.7489003518380888E-2</v>
      </c>
      <c r="K4472" s="116">
        <v>96.480345489443394</v>
      </c>
      <c r="L4472" s="115">
        <v>8.5714285714285715E-2</v>
      </c>
      <c r="M4472" s="115">
        <v>0</v>
      </c>
      <c r="N4472" s="117">
        <v>23.0629481765835</v>
      </c>
      <c r="O4472" s="115">
        <v>1.2424941639835119</v>
      </c>
      <c r="P4472" s="115">
        <v>7.5751890452109769E-2</v>
      </c>
      <c r="Q4472" s="115">
        <v>0.940469719584066</v>
      </c>
      <c r="S4472" s="91">
        <v>0</v>
      </c>
      <c r="T4472" s="86">
        <f>IF(S4472=1,INDEX('LAD average need weights (Rx)'!N:N,MATCH(C4472,'LAD average need weights (Rx)'!B:B,0)),SUMPRODUCT(I$2:Q$2,I4472:Q4472)+$T$2)</f>
        <v>0.96376113562872501</v>
      </c>
    </row>
    <row r="4473" spans="2:20" x14ac:dyDescent="0.2">
      <c r="B4473" s="102" t="s">
        <v>2066</v>
      </c>
      <c r="C4473" s="101" t="s">
        <v>7195</v>
      </c>
      <c r="D4473" s="119">
        <v>26308.679531885107</v>
      </c>
      <c r="E4473" s="119">
        <v>119723.32958642805</v>
      </c>
      <c r="F4473" s="119">
        <v>33308.100559632352</v>
      </c>
      <c r="G4473" s="118">
        <v>1.2660498798225208</v>
      </c>
      <c r="I4473" s="115">
        <v>0.32021347565043362</v>
      </c>
      <c r="J4473" s="115">
        <v>5.9799566607486011E-2</v>
      </c>
      <c r="K4473" s="116">
        <v>95.380653647677804</v>
      </c>
      <c r="L4473" s="115">
        <v>0.12215320910973085</v>
      </c>
      <c r="M4473" s="115">
        <v>0</v>
      </c>
      <c r="N4473" s="117">
        <v>22.940391277951999</v>
      </c>
      <c r="O4473" s="115">
        <v>1.2688838726602769</v>
      </c>
      <c r="P4473" s="115">
        <v>5.07258992634343E-2</v>
      </c>
      <c r="Q4473" s="115">
        <v>0.88087713331169981</v>
      </c>
      <c r="S4473" s="91">
        <v>0</v>
      </c>
      <c r="T4473" s="86">
        <f>IF(S4473=1,INDEX('LAD average need weights (Rx)'!N:N,MATCH(C4473,'LAD average need weights (Rx)'!B:B,0)),SUMPRODUCT(I$2:Q$2,I4473:Q4473)+$T$2)</f>
        <v>0.99682590202994348</v>
      </c>
    </row>
    <row r="4474" spans="2:20" x14ac:dyDescent="0.2">
      <c r="B4474" s="102" t="s">
        <v>2065</v>
      </c>
      <c r="C4474" s="101" t="s">
        <v>7105</v>
      </c>
      <c r="D4474" s="119">
        <v>3733.8958024783251</v>
      </c>
      <c r="E4474" s="119">
        <v>17406.036836354571</v>
      </c>
      <c r="F4474" s="119">
        <v>4842.5150494284735</v>
      </c>
      <c r="G4474" s="118">
        <v>1.2969068516090665</v>
      </c>
      <c r="I4474" s="115">
        <v>0.31002331002331002</v>
      </c>
      <c r="J4474" s="115">
        <v>4.0694169083578542E-2</v>
      </c>
      <c r="K4474" s="116">
        <v>88.139163705930599</v>
      </c>
      <c r="L4474" s="115">
        <v>0.10707803992740472</v>
      </c>
      <c r="M4474" s="115">
        <v>0</v>
      </c>
      <c r="N4474" s="117">
        <v>13.499657010112101</v>
      </c>
      <c r="O4474" s="115">
        <v>1.2615897725604721</v>
      </c>
      <c r="P4474" s="115">
        <v>9.4267760415972721E-2</v>
      </c>
      <c r="Q4474" s="115">
        <v>0.9230645037379297</v>
      </c>
      <c r="S4474" s="91">
        <v>0</v>
      </c>
      <c r="T4474" s="86">
        <f>IF(S4474=1,INDEX('LAD average need weights (Rx)'!N:N,MATCH(C4474,'LAD average need weights (Rx)'!B:B,0)),SUMPRODUCT(I$2:Q$2,I4474:Q4474)+$T$2)</f>
        <v>0.90673489717754241</v>
      </c>
    </row>
    <row r="4475" spans="2:20" x14ac:dyDescent="0.2">
      <c r="B4475" s="102" t="s">
        <v>2064</v>
      </c>
      <c r="C4475" s="101" t="s">
        <v>7054</v>
      </c>
      <c r="D4475" s="119">
        <v>6013.6613385412038</v>
      </c>
      <c r="E4475" s="119">
        <v>27276.676225364459</v>
      </c>
      <c r="F4475" s="119">
        <v>7588.6151661953509</v>
      </c>
      <c r="G4475" s="118">
        <v>1.2618959962976897</v>
      </c>
      <c r="I4475" s="115">
        <v>0.30202312138728321</v>
      </c>
      <c r="J4475" s="115">
        <v>4.1964614255034192E-2</v>
      </c>
      <c r="K4475" s="116">
        <v>92.316539923954394</v>
      </c>
      <c r="L4475" s="115">
        <v>0.12</v>
      </c>
      <c r="M4475" s="115">
        <v>0</v>
      </c>
      <c r="N4475" s="117">
        <v>16.661986864846199</v>
      </c>
      <c r="O4475" s="115">
        <v>1.218895603388974</v>
      </c>
      <c r="P4475" s="115">
        <v>0.10330525274519063</v>
      </c>
      <c r="Q4475" s="115">
        <v>0.90194504427247868</v>
      </c>
      <c r="S4475" s="91">
        <v>0</v>
      </c>
      <c r="T4475" s="86">
        <f>IF(S4475=1,INDEX('LAD average need weights (Rx)'!N:N,MATCH(C4475,'LAD average need weights (Rx)'!B:B,0)),SUMPRODUCT(I$2:Q$2,I4475:Q4475)+$T$2)</f>
        <v>0.93311896952484308</v>
      </c>
    </row>
    <row r="4476" spans="2:20" x14ac:dyDescent="0.2">
      <c r="B4476" s="102" t="s">
        <v>2063</v>
      </c>
      <c r="C4476" s="101" t="s">
        <v>7196</v>
      </c>
      <c r="D4476" s="119">
        <v>12367.353257365789</v>
      </c>
      <c r="E4476" s="119">
        <v>55915.560210320262</v>
      </c>
      <c r="F4476" s="119">
        <v>15556.208708587845</v>
      </c>
      <c r="G4476" s="118">
        <v>1.2578446159709094</v>
      </c>
      <c r="I4476" s="115">
        <v>0.28896103896103897</v>
      </c>
      <c r="J4476" s="115">
        <v>3.593511214929912E-2</v>
      </c>
      <c r="K4476" s="116">
        <v>86.233405639913201</v>
      </c>
      <c r="L4476" s="115">
        <v>0.10508083140877598</v>
      </c>
      <c r="M4476" s="115">
        <v>0</v>
      </c>
      <c r="N4476" s="117">
        <v>21.736597252349998</v>
      </c>
      <c r="O4476" s="115">
        <v>1.2157069683648531</v>
      </c>
      <c r="P4476" s="115">
        <v>0.10599910396852218</v>
      </c>
      <c r="Q4476" s="115">
        <v>0.90920373454785741</v>
      </c>
      <c r="S4476" s="91">
        <v>0</v>
      </c>
      <c r="T4476" s="86">
        <f>IF(S4476=1,INDEX('LAD average need weights (Rx)'!N:N,MATCH(C4476,'LAD average need weights (Rx)'!B:B,0)),SUMPRODUCT(I$2:Q$2,I4476:Q4476)+$T$2)</f>
        <v>0.95452838097239467</v>
      </c>
    </row>
    <row r="4477" spans="2:20" x14ac:dyDescent="0.2">
      <c r="B4477" s="102" t="s">
        <v>2062</v>
      </c>
      <c r="C4477" s="101" t="s">
        <v>7142</v>
      </c>
      <c r="D4477" s="119">
        <v>4344.2005963330585</v>
      </c>
      <c r="E4477" s="119">
        <v>14919.665488104065</v>
      </c>
      <c r="F4477" s="119">
        <v>4150.7843133873275</v>
      </c>
      <c r="G4477" s="118">
        <v>0.95547712895463577</v>
      </c>
      <c r="I4477" s="115">
        <v>0.26785714285714285</v>
      </c>
      <c r="J4477" s="115">
        <v>7.2687982649319013E-2</v>
      </c>
      <c r="K4477" s="116">
        <v>81.816410523573794</v>
      </c>
      <c r="L4477" s="115">
        <v>0.11151515151515151</v>
      </c>
      <c r="M4477" s="115">
        <v>0</v>
      </c>
      <c r="N4477" s="117">
        <v>14.6074144308414</v>
      </c>
      <c r="O4477" s="115">
        <v>1.0001532678681382</v>
      </c>
      <c r="P4477" s="115">
        <v>0.15060961045248344</v>
      </c>
      <c r="Q4477" s="115">
        <v>0.99696176736954989</v>
      </c>
      <c r="S4477" s="91">
        <v>0</v>
      </c>
      <c r="T4477" s="86">
        <f>IF(S4477=1,INDEX('LAD average need weights (Rx)'!N:N,MATCH(C4477,'LAD average need weights (Rx)'!B:B,0)),SUMPRODUCT(I$2:Q$2,I4477:Q4477)+$T$2)</f>
        <v>0.90198315483072777</v>
      </c>
    </row>
    <row r="4478" spans="2:20" x14ac:dyDescent="0.2">
      <c r="B4478" s="102" t="s">
        <v>2061</v>
      </c>
      <c r="C4478" s="101" t="s">
        <v>7194</v>
      </c>
      <c r="D4478" s="119">
        <v>4021.9287531455298</v>
      </c>
      <c r="E4478" s="119">
        <v>17238.925340520298</v>
      </c>
      <c r="F4478" s="119">
        <v>4796.023137391393</v>
      </c>
      <c r="G4478" s="118">
        <v>1.1924684477914851</v>
      </c>
      <c r="I4478" s="115">
        <v>0.36607142857142855</v>
      </c>
      <c r="J4478" s="115">
        <v>4.3947656209276695E-2</v>
      </c>
      <c r="K4478" s="116">
        <v>90.799927509967404</v>
      </c>
      <c r="L4478" s="115">
        <v>9.3681917211328972E-2</v>
      </c>
      <c r="M4478" s="115">
        <v>0</v>
      </c>
      <c r="N4478" s="117">
        <v>19.024281986226899</v>
      </c>
      <c r="O4478" s="115">
        <v>1.18921549531054</v>
      </c>
      <c r="P4478" s="115">
        <v>0.1452471709496701</v>
      </c>
      <c r="Q4478" s="115">
        <v>0.88718214326062084</v>
      </c>
      <c r="S4478" s="91">
        <v>0</v>
      </c>
      <c r="T4478" s="86">
        <f>IF(S4478=1,INDEX('LAD average need weights (Rx)'!N:N,MATCH(C4478,'LAD average need weights (Rx)'!B:B,0)),SUMPRODUCT(I$2:Q$2,I4478:Q4478)+$T$2)</f>
        <v>0.94649548096410119</v>
      </c>
    </row>
    <row r="4479" spans="2:20" x14ac:dyDescent="0.2">
      <c r="B4479" s="102" t="s">
        <v>2060</v>
      </c>
      <c r="C4479" s="101" t="s">
        <v>7193</v>
      </c>
      <c r="D4479" s="119">
        <v>12501.67092313809</v>
      </c>
      <c r="E4479" s="119">
        <v>41632.810567733373</v>
      </c>
      <c r="F4479" s="119">
        <v>11582.620077143147</v>
      </c>
      <c r="G4479" s="118">
        <v>0.92648575925207211</v>
      </c>
      <c r="I4479" s="115">
        <v>0.31274131274131273</v>
      </c>
      <c r="J4479" s="115">
        <v>7.2756543492378922E-2</v>
      </c>
      <c r="K4479" s="116">
        <v>109.848617363344</v>
      </c>
      <c r="L4479" s="115">
        <v>9.5851216022889846E-2</v>
      </c>
      <c r="M4479" s="115">
        <v>0</v>
      </c>
      <c r="N4479" s="117">
        <v>19.143215326902499</v>
      </c>
      <c r="O4479" s="115">
        <v>0.87429024186395987</v>
      </c>
      <c r="P4479" s="115">
        <v>8.310802166851422E-2</v>
      </c>
      <c r="Q4479" s="115">
        <v>1.0449609124836239</v>
      </c>
      <c r="S4479" s="91">
        <v>0</v>
      </c>
      <c r="T4479" s="86">
        <f>IF(S4479=1,INDEX('LAD average need weights (Rx)'!N:N,MATCH(C4479,'LAD average need weights (Rx)'!B:B,0)),SUMPRODUCT(I$2:Q$2,I4479:Q4479)+$T$2)</f>
        <v>0.95247064276017068</v>
      </c>
    </row>
    <row r="4480" spans="2:20" x14ac:dyDescent="0.2">
      <c r="B4480" s="102" t="s">
        <v>2059</v>
      </c>
      <c r="C4480" s="101" t="s">
        <v>7194</v>
      </c>
      <c r="D4480" s="119">
        <v>3821.6358167444955</v>
      </c>
      <c r="E4480" s="119">
        <v>20415.442539412485</v>
      </c>
      <c r="F4480" s="119">
        <v>5679.7586186513181</v>
      </c>
      <c r="G4480" s="118">
        <v>1.4862113741360332</v>
      </c>
      <c r="I4480" s="115">
        <v>0.31788079470198677</v>
      </c>
      <c r="J4480" s="115">
        <v>2.4973244760859038E-2</v>
      </c>
      <c r="K4480" s="116">
        <v>92.823376267470607</v>
      </c>
      <c r="L4480" s="115">
        <v>9.5588235294117641E-2</v>
      </c>
      <c r="M4480" s="115">
        <v>0</v>
      </c>
      <c r="N4480" s="117">
        <v>16.007034804055898</v>
      </c>
      <c r="O4480" s="115">
        <v>1.5019794931284765</v>
      </c>
      <c r="P4480" s="115">
        <v>7.8873969531682186E-2</v>
      </c>
      <c r="Q4480" s="115">
        <v>0.74718926716122103</v>
      </c>
      <c r="S4480" s="91">
        <v>0</v>
      </c>
      <c r="T4480" s="86">
        <f>IF(S4480=1,INDEX('LAD average need weights (Rx)'!N:N,MATCH(C4480,'LAD average need weights (Rx)'!B:B,0)),SUMPRODUCT(I$2:Q$2,I4480:Q4480)+$T$2)</f>
        <v>0.91356998891816699</v>
      </c>
    </row>
    <row r="4481" spans="2:20" x14ac:dyDescent="0.2">
      <c r="B4481" s="102" t="s">
        <v>2058</v>
      </c>
      <c r="C4481" s="101" t="s">
        <v>7195</v>
      </c>
      <c r="D4481" s="119">
        <v>5110.4602164372372</v>
      </c>
      <c r="E4481" s="119">
        <v>19244.221165372677</v>
      </c>
      <c r="F4481" s="119">
        <v>5353.9143622405691</v>
      </c>
      <c r="G4481" s="118">
        <v>1.0476383995751084</v>
      </c>
      <c r="I4481" s="115">
        <v>0.21994134897360704</v>
      </c>
      <c r="J4481" s="115">
        <v>8.0366742262802229E-2</v>
      </c>
      <c r="K4481" s="116">
        <v>92.420260141093493</v>
      </c>
      <c r="L4481" s="115">
        <v>0.13277511961722488</v>
      </c>
      <c r="M4481" s="115">
        <v>0</v>
      </c>
      <c r="N4481" s="117">
        <v>31.537912477954102</v>
      </c>
      <c r="O4481" s="115">
        <v>1.0844165617329844</v>
      </c>
      <c r="P4481" s="115">
        <v>0.15920164837735934</v>
      </c>
      <c r="Q4481" s="115">
        <v>0.9549577922758854</v>
      </c>
      <c r="S4481" s="91">
        <v>0</v>
      </c>
      <c r="T4481" s="86">
        <f>IF(S4481=1,INDEX('LAD average need weights (Rx)'!N:N,MATCH(C4481,'LAD average need weights (Rx)'!B:B,0)),SUMPRODUCT(I$2:Q$2,I4481:Q4481)+$T$2)</f>
        <v>1.057460168740145</v>
      </c>
    </row>
    <row r="4482" spans="2:20" x14ac:dyDescent="0.2">
      <c r="B4482" s="102" t="s">
        <v>2057</v>
      </c>
      <c r="C4482" s="101" t="s">
        <v>7105</v>
      </c>
      <c r="D4482" s="119">
        <v>2221.9907677382084</v>
      </c>
      <c r="E4482" s="119">
        <v>9383.3141396848114</v>
      </c>
      <c r="F4482" s="119">
        <v>2610.5218759525019</v>
      </c>
      <c r="G4482" s="118">
        <v>1.1748572108649147</v>
      </c>
      <c r="I4482" s="115">
        <v>0.3300970873786408</v>
      </c>
      <c r="J4482" s="115">
        <v>2.6038074891301766E-2</v>
      </c>
      <c r="K4482" s="116">
        <v>82.394972743791598</v>
      </c>
      <c r="L4482" s="115">
        <v>8.755760368663594E-2</v>
      </c>
      <c r="M4482" s="115">
        <v>0</v>
      </c>
      <c r="N4482" s="117">
        <v>14.027254391277999</v>
      </c>
      <c r="O4482" s="115">
        <v>1.1466294284305063</v>
      </c>
      <c r="P4482" s="115">
        <v>7.7186776137190549E-2</v>
      </c>
      <c r="Q4482" s="115">
        <v>0.90356556742876759</v>
      </c>
      <c r="S4482" s="91">
        <v>0</v>
      </c>
      <c r="T4482" s="86">
        <f>IF(S4482=1,INDEX('LAD average need weights (Rx)'!N:N,MATCH(C4482,'LAD average need weights (Rx)'!B:B,0)),SUMPRODUCT(I$2:Q$2,I4482:Q4482)+$T$2)</f>
        <v>0.86913614593759447</v>
      </c>
    </row>
    <row r="4483" spans="2:20" x14ac:dyDescent="0.2">
      <c r="B4483" s="102" t="s">
        <v>2056</v>
      </c>
      <c r="C4483" s="101" t="s">
        <v>7193</v>
      </c>
      <c r="D4483" s="119">
        <v>7769.7245588946071</v>
      </c>
      <c r="E4483" s="119">
        <v>25558.485667855308</v>
      </c>
      <c r="F4483" s="119">
        <v>7110.5991933033538</v>
      </c>
      <c r="G4483" s="118">
        <v>0.91516747336471516</v>
      </c>
      <c r="I4483" s="115">
        <v>0.24934383202099739</v>
      </c>
      <c r="J4483" s="115">
        <v>0.13124099758460292</v>
      </c>
      <c r="K4483" s="116">
        <v>148.88328616614001</v>
      </c>
      <c r="L4483" s="115">
        <v>0.16120906801007556</v>
      </c>
      <c r="M4483" s="115">
        <v>0</v>
      </c>
      <c r="N4483" s="117">
        <v>46.855670384551303</v>
      </c>
      <c r="O4483" s="115">
        <v>0.87898936372820502</v>
      </c>
      <c r="P4483" s="115">
        <v>0.41069074954793255</v>
      </c>
      <c r="Q4483" s="115">
        <v>1.0607847147932161</v>
      </c>
      <c r="S4483" s="91">
        <v>0</v>
      </c>
      <c r="T4483" s="86">
        <f>IF(S4483=1,INDEX('LAD average need weights (Rx)'!N:N,MATCH(C4483,'LAD average need weights (Rx)'!B:B,0)),SUMPRODUCT(I$2:Q$2,I4483:Q4483)+$T$2)</f>
        <v>1.3023456246341889</v>
      </c>
    </row>
    <row r="4484" spans="2:20" x14ac:dyDescent="0.2">
      <c r="B4484" s="102" t="s">
        <v>2055</v>
      </c>
      <c r="C4484" s="101" t="s">
        <v>7054</v>
      </c>
      <c r="D4484" s="119">
        <v>4046.409688430429</v>
      </c>
      <c r="E4484" s="119">
        <v>17677.416272580187</v>
      </c>
      <c r="F4484" s="119">
        <v>4918.0152345874048</v>
      </c>
      <c r="G4484" s="118">
        <v>1.2154021993000577</v>
      </c>
      <c r="I4484" s="115">
        <v>0.33732057416267941</v>
      </c>
      <c r="J4484" s="115">
        <v>4.5519612478119378E-2</v>
      </c>
      <c r="K4484" s="116">
        <v>91.123045267489701</v>
      </c>
      <c r="L4484" s="115">
        <v>0.10848400556328233</v>
      </c>
      <c r="M4484" s="115">
        <v>0</v>
      </c>
      <c r="N4484" s="117">
        <v>10.6904020818204</v>
      </c>
      <c r="O4484" s="115">
        <v>1.1927496808928328</v>
      </c>
      <c r="P4484" s="115">
        <v>8.7262003791718959E-2</v>
      </c>
      <c r="Q4484" s="115">
        <v>0.9027250892227392</v>
      </c>
      <c r="S4484" s="91">
        <v>0</v>
      </c>
      <c r="T4484" s="86">
        <f>IF(S4484=1,INDEX('LAD average need weights (Rx)'!N:N,MATCH(C4484,'LAD average need weights (Rx)'!B:B,0)),SUMPRODUCT(I$2:Q$2,I4484:Q4484)+$T$2)</f>
        <v>0.88139481076273962</v>
      </c>
    </row>
    <row r="4485" spans="2:20" x14ac:dyDescent="0.2">
      <c r="B4485" s="102" t="s">
        <v>2054</v>
      </c>
      <c r="C4485" s="101" t="s">
        <v>7054</v>
      </c>
      <c r="D4485" s="119">
        <v>5442.5393715837981</v>
      </c>
      <c r="E4485" s="119">
        <v>23463.671521100918</v>
      </c>
      <c r="F4485" s="119">
        <v>6527.8031710505165</v>
      </c>
      <c r="G4485" s="118">
        <v>1.1994039409495172</v>
      </c>
      <c r="I4485" s="115">
        <v>0.32608695652173914</v>
      </c>
      <c r="J4485" s="115">
        <v>4.0955459923211528E-2</v>
      </c>
      <c r="K4485" s="116">
        <v>93.429696830500703</v>
      </c>
      <c r="L4485" s="115">
        <v>0.11654135338345864</v>
      </c>
      <c r="M4485" s="115">
        <v>0</v>
      </c>
      <c r="N4485" s="117">
        <v>17.8716488286633</v>
      </c>
      <c r="O4485" s="115">
        <v>1.2083434314874075</v>
      </c>
      <c r="P4485" s="115">
        <v>0.10302319450457972</v>
      </c>
      <c r="Q4485" s="115">
        <v>0.9007914933671135</v>
      </c>
      <c r="S4485" s="91">
        <v>0</v>
      </c>
      <c r="T4485" s="86">
        <f>IF(S4485=1,INDEX('LAD average need weights (Rx)'!N:N,MATCH(C4485,'LAD average need weights (Rx)'!B:B,0)),SUMPRODUCT(I$2:Q$2,I4485:Q4485)+$T$2)</f>
        <v>0.94486369669827908</v>
      </c>
    </row>
    <row r="4486" spans="2:20" x14ac:dyDescent="0.2">
      <c r="B4486" s="102" t="s">
        <v>2053</v>
      </c>
      <c r="C4486" s="101" t="s">
        <v>7194</v>
      </c>
      <c r="D4486" s="119">
        <v>2790.1682711521175</v>
      </c>
      <c r="E4486" s="119">
        <v>14308.396868513868</v>
      </c>
      <c r="F4486" s="119">
        <v>3980.7239189713841</v>
      </c>
      <c r="G4486" s="118">
        <v>1.4266967193801763</v>
      </c>
      <c r="I4486" s="115">
        <v>0.22796352583586627</v>
      </c>
      <c r="J4486" s="115">
        <v>3.1890661579216162E-2</v>
      </c>
      <c r="K4486" s="116">
        <v>76.060701438848895</v>
      </c>
      <c r="L4486" s="115">
        <v>0.11578947368421053</v>
      </c>
      <c r="M4486" s="115">
        <v>0</v>
      </c>
      <c r="N4486" s="117">
        <v>6.9103570143884898</v>
      </c>
      <c r="O4486" s="115">
        <v>1.3891317835849368</v>
      </c>
      <c r="P4486" s="115">
        <v>3.6709063840156791E-2</v>
      </c>
      <c r="Q4486" s="115">
        <v>0.78612463242838382</v>
      </c>
      <c r="S4486" s="91">
        <v>0</v>
      </c>
      <c r="T4486" s="86">
        <f>IF(S4486=1,INDEX('LAD average need weights (Rx)'!N:N,MATCH(C4486,'LAD average need weights (Rx)'!B:B,0)),SUMPRODUCT(I$2:Q$2,I4486:Q4486)+$T$2)</f>
        <v>0.80784299367153412</v>
      </c>
    </row>
    <row r="4487" spans="2:20" x14ac:dyDescent="0.2">
      <c r="B4487" s="102" t="s">
        <v>2052</v>
      </c>
      <c r="C4487" s="101" t="s">
        <v>7193</v>
      </c>
      <c r="D4487" s="119">
        <v>1698.9950724988794</v>
      </c>
      <c r="E4487" s="119">
        <v>6333.153756321688</v>
      </c>
      <c r="F4487" s="119">
        <v>1761.9399903416077</v>
      </c>
      <c r="G4487" s="118">
        <v>1.0370483227771514</v>
      </c>
      <c r="I4487" s="115">
        <v>0.3783783783783784</v>
      </c>
      <c r="J4487" s="115">
        <v>0.10809837560564041</v>
      </c>
      <c r="K4487" s="116">
        <v>95.014605137963898</v>
      </c>
      <c r="L4487" s="115">
        <v>0.10644257703081232</v>
      </c>
      <c r="M4487" s="115">
        <v>0</v>
      </c>
      <c r="N4487" s="117">
        <v>23.349833491912499</v>
      </c>
      <c r="O4487" s="115">
        <v>1.0717711248303643</v>
      </c>
      <c r="P4487" s="115">
        <v>0.22009061799921906</v>
      </c>
      <c r="Q4487" s="115">
        <v>0.94586650022186047</v>
      </c>
      <c r="S4487" s="91">
        <v>0</v>
      </c>
      <c r="T4487" s="86">
        <f>IF(S4487=1,INDEX('LAD average need weights (Rx)'!N:N,MATCH(C4487,'LAD average need weights (Rx)'!B:B,0)),SUMPRODUCT(I$2:Q$2,I4487:Q4487)+$T$2)</f>
        <v>1.0282591417211959</v>
      </c>
    </row>
    <row r="4488" spans="2:20" x14ac:dyDescent="0.2">
      <c r="B4488" s="102" t="s">
        <v>2051</v>
      </c>
      <c r="C4488" s="101" t="s">
        <v>7193</v>
      </c>
      <c r="D4488" s="119">
        <v>7963.6890912878043</v>
      </c>
      <c r="E4488" s="119">
        <v>26284.270180516025</v>
      </c>
      <c r="F4488" s="119">
        <v>7312.5189328882389</v>
      </c>
      <c r="G4488" s="118">
        <v>0.9182325991214374</v>
      </c>
      <c r="I4488" s="115">
        <v>0.27244582043343651</v>
      </c>
      <c r="J4488" s="115">
        <v>0.10301430984569346</v>
      </c>
      <c r="K4488" s="116">
        <v>144.777030854077</v>
      </c>
      <c r="L4488" s="115">
        <v>0.13836477987421383</v>
      </c>
      <c r="M4488" s="115">
        <v>0</v>
      </c>
      <c r="N4488" s="117">
        <v>35.533452377403499</v>
      </c>
      <c r="O4488" s="115">
        <v>0.88310463380669568</v>
      </c>
      <c r="P4488" s="115">
        <v>0.19878357184693377</v>
      </c>
      <c r="Q4488" s="115">
        <v>1.0464103979995059</v>
      </c>
      <c r="S4488" s="91">
        <v>0</v>
      </c>
      <c r="T4488" s="86">
        <f>IF(S4488=1,INDEX('LAD average need weights (Rx)'!N:N,MATCH(C4488,'LAD average need weights (Rx)'!B:B,0)),SUMPRODUCT(I$2:Q$2,I4488:Q4488)+$T$2)</f>
        <v>1.1621729857664544</v>
      </c>
    </row>
    <row r="4489" spans="2:20" x14ac:dyDescent="0.2">
      <c r="B4489" s="102" t="s">
        <v>2050</v>
      </c>
      <c r="C4489" s="101" t="s">
        <v>7193</v>
      </c>
      <c r="D4489" s="119">
        <v>21796.803769911879</v>
      </c>
      <c r="E4489" s="119">
        <v>56255.549373597911</v>
      </c>
      <c r="F4489" s="119">
        <v>15650.796733150444</v>
      </c>
      <c r="G4489" s="118">
        <v>0.71803173063174841</v>
      </c>
      <c r="I4489" s="115">
        <v>0.37202380952380953</v>
      </c>
      <c r="J4489" s="115">
        <v>7.4995038474930692E-2</v>
      </c>
      <c r="K4489" s="116">
        <v>100.334294026115</v>
      </c>
      <c r="L4489" s="115">
        <v>5.1683465580098648E-2</v>
      </c>
      <c r="M4489" s="115">
        <v>1</v>
      </c>
      <c r="N4489" s="117">
        <v>21.584319396522599</v>
      </c>
      <c r="O4489" s="115">
        <v>0.84361721178973903</v>
      </c>
      <c r="P4489" s="115">
        <v>0.11334113817219321</v>
      </c>
      <c r="Q4489" s="115">
        <v>1.0290427871291157</v>
      </c>
      <c r="S4489" s="91">
        <v>0</v>
      </c>
      <c r="T4489" s="86">
        <f>IF(S4489=1,INDEX('LAD average need weights (Rx)'!N:N,MATCH(C4489,'LAD average need weights (Rx)'!B:B,0)),SUMPRODUCT(I$2:Q$2,I4489:Q4489)+$T$2)</f>
        <v>0.74728014406627741</v>
      </c>
    </row>
    <row r="4490" spans="2:20" x14ac:dyDescent="0.2">
      <c r="B4490" s="102" t="s">
        <v>2049</v>
      </c>
      <c r="C4490" s="101" t="s">
        <v>7193</v>
      </c>
      <c r="D4490" s="119">
        <v>4093.387078656463</v>
      </c>
      <c r="E4490" s="119">
        <v>12290.463563241667</v>
      </c>
      <c r="F4490" s="119">
        <v>3419.316834096448</v>
      </c>
      <c r="G4490" s="118">
        <v>0.83532702097128342</v>
      </c>
      <c r="I4490" s="115">
        <v>0.27848101265822783</v>
      </c>
      <c r="J4490" s="115">
        <v>0.11005624989068108</v>
      </c>
      <c r="K4490" s="116">
        <v>121.952889972145</v>
      </c>
      <c r="L4490" s="115">
        <v>0.13926174496644295</v>
      </c>
      <c r="M4490" s="115">
        <v>0</v>
      </c>
      <c r="N4490" s="117">
        <v>57.746150417827302</v>
      </c>
      <c r="O4490" s="115">
        <v>0.90949913480298383</v>
      </c>
      <c r="P4490" s="115">
        <v>0.46624892544661428</v>
      </c>
      <c r="Q4490" s="115">
        <v>1.0493435514363343</v>
      </c>
      <c r="S4490" s="91">
        <v>0</v>
      </c>
      <c r="T4490" s="86">
        <f>IF(S4490=1,INDEX('LAD average need weights (Rx)'!N:N,MATCH(C4490,'LAD average need weights (Rx)'!B:B,0)),SUMPRODUCT(I$2:Q$2,I4490:Q4490)+$T$2)</f>
        <v>1.3537089148690642</v>
      </c>
    </row>
    <row r="4491" spans="2:20" x14ac:dyDescent="0.2">
      <c r="B4491" s="102" t="s">
        <v>2048</v>
      </c>
      <c r="C4491" s="101" t="s">
        <v>7142</v>
      </c>
      <c r="D4491" s="119">
        <v>6515.5839586337925</v>
      </c>
      <c r="E4491" s="119">
        <v>18199.023738120755</v>
      </c>
      <c r="F4491" s="119">
        <v>5063.1310944193701</v>
      </c>
      <c r="G4491" s="118">
        <v>0.77708017064383328</v>
      </c>
      <c r="I4491" s="115">
        <v>0.30243902439024389</v>
      </c>
      <c r="J4491" s="115">
        <v>9.0832412632063264E-2</v>
      </c>
      <c r="K4491" s="116">
        <v>101.44582127002499</v>
      </c>
      <c r="L4491" s="115">
        <v>0.15643397813288479</v>
      </c>
      <c r="M4491" s="115">
        <v>0</v>
      </c>
      <c r="N4491" s="117">
        <v>31.775855819339899</v>
      </c>
      <c r="O4491" s="115">
        <v>0.92210362354728304</v>
      </c>
      <c r="P4491" s="115">
        <v>0.33636769366872449</v>
      </c>
      <c r="Q4491" s="115">
        <v>1.0401835631180059</v>
      </c>
      <c r="S4491" s="91">
        <v>0</v>
      </c>
      <c r="T4491" s="86">
        <f>IF(S4491=1,INDEX('LAD average need weights (Rx)'!N:N,MATCH(C4491,'LAD average need weights (Rx)'!B:B,0)),SUMPRODUCT(I$2:Q$2,I4491:Q4491)+$T$2)</f>
        <v>1.1188485557294952</v>
      </c>
    </row>
    <row r="4492" spans="2:20" x14ac:dyDescent="0.2">
      <c r="B4492" s="102" t="s">
        <v>2047</v>
      </c>
      <c r="C4492" s="101" t="s">
        <v>7191</v>
      </c>
      <c r="D4492" s="119">
        <v>4929.3633949386622</v>
      </c>
      <c r="E4492" s="119">
        <v>23802.685687619407</v>
      </c>
      <c r="F4492" s="119">
        <v>6622.1199427987176</v>
      </c>
      <c r="G4492" s="118">
        <v>1.3434026693179351</v>
      </c>
      <c r="I4492" s="115">
        <v>0.33281250000000001</v>
      </c>
      <c r="J4492" s="115">
        <v>3.3475498852241548E-2</v>
      </c>
      <c r="K4492" s="116">
        <v>89.542874396135304</v>
      </c>
      <c r="L4492" s="115">
        <v>0.11262798634812286</v>
      </c>
      <c r="M4492" s="115">
        <v>0</v>
      </c>
      <c r="N4492" s="117">
        <v>15.999785265700501</v>
      </c>
      <c r="O4492" s="115">
        <v>1.3552365296611402</v>
      </c>
      <c r="P4492" s="115">
        <v>6.2664064656368937E-2</v>
      </c>
      <c r="Q4492" s="115">
        <v>0.79387739832740856</v>
      </c>
      <c r="S4492" s="91">
        <v>0</v>
      </c>
      <c r="T4492" s="86">
        <f>IF(S4492=1,INDEX('LAD average need weights (Rx)'!N:N,MATCH(C4492,'LAD average need weights (Rx)'!B:B,0)),SUMPRODUCT(I$2:Q$2,I4492:Q4492)+$T$2)</f>
        <v>0.91525989508254812</v>
      </c>
    </row>
    <row r="4493" spans="2:20" x14ac:dyDescent="0.2">
      <c r="B4493" s="102" t="s">
        <v>2046</v>
      </c>
      <c r="C4493" s="101" t="s">
        <v>7192</v>
      </c>
      <c r="D4493" s="119">
        <v>3103.2565927885785</v>
      </c>
      <c r="E4493" s="119">
        <v>15304.786907794707</v>
      </c>
      <c r="F4493" s="119">
        <v>4257.9285351445751</v>
      </c>
      <c r="G4493" s="118">
        <v>1.37208394079924</v>
      </c>
      <c r="I4493" s="115">
        <v>0.29512893982808025</v>
      </c>
      <c r="J4493" s="115">
        <v>4.2810556307595955E-2</v>
      </c>
      <c r="K4493" s="116">
        <v>83.733244444444495</v>
      </c>
      <c r="L4493" s="115">
        <v>7.5268817204301078E-2</v>
      </c>
      <c r="M4493" s="115">
        <v>0</v>
      </c>
      <c r="N4493" s="117">
        <v>23.688635999999999</v>
      </c>
      <c r="O4493" s="115">
        <v>1.2771457025838298</v>
      </c>
      <c r="P4493" s="115">
        <v>5.3833400570277905E-2</v>
      </c>
      <c r="Q4493" s="115">
        <v>0.89837622401841566</v>
      </c>
      <c r="S4493" s="91">
        <v>0</v>
      </c>
      <c r="T4493" s="86">
        <f>IF(S4493=1,INDEX('LAD average need weights (Rx)'!N:N,MATCH(C4493,'LAD average need weights (Rx)'!B:B,0)),SUMPRODUCT(I$2:Q$2,I4493:Q4493)+$T$2)</f>
        <v>0.95522890440476527</v>
      </c>
    </row>
    <row r="4494" spans="2:20" x14ac:dyDescent="0.2">
      <c r="B4494" s="102" t="s">
        <v>2045</v>
      </c>
      <c r="C4494" s="101" t="s">
        <v>7191</v>
      </c>
      <c r="D4494" s="119">
        <v>3839.0960121059998</v>
      </c>
      <c r="E4494" s="119">
        <v>13326.012257764824</v>
      </c>
      <c r="F4494" s="119">
        <v>3707.415738217499</v>
      </c>
      <c r="G4494" s="118">
        <v>0.96570018736877972</v>
      </c>
      <c r="I4494" s="115">
        <v>0.29565217391304349</v>
      </c>
      <c r="J4494" s="115">
        <v>8.6367033266554288E-2</v>
      </c>
      <c r="K4494" s="116">
        <v>87.036123975774899</v>
      </c>
      <c r="L4494" s="115">
        <v>0.12546125461254612</v>
      </c>
      <c r="M4494" s="115">
        <v>0</v>
      </c>
      <c r="N4494" s="117">
        <v>26.373942643391501</v>
      </c>
      <c r="O4494" s="115">
        <v>1.0959371446807316</v>
      </c>
      <c r="P4494" s="115">
        <v>0.23720104113883769</v>
      </c>
      <c r="Q4494" s="115">
        <v>0.97937804465563838</v>
      </c>
      <c r="S4494" s="91">
        <v>0</v>
      </c>
      <c r="T4494" s="86">
        <f>IF(S4494=1,INDEX('LAD average need weights (Rx)'!N:N,MATCH(C4494,'LAD average need weights (Rx)'!B:B,0)),SUMPRODUCT(I$2:Q$2,I4494:Q4494)+$T$2)</f>
        <v>1.04044347181942</v>
      </c>
    </row>
    <row r="4495" spans="2:20" x14ac:dyDescent="0.2">
      <c r="B4495" s="102" t="s">
        <v>2044</v>
      </c>
      <c r="C4495" s="101" t="s">
        <v>7142</v>
      </c>
      <c r="D4495" s="119">
        <v>564.22765058877394</v>
      </c>
      <c r="E4495" s="119">
        <v>1486.3905198546163</v>
      </c>
      <c r="F4495" s="119">
        <v>413.52713023622874</v>
      </c>
      <c r="G4495" s="118">
        <v>0.73290830359822212</v>
      </c>
      <c r="I4495" s="115">
        <v>0</v>
      </c>
      <c r="J4495" s="115">
        <v>6.5934646991432519E-2</v>
      </c>
      <c r="K4495" s="116">
        <v>98.518181818181802</v>
      </c>
      <c r="L4495" s="115">
        <v>0.12195121951219512</v>
      </c>
      <c r="M4495" s="115">
        <v>0</v>
      </c>
      <c r="N4495" s="117">
        <v>26.718399656946801</v>
      </c>
      <c r="O4495" s="115">
        <v>0.866766284505467</v>
      </c>
      <c r="P4495" s="115">
        <v>0.22912618240288524</v>
      </c>
      <c r="Q4495" s="115">
        <v>1.0978775785326635</v>
      </c>
      <c r="S4495" s="91">
        <v>0</v>
      </c>
      <c r="T4495" s="86">
        <f>IF(S4495=1,INDEX('LAD average need weights (Rx)'!N:N,MATCH(C4495,'LAD average need weights (Rx)'!B:B,0)),SUMPRODUCT(I$2:Q$2,I4495:Q4495)+$T$2)</f>
        <v>0.97139110207920309</v>
      </c>
    </row>
    <row r="4496" spans="2:20" x14ac:dyDescent="0.2">
      <c r="B4496" s="102" t="s">
        <v>2043</v>
      </c>
      <c r="C4496" s="101" t="s">
        <v>7040</v>
      </c>
      <c r="D4496" s="119">
        <v>11045.250724122794</v>
      </c>
      <c r="E4496" s="119">
        <v>32020.614552072304</v>
      </c>
      <c r="F4496" s="119">
        <v>8908.4212172007283</v>
      </c>
      <c r="G4496" s="118">
        <v>0.80653861462327547</v>
      </c>
      <c r="I4496" s="115">
        <v>0.33835845896147404</v>
      </c>
      <c r="J4496" s="115">
        <v>3.6535659838322201E-2</v>
      </c>
      <c r="K4496" s="116">
        <v>96.142694979939293</v>
      </c>
      <c r="L4496" s="115">
        <v>6.0820785355772067E-2</v>
      </c>
      <c r="M4496" s="115">
        <v>1</v>
      </c>
      <c r="N4496" s="117">
        <v>16.260326255015201</v>
      </c>
      <c r="O4496" s="115">
        <v>0.97238533124226212</v>
      </c>
      <c r="P4496" s="115">
        <v>0.11942759736258118</v>
      </c>
      <c r="Q4496" s="115">
        <v>0.99430876919618028</v>
      </c>
      <c r="S4496" s="91">
        <v>0</v>
      </c>
      <c r="T4496" s="86">
        <f>IF(S4496=1,INDEX('LAD average need weights (Rx)'!N:N,MATCH(C4496,'LAD average need weights (Rx)'!B:B,0)),SUMPRODUCT(I$2:Q$2,I4496:Q4496)+$T$2)</f>
        <v>0.69259866176662654</v>
      </c>
    </row>
    <row r="4497" spans="2:20" x14ac:dyDescent="0.2">
      <c r="B4497" s="102" t="s">
        <v>2042</v>
      </c>
      <c r="C4497" s="101" t="s">
        <v>7189</v>
      </c>
      <c r="D4497" s="119">
        <v>8003.4041259411397</v>
      </c>
      <c r="E4497" s="119">
        <v>37348.436060580469</v>
      </c>
      <c r="F4497" s="119">
        <v>10390.66878901633</v>
      </c>
      <c r="G4497" s="118">
        <v>1.2982811595552743</v>
      </c>
      <c r="I4497" s="115">
        <v>0.30735455543358947</v>
      </c>
      <c r="J4497" s="115">
        <v>2.406872642438812E-2</v>
      </c>
      <c r="K4497" s="116">
        <v>71.645387840670907</v>
      </c>
      <c r="L4497" s="115">
        <v>0.12026726057906459</v>
      </c>
      <c r="M4497" s="115">
        <v>0</v>
      </c>
      <c r="N4497" s="117">
        <v>9.5941755016472001</v>
      </c>
      <c r="O4497" s="115">
        <v>1.3414541214870361</v>
      </c>
      <c r="P4497" s="115">
        <v>0.11530315594391832</v>
      </c>
      <c r="Q4497" s="115">
        <v>0.88420662144576667</v>
      </c>
      <c r="S4497" s="91">
        <v>0</v>
      </c>
      <c r="T4497" s="86">
        <f>IF(S4497=1,INDEX('LAD average need weights (Rx)'!N:N,MATCH(C4497,'LAD average need weights (Rx)'!B:B,0)),SUMPRODUCT(I$2:Q$2,I4497:Q4497)+$T$2)</f>
        <v>0.86384755327961416</v>
      </c>
    </row>
    <row r="4498" spans="2:20" x14ac:dyDescent="0.2">
      <c r="B4498" s="102" t="s">
        <v>2041</v>
      </c>
      <c r="C4498" s="101" t="s">
        <v>7188</v>
      </c>
      <c r="D4498" s="119">
        <v>7804.6529218232226</v>
      </c>
      <c r="E4498" s="119">
        <v>37813.363540142804</v>
      </c>
      <c r="F4498" s="119">
        <v>10520.015770057478</v>
      </c>
      <c r="G4498" s="118">
        <v>1.3479159003524179</v>
      </c>
      <c r="I4498" s="115">
        <v>0.31031031031031031</v>
      </c>
      <c r="J4498" s="115">
        <v>3.207707765334724E-2</v>
      </c>
      <c r="K4498" s="116">
        <v>83.504017857142898</v>
      </c>
      <c r="L4498" s="115">
        <v>0.10430839002267574</v>
      </c>
      <c r="M4498" s="115">
        <v>0</v>
      </c>
      <c r="N4498" s="117">
        <v>8.6838517020089299</v>
      </c>
      <c r="O4498" s="115">
        <v>1.2752198275907549</v>
      </c>
      <c r="P4498" s="115">
        <v>0.10157882243521717</v>
      </c>
      <c r="Q4498" s="115">
        <v>0.85743767478643262</v>
      </c>
      <c r="S4498" s="91">
        <v>0</v>
      </c>
      <c r="T4498" s="86">
        <f>IF(S4498=1,INDEX('LAD average need weights (Rx)'!N:N,MATCH(C4498,'LAD average need weights (Rx)'!B:B,0)),SUMPRODUCT(I$2:Q$2,I4498:Q4498)+$T$2)</f>
        <v>0.84659133229031835</v>
      </c>
    </row>
    <row r="4499" spans="2:20" x14ac:dyDescent="0.2">
      <c r="B4499" s="102" t="s">
        <v>2040</v>
      </c>
      <c r="C4499" s="101" t="s">
        <v>7187</v>
      </c>
      <c r="D4499" s="119">
        <v>6618.9192570172745</v>
      </c>
      <c r="E4499" s="119">
        <v>26555.902866327684</v>
      </c>
      <c r="F4499" s="119">
        <v>7388.0895743459369</v>
      </c>
      <c r="G4499" s="118">
        <v>1.1162078411083804</v>
      </c>
      <c r="I4499" s="115">
        <v>0.21724137931034482</v>
      </c>
      <c r="J4499" s="115">
        <v>2.4762991617699091E-2</v>
      </c>
      <c r="K4499" s="116">
        <v>83.009407277927906</v>
      </c>
      <c r="L4499" s="115">
        <v>5.8121019108280256E-2</v>
      </c>
      <c r="M4499" s="115">
        <v>0</v>
      </c>
      <c r="N4499" s="117">
        <v>13.695830605434599</v>
      </c>
      <c r="O4499" s="115">
        <v>1.2089637913471343</v>
      </c>
      <c r="P4499" s="115">
        <v>6.6870538382334116E-2</v>
      </c>
      <c r="Q4499" s="115">
        <v>1.0302002788013596</v>
      </c>
      <c r="S4499" s="91">
        <v>0</v>
      </c>
      <c r="T4499" s="86">
        <f>IF(S4499=1,INDEX('LAD average need weights (Rx)'!N:N,MATCH(C4499,'LAD average need weights (Rx)'!B:B,0)),SUMPRODUCT(I$2:Q$2,I4499:Q4499)+$T$2)</f>
        <v>0.85938033284408832</v>
      </c>
    </row>
    <row r="4500" spans="2:20" x14ac:dyDescent="0.2">
      <c r="B4500" s="102" t="s">
        <v>2039</v>
      </c>
      <c r="C4500" s="101" t="s">
        <v>7188</v>
      </c>
      <c r="D4500" s="119">
        <v>12169.516544602087</v>
      </c>
      <c r="E4500" s="119">
        <v>47321.046426144138</v>
      </c>
      <c r="F4500" s="119">
        <v>13165.138143031703</v>
      </c>
      <c r="G4500" s="118">
        <v>1.0818127486643037</v>
      </c>
      <c r="I4500" s="115">
        <v>0.31707317073170732</v>
      </c>
      <c r="J4500" s="115">
        <v>3.8366742662468388E-2</v>
      </c>
      <c r="K4500" s="116">
        <v>91.642199444058306</v>
      </c>
      <c r="L4500" s="115">
        <v>0.10543580131208997</v>
      </c>
      <c r="M4500" s="115">
        <v>0</v>
      </c>
      <c r="N4500" s="117">
        <v>11.985516504516999</v>
      </c>
      <c r="O4500" s="115">
        <v>1.0864679738870635</v>
      </c>
      <c r="P4500" s="115">
        <v>0.13348424272109302</v>
      </c>
      <c r="Q4500" s="115">
        <v>0.95306352875613654</v>
      </c>
      <c r="S4500" s="91">
        <v>0</v>
      </c>
      <c r="T4500" s="86">
        <f>IF(S4500=1,INDEX('LAD average need weights (Rx)'!N:N,MATCH(C4500,'LAD average need weights (Rx)'!B:B,0)),SUMPRODUCT(I$2:Q$2,I4500:Q4500)+$T$2)</f>
        <v>0.88341833192477393</v>
      </c>
    </row>
    <row r="4501" spans="2:20" x14ac:dyDescent="0.2">
      <c r="B4501" s="102" t="s">
        <v>2038</v>
      </c>
      <c r="C4501" s="101" t="s">
        <v>7040</v>
      </c>
      <c r="D4501" s="119">
        <v>10535.307033253051</v>
      </c>
      <c r="E4501" s="119">
        <v>39307.038854624981</v>
      </c>
      <c r="F4501" s="119">
        <v>10935.569595281637</v>
      </c>
      <c r="G4501" s="118">
        <v>1.0379924914162653</v>
      </c>
      <c r="I4501" s="115">
        <v>0.34905660377358488</v>
      </c>
      <c r="J4501" s="115">
        <v>4.0133995026678825E-2</v>
      </c>
      <c r="K4501" s="116">
        <v>95.8347972972973</v>
      </c>
      <c r="L4501" s="115">
        <v>0.13092330239374694</v>
      </c>
      <c r="M4501" s="115">
        <v>0</v>
      </c>
      <c r="N4501" s="117">
        <v>18.575478338632699</v>
      </c>
      <c r="O4501" s="115">
        <v>0.98346106861282712</v>
      </c>
      <c r="P4501" s="115">
        <v>0.15889874213373548</v>
      </c>
      <c r="Q4501" s="115">
        <v>0.9905065297868384</v>
      </c>
      <c r="S4501" s="91">
        <v>0</v>
      </c>
      <c r="T4501" s="86">
        <f>IF(S4501=1,INDEX('LAD average need weights (Rx)'!N:N,MATCH(C4501,'LAD average need weights (Rx)'!B:B,0)),SUMPRODUCT(I$2:Q$2,I4501:Q4501)+$T$2)</f>
        <v>0.95952128490709421</v>
      </c>
    </row>
    <row r="4502" spans="2:20" x14ac:dyDescent="0.2">
      <c r="B4502" s="102" t="s">
        <v>2037</v>
      </c>
      <c r="C4502" s="101" t="s">
        <v>7114</v>
      </c>
      <c r="D4502" s="119">
        <v>18856.682714506602</v>
      </c>
      <c r="E4502" s="119">
        <v>68760.970419813064</v>
      </c>
      <c r="F4502" s="119">
        <v>19129.916660626095</v>
      </c>
      <c r="G4502" s="118">
        <v>1.014490032539461</v>
      </c>
      <c r="I4502" s="115">
        <v>0.28082191780821919</v>
      </c>
      <c r="J4502" s="115">
        <v>5.9303465460021521E-2</v>
      </c>
      <c r="K4502" s="116">
        <v>90.675348890414099</v>
      </c>
      <c r="L4502" s="115">
        <v>0.14380022962112515</v>
      </c>
      <c r="M4502" s="115">
        <v>0</v>
      </c>
      <c r="N4502" s="117">
        <v>17.393701040951701</v>
      </c>
      <c r="O4502" s="115">
        <v>0.92219546478302161</v>
      </c>
      <c r="P4502" s="115">
        <v>0.12060686088087791</v>
      </c>
      <c r="Q4502" s="115">
        <v>1.0119592311547156</v>
      </c>
      <c r="S4502" s="91">
        <v>0</v>
      </c>
      <c r="T4502" s="86">
        <f>IF(S4502=1,INDEX('LAD average need weights (Rx)'!N:N,MATCH(C4502,'LAD average need weights (Rx)'!B:B,0)),SUMPRODUCT(I$2:Q$2,I4502:Q4502)+$T$2)</f>
        <v>0.93846155832328693</v>
      </c>
    </row>
    <row r="4503" spans="2:20" x14ac:dyDescent="0.2">
      <c r="B4503" s="102" t="s">
        <v>2036</v>
      </c>
      <c r="C4503" s="101" t="s">
        <v>7190</v>
      </c>
      <c r="D4503" s="119">
        <v>12367.622572601687</v>
      </c>
      <c r="E4503" s="119">
        <v>56199.22528512439</v>
      </c>
      <c r="F4503" s="119">
        <v>15635.126868226987</v>
      </c>
      <c r="G4503" s="118">
        <v>1.2641982544700132</v>
      </c>
      <c r="I4503" s="115">
        <v>0.32225913621262459</v>
      </c>
      <c r="J4503" s="115">
        <v>3.1071959101139211E-2</v>
      </c>
      <c r="K4503" s="116">
        <v>88.867034281158595</v>
      </c>
      <c r="L4503" s="115">
        <v>0.10613598673300166</v>
      </c>
      <c r="M4503" s="115">
        <v>0</v>
      </c>
      <c r="N4503" s="117">
        <v>11.5662438214191</v>
      </c>
      <c r="O4503" s="115">
        <v>1.1507534886446666</v>
      </c>
      <c r="P4503" s="115">
        <v>0.15611199177879004</v>
      </c>
      <c r="Q4503" s="115">
        <v>0.93485767403920783</v>
      </c>
      <c r="S4503" s="91">
        <v>0</v>
      </c>
      <c r="T4503" s="86">
        <f>IF(S4503=1,INDEX('LAD average need weights (Rx)'!N:N,MATCH(C4503,'LAD average need weights (Rx)'!B:B,0)),SUMPRODUCT(I$2:Q$2,I4503:Q4503)+$T$2)</f>
        <v>0.88299610737834633</v>
      </c>
    </row>
    <row r="4504" spans="2:20" x14ac:dyDescent="0.2">
      <c r="B4504" s="102" t="s">
        <v>2035</v>
      </c>
      <c r="C4504" s="101" t="s">
        <v>7187</v>
      </c>
      <c r="D4504" s="119">
        <v>7812.2315416696929</v>
      </c>
      <c r="E4504" s="119">
        <v>33147.905746432938</v>
      </c>
      <c r="F4504" s="119">
        <v>9222.043704910162</v>
      </c>
      <c r="G4504" s="118">
        <v>1.1804621580556933</v>
      </c>
      <c r="I4504" s="115">
        <v>0.30180806675938804</v>
      </c>
      <c r="J4504" s="115">
        <v>5.4285180495662388E-2</v>
      </c>
      <c r="K4504" s="116">
        <v>96.283713214079597</v>
      </c>
      <c r="L4504" s="115">
        <v>9.4664371772805511E-2</v>
      </c>
      <c r="M4504" s="115">
        <v>0</v>
      </c>
      <c r="N4504" s="117">
        <v>18.046071407963101</v>
      </c>
      <c r="O4504" s="115">
        <v>1.1426961283898298</v>
      </c>
      <c r="P4504" s="115">
        <v>0.14062445368856999</v>
      </c>
      <c r="Q4504" s="115">
        <v>0.92018746865223444</v>
      </c>
      <c r="S4504" s="91">
        <v>0</v>
      </c>
      <c r="T4504" s="86">
        <f>IF(S4504=1,INDEX('LAD average need weights (Rx)'!N:N,MATCH(C4504,'LAD average need weights (Rx)'!B:B,0)),SUMPRODUCT(I$2:Q$2,I4504:Q4504)+$T$2)</f>
        <v>0.93548294791827225</v>
      </c>
    </row>
    <row r="4505" spans="2:20" x14ac:dyDescent="0.2">
      <c r="B4505" s="102" t="s">
        <v>2034</v>
      </c>
      <c r="C4505" s="101" t="s">
        <v>7190</v>
      </c>
      <c r="D4505" s="119">
        <v>24061.823676204982</v>
      </c>
      <c r="E4505" s="119">
        <v>96732.475549416078</v>
      </c>
      <c r="F4505" s="119">
        <v>26911.839439415111</v>
      </c>
      <c r="G4505" s="118">
        <v>1.1184455426804802</v>
      </c>
      <c r="I4505" s="115">
        <v>0.31301652892561982</v>
      </c>
      <c r="J4505" s="115">
        <v>3.2353703526602974E-2</v>
      </c>
      <c r="K4505" s="116">
        <v>90.766810142432305</v>
      </c>
      <c r="L4505" s="115">
        <v>7.8463424601552922E-2</v>
      </c>
      <c r="M4505" s="115">
        <v>0</v>
      </c>
      <c r="N4505" s="117">
        <v>11.2148470026608</v>
      </c>
      <c r="O4505" s="115">
        <v>1.1547275025429322</v>
      </c>
      <c r="P4505" s="115">
        <v>0.15497496110897793</v>
      </c>
      <c r="Q4505" s="115">
        <v>0.93299072957031692</v>
      </c>
      <c r="S4505" s="91">
        <v>0</v>
      </c>
      <c r="T4505" s="86">
        <f>IF(S4505=1,INDEX('LAD average need weights (Rx)'!N:N,MATCH(C4505,'LAD average need weights (Rx)'!B:B,0)),SUMPRODUCT(I$2:Q$2,I4505:Q4505)+$T$2)</f>
        <v>0.86411184002717778</v>
      </c>
    </row>
    <row r="4506" spans="2:20" x14ac:dyDescent="0.2">
      <c r="B4506" s="102" t="s">
        <v>2033</v>
      </c>
      <c r="C4506" s="101" t="s">
        <v>7114</v>
      </c>
      <c r="D4506" s="119">
        <v>9077.417950489893</v>
      </c>
      <c r="E4506" s="119">
        <v>41490.503404461073</v>
      </c>
      <c r="F4506" s="119">
        <v>11543.02895216355</v>
      </c>
      <c r="G4506" s="118">
        <v>1.2716203016233918</v>
      </c>
      <c r="I4506" s="115">
        <v>0.30241935483870969</v>
      </c>
      <c r="J4506" s="115">
        <v>4.5006358238078546E-2</v>
      </c>
      <c r="K4506" s="116">
        <v>81.552136561419204</v>
      </c>
      <c r="L4506" s="115">
        <v>0.10450966356478167</v>
      </c>
      <c r="M4506" s="115">
        <v>0</v>
      </c>
      <c r="N4506" s="117">
        <v>9.4016328238312994</v>
      </c>
      <c r="O4506" s="115">
        <v>1.1699835581480242</v>
      </c>
      <c r="P4506" s="115">
        <v>5.7683769136678026E-2</v>
      </c>
      <c r="Q4506" s="115">
        <v>0.92391925640920913</v>
      </c>
      <c r="S4506" s="91">
        <v>0</v>
      </c>
      <c r="T4506" s="86">
        <f>IF(S4506=1,INDEX('LAD average need weights (Rx)'!N:N,MATCH(C4506,'LAD average need weights (Rx)'!B:B,0)),SUMPRODUCT(I$2:Q$2,I4506:Q4506)+$T$2)</f>
        <v>0.84964462323676115</v>
      </c>
    </row>
    <row r="4507" spans="2:20" x14ac:dyDescent="0.2">
      <c r="B4507" s="102" t="s">
        <v>2032</v>
      </c>
      <c r="C4507" s="101" t="s">
        <v>7040</v>
      </c>
      <c r="D4507" s="119">
        <v>11239.014221636678</v>
      </c>
      <c r="E4507" s="119">
        <v>46116.960404513433</v>
      </c>
      <c r="F4507" s="119">
        <v>12830.150647867105</v>
      </c>
      <c r="G4507" s="118">
        <v>1.1415725965687691</v>
      </c>
      <c r="I4507" s="115">
        <v>0.33717834960070986</v>
      </c>
      <c r="J4507" s="115">
        <v>2.5890993961903072E-2</v>
      </c>
      <c r="K4507" s="116">
        <v>84.9857475330478</v>
      </c>
      <c r="L4507" s="115">
        <v>0.10872093023255813</v>
      </c>
      <c r="M4507" s="115">
        <v>0</v>
      </c>
      <c r="N4507" s="117">
        <v>7.6501936324706801</v>
      </c>
      <c r="O4507" s="115">
        <v>1.1311204082134789</v>
      </c>
      <c r="P4507" s="115">
        <v>6.5593111697442363E-2</v>
      </c>
      <c r="Q4507" s="115">
        <v>0.94445316380177879</v>
      </c>
      <c r="S4507" s="91">
        <v>0</v>
      </c>
      <c r="T4507" s="86">
        <f>IF(S4507=1,INDEX('LAD average need weights (Rx)'!N:N,MATCH(C4507,'LAD average need weights (Rx)'!B:B,0)),SUMPRODUCT(I$2:Q$2,I4507:Q4507)+$T$2)</f>
        <v>0.84032718858734479</v>
      </c>
    </row>
    <row r="4508" spans="2:20" x14ac:dyDescent="0.2">
      <c r="B4508" s="102" t="s">
        <v>2031</v>
      </c>
      <c r="C4508" s="101" t="s">
        <v>7188</v>
      </c>
      <c r="D4508" s="119">
        <v>6955.6709397741488</v>
      </c>
      <c r="E4508" s="119">
        <v>29603.625438032177</v>
      </c>
      <c r="F4508" s="119">
        <v>8235.9932389605419</v>
      </c>
      <c r="G4508" s="118">
        <v>1.1840688425706298</v>
      </c>
      <c r="I4508" s="115">
        <v>0.2794943820224719</v>
      </c>
      <c r="J4508" s="115">
        <v>3.2360837502810103E-2</v>
      </c>
      <c r="K4508" s="116">
        <v>77.122689718482206</v>
      </c>
      <c r="L4508" s="115">
        <v>7.8201368523949169E-2</v>
      </c>
      <c r="M4508" s="115">
        <v>0</v>
      </c>
      <c r="N4508" s="117">
        <v>5.9843450122399</v>
      </c>
      <c r="O4508" s="115">
        <v>1.1150934893244213</v>
      </c>
      <c r="P4508" s="115">
        <v>5.8093988575628565E-2</v>
      </c>
      <c r="Q4508" s="115">
        <v>0.93572012237254387</v>
      </c>
      <c r="S4508" s="91">
        <v>0</v>
      </c>
      <c r="T4508" s="86">
        <f>IF(S4508=1,INDEX('LAD average need weights (Rx)'!N:N,MATCH(C4508,'LAD average need weights (Rx)'!B:B,0)),SUMPRODUCT(I$2:Q$2,I4508:Q4508)+$T$2)</f>
        <v>0.78628140577918448</v>
      </c>
    </row>
    <row r="4509" spans="2:20" x14ac:dyDescent="0.2">
      <c r="B4509" s="102" t="s">
        <v>2030</v>
      </c>
      <c r="C4509" s="101" t="s">
        <v>7190</v>
      </c>
      <c r="D4509" s="119">
        <v>13246.687314845523</v>
      </c>
      <c r="E4509" s="119">
        <v>55922.168959380884</v>
      </c>
      <c r="F4509" s="119">
        <v>15558.047321655531</v>
      </c>
      <c r="G4509" s="118">
        <v>1.1744858885753025</v>
      </c>
      <c r="I4509" s="115">
        <v>0.33128834355828218</v>
      </c>
      <c r="J4509" s="115">
        <v>3.5277907643070525E-2</v>
      </c>
      <c r="K4509" s="116">
        <v>91.172741009368394</v>
      </c>
      <c r="L4509" s="115">
        <v>0.10596026490066225</v>
      </c>
      <c r="M4509" s="115">
        <v>0</v>
      </c>
      <c r="N4509" s="117">
        <v>12.871329555757001</v>
      </c>
      <c r="O4509" s="115">
        <v>1.1298574931266552</v>
      </c>
      <c r="P4509" s="115">
        <v>0.18831232567962133</v>
      </c>
      <c r="Q4509" s="115">
        <v>0.94321664635868097</v>
      </c>
      <c r="S4509" s="91">
        <v>0</v>
      </c>
      <c r="T4509" s="86">
        <f>IF(S4509=1,INDEX('LAD average need weights (Rx)'!N:N,MATCH(C4509,'LAD average need weights (Rx)'!B:B,0)),SUMPRODUCT(I$2:Q$2,I4509:Q4509)+$T$2)</f>
        <v>0.90164192380232078</v>
      </c>
    </row>
    <row r="4510" spans="2:20" x14ac:dyDescent="0.2">
      <c r="B4510" s="102" t="s">
        <v>2029</v>
      </c>
      <c r="C4510" s="101" t="s">
        <v>7187</v>
      </c>
      <c r="D4510" s="119">
        <v>8284.8932543897463</v>
      </c>
      <c r="E4510" s="119">
        <v>35010.8970890419</v>
      </c>
      <c r="F4510" s="119">
        <v>9740.3445506659446</v>
      </c>
      <c r="G4510" s="118">
        <v>1.175675322733341</v>
      </c>
      <c r="I4510" s="115">
        <v>0.25637181409295351</v>
      </c>
      <c r="J4510" s="115">
        <v>6.447388928291535E-2</v>
      </c>
      <c r="K4510" s="116">
        <v>86.385760085492905</v>
      </c>
      <c r="L4510" s="115">
        <v>0.11191047162270183</v>
      </c>
      <c r="M4510" s="115">
        <v>0</v>
      </c>
      <c r="N4510" s="117">
        <v>16.7806860806839</v>
      </c>
      <c r="O4510" s="115">
        <v>1.1367085233680472</v>
      </c>
      <c r="P4510" s="115">
        <v>0.14090224506106602</v>
      </c>
      <c r="Q4510" s="115">
        <v>0.91009656292831631</v>
      </c>
      <c r="S4510" s="91">
        <v>0</v>
      </c>
      <c r="T4510" s="86">
        <f>IF(S4510=1,INDEX('LAD average need weights (Rx)'!N:N,MATCH(C4510,'LAD average need weights (Rx)'!B:B,0)),SUMPRODUCT(I$2:Q$2,I4510:Q4510)+$T$2)</f>
        <v>0.9174765873284908</v>
      </c>
    </row>
    <row r="4511" spans="2:20" x14ac:dyDescent="0.2">
      <c r="B4511" s="102" t="s">
        <v>2028</v>
      </c>
      <c r="C4511" s="101" t="s">
        <v>7040</v>
      </c>
      <c r="D4511" s="119">
        <v>8563.8458562556643</v>
      </c>
      <c r="E4511" s="119">
        <v>33066.196786831097</v>
      </c>
      <c r="F4511" s="119">
        <v>9199.3115419103324</v>
      </c>
      <c r="G4511" s="118">
        <v>1.0742033072898525</v>
      </c>
      <c r="I4511" s="115">
        <v>0.3204022988505747</v>
      </c>
      <c r="J4511" s="115">
        <v>3.9074452434818337E-2</v>
      </c>
      <c r="K4511" s="116">
        <v>94.988329911019804</v>
      </c>
      <c r="L4511" s="115">
        <v>0.11566265060240964</v>
      </c>
      <c r="M4511" s="115">
        <v>0</v>
      </c>
      <c r="N4511" s="117">
        <v>18.359168263746302</v>
      </c>
      <c r="O4511" s="115">
        <v>0.9965198065291877</v>
      </c>
      <c r="P4511" s="115">
        <v>0.15819548206104214</v>
      </c>
      <c r="Q4511" s="115">
        <v>0.99589358329587296</v>
      </c>
      <c r="S4511" s="91">
        <v>0</v>
      </c>
      <c r="T4511" s="86">
        <f>IF(S4511=1,INDEX('LAD average need weights (Rx)'!N:N,MATCH(C4511,'LAD average need weights (Rx)'!B:B,0)),SUMPRODUCT(I$2:Q$2,I4511:Q4511)+$T$2)</f>
        <v>0.94401292739149545</v>
      </c>
    </row>
    <row r="4512" spans="2:20" x14ac:dyDescent="0.2">
      <c r="B4512" s="102" t="s">
        <v>2027</v>
      </c>
      <c r="C4512" s="101" t="s">
        <v>7189</v>
      </c>
      <c r="D4512" s="119">
        <v>13215.696046749021</v>
      </c>
      <c r="E4512" s="119">
        <v>55244.909703299927</v>
      </c>
      <c r="F4512" s="119">
        <v>15369.62774224347</v>
      </c>
      <c r="G4512" s="118">
        <v>1.1629828416055545</v>
      </c>
      <c r="I4512" s="115">
        <v>0.31026058631921827</v>
      </c>
      <c r="J4512" s="115">
        <v>3.9755617311421937E-2</v>
      </c>
      <c r="K4512" s="116">
        <v>91.397381116471394</v>
      </c>
      <c r="L4512" s="115">
        <v>0.12176960140166447</v>
      </c>
      <c r="M4512" s="115">
        <v>0</v>
      </c>
      <c r="N4512" s="117">
        <v>14.979157745616099</v>
      </c>
      <c r="O4512" s="115">
        <v>1.0513194524325369</v>
      </c>
      <c r="P4512" s="115">
        <v>0.14433283573742831</v>
      </c>
      <c r="Q4512" s="115">
        <v>0.95165742508039364</v>
      </c>
      <c r="S4512" s="91">
        <v>0</v>
      </c>
      <c r="T4512" s="86">
        <f>IF(S4512=1,INDEX('LAD average need weights (Rx)'!N:N,MATCH(C4512,'LAD average need weights (Rx)'!B:B,0)),SUMPRODUCT(I$2:Q$2,I4512:Q4512)+$T$2)</f>
        <v>0.91189333718882803</v>
      </c>
    </row>
    <row r="4513" spans="2:20" x14ac:dyDescent="0.2">
      <c r="B4513" s="102" t="s">
        <v>2026</v>
      </c>
      <c r="C4513" s="101" t="s">
        <v>7187</v>
      </c>
      <c r="D4513" s="119">
        <v>4291.1144946925788</v>
      </c>
      <c r="E4513" s="119">
        <v>19183.131806673475</v>
      </c>
      <c r="F4513" s="119">
        <v>5336.9187565411175</v>
      </c>
      <c r="G4513" s="118">
        <v>1.243713903029628</v>
      </c>
      <c r="I4513" s="115">
        <v>0.27713625866050806</v>
      </c>
      <c r="J4513" s="115">
        <v>5.3429717588591726E-2</v>
      </c>
      <c r="K4513" s="116">
        <v>109.77060551287801</v>
      </c>
      <c r="L4513" s="115">
        <v>8.3815028901734104E-2</v>
      </c>
      <c r="M4513" s="115">
        <v>0</v>
      </c>
      <c r="N4513" s="117">
        <v>16.907591956619999</v>
      </c>
      <c r="O4513" s="115">
        <v>1.1270607513274069</v>
      </c>
      <c r="P4513" s="115">
        <v>0.12418095589286822</v>
      </c>
      <c r="Q4513" s="115">
        <v>0.93765185538304374</v>
      </c>
      <c r="S4513" s="91">
        <v>0</v>
      </c>
      <c r="T4513" s="86">
        <f>IF(S4513=1,INDEX('LAD average need weights (Rx)'!N:N,MATCH(C4513,'LAD average need weights (Rx)'!B:B,0)),SUMPRODUCT(I$2:Q$2,I4513:Q4513)+$T$2)</f>
        <v>0.92749031902983869</v>
      </c>
    </row>
    <row r="4514" spans="2:20" x14ac:dyDescent="0.2">
      <c r="B4514" s="102" t="s">
        <v>2025</v>
      </c>
      <c r="C4514" s="101" t="s">
        <v>7188</v>
      </c>
      <c r="D4514" s="119">
        <v>4802.8021606057082</v>
      </c>
      <c r="E4514" s="119">
        <v>24238.274486194838</v>
      </c>
      <c r="F4514" s="119">
        <v>6743.3046405156829</v>
      </c>
      <c r="G4514" s="118">
        <v>1.4040354807505224</v>
      </c>
      <c r="I4514" s="115">
        <v>0.36827956989247312</v>
      </c>
      <c r="J4514" s="115">
        <v>1.4073892612655381E-2</v>
      </c>
      <c r="K4514" s="116">
        <v>91.407454850902994</v>
      </c>
      <c r="L4514" s="115">
        <v>9.3577981651376152E-2</v>
      </c>
      <c r="M4514" s="115">
        <v>0</v>
      </c>
      <c r="N4514" s="117">
        <v>11.697896262074799</v>
      </c>
      <c r="O4514" s="115">
        <v>1.4036173806821444</v>
      </c>
      <c r="P4514" s="115">
        <v>5.6188031632472921E-2</v>
      </c>
      <c r="Q4514" s="115">
        <v>0.84847574093115685</v>
      </c>
      <c r="S4514" s="91">
        <v>0</v>
      </c>
      <c r="T4514" s="86">
        <f>IF(S4514=1,INDEX('LAD average need weights (Rx)'!N:N,MATCH(C4514,'LAD average need weights (Rx)'!B:B,0)),SUMPRODUCT(I$2:Q$2,I4514:Q4514)+$T$2)</f>
        <v>0.88825389513198538</v>
      </c>
    </row>
    <row r="4515" spans="2:20" x14ac:dyDescent="0.2">
      <c r="B4515" s="102" t="s">
        <v>2024</v>
      </c>
      <c r="C4515" s="101" t="s">
        <v>7114</v>
      </c>
      <c r="D4515" s="119">
        <v>30589.12030835489</v>
      </c>
      <c r="E4515" s="119">
        <v>114574.04588469995</v>
      </c>
      <c r="F4515" s="119">
        <v>31875.523801704647</v>
      </c>
      <c r="G4515" s="118">
        <v>1.0420542820578726</v>
      </c>
      <c r="I4515" s="115">
        <v>0.24973656480505796</v>
      </c>
      <c r="J4515" s="115">
        <v>5.8397663076000479E-2</v>
      </c>
      <c r="K4515" s="116">
        <v>104.74352619866499</v>
      </c>
      <c r="L4515" s="115">
        <v>0.12464589235127478</v>
      </c>
      <c r="M4515" s="115">
        <v>0</v>
      </c>
      <c r="N4515" s="117">
        <v>21.235811753995499</v>
      </c>
      <c r="O4515" s="115">
        <v>1.0397716576988218</v>
      </c>
      <c r="P4515" s="115">
        <v>0.12486736183437977</v>
      </c>
      <c r="Q4515" s="115">
        <v>0.97376973092633101</v>
      </c>
      <c r="S4515" s="91">
        <v>0</v>
      </c>
      <c r="T4515" s="86">
        <f>IF(S4515=1,INDEX('LAD average need weights (Rx)'!N:N,MATCH(C4515,'LAD average need weights (Rx)'!B:B,0)),SUMPRODUCT(I$2:Q$2,I4515:Q4515)+$T$2)</f>
        <v>0.97337284035944471</v>
      </c>
    </row>
    <row r="4516" spans="2:20" x14ac:dyDescent="0.2">
      <c r="B4516" s="102" t="s">
        <v>2023</v>
      </c>
      <c r="C4516" s="101" t="s">
        <v>7188</v>
      </c>
      <c r="D4516" s="119">
        <v>12191.554314490249</v>
      </c>
      <c r="E4516" s="119">
        <v>51847.139371452497</v>
      </c>
      <c r="F4516" s="119">
        <v>14424.337661499349</v>
      </c>
      <c r="G4516" s="118">
        <v>1.183141811898039</v>
      </c>
      <c r="I4516" s="115">
        <v>0.28101644245142005</v>
      </c>
      <c r="J4516" s="115">
        <v>2.8172496372578678E-2</v>
      </c>
      <c r="K4516" s="116">
        <v>105.017800289436</v>
      </c>
      <c r="L4516" s="115">
        <v>8.394543546694648E-2</v>
      </c>
      <c r="M4516" s="115">
        <v>0</v>
      </c>
      <c r="N4516" s="117">
        <v>7.2019110789515999</v>
      </c>
      <c r="O4516" s="115">
        <v>1.0773659201121364</v>
      </c>
      <c r="P4516" s="115">
        <v>0.11210950490201145</v>
      </c>
      <c r="Q4516" s="115">
        <v>0.97325414075262395</v>
      </c>
      <c r="S4516" s="91">
        <v>0</v>
      </c>
      <c r="T4516" s="86">
        <f>IF(S4516=1,INDEX('LAD average need weights (Rx)'!N:N,MATCH(C4516,'LAD average need weights (Rx)'!B:B,0)),SUMPRODUCT(I$2:Q$2,I4516:Q4516)+$T$2)</f>
        <v>0.83410214173044717</v>
      </c>
    </row>
    <row r="4517" spans="2:20" x14ac:dyDescent="0.2">
      <c r="B4517" s="102" t="s">
        <v>2022</v>
      </c>
      <c r="C4517" s="101" t="s">
        <v>7187</v>
      </c>
      <c r="D4517" s="119">
        <v>7993.8085653669959</v>
      </c>
      <c r="E4517" s="119">
        <v>32087.811959492574</v>
      </c>
      <c r="F4517" s="119">
        <v>8927.1161366573833</v>
      </c>
      <c r="G4517" s="118">
        <v>1.1167538056057438</v>
      </c>
      <c r="I4517" s="115">
        <v>0.26973684210526316</v>
      </c>
      <c r="J4517" s="115">
        <v>5.9885784836228591E-2</v>
      </c>
      <c r="K4517" s="116">
        <v>104.619461349217</v>
      </c>
      <c r="L4517" s="115">
        <v>0.1111111111111111</v>
      </c>
      <c r="M4517" s="115">
        <v>0</v>
      </c>
      <c r="N4517" s="117">
        <v>21.164757736630801</v>
      </c>
      <c r="O4517" s="115">
        <v>1.1017652047889697</v>
      </c>
      <c r="P4517" s="115">
        <v>0.16305405935775125</v>
      </c>
      <c r="Q4517" s="115">
        <v>0.9492307117927834</v>
      </c>
      <c r="S4517" s="91">
        <v>0</v>
      </c>
      <c r="T4517" s="86">
        <f>IF(S4517=1,INDEX('LAD average need weights (Rx)'!N:N,MATCH(C4517,'LAD average need weights (Rx)'!B:B,0)),SUMPRODUCT(I$2:Q$2,I4517:Q4517)+$T$2)</f>
        <v>0.97693842991252722</v>
      </c>
    </row>
    <row r="4518" spans="2:20" x14ac:dyDescent="0.2">
      <c r="B4518" s="102" t="s">
        <v>2021</v>
      </c>
      <c r="C4518" s="101" t="s">
        <v>7187</v>
      </c>
      <c r="D4518" s="119">
        <v>3253.7595863160077</v>
      </c>
      <c r="E4518" s="119">
        <v>14103.710361866288</v>
      </c>
      <c r="F4518" s="119">
        <v>3923.7783030236105</v>
      </c>
      <c r="G4518" s="118">
        <v>1.2059213961367734</v>
      </c>
      <c r="I4518" s="115">
        <v>0.25423728813559321</v>
      </c>
      <c r="J4518" s="115">
        <v>6.5323014191044276E-2</v>
      </c>
      <c r="K4518" s="116">
        <v>101.220888754534</v>
      </c>
      <c r="L4518" s="115">
        <v>9.1262135922330095E-2</v>
      </c>
      <c r="M4518" s="115">
        <v>0</v>
      </c>
      <c r="N4518" s="117">
        <v>17.753721886336201</v>
      </c>
      <c r="O4518" s="115">
        <v>1.1387163206485891</v>
      </c>
      <c r="P4518" s="115">
        <v>0.10626196192421061</v>
      </c>
      <c r="Q4518" s="115">
        <v>0.92302291219307675</v>
      </c>
      <c r="S4518" s="91">
        <v>0</v>
      </c>
      <c r="T4518" s="86">
        <f>IF(S4518=1,INDEX('LAD average need weights (Rx)'!N:N,MATCH(C4518,'LAD average need weights (Rx)'!B:B,0)),SUMPRODUCT(I$2:Q$2,I4518:Q4518)+$T$2)</f>
        <v>0.92718631257776862</v>
      </c>
    </row>
    <row r="4519" spans="2:20" x14ac:dyDescent="0.2">
      <c r="B4519" s="102" t="s">
        <v>2020</v>
      </c>
      <c r="C4519" s="101" t="s">
        <v>7040</v>
      </c>
      <c r="D4519" s="119">
        <v>10333.428008588766</v>
      </c>
      <c r="E4519" s="119">
        <v>32558.639312741881</v>
      </c>
      <c r="F4519" s="119">
        <v>9058.1045153002651</v>
      </c>
      <c r="G4519" s="118">
        <v>0.8765827281877322</v>
      </c>
      <c r="I4519" s="115">
        <v>0.31511839708561018</v>
      </c>
      <c r="J4519" s="115">
        <v>3.2978878588268118E-2</v>
      </c>
      <c r="K4519" s="116">
        <v>90.441855807743707</v>
      </c>
      <c r="L4519" s="115">
        <v>9.6754807692307696E-2</v>
      </c>
      <c r="M4519" s="115">
        <v>0</v>
      </c>
      <c r="N4519" s="117">
        <v>13.605118024032</v>
      </c>
      <c r="O4519" s="115">
        <v>0.99274907867582085</v>
      </c>
      <c r="P4519" s="115">
        <v>9.8035817649158946E-2</v>
      </c>
      <c r="Q4519" s="115">
        <v>1.0072245797092081</v>
      </c>
      <c r="S4519" s="91">
        <v>0</v>
      </c>
      <c r="T4519" s="86">
        <f>IF(S4519=1,INDEX('LAD average need weights (Rx)'!N:N,MATCH(C4519,'LAD average need weights (Rx)'!B:B,0)),SUMPRODUCT(I$2:Q$2,I4519:Q4519)+$T$2)</f>
        <v>0.88199289015868776</v>
      </c>
    </row>
    <row r="4520" spans="2:20" x14ac:dyDescent="0.2">
      <c r="B4520" s="102" t="s">
        <v>2019</v>
      </c>
      <c r="C4520" s="101" t="s">
        <v>7190</v>
      </c>
      <c r="D4520" s="119">
        <v>5797.713353125404</v>
      </c>
      <c r="E4520" s="119">
        <v>27561.856125523416</v>
      </c>
      <c r="F4520" s="119">
        <v>7667.9547637900141</v>
      </c>
      <c r="G4520" s="118">
        <v>1.3225825936455464</v>
      </c>
      <c r="I4520" s="115">
        <v>0.3032904148783977</v>
      </c>
      <c r="J4520" s="115">
        <v>3.0324045857553977E-2</v>
      </c>
      <c r="K4520" s="116">
        <v>84.884931015947004</v>
      </c>
      <c r="L4520" s="115">
        <v>9.6658711217183765E-2</v>
      </c>
      <c r="M4520" s="115">
        <v>0</v>
      </c>
      <c r="N4520" s="117">
        <v>11.259486113599699</v>
      </c>
      <c r="O4520" s="115">
        <v>1.3185784119440389</v>
      </c>
      <c r="P4520" s="115">
        <v>0.14645794496756218</v>
      </c>
      <c r="Q4520" s="115">
        <v>0.85728699125448971</v>
      </c>
      <c r="S4520" s="91">
        <v>0</v>
      </c>
      <c r="T4520" s="86">
        <f>IF(S4520=1,INDEX('LAD average need weights (Rx)'!N:N,MATCH(C4520,'LAD average need weights (Rx)'!B:B,0)),SUMPRODUCT(I$2:Q$2,I4520:Q4520)+$T$2)</f>
        <v>0.87233464617865997</v>
      </c>
    </row>
    <row r="4521" spans="2:20" x14ac:dyDescent="0.2">
      <c r="B4521" s="102" t="s">
        <v>2018</v>
      </c>
      <c r="C4521" s="101" t="s">
        <v>7188</v>
      </c>
      <c r="D4521" s="119">
        <v>9475.9410136729057</v>
      </c>
      <c r="E4521" s="119">
        <v>40429.661899764862</v>
      </c>
      <c r="F4521" s="119">
        <v>11247.893362146859</v>
      </c>
      <c r="G4521" s="118">
        <v>1.1869948689968828</v>
      </c>
      <c r="I4521" s="115">
        <v>0.27947598253275108</v>
      </c>
      <c r="J4521" s="115">
        <v>4.1475048816507244E-2</v>
      </c>
      <c r="K4521" s="116">
        <v>92.371635342406506</v>
      </c>
      <c r="L4521" s="115">
        <v>0.10311284046692606</v>
      </c>
      <c r="M4521" s="115">
        <v>0</v>
      </c>
      <c r="N4521" s="117">
        <v>12.991671959386499</v>
      </c>
      <c r="O4521" s="115">
        <v>1.0618031003686714</v>
      </c>
      <c r="P4521" s="115">
        <v>0.14683949466085761</v>
      </c>
      <c r="Q4521" s="115">
        <v>0.96517339616181008</v>
      </c>
      <c r="S4521" s="91">
        <v>0</v>
      </c>
      <c r="T4521" s="86">
        <f>IF(S4521=1,INDEX('LAD average need weights (Rx)'!N:N,MATCH(C4521,'LAD average need weights (Rx)'!B:B,0)),SUMPRODUCT(I$2:Q$2,I4521:Q4521)+$T$2)</f>
        <v>0.88450832915713273</v>
      </c>
    </row>
    <row r="4522" spans="2:20" x14ac:dyDescent="0.2">
      <c r="B4522" s="102" t="s">
        <v>2017</v>
      </c>
      <c r="C4522" s="101" t="s">
        <v>7040</v>
      </c>
      <c r="D4522" s="119">
        <v>21051.737582431044</v>
      </c>
      <c r="E4522" s="119">
        <v>80377.89973740674</v>
      </c>
      <c r="F4522" s="119">
        <v>22361.850246512728</v>
      </c>
      <c r="G4522" s="118">
        <v>1.0622329942576831</v>
      </c>
      <c r="I4522" s="115">
        <v>0.31655290102389078</v>
      </c>
      <c r="J4522" s="115">
        <v>3.666481273646769E-2</v>
      </c>
      <c r="K4522" s="116">
        <v>88.110465116279101</v>
      </c>
      <c r="L4522" s="115">
        <v>0.12014925373134329</v>
      </c>
      <c r="M4522" s="115">
        <v>0</v>
      </c>
      <c r="N4522" s="117">
        <v>13.3723481790259</v>
      </c>
      <c r="O4522" s="115">
        <v>1.0673426032023361</v>
      </c>
      <c r="P4522" s="115">
        <v>0.10829378614474566</v>
      </c>
      <c r="Q4522" s="115">
        <v>0.96471300903662971</v>
      </c>
      <c r="S4522" s="91">
        <v>0</v>
      </c>
      <c r="T4522" s="86">
        <f>IF(S4522=1,INDEX('LAD average need weights (Rx)'!N:N,MATCH(C4522,'LAD average need weights (Rx)'!B:B,0)),SUMPRODUCT(I$2:Q$2,I4522:Q4522)+$T$2)</f>
        <v>0.89616550574107823</v>
      </c>
    </row>
    <row r="4523" spans="2:20" x14ac:dyDescent="0.2">
      <c r="B4523" s="102" t="s">
        <v>2016</v>
      </c>
      <c r="C4523" s="101" t="s">
        <v>7114</v>
      </c>
      <c r="D4523" s="119">
        <v>12828.512006298064</v>
      </c>
      <c r="E4523" s="119">
        <v>45091.808069673411</v>
      </c>
      <c r="F4523" s="119">
        <v>12544.944103948332</v>
      </c>
      <c r="G4523" s="118">
        <v>0.97789549542374699</v>
      </c>
      <c r="I4523" s="115">
        <v>0.30861244019138756</v>
      </c>
      <c r="J4523" s="115">
        <v>8.1699364487086562E-2</v>
      </c>
      <c r="K4523" s="116">
        <v>109.54414570685201</v>
      </c>
      <c r="L4523" s="115">
        <v>0.13569518716577539</v>
      </c>
      <c r="M4523" s="115">
        <v>0</v>
      </c>
      <c r="N4523" s="117">
        <v>20.839271104365402</v>
      </c>
      <c r="O4523" s="115">
        <v>0.82855095062806294</v>
      </c>
      <c r="P4523" s="115">
        <v>0.12280429404935921</v>
      </c>
      <c r="Q4523" s="115">
        <v>1.0392465642969955</v>
      </c>
      <c r="S4523" s="91">
        <v>0</v>
      </c>
      <c r="T4523" s="86">
        <f>IF(S4523=1,INDEX('LAD average need weights (Rx)'!N:N,MATCH(C4523,'LAD average need weights (Rx)'!B:B,0)),SUMPRODUCT(I$2:Q$2,I4523:Q4523)+$T$2)</f>
        <v>0.98909081118538977</v>
      </c>
    </row>
    <row r="4524" spans="2:20" x14ac:dyDescent="0.2">
      <c r="B4524" s="102" t="s">
        <v>2015</v>
      </c>
      <c r="C4524" s="101" t="s">
        <v>7189</v>
      </c>
      <c r="D4524" s="119">
        <v>11751.592673932848</v>
      </c>
      <c r="E4524" s="119">
        <v>47153.300911965329</v>
      </c>
      <c r="F4524" s="119">
        <v>13118.469841423357</v>
      </c>
      <c r="G4524" s="118">
        <v>1.1163142056925177</v>
      </c>
      <c r="I4524" s="115">
        <v>0.32147937411095306</v>
      </c>
      <c r="J4524" s="115">
        <v>3.0409962737727083E-2</v>
      </c>
      <c r="K4524" s="116">
        <v>85.745046766569402</v>
      </c>
      <c r="L4524" s="115">
        <v>0.10946555054732775</v>
      </c>
      <c r="M4524" s="115">
        <v>0</v>
      </c>
      <c r="N4524" s="117">
        <v>9.5536615709544392</v>
      </c>
      <c r="O4524" s="115">
        <v>1.2454712560384922</v>
      </c>
      <c r="P4524" s="115">
        <v>0.1006435773505788</v>
      </c>
      <c r="Q4524" s="115">
        <v>0.89949737361435578</v>
      </c>
      <c r="S4524" s="91">
        <v>0</v>
      </c>
      <c r="T4524" s="86">
        <f>IF(S4524=1,INDEX('LAD average need weights (Rx)'!N:N,MATCH(C4524,'LAD average need weights (Rx)'!B:B,0)),SUMPRODUCT(I$2:Q$2,I4524:Q4524)+$T$2)</f>
        <v>0.86535958530103929</v>
      </c>
    </row>
    <row r="4525" spans="2:20" x14ac:dyDescent="0.2">
      <c r="B4525" s="102" t="s">
        <v>2014</v>
      </c>
      <c r="C4525" s="101" t="s">
        <v>7187</v>
      </c>
      <c r="D4525" s="119">
        <v>11420.473061185709</v>
      </c>
      <c r="E4525" s="119">
        <v>51902.599914022452</v>
      </c>
      <c r="F4525" s="119">
        <v>14439.767280232751</v>
      </c>
      <c r="G4525" s="118">
        <v>1.2643755825937362</v>
      </c>
      <c r="I4525" s="115">
        <v>0.30092204526404026</v>
      </c>
      <c r="J4525" s="115">
        <v>3.4859827855467679E-2</v>
      </c>
      <c r="K4525" s="116">
        <v>82.942537597563302</v>
      </c>
      <c r="L4525" s="115">
        <v>0.10340479192938209</v>
      </c>
      <c r="M4525" s="115">
        <v>0</v>
      </c>
      <c r="N4525" s="117">
        <v>15.333792499524099</v>
      </c>
      <c r="O4525" s="115">
        <v>1.2279735387715141</v>
      </c>
      <c r="P4525" s="115">
        <v>9.9405252271210998E-2</v>
      </c>
      <c r="Q4525" s="115">
        <v>0.88225307929213725</v>
      </c>
      <c r="S4525" s="91">
        <v>0</v>
      </c>
      <c r="T4525" s="86">
        <f>IF(S4525=1,INDEX('LAD average need weights (Rx)'!N:N,MATCH(C4525,'LAD average need weights (Rx)'!B:B,0)),SUMPRODUCT(I$2:Q$2,I4525:Q4525)+$T$2)</f>
        <v>0.89637041801303452</v>
      </c>
    </row>
    <row r="4526" spans="2:20" x14ac:dyDescent="0.2">
      <c r="B4526" s="102" t="s">
        <v>2013</v>
      </c>
      <c r="C4526" s="101" t="s">
        <v>7190</v>
      </c>
      <c r="D4526" s="119">
        <v>11657.741637028988</v>
      </c>
      <c r="E4526" s="119">
        <v>50873.811190330525</v>
      </c>
      <c r="F4526" s="119">
        <v>14153.549060427818</v>
      </c>
      <c r="G4526" s="118">
        <v>1.214090130070415</v>
      </c>
      <c r="I4526" s="115">
        <v>0.31037414965986393</v>
      </c>
      <c r="J4526" s="115">
        <v>2.1760318779589942E-2</v>
      </c>
      <c r="K4526" s="116">
        <v>81.092800402212205</v>
      </c>
      <c r="L4526" s="115">
        <v>9.2277486910994758E-2</v>
      </c>
      <c r="M4526" s="115">
        <v>0</v>
      </c>
      <c r="N4526" s="117">
        <v>11.0429644042232</v>
      </c>
      <c r="O4526" s="115">
        <v>1.2652546672327074</v>
      </c>
      <c r="P4526" s="115">
        <v>0.12306778902351481</v>
      </c>
      <c r="Q4526" s="115">
        <v>0.87581172863763623</v>
      </c>
      <c r="S4526" s="91">
        <v>0</v>
      </c>
      <c r="T4526" s="86">
        <f>IF(S4526=1,INDEX('LAD average need weights (Rx)'!N:N,MATCH(C4526,'LAD average need weights (Rx)'!B:B,0)),SUMPRODUCT(I$2:Q$2,I4526:Q4526)+$T$2)</f>
        <v>0.85597346480332792</v>
      </c>
    </row>
    <row r="4527" spans="2:20" x14ac:dyDescent="0.2">
      <c r="B4527" s="102" t="s">
        <v>2012</v>
      </c>
      <c r="C4527" s="101" t="s">
        <v>7188</v>
      </c>
      <c r="D4527" s="119">
        <v>8956.1179661616552</v>
      </c>
      <c r="E4527" s="119">
        <v>35138.606438502029</v>
      </c>
      <c r="F4527" s="119">
        <v>9775.8744333455961</v>
      </c>
      <c r="G4527" s="118">
        <v>1.0915303338211015</v>
      </c>
      <c r="I4527" s="115">
        <v>0.30647482014388489</v>
      </c>
      <c r="J4527" s="115">
        <v>3.7827582579219581E-2</v>
      </c>
      <c r="K4527" s="116">
        <v>92.039709882139604</v>
      </c>
      <c r="L4527" s="115">
        <v>9.6999302163293791E-2</v>
      </c>
      <c r="M4527" s="115">
        <v>0</v>
      </c>
      <c r="N4527" s="117">
        <v>12.0786225877477</v>
      </c>
      <c r="O4527" s="115">
        <v>1.0838962358121587</v>
      </c>
      <c r="P4527" s="115">
        <v>0.13692394163410856</v>
      </c>
      <c r="Q4527" s="115">
        <v>0.95403554212745589</v>
      </c>
      <c r="S4527" s="91">
        <v>0</v>
      </c>
      <c r="T4527" s="86">
        <f>IF(S4527=1,INDEX('LAD average need weights (Rx)'!N:N,MATCH(C4527,'LAD average need weights (Rx)'!B:B,0)),SUMPRODUCT(I$2:Q$2,I4527:Q4527)+$T$2)</f>
        <v>0.87715235498324939</v>
      </c>
    </row>
    <row r="4528" spans="2:20" x14ac:dyDescent="0.2">
      <c r="B4528" s="102" t="s">
        <v>2011</v>
      </c>
      <c r="C4528" s="101" t="s">
        <v>7040</v>
      </c>
      <c r="D4528" s="119">
        <v>13575.140123480413</v>
      </c>
      <c r="E4528" s="119">
        <v>59889.081818031511</v>
      </c>
      <c r="F4528" s="119">
        <v>16661.677941215348</v>
      </c>
      <c r="G4528" s="118">
        <v>1.227366921421037</v>
      </c>
      <c r="I4528" s="115">
        <v>0.33456108041743399</v>
      </c>
      <c r="J4528" s="115">
        <v>2.4750661290470828E-2</v>
      </c>
      <c r="K4528" s="116">
        <v>81.719898846214605</v>
      </c>
      <c r="L4528" s="115">
        <v>0.11467889908256881</v>
      </c>
      <c r="M4528" s="115">
        <v>0</v>
      </c>
      <c r="N4528" s="117">
        <v>6.6255884305358004</v>
      </c>
      <c r="O4528" s="115">
        <v>1.1997232409150642</v>
      </c>
      <c r="P4528" s="115">
        <v>5.1551992486052758E-2</v>
      </c>
      <c r="Q4528" s="115">
        <v>0.94636538807820714</v>
      </c>
      <c r="S4528" s="91">
        <v>0</v>
      </c>
      <c r="T4528" s="86">
        <f>IF(S4528=1,INDEX('LAD average need weights (Rx)'!N:N,MATCH(C4528,'LAD average need weights (Rx)'!B:B,0)),SUMPRODUCT(I$2:Q$2,I4528:Q4528)+$T$2)</f>
        <v>0.84000345250108022</v>
      </c>
    </row>
    <row r="4529" spans="2:20" x14ac:dyDescent="0.2">
      <c r="B4529" s="102" t="s">
        <v>2010</v>
      </c>
      <c r="C4529" s="101" t="s">
        <v>7040</v>
      </c>
      <c r="D4529" s="119">
        <v>13043.502011702822</v>
      </c>
      <c r="E4529" s="119">
        <v>47674.875410091394</v>
      </c>
      <c r="F4529" s="119">
        <v>13263.576529425894</v>
      </c>
      <c r="G4529" s="118">
        <v>1.016872348969289</v>
      </c>
      <c r="I4529" s="115">
        <v>0.32949087415946204</v>
      </c>
      <c r="J4529" s="115">
        <v>3.0415356043527308E-2</v>
      </c>
      <c r="K4529" s="116">
        <v>91.528398478035299</v>
      </c>
      <c r="L4529" s="115">
        <v>9.1319052987598653E-2</v>
      </c>
      <c r="M4529" s="115">
        <v>0</v>
      </c>
      <c r="N4529" s="117">
        <v>14.9308955378762</v>
      </c>
      <c r="O4529" s="115">
        <v>1.0610154111476868</v>
      </c>
      <c r="P4529" s="115">
        <v>0.11548045238588274</v>
      </c>
      <c r="Q4529" s="115">
        <v>0.99644767600772888</v>
      </c>
      <c r="S4529" s="91">
        <v>0</v>
      </c>
      <c r="T4529" s="86">
        <f>IF(S4529=1,INDEX('LAD average need weights (Rx)'!N:N,MATCH(C4529,'LAD average need weights (Rx)'!B:B,0)),SUMPRODUCT(I$2:Q$2,I4529:Q4529)+$T$2)</f>
        <v>0.90148634587108334</v>
      </c>
    </row>
    <row r="4530" spans="2:20" x14ac:dyDescent="0.2">
      <c r="B4530" s="102" t="s">
        <v>2009</v>
      </c>
      <c r="C4530" s="101" t="s">
        <v>7190</v>
      </c>
      <c r="D4530" s="119">
        <v>5311.2550139547684</v>
      </c>
      <c r="E4530" s="119">
        <v>25543.079313680639</v>
      </c>
      <c r="F4530" s="119">
        <v>7106.313007846602</v>
      </c>
      <c r="G4530" s="118">
        <v>1.3379724733938601</v>
      </c>
      <c r="I4530" s="115">
        <v>0.28364688856729375</v>
      </c>
      <c r="J4530" s="115">
        <v>2.418874191676805E-2</v>
      </c>
      <c r="K4530" s="116">
        <v>69.923534391534403</v>
      </c>
      <c r="L4530" s="115">
        <v>8.5496183206106871E-2</v>
      </c>
      <c r="M4530" s="115">
        <v>0</v>
      </c>
      <c r="N4530" s="117">
        <v>9.5892469841269801</v>
      </c>
      <c r="O4530" s="115">
        <v>1.4018546283077116</v>
      </c>
      <c r="P4530" s="115">
        <v>0.14556845113342629</v>
      </c>
      <c r="Q4530" s="115">
        <v>0.89175299509556061</v>
      </c>
      <c r="S4530" s="91">
        <v>0</v>
      </c>
      <c r="T4530" s="86">
        <f>IF(S4530=1,INDEX('LAD average need weights (Rx)'!N:N,MATCH(C4530,'LAD average need weights (Rx)'!B:B,0)),SUMPRODUCT(I$2:Q$2,I4530:Q4530)+$T$2)</f>
        <v>0.84937768119610602</v>
      </c>
    </row>
    <row r="4531" spans="2:20" x14ac:dyDescent="0.2">
      <c r="B4531" s="102" t="s">
        <v>2008</v>
      </c>
      <c r="C4531" s="101" t="s">
        <v>7187</v>
      </c>
      <c r="D4531" s="119">
        <v>6553.2707512453699</v>
      </c>
      <c r="E4531" s="119">
        <v>28887.625620981566</v>
      </c>
      <c r="F4531" s="119">
        <v>8036.7956891648373</v>
      </c>
      <c r="G4531" s="118">
        <v>1.2263793141215082</v>
      </c>
      <c r="I4531" s="115">
        <v>0.3235294117647059</v>
      </c>
      <c r="J4531" s="115">
        <v>4.9243364113363455E-2</v>
      </c>
      <c r="K4531" s="116">
        <v>106.51807653575</v>
      </c>
      <c r="L4531" s="115">
        <v>9.4382022471910118E-2</v>
      </c>
      <c r="M4531" s="115">
        <v>0</v>
      </c>
      <c r="N4531" s="117">
        <v>14.164545485062099</v>
      </c>
      <c r="O4531" s="115">
        <v>1.1596644967221059</v>
      </c>
      <c r="P4531" s="115">
        <v>8.8447872236047401E-2</v>
      </c>
      <c r="Q4531" s="115">
        <v>0.90992347367699256</v>
      </c>
      <c r="S4531" s="91">
        <v>0</v>
      </c>
      <c r="T4531" s="86">
        <f>IF(S4531=1,INDEX('LAD average need weights (Rx)'!N:N,MATCH(C4531,'LAD average need weights (Rx)'!B:B,0)),SUMPRODUCT(I$2:Q$2,I4531:Q4531)+$T$2)</f>
        <v>0.91181591722701516</v>
      </c>
    </row>
    <row r="4532" spans="2:20" x14ac:dyDescent="0.2">
      <c r="B4532" s="102" t="s">
        <v>2007</v>
      </c>
      <c r="C4532" s="101" t="s">
        <v>7187</v>
      </c>
      <c r="D4532" s="119">
        <v>6482.8081807058506</v>
      </c>
      <c r="E4532" s="119">
        <v>26951.222158265471</v>
      </c>
      <c r="F4532" s="119">
        <v>7498.0709353263883</v>
      </c>
      <c r="G4532" s="118">
        <v>1.156608482978436</v>
      </c>
      <c r="I4532" s="115">
        <v>0.25692307692307692</v>
      </c>
      <c r="J4532" s="115">
        <v>6.086324925547703E-2</v>
      </c>
      <c r="K4532" s="116">
        <v>102.144418872267</v>
      </c>
      <c r="L4532" s="115">
        <v>0.1103515625</v>
      </c>
      <c r="M4532" s="115">
        <v>0</v>
      </c>
      <c r="N4532" s="117">
        <v>22.060054578333101</v>
      </c>
      <c r="O4532" s="115">
        <v>1.0818334838704455</v>
      </c>
      <c r="P4532" s="115">
        <v>0.16558514312862518</v>
      </c>
      <c r="Q4532" s="115">
        <v>0.95006107405254636</v>
      </c>
      <c r="S4532" s="91">
        <v>0</v>
      </c>
      <c r="T4532" s="86">
        <f>IF(S4532=1,INDEX('LAD average need weights (Rx)'!N:N,MATCH(C4532,'LAD average need weights (Rx)'!B:B,0)),SUMPRODUCT(I$2:Q$2,I4532:Q4532)+$T$2)</f>
        <v>0.97644440711644265</v>
      </c>
    </row>
    <row r="4533" spans="2:20" x14ac:dyDescent="0.2">
      <c r="B4533" s="102" t="s">
        <v>2006</v>
      </c>
      <c r="C4533" s="101" t="s">
        <v>7189</v>
      </c>
      <c r="D4533" s="119">
        <v>14108.816723266662</v>
      </c>
      <c r="E4533" s="119">
        <v>57366.202329505155</v>
      </c>
      <c r="F4533" s="119">
        <v>15959.790314184336</v>
      </c>
      <c r="G4533" s="118">
        <v>1.1311926880349406</v>
      </c>
      <c r="I4533" s="115">
        <v>0.30252707581227439</v>
      </c>
      <c r="J4533" s="115">
        <v>4.4678074220148148E-2</v>
      </c>
      <c r="K4533" s="116">
        <v>86.384892246167496</v>
      </c>
      <c r="L4533" s="115">
        <v>0.14623397435897437</v>
      </c>
      <c r="M4533" s="115">
        <v>0</v>
      </c>
      <c r="N4533" s="117">
        <v>9.7462913426645894</v>
      </c>
      <c r="O4533" s="115">
        <v>1.110548626019906</v>
      </c>
      <c r="P4533" s="115">
        <v>9.0804771662965245E-2</v>
      </c>
      <c r="Q4533" s="115">
        <v>0.92924556309141693</v>
      </c>
      <c r="S4533" s="91">
        <v>0</v>
      </c>
      <c r="T4533" s="86">
        <f>IF(S4533=1,INDEX('LAD average need weights (Rx)'!N:N,MATCH(C4533,'LAD average need weights (Rx)'!B:B,0)),SUMPRODUCT(I$2:Q$2,I4533:Q4533)+$T$2)</f>
        <v>0.87825176289269546</v>
      </c>
    </row>
    <row r="4534" spans="2:20" x14ac:dyDescent="0.2">
      <c r="B4534" s="102" t="s">
        <v>2005</v>
      </c>
      <c r="C4534" s="101" t="s">
        <v>7189</v>
      </c>
      <c r="D4534" s="119">
        <v>10949.724315220961</v>
      </c>
      <c r="E4534" s="119">
        <v>46567.002140984092</v>
      </c>
      <c r="F4534" s="119">
        <v>12955.356282108802</v>
      </c>
      <c r="G4534" s="118">
        <v>1.1831673482500247</v>
      </c>
      <c r="I4534" s="115">
        <v>0.33002481389578164</v>
      </c>
      <c r="J4534" s="115">
        <v>3.1418615028036771E-2</v>
      </c>
      <c r="K4534" s="116">
        <v>83.568770209658894</v>
      </c>
      <c r="L4534" s="115">
        <v>9.8879367172050092E-2</v>
      </c>
      <c r="M4534" s="115">
        <v>0</v>
      </c>
      <c r="N4534" s="117">
        <v>8.1299080004172293</v>
      </c>
      <c r="O4534" s="115">
        <v>1.2135698688348369</v>
      </c>
      <c r="P4534" s="115">
        <v>9.1890196443834879E-2</v>
      </c>
      <c r="Q4534" s="115">
        <v>0.90879294625723517</v>
      </c>
      <c r="S4534" s="91">
        <v>0</v>
      </c>
      <c r="T4534" s="86">
        <f>IF(S4534=1,INDEX('LAD average need weights (Rx)'!N:N,MATCH(C4534,'LAD average need weights (Rx)'!B:B,0)),SUMPRODUCT(I$2:Q$2,I4534:Q4534)+$T$2)</f>
        <v>0.84438585851062986</v>
      </c>
    </row>
    <row r="4535" spans="2:20" x14ac:dyDescent="0.2">
      <c r="B4535" s="102" t="s">
        <v>2004</v>
      </c>
      <c r="C4535" s="101" t="s">
        <v>7040</v>
      </c>
      <c r="D4535" s="119">
        <v>6806.9038593426067</v>
      </c>
      <c r="E4535" s="119">
        <v>25056.850703318822</v>
      </c>
      <c r="F4535" s="119">
        <v>6971.0398617952278</v>
      </c>
      <c r="G4535" s="118">
        <v>1.0241131659627221</v>
      </c>
      <c r="I4535" s="115">
        <v>0.38554216867469882</v>
      </c>
      <c r="J4535" s="115">
        <v>3.9086410029470289E-2</v>
      </c>
      <c r="K4535" s="116">
        <v>94.517147058823497</v>
      </c>
      <c r="L4535" s="115">
        <v>0.12834978843441466</v>
      </c>
      <c r="M4535" s="115">
        <v>0</v>
      </c>
      <c r="N4535" s="117">
        <v>17.6763680882353</v>
      </c>
      <c r="O4535" s="115">
        <v>0.98395823867246224</v>
      </c>
      <c r="P4535" s="115">
        <v>0.14921372715989828</v>
      </c>
      <c r="Q4535" s="115">
        <v>0.98993103577378605</v>
      </c>
      <c r="S4535" s="91">
        <v>0</v>
      </c>
      <c r="T4535" s="86">
        <f>IF(S4535=1,INDEX('LAD average need weights (Rx)'!N:N,MATCH(C4535,'LAD average need weights (Rx)'!B:B,0)),SUMPRODUCT(I$2:Q$2,I4535:Q4535)+$T$2)</f>
        <v>0.95590957994009851</v>
      </c>
    </row>
    <row r="4536" spans="2:20" x14ac:dyDescent="0.2">
      <c r="B4536" s="102" t="s">
        <v>2003</v>
      </c>
      <c r="C4536" s="101" t="s">
        <v>7114</v>
      </c>
      <c r="D4536" s="119">
        <v>36595.029421366526</v>
      </c>
      <c r="E4536" s="119">
        <v>113822.9658425892</v>
      </c>
      <c r="F4536" s="119">
        <v>31666.566619696954</v>
      </c>
      <c r="G4536" s="118">
        <v>0.86532425633761023</v>
      </c>
      <c r="I4536" s="115">
        <v>0.29626687847498012</v>
      </c>
      <c r="J4536" s="115">
        <v>7.6970865465229715E-2</v>
      </c>
      <c r="K4536" s="116">
        <v>111.118764512596</v>
      </c>
      <c r="L4536" s="115">
        <v>0.16162420382165604</v>
      </c>
      <c r="M4536" s="115">
        <v>0</v>
      </c>
      <c r="N4536" s="117">
        <v>22.171536604600199</v>
      </c>
      <c r="O4536" s="115">
        <v>0.86066921081774028</v>
      </c>
      <c r="P4536" s="115">
        <v>0.14005562402128671</v>
      </c>
      <c r="Q4536" s="115">
        <v>1.030814687745303</v>
      </c>
      <c r="S4536" s="91">
        <v>0</v>
      </c>
      <c r="T4536" s="86">
        <f>IF(S4536=1,INDEX('LAD average need weights (Rx)'!N:N,MATCH(C4536,'LAD average need weights (Rx)'!B:B,0)),SUMPRODUCT(I$2:Q$2,I4536:Q4536)+$T$2)</f>
        <v>1.0165029030773538</v>
      </c>
    </row>
    <row r="4537" spans="2:20" x14ac:dyDescent="0.2">
      <c r="B4537" s="102" t="s">
        <v>2002</v>
      </c>
      <c r="C4537" s="101" t="s">
        <v>7188</v>
      </c>
      <c r="D4537" s="119">
        <v>9180.1675176428744</v>
      </c>
      <c r="E4537" s="119">
        <v>36045.001955541564</v>
      </c>
      <c r="F4537" s="119">
        <v>10028.041768923735</v>
      </c>
      <c r="G4537" s="118">
        <v>1.0923593441678898</v>
      </c>
      <c r="I4537" s="115">
        <v>0.29240710823909533</v>
      </c>
      <c r="J4537" s="115">
        <v>2.8052159104394871E-2</v>
      </c>
      <c r="K4537" s="116">
        <v>104.03329303675</v>
      </c>
      <c r="L4537" s="115">
        <v>8.3024462564862858E-2</v>
      </c>
      <c r="M4537" s="115">
        <v>0</v>
      </c>
      <c r="N4537" s="117">
        <v>7.0950669729206997</v>
      </c>
      <c r="O4537" s="115">
        <v>1.0466680306101206</v>
      </c>
      <c r="P4537" s="115">
        <v>0.10811882885139923</v>
      </c>
      <c r="Q4537" s="115">
        <v>0.99498021916081048</v>
      </c>
      <c r="S4537" s="91">
        <v>0</v>
      </c>
      <c r="T4537" s="86">
        <f>IF(S4537=1,INDEX('LAD average need weights (Rx)'!N:N,MATCH(C4537,'LAD average need weights (Rx)'!B:B,0)),SUMPRODUCT(I$2:Q$2,I4537:Q4537)+$T$2)</f>
        <v>0.83409761371565616</v>
      </c>
    </row>
    <row r="4538" spans="2:20" x14ac:dyDescent="0.2">
      <c r="B4538" s="102" t="s">
        <v>2001</v>
      </c>
      <c r="C4538" s="101" t="s">
        <v>7114</v>
      </c>
      <c r="D4538" s="119">
        <v>8324.2429160987558</v>
      </c>
      <c r="E4538" s="119">
        <v>27630.69075177583</v>
      </c>
      <c r="F4538" s="119">
        <v>7687.1051721617168</v>
      </c>
      <c r="G4538" s="118">
        <v>0.92345997703829141</v>
      </c>
      <c r="I4538" s="115">
        <v>0.2661290322580645</v>
      </c>
      <c r="J4538" s="115">
        <v>8.8172097768469418E-2</v>
      </c>
      <c r="K4538" s="116">
        <v>117.85070475710999</v>
      </c>
      <c r="L4538" s="115">
        <v>0.12339475153545505</v>
      </c>
      <c r="M4538" s="115">
        <v>0</v>
      </c>
      <c r="N4538" s="117">
        <v>36.4596876415807</v>
      </c>
      <c r="O4538" s="115">
        <v>0.88182806498946831</v>
      </c>
      <c r="P4538" s="115">
        <v>0.17576759617547597</v>
      </c>
      <c r="Q4538" s="115">
        <v>1.0168303084864538</v>
      </c>
      <c r="S4538" s="91">
        <v>0</v>
      </c>
      <c r="T4538" s="86">
        <f>IF(S4538=1,INDEX('LAD average need weights (Rx)'!N:N,MATCH(C4538,'LAD average need weights (Rx)'!B:B,0)),SUMPRODUCT(I$2:Q$2,I4538:Q4538)+$T$2)</f>
        <v>1.1167165139950102</v>
      </c>
    </row>
    <row r="4539" spans="2:20" x14ac:dyDescent="0.2">
      <c r="B4539" s="102" t="s">
        <v>2000</v>
      </c>
      <c r="C4539" s="101" t="s">
        <v>7190</v>
      </c>
      <c r="D4539" s="119">
        <v>7805.2910697853695</v>
      </c>
      <c r="E4539" s="119">
        <v>34808.83745411077</v>
      </c>
      <c r="F4539" s="119">
        <v>9684.1297539126499</v>
      </c>
      <c r="G4539" s="118">
        <v>1.2407134682523691</v>
      </c>
      <c r="I4539" s="115">
        <v>0.29084158415841582</v>
      </c>
      <c r="J4539" s="115">
        <v>2.3916297722663491E-2</v>
      </c>
      <c r="K4539" s="116">
        <v>83.170240549828193</v>
      </c>
      <c r="L4539" s="115">
        <v>0.10915818686401479</v>
      </c>
      <c r="M4539" s="115">
        <v>0</v>
      </c>
      <c r="N4539" s="117">
        <v>8.2879146391752592</v>
      </c>
      <c r="O4539" s="115">
        <v>1.2242696556931634</v>
      </c>
      <c r="P4539" s="115">
        <v>0.12889495323273767</v>
      </c>
      <c r="Q4539" s="115">
        <v>0.90727881063913562</v>
      </c>
      <c r="S4539" s="91">
        <v>0</v>
      </c>
      <c r="T4539" s="86">
        <f>IF(S4539=1,INDEX('LAD average need weights (Rx)'!N:N,MATCH(C4539,'LAD average need weights (Rx)'!B:B,0)),SUMPRODUCT(I$2:Q$2,I4539:Q4539)+$T$2)</f>
        <v>0.84444650998197157</v>
      </c>
    </row>
    <row r="4540" spans="2:20" x14ac:dyDescent="0.2">
      <c r="B4540" s="102" t="s">
        <v>1999</v>
      </c>
      <c r="C4540" s="101" t="s">
        <v>7189</v>
      </c>
      <c r="D4540" s="119">
        <v>13949.897137827946</v>
      </c>
      <c r="E4540" s="119">
        <v>54726.309378603291</v>
      </c>
      <c r="F4540" s="119">
        <v>15225.348495876673</v>
      </c>
      <c r="G4540" s="118">
        <v>1.0914308790557377</v>
      </c>
      <c r="I4540" s="115">
        <v>0.31179487179487181</v>
      </c>
      <c r="J4540" s="115">
        <v>4.3202415654469133E-2</v>
      </c>
      <c r="K4540" s="116">
        <v>94.3277118297176</v>
      </c>
      <c r="L4540" s="115">
        <v>0.10963944076526858</v>
      </c>
      <c r="M4540" s="115">
        <v>0</v>
      </c>
      <c r="N4540" s="117">
        <v>13.983120616728099</v>
      </c>
      <c r="O4540" s="115">
        <v>1.0019628666375855</v>
      </c>
      <c r="P4540" s="115">
        <v>0.13962934108892835</v>
      </c>
      <c r="Q4540" s="115">
        <v>0.96349677526405708</v>
      </c>
      <c r="S4540" s="91">
        <v>0</v>
      </c>
      <c r="T4540" s="86">
        <f>IF(S4540=1,INDEX('LAD average need weights (Rx)'!N:N,MATCH(C4540,'LAD average need weights (Rx)'!B:B,0)),SUMPRODUCT(I$2:Q$2,I4540:Q4540)+$T$2)</f>
        <v>0.89659320266134146</v>
      </c>
    </row>
    <row r="4541" spans="2:20" x14ac:dyDescent="0.2">
      <c r="B4541" s="102" t="s">
        <v>1998</v>
      </c>
      <c r="C4541" s="101" t="s">
        <v>7040</v>
      </c>
      <c r="D4541" s="119">
        <v>9300.6533636695312</v>
      </c>
      <c r="E4541" s="119">
        <v>33899.768437695726</v>
      </c>
      <c r="F4541" s="119">
        <v>9431.2186269084541</v>
      </c>
      <c r="G4541" s="118">
        <v>1.0140382893688888</v>
      </c>
      <c r="I4541" s="115">
        <v>0.32077922077922078</v>
      </c>
      <c r="J4541" s="115">
        <v>4.639627880236008E-2</v>
      </c>
      <c r="K4541" s="116">
        <v>97.454369132363595</v>
      </c>
      <c r="L4541" s="115">
        <v>0.11898603207449561</v>
      </c>
      <c r="M4541" s="115">
        <v>0</v>
      </c>
      <c r="N4541" s="117">
        <v>21.523279376869901</v>
      </c>
      <c r="O4541" s="115">
        <v>0.95447413751584909</v>
      </c>
      <c r="P4541" s="115">
        <v>0.19907957444278201</v>
      </c>
      <c r="Q4541" s="115">
        <v>0.99649799212792189</v>
      </c>
      <c r="S4541" s="91">
        <v>0</v>
      </c>
      <c r="T4541" s="86">
        <f>IF(S4541=1,INDEX('LAD average need weights (Rx)'!N:N,MATCH(C4541,'LAD average need weights (Rx)'!B:B,0)),SUMPRODUCT(I$2:Q$2,I4541:Q4541)+$T$2)</f>
        <v>0.97553184323446462</v>
      </c>
    </row>
    <row r="4542" spans="2:20" x14ac:dyDescent="0.2">
      <c r="B4542" s="102" t="s">
        <v>1997</v>
      </c>
      <c r="C4542" s="101" t="s">
        <v>7040</v>
      </c>
      <c r="D4542" s="119">
        <v>7929.7328481951072</v>
      </c>
      <c r="E4542" s="119">
        <v>28500.842133378879</v>
      </c>
      <c r="F4542" s="119">
        <v>7929.1890652563752</v>
      </c>
      <c r="G4542" s="118">
        <v>0.99993142480974551</v>
      </c>
      <c r="I4542" s="115">
        <v>0.34717607973421927</v>
      </c>
      <c r="J4542" s="115">
        <v>3.8791704963249879E-2</v>
      </c>
      <c r="K4542" s="116">
        <v>94.759988402435397</v>
      </c>
      <c r="L4542" s="115">
        <v>0.10975609756097561</v>
      </c>
      <c r="M4542" s="115">
        <v>0</v>
      </c>
      <c r="N4542" s="117">
        <v>18.2236636706292</v>
      </c>
      <c r="O4542" s="115">
        <v>0.99606485979833315</v>
      </c>
      <c r="P4542" s="115">
        <v>0.15403338607957109</v>
      </c>
      <c r="Q4542" s="115">
        <v>0.99867181955085604</v>
      </c>
      <c r="S4542" s="91">
        <v>0</v>
      </c>
      <c r="T4542" s="86">
        <f>IF(S4542=1,INDEX('LAD average need weights (Rx)'!N:N,MATCH(C4542,'LAD average need weights (Rx)'!B:B,0)),SUMPRODUCT(I$2:Q$2,I4542:Q4542)+$T$2)</f>
        <v>0.94498338944660332</v>
      </c>
    </row>
    <row r="4543" spans="2:20" x14ac:dyDescent="0.2">
      <c r="B4543" s="102" t="s">
        <v>1996</v>
      </c>
      <c r="C4543" s="101" t="s">
        <v>7188</v>
      </c>
      <c r="D4543" s="119">
        <v>10855.037548192628</v>
      </c>
      <c r="E4543" s="119">
        <v>46940.320180678391</v>
      </c>
      <c r="F4543" s="119">
        <v>13059.216698034556</v>
      </c>
      <c r="G4543" s="118">
        <v>1.203055875215183</v>
      </c>
      <c r="I4543" s="115">
        <v>0.28506787330316741</v>
      </c>
      <c r="J4543" s="115">
        <v>3.970622835587017E-2</v>
      </c>
      <c r="K4543" s="116">
        <v>91.309004272099898</v>
      </c>
      <c r="L4543" s="115">
        <v>0.17758985200845667</v>
      </c>
      <c r="M4543" s="115">
        <v>0</v>
      </c>
      <c r="N4543" s="117">
        <v>9.8386240552086797</v>
      </c>
      <c r="O4543" s="115">
        <v>1.1699634976465372</v>
      </c>
      <c r="P4543" s="115">
        <v>0.14841315343309069</v>
      </c>
      <c r="Q4543" s="115">
        <v>0.94099476117388603</v>
      </c>
      <c r="S4543" s="91">
        <v>0</v>
      </c>
      <c r="T4543" s="86">
        <f>IF(S4543=1,INDEX('LAD average need weights (Rx)'!N:N,MATCH(C4543,'LAD average need weights (Rx)'!B:B,0)),SUMPRODUCT(I$2:Q$2,I4543:Q4543)+$T$2)</f>
        <v>0.91344464898473698</v>
      </c>
    </row>
    <row r="4544" spans="2:20" x14ac:dyDescent="0.2">
      <c r="B4544" s="102" t="s">
        <v>1995</v>
      </c>
      <c r="C4544" s="101" t="s">
        <v>7190</v>
      </c>
      <c r="D4544" s="119">
        <v>4629.6829386238915</v>
      </c>
      <c r="E4544" s="119">
        <v>19077.733831206217</v>
      </c>
      <c r="F4544" s="119">
        <v>5307.5960975591779</v>
      </c>
      <c r="G4544" s="118">
        <v>1.1464275562543786</v>
      </c>
      <c r="I4544" s="115">
        <v>0.30699088145896658</v>
      </c>
      <c r="J4544" s="115">
        <v>2.2036205559199804E-2</v>
      </c>
      <c r="K4544" s="116">
        <v>69.192778817865701</v>
      </c>
      <c r="L4544" s="115">
        <v>7.1895424836601302E-2</v>
      </c>
      <c r="M4544" s="115">
        <v>0</v>
      </c>
      <c r="N4544" s="117">
        <v>13.5872690558973</v>
      </c>
      <c r="O4544" s="115">
        <v>1.147872726999251</v>
      </c>
      <c r="P4544" s="115">
        <v>8.5897581706946335E-2</v>
      </c>
      <c r="Q4544" s="115">
        <v>0.93126513458560456</v>
      </c>
      <c r="S4544" s="91">
        <v>0</v>
      </c>
      <c r="T4544" s="86">
        <f>IF(S4544=1,INDEX('LAD average need weights (Rx)'!N:N,MATCH(C4544,'LAD average need weights (Rx)'!B:B,0)),SUMPRODUCT(I$2:Q$2,I4544:Q4544)+$T$2)</f>
        <v>0.8432413437546703</v>
      </c>
    </row>
    <row r="4545" spans="2:20" x14ac:dyDescent="0.2">
      <c r="B4545" s="102" t="s">
        <v>1994</v>
      </c>
      <c r="C4545" s="101" t="s">
        <v>7188</v>
      </c>
      <c r="D4545" s="119">
        <v>9343.2781971267977</v>
      </c>
      <c r="E4545" s="119">
        <v>39248.793045501137</v>
      </c>
      <c r="F4545" s="119">
        <v>10919.365090494008</v>
      </c>
      <c r="G4545" s="118">
        <v>1.1686867136046406</v>
      </c>
      <c r="I4545" s="115">
        <v>0.33505154639175255</v>
      </c>
      <c r="J4545" s="115">
        <v>3.3078233035557542E-2</v>
      </c>
      <c r="K4545" s="116">
        <v>89.502147915940995</v>
      </c>
      <c r="L4545" s="115">
        <v>8.6158192090395477E-2</v>
      </c>
      <c r="M4545" s="115">
        <v>0</v>
      </c>
      <c r="N4545" s="117">
        <v>9.1252140949727192</v>
      </c>
      <c r="O4545" s="115">
        <v>1.1311231891543234</v>
      </c>
      <c r="P4545" s="115">
        <v>0.12862158820506572</v>
      </c>
      <c r="Q4545" s="115">
        <v>0.92121741088485498</v>
      </c>
      <c r="S4545" s="91">
        <v>0</v>
      </c>
      <c r="T4545" s="86">
        <f>IF(S4545=1,INDEX('LAD average need weights (Rx)'!N:N,MATCH(C4545,'LAD average need weights (Rx)'!B:B,0)),SUMPRODUCT(I$2:Q$2,I4545:Q4545)+$T$2)</f>
        <v>0.84730966205956793</v>
      </c>
    </row>
    <row r="4546" spans="2:20" x14ac:dyDescent="0.2">
      <c r="B4546" s="102" t="s">
        <v>1993</v>
      </c>
      <c r="C4546" s="101" t="s">
        <v>7114</v>
      </c>
      <c r="D4546" s="119">
        <v>9436.6850535803715</v>
      </c>
      <c r="E4546" s="119">
        <v>34729.5035436545</v>
      </c>
      <c r="F4546" s="119">
        <v>9662.0583508169093</v>
      </c>
      <c r="G4546" s="118">
        <v>1.0238826765921396</v>
      </c>
      <c r="I4546" s="115">
        <v>0.3669421487603306</v>
      </c>
      <c r="J4546" s="115">
        <v>4.7957555636440212E-2</v>
      </c>
      <c r="K4546" s="116">
        <v>90.991325578055495</v>
      </c>
      <c r="L4546" s="115">
        <v>0.13359375000000001</v>
      </c>
      <c r="M4546" s="115">
        <v>0</v>
      </c>
      <c r="N4546" s="117">
        <v>8.76892934080138</v>
      </c>
      <c r="O4546" s="115">
        <v>1.09872168246098</v>
      </c>
      <c r="P4546" s="115">
        <v>3.747300532894491E-2</v>
      </c>
      <c r="Q4546" s="115">
        <v>0.95947409516492965</v>
      </c>
      <c r="S4546" s="91">
        <v>0</v>
      </c>
      <c r="T4546" s="86">
        <f>IF(S4546=1,INDEX('LAD average need weights (Rx)'!N:N,MATCH(C4546,'LAD average need weights (Rx)'!B:B,0)),SUMPRODUCT(I$2:Q$2,I4546:Q4546)+$T$2)</f>
        <v>0.88240798207849347</v>
      </c>
    </row>
    <row r="4547" spans="2:20" x14ac:dyDescent="0.2">
      <c r="B4547" s="102" t="s">
        <v>1992</v>
      </c>
      <c r="C4547" s="101" t="s">
        <v>7190</v>
      </c>
      <c r="D4547" s="119">
        <v>5122.4528090239155</v>
      </c>
      <c r="E4547" s="119">
        <v>23593.051750398361</v>
      </c>
      <c r="F4547" s="119">
        <v>6563.7979074377681</v>
      </c>
      <c r="G4547" s="118">
        <v>1.2813779164299419</v>
      </c>
      <c r="I4547" s="115">
        <v>0.26204238921001927</v>
      </c>
      <c r="J4547" s="115">
        <v>2.292647369016014E-2</v>
      </c>
      <c r="K4547" s="116">
        <v>80.778333807222097</v>
      </c>
      <c r="L4547" s="115">
        <v>9.6000000000000002E-2</v>
      </c>
      <c r="M4547" s="115">
        <v>0</v>
      </c>
      <c r="N4547" s="117">
        <v>11.6015106503834</v>
      </c>
      <c r="O4547" s="115">
        <v>1.2941176884667625</v>
      </c>
      <c r="P4547" s="115">
        <v>0.14714319260603059</v>
      </c>
      <c r="Q4547" s="115">
        <v>0.87220721352203356</v>
      </c>
      <c r="S4547" s="91">
        <v>0</v>
      </c>
      <c r="T4547" s="86">
        <f>IF(S4547=1,INDEX('LAD average need weights (Rx)'!N:N,MATCH(C4547,'LAD average need weights (Rx)'!B:B,0)),SUMPRODUCT(I$2:Q$2,I4547:Q4547)+$T$2)</f>
        <v>0.8580924017053595</v>
      </c>
    </row>
    <row r="4548" spans="2:20" x14ac:dyDescent="0.2">
      <c r="B4548" s="102" t="s">
        <v>1991</v>
      </c>
      <c r="C4548" s="101" t="s">
        <v>7187</v>
      </c>
      <c r="D4548" s="119">
        <v>7296.3179944320555</v>
      </c>
      <c r="E4548" s="119">
        <v>33812.238753363141</v>
      </c>
      <c r="F4548" s="119">
        <v>9406.8670862540657</v>
      </c>
      <c r="G4548" s="118">
        <v>1.2892622132742304</v>
      </c>
      <c r="I4548" s="115">
        <v>0.29180695847362514</v>
      </c>
      <c r="J4548" s="115">
        <v>6.0334562606447976E-2</v>
      </c>
      <c r="K4548" s="116">
        <v>86.460926133184103</v>
      </c>
      <c r="L4548" s="115">
        <v>8.8768115942028991E-2</v>
      </c>
      <c r="M4548" s="115">
        <v>0</v>
      </c>
      <c r="N4548" s="117">
        <v>17.8612215384615</v>
      </c>
      <c r="O4548" s="115">
        <v>1.1602915714457716</v>
      </c>
      <c r="P4548" s="115">
        <v>0.15142621822174193</v>
      </c>
      <c r="Q4548" s="115">
        <v>0.9439403681829267</v>
      </c>
      <c r="S4548" s="91">
        <v>0</v>
      </c>
      <c r="T4548" s="86">
        <f>IF(S4548=1,INDEX('LAD average need weights (Rx)'!N:N,MATCH(C4548,'LAD average need weights (Rx)'!B:B,0)),SUMPRODUCT(I$2:Q$2,I4548:Q4548)+$T$2)</f>
        <v>0.92990484847131527</v>
      </c>
    </row>
    <row r="4549" spans="2:20" x14ac:dyDescent="0.2">
      <c r="B4549" s="102" t="s">
        <v>1990</v>
      </c>
      <c r="C4549" s="101" t="s">
        <v>7188</v>
      </c>
      <c r="D4549" s="119">
        <v>6492.8211290098789</v>
      </c>
      <c r="E4549" s="119">
        <v>24849.310641033477</v>
      </c>
      <c r="F4549" s="119">
        <v>6913.3003611596205</v>
      </c>
      <c r="G4549" s="118">
        <v>1.0647606369858309</v>
      </c>
      <c r="I4549" s="115">
        <v>0.32271762208067939</v>
      </c>
      <c r="J4549" s="115">
        <v>4.8096599615674231E-2</v>
      </c>
      <c r="K4549" s="116">
        <v>106.05807380738101</v>
      </c>
      <c r="L4549" s="115">
        <v>0.10354745925215723</v>
      </c>
      <c r="M4549" s="115">
        <v>0</v>
      </c>
      <c r="N4549" s="117">
        <v>13.7204657065707</v>
      </c>
      <c r="O4549" s="115">
        <v>1.0788696919354175</v>
      </c>
      <c r="P4549" s="115">
        <v>0.16170801057083972</v>
      </c>
      <c r="Q4549" s="115">
        <v>0.96411855020155146</v>
      </c>
      <c r="S4549" s="91">
        <v>0</v>
      </c>
      <c r="T4549" s="86">
        <f>IF(S4549=1,INDEX('LAD average need weights (Rx)'!N:N,MATCH(C4549,'LAD average need weights (Rx)'!B:B,0)),SUMPRODUCT(I$2:Q$2,I4549:Q4549)+$T$2)</f>
        <v>0.92038696146111443</v>
      </c>
    </row>
    <row r="4550" spans="2:20" x14ac:dyDescent="0.2">
      <c r="B4550" s="102" t="s">
        <v>1989</v>
      </c>
      <c r="C4550" s="101" t="s">
        <v>7187</v>
      </c>
      <c r="D4550" s="119">
        <v>6120.1391383524515</v>
      </c>
      <c r="E4550" s="119">
        <v>26889.083097365783</v>
      </c>
      <c r="F4550" s="119">
        <v>7480.7832930909308</v>
      </c>
      <c r="G4550" s="118">
        <v>1.2223224217586606</v>
      </c>
      <c r="I4550" s="115">
        <v>0.2810810810810811</v>
      </c>
      <c r="J4550" s="115">
        <v>5.6450221672906323E-2</v>
      </c>
      <c r="K4550" s="116">
        <v>91.029303456661495</v>
      </c>
      <c r="L4550" s="115">
        <v>9.2841163310961969E-2</v>
      </c>
      <c r="M4550" s="115">
        <v>0</v>
      </c>
      <c r="N4550" s="117">
        <v>18.052650512419699</v>
      </c>
      <c r="O4550" s="115">
        <v>1.159715766162871</v>
      </c>
      <c r="P4550" s="115">
        <v>0.13835100313973461</v>
      </c>
      <c r="Q4550" s="115">
        <v>0.94247469284781404</v>
      </c>
      <c r="S4550" s="91">
        <v>0</v>
      </c>
      <c r="T4550" s="86">
        <f>IF(S4550=1,INDEX('LAD average need weights (Rx)'!N:N,MATCH(C4550,'LAD average need weights (Rx)'!B:B,0)),SUMPRODUCT(I$2:Q$2,I4550:Q4550)+$T$2)</f>
        <v>0.93262677222742474</v>
      </c>
    </row>
    <row r="4551" spans="2:20" x14ac:dyDescent="0.2">
      <c r="B4551" s="102" t="s">
        <v>1988</v>
      </c>
      <c r="C4551" s="101" t="s">
        <v>7190</v>
      </c>
      <c r="D4551" s="119">
        <v>5107.4842546253167</v>
      </c>
      <c r="E4551" s="119">
        <v>22662.658839252723</v>
      </c>
      <c r="F4551" s="119">
        <v>6304.9542822942103</v>
      </c>
      <c r="G4551" s="118">
        <v>1.2344539832079697</v>
      </c>
      <c r="I4551" s="115">
        <v>0.27425373134328357</v>
      </c>
      <c r="J4551" s="115">
        <v>2.3761837365255296E-2</v>
      </c>
      <c r="K4551" s="116">
        <v>79.119877328487107</v>
      </c>
      <c r="L4551" s="115">
        <v>8.8091353996737357E-2</v>
      </c>
      <c r="M4551" s="115">
        <v>0</v>
      </c>
      <c r="N4551" s="117">
        <v>11.788149114843399</v>
      </c>
      <c r="O4551" s="115">
        <v>1.2948821945480293</v>
      </c>
      <c r="P4551" s="115">
        <v>0.15162197005574279</v>
      </c>
      <c r="Q4551" s="115">
        <v>0.8748433147296365</v>
      </c>
      <c r="S4551" s="91">
        <v>0</v>
      </c>
      <c r="T4551" s="86">
        <f>IF(S4551=1,INDEX('LAD average need weights (Rx)'!N:N,MATCH(C4551,'LAD average need weights (Rx)'!B:B,0)),SUMPRODUCT(I$2:Q$2,I4551:Q4551)+$T$2)</f>
        <v>0.85736178885074965</v>
      </c>
    </row>
    <row r="4552" spans="2:20" x14ac:dyDescent="0.2">
      <c r="B4552" s="102" t="s">
        <v>1987</v>
      </c>
      <c r="C4552" s="101" t="s">
        <v>7188</v>
      </c>
      <c r="D4552" s="119">
        <v>4386.9453544005364</v>
      </c>
      <c r="E4552" s="119">
        <v>16616.403762615115</v>
      </c>
      <c r="F4552" s="119">
        <v>4622.8320693762134</v>
      </c>
      <c r="G4552" s="118">
        <v>1.0537701511916622</v>
      </c>
      <c r="I4552" s="115">
        <v>0.27596439169139464</v>
      </c>
      <c r="J4552" s="115">
        <v>3.8362226592645265E-2</v>
      </c>
      <c r="K4552" s="116">
        <v>94.163008720930193</v>
      </c>
      <c r="L4552" s="115">
        <v>0.10309278350515463</v>
      </c>
      <c r="M4552" s="115">
        <v>0</v>
      </c>
      <c r="N4552" s="117">
        <v>13.5285748546512</v>
      </c>
      <c r="O4552" s="115">
        <v>1.0931238816600324</v>
      </c>
      <c r="P4552" s="115">
        <v>0.1806880736144138</v>
      </c>
      <c r="Q4552" s="115">
        <v>0.95490766823219553</v>
      </c>
      <c r="S4552" s="91">
        <v>0</v>
      </c>
      <c r="T4552" s="86">
        <f>IF(S4552=1,INDEX('LAD average need weights (Rx)'!N:N,MATCH(C4552,'LAD average need weights (Rx)'!B:B,0)),SUMPRODUCT(I$2:Q$2,I4552:Q4552)+$T$2)</f>
        <v>0.89406800306121481</v>
      </c>
    </row>
    <row r="4553" spans="2:20" x14ac:dyDescent="0.2">
      <c r="B4553" s="102" t="s">
        <v>1986</v>
      </c>
      <c r="C4553" s="101" t="s">
        <v>7188</v>
      </c>
      <c r="D4553" s="119">
        <v>5088.4457036035947</v>
      </c>
      <c r="E4553" s="119">
        <v>20914.789888172898</v>
      </c>
      <c r="F4553" s="119">
        <v>5818.6815150003613</v>
      </c>
      <c r="G4553" s="118">
        <v>1.1435086181384662</v>
      </c>
      <c r="I4553" s="115">
        <v>0.27747747747747747</v>
      </c>
      <c r="J4553" s="115">
        <v>3.941306703695828E-2</v>
      </c>
      <c r="K4553" s="116">
        <v>94.278506493506498</v>
      </c>
      <c r="L4553" s="115">
        <v>0.13367609254498714</v>
      </c>
      <c r="M4553" s="115">
        <v>0</v>
      </c>
      <c r="N4553" s="117">
        <v>13.4879683982684</v>
      </c>
      <c r="O4553" s="115">
        <v>1.0955920759402664</v>
      </c>
      <c r="P4553" s="115">
        <v>0.17837046171613338</v>
      </c>
      <c r="Q4553" s="115">
        <v>0.95513538881259752</v>
      </c>
      <c r="S4553" s="91">
        <v>0</v>
      </c>
      <c r="T4553" s="86">
        <f>IF(S4553=1,INDEX('LAD average need weights (Rx)'!N:N,MATCH(C4553,'LAD average need weights (Rx)'!B:B,0)),SUMPRODUCT(I$2:Q$2,I4553:Q4553)+$T$2)</f>
        <v>0.91314158810591639</v>
      </c>
    </row>
    <row r="4554" spans="2:20" x14ac:dyDescent="0.2">
      <c r="B4554" s="102" t="s">
        <v>1985</v>
      </c>
      <c r="C4554" s="101" t="s">
        <v>7188</v>
      </c>
      <c r="D4554" s="119">
        <v>5003.4998213789577</v>
      </c>
      <c r="E4554" s="119">
        <v>20709.891643222221</v>
      </c>
      <c r="F4554" s="119">
        <v>5761.6769915638279</v>
      </c>
      <c r="G4554" s="118">
        <v>1.1515293688920163</v>
      </c>
      <c r="I4554" s="115">
        <v>0.33101045296167247</v>
      </c>
      <c r="J4554" s="115">
        <v>3.8950911782197811E-2</v>
      </c>
      <c r="K4554" s="116">
        <v>92.3949504950495</v>
      </c>
      <c r="L4554" s="115">
        <v>9.9526066350710901E-2</v>
      </c>
      <c r="M4554" s="115">
        <v>0</v>
      </c>
      <c r="N4554" s="117">
        <v>12.4250995049505</v>
      </c>
      <c r="O4554" s="115">
        <v>1.0755336503923048</v>
      </c>
      <c r="P4554" s="115">
        <v>0.14489496841212982</v>
      </c>
      <c r="Q4554" s="115">
        <v>0.95692521145404008</v>
      </c>
      <c r="S4554" s="91">
        <v>0</v>
      </c>
      <c r="T4554" s="86">
        <f>IF(S4554=1,INDEX('LAD average need weights (Rx)'!N:N,MATCH(C4554,'LAD average need weights (Rx)'!B:B,0)),SUMPRODUCT(I$2:Q$2,I4554:Q4554)+$T$2)</f>
        <v>0.88790529746702695</v>
      </c>
    </row>
    <row r="4555" spans="2:20" x14ac:dyDescent="0.2">
      <c r="B4555" s="102" t="s">
        <v>1984</v>
      </c>
      <c r="C4555" s="101" t="s">
        <v>7188</v>
      </c>
      <c r="D4555" s="119">
        <v>5322.8480345929465</v>
      </c>
      <c r="E4555" s="119">
        <v>22433.22886190542</v>
      </c>
      <c r="F4555" s="119">
        <v>6241.1248116031074</v>
      </c>
      <c r="G4555" s="118">
        <v>1.1725160611466496</v>
      </c>
      <c r="I4555" s="115">
        <v>0.32432432432432434</v>
      </c>
      <c r="J4555" s="115">
        <v>3.947904450090392E-2</v>
      </c>
      <c r="K4555" s="116">
        <v>134.547335737179</v>
      </c>
      <c r="L4555" s="115">
        <v>0.10233160621761658</v>
      </c>
      <c r="M4555" s="115">
        <v>0</v>
      </c>
      <c r="N4555" s="117">
        <v>9.96585837339744</v>
      </c>
      <c r="O4555" s="115">
        <v>1.0427598838151686</v>
      </c>
      <c r="P4555" s="115">
        <v>8.1906550823339766E-2</v>
      </c>
      <c r="Q4555" s="115">
        <v>0.9786143123775719</v>
      </c>
      <c r="S4555" s="91">
        <v>0</v>
      </c>
      <c r="T4555" s="86">
        <f>IF(S4555=1,INDEX('LAD average need weights (Rx)'!N:N,MATCH(C4555,'LAD average need weights (Rx)'!B:B,0)),SUMPRODUCT(I$2:Q$2,I4555:Q4555)+$T$2)</f>
        <v>0.90448328302347325</v>
      </c>
    </row>
    <row r="4556" spans="2:20" x14ac:dyDescent="0.2">
      <c r="B4556" s="102" t="s">
        <v>1983</v>
      </c>
      <c r="C4556" s="101" t="s">
        <v>7188</v>
      </c>
      <c r="D4556" s="119">
        <v>4530.9627984463523</v>
      </c>
      <c r="E4556" s="119">
        <v>17827.965292386179</v>
      </c>
      <c r="F4556" s="119">
        <v>4959.8993177328884</v>
      </c>
      <c r="G4556" s="118">
        <v>1.0946678528090359</v>
      </c>
      <c r="I4556" s="115">
        <v>0.36263736263736263</v>
      </c>
      <c r="J4556" s="115">
        <v>4.4382286482709823E-2</v>
      </c>
      <c r="K4556" s="116">
        <v>107.14732951836</v>
      </c>
      <c r="L4556" s="115">
        <v>0.10084033613445378</v>
      </c>
      <c r="M4556" s="115">
        <v>0</v>
      </c>
      <c r="N4556" s="117">
        <v>12.377774439675701</v>
      </c>
      <c r="O4556" s="115">
        <v>1.100740336722261</v>
      </c>
      <c r="P4556" s="115">
        <v>0.1337653874466623</v>
      </c>
      <c r="Q4556" s="115">
        <v>0.96889704791852393</v>
      </c>
      <c r="S4556" s="91">
        <v>0</v>
      </c>
      <c r="T4556" s="86">
        <f>IF(S4556=1,INDEX('LAD average need weights (Rx)'!N:N,MATCH(C4556,'LAD average need weights (Rx)'!B:B,0)),SUMPRODUCT(I$2:Q$2,I4556:Q4556)+$T$2)</f>
        <v>0.91740995125991776</v>
      </c>
    </row>
    <row r="4557" spans="2:20" x14ac:dyDescent="0.2">
      <c r="B4557" s="102" t="s">
        <v>1982</v>
      </c>
      <c r="C4557" s="101" t="s">
        <v>7114</v>
      </c>
      <c r="D4557" s="119">
        <v>4492.556798881652</v>
      </c>
      <c r="E4557" s="119">
        <v>16098.822097311166</v>
      </c>
      <c r="F4557" s="119">
        <v>4478.8362231587844</v>
      </c>
      <c r="G4557" s="118">
        <v>0.99694593160707878</v>
      </c>
      <c r="I4557" s="115">
        <v>0.3</v>
      </c>
      <c r="J4557" s="115">
        <v>6.2105093743518407E-2</v>
      </c>
      <c r="K4557" s="116">
        <v>116.415370332164</v>
      </c>
      <c r="L4557" s="115">
        <v>0.12121212121212122</v>
      </c>
      <c r="M4557" s="115">
        <v>0</v>
      </c>
      <c r="N4557" s="117">
        <v>31.226287806890898</v>
      </c>
      <c r="O4557" s="115">
        <v>1.0685459856617585</v>
      </c>
      <c r="P4557" s="115">
        <v>0.1632778985742438</v>
      </c>
      <c r="Q4557" s="115">
        <v>0.96997088751199445</v>
      </c>
      <c r="S4557" s="91">
        <v>0</v>
      </c>
      <c r="T4557" s="86">
        <f>IF(S4557=1,INDEX('LAD average need weights (Rx)'!N:N,MATCH(C4557,'LAD average need weights (Rx)'!B:B,0)),SUMPRODUCT(I$2:Q$2,I4557:Q4557)+$T$2)</f>
        <v>1.0826919455916095</v>
      </c>
    </row>
    <row r="4558" spans="2:20" x14ac:dyDescent="0.2">
      <c r="B4558" s="102" t="s">
        <v>1981</v>
      </c>
      <c r="C4558" s="101" t="s">
        <v>7189</v>
      </c>
      <c r="D4558" s="119">
        <v>10274.244343710639</v>
      </c>
      <c r="E4558" s="119">
        <v>35902.534366262647</v>
      </c>
      <c r="F4558" s="119">
        <v>9988.4060119949645</v>
      </c>
      <c r="G4558" s="118">
        <v>0.97217913822629198</v>
      </c>
      <c r="I4558" s="115">
        <v>0.33200531208499334</v>
      </c>
      <c r="J4558" s="115">
        <v>4.7431403006139849E-2</v>
      </c>
      <c r="K4558" s="116">
        <v>122.134547563805</v>
      </c>
      <c r="L4558" s="115">
        <v>0.13498789346246973</v>
      </c>
      <c r="M4558" s="115">
        <v>0</v>
      </c>
      <c r="N4558" s="117">
        <v>15.438831670533601</v>
      </c>
      <c r="O4558" s="115">
        <v>1.0612293101810319</v>
      </c>
      <c r="P4558" s="115">
        <v>0.16788831600355639</v>
      </c>
      <c r="Q4558" s="115">
        <v>0.949380660212779</v>
      </c>
      <c r="S4558" s="91">
        <v>0</v>
      </c>
      <c r="T4558" s="86">
        <f>IF(S4558=1,INDEX('LAD average need weights (Rx)'!N:N,MATCH(C4558,'LAD average need weights (Rx)'!B:B,0)),SUMPRODUCT(I$2:Q$2,I4558:Q4558)+$T$2)</f>
        <v>0.96572827457257193</v>
      </c>
    </row>
    <row r="4559" spans="2:20" x14ac:dyDescent="0.2">
      <c r="B4559" s="102" t="s">
        <v>1980</v>
      </c>
      <c r="C4559" s="101" t="s">
        <v>7187</v>
      </c>
      <c r="D4559" s="119">
        <v>3893.6913403061976</v>
      </c>
      <c r="E4559" s="119">
        <v>16529.393505293974</v>
      </c>
      <c r="F4559" s="119">
        <v>4598.625037959835</v>
      </c>
      <c r="G4559" s="118">
        <v>1.1810450896187887</v>
      </c>
      <c r="I4559" s="115">
        <v>0.27505827505827507</v>
      </c>
      <c r="J4559" s="115">
        <v>5.5883095583439402E-2</v>
      </c>
      <c r="K4559" s="116">
        <v>96.292370835345196</v>
      </c>
      <c r="L4559" s="115">
        <v>0.1293233082706767</v>
      </c>
      <c r="M4559" s="115">
        <v>0</v>
      </c>
      <c r="N4559" s="117">
        <v>19.2119415741188</v>
      </c>
      <c r="O4559" s="115">
        <v>1.1335089774808218</v>
      </c>
      <c r="P4559" s="115">
        <v>0.1542576298123782</v>
      </c>
      <c r="Q4559" s="115">
        <v>0.92554605189390537</v>
      </c>
      <c r="S4559" s="91">
        <v>0</v>
      </c>
      <c r="T4559" s="86">
        <f>IF(S4559=1,INDEX('LAD average need weights (Rx)'!N:N,MATCH(C4559,'LAD average need weights (Rx)'!B:B,0)),SUMPRODUCT(I$2:Q$2,I4559:Q4559)+$T$2)</f>
        <v>0.96171952644764791</v>
      </c>
    </row>
    <row r="4560" spans="2:20" x14ac:dyDescent="0.2">
      <c r="B4560" s="102" t="s">
        <v>1979</v>
      </c>
      <c r="C4560" s="101" t="s">
        <v>7189</v>
      </c>
      <c r="D4560" s="119">
        <v>12024.896826092485</v>
      </c>
      <c r="E4560" s="119">
        <v>52149.845985061955</v>
      </c>
      <c r="F4560" s="119">
        <v>14508.553347456287</v>
      </c>
      <c r="G4560" s="118">
        <v>1.2065428549852157</v>
      </c>
      <c r="I4560" s="115">
        <v>0.33595284872298625</v>
      </c>
      <c r="J4560" s="115">
        <v>4.6280831243039132E-2</v>
      </c>
      <c r="K4560" s="116">
        <v>104.389384478144</v>
      </c>
      <c r="L4560" s="115">
        <v>9.9050203527815461E-2</v>
      </c>
      <c r="M4560" s="115">
        <v>0</v>
      </c>
      <c r="N4560" s="117">
        <v>20.248795941124001</v>
      </c>
      <c r="O4560" s="115">
        <v>1.1320868162064719</v>
      </c>
      <c r="P4560" s="115">
        <v>9.7362211160659212E-2</v>
      </c>
      <c r="Q4560" s="115">
        <v>0.93383131738469183</v>
      </c>
      <c r="S4560" s="91">
        <v>0</v>
      </c>
      <c r="T4560" s="86">
        <f>IF(S4560=1,INDEX('LAD average need weights (Rx)'!N:N,MATCH(C4560,'LAD average need weights (Rx)'!B:B,0)),SUMPRODUCT(I$2:Q$2,I4560:Q4560)+$T$2)</f>
        <v>0.96471754471283366</v>
      </c>
    </row>
    <row r="4561" spans="2:20" x14ac:dyDescent="0.2">
      <c r="B4561" s="102" t="s">
        <v>1978</v>
      </c>
      <c r="C4561" s="101" t="s">
        <v>7188</v>
      </c>
      <c r="D4561" s="119">
        <v>3106.9641993157197</v>
      </c>
      <c r="E4561" s="119">
        <v>12979.569300603189</v>
      </c>
      <c r="F4561" s="119">
        <v>3611.032210502578</v>
      </c>
      <c r="G4561" s="118">
        <v>1.162238113750353</v>
      </c>
      <c r="I4561" s="115">
        <v>0.33134328358208953</v>
      </c>
      <c r="J4561" s="115">
        <v>4.8269644701464963E-2</v>
      </c>
      <c r="K4561" s="116">
        <v>107.031777777778</v>
      </c>
      <c r="L4561" s="115">
        <v>0.11421911421911422</v>
      </c>
      <c r="M4561" s="115">
        <v>0</v>
      </c>
      <c r="N4561" s="117">
        <v>13.8435851851852</v>
      </c>
      <c r="O4561" s="115">
        <v>1.0818848835647346</v>
      </c>
      <c r="P4561" s="115">
        <v>0.16015729271805759</v>
      </c>
      <c r="Q4561" s="115">
        <v>0.96232310460036619</v>
      </c>
      <c r="S4561" s="91">
        <v>0</v>
      </c>
      <c r="T4561" s="86">
        <f>IF(S4561=1,INDEX('LAD average need weights (Rx)'!N:N,MATCH(C4561,'LAD average need weights (Rx)'!B:B,0)),SUMPRODUCT(I$2:Q$2,I4561:Q4561)+$T$2)</f>
        <v>0.93057535943271785</v>
      </c>
    </row>
    <row r="4562" spans="2:20" x14ac:dyDescent="0.2">
      <c r="B4562" s="102" t="s">
        <v>1977</v>
      </c>
      <c r="C4562" s="101" t="s">
        <v>7187</v>
      </c>
      <c r="D4562" s="119">
        <v>3365.566022759223</v>
      </c>
      <c r="E4562" s="119">
        <v>14989.378456114497</v>
      </c>
      <c r="F4562" s="119">
        <v>4170.1790842880619</v>
      </c>
      <c r="G4562" s="118">
        <v>1.2390721370752327</v>
      </c>
      <c r="I4562" s="115">
        <v>0.38700564971751411</v>
      </c>
      <c r="J4562" s="115">
        <v>3.9622444423131134E-2</v>
      </c>
      <c r="K4562" s="116">
        <v>105.733820840951</v>
      </c>
      <c r="L4562" s="115">
        <v>8.1510934393638171E-2</v>
      </c>
      <c r="M4562" s="115">
        <v>0</v>
      </c>
      <c r="N4562" s="117">
        <v>17.779230042656899</v>
      </c>
      <c r="O4562" s="115">
        <v>1.1784527835136267</v>
      </c>
      <c r="P4562" s="115">
        <v>6.9104051013688716E-2</v>
      </c>
      <c r="Q4562" s="115">
        <v>0.89174628825352187</v>
      </c>
      <c r="S4562" s="91">
        <v>0</v>
      </c>
      <c r="T4562" s="86">
        <f>IF(S4562=1,INDEX('LAD average need weights (Rx)'!N:N,MATCH(C4562,'LAD average need weights (Rx)'!B:B,0)),SUMPRODUCT(I$2:Q$2,I4562:Q4562)+$T$2)</f>
        <v>0.93849757026557379</v>
      </c>
    </row>
    <row r="4563" spans="2:20" x14ac:dyDescent="0.2">
      <c r="B4563" s="102" t="s">
        <v>1976</v>
      </c>
      <c r="C4563" s="101" t="s">
        <v>7040</v>
      </c>
      <c r="D4563" s="119">
        <v>4885.9977684604273</v>
      </c>
      <c r="E4563" s="119">
        <v>18253.174119442214</v>
      </c>
      <c r="F4563" s="119">
        <v>5078.1962145812304</v>
      </c>
      <c r="G4563" s="118">
        <v>1.0393365808231558</v>
      </c>
      <c r="I4563" s="115">
        <v>0.37527593818984545</v>
      </c>
      <c r="J4563" s="115">
        <v>3.5336432031352269E-2</v>
      </c>
      <c r="K4563" s="116">
        <v>92.759366797900299</v>
      </c>
      <c r="L4563" s="115">
        <v>0.10382513661202186</v>
      </c>
      <c r="M4563" s="115">
        <v>0</v>
      </c>
      <c r="N4563" s="117">
        <v>15.693820866141699</v>
      </c>
      <c r="O4563" s="115">
        <v>1.0247102755751125</v>
      </c>
      <c r="P4563" s="115">
        <v>0.12896007343749144</v>
      </c>
      <c r="Q4563" s="115">
        <v>1.0029567320478354</v>
      </c>
      <c r="S4563" s="91">
        <v>0</v>
      </c>
      <c r="T4563" s="86">
        <f>IF(S4563=1,INDEX('LAD average need weights (Rx)'!N:N,MATCH(C4563,'LAD average need weights (Rx)'!B:B,0)),SUMPRODUCT(I$2:Q$2,I4563:Q4563)+$T$2)</f>
        <v>0.92616934207629187</v>
      </c>
    </row>
    <row r="4564" spans="2:20" x14ac:dyDescent="0.2">
      <c r="B4564" s="102" t="s">
        <v>1975</v>
      </c>
      <c r="C4564" s="101" t="s">
        <v>7114</v>
      </c>
      <c r="D4564" s="119">
        <v>6214.5254151108029</v>
      </c>
      <c r="E4564" s="119">
        <v>18627.457847786809</v>
      </c>
      <c r="F4564" s="119">
        <v>5182.3252937222869</v>
      </c>
      <c r="G4564" s="118">
        <v>0.83390523773888015</v>
      </c>
      <c r="I4564" s="115">
        <v>0.26842105263157895</v>
      </c>
      <c r="J4564" s="115">
        <v>8.5117049124909874E-2</v>
      </c>
      <c r="K4564" s="116">
        <v>104.21781990521301</v>
      </c>
      <c r="L4564" s="115">
        <v>0.14923747276688454</v>
      </c>
      <c r="M4564" s="115">
        <v>0</v>
      </c>
      <c r="N4564" s="117">
        <v>16.033454739336499</v>
      </c>
      <c r="O4564" s="115">
        <v>0.79262058489897702</v>
      </c>
      <c r="P4564" s="115">
        <v>9.8897348988645148E-2</v>
      </c>
      <c r="Q4564" s="115">
        <v>1.0499547552346076</v>
      </c>
      <c r="S4564" s="91">
        <v>0</v>
      </c>
      <c r="T4564" s="86">
        <f>IF(S4564=1,INDEX('LAD average need weights (Rx)'!N:N,MATCH(C4564,'LAD average need weights (Rx)'!B:B,0)),SUMPRODUCT(I$2:Q$2,I4564:Q4564)+$T$2)</f>
        <v>0.94101429620847332</v>
      </c>
    </row>
    <row r="4565" spans="2:20" x14ac:dyDescent="0.2">
      <c r="B4565" s="102" t="s">
        <v>1974</v>
      </c>
      <c r="C4565" s="101" t="s">
        <v>7185</v>
      </c>
      <c r="D4565" s="119">
        <v>16415.326489434872</v>
      </c>
      <c r="E4565" s="119">
        <v>63932.331511039745</v>
      </c>
      <c r="F4565" s="119">
        <v>17786.546150507846</v>
      </c>
      <c r="G4565" s="118">
        <v>1.0835328899462042</v>
      </c>
      <c r="I4565" s="115">
        <v>0.31856677524429966</v>
      </c>
      <c r="J4565" s="115">
        <v>4.2326798461456677E-2</v>
      </c>
      <c r="K4565" s="116">
        <v>98.664147980654505</v>
      </c>
      <c r="L4565" s="115">
        <v>0.11477079796264855</v>
      </c>
      <c r="M4565" s="115">
        <v>0</v>
      </c>
      <c r="N4565" s="117">
        <v>16.703458765152899</v>
      </c>
      <c r="O4565" s="115">
        <v>1.0866338082932565</v>
      </c>
      <c r="P4565" s="115">
        <v>0.14679221751085655</v>
      </c>
      <c r="Q4565" s="115">
        <v>0.9851800739953237</v>
      </c>
      <c r="S4565" s="91">
        <v>0</v>
      </c>
      <c r="T4565" s="86">
        <f>IF(S4565=1,INDEX('LAD average need weights (Rx)'!N:N,MATCH(C4565,'LAD average need weights (Rx)'!B:B,0)),SUMPRODUCT(I$2:Q$2,I4565:Q4565)+$T$2)</f>
        <v>0.94420108429746452</v>
      </c>
    </row>
    <row r="4566" spans="2:20" x14ac:dyDescent="0.2">
      <c r="B4566" s="102" t="s">
        <v>1973</v>
      </c>
      <c r="C4566" s="101" t="s">
        <v>7184</v>
      </c>
      <c r="D4566" s="119">
        <v>11506.836377924747</v>
      </c>
      <c r="E4566" s="119">
        <v>53438.283782644234</v>
      </c>
      <c r="F4566" s="119">
        <v>14867.008260754712</v>
      </c>
      <c r="G4566" s="118">
        <v>1.2920152657490009</v>
      </c>
      <c r="I4566" s="115">
        <v>0.31222570532915361</v>
      </c>
      <c r="J4566" s="115">
        <v>2.6296661784561616E-2</v>
      </c>
      <c r="K4566" s="116">
        <v>84.752413974719104</v>
      </c>
      <c r="L4566" s="115">
        <v>8.4745762711864403E-2</v>
      </c>
      <c r="M4566" s="115">
        <v>0</v>
      </c>
      <c r="N4566" s="117">
        <v>15.2061357092697</v>
      </c>
      <c r="O4566" s="115">
        <v>1.2806684645015567</v>
      </c>
      <c r="P4566" s="115">
        <v>0.10251990867954644</v>
      </c>
      <c r="Q4566" s="115">
        <v>0.90847940495259216</v>
      </c>
      <c r="S4566" s="91">
        <v>0</v>
      </c>
      <c r="T4566" s="86">
        <f>IF(S4566=1,INDEX('LAD average need weights (Rx)'!N:N,MATCH(C4566,'LAD average need weights (Rx)'!B:B,0)),SUMPRODUCT(I$2:Q$2,I4566:Q4566)+$T$2)</f>
        <v>0.89800562133991224</v>
      </c>
    </row>
    <row r="4567" spans="2:20" x14ac:dyDescent="0.2">
      <c r="B4567" s="102" t="s">
        <v>1972</v>
      </c>
      <c r="C4567" s="101" t="s">
        <v>7185</v>
      </c>
      <c r="D4567" s="119">
        <v>4049.9514468284819</v>
      </c>
      <c r="E4567" s="119">
        <v>20909.733732859797</v>
      </c>
      <c r="F4567" s="119">
        <v>5817.2748473926722</v>
      </c>
      <c r="G4567" s="118">
        <v>1.436381379818314</v>
      </c>
      <c r="I4567" s="115">
        <v>0.34018691588785049</v>
      </c>
      <c r="J4567" s="115">
        <v>1.2036363710097926E-2</v>
      </c>
      <c r="K4567" s="116">
        <v>68.850402075226995</v>
      </c>
      <c r="L4567" s="115">
        <v>0.11203319502074689</v>
      </c>
      <c r="M4567" s="115">
        <v>0</v>
      </c>
      <c r="N4567" s="117">
        <v>24.378745784695202</v>
      </c>
      <c r="O4567" s="115">
        <v>1.4337348832555648</v>
      </c>
      <c r="P4567" s="115">
        <v>0.14458720358680943</v>
      </c>
      <c r="Q4567" s="115">
        <v>0.79187274159189913</v>
      </c>
      <c r="S4567" s="91">
        <v>0</v>
      </c>
      <c r="T4567" s="86">
        <f>IF(S4567=1,INDEX('LAD average need weights (Rx)'!N:N,MATCH(C4567,'LAD average need weights (Rx)'!B:B,0)),SUMPRODUCT(I$2:Q$2,I4567:Q4567)+$T$2)</f>
        <v>0.97219426340081938</v>
      </c>
    </row>
    <row r="4568" spans="2:20" x14ac:dyDescent="0.2">
      <c r="B4568" s="102" t="s">
        <v>1971</v>
      </c>
      <c r="C4568" s="101" t="s">
        <v>7135</v>
      </c>
      <c r="D4568" s="119">
        <v>12988.238109599071</v>
      </c>
      <c r="E4568" s="119">
        <v>61341.81557785887</v>
      </c>
      <c r="F4568" s="119">
        <v>17065.84145993683</v>
      </c>
      <c r="G4568" s="118">
        <v>1.313945842071079</v>
      </c>
      <c r="I4568" s="115">
        <v>0.30728824688115564</v>
      </c>
      <c r="J4568" s="115">
        <v>2.8520953229862488E-2</v>
      </c>
      <c r="K4568" s="116">
        <v>82.029215887690498</v>
      </c>
      <c r="L4568" s="115">
        <v>0.10918544194107452</v>
      </c>
      <c r="M4568" s="115">
        <v>0</v>
      </c>
      <c r="N4568" s="117">
        <v>15.899367574045501</v>
      </c>
      <c r="O4568" s="115">
        <v>1.2775520770456663</v>
      </c>
      <c r="P4568" s="115">
        <v>0.1264459018367893</v>
      </c>
      <c r="Q4568" s="115">
        <v>0.89969908313804281</v>
      </c>
      <c r="S4568" s="91">
        <v>0</v>
      </c>
      <c r="T4568" s="86">
        <f>IF(S4568=1,INDEX('LAD average need weights (Rx)'!N:N,MATCH(C4568,'LAD average need weights (Rx)'!B:B,0)),SUMPRODUCT(I$2:Q$2,I4568:Q4568)+$T$2)</f>
        <v>0.91549670186799281</v>
      </c>
    </row>
    <row r="4569" spans="2:20" x14ac:dyDescent="0.2">
      <c r="B4569" s="102" t="s">
        <v>1970</v>
      </c>
      <c r="C4569" s="101" t="s">
        <v>7185</v>
      </c>
      <c r="D4569" s="119">
        <v>10299.448030254813</v>
      </c>
      <c r="E4569" s="119">
        <v>38217.332010651822</v>
      </c>
      <c r="F4569" s="119">
        <v>10632.403409835921</v>
      </c>
      <c r="G4569" s="118">
        <v>1.0323274974156911</v>
      </c>
      <c r="I4569" s="115">
        <v>0.32366412213740459</v>
      </c>
      <c r="J4569" s="115">
        <v>4.4097605338686167E-2</v>
      </c>
      <c r="K4569" s="116">
        <v>101.352795031056</v>
      </c>
      <c r="L4569" s="115">
        <v>0.11266034578918015</v>
      </c>
      <c r="M4569" s="115">
        <v>0</v>
      </c>
      <c r="N4569" s="117">
        <v>18.544117659875798</v>
      </c>
      <c r="O4569" s="115">
        <v>1.0376455081545495</v>
      </c>
      <c r="P4569" s="115">
        <v>0.18023408625684298</v>
      </c>
      <c r="Q4569" s="115">
        <v>0.97725422774231629</v>
      </c>
      <c r="S4569" s="91">
        <v>0</v>
      </c>
      <c r="T4569" s="86">
        <f>IF(S4569=1,INDEX('LAD average need weights (Rx)'!N:N,MATCH(C4569,'LAD average need weights (Rx)'!B:B,0)),SUMPRODUCT(I$2:Q$2,I4569:Q4569)+$T$2)</f>
        <v>0.95705066446398057</v>
      </c>
    </row>
    <row r="4570" spans="2:20" x14ac:dyDescent="0.2">
      <c r="B4570" s="102" t="s">
        <v>1969</v>
      </c>
      <c r="C4570" s="101" t="s">
        <v>7135</v>
      </c>
      <c r="D4570" s="119">
        <v>10805.989146783062</v>
      </c>
      <c r="E4570" s="119">
        <v>52189.339741222524</v>
      </c>
      <c r="F4570" s="119">
        <v>14519.540863475246</v>
      </c>
      <c r="G4570" s="118">
        <v>1.3436568060775544</v>
      </c>
      <c r="I4570" s="115">
        <v>0.32020997375328086</v>
      </c>
      <c r="J4570" s="115">
        <v>3.0348827081859094E-2</v>
      </c>
      <c r="K4570" s="116">
        <v>84.922146739130397</v>
      </c>
      <c r="L4570" s="115">
        <v>0.12230671736375158</v>
      </c>
      <c r="M4570" s="115">
        <v>0</v>
      </c>
      <c r="N4570" s="117">
        <v>14.742560507246401</v>
      </c>
      <c r="O4570" s="115">
        <v>1.2597349447387447</v>
      </c>
      <c r="P4570" s="115">
        <v>0.13771653856387397</v>
      </c>
      <c r="Q4570" s="115">
        <v>0.87598403786518597</v>
      </c>
      <c r="S4570" s="91">
        <v>0</v>
      </c>
      <c r="T4570" s="86">
        <f>IF(S4570=1,INDEX('LAD average need weights (Rx)'!N:N,MATCH(C4570,'LAD average need weights (Rx)'!B:B,0)),SUMPRODUCT(I$2:Q$2,I4570:Q4570)+$T$2)</f>
        <v>0.91414923847355334</v>
      </c>
    </row>
    <row r="4571" spans="2:20" x14ac:dyDescent="0.2">
      <c r="B4571" s="102" t="s">
        <v>1968</v>
      </c>
      <c r="C4571" s="101" t="s">
        <v>7184</v>
      </c>
      <c r="D4571" s="119">
        <v>29643.353008237165</v>
      </c>
      <c r="E4571" s="119">
        <v>115099.25896129898</v>
      </c>
      <c r="F4571" s="119">
        <v>32021.642774765493</v>
      </c>
      <c r="G4571" s="118">
        <v>1.0802301199148241</v>
      </c>
      <c r="I4571" s="115">
        <v>0.29230769230769232</v>
      </c>
      <c r="J4571" s="115">
        <v>4.6948456962052902E-2</v>
      </c>
      <c r="K4571" s="116">
        <v>92.305463559059504</v>
      </c>
      <c r="L4571" s="115">
        <v>9.9204846648996592E-2</v>
      </c>
      <c r="M4571" s="115">
        <v>0</v>
      </c>
      <c r="N4571" s="117">
        <v>19.4099889145179</v>
      </c>
      <c r="O4571" s="115">
        <v>1.0290590098765673</v>
      </c>
      <c r="P4571" s="115">
        <v>0.1316934517250859</v>
      </c>
      <c r="Q4571" s="115">
        <v>0.98358721889186684</v>
      </c>
      <c r="S4571" s="91">
        <v>0</v>
      </c>
      <c r="T4571" s="86">
        <f>IF(S4571=1,INDEX('LAD average need weights (Rx)'!N:N,MATCH(C4571,'LAD average need weights (Rx)'!B:B,0)),SUMPRODUCT(I$2:Q$2,I4571:Q4571)+$T$2)</f>
        <v>0.93652372612395096</v>
      </c>
    </row>
    <row r="4572" spans="2:20" x14ac:dyDescent="0.2">
      <c r="B4572" s="102" t="s">
        <v>1967</v>
      </c>
      <c r="C4572" s="101" t="s">
        <v>7185</v>
      </c>
      <c r="D4572" s="119">
        <v>10617.75526123606</v>
      </c>
      <c r="E4572" s="119">
        <v>53348.395399446861</v>
      </c>
      <c r="F4572" s="119">
        <v>14842.000508990512</v>
      </c>
      <c r="G4572" s="118">
        <v>1.3978472985882977</v>
      </c>
      <c r="I4572" s="115">
        <v>0.29220779220779219</v>
      </c>
      <c r="J4572" s="115">
        <v>4.8550540365808963E-2</v>
      </c>
      <c r="K4572" s="116">
        <v>93.097964120137107</v>
      </c>
      <c r="L4572" s="115">
        <v>0.10797101449275362</v>
      </c>
      <c r="M4572" s="115">
        <v>0</v>
      </c>
      <c r="N4572" s="117">
        <v>26.827519854868001</v>
      </c>
      <c r="O4572" s="115">
        <v>1.2742071011975278</v>
      </c>
      <c r="P4572" s="115">
        <v>0.17363467938093646</v>
      </c>
      <c r="Q4572" s="115">
        <v>0.889995909404528</v>
      </c>
      <c r="S4572" s="91">
        <v>0</v>
      </c>
      <c r="T4572" s="86">
        <f>IF(S4572=1,INDEX('LAD average need weights (Rx)'!N:N,MATCH(C4572,'LAD average need weights (Rx)'!B:B,0)),SUMPRODUCT(I$2:Q$2,I4572:Q4572)+$T$2)</f>
        <v>1.021234733979528</v>
      </c>
    </row>
    <row r="4573" spans="2:20" x14ac:dyDescent="0.2">
      <c r="B4573" s="102" t="s">
        <v>1966</v>
      </c>
      <c r="C4573" s="101" t="s">
        <v>7186</v>
      </c>
      <c r="D4573" s="119">
        <v>12258.681845134215</v>
      </c>
      <c r="E4573" s="119">
        <v>54319.547142195552</v>
      </c>
      <c r="F4573" s="119">
        <v>15112.183605450289</v>
      </c>
      <c r="G4573" s="118">
        <v>1.2327739471800307</v>
      </c>
      <c r="I4573" s="115">
        <v>0.24982053122756639</v>
      </c>
      <c r="J4573" s="115">
        <v>6.7051316130202168E-2</v>
      </c>
      <c r="K4573" s="116">
        <v>95.6690545880287</v>
      </c>
      <c r="L4573" s="115">
        <v>0.11319032405294387</v>
      </c>
      <c r="M4573" s="115">
        <v>0</v>
      </c>
      <c r="N4573" s="117">
        <v>21.282939777550101</v>
      </c>
      <c r="O4573" s="115">
        <v>1.1823261017740652</v>
      </c>
      <c r="P4573" s="115">
        <v>0.1376864528429208</v>
      </c>
      <c r="Q4573" s="115">
        <v>0.93741028431255236</v>
      </c>
      <c r="S4573" s="91">
        <v>0</v>
      </c>
      <c r="T4573" s="86">
        <f>IF(S4573=1,INDEX('LAD average need weights (Rx)'!N:N,MATCH(C4573,'LAD average need weights (Rx)'!B:B,0)),SUMPRODUCT(I$2:Q$2,I4573:Q4573)+$T$2)</f>
        <v>0.97528003940113484</v>
      </c>
    </row>
    <row r="4574" spans="2:20" x14ac:dyDescent="0.2">
      <c r="B4574" s="102" t="s">
        <v>1965</v>
      </c>
      <c r="C4574" s="101" t="s">
        <v>7186</v>
      </c>
      <c r="D4574" s="119">
        <v>8135.6852706243208</v>
      </c>
      <c r="E4574" s="119">
        <v>37116.705924110283</v>
      </c>
      <c r="F4574" s="119">
        <v>10326.199393494931</v>
      </c>
      <c r="G4574" s="118">
        <v>1.2692476478631669</v>
      </c>
      <c r="I4574" s="115">
        <v>0.30821147356580425</v>
      </c>
      <c r="J4574" s="115">
        <v>2.5212932777429344E-2</v>
      </c>
      <c r="K4574" s="116">
        <v>86.946193633952205</v>
      </c>
      <c r="L4574" s="115">
        <v>8.1650570676031611E-2</v>
      </c>
      <c r="M4574" s="115">
        <v>0</v>
      </c>
      <c r="N4574" s="117">
        <v>9.8167561007957609</v>
      </c>
      <c r="O4574" s="115">
        <v>1.2124930047762272</v>
      </c>
      <c r="P4574" s="115">
        <v>7.2437059612460095E-2</v>
      </c>
      <c r="Q4574" s="115">
        <v>0.92371801149558497</v>
      </c>
      <c r="S4574" s="91">
        <v>0</v>
      </c>
      <c r="T4574" s="86">
        <f>IF(S4574=1,INDEX('LAD average need weights (Rx)'!N:N,MATCH(C4574,'LAD average need weights (Rx)'!B:B,0)),SUMPRODUCT(I$2:Q$2,I4574:Q4574)+$T$2)</f>
        <v>0.84447791023656549</v>
      </c>
    </row>
    <row r="4575" spans="2:20" x14ac:dyDescent="0.2">
      <c r="B4575" s="102" t="s">
        <v>1964</v>
      </c>
      <c r="C4575" s="101" t="s">
        <v>7185</v>
      </c>
      <c r="D4575" s="119">
        <v>15607.434839412519</v>
      </c>
      <c r="E4575" s="119">
        <v>66569.028275311401</v>
      </c>
      <c r="F4575" s="119">
        <v>18520.098761122623</v>
      </c>
      <c r="G4575" s="118">
        <v>1.1866202839658782</v>
      </c>
      <c r="I4575" s="115">
        <v>0.33520950594121324</v>
      </c>
      <c r="J4575" s="115">
        <v>4.4310289481619865E-2</v>
      </c>
      <c r="K4575" s="116">
        <v>110.06029706390299</v>
      </c>
      <c r="L4575" s="115">
        <v>9.0194455937112117E-2</v>
      </c>
      <c r="M4575" s="115">
        <v>0</v>
      </c>
      <c r="N4575" s="117">
        <v>16.445329533678802</v>
      </c>
      <c r="O4575" s="115">
        <v>1.1626421319055507</v>
      </c>
      <c r="P4575" s="115">
        <v>0.15672362426576802</v>
      </c>
      <c r="Q4575" s="115">
        <v>0.93806764837543832</v>
      </c>
      <c r="S4575" s="91">
        <v>0</v>
      </c>
      <c r="T4575" s="86">
        <f>IF(S4575=1,INDEX('LAD average need weights (Rx)'!N:N,MATCH(C4575,'LAD average need weights (Rx)'!B:B,0)),SUMPRODUCT(I$2:Q$2,I4575:Q4575)+$T$2)</f>
        <v>0.94488555090227</v>
      </c>
    </row>
    <row r="4576" spans="2:20" x14ac:dyDescent="0.2">
      <c r="B4576" s="102" t="s">
        <v>1963</v>
      </c>
      <c r="C4576" s="101" t="s">
        <v>7186</v>
      </c>
      <c r="D4576" s="119">
        <v>3851.0134122822506</v>
      </c>
      <c r="E4576" s="119">
        <v>18264.169707604233</v>
      </c>
      <c r="F4576" s="119">
        <v>5081.2552855031463</v>
      </c>
      <c r="G4576" s="118">
        <v>1.3194592543607397</v>
      </c>
      <c r="I4576" s="115">
        <v>0.31712962962962965</v>
      </c>
      <c r="J4576" s="115">
        <v>4.3172555369927292E-2</v>
      </c>
      <c r="K4576" s="116">
        <v>85.465952755905505</v>
      </c>
      <c r="L4576" s="115">
        <v>0.1108433734939759</v>
      </c>
      <c r="M4576" s="115">
        <v>0</v>
      </c>
      <c r="N4576" s="117">
        <v>15.665694488189001</v>
      </c>
      <c r="O4576" s="115">
        <v>1.3400969203911832</v>
      </c>
      <c r="P4576" s="115">
        <v>0.10432758463449925</v>
      </c>
      <c r="Q4576" s="115">
        <v>0.8980273741970709</v>
      </c>
      <c r="S4576" s="91">
        <v>0</v>
      </c>
      <c r="T4576" s="86">
        <f>IF(S4576=1,INDEX('LAD average need weights (Rx)'!N:N,MATCH(C4576,'LAD average need weights (Rx)'!B:B,0)),SUMPRODUCT(I$2:Q$2,I4576:Q4576)+$T$2)</f>
        <v>0.93299746288464336</v>
      </c>
    </row>
    <row r="4577" spans="2:20" x14ac:dyDescent="0.2">
      <c r="B4577" s="102" t="s">
        <v>1962</v>
      </c>
      <c r="C4577" s="101" t="s">
        <v>7185</v>
      </c>
      <c r="D4577" s="119">
        <v>13576.873303499033</v>
      </c>
      <c r="E4577" s="119">
        <v>46904.11457763888</v>
      </c>
      <c r="F4577" s="119">
        <v>13049.143975608375</v>
      </c>
      <c r="G4577" s="118">
        <v>0.96113027527813411</v>
      </c>
      <c r="I4577" s="115">
        <v>0.32517482517482516</v>
      </c>
      <c r="J4577" s="115">
        <v>4.9594540789023527E-2</v>
      </c>
      <c r="K4577" s="116">
        <v>108.13820726623</v>
      </c>
      <c r="L4577" s="115">
        <v>0.13671274961597543</v>
      </c>
      <c r="M4577" s="115">
        <v>0</v>
      </c>
      <c r="N4577" s="117">
        <v>21.645965257097501</v>
      </c>
      <c r="O4577" s="115">
        <v>1.0098694905430969</v>
      </c>
      <c r="P4577" s="115">
        <v>0.23269615603747418</v>
      </c>
      <c r="Q4577" s="115">
        <v>0.99545705028557196</v>
      </c>
      <c r="S4577" s="91">
        <v>0</v>
      </c>
      <c r="T4577" s="86">
        <f>IF(S4577=1,INDEX('LAD average need weights (Rx)'!N:N,MATCH(C4577,'LAD average need weights (Rx)'!B:B,0)),SUMPRODUCT(I$2:Q$2,I4577:Q4577)+$T$2)</f>
        <v>1.0112277246937795</v>
      </c>
    </row>
    <row r="4578" spans="2:20" x14ac:dyDescent="0.2">
      <c r="B4578" s="102" t="s">
        <v>1961</v>
      </c>
      <c r="C4578" s="101" t="s">
        <v>7135</v>
      </c>
      <c r="D4578" s="119">
        <v>13227.504124093137</v>
      </c>
      <c r="E4578" s="119">
        <v>52704.055119314355</v>
      </c>
      <c r="F4578" s="119">
        <v>14662.739282967041</v>
      </c>
      <c r="G4578" s="118">
        <v>1.1085038526852322</v>
      </c>
      <c r="I4578" s="115">
        <v>0.32969798657718119</v>
      </c>
      <c r="J4578" s="115">
        <v>5.1730060566067645E-2</v>
      </c>
      <c r="K4578" s="116">
        <v>103.942565170446</v>
      </c>
      <c r="L4578" s="115">
        <v>0.10784725136382711</v>
      </c>
      <c r="M4578" s="115">
        <v>0</v>
      </c>
      <c r="N4578" s="117">
        <v>17.821335261453001</v>
      </c>
      <c r="O4578" s="115">
        <v>1.0353778387274111</v>
      </c>
      <c r="P4578" s="115">
        <v>0.14835254013076854</v>
      </c>
      <c r="Q4578" s="115">
        <v>0.96857430750571893</v>
      </c>
      <c r="S4578" s="91">
        <v>0</v>
      </c>
      <c r="T4578" s="86">
        <f>IF(S4578=1,INDEX('LAD average need weights (Rx)'!N:N,MATCH(C4578,'LAD average need weights (Rx)'!B:B,0)),SUMPRODUCT(I$2:Q$2,I4578:Q4578)+$T$2)</f>
        <v>0.95027859713232643</v>
      </c>
    </row>
    <row r="4579" spans="2:20" x14ac:dyDescent="0.2">
      <c r="B4579" s="102" t="s">
        <v>1960</v>
      </c>
      <c r="C4579" s="101" t="s">
        <v>7186</v>
      </c>
      <c r="D4579" s="119">
        <v>16308.126537981301</v>
      </c>
      <c r="E4579" s="119">
        <v>80770.076438343007</v>
      </c>
      <c r="F4579" s="119">
        <v>22470.957310583311</v>
      </c>
      <c r="G4579" s="118">
        <v>1.3778993717180756</v>
      </c>
      <c r="I4579" s="115">
        <v>0.33673886391499797</v>
      </c>
      <c r="J4579" s="115">
        <v>5.6866828698355278E-2</v>
      </c>
      <c r="K4579" s="116">
        <v>102.732557249474</v>
      </c>
      <c r="L4579" s="115">
        <v>0.1147842056932966</v>
      </c>
      <c r="M4579" s="115">
        <v>0</v>
      </c>
      <c r="N4579" s="117">
        <v>17.983764304394999</v>
      </c>
      <c r="O4579" s="115">
        <v>1.3199612067331896</v>
      </c>
      <c r="P4579" s="115">
        <v>7.8031099014935615E-2</v>
      </c>
      <c r="Q4579" s="115">
        <v>0.86508070725882591</v>
      </c>
      <c r="S4579" s="91">
        <v>0</v>
      </c>
      <c r="T4579" s="86">
        <f>IF(S4579=1,INDEX('LAD average need weights (Rx)'!N:N,MATCH(C4579,'LAD average need weights (Rx)'!B:B,0)),SUMPRODUCT(I$2:Q$2,I4579:Q4579)+$T$2)</f>
        <v>0.96896856440701362</v>
      </c>
    </row>
    <row r="4580" spans="2:20" x14ac:dyDescent="0.2">
      <c r="B4580" s="102" t="s">
        <v>1959</v>
      </c>
      <c r="C4580" s="101" t="s">
        <v>7135</v>
      </c>
      <c r="D4580" s="119">
        <v>9907.4229892075855</v>
      </c>
      <c r="E4580" s="119">
        <v>41684.784000652835</v>
      </c>
      <c r="F4580" s="119">
        <v>11597.079550798706</v>
      </c>
      <c r="G4580" s="118">
        <v>1.1705445062183888</v>
      </c>
      <c r="I4580" s="115">
        <v>0.31523642732049034</v>
      </c>
      <c r="J4580" s="115">
        <v>5.1614885559698398E-2</v>
      </c>
      <c r="K4580" s="116">
        <v>99.541617795753297</v>
      </c>
      <c r="L4580" s="115">
        <v>0.11988636363636364</v>
      </c>
      <c r="M4580" s="115">
        <v>0</v>
      </c>
      <c r="N4580" s="117">
        <v>20.4265646107179</v>
      </c>
      <c r="O4580" s="115">
        <v>1.045834484782511</v>
      </c>
      <c r="P4580" s="115">
        <v>0.16734542144084982</v>
      </c>
      <c r="Q4580" s="115">
        <v>0.96944132598469368</v>
      </c>
      <c r="S4580" s="91">
        <v>0</v>
      </c>
      <c r="T4580" s="86">
        <f>IF(S4580=1,INDEX('LAD average need weights (Rx)'!N:N,MATCH(C4580,'LAD average need weights (Rx)'!B:B,0)),SUMPRODUCT(I$2:Q$2,I4580:Q4580)+$T$2)</f>
        <v>0.97432540168966253</v>
      </c>
    </row>
    <row r="4581" spans="2:20" x14ac:dyDescent="0.2">
      <c r="B4581" s="102" t="s">
        <v>1958</v>
      </c>
      <c r="C4581" s="101" t="s">
        <v>7186</v>
      </c>
      <c r="D4581" s="119">
        <v>5286.4365119291997</v>
      </c>
      <c r="E4581" s="119">
        <v>23934.151367563627</v>
      </c>
      <c r="F4581" s="119">
        <v>6658.6948701988231</v>
      </c>
      <c r="G4581" s="118">
        <v>1.2595809776913105</v>
      </c>
      <c r="I4581" s="115">
        <v>0.29489291598023065</v>
      </c>
      <c r="J4581" s="115">
        <v>4.4124447315010785E-2</v>
      </c>
      <c r="K4581" s="116">
        <v>86.043688024408894</v>
      </c>
      <c r="L4581" s="115">
        <v>9.1022443890274321E-2</v>
      </c>
      <c r="M4581" s="115">
        <v>0</v>
      </c>
      <c r="N4581" s="117">
        <v>15.803654080854299</v>
      </c>
      <c r="O4581" s="115">
        <v>1.2347507411258098</v>
      </c>
      <c r="P4581" s="115">
        <v>9.8071063010961815E-2</v>
      </c>
      <c r="Q4581" s="115">
        <v>0.91623285198652304</v>
      </c>
      <c r="S4581" s="91">
        <v>0</v>
      </c>
      <c r="T4581" s="86">
        <f>IF(S4581=1,INDEX('LAD average need weights (Rx)'!N:N,MATCH(C4581,'LAD average need weights (Rx)'!B:B,0)),SUMPRODUCT(I$2:Q$2,I4581:Q4581)+$T$2)</f>
        <v>0.90682729305854459</v>
      </c>
    </row>
    <row r="4582" spans="2:20" x14ac:dyDescent="0.2">
      <c r="B4582" s="102" t="s">
        <v>1957</v>
      </c>
      <c r="C4582" s="101" t="s">
        <v>7185</v>
      </c>
      <c r="D4582" s="119">
        <v>13128.259478589498</v>
      </c>
      <c r="E4582" s="119">
        <v>64037.339066206318</v>
      </c>
      <c r="F4582" s="119">
        <v>17815.760191071964</v>
      </c>
      <c r="G4582" s="118">
        <v>1.3570542401395385</v>
      </c>
      <c r="I4582" s="115">
        <v>0.34937611408199643</v>
      </c>
      <c r="J4582" s="115">
        <v>4.8082536819906249E-2</v>
      </c>
      <c r="K4582" s="116">
        <v>89.961142857142903</v>
      </c>
      <c r="L4582" s="115">
        <v>0.12613430127041741</v>
      </c>
      <c r="M4582" s="115">
        <v>0</v>
      </c>
      <c r="N4582" s="117">
        <v>20.7810325714286</v>
      </c>
      <c r="O4582" s="115">
        <v>1.3947306779457083</v>
      </c>
      <c r="P4582" s="115">
        <v>0.13846120687053795</v>
      </c>
      <c r="Q4582" s="115">
        <v>0.79836608408536114</v>
      </c>
      <c r="S4582" s="91">
        <v>0</v>
      </c>
      <c r="T4582" s="86">
        <f>IF(S4582=1,INDEX('LAD average need weights (Rx)'!N:N,MATCH(C4582,'LAD average need weights (Rx)'!B:B,0)),SUMPRODUCT(I$2:Q$2,I4582:Q4582)+$T$2)</f>
        <v>0.98647200037150096</v>
      </c>
    </row>
    <row r="4583" spans="2:20" x14ac:dyDescent="0.2">
      <c r="B4583" s="102" t="s">
        <v>1956</v>
      </c>
      <c r="C4583" s="101" t="s">
        <v>7184</v>
      </c>
      <c r="D4583" s="119">
        <v>10991.977547352526</v>
      </c>
      <c r="E4583" s="119">
        <v>47813.432419044126</v>
      </c>
      <c r="F4583" s="119">
        <v>13302.124327949221</v>
      </c>
      <c r="G4583" s="118">
        <v>1.2101666211238855</v>
      </c>
      <c r="I4583" s="115">
        <v>0.28308026030368766</v>
      </c>
      <c r="J4583" s="115">
        <v>3.4936211659541201E-2</v>
      </c>
      <c r="K4583" s="116">
        <v>85.892697449724807</v>
      </c>
      <c r="L4583" s="115">
        <v>8.0265095729013261E-2</v>
      </c>
      <c r="M4583" s="115">
        <v>0</v>
      </c>
      <c r="N4583" s="117">
        <v>13.309064936524001</v>
      </c>
      <c r="O4583" s="115">
        <v>1.1202565678882237</v>
      </c>
      <c r="P4583" s="115">
        <v>8.8751145421752609E-2</v>
      </c>
      <c r="Q4583" s="115">
        <v>0.95427125882391495</v>
      </c>
      <c r="S4583" s="91">
        <v>0</v>
      </c>
      <c r="T4583" s="86">
        <f>IF(S4583=1,INDEX('LAD average need weights (Rx)'!N:N,MATCH(C4583,'LAD average need weights (Rx)'!B:B,0)),SUMPRODUCT(I$2:Q$2,I4583:Q4583)+$T$2)</f>
        <v>0.86468805804772286</v>
      </c>
    </row>
    <row r="4584" spans="2:20" x14ac:dyDescent="0.2">
      <c r="B4584" s="102" t="s">
        <v>1955</v>
      </c>
      <c r="C4584" s="101" t="s">
        <v>7185</v>
      </c>
      <c r="D4584" s="119">
        <v>13394.927939469542</v>
      </c>
      <c r="E4584" s="119">
        <v>60465.24621783667</v>
      </c>
      <c r="F4584" s="119">
        <v>16821.97202787234</v>
      </c>
      <c r="G4584" s="118">
        <v>1.2558463997633504</v>
      </c>
      <c r="I4584" s="115">
        <v>0.37300743889479276</v>
      </c>
      <c r="J4584" s="115">
        <v>2.8791364341664363E-2</v>
      </c>
      <c r="K4584" s="116">
        <v>85.214192666452206</v>
      </c>
      <c r="L4584" s="115">
        <v>9.3367346938775506E-2</v>
      </c>
      <c r="M4584" s="115">
        <v>0</v>
      </c>
      <c r="N4584" s="117">
        <v>9.4372595689932499</v>
      </c>
      <c r="O4584" s="115">
        <v>1.3820808317081963</v>
      </c>
      <c r="P4584" s="115">
        <v>7.9582835585531836E-2</v>
      </c>
      <c r="Q4584" s="115">
        <v>0.85044702264169636</v>
      </c>
      <c r="S4584" s="91">
        <v>0</v>
      </c>
      <c r="T4584" s="86">
        <f>IF(S4584=1,INDEX('LAD average need weights (Rx)'!N:N,MATCH(C4584,'LAD average need weights (Rx)'!B:B,0)),SUMPRODUCT(I$2:Q$2,I4584:Q4584)+$T$2)</f>
        <v>0.87127831893931318</v>
      </c>
    </row>
    <row r="4585" spans="2:20" x14ac:dyDescent="0.2">
      <c r="B4585" s="102" t="s">
        <v>1954</v>
      </c>
      <c r="C4585" s="101" t="s">
        <v>7135</v>
      </c>
      <c r="D4585" s="119">
        <v>14683.143528327977</v>
      </c>
      <c r="E4585" s="119">
        <v>57912.349276555105</v>
      </c>
      <c r="F4585" s="119">
        <v>16111.733277143312</v>
      </c>
      <c r="G4585" s="118">
        <v>1.0972945436417738</v>
      </c>
      <c r="I4585" s="115">
        <v>0.33390854184641933</v>
      </c>
      <c r="J4585" s="115">
        <v>5.2284453302081049E-2</v>
      </c>
      <c r="K4585" s="116">
        <v>100.90418628542101</v>
      </c>
      <c r="L4585" s="115">
        <v>0.11056989771066732</v>
      </c>
      <c r="M4585" s="115">
        <v>0</v>
      </c>
      <c r="N4585" s="117">
        <v>19.841338155979798</v>
      </c>
      <c r="O4585" s="115">
        <v>1.0415917512042967</v>
      </c>
      <c r="P4585" s="115">
        <v>0.16325721629173226</v>
      </c>
      <c r="Q4585" s="115">
        <v>0.96927945935792692</v>
      </c>
      <c r="S4585" s="91">
        <v>0</v>
      </c>
      <c r="T4585" s="86">
        <f>IF(S4585=1,INDEX('LAD average need weights (Rx)'!N:N,MATCH(C4585,'LAD average need weights (Rx)'!B:B,0)),SUMPRODUCT(I$2:Q$2,I4585:Q4585)+$T$2)</f>
        <v>0.96874723629696224</v>
      </c>
    </row>
    <row r="4586" spans="2:20" x14ac:dyDescent="0.2">
      <c r="B4586" s="102" t="s">
        <v>1953</v>
      </c>
      <c r="C4586" s="101" t="s">
        <v>7185</v>
      </c>
      <c r="D4586" s="119">
        <v>17735.53223006297</v>
      </c>
      <c r="E4586" s="119">
        <v>61926.224865469179</v>
      </c>
      <c r="F4586" s="119">
        <v>17228.429348086527</v>
      </c>
      <c r="G4586" s="118">
        <v>0.97140751822959848</v>
      </c>
      <c r="I4586" s="115">
        <v>0.35423197492163011</v>
      </c>
      <c r="J4586" s="115">
        <v>4.4449241254736753E-2</v>
      </c>
      <c r="K4586" s="116">
        <v>97.1413669624786</v>
      </c>
      <c r="L4586" s="115">
        <v>0.12737226277372263</v>
      </c>
      <c r="M4586" s="115">
        <v>0</v>
      </c>
      <c r="N4586" s="117">
        <v>17.9122483069977</v>
      </c>
      <c r="O4586" s="115">
        <v>1.058458510808113</v>
      </c>
      <c r="P4586" s="115">
        <v>0.16636388728607643</v>
      </c>
      <c r="Q4586" s="115">
        <v>0.99309632008542714</v>
      </c>
      <c r="S4586" s="91">
        <v>0</v>
      </c>
      <c r="T4586" s="86">
        <f>IF(S4586=1,INDEX('LAD average need weights (Rx)'!N:N,MATCH(C4586,'LAD average need weights (Rx)'!B:B,0)),SUMPRODUCT(I$2:Q$2,I4586:Q4586)+$T$2)</f>
        <v>0.96836051216896446</v>
      </c>
    </row>
    <row r="4587" spans="2:20" x14ac:dyDescent="0.2">
      <c r="B4587" s="102" t="s">
        <v>1952</v>
      </c>
      <c r="C4587" s="101" t="s">
        <v>7186</v>
      </c>
      <c r="D4587" s="119">
        <v>10156.146174231646</v>
      </c>
      <c r="E4587" s="119">
        <v>46635.748050540802</v>
      </c>
      <c r="F4587" s="119">
        <v>12974.482008702675</v>
      </c>
      <c r="G4587" s="118">
        <v>1.2775005190080624</v>
      </c>
      <c r="I4587" s="115">
        <v>0.27283236994219651</v>
      </c>
      <c r="J4587" s="115">
        <v>4.4897736132428694E-2</v>
      </c>
      <c r="K4587" s="116">
        <v>82.816927676537603</v>
      </c>
      <c r="L4587" s="115">
        <v>7.992007992007992E-2</v>
      </c>
      <c r="M4587" s="115">
        <v>0</v>
      </c>
      <c r="N4587" s="117">
        <v>15.770590404328001</v>
      </c>
      <c r="O4587" s="115">
        <v>1.2487005627988916</v>
      </c>
      <c r="P4587" s="115">
        <v>8.7038594584320131E-2</v>
      </c>
      <c r="Q4587" s="115">
        <v>0.95018483657336017</v>
      </c>
      <c r="S4587" s="91">
        <v>0</v>
      </c>
      <c r="T4587" s="86">
        <f>IF(S4587=1,INDEX('LAD average need weights (Rx)'!N:N,MATCH(C4587,'LAD average need weights (Rx)'!B:B,0)),SUMPRODUCT(I$2:Q$2,I4587:Q4587)+$T$2)</f>
        <v>0.90039973040164256</v>
      </c>
    </row>
    <row r="4588" spans="2:20" x14ac:dyDescent="0.2">
      <c r="B4588" s="102" t="s">
        <v>1951</v>
      </c>
      <c r="C4588" s="101" t="s">
        <v>7186</v>
      </c>
      <c r="D4588" s="119">
        <v>12772.95239569255</v>
      </c>
      <c r="E4588" s="119">
        <v>44096.544000385722</v>
      </c>
      <c r="F4588" s="119">
        <v>12268.052742692864</v>
      </c>
      <c r="G4588" s="118">
        <v>0.96047118650736107</v>
      </c>
      <c r="I4588" s="115">
        <v>0.32720588235294118</v>
      </c>
      <c r="J4588" s="115">
        <v>6.3824325107247684E-2</v>
      </c>
      <c r="K4588" s="116">
        <v>97.089374856881193</v>
      </c>
      <c r="L4588" s="115">
        <v>0.15283582089552239</v>
      </c>
      <c r="M4588" s="115">
        <v>0</v>
      </c>
      <c r="N4588" s="117">
        <v>25.422031142660899</v>
      </c>
      <c r="O4588" s="115">
        <v>1.022816500878228</v>
      </c>
      <c r="P4588" s="115">
        <v>0.15884859103621765</v>
      </c>
      <c r="Q4588" s="115">
        <v>0.99774352199006355</v>
      </c>
      <c r="S4588" s="91">
        <v>0</v>
      </c>
      <c r="T4588" s="86">
        <f>IF(S4588=1,INDEX('LAD average need weights (Rx)'!N:N,MATCH(C4588,'LAD average need weights (Rx)'!B:B,0)),SUMPRODUCT(I$2:Q$2,I4588:Q4588)+$T$2)</f>
        <v>1.0416782677370542</v>
      </c>
    </row>
    <row r="4589" spans="2:20" x14ac:dyDescent="0.2">
      <c r="B4589" s="102" t="s">
        <v>1950</v>
      </c>
      <c r="C4589" s="101" t="s">
        <v>7135</v>
      </c>
      <c r="D4589" s="119">
        <v>5847.4013361751822</v>
      </c>
      <c r="E4589" s="119">
        <v>25738.727622482867</v>
      </c>
      <c r="F4589" s="119">
        <v>7160.74411635668</v>
      </c>
      <c r="G4589" s="118">
        <v>1.2246028115184175</v>
      </c>
      <c r="I4589" s="115">
        <v>0.27468581687612209</v>
      </c>
      <c r="J4589" s="115">
        <v>3.3783523884303543E-2</v>
      </c>
      <c r="K4589" s="116">
        <v>79.439609510922097</v>
      </c>
      <c r="L4589" s="115">
        <v>0.10827250608272507</v>
      </c>
      <c r="M4589" s="115">
        <v>0</v>
      </c>
      <c r="N4589" s="117">
        <v>14.438961144403599</v>
      </c>
      <c r="O4589" s="115">
        <v>1.2045097328664265</v>
      </c>
      <c r="P4589" s="115">
        <v>0.1574429919970356</v>
      </c>
      <c r="Q4589" s="115">
        <v>0.91586122971014494</v>
      </c>
      <c r="S4589" s="91">
        <v>0</v>
      </c>
      <c r="T4589" s="86">
        <f>IF(S4589=1,INDEX('LAD average need weights (Rx)'!N:N,MATCH(C4589,'LAD average need weights (Rx)'!B:B,0)),SUMPRODUCT(I$2:Q$2,I4589:Q4589)+$T$2)</f>
        <v>0.89229157814609872</v>
      </c>
    </row>
    <row r="4590" spans="2:20" x14ac:dyDescent="0.2">
      <c r="B4590" s="102" t="s">
        <v>1949</v>
      </c>
      <c r="C4590" s="101" t="s">
        <v>7135</v>
      </c>
      <c r="D4590" s="119">
        <v>9050.1837454862725</v>
      </c>
      <c r="E4590" s="119">
        <v>37019.704232946147</v>
      </c>
      <c r="F4590" s="119">
        <v>10299.212655864843</v>
      </c>
      <c r="G4590" s="118">
        <v>1.1380114421435386</v>
      </c>
      <c r="I4590" s="115">
        <v>0.32885906040268459</v>
      </c>
      <c r="J4590" s="115">
        <v>3.6433115850737739E-2</v>
      </c>
      <c r="K4590" s="116">
        <v>92.657883547891799</v>
      </c>
      <c r="L4590" s="115">
        <v>0.12031700288184438</v>
      </c>
      <c r="M4590" s="115">
        <v>0</v>
      </c>
      <c r="N4590" s="117">
        <v>15.8198210700366</v>
      </c>
      <c r="O4590" s="115">
        <v>1.1851537113416797</v>
      </c>
      <c r="P4590" s="115">
        <v>0.12029359696661862</v>
      </c>
      <c r="Q4590" s="115">
        <v>0.9089884951602909</v>
      </c>
      <c r="S4590" s="91">
        <v>0</v>
      </c>
      <c r="T4590" s="86">
        <f>IF(S4590=1,INDEX('LAD average need weights (Rx)'!N:N,MATCH(C4590,'LAD average need weights (Rx)'!B:B,0)),SUMPRODUCT(I$2:Q$2,I4590:Q4590)+$T$2)</f>
        <v>0.92877052119633818</v>
      </c>
    </row>
    <row r="4591" spans="2:20" x14ac:dyDescent="0.2">
      <c r="B4591" s="102" t="s">
        <v>1948</v>
      </c>
      <c r="C4591" s="101" t="s">
        <v>7135</v>
      </c>
      <c r="D4591" s="119">
        <v>5769.0213600134603</v>
      </c>
      <c r="E4591" s="119">
        <v>26479.873156767098</v>
      </c>
      <c r="F4591" s="119">
        <v>7366.9374294773334</v>
      </c>
      <c r="G4591" s="118">
        <v>1.2769821724945294</v>
      </c>
      <c r="I4591" s="115">
        <v>0.32906976744186045</v>
      </c>
      <c r="J4591" s="115">
        <v>3.4921465803275473E-2</v>
      </c>
      <c r="K4591" s="116">
        <v>87.901522615315699</v>
      </c>
      <c r="L4591" s="115">
        <v>0.10393258426966293</v>
      </c>
      <c r="M4591" s="115">
        <v>0</v>
      </c>
      <c r="N4591" s="117">
        <v>19.375557098074299</v>
      </c>
      <c r="O4591" s="115">
        <v>1.2313688442852742</v>
      </c>
      <c r="P4591" s="115">
        <v>0.15491320742527367</v>
      </c>
      <c r="Q4591" s="115">
        <v>0.90322997342837663</v>
      </c>
      <c r="S4591" s="91">
        <v>0</v>
      </c>
      <c r="T4591" s="86">
        <f>IF(S4591=1,INDEX('LAD average need weights (Rx)'!N:N,MATCH(C4591,'LAD average need weights (Rx)'!B:B,0)),SUMPRODUCT(I$2:Q$2,I4591:Q4591)+$T$2)</f>
        <v>0.95081516821031042</v>
      </c>
    </row>
    <row r="4592" spans="2:20" x14ac:dyDescent="0.2">
      <c r="B4592" s="102" t="s">
        <v>1947</v>
      </c>
      <c r="C4592" s="101" t="s">
        <v>7184</v>
      </c>
      <c r="D4592" s="119">
        <v>13264.268300750504</v>
      </c>
      <c r="E4592" s="119">
        <v>55768.38248211371</v>
      </c>
      <c r="F4592" s="119">
        <v>15515.262548903042</v>
      </c>
      <c r="G4592" s="118">
        <v>1.1697036125260807</v>
      </c>
      <c r="I4592" s="115">
        <v>0.30686695278969955</v>
      </c>
      <c r="J4592" s="115">
        <v>4.2951197067745146E-2</v>
      </c>
      <c r="K4592" s="116">
        <v>87.878800048679594</v>
      </c>
      <c r="L4592" s="115">
        <v>9.9037138927097659E-2</v>
      </c>
      <c r="M4592" s="115">
        <v>0</v>
      </c>
      <c r="N4592" s="117">
        <v>15.4469566751856</v>
      </c>
      <c r="O4592" s="115">
        <v>1.1357123660712742</v>
      </c>
      <c r="P4592" s="115">
        <v>0.12014856739055771</v>
      </c>
      <c r="Q4592" s="115">
        <v>1.0178964144694442</v>
      </c>
      <c r="S4592" s="91">
        <v>0</v>
      </c>
      <c r="T4592" s="86">
        <f>IF(S4592=1,INDEX('LAD average need weights (Rx)'!N:N,MATCH(C4592,'LAD average need weights (Rx)'!B:B,0)),SUMPRODUCT(I$2:Q$2,I4592:Q4592)+$T$2)</f>
        <v>0.9229388296251777</v>
      </c>
    </row>
    <row r="4593" spans="2:20" x14ac:dyDescent="0.2">
      <c r="B4593" s="102" t="s">
        <v>1946</v>
      </c>
      <c r="C4593" s="101" t="s">
        <v>7135</v>
      </c>
      <c r="D4593" s="119">
        <v>8191.344894129129</v>
      </c>
      <c r="E4593" s="119">
        <v>36561.57025379056</v>
      </c>
      <c r="F4593" s="119">
        <v>10171.755687367464</v>
      </c>
      <c r="G4593" s="118">
        <v>1.2417686984047915</v>
      </c>
      <c r="I4593" s="115">
        <v>0.32544938505203408</v>
      </c>
      <c r="J4593" s="115">
        <v>3.5508156887031898E-2</v>
      </c>
      <c r="K4593" s="116">
        <v>89.881904966212602</v>
      </c>
      <c r="L4593" s="115">
        <v>0.13795379537953795</v>
      </c>
      <c r="M4593" s="115">
        <v>0</v>
      </c>
      <c r="N4593" s="117">
        <v>19.950033787407499</v>
      </c>
      <c r="O4593" s="115">
        <v>1.2170135521076575</v>
      </c>
      <c r="P4593" s="115">
        <v>0.16261006078811621</v>
      </c>
      <c r="Q4593" s="115">
        <v>0.90678766077487738</v>
      </c>
      <c r="S4593" s="91">
        <v>0</v>
      </c>
      <c r="T4593" s="86">
        <f>IF(S4593=1,INDEX('LAD average need weights (Rx)'!N:N,MATCH(C4593,'LAD average need weights (Rx)'!B:B,0)),SUMPRODUCT(I$2:Q$2,I4593:Q4593)+$T$2)</f>
        <v>0.97677427998347544</v>
      </c>
    </row>
    <row r="4594" spans="2:20" x14ac:dyDescent="0.2">
      <c r="B4594" s="102" t="s">
        <v>1945</v>
      </c>
      <c r="C4594" s="101" t="s">
        <v>7135</v>
      </c>
      <c r="D4594" s="119">
        <v>7227.4449654833879</v>
      </c>
      <c r="E4594" s="119">
        <v>33226.388741571216</v>
      </c>
      <c r="F4594" s="119">
        <v>9243.8783757576657</v>
      </c>
      <c r="G4594" s="118">
        <v>1.2789967159769875</v>
      </c>
      <c r="I4594" s="115">
        <v>0.29918699186991871</v>
      </c>
      <c r="J4594" s="115">
        <v>2.2820312980931918E-2</v>
      </c>
      <c r="K4594" s="116">
        <v>80.744422018348601</v>
      </c>
      <c r="L4594" s="115">
        <v>0.10265700483091787</v>
      </c>
      <c r="M4594" s="115">
        <v>0</v>
      </c>
      <c r="N4594" s="117">
        <v>12.835199082568799</v>
      </c>
      <c r="O4594" s="115">
        <v>1.2065377298118698</v>
      </c>
      <c r="P4594" s="115">
        <v>0.13426931591444982</v>
      </c>
      <c r="Q4594" s="115">
        <v>0.91062492067077949</v>
      </c>
      <c r="S4594" s="91">
        <v>0</v>
      </c>
      <c r="T4594" s="86">
        <f>IF(S4594=1,INDEX('LAD average need weights (Rx)'!N:N,MATCH(C4594,'LAD average need weights (Rx)'!B:B,0)),SUMPRODUCT(I$2:Q$2,I4594:Q4594)+$T$2)</f>
        <v>0.8746016096109912</v>
      </c>
    </row>
    <row r="4595" spans="2:20" x14ac:dyDescent="0.2">
      <c r="B4595" s="102" t="s">
        <v>1944</v>
      </c>
      <c r="C4595" s="101" t="s">
        <v>7135</v>
      </c>
      <c r="D4595" s="119">
        <v>5981.1710939166323</v>
      </c>
      <c r="E4595" s="119">
        <v>22760.275393016287</v>
      </c>
      <c r="F4595" s="119">
        <v>6332.1120801960333</v>
      </c>
      <c r="G4595" s="118">
        <v>1.0586742931725091</v>
      </c>
      <c r="I4595" s="115">
        <v>0.29821073558648109</v>
      </c>
      <c r="J4595" s="115">
        <v>3.545105982038238E-2</v>
      </c>
      <c r="K4595" s="116">
        <v>69.027700831024902</v>
      </c>
      <c r="L4595" s="115">
        <v>6.6788655077767614E-2</v>
      </c>
      <c r="M4595" s="115">
        <v>0</v>
      </c>
      <c r="N4595" s="117">
        <v>15.119440280267201</v>
      </c>
      <c r="O4595" s="115">
        <v>1.1551464110653837</v>
      </c>
      <c r="P4595" s="115">
        <v>0.11782001066008986</v>
      </c>
      <c r="Q4595" s="115">
        <v>1.0608087996420799</v>
      </c>
      <c r="S4595" s="91">
        <v>0</v>
      </c>
      <c r="T4595" s="86">
        <f>IF(S4595=1,INDEX('LAD average need weights (Rx)'!N:N,MATCH(C4595,'LAD average need weights (Rx)'!B:B,0)),SUMPRODUCT(I$2:Q$2,I4595:Q4595)+$T$2)</f>
        <v>0.8886604032146963</v>
      </c>
    </row>
    <row r="4596" spans="2:20" x14ac:dyDescent="0.2">
      <c r="B4596" s="102" t="s">
        <v>1943</v>
      </c>
      <c r="C4596" s="101" t="s">
        <v>7135</v>
      </c>
      <c r="D4596" s="119">
        <v>13650.717925036792</v>
      </c>
      <c r="E4596" s="119">
        <v>64577.545930844542</v>
      </c>
      <c r="F4596" s="119">
        <v>17966.050570002535</v>
      </c>
      <c r="G4596" s="118">
        <v>1.3161249590434352</v>
      </c>
      <c r="I4596" s="115">
        <v>0.32330345710627401</v>
      </c>
      <c r="J4596" s="115">
        <v>3.8273410776722055E-2</v>
      </c>
      <c r="K4596" s="116">
        <v>88.714096619172096</v>
      </c>
      <c r="L4596" s="115">
        <v>0.10379008746355685</v>
      </c>
      <c r="M4596" s="115">
        <v>0</v>
      </c>
      <c r="N4596" s="117">
        <v>15.368328724390899</v>
      </c>
      <c r="O4596" s="115">
        <v>1.2432194156701992</v>
      </c>
      <c r="P4596" s="115">
        <v>0.10058547668141271</v>
      </c>
      <c r="Q4596" s="115">
        <v>0.89233652639483063</v>
      </c>
      <c r="S4596" s="91">
        <v>0</v>
      </c>
      <c r="T4596" s="86">
        <f>IF(S4596=1,INDEX('LAD average need weights (Rx)'!N:N,MATCH(C4596,'LAD average need weights (Rx)'!B:B,0)),SUMPRODUCT(I$2:Q$2,I4596:Q4596)+$T$2)</f>
        <v>0.913512395276036</v>
      </c>
    </row>
    <row r="4597" spans="2:20" x14ac:dyDescent="0.2">
      <c r="B4597" s="102" t="s">
        <v>1942</v>
      </c>
      <c r="C4597" s="101" t="s">
        <v>7184</v>
      </c>
      <c r="D4597" s="119">
        <v>8188.0070951522193</v>
      </c>
      <c r="E4597" s="119">
        <v>37535.171109058152</v>
      </c>
      <c r="F4597" s="119">
        <v>10442.620148823882</v>
      </c>
      <c r="G4597" s="118">
        <v>1.2753555324843973</v>
      </c>
      <c r="I4597" s="115">
        <v>0.3321917808219178</v>
      </c>
      <c r="J4597" s="115">
        <v>2.5724450215184266E-2</v>
      </c>
      <c r="K4597" s="116">
        <v>85.528710994459104</v>
      </c>
      <c r="L4597" s="115">
        <v>0.1</v>
      </c>
      <c r="M4597" s="115">
        <v>0</v>
      </c>
      <c r="N4597" s="117">
        <v>15.2884426946632</v>
      </c>
      <c r="O4597" s="115">
        <v>1.277776290894256</v>
      </c>
      <c r="P4597" s="115">
        <v>0.10225031373102902</v>
      </c>
      <c r="Q4597" s="115">
        <v>0.90224334871071754</v>
      </c>
      <c r="S4597" s="91">
        <v>0</v>
      </c>
      <c r="T4597" s="86">
        <f>IF(S4597=1,INDEX('LAD average need weights (Rx)'!N:N,MATCH(C4597,'LAD average need weights (Rx)'!B:B,0)),SUMPRODUCT(I$2:Q$2,I4597:Q4597)+$T$2)</f>
        <v>0.91089048789706306</v>
      </c>
    </row>
    <row r="4598" spans="2:20" x14ac:dyDescent="0.2">
      <c r="B4598" s="102" t="s">
        <v>1941</v>
      </c>
      <c r="C4598" s="101" t="s">
        <v>7186</v>
      </c>
      <c r="D4598" s="119">
        <v>17057.921327783046</v>
      </c>
      <c r="E4598" s="119">
        <v>62187.166077878217</v>
      </c>
      <c r="F4598" s="119">
        <v>17301.025526067009</v>
      </c>
      <c r="G4598" s="118">
        <v>1.0142516895002915</v>
      </c>
      <c r="I4598" s="115">
        <v>0.30065359477124182</v>
      </c>
      <c r="J4598" s="115">
        <v>6.711543559035113E-2</v>
      </c>
      <c r="K4598" s="116">
        <v>96.999624661152495</v>
      </c>
      <c r="L4598" s="115">
        <v>0.13644722324383965</v>
      </c>
      <c r="M4598" s="115">
        <v>0</v>
      </c>
      <c r="N4598" s="117">
        <v>23.149601932300001</v>
      </c>
      <c r="O4598" s="115">
        <v>1.0204887495043913</v>
      </c>
      <c r="P4598" s="115">
        <v>0.14568486954007431</v>
      </c>
      <c r="Q4598" s="115">
        <v>0.9948903026329885</v>
      </c>
      <c r="S4598" s="91">
        <v>0</v>
      </c>
      <c r="T4598" s="86">
        <f>IF(S4598=1,INDEX('LAD average need weights (Rx)'!N:N,MATCH(C4598,'LAD average need weights (Rx)'!B:B,0)),SUMPRODUCT(I$2:Q$2,I4598:Q4598)+$T$2)</f>
        <v>1.0069977065826423</v>
      </c>
    </row>
    <row r="4599" spans="2:20" x14ac:dyDescent="0.2">
      <c r="B4599" s="102" t="s">
        <v>1940</v>
      </c>
      <c r="C4599" s="101" t="s">
        <v>7185</v>
      </c>
      <c r="D4599" s="119">
        <v>5778.5617920579907</v>
      </c>
      <c r="E4599" s="119">
        <v>25522.190366718991</v>
      </c>
      <c r="F4599" s="119">
        <v>7100.5015160647845</v>
      </c>
      <c r="G4599" s="118">
        <v>1.2287662175428593</v>
      </c>
      <c r="I4599" s="115">
        <v>0.32222222222222224</v>
      </c>
      <c r="J4599" s="115">
        <v>4.3630855230391244E-2</v>
      </c>
      <c r="K4599" s="116">
        <v>82.424750317777296</v>
      </c>
      <c r="L4599" s="115">
        <v>0.12222222222222222</v>
      </c>
      <c r="M4599" s="115">
        <v>0</v>
      </c>
      <c r="N4599" s="117">
        <v>12.7852810967859</v>
      </c>
      <c r="O4599" s="115">
        <v>1.0525763855923076</v>
      </c>
      <c r="P4599" s="115">
        <v>0.10402196033712911</v>
      </c>
      <c r="Q4599" s="115">
        <v>0.95330806037344151</v>
      </c>
      <c r="S4599" s="91">
        <v>0</v>
      </c>
      <c r="T4599" s="86">
        <f>IF(S4599=1,INDEX('LAD average need weights (Rx)'!N:N,MATCH(C4599,'LAD average need weights (Rx)'!B:B,0)),SUMPRODUCT(I$2:Q$2,I4599:Q4599)+$T$2)</f>
        <v>0.8864143609797217</v>
      </c>
    </row>
    <row r="4600" spans="2:20" x14ac:dyDescent="0.2">
      <c r="B4600" s="102" t="s">
        <v>1939</v>
      </c>
      <c r="C4600" s="101" t="s">
        <v>7185</v>
      </c>
      <c r="D4600" s="119">
        <v>4124.1270308873291</v>
      </c>
      <c r="E4600" s="119">
        <v>19245.385179307006</v>
      </c>
      <c r="F4600" s="119">
        <v>5354.2382013228216</v>
      </c>
      <c r="G4600" s="118">
        <v>1.2982718915355105</v>
      </c>
      <c r="I4600" s="115">
        <v>0.30930232558139537</v>
      </c>
      <c r="J4600" s="115">
        <v>2.9368523875235343E-2</v>
      </c>
      <c r="K4600" s="116">
        <v>87.020041057223494</v>
      </c>
      <c r="L4600" s="115">
        <v>9.8265895953757232E-2</v>
      </c>
      <c r="M4600" s="115">
        <v>0</v>
      </c>
      <c r="N4600" s="117">
        <v>15.5209201950218</v>
      </c>
      <c r="O4600" s="115">
        <v>1.2533113762279471</v>
      </c>
      <c r="P4600" s="115">
        <v>8.4060283393181834E-2</v>
      </c>
      <c r="Q4600" s="115">
        <v>0.9126657595001435</v>
      </c>
      <c r="S4600" s="91">
        <v>0</v>
      </c>
      <c r="T4600" s="86">
        <f>IF(S4600=1,INDEX('LAD average need weights (Rx)'!N:N,MATCH(C4600,'LAD average need weights (Rx)'!B:B,0)),SUMPRODUCT(I$2:Q$2,I4600:Q4600)+$T$2)</f>
        <v>0.90679914651610072</v>
      </c>
    </row>
    <row r="4601" spans="2:20" x14ac:dyDescent="0.2">
      <c r="B4601" s="102" t="s">
        <v>1938</v>
      </c>
      <c r="C4601" s="101" t="s">
        <v>7185</v>
      </c>
      <c r="D4601" s="119">
        <v>6783.028738533757</v>
      </c>
      <c r="E4601" s="119">
        <v>32029.974858060363</v>
      </c>
      <c r="F4601" s="119">
        <v>8911.0253380032173</v>
      </c>
      <c r="G4601" s="118">
        <v>1.3137236596655575</v>
      </c>
      <c r="I4601" s="115">
        <v>0.30200501253132833</v>
      </c>
      <c r="J4601" s="115">
        <v>2.7464187789260335E-2</v>
      </c>
      <c r="K4601" s="116">
        <v>92.963805522208901</v>
      </c>
      <c r="L4601" s="115">
        <v>9.7616345062429055E-2</v>
      </c>
      <c r="M4601" s="115">
        <v>0</v>
      </c>
      <c r="N4601" s="117">
        <v>14.545373949579799</v>
      </c>
      <c r="O4601" s="115">
        <v>1.2011039058067494</v>
      </c>
      <c r="P4601" s="115">
        <v>0.11411017432136143</v>
      </c>
      <c r="Q4601" s="115">
        <v>0.88673598503570994</v>
      </c>
      <c r="S4601" s="91">
        <v>0</v>
      </c>
      <c r="T4601" s="86">
        <f>IF(S4601=1,INDEX('LAD average need weights (Rx)'!N:N,MATCH(C4601,'LAD average need weights (Rx)'!B:B,0)),SUMPRODUCT(I$2:Q$2,I4601:Q4601)+$T$2)</f>
        <v>0.892204698458964</v>
      </c>
    </row>
    <row r="4602" spans="2:20" x14ac:dyDescent="0.2">
      <c r="B4602" s="102" t="s">
        <v>1937</v>
      </c>
      <c r="C4602" s="101" t="s">
        <v>7184</v>
      </c>
      <c r="D4602" s="119">
        <v>14174.178174041366</v>
      </c>
      <c r="E4602" s="119">
        <v>57110.589906067406</v>
      </c>
      <c r="F4602" s="119">
        <v>15888.676652932461</v>
      </c>
      <c r="G4602" s="118">
        <v>1.120959286516592</v>
      </c>
      <c r="I4602" s="115">
        <v>0.34586466165413532</v>
      </c>
      <c r="J4602" s="115">
        <v>3.7558132953474571E-2</v>
      </c>
      <c r="K4602" s="116">
        <v>88.2258198894191</v>
      </c>
      <c r="L4602" s="115">
        <v>7.8268473983384351E-2</v>
      </c>
      <c r="M4602" s="115">
        <v>0</v>
      </c>
      <c r="N4602" s="117">
        <v>18.508394683026602</v>
      </c>
      <c r="O4602" s="115">
        <v>1.1470443532915009</v>
      </c>
      <c r="P4602" s="115">
        <v>0.10542818926099684</v>
      </c>
      <c r="Q4602" s="115">
        <v>1.0022569103678685</v>
      </c>
      <c r="S4602" s="91">
        <v>0</v>
      </c>
      <c r="T4602" s="86">
        <f>IF(S4602=1,INDEX('LAD average need weights (Rx)'!N:N,MATCH(C4602,'LAD average need weights (Rx)'!B:B,0)),SUMPRODUCT(I$2:Q$2,I4602:Q4602)+$T$2)</f>
        <v>0.93812974513631597</v>
      </c>
    </row>
    <row r="4603" spans="2:20" x14ac:dyDescent="0.2">
      <c r="B4603" s="102" t="s">
        <v>1936</v>
      </c>
      <c r="C4603" s="101" t="s">
        <v>7135</v>
      </c>
      <c r="D4603" s="119">
        <v>6249.6611272959681</v>
      </c>
      <c r="E4603" s="119">
        <v>28011.183168573909</v>
      </c>
      <c r="F4603" s="119">
        <v>7792.9615639332051</v>
      </c>
      <c r="G4603" s="118">
        <v>1.2469414589371464</v>
      </c>
      <c r="I4603" s="115">
        <v>0.35971223021582732</v>
      </c>
      <c r="J4603" s="115">
        <v>2.6439856848583781E-2</v>
      </c>
      <c r="K4603" s="116">
        <v>83.662974404236493</v>
      </c>
      <c r="L4603" s="115">
        <v>0.11127596439169139</v>
      </c>
      <c r="M4603" s="115">
        <v>0</v>
      </c>
      <c r="N4603" s="117">
        <v>13.3616851279788</v>
      </c>
      <c r="O4603" s="115">
        <v>1.2447781133581719</v>
      </c>
      <c r="P4603" s="115">
        <v>0.11546098706663158</v>
      </c>
      <c r="Q4603" s="115">
        <v>0.88154959679870781</v>
      </c>
      <c r="S4603" s="91">
        <v>0</v>
      </c>
      <c r="T4603" s="86">
        <f>IF(S4603=1,INDEX('LAD average need weights (Rx)'!N:N,MATCH(C4603,'LAD average need weights (Rx)'!B:B,0)),SUMPRODUCT(I$2:Q$2,I4603:Q4603)+$T$2)</f>
        <v>0.89891127817214622</v>
      </c>
    </row>
    <row r="4604" spans="2:20" x14ac:dyDescent="0.2">
      <c r="B4604" s="102" t="s">
        <v>1935</v>
      </c>
      <c r="C4604" s="101" t="s">
        <v>7186</v>
      </c>
      <c r="D4604" s="119">
        <v>15398.985908894634</v>
      </c>
      <c r="E4604" s="119">
        <v>56667.87276719333</v>
      </c>
      <c r="F4604" s="119">
        <v>15765.508787220497</v>
      </c>
      <c r="G4604" s="118">
        <v>1.0238017542515028</v>
      </c>
      <c r="I4604" s="115">
        <v>0.28846153846153844</v>
      </c>
      <c r="J4604" s="115">
        <v>6.824968215795435E-2</v>
      </c>
      <c r="K4604" s="116">
        <v>101.15673908458101</v>
      </c>
      <c r="L4604" s="115">
        <v>0.13775322283609576</v>
      </c>
      <c r="M4604" s="115">
        <v>0</v>
      </c>
      <c r="N4604" s="117">
        <v>26.473239946569201</v>
      </c>
      <c r="O4604" s="115">
        <v>1.0081102060348452</v>
      </c>
      <c r="P4604" s="115">
        <v>0.18099281123054256</v>
      </c>
      <c r="Q4604" s="115">
        <v>0.99817847347686106</v>
      </c>
      <c r="S4604" s="91">
        <v>0</v>
      </c>
      <c r="T4604" s="86">
        <f>IF(S4604=1,INDEX('LAD average need weights (Rx)'!N:N,MATCH(C4604,'LAD average need weights (Rx)'!B:B,0)),SUMPRODUCT(I$2:Q$2,I4604:Q4604)+$T$2)</f>
        <v>1.0389450432809082</v>
      </c>
    </row>
    <row r="4605" spans="2:20" x14ac:dyDescent="0.2">
      <c r="B4605" s="102" t="s">
        <v>1934</v>
      </c>
      <c r="C4605" s="101" t="s">
        <v>7184</v>
      </c>
      <c r="D4605" s="119">
        <v>11398.47639806927</v>
      </c>
      <c r="E4605" s="119">
        <v>45253.097278613277</v>
      </c>
      <c r="F4605" s="119">
        <v>12589.816203722958</v>
      </c>
      <c r="G4605" s="118">
        <v>1.1045174604086108</v>
      </c>
      <c r="I4605" s="115">
        <v>0.28012684989429176</v>
      </c>
      <c r="J4605" s="115">
        <v>3.3170684181757393E-2</v>
      </c>
      <c r="K4605" s="116">
        <v>91.148334318943498</v>
      </c>
      <c r="L4605" s="115">
        <v>9.8772321428571425E-2</v>
      </c>
      <c r="M4605" s="115">
        <v>0</v>
      </c>
      <c r="N4605" s="117">
        <v>16.605955467980301</v>
      </c>
      <c r="O4605" s="115">
        <v>1.0306835393883178</v>
      </c>
      <c r="P4605" s="115">
        <v>0.11153472538389847</v>
      </c>
      <c r="Q4605" s="115">
        <v>0.96122364797468174</v>
      </c>
      <c r="S4605" s="91">
        <v>0</v>
      </c>
      <c r="T4605" s="86">
        <f>IF(S4605=1,INDEX('LAD average need weights (Rx)'!N:N,MATCH(C4605,'LAD average need weights (Rx)'!B:B,0)),SUMPRODUCT(I$2:Q$2,I4605:Q4605)+$T$2)</f>
        <v>0.89716216159849793</v>
      </c>
    </row>
    <row r="4606" spans="2:20" x14ac:dyDescent="0.2">
      <c r="B4606" s="102" t="s">
        <v>1933</v>
      </c>
      <c r="C4606" s="101" t="s">
        <v>7135</v>
      </c>
      <c r="D4606" s="119">
        <v>6100.2075253488711</v>
      </c>
      <c r="E4606" s="119">
        <v>29887.643638453505</v>
      </c>
      <c r="F4606" s="119">
        <v>8315.0096413031624</v>
      </c>
      <c r="G4606" s="118">
        <v>1.363069962251428</v>
      </c>
      <c r="I4606" s="115">
        <v>0.24316939890710382</v>
      </c>
      <c r="J4606" s="115">
        <v>2.939786484854999E-2</v>
      </c>
      <c r="K4606" s="116">
        <v>80.640040241448702</v>
      </c>
      <c r="L4606" s="115">
        <v>7.6487252124645896E-2</v>
      </c>
      <c r="M4606" s="115">
        <v>0</v>
      </c>
      <c r="N4606" s="117">
        <v>12.9149089079934</v>
      </c>
      <c r="O4606" s="115">
        <v>1.2873259286110479</v>
      </c>
      <c r="P4606" s="115">
        <v>8.4608661951827147E-2</v>
      </c>
      <c r="Q4606" s="115">
        <v>0.91947502330854758</v>
      </c>
      <c r="S4606" s="91">
        <v>0</v>
      </c>
      <c r="T4606" s="86">
        <f>IF(S4606=1,INDEX('LAD average need weights (Rx)'!N:N,MATCH(C4606,'LAD average need weights (Rx)'!B:B,0)),SUMPRODUCT(I$2:Q$2,I4606:Q4606)+$T$2)</f>
        <v>0.85844466033312328</v>
      </c>
    </row>
    <row r="4607" spans="2:20" x14ac:dyDescent="0.2">
      <c r="B4607" s="102" t="s">
        <v>1932</v>
      </c>
      <c r="C4607" s="101" t="s">
        <v>7184</v>
      </c>
      <c r="D4607" s="119">
        <v>5676.3141943240789</v>
      </c>
      <c r="E4607" s="119">
        <v>23701.803495078228</v>
      </c>
      <c r="F4607" s="119">
        <v>6594.0536149957306</v>
      </c>
      <c r="G4607" s="118">
        <v>1.1616787565405255</v>
      </c>
      <c r="I4607" s="115">
        <v>0.27312775330396477</v>
      </c>
      <c r="J4607" s="115">
        <v>4.4327652068584938E-2</v>
      </c>
      <c r="K4607" s="116">
        <v>97.3817352484472</v>
      </c>
      <c r="L4607" s="115">
        <v>7.1680376028202111E-2</v>
      </c>
      <c r="M4607" s="115">
        <v>0</v>
      </c>
      <c r="N4607" s="117">
        <v>16.455468167701898</v>
      </c>
      <c r="O4607" s="115">
        <v>1.0773411546020157</v>
      </c>
      <c r="P4607" s="115">
        <v>0.1326829894533878</v>
      </c>
      <c r="Q4607" s="115">
        <v>0.92915208903556279</v>
      </c>
      <c r="S4607" s="91">
        <v>0</v>
      </c>
      <c r="T4607" s="86">
        <f>IF(S4607=1,INDEX('LAD average need weights (Rx)'!N:N,MATCH(C4607,'LAD average need weights (Rx)'!B:B,0)),SUMPRODUCT(I$2:Q$2,I4607:Q4607)+$T$2)</f>
        <v>0.89126681193772384</v>
      </c>
    </row>
    <row r="4608" spans="2:20" x14ac:dyDescent="0.2">
      <c r="B4608" s="102" t="s">
        <v>1931</v>
      </c>
      <c r="C4608" s="101" t="s">
        <v>7184</v>
      </c>
      <c r="D4608" s="119">
        <v>6171.9256579424</v>
      </c>
      <c r="E4608" s="119">
        <v>25338.271815617856</v>
      </c>
      <c r="F4608" s="119">
        <v>7049.3337310055149</v>
      </c>
      <c r="G4608" s="118">
        <v>1.1421611538586849</v>
      </c>
      <c r="I4608" s="115">
        <v>0.32801822323462415</v>
      </c>
      <c r="J4608" s="115">
        <v>3.6213022982453658E-2</v>
      </c>
      <c r="K4608" s="116">
        <v>91.624186637041703</v>
      </c>
      <c r="L4608" s="115">
        <v>7.4439461883408067E-2</v>
      </c>
      <c r="M4608" s="115">
        <v>0</v>
      </c>
      <c r="N4608" s="117">
        <v>22.859583399460401</v>
      </c>
      <c r="O4608" s="115">
        <v>1.1376744716835745</v>
      </c>
      <c r="P4608" s="115">
        <v>0.12704096474147833</v>
      </c>
      <c r="Q4608" s="115">
        <v>0.93449155586194921</v>
      </c>
      <c r="S4608" s="91">
        <v>0</v>
      </c>
      <c r="T4608" s="86">
        <f>IF(S4608=1,INDEX('LAD average need weights (Rx)'!N:N,MATCH(C4608,'LAD average need weights (Rx)'!B:B,0)),SUMPRODUCT(I$2:Q$2,I4608:Q4608)+$T$2)</f>
        <v>0.9557942550907077</v>
      </c>
    </row>
    <row r="4609" spans="2:20" x14ac:dyDescent="0.2">
      <c r="B4609" s="102" t="s">
        <v>1930</v>
      </c>
      <c r="C4609" s="101" t="s">
        <v>7135</v>
      </c>
      <c r="D4609" s="119">
        <v>5665.5459665499211</v>
      </c>
      <c r="E4609" s="119">
        <v>20935.796401468506</v>
      </c>
      <c r="F4609" s="119">
        <v>5824.5257147872735</v>
      </c>
      <c r="G4609" s="118">
        <v>1.0280607992903046</v>
      </c>
      <c r="I4609" s="115">
        <v>0.27640449438202247</v>
      </c>
      <c r="J4609" s="115">
        <v>5.4114978504625273E-2</v>
      </c>
      <c r="K4609" s="116">
        <v>101.004977228367</v>
      </c>
      <c r="L4609" s="115">
        <v>0.12944162436548223</v>
      </c>
      <c r="M4609" s="115">
        <v>0</v>
      </c>
      <c r="N4609" s="117">
        <v>20.784647852960301</v>
      </c>
      <c r="O4609" s="115">
        <v>1.0505048064350833</v>
      </c>
      <c r="P4609" s="115">
        <v>0.17552836611506942</v>
      </c>
      <c r="Q4609" s="115">
        <v>0.97473289840695376</v>
      </c>
      <c r="S4609" s="91">
        <v>0</v>
      </c>
      <c r="T4609" s="86">
        <f>IF(S4609=1,INDEX('LAD average need weights (Rx)'!N:N,MATCH(C4609,'LAD average need weights (Rx)'!B:B,0)),SUMPRODUCT(I$2:Q$2,I4609:Q4609)+$T$2)</f>
        <v>0.97967286422161393</v>
      </c>
    </row>
    <row r="4610" spans="2:20" x14ac:dyDescent="0.2">
      <c r="B4610" s="102" t="s">
        <v>1929</v>
      </c>
      <c r="C4610" s="101" t="s">
        <v>7185</v>
      </c>
      <c r="D4610" s="119">
        <v>6766.0424025444026</v>
      </c>
      <c r="E4610" s="119">
        <v>29108.442673632515</v>
      </c>
      <c r="F4610" s="119">
        <v>8098.2289672100314</v>
      </c>
      <c r="G4610" s="118">
        <v>1.1968930262932809</v>
      </c>
      <c r="I4610" s="115">
        <v>0.34182908545727136</v>
      </c>
      <c r="J4610" s="115">
        <v>4.5687879964454586E-2</v>
      </c>
      <c r="K4610" s="116">
        <v>110.035709366391</v>
      </c>
      <c r="L4610" s="115">
        <v>0.10210526315789474</v>
      </c>
      <c r="M4610" s="115">
        <v>0</v>
      </c>
      <c r="N4610" s="117">
        <v>17.146929063360901</v>
      </c>
      <c r="O4610" s="115">
        <v>1.149881335235915</v>
      </c>
      <c r="P4610" s="115">
        <v>0.16871582029079238</v>
      </c>
      <c r="Q4610" s="115">
        <v>0.93912647429228302</v>
      </c>
      <c r="S4610" s="91">
        <v>0</v>
      </c>
      <c r="T4610" s="86">
        <f>IF(S4610=1,INDEX('LAD average need weights (Rx)'!N:N,MATCH(C4610,'LAD average need weights (Rx)'!B:B,0)),SUMPRODUCT(I$2:Q$2,I4610:Q4610)+$T$2)</f>
        <v>0.95932395497267053</v>
      </c>
    </row>
    <row r="4611" spans="2:20" x14ac:dyDescent="0.2">
      <c r="B4611" s="102" t="s">
        <v>1928</v>
      </c>
      <c r="C4611" s="101" t="s">
        <v>7186</v>
      </c>
      <c r="D4611" s="119">
        <v>7215.648299532917</v>
      </c>
      <c r="E4611" s="119">
        <v>25255.624212175506</v>
      </c>
      <c r="F4611" s="119">
        <v>7026.3404288982329</v>
      </c>
      <c r="G4611" s="118">
        <v>0.97376426028872021</v>
      </c>
      <c r="I4611" s="115">
        <v>0.28941176470588237</v>
      </c>
      <c r="J4611" s="115">
        <v>6.60890656730687E-2</v>
      </c>
      <c r="K4611" s="116">
        <v>94.654045549895201</v>
      </c>
      <c r="L4611" s="115">
        <v>0.16104868913857678</v>
      </c>
      <c r="M4611" s="115">
        <v>0</v>
      </c>
      <c r="N4611" s="117">
        <v>26.899204375187299</v>
      </c>
      <c r="O4611" s="115">
        <v>0.98728587088162478</v>
      </c>
      <c r="P4611" s="115">
        <v>0.17658749030330578</v>
      </c>
      <c r="Q4611" s="115">
        <v>1.0174521711106868</v>
      </c>
      <c r="S4611" s="91">
        <v>0</v>
      </c>
      <c r="T4611" s="86">
        <f>IF(S4611=1,INDEX('LAD average need weights (Rx)'!N:N,MATCH(C4611,'LAD average need weights (Rx)'!B:B,0)),SUMPRODUCT(I$2:Q$2,I4611:Q4611)+$T$2)</f>
        <v>1.0498164654934998</v>
      </c>
    </row>
    <row r="4612" spans="2:20" x14ac:dyDescent="0.2">
      <c r="B4612" s="102" t="s">
        <v>1927</v>
      </c>
      <c r="C4612" s="101" t="s">
        <v>7185</v>
      </c>
      <c r="D4612" s="119">
        <v>7571.9888584869432</v>
      </c>
      <c r="E4612" s="119">
        <v>33347.432342545901</v>
      </c>
      <c r="F4612" s="119">
        <v>9277.5537876200997</v>
      </c>
      <c r="G4612" s="118">
        <v>1.2252466242368412</v>
      </c>
      <c r="I4612" s="115">
        <v>0.33290653008962867</v>
      </c>
      <c r="J4612" s="115">
        <v>4.3673912821764374E-2</v>
      </c>
      <c r="K4612" s="116">
        <v>106.707070405728</v>
      </c>
      <c r="L4612" s="115">
        <v>0.10638297872340426</v>
      </c>
      <c r="M4612" s="115">
        <v>0</v>
      </c>
      <c r="N4612" s="117">
        <v>17.308324284009601</v>
      </c>
      <c r="O4612" s="115">
        <v>1.1030172149158419</v>
      </c>
      <c r="P4612" s="115">
        <v>0.19533215269237802</v>
      </c>
      <c r="Q4612" s="115">
        <v>0.95847303824583918</v>
      </c>
      <c r="S4612" s="91">
        <v>0</v>
      </c>
      <c r="T4612" s="86">
        <f>IF(S4612=1,INDEX('LAD average need weights (Rx)'!N:N,MATCH(C4612,'LAD average need weights (Rx)'!B:B,0)),SUMPRODUCT(I$2:Q$2,I4612:Q4612)+$T$2)</f>
        <v>0.9572833096812281</v>
      </c>
    </row>
    <row r="4613" spans="2:20" x14ac:dyDescent="0.2">
      <c r="B4613" s="102" t="s">
        <v>1926</v>
      </c>
      <c r="C4613" s="101" t="s">
        <v>7184</v>
      </c>
      <c r="D4613" s="119">
        <v>6535.3682828704495</v>
      </c>
      <c r="E4613" s="119">
        <v>26214.828423591774</v>
      </c>
      <c r="F4613" s="119">
        <v>7293.1996153361761</v>
      </c>
      <c r="G4613" s="118">
        <v>1.1159584739014698</v>
      </c>
      <c r="I4613" s="115">
        <v>0.25919439579684761</v>
      </c>
      <c r="J4613" s="115">
        <v>2.8792154851263015E-2</v>
      </c>
      <c r="K4613" s="116">
        <v>91.913017479300805</v>
      </c>
      <c r="L4613" s="115">
        <v>9.2560553633217996E-2</v>
      </c>
      <c r="M4613" s="115">
        <v>0</v>
      </c>
      <c r="N4613" s="117">
        <v>16.7452088316467</v>
      </c>
      <c r="O4613" s="115">
        <v>1.0196904066987504</v>
      </c>
      <c r="P4613" s="115">
        <v>0.11032114971422517</v>
      </c>
      <c r="Q4613" s="115">
        <v>0.96537248421186983</v>
      </c>
      <c r="S4613" s="91">
        <v>0</v>
      </c>
      <c r="T4613" s="86">
        <f>IF(S4613=1,INDEX('LAD average need weights (Rx)'!N:N,MATCH(C4613,'LAD average need weights (Rx)'!B:B,0)),SUMPRODUCT(I$2:Q$2,I4613:Q4613)+$T$2)</f>
        <v>0.88800874215663206</v>
      </c>
    </row>
    <row r="4614" spans="2:20" x14ac:dyDescent="0.2">
      <c r="B4614" s="102" t="s">
        <v>1925</v>
      </c>
      <c r="C4614" s="101" t="s">
        <v>7135</v>
      </c>
      <c r="D4614" s="119">
        <v>7605.6207216536295</v>
      </c>
      <c r="E4614" s="119">
        <v>35158.062582806873</v>
      </c>
      <c r="F4614" s="119">
        <v>9781.287306619728</v>
      </c>
      <c r="G4614" s="118">
        <v>1.2860603578050971</v>
      </c>
      <c r="I4614" s="115">
        <v>0.32976190476190476</v>
      </c>
      <c r="J4614" s="115">
        <v>2.754015438606161E-2</v>
      </c>
      <c r="K4614" s="116">
        <v>86.108023239728894</v>
      </c>
      <c r="L4614" s="115">
        <v>0.10562770562770563</v>
      </c>
      <c r="M4614" s="115">
        <v>0</v>
      </c>
      <c r="N4614" s="117">
        <v>15.229325632867599</v>
      </c>
      <c r="O4614" s="115">
        <v>1.2562188691806935</v>
      </c>
      <c r="P4614" s="115">
        <v>0.12140267355988986</v>
      </c>
      <c r="Q4614" s="115">
        <v>0.87146240359733973</v>
      </c>
      <c r="S4614" s="91">
        <v>0</v>
      </c>
      <c r="T4614" s="86">
        <f>IF(S4614=1,INDEX('LAD average need weights (Rx)'!N:N,MATCH(C4614,'LAD average need weights (Rx)'!B:B,0)),SUMPRODUCT(I$2:Q$2,I4614:Q4614)+$T$2)</f>
        <v>0.90692047291303513</v>
      </c>
    </row>
    <row r="4615" spans="2:20" x14ac:dyDescent="0.2">
      <c r="B4615" s="102" t="s">
        <v>1924</v>
      </c>
      <c r="C4615" s="101" t="s">
        <v>7186</v>
      </c>
      <c r="D4615" s="119">
        <v>8703.4952058376293</v>
      </c>
      <c r="E4615" s="119">
        <v>38822.724677473067</v>
      </c>
      <c r="F4615" s="119">
        <v>10800.829061663364</v>
      </c>
      <c r="G4615" s="118">
        <v>1.2409760453959928</v>
      </c>
      <c r="I4615" s="115">
        <v>0.26614987080103358</v>
      </c>
      <c r="J4615" s="115">
        <v>2.5167518257647431E-2</v>
      </c>
      <c r="K4615" s="116">
        <v>83.986265793168002</v>
      </c>
      <c r="L4615" s="115">
        <v>7.1485305798252588E-2</v>
      </c>
      <c r="M4615" s="115">
        <v>0</v>
      </c>
      <c r="N4615" s="117">
        <v>10.9765738184371</v>
      </c>
      <c r="O4615" s="115">
        <v>1.1516685516602174</v>
      </c>
      <c r="P4615" s="115">
        <v>6.3150307366502845E-2</v>
      </c>
      <c r="Q4615" s="115">
        <v>0.91648175414000299</v>
      </c>
      <c r="S4615" s="91">
        <v>0</v>
      </c>
      <c r="T4615" s="86">
        <f>IF(S4615=1,INDEX('LAD average need weights (Rx)'!N:N,MATCH(C4615,'LAD average need weights (Rx)'!B:B,0)),SUMPRODUCT(I$2:Q$2,I4615:Q4615)+$T$2)</f>
        <v>0.82443113690284664</v>
      </c>
    </row>
    <row r="4616" spans="2:20" x14ac:dyDescent="0.2">
      <c r="B4616" s="102" t="s">
        <v>1923</v>
      </c>
      <c r="C4616" s="101" t="s">
        <v>7186</v>
      </c>
      <c r="D4616" s="119">
        <v>6648.9005710080419</v>
      </c>
      <c r="E4616" s="119">
        <v>26697.386377434446</v>
      </c>
      <c r="F4616" s="119">
        <v>7427.4515519300294</v>
      </c>
      <c r="G4616" s="118">
        <v>1.1170946944697582</v>
      </c>
      <c r="I4616" s="115">
        <v>0.28125</v>
      </c>
      <c r="J4616" s="115">
        <v>4.6874839887328067E-2</v>
      </c>
      <c r="K4616" s="116">
        <v>82.702337958563007</v>
      </c>
      <c r="L4616" s="115">
        <v>0.11058823529411765</v>
      </c>
      <c r="M4616" s="115">
        <v>0</v>
      </c>
      <c r="N4616" s="117">
        <v>16.5350454286257</v>
      </c>
      <c r="O4616" s="115">
        <v>1.1534294032212022</v>
      </c>
      <c r="P4616" s="115">
        <v>0.11470379467674346</v>
      </c>
      <c r="Q4616" s="115">
        <v>0.93526216464229139</v>
      </c>
      <c r="S4616" s="91">
        <v>0</v>
      </c>
      <c r="T4616" s="86">
        <f>IF(S4616=1,INDEX('LAD average need weights (Rx)'!N:N,MATCH(C4616,'LAD average need weights (Rx)'!B:B,0)),SUMPRODUCT(I$2:Q$2,I4616:Q4616)+$T$2)</f>
        <v>0.91366106489040599</v>
      </c>
    </row>
    <row r="4617" spans="2:20" x14ac:dyDescent="0.2">
      <c r="B4617" s="102" t="s">
        <v>1922</v>
      </c>
      <c r="C4617" s="101" t="s">
        <v>7135</v>
      </c>
      <c r="D4617" s="119">
        <v>4105.6556437404715</v>
      </c>
      <c r="E4617" s="119">
        <v>17153.845364021665</v>
      </c>
      <c r="F4617" s="119">
        <v>4772.3531273556146</v>
      </c>
      <c r="G4617" s="118">
        <v>1.1623851441685318</v>
      </c>
      <c r="I4617" s="115">
        <v>0.30825242718446599</v>
      </c>
      <c r="J4617" s="115">
        <v>2.6761272932784533E-2</v>
      </c>
      <c r="K4617" s="116">
        <v>86.390582959641307</v>
      </c>
      <c r="L4617" s="115">
        <v>0.15887850467289719</v>
      </c>
      <c r="M4617" s="115">
        <v>0</v>
      </c>
      <c r="N4617" s="117">
        <v>15.8684092675635</v>
      </c>
      <c r="O4617" s="115">
        <v>1.2558618094011009</v>
      </c>
      <c r="P4617" s="115">
        <v>0.12742399088084505</v>
      </c>
      <c r="Q4617" s="115">
        <v>0.87627527637987779</v>
      </c>
      <c r="S4617" s="91">
        <v>0</v>
      </c>
      <c r="T4617" s="86">
        <f>IF(S4617=1,INDEX('LAD average need weights (Rx)'!N:N,MATCH(C4617,'LAD average need weights (Rx)'!B:B,0)),SUMPRODUCT(I$2:Q$2,I4617:Q4617)+$T$2)</f>
        <v>0.94077677620566802</v>
      </c>
    </row>
    <row r="4618" spans="2:20" x14ac:dyDescent="0.2">
      <c r="B4618" s="102" t="s">
        <v>1921</v>
      </c>
      <c r="C4618" s="101" t="s">
        <v>7185</v>
      </c>
      <c r="D4618" s="119">
        <v>6332.7599230848691</v>
      </c>
      <c r="E4618" s="119">
        <v>23113.264489447301</v>
      </c>
      <c r="F4618" s="119">
        <v>6430.3168023750168</v>
      </c>
      <c r="G4618" s="118">
        <v>1.0154051125378245</v>
      </c>
      <c r="I4618" s="115">
        <v>0.33849557522123896</v>
      </c>
      <c r="J4618" s="115">
        <v>5.468926832582726E-2</v>
      </c>
      <c r="K4618" s="116">
        <v>99.314804320878295</v>
      </c>
      <c r="L4618" s="115">
        <v>0.12357414448669202</v>
      </c>
      <c r="M4618" s="115">
        <v>0</v>
      </c>
      <c r="N4618" s="117">
        <v>24.2735443598371</v>
      </c>
      <c r="O4618" s="115">
        <v>1.0526254890715661</v>
      </c>
      <c r="P4618" s="115">
        <v>0.27443281418327226</v>
      </c>
      <c r="Q4618" s="115">
        <v>0.9634369143591337</v>
      </c>
      <c r="S4618" s="91">
        <v>0</v>
      </c>
      <c r="T4618" s="86">
        <f>IF(S4618=1,INDEX('LAD average need weights (Rx)'!N:N,MATCH(C4618,'LAD average need weights (Rx)'!B:B,0)),SUMPRODUCT(I$2:Q$2,I4618:Q4618)+$T$2)</f>
        <v>1.0241208671654329</v>
      </c>
    </row>
    <row r="4619" spans="2:20" x14ac:dyDescent="0.2">
      <c r="B4619" s="102" t="s">
        <v>1920</v>
      </c>
      <c r="C4619" s="101" t="s">
        <v>7135</v>
      </c>
      <c r="D4619" s="119">
        <v>10850.283887023201</v>
      </c>
      <c r="E4619" s="119">
        <v>30034.19101320361</v>
      </c>
      <c r="F4619" s="119">
        <v>8355.7804310213269</v>
      </c>
      <c r="G4619" s="118">
        <v>0.7700978626941487</v>
      </c>
      <c r="I4619" s="115">
        <v>0.26976744186046514</v>
      </c>
      <c r="J4619" s="115">
        <v>6.5915525076342713E-2</v>
      </c>
      <c r="K4619" s="116">
        <v>91.326802642918693</v>
      </c>
      <c r="L4619" s="115">
        <v>0.13573407202216067</v>
      </c>
      <c r="M4619" s="115">
        <v>0</v>
      </c>
      <c r="N4619" s="117">
        <v>23.290602413099698</v>
      </c>
      <c r="O4619" s="115">
        <v>0.99640495212550717</v>
      </c>
      <c r="P4619" s="115">
        <v>0.23263434478067449</v>
      </c>
      <c r="Q4619" s="115">
        <v>0.98867859682805859</v>
      </c>
      <c r="S4619" s="91">
        <v>0</v>
      </c>
      <c r="T4619" s="86">
        <f>IF(S4619=1,INDEX('LAD average need weights (Rx)'!N:N,MATCH(C4619,'LAD average need weights (Rx)'!B:B,0)),SUMPRODUCT(I$2:Q$2,I4619:Q4619)+$T$2)</f>
        <v>0.9988838720663763</v>
      </c>
    </row>
    <row r="4620" spans="2:20" x14ac:dyDescent="0.2">
      <c r="B4620" s="102" t="s">
        <v>1919</v>
      </c>
      <c r="C4620" s="101" t="s">
        <v>7185</v>
      </c>
      <c r="D4620" s="119">
        <v>6940.5974557126456</v>
      </c>
      <c r="E4620" s="119">
        <v>36999.125447366961</v>
      </c>
      <c r="F4620" s="119">
        <v>10293.487453752319</v>
      </c>
      <c r="G4620" s="118">
        <v>1.4830837718847947</v>
      </c>
      <c r="I4620" s="115">
        <v>0.25</v>
      </c>
      <c r="J4620" s="115">
        <v>4.8164418554509113E-2</v>
      </c>
      <c r="K4620" s="116">
        <v>80.797906235776097</v>
      </c>
      <c r="L4620" s="115">
        <v>9.2936802973977689E-2</v>
      </c>
      <c r="M4620" s="115">
        <v>0</v>
      </c>
      <c r="N4620" s="117">
        <v>21.726721438325001</v>
      </c>
      <c r="O4620" s="115">
        <v>1.3965561247744658</v>
      </c>
      <c r="P4620" s="115">
        <v>0.15063592298436448</v>
      </c>
      <c r="Q4620" s="115">
        <v>0.80552262438224476</v>
      </c>
      <c r="S4620" s="91">
        <v>0</v>
      </c>
      <c r="T4620" s="86">
        <f>IF(S4620=1,INDEX('LAD average need weights (Rx)'!N:N,MATCH(C4620,'LAD average need weights (Rx)'!B:B,0)),SUMPRODUCT(I$2:Q$2,I4620:Q4620)+$T$2)</f>
        <v>0.94640685009290371</v>
      </c>
    </row>
    <row r="4621" spans="2:20" x14ac:dyDescent="0.2">
      <c r="B4621" s="102" t="s">
        <v>1918</v>
      </c>
      <c r="C4621" s="101" t="s">
        <v>7135</v>
      </c>
      <c r="D4621" s="119">
        <v>7515.7946344654201</v>
      </c>
      <c r="E4621" s="119">
        <v>32849.179030927298</v>
      </c>
      <c r="F4621" s="119">
        <v>9138.9352621840717</v>
      </c>
      <c r="G4621" s="118">
        <v>1.2159639408287399</v>
      </c>
      <c r="I4621" s="115">
        <v>0.24163568773234201</v>
      </c>
      <c r="J4621" s="115">
        <v>4.1275792268378395E-2</v>
      </c>
      <c r="K4621" s="116">
        <v>82.022125630959096</v>
      </c>
      <c r="L4621" s="115">
        <v>0.1799163179916318</v>
      </c>
      <c r="M4621" s="115">
        <v>0</v>
      </c>
      <c r="N4621" s="117">
        <v>12.718490047659101</v>
      </c>
      <c r="O4621" s="115">
        <v>0.99761443625472113</v>
      </c>
      <c r="P4621" s="115">
        <v>0.1251112259149279</v>
      </c>
      <c r="Q4621" s="115">
        <v>0.9686557760988026</v>
      </c>
      <c r="S4621" s="91">
        <v>0</v>
      </c>
      <c r="T4621" s="86">
        <f>IF(S4621=1,INDEX('LAD average need weights (Rx)'!N:N,MATCH(C4621,'LAD average need weights (Rx)'!B:B,0)),SUMPRODUCT(I$2:Q$2,I4621:Q4621)+$T$2)</f>
        <v>0.89912510423045411</v>
      </c>
    </row>
    <row r="4622" spans="2:20" x14ac:dyDescent="0.2">
      <c r="B4622" s="102" t="s">
        <v>1917</v>
      </c>
      <c r="C4622" s="101" t="s">
        <v>7186</v>
      </c>
      <c r="D4622" s="119">
        <v>3102.5468359227398</v>
      </c>
      <c r="E4622" s="119">
        <v>14641.90593314113</v>
      </c>
      <c r="F4622" s="119">
        <v>4073.5091221604966</v>
      </c>
      <c r="G4622" s="118">
        <v>1.312956528164378</v>
      </c>
      <c r="I4622" s="115">
        <v>0.27687296416938112</v>
      </c>
      <c r="J4622" s="115">
        <v>3.0138732528424913E-2</v>
      </c>
      <c r="K4622" s="116">
        <v>95.298517420311398</v>
      </c>
      <c r="L4622" s="115">
        <v>6.9252077562326875E-2</v>
      </c>
      <c r="M4622" s="115">
        <v>0</v>
      </c>
      <c r="N4622" s="117">
        <v>11.9225500370645</v>
      </c>
      <c r="O4622" s="115">
        <v>1.1219526978068608</v>
      </c>
      <c r="P4622" s="115">
        <v>6.3864696343305563E-2</v>
      </c>
      <c r="Q4622" s="115">
        <v>0.96128768274716259</v>
      </c>
      <c r="S4622" s="91">
        <v>0</v>
      </c>
      <c r="T4622" s="86">
        <f>IF(S4622=1,INDEX('LAD average need weights (Rx)'!N:N,MATCH(C4622,'LAD average need weights (Rx)'!B:B,0)),SUMPRODUCT(I$2:Q$2,I4622:Q4622)+$T$2)</f>
        <v>0.85210918920740419</v>
      </c>
    </row>
    <row r="4623" spans="2:20" x14ac:dyDescent="0.2">
      <c r="B4623" s="102" t="s">
        <v>1916</v>
      </c>
      <c r="C4623" s="101" t="s">
        <v>7186</v>
      </c>
      <c r="D4623" s="119">
        <v>5044.2633741354202</v>
      </c>
      <c r="E4623" s="119">
        <v>15437.310010825997</v>
      </c>
      <c r="F4623" s="119">
        <v>4294.7976471003549</v>
      </c>
      <c r="G4623" s="118">
        <v>0.85142216584527119</v>
      </c>
      <c r="I4623" s="115">
        <v>0.34567901234567899</v>
      </c>
      <c r="J4623" s="115">
        <v>6.7970138248774042E-2</v>
      </c>
      <c r="K4623" s="116">
        <v>97.065636856368599</v>
      </c>
      <c r="L4623" s="115">
        <v>0.17228464419475656</v>
      </c>
      <c r="M4623" s="115">
        <v>0</v>
      </c>
      <c r="N4623" s="117">
        <v>23.8098398373984</v>
      </c>
      <c r="O4623" s="115">
        <v>0.91442269804203669</v>
      </c>
      <c r="P4623" s="115">
        <v>0.16624545370644722</v>
      </c>
      <c r="Q4623" s="115">
        <v>1.0404367449339225</v>
      </c>
      <c r="S4623" s="91">
        <v>0</v>
      </c>
      <c r="T4623" s="86">
        <f>IF(S4623=1,INDEX('LAD average need weights (Rx)'!N:N,MATCH(C4623,'LAD average need weights (Rx)'!B:B,0)),SUMPRODUCT(I$2:Q$2,I4623:Q4623)+$T$2)</f>
        <v>1.0409922913867482</v>
      </c>
    </row>
    <row r="4624" spans="2:20" x14ac:dyDescent="0.2">
      <c r="B4624" s="102" t="s">
        <v>1915</v>
      </c>
      <c r="C4624" s="101" t="s">
        <v>7185</v>
      </c>
      <c r="D4624" s="119">
        <v>4792.558114616485</v>
      </c>
      <c r="E4624" s="119">
        <v>19418.392514898267</v>
      </c>
      <c r="F4624" s="119">
        <v>5402.3703886862531</v>
      </c>
      <c r="G4624" s="118">
        <v>1.1272414980654997</v>
      </c>
      <c r="I4624" s="115">
        <v>0.33507853403141363</v>
      </c>
      <c r="J4624" s="115">
        <v>3.6417625814990792E-2</v>
      </c>
      <c r="K4624" s="116">
        <v>86.448249849124906</v>
      </c>
      <c r="L4624" s="115">
        <v>0.12476007677543186</v>
      </c>
      <c r="M4624" s="115">
        <v>0</v>
      </c>
      <c r="N4624" s="117">
        <v>11.5216176825588</v>
      </c>
      <c r="O4624" s="115">
        <v>1.2562585647824924</v>
      </c>
      <c r="P4624" s="115">
        <v>7.376487260588277E-2</v>
      </c>
      <c r="Q4624" s="115">
        <v>0.89431949724317283</v>
      </c>
      <c r="S4624" s="91">
        <v>0</v>
      </c>
      <c r="T4624" s="86">
        <f>IF(S4624=1,INDEX('LAD average need weights (Rx)'!N:N,MATCH(C4624,'LAD average need weights (Rx)'!B:B,0)),SUMPRODUCT(I$2:Q$2,I4624:Q4624)+$T$2)</f>
        <v>0.89429688542598207</v>
      </c>
    </row>
    <row r="4625" spans="2:20" x14ac:dyDescent="0.2">
      <c r="B4625" s="102" t="s">
        <v>1914</v>
      </c>
      <c r="C4625" s="101" t="s">
        <v>7184</v>
      </c>
      <c r="D4625" s="119">
        <v>2958.6902536547877</v>
      </c>
      <c r="E4625" s="119">
        <v>10988.668921789444</v>
      </c>
      <c r="F4625" s="119">
        <v>3057.1459274296781</v>
      </c>
      <c r="G4625" s="118">
        <v>1.0332767763213033</v>
      </c>
      <c r="I4625" s="115">
        <v>0.35449735449735448</v>
      </c>
      <c r="J4625" s="115">
        <v>2.8164253710861561E-2</v>
      </c>
      <c r="K4625" s="116">
        <v>106.120850428944</v>
      </c>
      <c r="L4625" s="115">
        <v>6.5263157894736842E-2</v>
      </c>
      <c r="M4625" s="115">
        <v>0</v>
      </c>
      <c r="N4625" s="117">
        <v>15.7013278627378</v>
      </c>
      <c r="O4625" s="115">
        <v>1.0716619596990318</v>
      </c>
      <c r="P4625" s="115">
        <v>9.9670092720925862E-2</v>
      </c>
      <c r="Q4625" s="115">
        <v>0.96934985543893293</v>
      </c>
      <c r="S4625" s="91">
        <v>0</v>
      </c>
      <c r="T4625" s="86">
        <f>IF(S4625=1,INDEX('LAD average need weights (Rx)'!N:N,MATCH(C4625,'LAD average need weights (Rx)'!B:B,0)),SUMPRODUCT(I$2:Q$2,I4625:Q4625)+$T$2)</f>
        <v>0.90510857072542461</v>
      </c>
    </row>
    <row r="4626" spans="2:20" x14ac:dyDescent="0.2">
      <c r="B4626" s="102" t="s">
        <v>1913</v>
      </c>
      <c r="C4626" s="101" t="s">
        <v>7135</v>
      </c>
      <c r="D4626" s="119">
        <v>7538.1446693266644</v>
      </c>
      <c r="E4626" s="119">
        <v>30789.737170713484</v>
      </c>
      <c r="F4626" s="119">
        <v>8565.980126257964</v>
      </c>
      <c r="G4626" s="118">
        <v>1.1363512511392422</v>
      </c>
      <c r="I4626" s="115">
        <v>0.30168776371308015</v>
      </c>
      <c r="J4626" s="115">
        <v>3.5460371149908076E-2</v>
      </c>
      <c r="K4626" s="116">
        <v>88.223920121554201</v>
      </c>
      <c r="L4626" s="115">
        <v>0.11234567901234568</v>
      </c>
      <c r="M4626" s="115">
        <v>0</v>
      </c>
      <c r="N4626" s="117">
        <v>19.942106359887099</v>
      </c>
      <c r="O4626" s="115">
        <v>1.2322894916018834</v>
      </c>
      <c r="P4626" s="115">
        <v>0.15671498731638003</v>
      </c>
      <c r="Q4626" s="115">
        <v>0.89567633755456599</v>
      </c>
      <c r="S4626" s="91">
        <v>0</v>
      </c>
      <c r="T4626" s="86">
        <f>IF(S4626=1,INDEX('LAD average need weights (Rx)'!N:N,MATCH(C4626,'LAD average need weights (Rx)'!B:B,0)),SUMPRODUCT(I$2:Q$2,I4626:Q4626)+$T$2)</f>
        <v>0.95366464175870647</v>
      </c>
    </row>
    <row r="4627" spans="2:20" x14ac:dyDescent="0.2">
      <c r="B4627" s="102" t="s">
        <v>1912</v>
      </c>
      <c r="C4627" s="101" t="s">
        <v>7135</v>
      </c>
      <c r="D4627" s="119">
        <v>3120.7909481040133</v>
      </c>
      <c r="E4627" s="119">
        <v>15778.633616271412</v>
      </c>
      <c r="F4627" s="119">
        <v>4389.7569254032942</v>
      </c>
      <c r="G4627" s="118">
        <v>1.4066167835017021</v>
      </c>
      <c r="I4627" s="115">
        <v>0.375</v>
      </c>
      <c r="J4627" s="115">
        <v>2.8610907149611703E-2</v>
      </c>
      <c r="K4627" s="116">
        <v>87.732255083179297</v>
      </c>
      <c r="L4627" s="115">
        <v>0.14166666666666666</v>
      </c>
      <c r="M4627" s="115">
        <v>0</v>
      </c>
      <c r="N4627" s="117">
        <v>14.117229205175599</v>
      </c>
      <c r="O4627" s="115">
        <v>1.2915824066525403</v>
      </c>
      <c r="P4627" s="115">
        <v>0.1042759331413127</v>
      </c>
      <c r="Q4627" s="115">
        <v>0.84904780228698695</v>
      </c>
      <c r="S4627" s="91">
        <v>0</v>
      </c>
      <c r="T4627" s="86">
        <f>IF(S4627=1,INDEX('LAD average need weights (Rx)'!N:N,MATCH(C4627,'LAD average need weights (Rx)'!B:B,0)),SUMPRODUCT(I$2:Q$2,I4627:Q4627)+$T$2)</f>
        <v>0.92997679046007364</v>
      </c>
    </row>
    <row r="4628" spans="2:20" x14ac:dyDescent="0.2">
      <c r="B4628" s="102" t="s">
        <v>1911</v>
      </c>
      <c r="C4628" s="101" t="s">
        <v>7180</v>
      </c>
      <c r="D4628" s="119">
        <v>17227.531575508867</v>
      </c>
      <c r="E4628" s="119">
        <v>62192.308309359418</v>
      </c>
      <c r="F4628" s="119">
        <v>17302.456140834143</v>
      </c>
      <c r="G4628" s="118">
        <v>1.0043491178638611</v>
      </c>
      <c r="I4628" s="115">
        <v>0.24390243902439024</v>
      </c>
      <c r="J4628" s="115">
        <v>7.6786102325397579E-2</v>
      </c>
      <c r="K4628" s="116">
        <v>103.904784248781</v>
      </c>
      <c r="L4628" s="115">
        <v>0.1214594335093615</v>
      </c>
      <c r="M4628" s="115">
        <v>0</v>
      </c>
      <c r="N4628" s="117">
        <v>21.623367375103498</v>
      </c>
      <c r="O4628" s="115">
        <v>0.94543527448457898</v>
      </c>
      <c r="P4628" s="115">
        <v>0.20470833456408608</v>
      </c>
      <c r="Q4628" s="115">
        <v>0.9954808534135271</v>
      </c>
      <c r="S4628" s="91">
        <v>0</v>
      </c>
      <c r="T4628" s="86">
        <f>IF(S4628=1,INDEX('LAD average need weights (Rx)'!N:N,MATCH(C4628,'LAD average need weights (Rx)'!B:B,0)),SUMPRODUCT(I$2:Q$2,I4628:Q4628)+$T$2)</f>
        <v>0.98026076413032159</v>
      </c>
    </row>
    <row r="4629" spans="2:20" x14ac:dyDescent="0.2">
      <c r="B4629" s="102" t="s">
        <v>1910</v>
      </c>
      <c r="C4629" s="101" t="s">
        <v>7180</v>
      </c>
      <c r="D4629" s="119">
        <v>14573.732852768007</v>
      </c>
      <c r="E4629" s="119">
        <v>52016.855615191074</v>
      </c>
      <c r="F4629" s="119">
        <v>14471.554237688593</v>
      </c>
      <c r="G4629" s="118">
        <v>0.99298885082417254</v>
      </c>
      <c r="I4629" s="115">
        <v>0.28756957328385901</v>
      </c>
      <c r="J4629" s="115">
        <v>7.9425078307398159E-2</v>
      </c>
      <c r="K4629" s="116">
        <v>104.771402163495</v>
      </c>
      <c r="L4629" s="115">
        <v>0.13406292749658003</v>
      </c>
      <c r="M4629" s="115">
        <v>0</v>
      </c>
      <c r="N4629" s="117">
        <v>23.257403669724798</v>
      </c>
      <c r="O4629" s="115">
        <v>0.93593846691274207</v>
      </c>
      <c r="P4629" s="115">
        <v>0.2261469828874503</v>
      </c>
      <c r="Q4629" s="115">
        <v>1.0021084153506896</v>
      </c>
      <c r="S4629" s="91">
        <v>0</v>
      </c>
      <c r="T4629" s="86">
        <f>IF(S4629=1,INDEX('LAD average need weights (Rx)'!N:N,MATCH(C4629,'LAD average need weights (Rx)'!B:B,0)),SUMPRODUCT(I$2:Q$2,I4629:Q4629)+$T$2)</f>
        <v>1.0147353854850207</v>
      </c>
    </row>
    <row r="4630" spans="2:20" x14ac:dyDescent="0.2">
      <c r="B4630" s="102" t="s">
        <v>1909</v>
      </c>
      <c r="C4630" s="101" t="s">
        <v>7183</v>
      </c>
      <c r="D4630" s="119">
        <v>8616.6890891201056</v>
      </c>
      <c r="E4630" s="119">
        <v>37625.929726906339</v>
      </c>
      <c r="F4630" s="119">
        <v>10467.870007647414</v>
      </c>
      <c r="G4630" s="118">
        <v>1.214836684877572</v>
      </c>
      <c r="I4630" s="115">
        <v>0.31835564053537285</v>
      </c>
      <c r="J4630" s="115">
        <v>5.7670071438072998E-2</v>
      </c>
      <c r="K4630" s="116">
        <v>107.881188978086</v>
      </c>
      <c r="L4630" s="115">
        <v>0.12802090137165251</v>
      </c>
      <c r="M4630" s="115">
        <v>0</v>
      </c>
      <c r="N4630" s="117">
        <v>25.790725645476201</v>
      </c>
      <c r="O4630" s="115">
        <v>1.1843445817556333</v>
      </c>
      <c r="P4630" s="115">
        <v>0.15785217921778449</v>
      </c>
      <c r="Q4630" s="115">
        <v>0.90901841616453349</v>
      </c>
      <c r="S4630" s="91">
        <v>0</v>
      </c>
      <c r="T4630" s="86">
        <f>IF(S4630=1,INDEX('LAD average need weights (Rx)'!N:N,MATCH(C4630,'LAD average need weights (Rx)'!B:B,0)),SUMPRODUCT(I$2:Q$2,I4630:Q4630)+$T$2)</f>
        <v>1.039365938027391</v>
      </c>
    </row>
    <row r="4631" spans="2:20" x14ac:dyDescent="0.2">
      <c r="B4631" s="102" t="s">
        <v>1908</v>
      </c>
      <c r="C4631" s="101" t="s">
        <v>7062</v>
      </c>
      <c r="D4631" s="119">
        <v>15278.228454797198</v>
      </c>
      <c r="E4631" s="119">
        <v>61389.682454123016</v>
      </c>
      <c r="F4631" s="119">
        <v>17079.158452820247</v>
      </c>
      <c r="G4631" s="118">
        <v>1.1178755772209688</v>
      </c>
      <c r="I4631" s="115">
        <v>0.31284046692607004</v>
      </c>
      <c r="J4631" s="115">
        <v>4.2754519855714719E-2</v>
      </c>
      <c r="K4631" s="116">
        <v>89.288496030579296</v>
      </c>
      <c r="L4631" s="115">
        <v>0.125</v>
      </c>
      <c r="M4631" s="115">
        <v>0</v>
      </c>
      <c r="N4631" s="117">
        <v>17.454631725963001</v>
      </c>
      <c r="O4631" s="115">
        <v>1.080536987614739</v>
      </c>
      <c r="P4631" s="115">
        <v>0.15315436558880402</v>
      </c>
      <c r="Q4631" s="115">
        <v>0.94813533003707484</v>
      </c>
      <c r="S4631" s="91">
        <v>0</v>
      </c>
      <c r="T4631" s="86">
        <f>IF(S4631=1,INDEX('LAD average need weights (Rx)'!N:N,MATCH(C4631,'LAD average need weights (Rx)'!B:B,0)),SUMPRODUCT(I$2:Q$2,I4631:Q4631)+$T$2)</f>
        <v>0.93769386955682343</v>
      </c>
    </row>
    <row r="4632" spans="2:20" x14ac:dyDescent="0.2">
      <c r="B4632" s="102" t="s">
        <v>1907</v>
      </c>
      <c r="C4632" s="101" t="s">
        <v>7181</v>
      </c>
      <c r="D4632" s="119">
        <v>13813.379963671787</v>
      </c>
      <c r="E4632" s="119">
        <v>51029.424067323162</v>
      </c>
      <c r="F4632" s="119">
        <v>14196.841953911062</v>
      </c>
      <c r="G4632" s="118">
        <v>1.0277601855047609</v>
      </c>
      <c r="I4632" s="115">
        <v>0.23931623931623933</v>
      </c>
      <c r="J4632" s="115">
        <v>6.4750676757298453E-2</v>
      </c>
      <c r="K4632" s="116">
        <v>102.220323800131</v>
      </c>
      <c r="L4632" s="115">
        <v>0.13431503792949576</v>
      </c>
      <c r="M4632" s="115">
        <v>0</v>
      </c>
      <c r="N4632" s="117">
        <v>27.574228468113098</v>
      </c>
      <c r="O4632" s="115">
        <v>1.0486263950800492</v>
      </c>
      <c r="P4632" s="115">
        <v>0.20479098662829645</v>
      </c>
      <c r="Q4632" s="115">
        <v>0.97596774470618008</v>
      </c>
      <c r="S4632" s="91">
        <v>0</v>
      </c>
      <c r="T4632" s="86">
        <f>IF(S4632=1,INDEX('LAD average need weights (Rx)'!N:N,MATCH(C4632,'LAD average need weights (Rx)'!B:B,0)),SUMPRODUCT(I$2:Q$2,I4632:Q4632)+$T$2)</f>
        <v>1.0378115156807401</v>
      </c>
    </row>
    <row r="4633" spans="2:20" x14ac:dyDescent="0.2">
      <c r="B4633" s="102" t="s">
        <v>1906</v>
      </c>
      <c r="C4633" s="101" t="s">
        <v>7047</v>
      </c>
      <c r="D4633" s="119">
        <v>20043.140806821186</v>
      </c>
      <c r="E4633" s="119">
        <v>73315.841261727881</v>
      </c>
      <c r="F4633" s="119">
        <v>20397.122447190141</v>
      </c>
      <c r="G4633" s="118">
        <v>1.0176609865579793</v>
      </c>
      <c r="I4633" s="115">
        <v>0.27626193724420189</v>
      </c>
      <c r="J4633" s="115">
        <v>5.2827578942072066E-2</v>
      </c>
      <c r="K4633" s="116">
        <v>92.791147540983701</v>
      </c>
      <c r="L4633" s="115">
        <v>0.11182108626198083</v>
      </c>
      <c r="M4633" s="115">
        <v>0</v>
      </c>
      <c r="N4633" s="117">
        <v>13.4326818678589</v>
      </c>
      <c r="O4633" s="115">
        <v>0.94557295808374997</v>
      </c>
      <c r="P4633" s="115">
        <v>0.10153331974976135</v>
      </c>
      <c r="Q4633" s="115">
        <v>0.99985123524935904</v>
      </c>
      <c r="S4633" s="91">
        <v>0</v>
      </c>
      <c r="T4633" s="86">
        <f>IF(S4633=1,INDEX('LAD average need weights (Rx)'!N:N,MATCH(C4633,'LAD average need weights (Rx)'!B:B,0)),SUMPRODUCT(I$2:Q$2,I4633:Q4633)+$T$2)</f>
        <v>0.88456086972372583</v>
      </c>
    </row>
    <row r="4634" spans="2:20" x14ac:dyDescent="0.2">
      <c r="B4634" s="102" t="s">
        <v>1905</v>
      </c>
      <c r="C4634" s="101" t="s">
        <v>7062</v>
      </c>
      <c r="D4634" s="119">
        <v>5758.677377310255</v>
      </c>
      <c r="E4634" s="119">
        <v>26176.308284466548</v>
      </c>
      <c r="F4634" s="119">
        <v>7282.4829682801164</v>
      </c>
      <c r="G4634" s="118">
        <v>1.2646103421201893</v>
      </c>
      <c r="I4634" s="115">
        <v>0.25370675453047775</v>
      </c>
      <c r="J4634" s="115">
        <v>3.6341907446520653E-2</v>
      </c>
      <c r="K4634" s="116">
        <v>73.462213022205503</v>
      </c>
      <c r="L4634" s="115">
        <v>0.1070063694267516</v>
      </c>
      <c r="M4634" s="115">
        <v>0</v>
      </c>
      <c r="N4634" s="117">
        <v>9.4579574708317704</v>
      </c>
      <c r="O4634" s="115">
        <v>1.2246553811886753</v>
      </c>
      <c r="P4634" s="115">
        <v>9.3247258879316841E-2</v>
      </c>
      <c r="Q4634" s="115">
        <v>0.87822857770938445</v>
      </c>
      <c r="S4634" s="91">
        <v>0</v>
      </c>
      <c r="T4634" s="86">
        <f>IF(S4634=1,INDEX('LAD average need weights (Rx)'!N:N,MATCH(C4634,'LAD average need weights (Rx)'!B:B,0)),SUMPRODUCT(I$2:Q$2,I4634:Q4634)+$T$2)</f>
        <v>0.83044949012315017</v>
      </c>
    </row>
    <row r="4635" spans="2:20" x14ac:dyDescent="0.2">
      <c r="B4635" s="102" t="s">
        <v>1904</v>
      </c>
      <c r="C4635" s="101" t="s">
        <v>7047</v>
      </c>
      <c r="D4635" s="119">
        <v>17222.323310362739</v>
      </c>
      <c r="E4635" s="119">
        <v>61112.969755519298</v>
      </c>
      <c r="F4635" s="119">
        <v>17002.17450639094</v>
      </c>
      <c r="G4635" s="118">
        <v>0.98721724125110721</v>
      </c>
      <c r="I4635" s="115">
        <v>0.27084988085782369</v>
      </c>
      <c r="J4635" s="115">
        <v>6.6338894554323402E-2</v>
      </c>
      <c r="K4635" s="116">
        <v>104.029551188421</v>
      </c>
      <c r="L4635" s="115">
        <v>0.13098636219473517</v>
      </c>
      <c r="M4635" s="115">
        <v>0</v>
      </c>
      <c r="N4635" s="117">
        <v>22.330128800956</v>
      </c>
      <c r="O4635" s="115">
        <v>0.95456044348335678</v>
      </c>
      <c r="P4635" s="115">
        <v>0.16552470082738807</v>
      </c>
      <c r="Q4635" s="115">
        <v>1.005032787233838</v>
      </c>
      <c r="S4635" s="91">
        <v>0</v>
      </c>
      <c r="T4635" s="86">
        <f>IF(S4635=1,INDEX('LAD average need weights (Rx)'!N:N,MATCH(C4635,'LAD average need weights (Rx)'!B:B,0)),SUMPRODUCT(I$2:Q$2,I4635:Q4635)+$T$2)</f>
        <v>0.99227268766670607</v>
      </c>
    </row>
    <row r="4636" spans="2:20" x14ac:dyDescent="0.2">
      <c r="B4636" s="102" t="s">
        <v>1903</v>
      </c>
      <c r="C4636" s="101" t="s">
        <v>7183</v>
      </c>
      <c r="D4636" s="119">
        <v>5977.9350658120984</v>
      </c>
      <c r="E4636" s="119">
        <v>27964.260683431981</v>
      </c>
      <c r="F4636" s="119">
        <v>7779.9073091023874</v>
      </c>
      <c r="G4636" s="118">
        <v>1.3014372393564118</v>
      </c>
      <c r="I4636" s="115">
        <v>0.29054054054054052</v>
      </c>
      <c r="J4636" s="115">
        <v>4.0180550748568147E-2</v>
      </c>
      <c r="K4636" s="116">
        <v>83.021111756730605</v>
      </c>
      <c r="L4636" s="115">
        <v>8.4367245657568243E-2</v>
      </c>
      <c r="M4636" s="115">
        <v>0</v>
      </c>
      <c r="N4636" s="117">
        <v>18.823930906011899</v>
      </c>
      <c r="O4636" s="115">
        <v>1.0872222636221767</v>
      </c>
      <c r="P4636" s="115">
        <v>7.2688367225324041E-2</v>
      </c>
      <c r="Q4636" s="115">
        <v>0.75422975372542134</v>
      </c>
      <c r="S4636" s="91">
        <v>0</v>
      </c>
      <c r="T4636" s="86">
        <f>IF(S4636=1,INDEX('LAD average need weights (Rx)'!N:N,MATCH(C4636,'LAD average need weights (Rx)'!B:B,0)),SUMPRODUCT(I$2:Q$2,I4636:Q4636)+$T$2)</f>
        <v>0.86287367680751559</v>
      </c>
    </row>
    <row r="4637" spans="2:20" x14ac:dyDescent="0.2">
      <c r="B4637" s="102" t="s">
        <v>1902</v>
      </c>
      <c r="C4637" s="101" t="s">
        <v>7181</v>
      </c>
      <c r="D4637" s="119">
        <v>13720.35093471541</v>
      </c>
      <c r="E4637" s="119">
        <v>51655.854146257021</v>
      </c>
      <c r="F4637" s="119">
        <v>14371.12040185253</v>
      </c>
      <c r="G4637" s="118">
        <v>1.0474309637001</v>
      </c>
      <c r="I4637" s="115">
        <v>0.26218487394957984</v>
      </c>
      <c r="J4637" s="115">
        <v>6.3963757387360987E-2</v>
      </c>
      <c r="K4637" s="116">
        <v>101.859820936639</v>
      </c>
      <c r="L4637" s="115">
        <v>0.14072327044025157</v>
      </c>
      <c r="M4637" s="115">
        <v>0</v>
      </c>
      <c r="N4637" s="117">
        <v>26.294565977961401</v>
      </c>
      <c r="O4637" s="115">
        <v>1.0434999124579671</v>
      </c>
      <c r="P4637" s="115">
        <v>0.19288884484455898</v>
      </c>
      <c r="Q4637" s="115">
        <v>0.97375860752517629</v>
      </c>
      <c r="S4637" s="91">
        <v>0</v>
      </c>
      <c r="T4637" s="86">
        <f>IF(S4637=1,INDEX('LAD average need weights (Rx)'!N:N,MATCH(C4637,'LAD average need weights (Rx)'!B:B,0)),SUMPRODUCT(I$2:Q$2,I4637:Q4637)+$T$2)</f>
        <v>1.03326946589709</v>
      </c>
    </row>
    <row r="4638" spans="2:20" x14ac:dyDescent="0.2">
      <c r="B4638" s="102" t="s">
        <v>1901</v>
      </c>
      <c r="C4638" s="101" t="s">
        <v>7062</v>
      </c>
      <c r="D4638" s="119">
        <v>5376.6032335434529</v>
      </c>
      <c r="E4638" s="119">
        <v>24054.721075909063</v>
      </c>
      <c r="F4638" s="119">
        <v>6692.2384408954285</v>
      </c>
      <c r="G4638" s="118">
        <v>1.2446963538510736</v>
      </c>
      <c r="I4638" s="115">
        <v>0.21171171171171171</v>
      </c>
      <c r="J4638" s="115">
        <v>3.9835912038980813E-2</v>
      </c>
      <c r="K4638" s="116">
        <v>90.364522465013494</v>
      </c>
      <c r="L4638" s="115">
        <v>0.1070110701107011</v>
      </c>
      <c r="M4638" s="115">
        <v>0</v>
      </c>
      <c r="N4638" s="117">
        <v>16.316272526393298</v>
      </c>
      <c r="O4638" s="115">
        <v>1.2782455198864109</v>
      </c>
      <c r="P4638" s="115">
        <v>8.7281999365577664E-2</v>
      </c>
      <c r="Q4638" s="115">
        <v>0.8500404815220064</v>
      </c>
      <c r="S4638" s="91">
        <v>0</v>
      </c>
      <c r="T4638" s="86">
        <f>IF(S4638=1,INDEX('LAD average need weights (Rx)'!N:N,MATCH(C4638,'LAD average need weights (Rx)'!B:B,0)),SUMPRODUCT(I$2:Q$2,I4638:Q4638)+$T$2)</f>
        <v>0.89549764634309803</v>
      </c>
    </row>
    <row r="4639" spans="2:20" x14ac:dyDescent="0.2">
      <c r="B4639" s="102" t="s">
        <v>1900</v>
      </c>
      <c r="C4639" s="101" t="s">
        <v>7183</v>
      </c>
      <c r="D4639" s="119">
        <v>13567.39526797285</v>
      </c>
      <c r="E4639" s="119">
        <v>63058.303223864204</v>
      </c>
      <c r="F4639" s="119">
        <v>17543.383667625258</v>
      </c>
      <c r="G4639" s="118">
        <v>1.2930546594332748</v>
      </c>
      <c r="I4639" s="115">
        <v>0.34479465138490928</v>
      </c>
      <c r="J4639" s="115">
        <v>3.6566107870765953E-2</v>
      </c>
      <c r="K4639" s="116">
        <v>80.205347349177302</v>
      </c>
      <c r="L4639" s="115">
        <v>0.10095098756400878</v>
      </c>
      <c r="M4639" s="115">
        <v>0</v>
      </c>
      <c r="N4639" s="117">
        <v>15.709051873857399</v>
      </c>
      <c r="O4639" s="115">
        <v>1.2505581233229108</v>
      </c>
      <c r="P4639" s="115">
        <v>0.12193609614984564</v>
      </c>
      <c r="Q4639" s="115">
        <v>0.88901020349892113</v>
      </c>
      <c r="S4639" s="91">
        <v>0</v>
      </c>
      <c r="T4639" s="86">
        <f>IF(S4639=1,INDEX('LAD average need weights (Rx)'!N:N,MATCH(C4639,'LAD average need weights (Rx)'!B:B,0)),SUMPRODUCT(I$2:Q$2,I4639:Q4639)+$T$2)</f>
        <v>0.91243963928412142</v>
      </c>
    </row>
    <row r="4640" spans="2:20" x14ac:dyDescent="0.2">
      <c r="B4640" s="102" t="s">
        <v>1899</v>
      </c>
      <c r="C4640" s="101" t="s">
        <v>7181</v>
      </c>
      <c r="D4640" s="119">
        <v>10335.185458346608</v>
      </c>
      <c r="E4640" s="119">
        <v>42625.795573854957</v>
      </c>
      <c r="F4640" s="119">
        <v>11858.877382652083</v>
      </c>
      <c r="G4640" s="118">
        <v>1.1474276325709234</v>
      </c>
      <c r="I4640" s="115">
        <v>0.34632034632034631</v>
      </c>
      <c r="J4640" s="115">
        <v>5.5832201673191507E-2</v>
      </c>
      <c r="K4640" s="116">
        <v>99.820585305105894</v>
      </c>
      <c r="L4640" s="115">
        <v>0.12482269503546099</v>
      </c>
      <c r="M4640" s="115">
        <v>0</v>
      </c>
      <c r="N4640" s="117">
        <v>20.054638605230402</v>
      </c>
      <c r="O4640" s="115">
        <v>1.07674926739397</v>
      </c>
      <c r="P4640" s="115">
        <v>0.12235425271273406</v>
      </c>
      <c r="Q4640" s="115">
        <v>0.94162055529152122</v>
      </c>
      <c r="S4640" s="91">
        <v>0</v>
      </c>
      <c r="T4640" s="86">
        <f>IF(S4640=1,INDEX('LAD average need weights (Rx)'!N:N,MATCH(C4640,'LAD average need weights (Rx)'!B:B,0)),SUMPRODUCT(I$2:Q$2,I4640:Q4640)+$T$2)</f>
        <v>0.97702050848107991</v>
      </c>
    </row>
    <row r="4641" spans="2:20" x14ac:dyDescent="0.2">
      <c r="B4641" s="102" t="s">
        <v>1898</v>
      </c>
      <c r="C4641" s="101" t="s">
        <v>7183</v>
      </c>
      <c r="D4641" s="119">
        <v>10601.875579524285</v>
      </c>
      <c r="E4641" s="119">
        <v>46283.505848566601</v>
      </c>
      <c r="F4641" s="119">
        <v>12876.485079238453</v>
      </c>
      <c r="G4641" s="118">
        <v>1.2145478394508975</v>
      </c>
      <c r="I4641" s="115">
        <v>0.33140655105973027</v>
      </c>
      <c r="J4641" s="115">
        <v>5.9306585721253961E-2</v>
      </c>
      <c r="K4641" s="116">
        <v>102.532803632236</v>
      </c>
      <c r="L4641" s="115">
        <v>0.12386284114765571</v>
      </c>
      <c r="M4641" s="115">
        <v>0</v>
      </c>
      <c r="N4641" s="117">
        <v>24.699314755959101</v>
      </c>
      <c r="O4641" s="115">
        <v>1.1985797528989039</v>
      </c>
      <c r="P4641" s="115">
        <v>0.15065093802223242</v>
      </c>
      <c r="Q4641" s="115">
        <v>0.90361301733988086</v>
      </c>
      <c r="S4641" s="91">
        <v>0</v>
      </c>
      <c r="T4641" s="86">
        <f>IF(S4641=1,INDEX('LAD average need weights (Rx)'!N:N,MATCH(C4641,'LAD average need weights (Rx)'!B:B,0)),SUMPRODUCT(I$2:Q$2,I4641:Q4641)+$T$2)</f>
        <v>1.0264821831553428</v>
      </c>
    </row>
    <row r="4642" spans="2:20" x14ac:dyDescent="0.2">
      <c r="B4642" s="102" t="s">
        <v>1897</v>
      </c>
      <c r="C4642" s="101" t="s">
        <v>7047</v>
      </c>
      <c r="D4642" s="119">
        <v>11840.221785631307</v>
      </c>
      <c r="E4642" s="119">
        <v>38159.562255070101</v>
      </c>
      <c r="F4642" s="119">
        <v>10616.331347399399</v>
      </c>
      <c r="G4642" s="118">
        <v>0.89663281141260709</v>
      </c>
      <c r="I4642" s="115">
        <v>0.24287856071964017</v>
      </c>
      <c r="J4642" s="115">
        <v>7.5538145236808296E-2</v>
      </c>
      <c r="K4642" s="116">
        <v>112.710930139721</v>
      </c>
      <c r="L4642" s="115">
        <v>0.1697825257535292</v>
      </c>
      <c r="M4642" s="115">
        <v>0</v>
      </c>
      <c r="N4642" s="117">
        <v>29.5208423153693</v>
      </c>
      <c r="O4642" s="115">
        <v>0.91817010211105921</v>
      </c>
      <c r="P4642" s="115">
        <v>0.26480012639044087</v>
      </c>
      <c r="Q4642" s="115">
        <v>1.024415910328337</v>
      </c>
      <c r="S4642" s="91">
        <v>0</v>
      </c>
      <c r="T4642" s="86">
        <f>IF(S4642=1,INDEX('LAD average need weights (Rx)'!N:N,MATCH(C4642,'LAD average need weights (Rx)'!B:B,0)),SUMPRODUCT(I$2:Q$2,I4642:Q4642)+$T$2)</f>
        <v>1.0889424037019295</v>
      </c>
    </row>
    <row r="4643" spans="2:20" x14ac:dyDescent="0.2">
      <c r="B4643" s="102" t="s">
        <v>1896</v>
      </c>
      <c r="C4643" s="101" t="s">
        <v>7183</v>
      </c>
      <c r="D4643" s="119">
        <v>6569.3248005925925</v>
      </c>
      <c r="E4643" s="119">
        <v>33026.770180011052</v>
      </c>
      <c r="F4643" s="119">
        <v>9188.3427074381907</v>
      </c>
      <c r="G4643" s="118">
        <v>1.398673834274315</v>
      </c>
      <c r="I4643" s="115">
        <v>0.26867627785058978</v>
      </c>
      <c r="J4643" s="115">
        <v>4.0524001030848279E-2</v>
      </c>
      <c r="K4643" s="116">
        <v>93.486292134831501</v>
      </c>
      <c r="L4643" s="115">
        <v>7.1022727272727279E-2</v>
      </c>
      <c r="M4643" s="115">
        <v>0</v>
      </c>
      <c r="N4643" s="117">
        <v>20.835551272593101</v>
      </c>
      <c r="O4643" s="115">
        <v>1.284495316149473</v>
      </c>
      <c r="P4643" s="115">
        <v>0.10714546437805875</v>
      </c>
      <c r="Q4643" s="115">
        <v>0.84449196230920931</v>
      </c>
      <c r="S4643" s="91">
        <v>0</v>
      </c>
      <c r="T4643" s="86">
        <f>IF(S4643=1,INDEX('LAD average need weights (Rx)'!N:N,MATCH(C4643,'LAD average need weights (Rx)'!B:B,0)),SUMPRODUCT(I$2:Q$2,I4643:Q4643)+$T$2)</f>
        <v>0.9276533609712253</v>
      </c>
    </row>
    <row r="4644" spans="2:20" x14ac:dyDescent="0.2">
      <c r="B4644" s="102" t="s">
        <v>1895</v>
      </c>
      <c r="C4644" s="101" t="s">
        <v>7180</v>
      </c>
      <c r="D4644" s="119">
        <v>17673.180438173782</v>
      </c>
      <c r="E4644" s="119">
        <v>62901.756749500586</v>
      </c>
      <c r="F4644" s="119">
        <v>17499.831039007498</v>
      </c>
      <c r="G4644" s="118">
        <v>0.990191386334072</v>
      </c>
      <c r="I4644" s="115">
        <v>0.2587904360056259</v>
      </c>
      <c r="J4644" s="115">
        <v>9.0238889836661867E-2</v>
      </c>
      <c r="K4644" s="116">
        <v>91.343761650703897</v>
      </c>
      <c r="L4644" s="115">
        <v>0.12627877237851662</v>
      </c>
      <c r="M4644" s="115">
        <v>0</v>
      </c>
      <c r="N4644" s="117">
        <v>22.227441151893</v>
      </c>
      <c r="O4644" s="115">
        <v>0.91548279729667625</v>
      </c>
      <c r="P4644" s="115">
        <v>0.21731787524145221</v>
      </c>
      <c r="Q4644" s="115">
        <v>0.99824629205016002</v>
      </c>
      <c r="S4644" s="91">
        <v>0</v>
      </c>
      <c r="T4644" s="86">
        <f>IF(S4644=1,INDEX('LAD average need weights (Rx)'!N:N,MATCH(C4644,'LAD average need weights (Rx)'!B:B,0)),SUMPRODUCT(I$2:Q$2,I4644:Q4644)+$T$2)</f>
        <v>0.98237866125931539</v>
      </c>
    </row>
    <row r="4645" spans="2:20" x14ac:dyDescent="0.2">
      <c r="B4645" s="102" t="s">
        <v>1894</v>
      </c>
      <c r="C4645" s="101" t="s">
        <v>7180</v>
      </c>
      <c r="D4645" s="119">
        <v>12475.558455847689</v>
      </c>
      <c r="E4645" s="119">
        <v>43548.127672789837</v>
      </c>
      <c r="F4645" s="119">
        <v>12115.478417778842</v>
      </c>
      <c r="G4645" s="118">
        <v>0.97113716076573176</v>
      </c>
      <c r="I4645" s="115">
        <v>0.31236203090507725</v>
      </c>
      <c r="J4645" s="115">
        <v>7.7716556650387889E-2</v>
      </c>
      <c r="K4645" s="116">
        <v>108.20637878516401</v>
      </c>
      <c r="L4645" s="115">
        <v>0.1386271870794078</v>
      </c>
      <c r="M4645" s="115">
        <v>0</v>
      </c>
      <c r="N4645" s="117">
        <v>23.200436839276101</v>
      </c>
      <c r="O4645" s="115">
        <v>0.93008650406914239</v>
      </c>
      <c r="P4645" s="115">
        <v>0.22351172828796742</v>
      </c>
      <c r="Q4645" s="115">
        <v>1.0033568299566917</v>
      </c>
      <c r="S4645" s="91">
        <v>0</v>
      </c>
      <c r="T4645" s="86">
        <f>IF(S4645=1,INDEX('LAD average need weights (Rx)'!N:N,MATCH(C4645,'LAD average need weights (Rx)'!B:B,0)),SUMPRODUCT(I$2:Q$2,I4645:Q4645)+$T$2)</f>
        <v>1.0242602747178244</v>
      </c>
    </row>
    <row r="4646" spans="2:20" x14ac:dyDescent="0.2">
      <c r="B4646" s="102" t="s">
        <v>1893</v>
      </c>
      <c r="C4646" s="101" t="s">
        <v>7182</v>
      </c>
      <c r="D4646" s="119">
        <v>13118.126454041005</v>
      </c>
      <c r="E4646" s="119">
        <v>50560.172295241689</v>
      </c>
      <c r="F4646" s="119">
        <v>14066.291916034006</v>
      </c>
      <c r="G4646" s="118">
        <v>1.0722790304937884</v>
      </c>
      <c r="I4646" s="115">
        <v>0.3100303951367781</v>
      </c>
      <c r="J4646" s="115">
        <v>5.886151343845368E-2</v>
      </c>
      <c r="K4646" s="116">
        <v>94.956447264076104</v>
      </c>
      <c r="L4646" s="115">
        <v>0.12046134130713371</v>
      </c>
      <c r="M4646" s="115">
        <v>0</v>
      </c>
      <c r="N4646" s="117">
        <v>11.2014888977002</v>
      </c>
      <c r="O4646" s="115">
        <v>1.0218086252890719</v>
      </c>
      <c r="P4646" s="115">
        <v>0.1100576615962067</v>
      </c>
      <c r="Q4646" s="115">
        <v>0.97704541435130199</v>
      </c>
      <c r="S4646" s="91">
        <v>0</v>
      </c>
      <c r="T4646" s="86">
        <f>IF(S4646=1,INDEX('LAD average need weights (Rx)'!N:N,MATCH(C4646,'LAD average need weights (Rx)'!B:B,0)),SUMPRODUCT(I$2:Q$2,I4646:Q4646)+$T$2)</f>
        <v>0.89082158629598174</v>
      </c>
    </row>
    <row r="4647" spans="2:20" x14ac:dyDescent="0.2">
      <c r="B4647" s="102" t="s">
        <v>1892</v>
      </c>
      <c r="C4647" s="101" t="s">
        <v>7047</v>
      </c>
      <c r="D4647" s="119">
        <v>17119.338585903126</v>
      </c>
      <c r="E4647" s="119">
        <v>62602.863661557414</v>
      </c>
      <c r="F4647" s="119">
        <v>17416.676309981998</v>
      </c>
      <c r="G4647" s="118">
        <v>1.0173685287306435</v>
      </c>
      <c r="I4647" s="115">
        <v>0.2674825174825175</v>
      </c>
      <c r="J4647" s="115">
        <v>6.1476351726398933E-2</v>
      </c>
      <c r="K4647" s="116">
        <v>101.40294283698</v>
      </c>
      <c r="L4647" s="115">
        <v>0.12654900488171236</v>
      </c>
      <c r="M4647" s="115">
        <v>0</v>
      </c>
      <c r="N4647" s="117">
        <v>18.852270642201798</v>
      </c>
      <c r="O4647" s="115">
        <v>0.99784964667073039</v>
      </c>
      <c r="P4647" s="115">
        <v>0.14200486504966706</v>
      </c>
      <c r="Q4647" s="115">
        <v>0.98961052081120771</v>
      </c>
      <c r="S4647" s="91">
        <v>0</v>
      </c>
      <c r="T4647" s="86">
        <f>IF(S4647=1,INDEX('LAD average need weights (Rx)'!N:N,MATCH(C4647,'LAD average need weights (Rx)'!B:B,0)),SUMPRODUCT(I$2:Q$2,I4647:Q4647)+$T$2)</f>
        <v>0.95661655118205369</v>
      </c>
    </row>
    <row r="4648" spans="2:20" x14ac:dyDescent="0.2">
      <c r="B4648" s="102" t="s">
        <v>1891</v>
      </c>
      <c r="C4648" s="101" t="s">
        <v>7183</v>
      </c>
      <c r="D4648" s="119">
        <v>5140.1727123556757</v>
      </c>
      <c r="E4648" s="119">
        <v>24389.190710400413</v>
      </c>
      <c r="F4648" s="119">
        <v>6785.2908832077601</v>
      </c>
      <c r="G4648" s="118">
        <v>1.3200511467051752</v>
      </c>
      <c r="I4648" s="115">
        <v>0.27604166666666669</v>
      </c>
      <c r="J4648" s="115">
        <v>4.109922355204982E-2</v>
      </c>
      <c r="K4648" s="116">
        <v>84.474825912639801</v>
      </c>
      <c r="L4648" s="115">
        <v>9.8009188361408886E-2</v>
      </c>
      <c r="M4648" s="115">
        <v>0</v>
      </c>
      <c r="N4648" s="117">
        <v>19.9295471618485</v>
      </c>
      <c r="O4648" s="115">
        <v>1.2121411322345241</v>
      </c>
      <c r="P4648" s="115">
        <v>5.4833923783299536E-2</v>
      </c>
      <c r="Q4648" s="115">
        <v>0.8867567252388141</v>
      </c>
      <c r="S4648" s="91">
        <v>0</v>
      </c>
      <c r="T4648" s="86">
        <f>IF(S4648=1,INDEX('LAD average need weights (Rx)'!N:N,MATCH(C4648,'LAD average need weights (Rx)'!B:B,0)),SUMPRODUCT(I$2:Q$2,I4648:Q4648)+$T$2)</f>
        <v>0.92301472738314028</v>
      </c>
    </row>
    <row r="4649" spans="2:20" x14ac:dyDescent="0.2">
      <c r="B4649" s="102" t="s">
        <v>1890</v>
      </c>
      <c r="C4649" s="101" t="s">
        <v>7182</v>
      </c>
      <c r="D4649" s="119">
        <v>5537.4257611873172</v>
      </c>
      <c r="E4649" s="119">
        <v>21748.241465614094</v>
      </c>
      <c r="F4649" s="119">
        <v>6050.5551944986846</v>
      </c>
      <c r="G4649" s="118">
        <v>1.092665699810907</v>
      </c>
      <c r="I4649" s="115">
        <v>0.25154639175257731</v>
      </c>
      <c r="J4649" s="115">
        <v>6.977573636008369E-2</v>
      </c>
      <c r="K4649" s="116">
        <v>100.60120967741901</v>
      </c>
      <c r="L4649" s="115">
        <v>7.7393075356415472E-2</v>
      </c>
      <c r="M4649" s="115">
        <v>0</v>
      </c>
      <c r="N4649" s="117">
        <v>17.562714442815299</v>
      </c>
      <c r="O4649" s="115">
        <v>1.0890543984494105</v>
      </c>
      <c r="P4649" s="115">
        <v>0.10570338889296245</v>
      </c>
      <c r="Q4649" s="115">
        <v>0.94745385649321157</v>
      </c>
      <c r="S4649" s="91">
        <v>0</v>
      </c>
      <c r="T4649" s="86">
        <f>IF(S4649=1,INDEX('LAD average need weights (Rx)'!N:N,MATCH(C4649,'LAD average need weights (Rx)'!B:B,0)),SUMPRODUCT(I$2:Q$2,I4649:Q4649)+$T$2)</f>
        <v>0.9163658949117951</v>
      </c>
    </row>
    <row r="4650" spans="2:20" x14ac:dyDescent="0.2">
      <c r="B4650" s="102" t="s">
        <v>1889</v>
      </c>
      <c r="C4650" s="101" t="s">
        <v>7183</v>
      </c>
      <c r="D4650" s="119">
        <v>49629.007297456759</v>
      </c>
      <c r="E4650" s="119">
        <v>186428.78593622104</v>
      </c>
      <c r="F4650" s="119">
        <v>51866.154830676787</v>
      </c>
      <c r="G4650" s="118">
        <v>1.0450774185308895</v>
      </c>
      <c r="I4650" s="115">
        <v>0.30718475073313783</v>
      </c>
      <c r="J4650" s="115">
        <v>6.7188541821862485E-2</v>
      </c>
      <c r="K4650" s="116">
        <v>104.34352207293701</v>
      </c>
      <c r="L4650" s="115">
        <v>0.1329805996472663</v>
      </c>
      <c r="M4650" s="115">
        <v>0</v>
      </c>
      <c r="N4650" s="117">
        <v>20.795141143405498</v>
      </c>
      <c r="O4650" s="115">
        <v>1.0137741154841795</v>
      </c>
      <c r="P4650" s="115">
        <v>0.20061165142808243</v>
      </c>
      <c r="Q4650" s="115">
        <v>0.99690818473175125</v>
      </c>
      <c r="S4650" s="91">
        <v>0</v>
      </c>
      <c r="T4650" s="86">
        <f>IF(S4650=1,INDEX('LAD average need weights (Rx)'!N:N,MATCH(C4650,'LAD average need weights (Rx)'!B:B,0)),SUMPRODUCT(I$2:Q$2,I4650:Q4650)+$T$2)</f>
        <v>0.99997773022917325</v>
      </c>
    </row>
    <row r="4651" spans="2:20" x14ac:dyDescent="0.2">
      <c r="B4651" s="102" t="s">
        <v>1888</v>
      </c>
      <c r="C4651" s="101" t="s">
        <v>7182</v>
      </c>
      <c r="D4651" s="119">
        <v>8855.0055045027711</v>
      </c>
      <c r="E4651" s="119">
        <v>36083.001385506825</v>
      </c>
      <c r="F4651" s="119">
        <v>10038.613550036604</v>
      </c>
      <c r="G4651" s="118">
        <v>1.1336654217698643</v>
      </c>
      <c r="I4651" s="115">
        <v>0.30795072788353861</v>
      </c>
      <c r="J4651" s="115">
        <v>1.6840511118132635E-2</v>
      </c>
      <c r="K4651" s="116">
        <v>83.285772535313797</v>
      </c>
      <c r="L4651" s="115">
        <v>7.3543457497612222E-2</v>
      </c>
      <c r="M4651" s="115">
        <v>0</v>
      </c>
      <c r="N4651" s="117">
        <v>4.7868363186253102</v>
      </c>
      <c r="O4651" s="115">
        <v>1.2427342429937183</v>
      </c>
      <c r="P4651" s="115">
        <v>2.7547061301847874E-2</v>
      </c>
      <c r="Q4651" s="115">
        <v>0.92192575954668032</v>
      </c>
      <c r="S4651" s="91">
        <v>0</v>
      </c>
      <c r="T4651" s="86">
        <f>IF(S4651=1,INDEX('LAD average need weights (Rx)'!N:N,MATCH(C4651,'LAD average need weights (Rx)'!B:B,0)),SUMPRODUCT(I$2:Q$2,I4651:Q4651)+$T$2)</f>
        <v>0.79119564447778745</v>
      </c>
    </row>
    <row r="4652" spans="2:20" x14ac:dyDescent="0.2">
      <c r="B4652" s="102" t="s">
        <v>1887</v>
      </c>
      <c r="C4652" s="101" t="s">
        <v>7062</v>
      </c>
      <c r="D4652" s="119">
        <v>8052.6499541021767</v>
      </c>
      <c r="E4652" s="119">
        <v>41968.04606217386</v>
      </c>
      <c r="F4652" s="119">
        <v>11675.885588539746</v>
      </c>
      <c r="G4652" s="118">
        <v>1.4499432677552093</v>
      </c>
      <c r="I4652" s="115">
        <v>0.31320103537532357</v>
      </c>
      <c r="J4652" s="115">
        <v>3.0740579663763163E-2</v>
      </c>
      <c r="K4652" s="116">
        <v>78.9407311417269</v>
      </c>
      <c r="L4652" s="115">
        <v>0.10365853658536585</v>
      </c>
      <c r="M4652" s="115">
        <v>0</v>
      </c>
      <c r="N4652" s="117">
        <v>12.8439603055518</v>
      </c>
      <c r="O4652" s="115">
        <v>1.4335281725224978</v>
      </c>
      <c r="P4652" s="115">
        <v>0.12380737660217551</v>
      </c>
      <c r="Q4652" s="115">
        <v>0.82544945531621272</v>
      </c>
      <c r="S4652" s="91">
        <v>0</v>
      </c>
      <c r="T4652" s="86">
        <f>IF(S4652=1,INDEX('LAD average need weights (Rx)'!N:N,MATCH(C4652,'LAD average need weights (Rx)'!B:B,0)),SUMPRODUCT(I$2:Q$2,I4652:Q4652)+$T$2)</f>
        <v>0.89262774149120849</v>
      </c>
    </row>
    <row r="4653" spans="2:20" x14ac:dyDescent="0.2">
      <c r="B4653" s="102" t="s">
        <v>1886</v>
      </c>
      <c r="C4653" s="101" t="s">
        <v>7183</v>
      </c>
      <c r="D4653" s="119">
        <v>12209.592702755999</v>
      </c>
      <c r="E4653" s="119">
        <v>50346.303590510077</v>
      </c>
      <c r="F4653" s="119">
        <v>14006.791730494842</v>
      </c>
      <c r="G4653" s="118">
        <v>1.1471956576678575</v>
      </c>
      <c r="I4653" s="115">
        <v>0.27479674796747966</v>
      </c>
      <c r="J4653" s="115">
        <v>5.1564096547611682E-2</v>
      </c>
      <c r="K4653" s="116">
        <v>98.905212792747406</v>
      </c>
      <c r="L4653" s="115">
        <v>0.12160898035547241</v>
      </c>
      <c r="M4653" s="115">
        <v>0</v>
      </c>
      <c r="N4653" s="117">
        <v>16.4388831528582</v>
      </c>
      <c r="O4653" s="115">
        <v>1.0969569251003557</v>
      </c>
      <c r="P4653" s="115">
        <v>0.14060625631989015</v>
      </c>
      <c r="Q4653" s="115">
        <v>0.95793443220884911</v>
      </c>
      <c r="S4653" s="91">
        <v>0</v>
      </c>
      <c r="T4653" s="86">
        <f>IF(S4653=1,INDEX('LAD average need weights (Rx)'!N:N,MATCH(C4653,'LAD average need weights (Rx)'!B:B,0)),SUMPRODUCT(I$2:Q$2,I4653:Q4653)+$T$2)</f>
        <v>0.93597606621945628</v>
      </c>
    </row>
    <row r="4654" spans="2:20" x14ac:dyDescent="0.2">
      <c r="B4654" s="102" t="s">
        <v>1885</v>
      </c>
      <c r="C4654" s="101" t="s">
        <v>7179</v>
      </c>
      <c r="D4654" s="119">
        <v>7375.1333461950071</v>
      </c>
      <c r="E4654" s="119">
        <v>32188.165968740865</v>
      </c>
      <c r="F4654" s="119">
        <v>8955.035519146586</v>
      </c>
      <c r="G4654" s="118">
        <v>1.2142201501708014</v>
      </c>
      <c r="I4654" s="115">
        <v>0.20525451559934318</v>
      </c>
      <c r="J4654" s="115">
        <v>4.0410608774942257E-2</v>
      </c>
      <c r="K4654" s="116">
        <v>97.714701282452296</v>
      </c>
      <c r="L4654" s="115">
        <v>9.7719869706840393E-2</v>
      </c>
      <c r="M4654" s="115">
        <v>0</v>
      </c>
      <c r="N4654" s="117">
        <v>14.7811096340319</v>
      </c>
      <c r="O4654" s="115">
        <v>1.2156228542808514</v>
      </c>
      <c r="P4654" s="115">
        <v>8.4411626619956229E-2</v>
      </c>
      <c r="Q4654" s="115">
        <v>0.87133713574931815</v>
      </c>
      <c r="S4654" s="91">
        <v>0</v>
      </c>
      <c r="T4654" s="86">
        <f>IF(S4654=1,INDEX('LAD average need weights (Rx)'!N:N,MATCH(C4654,'LAD average need weights (Rx)'!B:B,0)),SUMPRODUCT(I$2:Q$2,I4654:Q4654)+$T$2)</f>
        <v>0.8793295411671046</v>
      </c>
    </row>
    <row r="4655" spans="2:20" x14ac:dyDescent="0.2">
      <c r="B4655" s="102" t="s">
        <v>1884</v>
      </c>
      <c r="C4655" s="101" t="s">
        <v>7062</v>
      </c>
      <c r="D4655" s="119">
        <v>8934.685701412076</v>
      </c>
      <c r="E4655" s="119">
        <v>38177.628050630345</v>
      </c>
      <c r="F4655" s="119">
        <v>10621.357413223737</v>
      </c>
      <c r="G4655" s="118">
        <v>1.1887779568502441</v>
      </c>
      <c r="I4655" s="115">
        <v>0.31876861966236347</v>
      </c>
      <c r="J4655" s="115">
        <v>6.6526339711251131E-2</v>
      </c>
      <c r="K4655" s="116">
        <v>94.142647505313207</v>
      </c>
      <c r="L4655" s="115">
        <v>0.10983705491852747</v>
      </c>
      <c r="M4655" s="115">
        <v>0</v>
      </c>
      <c r="N4655" s="117">
        <v>18.916637182471401</v>
      </c>
      <c r="O4655" s="115">
        <v>1.1097346245781861</v>
      </c>
      <c r="P4655" s="115">
        <v>0.20117324450433979</v>
      </c>
      <c r="Q4655" s="115">
        <v>0.92600656433509154</v>
      </c>
      <c r="S4655" s="91">
        <v>0</v>
      </c>
      <c r="T4655" s="86">
        <f>IF(S4655=1,INDEX('LAD average need weights (Rx)'!N:N,MATCH(C4655,'LAD average need weights (Rx)'!B:B,0)),SUMPRODUCT(I$2:Q$2,I4655:Q4655)+$T$2)</f>
        <v>0.96138609656059715</v>
      </c>
    </row>
    <row r="4656" spans="2:20" x14ac:dyDescent="0.2">
      <c r="B4656" s="102" t="s">
        <v>1883</v>
      </c>
      <c r="C4656" s="101" t="s">
        <v>7047</v>
      </c>
      <c r="D4656" s="119">
        <v>12631.063762256816</v>
      </c>
      <c r="E4656" s="119">
        <v>46081.946919064765</v>
      </c>
      <c r="F4656" s="119">
        <v>12820.409583211653</v>
      </c>
      <c r="G4656" s="118">
        <v>1.0149904888866625</v>
      </c>
      <c r="I4656" s="115">
        <v>0.30577576443941112</v>
      </c>
      <c r="J4656" s="115">
        <v>5.7582520462852858E-2</v>
      </c>
      <c r="K4656" s="116">
        <v>95.772315220190606</v>
      </c>
      <c r="L4656" s="115">
        <v>0.14083885209713023</v>
      </c>
      <c r="M4656" s="115">
        <v>0</v>
      </c>
      <c r="N4656" s="117">
        <v>17.4454856210834</v>
      </c>
      <c r="O4656" s="115">
        <v>0.9514424460050912</v>
      </c>
      <c r="P4656" s="115">
        <v>0.12299182835710025</v>
      </c>
      <c r="Q4656" s="115">
        <v>1.0008233843714542</v>
      </c>
      <c r="S4656" s="91">
        <v>0</v>
      </c>
      <c r="T4656" s="86">
        <f>IF(S4656=1,INDEX('LAD average need weights (Rx)'!N:N,MATCH(C4656,'LAD average need weights (Rx)'!B:B,0)),SUMPRODUCT(I$2:Q$2,I4656:Q4656)+$T$2)</f>
        <v>0.94882619783275979</v>
      </c>
    </row>
    <row r="4657" spans="2:20" x14ac:dyDescent="0.2">
      <c r="B4657" s="102" t="s">
        <v>1882</v>
      </c>
      <c r="C4657" s="101" t="s">
        <v>7047</v>
      </c>
      <c r="D4657" s="119">
        <v>11394.293993653055</v>
      </c>
      <c r="E4657" s="119">
        <v>45934.95688527538</v>
      </c>
      <c r="F4657" s="119">
        <v>12779.515641791604</v>
      </c>
      <c r="G4657" s="118">
        <v>1.1215715207023935</v>
      </c>
      <c r="I4657" s="115">
        <v>0.29672650475184792</v>
      </c>
      <c r="J4657" s="115">
        <v>6.0329504849295702E-2</v>
      </c>
      <c r="K4657" s="116">
        <v>98.602132297194899</v>
      </c>
      <c r="L4657" s="115">
        <v>0.13631633714880334</v>
      </c>
      <c r="M4657" s="115">
        <v>0</v>
      </c>
      <c r="N4657" s="117">
        <v>17.319377179681599</v>
      </c>
      <c r="O4657" s="115">
        <v>1.0150943985960375</v>
      </c>
      <c r="P4657" s="115">
        <v>0.12243309538539175</v>
      </c>
      <c r="Q4657" s="115">
        <v>0.97928273214534678</v>
      </c>
      <c r="S4657" s="91">
        <v>0</v>
      </c>
      <c r="T4657" s="86">
        <f>IF(S4657=1,INDEX('LAD average need weights (Rx)'!N:N,MATCH(C4657,'LAD average need weights (Rx)'!B:B,0)),SUMPRODUCT(I$2:Q$2,I4657:Q4657)+$T$2)</f>
        <v>0.95146671920991444</v>
      </c>
    </row>
    <row r="4658" spans="2:20" x14ac:dyDescent="0.2">
      <c r="B4658" s="102" t="s">
        <v>1881</v>
      </c>
      <c r="C4658" s="101" t="s">
        <v>7179</v>
      </c>
      <c r="D4658" s="119">
        <v>11819.65978527012</v>
      </c>
      <c r="E4658" s="119">
        <v>57763.295088025436</v>
      </c>
      <c r="F4658" s="119">
        <v>16070.265069421972</v>
      </c>
      <c r="G4658" s="118">
        <v>1.359621627134229</v>
      </c>
      <c r="I4658" s="115">
        <v>0.30612244897959184</v>
      </c>
      <c r="J4658" s="115">
        <v>3.8193794689171987E-2</v>
      </c>
      <c r="K4658" s="116">
        <v>102.302675963441</v>
      </c>
      <c r="L4658" s="115">
        <v>8.4699453551912565E-2</v>
      </c>
      <c r="M4658" s="115">
        <v>0</v>
      </c>
      <c r="N4658" s="117">
        <v>16.480200791482101</v>
      </c>
      <c r="O4658" s="115">
        <v>1.3041826951991866</v>
      </c>
      <c r="P4658" s="115">
        <v>0.11427097164581523</v>
      </c>
      <c r="Q4658" s="115">
        <v>0.85627131110734667</v>
      </c>
      <c r="S4658" s="91">
        <v>0</v>
      </c>
      <c r="T4658" s="86">
        <f>IF(S4658=1,INDEX('LAD average need weights (Rx)'!N:N,MATCH(C4658,'LAD average need weights (Rx)'!B:B,0)),SUMPRODUCT(I$2:Q$2,I4658:Q4658)+$T$2)</f>
        <v>0.92298103235844575</v>
      </c>
    </row>
    <row r="4659" spans="2:20" x14ac:dyDescent="0.2">
      <c r="B4659" s="102" t="s">
        <v>1880</v>
      </c>
      <c r="C4659" s="101" t="s">
        <v>7179</v>
      </c>
      <c r="D4659" s="119">
        <v>10861.741542656444</v>
      </c>
      <c r="E4659" s="119">
        <v>48677.914557164913</v>
      </c>
      <c r="F4659" s="119">
        <v>13542.630986826818</v>
      </c>
      <c r="G4659" s="118">
        <v>1.2468194841169744</v>
      </c>
      <c r="I4659" s="115">
        <v>0.35176790571169536</v>
      </c>
      <c r="J4659" s="115">
        <v>3.6505943366032134E-2</v>
      </c>
      <c r="K4659" s="116">
        <v>91.724671346522001</v>
      </c>
      <c r="L4659" s="115">
        <v>0.10483210483210484</v>
      </c>
      <c r="M4659" s="115">
        <v>0</v>
      </c>
      <c r="N4659" s="117">
        <v>16.2748850031908</v>
      </c>
      <c r="O4659" s="115">
        <v>1.2259582325983405</v>
      </c>
      <c r="P4659" s="115">
        <v>0.16912949824661597</v>
      </c>
      <c r="Q4659" s="115">
        <v>0.90528288818010627</v>
      </c>
      <c r="S4659" s="91">
        <v>0</v>
      </c>
      <c r="T4659" s="86">
        <f>IF(S4659=1,INDEX('LAD average need weights (Rx)'!N:N,MATCH(C4659,'LAD average need weights (Rx)'!B:B,0)),SUMPRODUCT(I$2:Q$2,I4659:Q4659)+$T$2)</f>
        <v>0.93716355586277011</v>
      </c>
    </row>
    <row r="4660" spans="2:20" x14ac:dyDescent="0.2">
      <c r="B4660" s="102" t="s">
        <v>1879</v>
      </c>
      <c r="C4660" s="101" t="s">
        <v>7181</v>
      </c>
      <c r="D4660" s="119">
        <v>21309.064401272266</v>
      </c>
      <c r="E4660" s="119">
        <v>96775.753389761463</v>
      </c>
      <c r="F4660" s="119">
        <v>26923.879721482168</v>
      </c>
      <c r="G4660" s="118">
        <v>1.2634942207915363</v>
      </c>
      <c r="I4660" s="115">
        <v>0.25692520775623268</v>
      </c>
      <c r="J4660" s="115">
        <v>5.9319242741245157E-2</v>
      </c>
      <c r="K4660" s="116">
        <v>97.132306338028201</v>
      </c>
      <c r="L4660" s="115">
        <v>0.12328767123287671</v>
      </c>
      <c r="M4660" s="115">
        <v>0</v>
      </c>
      <c r="N4660" s="117">
        <v>21.440112435979501</v>
      </c>
      <c r="O4660" s="115">
        <v>1.1620676322241981</v>
      </c>
      <c r="P4660" s="115">
        <v>0.12061458659569176</v>
      </c>
      <c r="Q4660" s="115">
        <v>0.93752268144981288</v>
      </c>
      <c r="S4660" s="91">
        <v>0</v>
      </c>
      <c r="T4660" s="86">
        <f>IF(S4660=1,INDEX('LAD average need weights (Rx)'!N:N,MATCH(C4660,'LAD average need weights (Rx)'!B:B,0)),SUMPRODUCT(I$2:Q$2,I4660:Q4660)+$T$2)</f>
        <v>0.97754487298855053</v>
      </c>
    </row>
    <row r="4661" spans="2:20" x14ac:dyDescent="0.2">
      <c r="B4661" s="102" t="s">
        <v>1878</v>
      </c>
      <c r="C4661" s="101" t="s">
        <v>7180</v>
      </c>
      <c r="D4661" s="119">
        <v>10145.962073933208</v>
      </c>
      <c r="E4661" s="119">
        <v>39104.225073748923</v>
      </c>
      <c r="F4661" s="119">
        <v>10879.144988384764</v>
      </c>
      <c r="G4661" s="118">
        <v>1.0722635181473066</v>
      </c>
      <c r="I4661" s="115">
        <v>0.26712328767123289</v>
      </c>
      <c r="J4661" s="115">
        <v>7.4565777216300408E-2</v>
      </c>
      <c r="K4661" s="116">
        <v>113.322870424172</v>
      </c>
      <c r="L4661" s="115">
        <v>0.12572161642078256</v>
      </c>
      <c r="M4661" s="115">
        <v>0</v>
      </c>
      <c r="N4661" s="117">
        <v>20.067607669959301</v>
      </c>
      <c r="O4661" s="115">
        <v>0.93595417254857427</v>
      </c>
      <c r="P4661" s="115">
        <v>0.19643658140944995</v>
      </c>
      <c r="Q4661" s="115">
        <v>1.0015460531542686</v>
      </c>
      <c r="S4661" s="91">
        <v>0</v>
      </c>
      <c r="T4661" s="86">
        <f>IF(S4661=1,INDEX('LAD average need weights (Rx)'!N:N,MATCH(C4661,'LAD average need weights (Rx)'!B:B,0)),SUMPRODUCT(I$2:Q$2,I4661:Q4661)+$T$2)</f>
        <v>0.98297834757185765</v>
      </c>
    </row>
    <row r="4662" spans="2:20" x14ac:dyDescent="0.2">
      <c r="B4662" s="102" t="s">
        <v>1877</v>
      </c>
      <c r="C4662" s="101" t="s">
        <v>7179</v>
      </c>
      <c r="D4662" s="119">
        <v>9514.250559033946</v>
      </c>
      <c r="E4662" s="119">
        <v>46357.766425148424</v>
      </c>
      <c r="F4662" s="119">
        <v>12897.145035497171</v>
      </c>
      <c r="G4662" s="118">
        <v>1.3555607933040095</v>
      </c>
      <c r="I4662" s="115">
        <v>0.27963272120200333</v>
      </c>
      <c r="J4662" s="115">
        <v>3.4351585185701035E-2</v>
      </c>
      <c r="K4662" s="116">
        <v>89.6403026427962</v>
      </c>
      <c r="L4662" s="115">
        <v>0.11691348402182385</v>
      </c>
      <c r="M4662" s="115">
        <v>0</v>
      </c>
      <c r="N4662" s="117">
        <v>18.546079283887501</v>
      </c>
      <c r="O4662" s="115">
        <v>1.3002245468261435</v>
      </c>
      <c r="P4662" s="115">
        <v>0.11370622985669059</v>
      </c>
      <c r="Q4662" s="115">
        <v>0.86994459526716528</v>
      </c>
      <c r="S4662" s="91">
        <v>0</v>
      </c>
      <c r="T4662" s="86">
        <f>IF(S4662=1,INDEX('LAD average need weights (Rx)'!N:N,MATCH(C4662,'LAD average need weights (Rx)'!B:B,0)),SUMPRODUCT(I$2:Q$2,I4662:Q4662)+$T$2)</f>
        <v>0.94097586279016887</v>
      </c>
    </row>
    <row r="4663" spans="2:20" x14ac:dyDescent="0.2">
      <c r="B4663" s="102" t="s">
        <v>1876</v>
      </c>
      <c r="C4663" s="101" t="s">
        <v>7183</v>
      </c>
      <c r="D4663" s="119">
        <v>8819.3628789056984</v>
      </c>
      <c r="E4663" s="119">
        <v>43140.247211113259</v>
      </c>
      <c r="F4663" s="119">
        <v>12002.002427086276</v>
      </c>
      <c r="G4663" s="118">
        <v>1.3608695539439555</v>
      </c>
      <c r="I4663" s="115">
        <v>0.25276938569989932</v>
      </c>
      <c r="J4663" s="115">
        <v>3.6487824283533886E-2</v>
      </c>
      <c r="K4663" s="116">
        <v>80.815383616772706</v>
      </c>
      <c r="L4663" s="115">
        <v>9.9116781157998032E-2</v>
      </c>
      <c r="M4663" s="115">
        <v>0</v>
      </c>
      <c r="N4663" s="117">
        <v>19.3754315165571</v>
      </c>
      <c r="O4663" s="115">
        <v>1.2775408432351567</v>
      </c>
      <c r="P4663" s="115">
        <v>8.3054648839894371E-2</v>
      </c>
      <c r="Q4663" s="115">
        <v>0.86291004310018604</v>
      </c>
      <c r="S4663" s="91">
        <v>0</v>
      </c>
      <c r="T4663" s="86">
        <f>IF(S4663=1,INDEX('LAD average need weights (Rx)'!N:N,MATCH(C4663,'LAD average need weights (Rx)'!B:B,0)),SUMPRODUCT(I$2:Q$2,I4663:Q4663)+$T$2)</f>
        <v>0.91538631070483401</v>
      </c>
    </row>
    <row r="4664" spans="2:20" x14ac:dyDescent="0.2">
      <c r="B4664" s="102" t="s">
        <v>1875</v>
      </c>
      <c r="C4664" s="101" t="s">
        <v>7183</v>
      </c>
      <c r="D4664" s="119">
        <v>11169.204306291438</v>
      </c>
      <c r="E4664" s="119">
        <v>48859.831863851323</v>
      </c>
      <c r="F4664" s="119">
        <v>13593.242007799754</v>
      </c>
      <c r="G4664" s="118">
        <v>1.2170286830676822</v>
      </c>
      <c r="I4664" s="115">
        <v>0.31718061674008813</v>
      </c>
      <c r="J4664" s="115">
        <v>4.0448650038562455E-2</v>
      </c>
      <c r="K4664" s="116">
        <v>96.476811186186197</v>
      </c>
      <c r="L4664" s="115">
        <v>0.10609480812641084</v>
      </c>
      <c r="M4664" s="115">
        <v>0</v>
      </c>
      <c r="N4664" s="117">
        <v>18.406294294294302</v>
      </c>
      <c r="O4664" s="115">
        <v>1.2327686179317712</v>
      </c>
      <c r="P4664" s="115">
        <v>0.12624950314875183</v>
      </c>
      <c r="Q4664" s="115">
        <v>0.89043644971875091</v>
      </c>
      <c r="S4664" s="91">
        <v>0</v>
      </c>
      <c r="T4664" s="86">
        <f>IF(S4664=1,INDEX('LAD average need weights (Rx)'!N:N,MATCH(C4664,'LAD average need weights (Rx)'!B:B,0)),SUMPRODUCT(I$2:Q$2,I4664:Q4664)+$T$2)</f>
        <v>0.94733719359334712</v>
      </c>
    </row>
    <row r="4665" spans="2:20" x14ac:dyDescent="0.2">
      <c r="B4665" s="102" t="s">
        <v>1874</v>
      </c>
      <c r="C4665" s="101" t="s">
        <v>7179</v>
      </c>
      <c r="D4665" s="119">
        <v>4920.6366868291789</v>
      </c>
      <c r="E4665" s="119">
        <v>23042.692009111968</v>
      </c>
      <c r="F4665" s="119">
        <v>6410.6829074618699</v>
      </c>
      <c r="G4665" s="118">
        <v>1.302815736146711</v>
      </c>
      <c r="I4665" s="115">
        <v>0.22417582417582418</v>
      </c>
      <c r="J4665" s="115">
        <v>3.1891381624717351E-2</v>
      </c>
      <c r="K4665" s="116">
        <v>102.692853573213</v>
      </c>
      <c r="L4665" s="115">
        <v>6.741573033707865E-2</v>
      </c>
      <c r="M4665" s="115">
        <v>0</v>
      </c>
      <c r="N4665" s="117">
        <v>16.366709895052502</v>
      </c>
      <c r="O4665" s="115">
        <v>1.2104450222740646</v>
      </c>
      <c r="P4665" s="115">
        <v>9.1395466319732513E-2</v>
      </c>
      <c r="Q4665" s="115">
        <v>0.82960213025709262</v>
      </c>
      <c r="S4665" s="91">
        <v>0</v>
      </c>
      <c r="T4665" s="86">
        <f>IF(S4665=1,INDEX('LAD average need weights (Rx)'!N:N,MATCH(C4665,'LAD average need weights (Rx)'!B:B,0)),SUMPRODUCT(I$2:Q$2,I4665:Q4665)+$T$2)</f>
        <v>0.87009902653984261</v>
      </c>
    </row>
    <row r="4666" spans="2:20" x14ac:dyDescent="0.2">
      <c r="B4666" s="102" t="s">
        <v>1873</v>
      </c>
      <c r="C4666" s="101" t="s">
        <v>7062</v>
      </c>
      <c r="D4666" s="119">
        <v>11536.688385499441</v>
      </c>
      <c r="E4666" s="119">
        <v>54251.954381143129</v>
      </c>
      <c r="F4666" s="119">
        <v>15093.378695078898</v>
      </c>
      <c r="G4666" s="118">
        <v>1.3082938700199176</v>
      </c>
      <c r="I4666" s="115">
        <v>0.28904428904428903</v>
      </c>
      <c r="J4666" s="115">
        <v>3.8994052483080112E-2</v>
      </c>
      <c r="K4666" s="116">
        <v>84.362047489295406</v>
      </c>
      <c r="L4666" s="115">
        <v>9.7087378640776698E-2</v>
      </c>
      <c r="M4666" s="115">
        <v>0</v>
      </c>
      <c r="N4666" s="117">
        <v>15.209405507979801</v>
      </c>
      <c r="O4666" s="115">
        <v>1.2862854979550684</v>
      </c>
      <c r="P4666" s="115">
        <v>0.12408107766667013</v>
      </c>
      <c r="Q4666" s="115">
        <v>0.84983050138164673</v>
      </c>
      <c r="S4666" s="91">
        <v>0</v>
      </c>
      <c r="T4666" s="86">
        <f>IF(S4666=1,INDEX('LAD average need weights (Rx)'!N:N,MATCH(C4666,'LAD average need weights (Rx)'!B:B,0)),SUMPRODUCT(I$2:Q$2,I4666:Q4666)+$T$2)</f>
        <v>0.89601739534758507</v>
      </c>
    </row>
    <row r="4667" spans="2:20" x14ac:dyDescent="0.2">
      <c r="B4667" s="102" t="s">
        <v>1872</v>
      </c>
      <c r="C4667" s="101" t="s">
        <v>7062</v>
      </c>
      <c r="D4667" s="119">
        <v>10535.536841329205</v>
      </c>
      <c r="E4667" s="119">
        <v>40927.903870995324</v>
      </c>
      <c r="F4667" s="119">
        <v>11386.508732585529</v>
      </c>
      <c r="G4667" s="118">
        <v>1.0807715737766774</v>
      </c>
      <c r="I4667" s="115">
        <v>0.27671541057367827</v>
      </c>
      <c r="J4667" s="115">
        <v>6.6425295113711313E-2</v>
      </c>
      <c r="K4667" s="116">
        <v>94.145629820051397</v>
      </c>
      <c r="L4667" s="115">
        <v>0.12131596984235778</v>
      </c>
      <c r="M4667" s="115">
        <v>0</v>
      </c>
      <c r="N4667" s="117">
        <v>18.912944496377701</v>
      </c>
      <c r="O4667" s="115">
        <v>1.1145007068338288</v>
      </c>
      <c r="P4667" s="115">
        <v>0.20405293343645237</v>
      </c>
      <c r="Q4667" s="115">
        <v>0.92418474097907033</v>
      </c>
      <c r="S4667" s="91">
        <v>0</v>
      </c>
      <c r="T4667" s="86">
        <f>IF(S4667=1,INDEX('LAD average need weights (Rx)'!N:N,MATCH(C4667,'LAD average need weights (Rx)'!B:B,0)),SUMPRODUCT(I$2:Q$2,I4667:Q4667)+$T$2)</f>
        <v>0.95959456975454349</v>
      </c>
    </row>
    <row r="4668" spans="2:20" x14ac:dyDescent="0.2">
      <c r="B4668" s="102" t="s">
        <v>1871</v>
      </c>
      <c r="C4668" s="101" t="s">
        <v>7183</v>
      </c>
      <c r="D4668" s="119">
        <v>9600.3580832446132</v>
      </c>
      <c r="E4668" s="119">
        <v>46510.391514735435</v>
      </c>
      <c r="F4668" s="119">
        <v>12939.606699814794</v>
      </c>
      <c r="G4668" s="118">
        <v>1.3478254235535372</v>
      </c>
      <c r="I4668" s="115">
        <v>0.30337078651685395</v>
      </c>
      <c r="J4668" s="115">
        <v>5.1913980287364853E-2</v>
      </c>
      <c r="K4668" s="116">
        <v>99.878335647900897</v>
      </c>
      <c r="L4668" s="115">
        <v>0.10312273057371096</v>
      </c>
      <c r="M4668" s="115">
        <v>0</v>
      </c>
      <c r="N4668" s="117">
        <v>21.534545561371601</v>
      </c>
      <c r="O4668" s="115">
        <v>1.2357846652414788</v>
      </c>
      <c r="P4668" s="115">
        <v>0.13007142320857251</v>
      </c>
      <c r="Q4668" s="115">
        <v>0.86945023349980355</v>
      </c>
      <c r="S4668" s="91">
        <v>0</v>
      </c>
      <c r="T4668" s="86">
        <f>IF(S4668=1,INDEX('LAD average need weights (Rx)'!N:N,MATCH(C4668,'LAD average need weights (Rx)'!B:B,0)),SUMPRODUCT(I$2:Q$2,I4668:Q4668)+$T$2)</f>
        <v>0.97241538641144354</v>
      </c>
    </row>
    <row r="4669" spans="2:20" x14ac:dyDescent="0.2">
      <c r="B4669" s="102" t="s">
        <v>1870</v>
      </c>
      <c r="C4669" s="101" t="s">
        <v>7047</v>
      </c>
      <c r="D4669" s="119">
        <v>11391.176172197587</v>
      </c>
      <c r="E4669" s="119">
        <v>43295.252612934484</v>
      </c>
      <c r="F4669" s="119">
        <v>12045.126315546298</v>
      </c>
      <c r="G4669" s="118">
        <v>1.0574084829751651</v>
      </c>
      <c r="I4669" s="115">
        <v>0.3038906414300736</v>
      </c>
      <c r="J4669" s="115">
        <v>6.1920750766737524E-2</v>
      </c>
      <c r="K4669" s="116">
        <v>98.628236953455598</v>
      </c>
      <c r="L4669" s="115">
        <v>0.12764908822079843</v>
      </c>
      <c r="M4669" s="115">
        <v>0</v>
      </c>
      <c r="N4669" s="117">
        <v>17.741230559473401</v>
      </c>
      <c r="O4669" s="115">
        <v>1.0040756830629798</v>
      </c>
      <c r="P4669" s="115">
        <v>0.12816841635353093</v>
      </c>
      <c r="Q4669" s="115">
        <v>0.98316076046627154</v>
      </c>
      <c r="S4669" s="91">
        <v>0</v>
      </c>
      <c r="T4669" s="86">
        <f>IF(S4669=1,INDEX('LAD average need weights (Rx)'!N:N,MATCH(C4669,'LAD average need weights (Rx)'!B:B,0)),SUMPRODUCT(I$2:Q$2,I4669:Q4669)+$T$2)</f>
        <v>0.95182282950650299</v>
      </c>
    </row>
    <row r="4670" spans="2:20" x14ac:dyDescent="0.2">
      <c r="B4670" s="102" t="s">
        <v>1869</v>
      </c>
      <c r="C4670" s="101" t="s">
        <v>7183</v>
      </c>
      <c r="D4670" s="119">
        <v>7322.9943198765523</v>
      </c>
      <c r="E4670" s="119">
        <v>35921.124073376828</v>
      </c>
      <c r="F4670" s="119">
        <v>9993.5778346971256</v>
      </c>
      <c r="G4670" s="118">
        <v>1.3646846355693463</v>
      </c>
      <c r="I4670" s="115">
        <v>0.32374100719424459</v>
      </c>
      <c r="J4670" s="115">
        <v>3.1131846244145996E-2</v>
      </c>
      <c r="K4670" s="116">
        <v>93.709089605734803</v>
      </c>
      <c r="L4670" s="115">
        <v>0.1014760147601476</v>
      </c>
      <c r="M4670" s="115">
        <v>0</v>
      </c>
      <c r="N4670" s="117">
        <v>19.2958802808377</v>
      </c>
      <c r="O4670" s="115">
        <v>1.0520604090799237</v>
      </c>
      <c r="P4670" s="115">
        <v>0.10377890894803851</v>
      </c>
      <c r="Q4670" s="115">
        <v>0.73238763111366367</v>
      </c>
      <c r="S4670" s="91">
        <v>0</v>
      </c>
      <c r="T4670" s="86">
        <f>IF(S4670=1,INDEX('LAD average need weights (Rx)'!N:N,MATCH(C4670,'LAD average need weights (Rx)'!B:B,0)),SUMPRODUCT(I$2:Q$2,I4670:Q4670)+$T$2)</f>
        <v>0.88424670228743407</v>
      </c>
    </row>
    <row r="4671" spans="2:20" x14ac:dyDescent="0.2">
      <c r="B4671" s="102" t="s">
        <v>1868</v>
      </c>
      <c r="C4671" s="101" t="s">
        <v>7182</v>
      </c>
      <c r="D4671" s="119">
        <v>5425.309379639315</v>
      </c>
      <c r="E4671" s="119">
        <v>19925.843915482412</v>
      </c>
      <c r="F4671" s="119">
        <v>5543.5479046989631</v>
      </c>
      <c r="G4671" s="118">
        <v>1.0217938769544437</v>
      </c>
      <c r="I4671" s="115">
        <v>0.2752941176470588</v>
      </c>
      <c r="J4671" s="115">
        <v>7.8066089987036735E-2</v>
      </c>
      <c r="K4671" s="116">
        <v>105.08158717748201</v>
      </c>
      <c r="L4671" s="115">
        <v>0.12833675564681724</v>
      </c>
      <c r="M4671" s="115">
        <v>0</v>
      </c>
      <c r="N4671" s="117">
        <v>25.235194292416001</v>
      </c>
      <c r="O4671" s="115">
        <v>1.0439768568563037</v>
      </c>
      <c r="P4671" s="115">
        <v>0.18366810969189168</v>
      </c>
      <c r="Q4671" s="115">
        <v>0.96930533774621397</v>
      </c>
      <c r="S4671" s="91">
        <v>0</v>
      </c>
      <c r="T4671" s="86">
        <f>IF(S4671=1,INDEX('LAD average need weights (Rx)'!N:N,MATCH(C4671,'LAD average need weights (Rx)'!B:B,0)),SUMPRODUCT(I$2:Q$2,I4671:Q4671)+$T$2)</f>
        <v>1.027965428781549</v>
      </c>
    </row>
    <row r="4672" spans="2:20" x14ac:dyDescent="0.2">
      <c r="B4672" s="102" t="s">
        <v>1867</v>
      </c>
      <c r="C4672" s="101" t="s">
        <v>7181</v>
      </c>
      <c r="D4672" s="119">
        <v>13634.453128542038</v>
      </c>
      <c r="E4672" s="119">
        <v>55564.061038861648</v>
      </c>
      <c r="F4672" s="119">
        <v>15458.418496855393</v>
      </c>
      <c r="G4672" s="118">
        <v>1.1337762029116598</v>
      </c>
      <c r="I4672" s="115">
        <v>0.27735719201651754</v>
      </c>
      <c r="J4672" s="115">
        <v>6.2591080947158081E-2</v>
      </c>
      <c r="K4672" s="116">
        <v>101.68818108225901</v>
      </c>
      <c r="L4672" s="115">
        <v>0.13754266211604096</v>
      </c>
      <c r="M4672" s="115">
        <v>0</v>
      </c>
      <c r="N4672" s="117">
        <v>25.6080514353322</v>
      </c>
      <c r="O4672" s="115">
        <v>1.0487876811658221</v>
      </c>
      <c r="P4672" s="115">
        <v>0.18105155506171461</v>
      </c>
      <c r="Q4672" s="115">
        <v>0.96504979641604471</v>
      </c>
      <c r="S4672" s="91">
        <v>0</v>
      </c>
      <c r="T4672" s="86">
        <f>IF(S4672=1,INDEX('LAD average need weights (Rx)'!N:N,MATCH(C4672,'LAD average need weights (Rx)'!B:B,0)),SUMPRODUCT(I$2:Q$2,I4672:Q4672)+$T$2)</f>
        <v>1.0260474546145777</v>
      </c>
    </row>
    <row r="4673" spans="2:20" x14ac:dyDescent="0.2">
      <c r="B4673" s="102" t="s">
        <v>1866</v>
      </c>
      <c r="C4673" s="101" t="s">
        <v>7181</v>
      </c>
      <c r="D4673" s="119">
        <v>15677.135931363635</v>
      </c>
      <c r="E4673" s="119">
        <v>77102.919808157312</v>
      </c>
      <c r="F4673" s="119">
        <v>21450.721553458206</v>
      </c>
      <c r="G4673" s="118">
        <v>1.3682806379540253</v>
      </c>
      <c r="I4673" s="115">
        <v>0.23133071308253789</v>
      </c>
      <c r="J4673" s="115">
        <v>5.7332135953949211E-2</v>
      </c>
      <c r="K4673" s="116">
        <v>95.919349029547107</v>
      </c>
      <c r="L4673" s="115">
        <v>9.2188258127122752E-2</v>
      </c>
      <c r="M4673" s="115">
        <v>0</v>
      </c>
      <c r="N4673" s="117">
        <v>17.3256150870406</v>
      </c>
      <c r="O4673" s="115">
        <v>1.2508630143096431</v>
      </c>
      <c r="P4673" s="115">
        <v>8.5693933439191711E-2</v>
      </c>
      <c r="Q4673" s="115">
        <v>0.84399228044250518</v>
      </c>
      <c r="S4673" s="91">
        <v>0</v>
      </c>
      <c r="T4673" s="86">
        <f>IF(S4673=1,INDEX('LAD average need weights (Rx)'!N:N,MATCH(C4673,'LAD average need weights (Rx)'!B:B,0)),SUMPRODUCT(I$2:Q$2,I4673:Q4673)+$T$2)</f>
        <v>0.907069265203723</v>
      </c>
    </row>
    <row r="4674" spans="2:20" x14ac:dyDescent="0.2">
      <c r="B4674" s="102" t="s">
        <v>1865</v>
      </c>
      <c r="C4674" s="101" t="s">
        <v>7062</v>
      </c>
      <c r="D4674" s="119">
        <v>10317.50710189743</v>
      </c>
      <c r="E4674" s="119">
        <v>44390.863328400337</v>
      </c>
      <c r="F4674" s="119">
        <v>12349.935010819037</v>
      </c>
      <c r="G4674" s="118">
        <v>1.1969882733153472</v>
      </c>
      <c r="I4674" s="115">
        <v>0.28851291184327693</v>
      </c>
      <c r="J4674" s="115">
        <v>4.7439450153701851E-2</v>
      </c>
      <c r="K4674" s="116">
        <v>88.379362447024107</v>
      </c>
      <c r="L4674" s="115">
        <v>0.12124463519313304</v>
      </c>
      <c r="M4674" s="115">
        <v>0</v>
      </c>
      <c r="N4674" s="117">
        <v>19.1882817394509</v>
      </c>
      <c r="O4674" s="115">
        <v>1.0850229847996409</v>
      </c>
      <c r="P4674" s="115">
        <v>0.1695152116301519</v>
      </c>
      <c r="Q4674" s="115">
        <v>0.95172301917463809</v>
      </c>
      <c r="S4674" s="91">
        <v>0</v>
      </c>
      <c r="T4674" s="86">
        <f>IF(S4674=1,INDEX('LAD average need weights (Rx)'!N:N,MATCH(C4674,'LAD average need weights (Rx)'!B:B,0)),SUMPRODUCT(I$2:Q$2,I4674:Q4674)+$T$2)</f>
        <v>0.94828555771484413</v>
      </c>
    </row>
    <row r="4675" spans="2:20" x14ac:dyDescent="0.2">
      <c r="B4675" s="102" t="s">
        <v>1864</v>
      </c>
      <c r="C4675" s="101" t="s">
        <v>7183</v>
      </c>
      <c r="D4675" s="119">
        <v>9011.7634128390782</v>
      </c>
      <c r="E4675" s="119">
        <v>41890.653484959337</v>
      </c>
      <c r="F4675" s="119">
        <v>11654.354281706439</v>
      </c>
      <c r="G4675" s="118">
        <v>1.2932379322233933</v>
      </c>
      <c r="I4675" s="115">
        <v>0.28493150684931506</v>
      </c>
      <c r="J4675" s="115">
        <v>3.9264798996311211E-2</v>
      </c>
      <c r="K4675" s="116">
        <v>96.421622651091894</v>
      </c>
      <c r="L4675" s="115">
        <v>9.7321428571428573E-2</v>
      </c>
      <c r="M4675" s="115">
        <v>0</v>
      </c>
      <c r="N4675" s="117">
        <v>17.762794819705402</v>
      </c>
      <c r="O4675" s="115">
        <v>1.2417943330925876</v>
      </c>
      <c r="P4675" s="115">
        <v>0.11411919711939267</v>
      </c>
      <c r="Q4675" s="115">
        <v>0.88501002120047956</v>
      </c>
      <c r="S4675" s="91">
        <v>0</v>
      </c>
      <c r="T4675" s="86">
        <f>IF(S4675=1,INDEX('LAD average need weights (Rx)'!N:N,MATCH(C4675,'LAD average need weights (Rx)'!B:B,0)),SUMPRODUCT(I$2:Q$2,I4675:Q4675)+$T$2)</f>
        <v>0.92817894219897823</v>
      </c>
    </row>
    <row r="4676" spans="2:20" x14ac:dyDescent="0.2">
      <c r="B4676" s="102" t="s">
        <v>1863</v>
      </c>
      <c r="C4676" s="101" t="s">
        <v>7021</v>
      </c>
      <c r="D4676" s="119">
        <v>3651.0775264244212</v>
      </c>
      <c r="E4676" s="119">
        <v>13228.265529009435</v>
      </c>
      <c r="F4676" s="119">
        <v>3680.2217244692492</v>
      </c>
      <c r="G4676" s="118">
        <v>1.0079823553002911</v>
      </c>
      <c r="I4676" s="115">
        <v>0.33620689655172414</v>
      </c>
      <c r="J4676" s="115">
        <v>0.11816402341840528</v>
      </c>
      <c r="K4676" s="116">
        <v>124.07344426715299</v>
      </c>
      <c r="L4676" s="115">
        <v>0.13075060532687652</v>
      </c>
      <c r="M4676" s="115">
        <v>0</v>
      </c>
      <c r="N4676" s="117">
        <v>49.749461819010698</v>
      </c>
      <c r="O4676" s="115">
        <v>0.93138458554129877</v>
      </c>
      <c r="P4676" s="115">
        <v>0.44325785596854189</v>
      </c>
      <c r="Q4676" s="115">
        <v>1.0285013340680362</v>
      </c>
      <c r="S4676" s="91">
        <v>0</v>
      </c>
      <c r="T4676" s="86">
        <f>IF(S4676=1,INDEX('LAD average need weights (Rx)'!N:N,MATCH(C4676,'LAD average need weights (Rx)'!B:B,0)),SUMPRODUCT(I$2:Q$2,I4676:Q4676)+$T$2)</f>
        <v>1.2992293658634675</v>
      </c>
    </row>
    <row r="4677" spans="2:20" x14ac:dyDescent="0.2">
      <c r="B4677" s="102" t="s">
        <v>1862</v>
      </c>
      <c r="C4677" s="101" t="s">
        <v>7047</v>
      </c>
      <c r="D4677" s="119">
        <v>12241.619619238612</v>
      </c>
      <c r="E4677" s="119">
        <v>50697.020241122154</v>
      </c>
      <c r="F4677" s="119">
        <v>14104.36423793243</v>
      </c>
      <c r="G4677" s="118">
        <v>1.1521648831308544</v>
      </c>
      <c r="I4677" s="115">
        <v>0.29288702928870292</v>
      </c>
      <c r="J4677" s="115">
        <v>4.9737458898978987E-2</v>
      </c>
      <c r="K4677" s="116">
        <v>100.299643604246</v>
      </c>
      <c r="L4677" s="115">
        <v>9.1030789825970543E-2</v>
      </c>
      <c r="M4677" s="115">
        <v>0</v>
      </c>
      <c r="N4677" s="117">
        <v>15.141250484233399</v>
      </c>
      <c r="O4677" s="115">
        <v>1.102774501320487</v>
      </c>
      <c r="P4677" s="115">
        <v>0.11634916773709074</v>
      </c>
      <c r="Q4677" s="115">
        <v>0.95096516640006779</v>
      </c>
      <c r="S4677" s="91">
        <v>0</v>
      </c>
      <c r="T4677" s="86">
        <f>IF(S4677=1,INDEX('LAD average need weights (Rx)'!N:N,MATCH(C4677,'LAD average need weights (Rx)'!B:B,0)),SUMPRODUCT(I$2:Q$2,I4677:Q4677)+$T$2)</f>
        <v>0.90863548796022453</v>
      </c>
    </row>
    <row r="4678" spans="2:20" x14ac:dyDescent="0.2">
      <c r="B4678" s="102" t="s">
        <v>1861</v>
      </c>
      <c r="C4678" s="101" t="s">
        <v>7182</v>
      </c>
      <c r="D4678" s="119">
        <v>7576.3117813041608</v>
      </c>
      <c r="E4678" s="119">
        <v>31777.65749196853</v>
      </c>
      <c r="F4678" s="119">
        <v>8840.8283911611943</v>
      </c>
      <c r="G4678" s="118">
        <v>1.1669039826182237</v>
      </c>
      <c r="I4678" s="115">
        <v>0.26381215469613262</v>
      </c>
      <c r="J4678" s="115">
        <v>4.9056048130826285E-2</v>
      </c>
      <c r="K4678" s="116">
        <v>93.1592264179789</v>
      </c>
      <c r="L4678" s="115">
        <v>0.11152764761012184</v>
      </c>
      <c r="M4678" s="115">
        <v>0</v>
      </c>
      <c r="N4678" s="117">
        <v>10.774923711970599</v>
      </c>
      <c r="O4678" s="115">
        <v>1.2578114470152031</v>
      </c>
      <c r="P4678" s="115">
        <v>9.5003597689628946E-2</v>
      </c>
      <c r="Q4678" s="115">
        <v>0.88526240745940432</v>
      </c>
      <c r="S4678" s="91">
        <v>0</v>
      </c>
      <c r="T4678" s="86">
        <f>IF(S4678=1,INDEX('LAD average need weights (Rx)'!N:N,MATCH(C4678,'LAD average need weights (Rx)'!B:B,0)),SUMPRODUCT(I$2:Q$2,I4678:Q4678)+$T$2)</f>
        <v>0.87768827994105969</v>
      </c>
    </row>
    <row r="4679" spans="2:20" x14ac:dyDescent="0.2">
      <c r="B4679" s="102" t="s">
        <v>1860</v>
      </c>
      <c r="C4679" s="101" t="s">
        <v>7183</v>
      </c>
      <c r="D4679" s="119">
        <v>8676.8712342758172</v>
      </c>
      <c r="E4679" s="119">
        <v>36392.209894627245</v>
      </c>
      <c r="F4679" s="119">
        <v>10124.638121448494</v>
      </c>
      <c r="G4679" s="118">
        <v>1.166853563696282</v>
      </c>
      <c r="I4679" s="115">
        <v>0.31283138918345704</v>
      </c>
      <c r="J4679" s="115">
        <v>5.8648648957124121E-2</v>
      </c>
      <c r="K4679" s="116">
        <v>100.96762329932</v>
      </c>
      <c r="L4679" s="115">
        <v>0.1268349970640047</v>
      </c>
      <c r="M4679" s="115">
        <v>0</v>
      </c>
      <c r="N4679" s="117">
        <v>18.827595238095199</v>
      </c>
      <c r="O4679" s="115">
        <v>1.0617168175907112</v>
      </c>
      <c r="P4679" s="115">
        <v>0.16446222739255539</v>
      </c>
      <c r="Q4679" s="115">
        <v>0.97266975716582016</v>
      </c>
      <c r="S4679" s="91">
        <v>0</v>
      </c>
      <c r="T4679" s="86">
        <f>IF(S4679=1,INDEX('LAD average need weights (Rx)'!N:N,MATCH(C4679,'LAD average need weights (Rx)'!B:B,0)),SUMPRODUCT(I$2:Q$2,I4679:Q4679)+$T$2)</f>
        <v>0.97240544241364735</v>
      </c>
    </row>
    <row r="4680" spans="2:20" x14ac:dyDescent="0.2">
      <c r="B4680" s="102" t="s">
        <v>1859</v>
      </c>
      <c r="C4680" s="101" t="s">
        <v>7183</v>
      </c>
      <c r="D4680" s="119">
        <v>4967.1334047664159</v>
      </c>
      <c r="E4680" s="119">
        <v>21724.021929802002</v>
      </c>
      <c r="F4680" s="119">
        <v>6043.8171031248194</v>
      </c>
      <c r="G4680" s="118">
        <v>1.2167615827119174</v>
      </c>
      <c r="I4680" s="115">
        <v>0.23917995444191345</v>
      </c>
      <c r="J4680" s="115">
        <v>5.5615844972833256E-2</v>
      </c>
      <c r="K4680" s="116">
        <v>82.119121447028405</v>
      </c>
      <c r="L4680" s="115">
        <v>0.1080669710806697</v>
      </c>
      <c r="M4680" s="115">
        <v>0</v>
      </c>
      <c r="N4680" s="117">
        <v>21.643045337091799</v>
      </c>
      <c r="O4680" s="115">
        <v>1.14297066581478</v>
      </c>
      <c r="P4680" s="115">
        <v>0.16969342904572696</v>
      </c>
      <c r="Q4680" s="115">
        <v>0.92459442160589334</v>
      </c>
      <c r="S4680" s="91">
        <v>0</v>
      </c>
      <c r="T4680" s="86">
        <f>IF(S4680=1,INDEX('LAD average need weights (Rx)'!N:N,MATCH(C4680,'LAD average need weights (Rx)'!B:B,0)),SUMPRODUCT(I$2:Q$2,I4680:Q4680)+$T$2)</f>
        <v>0.94902382287035214</v>
      </c>
    </row>
    <row r="4681" spans="2:20" x14ac:dyDescent="0.2">
      <c r="B4681" s="102" t="s">
        <v>1858</v>
      </c>
      <c r="C4681" s="101" t="s">
        <v>7181</v>
      </c>
      <c r="D4681" s="119">
        <v>14518.004217350292</v>
      </c>
      <c r="E4681" s="119">
        <v>61378.408604591801</v>
      </c>
      <c r="F4681" s="119">
        <v>17076.021967097899</v>
      </c>
      <c r="G4681" s="118">
        <v>1.1761962396105761</v>
      </c>
      <c r="I4681" s="115">
        <v>0.29179566563467491</v>
      </c>
      <c r="J4681" s="115">
        <v>5.9140859358818056E-2</v>
      </c>
      <c r="K4681" s="116">
        <v>99.248718335343796</v>
      </c>
      <c r="L4681" s="115">
        <v>0.11577107907383137</v>
      </c>
      <c r="M4681" s="115">
        <v>0</v>
      </c>
      <c r="N4681" s="117">
        <v>20.393362032569399</v>
      </c>
      <c r="O4681" s="115">
        <v>1.1434456293930462</v>
      </c>
      <c r="P4681" s="115">
        <v>0.14444381792844699</v>
      </c>
      <c r="Q4681" s="115">
        <v>0.9427974894354425</v>
      </c>
      <c r="S4681" s="91">
        <v>0</v>
      </c>
      <c r="T4681" s="86">
        <f>IF(S4681=1,INDEX('LAD average need weights (Rx)'!N:N,MATCH(C4681,'LAD average need weights (Rx)'!B:B,0)),SUMPRODUCT(I$2:Q$2,I4681:Q4681)+$T$2)</f>
        <v>0.97525056770168017</v>
      </c>
    </row>
    <row r="4682" spans="2:20" x14ac:dyDescent="0.2">
      <c r="B4682" s="102" t="s">
        <v>1857</v>
      </c>
      <c r="C4682" s="101" t="s">
        <v>7182</v>
      </c>
      <c r="D4682" s="119">
        <v>9375.2801622202278</v>
      </c>
      <c r="E4682" s="119">
        <v>40350.81419398712</v>
      </c>
      <c r="F4682" s="119">
        <v>11225.957225539119</v>
      </c>
      <c r="G4682" s="118">
        <v>1.1973996543353025</v>
      </c>
      <c r="I4682" s="115">
        <v>0.32670454545454547</v>
      </c>
      <c r="J4682" s="115">
        <v>6.19159623206691E-2</v>
      </c>
      <c r="K4682" s="116">
        <v>100.674732171843</v>
      </c>
      <c r="L4682" s="115">
        <v>0.12024456521739131</v>
      </c>
      <c r="M4682" s="115">
        <v>0</v>
      </c>
      <c r="N4682" s="117">
        <v>13.4990332215128</v>
      </c>
      <c r="O4682" s="115">
        <v>1.0801133243957504</v>
      </c>
      <c r="P4682" s="115">
        <v>0.13386832995519007</v>
      </c>
      <c r="Q4682" s="115">
        <v>0.95700462761087579</v>
      </c>
      <c r="S4682" s="91">
        <v>0</v>
      </c>
      <c r="T4682" s="86">
        <f>IF(S4682=1,INDEX('LAD average need weights (Rx)'!N:N,MATCH(C4682,'LAD average need weights (Rx)'!B:B,0)),SUMPRODUCT(I$2:Q$2,I4682:Q4682)+$T$2)</f>
        <v>0.92612068551441384</v>
      </c>
    </row>
    <row r="4683" spans="2:20" x14ac:dyDescent="0.2">
      <c r="B4683" s="102" t="s">
        <v>1856</v>
      </c>
      <c r="C4683" s="101" t="s">
        <v>7182</v>
      </c>
      <c r="D4683" s="119">
        <v>12830.840467034686</v>
      </c>
      <c r="E4683" s="119">
        <v>49318.745701739223</v>
      </c>
      <c r="F4683" s="119">
        <v>13720.915939968023</v>
      </c>
      <c r="G4683" s="118">
        <v>1.0693700054349629</v>
      </c>
      <c r="I4683" s="115">
        <v>0.29398148148148145</v>
      </c>
      <c r="J4683" s="115">
        <v>6.2330346677311528E-2</v>
      </c>
      <c r="K4683" s="116">
        <v>100.13301221269801</v>
      </c>
      <c r="L4683" s="115">
        <v>0.12681912681912683</v>
      </c>
      <c r="M4683" s="115">
        <v>0</v>
      </c>
      <c r="N4683" s="117">
        <v>14.810622620041</v>
      </c>
      <c r="O4683" s="115">
        <v>1.0582419179247362</v>
      </c>
      <c r="P4683" s="115">
        <v>0.15939647148829686</v>
      </c>
      <c r="Q4683" s="115">
        <v>0.97583592401802854</v>
      </c>
      <c r="S4683" s="91">
        <v>0</v>
      </c>
      <c r="T4683" s="86">
        <f>IF(S4683=1,INDEX('LAD average need weights (Rx)'!N:N,MATCH(C4683,'LAD average need weights (Rx)'!B:B,0)),SUMPRODUCT(I$2:Q$2,I4683:Q4683)+$T$2)</f>
        <v>0.93665025079352815</v>
      </c>
    </row>
    <row r="4684" spans="2:20" x14ac:dyDescent="0.2">
      <c r="B4684" s="102" t="s">
        <v>1855</v>
      </c>
      <c r="C4684" s="101" t="s">
        <v>7047</v>
      </c>
      <c r="D4684" s="119">
        <v>7143.3062739850175</v>
      </c>
      <c r="E4684" s="119">
        <v>28207.099661598411</v>
      </c>
      <c r="F4684" s="119">
        <v>7847.4672836913569</v>
      </c>
      <c r="G4684" s="118">
        <v>1.098576343040309</v>
      </c>
      <c r="I4684" s="115">
        <v>0.31781701444622795</v>
      </c>
      <c r="J4684" s="115">
        <v>6.356667189394799E-2</v>
      </c>
      <c r="K4684" s="116">
        <v>101.120193910014</v>
      </c>
      <c r="L4684" s="115">
        <v>0.11734253666954271</v>
      </c>
      <c r="M4684" s="115">
        <v>0</v>
      </c>
      <c r="N4684" s="117">
        <v>19.4542634449326</v>
      </c>
      <c r="O4684" s="115">
        <v>0.99807294693342985</v>
      </c>
      <c r="P4684" s="115">
        <v>0.14230754793013933</v>
      </c>
      <c r="Q4684" s="115">
        <v>0.98431687371697552</v>
      </c>
      <c r="S4684" s="91">
        <v>0</v>
      </c>
      <c r="T4684" s="86">
        <f>IF(S4684=1,INDEX('LAD average need weights (Rx)'!N:N,MATCH(C4684,'LAD average need weights (Rx)'!B:B,0)),SUMPRODUCT(I$2:Q$2,I4684:Q4684)+$T$2)</f>
        <v>0.96646756595727501</v>
      </c>
    </row>
    <row r="4685" spans="2:20" x14ac:dyDescent="0.2">
      <c r="B4685" s="102" t="s">
        <v>1854</v>
      </c>
      <c r="C4685" s="101" t="s">
        <v>7062</v>
      </c>
      <c r="D4685" s="119">
        <v>10787.600116085669</v>
      </c>
      <c r="E4685" s="119">
        <v>51116.681897848219</v>
      </c>
      <c r="F4685" s="119">
        <v>14221.117862405954</v>
      </c>
      <c r="G4685" s="118">
        <v>1.3182837433138144</v>
      </c>
      <c r="I4685" s="115">
        <v>0.30542986425339369</v>
      </c>
      <c r="J4685" s="115">
        <v>4.1479067503434011E-2</v>
      </c>
      <c r="K4685" s="116">
        <v>84.886564659427407</v>
      </c>
      <c r="L4685" s="115">
        <v>9.9863201094391243E-2</v>
      </c>
      <c r="M4685" s="115">
        <v>0</v>
      </c>
      <c r="N4685" s="117">
        <v>15.725386377097699</v>
      </c>
      <c r="O4685" s="115">
        <v>1.2660143681263023</v>
      </c>
      <c r="P4685" s="115">
        <v>0.13108571769274346</v>
      </c>
      <c r="Q4685" s="115">
        <v>0.85775667154849389</v>
      </c>
      <c r="S4685" s="91">
        <v>0</v>
      </c>
      <c r="T4685" s="86">
        <f>IF(S4685=1,INDEX('LAD average need weights (Rx)'!N:N,MATCH(C4685,'LAD average need weights (Rx)'!B:B,0)),SUMPRODUCT(I$2:Q$2,I4685:Q4685)+$T$2)</f>
        <v>0.90659108602771998</v>
      </c>
    </row>
    <row r="4686" spans="2:20" x14ac:dyDescent="0.2">
      <c r="B4686" s="102" t="s">
        <v>1853</v>
      </c>
      <c r="C4686" s="101" t="s">
        <v>7179</v>
      </c>
      <c r="D4686" s="119">
        <v>13956.887479152412</v>
      </c>
      <c r="E4686" s="119">
        <v>60688.846932666202</v>
      </c>
      <c r="F4686" s="119">
        <v>16884.179745620211</v>
      </c>
      <c r="G4686" s="118">
        <v>1.2097381863141288</v>
      </c>
      <c r="I4686" s="115">
        <v>0.31188118811881188</v>
      </c>
      <c r="J4686" s="115">
        <v>4.0921278561590488E-2</v>
      </c>
      <c r="K4686" s="116">
        <v>90.080893621255797</v>
      </c>
      <c r="L4686" s="115">
        <v>0.12545899632802937</v>
      </c>
      <c r="M4686" s="115">
        <v>0</v>
      </c>
      <c r="N4686" s="117">
        <v>18.084111951438</v>
      </c>
      <c r="O4686" s="115">
        <v>1.166675850067399</v>
      </c>
      <c r="P4686" s="115">
        <v>0.20111051744170977</v>
      </c>
      <c r="Q4686" s="115">
        <v>0.91978530187899554</v>
      </c>
      <c r="S4686" s="91">
        <v>0</v>
      </c>
      <c r="T4686" s="86">
        <f>IF(S4686=1,INDEX('LAD average need weights (Rx)'!N:N,MATCH(C4686,'LAD average need weights (Rx)'!B:B,0)),SUMPRODUCT(I$2:Q$2,I4686:Q4686)+$T$2)</f>
        <v>0.95367646767093261</v>
      </c>
    </row>
    <row r="4687" spans="2:20" x14ac:dyDescent="0.2">
      <c r="B4687" s="102" t="s">
        <v>1852</v>
      </c>
      <c r="C4687" s="101" t="s">
        <v>7183</v>
      </c>
      <c r="D4687" s="119">
        <v>3159.4901928790832</v>
      </c>
      <c r="E4687" s="119">
        <v>15612.256692725497</v>
      </c>
      <c r="F4687" s="119">
        <v>4343.4693779435565</v>
      </c>
      <c r="G4687" s="118">
        <v>1.3747374141983246</v>
      </c>
      <c r="I4687" s="115">
        <v>0.31989924433249373</v>
      </c>
      <c r="J4687" s="115">
        <v>3.4255542726554157E-2</v>
      </c>
      <c r="K4687" s="116">
        <v>79.690322580645201</v>
      </c>
      <c r="L4687" s="115">
        <v>6.8870523415977963E-2</v>
      </c>
      <c r="M4687" s="115">
        <v>0</v>
      </c>
      <c r="N4687" s="117">
        <v>12.9136014784946</v>
      </c>
      <c r="O4687" s="115">
        <v>1.317146474898454</v>
      </c>
      <c r="P4687" s="115">
        <v>0.1209292890033717</v>
      </c>
      <c r="Q4687" s="115">
        <v>0.85920969913801426</v>
      </c>
      <c r="S4687" s="91">
        <v>0</v>
      </c>
      <c r="T4687" s="86">
        <f>IF(S4687=1,INDEX('LAD average need weights (Rx)'!N:N,MATCH(C4687,'LAD average need weights (Rx)'!B:B,0)),SUMPRODUCT(I$2:Q$2,I4687:Q4687)+$T$2)</f>
        <v>0.86672721439225042</v>
      </c>
    </row>
    <row r="4688" spans="2:20" x14ac:dyDescent="0.2">
      <c r="B4688" s="102" t="s">
        <v>1851</v>
      </c>
      <c r="C4688" s="101" t="s">
        <v>7180</v>
      </c>
      <c r="D4688" s="119">
        <v>4636.2656937577212</v>
      </c>
      <c r="E4688" s="119">
        <v>21155.380910588403</v>
      </c>
      <c r="F4688" s="119">
        <v>5885.6160882037848</v>
      </c>
      <c r="G4688" s="118">
        <v>1.2694734247280504</v>
      </c>
      <c r="I4688" s="115">
        <v>0.30292598967297762</v>
      </c>
      <c r="J4688" s="115">
        <v>3.772033581481244E-2</v>
      </c>
      <c r="K4688" s="116">
        <v>79.632397039286403</v>
      </c>
      <c r="L4688" s="115">
        <v>9.8143236074270557E-2</v>
      </c>
      <c r="M4688" s="115">
        <v>0</v>
      </c>
      <c r="N4688" s="117">
        <v>9.6369257923704694</v>
      </c>
      <c r="O4688" s="115">
        <v>1.1619186780802835</v>
      </c>
      <c r="P4688" s="115">
        <v>7.0215477937379756E-2</v>
      </c>
      <c r="Q4688" s="115">
        <v>0.89441406345223184</v>
      </c>
      <c r="S4688" s="91">
        <v>0</v>
      </c>
      <c r="T4688" s="86">
        <f>IF(S4688=1,INDEX('LAD average need weights (Rx)'!N:N,MATCH(C4688,'LAD average need weights (Rx)'!B:B,0)),SUMPRODUCT(I$2:Q$2,I4688:Q4688)+$T$2)</f>
        <v>0.83639343824671175</v>
      </c>
    </row>
    <row r="4689" spans="2:20" x14ac:dyDescent="0.2">
      <c r="B4689" s="102" t="s">
        <v>1850</v>
      </c>
      <c r="C4689" s="101" t="s">
        <v>7182</v>
      </c>
      <c r="D4689" s="119">
        <v>6841.5800976810324</v>
      </c>
      <c r="E4689" s="119">
        <v>29547.04437644712</v>
      </c>
      <c r="F4689" s="119">
        <v>8220.2518818202425</v>
      </c>
      <c r="G4689" s="118">
        <v>1.2015136510068067</v>
      </c>
      <c r="I4689" s="115">
        <v>0.34466769706336942</v>
      </c>
      <c r="J4689" s="115">
        <v>3.0099659913719285E-2</v>
      </c>
      <c r="K4689" s="116">
        <v>113.696958908174</v>
      </c>
      <c r="L4689" s="115">
        <v>9.7328244274809156E-2</v>
      </c>
      <c r="M4689" s="115">
        <v>0</v>
      </c>
      <c r="N4689" s="117">
        <v>5.9450537012312701</v>
      </c>
      <c r="O4689" s="115">
        <v>1.2116465165131354</v>
      </c>
      <c r="P4689" s="115">
        <v>1.8202035723121564E-2</v>
      </c>
      <c r="Q4689" s="115">
        <v>0.89494274104509119</v>
      </c>
      <c r="S4689" s="91">
        <v>0</v>
      </c>
      <c r="T4689" s="86">
        <f>IF(S4689=1,INDEX('LAD average need weights (Rx)'!N:N,MATCH(C4689,'LAD average need weights (Rx)'!B:B,0)),SUMPRODUCT(I$2:Q$2,I4689:Q4689)+$T$2)</f>
        <v>0.84792568016574255</v>
      </c>
    </row>
    <row r="4690" spans="2:20" x14ac:dyDescent="0.2">
      <c r="B4690" s="102" t="s">
        <v>1849</v>
      </c>
      <c r="C4690" s="101" t="s">
        <v>7179</v>
      </c>
      <c r="D4690" s="119">
        <v>4950.5568137912296</v>
      </c>
      <c r="E4690" s="119">
        <v>22461.124759457951</v>
      </c>
      <c r="F4690" s="119">
        <v>6248.8856996780605</v>
      </c>
      <c r="G4690" s="118">
        <v>1.2622591629026365</v>
      </c>
      <c r="I4690" s="115">
        <v>0.30280373831775703</v>
      </c>
      <c r="J4690" s="115">
        <v>4.2143920847260298E-2</v>
      </c>
      <c r="K4690" s="116">
        <v>92.379512531616498</v>
      </c>
      <c r="L4690" s="115">
        <v>0.11095700416088766</v>
      </c>
      <c r="M4690" s="115">
        <v>0</v>
      </c>
      <c r="N4690" s="117">
        <v>16.089828006438299</v>
      </c>
      <c r="O4690" s="115">
        <v>1.2011796404486352</v>
      </c>
      <c r="P4690" s="115">
        <v>0.17132565223740373</v>
      </c>
      <c r="Q4690" s="115">
        <v>0.90028676149527065</v>
      </c>
      <c r="S4690" s="91">
        <v>0</v>
      </c>
      <c r="T4690" s="86">
        <f>IF(S4690=1,INDEX('LAD average need weights (Rx)'!N:N,MATCH(C4690,'LAD average need weights (Rx)'!B:B,0)),SUMPRODUCT(I$2:Q$2,I4690:Q4690)+$T$2)</f>
        <v>0.92752071990953633</v>
      </c>
    </row>
    <row r="4691" spans="2:20" x14ac:dyDescent="0.2">
      <c r="B4691" s="102" t="s">
        <v>1848</v>
      </c>
      <c r="C4691" s="101" t="s">
        <v>7182</v>
      </c>
      <c r="D4691" s="119">
        <v>15201.498297817427</v>
      </c>
      <c r="E4691" s="119">
        <v>53660.33234883401</v>
      </c>
      <c r="F4691" s="119">
        <v>14928.784156875543</v>
      </c>
      <c r="G4691" s="118">
        <v>0.98206004858211648</v>
      </c>
      <c r="I4691" s="115">
        <v>0.28645161290322579</v>
      </c>
      <c r="J4691" s="115">
        <v>6.1100576688576387E-2</v>
      </c>
      <c r="K4691" s="116">
        <v>99.241806463005503</v>
      </c>
      <c r="L4691" s="115">
        <v>0.11252847380410023</v>
      </c>
      <c r="M4691" s="115">
        <v>0</v>
      </c>
      <c r="N4691" s="117">
        <v>14.2585293130849</v>
      </c>
      <c r="O4691" s="115">
        <v>1.0459390378857369</v>
      </c>
      <c r="P4691" s="115">
        <v>0.14665160795158635</v>
      </c>
      <c r="Q4691" s="115">
        <v>0.97534430443242215</v>
      </c>
      <c r="S4691" s="91">
        <v>0</v>
      </c>
      <c r="T4691" s="86">
        <f>IF(S4691=1,INDEX('LAD average need weights (Rx)'!N:N,MATCH(C4691,'LAD average need weights (Rx)'!B:B,0)),SUMPRODUCT(I$2:Q$2,I4691:Q4691)+$T$2)</f>
        <v>0.91744641770887847</v>
      </c>
    </row>
    <row r="4692" spans="2:20" x14ac:dyDescent="0.2">
      <c r="B4692" s="102" t="s">
        <v>1847</v>
      </c>
      <c r="C4692" s="101" t="s">
        <v>7182</v>
      </c>
      <c r="D4692" s="119">
        <v>4609.8904893367026</v>
      </c>
      <c r="E4692" s="119">
        <v>21673.230031648905</v>
      </c>
      <c r="F4692" s="119">
        <v>6029.6863430036128</v>
      </c>
      <c r="G4692" s="118">
        <v>1.3079890632870974</v>
      </c>
      <c r="I4692" s="115">
        <v>0.3247863247863248</v>
      </c>
      <c r="J4692" s="115">
        <v>5.1951306405695202E-2</v>
      </c>
      <c r="K4692" s="116">
        <v>97.973152709359596</v>
      </c>
      <c r="L4692" s="115">
        <v>7.3353293413173648E-2</v>
      </c>
      <c r="M4692" s="115">
        <v>0</v>
      </c>
      <c r="N4692" s="117">
        <v>8.7030227832512299</v>
      </c>
      <c r="O4692" s="115">
        <v>1.2223216635793339</v>
      </c>
      <c r="P4692" s="115">
        <v>4.5272403153934652E-2</v>
      </c>
      <c r="Q4692" s="115">
        <v>0.89302861974676928</v>
      </c>
      <c r="S4692" s="91">
        <v>0</v>
      </c>
      <c r="T4692" s="86">
        <f>IF(S4692=1,INDEX('LAD average need weights (Rx)'!N:N,MATCH(C4692,'LAD average need weights (Rx)'!B:B,0)),SUMPRODUCT(I$2:Q$2,I4692:Q4692)+$T$2)</f>
        <v>0.84925665649510496</v>
      </c>
    </row>
    <row r="4693" spans="2:20" x14ac:dyDescent="0.2">
      <c r="B4693" s="102" t="s">
        <v>1846</v>
      </c>
      <c r="C4693" s="101" t="s">
        <v>7182</v>
      </c>
      <c r="D4693" s="119">
        <v>5525.8345326555227</v>
      </c>
      <c r="E4693" s="119">
        <v>21570.283215335192</v>
      </c>
      <c r="F4693" s="119">
        <v>6001.0456184103678</v>
      </c>
      <c r="G4693" s="118">
        <v>1.0859980665266999</v>
      </c>
      <c r="I4693" s="115">
        <v>0.2340966921119593</v>
      </c>
      <c r="J4693" s="115">
        <v>5.9242352763496035E-2</v>
      </c>
      <c r="K4693" s="116">
        <v>97.625825400040597</v>
      </c>
      <c r="L4693" s="115">
        <v>0.11556603773584906</v>
      </c>
      <c r="M4693" s="115">
        <v>0</v>
      </c>
      <c r="N4693" s="117">
        <v>12.289252177435699</v>
      </c>
      <c r="O4693" s="115">
        <v>1.0679540349574108</v>
      </c>
      <c r="P4693" s="115">
        <v>0.13618938109654891</v>
      </c>
      <c r="Q4693" s="115">
        <v>0.93742799086354789</v>
      </c>
      <c r="S4693" s="91">
        <v>0</v>
      </c>
      <c r="T4693" s="86">
        <f>IF(S4693=1,INDEX('LAD average need weights (Rx)'!N:N,MATCH(C4693,'LAD average need weights (Rx)'!B:B,0)),SUMPRODUCT(I$2:Q$2,I4693:Q4693)+$T$2)</f>
        <v>0.88349318984152325</v>
      </c>
    </row>
    <row r="4694" spans="2:20" x14ac:dyDescent="0.2">
      <c r="B4694" s="102" t="s">
        <v>1845</v>
      </c>
      <c r="C4694" s="101" t="s">
        <v>7181</v>
      </c>
      <c r="D4694" s="119">
        <v>3531.6362251964392</v>
      </c>
      <c r="E4694" s="119">
        <v>16855.306328398208</v>
      </c>
      <c r="F4694" s="119">
        <v>4689.2968988505145</v>
      </c>
      <c r="G4694" s="118">
        <v>1.3277972587875138</v>
      </c>
      <c r="I4694" s="115">
        <v>0.26041666666666669</v>
      </c>
      <c r="J4694" s="115">
        <v>4.3346404236025343E-2</v>
      </c>
      <c r="K4694" s="116">
        <v>96.174178549287006</v>
      </c>
      <c r="L4694" s="115">
        <v>8.3516483516483511E-2</v>
      </c>
      <c r="M4694" s="115">
        <v>0</v>
      </c>
      <c r="N4694" s="117">
        <v>15.9598016119033</v>
      </c>
      <c r="O4694" s="115">
        <v>1.3021370399916372</v>
      </c>
      <c r="P4694" s="115">
        <v>0.10451897869838776</v>
      </c>
      <c r="Q4694" s="115">
        <v>0.92741207907586731</v>
      </c>
      <c r="S4694" s="91">
        <v>0</v>
      </c>
      <c r="T4694" s="86">
        <f>IF(S4694=1,INDEX('LAD average need weights (Rx)'!N:N,MATCH(C4694,'LAD average need weights (Rx)'!B:B,0)),SUMPRODUCT(I$2:Q$2,I4694:Q4694)+$T$2)</f>
        <v>0.91841882155298904</v>
      </c>
    </row>
    <row r="4695" spans="2:20" x14ac:dyDescent="0.2">
      <c r="B4695" s="102" t="s">
        <v>1844</v>
      </c>
      <c r="C4695" s="101" t="s">
        <v>7062</v>
      </c>
      <c r="D4695" s="119">
        <v>13836.387801606224</v>
      </c>
      <c r="E4695" s="119">
        <v>56662.202753786136</v>
      </c>
      <c r="F4695" s="119">
        <v>15763.931338803437</v>
      </c>
      <c r="G4695" s="118">
        <v>1.1393097363875164</v>
      </c>
      <c r="I4695" s="115">
        <v>0.31556683587140438</v>
      </c>
      <c r="J4695" s="115">
        <v>5.2078219503199651E-2</v>
      </c>
      <c r="K4695" s="116">
        <v>91.866080107256593</v>
      </c>
      <c r="L4695" s="115">
        <v>0.10378750614854894</v>
      </c>
      <c r="M4695" s="115">
        <v>0</v>
      </c>
      <c r="N4695" s="117">
        <v>14.416784816490701</v>
      </c>
      <c r="O4695" s="115">
        <v>1.1154942361922233</v>
      </c>
      <c r="P4695" s="115">
        <v>0.14441315736929605</v>
      </c>
      <c r="Q4695" s="115">
        <v>0.92058276267558858</v>
      </c>
      <c r="S4695" s="91">
        <v>0</v>
      </c>
      <c r="T4695" s="86">
        <f>IF(S4695=1,INDEX('LAD average need weights (Rx)'!N:N,MATCH(C4695,'LAD average need weights (Rx)'!B:B,0)),SUMPRODUCT(I$2:Q$2,I4695:Q4695)+$T$2)</f>
        <v>0.90613842135526457</v>
      </c>
    </row>
    <row r="4696" spans="2:20" x14ac:dyDescent="0.2">
      <c r="B4696" s="102" t="s">
        <v>1843</v>
      </c>
      <c r="C4696" s="101" t="s">
        <v>7180</v>
      </c>
      <c r="D4696" s="119">
        <v>5519.7666409607045</v>
      </c>
      <c r="E4696" s="119">
        <v>21482.625089015353</v>
      </c>
      <c r="F4696" s="119">
        <v>5976.6583440469167</v>
      </c>
      <c r="G4696" s="118">
        <v>1.0827737353415889</v>
      </c>
      <c r="I4696" s="115">
        <v>0.43532338308457713</v>
      </c>
      <c r="J4696" s="115">
        <v>6.5775112192555274E-2</v>
      </c>
      <c r="K4696" s="116">
        <v>103.338108882521</v>
      </c>
      <c r="L4696" s="115">
        <v>0.10838831291234684</v>
      </c>
      <c r="M4696" s="115">
        <v>0</v>
      </c>
      <c r="N4696" s="117">
        <v>16.259300143266501</v>
      </c>
      <c r="O4696" s="115">
        <v>1.0096611861958222</v>
      </c>
      <c r="P4696" s="115">
        <v>0.15387331428232714</v>
      </c>
      <c r="Q4696" s="115">
        <v>0.96762528415734783</v>
      </c>
      <c r="S4696" s="91">
        <v>0</v>
      </c>
      <c r="T4696" s="86">
        <f>IF(S4696=1,INDEX('LAD average need weights (Rx)'!N:N,MATCH(C4696,'LAD average need weights (Rx)'!B:B,0)),SUMPRODUCT(I$2:Q$2,I4696:Q4696)+$T$2)</f>
        <v>0.96358064591087655</v>
      </c>
    </row>
    <row r="4697" spans="2:20" x14ac:dyDescent="0.2">
      <c r="B4697" s="102" t="s">
        <v>1842</v>
      </c>
      <c r="C4697" s="101" t="s">
        <v>7183</v>
      </c>
      <c r="D4697" s="119">
        <v>8962.0323699174769</v>
      </c>
      <c r="E4697" s="119">
        <v>30795.630753831592</v>
      </c>
      <c r="F4697" s="119">
        <v>8567.6197737672064</v>
      </c>
      <c r="G4697" s="118">
        <v>0.95599071952984893</v>
      </c>
      <c r="I4697" s="115">
        <v>0.29943502824858759</v>
      </c>
      <c r="J4697" s="115">
        <v>8.0527683824322002E-2</v>
      </c>
      <c r="K4697" s="116">
        <v>104.205943835789</v>
      </c>
      <c r="L4697" s="115">
        <v>0.13562386980108498</v>
      </c>
      <c r="M4697" s="115">
        <v>0</v>
      </c>
      <c r="N4697" s="117">
        <v>23.8865712126936</v>
      </c>
      <c r="O4697" s="115">
        <v>0.9423825322458782</v>
      </c>
      <c r="P4697" s="115">
        <v>0.24187731967407303</v>
      </c>
      <c r="Q4697" s="115">
        <v>1.0158716149710232</v>
      </c>
      <c r="S4697" s="91">
        <v>0</v>
      </c>
      <c r="T4697" s="86">
        <f>IF(S4697=1,INDEX('LAD average need weights (Rx)'!N:N,MATCH(C4697,'LAD average need weights (Rx)'!B:B,0)),SUMPRODUCT(I$2:Q$2,I4697:Q4697)+$T$2)</f>
        <v>1.0287070724537046</v>
      </c>
    </row>
    <row r="4698" spans="2:20" x14ac:dyDescent="0.2">
      <c r="B4698" s="102" t="s">
        <v>1841</v>
      </c>
      <c r="C4698" s="101" t="s">
        <v>7062</v>
      </c>
      <c r="D4698" s="119">
        <v>9960.7924277869588</v>
      </c>
      <c r="E4698" s="119">
        <v>37256.023247863755</v>
      </c>
      <c r="F4698" s="119">
        <v>10364.958718392671</v>
      </c>
      <c r="G4698" s="118">
        <v>1.0405757165944183</v>
      </c>
      <c r="I4698" s="115">
        <v>0.25942028985507248</v>
      </c>
      <c r="J4698" s="115">
        <v>4.6046480521873587E-2</v>
      </c>
      <c r="K4698" s="116">
        <v>87.861755102040803</v>
      </c>
      <c r="L4698" s="115">
        <v>0.11950549450549451</v>
      </c>
      <c r="M4698" s="115">
        <v>0</v>
      </c>
      <c r="N4698" s="117">
        <v>18.481314285714301</v>
      </c>
      <c r="O4698" s="115">
        <v>1.100891168385786</v>
      </c>
      <c r="P4698" s="115">
        <v>0.15933350670504509</v>
      </c>
      <c r="Q4698" s="115">
        <v>0.94415439044491911</v>
      </c>
      <c r="S4698" s="91">
        <v>0</v>
      </c>
      <c r="T4698" s="86">
        <f>IF(S4698=1,INDEX('LAD average need weights (Rx)'!N:N,MATCH(C4698,'LAD average need weights (Rx)'!B:B,0)),SUMPRODUCT(I$2:Q$2,I4698:Q4698)+$T$2)</f>
        <v>0.93366549365240781</v>
      </c>
    </row>
    <row r="4699" spans="2:20" x14ac:dyDescent="0.2">
      <c r="B4699" s="102" t="s">
        <v>1840</v>
      </c>
      <c r="C4699" s="101" t="s">
        <v>7183</v>
      </c>
      <c r="D4699" s="119">
        <v>3559.3548753860687</v>
      </c>
      <c r="E4699" s="119">
        <v>16731.661494469463</v>
      </c>
      <c r="F4699" s="119">
        <v>4654.8978007264959</v>
      </c>
      <c r="G4699" s="118">
        <v>1.3077925533406101</v>
      </c>
      <c r="I4699" s="115">
        <v>0.27058823529411763</v>
      </c>
      <c r="J4699" s="115">
        <v>2.9652771319950644E-2</v>
      </c>
      <c r="K4699" s="116">
        <v>85.399229011993199</v>
      </c>
      <c r="L4699" s="115">
        <v>7.029478458049887E-2</v>
      </c>
      <c r="M4699" s="115">
        <v>0</v>
      </c>
      <c r="N4699" s="117">
        <v>16.579912906910302</v>
      </c>
      <c r="O4699" s="115">
        <v>1.2652239415774604</v>
      </c>
      <c r="P4699" s="115">
        <v>9.4507125334082981E-2</v>
      </c>
      <c r="Q4699" s="115">
        <v>0.82902354104523712</v>
      </c>
      <c r="S4699" s="91">
        <v>0</v>
      </c>
      <c r="T4699" s="86">
        <f>IF(S4699=1,INDEX('LAD average need weights (Rx)'!N:N,MATCH(C4699,'LAD average need weights (Rx)'!B:B,0)),SUMPRODUCT(I$2:Q$2,I4699:Q4699)+$T$2)</f>
        <v>0.87326235123486218</v>
      </c>
    </row>
    <row r="4700" spans="2:20" x14ac:dyDescent="0.2">
      <c r="B4700" s="102" t="s">
        <v>1839</v>
      </c>
      <c r="C4700" s="101" t="s">
        <v>7183</v>
      </c>
      <c r="D4700" s="119">
        <v>6086.9589769284657</v>
      </c>
      <c r="E4700" s="119">
        <v>27509.950788540387</v>
      </c>
      <c r="F4700" s="119">
        <v>7653.5142350327151</v>
      </c>
      <c r="G4700" s="118">
        <v>1.2573625457378632</v>
      </c>
      <c r="I4700" s="115">
        <v>0.3101160862354892</v>
      </c>
      <c r="J4700" s="115">
        <v>3.3542071228479999E-2</v>
      </c>
      <c r="K4700" s="116">
        <v>87.143676961602594</v>
      </c>
      <c r="L4700" s="115">
        <v>7.7574047954866013E-2</v>
      </c>
      <c r="M4700" s="115">
        <v>0</v>
      </c>
      <c r="N4700" s="117">
        <v>16.8044211185309</v>
      </c>
      <c r="O4700" s="115">
        <v>1.1666426477873064</v>
      </c>
      <c r="P4700" s="115">
        <v>9.1883656065203989E-2</v>
      </c>
      <c r="Q4700" s="115">
        <v>0.85954295902632238</v>
      </c>
      <c r="S4700" s="91">
        <v>0</v>
      </c>
      <c r="T4700" s="86">
        <f>IF(S4700=1,INDEX('LAD average need weights (Rx)'!N:N,MATCH(C4700,'LAD average need weights (Rx)'!B:B,0)),SUMPRODUCT(I$2:Q$2,I4700:Q4700)+$T$2)</f>
        <v>0.88395503776213646</v>
      </c>
    </row>
    <row r="4701" spans="2:20" x14ac:dyDescent="0.2">
      <c r="B4701" s="102" t="s">
        <v>1838</v>
      </c>
      <c r="C4701" s="101" t="s">
        <v>7182</v>
      </c>
      <c r="D4701" s="119">
        <v>5095.3415321445536</v>
      </c>
      <c r="E4701" s="119">
        <v>20534.115593749681</v>
      </c>
      <c r="F4701" s="119">
        <v>5712.7745232476618</v>
      </c>
      <c r="G4701" s="118">
        <v>1.1211759775488965</v>
      </c>
      <c r="I4701" s="115">
        <v>0.36077481840193704</v>
      </c>
      <c r="J4701" s="115">
        <v>3.4150383000938492E-2</v>
      </c>
      <c r="K4701" s="116">
        <v>98.263354625029606</v>
      </c>
      <c r="L4701" s="115">
        <v>9.861325115562404E-2</v>
      </c>
      <c r="M4701" s="115">
        <v>0</v>
      </c>
      <c r="N4701" s="117">
        <v>9.2682933522592794</v>
      </c>
      <c r="O4701" s="115">
        <v>1.2413692919503458</v>
      </c>
      <c r="P4701" s="115">
        <v>6.3404551247065191E-2</v>
      </c>
      <c r="Q4701" s="115">
        <v>0.89692966826727305</v>
      </c>
      <c r="S4701" s="91">
        <v>0</v>
      </c>
      <c r="T4701" s="86">
        <f>IF(S4701=1,INDEX('LAD average need weights (Rx)'!N:N,MATCH(C4701,'LAD average need weights (Rx)'!B:B,0)),SUMPRODUCT(I$2:Q$2,I4701:Q4701)+$T$2)</f>
        <v>0.87441263462395491</v>
      </c>
    </row>
    <row r="4702" spans="2:20" x14ac:dyDescent="0.2">
      <c r="B4702" s="102" t="s">
        <v>1837</v>
      </c>
      <c r="C4702" s="101" t="s">
        <v>7181</v>
      </c>
      <c r="D4702" s="119">
        <v>3381.3318335824315</v>
      </c>
      <c r="E4702" s="119">
        <v>15470.137101390146</v>
      </c>
      <c r="F4702" s="119">
        <v>4303.9304371536209</v>
      </c>
      <c r="G4702" s="118">
        <v>1.2728506544102536</v>
      </c>
      <c r="I4702" s="115">
        <v>0.24025974025974026</v>
      </c>
      <c r="J4702" s="115">
        <v>7.872058791339881E-2</v>
      </c>
      <c r="K4702" s="116">
        <v>98.696262975778595</v>
      </c>
      <c r="L4702" s="115">
        <v>0.10879629629629629</v>
      </c>
      <c r="M4702" s="115">
        <v>0</v>
      </c>
      <c r="N4702" s="117">
        <v>20.086289619377201</v>
      </c>
      <c r="O4702" s="115">
        <v>1.2551500509382281</v>
      </c>
      <c r="P4702" s="115">
        <v>0.14246032752508464</v>
      </c>
      <c r="Q4702" s="115">
        <v>0.85171916944057202</v>
      </c>
      <c r="S4702" s="91">
        <v>0</v>
      </c>
      <c r="T4702" s="86">
        <f>IF(S4702=1,INDEX('LAD average need weights (Rx)'!N:N,MATCH(C4702,'LAD average need weights (Rx)'!B:B,0)),SUMPRODUCT(I$2:Q$2,I4702:Q4702)+$T$2)</f>
        <v>0.96151477440856481</v>
      </c>
    </row>
    <row r="4703" spans="2:20" x14ac:dyDescent="0.2">
      <c r="B4703" s="102" t="s">
        <v>1836</v>
      </c>
      <c r="C4703" s="101" t="s">
        <v>7180</v>
      </c>
      <c r="D4703" s="119">
        <v>2934.7533948545984</v>
      </c>
      <c r="E4703" s="119">
        <v>10767.08842467401</v>
      </c>
      <c r="F4703" s="119">
        <v>2995.50025230964</v>
      </c>
      <c r="G4703" s="118">
        <v>1.020699135253254</v>
      </c>
      <c r="I4703" s="115">
        <v>0.32515337423312884</v>
      </c>
      <c r="J4703" s="115">
        <v>7.0496862444656652E-2</v>
      </c>
      <c r="K4703" s="116">
        <v>98.777824427480894</v>
      </c>
      <c r="L4703" s="115">
        <v>0.14538310412573674</v>
      </c>
      <c r="M4703" s="115">
        <v>0</v>
      </c>
      <c r="N4703" s="117">
        <v>18.244412977099199</v>
      </c>
      <c r="O4703" s="115">
        <v>0.96449856683736335</v>
      </c>
      <c r="P4703" s="115">
        <v>0.17364512501515683</v>
      </c>
      <c r="Q4703" s="115">
        <v>0.98457060555717113</v>
      </c>
      <c r="S4703" s="91">
        <v>0</v>
      </c>
      <c r="T4703" s="86">
        <f>IF(S4703=1,INDEX('LAD average need weights (Rx)'!N:N,MATCH(C4703,'LAD average need weights (Rx)'!B:B,0)),SUMPRODUCT(I$2:Q$2,I4703:Q4703)+$T$2)</f>
        <v>0.97447785468603665</v>
      </c>
    </row>
    <row r="4704" spans="2:20" x14ac:dyDescent="0.2">
      <c r="B4704" s="102" t="s">
        <v>1835</v>
      </c>
      <c r="C4704" s="101" t="s">
        <v>7180</v>
      </c>
      <c r="D4704" s="119">
        <v>5703.9437286679931</v>
      </c>
      <c r="E4704" s="119">
        <v>19114.502236127661</v>
      </c>
      <c r="F4704" s="119">
        <v>5317.8253965000886</v>
      </c>
      <c r="G4704" s="118">
        <v>0.9323067774621836</v>
      </c>
      <c r="I4704" s="115">
        <v>0.28484848484848485</v>
      </c>
      <c r="J4704" s="115">
        <v>6.8083737163224328E-2</v>
      </c>
      <c r="K4704" s="116">
        <v>94.313830321285195</v>
      </c>
      <c r="L4704" s="115">
        <v>0.1407942238267148</v>
      </c>
      <c r="M4704" s="115">
        <v>0</v>
      </c>
      <c r="N4704" s="117">
        <v>16.070937751003999</v>
      </c>
      <c r="O4704" s="115">
        <v>0.99149179468568382</v>
      </c>
      <c r="P4704" s="115">
        <v>0.15868421423487122</v>
      </c>
      <c r="Q4704" s="115">
        <v>0.97480557119182154</v>
      </c>
      <c r="S4704" s="91">
        <v>0</v>
      </c>
      <c r="T4704" s="86">
        <f>IF(S4704=1,INDEX('LAD average need weights (Rx)'!N:N,MATCH(C4704,'LAD average need weights (Rx)'!B:B,0)),SUMPRODUCT(I$2:Q$2,I4704:Q4704)+$T$2)</f>
        <v>0.94017573136549393</v>
      </c>
    </row>
    <row r="4705" spans="2:20" x14ac:dyDescent="0.2">
      <c r="B4705" s="102" t="s">
        <v>1834</v>
      </c>
      <c r="C4705" s="101" t="s">
        <v>7062</v>
      </c>
      <c r="D4705" s="119">
        <v>8204.909018978562</v>
      </c>
      <c r="E4705" s="119">
        <v>28088.460059767185</v>
      </c>
      <c r="F4705" s="119">
        <v>7814.460685881224</v>
      </c>
      <c r="G4705" s="118">
        <v>0.95241283819306199</v>
      </c>
      <c r="I4705" s="115">
        <v>0.23261390887290168</v>
      </c>
      <c r="J4705" s="115">
        <v>4.2475468670972044E-2</v>
      </c>
      <c r="K4705" s="116">
        <v>88.875212819228807</v>
      </c>
      <c r="L4705" s="115">
        <v>0.1225328947368421</v>
      </c>
      <c r="M4705" s="115">
        <v>0</v>
      </c>
      <c r="N4705" s="117">
        <v>18.285690368886701</v>
      </c>
      <c r="O4705" s="115">
        <v>1.0504931194277189</v>
      </c>
      <c r="P4705" s="115">
        <v>0.15302542073774128</v>
      </c>
      <c r="Q4705" s="115">
        <v>0.96169099213424547</v>
      </c>
      <c r="S4705" s="91">
        <v>0</v>
      </c>
      <c r="T4705" s="86">
        <f>IF(S4705=1,INDEX('LAD average need weights (Rx)'!N:N,MATCH(C4705,'LAD average need weights (Rx)'!B:B,0)),SUMPRODUCT(I$2:Q$2,I4705:Q4705)+$T$2)</f>
        <v>0.92351498274547417</v>
      </c>
    </row>
    <row r="4706" spans="2:20" x14ac:dyDescent="0.2">
      <c r="B4706" s="102" t="s">
        <v>1833</v>
      </c>
      <c r="C4706" s="101" t="s">
        <v>7179</v>
      </c>
      <c r="D4706" s="119">
        <v>9916.6027741600865</v>
      </c>
      <c r="E4706" s="119">
        <v>41304.592739562839</v>
      </c>
      <c r="F4706" s="119">
        <v>11491.306943237392</v>
      </c>
      <c r="G4706" s="118">
        <v>1.158794720827232</v>
      </c>
      <c r="I4706" s="115">
        <v>0.32949087415946204</v>
      </c>
      <c r="J4706" s="115">
        <v>3.892260869316784E-2</v>
      </c>
      <c r="K4706" s="116">
        <v>92.5680360618789</v>
      </c>
      <c r="L4706" s="115">
        <v>8.7845303867403315E-2</v>
      </c>
      <c r="M4706" s="115">
        <v>0</v>
      </c>
      <c r="N4706" s="117">
        <v>17.438191988525801</v>
      </c>
      <c r="O4706" s="115">
        <v>1.2441651886831007</v>
      </c>
      <c r="P4706" s="115">
        <v>0.18008955112505551</v>
      </c>
      <c r="Q4706" s="115">
        <v>0.94479036012255158</v>
      </c>
      <c r="S4706" s="91">
        <v>0</v>
      </c>
      <c r="T4706" s="86">
        <f>IF(S4706=1,INDEX('LAD average need weights (Rx)'!N:N,MATCH(C4706,'LAD average need weights (Rx)'!B:B,0)),SUMPRODUCT(I$2:Q$2,I4706:Q4706)+$T$2)</f>
        <v>0.94558811055002057</v>
      </c>
    </row>
    <row r="4707" spans="2:20" x14ac:dyDescent="0.2">
      <c r="B4707" s="102" t="s">
        <v>1832</v>
      </c>
      <c r="C4707" s="101" t="s">
        <v>7117</v>
      </c>
      <c r="D4707" s="119">
        <v>11047.288078602522</v>
      </c>
      <c r="E4707" s="119">
        <v>42737.973235723839</v>
      </c>
      <c r="F4707" s="119">
        <v>11890.086210998072</v>
      </c>
      <c r="G4707" s="118">
        <v>1.0762900475120192</v>
      </c>
      <c r="I4707" s="115">
        <v>0.30439330543933052</v>
      </c>
      <c r="J4707" s="115">
        <v>4.8057617783811339E-2</v>
      </c>
      <c r="K4707" s="116">
        <v>88.563554361385698</v>
      </c>
      <c r="L4707" s="115">
        <v>8.7150837988826821E-2</v>
      </c>
      <c r="M4707" s="115">
        <v>0</v>
      </c>
      <c r="N4707" s="117">
        <v>10.793910094031901</v>
      </c>
      <c r="O4707" s="115">
        <v>1.1070508813339843</v>
      </c>
      <c r="P4707" s="115">
        <v>8.8442508958485364E-2</v>
      </c>
      <c r="Q4707" s="115">
        <v>0.99005181807292686</v>
      </c>
      <c r="S4707" s="91">
        <v>0</v>
      </c>
      <c r="T4707" s="86">
        <f>IF(S4707=1,INDEX('LAD average need weights (Rx)'!N:N,MATCH(C4707,'LAD average need weights (Rx)'!B:B,0)),SUMPRODUCT(I$2:Q$2,I4707:Q4707)+$T$2)</f>
        <v>0.86774822941471896</v>
      </c>
    </row>
    <row r="4708" spans="2:20" x14ac:dyDescent="0.2">
      <c r="B4708" s="102" t="s">
        <v>1831</v>
      </c>
      <c r="C4708" s="101" t="s">
        <v>7125</v>
      </c>
      <c r="D4708" s="119">
        <v>24603.832584076015</v>
      </c>
      <c r="E4708" s="119">
        <v>83478.666402476098</v>
      </c>
      <c r="F4708" s="119">
        <v>23224.511252089989</v>
      </c>
      <c r="G4708" s="118">
        <v>0.94393876127743026</v>
      </c>
      <c r="I4708" s="115">
        <v>0.25755166931637519</v>
      </c>
      <c r="J4708" s="115">
        <v>0.13440097753301986</v>
      </c>
      <c r="K4708" s="116">
        <v>104.860961884754</v>
      </c>
      <c r="L4708" s="115">
        <v>0.12745098039215685</v>
      </c>
      <c r="M4708" s="115">
        <v>0</v>
      </c>
      <c r="N4708" s="117">
        <v>32.9386993547419</v>
      </c>
      <c r="O4708" s="115">
        <v>0.86118184794544705</v>
      </c>
      <c r="P4708" s="115">
        <v>0.22384891271198412</v>
      </c>
      <c r="Q4708" s="115">
        <v>1.0457419639303447</v>
      </c>
      <c r="S4708" s="91">
        <v>0</v>
      </c>
      <c r="T4708" s="86">
        <f>IF(S4708=1,INDEX('LAD average need weights (Rx)'!N:N,MATCH(C4708,'LAD average need weights (Rx)'!B:B,0)),SUMPRODUCT(I$2:Q$2,I4708:Q4708)+$T$2)</f>
        <v>1.105159769407573</v>
      </c>
    </row>
    <row r="4709" spans="2:20" x14ac:dyDescent="0.2">
      <c r="B4709" s="102" t="s">
        <v>1830</v>
      </c>
      <c r="C4709" s="101" t="s">
        <v>7117</v>
      </c>
      <c r="D4709" s="119">
        <v>16393.70516548356</v>
      </c>
      <c r="E4709" s="119">
        <v>76409.866650406344</v>
      </c>
      <c r="F4709" s="119">
        <v>21257.907969411703</v>
      </c>
      <c r="G4709" s="118">
        <v>1.2967116191749972</v>
      </c>
      <c r="I4709" s="115">
        <v>0.27619559376679204</v>
      </c>
      <c r="J4709" s="115">
        <v>4.8352735946285252E-2</v>
      </c>
      <c r="K4709" s="116">
        <v>102.27995449794</v>
      </c>
      <c r="L4709" s="115">
        <v>0.11029411764705882</v>
      </c>
      <c r="M4709" s="115">
        <v>0</v>
      </c>
      <c r="N4709" s="117">
        <v>14.332465904199699</v>
      </c>
      <c r="O4709" s="115">
        <v>1.1579505390361748</v>
      </c>
      <c r="P4709" s="115">
        <v>0.11707486463727397</v>
      </c>
      <c r="Q4709" s="115">
        <v>0.89268688571901678</v>
      </c>
      <c r="S4709" s="91">
        <v>0</v>
      </c>
      <c r="T4709" s="86">
        <f>IF(S4709=1,INDEX('LAD average need weights (Rx)'!N:N,MATCH(C4709,'LAD average need weights (Rx)'!B:B,0)),SUMPRODUCT(I$2:Q$2,I4709:Q4709)+$T$2)</f>
        <v>0.90668813034730544</v>
      </c>
    </row>
    <row r="4710" spans="2:20" x14ac:dyDescent="0.2">
      <c r="B4710" s="102" t="s">
        <v>1829</v>
      </c>
      <c r="C4710" s="101" t="s">
        <v>7117</v>
      </c>
      <c r="D4710" s="119">
        <v>9338.4172084914244</v>
      </c>
      <c r="E4710" s="119">
        <v>40380.14798903498</v>
      </c>
      <c r="F4710" s="119">
        <v>11234.118149551381</v>
      </c>
      <c r="G4710" s="118">
        <v>1.20300024069777</v>
      </c>
      <c r="I4710" s="115">
        <v>0.30736842105263157</v>
      </c>
      <c r="J4710" s="115">
        <v>6.4685823745957799E-2</v>
      </c>
      <c r="K4710" s="116">
        <v>99.708907066575804</v>
      </c>
      <c r="L4710" s="115">
        <v>9.0435914118412494E-2</v>
      </c>
      <c r="M4710" s="115">
        <v>0</v>
      </c>
      <c r="N4710" s="117">
        <v>17.7298787577365</v>
      </c>
      <c r="O4710" s="115">
        <v>1.0639366291622652</v>
      </c>
      <c r="P4710" s="115">
        <v>0.14585991113961619</v>
      </c>
      <c r="Q4710" s="115">
        <v>0.92663417047166263</v>
      </c>
      <c r="S4710" s="91">
        <v>0</v>
      </c>
      <c r="T4710" s="86">
        <f>IF(S4710=1,INDEX('LAD average need weights (Rx)'!N:N,MATCH(C4710,'LAD average need weights (Rx)'!B:B,0)),SUMPRODUCT(I$2:Q$2,I4710:Q4710)+$T$2)</f>
        <v>0.93055961580020208</v>
      </c>
    </row>
    <row r="4711" spans="2:20" x14ac:dyDescent="0.2">
      <c r="B4711" s="102" t="s">
        <v>1828</v>
      </c>
      <c r="C4711" s="101" t="s">
        <v>7117</v>
      </c>
      <c r="D4711" s="119">
        <v>11293.882850858387</v>
      </c>
      <c r="E4711" s="119">
        <v>46269.219452909223</v>
      </c>
      <c r="F4711" s="119">
        <v>12872.510476253099</v>
      </c>
      <c r="G4711" s="118">
        <v>1.1397772268617723</v>
      </c>
      <c r="I4711" s="115">
        <v>0.31234256926952142</v>
      </c>
      <c r="J4711" s="115">
        <v>6.1104386882674541E-2</v>
      </c>
      <c r="K4711" s="116">
        <v>103.19676590887499</v>
      </c>
      <c r="L4711" s="115">
        <v>0.1312465678198792</v>
      </c>
      <c r="M4711" s="115">
        <v>0</v>
      </c>
      <c r="N4711" s="117">
        <v>18.552936649862101</v>
      </c>
      <c r="O4711" s="115">
        <v>1.022021595262385</v>
      </c>
      <c r="P4711" s="115">
        <v>0.18181305677355905</v>
      </c>
      <c r="Q4711" s="115">
        <v>0.98225522526087261</v>
      </c>
      <c r="S4711" s="91">
        <v>0</v>
      </c>
      <c r="T4711" s="86">
        <f>IF(S4711=1,INDEX('LAD average need weights (Rx)'!N:N,MATCH(C4711,'LAD average need weights (Rx)'!B:B,0)),SUMPRODUCT(I$2:Q$2,I4711:Q4711)+$T$2)</f>
        <v>0.97432158567280314</v>
      </c>
    </row>
    <row r="4712" spans="2:20" x14ac:dyDescent="0.2">
      <c r="B4712" s="102" t="s">
        <v>1827</v>
      </c>
      <c r="C4712" s="101" t="s">
        <v>7125</v>
      </c>
      <c r="D4712" s="119">
        <v>15956.260190644676</v>
      </c>
      <c r="E4712" s="119">
        <v>59022.398418328201</v>
      </c>
      <c r="F4712" s="119">
        <v>16420.558871687277</v>
      </c>
      <c r="G4712" s="118">
        <v>1.0290982144622349</v>
      </c>
      <c r="I4712" s="115">
        <v>0.23798627002288331</v>
      </c>
      <c r="J4712" s="115">
        <v>0.11420496836858536</v>
      </c>
      <c r="K4712" s="116">
        <v>109.91051123645801</v>
      </c>
      <c r="L4712" s="115">
        <v>0.13840830449826991</v>
      </c>
      <c r="M4712" s="115">
        <v>0</v>
      </c>
      <c r="N4712" s="117">
        <v>24.125269137792099</v>
      </c>
      <c r="O4712" s="115">
        <v>0.93606757905747096</v>
      </c>
      <c r="P4712" s="115">
        <v>0.19979555852494174</v>
      </c>
      <c r="Q4712" s="115">
        <v>0.99926357608210803</v>
      </c>
      <c r="S4712" s="91">
        <v>0</v>
      </c>
      <c r="T4712" s="86">
        <f>IF(S4712=1,INDEX('LAD average need weights (Rx)'!N:N,MATCH(C4712,'LAD average need weights (Rx)'!B:B,0)),SUMPRODUCT(I$2:Q$2,I4712:Q4712)+$T$2)</f>
        <v>1.030977964143128</v>
      </c>
    </row>
    <row r="4713" spans="2:20" x14ac:dyDescent="0.2">
      <c r="B4713" s="102" t="s">
        <v>1826</v>
      </c>
      <c r="C4713" s="101" t="s">
        <v>7117</v>
      </c>
      <c r="D4713" s="119">
        <v>7436.6936388521935</v>
      </c>
      <c r="E4713" s="119">
        <v>40654.532309282586</v>
      </c>
      <c r="F4713" s="119">
        <v>11310.454320307441</v>
      </c>
      <c r="G4713" s="118">
        <v>1.5208982472018489</v>
      </c>
      <c r="I4713" s="115">
        <v>0.30899308224442734</v>
      </c>
      <c r="J4713" s="115">
        <v>2.6695109036936983E-2</v>
      </c>
      <c r="K4713" s="116">
        <v>81.887702483801306</v>
      </c>
      <c r="L4713" s="115">
        <v>8.680142687277051E-2</v>
      </c>
      <c r="M4713" s="115">
        <v>0</v>
      </c>
      <c r="N4713" s="117">
        <v>13.436556965442801</v>
      </c>
      <c r="O4713" s="115">
        <v>1.394890281127747</v>
      </c>
      <c r="P4713" s="115">
        <v>9.0965395044462632E-2</v>
      </c>
      <c r="Q4713" s="115">
        <v>0.84009008088919401</v>
      </c>
      <c r="S4713" s="91">
        <v>0</v>
      </c>
      <c r="T4713" s="86">
        <f>IF(S4713=1,INDEX('LAD average need weights (Rx)'!N:N,MATCH(C4713,'LAD average need weights (Rx)'!B:B,0)),SUMPRODUCT(I$2:Q$2,I4713:Q4713)+$T$2)</f>
        <v>0.88184483301278882</v>
      </c>
    </row>
    <row r="4714" spans="2:20" x14ac:dyDescent="0.2">
      <c r="B4714" s="102" t="s">
        <v>1825</v>
      </c>
      <c r="C4714" s="101" t="s">
        <v>7125</v>
      </c>
      <c r="D4714" s="119">
        <v>10218.556755942976</v>
      </c>
      <c r="E4714" s="119">
        <v>39545.522174366175</v>
      </c>
      <c r="F4714" s="119">
        <v>11001.917786759224</v>
      </c>
      <c r="G4714" s="118">
        <v>1.0766606331525883</v>
      </c>
      <c r="I4714" s="115">
        <v>0.25396825396825395</v>
      </c>
      <c r="J4714" s="115">
        <v>0.15270649632342245</v>
      </c>
      <c r="K4714" s="116">
        <v>120.06443303960501</v>
      </c>
      <c r="L4714" s="115">
        <v>0.13200221852468108</v>
      </c>
      <c r="M4714" s="115">
        <v>0</v>
      </c>
      <c r="N4714" s="117">
        <v>32.949482424711903</v>
      </c>
      <c r="O4714" s="115">
        <v>0.90521196612625721</v>
      </c>
      <c r="P4714" s="115">
        <v>0.30658738302122723</v>
      </c>
      <c r="Q4714" s="115">
        <v>1.0306412955763966</v>
      </c>
      <c r="S4714" s="91">
        <v>0</v>
      </c>
      <c r="T4714" s="86">
        <f>IF(S4714=1,INDEX('LAD average need weights (Rx)'!N:N,MATCH(C4714,'LAD average need weights (Rx)'!B:B,0)),SUMPRODUCT(I$2:Q$2,I4714:Q4714)+$T$2)</f>
        <v>1.1420178222396278</v>
      </c>
    </row>
    <row r="4715" spans="2:20" x14ac:dyDescent="0.2">
      <c r="B4715" s="102" t="s">
        <v>1824</v>
      </c>
      <c r="C4715" s="101" t="s">
        <v>7117</v>
      </c>
      <c r="D4715" s="119">
        <v>18070.101722882377</v>
      </c>
      <c r="E4715" s="119">
        <v>75282.255490385636</v>
      </c>
      <c r="F4715" s="119">
        <v>20944.1964643953</v>
      </c>
      <c r="G4715" s="118">
        <v>1.1590524937595357</v>
      </c>
      <c r="I4715" s="115">
        <v>0.27489564698867025</v>
      </c>
      <c r="J4715" s="115">
        <v>6.0615269317808862E-2</v>
      </c>
      <c r="K4715" s="116">
        <v>92.613768709073895</v>
      </c>
      <c r="L4715" s="115">
        <v>0.12934819317798041</v>
      </c>
      <c r="M4715" s="115">
        <v>0</v>
      </c>
      <c r="N4715" s="117">
        <v>18.2063010991581</v>
      </c>
      <c r="O4715" s="115">
        <v>1.0586725406401984</v>
      </c>
      <c r="P4715" s="115">
        <v>0.13194919799328328</v>
      </c>
      <c r="Q4715" s="115">
        <v>0.98156195669624569</v>
      </c>
      <c r="S4715" s="91">
        <v>0</v>
      </c>
      <c r="T4715" s="86">
        <f>IF(S4715=1,INDEX('LAD average need weights (Rx)'!N:N,MATCH(C4715,'LAD average need weights (Rx)'!B:B,0)),SUMPRODUCT(I$2:Q$2,I4715:Q4715)+$T$2)</f>
        <v>0.95137676918684422</v>
      </c>
    </row>
    <row r="4716" spans="2:20" x14ac:dyDescent="0.2">
      <c r="B4716" s="102" t="s">
        <v>1823</v>
      </c>
      <c r="C4716" s="101" t="s">
        <v>7117</v>
      </c>
      <c r="D4716" s="119">
        <v>4491.254839873528</v>
      </c>
      <c r="E4716" s="119">
        <v>19613.850130210943</v>
      </c>
      <c r="F4716" s="119">
        <v>5456.7484445628288</v>
      </c>
      <c r="G4716" s="118">
        <v>1.2149719040918392</v>
      </c>
      <c r="I4716" s="115">
        <v>0.34966592427616927</v>
      </c>
      <c r="J4716" s="115">
        <v>6.5562214253854542E-2</v>
      </c>
      <c r="K4716" s="116">
        <v>104.769876880985</v>
      </c>
      <c r="L4716" s="115">
        <v>0.12110091743119267</v>
      </c>
      <c r="M4716" s="115">
        <v>0</v>
      </c>
      <c r="N4716" s="117">
        <v>15.9308361149111</v>
      </c>
      <c r="O4716" s="115">
        <v>1.1446919211546189</v>
      </c>
      <c r="P4716" s="115">
        <v>0.14291131613696784</v>
      </c>
      <c r="Q4716" s="115">
        <v>0.93591362592980765</v>
      </c>
      <c r="S4716" s="91">
        <v>0</v>
      </c>
      <c r="T4716" s="86">
        <f>IF(S4716=1,INDEX('LAD average need weights (Rx)'!N:N,MATCH(C4716,'LAD average need weights (Rx)'!B:B,0)),SUMPRODUCT(I$2:Q$2,I4716:Q4716)+$T$2)</f>
        <v>0.96230191363927453</v>
      </c>
    </row>
    <row r="4717" spans="2:20" x14ac:dyDescent="0.2">
      <c r="B4717" s="102" t="s">
        <v>1822</v>
      </c>
      <c r="C4717" s="101" t="s">
        <v>7125</v>
      </c>
      <c r="D4717" s="119">
        <v>14753.169576569093</v>
      </c>
      <c r="E4717" s="119">
        <v>49574.88796913949</v>
      </c>
      <c r="F4717" s="119">
        <v>13792.17700854682</v>
      </c>
      <c r="G4717" s="118">
        <v>0.93486195877877543</v>
      </c>
      <c r="I4717" s="115">
        <v>0.23915900131406045</v>
      </c>
      <c r="J4717" s="115">
        <v>0.13074451678046731</v>
      </c>
      <c r="K4717" s="116">
        <v>109.534315045439</v>
      </c>
      <c r="L4717" s="115">
        <v>0.13301473516527279</v>
      </c>
      <c r="M4717" s="115">
        <v>0</v>
      </c>
      <c r="N4717" s="117">
        <v>26.314338522383</v>
      </c>
      <c r="O4717" s="115">
        <v>0.90822638006086431</v>
      </c>
      <c r="P4717" s="115">
        <v>0.24959913593173247</v>
      </c>
      <c r="Q4717" s="115">
        <v>1.0269790471492031</v>
      </c>
      <c r="S4717" s="91">
        <v>0</v>
      </c>
      <c r="T4717" s="86">
        <f>IF(S4717=1,INDEX('LAD average need weights (Rx)'!N:N,MATCH(C4717,'LAD average need weights (Rx)'!B:B,0)),SUMPRODUCT(I$2:Q$2,I4717:Q4717)+$T$2)</f>
        <v>1.0597229255139984</v>
      </c>
    </row>
    <row r="4718" spans="2:20" x14ac:dyDescent="0.2">
      <c r="B4718" s="102" t="s">
        <v>1821</v>
      </c>
      <c r="C4718" s="101" t="s">
        <v>7117</v>
      </c>
      <c r="D4718" s="119">
        <v>2828.8287013961763</v>
      </c>
      <c r="E4718" s="119">
        <v>13612.020289363918</v>
      </c>
      <c r="F4718" s="119">
        <v>3786.9857293819032</v>
      </c>
      <c r="G4718" s="118">
        <v>1.3387115761066855</v>
      </c>
      <c r="I4718" s="115">
        <v>0.23333333333333334</v>
      </c>
      <c r="J4718" s="115">
        <v>4.8575903069932043E-2</v>
      </c>
      <c r="K4718" s="116">
        <v>93.852321582115195</v>
      </c>
      <c r="L4718" s="115">
        <v>0.10185185185185185</v>
      </c>
      <c r="M4718" s="115">
        <v>0</v>
      </c>
      <c r="N4718" s="117">
        <v>14.008209594333501</v>
      </c>
      <c r="O4718" s="115">
        <v>0.81726457575403844</v>
      </c>
      <c r="P4718" s="115">
        <v>9.2293852593671177E-2</v>
      </c>
      <c r="Q4718" s="115">
        <v>0.7132867670911589</v>
      </c>
      <c r="S4718" s="91">
        <v>0</v>
      </c>
      <c r="T4718" s="86">
        <f>IF(S4718=1,INDEX('LAD average need weights (Rx)'!N:N,MATCH(C4718,'LAD average need weights (Rx)'!B:B,0)),SUMPRODUCT(I$2:Q$2,I4718:Q4718)+$T$2)</f>
        <v>0.79205117053804264</v>
      </c>
    </row>
    <row r="4719" spans="2:20" x14ac:dyDescent="0.2">
      <c r="B4719" s="102" t="s">
        <v>1820</v>
      </c>
      <c r="C4719" s="101" t="s">
        <v>7117</v>
      </c>
      <c r="D4719" s="119">
        <v>8874.5655027243138</v>
      </c>
      <c r="E4719" s="119">
        <v>42490.73966485764</v>
      </c>
      <c r="F4719" s="119">
        <v>11821.303621434494</v>
      </c>
      <c r="G4719" s="118">
        <v>1.3320430862565149</v>
      </c>
      <c r="I4719" s="115">
        <v>0.27297297297297296</v>
      </c>
      <c r="J4719" s="115">
        <v>5.0591133774220323E-2</v>
      </c>
      <c r="K4719" s="116">
        <v>91.9248803827751</v>
      </c>
      <c r="L4719" s="115">
        <v>0.12199312714776632</v>
      </c>
      <c r="M4719" s="115">
        <v>0</v>
      </c>
      <c r="N4719" s="117">
        <v>19.7517822353086</v>
      </c>
      <c r="O4719" s="115">
        <v>1.2690744484631453</v>
      </c>
      <c r="P4719" s="115">
        <v>0.13639383430521773</v>
      </c>
      <c r="Q4719" s="115">
        <v>0.84916829233525792</v>
      </c>
      <c r="S4719" s="91">
        <v>0</v>
      </c>
      <c r="T4719" s="86">
        <f>IF(S4719=1,INDEX('LAD average need weights (Rx)'!N:N,MATCH(C4719,'LAD average need weights (Rx)'!B:B,0)),SUMPRODUCT(I$2:Q$2,I4719:Q4719)+$T$2)</f>
        <v>0.95523903252649411</v>
      </c>
    </row>
    <row r="4720" spans="2:20" x14ac:dyDescent="0.2">
      <c r="B4720" s="102" t="s">
        <v>1819</v>
      </c>
      <c r="C4720" s="101" t="s">
        <v>7117</v>
      </c>
      <c r="D4720" s="119">
        <v>10163.395173838013</v>
      </c>
      <c r="E4720" s="119">
        <v>45382.167876264881</v>
      </c>
      <c r="F4720" s="119">
        <v>12625.72479781838</v>
      </c>
      <c r="G4720" s="118">
        <v>1.2422743169840276</v>
      </c>
      <c r="I4720" s="115">
        <v>0.38435660218671153</v>
      </c>
      <c r="J4720" s="115">
        <v>4.5790510718417145E-2</v>
      </c>
      <c r="K4720" s="116">
        <v>90.175932203389806</v>
      </c>
      <c r="L4720" s="115">
        <v>8.9679715302491109E-2</v>
      </c>
      <c r="M4720" s="115">
        <v>0</v>
      </c>
      <c r="N4720" s="117">
        <v>10.496259486057999</v>
      </c>
      <c r="O4720" s="115">
        <v>1.1335915247239188</v>
      </c>
      <c r="P4720" s="115">
        <v>9.7151283238671768E-2</v>
      </c>
      <c r="Q4720" s="115">
        <v>0.94164476036339773</v>
      </c>
      <c r="S4720" s="91">
        <v>0</v>
      </c>
      <c r="T4720" s="86">
        <f>IF(S4720=1,INDEX('LAD average need weights (Rx)'!N:N,MATCH(C4720,'LAD average need weights (Rx)'!B:B,0)),SUMPRODUCT(I$2:Q$2,I4720:Q4720)+$T$2)</f>
        <v>0.87908060093960105</v>
      </c>
    </row>
    <row r="4721" spans="2:20" x14ac:dyDescent="0.2">
      <c r="B4721" s="102" t="s">
        <v>1818</v>
      </c>
      <c r="C4721" s="101" t="s">
        <v>7117</v>
      </c>
      <c r="D4721" s="119">
        <v>4723.5160803979152</v>
      </c>
      <c r="E4721" s="119">
        <v>22111.192361906174</v>
      </c>
      <c r="F4721" s="119">
        <v>6151.5313784526916</v>
      </c>
      <c r="G4721" s="118">
        <v>1.3023204057631743</v>
      </c>
      <c r="I4721" s="115">
        <v>0.24399260628465805</v>
      </c>
      <c r="J4721" s="115">
        <v>4.5377965440372731E-2</v>
      </c>
      <c r="K4721" s="116">
        <v>94.392224960788695</v>
      </c>
      <c r="L4721" s="115">
        <v>9.3442622950819676E-2</v>
      </c>
      <c r="M4721" s="115">
        <v>0</v>
      </c>
      <c r="N4721" s="117">
        <v>13.454455523190701</v>
      </c>
      <c r="O4721" s="115">
        <v>1.1431666481118514</v>
      </c>
      <c r="P4721" s="115">
        <v>9.5913424138512574E-2</v>
      </c>
      <c r="Q4721" s="115">
        <v>0.93467561649492625</v>
      </c>
      <c r="S4721" s="91">
        <v>0</v>
      </c>
      <c r="T4721" s="86">
        <f>IF(S4721=1,INDEX('LAD average need weights (Rx)'!N:N,MATCH(C4721,'LAD average need weights (Rx)'!B:B,0)),SUMPRODUCT(I$2:Q$2,I4721:Q4721)+$T$2)</f>
        <v>0.87814994485530873</v>
      </c>
    </row>
    <row r="4722" spans="2:20" x14ac:dyDescent="0.2">
      <c r="B4722" s="102" t="s">
        <v>1817</v>
      </c>
      <c r="C4722" s="101" t="s">
        <v>7117</v>
      </c>
      <c r="D4722" s="119">
        <v>6722.7286198006041</v>
      </c>
      <c r="E4722" s="119">
        <v>28979.872944702522</v>
      </c>
      <c r="F4722" s="119">
        <v>8062.4597192704859</v>
      </c>
      <c r="G4722" s="118">
        <v>1.1992838288197358</v>
      </c>
      <c r="I4722" s="115">
        <v>0.29535232383808097</v>
      </c>
      <c r="J4722" s="115">
        <v>4.3408876788810162E-2</v>
      </c>
      <c r="K4722" s="116">
        <v>87.323582805274896</v>
      </c>
      <c r="L4722" s="115">
        <v>0.10945802337938364</v>
      </c>
      <c r="M4722" s="115">
        <v>0</v>
      </c>
      <c r="N4722" s="117">
        <v>9.7623164925500898</v>
      </c>
      <c r="O4722" s="115">
        <v>1.2074909034686649</v>
      </c>
      <c r="P4722" s="115">
        <v>5.9779116477971246E-2</v>
      </c>
      <c r="Q4722" s="115">
        <v>0.92323825215983468</v>
      </c>
      <c r="S4722" s="91">
        <v>0</v>
      </c>
      <c r="T4722" s="86">
        <f>IF(S4722=1,INDEX('LAD average need weights (Rx)'!N:N,MATCH(C4722,'LAD average need weights (Rx)'!B:B,0)),SUMPRODUCT(I$2:Q$2,I4722:Q4722)+$T$2)</f>
        <v>0.86436129159475217</v>
      </c>
    </row>
    <row r="4723" spans="2:20" x14ac:dyDescent="0.2">
      <c r="B4723" s="102" t="s">
        <v>1816</v>
      </c>
      <c r="C4723" s="101" t="s">
        <v>7117</v>
      </c>
      <c r="D4723" s="119">
        <v>8335.1203026879739</v>
      </c>
      <c r="E4723" s="119">
        <v>38649.503362991272</v>
      </c>
      <c r="F4723" s="119">
        <v>10752.637343459719</v>
      </c>
      <c r="G4723" s="118">
        <v>1.2900398498138204</v>
      </c>
      <c r="I4723" s="115">
        <v>0.284037558685446</v>
      </c>
      <c r="J4723" s="115">
        <v>4.7698743155844534E-2</v>
      </c>
      <c r="K4723" s="116">
        <v>86.210703941569093</v>
      </c>
      <c r="L4723" s="115">
        <v>0.08</v>
      </c>
      <c r="M4723" s="115">
        <v>0</v>
      </c>
      <c r="N4723" s="117">
        <v>17.0398283591487</v>
      </c>
      <c r="O4723" s="115">
        <v>1.1924546121034902</v>
      </c>
      <c r="P4723" s="115">
        <v>0.11957417987812798</v>
      </c>
      <c r="Q4723" s="115">
        <v>0.93436124643442386</v>
      </c>
      <c r="S4723" s="91">
        <v>0</v>
      </c>
      <c r="T4723" s="86">
        <f>IF(S4723=1,INDEX('LAD average need weights (Rx)'!N:N,MATCH(C4723,'LAD average need weights (Rx)'!B:B,0)),SUMPRODUCT(I$2:Q$2,I4723:Q4723)+$T$2)</f>
        <v>0.90966852217284611</v>
      </c>
    </row>
    <row r="4724" spans="2:20" x14ac:dyDescent="0.2">
      <c r="B4724" s="102" t="s">
        <v>1815</v>
      </c>
      <c r="C4724" s="101" t="s">
        <v>7117</v>
      </c>
      <c r="D4724" s="119">
        <v>3797.1869168235658</v>
      </c>
      <c r="E4724" s="119">
        <v>17606.779762726863</v>
      </c>
      <c r="F4724" s="119">
        <v>4898.36352608996</v>
      </c>
      <c r="G4724" s="118">
        <v>1.2899979994104567</v>
      </c>
      <c r="I4724" s="115">
        <v>0.22383720930232559</v>
      </c>
      <c r="J4724" s="115">
        <v>4.0407633000423632E-2</v>
      </c>
      <c r="K4724" s="116">
        <v>102.637262103506</v>
      </c>
      <c r="L4724" s="115">
        <v>8.5653104925053528E-2</v>
      </c>
      <c r="M4724" s="115">
        <v>0</v>
      </c>
      <c r="N4724" s="117">
        <v>14.596227402473801</v>
      </c>
      <c r="O4724" s="115">
        <v>1.0941345438770669</v>
      </c>
      <c r="P4724" s="115">
        <v>7.7985642336714303E-2</v>
      </c>
      <c r="Q4724" s="115">
        <v>0.88629508554389413</v>
      </c>
      <c r="S4724" s="91">
        <v>0</v>
      </c>
      <c r="T4724" s="86">
        <f>IF(S4724=1,INDEX('LAD average need weights (Rx)'!N:N,MATCH(C4724,'LAD average need weights (Rx)'!B:B,0)),SUMPRODUCT(I$2:Q$2,I4724:Q4724)+$T$2)</f>
        <v>0.86504035527168122</v>
      </c>
    </row>
    <row r="4725" spans="2:20" x14ac:dyDescent="0.2">
      <c r="B4725" s="102" t="s">
        <v>1814</v>
      </c>
      <c r="C4725" s="101" t="s">
        <v>7117</v>
      </c>
      <c r="D4725" s="119">
        <v>8263.8676963100206</v>
      </c>
      <c r="E4725" s="119">
        <v>42008.942916018372</v>
      </c>
      <c r="F4725" s="119">
        <v>11687.263458877391</v>
      </c>
      <c r="G4725" s="118">
        <v>1.4142607176656499</v>
      </c>
      <c r="I4725" s="115">
        <v>0.30390624999999999</v>
      </c>
      <c r="J4725" s="115">
        <v>3.7780596620600272E-2</v>
      </c>
      <c r="K4725" s="116">
        <v>85.076890003582903</v>
      </c>
      <c r="L4725" s="115">
        <v>8.557046979865772E-2</v>
      </c>
      <c r="M4725" s="115">
        <v>0</v>
      </c>
      <c r="N4725" s="117">
        <v>10.781781082049401</v>
      </c>
      <c r="O4725" s="115">
        <v>1.2460379658750389</v>
      </c>
      <c r="P4725" s="115">
        <v>0.12680390041740444</v>
      </c>
      <c r="Q4725" s="115">
        <v>0.90468377786861709</v>
      </c>
      <c r="S4725" s="91">
        <v>0</v>
      </c>
      <c r="T4725" s="86">
        <f>IF(S4725=1,INDEX('LAD average need weights (Rx)'!N:N,MATCH(C4725,'LAD average need weights (Rx)'!B:B,0)),SUMPRODUCT(I$2:Q$2,I4725:Q4725)+$T$2)</f>
        <v>0.86355759877495142</v>
      </c>
    </row>
    <row r="4726" spans="2:20" x14ac:dyDescent="0.2">
      <c r="B4726" s="102" t="s">
        <v>1813</v>
      </c>
      <c r="C4726" s="101" t="s">
        <v>7117</v>
      </c>
      <c r="D4726" s="119">
        <v>13921.32413939686</v>
      </c>
      <c r="E4726" s="119">
        <v>56168.674684312107</v>
      </c>
      <c r="F4726" s="119">
        <v>15626.627417973408</v>
      </c>
      <c r="G4726" s="118">
        <v>1.122495767033439</v>
      </c>
      <c r="I4726" s="115">
        <v>0.30504201680672272</v>
      </c>
      <c r="J4726" s="115">
        <v>6.6432425884985546E-2</v>
      </c>
      <c r="K4726" s="116">
        <v>100.117040615788</v>
      </c>
      <c r="L4726" s="115">
        <v>9.4107672742687581E-2</v>
      </c>
      <c r="M4726" s="115">
        <v>0</v>
      </c>
      <c r="N4726" s="117">
        <v>18.321678293341801</v>
      </c>
      <c r="O4726" s="115">
        <v>1.0471730574209355</v>
      </c>
      <c r="P4726" s="115">
        <v>0.15324199142393122</v>
      </c>
      <c r="Q4726" s="115">
        <v>0.92927387880296364</v>
      </c>
      <c r="S4726" s="91">
        <v>0</v>
      </c>
      <c r="T4726" s="86">
        <f>IF(S4726=1,INDEX('LAD average need weights (Rx)'!N:N,MATCH(C4726,'LAD average need weights (Rx)'!B:B,0)),SUMPRODUCT(I$2:Q$2,I4726:Q4726)+$T$2)</f>
        <v>0.93713982956852948</v>
      </c>
    </row>
    <row r="4727" spans="2:20" x14ac:dyDescent="0.2">
      <c r="B4727" s="102" t="s">
        <v>1812</v>
      </c>
      <c r="C4727" s="101" t="s">
        <v>7117</v>
      </c>
      <c r="D4727" s="119">
        <v>7359.3486862876916</v>
      </c>
      <c r="E4727" s="119">
        <v>29887.577317370669</v>
      </c>
      <c r="F4727" s="119">
        <v>8314.9911901850392</v>
      </c>
      <c r="G4727" s="118">
        <v>1.129854222789844</v>
      </c>
      <c r="I4727" s="115">
        <v>0.26795096322241679</v>
      </c>
      <c r="J4727" s="115">
        <v>3.6301687448239875E-2</v>
      </c>
      <c r="K4727" s="116">
        <v>94.001861360718905</v>
      </c>
      <c r="L4727" s="115">
        <v>8.3088954056695988E-2</v>
      </c>
      <c r="M4727" s="115">
        <v>0</v>
      </c>
      <c r="N4727" s="117">
        <v>12.3966214698331</v>
      </c>
      <c r="O4727" s="115">
        <v>1.1004040496920282</v>
      </c>
      <c r="P4727" s="115">
        <v>9.0788406948535225E-2</v>
      </c>
      <c r="Q4727" s="115">
        <v>0.99712844258133526</v>
      </c>
      <c r="S4727" s="91">
        <v>0</v>
      </c>
      <c r="T4727" s="86">
        <f>IF(S4727=1,INDEX('LAD average need weights (Rx)'!N:N,MATCH(C4727,'LAD average need weights (Rx)'!B:B,0)),SUMPRODUCT(I$2:Q$2,I4727:Q4727)+$T$2)</f>
        <v>0.87117119022741107</v>
      </c>
    </row>
    <row r="4728" spans="2:20" x14ac:dyDescent="0.2">
      <c r="B4728" s="102" t="s">
        <v>1811</v>
      </c>
      <c r="C4728" s="101" t="s">
        <v>7117</v>
      </c>
      <c r="D4728" s="119">
        <v>3811.0713891827108</v>
      </c>
      <c r="E4728" s="119">
        <v>17725.16782224616</v>
      </c>
      <c r="F4728" s="119">
        <v>4931.3001425802477</v>
      </c>
      <c r="G4728" s="118">
        <v>1.2939406374221112</v>
      </c>
      <c r="I4728" s="115">
        <v>0.30662983425414364</v>
      </c>
      <c r="J4728" s="115">
        <v>4.3717358777947316E-2</v>
      </c>
      <c r="K4728" s="116">
        <v>98.644448010269599</v>
      </c>
      <c r="L4728" s="115">
        <v>9.2550790067720087E-2</v>
      </c>
      <c r="M4728" s="115">
        <v>0</v>
      </c>
      <c r="N4728" s="117">
        <v>18.756565789473701</v>
      </c>
      <c r="O4728" s="115">
        <v>1.1518618056522996</v>
      </c>
      <c r="P4728" s="115">
        <v>8.3244127717138017E-2</v>
      </c>
      <c r="Q4728" s="115">
        <v>0.8528167430410839</v>
      </c>
      <c r="S4728" s="91">
        <v>0</v>
      </c>
      <c r="T4728" s="86">
        <f>IF(S4728=1,INDEX('LAD average need weights (Rx)'!N:N,MATCH(C4728,'LAD average need weights (Rx)'!B:B,0)),SUMPRODUCT(I$2:Q$2,I4728:Q4728)+$T$2)</f>
        <v>0.91944471866617983</v>
      </c>
    </row>
    <row r="4729" spans="2:20" x14ac:dyDescent="0.2">
      <c r="B4729" s="102" t="s">
        <v>1810</v>
      </c>
      <c r="C4729" s="101" t="s">
        <v>7117</v>
      </c>
      <c r="D4729" s="119">
        <v>20981.290189495852</v>
      </c>
      <c r="E4729" s="119">
        <v>91837.468194098707</v>
      </c>
      <c r="F4729" s="119">
        <v>25550.004634166478</v>
      </c>
      <c r="G4729" s="118">
        <v>1.2177518352497656</v>
      </c>
      <c r="I4729" s="115">
        <v>0.26297577854671278</v>
      </c>
      <c r="J4729" s="115">
        <v>5.7562965958689351E-2</v>
      </c>
      <c r="K4729" s="116">
        <v>96.937264863380506</v>
      </c>
      <c r="L4729" s="115">
        <v>7.0733863837312116E-2</v>
      </c>
      <c r="M4729" s="115">
        <v>0</v>
      </c>
      <c r="N4729" s="117">
        <v>17.083937795169302</v>
      </c>
      <c r="O4729" s="115">
        <v>1.1357547178738914</v>
      </c>
      <c r="P4729" s="115">
        <v>0.10738492787560204</v>
      </c>
      <c r="Q4729" s="115">
        <v>0.95922511542946109</v>
      </c>
      <c r="S4729" s="91">
        <v>0</v>
      </c>
      <c r="T4729" s="86">
        <f>IF(S4729=1,INDEX('LAD average need weights (Rx)'!N:N,MATCH(C4729,'LAD average need weights (Rx)'!B:B,0)),SUMPRODUCT(I$2:Q$2,I4729:Q4729)+$T$2)</f>
        <v>0.91117758286977424</v>
      </c>
    </row>
    <row r="4730" spans="2:20" x14ac:dyDescent="0.2">
      <c r="B4730" s="102" t="s">
        <v>1809</v>
      </c>
      <c r="C4730" s="101" t="s">
        <v>7117</v>
      </c>
      <c r="D4730" s="119">
        <v>13113.183767507029</v>
      </c>
      <c r="E4730" s="119">
        <v>55388.43431459456</v>
      </c>
      <c r="F4730" s="119">
        <v>15409.557572146277</v>
      </c>
      <c r="G4730" s="118">
        <v>1.1751194710112582</v>
      </c>
      <c r="I4730" s="115">
        <v>0.3117261471230881</v>
      </c>
      <c r="J4730" s="115">
        <v>5.9482758459996732E-2</v>
      </c>
      <c r="K4730" s="116">
        <v>99.410920826161799</v>
      </c>
      <c r="L4730" s="115">
        <v>7.8496669838249281E-2</v>
      </c>
      <c r="M4730" s="115">
        <v>0</v>
      </c>
      <c r="N4730" s="117">
        <v>16.8497786091907</v>
      </c>
      <c r="O4730" s="115">
        <v>1.0527684739060208</v>
      </c>
      <c r="P4730" s="115">
        <v>0.12834045275535186</v>
      </c>
      <c r="Q4730" s="115">
        <v>0.89656519860237582</v>
      </c>
      <c r="S4730" s="91">
        <v>0</v>
      </c>
      <c r="T4730" s="86">
        <f>IF(S4730=1,INDEX('LAD average need weights (Rx)'!N:N,MATCH(C4730,'LAD average need weights (Rx)'!B:B,0)),SUMPRODUCT(I$2:Q$2,I4730:Q4730)+$T$2)</f>
        <v>0.90482123318170626</v>
      </c>
    </row>
    <row r="4731" spans="2:20" x14ac:dyDescent="0.2">
      <c r="B4731" s="102" t="s">
        <v>1808</v>
      </c>
      <c r="C4731" s="101" t="s">
        <v>7125</v>
      </c>
      <c r="D4731" s="119">
        <v>15972.919726301103</v>
      </c>
      <c r="E4731" s="119">
        <v>68827.107078609406</v>
      </c>
      <c r="F4731" s="119">
        <v>19148.316470332993</v>
      </c>
      <c r="G4731" s="118">
        <v>1.198798766815516</v>
      </c>
      <c r="I4731" s="115">
        <v>0.2865421764327109</v>
      </c>
      <c r="J4731" s="115">
        <v>6.3226607000687593E-2</v>
      </c>
      <c r="K4731" s="116">
        <v>112.361265859705</v>
      </c>
      <c r="L4731" s="115">
        <v>8.8823816495851637E-2</v>
      </c>
      <c r="M4731" s="115">
        <v>0</v>
      </c>
      <c r="N4731" s="117">
        <v>11.8572294006125</v>
      </c>
      <c r="O4731" s="115">
        <v>1.0687861590208512</v>
      </c>
      <c r="P4731" s="115">
        <v>0.10459313134155804</v>
      </c>
      <c r="Q4731" s="115">
        <v>0.95994836713405651</v>
      </c>
      <c r="S4731" s="91">
        <v>0</v>
      </c>
      <c r="T4731" s="86">
        <f>IF(S4731=1,INDEX('LAD average need weights (Rx)'!N:N,MATCH(C4731,'LAD average need weights (Rx)'!B:B,0)),SUMPRODUCT(I$2:Q$2,I4731:Q4731)+$T$2)</f>
        <v>0.89373880185872834</v>
      </c>
    </row>
    <row r="4732" spans="2:20" x14ac:dyDescent="0.2">
      <c r="B4732" s="102" t="s">
        <v>1807</v>
      </c>
      <c r="C4732" s="101" t="s">
        <v>7117</v>
      </c>
      <c r="D4732" s="119">
        <v>10460.498358553063</v>
      </c>
      <c r="E4732" s="119">
        <v>46955.107805482352</v>
      </c>
      <c r="F4732" s="119">
        <v>13063.330747449234</v>
      </c>
      <c r="G4732" s="118">
        <v>1.2488248933921926</v>
      </c>
      <c r="I4732" s="115">
        <v>0.30130486358244363</v>
      </c>
      <c r="J4732" s="115">
        <v>5.3104506328090932E-2</v>
      </c>
      <c r="K4732" s="116">
        <v>90.193018569166497</v>
      </c>
      <c r="L4732" s="115">
        <v>0.10859301227573183</v>
      </c>
      <c r="M4732" s="115">
        <v>0</v>
      </c>
      <c r="N4732" s="117">
        <v>14.083793162637701</v>
      </c>
      <c r="O4732" s="115">
        <v>1.1698699606921199</v>
      </c>
      <c r="P4732" s="115">
        <v>0.11737906581278178</v>
      </c>
      <c r="Q4732" s="115">
        <v>0.89560489082240324</v>
      </c>
      <c r="S4732" s="91">
        <v>0</v>
      </c>
      <c r="T4732" s="86">
        <f>IF(S4732=1,INDEX('LAD average need weights (Rx)'!N:N,MATCH(C4732,'LAD average need weights (Rx)'!B:B,0)),SUMPRODUCT(I$2:Q$2,I4732:Q4732)+$T$2)</f>
        <v>0.90154692316498319</v>
      </c>
    </row>
    <row r="4733" spans="2:20" x14ac:dyDescent="0.2">
      <c r="B4733" s="102" t="s">
        <v>1806</v>
      </c>
      <c r="C4733" s="101" t="s">
        <v>7117</v>
      </c>
      <c r="D4733" s="119">
        <v>3292.9202539449016</v>
      </c>
      <c r="E4733" s="119">
        <v>14865.033005424681</v>
      </c>
      <c r="F4733" s="119">
        <v>4135.5850683179387</v>
      </c>
      <c r="G4733" s="118">
        <v>1.2559019804271085</v>
      </c>
      <c r="I4733" s="115">
        <v>0.25882352941176473</v>
      </c>
      <c r="J4733" s="115">
        <v>9.8359562241490922E-2</v>
      </c>
      <c r="K4733" s="116">
        <v>105.759185768047</v>
      </c>
      <c r="L4733" s="115">
        <v>0.1101511879049676</v>
      </c>
      <c r="M4733" s="115">
        <v>0</v>
      </c>
      <c r="N4733" s="117">
        <v>18.833174820389999</v>
      </c>
      <c r="O4733" s="115">
        <v>1.1616609486482365</v>
      </c>
      <c r="P4733" s="115">
        <v>0.14131242371641967</v>
      </c>
      <c r="Q4733" s="115">
        <v>0.94685445029414583</v>
      </c>
      <c r="S4733" s="91">
        <v>0</v>
      </c>
      <c r="T4733" s="86">
        <f>IF(S4733=1,INDEX('LAD average need weights (Rx)'!N:N,MATCH(C4733,'LAD average need weights (Rx)'!B:B,0)),SUMPRODUCT(I$2:Q$2,I4733:Q4733)+$T$2)</f>
        <v>0.97949897420515963</v>
      </c>
    </row>
    <row r="4734" spans="2:20" x14ac:dyDescent="0.2">
      <c r="B4734" s="102" t="s">
        <v>1805</v>
      </c>
      <c r="C4734" s="101" t="s">
        <v>7117</v>
      </c>
      <c r="D4734" s="119">
        <v>17070.054648988353</v>
      </c>
      <c r="E4734" s="119">
        <v>59126.029443107313</v>
      </c>
      <c r="F4734" s="119">
        <v>16449.389949192089</v>
      </c>
      <c r="G4734" s="118">
        <v>0.9636401457078495</v>
      </c>
      <c r="I4734" s="115">
        <v>0.25396825396825395</v>
      </c>
      <c r="J4734" s="115">
        <v>7.0923271345638084E-2</v>
      </c>
      <c r="K4734" s="116">
        <v>102.761443553362</v>
      </c>
      <c r="L4734" s="115">
        <v>0.13079896907216496</v>
      </c>
      <c r="M4734" s="115">
        <v>0</v>
      </c>
      <c r="N4734" s="117">
        <v>21.660372732880901</v>
      </c>
      <c r="O4734" s="115">
        <v>0.97108157839848142</v>
      </c>
      <c r="P4734" s="115">
        <v>0.22766951102325081</v>
      </c>
      <c r="Q4734" s="115">
        <v>1.0113039840187745</v>
      </c>
      <c r="S4734" s="91">
        <v>0</v>
      </c>
      <c r="T4734" s="86">
        <f>IF(S4734=1,INDEX('LAD average need weights (Rx)'!N:N,MATCH(C4734,'LAD average need weights (Rx)'!B:B,0)),SUMPRODUCT(I$2:Q$2,I4734:Q4734)+$T$2)</f>
        <v>0.99393988675274314</v>
      </c>
    </row>
    <row r="4735" spans="2:20" x14ac:dyDescent="0.2">
      <c r="B4735" s="102" t="s">
        <v>1804</v>
      </c>
      <c r="C4735" s="101" t="s">
        <v>7117</v>
      </c>
      <c r="D4735" s="119">
        <v>5594.3290150366074</v>
      </c>
      <c r="E4735" s="119">
        <v>27136.773922282853</v>
      </c>
      <c r="F4735" s="119">
        <v>7549.693094819092</v>
      </c>
      <c r="G4735" s="118">
        <v>1.3495261137710703</v>
      </c>
      <c r="I4735" s="115">
        <v>0.28271405492730212</v>
      </c>
      <c r="J4735" s="115">
        <v>4.2876082767962106E-2</v>
      </c>
      <c r="K4735" s="116">
        <v>88.781373937677103</v>
      </c>
      <c r="L4735" s="115">
        <v>0.11271676300578035</v>
      </c>
      <c r="M4735" s="115">
        <v>0</v>
      </c>
      <c r="N4735" s="117">
        <v>17.163648023143701</v>
      </c>
      <c r="O4735" s="115">
        <v>0.99178233233130841</v>
      </c>
      <c r="P4735" s="115">
        <v>9.7032863806540567E-2</v>
      </c>
      <c r="Q4735" s="115">
        <v>0.68849031162703522</v>
      </c>
      <c r="S4735" s="91">
        <v>0</v>
      </c>
      <c r="T4735" s="86">
        <f>IF(S4735=1,INDEX('LAD average need weights (Rx)'!N:N,MATCH(C4735,'LAD average need weights (Rx)'!B:B,0)),SUMPRODUCT(I$2:Q$2,I4735:Q4735)+$T$2)</f>
        <v>0.84666623954586862</v>
      </c>
    </row>
    <row r="4736" spans="2:20" x14ac:dyDescent="0.2">
      <c r="B4736" s="102" t="s">
        <v>1803</v>
      </c>
      <c r="C4736" s="101" t="s">
        <v>7117</v>
      </c>
      <c r="D4736" s="119">
        <v>7830.8364718064022</v>
      </c>
      <c r="E4736" s="119">
        <v>33574.160798883837</v>
      </c>
      <c r="F4736" s="119">
        <v>9340.6316710161045</v>
      </c>
      <c r="G4736" s="118">
        <v>1.1928012677375481</v>
      </c>
      <c r="I4736" s="115">
        <v>0.30396475770925108</v>
      </c>
      <c r="J4736" s="115">
        <v>5.4505991300700864E-2</v>
      </c>
      <c r="K4736" s="116">
        <v>98.604897959183702</v>
      </c>
      <c r="L4736" s="115">
        <v>0.11974623314829501</v>
      </c>
      <c r="M4736" s="115">
        <v>0</v>
      </c>
      <c r="N4736" s="117">
        <v>15.550013877551001</v>
      </c>
      <c r="O4736" s="115">
        <v>1.0669364792434921</v>
      </c>
      <c r="P4736" s="115">
        <v>0.14185042296826203</v>
      </c>
      <c r="Q4736" s="115">
        <v>0.97446405357519161</v>
      </c>
      <c r="S4736" s="91">
        <v>0</v>
      </c>
      <c r="T4736" s="86">
        <f>IF(S4736=1,INDEX('LAD average need weights (Rx)'!N:N,MATCH(C4736,'LAD average need weights (Rx)'!B:B,0)),SUMPRODUCT(I$2:Q$2,I4736:Q4736)+$T$2)</f>
        <v>0.93459591023044242</v>
      </c>
    </row>
    <row r="4737" spans="2:20" x14ac:dyDescent="0.2">
      <c r="B4737" s="102" t="s">
        <v>1802</v>
      </c>
      <c r="C4737" s="101" t="s">
        <v>7117</v>
      </c>
      <c r="D4737" s="119">
        <v>12104.988932535236</v>
      </c>
      <c r="E4737" s="119">
        <v>52231.709807867497</v>
      </c>
      <c r="F4737" s="119">
        <v>14531.328594783789</v>
      </c>
      <c r="G4737" s="118">
        <v>1.2004412953841823</v>
      </c>
      <c r="I4737" s="115">
        <v>0.28101503759398494</v>
      </c>
      <c r="J4737" s="115">
        <v>5.3451131264133589E-2</v>
      </c>
      <c r="K4737" s="116">
        <v>91.891084812623305</v>
      </c>
      <c r="L4737" s="115">
        <v>9.8408956982911022E-2</v>
      </c>
      <c r="M4737" s="115">
        <v>0</v>
      </c>
      <c r="N4737" s="117">
        <v>18.3303639831752</v>
      </c>
      <c r="O4737" s="115">
        <v>1.1404757110904478</v>
      </c>
      <c r="P4737" s="115">
        <v>0.1038847505075037</v>
      </c>
      <c r="Q4737" s="115">
        <v>0.91564636660176801</v>
      </c>
      <c r="S4737" s="91">
        <v>0</v>
      </c>
      <c r="T4737" s="86">
        <f>IF(S4737=1,INDEX('LAD average need weights (Rx)'!N:N,MATCH(C4737,'LAD average need weights (Rx)'!B:B,0)),SUMPRODUCT(I$2:Q$2,I4737:Q4737)+$T$2)</f>
        <v>0.92565805751203312</v>
      </c>
    </row>
    <row r="4738" spans="2:20" x14ac:dyDescent="0.2">
      <c r="B4738" s="102" t="s">
        <v>1801</v>
      </c>
      <c r="C4738" s="101" t="s">
        <v>7117</v>
      </c>
      <c r="D4738" s="119">
        <v>11784.050998475142</v>
      </c>
      <c r="E4738" s="119">
        <v>45242.100558250859</v>
      </c>
      <c r="F4738" s="119">
        <v>12586.756817812769</v>
      </c>
      <c r="G4738" s="118">
        <v>1.0681179858642411</v>
      </c>
      <c r="I4738" s="115">
        <v>0.26092089728453366</v>
      </c>
      <c r="J4738" s="115">
        <v>5.3063177834945671E-2</v>
      </c>
      <c r="K4738" s="116">
        <v>100.97941358662</v>
      </c>
      <c r="L4738" s="115">
        <v>0.10536159600997506</v>
      </c>
      <c r="M4738" s="115">
        <v>0</v>
      </c>
      <c r="N4738" s="117">
        <v>11.6306231674582</v>
      </c>
      <c r="O4738" s="115">
        <v>1.0388450372693496</v>
      </c>
      <c r="P4738" s="115">
        <v>0.13161294477889898</v>
      </c>
      <c r="Q4738" s="115">
        <v>0.93644940274791244</v>
      </c>
      <c r="S4738" s="91">
        <v>0</v>
      </c>
      <c r="T4738" s="86">
        <f>IF(S4738=1,INDEX('LAD average need weights (Rx)'!N:N,MATCH(C4738,'LAD average need weights (Rx)'!B:B,0)),SUMPRODUCT(I$2:Q$2,I4738:Q4738)+$T$2)</f>
        <v>0.87374979315531354</v>
      </c>
    </row>
    <row r="4739" spans="2:20" x14ac:dyDescent="0.2">
      <c r="B4739" s="102" t="s">
        <v>1800</v>
      </c>
      <c r="C4739" s="101" t="s">
        <v>7125</v>
      </c>
      <c r="D4739" s="119">
        <v>15086.598327746809</v>
      </c>
      <c r="E4739" s="119">
        <v>57565.588358537017</v>
      </c>
      <c r="F4739" s="119">
        <v>16015.261289875711</v>
      </c>
      <c r="G4739" s="118">
        <v>1.0615554906383988</v>
      </c>
      <c r="I4739" s="115">
        <v>0.31180691454664056</v>
      </c>
      <c r="J4739" s="115">
        <v>7.6000813217285246E-2</v>
      </c>
      <c r="K4739" s="116">
        <v>100.504924294094</v>
      </c>
      <c r="L4739" s="115">
        <v>0.13241824788050061</v>
      </c>
      <c r="M4739" s="115">
        <v>0</v>
      </c>
      <c r="N4739" s="117">
        <v>24.7009532805893</v>
      </c>
      <c r="O4739" s="115">
        <v>1.0078469460308663</v>
      </c>
      <c r="P4739" s="115">
        <v>0.20045745660490219</v>
      </c>
      <c r="Q4739" s="115">
        <v>0.98204715874067539</v>
      </c>
      <c r="S4739" s="91">
        <v>0</v>
      </c>
      <c r="T4739" s="86">
        <f>IF(S4739=1,INDEX('LAD average need weights (Rx)'!N:N,MATCH(C4739,'LAD average need weights (Rx)'!B:B,0)),SUMPRODUCT(I$2:Q$2,I4739:Q4739)+$T$2)</f>
        <v>1.0279604953867054</v>
      </c>
    </row>
    <row r="4740" spans="2:20" x14ac:dyDescent="0.2">
      <c r="B4740" s="102" t="s">
        <v>1799</v>
      </c>
      <c r="C4740" s="101" t="s">
        <v>7117</v>
      </c>
      <c r="D4740" s="119">
        <v>6360.0880102040346</v>
      </c>
      <c r="E4740" s="119">
        <v>23799.139066328593</v>
      </c>
      <c r="F4740" s="119">
        <v>6621.1332410505338</v>
      </c>
      <c r="G4740" s="118">
        <v>1.0410442796432504</v>
      </c>
      <c r="I4740" s="115">
        <v>0.30526315789473685</v>
      </c>
      <c r="J4740" s="115">
        <v>5.6787525705129044E-2</v>
      </c>
      <c r="K4740" s="116">
        <v>95.535900545785296</v>
      </c>
      <c r="L4740" s="115">
        <v>0.11009174311926606</v>
      </c>
      <c r="M4740" s="115">
        <v>0</v>
      </c>
      <c r="N4740" s="117">
        <v>15.987711946634301</v>
      </c>
      <c r="O4740" s="115">
        <v>1.0655615423988432</v>
      </c>
      <c r="P4740" s="115">
        <v>0.16302039399608745</v>
      </c>
      <c r="Q4740" s="115">
        <v>0.96837053057257083</v>
      </c>
      <c r="S4740" s="91">
        <v>0</v>
      </c>
      <c r="T4740" s="86">
        <f>IF(S4740=1,INDEX('LAD average need weights (Rx)'!N:N,MATCH(C4740,'LAD average need weights (Rx)'!B:B,0)),SUMPRODUCT(I$2:Q$2,I4740:Q4740)+$T$2)</f>
        <v>0.93120446967531378</v>
      </c>
    </row>
    <row r="4741" spans="2:20" x14ac:dyDescent="0.2">
      <c r="B4741" s="102" t="s">
        <v>1798</v>
      </c>
      <c r="C4741" s="101" t="s">
        <v>7117</v>
      </c>
      <c r="D4741" s="119">
        <v>7213.5267692273928</v>
      </c>
      <c r="E4741" s="119">
        <v>33471.361100130409</v>
      </c>
      <c r="F4741" s="119">
        <v>9312.0318758432913</v>
      </c>
      <c r="G4741" s="118">
        <v>1.290912500050327</v>
      </c>
      <c r="I4741" s="115">
        <v>0.2490372272143774</v>
      </c>
      <c r="J4741" s="115">
        <v>5.3256017322799207E-2</v>
      </c>
      <c r="K4741" s="116">
        <v>95.117337052260694</v>
      </c>
      <c r="L4741" s="115">
        <v>0.11221449851042702</v>
      </c>
      <c r="M4741" s="115">
        <v>0</v>
      </c>
      <c r="N4741" s="117">
        <v>17.859590281855599</v>
      </c>
      <c r="O4741" s="115">
        <v>1.1728095711879725</v>
      </c>
      <c r="P4741" s="115">
        <v>0.11139619983114755</v>
      </c>
      <c r="Q4741" s="115">
        <v>0.88152891149060997</v>
      </c>
      <c r="S4741" s="91">
        <v>0</v>
      </c>
      <c r="T4741" s="86">
        <f>IF(S4741=1,INDEX('LAD average need weights (Rx)'!N:N,MATCH(C4741,'LAD average need weights (Rx)'!B:B,0)),SUMPRODUCT(I$2:Q$2,I4741:Q4741)+$T$2)</f>
        <v>0.92428454708823771</v>
      </c>
    </row>
    <row r="4742" spans="2:20" x14ac:dyDescent="0.2">
      <c r="B4742" s="102" t="s">
        <v>1797</v>
      </c>
      <c r="C4742" s="101" t="s">
        <v>7125</v>
      </c>
      <c r="D4742" s="119">
        <v>6429.3145222918665</v>
      </c>
      <c r="E4742" s="119">
        <v>20801.075167710722</v>
      </c>
      <c r="F4742" s="119">
        <v>5787.0450632131569</v>
      </c>
      <c r="G4742" s="118">
        <v>0.90010296481035135</v>
      </c>
      <c r="I4742" s="115">
        <v>0.23450134770889489</v>
      </c>
      <c r="J4742" s="115">
        <v>0.14149010402324208</v>
      </c>
      <c r="K4742" s="116">
        <v>123.219655430712</v>
      </c>
      <c r="L4742" s="115">
        <v>0.14989138305575669</v>
      </c>
      <c r="M4742" s="115">
        <v>0</v>
      </c>
      <c r="N4742" s="117">
        <v>43.878191161048697</v>
      </c>
      <c r="O4742" s="115">
        <v>0.83580155328016603</v>
      </c>
      <c r="P4742" s="115">
        <v>0.26085929162889332</v>
      </c>
      <c r="Q4742" s="115">
        <v>1.0203586348144706</v>
      </c>
      <c r="S4742" s="91">
        <v>0</v>
      </c>
      <c r="T4742" s="86">
        <f>IF(S4742=1,INDEX('LAD average need weights (Rx)'!N:N,MATCH(C4742,'LAD average need weights (Rx)'!B:B,0)),SUMPRODUCT(I$2:Q$2,I4742:Q4742)+$T$2)</f>
        <v>1.2173549776945194</v>
      </c>
    </row>
    <row r="4743" spans="2:20" x14ac:dyDescent="0.2">
      <c r="B4743" s="102" t="s">
        <v>1796</v>
      </c>
      <c r="C4743" s="101" t="s">
        <v>7117</v>
      </c>
      <c r="D4743" s="119">
        <v>7709.1390147851944</v>
      </c>
      <c r="E4743" s="119">
        <v>36277.290760568489</v>
      </c>
      <c r="F4743" s="119">
        <v>10092.666591031844</v>
      </c>
      <c r="G4743" s="118">
        <v>1.309182072300854</v>
      </c>
      <c r="I4743" s="115">
        <v>0.33726201269265638</v>
      </c>
      <c r="J4743" s="115">
        <v>5.4802587542087305E-2</v>
      </c>
      <c r="K4743" s="116">
        <v>93.169028213166101</v>
      </c>
      <c r="L4743" s="115">
        <v>0.12663398692810457</v>
      </c>
      <c r="M4743" s="115">
        <v>0</v>
      </c>
      <c r="N4743" s="117">
        <v>20.1927750470219</v>
      </c>
      <c r="O4743" s="115">
        <v>1.2594313454251003</v>
      </c>
      <c r="P4743" s="115">
        <v>0.14964423347376349</v>
      </c>
      <c r="Q4743" s="115">
        <v>0.85370592154726599</v>
      </c>
      <c r="S4743" s="91">
        <v>0</v>
      </c>
      <c r="T4743" s="86">
        <f>IF(S4743=1,INDEX('LAD average need weights (Rx)'!N:N,MATCH(C4743,'LAD average need weights (Rx)'!B:B,0)),SUMPRODUCT(I$2:Q$2,I4743:Q4743)+$T$2)</f>
        <v>0.97967315351795403</v>
      </c>
    </row>
    <row r="4744" spans="2:20" x14ac:dyDescent="0.2">
      <c r="B4744" s="102" t="s">
        <v>1795</v>
      </c>
      <c r="C4744" s="101" t="s">
        <v>7117</v>
      </c>
      <c r="D4744" s="119">
        <v>4074.8205928650696</v>
      </c>
      <c r="E4744" s="119">
        <v>18507.315987736096</v>
      </c>
      <c r="F4744" s="119">
        <v>5148.9007542460304</v>
      </c>
      <c r="G4744" s="118">
        <v>1.2635895585836721</v>
      </c>
      <c r="I4744" s="115">
        <v>0.31049250535331907</v>
      </c>
      <c r="J4744" s="115">
        <v>4.4749860826849931E-2</v>
      </c>
      <c r="K4744" s="116">
        <v>79.431994645247698</v>
      </c>
      <c r="L4744" s="115">
        <v>0.14638447971781304</v>
      </c>
      <c r="M4744" s="115">
        <v>0</v>
      </c>
      <c r="N4744" s="117">
        <v>22.626829718875499</v>
      </c>
      <c r="O4744" s="115">
        <v>1.2308370088432536</v>
      </c>
      <c r="P4744" s="115">
        <v>0.15986852920024902</v>
      </c>
      <c r="Q4744" s="115">
        <v>0.85721371468554186</v>
      </c>
      <c r="S4744" s="91">
        <v>0</v>
      </c>
      <c r="T4744" s="86">
        <f>IF(S4744=1,INDEX('LAD average need weights (Rx)'!N:N,MATCH(C4744,'LAD average need weights (Rx)'!B:B,0)),SUMPRODUCT(I$2:Q$2,I4744:Q4744)+$T$2)</f>
        <v>0.98464838291377044</v>
      </c>
    </row>
    <row r="4745" spans="2:20" x14ac:dyDescent="0.2">
      <c r="B4745" s="102" t="s">
        <v>1794</v>
      </c>
      <c r="C4745" s="101" t="s">
        <v>7117</v>
      </c>
      <c r="D4745" s="119">
        <v>9559.8633263064894</v>
      </c>
      <c r="E4745" s="119">
        <v>39032.111782585023</v>
      </c>
      <c r="F4745" s="119">
        <v>10859.082426125005</v>
      </c>
      <c r="G4745" s="118">
        <v>1.1359035224115988</v>
      </c>
      <c r="I4745" s="115">
        <v>0.3196969696969697</v>
      </c>
      <c r="J4745" s="115">
        <v>5.4387369763977615E-2</v>
      </c>
      <c r="K4745" s="116">
        <v>93.175466431614495</v>
      </c>
      <c r="L4745" s="115">
        <v>0.10835401157981803</v>
      </c>
      <c r="M4745" s="115">
        <v>0</v>
      </c>
      <c r="N4745" s="117">
        <v>13.5574054649625</v>
      </c>
      <c r="O4745" s="115">
        <v>1.1460689478448014</v>
      </c>
      <c r="P4745" s="115">
        <v>0.1335803308585882</v>
      </c>
      <c r="Q4745" s="115">
        <v>0.93694907797355276</v>
      </c>
      <c r="S4745" s="91">
        <v>0</v>
      </c>
      <c r="T4745" s="86">
        <f>IF(S4745=1,INDEX('LAD average need weights (Rx)'!N:N,MATCH(C4745,'LAD average need weights (Rx)'!B:B,0)),SUMPRODUCT(I$2:Q$2,I4745:Q4745)+$T$2)</f>
        <v>0.91198880632981338</v>
      </c>
    </row>
    <row r="4746" spans="2:20" x14ac:dyDescent="0.2">
      <c r="B4746" s="102" t="s">
        <v>1793</v>
      </c>
      <c r="C4746" s="101" t="s">
        <v>7117</v>
      </c>
      <c r="D4746" s="119">
        <v>6279.5080430857597</v>
      </c>
      <c r="E4746" s="119">
        <v>25050.537048212209</v>
      </c>
      <c r="F4746" s="119">
        <v>6969.2833465035437</v>
      </c>
      <c r="G4746" s="118">
        <v>1.1098454367260955</v>
      </c>
      <c r="I4746" s="115">
        <v>0.31325301204819278</v>
      </c>
      <c r="J4746" s="115">
        <v>6.06800712755904E-2</v>
      </c>
      <c r="K4746" s="116">
        <v>99.040544191431906</v>
      </c>
      <c r="L4746" s="115">
        <v>0.10225921521997622</v>
      </c>
      <c r="M4746" s="115">
        <v>0</v>
      </c>
      <c r="N4746" s="117">
        <v>16.309167888846002</v>
      </c>
      <c r="O4746" s="115">
        <v>1.136515809896538</v>
      </c>
      <c r="P4746" s="115">
        <v>0.18037095453878915</v>
      </c>
      <c r="Q4746" s="115">
        <v>0.93306504417938385</v>
      </c>
      <c r="S4746" s="91">
        <v>0</v>
      </c>
      <c r="T4746" s="86">
        <f>IF(S4746=1,INDEX('LAD average need weights (Rx)'!N:N,MATCH(C4746,'LAD average need weights (Rx)'!B:B,0)),SUMPRODUCT(I$2:Q$2,I4746:Q4746)+$T$2)</f>
        <v>0.9402308345254925</v>
      </c>
    </row>
    <row r="4747" spans="2:20" x14ac:dyDescent="0.2">
      <c r="B4747" s="102" t="s">
        <v>1792</v>
      </c>
      <c r="C4747" s="101" t="s">
        <v>7117</v>
      </c>
      <c r="D4747" s="119">
        <v>4710.938291882263</v>
      </c>
      <c r="E4747" s="119">
        <v>21045.605000108306</v>
      </c>
      <c r="F4747" s="119">
        <v>5855.0754485646521</v>
      </c>
      <c r="G4747" s="118">
        <v>1.2428682113399636</v>
      </c>
      <c r="I4747" s="115">
        <v>0.27272727272727271</v>
      </c>
      <c r="J4747" s="115">
        <v>0.13197149573403602</v>
      </c>
      <c r="K4747" s="116">
        <v>91.563780540077204</v>
      </c>
      <c r="L4747" s="115">
        <v>9.8214285714285712E-2</v>
      </c>
      <c r="M4747" s="115">
        <v>0</v>
      </c>
      <c r="N4747" s="117">
        <v>17.073634376339498</v>
      </c>
      <c r="O4747" s="115">
        <v>1.1040525964386183</v>
      </c>
      <c r="P4747" s="115">
        <v>0.16576363830113136</v>
      </c>
      <c r="Q4747" s="115">
        <v>0.94223208506464196</v>
      </c>
      <c r="S4747" s="91">
        <v>0</v>
      </c>
      <c r="T4747" s="86">
        <f>IF(S4747=1,INDEX('LAD average need weights (Rx)'!N:N,MATCH(C4747,'LAD average need weights (Rx)'!B:B,0)),SUMPRODUCT(I$2:Q$2,I4747:Q4747)+$T$2)</f>
        <v>0.95560624069665123</v>
      </c>
    </row>
    <row r="4748" spans="2:20" x14ac:dyDescent="0.2">
      <c r="B4748" s="102" t="s">
        <v>1791</v>
      </c>
      <c r="C4748" s="101" t="s">
        <v>7125</v>
      </c>
      <c r="D4748" s="119">
        <v>13785.979655697765</v>
      </c>
      <c r="E4748" s="119">
        <v>51604.141037800589</v>
      </c>
      <c r="F4748" s="119">
        <v>14356.733352789759</v>
      </c>
      <c r="G4748" s="118">
        <v>1.0414010256323061</v>
      </c>
      <c r="I4748" s="115">
        <v>0.22990126939351199</v>
      </c>
      <c r="J4748" s="115">
        <v>6.9666102163426794E-2</v>
      </c>
      <c r="K4748" s="116">
        <v>107.93231487862801</v>
      </c>
      <c r="L4748" s="115">
        <v>6.3671875000000003E-2</v>
      </c>
      <c r="M4748" s="115">
        <v>0</v>
      </c>
      <c r="N4748" s="117">
        <v>11.9377042652577</v>
      </c>
      <c r="O4748" s="115">
        <v>1.0174882322344359</v>
      </c>
      <c r="P4748" s="115">
        <v>9.6836393450643668E-2</v>
      </c>
      <c r="Q4748" s="115">
        <v>1.0117345029506444</v>
      </c>
      <c r="S4748" s="91">
        <v>0</v>
      </c>
      <c r="T4748" s="86">
        <f>IF(S4748=1,INDEX('LAD average need weights (Rx)'!N:N,MATCH(C4748,'LAD average need weights (Rx)'!B:B,0)),SUMPRODUCT(I$2:Q$2,I4748:Q4748)+$T$2)</f>
        <v>0.86859930310874589</v>
      </c>
    </row>
    <row r="4749" spans="2:20" x14ac:dyDescent="0.2">
      <c r="B4749" s="102" t="s">
        <v>1790</v>
      </c>
      <c r="C4749" s="101" t="s">
        <v>7125</v>
      </c>
      <c r="D4749" s="119">
        <v>6341.9293066658111</v>
      </c>
      <c r="E4749" s="119">
        <v>19198.770884557871</v>
      </c>
      <c r="F4749" s="119">
        <v>5341.2696878143524</v>
      </c>
      <c r="G4749" s="118">
        <v>0.84221526755277842</v>
      </c>
      <c r="I4749" s="115">
        <v>0.22666666666666666</v>
      </c>
      <c r="J4749" s="115">
        <v>8.9864867652818661E-2</v>
      </c>
      <c r="K4749" s="116">
        <v>112.796087680355</v>
      </c>
      <c r="L4749" s="115">
        <v>0.13832853025936601</v>
      </c>
      <c r="M4749" s="115">
        <v>0</v>
      </c>
      <c r="N4749" s="117">
        <v>19.872218091010001</v>
      </c>
      <c r="O4749" s="115">
        <v>0.8521019233065783</v>
      </c>
      <c r="P4749" s="115">
        <v>0.16046823292728599</v>
      </c>
      <c r="Q4749" s="115">
        <v>1.0324866234557786</v>
      </c>
      <c r="S4749" s="91">
        <v>0</v>
      </c>
      <c r="T4749" s="86">
        <f>IF(S4749=1,INDEX('LAD average need weights (Rx)'!N:N,MATCH(C4749,'LAD average need weights (Rx)'!B:B,0)),SUMPRODUCT(I$2:Q$2,I4749:Q4749)+$T$2)</f>
        <v>0.97769626106407714</v>
      </c>
    </row>
    <row r="4750" spans="2:20" x14ac:dyDescent="0.2">
      <c r="B4750" s="102" t="s">
        <v>1789</v>
      </c>
      <c r="C4750" s="101" t="s">
        <v>7117</v>
      </c>
      <c r="D4750" s="119">
        <v>3478.2574245138567</v>
      </c>
      <c r="E4750" s="119">
        <v>16419.762263929006</v>
      </c>
      <c r="F4750" s="119">
        <v>4568.1246465618033</v>
      </c>
      <c r="G4750" s="118">
        <v>1.3133371366842617</v>
      </c>
      <c r="I4750" s="115">
        <v>0.35023041474654376</v>
      </c>
      <c r="J4750" s="115">
        <v>6.8470030414621408E-2</v>
      </c>
      <c r="K4750" s="116">
        <v>104.58096544158001</v>
      </c>
      <c r="L4750" s="115">
        <v>7.6612903225806453E-2</v>
      </c>
      <c r="M4750" s="115">
        <v>0</v>
      </c>
      <c r="N4750" s="117">
        <v>20.321450082281899</v>
      </c>
      <c r="O4750" s="115">
        <v>1.0534623980643474</v>
      </c>
      <c r="P4750" s="115">
        <v>0.10952196926810985</v>
      </c>
      <c r="Q4750" s="115">
        <v>0.98220149925864619</v>
      </c>
      <c r="S4750" s="91">
        <v>0</v>
      </c>
      <c r="T4750" s="86">
        <f>IF(S4750=1,INDEX('LAD average need weights (Rx)'!N:N,MATCH(C4750,'LAD average need weights (Rx)'!B:B,0)),SUMPRODUCT(I$2:Q$2,I4750:Q4750)+$T$2)</f>
        <v>0.96575027685113912</v>
      </c>
    </row>
    <row r="4751" spans="2:20" x14ac:dyDescent="0.2">
      <c r="B4751" s="102" t="s">
        <v>1788</v>
      </c>
      <c r="C4751" s="101" t="s">
        <v>7125</v>
      </c>
      <c r="D4751" s="119">
        <v>13688.645843473654</v>
      </c>
      <c r="E4751" s="119">
        <v>55580.885911149002</v>
      </c>
      <c r="F4751" s="119">
        <v>15463.099326731959</v>
      </c>
      <c r="G4751" s="118">
        <v>1.1296295852452281</v>
      </c>
      <c r="I4751" s="115">
        <v>0.19594594594594594</v>
      </c>
      <c r="J4751" s="115">
        <v>6.3440067923322838E-2</v>
      </c>
      <c r="K4751" s="116">
        <v>95.870717753120701</v>
      </c>
      <c r="L4751" s="115">
        <v>7.2859744990892539E-2</v>
      </c>
      <c r="M4751" s="115">
        <v>0</v>
      </c>
      <c r="N4751" s="117">
        <v>12.7987452323162</v>
      </c>
      <c r="O4751" s="115">
        <v>0.97010879818498319</v>
      </c>
      <c r="P4751" s="115">
        <v>8.9793573219763723E-2</v>
      </c>
      <c r="Q4751" s="115">
        <v>0.98928941175538854</v>
      </c>
      <c r="S4751" s="91">
        <v>0</v>
      </c>
      <c r="T4751" s="86">
        <f>IF(S4751=1,INDEX('LAD average need weights (Rx)'!N:N,MATCH(C4751,'LAD average need weights (Rx)'!B:B,0)),SUMPRODUCT(I$2:Q$2,I4751:Q4751)+$T$2)</f>
        <v>0.84647858392166886</v>
      </c>
    </row>
    <row r="4752" spans="2:20" x14ac:dyDescent="0.2">
      <c r="B4752" s="102" t="s">
        <v>1787</v>
      </c>
      <c r="C4752" s="101" t="s">
        <v>7117</v>
      </c>
      <c r="D4752" s="119">
        <v>8412.3826579233701</v>
      </c>
      <c r="E4752" s="119">
        <v>34912.533576873539</v>
      </c>
      <c r="F4752" s="119">
        <v>9712.9789422584581</v>
      </c>
      <c r="G4752" s="118">
        <v>1.154604983774733</v>
      </c>
      <c r="I4752" s="115">
        <v>0.29036295369211512</v>
      </c>
      <c r="J4752" s="115">
        <v>5.3567380838449877E-2</v>
      </c>
      <c r="K4752" s="116">
        <v>92.359750099694295</v>
      </c>
      <c r="L4752" s="115">
        <v>0.10141685309470544</v>
      </c>
      <c r="M4752" s="115">
        <v>0</v>
      </c>
      <c r="N4752" s="117">
        <v>14.7031960653994</v>
      </c>
      <c r="O4752" s="115">
        <v>1.1076793788010137</v>
      </c>
      <c r="P4752" s="115">
        <v>0.14443845831684143</v>
      </c>
      <c r="Q4752" s="115">
        <v>0.95265749092290619</v>
      </c>
      <c r="S4752" s="91">
        <v>0</v>
      </c>
      <c r="T4752" s="86">
        <f>IF(S4752=1,INDEX('LAD average need weights (Rx)'!N:N,MATCH(C4752,'LAD average need weights (Rx)'!B:B,0)),SUMPRODUCT(I$2:Q$2,I4752:Q4752)+$T$2)</f>
        <v>0.90850786401155847</v>
      </c>
    </row>
    <row r="4753" spans="2:20" x14ac:dyDescent="0.2">
      <c r="B4753" s="102" t="s">
        <v>1786</v>
      </c>
      <c r="C4753" s="101" t="s">
        <v>7117</v>
      </c>
      <c r="D4753" s="119">
        <v>2367.5396975093613</v>
      </c>
      <c r="E4753" s="119">
        <v>12244.896041833532</v>
      </c>
      <c r="F4753" s="119">
        <v>3406.6395422890928</v>
      </c>
      <c r="G4753" s="118">
        <v>1.4388943703342583</v>
      </c>
      <c r="I4753" s="115">
        <v>0.24567474048442905</v>
      </c>
      <c r="J4753" s="115">
        <v>7.0095105554613055E-2</v>
      </c>
      <c r="K4753" s="116">
        <v>106.90887830229499</v>
      </c>
      <c r="L4753" s="115">
        <v>0.11987381703470032</v>
      </c>
      <c r="M4753" s="115">
        <v>0</v>
      </c>
      <c r="N4753" s="117">
        <v>13.596169770463399</v>
      </c>
      <c r="O4753" s="115">
        <v>1.2569485610387259</v>
      </c>
      <c r="P4753" s="115">
        <v>9.5082586803675317E-2</v>
      </c>
      <c r="Q4753" s="115">
        <v>0.76858692780210303</v>
      </c>
      <c r="S4753" s="91">
        <v>0</v>
      </c>
      <c r="T4753" s="86">
        <f>IF(S4753=1,INDEX('LAD average need weights (Rx)'!N:N,MATCH(C4753,'LAD average need weights (Rx)'!B:B,0)),SUMPRODUCT(I$2:Q$2,I4753:Q4753)+$T$2)</f>
        <v>0.89920536240442839</v>
      </c>
    </row>
    <row r="4754" spans="2:20" x14ac:dyDescent="0.2">
      <c r="B4754" s="102" t="s">
        <v>1785</v>
      </c>
      <c r="C4754" s="101" t="s">
        <v>7125</v>
      </c>
      <c r="D4754" s="119">
        <v>5128.380532812791</v>
      </c>
      <c r="E4754" s="119">
        <v>19625.279634808518</v>
      </c>
      <c r="F4754" s="119">
        <v>5459.9282349161203</v>
      </c>
      <c r="G4754" s="118">
        <v>1.0646495906421132</v>
      </c>
      <c r="I4754" s="115">
        <v>0.20895522388059701</v>
      </c>
      <c r="J4754" s="115">
        <v>9.6160188185764842E-2</v>
      </c>
      <c r="K4754" s="116">
        <v>112.158745874587</v>
      </c>
      <c r="L4754" s="115">
        <v>0.1218872870249017</v>
      </c>
      <c r="M4754" s="115">
        <v>0</v>
      </c>
      <c r="N4754" s="117">
        <v>18.9693991041961</v>
      </c>
      <c r="O4754" s="115">
        <v>1.0017302376466812</v>
      </c>
      <c r="P4754" s="115">
        <v>0.12646962376536827</v>
      </c>
      <c r="Q4754" s="115">
        <v>0.96052833941361115</v>
      </c>
      <c r="S4754" s="91">
        <v>0</v>
      </c>
      <c r="T4754" s="86">
        <f>IF(S4754=1,INDEX('LAD average need weights (Rx)'!N:N,MATCH(C4754,'LAD average need weights (Rx)'!B:B,0)),SUMPRODUCT(I$2:Q$2,I4754:Q4754)+$T$2)</f>
        <v>0.96104660728807922</v>
      </c>
    </row>
    <row r="4755" spans="2:20" x14ac:dyDescent="0.2">
      <c r="B4755" s="102" t="s">
        <v>1784</v>
      </c>
      <c r="C4755" s="101" t="s">
        <v>7125</v>
      </c>
      <c r="D4755" s="119">
        <v>7064.9382087535123</v>
      </c>
      <c r="E4755" s="119">
        <v>25163.479080045843</v>
      </c>
      <c r="F4755" s="119">
        <v>7000.7048294068254</v>
      </c>
      <c r="G4755" s="118">
        <v>0.99090814704265906</v>
      </c>
      <c r="I4755" s="115">
        <v>0.24615384615384617</v>
      </c>
      <c r="J4755" s="115">
        <v>0.12955997448387652</v>
      </c>
      <c r="K4755" s="116">
        <v>118.42102502017801</v>
      </c>
      <c r="L4755" s="115">
        <v>0.12253374870197301</v>
      </c>
      <c r="M4755" s="115">
        <v>0</v>
      </c>
      <c r="N4755" s="117">
        <v>36.049217917675499</v>
      </c>
      <c r="O4755" s="115">
        <v>0.95243174706749734</v>
      </c>
      <c r="P4755" s="115">
        <v>0.24835750304220056</v>
      </c>
      <c r="Q4755" s="115">
        <v>0.99197838016601325</v>
      </c>
      <c r="S4755" s="91">
        <v>0</v>
      </c>
      <c r="T4755" s="86">
        <f>IF(S4755=1,INDEX('LAD average need weights (Rx)'!N:N,MATCH(C4755,'LAD average need weights (Rx)'!B:B,0)),SUMPRODUCT(I$2:Q$2,I4755:Q4755)+$T$2)</f>
        <v>1.1397485622866745</v>
      </c>
    </row>
    <row r="4756" spans="2:20" x14ac:dyDescent="0.2">
      <c r="B4756" s="102" t="s">
        <v>1783</v>
      </c>
      <c r="C4756" s="101" t="s">
        <v>7117</v>
      </c>
      <c r="D4756" s="119">
        <v>3063.6221499961416</v>
      </c>
      <c r="E4756" s="119">
        <v>16337.065857712811</v>
      </c>
      <c r="F4756" s="119">
        <v>4545.1177670865645</v>
      </c>
      <c r="G4756" s="118">
        <v>1.483576480569671</v>
      </c>
      <c r="I4756" s="115">
        <v>0.28343313373253493</v>
      </c>
      <c r="J4756" s="115">
        <v>2.5801325207028259E-2</v>
      </c>
      <c r="K4756" s="116">
        <v>82.837776752767496</v>
      </c>
      <c r="L4756" s="115">
        <v>8.9935760171306209E-2</v>
      </c>
      <c r="M4756" s="115">
        <v>0</v>
      </c>
      <c r="N4756" s="117">
        <v>12.593765418502199</v>
      </c>
      <c r="O4756" s="115">
        <v>0.77866874413489739</v>
      </c>
      <c r="P4756" s="115">
        <v>4.4108197466941598E-2</v>
      </c>
      <c r="Q4756" s="115">
        <v>0.53506911765315635</v>
      </c>
      <c r="S4756" s="91">
        <v>0</v>
      </c>
      <c r="T4756" s="86">
        <f>IF(S4756=1,INDEX('LAD average need weights (Rx)'!N:N,MATCH(C4756,'LAD average need weights (Rx)'!B:B,0)),SUMPRODUCT(I$2:Q$2,I4756:Q4756)+$T$2)</f>
        <v>0.71440456668726904</v>
      </c>
    </row>
    <row r="4757" spans="2:20" x14ac:dyDescent="0.2">
      <c r="B4757" s="102" t="s">
        <v>1782</v>
      </c>
      <c r="C4757" s="101" t="s">
        <v>7123</v>
      </c>
      <c r="D4757" s="119">
        <v>12061.687234783825</v>
      </c>
      <c r="E4757" s="119">
        <v>46705.554100692083</v>
      </c>
      <c r="F4757" s="119">
        <v>12993.902675887104</v>
      </c>
      <c r="G4757" s="118">
        <v>1.0772873166877459</v>
      </c>
      <c r="I4757" s="115">
        <v>0.2908496732026144</v>
      </c>
      <c r="J4757" s="115">
        <v>9.8742878854745919E-2</v>
      </c>
      <c r="K4757" s="116">
        <v>110.27598687209399</v>
      </c>
      <c r="L4757" s="115">
        <v>0.1077003121748179</v>
      </c>
      <c r="M4757" s="115">
        <v>0</v>
      </c>
      <c r="N4757" s="117">
        <v>18.6371071200656</v>
      </c>
      <c r="O4757" s="115">
        <v>1.0319193588319315</v>
      </c>
      <c r="P4757" s="115">
        <v>0.12070466468585254</v>
      </c>
      <c r="Q4757" s="115">
        <v>0.97328692522373172</v>
      </c>
      <c r="S4757" s="91">
        <v>0</v>
      </c>
      <c r="T4757" s="86">
        <f>IF(S4757=1,INDEX('LAD average need weights (Rx)'!N:N,MATCH(C4757,'LAD average need weights (Rx)'!B:B,0)),SUMPRODUCT(I$2:Q$2,I4757:Q4757)+$T$2)</f>
        <v>0.97344720983691535</v>
      </c>
    </row>
    <row r="4758" spans="2:20" x14ac:dyDescent="0.2">
      <c r="B4758" s="102" t="s">
        <v>1781</v>
      </c>
      <c r="C4758" s="101" t="s">
        <v>7083</v>
      </c>
      <c r="D4758" s="119">
        <v>10138.438059015783</v>
      </c>
      <c r="E4758" s="119">
        <v>46812.763128360886</v>
      </c>
      <c r="F4758" s="119">
        <v>13023.729185781443</v>
      </c>
      <c r="G4758" s="118">
        <v>1.2845893134593711</v>
      </c>
      <c r="I4758" s="115">
        <v>0.26124704025256512</v>
      </c>
      <c r="J4758" s="115">
        <v>0.15028849914385115</v>
      </c>
      <c r="K4758" s="116">
        <v>110.49015364282199</v>
      </c>
      <c r="L4758" s="115">
        <v>0.11516996448503297</v>
      </c>
      <c r="M4758" s="115">
        <v>0</v>
      </c>
      <c r="N4758" s="117">
        <v>28.265918304972701</v>
      </c>
      <c r="O4758" s="115">
        <v>1.0247610197893064</v>
      </c>
      <c r="P4758" s="115">
        <v>0.19233150263129806</v>
      </c>
      <c r="Q4758" s="115">
        <v>0.97211698121881118</v>
      </c>
      <c r="S4758" s="91">
        <v>0</v>
      </c>
      <c r="T4758" s="86">
        <f>IF(S4758=1,INDEX('LAD average need weights (Rx)'!N:N,MATCH(C4758,'LAD average need weights (Rx)'!B:B,0)),SUMPRODUCT(I$2:Q$2,I4758:Q4758)+$T$2)</f>
        <v>1.0779522496048799</v>
      </c>
    </row>
    <row r="4759" spans="2:20" x14ac:dyDescent="0.2">
      <c r="B4759" s="102" t="s">
        <v>1780</v>
      </c>
      <c r="C4759" s="101" t="s">
        <v>7175</v>
      </c>
      <c r="D4759" s="119">
        <v>5143.0407426797237</v>
      </c>
      <c r="E4759" s="119">
        <v>21234.196448704774</v>
      </c>
      <c r="F4759" s="119">
        <v>5907.5432754805679</v>
      </c>
      <c r="G4759" s="118">
        <v>1.1486479635396605</v>
      </c>
      <c r="I4759" s="115">
        <v>0.25626204238921002</v>
      </c>
      <c r="J4759" s="115">
        <v>0.14254644717874268</v>
      </c>
      <c r="K4759" s="116">
        <v>120.494093785494</v>
      </c>
      <c r="L4759" s="115">
        <v>0.10849539406345957</v>
      </c>
      <c r="M4759" s="115">
        <v>0</v>
      </c>
      <c r="N4759" s="117">
        <v>27.8126466006815</v>
      </c>
      <c r="O4759" s="115">
        <v>0.93871600706852243</v>
      </c>
      <c r="P4759" s="115">
        <v>0.28090928016785294</v>
      </c>
      <c r="Q4759" s="115">
        <v>1.00677552291749</v>
      </c>
      <c r="S4759" s="91">
        <v>0</v>
      </c>
      <c r="T4759" s="86">
        <f>IF(S4759=1,INDEX('LAD average need weights (Rx)'!N:N,MATCH(C4759,'LAD average need weights (Rx)'!B:B,0)),SUMPRODUCT(I$2:Q$2,I4759:Q4759)+$T$2)</f>
        <v>1.0801501274079139</v>
      </c>
    </row>
    <row r="4760" spans="2:20" x14ac:dyDescent="0.2">
      <c r="B4760" s="102" t="s">
        <v>1779</v>
      </c>
      <c r="C4760" s="101" t="s">
        <v>7122</v>
      </c>
      <c r="D4760" s="119">
        <v>29763.274756295152</v>
      </c>
      <c r="E4760" s="119">
        <v>125357.64717358651</v>
      </c>
      <c r="F4760" s="119">
        <v>34875.618080455235</v>
      </c>
      <c r="G4760" s="118">
        <v>1.1717668289534835</v>
      </c>
      <c r="I4760" s="115">
        <v>0.29066927210552029</v>
      </c>
      <c r="J4760" s="115">
        <v>5.4354094591985716E-2</v>
      </c>
      <c r="K4760" s="116">
        <v>91.673759357493495</v>
      </c>
      <c r="L4760" s="115">
        <v>9.0934924694515487E-2</v>
      </c>
      <c r="M4760" s="115">
        <v>0</v>
      </c>
      <c r="N4760" s="117">
        <v>11.3579720886421</v>
      </c>
      <c r="O4760" s="115">
        <v>1.0977613241856161</v>
      </c>
      <c r="P4760" s="115">
        <v>0.13623411127427987</v>
      </c>
      <c r="Q4760" s="115">
        <v>0.94230997433436248</v>
      </c>
      <c r="S4760" s="91">
        <v>0</v>
      </c>
      <c r="T4760" s="86">
        <f>IF(S4760=1,INDEX('LAD average need weights (Rx)'!N:N,MATCH(C4760,'LAD average need weights (Rx)'!B:B,0)),SUMPRODUCT(I$2:Q$2,I4760:Q4760)+$T$2)</f>
        <v>0.87073185112145068</v>
      </c>
    </row>
    <row r="4761" spans="2:20" x14ac:dyDescent="0.2">
      <c r="B4761" s="102" t="s">
        <v>1778</v>
      </c>
      <c r="C4761" s="101" t="s">
        <v>7175</v>
      </c>
      <c r="D4761" s="119">
        <v>7455.1560876108324</v>
      </c>
      <c r="E4761" s="119">
        <v>26574.929353943575</v>
      </c>
      <c r="F4761" s="119">
        <v>7393.3829132882784</v>
      </c>
      <c r="G4761" s="118">
        <v>0.99171403340230391</v>
      </c>
      <c r="I4761" s="115">
        <v>0.20990099009900989</v>
      </c>
      <c r="J4761" s="115">
        <v>0.10570585726375639</v>
      </c>
      <c r="K4761" s="116">
        <v>119.291676829268</v>
      </c>
      <c r="L4761" s="115">
        <v>0.12335143522110163</v>
      </c>
      <c r="M4761" s="115">
        <v>0</v>
      </c>
      <c r="N4761" s="117">
        <v>19.561862347561</v>
      </c>
      <c r="O4761" s="115">
        <v>1.017556724505392</v>
      </c>
      <c r="P4761" s="115">
        <v>0.1820416676829831</v>
      </c>
      <c r="Q4761" s="115">
        <v>0.98047159212959401</v>
      </c>
      <c r="S4761" s="91">
        <v>0</v>
      </c>
      <c r="T4761" s="86">
        <f>IF(S4761=1,INDEX('LAD average need weights (Rx)'!N:N,MATCH(C4761,'LAD average need weights (Rx)'!B:B,0)),SUMPRODUCT(I$2:Q$2,I4761:Q4761)+$T$2)</f>
        <v>0.99050562325214497</v>
      </c>
    </row>
    <row r="4762" spans="2:20" x14ac:dyDescent="0.2">
      <c r="B4762" s="102" t="s">
        <v>1777</v>
      </c>
      <c r="C4762" s="101" t="s">
        <v>7110</v>
      </c>
      <c r="D4762" s="119">
        <v>10808.57817945691</v>
      </c>
      <c r="E4762" s="119">
        <v>50609.619700849988</v>
      </c>
      <c r="F4762" s="119">
        <v>14080.048626310136</v>
      </c>
      <c r="G4762" s="118">
        <v>1.3026735239858906</v>
      </c>
      <c r="I4762" s="115">
        <v>0.22257551669316375</v>
      </c>
      <c r="J4762" s="115">
        <v>5.918274748158156E-2</v>
      </c>
      <c r="K4762" s="116">
        <v>89.614581251249206</v>
      </c>
      <c r="L4762" s="115">
        <v>7.9887876664330768E-2</v>
      </c>
      <c r="M4762" s="115">
        <v>0</v>
      </c>
      <c r="N4762" s="117">
        <v>11.0307576454128</v>
      </c>
      <c r="O4762" s="115">
        <v>1.2348685905112671</v>
      </c>
      <c r="P4762" s="115">
        <v>0.11000127782768929</v>
      </c>
      <c r="Q4762" s="115">
        <v>0.86840348709080273</v>
      </c>
      <c r="S4762" s="91">
        <v>0</v>
      </c>
      <c r="T4762" s="86">
        <f>IF(S4762=1,INDEX('LAD average need weights (Rx)'!N:N,MATCH(C4762,'LAD average need weights (Rx)'!B:B,0)),SUMPRODUCT(I$2:Q$2,I4762:Q4762)+$T$2)</f>
        <v>0.84745880544130892</v>
      </c>
    </row>
    <row r="4763" spans="2:20" x14ac:dyDescent="0.2">
      <c r="B4763" s="102" t="s">
        <v>1776</v>
      </c>
      <c r="C4763" s="101" t="s">
        <v>7158</v>
      </c>
      <c r="D4763" s="119">
        <v>10676.34189169966</v>
      </c>
      <c r="E4763" s="119">
        <v>31802.897315316244</v>
      </c>
      <c r="F4763" s="119">
        <v>8847.8503356483488</v>
      </c>
      <c r="G4763" s="118">
        <v>0.82873426360831748</v>
      </c>
      <c r="I4763" s="115">
        <v>0.30821917808219179</v>
      </c>
      <c r="J4763" s="115">
        <v>7.2091053974457919E-2</v>
      </c>
      <c r="K4763" s="116">
        <v>118.489465169395</v>
      </c>
      <c r="L4763" s="115">
        <v>0.17890772128060264</v>
      </c>
      <c r="M4763" s="115">
        <v>0</v>
      </c>
      <c r="N4763" s="117">
        <v>28.1363775218881</v>
      </c>
      <c r="O4763" s="115">
        <v>0.89403636081709603</v>
      </c>
      <c r="P4763" s="115">
        <v>0.15294349358406373</v>
      </c>
      <c r="Q4763" s="115">
        <v>1.0160132488735507</v>
      </c>
      <c r="S4763" s="91">
        <v>0</v>
      </c>
      <c r="T4763" s="86">
        <f>IF(S4763=1,INDEX('LAD average need weights (Rx)'!N:N,MATCH(C4763,'LAD average need weights (Rx)'!B:B,0)),SUMPRODUCT(I$2:Q$2,I4763:Q4763)+$T$2)</f>
        <v>1.0851770664193996</v>
      </c>
    </row>
    <row r="4764" spans="2:20" x14ac:dyDescent="0.2">
      <c r="B4764" s="102" t="s">
        <v>1775</v>
      </c>
      <c r="C4764" s="101" t="s">
        <v>7177</v>
      </c>
      <c r="D4764" s="119">
        <v>8065.6680285401872</v>
      </c>
      <c r="E4764" s="119">
        <v>36076.509247076428</v>
      </c>
      <c r="F4764" s="119">
        <v>10036.807379088688</v>
      </c>
      <c r="G4764" s="118">
        <v>1.2443863724087909</v>
      </c>
      <c r="I4764" s="115">
        <v>0.26631016042780747</v>
      </c>
      <c r="J4764" s="115">
        <v>9.1593721740149472E-2</v>
      </c>
      <c r="K4764" s="116">
        <v>97.725054690516004</v>
      </c>
      <c r="L4764" s="115">
        <v>8.3982683982683978E-2</v>
      </c>
      <c r="M4764" s="115">
        <v>0</v>
      </c>
      <c r="N4764" s="117">
        <v>12.9221632994467</v>
      </c>
      <c r="O4764" s="115">
        <v>1.219605909155868</v>
      </c>
      <c r="P4764" s="115">
        <v>5.2890375740941242E-2</v>
      </c>
      <c r="Q4764" s="115">
        <v>0.8739132092653723</v>
      </c>
      <c r="S4764" s="91">
        <v>0</v>
      </c>
      <c r="T4764" s="86">
        <f>IF(S4764=1,INDEX('LAD average need weights (Rx)'!N:N,MATCH(C4764,'LAD average need weights (Rx)'!B:B,0)),SUMPRODUCT(I$2:Q$2,I4764:Q4764)+$T$2)</f>
        <v>0.89048515484700186</v>
      </c>
    </row>
    <row r="4765" spans="2:20" x14ac:dyDescent="0.2">
      <c r="B4765" s="102" t="s">
        <v>1774</v>
      </c>
      <c r="C4765" s="101" t="s">
        <v>7177</v>
      </c>
      <c r="D4765" s="119">
        <v>8044.5081858151725</v>
      </c>
      <c r="E4765" s="119">
        <v>34224.558871365145</v>
      </c>
      <c r="F4765" s="119">
        <v>9521.578229024748</v>
      </c>
      <c r="G4765" s="118">
        <v>1.1836122245253082</v>
      </c>
      <c r="I4765" s="115">
        <v>0.33256351039260967</v>
      </c>
      <c r="J4765" s="115">
        <v>5.9509456315044972E-2</v>
      </c>
      <c r="K4765" s="116">
        <v>104.554580199729</v>
      </c>
      <c r="L4765" s="115">
        <v>0.10515021459227468</v>
      </c>
      <c r="M4765" s="115">
        <v>0</v>
      </c>
      <c r="N4765" s="117">
        <v>17.855516089261499</v>
      </c>
      <c r="O4765" s="115">
        <v>1.1115461942603657</v>
      </c>
      <c r="P4765" s="115">
        <v>0.10904703768404722</v>
      </c>
      <c r="Q4765" s="115">
        <v>0.93245375021061838</v>
      </c>
      <c r="S4765" s="91">
        <v>0</v>
      </c>
      <c r="T4765" s="86">
        <f>IF(S4765=1,INDEX('LAD average need weights (Rx)'!N:N,MATCH(C4765,'LAD average need weights (Rx)'!B:B,0)),SUMPRODUCT(I$2:Q$2,I4765:Q4765)+$T$2)</f>
        <v>0.95260248260993063</v>
      </c>
    </row>
    <row r="4766" spans="2:20" x14ac:dyDescent="0.2">
      <c r="B4766" s="102" t="s">
        <v>1773</v>
      </c>
      <c r="C4766" s="101" t="s">
        <v>7158</v>
      </c>
      <c r="D4766" s="119">
        <v>4742.101448065001</v>
      </c>
      <c r="E4766" s="119">
        <v>23186.434004915758</v>
      </c>
      <c r="F4766" s="119">
        <v>6450.6732156784365</v>
      </c>
      <c r="G4766" s="118">
        <v>1.3602984428582001</v>
      </c>
      <c r="I4766" s="115">
        <v>0.30434782608695654</v>
      </c>
      <c r="J4766" s="115">
        <v>4.5243400977358024E-2</v>
      </c>
      <c r="K4766" s="116">
        <v>99.787482778980504</v>
      </c>
      <c r="L4766" s="115">
        <v>8.2335329341317362E-2</v>
      </c>
      <c r="M4766" s="115">
        <v>0</v>
      </c>
      <c r="N4766" s="117">
        <v>9.9107201338319193</v>
      </c>
      <c r="O4766" s="115">
        <v>1.244961677287995</v>
      </c>
      <c r="P4766" s="115">
        <v>6.4830876504007776E-2</v>
      </c>
      <c r="Q4766" s="115">
        <v>0.87142057810940576</v>
      </c>
      <c r="S4766" s="91">
        <v>0</v>
      </c>
      <c r="T4766" s="86">
        <f>IF(S4766=1,INDEX('LAD average need weights (Rx)'!N:N,MATCH(C4766,'LAD average need weights (Rx)'!B:B,0)),SUMPRODUCT(I$2:Q$2,I4766:Q4766)+$T$2)</f>
        <v>0.85915852437974083</v>
      </c>
    </row>
    <row r="4767" spans="2:20" x14ac:dyDescent="0.2">
      <c r="B4767" s="102" t="s">
        <v>1772</v>
      </c>
      <c r="C4767" s="101" t="s">
        <v>7083</v>
      </c>
      <c r="D4767" s="119">
        <v>9399.4471805364719</v>
      </c>
      <c r="E4767" s="119">
        <v>31657.825623598095</v>
      </c>
      <c r="F4767" s="119">
        <v>8807.4900941415672</v>
      </c>
      <c r="G4767" s="118">
        <v>0.93702213810822022</v>
      </c>
      <c r="I4767" s="115">
        <v>0.27574750830564781</v>
      </c>
      <c r="J4767" s="115">
        <v>0.1111294645743881</v>
      </c>
      <c r="K4767" s="116">
        <v>111.749594332076</v>
      </c>
      <c r="L4767" s="115">
        <v>0.13265849760255727</v>
      </c>
      <c r="M4767" s="115">
        <v>0</v>
      </c>
      <c r="N4767" s="117">
        <v>27.372942977945399</v>
      </c>
      <c r="O4767" s="115">
        <v>0.95536769217842088</v>
      </c>
      <c r="P4767" s="115">
        <v>0.24229153762945294</v>
      </c>
      <c r="Q4767" s="115">
        <v>1.0231113946024915</v>
      </c>
      <c r="S4767" s="91">
        <v>0</v>
      </c>
      <c r="T4767" s="86">
        <f>IF(S4767=1,INDEX('LAD average need weights (Rx)'!N:N,MATCH(C4767,'LAD average need weights (Rx)'!B:B,0)),SUMPRODUCT(I$2:Q$2,I4767:Q4767)+$T$2)</f>
        <v>1.0744093128815901</v>
      </c>
    </row>
    <row r="4768" spans="2:20" x14ac:dyDescent="0.2">
      <c r="B4768" s="102" t="s">
        <v>1771</v>
      </c>
      <c r="C4768" s="101" t="s">
        <v>7175</v>
      </c>
      <c r="D4768" s="119">
        <v>7464.8094279462512</v>
      </c>
      <c r="E4768" s="119">
        <v>32746.222978908037</v>
      </c>
      <c r="F4768" s="119">
        <v>9110.2919681349813</v>
      </c>
      <c r="G4768" s="118">
        <v>1.2204319555739069</v>
      </c>
      <c r="I4768" s="115">
        <v>0.26514131897711979</v>
      </c>
      <c r="J4768" s="115">
        <v>6.0681302008700158E-2</v>
      </c>
      <c r="K4768" s="116">
        <v>95.378731179652107</v>
      </c>
      <c r="L4768" s="115">
        <v>9.4339622641509441E-2</v>
      </c>
      <c r="M4768" s="115">
        <v>0</v>
      </c>
      <c r="N4768" s="117">
        <v>11.7609295424646</v>
      </c>
      <c r="O4768" s="115">
        <v>1.1787889956575044</v>
      </c>
      <c r="P4768" s="115">
        <v>0.10179797401849297</v>
      </c>
      <c r="Q4768" s="115">
        <v>0.93676808735494488</v>
      </c>
      <c r="S4768" s="91">
        <v>0</v>
      </c>
      <c r="T4768" s="86">
        <f>IF(S4768=1,INDEX('LAD average need weights (Rx)'!N:N,MATCH(C4768,'LAD average need weights (Rx)'!B:B,0)),SUMPRODUCT(I$2:Q$2,I4768:Q4768)+$T$2)</f>
        <v>0.88369741484663389</v>
      </c>
    </row>
    <row r="4769" spans="2:20" x14ac:dyDescent="0.2">
      <c r="B4769" s="102" t="s">
        <v>1770</v>
      </c>
      <c r="C4769" s="101" t="s">
        <v>7110</v>
      </c>
      <c r="D4769" s="119">
        <v>7260.3083094915855</v>
      </c>
      <c r="E4769" s="119">
        <v>31643.718641476746</v>
      </c>
      <c r="F4769" s="119">
        <v>8803.5654056058083</v>
      </c>
      <c r="G4769" s="118">
        <v>1.2125608211564078</v>
      </c>
      <c r="I4769" s="115">
        <v>0.21828358208955223</v>
      </c>
      <c r="J4769" s="115">
        <v>0.1086726222582395</v>
      </c>
      <c r="K4769" s="116">
        <v>105.200037871615</v>
      </c>
      <c r="L4769" s="115">
        <v>8.6851628468033779E-2</v>
      </c>
      <c r="M4769" s="115">
        <v>0</v>
      </c>
      <c r="N4769" s="117">
        <v>14.9389467903806</v>
      </c>
      <c r="O4769" s="115">
        <v>1.0817151597322319</v>
      </c>
      <c r="P4769" s="115">
        <v>0.14365710292541156</v>
      </c>
      <c r="Q4769" s="115">
        <v>0.92475982061862716</v>
      </c>
      <c r="S4769" s="91">
        <v>0</v>
      </c>
      <c r="T4769" s="86">
        <f>IF(S4769=1,INDEX('LAD average need weights (Rx)'!N:N,MATCH(C4769,'LAD average need weights (Rx)'!B:B,0)),SUMPRODUCT(I$2:Q$2,I4769:Q4769)+$T$2)</f>
        <v>0.91382709426823983</v>
      </c>
    </row>
    <row r="4770" spans="2:20" x14ac:dyDescent="0.2">
      <c r="B4770" s="102" t="s">
        <v>1769</v>
      </c>
      <c r="C4770" s="101" t="s">
        <v>7175</v>
      </c>
      <c r="D4770" s="119">
        <v>4442.0157715262822</v>
      </c>
      <c r="E4770" s="119">
        <v>20562.859422193906</v>
      </c>
      <c r="F4770" s="119">
        <v>5720.7713132767749</v>
      </c>
      <c r="G4770" s="118">
        <v>1.2878773078536618</v>
      </c>
      <c r="I4770" s="115">
        <v>0.24449877750611246</v>
      </c>
      <c r="J4770" s="115">
        <v>5.1895036030124721E-2</v>
      </c>
      <c r="K4770" s="116">
        <v>86.713611755607104</v>
      </c>
      <c r="L4770" s="115">
        <v>7.789855072463768E-2</v>
      </c>
      <c r="M4770" s="115">
        <v>0</v>
      </c>
      <c r="N4770" s="117">
        <v>12.0893029131219</v>
      </c>
      <c r="O4770" s="115">
        <v>1.1673968535536843</v>
      </c>
      <c r="P4770" s="115">
        <v>6.4371724767149974E-2</v>
      </c>
      <c r="Q4770" s="115">
        <v>0.88940010551457171</v>
      </c>
      <c r="S4770" s="91">
        <v>0</v>
      </c>
      <c r="T4770" s="86">
        <f>IF(S4770=1,INDEX('LAD average need weights (Rx)'!N:N,MATCH(C4770,'LAD average need weights (Rx)'!B:B,0)),SUMPRODUCT(I$2:Q$2,I4770:Q4770)+$T$2)</f>
        <v>0.8437019331194443</v>
      </c>
    </row>
    <row r="4771" spans="2:20" x14ac:dyDescent="0.2">
      <c r="B4771" s="102" t="s">
        <v>1768</v>
      </c>
      <c r="C4771" s="101" t="s">
        <v>7110</v>
      </c>
      <c r="D4771" s="119">
        <v>8220.4177968567728</v>
      </c>
      <c r="E4771" s="119">
        <v>35744.374201846687</v>
      </c>
      <c r="F4771" s="119">
        <v>9944.4044403790358</v>
      </c>
      <c r="G4771" s="118">
        <v>1.2097200758070303</v>
      </c>
      <c r="I4771" s="115">
        <v>0.29598308668076112</v>
      </c>
      <c r="J4771" s="115">
        <v>5.6512412553537165E-2</v>
      </c>
      <c r="K4771" s="116">
        <v>95.809426614744197</v>
      </c>
      <c r="L4771" s="115">
        <v>0.10008340283569642</v>
      </c>
      <c r="M4771" s="115">
        <v>0</v>
      </c>
      <c r="N4771" s="117">
        <v>11.5713002551363</v>
      </c>
      <c r="O4771" s="115">
        <v>1.2333231861906462</v>
      </c>
      <c r="P4771" s="115">
        <v>0.14509520560871539</v>
      </c>
      <c r="Q4771" s="115">
        <v>0.90287366606296815</v>
      </c>
      <c r="S4771" s="91">
        <v>0</v>
      </c>
      <c r="T4771" s="86">
        <f>IF(S4771=1,INDEX('LAD average need weights (Rx)'!N:N,MATCH(C4771,'LAD average need weights (Rx)'!B:B,0)),SUMPRODUCT(I$2:Q$2,I4771:Q4771)+$T$2)</f>
        <v>0.89568354848769294</v>
      </c>
    </row>
    <row r="4772" spans="2:20" x14ac:dyDescent="0.2">
      <c r="B4772" s="102" t="s">
        <v>1767</v>
      </c>
      <c r="C4772" s="101" t="s">
        <v>7178</v>
      </c>
      <c r="D4772" s="119">
        <v>9905.1994251844844</v>
      </c>
      <c r="E4772" s="119">
        <v>41616.039486534093</v>
      </c>
      <c r="F4772" s="119">
        <v>11577.954212428149</v>
      </c>
      <c r="G4772" s="118">
        <v>1.1688764370549267</v>
      </c>
      <c r="I4772" s="115">
        <v>0.32449856733524357</v>
      </c>
      <c r="J4772" s="115">
        <v>5.6971983870301793E-2</v>
      </c>
      <c r="K4772" s="116">
        <v>100.277295637108</v>
      </c>
      <c r="L4772" s="115">
        <v>9.8235574630424413E-2</v>
      </c>
      <c r="M4772" s="115">
        <v>0</v>
      </c>
      <c r="N4772" s="117">
        <v>11.684308867538199</v>
      </c>
      <c r="O4772" s="115">
        <v>1.1282417048959321</v>
      </c>
      <c r="P4772" s="115">
        <v>0.11260891537295811</v>
      </c>
      <c r="Q4772" s="115">
        <v>0.89988557746075681</v>
      </c>
      <c r="S4772" s="91">
        <v>0</v>
      </c>
      <c r="T4772" s="86">
        <f>IF(S4772=1,INDEX('LAD average need weights (Rx)'!N:N,MATCH(C4772,'LAD average need weights (Rx)'!B:B,0)),SUMPRODUCT(I$2:Q$2,I4772:Q4772)+$T$2)</f>
        <v>0.88759630149688817</v>
      </c>
    </row>
    <row r="4773" spans="2:20" x14ac:dyDescent="0.2">
      <c r="B4773" s="102" t="s">
        <v>1766</v>
      </c>
      <c r="C4773" s="101" t="s">
        <v>7083</v>
      </c>
      <c r="D4773" s="119">
        <v>9913.4294186212428</v>
      </c>
      <c r="E4773" s="119">
        <v>35197.432409668785</v>
      </c>
      <c r="F4773" s="119">
        <v>9792.2403443999319</v>
      </c>
      <c r="G4773" s="118">
        <v>0.98777526231299217</v>
      </c>
      <c r="I4773" s="115">
        <v>0.24853801169590642</v>
      </c>
      <c r="J4773" s="115">
        <v>0.14259590831760949</v>
      </c>
      <c r="K4773" s="116">
        <v>129.69697354290699</v>
      </c>
      <c r="L4773" s="115">
        <v>0.13080977479635841</v>
      </c>
      <c r="M4773" s="115">
        <v>0</v>
      </c>
      <c r="N4773" s="117">
        <v>39.892913404276101</v>
      </c>
      <c r="O4773" s="115">
        <v>0.92190018112328553</v>
      </c>
      <c r="P4773" s="115">
        <v>0.25840566511024993</v>
      </c>
      <c r="Q4773" s="115">
        <v>1.0288710961062668</v>
      </c>
      <c r="S4773" s="91">
        <v>0</v>
      </c>
      <c r="T4773" s="86">
        <f>IF(S4773=1,INDEX('LAD average need weights (Rx)'!N:N,MATCH(C4773,'LAD average need weights (Rx)'!B:B,0)),SUMPRODUCT(I$2:Q$2,I4773:Q4773)+$T$2)</f>
        <v>1.1978061227682382</v>
      </c>
    </row>
    <row r="4774" spans="2:20" x14ac:dyDescent="0.2">
      <c r="B4774" s="102" t="s">
        <v>1765</v>
      </c>
      <c r="C4774" s="101" t="s">
        <v>7178</v>
      </c>
      <c r="D4774" s="119">
        <v>8090.0377922735461</v>
      </c>
      <c r="E4774" s="119">
        <v>38536.389982615001</v>
      </c>
      <c r="F4774" s="119">
        <v>10721.168189860102</v>
      </c>
      <c r="G4774" s="118">
        <v>1.3252309154970126</v>
      </c>
      <c r="I4774" s="115">
        <v>0.26683291770573564</v>
      </c>
      <c r="J4774" s="115">
        <v>5.4162666393084605E-2</v>
      </c>
      <c r="K4774" s="116">
        <v>92.182787573467706</v>
      </c>
      <c r="L4774" s="115">
        <v>6.1324611610793132E-2</v>
      </c>
      <c r="M4774" s="115">
        <v>0</v>
      </c>
      <c r="N4774" s="117">
        <v>7.7058260765263302</v>
      </c>
      <c r="O4774" s="115">
        <v>1.1328117225416006</v>
      </c>
      <c r="P4774" s="115">
        <v>7.1569746290152295E-2</v>
      </c>
      <c r="Q4774" s="115">
        <v>0.88417593188039534</v>
      </c>
      <c r="S4774" s="91">
        <v>0</v>
      </c>
      <c r="T4774" s="86">
        <f>IF(S4774=1,INDEX('LAD average need weights (Rx)'!N:N,MATCH(C4774,'LAD average need weights (Rx)'!B:B,0)),SUMPRODUCT(I$2:Q$2,I4774:Q4774)+$T$2)</f>
        <v>0.80479405285546313</v>
      </c>
    </row>
    <row r="4775" spans="2:20" x14ac:dyDescent="0.2">
      <c r="B4775" s="102" t="s">
        <v>1764</v>
      </c>
      <c r="C4775" s="101" t="s">
        <v>7175</v>
      </c>
      <c r="D4775" s="119">
        <v>9194.4379680972997</v>
      </c>
      <c r="E4775" s="119">
        <v>39147.049735883535</v>
      </c>
      <c r="F4775" s="119">
        <v>10891.059192222388</v>
      </c>
      <c r="G4775" s="118">
        <v>1.184526909639501</v>
      </c>
      <c r="I4775" s="115">
        <v>0.2316043425814234</v>
      </c>
      <c r="J4775" s="115">
        <v>0.11226335735001922</v>
      </c>
      <c r="K4775" s="116">
        <v>105.391576086957</v>
      </c>
      <c r="L4775" s="115">
        <v>0.10617426428159261</v>
      </c>
      <c r="M4775" s="115">
        <v>0</v>
      </c>
      <c r="N4775" s="117">
        <v>18.885501811594199</v>
      </c>
      <c r="O4775" s="115">
        <v>1.0530852537533377</v>
      </c>
      <c r="P4775" s="115">
        <v>0.15407325787945017</v>
      </c>
      <c r="Q4775" s="115">
        <v>0.95621263450880423</v>
      </c>
      <c r="S4775" s="91">
        <v>0</v>
      </c>
      <c r="T4775" s="86">
        <f>IF(S4775=1,INDEX('LAD average need weights (Rx)'!N:N,MATCH(C4775,'LAD average need weights (Rx)'!B:B,0)),SUMPRODUCT(I$2:Q$2,I4775:Q4775)+$T$2)</f>
        <v>0.96550452798175301</v>
      </c>
    </row>
    <row r="4776" spans="2:20" x14ac:dyDescent="0.2">
      <c r="B4776" s="102" t="s">
        <v>1763</v>
      </c>
      <c r="C4776" s="101" t="s">
        <v>7178</v>
      </c>
      <c r="D4776" s="119">
        <v>7418.1403667424793</v>
      </c>
      <c r="E4776" s="119">
        <v>29372.927417198112</v>
      </c>
      <c r="F4776" s="119">
        <v>8171.8109872357263</v>
      </c>
      <c r="G4776" s="118">
        <v>1.1015983229263435</v>
      </c>
      <c r="I4776" s="115">
        <v>0.26306306306306304</v>
      </c>
      <c r="J4776" s="115">
        <v>5.1876099498702102E-2</v>
      </c>
      <c r="K4776" s="116">
        <v>102.586363636364</v>
      </c>
      <c r="L4776" s="115">
        <v>8.5944494180841546E-2</v>
      </c>
      <c r="M4776" s="115">
        <v>0</v>
      </c>
      <c r="N4776" s="117">
        <v>16.236058233581399</v>
      </c>
      <c r="O4776" s="115">
        <v>1.0139807554452911</v>
      </c>
      <c r="P4776" s="115">
        <v>0.17078700599168481</v>
      </c>
      <c r="Q4776" s="115">
        <v>0.97786475348923052</v>
      </c>
      <c r="S4776" s="91">
        <v>0</v>
      </c>
      <c r="T4776" s="86">
        <f>IF(S4776=1,INDEX('LAD average need weights (Rx)'!N:N,MATCH(C4776,'LAD average need weights (Rx)'!B:B,0)),SUMPRODUCT(I$2:Q$2,I4776:Q4776)+$T$2)</f>
        <v>0.90993779525918894</v>
      </c>
    </row>
    <row r="4777" spans="2:20" x14ac:dyDescent="0.2">
      <c r="B4777" s="102" t="s">
        <v>1762</v>
      </c>
      <c r="C4777" s="101" t="s">
        <v>7175</v>
      </c>
      <c r="D4777" s="119">
        <v>6415.6691632002639</v>
      </c>
      <c r="E4777" s="119">
        <v>27501.943105563645</v>
      </c>
      <c r="F4777" s="119">
        <v>7651.2864260437709</v>
      </c>
      <c r="G4777" s="118">
        <v>1.1925936689396179</v>
      </c>
      <c r="I4777" s="115">
        <v>0.26631853785900783</v>
      </c>
      <c r="J4777" s="115">
        <v>7.9048622664211685E-2</v>
      </c>
      <c r="K4777" s="116">
        <v>106.983811758211</v>
      </c>
      <c r="L4777" s="115">
        <v>9.6247960848287115E-2</v>
      </c>
      <c r="M4777" s="115">
        <v>0</v>
      </c>
      <c r="N4777" s="117">
        <v>17.6070568589567</v>
      </c>
      <c r="O4777" s="115">
        <v>1.0687662139249312</v>
      </c>
      <c r="P4777" s="115">
        <v>0.17517057911993322</v>
      </c>
      <c r="Q4777" s="115">
        <v>0.97343239840499662</v>
      </c>
      <c r="S4777" s="91">
        <v>0</v>
      </c>
      <c r="T4777" s="86">
        <f>IF(S4777=1,INDEX('LAD average need weights (Rx)'!N:N,MATCH(C4777,'LAD average need weights (Rx)'!B:B,0)),SUMPRODUCT(I$2:Q$2,I4777:Q4777)+$T$2)</f>
        <v>0.95162682351782957</v>
      </c>
    </row>
    <row r="4778" spans="2:20" x14ac:dyDescent="0.2">
      <c r="B4778" s="102" t="s">
        <v>1761</v>
      </c>
      <c r="C4778" s="101" t="s">
        <v>7158</v>
      </c>
      <c r="D4778" s="119">
        <v>16188.198447490757</v>
      </c>
      <c r="E4778" s="119">
        <v>47884.08344070521</v>
      </c>
      <c r="F4778" s="119">
        <v>13321.780073761312</v>
      </c>
      <c r="G4778" s="118">
        <v>0.82293160149801892</v>
      </c>
      <c r="I4778" s="115">
        <v>0.26706231454005935</v>
      </c>
      <c r="J4778" s="115">
        <v>7.3506373580482842E-2</v>
      </c>
      <c r="K4778" s="116">
        <v>114.164231389721</v>
      </c>
      <c r="L4778" s="115">
        <v>0.15937149270482603</v>
      </c>
      <c r="M4778" s="115">
        <v>0</v>
      </c>
      <c r="N4778" s="117">
        <v>25.0106131597142</v>
      </c>
      <c r="O4778" s="115">
        <v>0.95701108004947288</v>
      </c>
      <c r="P4778" s="115">
        <v>0.17985156028367963</v>
      </c>
      <c r="Q4778" s="115">
        <v>1.0106198832276403</v>
      </c>
      <c r="S4778" s="91">
        <v>0</v>
      </c>
      <c r="T4778" s="86">
        <f>IF(S4778=1,INDEX('LAD average need weights (Rx)'!N:N,MATCH(C4778,'LAD average need weights (Rx)'!B:B,0)),SUMPRODUCT(I$2:Q$2,I4778:Q4778)+$T$2)</f>
        <v>1.0462673049681852</v>
      </c>
    </row>
    <row r="4779" spans="2:20" x14ac:dyDescent="0.2">
      <c r="B4779" s="102" t="s">
        <v>1760</v>
      </c>
      <c r="C4779" s="101" t="s">
        <v>7158</v>
      </c>
      <c r="D4779" s="119">
        <v>10848.439433776315</v>
      </c>
      <c r="E4779" s="119">
        <v>39906.931513811949</v>
      </c>
      <c r="F4779" s="119">
        <v>11102.465095817815</v>
      </c>
      <c r="G4779" s="118">
        <v>1.0234158713418815</v>
      </c>
      <c r="I4779" s="115">
        <v>0.30023640661938533</v>
      </c>
      <c r="J4779" s="115">
        <v>6.1688490393481635E-2</v>
      </c>
      <c r="K4779" s="116">
        <v>100.18168265039201</v>
      </c>
      <c r="L4779" s="115">
        <v>0.11782608695652173</v>
      </c>
      <c r="M4779" s="115">
        <v>0</v>
      </c>
      <c r="N4779" s="117">
        <v>14.582626242371401</v>
      </c>
      <c r="O4779" s="115">
        <v>0.97126407955647909</v>
      </c>
      <c r="P4779" s="115">
        <v>8.1591142772226816E-2</v>
      </c>
      <c r="Q4779" s="115">
        <v>0.97956040199553696</v>
      </c>
      <c r="S4779" s="91">
        <v>0</v>
      </c>
      <c r="T4779" s="86">
        <f>IF(S4779=1,INDEX('LAD average need weights (Rx)'!N:N,MATCH(C4779,'LAD average need weights (Rx)'!B:B,0)),SUMPRODUCT(I$2:Q$2,I4779:Q4779)+$T$2)</f>
        <v>0.91116732622619934</v>
      </c>
    </row>
    <row r="4780" spans="2:20" x14ac:dyDescent="0.2">
      <c r="B4780" s="102" t="s">
        <v>1759</v>
      </c>
      <c r="C4780" s="101" t="s">
        <v>7083</v>
      </c>
      <c r="D4780" s="119">
        <v>11885.608744892983</v>
      </c>
      <c r="E4780" s="119">
        <v>42243.545270035989</v>
      </c>
      <c r="F4780" s="119">
        <v>11752.531930996724</v>
      </c>
      <c r="G4780" s="118">
        <v>0.98880353402568122</v>
      </c>
      <c r="I4780" s="115">
        <v>0.28888888888888886</v>
      </c>
      <c r="J4780" s="115">
        <v>0.18043535005105438</v>
      </c>
      <c r="K4780" s="116">
        <v>124.482855968206</v>
      </c>
      <c r="L4780" s="115">
        <v>0.14946841776110067</v>
      </c>
      <c r="M4780" s="115">
        <v>0</v>
      </c>
      <c r="N4780" s="117">
        <v>37.117539125668102</v>
      </c>
      <c r="O4780" s="115">
        <v>0.93849809154380626</v>
      </c>
      <c r="P4780" s="115">
        <v>0.21648800403165952</v>
      </c>
      <c r="Q4780" s="115">
        <v>1.0216445244272065</v>
      </c>
      <c r="S4780" s="91">
        <v>0</v>
      </c>
      <c r="T4780" s="86">
        <f>IF(S4780=1,INDEX('LAD average need weights (Rx)'!N:N,MATCH(C4780,'LAD average need weights (Rx)'!B:B,0)),SUMPRODUCT(I$2:Q$2,I4780:Q4780)+$T$2)</f>
        <v>1.203893540256231</v>
      </c>
    </row>
    <row r="4781" spans="2:20" x14ac:dyDescent="0.2">
      <c r="B4781" s="102" t="s">
        <v>1758</v>
      </c>
      <c r="C4781" s="101" t="s">
        <v>7122</v>
      </c>
      <c r="D4781" s="119">
        <v>14082.845225226874</v>
      </c>
      <c r="E4781" s="119">
        <v>56441.40009021599</v>
      </c>
      <c r="F4781" s="119">
        <v>15702.502063929152</v>
      </c>
      <c r="G4781" s="118">
        <v>1.1150092053700167</v>
      </c>
      <c r="I4781" s="115">
        <v>0.24508790072388831</v>
      </c>
      <c r="J4781" s="115">
        <v>6.2225414432960265E-2</v>
      </c>
      <c r="K4781" s="116">
        <v>99.481182654402105</v>
      </c>
      <c r="L4781" s="115">
        <v>0.10178000912825194</v>
      </c>
      <c r="M4781" s="115">
        <v>0</v>
      </c>
      <c r="N4781" s="117">
        <v>13.812227682873401</v>
      </c>
      <c r="O4781" s="115">
        <v>1.0919549580593277</v>
      </c>
      <c r="P4781" s="115">
        <v>0.17659056018609542</v>
      </c>
      <c r="Q4781" s="115">
        <v>0.96330767362746395</v>
      </c>
      <c r="S4781" s="91">
        <v>0</v>
      </c>
      <c r="T4781" s="86">
        <f>IF(S4781=1,INDEX('LAD average need weights (Rx)'!N:N,MATCH(C4781,'LAD average need weights (Rx)'!B:B,0)),SUMPRODUCT(I$2:Q$2,I4781:Q4781)+$T$2)</f>
        <v>0.9061080441536401</v>
      </c>
    </row>
    <row r="4782" spans="2:20" x14ac:dyDescent="0.2">
      <c r="B4782" s="102" t="s">
        <v>1757</v>
      </c>
      <c r="C4782" s="101" t="s">
        <v>7110</v>
      </c>
      <c r="D4782" s="119">
        <v>6506.8594538925299</v>
      </c>
      <c r="E4782" s="119">
        <v>30722.821052662155</v>
      </c>
      <c r="F4782" s="119">
        <v>8547.3634640183391</v>
      </c>
      <c r="G4782" s="118">
        <v>1.313592759238889</v>
      </c>
      <c r="I4782" s="115">
        <v>0.28499999999999998</v>
      </c>
      <c r="J4782" s="115">
        <v>3.7905729904903075E-2</v>
      </c>
      <c r="K4782" s="116">
        <v>98.884884393063601</v>
      </c>
      <c r="L4782" s="115">
        <v>9.8113207547169817E-2</v>
      </c>
      <c r="M4782" s="115">
        <v>0</v>
      </c>
      <c r="N4782" s="117">
        <v>9.9724186416184999</v>
      </c>
      <c r="O4782" s="115">
        <v>1.2109501651008026</v>
      </c>
      <c r="P4782" s="115">
        <v>0.13969873968595134</v>
      </c>
      <c r="Q4782" s="115">
        <v>0.89096458858455285</v>
      </c>
      <c r="S4782" s="91">
        <v>0</v>
      </c>
      <c r="T4782" s="86">
        <f>IF(S4782=1,INDEX('LAD average need weights (Rx)'!N:N,MATCH(C4782,'LAD average need weights (Rx)'!B:B,0)),SUMPRODUCT(I$2:Q$2,I4782:Q4782)+$T$2)</f>
        <v>0.86774308980656212</v>
      </c>
    </row>
    <row r="4783" spans="2:20" x14ac:dyDescent="0.2">
      <c r="B4783" s="102" t="s">
        <v>1756</v>
      </c>
      <c r="C4783" s="101" t="s">
        <v>7176</v>
      </c>
      <c r="D4783" s="119">
        <v>13528.506076208125</v>
      </c>
      <c r="E4783" s="119">
        <v>52795.424669914908</v>
      </c>
      <c r="F4783" s="119">
        <v>14688.159108743726</v>
      </c>
      <c r="G4783" s="118">
        <v>1.0857192232463142</v>
      </c>
      <c r="I4783" s="115">
        <v>0.26385224274406333</v>
      </c>
      <c r="J4783" s="115">
        <v>8.5467224442372633E-2</v>
      </c>
      <c r="K4783" s="116">
        <v>102.304293649602</v>
      </c>
      <c r="L4783" s="115">
        <v>5.2526860326303222E-2</v>
      </c>
      <c r="M4783" s="115">
        <v>0</v>
      </c>
      <c r="N4783" s="117">
        <v>19.042003527998801</v>
      </c>
      <c r="O4783" s="115">
        <v>1.0172724397603075</v>
      </c>
      <c r="P4783" s="115">
        <v>0.17699874844815955</v>
      </c>
      <c r="Q4783" s="115">
        <v>0.96937739767953335</v>
      </c>
      <c r="S4783" s="91">
        <v>0</v>
      </c>
      <c r="T4783" s="86">
        <f>IF(S4783=1,INDEX('LAD average need weights (Rx)'!N:N,MATCH(C4783,'LAD average need weights (Rx)'!B:B,0)),SUMPRODUCT(I$2:Q$2,I4783:Q4783)+$T$2)</f>
        <v>0.92663863007041858</v>
      </c>
    </row>
    <row r="4784" spans="2:20" x14ac:dyDescent="0.2">
      <c r="B4784" s="102" t="s">
        <v>1755</v>
      </c>
      <c r="C4784" s="101" t="s">
        <v>7123</v>
      </c>
      <c r="D4784" s="119">
        <v>6302.6931371229421</v>
      </c>
      <c r="E4784" s="119">
        <v>23996.120196421001</v>
      </c>
      <c r="F4784" s="119">
        <v>6675.9351523583173</v>
      </c>
      <c r="G4784" s="118">
        <v>1.0592194490696327</v>
      </c>
      <c r="I4784" s="115">
        <v>0.3125</v>
      </c>
      <c r="J4784" s="115">
        <v>0.12921394353763574</v>
      </c>
      <c r="K4784" s="116">
        <v>107.409918699187</v>
      </c>
      <c r="L4784" s="115">
        <v>0.10176991150442478</v>
      </c>
      <c r="M4784" s="115">
        <v>0</v>
      </c>
      <c r="N4784" s="117">
        <v>21.905115853658501</v>
      </c>
      <c r="O4784" s="115">
        <v>0.97981423076304996</v>
      </c>
      <c r="P4784" s="115">
        <v>0.18729464099560225</v>
      </c>
      <c r="Q4784" s="115">
        <v>0.98858777399903075</v>
      </c>
      <c r="S4784" s="91">
        <v>0</v>
      </c>
      <c r="T4784" s="86">
        <f>IF(S4784=1,INDEX('LAD average need weights (Rx)'!N:N,MATCH(C4784,'LAD average need weights (Rx)'!B:B,0)),SUMPRODUCT(I$2:Q$2,I4784:Q4784)+$T$2)</f>
        <v>1.014354990328308</v>
      </c>
    </row>
    <row r="4785" spans="2:20" x14ac:dyDescent="0.2">
      <c r="B4785" s="102" t="s">
        <v>1754</v>
      </c>
      <c r="C4785" s="101" t="s">
        <v>7175</v>
      </c>
      <c r="D4785" s="119">
        <v>12068.508710071872</v>
      </c>
      <c r="E4785" s="119">
        <v>47774.140783246687</v>
      </c>
      <c r="F4785" s="119">
        <v>13291.193043622145</v>
      </c>
      <c r="G4785" s="118">
        <v>1.1013119651253904</v>
      </c>
      <c r="I4785" s="115">
        <v>0.29484218629715164</v>
      </c>
      <c r="J4785" s="115">
        <v>0.10488046835412822</v>
      </c>
      <c r="K4785" s="116">
        <v>112.12339778772299</v>
      </c>
      <c r="L4785" s="115">
        <v>0.11778080945884493</v>
      </c>
      <c r="M4785" s="115">
        <v>0</v>
      </c>
      <c r="N4785" s="117">
        <v>25.055711390694899</v>
      </c>
      <c r="O4785" s="115">
        <v>1.0418112309793739</v>
      </c>
      <c r="P4785" s="115">
        <v>0.2535803125942534</v>
      </c>
      <c r="Q4785" s="115">
        <v>0.98346317295539853</v>
      </c>
      <c r="S4785" s="91">
        <v>0</v>
      </c>
      <c r="T4785" s="86">
        <f>IF(S4785=1,INDEX('LAD average need weights (Rx)'!N:N,MATCH(C4785,'LAD average need weights (Rx)'!B:B,0)),SUMPRODUCT(I$2:Q$2,I4785:Q4785)+$T$2)</f>
        <v>1.053460097520901</v>
      </c>
    </row>
    <row r="4786" spans="2:20" x14ac:dyDescent="0.2">
      <c r="B4786" s="102" t="s">
        <v>1753</v>
      </c>
      <c r="C4786" s="101" t="s">
        <v>7122</v>
      </c>
      <c r="D4786" s="119">
        <v>6396.992711564696</v>
      </c>
      <c r="E4786" s="119">
        <v>27288.510881081791</v>
      </c>
      <c r="F4786" s="119">
        <v>7591.9076732120129</v>
      </c>
      <c r="G4786" s="118">
        <v>1.1867932348097114</v>
      </c>
      <c r="I4786" s="115">
        <v>0.23446893787575152</v>
      </c>
      <c r="J4786" s="115">
        <v>4.5169979609535817E-2</v>
      </c>
      <c r="K4786" s="116">
        <v>93.683288936245802</v>
      </c>
      <c r="L4786" s="115">
        <v>7.6212471131639717E-2</v>
      </c>
      <c r="M4786" s="115">
        <v>0</v>
      </c>
      <c r="N4786" s="117">
        <v>7.6876750133191303</v>
      </c>
      <c r="O4786" s="115">
        <v>1.0808049459639173</v>
      </c>
      <c r="P4786" s="115">
        <v>9.1714961505961423E-2</v>
      </c>
      <c r="Q4786" s="115">
        <v>0.92973218293104931</v>
      </c>
      <c r="S4786" s="91">
        <v>0</v>
      </c>
      <c r="T4786" s="86">
        <f>IF(S4786=1,INDEX('LAD average need weights (Rx)'!N:N,MATCH(C4786,'LAD average need weights (Rx)'!B:B,0)),SUMPRODUCT(I$2:Q$2,I4786:Q4786)+$T$2)</f>
        <v>0.80852712367253865</v>
      </c>
    </row>
    <row r="4787" spans="2:20" x14ac:dyDescent="0.2">
      <c r="B4787" s="102" t="s">
        <v>1752</v>
      </c>
      <c r="C4787" s="101" t="s">
        <v>7178</v>
      </c>
      <c r="D4787" s="119">
        <v>9087.2027635375434</v>
      </c>
      <c r="E4787" s="119">
        <v>34751.936671120748</v>
      </c>
      <c r="F4787" s="119">
        <v>9668.2994474193329</v>
      </c>
      <c r="G4787" s="118">
        <v>1.0639467060439594</v>
      </c>
      <c r="I4787" s="115">
        <v>0.27546296296296297</v>
      </c>
      <c r="J4787" s="115">
        <v>5.7430669009394739E-2</v>
      </c>
      <c r="K4787" s="116">
        <v>98.579485194503604</v>
      </c>
      <c r="L4787" s="115">
        <v>8.2944530844997408E-2</v>
      </c>
      <c r="M4787" s="115">
        <v>0</v>
      </c>
      <c r="N4787" s="117">
        <v>20.253485968647201</v>
      </c>
      <c r="O4787" s="115">
        <v>1.0213768701990142</v>
      </c>
      <c r="P4787" s="115">
        <v>0.2303498741927712</v>
      </c>
      <c r="Q4787" s="115">
        <v>0.98410251063547027</v>
      </c>
      <c r="S4787" s="91">
        <v>0</v>
      </c>
      <c r="T4787" s="86">
        <f>IF(S4787=1,INDEX('LAD average need weights (Rx)'!N:N,MATCH(C4787,'LAD average need weights (Rx)'!B:B,0)),SUMPRODUCT(I$2:Q$2,I4787:Q4787)+$T$2)</f>
        <v>0.94994171661241877</v>
      </c>
    </row>
    <row r="4788" spans="2:20" x14ac:dyDescent="0.2">
      <c r="B4788" s="102" t="s">
        <v>1751</v>
      </c>
      <c r="C4788" s="101" t="s">
        <v>7158</v>
      </c>
      <c r="D4788" s="119">
        <v>8195.1731177126239</v>
      </c>
      <c r="E4788" s="119">
        <v>33885.174581962099</v>
      </c>
      <c r="F4788" s="119">
        <v>9427.1584857813432</v>
      </c>
      <c r="G4788" s="118">
        <v>1.1503306092956072</v>
      </c>
      <c r="I4788" s="115">
        <v>0.22666666666666666</v>
      </c>
      <c r="J4788" s="115">
        <v>5.8649227885496084E-2</v>
      </c>
      <c r="K4788" s="116">
        <v>87.375051364837105</v>
      </c>
      <c r="L4788" s="115">
        <v>0.10494880546075085</v>
      </c>
      <c r="M4788" s="115">
        <v>0</v>
      </c>
      <c r="N4788" s="117">
        <v>10.640514088641</v>
      </c>
      <c r="O4788" s="115">
        <v>1.1280519502319621</v>
      </c>
      <c r="P4788" s="115">
        <v>0.1023233233358509</v>
      </c>
      <c r="Q4788" s="115">
        <v>0.93406998157348675</v>
      </c>
      <c r="S4788" s="91">
        <v>0</v>
      </c>
      <c r="T4788" s="86">
        <f>IF(S4788=1,INDEX('LAD average need weights (Rx)'!N:N,MATCH(C4788,'LAD average need weights (Rx)'!B:B,0)),SUMPRODUCT(I$2:Q$2,I4788:Q4788)+$T$2)</f>
        <v>0.8561002747555444</v>
      </c>
    </row>
    <row r="4789" spans="2:20" x14ac:dyDescent="0.2">
      <c r="B4789" s="102" t="s">
        <v>1750</v>
      </c>
      <c r="C4789" s="101" t="s">
        <v>7083</v>
      </c>
      <c r="D4789" s="119">
        <v>10500.347229588051</v>
      </c>
      <c r="E4789" s="119">
        <v>43947.367458086992</v>
      </c>
      <c r="F4789" s="119">
        <v>12226.550495059186</v>
      </c>
      <c r="G4789" s="118">
        <v>1.1643948745434829</v>
      </c>
      <c r="I4789" s="115">
        <v>0.28912685337726524</v>
      </c>
      <c r="J4789" s="115">
        <v>9.9360861105776299E-2</v>
      </c>
      <c r="K4789" s="116">
        <v>105.85700836820099</v>
      </c>
      <c r="L4789" s="115">
        <v>0.12462908011869436</v>
      </c>
      <c r="M4789" s="115">
        <v>0</v>
      </c>
      <c r="N4789" s="117">
        <v>23.998654906808699</v>
      </c>
      <c r="O4789" s="115">
        <v>1.1623768203660256</v>
      </c>
      <c r="P4789" s="115">
        <v>0.18038955547016136</v>
      </c>
      <c r="Q4789" s="115">
        <v>0.94742350262944253</v>
      </c>
      <c r="S4789" s="91">
        <v>0</v>
      </c>
      <c r="T4789" s="86">
        <f>IF(S4789=1,INDEX('LAD average need weights (Rx)'!N:N,MATCH(C4789,'LAD average need weights (Rx)'!B:B,0)),SUMPRODUCT(I$2:Q$2,I4789:Q4789)+$T$2)</f>
        <v>1.0408593260973062</v>
      </c>
    </row>
    <row r="4790" spans="2:20" x14ac:dyDescent="0.2">
      <c r="B4790" s="102" t="s">
        <v>1749</v>
      </c>
      <c r="C4790" s="101" t="s">
        <v>7158</v>
      </c>
      <c r="D4790" s="119">
        <v>9984.4609582302874</v>
      </c>
      <c r="E4790" s="119">
        <v>43771.502182283788</v>
      </c>
      <c r="F4790" s="119">
        <v>12177.623203180188</v>
      </c>
      <c r="G4790" s="118">
        <v>1.2196575512814296</v>
      </c>
      <c r="I4790" s="115">
        <v>0.29215686274509806</v>
      </c>
      <c r="J4790" s="115">
        <v>7.0192483171659742E-2</v>
      </c>
      <c r="K4790" s="116">
        <v>107.923003419835</v>
      </c>
      <c r="L4790" s="115">
        <v>0.10758706467661691</v>
      </c>
      <c r="M4790" s="115">
        <v>0</v>
      </c>
      <c r="N4790" s="117">
        <v>17.941676825588399</v>
      </c>
      <c r="O4790" s="115">
        <v>1.0114939950249051</v>
      </c>
      <c r="P4790" s="115">
        <v>0.13067606922932865</v>
      </c>
      <c r="Q4790" s="115">
        <v>0.97281286170577053</v>
      </c>
      <c r="S4790" s="91">
        <v>0</v>
      </c>
      <c r="T4790" s="86">
        <f>IF(S4790=1,INDEX('LAD average need weights (Rx)'!N:N,MATCH(C4790,'LAD average need weights (Rx)'!B:B,0)),SUMPRODUCT(I$2:Q$2,I4790:Q4790)+$T$2)</f>
        <v>0.95093494717188309</v>
      </c>
    </row>
    <row r="4791" spans="2:20" x14ac:dyDescent="0.2">
      <c r="B4791" s="102" t="s">
        <v>1748</v>
      </c>
      <c r="C4791" s="101" t="s">
        <v>7178</v>
      </c>
      <c r="D4791" s="119">
        <v>12708.059298003927</v>
      </c>
      <c r="E4791" s="119">
        <v>44575.003885528815</v>
      </c>
      <c r="F4791" s="119">
        <v>12401.164559939742</v>
      </c>
      <c r="G4791" s="118">
        <v>0.97585038510857514</v>
      </c>
      <c r="I4791" s="115">
        <v>0.25562130177514791</v>
      </c>
      <c r="J4791" s="115">
        <v>5.3904673031113466E-2</v>
      </c>
      <c r="K4791" s="116">
        <v>99.599778270509901</v>
      </c>
      <c r="L4791" s="115">
        <v>8.3097795364612773E-2</v>
      </c>
      <c r="M4791" s="115">
        <v>0</v>
      </c>
      <c r="N4791" s="117">
        <v>17.1971657691902</v>
      </c>
      <c r="O4791" s="115">
        <v>0.99448052333204873</v>
      </c>
      <c r="P4791" s="115">
        <v>0.17746431397697318</v>
      </c>
      <c r="Q4791" s="115">
        <v>0.99484590733803857</v>
      </c>
      <c r="S4791" s="91">
        <v>0</v>
      </c>
      <c r="T4791" s="86">
        <f>IF(S4791=1,INDEX('LAD average need weights (Rx)'!N:N,MATCH(C4791,'LAD average need weights (Rx)'!B:B,0)),SUMPRODUCT(I$2:Q$2,I4791:Q4791)+$T$2)</f>
        <v>0.91382493396859676</v>
      </c>
    </row>
    <row r="4792" spans="2:20" x14ac:dyDescent="0.2">
      <c r="B4792" s="102" t="s">
        <v>1747</v>
      </c>
      <c r="C4792" s="101" t="s">
        <v>7110</v>
      </c>
      <c r="D4792" s="119">
        <v>10179.663559188695</v>
      </c>
      <c r="E4792" s="119">
        <v>44927.715731287695</v>
      </c>
      <c r="F4792" s="119">
        <v>12499.292148503249</v>
      </c>
      <c r="G4792" s="118">
        <v>1.2278688854329312</v>
      </c>
      <c r="I4792" s="115">
        <v>0.26461843409316155</v>
      </c>
      <c r="J4792" s="115">
        <v>4.4374143352477184E-2</v>
      </c>
      <c r="K4792" s="116">
        <v>88.349711442786102</v>
      </c>
      <c r="L4792" s="115">
        <v>7.4663402692778463E-2</v>
      </c>
      <c r="M4792" s="115">
        <v>0</v>
      </c>
      <c r="N4792" s="117">
        <v>10.8563337313433</v>
      </c>
      <c r="O4792" s="115">
        <v>1.1064901323461889</v>
      </c>
      <c r="P4792" s="115">
        <v>0.10895700755875559</v>
      </c>
      <c r="Q4792" s="115">
        <v>0.88170020789938031</v>
      </c>
      <c r="S4792" s="91">
        <v>0</v>
      </c>
      <c r="T4792" s="86">
        <f>IF(S4792=1,INDEX('LAD average need weights (Rx)'!N:N,MATCH(C4792,'LAD average need weights (Rx)'!B:B,0)),SUMPRODUCT(I$2:Q$2,I4792:Q4792)+$T$2)</f>
        <v>0.82883478176141478</v>
      </c>
    </row>
    <row r="4793" spans="2:20" x14ac:dyDescent="0.2">
      <c r="B4793" s="102" t="s">
        <v>1746</v>
      </c>
      <c r="C4793" s="101" t="s">
        <v>7177</v>
      </c>
      <c r="D4793" s="119">
        <v>9732.7385205942173</v>
      </c>
      <c r="E4793" s="119">
        <v>43486.326717700344</v>
      </c>
      <c r="F4793" s="119">
        <v>12098.284839602284</v>
      </c>
      <c r="G4793" s="118">
        <v>1.2430504337502373</v>
      </c>
      <c r="I4793" s="115">
        <v>0.28158148505303759</v>
      </c>
      <c r="J4793" s="115">
        <v>0.10409365139659295</v>
      </c>
      <c r="K4793" s="116">
        <v>108.972308767725</v>
      </c>
      <c r="L4793" s="115">
        <v>0.11070780399274047</v>
      </c>
      <c r="M4793" s="115">
        <v>0</v>
      </c>
      <c r="N4793" s="117">
        <v>16.1397349710405</v>
      </c>
      <c r="O4793" s="115">
        <v>1.1186266979957777</v>
      </c>
      <c r="P4793" s="115">
        <v>0.11150912076977697</v>
      </c>
      <c r="Q4793" s="115">
        <v>0.92338580356793842</v>
      </c>
      <c r="S4793" s="91">
        <v>0</v>
      </c>
      <c r="T4793" s="86">
        <f>IF(S4793=1,INDEX('LAD average need weights (Rx)'!N:N,MATCH(C4793,'LAD average need weights (Rx)'!B:B,0)),SUMPRODUCT(I$2:Q$2,I4793:Q4793)+$T$2)</f>
        <v>0.95486257070198544</v>
      </c>
    </row>
    <row r="4794" spans="2:20" x14ac:dyDescent="0.2">
      <c r="B4794" s="102" t="s">
        <v>1745</v>
      </c>
      <c r="C4794" s="101" t="s">
        <v>7083</v>
      </c>
      <c r="D4794" s="119">
        <v>6485.7938546141149</v>
      </c>
      <c r="E4794" s="119">
        <v>25762.323790232185</v>
      </c>
      <c r="F4794" s="119">
        <v>7167.3087811628729</v>
      </c>
      <c r="G4794" s="118">
        <v>1.1050781048281262</v>
      </c>
      <c r="I4794" s="115">
        <v>0.18624641833810887</v>
      </c>
      <c r="J4794" s="115">
        <v>0.12309532849364663</v>
      </c>
      <c r="K4794" s="116">
        <v>101.863245723821</v>
      </c>
      <c r="L4794" s="115">
        <v>0.1074660633484163</v>
      </c>
      <c r="M4794" s="115">
        <v>0</v>
      </c>
      <c r="N4794" s="117">
        <v>22.266155611180601</v>
      </c>
      <c r="O4794" s="115">
        <v>1.0489132644475203</v>
      </c>
      <c r="P4794" s="115">
        <v>0.15539680014108609</v>
      </c>
      <c r="Q4794" s="115">
        <v>0.9550146030918768</v>
      </c>
      <c r="S4794" s="91">
        <v>0</v>
      </c>
      <c r="T4794" s="86">
        <f>IF(S4794=1,INDEX('LAD average need weights (Rx)'!N:N,MATCH(C4794,'LAD average need weights (Rx)'!B:B,0)),SUMPRODUCT(I$2:Q$2,I4794:Q4794)+$T$2)</f>
        <v>0.98406955239446781</v>
      </c>
    </row>
    <row r="4795" spans="2:20" x14ac:dyDescent="0.2">
      <c r="B4795" s="102" t="s">
        <v>1744</v>
      </c>
      <c r="C4795" s="101" t="s">
        <v>7110</v>
      </c>
      <c r="D4795" s="119">
        <v>9894.1397950042647</v>
      </c>
      <c r="E4795" s="119">
        <v>38282.664934563953</v>
      </c>
      <c r="F4795" s="119">
        <v>10650.579613313032</v>
      </c>
      <c r="G4795" s="118">
        <v>1.0764533182248655</v>
      </c>
      <c r="I4795" s="115">
        <v>0.24307036247334754</v>
      </c>
      <c r="J4795" s="115">
        <v>0.10873333041268313</v>
      </c>
      <c r="K4795" s="116">
        <v>106.0140130674</v>
      </c>
      <c r="L4795" s="115">
        <v>0.10674157303370786</v>
      </c>
      <c r="M4795" s="115">
        <v>0</v>
      </c>
      <c r="N4795" s="117">
        <v>16.589353851444301</v>
      </c>
      <c r="O4795" s="115">
        <v>1.0451457544485163</v>
      </c>
      <c r="P4795" s="115">
        <v>0.15093575676722001</v>
      </c>
      <c r="Q4795" s="115">
        <v>0.95393083257518785</v>
      </c>
      <c r="S4795" s="91">
        <v>0</v>
      </c>
      <c r="T4795" s="86">
        <f>IF(S4795=1,INDEX('LAD average need weights (Rx)'!N:N,MATCH(C4795,'LAD average need weights (Rx)'!B:B,0)),SUMPRODUCT(I$2:Q$2,I4795:Q4795)+$T$2)</f>
        <v>0.94707631480347088</v>
      </c>
    </row>
    <row r="4796" spans="2:20" x14ac:dyDescent="0.2">
      <c r="B4796" s="102" t="s">
        <v>1743</v>
      </c>
      <c r="C4796" s="101" t="s">
        <v>7178</v>
      </c>
      <c r="D4796" s="119">
        <v>10987.878831753369</v>
      </c>
      <c r="E4796" s="119">
        <v>45098.903213208403</v>
      </c>
      <c r="F4796" s="119">
        <v>12546.918036306921</v>
      </c>
      <c r="G4796" s="118">
        <v>1.1418871857276178</v>
      </c>
      <c r="I4796" s="115">
        <v>0.25702811244979917</v>
      </c>
      <c r="J4796" s="115">
        <v>4.6561152997149233E-2</v>
      </c>
      <c r="K4796" s="116">
        <v>94.711164956290403</v>
      </c>
      <c r="L4796" s="115">
        <v>9.110169491525423E-2</v>
      </c>
      <c r="M4796" s="115">
        <v>0</v>
      </c>
      <c r="N4796" s="117">
        <v>15.1191280881794</v>
      </c>
      <c r="O4796" s="115">
        <v>1.0697889425807166</v>
      </c>
      <c r="P4796" s="115">
        <v>0.15233250389297953</v>
      </c>
      <c r="Q4796" s="115">
        <v>0.96518219162005825</v>
      </c>
      <c r="S4796" s="91">
        <v>0</v>
      </c>
      <c r="T4796" s="86">
        <f>IF(S4796=1,INDEX('LAD average need weights (Rx)'!N:N,MATCH(C4796,'LAD average need weights (Rx)'!B:B,0)),SUMPRODUCT(I$2:Q$2,I4796:Q4796)+$T$2)</f>
        <v>0.89575613459372372</v>
      </c>
    </row>
    <row r="4797" spans="2:20" x14ac:dyDescent="0.2">
      <c r="B4797" s="102" t="s">
        <v>1742</v>
      </c>
      <c r="C4797" s="101" t="s">
        <v>7178</v>
      </c>
      <c r="D4797" s="119">
        <v>10242.095598800506</v>
      </c>
      <c r="E4797" s="119">
        <v>40283.204279072786</v>
      </c>
      <c r="F4797" s="119">
        <v>11207.147542809998</v>
      </c>
      <c r="G4797" s="118">
        <v>1.0942240711092868</v>
      </c>
      <c r="I4797" s="115">
        <v>0.31082423038728896</v>
      </c>
      <c r="J4797" s="115">
        <v>5.1169629980497872E-2</v>
      </c>
      <c r="K4797" s="116">
        <v>98.665131641030499</v>
      </c>
      <c r="L4797" s="115">
        <v>0.10183299389002037</v>
      </c>
      <c r="M4797" s="115">
        <v>0</v>
      </c>
      <c r="N4797" s="117">
        <v>16.820311691988302</v>
      </c>
      <c r="O4797" s="115">
        <v>1.0216880298295352</v>
      </c>
      <c r="P4797" s="115">
        <v>0.17358411505992385</v>
      </c>
      <c r="Q4797" s="115">
        <v>0.98842309530266204</v>
      </c>
      <c r="S4797" s="91">
        <v>0</v>
      </c>
      <c r="T4797" s="86">
        <f>IF(S4797=1,INDEX('LAD average need weights (Rx)'!N:N,MATCH(C4797,'LAD average need weights (Rx)'!B:B,0)),SUMPRODUCT(I$2:Q$2,I4797:Q4797)+$T$2)</f>
        <v>0.93395445759927431</v>
      </c>
    </row>
    <row r="4798" spans="2:20" x14ac:dyDescent="0.2">
      <c r="B4798" s="102" t="s">
        <v>1741</v>
      </c>
      <c r="C4798" s="101" t="s">
        <v>7158</v>
      </c>
      <c r="D4798" s="119">
        <v>11739.124105514882</v>
      </c>
      <c r="E4798" s="119">
        <v>44101.944988538045</v>
      </c>
      <c r="F4798" s="119">
        <v>12269.555345879064</v>
      </c>
      <c r="G4798" s="118">
        <v>1.0451849078003181</v>
      </c>
      <c r="I4798" s="115">
        <v>0.25790754257907544</v>
      </c>
      <c r="J4798" s="115">
        <v>8.6185314435454713E-2</v>
      </c>
      <c r="K4798" s="116">
        <v>113.681833718709</v>
      </c>
      <c r="L4798" s="115">
        <v>0.11122661122661123</v>
      </c>
      <c r="M4798" s="115">
        <v>0</v>
      </c>
      <c r="N4798" s="117">
        <v>20.492206997084502</v>
      </c>
      <c r="O4798" s="115">
        <v>0.96444371111065119</v>
      </c>
      <c r="P4798" s="115">
        <v>0.14164313912712811</v>
      </c>
      <c r="Q4798" s="115">
        <v>0.99205808461447198</v>
      </c>
      <c r="S4798" s="91">
        <v>0</v>
      </c>
      <c r="T4798" s="86">
        <f>IF(S4798=1,INDEX('LAD average need weights (Rx)'!N:N,MATCH(C4798,'LAD average need weights (Rx)'!B:B,0)),SUMPRODUCT(I$2:Q$2,I4798:Q4798)+$T$2)</f>
        <v>0.97765004985652038</v>
      </c>
    </row>
    <row r="4799" spans="2:20" x14ac:dyDescent="0.2">
      <c r="B4799" s="102" t="s">
        <v>1740</v>
      </c>
      <c r="C4799" s="101" t="s">
        <v>7178</v>
      </c>
      <c r="D4799" s="119">
        <v>20662.153521905751</v>
      </c>
      <c r="E4799" s="119">
        <v>74938.674124972182</v>
      </c>
      <c r="F4799" s="119">
        <v>20848.609057085967</v>
      </c>
      <c r="G4799" s="118">
        <v>1.0090240126704382</v>
      </c>
      <c r="I4799" s="115">
        <v>0.25501432664756446</v>
      </c>
      <c r="J4799" s="115">
        <v>4.502004189590262E-2</v>
      </c>
      <c r="K4799" s="116">
        <v>86.802443761126398</v>
      </c>
      <c r="L4799" s="115">
        <v>6.8808729918157022E-2</v>
      </c>
      <c r="M4799" s="115">
        <v>0</v>
      </c>
      <c r="N4799" s="117">
        <v>10.3572222042402</v>
      </c>
      <c r="O4799" s="115">
        <v>1.0758875532644268</v>
      </c>
      <c r="P4799" s="115">
        <v>9.1723735160498296E-2</v>
      </c>
      <c r="Q4799" s="115">
        <v>0.95714908334014415</v>
      </c>
      <c r="S4799" s="91">
        <v>0</v>
      </c>
      <c r="T4799" s="86">
        <f>IF(S4799=1,INDEX('LAD average need weights (Rx)'!N:N,MATCH(C4799,'LAD average need weights (Rx)'!B:B,0)),SUMPRODUCT(I$2:Q$2,I4799:Q4799)+$T$2)</f>
        <v>0.82820883174126192</v>
      </c>
    </row>
    <row r="4800" spans="2:20" x14ac:dyDescent="0.2">
      <c r="B4800" s="102" t="s">
        <v>1739</v>
      </c>
      <c r="C4800" s="101" t="s">
        <v>7175</v>
      </c>
      <c r="D4800" s="119">
        <v>10211.204180017439</v>
      </c>
      <c r="E4800" s="119">
        <v>40791.160027370745</v>
      </c>
      <c r="F4800" s="119">
        <v>11348.465372865316</v>
      </c>
      <c r="G4800" s="118">
        <v>1.1113738568731601</v>
      </c>
      <c r="I4800" s="115">
        <v>0.28072445019404918</v>
      </c>
      <c r="J4800" s="115">
        <v>8.93391354514428E-2</v>
      </c>
      <c r="K4800" s="116">
        <v>101.589786424191</v>
      </c>
      <c r="L4800" s="115">
        <v>0.10140679953106682</v>
      </c>
      <c r="M4800" s="115">
        <v>0</v>
      </c>
      <c r="N4800" s="117">
        <v>14.8608151829139</v>
      </c>
      <c r="O4800" s="115">
        <v>1.0690452417716543</v>
      </c>
      <c r="P4800" s="115">
        <v>0.14496041923931088</v>
      </c>
      <c r="Q4800" s="115">
        <v>0.94536767531010013</v>
      </c>
      <c r="S4800" s="91">
        <v>0</v>
      </c>
      <c r="T4800" s="86">
        <f>IF(S4800=1,INDEX('LAD average need weights (Rx)'!N:N,MATCH(C4800,'LAD average need weights (Rx)'!B:B,0)),SUMPRODUCT(I$2:Q$2,I4800:Q4800)+$T$2)</f>
        <v>0.92602015350489375</v>
      </c>
    </row>
    <row r="4801" spans="2:20" x14ac:dyDescent="0.2">
      <c r="B4801" s="102" t="s">
        <v>1738</v>
      </c>
      <c r="C4801" s="101" t="s">
        <v>7175</v>
      </c>
      <c r="D4801" s="119">
        <v>11203.929794940696</v>
      </c>
      <c r="E4801" s="119">
        <v>45996.65336031239</v>
      </c>
      <c r="F4801" s="119">
        <v>12796.680152683561</v>
      </c>
      <c r="G4801" s="118">
        <v>1.1421599730535705</v>
      </c>
      <c r="I4801" s="115">
        <v>0.26740947075208915</v>
      </c>
      <c r="J4801" s="115">
        <v>9.6522468400174935E-2</v>
      </c>
      <c r="K4801" s="116">
        <v>117.72393626818899</v>
      </c>
      <c r="L4801" s="115">
        <v>0.10069790628115653</v>
      </c>
      <c r="M4801" s="115">
        <v>0</v>
      </c>
      <c r="N4801" s="117">
        <v>15.073136489224501</v>
      </c>
      <c r="O4801" s="115">
        <v>1.0429439079433125</v>
      </c>
      <c r="P4801" s="115">
        <v>0.13317029902299496</v>
      </c>
      <c r="Q4801" s="115">
        <v>0.96361109854465254</v>
      </c>
      <c r="S4801" s="91">
        <v>0</v>
      </c>
      <c r="T4801" s="86">
        <f>IF(S4801=1,INDEX('LAD average need weights (Rx)'!N:N,MATCH(C4801,'LAD average need weights (Rx)'!B:B,0)),SUMPRODUCT(I$2:Q$2,I4801:Q4801)+$T$2)</f>
        <v>0.94281578104175656</v>
      </c>
    </row>
    <row r="4802" spans="2:20" x14ac:dyDescent="0.2">
      <c r="B4802" s="102" t="s">
        <v>1737</v>
      </c>
      <c r="C4802" s="101" t="s">
        <v>7178</v>
      </c>
      <c r="D4802" s="119">
        <v>10684.111535964543</v>
      </c>
      <c r="E4802" s="119">
        <v>40340.592021866702</v>
      </c>
      <c r="F4802" s="119">
        <v>11223.113325873943</v>
      </c>
      <c r="G4802" s="118">
        <v>1.0504489108050798</v>
      </c>
      <c r="I4802" s="115">
        <v>0.31546391752577319</v>
      </c>
      <c r="J4802" s="115">
        <v>5.4291751315553576E-2</v>
      </c>
      <c r="K4802" s="116">
        <v>98.993317302875496</v>
      </c>
      <c r="L4802" s="115">
        <v>8.6144265697976133E-2</v>
      </c>
      <c r="M4802" s="115">
        <v>0</v>
      </c>
      <c r="N4802" s="117">
        <v>17.690462077948101</v>
      </c>
      <c r="O4802" s="115">
        <v>1.0075153578588472</v>
      </c>
      <c r="P4802" s="115">
        <v>0.18529746858319526</v>
      </c>
      <c r="Q4802" s="115">
        <v>0.99472484826750696</v>
      </c>
      <c r="S4802" s="91">
        <v>0</v>
      </c>
      <c r="T4802" s="86">
        <f>IF(S4802=1,INDEX('LAD average need weights (Rx)'!N:N,MATCH(C4802,'LAD average need weights (Rx)'!B:B,0)),SUMPRODUCT(I$2:Q$2,I4802:Q4802)+$T$2)</f>
        <v>0.93482029913019704</v>
      </c>
    </row>
    <row r="4803" spans="2:20" x14ac:dyDescent="0.2">
      <c r="B4803" s="102" t="s">
        <v>1736</v>
      </c>
      <c r="C4803" s="101" t="s">
        <v>7158</v>
      </c>
      <c r="D4803" s="119">
        <v>3971.7183871787738</v>
      </c>
      <c r="E4803" s="119">
        <v>18166.32922764495</v>
      </c>
      <c r="F4803" s="119">
        <v>5054.035189331883</v>
      </c>
      <c r="G4803" s="118">
        <v>1.2725059273202675</v>
      </c>
      <c r="I4803" s="115">
        <v>0.19148936170212766</v>
      </c>
      <c r="J4803" s="115">
        <v>3.808021891070662E-2</v>
      </c>
      <c r="K4803" s="116">
        <v>103.464915859255</v>
      </c>
      <c r="L4803" s="115">
        <v>7.8909612625538014E-2</v>
      </c>
      <c r="M4803" s="115">
        <v>0</v>
      </c>
      <c r="N4803" s="117">
        <v>10.827139979602199</v>
      </c>
      <c r="O4803" s="115">
        <v>1.1727928278721245</v>
      </c>
      <c r="P4803" s="115">
        <v>7.8322849938293901E-2</v>
      </c>
      <c r="Q4803" s="115">
        <v>0.94356362344298816</v>
      </c>
      <c r="S4803" s="91">
        <v>0</v>
      </c>
      <c r="T4803" s="86">
        <f>IF(S4803=1,INDEX('LAD average need weights (Rx)'!N:N,MATCH(C4803,'LAD average need weights (Rx)'!B:B,0)),SUMPRODUCT(I$2:Q$2,I4803:Q4803)+$T$2)</f>
        <v>0.84707200753011058</v>
      </c>
    </row>
    <row r="4804" spans="2:20" x14ac:dyDescent="0.2">
      <c r="B4804" s="102" t="s">
        <v>1735</v>
      </c>
      <c r="C4804" s="101" t="s">
        <v>7083</v>
      </c>
      <c r="D4804" s="119">
        <v>8184.4591923007592</v>
      </c>
      <c r="E4804" s="119">
        <v>34971.410828719389</v>
      </c>
      <c r="F4804" s="119">
        <v>9729.3591200561423</v>
      </c>
      <c r="G4804" s="118">
        <v>1.188760172353073</v>
      </c>
      <c r="I4804" s="115">
        <v>0.2279495990836197</v>
      </c>
      <c r="J4804" s="115">
        <v>0.13342328593823372</v>
      </c>
      <c r="K4804" s="116">
        <v>106.8493798065</v>
      </c>
      <c r="L4804" s="115">
        <v>0.13367799113737075</v>
      </c>
      <c r="M4804" s="115">
        <v>0</v>
      </c>
      <c r="N4804" s="117">
        <v>22.323849044902001</v>
      </c>
      <c r="O4804" s="115">
        <v>1.1177735843712675</v>
      </c>
      <c r="P4804" s="115">
        <v>0.16382851603534707</v>
      </c>
      <c r="Q4804" s="115">
        <v>0.9432233245160051</v>
      </c>
      <c r="S4804" s="91">
        <v>0</v>
      </c>
      <c r="T4804" s="86">
        <f>IF(S4804=1,INDEX('LAD average need weights (Rx)'!N:N,MATCH(C4804,'LAD average need weights (Rx)'!B:B,0)),SUMPRODUCT(I$2:Q$2,I4804:Q4804)+$T$2)</f>
        <v>1.0269794763185551</v>
      </c>
    </row>
    <row r="4805" spans="2:20" x14ac:dyDescent="0.2">
      <c r="B4805" s="102" t="s">
        <v>1734</v>
      </c>
      <c r="C4805" s="101" t="s">
        <v>7176</v>
      </c>
      <c r="D4805" s="119">
        <v>12756.779018042782</v>
      </c>
      <c r="E4805" s="119">
        <v>52509.716371827613</v>
      </c>
      <c r="F4805" s="119">
        <v>14608.672506121777</v>
      </c>
      <c r="G4805" s="118">
        <v>1.1451693633212376</v>
      </c>
      <c r="I4805" s="115">
        <v>0.24533106960950765</v>
      </c>
      <c r="J4805" s="115">
        <v>8.3195891799110314E-2</v>
      </c>
      <c r="K4805" s="116">
        <v>99.766365824307996</v>
      </c>
      <c r="L4805" s="115">
        <v>5.1602163961714527E-2</v>
      </c>
      <c r="M4805" s="115">
        <v>0</v>
      </c>
      <c r="N4805" s="117">
        <v>18.8857740601504</v>
      </c>
      <c r="O4805" s="115">
        <v>1.0093531355122336</v>
      </c>
      <c r="P4805" s="115">
        <v>0.17356554158163806</v>
      </c>
      <c r="Q4805" s="115">
        <v>0.98208218804167102</v>
      </c>
      <c r="S4805" s="91">
        <v>0</v>
      </c>
      <c r="T4805" s="86">
        <f>IF(S4805=1,INDEX('LAD average need weights (Rx)'!N:N,MATCH(C4805,'LAD average need weights (Rx)'!B:B,0)),SUMPRODUCT(I$2:Q$2,I4805:Q4805)+$T$2)</f>
        <v>0.91851468368844713</v>
      </c>
    </row>
    <row r="4806" spans="2:20" x14ac:dyDescent="0.2">
      <c r="B4806" s="102" t="s">
        <v>1733</v>
      </c>
      <c r="C4806" s="101" t="s">
        <v>7123</v>
      </c>
      <c r="D4806" s="119">
        <v>3586.9805582205504</v>
      </c>
      <c r="E4806" s="119">
        <v>12774.12125175419</v>
      </c>
      <c r="F4806" s="119">
        <v>3553.8747267065505</v>
      </c>
      <c r="G4806" s="118">
        <v>0.99077055730393382</v>
      </c>
      <c r="I4806" s="115">
        <v>0.21973094170403587</v>
      </c>
      <c r="J4806" s="115">
        <v>0.123263277679688</v>
      </c>
      <c r="K4806" s="116">
        <v>109.664387376238</v>
      </c>
      <c r="L4806" s="115">
        <v>0.11954765751211632</v>
      </c>
      <c r="M4806" s="115">
        <v>0</v>
      </c>
      <c r="N4806" s="117">
        <v>21.036942450495001</v>
      </c>
      <c r="O4806" s="115">
        <v>0.94960299047329111</v>
      </c>
      <c r="P4806" s="115">
        <v>0.18351681679795703</v>
      </c>
      <c r="Q4806" s="115">
        <v>1.0016607681269138</v>
      </c>
      <c r="S4806" s="91">
        <v>0</v>
      </c>
      <c r="T4806" s="86">
        <f>IF(S4806=1,INDEX('LAD average need weights (Rx)'!N:N,MATCH(C4806,'LAD average need weights (Rx)'!B:B,0)),SUMPRODUCT(I$2:Q$2,I4806:Q4806)+$T$2)</f>
        <v>0.99559013100571137</v>
      </c>
    </row>
    <row r="4807" spans="2:20" x14ac:dyDescent="0.2">
      <c r="B4807" s="102" t="s">
        <v>1732</v>
      </c>
      <c r="C4807" s="101" t="s">
        <v>7158</v>
      </c>
      <c r="D4807" s="119">
        <v>7241.4796024790385</v>
      </c>
      <c r="E4807" s="119">
        <v>31552.951662136034</v>
      </c>
      <c r="F4807" s="119">
        <v>8778.3132205403072</v>
      </c>
      <c r="G4807" s="118">
        <v>1.2122264650908015</v>
      </c>
      <c r="I4807" s="115">
        <v>0.29941002949852508</v>
      </c>
      <c r="J4807" s="115">
        <v>3.0167307213658696E-2</v>
      </c>
      <c r="K4807" s="116">
        <v>78.934635958395305</v>
      </c>
      <c r="L4807" s="115">
        <v>9.4876660341555979E-2</v>
      </c>
      <c r="M4807" s="115">
        <v>0</v>
      </c>
      <c r="N4807" s="117">
        <v>8.0898918276374392</v>
      </c>
      <c r="O4807" s="115">
        <v>1.2036378902881784</v>
      </c>
      <c r="P4807" s="115">
        <v>5.5024568670233601E-2</v>
      </c>
      <c r="Q4807" s="115">
        <v>0.89677938285572512</v>
      </c>
      <c r="S4807" s="91">
        <v>0</v>
      </c>
      <c r="T4807" s="86">
        <f>IF(S4807=1,INDEX('LAD average need weights (Rx)'!N:N,MATCH(C4807,'LAD average need weights (Rx)'!B:B,0)),SUMPRODUCT(I$2:Q$2,I4807:Q4807)+$T$2)</f>
        <v>0.82204122927663303</v>
      </c>
    </row>
    <row r="4808" spans="2:20" x14ac:dyDescent="0.2">
      <c r="B4808" s="102" t="s">
        <v>1731</v>
      </c>
      <c r="C4808" s="101" t="s">
        <v>7083</v>
      </c>
      <c r="D4808" s="119">
        <v>7530.9543656900969</v>
      </c>
      <c r="E4808" s="119">
        <v>26617.681138494358</v>
      </c>
      <c r="F4808" s="119">
        <v>7405.276841930593</v>
      </c>
      <c r="G4808" s="118">
        <v>0.98331187288399036</v>
      </c>
      <c r="I4808" s="115">
        <v>0.27272727272727271</v>
      </c>
      <c r="J4808" s="115">
        <v>8.3983832641386869E-2</v>
      </c>
      <c r="K4808" s="116">
        <v>115.166051488834</v>
      </c>
      <c r="L4808" s="115">
        <v>0.1063993831919815</v>
      </c>
      <c r="M4808" s="115">
        <v>0</v>
      </c>
      <c r="N4808" s="117">
        <v>19.487355769230799</v>
      </c>
      <c r="O4808" s="115">
        <v>0.95630894870125738</v>
      </c>
      <c r="P4808" s="115">
        <v>0.13854794409945859</v>
      </c>
      <c r="Q4808" s="115">
        <v>1.0217230609093233</v>
      </c>
      <c r="S4808" s="91">
        <v>0</v>
      </c>
      <c r="T4808" s="86">
        <f>IF(S4808=1,INDEX('LAD average need weights (Rx)'!N:N,MATCH(C4808,'LAD average need weights (Rx)'!B:B,0)),SUMPRODUCT(I$2:Q$2,I4808:Q4808)+$T$2)</f>
        <v>0.97538890596163852</v>
      </c>
    </row>
    <row r="4809" spans="2:20" x14ac:dyDescent="0.2">
      <c r="B4809" s="102" t="s">
        <v>1730</v>
      </c>
      <c r="C4809" s="101" t="s">
        <v>7175</v>
      </c>
      <c r="D4809" s="119">
        <v>8090.2979842222212</v>
      </c>
      <c r="E4809" s="119">
        <v>29393.703685812816</v>
      </c>
      <c r="F4809" s="119">
        <v>8177.5911308941349</v>
      </c>
      <c r="G4809" s="118">
        <v>1.0107898555581207</v>
      </c>
      <c r="I4809" s="115">
        <v>0.30781758957654726</v>
      </c>
      <c r="J4809" s="115">
        <v>7.3445200834492907E-2</v>
      </c>
      <c r="K4809" s="116">
        <v>101.30219254863199</v>
      </c>
      <c r="L4809" s="115">
        <v>0.11559139784946236</v>
      </c>
      <c r="M4809" s="115">
        <v>0</v>
      </c>
      <c r="N4809" s="117">
        <v>17.4710098911968</v>
      </c>
      <c r="O4809" s="115">
        <v>1.0831173993472496</v>
      </c>
      <c r="P4809" s="115">
        <v>0.16565870060554183</v>
      </c>
      <c r="Q4809" s="115">
        <v>0.97173451855548798</v>
      </c>
      <c r="S4809" s="91">
        <v>0</v>
      </c>
      <c r="T4809" s="86">
        <f>IF(S4809=1,INDEX('LAD average need weights (Rx)'!N:N,MATCH(C4809,'LAD average need weights (Rx)'!B:B,0)),SUMPRODUCT(I$2:Q$2,I4809:Q4809)+$T$2)</f>
        <v>0.96365536340061064</v>
      </c>
    </row>
    <row r="4810" spans="2:20" x14ac:dyDescent="0.2">
      <c r="B4810" s="102" t="s">
        <v>1729</v>
      </c>
      <c r="C4810" s="101" t="s">
        <v>7083</v>
      </c>
      <c r="D4810" s="119">
        <v>14643.73285662844</v>
      </c>
      <c r="E4810" s="119">
        <v>50312.193527138268</v>
      </c>
      <c r="F4810" s="119">
        <v>13997.302005937328</v>
      </c>
      <c r="G4810" s="118">
        <v>0.95585614289607135</v>
      </c>
      <c r="I4810" s="115">
        <v>0.2404227212681638</v>
      </c>
      <c r="J4810" s="115">
        <v>0.1507608920098264</v>
      </c>
      <c r="K4810" s="116">
        <v>113.285408838791</v>
      </c>
      <c r="L4810" s="115">
        <v>0.13529682466635987</v>
      </c>
      <c r="M4810" s="115">
        <v>0</v>
      </c>
      <c r="N4810" s="117">
        <v>30.552630524244002</v>
      </c>
      <c r="O4810" s="115">
        <v>1.0015090227838805</v>
      </c>
      <c r="P4810" s="115">
        <v>0.21034543647675127</v>
      </c>
      <c r="Q4810" s="115">
        <v>0.9865132195473848</v>
      </c>
      <c r="S4810" s="91">
        <v>0</v>
      </c>
      <c r="T4810" s="86">
        <f>IF(S4810=1,INDEX('LAD average need weights (Rx)'!N:N,MATCH(C4810,'LAD average need weights (Rx)'!B:B,0)),SUMPRODUCT(I$2:Q$2,I4810:Q4810)+$T$2)</f>
        <v>1.1084385448380876</v>
      </c>
    </row>
    <row r="4811" spans="2:20" x14ac:dyDescent="0.2">
      <c r="B4811" s="102" t="s">
        <v>1728</v>
      </c>
      <c r="C4811" s="101" t="s">
        <v>7178</v>
      </c>
      <c r="D4811" s="119">
        <v>15106.270721610776</v>
      </c>
      <c r="E4811" s="119">
        <v>63835.011397095128</v>
      </c>
      <c r="F4811" s="119">
        <v>17759.470824813681</v>
      </c>
      <c r="G4811" s="118">
        <v>1.1756356781960278</v>
      </c>
      <c r="I4811" s="115">
        <v>0.28237015362106804</v>
      </c>
      <c r="J4811" s="115">
        <v>5.100660221727038E-2</v>
      </c>
      <c r="K4811" s="116">
        <v>93.810867614061294</v>
      </c>
      <c r="L4811" s="115">
        <v>9.4910591471801919E-2</v>
      </c>
      <c r="M4811" s="115">
        <v>0</v>
      </c>
      <c r="N4811" s="117">
        <v>11.0272697830965</v>
      </c>
      <c r="O4811" s="115">
        <v>1.083001087471531</v>
      </c>
      <c r="P4811" s="115">
        <v>0.10150796112531514</v>
      </c>
      <c r="Q4811" s="115">
        <v>0.92056861580631344</v>
      </c>
      <c r="S4811" s="91">
        <v>0</v>
      </c>
      <c r="T4811" s="86">
        <f>IF(S4811=1,INDEX('LAD average need weights (Rx)'!N:N,MATCH(C4811,'LAD average need weights (Rx)'!B:B,0)),SUMPRODUCT(I$2:Q$2,I4811:Q4811)+$T$2)</f>
        <v>0.85896979167507514</v>
      </c>
    </row>
    <row r="4812" spans="2:20" x14ac:dyDescent="0.2">
      <c r="B4812" s="102" t="s">
        <v>1727</v>
      </c>
      <c r="C4812" s="101" t="s">
        <v>7178</v>
      </c>
      <c r="D4812" s="119">
        <v>8291.1151240166291</v>
      </c>
      <c r="E4812" s="119">
        <v>36169.081446854514</v>
      </c>
      <c r="F4812" s="119">
        <v>10062.561792617666</v>
      </c>
      <c r="G4812" s="118">
        <v>1.2136560211870342</v>
      </c>
      <c r="I4812" s="115">
        <v>0.28232189973614774</v>
      </c>
      <c r="J4812" s="115">
        <v>5.7177031505730058E-2</v>
      </c>
      <c r="K4812" s="116">
        <v>86.765902217741996</v>
      </c>
      <c r="L4812" s="115">
        <v>4.9107142857142856E-2</v>
      </c>
      <c r="M4812" s="115">
        <v>0</v>
      </c>
      <c r="N4812" s="117">
        <v>9.9966852318548405</v>
      </c>
      <c r="O4812" s="115">
        <v>1.1837350888651643</v>
      </c>
      <c r="P4812" s="115">
        <v>8.391375456239776E-2</v>
      </c>
      <c r="Q4812" s="115">
        <v>0.90133250900311324</v>
      </c>
      <c r="S4812" s="91">
        <v>0</v>
      </c>
      <c r="T4812" s="86">
        <f>IF(S4812=1,INDEX('LAD average need weights (Rx)'!N:N,MATCH(C4812,'LAD average need weights (Rx)'!B:B,0)),SUMPRODUCT(I$2:Q$2,I4812:Q4812)+$T$2)</f>
        <v>0.82726394447793106</v>
      </c>
    </row>
    <row r="4813" spans="2:20" x14ac:dyDescent="0.2">
      <c r="B4813" s="102" t="s">
        <v>1726</v>
      </c>
      <c r="C4813" s="101" t="s">
        <v>7177</v>
      </c>
      <c r="D4813" s="119">
        <v>12386.262737924211</v>
      </c>
      <c r="E4813" s="119">
        <v>52711.464456527377</v>
      </c>
      <c r="F4813" s="119">
        <v>14664.800626815597</v>
      </c>
      <c r="G4813" s="118">
        <v>1.1839568509971106</v>
      </c>
      <c r="I4813" s="115">
        <v>0.28438818565400842</v>
      </c>
      <c r="J4813" s="115">
        <v>6.0708438440879683E-2</v>
      </c>
      <c r="K4813" s="116">
        <v>104.989843555997</v>
      </c>
      <c r="L4813" s="115">
        <v>0.10120481927710843</v>
      </c>
      <c r="M4813" s="115">
        <v>0</v>
      </c>
      <c r="N4813" s="117">
        <v>18.3864819965235</v>
      </c>
      <c r="O4813" s="115">
        <v>1.1148449453755189</v>
      </c>
      <c r="P4813" s="115">
        <v>0.11686908237693341</v>
      </c>
      <c r="Q4813" s="115">
        <v>0.93062655870543665</v>
      </c>
      <c r="S4813" s="91">
        <v>0</v>
      </c>
      <c r="T4813" s="86">
        <f>IF(S4813=1,INDEX('LAD average need weights (Rx)'!N:N,MATCH(C4813,'LAD average need weights (Rx)'!B:B,0)),SUMPRODUCT(I$2:Q$2,I4813:Q4813)+$T$2)</f>
        <v>0.94582780222953666</v>
      </c>
    </row>
    <row r="4814" spans="2:20" x14ac:dyDescent="0.2">
      <c r="B4814" s="102" t="s">
        <v>1725</v>
      </c>
      <c r="C4814" s="101" t="s">
        <v>7122</v>
      </c>
      <c r="D4814" s="119">
        <v>11516.884005536054</v>
      </c>
      <c r="E4814" s="119">
        <v>52475.00554335623</v>
      </c>
      <c r="F4814" s="119">
        <v>14599.015643343013</v>
      </c>
      <c r="G4814" s="118">
        <v>1.2676185360836671</v>
      </c>
      <c r="I4814" s="115">
        <v>0.2607361963190184</v>
      </c>
      <c r="J4814" s="115">
        <v>7.6755284708812307E-2</v>
      </c>
      <c r="K4814" s="116">
        <v>109.01060088340699</v>
      </c>
      <c r="L4814" s="115">
        <v>8.9314194577352471E-2</v>
      </c>
      <c r="M4814" s="115">
        <v>0</v>
      </c>
      <c r="N4814" s="117">
        <v>14.125780148345701</v>
      </c>
      <c r="O4814" s="115">
        <v>1.0678988516700814</v>
      </c>
      <c r="P4814" s="115">
        <v>0.12438310473368097</v>
      </c>
      <c r="Q4814" s="115">
        <v>0.94425489910160276</v>
      </c>
      <c r="S4814" s="91">
        <v>0</v>
      </c>
      <c r="T4814" s="86">
        <f>IF(S4814=1,INDEX('LAD average need weights (Rx)'!N:N,MATCH(C4814,'LAD average need weights (Rx)'!B:B,0)),SUMPRODUCT(I$2:Q$2,I4814:Q4814)+$T$2)</f>
        <v>0.90779615903122712</v>
      </c>
    </row>
    <row r="4815" spans="2:20" x14ac:dyDescent="0.2">
      <c r="B4815" s="102" t="s">
        <v>1724</v>
      </c>
      <c r="C4815" s="101" t="s">
        <v>7158</v>
      </c>
      <c r="D4815" s="119">
        <v>9609.7154197350283</v>
      </c>
      <c r="E4815" s="119">
        <v>37105.581527363807</v>
      </c>
      <c r="F4815" s="119">
        <v>10323.104486873333</v>
      </c>
      <c r="G4815" s="118">
        <v>1.0742362323938595</v>
      </c>
      <c r="I4815" s="115">
        <v>0.24654088050314465</v>
      </c>
      <c r="J4815" s="115">
        <v>7.8042922125184447E-2</v>
      </c>
      <c r="K4815" s="116">
        <v>106.270787779708</v>
      </c>
      <c r="L4815" s="115">
        <v>0.11286407766990292</v>
      </c>
      <c r="M4815" s="115">
        <v>0</v>
      </c>
      <c r="N4815" s="117">
        <v>21.8085549197916</v>
      </c>
      <c r="O4815" s="115">
        <v>1.0485821899690948</v>
      </c>
      <c r="P4815" s="115">
        <v>0.20075892016924898</v>
      </c>
      <c r="Q4815" s="115">
        <v>0.95941344921727556</v>
      </c>
      <c r="S4815" s="91">
        <v>0</v>
      </c>
      <c r="T4815" s="86">
        <f>IF(S4815=1,INDEX('LAD average need weights (Rx)'!N:N,MATCH(C4815,'LAD average need weights (Rx)'!B:B,0)),SUMPRODUCT(I$2:Q$2,I4815:Q4815)+$T$2)</f>
        <v>0.98645071495846692</v>
      </c>
    </row>
    <row r="4816" spans="2:20" x14ac:dyDescent="0.2">
      <c r="B4816" s="102" t="s">
        <v>1723</v>
      </c>
      <c r="C4816" s="101" t="s">
        <v>7158</v>
      </c>
      <c r="D4816" s="119">
        <v>14103.78618353719</v>
      </c>
      <c r="E4816" s="119">
        <v>55921.731098182398</v>
      </c>
      <c r="F4816" s="119">
        <v>15557.925504755845</v>
      </c>
      <c r="G4816" s="118">
        <v>1.1031027627826644</v>
      </c>
      <c r="I4816" s="115">
        <v>0.27579908675799086</v>
      </c>
      <c r="J4816" s="115">
        <v>3.8533896947869135E-2</v>
      </c>
      <c r="K4816" s="116">
        <v>97.282054844607003</v>
      </c>
      <c r="L4816" s="115">
        <v>9.6907216494845363E-2</v>
      </c>
      <c r="M4816" s="115">
        <v>0</v>
      </c>
      <c r="N4816" s="117">
        <v>14.409272833637999</v>
      </c>
      <c r="O4816" s="115">
        <v>1.0488055742360296</v>
      </c>
      <c r="P4816" s="115">
        <v>0.12240160543889349</v>
      </c>
      <c r="Q4816" s="115">
        <v>1.005179653916578</v>
      </c>
      <c r="S4816" s="91">
        <v>0</v>
      </c>
      <c r="T4816" s="86">
        <f>IF(S4816=1,INDEX('LAD average need weights (Rx)'!N:N,MATCH(C4816,'LAD average need weights (Rx)'!B:B,0)),SUMPRODUCT(I$2:Q$2,I4816:Q4816)+$T$2)</f>
        <v>0.8992333422689186</v>
      </c>
    </row>
    <row r="4817" spans="2:20" x14ac:dyDescent="0.2">
      <c r="B4817" s="102" t="s">
        <v>1722</v>
      </c>
      <c r="C4817" s="101" t="s">
        <v>7083</v>
      </c>
      <c r="D4817" s="119">
        <v>13886.793781216771</v>
      </c>
      <c r="E4817" s="119">
        <v>36098.132484080197</v>
      </c>
      <c r="F4817" s="119">
        <v>10042.823156924422</v>
      </c>
      <c r="G4817" s="118">
        <v>0.72319235924049718</v>
      </c>
      <c r="I4817" s="115">
        <v>0.28631578947368419</v>
      </c>
      <c r="J4817" s="115">
        <v>0.1556698518052623</v>
      </c>
      <c r="K4817" s="116">
        <v>125.91477987421401</v>
      </c>
      <c r="L4817" s="115">
        <v>0.15926179084073822</v>
      </c>
      <c r="M4817" s="115">
        <v>0</v>
      </c>
      <c r="N4817" s="117">
        <v>36.874699292452803</v>
      </c>
      <c r="O4817" s="115">
        <v>0.79931439806989313</v>
      </c>
      <c r="P4817" s="115">
        <v>0.2372311008555954</v>
      </c>
      <c r="Q4817" s="115">
        <v>1.0595305736993395</v>
      </c>
      <c r="S4817" s="91">
        <v>0</v>
      </c>
      <c r="T4817" s="86">
        <f>IF(S4817=1,INDEX('LAD average need weights (Rx)'!N:N,MATCH(C4817,'LAD average need weights (Rx)'!B:B,0)),SUMPRODUCT(I$2:Q$2,I4817:Q4817)+$T$2)</f>
        <v>1.1882178476950902</v>
      </c>
    </row>
    <row r="4818" spans="2:20" x14ac:dyDescent="0.2">
      <c r="B4818" s="102" t="s">
        <v>1721</v>
      </c>
      <c r="C4818" s="101" t="s">
        <v>7083</v>
      </c>
      <c r="D4818" s="119">
        <v>8908.9380493673525</v>
      </c>
      <c r="E4818" s="119">
        <v>25975.958345968364</v>
      </c>
      <c r="F4818" s="119">
        <v>7226.7438243583274</v>
      </c>
      <c r="G4818" s="118">
        <v>0.81117904112842243</v>
      </c>
      <c r="I4818" s="115">
        <v>0.29577464788732394</v>
      </c>
      <c r="J4818" s="115">
        <v>0.17162762548277749</v>
      </c>
      <c r="K4818" s="116">
        <v>121.866224286662</v>
      </c>
      <c r="L4818" s="115">
        <v>7.6225793160280178E-2</v>
      </c>
      <c r="M4818" s="115">
        <v>0</v>
      </c>
      <c r="N4818" s="117">
        <v>38.311472177457603</v>
      </c>
      <c r="O4818" s="115">
        <v>0.83407670132638001</v>
      </c>
      <c r="P4818" s="115">
        <v>0.28789833109507224</v>
      </c>
      <c r="Q4818" s="115">
        <v>1.0288160708507632</v>
      </c>
      <c r="S4818" s="91">
        <v>0</v>
      </c>
      <c r="T4818" s="86">
        <f>IF(S4818=1,INDEX('LAD average need weights (Rx)'!N:N,MATCH(C4818,'LAD average need weights (Rx)'!B:B,0)),SUMPRODUCT(I$2:Q$2,I4818:Q4818)+$T$2)</f>
        <v>1.1586031533311221</v>
      </c>
    </row>
    <row r="4819" spans="2:20" x14ac:dyDescent="0.2">
      <c r="B4819" s="102" t="s">
        <v>1720</v>
      </c>
      <c r="C4819" s="101" t="s">
        <v>7177</v>
      </c>
      <c r="D4819" s="119">
        <v>9026.6442893544499</v>
      </c>
      <c r="E4819" s="119">
        <v>37860.89572928047</v>
      </c>
      <c r="F4819" s="119">
        <v>10533.239649990368</v>
      </c>
      <c r="G4819" s="118">
        <v>1.1669053650881887</v>
      </c>
      <c r="I4819" s="115">
        <v>0.3436426116838488</v>
      </c>
      <c r="J4819" s="115">
        <v>6.0280197089212652E-2</v>
      </c>
      <c r="K4819" s="116">
        <v>104.31820670773401</v>
      </c>
      <c r="L4819" s="115">
        <v>0.10584415584415584</v>
      </c>
      <c r="M4819" s="115">
        <v>0</v>
      </c>
      <c r="N4819" s="117">
        <v>18.458037417294101</v>
      </c>
      <c r="O4819" s="115">
        <v>1.112448932344944</v>
      </c>
      <c r="P4819" s="115">
        <v>0.11065721236235589</v>
      </c>
      <c r="Q4819" s="115">
        <v>0.93234007729251944</v>
      </c>
      <c r="S4819" s="91">
        <v>0</v>
      </c>
      <c r="T4819" s="86">
        <f>IF(S4819=1,INDEX('LAD average need weights (Rx)'!N:N,MATCH(C4819,'LAD average need weights (Rx)'!B:B,0)),SUMPRODUCT(I$2:Q$2,I4819:Q4819)+$T$2)</f>
        <v>0.96063099865193746</v>
      </c>
    </row>
    <row r="4820" spans="2:20" x14ac:dyDescent="0.2">
      <c r="B4820" s="102" t="s">
        <v>1719</v>
      </c>
      <c r="C4820" s="101" t="s">
        <v>7083</v>
      </c>
      <c r="D4820" s="119">
        <v>12491.316192244638</v>
      </c>
      <c r="E4820" s="119">
        <v>45486.667197622941</v>
      </c>
      <c r="F4820" s="119">
        <v>12654.797443193607</v>
      </c>
      <c r="G4820" s="118">
        <v>1.0130875920866105</v>
      </c>
      <c r="I4820" s="115">
        <v>0.28717366628830876</v>
      </c>
      <c r="J4820" s="115">
        <v>0.14147688704259334</v>
      </c>
      <c r="K4820" s="116">
        <v>132.95538662032999</v>
      </c>
      <c r="L4820" s="115">
        <v>0.14396003633060853</v>
      </c>
      <c r="M4820" s="115">
        <v>0</v>
      </c>
      <c r="N4820" s="117">
        <v>40.3754801042572</v>
      </c>
      <c r="O4820" s="115">
        <v>0.91534932605254071</v>
      </c>
      <c r="P4820" s="115">
        <v>0.24778627617104645</v>
      </c>
      <c r="Q4820" s="115">
        <v>1.0319453709440358</v>
      </c>
      <c r="S4820" s="91">
        <v>0</v>
      </c>
      <c r="T4820" s="86">
        <f>IF(S4820=1,INDEX('LAD average need weights (Rx)'!N:N,MATCH(C4820,'LAD average need weights (Rx)'!B:B,0)),SUMPRODUCT(I$2:Q$2,I4820:Q4820)+$T$2)</f>
        <v>1.2193782842282297</v>
      </c>
    </row>
    <row r="4821" spans="2:20" x14ac:dyDescent="0.2">
      <c r="B4821" s="102" t="s">
        <v>1718</v>
      </c>
      <c r="C4821" s="101" t="s">
        <v>7175</v>
      </c>
      <c r="D4821" s="119">
        <v>6633.1731482718351</v>
      </c>
      <c r="E4821" s="119">
        <v>28147.876544723676</v>
      </c>
      <c r="F4821" s="119">
        <v>7830.990883150771</v>
      </c>
      <c r="G4821" s="118">
        <v>1.1805798986554432</v>
      </c>
      <c r="I4821" s="115">
        <v>0.28369905956112851</v>
      </c>
      <c r="J4821" s="115">
        <v>0.10972786541913679</v>
      </c>
      <c r="K4821" s="116">
        <v>104.759539937906</v>
      </c>
      <c r="L4821" s="115">
        <v>9.9756690997566913E-2</v>
      </c>
      <c r="M4821" s="115">
        <v>0</v>
      </c>
      <c r="N4821" s="117">
        <v>17.5846686423934</v>
      </c>
      <c r="O4821" s="115">
        <v>1.0618460027436734</v>
      </c>
      <c r="P4821" s="115">
        <v>0.14348754621100338</v>
      </c>
      <c r="Q4821" s="115">
        <v>0.95088308673072852</v>
      </c>
      <c r="S4821" s="91">
        <v>0</v>
      </c>
      <c r="T4821" s="86">
        <f>IF(S4821=1,INDEX('LAD average need weights (Rx)'!N:N,MATCH(C4821,'LAD average need weights (Rx)'!B:B,0)),SUMPRODUCT(I$2:Q$2,I4821:Q4821)+$T$2)</f>
        <v>0.95984171710489441</v>
      </c>
    </row>
    <row r="4822" spans="2:20" x14ac:dyDescent="0.2">
      <c r="B4822" s="102" t="s">
        <v>1717</v>
      </c>
      <c r="C4822" s="101" t="s">
        <v>7176</v>
      </c>
      <c r="D4822" s="119">
        <v>15702.208057759841</v>
      </c>
      <c r="E4822" s="119">
        <v>63345.156008090882</v>
      </c>
      <c r="F4822" s="119">
        <v>17623.188676522339</v>
      </c>
      <c r="G4822" s="118">
        <v>1.1223382476971557</v>
      </c>
      <c r="I4822" s="115">
        <v>0.26219081272084804</v>
      </c>
      <c r="J4822" s="115">
        <v>8.7379991389043607E-2</v>
      </c>
      <c r="K4822" s="116">
        <v>101.152742588048</v>
      </c>
      <c r="L4822" s="115">
        <v>4.8997772828507792E-2</v>
      </c>
      <c r="M4822" s="115">
        <v>0</v>
      </c>
      <c r="N4822" s="117">
        <v>18.9300559755936</v>
      </c>
      <c r="O4822" s="115">
        <v>1.0065874851849574</v>
      </c>
      <c r="P4822" s="115">
        <v>0.17190603411771732</v>
      </c>
      <c r="Q4822" s="115">
        <v>0.97443049985985308</v>
      </c>
      <c r="S4822" s="91">
        <v>0</v>
      </c>
      <c r="T4822" s="86">
        <f>IF(S4822=1,INDEX('LAD average need weights (Rx)'!N:N,MATCH(C4822,'LAD average need weights (Rx)'!B:B,0)),SUMPRODUCT(I$2:Q$2,I4822:Q4822)+$T$2)</f>
        <v>0.9220415631529606</v>
      </c>
    </row>
    <row r="4823" spans="2:20" x14ac:dyDescent="0.2">
      <c r="B4823" s="102" t="s">
        <v>1716</v>
      </c>
      <c r="C4823" s="101" t="s">
        <v>7177</v>
      </c>
      <c r="D4823" s="119">
        <v>10964.988569525947</v>
      </c>
      <c r="E4823" s="119">
        <v>47370.981154933281</v>
      </c>
      <c r="F4823" s="119">
        <v>13179.030430973178</v>
      </c>
      <c r="G4823" s="118">
        <v>1.2019192129028322</v>
      </c>
      <c r="I4823" s="115">
        <v>0.24285714285714285</v>
      </c>
      <c r="J4823" s="115">
        <v>0.10497841197340474</v>
      </c>
      <c r="K4823" s="116">
        <v>109.755351392309</v>
      </c>
      <c r="L4823" s="115">
        <v>0.10722748815165876</v>
      </c>
      <c r="M4823" s="115">
        <v>0</v>
      </c>
      <c r="N4823" s="117">
        <v>16.589696344004501</v>
      </c>
      <c r="O4823" s="115">
        <v>1.10673114147959</v>
      </c>
      <c r="P4823" s="115">
        <v>0.11986063742628268</v>
      </c>
      <c r="Q4823" s="115">
        <v>0.92611965409233521</v>
      </c>
      <c r="S4823" s="91">
        <v>0</v>
      </c>
      <c r="T4823" s="86">
        <f>IF(S4823=1,INDEX('LAD average need weights (Rx)'!N:N,MATCH(C4823,'LAD average need weights (Rx)'!B:B,0)),SUMPRODUCT(I$2:Q$2,I4823:Q4823)+$T$2)</f>
        <v>0.94888192417437234</v>
      </c>
    </row>
    <row r="4824" spans="2:20" x14ac:dyDescent="0.2">
      <c r="B4824" s="102" t="s">
        <v>1715</v>
      </c>
      <c r="C4824" s="101" t="s">
        <v>7083</v>
      </c>
      <c r="D4824" s="119">
        <v>5224.28893625194</v>
      </c>
      <c r="E4824" s="119">
        <v>22770.162872304416</v>
      </c>
      <c r="F4824" s="119">
        <v>6334.8628653232754</v>
      </c>
      <c r="G4824" s="118">
        <v>1.212578963878689</v>
      </c>
      <c r="I4824" s="115">
        <v>0.28607594936708863</v>
      </c>
      <c r="J4824" s="115">
        <v>0.15072586363569904</v>
      </c>
      <c r="K4824" s="116">
        <v>112.470706237977</v>
      </c>
      <c r="L4824" s="115">
        <v>0.12777777777777777</v>
      </c>
      <c r="M4824" s="115">
        <v>0</v>
      </c>
      <c r="N4824" s="117">
        <v>30.457623522945902</v>
      </c>
      <c r="O4824" s="115">
        <v>1.0129952192445622</v>
      </c>
      <c r="P4824" s="115">
        <v>0.21427557359279989</v>
      </c>
      <c r="Q4824" s="115">
        <v>0.98171149995513929</v>
      </c>
      <c r="S4824" s="91">
        <v>0</v>
      </c>
      <c r="T4824" s="86">
        <f>IF(S4824=1,INDEX('LAD average need weights (Rx)'!N:N,MATCH(C4824,'LAD average need weights (Rx)'!B:B,0)),SUMPRODUCT(I$2:Q$2,I4824:Q4824)+$T$2)</f>
        <v>1.113279774206686</v>
      </c>
    </row>
    <row r="4825" spans="2:20" x14ac:dyDescent="0.2">
      <c r="B4825" s="102" t="s">
        <v>1714</v>
      </c>
      <c r="C4825" s="101" t="s">
        <v>7178</v>
      </c>
      <c r="D4825" s="119">
        <v>8473.7764351132355</v>
      </c>
      <c r="E4825" s="119">
        <v>38728.813457096592</v>
      </c>
      <c r="F4825" s="119">
        <v>10774.702120633719</v>
      </c>
      <c r="G4825" s="118">
        <v>1.2715348585296653</v>
      </c>
      <c r="I4825" s="115">
        <v>0.28768699654775604</v>
      </c>
      <c r="J4825" s="115">
        <v>4.196387483420639E-2</v>
      </c>
      <c r="K4825" s="116">
        <v>94.349904057017596</v>
      </c>
      <c r="L4825" s="115">
        <v>7.8491335372069315E-2</v>
      </c>
      <c r="M4825" s="115">
        <v>0</v>
      </c>
      <c r="N4825" s="117">
        <v>11.579051260964899</v>
      </c>
      <c r="O4825" s="115">
        <v>1.1956984870779011</v>
      </c>
      <c r="P4825" s="115">
        <v>8.6600962148156671E-2</v>
      </c>
      <c r="Q4825" s="115">
        <v>0.87779192840740849</v>
      </c>
      <c r="S4825" s="91">
        <v>0</v>
      </c>
      <c r="T4825" s="86">
        <f>IF(S4825=1,INDEX('LAD average need weights (Rx)'!N:N,MATCH(C4825,'LAD average need weights (Rx)'!B:B,0)),SUMPRODUCT(I$2:Q$2,I4825:Q4825)+$T$2)</f>
        <v>0.85630784571885055</v>
      </c>
    </row>
    <row r="4826" spans="2:20" x14ac:dyDescent="0.2">
      <c r="B4826" s="102" t="s">
        <v>1713</v>
      </c>
      <c r="C4826" s="101" t="s">
        <v>7110</v>
      </c>
      <c r="D4826" s="119">
        <v>6512.6078577685385</v>
      </c>
      <c r="E4826" s="119">
        <v>28712.185745946488</v>
      </c>
      <c r="F4826" s="119">
        <v>7987.9867475824094</v>
      </c>
      <c r="G4826" s="118">
        <v>1.2265419509411994</v>
      </c>
      <c r="I4826" s="115">
        <v>0.26242774566473986</v>
      </c>
      <c r="J4826" s="115">
        <v>5.675401698855586E-2</v>
      </c>
      <c r="K4826" s="116">
        <v>95.813452986022895</v>
      </c>
      <c r="L4826" s="115">
        <v>0.11298315163528246</v>
      </c>
      <c r="M4826" s="115">
        <v>0</v>
      </c>
      <c r="N4826" s="117">
        <v>12.090783354510799</v>
      </c>
      <c r="O4826" s="115">
        <v>1.2277828302001272</v>
      </c>
      <c r="P4826" s="115">
        <v>0.15595561655930662</v>
      </c>
      <c r="Q4826" s="115">
        <v>0.90850191994035479</v>
      </c>
      <c r="S4826" s="91">
        <v>0</v>
      </c>
      <c r="T4826" s="86">
        <f>IF(S4826=1,INDEX('LAD average need weights (Rx)'!N:N,MATCH(C4826,'LAD average need weights (Rx)'!B:B,0)),SUMPRODUCT(I$2:Q$2,I4826:Q4826)+$T$2)</f>
        <v>0.90190632147074468</v>
      </c>
    </row>
    <row r="4827" spans="2:20" x14ac:dyDescent="0.2">
      <c r="B4827" s="102" t="s">
        <v>1712</v>
      </c>
      <c r="C4827" s="101" t="s">
        <v>7083</v>
      </c>
      <c r="D4827" s="119">
        <v>14572.684248845089</v>
      </c>
      <c r="E4827" s="119">
        <v>54464.075839965946</v>
      </c>
      <c r="F4827" s="119">
        <v>15152.392781186702</v>
      </c>
      <c r="G4827" s="118">
        <v>1.039780490844544</v>
      </c>
      <c r="I4827" s="115">
        <v>0.27360000000000001</v>
      </c>
      <c r="J4827" s="115">
        <v>0.14772523630075474</v>
      </c>
      <c r="K4827" s="116">
        <v>119.229183015695</v>
      </c>
      <c r="L4827" s="115">
        <v>0.12855007473841554</v>
      </c>
      <c r="M4827" s="115">
        <v>0</v>
      </c>
      <c r="N4827" s="117">
        <v>31.685754554372199</v>
      </c>
      <c r="O4827" s="115">
        <v>1.0518041383203056</v>
      </c>
      <c r="P4827" s="115">
        <v>0.23016714541958866</v>
      </c>
      <c r="Q4827" s="115">
        <v>0.97228004226840969</v>
      </c>
      <c r="S4827" s="91">
        <v>0</v>
      </c>
      <c r="T4827" s="86">
        <f>IF(S4827=1,INDEX('LAD average need weights (Rx)'!N:N,MATCH(C4827,'LAD average need weights (Rx)'!B:B,0)),SUMPRODUCT(I$2:Q$2,I4827:Q4827)+$T$2)</f>
        <v>1.1313116697979995</v>
      </c>
    </row>
    <row r="4828" spans="2:20" x14ac:dyDescent="0.2">
      <c r="B4828" s="102" t="s">
        <v>1711</v>
      </c>
      <c r="C4828" s="101" t="s">
        <v>7177</v>
      </c>
      <c r="D4828" s="119">
        <v>5937.8284125747286</v>
      </c>
      <c r="E4828" s="119">
        <v>25904.910468684491</v>
      </c>
      <c r="F4828" s="119">
        <v>7206.9776697642783</v>
      </c>
      <c r="G4828" s="118">
        <v>1.2137396315632549</v>
      </c>
      <c r="I4828" s="115">
        <v>0.27123695976154993</v>
      </c>
      <c r="J4828" s="115">
        <v>9.1881697516090752E-2</v>
      </c>
      <c r="K4828" s="116">
        <v>97.9467095963562</v>
      </c>
      <c r="L4828" s="115">
        <v>0.11505273250239693</v>
      </c>
      <c r="M4828" s="115">
        <v>0</v>
      </c>
      <c r="N4828" s="117">
        <v>15.561131616145801</v>
      </c>
      <c r="O4828" s="115">
        <v>1.1190151160605823</v>
      </c>
      <c r="P4828" s="115">
        <v>9.6566103543738957E-2</v>
      </c>
      <c r="Q4828" s="115">
        <v>0.94832071057034717</v>
      </c>
      <c r="S4828" s="91">
        <v>0</v>
      </c>
      <c r="T4828" s="86">
        <f>IF(S4828=1,INDEX('LAD average need weights (Rx)'!N:N,MATCH(C4828,'LAD average need weights (Rx)'!B:B,0)),SUMPRODUCT(I$2:Q$2,I4828:Q4828)+$T$2)</f>
        <v>0.93797678973764542</v>
      </c>
    </row>
    <row r="4829" spans="2:20" x14ac:dyDescent="0.2">
      <c r="B4829" s="102" t="s">
        <v>1710</v>
      </c>
      <c r="C4829" s="101" t="s">
        <v>7110</v>
      </c>
      <c r="D4829" s="119">
        <v>8442.9901185933049</v>
      </c>
      <c r="E4829" s="119">
        <v>33969.3430359177</v>
      </c>
      <c r="F4829" s="119">
        <v>9450.5749020970798</v>
      </c>
      <c r="G4829" s="118">
        <v>1.119339803713006</v>
      </c>
      <c r="I4829" s="115">
        <v>0.33952254641909813</v>
      </c>
      <c r="J4829" s="115">
        <v>4.017685787736365E-2</v>
      </c>
      <c r="K4829" s="116">
        <v>97.385779021724701</v>
      </c>
      <c r="L4829" s="115">
        <v>9.0777051561365285E-2</v>
      </c>
      <c r="M4829" s="115">
        <v>0</v>
      </c>
      <c r="N4829" s="117">
        <v>13.667124483539901</v>
      </c>
      <c r="O4829" s="115">
        <v>1.1554071760127387</v>
      </c>
      <c r="P4829" s="115">
        <v>0.17606304303754922</v>
      </c>
      <c r="Q4829" s="115">
        <v>0.92034165280167457</v>
      </c>
      <c r="S4829" s="91">
        <v>0</v>
      </c>
      <c r="T4829" s="86">
        <f>IF(S4829=1,INDEX('LAD average need weights (Rx)'!N:N,MATCH(C4829,'LAD average need weights (Rx)'!B:B,0)),SUMPRODUCT(I$2:Q$2,I4829:Q4829)+$T$2)</f>
        <v>0.90653824093054503</v>
      </c>
    </row>
    <row r="4830" spans="2:20" x14ac:dyDescent="0.2">
      <c r="B4830" s="102" t="s">
        <v>1709</v>
      </c>
      <c r="C4830" s="101" t="s">
        <v>7083</v>
      </c>
      <c r="D4830" s="119">
        <v>3985.4968861361003</v>
      </c>
      <c r="E4830" s="119">
        <v>16778.39939195503</v>
      </c>
      <c r="F4830" s="119">
        <v>4667.9007016211899</v>
      </c>
      <c r="G4830" s="118">
        <v>1.171221766063572</v>
      </c>
      <c r="I4830" s="115">
        <v>0.25363825363825365</v>
      </c>
      <c r="J4830" s="115">
        <v>0.14444051975005959</v>
      </c>
      <c r="K4830" s="116">
        <v>111.684179786694</v>
      </c>
      <c r="L4830" s="115">
        <v>0.1122754491017964</v>
      </c>
      <c r="M4830" s="115">
        <v>0</v>
      </c>
      <c r="N4830" s="117">
        <v>29.540511681056401</v>
      </c>
      <c r="O4830" s="115">
        <v>1.0727047330492363</v>
      </c>
      <c r="P4830" s="115">
        <v>0.2251072803467285</v>
      </c>
      <c r="Q4830" s="115">
        <v>0.9649545363133718</v>
      </c>
      <c r="S4830" s="91">
        <v>0</v>
      </c>
      <c r="T4830" s="86">
        <f>IF(S4830=1,INDEX('LAD average need weights (Rx)'!N:N,MATCH(C4830,'LAD average need weights (Rx)'!B:B,0)),SUMPRODUCT(I$2:Q$2,I4830:Q4830)+$T$2)</f>
        <v>1.0918750073707844</v>
      </c>
    </row>
    <row r="4831" spans="2:20" x14ac:dyDescent="0.2">
      <c r="B4831" s="102" t="s">
        <v>1708</v>
      </c>
      <c r="C4831" s="101" t="s">
        <v>7083</v>
      </c>
      <c r="D4831" s="119">
        <v>6203.2456062206738</v>
      </c>
      <c r="E4831" s="119">
        <v>19827.488400511527</v>
      </c>
      <c r="F4831" s="119">
        <v>5516.1845211833079</v>
      </c>
      <c r="G4831" s="118">
        <v>0.8892416762688915</v>
      </c>
      <c r="I4831" s="115">
        <v>0.23389830508474577</v>
      </c>
      <c r="J4831" s="115">
        <v>0.19700149002579342</v>
      </c>
      <c r="K4831" s="116">
        <v>122.489759450172</v>
      </c>
      <c r="L4831" s="115">
        <v>0.12472885032537961</v>
      </c>
      <c r="M4831" s="115">
        <v>0</v>
      </c>
      <c r="N4831" s="117">
        <v>43.950832531500602</v>
      </c>
      <c r="O4831" s="115">
        <v>1.016785956706536</v>
      </c>
      <c r="P4831" s="115">
        <v>0.3910292522023171</v>
      </c>
      <c r="Q4831" s="115">
        <v>0.99286986571585212</v>
      </c>
      <c r="S4831" s="91">
        <v>0</v>
      </c>
      <c r="T4831" s="86">
        <f>IF(S4831=1,INDEX('LAD average need weights (Rx)'!N:N,MATCH(C4831,'LAD average need weights (Rx)'!B:B,0)),SUMPRODUCT(I$2:Q$2,I4831:Q4831)+$T$2)</f>
        <v>1.2598410787001184</v>
      </c>
    </row>
    <row r="4832" spans="2:20" x14ac:dyDescent="0.2">
      <c r="B4832" s="102" t="s">
        <v>1707</v>
      </c>
      <c r="C4832" s="101" t="s">
        <v>7177</v>
      </c>
      <c r="D4832" s="119">
        <v>4369.1787636357712</v>
      </c>
      <c r="E4832" s="119">
        <v>19609.685896393399</v>
      </c>
      <c r="F4832" s="119">
        <v>5455.5899174885508</v>
      </c>
      <c r="G4832" s="118">
        <v>1.2486533997864471</v>
      </c>
      <c r="I4832" s="115">
        <v>0.25</v>
      </c>
      <c r="J4832" s="115">
        <v>9.3386189248263154E-2</v>
      </c>
      <c r="K4832" s="116">
        <v>98.245567502986802</v>
      </c>
      <c r="L4832" s="115">
        <v>9.8966026587887737E-2</v>
      </c>
      <c r="M4832" s="115">
        <v>0</v>
      </c>
      <c r="N4832" s="117">
        <v>15.5849001194743</v>
      </c>
      <c r="O4832" s="115">
        <v>1.1152236396116129</v>
      </c>
      <c r="P4832" s="115">
        <v>9.9048831489291278E-2</v>
      </c>
      <c r="Q4832" s="115">
        <v>0.9522956964158632</v>
      </c>
      <c r="S4832" s="91">
        <v>0</v>
      </c>
      <c r="T4832" s="86">
        <f>IF(S4832=1,INDEX('LAD average need weights (Rx)'!N:N,MATCH(C4832,'LAD average need weights (Rx)'!B:B,0)),SUMPRODUCT(I$2:Q$2,I4832:Q4832)+$T$2)</f>
        <v>0.92545446038581769</v>
      </c>
    </row>
    <row r="4833" spans="2:20" x14ac:dyDescent="0.2">
      <c r="B4833" s="102" t="s">
        <v>1706</v>
      </c>
      <c r="C4833" s="101" t="s">
        <v>7123</v>
      </c>
      <c r="D4833" s="119">
        <v>6601.7257706899682</v>
      </c>
      <c r="E4833" s="119">
        <v>25281.762613386098</v>
      </c>
      <c r="F4833" s="119">
        <v>7033.6123657796898</v>
      </c>
      <c r="G4833" s="118">
        <v>1.0654202567769766</v>
      </c>
      <c r="I4833" s="115">
        <v>0.30019493177387913</v>
      </c>
      <c r="J4833" s="115">
        <v>0.10635638755694647</v>
      </c>
      <c r="K4833" s="116">
        <v>108.723802350105</v>
      </c>
      <c r="L4833" s="115">
        <v>9.0909090909090912E-2</v>
      </c>
      <c r="M4833" s="115">
        <v>0</v>
      </c>
      <c r="N4833" s="117">
        <v>22.3937728231395</v>
      </c>
      <c r="O4833" s="115">
        <v>1.077254891691481</v>
      </c>
      <c r="P4833" s="115">
        <v>0.19563127837571384</v>
      </c>
      <c r="Q4833" s="115">
        <v>0.96432270389569197</v>
      </c>
      <c r="S4833" s="91">
        <v>0</v>
      </c>
      <c r="T4833" s="86">
        <f>IF(S4833=1,INDEX('LAD average need weights (Rx)'!N:N,MATCH(C4833,'LAD average need weights (Rx)'!B:B,0)),SUMPRODUCT(I$2:Q$2,I4833:Q4833)+$T$2)</f>
        <v>1.0094523091326137</v>
      </c>
    </row>
    <row r="4834" spans="2:20" x14ac:dyDescent="0.2">
      <c r="B4834" s="102" t="s">
        <v>1705</v>
      </c>
      <c r="C4834" s="101" t="s">
        <v>7177</v>
      </c>
      <c r="D4834" s="119">
        <v>7318.0507553325297</v>
      </c>
      <c r="E4834" s="119">
        <v>30791.382461840942</v>
      </c>
      <c r="F4834" s="119">
        <v>8566.4378609577307</v>
      </c>
      <c r="G4834" s="118">
        <v>1.1705901130455434</v>
      </c>
      <c r="I4834" s="115">
        <v>0.21804511278195488</v>
      </c>
      <c r="J4834" s="115">
        <v>9.2451775421496199E-2</v>
      </c>
      <c r="K4834" s="116">
        <v>98.1355419222904</v>
      </c>
      <c r="L4834" s="115">
        <v>0.11212121212121212</v>
      </c>
      <c r="M4834" s="115">
        <v>0</v>
      </c>
      <c r="N4834" s="117">
        <v>16.242772324471701</v>
      </c>
      <c r="O4834" s="115">
        <v>1.1217933898857235</v>
      </c>
      <c r="P4834" s="115">
        <v>9.8792124966424658E-2</v>
      </c>
      <c r="Q4834" s="115">
        <v>0.94301252305089567</v>
      </c>
      <c r="S4834" s="91">
        <v>0</v>
      </c>
      <c r="T4834" s="86">
        <f>IF(S4834=1,INDEX('LAD average need weights (Rx)'!N:N,MATCH(C4834,'LAD average need weights (Rx)'!B:B,0)),SUMPRODUCT(I$2:Q$2,I4834:Q4834)+$T$2)</f>
        <v>0.9299957023085772</v>
      </c>
    </row>
    <row r="4835" spans="2:20" x14ac:dyDescent="0.2">
      <c r="B4835" s="102" t="s">
        <v>1704</v>
      </c>
      <c r="C4835" s="101" t="s">
        <v>7123</v>
      </c>
      <c r="D4835" s="119">
        <v>3358.1987007967773</v>
      </c>
      <c r="E4835" s="119">
        <v>13174.118500433189</v>
      </c>
      <c r="F4835" s="119">
        <v>3665.1575370710784</v>
      </c>
      <c r="G4835" s="118">
        <v>1.0914057992463255</v>
      </c>
      <c r="I4835" s="115">
        <v>0.29213483146067415</v>
      </c>
      <c r="J4835" s="115">
        <v>0.12715233289404096</v>
      </c>
      <c r="K4835" s="116">
        <v>110.579454253612</v>
      </c>
      <c r="L4835" s="115">
        <v>7.0731707317073164E-2</v>
      </c>
      <c r="M4835" s="115">
        <v>0</v>
      </c>
      <c r="N4835" s="117">
        <v>20.053727528089901</v>
      </c>
      <c r="O4835" s="115">
        <v>0.96452276972562667</v>
      </c>
      <c r="P4835" s="115">
        <v>0.16502676214277998</v>
      </c>
      <c r="Q4835" s="115">
        <v>0.98836602991421063</v>
      </c>
      <c r="S4835" s="91">
        <v>0</v>
      </c>
      <c r="T4835" s="86">
        <f>IF(S4835=1,INDEX('LAD average need weights (Rx)'!N:N,MATCH(C4835,'LAD average need weights (Rx)'!B:B,0)),SUMPRODUCT(I$2:Q$2,I4835:Q4835)+$T$2)</f>
        <v>0.97427888735716983</v>
      </c>
    </row>
    <row r="4836" spans="2:20" x14ac:dyDescent="0.2">
      <c r="B4836" s="102" t="s">
        <v>1703</v>
      </c>
      <c r="C4836" s="101" t="s">
        <v>7176</v>
      </c>
      <c r="D4836" s="119">
        <v>12518.958095980302</v>
      </c>
      <c r="E4836" s="119">
        <v>45104.365090324209</v>
      </c>
      <c r="F4836" s="119">
        <v>12548.437579347079</v>
      </c>
      <c r="G4836" s="118">
        <v>1.0023547872866707</v>
      </c>
      <c r="I4836" s="115">
        <v>0.20270270270270271</v>
      </c>
      <c r="J4836" s="115">
        <v>0.13202004992144573</v>
      </c>
      <c r="K4836" s="116">
        <v>110.72448036951501</v>
      </c>
      <c r="L4836" s="115">
        <v>5.2369077306733167E-2</v>
      </c>
      <c r="M4836" s="115">
        <v>0</v>
      </c>
      <c r="N4836" s="117">
        <v>29.800412471131601</v>
      </c>
      <c r="O4836" s="115">
        <v>0.86185030107066729</v>
      </c>
      <c r="P4836" s="115">
        <v>0.29919346157579035</v>
      </c>
      <c r="Q4836" s="115">
        <v>1.037818380451464</v>
      </c>
      <c r="S4836" s="91">
        <v>0</v>
      </c>
      <c r="T4836" s="86">
        <f>IF(S4836=1,INDEX('LAD average need weights (Rx)'!N:N,MATCH(C4836,'LAD average need weights (Rx)'!B:B,0)),SUMPRODUCT(I$2:Q$2,I4836:Q4836)+$T$2)</f>
        <v>1.0339823435058531</v>
      </c>
    </row>
    <row r="4837" spans="2:20" x14ac:dyDescent="0.2">
      <c r="B4837" s="102" t="s">
        <v>1702</v>
      </c>
      <c r="C4837" s="101" t="s">
        <v>7176</v>
      </c>
      <c r="D4837" s="119">
        <v>1914.1052444661168</v>
      </c>
      <c r="E4837" s="119">
        <v>7701.0447787427947</v>
      </c>
      <c r="F4837" s="119">
        <v>2142.4995010636139</v>
      </c>
      <c r="G4837" s="118">
        <v>1.1193216816357456</v>
      </c>
      <c r="I4837" s="115">
        <v>0.234375</v>
      </c>
      <c r="J4837" s="115">
        <v>0.108616628240262</v>
      </c>
      <c r="K4837" s="116">
        <v>106.130662460568</v>
      </c>
      <c r="L4837" s="115">
        <v>4.296875E-2</v>
      </c>
      <c r="M4837" s="115">
        <v>0</v>
      </c>
      <c r="N4837" s="117">
        <v>24.748480757097798</v>
      </c>
      <c r="O4837" s="115">
        <v>0.96139717374982814</v>
      </c>
      <c r="P4837" s="115">
        <v>0.24959857054935264</v>
      </c>
      <c r="Q4837" s="115">
        <v>0.99081208268760024</v>
      </c>
      <c r="S4837" s="91">
        <v>0</v>
      </c>
      <c r="T4837" s="86">
        <f>IF(S4837=1,INDEX('LAD average need weights (Rx)'!N:N,MATCH(C4837,'LAD average need weights (Rx)'!B:B,0)),SUMPRODUCT(I$2:Q$2,I4837:Q4837)+$T$2)</f>
        <v>0.97853936501074257</v>
      </c>
    </row>
    <row r="4838" spans="2:20" x14ac:dyDescent="0.2">
      <c r="B4838" s="102" t="s">
        <v>1701</v>
      </c>
      <c r="C4838" s="101" t="s">
        <v>7176</v>
      </c>
      <c r="D4838" s="119">
        <v>2322.4933961316483</v>
      </c>
      <c r="E4838" s="119">
        <v>7586.5870790166673</v>
      </c>
      <c r="F4838" s="119">
        <v>2110.6563458033024</v>
      </c>
      <c r="G4838" s="118">
        <v>0.90878895471514265</v>
      </c>
      <c r="I4838" s="115">
        <v>0.22093023255813954</v>
      </c>
      <c r="J4838" s="115">
        <v>0.11849335960461822</v>
      </c>
      <c r="K4838" s="116">
        <v>104.366469428008</v>
      </c>
      <c r="L4838" s="115">
        <v>5.9808612440191387E-2</v>
      </c>
      <c r="M4838" s="115">
        <v>0</v>
      </c>
      <c r="N4838" s="117">
        <v>23.298009861932901</v>
      </c>
      <c r="O4838" s="115">
        <v>0.80245948426872438</v>
      </c>
      <c r="P4838" s="115">
        <v>0.24775121681480025</v>
      </c>
      <c r="Q4838" s="115">
        <v>1.0577908253009711</v>
      </c>
      <c r="S4838" s="91">
        <v>0</v>
      </c>
      <c r="T4838" s="86">
        <f>IF(S4838=1,INDEX('LAD average need weights (Rx)'!N:N,MATCH(C4838,'LAD average need weights (Rx)'!B:B,0)),SUMPRODUCT(I$2:Q$2,I4838:Q4838)+$T$2)</f>
        <v>0.96864081523126755</v>
      </c>
    </row>
    <row r="4839" spans="2:20" x14ac:dyDescent="0.2">
      <c r="B4839" s="102" t="s">
        <v>1700</v>
      </c>
      <c r="C4839" s="101" t="s">
        <v>7176</v>
      </c>
      <c r="D4839" s="119">
        <v>8796.4402990546532</v>
      </c>
      <c r="E4839" s="119">
        <v>31220.6914055171</v>
      </c>
      <c r="F4839" s="119">
        <v>8685.8754469028518</v>
      </c>
      <c r="G4839" s="118">
        <v>0.98743072784070574</v>
      </c>
      <c r="I4839" s="115">
        <v>0.22352941176470589</v>
      </c>
      <c r="J4839" s="115">
        <v>0.10230789782932971</v>
      </c>
      <c r="K4839" s="116">
        <v>101.81573972301599</v>
      </c>
      <c r="L4839" s="115">
        <v>3.9784946236559142E-2</v>
      </c>
      <c r="M4839" s="115">
        <v>0</v>
      </c>
      <c r="N4839" s="117">
        <v>22.4695669377885</v>
      </c>
      <c r="O4839" s="115">
        <v>0.92757550007710932</v>
      </c>
      <c r="P4839" s="115">
        <v>0.21637767031279526</v>
      </c>
      <c r="Q4839" s="115">
        <v>1.0007023268288697</v>
      </c>
      <c r="S4839" s="91">
        <v>0</v>
      </c>
      <c r="T4839" s="86">
        <f>IF(S4839=1,INDEX('LAD average need weights (Rx)'!N:N,MATCH(C4839,'LAD average need weights (Rx)'!B:B,0)),SUMPRODUCT(I$2:Q$2,I4839:Q4839)+$T$2)</f>
        <v>0.94286167043088598</v>
      </c>
    </row>
    <row r="4840" spans="2:20" x14ac:dyDescent="0.2">
      <c r="B4840" s="102" t="s">
        <v>1699</v>
      </c>
      <c r="C4840" s="101" t="s">
        <v>7177</v>
      </c>
      <c r="D4840" s="119">
        <v>6120.2169442209115</v>
      </c>
      <c r="E4840" s="119">
        <v>28311.248588648617</v>
      </c>
      <c r="F4840" s="119">
        <v>7876.4424462377829</v>
      </c>
      <c r="G4840" s="118">
        <v>1.2869547792215452</v>
      </c>
      <c r="I4840" s="115">
        <v>0.24922118380062305</v>
      </c>
      <c r="J4840" s="115">
        <v>7.4678851746452835E-2</v>
      </c>
      <c r="K4840" s="116">
        <v>88.817367310501595</v>
      </c>
      <c r="L4840" s="115">
        <v>8.5313174946004322E-2</v>
      </c>
      <c r="M4840" s="115">
        <v>0</v>
      </c>
      <c r="N4840" s="117">
        <v>11.0733340366824</v>
      </c>
      <c r="O4840" s="115">
        <v>1.1100496644027191</v>
      </c>
      <c r="P4840" s="115">
        <v>5.9921747614662728E-2</v>
      </c>
      <c r="Q4840" s="115">
        <v>0.92886213989728428</v>
      </c>
      <c r="S4840" s="91">
        <v>0</v>
      </c>
      <c r="T4840" s="86">
        <f>IF(S4840=1,INDEX('LAD average need weights (Rx)'!N:N,MATCH(C4840,'LAD average need weights (Rx)'!B:B,0)),SUMPRODUCT(I$2:Q$2,I4840:Q4840)+$T$2)</f>
        <v>0.85338544662978055</v>
      </c>
    </row>
    <row r="4841" spans="2:20" x14ac:dyDescent="0.2">
      <c r="B4841" s="102" t="s">
        <v>1698</v>
      </c>
      <c r="C4841" s="101" t="s">
        <v>7177</v>
      </c>
      <c r="D4841" s="119">
        <v>3027.2018024107451</v>
      </c>
      <c r="E4841" s="119">
        <v>13139.173116966798</v>
      </c>
      <c r="F4841" s="119">
        <v>3655.4354189958945</v>
      </c>
      <c r="G4841" s="118">
        <v>1.2075294802232375</v>
      </c>
      <c r="I4841" s="115">
        <v>0.28301886792452829</v>
      </c>
      <c r="J4841" s="115">
        <v>5.2774811581755919E-2</v>
      </c>
      <c r="K4841" s="116">
        <v>90.907442284325597</v>
      </c>
      <c r="L4841" s="115">
        <v>0.12127236580516898</v>
      </c>
      <c r="M4841" s="115">
        <v>0</v>
      </c>
      <c r="N4841" s="117">
        <v>16.828645200486001</v>
      </c>
      <c r="O4841" s="115">
        <v>1.1928920975150934</v>
      </c>
      <c r="P4841" s="115">
        <v>7.434969809499202E-2</v>
      </c>
      <c r="Q4841" s="115">
        <v>0.84699766281507805</v>
      </c>
      <c r="S4841" s="91">
        <v>0</v>
      </c>
      <c r="T4841" s="86">
        <f>IF(S4841=1,INDEX('LAD average need weights (Rx)'!N:N,MATCH(C4841,'LAD average need weights (Rx)'!B:B,0)),SUMPRODUCT(I$2:Q$2,I4841:Q4841)+$T$2)</f>
        <v>0.91603835154969726</v>
      </c>
    </row>
    <row r="4842" spans="2:20" x14ac:dyDescent="0.2">
      <c r="B4842" s="102" t="s">
        <v>1697</v>
      </c>
      <c r="C4842" s="101" t="s">
        <v>7083</v>
      </c>
      <c r="D4842" s="119">
        <v>8184.0805673747363</v>
      </c>
      <c r="E4842" s="119">
        <v>27796.360683380513</v>
      </c>
      <c r="F4842" s="119">
        <v>7733.1960281432375</v>
      </c>
      <c r="G4842" s="118">
        <v>0.94490712358955531</v>
      </c>
      <c r="I4842" s="115">
        <v>0.21739130434782608</v>
      </c>
      <c r="J4842" s="115">
        <v>0.17325542571873784</v>
      </c>
      <c r="K4842" s="116">
        <v>114.580888121764</v>
      </c>
      <c r="L4842" s="115">
        <v>0.12336601307189543</v>
      </c>
      <c r="M4842" s="115">
        <v>0</v>
      </c>
      <c r="N4842" s="117">
        <v>31.898887337203799</v>
      </c>
      <c r="O4842" s="115">
        <v>0.99411149055414016</v>
      </c>
      <c r="P4842" s="115">
        <v>0.24448834274005016</v>
      </c>
      <c r="Q4842" s="115">
        <v>0.99013431272807284</v>
      </c>
      <c r="S4842" s="91">
        <v>0</v>
      </c>
      <c r="T4842" s="86">
        <f>IF(S4842=1,INDEX('LAD average need weights (Rx)'!N:N,MATCH(C4842,'LAD average need weights (Rx)'!B:B,0)),SUMPRODUCT(I$2:Q$2,I4842:Q4842)+$T$2)</f>
        <v>1.1216808949160937</v>
      </c>
    </row>
    <row r="4843" spans="2:20" x14ac:dyDescent="0.2">
      <c r="B4843" s="102" t="s">
        <v>1696</v>
      </c>
      <c r="C4843" s="101" t="s">
        <v>7117</v>
      </c>
      <c r="D4843" s="119">
        <v>3634.9059301136772</v>
      </c>
      <c r="E4843" s="119">
        <v>16646.823438891286</v>
      </c>
      <c r="F4843" s="119">
        <v>4631.2950952534438</v>
      </c>
      <c r="G4843" s="118">
        <v>1.274116905443164</v>
      </c>
      <c r="I4843" s="115">
        <v>0.26950354609929078</v>
      </c>
      <c r="J4843" s="115">
        <v>4.2598785217058156E-2</v>
      </c>
      <c r="K4843" s="116">
        <v>102.190110385222</v>
      </c>
      <c r="L4843" s="115">
        <v>7.7826725403817909E-2</v>
      </c>
      <c r="M4843" s="115">
        <v>0</v>
      </c>
      <c r="N4843" s="117">
        <v>13.7456591574679</v>
      </c>
      <c r="O4843" s="115">
        <v>1.194690238522808</v>
      </c>
      <c r="P4843" s="115">
        <v>9.623857470592162E-2</v>
      </c>
      <c r="Q4843" s="115">
        <v>0.87384783399090549</v>
      </c>
      <c r="S4843" s="91">
        <v>0</v>
      </c>
      <c r="T4843" s="86">
        <f>IF(S4843=1,INDEX('LAD average need weights (Rx)'!N:N,MATCH(C4843,'LAD average need weights (Rx)'!B:B,0)),SUMPRODUCT(I$2:Q$2,I4843:Q4843)+$T$2)</f>
        <v>0.87739348161882458</v>
      </c>
    </row>
    <row r="4844" spans="2:20" x14ac:dyDescent="0.2">
      <c r="B4844" s="102" t="s">
        <v>1695</v>
      </c>
      <c r="C4844" s="101" t="s">
        <v>7083</v>
      </c>
      <c r="D4844" s="119">
        <v>7030.097711495011</v>
      </c>
      <c r="E4844" s="119">
        <v>25839.260870150058</v>
      </c>
      <c r="F4844" s="119">
        <v>7188.7133645763251</v>
      </c>
      <c r="G4844" s="118">
        <v>1.0225623682046352</v>
      </c>
      <c r="I4844" s="115">
        <v>0.28301886792452829</v>
      </c>
      <c r="J4844" s="115">
        <v>0.15276291311692819</v>
      </c>
      <c r="K4844" s="116">
        <v>111.380864197531</v>
      </c>
      <c r="L4844" s="115">
        <v>0.1021097046413502</v>
      </c>
      <c r="M4844" s="115">
        <v>0</v>
      </c>
      <c r="N4844" s="117">
        <v>31.659023066926601</v>
      </c>
      <c r="O4844" s="115">
        <v>1.0250652239461817</v>
      </c>
      <c r="P4844" s="115">
        <v>0.25256638467145459</v>
      </c>
      <c r="Q4844" s="115">
        <v>0.98173995504521827</v>
      </c>
      <c r="S4844" s="91">
        <v>0</v>
      </c>
      <c r="T4844" s="86">
        <f>IF(S4844=1,INDEX('LAD average need weights (Rx)'!N:N,MATCH(C4844,'LAD average need weights (Rx)'!B:B,0)),SUMPRODUCT(I$2:Q$2,I4844:Q4844)+$T$2)</f>
        <v>1.1122898618566186</v>
      </c>
    </row>
    <row r="4845" spans="2:20" x14ac:dyDescent="0.2">
      <c r="B4845" s="102" t="s">
        <v>1694</v>
      </c>
      <c r="C4845" s="101" t="s">
        <v>7083</v>
      </c>
      <c r="D4845" s="119">
        <v>6096.0943441120417</v>
      </c>
      <c r="E4845" s="119">
        <v>16465.76708959198</v>
      </c>
      <c r="F4845" s="119">
        <v>4580.9236003221431</v>
      </c>
      <c r="G4845" s="118">
        <v>0.75145221542489127</v>
      </c>
      <c r="I4845" s="115">
        <v>0.27413127413127414</v>
      </c>
      <c r="J4845" s="115">
        <v>0.16903348883626254</v>
      </c>
      <c r="K4845" s="116">
        <v>139.10987012986999</v>
      </c>
      <c r="L4845" s="115">
        <v>0.18996798292422626</v>
      </c>
      <c r="M4845" s="115">
        <v>0</v>
      </c>
      <c r="N4845" s="117">
        <v>45.0044545454545</v>
      </c>
      <c r="O4845" s="115">
        <v>0.8791625704782069</v>
      </c>
      <c r="P4845" s="115">
        <v>0.23524381209957079</v>
      </c>
      <c r="Q4845" s="115">
        <v>1.046911649616725</v>
      </c>
      <c r="S4845" s="91">
        <v>0</v>
      </c>
      <c r="T4845" s="86">
        <f>IF(S4845=1,INDEX('LAD average need weights (Rx)'!N:N,MATCH(C4845,'LAD average need weights (Rx)'!B:B,0)),SUMPRODUCT(I$2:Q$2,I4845:Q4845)+$T$2)</f>
        <v>1.2965316056668545</v>
      </c>
    </row>
    <row r="4846" spans="2:20" x14ac:dyDescent="0.2">
      <c r="B4846" s="102" t="s">
        <v>1693</v>
      </c>
      <c r="C4846" s="101" t="s">
        <v>7123</v>
      </c>
      <c r="D4846" s="119">
        <v>10869.037819611538</v>
      </c>
      <c r="E4846" s="119">
        <v>39527.309377555372</v>
      </c>
      <c r="F4846" s="119">
        <v>10996.850823872859</v>
      </c>
      <c r="G4846" s="118">
        <v>1.0117593669635321</v>
      </c>
      <c r="I4846" s="115">
        <v>0.24965517241379309</v>
      </c>
      <c r="J4846" s="115">
        <v>0.1153710266318943</v>
      </c>
      <c r="K4846" s="116">
        <v>127.554308788599</v>
      </c>
      <c r="L4846" s="115">
        <v>9.5643465197796693E-2</v>
      </c>
      <c r="M4846" s="115">
        <v>0</v>
      </c>
      <c r="N4846" s="117">
        <v>17.613535201900199</v>
      </c>
      <c r="O4846" s="115">
        <v>0.89770982711682845</v>
      </c>
      <c r="P4846" s="115">
        <v>0.14298807770146474</v>
      </c>
      <c r="Q4846" s="115">
        <v>1.0011304040408442</v>
      </c>
      <c r="S4846" s="91">
        <v>0</v>
      </c>
      <c r="T4846" s="86">
        <f>IF(S4846=1,INDEX('LAD average need weights (Rx)'!N:N,MATCH(C4846,'LAD average need weights (Rx)'!B:B,0)),SUMPRODUCT(I$2:Q$2,I4846:Q4846)+$T$2)</f>
        <v>0.96318072646394604</v>
      </c>
    </row>
    <row r="4847" spans="2:20" x14ac:dyDescent="0.2">
      <c r="B4847" s="102" t="s">
        <v>1692</v>
      </c>
      <c r="C4847" s="101" t="s">
        <v>7123</v>
      </c>
      <c r="D4847" s="119">
        <v>3883.730813913292</v>
      </c>
      <c r="E4847" s="119">
        <v>16463.82261713811</v>
      </c>
      <c r="F4847" s="119">
        <v>4580.382630702833</v>
      </c>
      <c r="G4847" s="118">
        <v>1.1793769574075055</v>
      </c>
      <c r="I4847" s="115">
        <v>0.23232323232323232</v>
      </c>
      <c r="J4847" s="115">
        <v>0.11898026504309876</v>
      </c>
      <c r="K4847" s="116">
        <v>112.967346938776</v>
      </c>
      <c r="L4847" s="115">
        <v>8.1751824817518248E-2</v>
      </c>
      <c r="M4847" s="115">
        <v>0</v>
      </c>
      <c r="N4847" s="117">
        <v>21.617107079869001</v>
      </c>
      <c r="O4847" s="115">
        <v>1.0045037699884936</v>
      </c>
      <c r="P4847" s="115">
        <v>0.18613954529249574</v>
      </c>
      <c r="Q4847" s="115">
        <v>0.98490572195586135</v>
      </c>
      <c r="S4847" s="91">
        <v>0</v>
      </c>
      <c r="T4847" s="86">
        <f>IF(S4847=1,INDEX('LAD average need weights (Rx)'!N:N,MATCH(C4847,'LAD average need weights (Rx)'!B:B,0)),SUMPRODUCT(I$2:Q$2,I4847:Q4847)+$T$2)</f>
        <v>0.98610190700535982</v>
      </c>
    </row>
    <row r="4848" spans="2:20" x14ac:dyDescent="0.2">
      <c r="B4848" s="102" t="s">
        <v>1691</v>
      </c>
      <c r="C4848" s="101" t="s">
        <v>7110</v>
      </c>
      <c r="D4848" s="119">
        <v>5819.8205338772277</v>
      </c>
      <c r="E4848" s="119">
        <v>23337.929187680576</v>
      </c>
      <c r="F4848" s="119">
        <v>6492.8205298173052</v>
      </c>
      <c r="G4848" s="118">
        <v>1.1156393039995887</v>
      </c>
      <c r="I4848" s="115">
        <v>0.33783783783783783</v>
      </c>
      <c r="J4848" s="115">
        <v>5.4292362541070567E-2</v>
      </c>
      <c r="K4848" s="116">
        <v>93.737351215423303</v>
      </c>
      <c r="L4848" s="115">
        <v>0.11371841155234658</v>
      </c>
      <c r="M4848" s="115">
        <v>0</v>
      </c>
      <c r="N4848" s="117">
        <v>8.4153471919530602</v>
      </c>
      <c r="O4848" s="115">
        <v>0.95490331869563616</v>
      </c>
      <c r="P4848" s="115">
        <v>0.11146568331151412</v>
      </c>
      <c r="Q4848" s="115">
        <v>0.97633375829035551</v>
      </c>
      <c r="S4848" s="91">
        <v>0</v>
      </c>
      <c r="T4848" s="86">
        <f>IF(S4848=1,INDEX('LAD average need weights (Rx)'!N:N,MATCH(C4848,'LAD average need weights (Rx)'!B:B,0)),SUMPRODUCT(I$2:Q$2,I4848:Q4848)+$T$2)</f>
        <v>0.85783649732359146</v>
      </c>
    </row>
    <row r="4849" spans="2:20" x14ac:dyDescent="0.2">
      <c r="B4849" s="102" t="s">
        <v>1690</v>
      </c>
      <c r="C4849" s="101" t="s">
        <v>7083</v>
      </c>
      <c r="D4849" s="119">
        <v>6994.849093384114</v>
      </c>
      <c r="E4849" s="119">
        <v>27721.014397806608</v>
      </c>
      <c r="F4849" s="119">
        <v>7712.2340179372095</v>
      </c>
      <c r="G4849" s="118">
        <v>1.1025590280756183</v>
      </c>
      <c r="I4849" s="115">
        <v>0.35015772870662459</v>
      </c>
      <c r="J4849" s="115">
        <v>8.052880473195681E-2</v>
      </c>
      <c r="K4849" s="116">
        <v>120.410221870047</v>
      </c>
      <c r="L4849" s="115">
        <v>0.10838445807770961</v>
      </c>
      <c r="M4849" s="115">
        <v>0</v>
      </c>
      <c r="N4849" s="117">
        <v>16.355695721077701</v>
      </c>
      <c r="O4849" s="115">
        <v>1.1021882554537692</v>
      </c>
      <c r="P4849" s="115">
        <v>0.12792464013621938</v>
      </c>
      <c r="Q4849" s="115">
        <v>0.93340822074100016</v>
      </c>
      <c r="S4849" s="91">
        <v>0</v>
      </c>
      <c r="T4849" s="86">
        <f>IF(S4849=1,INDEX('LAD average need weights (Rx)'!N:N,MATCH(C4849,'LAD average need weights (Rx)'!B:B,0)),SUMPRODUCT(I$2:Q$2,I4849:Q4849)+$T$2)</f>
        <v>0.97250333098669262</v>
      </c>
    </row>
    <row r="4850" spans="2:20" x14ac:dyDescent="0.2">
      <c r="B4850" s="102" t="s">
        <v>1689</v>
      </c>
      <c r="C4850" s="101" t="s">
        <v>7123</v>
      </c>
      <c r="D4850" s="119">
        <v>4881.2359424887654</v>
      </c>
      <c r="E4850" s="119">
        <v>18837.80353545085</v>
      </c>
      <c r="F4850" s="119">
        <v>5240.8453444191819</v>
      </c>
      <c r="G4850" s="118">
        <v>1.0736717925884698</v>
      </c>
      <c r="I4850" s="115">
        <v>0.24074074074074073</v>
      </c>
      <c r="J4850" s="115">
        <v>0.1378085705387905</v>
      </c>
      <c r="K4850" s="116">
        <v>110.360657710046</v>
      </c>
      <c r="L4850" s="115">
        <v>0.10843373493975904</v>
      </c>
      <c r="M4850" s="115">
        <v>0</v>
      </c>
      <c r="N4850" s="117">
        <v>26.793153398836999</v>
      </c>
      <c r="O4850" s="115">
        <v>0.97186129968429569</v>
      </c>
      <c r="P4850" s="115">
        <v>0.24518097737188663</v>
      </c>
      <c r="Q4850" s="115">
        <v>1.0078653005120877</v>
      </c>
      <c r="S4850" s="91">
        <v>0</v>
      </c>
      <c r="T4850" s="86">
        <f>IF(S4850=1,INDEX('LAD average need weights (Rx)'!N:N,MATCH(C4850,'LAD average need weights (Rx)'!B:B,0)),SUMPRODUCT(I$2:Q$2,I4850:Q4850)+$T$2)</f>
        <v>1.0575727144211209</v>
      </c>
    </row>
    <row r="4851" spans="2:20" x14ac:dyDescent="0.2">
      <c r="B4851" s="102" t="s">
        <v>1688</v>
      </c>
      <c r="C4851" s="101" t="s">
        <v>7175</v>
      </c>
      <c r="D4851" s="119">
        <v>4557.3658369942423</v>
      </c>
      <c r="E4851" s="119">
        <v>18067.899576955719</v>
      </c>
      <c r="F4851" s="119">
        <v>5026.6511805966456</v>
      </c>
      <c r="G4851" s="118">
        <v>1.1029729366453309</v>
      </c>
      <c r="I4851" s="115">
        <v>0.32553191489361705</v>
      </c>
      <c r="J4851" s="115">
        <v>7.5583007501033889E-2</v>
      </c>
      <c r="K4851" s="116">
        <v>102.57215706272299</v>
      </c>
      <c r="L4851" s="115">
        <v>9.7891566265060237E-2</v>
      </c>
      <c r="M4851" s="115">
        <v>0</v>
      </c>
      <c r="N4851" s="117">
        <v>18.528479347271801</v>
      </c>
      <c r="O4851" s="115">
        <v>1.1238309948967466</v>
      </c>
      <c r="P4851" s="115">
        <v>0.21465687460932731</v>
      </c>
      <c r="Q4851" s="115">
        <v>0.97079242897343421</v>
      </c>
      <c r="S4851" s="91">
        <v>0</v>
      </c>
      <c r="T4851" s="86">
        <f>IF(S4851=1,INDEX('LAD average need weights (Rx)'!N:N,MATCH(C4851,'LAD average need weights (Rx)'!B:B,0)),SUMPRODUCT(I$2:Q$2,I4851:Q4851)+$T$2)</f>
        <v>0.97814156049134571</v>
      </c>
    </row>
    <row r="4852" spans="2:20" x14ac:dyDescent="0.2">
      <c r="B4852" s="102" t="s">
        <v>1687</v>
      </c>
      <c r="C4852" s="101" t="s">
        <v>7175</v>
      </c>
      <c r="D4852" s="119">
        <v>8933.8452614907001</v>
      </c>
      <c r="E4852" s="119">
        <v>36626.000663157254</v>
      </c>
      <c r="F4852" s="119">
        <v>10189.68080322999</v>
      </c>
      <c r="G4852" s="118">
        <v>1.1405705499682834</v>
      </c>
      <c r="I4852" s="115">
        <v>0.28410372040586246</v>
      </c>
      <c r="J4852" s="115">
        <v>6.55281580275036E-2</v>
      </c>
      <c r="K4852" s="116">
        <v>82.207917923959002</v>
      </c>
      <c r="L4852" s="115">
        <v>0.10083449235048679</v>
      </c>
      <c r="M4852" s="115">
        <v>0</v>
      </c>
      <c r="N4852" s="117">
        <v>13.051536391068201</v>
      </c>
      <c r="O4852" s="115">
        <v>1.2080118404697535</v>
      </c>
      <c r="P4852" s="115">
        <v>0.1514859362637237</v>
      </c>
      <c r="Q4852" s="115">
        <v>0.9146919105853123</v>
      </c>
      <c r="S4852" s="91">
        <v>0</v>
      </c>
      <c r="T4852" s="86">
        <f>IF(S4852=1,INDEX('LAD average need weights (Rx)'!N:N,MATCH(C4852,'LAD average need weights (Rx)'!B:B,0)),SUMPRODUCT(I$2:Q$2,I4852:Q4852)+$T$2)</f>
        <v>0.89547691055778056</v>
      </c>
    </row>
    <row r="4853" spans="2:20" x14ac:dyDescent="0.2">
      <c r="B4853" s="102" t="s">
        <v>1686</v>
      </c>
      <c r="C4853" s="101" t="s">
        <v>7083</v>
      </c>
      <c r="D4853" s="119">
        <v>4775.1577901049441</v>
      </c>
      <c r="E4853" s="119">
        <v>15358.046704912589</v>
      </c>
      <c r="F4853" s="119">
        <v>4272.745886819609</v>
      </c>
      <c r="G4853" s="118">
        <v>0.89478632427049209</v>
      </c>
      <c r="I4853" s="115">
        <v>0.29017857142857145</v>
      </c>
      <c r="J4853" s="115">
        <v>0.12666629270995144</v>
      </c>
      <c r="K4853" s="116">
        <v>135.810697343454</v>
      </c>
      <c r="L4853" s="115">
        <v>0.13666666666666666</v>
      </c>
      <c r="M4853" s="115">
        <v>0</v>
      </c>
      <c r="N4853" s="117">
        <v>34.492853889943</v>
      </c>
      <c r="O4853" s="115">
        <v>0.95642248891497039</v>
      </c>
      <c r="P4853" s="115">
        <v>0.23928293341446308</v>
      </c>
      <c r="Q4853" s="115">
        <v>1.0048946926714799</v>
      </c>
      <c r="S4853" s="91">
        <v>0</v>
      </c>
      <c r="T4853" s="86">
        <f>IF(S4853=1,INDEX('LAD average need weights (Rx)'!N:N,MATCH(C4853,'LAD average need weights (Rx)'!B:B,0)),SUMPRODUCT(I$2:Q$2,I4853:Q4853)+$T$2)</f>
        <v>1.1638751853750318</v>
      </c>
    </row>
    <row r="4854" spans="2:20" x14ac:dyDescent="0.2">
      <c r="B4854" s="102" t="s">
        <v>1685</v>
      </c>
      <c r="C4854" s="101" t="s">
        <v>7083</v>
      </c>
      <c r="D4854" s="119">
        <v>14961.064518068753</v>
      </c>
      <c r="E4854" s="119">
        <v>49521.768007281185</v>
      </c>
      <c r="F4854" s="119">
        <v>13777.39856029106</v>
      </c>
      <c r="G4854" s="118">
        <v>0.9208835737358021</v>
      </c>
      <c r="I4854" s="115">
        <v>0.26804123711340205</v>
      </c>
      <c r="J4854" s="115">
        <v>0.16941843640835116</v>
      </c>
      <c r="K4854" s="116">
        <v>120.26130077248899</v>
      </c>
      <c r="L4854" s="115">
        <v>0.134765625</v>
      </c>
      <c r="M4854" s="115">
        <v>0</v>
      </c>
      <c r="N4854" s="117">
        <v>38.440773236979801</v>
      </c>
      <c r="O4854" s="115">
        <v>0.9865479374374283</v>
      </c>
      <c r="P4854" s="115">
        <v>0.25626718947946525</v>
      </c>
      <c r="Q4854" s="115">
        <v>1.0086210503240363</v>
      </c>
      <c r="S4854" s="91">
        <v>0</v>
      </c>
      <c r="T4854" s="86">
        <f>IF(S4854=1,INDEX('LAD average need weights (Rx)'!N:N,MATCH(C4854,'LAD average need weights (Rx)'!B:B,0)),SUMPRODUCT(I$2:Q$2,I4854:Q4854)+$T$2)</f>
        <v>1.1999679214978936</v>
      </c>
    </row>
    <row r="4855" spans="2:20" x14ac:dyDescent="0.2">
      <c r="B4855" s="102" t="s">
        <v>1684</v>
      </c>
      <c r="C4855" s="101" t="s">
        <v>7176</v>
      </c>
      <c r="D4855" s="119">
        <v>14538.698846654117</v>
      </c>
      <c r="E4855" s="119">
        <v>50209.347552553365</v>
      </c>
      <c r="F4855" s="119">
        <v>13968.689336414516</v>
      </c>
      <c r="G4855" s="118">
        <v>0.96079363660725525</v>
      </c>
      <c r="I4855" s="115">
        <v>0.29930394431554525</v>
      </c>
      <c r="J4855" s="115">
        <v>9.422672316642676E-2</v>
      </c>
      <c r="K4855" s="116">
        <v>101.36452978755</v>
      </c>
      <c r="L4855" s="115">
        <v>6.3771113409169258E-2</v>
      </c>
      <c r="M4855" s="115">
        <v>0</v>
      </c>
      <c r="N4855" s="117">
        <v>20.9179092056422</v>
      </c>
      <c r="O4855" s="115">
        <v>0.96731630577638161</v>
      </c>
      <c r="P4855" s="115">
        <v>0.19792954920268785</v>
      </c>
      <c r="Q4855" s="115">
        <v>0.99084554164120131</v>
      </c>
      <c r="S4855" s="91">
        <v>0</v>
      </c>
      <c r="T4855" s="86">
        <f>IF(S4855=1,INDEX('LAD average need weights (Rx)'!N:N,MATCH(C4855,'LAD average need weights (Rx)'!B:B,0)),SUMPRODUCT(I$2:Q$2,I4855:Q4855)+$T$2)</f>
        <v>0.95883991054528772</v>
      </c>
    </row>
    <row r="4856" spans="2:20" x14ac:dyDescent="0.2">
      <c r="B4856" s="102" t="s">
        <v>1683</v>
      </c>
      <c r="C4856" s="101" t="s">
        <v>7083</v>
      </c>
      <c r="D4856" s="119">
        <v>5983.5298020648888</v>
      </c>
      <c r="E4856" s="119">
        <v>28979.321628694383</v>
      </c>
      <c r="F4856" s="119">
        <v>8062.3063382285227</v>
      </c>
      <c r="G4856" s="118">
        <v>1.3474164255764645</v>
      </c>
      <c r="I4856" s="115">
        <v>0.39016393442622949</v>
      </c>
      <c r="J4856" s="115">
        <v>6.9775984780737196E-2</v>
      </c>
      <c r="K4856" s="116">
        <v>128.906572896944</v>
      </c>
      <c r="L4856" s="115">
        <v>9.5063985374771481E-2</v>
      </c>
      <c r="M4856" s="115">
        <v>0</v>
      </c>
      <c r="N4856" s="117">
        <v>12.7036616175277</v>
      </c>
      <c r="O4856" s="115">
        <v>1.1641189586242366</v>
      </c>
      <c r="P4856" s="115">
        <v>7.098671356896348E-2</v>
      </c>
      <c r="Q4856" s="115">
        <v>0.90341840446325627</v>
      </c>
      <c r="S4856" s="91">
        <v>0</v>
      </c>
      <c r="T4856" s="86">
        <f>IF(S4856=1,INDEX('LAD average need weights (Rx)'!N:N,MATCH(C4856,'LAD average need weights (Rx)'!B:B,0)),SUMPRODUCT(I$2:Q$2,I4856:Q4856)+$T$2)</f>
        <v>0.9441337895682107</v>
      </c>
    </row>
    <row r="4857" spans="2:20" x14ac:dyDescent="0.2">
      <c r="B4857" s="102" t="s">
        <v>1682</v>
      </c>
      <c r="C4857" s="101" t="s">
        <v>7110</v>
      </c>
      <c r="D4857" s="119">
        <v>5158.5298338191114</v>
      </c>
      <c r="E4857" s="119">
        <v>21818.403905652121</v>
      </c>
      <c r="F4857" s="119">
        <v>6070.0750125355589</v>
      </c>
      <c r="G4857" s="118">
        <v>1.1767063888514115</v>
      </c>
      <c r="I4857" s="115">
        <v>0.22070844686648503</v>
      </c>
      <c r="J4857" s="115">
        <v>0.10833758081835662</v>
      </c>
      <c r="K4857" s="116">
        <v>106.985730057963</v>
      </c>
      <c r="L4857" s="115">
        <v>8.3467094703049763E-2</v>
      </c>
      <c r="M4857" s="115">
        <v>0</v>
      </c>
      <c r="N4857" s="117">
        <v>15.565601435274599</v>
      </c>
      <c r="O4857" s="115">
        <v>1.0823312913183682</v>
      </c>
      <c r="P4857" s="115">
        <v>0.14246058419399138</v>
      </c>
      <c r="Q4857" s="115">
        <v>0.92643480844228521</v>
      </c>
      <c r="S4857" s="91">
        <v>0</v>
      </c>
      <c r="T4857" s="86">
        <f>IF(S4857=1,INDEX('LAD average need weights (Rx)'!N:N,MATCH(C4857,'LAD average need weights (Rx)'!B:B,0)),SUMPRODUCT(I$2:Q$2,I4857:Q4857)+$T$2)</f>
        <v>0.91930316717984439</v>
      </c>
    </row>
    <row r="4858" spans="2:20" x14ac:dyDescent="0.2">
      <c r="B4858" s="102" t="s">
        <v>1681</v>
      </c>
      <c r="C4858" s="101" t="s">
        <v>7123</v>
      </c>
      <c r="D4858" s="119">
        <v>5401.7631987697896</v>
      </c>
      <c r="E4858" s="119">
        <v>20282.180678334331</v>
      </c>
      <c r="F4858" s="119">
        <v>5642.6839776027618</v>
      </c>
      <c r="G4858" s="118">
        <v>1.0446003961980117</v>
      </c>
      <c r="I4858" s="115">
        <v>0.22371364653243847</v>
      </c>
      <c r="J4858" s="115">
        <v>0.10417578545732879</v>
      </c>
      <c r="K4858" s="116">
        <v>111.759071580439</v>
      </c>
      <c r="L4858" s="115">
        <v>8.8363410080896085E-2</v>
      </c>
      <c r="M4858" s="115">
        <v>0</v>
      </c>
      <c r="N4858" s="117">
        <v>20.470874320812701</v>
      </c>
      <c r="O4858" s="115">
        <v>1.0254095127804226</v>
      </c>
      <c r="P4858" s="115">
        <v>0.18360950202845575</v>
      </c>
      <c r="Q4858" s="115">
        <v>0.97624299483752908</v>
      </c>
      <c r="S4858" s="91">
        <v>0</v>
      </c>
      <c r="T4858" s="86">
        <f>IF(S4858=1,INDEX('LAD average need weights (Rx)'!N:N,MATCH(C4858,'LAD average need weights (Rx)'!B:B,0)),SUMPRODUCT(I$2:Q$2,I4858:Q4858)+$T$2)</f>
        <v>0.97196369948301364</v>
      </c>
    </row>
    <row r="4859" spans="2:20" x14ac:dyDescent="0.2">
      <c r="B4859" s="102" t="s">
        <v>1680</v>
      </c>
      <c r="C4859" s="101" t="s">
        <v>7122</v>
      </c>
      <c r="D4859" s="119">
        <v>18195.895541854647</v>
      </c>
      <c r="E4859" s="119">
        <v>75418.047630326721</v>
      </c>
      <c r="F4859" s="119">
        <v>20981.975051642992</v>
      </c>
      <c r="G4859" s="118">
        <v>1.1531158223776201</v>
      </c>
      <c r="I4859" s="115">
        <v>0.22405660377358491</v>
      </c>
      <c r="J4859" s="115">
        <v>6.9612069708066979E-2</v>
      </c>
      <c r="K4859" s="116">
        <v>98.517768638616502</v>
      </c>
      <c r="L4859" s="115">
        <v>9.258123850398528E-2</v>
      </c>
      <c r="M4859" s="115">
        <v>0</v>
      </c>
      <c r="N4859" s="117">
        <v>13.5837951070336</v>
      </c>
      <c r="O4859" s="115">
        <v>1.0943915938264885</v>
      </c>
      <c r="P4859" s="115">
        <v>0.14949727455717407</v>
      </c>
      <c r="Q4859" s="115">
        <v>0.94392775771714654</v>
      </c>
      <c r="S4859" s="91">
        <v>0</v>
      </c>
      <c r="T4859" s="86">
        <f>IF(S4859=1,INDEX('LAD average need weights (Rx)'!N:N,MATCH(C4859,'LAD average need weights (Rx)'!B:B,0)),SUMPRODUCT(I$2:Q$2,I4859:Q4859)+$T$2)</f>
        <v>0.88994026678794902</v>
      </c>
    </row>
    <row r="4860" spans="2:20" x14ac:dyDescent="0.2">
      <c r="B4860" s="102" t="s">
        <v>1679</v>
      </c>
      <c r="C4860" s="101" t="s">
        <v>7083</v>
      </c>
      <c r="D4860" s="119">
        <v>3157.3621541757211</v>
      </c>
      <c r="E4860" s="119">
        <v>11738.241579715503</v>
      </c>
      <c r="F4860" s="119">
        <v>3265.6837416818998</v>
      </c>
      <c r="G4860" s="118">
        <v>1.0343076220644882</v>
      </c>
      <c r="I4860" s="115">
        <v>0.26178010471204188</v>
      </c>
      <c r="J4860" s="115">
        <v>9.6244729837207027E-2</v>
      </c>
      <c r="K4860" s="116">
        <v>123.70244964616199</v>
      </c>
      <c r="L4860" s="115">
        <v>0.12386706948640483</v>
      </c>
      <c r="M4860" s="115">
        <v>0</v>
      </c>
      <c r="N4860" s="117">
        <v>26.426290691344601</v>
      </c>
      <c r="O4860" s="115">
        <v>0.95550130475845962</v>
      </c>
      <c r="P4860" s="115">
        <v>0.17364238866787793</v>
      </c>
      <c r="Q4860" s="115">
        <v>1.0306243064431104</v>
      </c>
      <c r="S4860" s="91">
        <v>0</v>
      </c>
      <c r="T4860" s="86">
        <f>IF(S4860=1,INDEX('LAD average need weights (Rx)'!N:N,MATCH(C4860,'LAD average need weights (Rx)'!B:B,0)),SUMPRODUCT(I$2:Q$2,I4860:Q4860)+$T$2)</f>
        <v>1.0584192758167605</v>
      </c>
    </row>
    <row r="4861" spans="2:20" x14ac:dyDescent="0.2">
      <c r="B4861" s="102" t="s">
        <v>1678</v>
      </c>
      <c r="C4861" s="101" t="s">
        <v>7083</v>
      </c>
      <c r="D4861" s="119">
        <v>4093.1897325200421</v>
      </c>
      <c r="E4861" s="119">
        <v>11665.855878639839</v>
      </c>
      <c r="F4861" s="119">
        <v>3245.5453925494767</v>
      </c>
      <c r="G4861" s="118">
        <v>0.79291349891843432</v>
      </c>
      <c r="I4861" s="115">
        <v>0.23645320197044334</v>
      </c>
      <c r="J4861" s="115">
        <v>0.16633293907581553</v>
      </c>
      <c r="K4861" s="116">
        <v>129.295815618707</v>
      </c>
      <c r="L4861" s="115">
        <v>0.16008537886872998</v>
      </c>
      <c r="M4861" s="115">
        <v>0</v>
      </c>
      <c r="N4861" s="117">
        <v>39.002079436115402</v>
      </c>
      <c r="O4861" s="115">
        <v>0.78061934174376646</v>
      </c>
      <c r="P4861" s="115">
        <v>0.22660746281917418</v>
      </c>
      <c r="Q4861" s="115">
        <v>1.0688323549786534</v>
      </c>
      <c r="S4861" s="91">
        <v>0</v>
      </c>
      <c r="T4861" s="86">
        <f>IF(S4861=1,INDEX('LAD average need weights (Rx)'!N:N,MATCH(C4861,'LAD average need weights (Rx)'!B:B,0)),SUMPRODUCT(I$2:Q$2,I4861:Q4861)+$T$2)</f>
        <v>1.2013291708562033</v>
      </c>
    </row>
    <row r="4862" spans="2:20" x14ac:dyDescent="0.2">
      <c r="B4862" s="102" t="s">
        <v>1677</v>
      </c>
      <c r="C4862" s="101" t="s">
        <v>7083</v>
      </c>
      <c r="D4862" s="119">
        <v>2896.2048317302615</v>
      </c>
      <c r="E4862" s="119">
        <v>11010.083365622093</v>
      </c>
      <c r="F4862" s="119">
        <v>3063.1036171386963</v>
      </c>
      <c r="G4862" s="118">
        <v>1.0576267201752874</v>
      </c>
      <c r="I4862" s="115">
        <v>0.24880382775119617</v>
      </c>
      <c r="J4862" s="115">
        <v>0.17475416662916257</v>
      </c>
      <c r="K4862" s="116">
        <v>120.170046801872</v>
      </c>
      <c r="L4862" s="115">
        <v>0.13973799126637554</v>
      </c>
      <c r="M4862" s="115">
        <v>0</v>
      </c>
      <c r="N4862" s="117">
        <v>38.311780811232502</v>
      </c>
      <c r="O4862" s="115">
        <v>1.0529688225262293</v>
      </c>
      <c r="P4862" s="115">
        <v>0.30822709086373995</v>
      </c>
      <c r="Q4862" s="115">
        <v>0.97139643674668308</v>
      </c>
      <c r="S4862" s="91">
        <v>0</v>
      </c>
      <c r="T4862" s="86">
        <f>IF(S4862=1,INDEX('LAD average need weights (Rx)'!N:N,MATCH(C4862,'LAD average need weights (Rx)'!B:B,0)),SUMPRODUCT(I$2:Q$2,I4862:Q4862)+$T$2)</f>
        <v>1.2066552368159369</v>
      </c>
    </row>
    <row r="4863" spans="2:20" x14ac:dyDescent="0.2">
      <c r="B4863" s="102" t="s">
        <v>1676</v>
      </c>
      <c r="C4863" s="101" t="s">
        <v>7083</v>
      </c>
      <c r="D4863" s="119">
        <v>10773.019697221631</v>
      </c>
      <c r="E4863" s="119">
        <v>36761.405555217476</v>
      </c>
      <c r="F4863" s="119">
        <v>10227.35165465542</v>
      </c>
      <c r="G4863" s="118">
        <v>0.94934864523575146</v>
      </c>
      <c r="I4863" s="115">
        <v>0.25812274368231047</v>
      </c>
      <c r="J4863" s="115">
        <v>0.17575185298433943</v>
      </c>
      <c r="K4863" s="116">
        <v>119.519603162763</v>
      </c>
      <c r="L4863" s="115">
        <v>0.13291139240506328</v>
      </c>
      <c r="M4863" s="115">
        <v>0</v>
      </c>
      <c r="N4863" s="117">
        <v>39.563161420259497</v>
      </c>
      <c r="O4863" s="115">
        <v>0.98266822235683582</v>
      </c>
      <c r="P4863" s="115">
        <v>0.27802499970935568</v>
      </c>
      <c r="Q4863" s="115">
        <v>1.0051382880369095</v>
      </c>
      <c r="S4863" s="91">
        <v>0</v>
      </c>
      <c r="T4863" s="86">
        <f>IF(S4863=1,INDEX('LAD average need weights (Rx)'!N:N,MATCH(C4863,'LAD average need weights (Rx)'!B:B,0)),SUMPRODUCT(I$2:Q$2,I4863:Q4863)+$T$2)</f>
        <v>1.2087024304233529</v>
      </c>
    </row>
    <row r="4864" spans="2:20" x14ac:dyDescent="0.2">
      <c r="B4864" s="102" t="s">
        <v>1675</v>
      </c>
      <c r="C4864" s="101" t="s">
        <v>7083</v>
      </c>
      <c r="D4864" s="119">
        <v>7592.4259313346729</v>
      </c>
      <c r="E4864" s="119">
        <v>22596.306711965444</v>
      </c>
      <c r="F4864" s="119">
        <v>6286.4945273269486</v>
      </c>
      <c r="G4864" s="118">
        <v>0.82799550291060209</v>
      </c>
      <c r="I4864" s="115">
        <v>0.28767123287671231</v>
      </c>
      <c r="J4864" s="115">
        <v>0.15776033552646351</v>
      </c>
      <c r="K4864" s="116">
        <v>138.99757753716301</v>
      </c>
      <c r="L4864" s="115">
        <v>0.17108874656907594</v>
      </c>
      <c r="M4864" s="115">
        <v>0</v>
      </c>
      <c r="N4864" s="117">
        <v>43.328015232152602</v>
      </c>
      <c r="O4864" s="115">
        <v>0.91456970496515311</v>
      </c>
      <c r="P4864" s="115">
        <v>0.25821853149320262</v>
      </c>
      <c r="Q4864" s="115">
        <v>1.0328600856638053</v>
      </c>
      <c r="S4864" s="91">
        <v>0</v>
      </c>
      <c r="T4864" s="86">
        <f>IF(S4864=1,INDEX('LAD average need weights (Rx)'!N:N,MATCH(C4864,'LAD average need weights (Rx)'!B:B,0)),SUMPRODUCT(I$2:Q$2,I4864:Q4864)+$T$2)</f>
        <v>1.2738786173585135</v>
      </c>
    </row>
    <row r="4865" spans="2:20" x14ac:dyDescent="0.2">
      <c r="B4865" s="102" t="s">
        <v>1674</v>
      </c>
      <c r="C4865" s="101" t="s">
        <v>7177</v>
      </c>
      <c r="D4865" s="119">
        <v>4722.0401172086185</v>
      </c>
      <c r="E4865" s="119">
        <v>18997.722213243811</v>
      </c>
      <c r="F4865" s="119">
        <v>5285.3361501768532</v>
      </c>
      <c r="G4865" s="118">
        <v>1.1192908190075312</v>
      </c>
      <c r="I4865" s="115">
        <v>0.28186274509803921</v>
      </c>
      <c r="J4865" s="115">
        <v>9.3751535195324698E-2</v>
      </c>
      <c r="K4865" s="116">
        <v>92.023315559864301</v>
      </c>
      <c r="L4865" s="115">
        <v>0.11287988422575977</v>
      </c>
      <c r="M4865" s="115">
        <v>0</v>
      </c>
      <c r="N4865" s="117">
        <v>13.657345370819201</v>
      </c>
      <c r="O4865" s="115">
        <v>1.1590406664842332</v>
      </c>
      <c r="P4865" s="115">
        <v>8.7248369907640524E-2</v>
      </c>
      <c r="Q4865" s="115">
        <v>0.91488497275558345</v>
      </c>
      <c r="S4865" s="91">
        <v>0</v>
      </c>
      <c r="T4865" s="86">
        <f>IF(S4865=1,INDEX('LAD average need weights (Rx)'!N:N,MATCH(C4865,'LAD average need weights (Rx)'!B:B,0)),SUMPRODUCT(I$2:Q$2,I4865:Q4865)+$T$2)</f>
        <v>0.91615049109307911</v>
      </c>
    </row>
    <row r="4866" spans="2:20" x14ac:dyDescent="0.2">
      <c r="B4866" s="102" t="s">
        <v>1673</v>
      </c>
      <c r="C4866" s="101" t="s">
        <v>7123</v>
      </c>
      <c r="D4866" s="119">
        <v>3994.8725161743359</v>
      </c>
      <c r="E4866" s="119">
        <v>14025.74185403634</v>
      </c>
      <c r="F4866" s="119">
        <v>3902.0867671445517</v>
      </c>
      <c r="G4866" s="118">
        <v>0.97677378973819173</v>
      </c>
      <c r="I4866" s="115">
        <v>0.3046875</v>
      </c>
      <c r="J4866" s="115">
        <v>0.13834131379122896</v>
      </c>
      <c r="K4866" s="116">
        <v>110.64453260600099</v>
      </c>
      <c r="L4866" s="115">
        <v>9.405940594059406E-2</v>
      </c>
      <c r="M4866" s="115">
        <v>0</v>
      </c>
      <c r="N4866" s="117">
        <v>28.610281676171599</v>
      </c>
      <c r="O4866" s="115">
        <v>0.96748700732849435</v>
      </c>
      <c r="P4866" s="115">
        <v>0.2625812239551944</v>
      </c>
      <c r="Q4866" s="115">
        <v>1.0107421403319372</v>
      </c>
      <c r="S4866" s="91">
        <v>0</v>
      </c>
      <c r="T4866" s="86">
        <f>IF(S4866=1,INDEX('LAD average need weights (Rx)'!N:N,MATCH(C4866,'LAD average need weights (Rx)'!B:B,0)),SUMPRODUCT(I$2:Q$2,I4866:Q4866)+$T$2)</f>
        <v>1.0797429684404363</v>
      </c>
    </row>
    <row r="4867" spans="2:20" x14ac:dyDescent="0.2">
      <c r="B4867" s="102" t="s">
        <v>1672</v>
      </c>
      <c r="C4867" s="101" t="s">
        <v>7123</v>
      </c>
      <c r="D4867" s="119">
        <v>14125.895103523408</v>
      </c>
      <c r="E4867" s="119">
        <v>52399.7115141717</v>
      </c>
      <c r="F4867" s="119">
        <v>14578.068171331655</v>
      </c>
      <c r="G4867" s="118">
        <v>1.0320102240951416</v>
      </c>
      <c r="I4867" s="115">
        <v>0.26504751847940866</v>
      </c>
      <c r="J4867" s="115">
        <v>0.12130005058815999</v>
      </c>
      <c r="K4867" s="116">
        <v>116.60347387387399</v>
      </c>
      <c r="L4867" s="115">
        <v>0.10449826989619378</v>
      </c>
      <c r="M4867" s="115">
        <v>0</v>
      </c>
      <c r="N4867" s="117">
        <v>21.8830714954955</v>
      </c>
      <c r="O4867" s="115">
        <v>0.96511845856323153</v>
      </c>
      <c r="P4867" s="115">
        <v>0.19447736793344367</v>
      </c>
      <c r="Q4867" s="115">
        <v>1.0025630098761258</v>
      </c>
      <c r="S4867" s="91">
        <v>0</v>
      </c>
      <c r="T4867" s="86">
        <f>IF(S4867=1,INDEX('LAD average need weights (Rx)'!N:N,MATCH(C4867,'LAD average need weights (Rx)'!B:B,0)),SUMPRODUCT(I$2:Q$2,I4867:Q4867)+$T$2)</f>
        <v>1.0127797704676913</v>
      </c>
    </row>
    <row r="4868" spans="2:20" x14ac:dyDescent="0.2">
      <c r="B4868" s="102" t="s">
        <v>1671</v>
      </c>
      <c r="C4868" s="101" t="s">
        <v>7177</v>
      </c>
      <c r="D4868" s="119">
        <v>2617.4666695259298</v>
      </c>
      <c r="E4868" s="119">
        <v>12289.712155423409</v>
      </c>
      <c r="F4868" s="119">
        <v>3419.1077857241862</v>
      </c>
      <c r="G4868" s="118">
        <v>1.3062660264336616</v>
      </c>
      <c r="I4868" s="115">
        <v>0.24899598393574296</v>
      </c>
      <c r="J4868" s="115">
        <v>3.1624667312781865E-2</v>
      </c>
      <c r="K4868" s="116">
        <v>91.697683235046298</v>
      </c>
      <c r="L4868" s="115">
        <v>0.10955056179775281</v>
      </c>
      <c r="M4868" s="115">
        <v>0</v>
      </c>
      <c r="N4868" s="117">
        <v>11.811981887110401</v>
      </c>
      <c r="O4868" s="115">
        <v>1.1854320981621118</v>
      </c>
      <c r="P4868" s="115">
        <v>8.3187918606307185E-2</v>
      </c>
      <c r="Q4868" s="115">
        <v>0.87694152889974686</v>
      </c>
      <c r="S4868" s="91">
        <v>0</v>
      </c>
      <c r="T4868" s="86">
        <f>IF(S4868=1,INDEX('LAD average need weights (Rx)'!N:N,MATCH(C4868,'LAD average need weights (Rx)'!B:B,0)),SUMPRODUCT(I$2:Q$2,I4868:Q4868)+$T$2)</f>
        <v>0.85905688438157979</v>
      </c>
    </row>
    <row r="4869" spans="2:20" x14ac:dyDescent="0.2">
      <c r="B4869" s="102" t="s">
        <v>1670</v>
      </c>
      <c r="C4869" s="101" t="s">
        <v>7158</v>
      </c>
      <c r="D4869" s="119">
        <v>2148.148393822205</v>
      </c>
      <c r="E4869" s="119">
        <v>8637.7536395960378</v>
      </c>
      <c r="F4869" s="119">
        <v>2403.1002798773643</v>
      </c>
      <c r="G4869" s="118">
        <v>1.1186844851074385</v>
      </c>
      <c r="I4869" s="115">
        <v>0.2857142857142857</v>
      </c>
      <c r="J4869" s="115">
        <v>3.9658981268175991E-2</v>
      </c>
      <c r="K4869" s="116">
        <v>94.960153061224503</v>
      </c>
      <c r="L4869" s="115">
        <v>9.4017094017094016E-2</v>
      </c>
      <c r="M4869" s="115">
        <v>0</v>
      </c>
      <c r="N4869" s="117">
        <v>16.912129591836699</v>
      </c>
      <c r="O4869" s="115">
        <v>1.0355411447292722</v>
      </c>
      <c r="P4869" s="115">
        <v>0.14459743828403748</v>
      </c>
      <c r="Q4869" s="115">
        <v>1.0029940427195854</v>
      </c>
      <c r="S4869" s="91">
        <v>0</v>
      </c>
      <c r="T4869" s="86">
        <f>IF(S4869=1,INDEX('LAD average need weights (Rx)'!N:N,MATCH(C4869,'LAD average need weights (Rx)'!B:B,0)),SUMPRODUCT(I$2:Q$2,I4869:Q4869)+$T$2)</f>
        <v>0.91779251162687658</v>
      </c>
    </row>
    <row r="4870" spans="2:20" x14ac:dyDescent="0.2">
      <c r="B4870" s="102" t="s">
        <v>1669</v>
      </c>
      <c r="C4870" s="101" t="s">
        <v>7083</v>
      </c>
      <c r="D4870" s="119">
        <v>12274.585238446249</v>
      </c>
      <c r="E4870" s="119">
        <v>36712.6885396711</v>
      </c>
      <c r="F4870" s="119">
        <v>10213.798145423851</v>
      </c>
      <c r="G4870" s="118">
        <v>0.83210943156208361</v>
      </c>
      <c r="I4870" s="115">
        <v>0.28654970760233917</v>
      </c>
      <c r="J4870" s="115">
        <v>0.13735838084639279</v>
      </c>
      <c r="K4870" s="116">
        <v>130.67682086614201</v>
      </c>
      <c r="L4870" s="115">
        <v>0.19164619164619165</v>
      </c>
      <c r="M4870" s="115">
        <v>0</v>
      </c>
      <c r="N4870" s="117">
        <v>39.736220964566897</v>
      </c>
      <c r="O4870" s="115">
        <v>0.92034565048730632</v>
      </c>
      <c r="P4870" s="115">
        <v>0.23862551937311344</v>
      </c>
      <c r="Q4870" s="115">
        <v>1.032286701027864</v>
      </c>
      <c r="S4870" s="91">
        <v>0</v>
      </c>
      <c r="T4870" s="86">
        <f>IF(S4870=1,INDEX('LAD average need weights (Rx)'!N:N,MATCH(C4870,'LAD average need weights (Rx)'!B:B,0)),SUMPRODUCT(I$2:Q$2,I4870:Q4870)+$T$2)</f>
        <v>1.2384041121010185</v>
      </c>
    </row>
    <row r="4871" spans="2:20" x14ac:dyDescent="0.2">
      <c r="B4871" s="102" t="s">
        <v>1668</v>
      </c>
      <c r="C4871" s="101" t="s">
        <v>7083</v>
      </c>
      <c r="D4871" s="119">
        <v>5991.7030946157356</v>
      </c>
      <c r="E4871" s="119">
        <v>19952.896906399856</v>
      </c>
      <c r="F4871" s="119">
        <v>5551.0742886128564</v>
      </c>
      <c r="G4871" s="118">
        <v>0.92646017350244925</v>
      </c>
      <c r="I4871" s="115">
        <v>0.21505376344086022</v>
      </c>
      <c r="J4871" s="115">
        <v>0.20700113911824117</v>
      </c>
      <c r="K4871" s="116">
        <v>119.362757871878</v>
      </c>
      <c r="L4871" s="115">
        <v>0.13832853025936601</v>
      </c>
      <c r="M4871" s="115">
        <v>0</v>
      </c>
      <c r="N4871" s="117">
        <v>32.629536373507001</v>
      </c>
      <c r="O4871" s="115">
        <v>0.95215987950173397</v>
      </c>
      <c r="P4871" s="115">
        <v>0.25006574924437158</v>
      </c>
      <c r="Q4871" s="115">
        <v>0.99780685084240861</v>
      </c>
      <c r="S4871" s="91">
        <v>0</v>
      </c>
      <c r="T4871" s="86">
        <f>IF(S4871=1,INDEX('LAD average need weights (Rx)'!N:N,MATCH(C4871,'LAD average need weights (Rx)'!B:B,0)),SUMPRODUCT(I$2:Q$2,I4871:Q4871)+$T$2)</f>
        <v>1.1522574780963357</v>
      </c>
    </row>
    <row r="4872" spans="2:20" x14ac:dyDescent="0.2">
      <c r="B4872" s="102" t="s">
        <v>1667</v>
      </c>
      <c r="C4872" s="101" t="s">
        <v>7110</v>
      </c>
      <c r="D4872" s="119">
        <v>4818.1020915216659</v>
      </c>
      <c r="E4872" s="119">
        <v>18283.601012103118</v>
      </c>
      <c r="F4872" s="119">
        <v>5086.6612481212051</v>
      </c>
      <c r="G4872" s="118">
        <v>1.055739615204941</v>
      </c>
      <c r="I4872" s="115">
        <v>0.27586206896551724</v>
      </c>
      <c r="J4872" s="115">
        <v>5.3453916360501889E-2</v>
      </c>
      <c r="K4872" s="116">
        <v>95.076415916352005</v>
      </c>
      <c r="L4872" s="115">
        <v>0.11126961483594865</v>
      </c>
      <c r="M4872" s="115">
        <v>0</v>
      </c>
      <c r="N4872" s="117">
        <v>10.8481150159744</v>
      </c>
      <c r="O4872" s="115">
        <v>1.0226907134206833</v>
      </c>
      <c r="P4872" s="115">
        <v>0.12806879353935205</v>
      </c>
      <c r="Q4872" s="115">
        <v>0.95675730484124044</v>
      </c>
      <c r="S4872" s="91">
        <v>0</v>
      </c>
      <c r="T4872" s="86">
        <f>IF(S4872=1,INDEX('LAD average need weights (Rx)'!N:N,MATCH(C4872,'LAD average need weights (Rx)'!B:B,0)),SUMPRODUCT(I$2:Q$2,I4872:Q4872)+$T$2)</f>
        <v>0.8703058843581607</v>
      </c>
    </row>
    <row r="4873" spans="2:20" x14ac:dyDescent="0.2">
      <c r="B4873" s="102" t="s">
        <v>1666</v>
      </c>
      <c r="C4873" s="101" t="s">
        <v>7175</v>
      </c>
      <c r="D4873" s="119">
        <v>7577.9050888780448</v>
      </c>
      <c r="E4873" s="119">
        <v>14812.357273914668</v>
      </c>
      <c r="F4873" s="119">
        <v>4120.9302089162793</v>
      </c>
      <c r="G4873" s="118">
        <v>0.54380863320187189</v>
      </c>
      <c r="I4873" s="115">
        <v>0.3707865168539326</v>
      </c>
      <c r="J4873" s="115">
        <v>9.281157956631933E-2</v>
      </c>
      <c r="K4873" s="116">
        <v>106.10485371215999</v>
      </c>
      <c r="L4873" s="115">
        <v>5.1791109192921882E-3</v>
      </c>
      <c r="M4873" s="115">
        <v>1</v>
      </c>
      <c r="N4873" s="117">
        <v>9.1995898866903492</v>
      </c>
      <c r="O4873" s="115">
        <v>1.062259765017084</v>
      </c>
      <c r="P4873" s="115">
        <v>0.19316640977595315</v>
      </c>
      <c r="Q4873" s="115">
        <v>1.3521598322266324</v>
      </c>
      <c r="S4873" s="91">
        <v>0</v>
      </c>
      <c r="T4873" s="86">
        <f>IF(S4873=1,INDEX('LAD average need weights (Rx)'!N:N,MATCH(C4873,'LAD average need weights (Rx)'!B:B,0)),SUMPRODUCT(I$2:Q$2,I4873:Q4873)+$T$2)</f>
        <v>0.74262853102880866</v>
      </c>
    </row>
    <row r="4874" spans="2:20" x14ac:dyDescent="0.2">
      <c r="B4874" s="102" t="s">
        <v>1665</v>
      </c>
      <c r="C4874" s="101" t="s">
        <v>7158</v>
      </c>
      <c r="D4874" s="119">
        <v>6337.5072223177103</v>
      </c>
      <c r="E4874" s="119">
        <v>23929.747432792843</v>
      </c>
      <c r="F4874" s="119">
        <v>6657.4696561765431</v>
      </c>
      <c r="G4874" s="118">
        <v>1.0504871115147729</v>
      </c>
      <c r="I4874" s="115">
        <v>0.3253012048192771</v>
      </c>
      <c r="J4874" s="115">
        <v>3.7517967253880409E-2</v>
      </c>
      <c r="K4874" s="116">
        <v>96.851253534401494</v>
      </c>
      <c r="L4874" s="115">
        <v>0.1032719836400818</v>
      </c>
      <c r="M4874" s="115">
        <v>0</v>
      </c>
      <c r="N4874" s="117">
        <v>14.3024895381715</v>
      </c>
      <c r="O4874" s="115">
        <v>1.0541774410770266</v>
      </c>
      <c r="P4874" s="115">
        <v>0.11409687730490137</v>
      </c>
      <c r="Q4874" s="115">
        <v>1.0048790888317474</v>
      </c>
      <c r="S4874" s="91">
        <v>0</v>
      </c>
      <c r="T4874" s="86">
        <f>IF(S4874=1,INDEX('LAD average need weights (Rx)'!N:N,MATCH(C4874,'LAD average need weights (Rx)'!B:B,0)),SUMPRODUCT(I$2:Q$2,I4874:Q4874)+$T$2)</f>
        <v>0.91194049196062399</v>
      </c>
    </row>
    <row r="4875" spans="2:20" x14ac:dyDescent="0.2">
      <c r="B4875" s="102" t="s">
        <v>1664</v>
      </c>
      <c r="C4875" s="101" t="s">
        <v>7158</v>
      </c>
      <c r="D4875" s="119">
        <v>9430.5978350360911</v>
      </c>
      <c r="E4875" s="119">
        <v>26122.625424516074</v>
      </c>
      <c r="F4875" s="119">
        <v>7267.5479167430785</v>
      </c>
      <c r="G4875" s="118">
        <v>0.77063491030685705</v>
      </c>
      <c r="I4875" s="115">
        <v>0.28846153846153844</v>
      </c>
      <c r="J4875" s="115">
        <v>9.8592334867225503E-2</v>
      </c>
      <c r="K4875" s="116">
        <v>112.89435897435899</v>
      </c>
      <c r="L4875" s="115">
        <v>0.16895522388059703</v>
      </c>
      <c r="M4875" s="115">
        <v>0</v>
      </c>
      <c r="N4875" s="117">
        <v>29.429099408283999</v>
      </c>
      <c r="O4875" s="115">
        <v>0.79817847268990838</v>
      </c>
      <c r="P4875" s="115">
        <v>0.11908366573653201</v>
      </c>
      <c r="Q4875" s="115">
        <v>1.0403856588366263</v>
      </c>
      <c r="S4875" s="91">
        <v>0</v>
      </c>
      <c r="T4875" s="86">
        <f>IF(S4875=1,INDEX('LAD average need weights (Rx)'!N:N,MATCH(C4875,'LAD average need weights (Rx)'!B:B,0)),SUMPRODUCT(I$2:Q$2,I4875:Q4875)+$T$2)</f>
        <v>1.0798753764137152</v>
      </c>
    </row>
    <row r="4876" spans="2:20" x14ac:dyDescent="0.2">
      <c r="B4876" s="102" t="s">
        <v>1663</v>
      </c>
      <c r="C4876" s="101" t="s">
        <v>7083</v>
      </c>
      <c r="D4876" s="119">
        <v>5889.0454996892968</v>
      </c>
      <c r="E4876" s="119">
        <v>20622.770458081544</v>
      </c>
      <c r="F4876" s="119">
        <v>5737.4390990364145</v>
      </c>
      <c r="G4876" s="118">
        <v>0.97425620150822723</v>
      </c>
      <c r="I4876" s="115">
        <v>0.24038461538461539</v>
      </c>
      <c r="J4876" s="115">
        <v>0.14441535060739827</v>
      </c>
      <c r="K4876" s="116">
        <v>149.199726336124</v>
      </c>
      <c r="L4876" s="115">
        <v>0.13196229648671809</v>
      </c>
      <c r="M4876" s="115">
        <v>0</v>
      </c>
      <c r="N4876" s="117">
        <v>42.305506600128801</v>
      </c>
      <c r="O4876" s="115">
        <v>0.92323669424540933</v>
      </c>
      <c r="P4876" s="115">
        <v>0.24038119956745285</v>
      </c>
      <c r="Q4876" s="115">
        <v>1.0320958778792519</v>
      </c>
      <c r="S4876" s="91">
        <v>0</v>
      </c>
      <c r="T4876" s="86">
        <f>IF(S4876=1,INDEX('LAD average need weights (Rx)'!N:N,MATCH(C4876,'LAD average need weights (Rx)'!B:B,0)),SUMPRODUCT(I$2:Q$2,I4876:Q4876)+$T$2)</f>
        <v>1.2353877978768817</v>
      </c>
    </row>
    <row r="4877" spans="2:20" x14ac:dyDescent="0.2">
      <c r="B4877" s="102" t="s">
        <v>1662</v>
      </c>
      <c r="C4877" s="101" t="s">
        <v>7175</v>
      </c>
      <c r="D4877" s="119">
        <v>1927.9408854153287</v>
      </c>
      <c r="E4877" s="119">
        <v>9476.192056799644</v>
      </c>
      <c r="F4877" s="119">
        <v>2636.3613427775267</v>
      </c>
      <c r="G4877" s="118">
        <v>1.3674492629526791</v>
      </c>
      <c r="I4877" s="115">
        <v>0.25738396624472576</v>
      </c>
      <c r="J4877" s="115">
        <v>5.5479047889829734E-2</v>
      </c>
      <c r="K4877" s="116">
        <v>100.281385281385</v>
      </c>
      <c r="L4877" s="115">
        <v>8.7136929460580909E-2</v>
      </c>
      <c r="M4877" s="115">
        <v>0</v>
      </c>
      <c r="N4877" s="117">
        <v>9.2538825757575705</v>
      </c>
      <c r="O4877" s="115">
        <v>1.2090662206290612</v>
      </c>
      <c r="P4877" s="115">
        <v>6.8867195859253272E-2</v>
      </c>
      <c r="Q4877" s="115">
        <v>0.9256665993784946</v>
      </c>
      <c r="S4877" s="91">
        <v>0</v>
      </c>
      <c r="T4877" s="86">
        <f>IF(S4877=1,INDEX('LAD average need weights (Rx)'!N:N,MATCH(C4877,'LAD average need weights (Rx)'!B:B,0)),SUMPRODUCT(I$2:Q$2,I4877:Q4877)+$T$2)</f>
        <v>0.85870939032382831</v>
      </c>
    </row>
    <row r="4878" spans="2:20" x14ac:dyDescent="0.2">
      <c r="B4878" s="102" t="s">
        <v>1661</v>
      </c>
      <c r="C4878" s="101" t="s">
        <v>7176</v>
      </c>
      <c r="D4878" s="119">
        <v>6807.1403451316937</v>
      </c>
      <c r="E4878" s="119">
        <v>20421.610733161728</v>
      </c>
      <c r="F4878" s="119">
        <v>5681.474665293028</v>
      </c>
      <c r="G4878" s="118">
        <v>0.83463457152845166</v>
      </c>
      <c r="I4878" s="115">
        <v>0.25179856115107913</v>
      </c>
      <c r="J4878" s="115">
        <v>0.10675267864215314</v>
      </c>
      <c r="K4878" s="116">
        <v>102.16044356173499</v>
      </c>
      <c r="L4878" s="115">
        <v>3.7610619469026552E-2</v>
      </c>
      <c r="M4878" s="115">
        <v>0</v>
      </c>
      <c r="N4878" s="117">
        <v>20.991709661436801</v>
      </c>
      <c r="O4878" s="115">
        <v>0.88534937032163297</v>
      </c>
      <c r="P4878" s="115">
        <v>0.19289891677640783</v>
      </c>
      <c r="Q4878" s="115">
        <v>0.98738305242426405</v>
      </c>
      <c r="S4878" s="91">
        <v>0</v>
      </c>
      <c r="T4878" s="86">
        <f>IF(S4878=1,INDEX('LAD average need weights (Rx)'!N:N,MATCH(C4878,'LAD average need weights (Rx)'!B:B,0)),SUMPRODUCT(I$2:Q$2,I4878:Q4878)+$T$2)</f>
        <v>0.92701823899214464</v>
      </c>
    </row>
    <row r="4879" spans="2:20" x14ac:dyDescent="0.2">
      <c r="B4879" s="102" t="s">
        <v>1660</v>
      </c>
      <c r="C4879" s="101" t="s">
        <v>7175</v>
      </c>
      <c r="D4879" s="119">
        <v>3144.5293919690771</v>
      </c>
      <c r="E4879" s="119">
        <v>10374.194951965799</v>
      </c>
      <c r="F4879" s="119">
        <v>2886.1937759245079</v>
      </c>
      <c r="G4879" s="118">
        <v>0.91784601641684715</v>
      </c>
      <c r="I4879" s="115">
        <v>0.43421052631578949</v>
      </c>
      <c r="J4879" s="115">
        <v>0.111211711501256</v>
      </c>
      <c r="K4879" s="116">
        <v>121.807272727273</v>
      </c>
      <c r="L4879" s="115">
        <v>0.15186246418338109</v>
      </c>
      <c r="M4879" s="115">
        <v>0</v>
      </c>
      <c r="N4879" s="117">
        <v>29.848088943489</v>
      </c>
      <c r="O4879" s="115">
        <v>1.00588273096447</v>
      </c>
      <c r="P4879" s="115">
        <v>0.28319613791724402</v>
      </c>
      <c r="Q4879" s="115">
        <v>0.99330854382396094</v>
      </c>
      <c r="S4879" s="91">
        <v>0</v>
      </c>
      <c r="T4879" s="86">
        <f>IF(S4879=1,INDEX('LAD average need weights (Rx)'!N:N,MATCH(C4879,'LAD average need weights (Rx)'!B:B,0)),SUMPRODUCT(I$2:Q$2,I4879:Q4879)+$T$2)</f>
        <v>1.1552107579903803</v>
      </c>
    </row>
    <row r="4880" spans="2:20" x14ac:dyDescent="0.2">
      <c r="B4880" s="102" t="s">
        <v>1659</v>
      </c>
      <c r="C4880" s="101" t="s">
        <v>7110</v>
      </c>
      <c r="D4880" s="119">
        <v>3372.7799245601486</v>
      </c>
      <c r="E4880" s="119">
        <v>14193.403054963928</v>
      </c>
      <c r="F4880" s="119">
        <v>3948.7316120526898</v>
      </c>
      <c r="G4880" s="118">
        <v>1.1707646808789791</v>
      </c>
      <c r="I4880" s="115">
        <v>0.33141210374639768</v>
      </c>
      <c r="J4880" s="115">
        <v>0.10620441693294434</v>
      </c>
      <c r="K4880" s="116">
        <v>109.16490416391299</v>
      </c>
      <c r="L4880" s="115">
        <v>0.11397058823529412</v>
      </c>
      <c r="M4880" s="115">
        <v>0</v>
      </c>
      <c r="N4880" s="117">
        <v>16.287242564441499</v>
      </c>
      <c r="O4880" s="115">
        <v>1.0842456041405384</v>
      </c>
      <c r="P4880" s="115">
        <v>0.14891184413348979</v>
      </c>
      <c r="Q4880" s="115">
        <v>0.92556855697705753</v>
      </c>
      <c r="S4880" s="91">
        <v>0</v>
      </c>
      <c r="T4880" s="86">
        <f>IF(S4880=1,INDEX('LAD average need weights (Rx)'!N:N,MATCH(C4880,'LAD average need weights (Rx)'!B:B,0)),SUMPRODUCT(I$2:Q$2,I4880:Q4880)+$T$2)</f>
        <v>0.96944137181376722</v>
      </c>
    </row>
    <row r="4881" spans="2:20" x14ac:dyDescent="0.2">
      <c r="B4881" s="102" t="s">
        <v>1658</v>
      </c>
      <c r="C4881" s="101" t="s">
        <v>7175</v>
      </c>
      <c r="D4881" s="119">
        <v>4241.9911535213341</v>
      </c>
      <c r="E4881" s="119">
        <v>17006.482111715053</v>
      </c>
      <c r="F4881" s="119">
        <v>4731.3553532076794</v>
      </c>
      <c r="G4881" s="118">
        <v>1.1153619095315928</v>
      </c>
      <c r="I4881" s="115">
        <v>0.2289156626506024</v>
      </c>
      <c r="J4881" s="115">
        <v>0.10581391778522314</v>
      </c>
      <c r="K4881" s="116">
        <v>95.888873775843294</v>
      </c>
      <c r="L4881" s="115">
        <v>0.11678832116788321</v>
      </c>
      <c r="M4881" s="115">
        <v>0</v>
      </c>
      <c r="N4881" s="117">
        <v>21.701048966267699</v>
      </c>
      <c r="O4881" s="115">
        <v>1.0889168724149829</v>
      </c>
      <c r="P4881" s="115">
        <v>0.22477407283633388</v>
      </c>
      <c r="Q4881" s="115">
        <v>0.92771367526732318</v>
      </c>
      <c r="S4881" s="91">
        <v>0</v>
      </c>
      <c r="T4881" s="86">
        <f>IF(S4881=1,INDEX('LAD average need weights (Rx)'!N:N,MATCH(C4881,'LAD average need weights (Rx)'!B:B,0)),SUMPRODUCT(I$2:Q$2,I4881:Q4881)+$T$2)</f>
        <v>0.98750360938056403</v>
      </c>
    </row>
    <row r="4882" spans="2:20" x14ac:dyDescent="0.2">
      <c r="B4882" s="102" t="s">
        <v>1657</v>
      </c>
      <c r="C4882" s="101" t="s">
        <v>7123</v>
      </c>
      <c r="D4882" s="119">
        <v>4917.230848541767</v>
      </c>
      <c r="E4882" s="119">
        <v>18535.983424964994</v>
      </c>
      <c r="F4882" s="119">
        <v>5156.8762915561392</v>
      </c>
      <c r="G4882" s="118">
        <v>1.0487358536533709</v>
      </c>
      <c r="I4882" s="115">
        <v>0.2861736334405145</v>
      </c>
      <c r="J4882" s="115">
        <v>8.9161606001468566E-2</v>
      </c>
      <c r="K4882" s="116">
        <v>102.77084960937501</v>
      </c>
      <c r="L4882" s="115">
        <v>9.006622516556291E-2</v>
      </c>
      <c r="M4882" s="115">
        <v>0</v>
      </c>
      <c r="N4882" s="117">
        <v>19.033589111328101</v>
      </c>
      <c r="O4882" s="115">
        <v>1.0837364549289377</v>
      </c>
      <c r="P4882" s="115">
        <v>0.14524884198439988</v>
      </c>
      <c r="Q4882" s="115">
        <v>0.9569003956520018</v>
      </c>
      <c r="S4882" s="91">
        <v>0</v>
      </c>
      <c r="T4882" s="86">
        <f>IF(S4882=1,INDEX('LAD average need weights (Rx)'!N:N,MATCH(C4882,'LAD average need weights (Rx)'!B:B,0)),SUMPRODUCT(I$2:Q$2,I4882:Q4882)+$T$2)</f>
        <v>0.95949038751408322</v>
      </c>
    </row>
    <row r="4883" spans="2:20" x14ac:dyDescent="0.2">
      <c r="B4883" s="102" t="s">
        <v>1656</v>
      </c>
      <c r="C4883" s="101" t="s">
        <v>7176</v>
      </c>
      <c r="D4883" s="119">
        <v>1772.5960025942525</v>
      </c>
      <c r="E4883" s="119">
        <v>5743.9468627817505</v>
      </c>
      <c r="F4883" s="119">
        <v>1598.0173653340119</v>
      </c>
      <c r="G4883" s="118">
        <v>0.90151245009875969</v>
      </c>
      <c r="I4883" s="115">
        <v>0.37681159420289856</v>
      </c>
      <c r="J4883" s="115">
        <v>0.11974310023501919</v>
      </c>
      <c r="K4883" s="116">
        <v>105.52104761904801</v>
      </c>
      <c r="L4883" s="115">
        <v>4.185022026431718E-2</v>
      </c>
      <c r="M4883" s="115">
        <v>0</v>
      </c>
      <c r="N4883" s="117">
        <v>24.308099047618999</v>
      </c>
      <c r="O4883" s="115">
        <v>0.80502263111315697</v>
      </c>
      <c r="P4883" s="115">
        <v>0.26127854959997876</v>
      </c>
      <c r="Q4883" s="115">
        <v>1.0616687420342812</v>
      </c>
      <c r="S4883" s="91">
        <v>0</v>
      </c>
      <c r="T4883" s="86">
        <f>IF(S4883=1,INDEX('LAD average need weights (Rx)'!N:N,MATCH(C4883,'LAD average need weights (Rx)'!B:B,0)),SUMPRODUCT(I$2:Q$2,I4883:Q4883)+$T$2)</f>
        <v>1.0042423718000415</v>
      </c>
    </row>
    <row r="4884" spans="2:20" x14ac:dyDescent="0.2">
      <c r="B4884" s="102" t="s">
        <v>1655</v>
      </c>
      <c r="C4884" s="101" t="s">
        <v>7083</v>
      </c>
      <c r="D4884" s="119">
        <v>5622.8570318162901</v>
      </c>
      <c r="E4884" s="119">
        <v>21904.998563334197</v>
      </c>
      <c r="F4884" s="119">
        <v>6094.1664204170893</v>
      </c>
      <c r="G4884" s="118">
        <v>1.0838202689369389</v>
      </c>
      <c r="I4884" s="115">
        <v>0.23989218328840969</v>
      </c>
      <c r="J4884" s="115">
        <v>9.7442197505641537E-2</v>
      </c>
      <c r="K4884" s="116">
        <v>101.306098024316</v>
      </c>
      <c r="L4884" s="115">
        <v>0.10662824207492795</v>
      </c>
      <c r="M4884" s="115">
        <v>0</v>
      </c>
      <c r="N4884" s="117">
        <v>16.021895896656499</v>
      </c>
      <c r="O4884" s="115">
        <v>1.1696090581150469</v>
      </c>
      <c r="P4884" s="115">
        <v>9.0641949577567452E-2</v>
      </c>
      <c r="Q4884" s="115">
        <v>0.92946319453679171</v>
      </c>
      <c r="S4884" s="91">
        <v>0</v>
      </c>
      <c r="T4884" s="86">
        <f>IF(S4884=1,INDEX('LAD average need weights (Rx)'!N:N,MATCH(C4884,'LAD average need weights (Rx)'!B:B,0)),SUMPRODUCT(I$2:Q$2,I4884:Q4884)+$T$2)</f>
        <v>0.93810134569359238</v>
      </c>
    </row>
    <row r="4885" spans="2:20" x14ac:dyDescent="0.2">
      <c r="B4885" s="102" t="s">
        <v>1654</v>
      </c>
      <c r="C4885" s="101" t="s">
        <v>7083</v>
      </c>
      <c r="D4885" s="119">
        <v>3604.1563721024108</v>
      </c>
      <c r="E4885" s="119">
        <v>15845.356412081832</v>
      </c>
      <c r="F4885" s="119">
        <v>4408.3198036672911</v>
      </c>
      <c r="G4885" s="118">
        <v>1.2231211269825644</v>
      </c>
      <c r="I4885" s="115">
        <v>0.21508379888268156</v>
      </c>
      <c r="J4885" s="115">
        <v>7.5787816299105276E-2</v>
      </c>
      <c r="K4885" s="116">
        <v>121.733114660582</v>
      </c>
      <c r="L4885" s="115">
        <v>0.10207336523125997</v>
      </c>
      <c r="M4885" s="115">
        <v>0</v>
      </c>
      <c r="N4885" s="117">
        <v>15.1959791785511</v>
      </c>
      <c r="O4885" s="115">
        <v>1.1164010855206159</v>
      </c>
      <c r="P4885" s="115">
        <v>0.11172233919901747</v>
      </c>
      <c r="Q4885" s="115">
        <v>0.93224647837380181</v>
      </c>
      <c r="S4885" s="91">
        <v>0</v>
      </c>
      <c r="T4885" s="86">
        <f>IF(S4885=1,INDEX('LAD average need weights (Rx)'!N:N,MATCH(C4885,'LAD average need weights (Rx)'!B:B,0)),SUMPRODUCT(I$2:Q$2,I4885:Q4885)+$T$2)</f>
        <v>0.92928902391139656</v>
      </c>
    </row>
    <row r="4886" spans="2:20" x14ac:dyDescent="0.2">
      <c r="B4886" s="102" t="s">
        <v>1653</v>
      </c>
      <c r="C4886" s="101" t="s">
        <v>7083</v>
      </c>
      <c r="D4886" s="119">
        <v>4821.3082028888393</v>
      </c>
      <c r="E4886" s="119">
        <v>18805.503657470523</v>
      </c>
      <c r="F4886" s="119">
        <v>5231.8592296197603</v>
      </c>
      <c r="G4886" s="118">
        <v>1.0851534499464122</v>
      </c>
      <c r="I4886" s="115">
        <v>0.29629629629629628</v>
      </c>
      <c r="J4886" s="115">
        <v>0.15686374668222508</v>
      </c>
      <c r="K4886" s="116">
        <v>112.622676505784</v>
      </c>
      <c r="L4886" s="115">
        <v>0.13641618497109825</v>
      </c>
      <c r="M4886" s="115">
        <v>0</v>
      </c>
      <c r="N4886" s="117">
        <v>35.281804148384502</v>
      </c>
      <c r="O4886" s="115">
        <v>1.0100090492899596</v>
      </c>
      <c r="P4886" s="115">
        <v>0.28169884098682313</v>
      </c>
      <c r="Q4886" s="115">
        <v>0.99113467814851863</v>
      </c>
      <c r="S4886" s="91">
        <v>0</v>
      </c>
      <c r="T4886" s="86">
        <f>IF(S4886=1,INDEX('LAD average need weights (Rx)'!N:N,MATCH(C4886,'LAD average need weights (Rx)'!B:B,0)),SUMPRODUCT(I$2:Q$2,I4886:Q4886)+$T$2)</f>
        <v>1.1706812096208452</v>
      </c>
    </row>
    <row r="4887" spans="2:20" x14ac:dyDescent="0.2">
      <c r="B4887" s="102" t="s">
        <v>1652</v>
      </c>
      <c r="C4887" s="101" t="s">
        <v>7110</v>
      </c>
      <c r="D4887" s="119">
        <v>4768.0158071016222</v>
      </c>
      <c r="E4887" s="119">
        <v>17404.250520948237</v>
      </c>
      <c r="F4887" s="119">
        <v>4842.0180805136351</v>
      </c>
      <c r="G4887" s="118">
        <v>1.0155205595798973</v>
      </c>
      <c r="I4887" s="115">
        <v>0.27177700348432055</v>
      </c>
      <c r="J4887" s="115">
        <v>9.1278432594400535E-2</v>
      </c>
      <c r="K4887" s="116">
        <v>114.80790123456801</v>
      </c>
      <c r="L4887" s="115">
        <v>9.6844396082698583E-2</v>
      </c>
      <c r="M4887" s="115">
        <v>0</v>
      </c>
      <c r="N4887" s="117">
        <v>19.838257912457902</v>
      </c>
      <c r="O4887" s="115">
        <v>1.0014739889848732</v>
      </c>
      <c r="P4887" s="115">
        <v>0.19270626685970901</v>
      </c>
      <c r="Q4887" s="115">
        <v>1.0581038640007803</v>
      </c>
      <c r="S4887" s="91">
        <v>0</v>
      </c>
      <c r="T4887" s="86">
        <f>IF(S4887=1,INDEX('LAD average need weights (Rx)'!N:N,MATCH(C4887,'LAD average need weights (Rx)'!B:B,0)),SUMPRODUCT(I$2:Q$2,I4887:Q4887)+$T$2)</f>
        <v>0.99494062039994513</v>
      </c>
    </row>
    <row r="4888" spans="2:20" x14ac:dyDescent="0.2">
      <c r="B4888" s="102" t="s">
        <v>1651</v>
      </c>
      <c r="C4888" s="101" t="s">
        <v>7123</v>
      </c>
      <c r="D4888" s="119">
        <v>3500.7344542964688</v>
      </c>
      <c r="E4888" s="119">
        <v>12436.115924503694</v>
      </c>
      <c r="F4888" s="119">
        <v>3459.8386230612405</v>
      </c>
      <c r="G4888" s="118">
        <v>0.98831792820359832</v>
      </c>
      <c r="I4888" s="115">
        <v>0.20833333333333334</v>
      </c>
      <c r="J4888" s="115">
        <v>0.11000423332471514</v>
      </c>
      <c r="K4888" s="116">
        <v>111.404729064039</v>
      </c>
      <c r="L4888" s="115">
        <v>7.1906354515050161E-2</v>
      </c>
      <c r="M4888" s="115">
        <v>0</v>
      </c>
      <c r="N4888" s="117">
        <v>18.322608210180601</v>
      </c>
      <c r="O4888" s="115">
        <v>0.98450012969599876</v>
      </c>
      <c r="P4888" s="115">
        <v>0.14164941241433254</v>
      </c>
      <c r="Q4888" s="115">
        <v>0.97358203308249724</v>
      </c>
      <c r="S4888" s="91">
        <v>0</v>
      </c>
      <c r="T4888" s="86">
        <f>IF(S4888=1,INDEX('LAD average need weights (Rx)'!N:N,MATCH(C4888,'LAD average need weights (Rx)'!B:B,0)),SUMPRODUCT(I$2:Q$2,I4888:Q4888)+$T$2)</f>
        <v>0.93321242467847421</v>
      </c>
    </row>
    <row r="4889" spans="2:20" x14ac:dyDescent="0.2">
      <c r="B4889" s="102" t="s">
        <v>1650</v>
      </c>
      <c r="C4889" s="101" t="s">
        <v>7158</v>
      </c>
      <c r="D4889" s="119">
        <v>3678.7660046338328</v>
      </c>
      <c r="E4889" s="119">
        <v>12452.161857789386</v>
      </c>
      <c r="F4889" s="119">
        <v>3464.3027451442063</v>
      </c>
      <c r="G4889" s="118">
        <v>0.94170239172062442</v>
      </c>
      <c r="I4889" s="115">
        <v>0.25</v>
      </c>
      <c r="J4889" s="115">
        <v>0.1288915231972996</v>
      </c>
      <c r="K4889" s="116">
        <v>111.150184275184</v>
      </c>
      <c r="L4889" s="115">
        <v>0.14307004470938897</v>
      </c>
      <c r="M4889" s="115">
        <v>0</v>
      </c>
      <c r="N4889" s="117">
        <v>26.251084459459499</v>
      </c>
      <c r="O4889" s="115">
        <v>0.88754751061425441</v>
      </c>
      <c r="P4889" s="115">
        <v>0.16856075557547961</v>
      </c>
      <c r="Q4889" s="115">
        <v>1.0134750891160893</v>
      </c>
      <c r="S4889" s="91">
        <v>0</v>
      </c>
      <c r="T4889" s="86">
        <f>IF(S4889=1,INDEX('LAD average need weights (Rx)'!N:N,MATCH(C4889,'LAD average need weights (Rx)'!B:B,0)),SUMPRODUCT(I$2:Q$2,I4889:Q4889)+$T$2)</f>
        <v>1.0542868927473963</v>
      </c>
    </row>
    <row r="4890" spans="2:20" x14ac:dyDescent="0.2">
      <c r="B4890" s="102" t="s">
        <v>1649</v>
      </c>
      <c r="C4890" s="101" t="s">
        <v>7123</v>
      </c>
      <c r="D4890" s="119">
        <v>4430.1103390918133</v>
      </c>
      <c r="E4890" s="119">
        <v>16319.897446407038</v>
      </c>
      <c r="F4890" s="119">
        <v>4540.3413615840009</v>
      </c>
      <c r="G4890" s="118">
        <v>1.0248822295732674</v>
      </c>
      <c r="I4890" s="115">
        <v>0.32616487455197135</v>
      </c>
      <c r="J4890" s="115">
        <v>9.8431038382723393E-2</v>
      </c>
      <c r="K4890" s="116">
        <v>123.010033285782</v>
      </c>
      <c r="L4890" s="115">
        <v>9.8181818181818176E-2</v>
      </c>
      <c r="M4890" s="115">
        <v>0</v>
      </c>
      <c r="N4890" s="117">
        <v>17.0297907750832</v>
      </c>
      <c r="O4890" s="115">
        <v>0.9080119189073067</v>
      </c>
      <c r="P4890" s="115">
        <v>0.14400373443159561</v>
      </c>
      <c r="Q4890" s="115">
        <v>0.98287483147867205</v>
      </c>
      <c r="S4890" s="91">
        <v>0</v>
      </c>
      <c r="T4890" s="86">
        <f>IF(S4890=1,INDEX('LAD average need weights (Rx)'!N:N,MATCH(C4890,'LAD average need weights (Rx)'!B:B,0)),SUMPRODUCT(I$2:Q$2,I4890:Q4890)+$T$2)</f>
        <v>0.96215607682119775</v>
      </c>
    </row>
    <row r="4891" spans="2:20" x14ac:dyDescent="0.2">
      <c r="B4891" s="102" t="s">
        <v>1648</v>
      </c>
      <c r="C4891" s="101" t="s">
        <v>7175</v>
      </c>
      <c r="D4891" s="119">
        <v>12120.518372574556</v>
      </c>
      <c r="E4891" s="119">
        <v>40907.075497814891</v>
      </c>
      <c r="F4891" s="119">
        <v>11380.714092971146</v>
      </c>
      <c r="G4891" s="118">
        <v>0.93896265350520103</v>
      </c>
      <c r="I4891" s="115">
        <v>0.38810641627543035</v>
      </c>
      <c r="J4891" s="115">
        <v>0.14833008729499372</v>
      </c>
      <c r="K4891" s="116">
        <v>127.866245030719</v>
      </c>
      <c r="L4891" s="115">
        <v>0.16206896551724137</v>
      </c>
      <c r="M4891" s="115">
        <v>0</v>
      </c>
      <c r="N4891" s="117">
        <v>29.983156125768001</v>
      </c>
      <c r="O4891" s="115">
        <v>0.90854158100217686</v>
      </c>
      <c r="P4891" s="115">
        <v>0.31384357261146423</v>
      </c>
      <c r="Q4891" s="115">
        <v>1.0241998271786876</v>
      </c>
      <c r="S4891" s="91">
        <v>0</v>
      </c>
      <c r="T4891" s="86">
        <f>IF(S4891=1,INDEX('LAD average need weights (Rx)'!N:N,MATCH(C4891,'LAD average need weights (Rx)'!B:B,0)),SUMPRODUCT(I$2:Q$2,I4891:Q4891)+$T$2)</f>
        <v>1.1711899883323489</v>
      </c>
    </row>
    <row r="4892" spans="2:20" x14ac:dyDescent="0.2">
      <c r="B4892" s="102" t="s">
        <v>1647</v>
      </c>
      <c r="C4892" s="101" t="s">
        <v>7083</v>
      </c>
      <c r="D4892" s="119">
        <v>3475.606971332631</v>
      </c>
      <c r="E4892" s="119">
        <v>10498.875471133879</v>
      </c>
      <c r="F4892" s="119">
        <v>2920.8810109406345</v>
      </c>
      <c r="G4892" s="118">
        <v>0.84039450807658456</v>
      </c>
      <c r="I4892" s="115">
        <v>0.33333333333333331</v>
      </c>
      <c r="J4892" s="115">
        <v>0.16720917955250147</v>
      </c>
      <c r="K4892" s="116">
        <v>117.93794952681399</v>
      </c>
      <c r="L4892" s="115">
        <v>0.14040561622464898</v>
      </c>
      <c r="M4892" s="115">
        <v>0</v>
      </c>
      <c r="N4892" s="117">
        <v>42.303559305993701</v>
      </c>
      <c r="O4892" s="115">
        <v>0.93663381124082745</v>
      </c>
      <c r="P4892" s="115">
        <v>0.43268520789104309</v>
      </c>
      <c r="Q4892" s="115">
        <v>1.0280886962996896</v>
      </c>
      <c r="S4892" s="91">
        <v>0</v>
      </c>
      <c r="T4892" s="86">
        <f>IF(S4892=1,INDEX('LAD average need weights (Rx)'!N:N,MATCH(C4892,'LAD average need weights (Rx)'!B:B,0)),SUMPRODUCT(I$2:Q$2,I4892:Q4892)+$T$2)</f>
        <v>1.2603264831075902</v>
      </c>
    </row>
    <row r="4893" spans="2:20" x14ac:dyDescent="0.2">
      <c r="B4893" s="102" t="s">
        <v>1646</v>
      </c>
      <c r="C4893" s="101" t="s">
        <v>7123</v>
      </c>
      <c r="D4893" s="119">
        <v>3912.3268750530392</v>
      </c>
      <c r="E4893" s="119">
        <v>16894.015260150336</v>
      </c>
      <c r="F4893" s="119">
        <v>4700.0660697030926</v>
      </c>
      <c r="G4893" s="118">
        <v>1.2013480007698421</v>
      </c>
      <c r="I4893" s="115">
        <v>0.23414634146341465</v>
      </c>
      <c r="J4893" s="115">
        <v>0.10859168180798309</v>
      </c>
      <c r="K4893" s="116">
        <v>116.81254672897199</v>
      </c>
      <c r="L4893" s="115">
        <v>0.12482662968099861</v>
      </c>
      <c r="M4893" s="115">
        <v>0</v>
      </c>
      <c r="N4893" s="117">
        <v>17.509479439252299</v>
      </c>
      <c r="O4893" s="115">
        <v>0.95651728258973423</v>
      </c>
      <c r="P4893" s="115">
        <v>0.12974922714044299</v>
      </c>
      <c r="Q4893" s="115">
        <v>0.97821025218180868</v>
      </c>
      <c r="S4893" s="91">
        <v>0</v>
      </c>
      <c r="T4893" s="86">
        <f>IF(S4893=1,INDEX('LAD average need weights (Rx)'!N:N,MATCH(C4893,'LAD average need weights (Rx)'!B:B,0)),SUMPRODUCT(I$2:Q$2,I4893:Q4893)+$T$2)</f>
        <v>0.96464633816906498</v>
      </c>
    </row>
    <row r="4894" spans="2:20" x14ac:dyDescent="0.2">
      <c r="B4894" s="102" t="s">
        <v>1645</v>
      </c>
      <c r="C4894" s="101" t="s">
        <v>7123</v>
      </c>
      <c r="D4894" s="119">
        <v>6093.6265022748485</v>
      </c>
      <c r="E4894" s="119">
        <v>25457.930955944263</v>
      </c>
      <c r="F4894" s="119">
        <v>7082.6239735391882</v>
      </c>
      <c r="G4894" s="118">
        <v>1.1623003101511278</v>
      </c>
      <c r="I4894" s="115">
        <v>0.28980322003577819</v>
      </c>
      <c r="J4894" s="115">
        <v>9.4693793089966796E-2</v>
      </c>
      <c r="K4894" s="116">
        <v>102.89127859477099</v>
      </c>
      <c r="L4894" s="115">
        <v>7.3671497584541057E-2</v>
      </c>
      <c r="M4894" s="115">
        <v>0</v>
      </c>
      <c r="N4894" s="117">
        <v>19.496688521241801</v>
      </c>
      <c r="O4894" s="115">
        <v>1.0483804812087405</v>
      </c>
      <c r="P4894" s="115">
        <v>0.12012503203753482</v>
      </c>
      <c r="Q4894" s="115">
        <v>0.96727653889567866</v>
      </c>
      <c r="S4894" s="91">
        <v>0</v>
      </c>
      <c r="T4894" s="86">
        <f>IF(S4894=1,INDEX('LAD average need weights (Rx)'!N:N,MATCH(C4894,'LAD average need weights (Rx)'!B:B,0)),SUMPRODUCT(I$2:Q$2,I4894:Q4894)+$T$2)</f>
        <v>0.95146933054213267</v>
      </c>
    </row>
    <row r="4895" spans="2:20" x14ac:dyDescent="0.2">
      <c r="B4895" s="102" t="s">
        <v>1644</v>
      </c>
      <c r="C4895" s="101" t="s">
        <v>7046</v>
      </c>
      <c r="D4895" s="119">
        <v>14843.953403215593</v>
      </c>
      <c r="E4895" s="119">
        <v>58423.594969267942</v>
      </c>
      <c r="F4895" s="119">
        <v>16253.966399145364</v>
      </c>
      <c r="G4895" s="118">
        <v>1.0949890475689801</v>
      </c>
      <c r="I4895" s="115">
        <v>0.27371695178849142</v>
      </c>
      <c r="J4895" s="115">
        <v>9.9121021090276956E-2</v>
      </c>
      <c r="K4895" s="116">
        <v>107.318248793845</v>
      </c>
      <c r="L4895" s="115">
        <v>0.12061855670103093</v>
      </c>
      <c r="M4895" s="115">
        <v>0</v>
      </c>
      <c r="N4895" s="117">
        <v>24.694409362808798</v>
      </c>
      <c r="O4895" s="115">
        <v>0.9827182441810064</v>
      </c>
      <c r="P4895" s="115">
        <v>0.16502037958242163</v>
      </c>
      <c r="Q4895" s="115">
        <v>0.98751137990008409</v>
      </c>
      <c r="S4895" s="91">
        <v>0</v>
      </c>
      <c r="T4895" s="86">
        <f>IF(S4895=1,INDEX('LAD average need weights (Rx)'!N:N,MATCH(C4895,'LAD average need weights (Rx)'!B:B,0)),SUMPRODUCT(I$2:Q$2,I4895:Q4895)+$T$2)</f>
        <v>1.0237764786902701</v>
      </c>
    </row>
    <row r="4896" spans="2:20" x14ac:dyDescent="0.2">
      <c r="B4896" s="102" t="s">
        <v>1643</v>
      </c>
      <c r="C4896" s="101" t="s">
        <v>7173</v>
      </c>
      <c r="D4896" s="119">
        <v>7785.0605464364071</v>
      </c>
      <c r="E4896" s="119">
        <v>32522.342397026798</v>
      </c>
      <c r="F4896" s="119">
        <v>9048.0063888714503</v>
      </c>
      <c r="G4896" s="118">
        <v>1.1622268490915146</v>
      </c>
      <c r="I4896" s="115">
        <v>0.27083333333333331</v>
      </c>
      <c r="J4896" s="115">
        <v>4.7783769254135001E-2</v>
      </c>
      <c r="K4896" s="116">
        <v>89.575204359673094</v>
      </c>
      <c r="L4896" s="115">
        <v>0.10721442885771543</v>
      </c>
      <c r="M4896" s="115">
        <v>0</v>
      </c>
      <c r="N4896" s="117">
        <v>14.032118990576601</v>
      </c>
      <c r="O4896" s="115">
        <v>1.1150706808976958</v>
      </c>
      <c r="P4896" s="115">
        <v>0.13721715898816889</v>
      </c>
      <c r="Q4896" s="115">
        <v>0.92878665279312245</v>
      </c>
      <c r="S4896" s="91">
        <v>0</v>
      </c>
      <c r="T4896" s="86">
        <f>IF(S4896=1,INDEX('LAD average need weights (Rx)'!N:N,MATCH(C4896,'LAD average need weights (Rx)'!B:B,0)),SUMPRODUCT(I$2:Q$2,I4896:Q4896)+$T$2)</f>
        <v>0.89211686668276213</v>
      </c>
    </row>
    <row r="4897" spans="2:20" x14ac:dyDescent="0.2">
      <c r="B4897" s="102" t="s">
        <v>1642</v>
      </c>
      <c r="C4897" s="101" t="s">
        <v>7046</v>
      </c>
      <c r="D4897" s="119">
        <v>9312.5203967377274</v>
      </c>
      <c r="E4897" s="119">
        <v>35554.807120828395</v>
      </c>
      <c r="F4897" s="119">
        <v>9891.665183801686</v>
      </c>
      <c r="G4897" s="118">
        <v>1.0621899080368016</v>
      </c>
      <c r="I4897" s="115">
        <v>0.214190093708166</v>
      </c>
      <c r="J4897" s="115">
        <v>0.11646287947104325</v>
      </c>
      <c r="K4897" s="116">
        <v>112.583190430825</v>
      </c>
      <c r="L4897" s="115">
        <v>0.12080536912751678</v>
      </c>
      <c r="M4897" s="115">
        <v>0</v>
      </c>
      <c r="N4897" s="117">
        <v>25.533273783359501</v>
      </c>
      <c r="O4897" s="115">
        <v>0.89932694257368284</v>
      </c>
      <c r="P4897" s="115">
        <v>0.14486079295313986</v>
      </c>
      <c r="Q4897" s="115">
        <v>1.0007674011080139</v>
      </c>
      <c r="S4897" s="91">
        <v>0</v>
      </c>
      <c r="T4897" s="86">
        <f>IF(S4897=1,INDEX('LAD average need weights (Rx)'!N:N,MATCH(C4897,'LAD average need weights (Rx)'!B:B,0)),SUMPRODUCT(I$2:Q$2,I4897:Q4897)+$T$2)</f>
        <v>1.0197400673271151</v>
      </c>
    </row>
    <row r="4898" spans="2:20" x14ac:dyDescent="0.2">
      <c r="B4898" s="102" t="s">
        <v>1641</v>
      </c>
      <c r="C4898" s="101" t="s">
        <v>7025</v>
      </c>
      <c r="D4898" s="119">
        <v>14333.596137844377</v>
      </c>
      <c r="E4898" s="119">
        <v>56201.489551403931</v>
      </c>
      <c r="F4898" s="119">
        <v>15635.756807347403</v>
      </c>
      <c r="G4898" s="118">
        <v>1.0908467531092905</v>
      </c>
      <c r="I4898" s="115">
        <v>0.2928902627511592</v>
      </c>
      <c r="J4898" s="115">
        <v>4.8852323888895204E-2</v>
      </c>
      <c r="K4898" s="116">
        <v>93.782311234558904</v>
      </c>
      <c r="L4898" s="115">
        <v>0.1040033016921172</v>
      </c>
      <c r="M4898" s="115">
        <v>0</v>
      </c>
      <c r="N4898" s="117">
        <v>12.4816076492402</v>
      </c>
      <c r="O4898" s="115">
        <v>1.0483492476733416</v>
      </c>
      <c r="P4898" s="115">
        <v>0.1456932332369088</v>
      </c>
      <c r="Q4898" s="115">
        <v>0.97871547448941243</v>
      </c>
      <c r="S4898" s="91">
        <v>0</v>
      </c>
      <c r="T4898" s="86">
        <f>IF(S4898=1,INDEX('LAD average need weights (Rx)'!N:N,MATCH(C4898,'LAD average need weights (Rx)'!B:B,0)),SUMPRODUCT(I$2:Q$2,I4898:Q4898)+$T$2)</f>
        <v>0.88952714047294967</v>
      </c>
    </row>
    <row r="4899" spans="2:20" x14ac:dyDescent="0.2">
      <c r="B4899" s="102" t="s">
        <v>1640</v>
      </c>
      <c r="C4899" s="101" t="s">
        <v>7046</v>
      </c>
      <c r="D4899" s="119">
        <v>4629.4952264275998</v>
      </c>
      <c r="E4899" s="119">
        <v>16817.756984313877</v>
      </c>
      <c r="F4899" s="119">
        <v>4678.8503356532701</v>
      </c>
      <c r="G4899" s="118">
        <v>1.0106610130935929</v>
      </c>
      <c r="I4899" s="115">
        <v>0.24193548387096775</v>
      </c>
      <c r="J4899" s="115">
        <v>0.10491734180988438</v>
      </c>
      <c r="K4899" s="116">
        <v>113.12394366197201</v>
      </c>
      <c r="L4899" s="115">
        <v>0.13380281690140844</v>
      </c>
      <c r="M4899" s="115">
        <v>0</v>
      </c>
      <c r="N4899" s="117">
        <v>25.6850765631646</v>
      </c>
      <c r="O4899" s="115">
        <v>0.90980336941310347</v>
      </c>
      <c r="P4899" s="115">
        <v>0.17050568126695254</v>
      </c>
      <c r="Q4899" s="115">
        <v>1.0031992570040884</v>
      </c>
      <c r="S4899" s="91">
        <v>0</v>
      </c>
      <c r="T4899" s="86">
        <f>IF(S4899=1,INDEX('LAD average need weights (Rx)'!N:N,MATCH(C4899,'LAD average need weights (Rx)'!B:B,0)),SUMPRODUCT(I$2:Q$2,I4899:Q4899)+$T$2)</f>
        <v>1.0347519525573212</v>
      </c>
    </row>
    <row r="4900" spans="2:20" x14ac:dyDescent="0.2">
      <c r="B4900" s="102" t="s">
        <v>1639</v>
      </c>
      <c r="C4900" s="101" t="s">
        <v>7052</v>
      </c>
      <c r="D4900" s="119">
        <v>10572.367907977336</v>
      </c>
      <c r="E4900" s="119">
        <v>43225.169926594521</v>
      </c>
      <c r="F4900" s="119">
        <v>12025.628685701184</v>
      </c>
      <c r="G4900" s="118">
        <v>1.1374584000834189</v>
      </c>
      <c r="I4900" s="115">
        <v>0.2427055702917772</v>
      </c>
      <c r="J4900" s="115">
        <v>9.1520840334628858E-2</v>
      </c>
      <c r="K4900" s="116">
        <v>89.215373590674503</v>
      </c>
      <c r="L4900" s="115">
        <v>6.9290465631929046E-2</v>
      </c>
      <c r="M4900" s="115">
        <v>0</v>
      </c>
      <c r="N4900" s="117">
        <v>12.947514686248301</v>
      </c>
      <c r="O4900" s="115">
        <v>1.0111162931120374</v>
      </c>
      <c r="P4900" s="115">
        <v>0.13306119816319142</v>
      </c>
      <c r="Q4900" s="115">
        <v>0.95985042430670564</v>
      </c>
      <c r="S4900" s="91">
        <v>0</v>
      </c>
      <c r="T4900" s="86">
        <f>IF(S4900=1,INDEX('LAD average need weights (Rx)'!N:N,MATCH(C4900,'LAD average need weights (Rx)'!B:B,0)),SUMPRODUCT(I$2:Q$2,I4900:Q4900)+$T$2)</f>
        <v>0.8655418750893451</v>
      </c>
    </row>
    <row r="4901" spans="2:20" x14ac:dyDescent="0.2">
      <c r="B4901" s="102" t="s">
        <v>1638</v>
      </c>
      <c r="C4901" s="101" t="s">
        <v>7052</v>
      </c>
      <c r="D4901" s="119">
        <v>12942.146922360076</v>
      </c>
      <c r="E4901" s="119">
        <v>51522.979661269106</v>
      </c>
      <c r="F4901" s="119">
        <v>14334.153532295231</v>
      </c>
      <c r="G4901" s="118">
        <v>1.1075560815594043</v>
      </c>
      <c r="I4901" s="115">
        <v>0.26630434782608697</v>
      </c>
      <c r="J4901" s="115">
        <v>0.10114908573544171</v>
      </c>
      <c r="K4901" s="116">
        <v>108.481943616387</v>
      </c>
      <c r="L4901" s="115">
        <v>8.9756097560975606E-2</v>
      </c>
      <c r="M4901" s="115">
        <v>0</v>
      </c>
      <c r="N4901" s="117">
        <v>13.6881631982475</v>
      </c>
      <c r="O4901" s="115">
        <v>1.0194648058383007</v>
      </c>
      <c r="P4901" s="115">
        <v>0.13672261381038595</v>
      </c>
      <c r="Q4901" s="115">
        <v>0.97018392788650043</v>
      </c>
      <c r="S4901" s="91">
        <v>0</v>
      </c>
      <c r="T4901" s="86">
        <f>IF(S4901=1,INDEX('LAD average need weights (Rx)'!N:N,MATCH(C4901,'LAD average need weights (Rx)'!B:B,0)),SUMPRODUCT(I$2:Q$2,I4901:Q4901)+$T$2)</f>
        <v>0.91625243269542112</v>
      </c>
    </row>
    <row r="4902" spans="2:20" x14ac:dyDescent="0.2">
      <c r="B4902" s="102" t="s">
        <v>1637</v>
      </c>
      <c r="C4902" s="101" t="s">
        <v>7052</v>
      </c>
      <c r="D4902" s="119">
        <v>10183.386816122293</v>
      </c>
      <c r="E4902" s="119">
        <v>35324.42706649629</v>
      </c>
      <c r="F4902" s="119">
        <v>9827.5713932001818</v>
      </c>
      <c r="G4902" s="118">
        <v>0.96505922544759026</v>
      </c>
      <c r="I4902" s="115">
        <v>0.24043715846994534</v>
      </c>
      <c r="J4902" s="115">
        <v>0.1078599923712044</v>
      </c>
      <c r="K4902" s="116">
        <v>112.031703910614</v>
      </c>
      <c r="L4902" s="115">
        <v>0.12575757575757576</v>
      </c>
      <c r="M4902" s="115">
        <v>0</v>
      </c>
      <c r="N4902" s="117">
        <v>21.471439026812298</v>
      </c>
      <c r="O4902" s="115">
        <v>0.9324764294116179</v>
      </c>
      <c r="P4902" s="115">
        <v>0.13031310972662499</v>
      </c>
      <c r="Q4902" s="115">
        <v>0.99175199811315851</v>
      </c>
      <c r="S4902" s="91">
        <v>0</v>
      </c>
      <c r="T4902" s="86">
        <f>IF(S4902=1,INDEX('LAD average need weights (Rx)'!N:N,MATCH(C4902,'LAD average need weights (Rx)'!B:B,0)),SUMPRODUCT(I$2:Q$2,I4902:Q4902)+$T$2)</f>
        <v>0.9927537207033289</v>
      </c>
    </row>
    <row r="4903" spans="2:20" x14ac:dyDescent="0.2">
      <c r="B4903" s="102" t="s">
        <v>1636</v>
      </c>
      <c r="C4903" s="101" t="s">
        <v>7173</v>
      </c>
      <c r="D4903" s="119">
        <v>5546.5504349229186</v>
      </c>
      <c r="E4903" s="119">
        <v>24341.242671572538</v>
      </c>
      <c r="F4903" s="119">
        <v>6771.9513101735583</v>
      </c>
      <c r="G4903" s="118">
        <v>1.2209302682141157</v>
      </c>
      <c r="I4903" s="115">
        <v>0.24307036247334754</v>
      </c>
      <c r="J4903" s="115">
        <v>2.6471101581646228E-2</v>
      </c>
      <c r="K4903" s="116">
        <v>95.592966417910503</v>
      </c>
      <c r="L4903" s="115">
        <v>8.7116564417177911E-2</v>
      </c>
      <c r="M4903" s="115">
        <v>0</v>
      </c>
      <c r="N4903" s="117">
        <v>12.4628776566254</v>
      </c>
      <c r="O4903" s="115">
        <v>1.0881012165721424</v>
      </c>
      <c r="P4903" s="115">
        <v>9.6523823767810629E-2</v>
      </c>
      <c r="Q4903" s="115">
        <v>0.92257638524133678</v>
      </c>
      <c r="S4903" s="91">
        <v>0</v>
      </c>
      <c r="T4903" s="86">
        <f>IF(S4903=1,INDEX('LAD average need weights (Rx)'!N:N,MATCH(C4903,'LAD average need weights (Rx)'!B:B,0)),SUMPRODUCT(I$2:Q$2,I4903:Q4903)+$T$2)</f>
        <v>0.8486042172371786</v>
      </c>
    </row>
    <row r="4904" spans="2:20" x14ac:dyDescent="0.2">
      <c r="B4904" s="102" t="s">
        <v>1635</v>
      </c>
      <c r="C4904" s="101" t="s">
        <v>7174</v>
      </c>
      <c r="D4904" s="119">
        <v>10203.271910712176</v>
      </c>
      <c r="E4904" s="119">
        <v>37484.138322840685</v>
      </c>
      <c r="F4904" s="119">
        <v>10428.422371489745</v>
      </c>
      <c r="G4904" s="118">
        <v>1.0220664961933621</v>
      </c>
      <c r="I4904" s="115">
        <v>0.31673052362707538</v>
      </c>
      <c r="J4904" s="115">
        <v>5.5236686257738699E-2</v>
      </c>
      <c r="K4904" s="116">
        <v>91.628450736385403</v>
      </c>
      <c r="L4904" s="115">
        <v>0.10925925925925926</v>
      </c>
      <c r="M4904" s="115">
        <v>0</v>
      </c>
      <c r="N4904" s="117">
        <v>13.6703825869516</v>
      </c>
      <c r="O4904" s="115">
        <v>1.0081216893576024</v>
      </c>
      <c r="P4904" s="115">
        <v>0.16414078896308779</v>
      </c>
      <c r="Q4904" s="115">
        <v>0.97462975924084772</v>
      </c>
      <c r="S4904" s="91">
        <v>0</v>
      </c>
      <c r="T4904" s="86">
        <f>IF(S4904=1,INDEX('LAD average need weights (Rx)'!N:N,MATCH(C4904,'LAD average need weights (Rx)'!B:B,0)),SUMPRODUCT(I$2:Q$2,I4904:Q4904)+$T$2)</f>
        <v>0.90342898832835083</v>
      </c>
    </row>
    <row r="4905" spans="2:20" x14ac:dyDescent="0.2">
      <c r="B4905" s="102" t="s">
        <v>1634</v>
      </c>
      <c r="C4905" s="101" t="s">
        <v>7046</v>
      </c>
      <c r="D4905" s="119">
        <v>21088.138971882076</v>
      </c>
      <c r="E4905" s="119">
        <v>83444.268428575509</v>
      </c>
      <c r="F4905" s="119">
        <v>23214.941428249589</v>
      </c>
      <c r="G4905" s="118">
        <v>1.100853017860101</v>
      </c>
      <c r="I4905" s="115">
        <v>0.24955116696588869</v>
      </c>
      <c r="J4905" s="115">
        <v>0.11842806690809782</v>
      </c>
      <c r="K4905" s="116">
        <v>110.024714912281</v>
      </c>
      <c r="L4905" s="115">
        <v>0.12445844820795589</v>
      </c>
      <c r="M4905" s="115">
        <v>0</v>
      </c>
      <c r="N4905" s="117">
        <v>23.072913824581899</v>
      </c>
      <c r="O4905" s="115">
        <v>1.0262849970183046</v>
      </c>
      <c r="P4905" s="115">
        <v>0.15669816916052881</v>
      </c>
      <c r="Q4905" s="115">
        <v>0.96354776447076729</v>
      </c>
      <c r="S4905" s="91">
        <v>0</v>
      </c>
      <c r="T4905" s="86">
        <f>IF(S4905=1,INDEX('LAD average need weights (Rx)'!N:N,MATCH(C4905,'LAD average need weights (Rx)'!B:B,0)),SUMPRODUCT(I$2:Q$2,I4905:Q4905)+$T$2)</f>
        <v>1.0193490101135154</v>
      </c>
    </row>
    <row r="4906" spans="2:20" x14ac:dyDescent="0.2">
      <c r="B4906" s="102" t="s">
        <v>1633</v>
      </c>
      <c r="C4906" s="101" t="s">
        <v>7048</v>
      </c>
      <c r="D4906" s="119">
        <v>14646.511467123169</v>
      </c>
      <c r="E4906" s="119">
        <v>51291.773221082221</v>
      </c>
      <c r="F4906" s="119">
        <v>14269.829833761438</v>
      </c>
      <c r="G4906" s="118">
        <v>0.97428181897052657</v>
      </c>
      <c r="I4906" s="115">
        <v>0.35726950354609927</v>
      </c>
      <c r="J4906" s="115">
        <v>8.3111512389318021E-2</v>
      </c>
      <c r="K4906" s="116">
        <v>117.94344929681699</v>
      </c>
      <c r="L4906" s="115">
        <v>0.1127287853577371</v>
      </c>
      <c r="M4906" s="115">
        <v>0</v>
      </c>
      <c r="N4906" s="117">
        <v>22.100647633913901</v>
      </c>
      <c r="O4906" s="115">
        <v>1.0369881898557789</v>
      </c>
      <c r="P4906" s="115">
        <v>8.9051654386901311E-2</v>
      </c>
      <c r="Q4906" s="115">
        <v>0.9731760223623237</v>
      </c>
      <c r="S4906" s="91">
        <v>0</v>
      </c>
      <c r="T4906" s="86">
        <f>IF(S4906=1,INDEX('LAD average need weights (Rx)'!N:N,MATCH(C4906,'LAD average need weights (Rx)'!B:B,0)),SUMPRODUCT(I$2:Q$2,I4906:Q4906)+$T$2)</f>
        <v>1.016742604496403</v>
      </c>
    </row>
    <row r="4907" spans="2:20" x14ac:dyDescent="0.2">
      <c r="B4907" s="102" t="s">
        <v>1632</v>
      </c>
      <c r="C4907" s="101" t="s">
        <v>7174</v>
      </c>
      <c r="D4907" s="119">
        <v>12083.745540383978</v>
      </c>
      <c r="E4907" s="119">
        <v>53579.977895374046</v>
      </c>
      <c r="F4907" s="119">
        <v>14906.428829593013</v>
      </c>
      <c r="G4907" s="118">
        <v>1.2335934069263212</v>
      </c>
      <c r="I4907" s="115">
        <v>0.29558011049723759</v>
      </c>
      <c r="J4907" s="115">
        <v>2.3579689029675617E-2</v>
      </c>
      <c r="K4907" s="116">
        <v>76.992330962308898</v>
      </c>
      <c r="L4907" s="115">
        <v>9.8079916969382466E-2</v>
      </c>
      <c r="M4907" s="115">
        <v>0</v>
      </c>
      <c r="N4907" s="117">
        <v>6.1945912062765602</v>
      </c>
      <c r="O4907" s="115">
        <v>1.236504013173461</v>
      </c>
      <c r="P4907" s="115">
        <v>6.7598590257675353E-2</v>
      </c>
      <c r="Q4907" s="115">
        <v>0.91264904778832212</v>
      </c>
      <c r="S4907" s="91">
        <v>0</v>
      </c>
      <c r="T4907" s="86">
        <f>IF(S4907=1,INDEX('LAD average need weights (Rx)'!N:N,MATCH(C4907,'LAD average need weights (Rx)'!B:B,0)),SUMPRODUCT(I$2:Q$2,I4907:Q4907)+$T$2)</f>
        <v>0.81240044002283873</v>
      </c>
    </row>
    <row r="4908" spans="2:20" x14ac:dyDescent="0.2">
      <c r="B4908" s="102" t="s">
        <v>1631</v>
      </c>
      <c r="C4908" s="101" t="s">
        <v>7173</v>
      </c>
      <c r="D4908" s="119">
        <v>9460.6862453903523</v>
      </c>
      <c r="E4908" s="119">
        <v>42758.684532844134</v>
      </c>
      <c r="F4908" s="119">
        <v>11895.848279005922</v>
      </c>
      <c r="G4908" s="118">
        <v>1.2573980333405608</v>
      </c>
      <c r="I4908" s="115">
        <v>0.31918819188191883</v>
      </c>
      <c r="J4908" s="115">
        <v>3.0099768807926384E-2</v>
      </c>
      <c r="K4908" s="116">
        <v>86.637393096342095</v>
      </c>
      <c r="L4908" s="115">
        <v>7.9140757490107405E-2</v>
      </c>
      <c r="M4908" s="115">
        <v>0</v>
      </c>
      <c r="N4908" s="117">
        <v>10.3722396133278</v>
      </c>
      <c r="O4908" s="115">
        <v>1.2215909027505214</v>
      </c>
      <c r="P4908" s="115">
        <v>0.11238696945235649</v>
      </c>
      <c r="Q4908" s="115">
        <v>0.90455594079104151</v>
      </c>
      <c r="S4908" s="91">
        <v>0</v>
      </c>
      <c r="T4908" s="86">
        <f>IF(S4908=1,INDEX('LAD average need weights (Rx)'!N:N,MATCH(C4908,'LAD average need weights (Rx)'!B:B,0)),SUMPRODUCT(I$2:Q$2,I4908:Q4908)+$T$2)</f>
        <v>0.8529202876316625</v>
      </c>
    </row>
    <row r="4909" spans="2:20" x14ac:dyDescent="0.2">
      <c r="B4909" s="102" t="s">
        <v>1630</v>
      </c>
      <c r="C4909" s="101" t="s">
        <v>7174</v>
      </c>
      <c r="D4909" s="119">
        <v>14986.183371640493</v>
      </c>
      <c r="E4909" s="119">
        <v>49864.773358797233</v>
      </c>
      <c r="F4909" s="119">
        <v>13872.825715384846</v>
      </c>
      <c r="G4909" s="118">
        <v>0.92570772499937914</v>
      </c>
      <c r="I4909" s="115">
        <v>0.35138888888888886</v>
      </c>
      <c r="J4909" s="115">
        <v>6.4773792158501001E-2</v>
      </c>
      <c r="K4909" s="116">
        <v>100.323106990274</v>
      </c>
      <c r="L4909" s="115">
        <v>0.11896551724137931</v>
      </c>
      <c r="M4909" s="115">
        <v>0</v>
      </c>
      <c r="N4909" s="117">
        <v>15.208542758683199</v>
      </c>
      <c r="O4909" s="115">
        <v>0.92506971050422415</v>
      </c>
      <c r="P4909" s="115">
        <v>0.17284792081981909</v>
      </c>
      <c r="Q4909" s="115">
        <v>0.98781173349390061</v>
      </c>
      <c r="S4909" s="91">
        <v>0</v>
      </c>
      <c r="T4909" s="86">
        <f>IF(S4909=1,INDEX('LAD average need weights (Rx)'!N:N,MATCH(C4909,'LAD average need weights (Rx)'!B:B,0)),SUMPRODUCT(I$2:Q$2,I4909:Q4909)+$T$2)</f>
        <v>0.93411530095875983</v>
      </c>
    </row>
    <row r="4910" spans="2:20" x14ac:dyDescent="0.2">
      <c r="B4910" s="102" t="s">
        <v>1629</v>
      </c>
      <c r="C4910" s="101" t="s">
        <v>7025</v>
      </c>
      <c r="D4910" s="119">
        <v>4378.8225886772734</v>
      </c>
      <c r="E4910" s="119">
        <v>18753.530604942578</v>
      </c>
      <c r="F4910" s="119">
        <v>5217.3998617925226</v>
      </c>
      <c r="G4910" s="118">
        <v>1.1915074785819448</v>
      </c>
      <c r="I4910" s="115">
        <v>0.25062034739454092</v>
      </c>
      <c r="J4910" s="115">
        <v>4.1179500658191405E-2</v>
      </c>
      <c r="K4910" s="116">
        <v>85.586823755710498</v>
      </c>
      <c r="L4910" s="115">
        <v>0.10043668122270742</v>
      </c>
      <c r="M4910" s="115">
        <v>0</v>
      </c>
      <c r="N4910" s="117">
        <v>10.631883129349699</v>
      </c>
      <c r="O4910" s="115">
        <v>1.0871245600761343</v>
      </c>
      <c r="P4910" s="115">
        <v>0.11778636133109169</v>
      </c>
      <c r="Q4910" s="115">
        <v>0.93315727083413191</v>
      </c>
      <c r="S4910" s="91">
        <v>0</v>
      </c>
      <c r="T4910" s="86">
        <f>IF(S4910=1,INDEX('LAD average need weights (Rx)'!N:N,MATCH(C4910,'LAD average need weights (Rx)'!B:B,0)),SUMPRODUCT(I$2:Q$2,I4910:Q4910)+$T$2)</f>
        <v>0.84451008449945919</v>
      </c>
    </row>
    <row r="4911" spans="2:20" x14ac:dyDescent="0.2">
      <c r="B4911" s="102" t="s">
        <v>1628</v>
      </c>
      <c r="C4911" s="101" t="s">
        <v>7174</v>
      </c>
      <c r="D4911" s="119">
        <v>13730.325154579197</v>
      </c>
      <c r="E4911" s="119">
        <v>52115.372521251382</v>
      </c>
      <c r="F4911" s="119">
        <v>14498.962521648085</v>
      </c>
      <c r="G4911" s="118">
        <v>1.0559810025192695</v>
      </c>
      <c r="I4911" s="115">
        <v>0.40409401061410161</v>
      </c>
      <c r="J4911" s="115">
        <v>4.4869057996526518E-2</v>
      </c>
      <c r="K4911" s="116">
        <v>100.242539028449</v>
      </c>
      <c r="L4911" s="115">
        <v>0.12041682747973756</v>
      </c>
      <c r="M4911" s="115">
        <v>0</v>
      </c>
      <c r="N4911" s="117">
        <v>11.6236672737351</v>
      </c>
      <c r="O4911" s="115">
        <v>1.0481431720630736</v>
      </c>
      <c r="P4911" s="115">
        <v>0.13985965025422487</v>
      </c>
      <c r="Q4911" s="115">
        <v>0.96760854360841009</v>
      </c>
      <c r="S4911" s="91">
        <v>0</v>
      </c>
      <c r="T4911" s="86">
        <f>IF(S4911=1,INDEX('LAD average need weights (Rx)'!N:N,MATCH(C4911,'LAD average need weights (Rx)'!B:B,0)),SUMPRODUCT(I$2:Q$2,I4911:Q4911)+$T$2)</f>
        <v>0.91838231441428309</v>
      </c>
    </row>
    <row r="4912" spans="2:20" x14ac:dyDescent="0.2">
      <c r="B4912" s="102" t="s">
        <v>1627</v>
      </c>
      <c r="C4912" s="101" t="s">
        <v>7173</v>
      </c>
      <c r="D4912" s="119">
        <v>13413.495814807337</v>
      </c>
      <c r="E4912" s="119">
        <v>58063.877646404777</v>
      </c>
      <c r="F4912" s="119">
        <v>16153.889824225864</v>
      </c>
      <c r="G4912" s="118">
        <v>1.2043012535474436</v>
      </c>
      <c r="I4912" s="115">
        <v>0.27115716753022451</v>
      </c>
      <c r="J4912" s="115">
        <v>3.792678378569616E-2</v>
      </c>
      <c r="K4912" s="116">
        <v>93.2528701741454</v>
      </c>
      <c r="L4912" s="115">
        <v>8.1547619047619049E-2</v>
      </c>
      <c r="M4912" s="115">
        <v>0</v>
      </c>
      <c r="N4912" s="117">
        <v>13.811624977193899</v>
      </c>
      <c r="O4912" s="115">
        <v>1.1119816333284851</v>
      </c>
      <c r="P4912" s="115">
        <v>0.12248057535901666</v>
      </c>
      <c r="Q4912" s="115">
        <v>0.92606177696261527</v>
      </c>
      <c r="S4912" s="91">
        <v>0</v>
      </c>
      <c r="T4912" s="86">
        <f>IF(S4912=1,INDEX('LAD average need weights (Rx)'!N:N,MATCH(C4912,'LAD average need weights (Rx)'!B:B,0)),SUMPRODUCT(I$2:Q$2,I4912:Q4912)+$T$2)</f>
        <v>0.87176385409013668</v>
      </c>
    </row>
    <row r="4913" spans="2:20" x14ac:dyDescent="0.2">
      <c r="B4913" s="102" t="s">
        <v>1626</v>
      </c>
      <c r="C4913" s="101" t="s">
        <v>7052</v>
      </c>
      <c r="D4913" s="119">
        <v>16636.671157680994</v>
      </c>
      <c r="E4913" s="119">
        <v>66273.488166234936</v>
      </c>
      <c r="F4913" s="119">
        <v>18437.87686079185</v>
      </c>
      <c r="G4913" s="118">
        <v>1.1082671939620119</v>
      </c>
      <c r="I4913" s="115">
        <v>0.28000000000000003</v>
      </c>
      <c r="J4913" s="115">
        <v>0.10420379034379314</v>
      </c>
      <c r="K4913" s="116">
        <v>104.921512954759</v>
      </c>
      <c r="L4913" s="115">
        <v>0.12640123695400077</v>
      </c>
      <c r="M4913" s="115">
        <v>0</v>
      </c>
      <c r="N4913" s="117">
        <v>20.066041200509101</v>
      </c>
      <c r="O4913" s="115">
        <v>1.1137350731610904</v>
      </c>
      <c r="P4913" s="115">
        <v>0.18050478054294949</v>
      </c>
      <c r="Q4913" s="115">
        <v>0.94086662976981439</v>
      </c>
      <c r="S4913" s="91">
        <v>0</v>
      </c>
      <c r="T4913" s="86">
        <f>IF(S4913=1,INDEX('LAD average need weights (Rx)'!N:N,MATCH(C4913,'LAD average need weights (Rx)'!B:B,0)),SUMPRODUCT(I$2:Q$2,I4913:Q4913)+$T$2)</f>
        <v>1.0014510874088356</v>
      </c>
    </row>
    <row r="4914" spans="2:20" x14ac:dyDescent="0.2">
      <c r="B4914" s="102" t="s">
        <v>1625</v>
      </c>
      <c r="C4914" s="101" t="s">
        <v>7025</v>
      </c>
      <c r="D4914" s="119">
        <v>14734.7517111245</v>
      </c>
      <c r="E4914" s="119">
        <v>53399.775183064274</v>
      </c>
      <c r="F4914" s="119">
        <v>14856.294824103303</v>
      </c>
      <c r="G4914" s="118">
        <v>1.0082487384491887</v>
      </c>
      <c r="I4914" s="115">
        <v>0.30232558139534882</v>
      </c>
      <c r="J4914" s="115">
        <v>5.4082599267340055E-2</v>
      </c>
      <c r="K4914" s="116">
        <v>97.329427419968098</v>
      </c>
      <c r="L4914" s="115">
        <v>0.12302070645554203</v>
      </c>
      <c r="M4914" s="115">
        <v>0</v>
      </c>
      <c r="N4914" s="117">
        <v>13.522042027663799</v>
      </c>
      <c r="O4914" s="115">
        <v>0.98584348624798446</v>
      </c>
      <c r="P4914" s="115">
        <v>0.1417907252402161</v>
      </c>
      <c r="Q4914" s="115">
        <v>0.974999580997995</v>
      </c>
      <c r="S4914" s="91">
        <v>0</v>
      </c>
      <c r="T4914" s="86">
        <f>IF(S4914=1,INDEX('LAD average need weights (Rx)'!N:N,MATCH(C4914,'LAD average need weights (Rx)'!B:B,0)),SUMPRODUCT(I$2:Q$2,I4914:Q4914)+$T$2)</f>
        <v>0.90718567919239368</v>
      </c>
    </row>
    <row r="4915" spans="2:20" x14ac:dyDescent="0.2">
      <c r="B4915" s="102" t="s">
        <v>1624</v>
      </c>
      <c r="C4915" s="101" t="s">
        <v>7173</v>
      </c>
      <c r="D4915" s="119">
        <v>16793.472064083348</v>
      </c>
      <c r="E4915" s="119">
        <v>69191.68394211671</v>
      </c>
      <c r="F4915" s="119">
        <v>19249.745012901636</v>
      </c>
      <c r="G4915" s="118">
        <v>1.1462635564250936</v>
      </c>
      <c r="I4915" s="115">
        <v>0.35123674911660779</v>
      </c>
      <c r="J4915" s="115">
        <v>3.0018562431025388E-2</v>
      </c>
      <c r="K4915" s="116">
        <v>86.986245904197204</v>
      </c>
      <c r="L4915" s="115">
        <v>8.5690164626424647E-2</v>
      </c>
      <c r="M4915" s="115">
        <v>0</v>
      </c>
      <c r="N4915" s="117">
        <v>11.0916970144612</v>
      </c>
      <c r="O4915" s="115">
        <v>1.1902185931312523</v>
      </c>
      <c r="P4915" s="115">
        <v>0.12606068784775626</v>
      </c>
      <c r="Q4915" s="115">
        <v>0.91199039895916922</v>
      </c>
      <c r="S4915" s="91">
        <v>0</v>
      </c>
      <c r="T4915" s="86">
        <f>IF(S4915=1,INDEX('LAD average need weights (Rx)'!N:N,MATCH(C4915,'LAD average need weights (Rx)'!B:B,0)),SUMPRODUCT(I$2:Q$2,I4915:Q4915)+$T$2)</f>
        <v>0.8684750036213329</v>
      </c>
    </row>
    <row r="4916" spans="2:20" x14ac:dyDescent="0.2">
      <c r="B4916" s="102" t="s">
        <v>1623</v>
      </c>
      <c r="C4916" s="101" t="s">
        <v>7046</v>
      </c>
      <c r="D4916" s="119">
        <v>8607.2230192313982</v>
      </c>
      <c r="E4916" s="119">
        <v>31906.211972876692</v>
      </c>
      <c r="F4916" s="119">
        <v>8876.5933969647576</v>
      </c>
      <c r="G4916" s="118">
        <v>1.0312958519991287</v>
      </c>
      <c r="I4916" s="115">
        <v>0.31500742942050519</v>
      </c>
      <c r="J4916" s="115">
        <v>0.10797187503954056</v>
      </c>
      <c r="K4916" s="116">
        <v>113.46505057168</v>
      </c>
      <c r="L4916" s="115">
        <v>0.13653952459922608</v>
      </c>
      <c r="M4916" s="115">
        <v>0</v>
      </c>
      <c r="N4916" s="117">
        <v>28.4756124438602</v>
      </c>
      <c r="O4916" s="115">
        <v>0.94495315769431243</v>
      </c>
      <c r="P4916" s="115">
        <v>0.17531995551753468</v>
      </c>
      <c r="Q4916" s="115">
        <v>0.99847831627592565</v>
      </c>
      <c r="S4916" s="91">
        <v>0</v>
      </c>
      <c r="T4916" s="86">
        <f>IF(S4916=1,INDEX('LAD average need weights (Rx)'!N:N,MATCH(C4916,'LAD average need weights (Rx)'!B:B,0)),SUMPRODUCT(I$2:Q$2,I4916:Q4916)+$T$2)</f>
        <v>1.0807883120814283</v>
      </c>
    </row>
    <row r="4917" spans="2:20" x14ac:dyDescent="0.2">
      <c r="B4917" s="102" t="s">
        <v>1622</v>
      </c>
      <c r="C4917" s="101" t="s">
        <v>7025</v>
      </c>
      <c r="D4917" s="119">
        <v>20823.384752047721</v>
      </c>
      <c r="E4917" s="119">
        <v>69126.895824548468</v>
      </c>
      <c r="F4917" s="119">
        <v>19231.720379419701</v>
      </c>
      <c r="G4917" s="118">
        <v>0.92356360929884374</v>
      </c>
      <c r="I4917" s="115">
        <v>0.31793478260869568</v>
      </c>
      <c r="J4917" s="115">
        <v>5.8743435448335907E-2</v>
      </c>
      <c r="K4917" s="116">
        <v>96.900406971176906</v>
      </c>
      <c r="L4917" s="115">
        <v>0.12637847375385972</v>
      </c>
      <c r="M4917" s="115">
        <v>0</v>
      </c>
      <c r="N4917" s="117">
        <v>14.646634571319501</v>
      </c>
      <c r="O4917" s="115">
        <v>0.93949556131762724</v>
      </c>
      <c r="P4917" s="115">
        <v>0.16416895247027191</v>
      </c>
      <c r="Q4917" s="115">
        <v>0.98004772188201417</v>
      </c>
      <c r="S4917" s="91">
        <v>0</v>
      </c>
      <c r="T4917" s="86">
        <f>IF(S4917=1,INDEX('LAD average need weights (Rx)'!N:N,MATCH(C4917,'LAD average need weights (Rx)'!B:B,0)),SUMPRODUCT(I$2:Q$2,I4917:Q4917)+$T$2)</f>
        <v>0.92010280410043666</v>
      </c>
    </row>
    <row r="4918" spans="2:20" x14ac:dyDescent="0.2">
      <c r="B4918" s="102" t="s">
        <v>1621</v>
      </c>
      <c r="C4918" s="101" t="s">
        <v>7173</v>
      </c>
      <c r="D4918" s="119">
        <v>6711.6265239457989</v>
      </c>
      <c r="E4918" s="119">
        <v>32569.778865984939</v>
      </c>
      <c r="F4918" s="119">
        <v>9061.2036385947049</v>
      </c>
      <c r="G4918" s="118">
        <v>1.3500756644110135</v>
      </c>
      <c r="I4918" s="115">
        <v>0.27934782608695652</v>
      </c>
      <c r="J4918" s="115">
        <v>3.7906567020431207E-2</v>
      </c>
      <c r="K4918" s="116">
        <v>91.102230814991003</v>
      </c>
      <c r="L4918" s="115">
        <v>9.0818363273453093E-2</v>
      </c>
      <c r="M4918" s="115">
        <v>0</v>
      </c>
      <c r="N4918" s="117">
        <v>11.675098232695101</v>
      </c>
      <c r="O4918" s="115">
        <v>1.4001070195937599</v>
      </c>
      <c r="P4918" s="115">
        <v>0.11536449562970844</v>
      </c>
      <c r="Q4918" s="115">
        <v>0.85643144005783001</v>
      </c>
      <c r="S4918" s="91">
        <v>0</v>
      </c>
      <c r="T4918" s="86">
        <f>IF(S4918=1,INDEX('LAD average need weights (Rx)'!N:N,MATCH(C4918,'LAD average need weights (Rx)'!B:B,0)),SUMPRODUCT(I$2:Q$2,I4918:Q4918)+$T$2)</f>
        <v>0.88471032835703212</v>
      </c>
    </row>
    <row r="4919" spans="2:20" x14ac:dyDescent="0.2">
      <c r="B4919" s="102" t="s">
        <v>1620</v>
      </c>
      <c r="C4919" s="101" t="s">
        <v>7173</v>
      </c>
      <c r="D4919" s="119">
        <v>11912.986866626527</v>
      </c>
      <c r="E4919" s="119">
        <v>54646.627915519981</v>
      </c>
      <c r="F4919" s="119">
        <v>15203.180400533138</v>
      </c>
      <c r="G4919" s="118">
        <v>1.276185441211547</v>
      </c>
      <c r="I4919" s="115">
        <v>0.29584527220630374</v>
      </c>
      <c r="J4919" s="115">
        <v>2.4886549623732462E-2</v>
      </c>
      <c r="K4919" s="116">
        <v>74.299760595850302</v>
      </c>
      <c r="L4919" s="115">
        <v>0.10275545350172216</v>
      </c>
      <c r="M4919" s="115">
        <v>0</v>
      </c>
      <c r="N4919" s="117">
        <v>10.487294944316799</v>
      </c>
      <c r="O4919" s="115">
        <v>1.2805370853839981</v>
      </c>
      <c r="P4919" s="115">
        <v>0.13759963926574922</v>
      </c>
      <c r="Q4919" s="115">
        <v>0.86994868128371095</v>
      </c>
      <c r="S4919" s="91">
        <v>0</v>
      </c>
      <c r="T4919" s="86">
        <f>IF(S4919=1,INDEX('LAD average need weights (Rx)'!N:N,MATCH(C4919,'LAD average need weights (Rx)'!B:B,0)),SUMPRODUCT(I$2:Q$2,I4919:Q4919)+$T$2)</f>
        <v>0.8516215306009759</v>
      </c>
    </row>
    <row r="4920" spans="2:20" x14ac:dyDescent="0.2">
      <c r="B4920" s="102" t="s">
        <v>1619</v>
      </c>
      <c r="C4920" s="101" t="s">
        <v>7173</v>
      </c>
      <c r="D4920" s="119">
        <v>8154.1967169832205</v>
      </c>
      <c r="E4920" s="119">
        <v>33903.359202849308</v>
      </c>
      <c r="F4920" s="119">
        <v>9432.2176098738837</v>
      </c>
      <c r="G4920" s="118">
        <v>1.1567316729346073</v>
      </c>
      <c r="I4920" s="115">
        <v>0.32151029748283755</v>
      </c>
      <c r="J4920" s="115">
        <v>3.5734036124038811E-2</v>
      </c>
      <c r="K4920" s="116">
        <v>99.494647292598103</v>
      </c>
      <c r="L4920" s="115">
        <v>0.11800302571860817</v>
      </c>
      <c r="M4920" s="115">
        <v>0</v>
      </c>
      <c r="N4920" s="117">
        <v>10.372612004950501</v>
      </c>
      <c r="O4920" s="115">
        <v>1.0512239939916561</v>
      </c>
      <c r="P4920" s="115">
        <v>0.14027406133489753</v>
      </c>
      <c r="Q4920" s="115">
        <v>0.95569259525481109</v>
      </c>
      <c r="S4920" s="91">
        <v>0</v>
      </c>
      <c r="T4920" s="86">
        <f>IF(S4920=1,INDEX('LAD average need weights (Rx)'!N:N,MATCH(C4920,'LAD average need weights (Rx)'!B:B,0)),SUMPRODUCT(I$2:Q$2,I4920:Q4920)+$T$2)</f>
        <v>0.88196892497272716</v>
      </c>
    </row>
    <row r="4921" spans="2:20" x14ac:dyDescent="0.2">
      <c r="B4921" s="102" t="s">
        <v>1618</v>
      </c>
      <c r="C4921" s="101" t="s">
        <v>7174</v>
      </c>
      <c r="D4921" s="119">
        <v>18517.156305235367</v>
      </c>
      <c r="E4921" s="119">
        <v>72128.794147132663</v>
      </c>
      <c r="F4921" s="119">
        <v>20066.875328282407</v>
      </c>
      <c r="G4921" s="118">
        <v>1.083690983512889</v>
      </c>
      <c r="I4921" s="115">
        <v>0.30823117338003503</v>
      </c>
      <c r="J4921" s="115">
        <v>5.4135326480028105E-2</v>
      </c>
      <c r="K4921" s="116">
        <v>85.592035588720705</v>
      </c>
      <c r="L4921" s="115">
        <v>0.11956521739130435</v>
      </c>
      <c r="M4921" s="115">
        <v>0</v>
      </c>
      <c r="N4921" s="117">
        <v>12.3540271467352</v>
      </c>
      <c r="O4921" s="115">
        <v>1.0356487163782873</v>
      </c>
      <c r="P4921" s="115">
        <v>0.15519347911033965</v>
      </c>
      <c r="Q4921" s="115">
        <v>0.95818324442087954</v>
      </c>
      <c r="S4921" s="91">
        <v>0</v>
      </c>
      <c r="T4921" s="86">
        <f>IF(S4921=1,INDEX('LAD average need weights (Rx)'!N:N,MATCH(C4921,'LAD average need weights (Rx)'!B:B,0)),SUMPRODUCT(I$2:Q$2,I4921:Q4921)+$T$2)</f>
        <v>0.89010276536208222</v>
      </c>
    </row>
    <row r="4922" spans="2:20" x14ac:dyDescent="0.2">
      <c r="B4922" s="102" t="s">
        <v>1617</v>
      </c>
      <c r="C4922" s="101" t="s">
        <v>7174</v>
      </c>
      <c r="D4922" s="119">
        <v>7437.3049549654688</v>
      </c>
      <c r="E4922" s="119">
        <v>29430.074794706888</v>
      </c>
      <c r="F4922" s="119">
        <v>8187.7098985285966</v>
      </c>
      <c r="G4922" s="118">
        <v>1.1008974283167083</v>
      </c>
      <c r="I4922" s="115">
        <v>0.36121212121212121</v>
      </c>
      <c r="J4922" s="115">
        <v>4.1356084386532259E-2</v>
      </c>
      <c r="K4922" s="116">
        <v>94.663541666666703</v>
      </c>
      <c r="L4922" s="115">
        <v>9.4884488448844881E-2</v>
      </c>
      <c r="M4922" s="115">
        <v>0</v>
      </c>
      <c r="N4922" s="117">
        <v>10.566404467207301</v>
      </c>
      <c r="O4922" s="115">
        <v>1.1303025872469921</v>
      </c>
      <c r="P4922" s="115">
        <v>0.14133950375904208</v>
      </c>
      <c r="Q4922" s="115">
        <v>0.94248927300201524</v>
      </c>
      <c r="S4922" s="91">
        <v>0</v>
      </c>
      <c r="T4922" s="86">
        <f>IF(S4922=1,INDEX('LAD average need weights (Rx)'!N:N,MATCH(C4922,'LAD average need weights (Rx)'!B:B,0)),SUMPRODUCT(I$2:Q$2,I4922:Q4922)+$T$2)</f>
        <v>0.88443191391046172</v>
      </c>
    </row>
    <row r="4923" spans="2:20" x14ac:dyDescent="0.2">
      <c r="B4923" s="102" t="s">
        <v>1616</v>
      </c>
      <c r="C4923" s="101" t="s">
        <v>7173</v>
      </c>
      <c r="D4923" s="119">
        <v>12779.87005948192</v>
      </c>
      <c r="E4923" s="119">
        <v>54343.568739841168</v>
      </c>
      <c r="F4923" s="119">
        <v>15118.86662865677</v>
      </c>
      <c r="G4923" s="118">
        <v>1.1830219367089301</v>
      </c>
      <c r="I4923" s="115">
        <v>0.29819040125885132</v>
      </c>
      <c r="J4923" s="115">
        <v>4.0119004801784361E-2</v>
      </c>
      <c r="K4923" s="116">
        <v>75.991912864622293</v>
      </c>
      <c r="L4923" s="115">
        <v>8.1348053457292277E-2</v>
      </c>
      <c r="M4923" s="115">
        <v>0</v>
      </c>
      <c r="N4923" s="117">
        <v>10.629075307614</v>
      </c>
      <c r="O4923" s="115">
        <v>1.1621325346539786</v>
      </c>
      <c r="P4923" s="115">
        <v>0.15318215429988305</v>
      </c>
      <c r="Q4923" s="115">
        <v>0.90157942249921019</v>
      </c>
      <c r="S4923" s="91">
        <v>0</v>
      </c>
      <c r="T4923" s="86">
        <f>IF(S4923=1,INDEX('LAD average need weights (Rx)'!N:N,MATCH(C4923,'LAD average need weights (Rx)'!B:B,0)),SUMPRODUCT(I$2:Q$2,I4923:Q4923)+$T$2)</f>
        <v>0.84071735136349712</v>
      </c>
    </row>
    <row r="4924" spans="2:20" x14ac:dyDescent="0.2">
      <c r="B4924" s="102" t="s">
        <v>1615</v>
      </c>
      <c r="C4924" s="101" t="s">
        <v>7025</v>
      </c>
      <c r="D4924" s="119">
        <v>7663.4734084912252</v>
      </c>
      <c r="E4924" s="119">
        <v>28202.377885941845</v>
      </c>
      <c r="F4924" s="119">
        <v>7846.1536434933087</v>
      </c>
      <c r="G4924" s="118">
        <v>1.023837785461573</v>
      </c>
      <c r="I4924" s="115">
        <v>0.38945233265720081</v>
      </c>
      <c r="J4924" s="115">
        <v>5.1918290696817922E-2</v>
      </c>
      <c r="K4924" s="116">
        <v>107.386871662677</v>
      </c>
      <c r="L4924" s="115">
        <v>0.13340122199592669</v>
      </c>
      <c r="M4924" s="115">
        <v>0</v>
      </c>
      <c r="N4924" s="117">
        <v>13.099922365318299</v>
      </c>
      <c r="O4924" s="115">
        <v>1.0753013786957035</v>
      </c>
      <c r="P4924" s="115">
        <v>0.11157683357338982</v>
      </c>
      <c r="Q4924" s="115">
        <v>0.92152396205982245</v>
      </c>
      <c r="S4924" s="91">
        <v>0</v>
      </c>
      <c r="T4924" s="86">
        <f>IF(S4924=1,INDEX('LAD average need weights (Rx)'!N:N,MATCH(C4924,'LAD average need weights (Rx)'!B:B,0)),SUMPRODUCT(I$2:Q$2,I4924:Q4924)+$T$2)</f>
        <v>0.93608479969898784</v>
      </c>
    </row>
    <row r="4925" spans="2:20" x14ac:dyDescent="0.2">
      <c r="B4925" s="102" t="s">
        <v>1614</v>
      </c>
      <c r="C4925" s="101" t="s">
        <v>7174</v>
      </c>
      <c r="D4925" s="119">
        <v>13488.949690597792</v>
      </c>
      <c r="E4925" s="119">
        <v>41318.297475826716</v>
      </c>
      <c r="F4925" s="119">
        <v>11495.119723379719</v>
      </c>
      <c r="G4925" s="118">
        <v>0.85218790098921982</v>
      </c>
      <c r="I4925" s="115">
        <v>0.24572930354796321</v>
      </c>
      <c r="J4925" s="115">
        <v>5.4105412443198844E-2</v>
      </c>
      <c r="K4925" s="116">
        <v>102.97323503127799</v>
      </c>
      <c r="L4925" s="115">
        <v>0.11697247706422019</v>
      </c>
      <c r="M4925" s="115">
        <v>0</v>
      </c>
      <c r="N4925" s="117">
        <v>15.4245518472247</v>
      </c>
      <c r="O4925" s="115">
        <v>0.87456796784809654</v>
      </c>
      <c r="P4925" s="115">
        <v>0.17377218859320323</v>
      </c>
      <c r="Q4925" s="115">
        <v>0.99592306701248745</v>
      </c>
      <c r="S4925" s="91">
        <v>0</v>
      </c>
      <c r="T4925" s="86">
        <f>IF(S4925=1,INDEX('LAD average need weights (Rx)'!N:N,MATCH(C4925,'LAD average need weights (Rx)'!B:B,0)),SUMPRODUCT(I$2:Q$2,I4925:Q4925)+$T$2)</f>
        <v>0.90419068865034724</v>
      </c>
    </row>
    <row r="4926" spans="2:20" x14ac:dyDescent="0.2">
      <c r="B4926" s="102" t="s">
        <v>1613</v>
      </c>
      <c r="C4926" s="101" t="s">
        <v>7046</v>
      </c>
      <c r="D4926" s="119">
        <v>2684.9401355101991</v>
      </c>
      <c r="E4926" s="119">
        <v>9568.9368289112044</v>
      </c>
      <c r="F4926" s="119">
        <v>2662.1637674723897</v>
      </c>
      <c r="G4926" s="118">
        <v>0.99151699222765677</v>
      </c>
      <c r="I4926" s="115">
        <v>0.24698795180722891</v>
      </c>
      <c r="J4926" s="115">
        <v>6.7139500688610868E-2</v>
      </c>
      <c r="K4926" s="116">
        <v>95.956709372892803</v>
      </c>
      <c r="L4926" s="115">
        <v>9.7744360902255634E-2</v>
      </c>
      <c r="M4926" s="115">
        <v>0</v>
      </c>
      <c r="N4926" s="117">
        <v>14.2385244845361</v>
      </c>
      <c r="O4926" s="115">
        <v>0.98635064759791902</v>
      </c>
      <c r="P4926" s="115">
        <v>8.4580806715087081E-2</v>
      </c>
      <c r="Q4926" s="115">
        <v>0.9195748010813144</v>
      </c>
      <c r="S4926" s="91">
        <v>0</v>
      </c>
      <c r="T4926" s="86">
        <f>IF(S4926=1,INDEX('LAD average need weights (Rx)'!N:N,MATCH(C4926,'LAD average need weights (Rx)'!B:B,0)),SUMPRODUCT(I$2:Q$2,I4926:Q4926)+$T$2)</f>
        <v>0.87248063852211255</v>
      </c>
    </row>
    <row r="4927" spans="2:20" x14ac:dyDescent="0.2">
      <c r="B4927" s="102" t="s">
        <v>1612</v>
      </c>
      <c r="C4927" s="101" t="s">
        <v>7025</v>
      </c>
      <c r="D4927" s="119">
        <v>11611.345425311529</v>
      </c>
      <c r="E4927" s="119">
        <v>39236.949261916561</v>
      </c>
      <c r="F4927" s="119">
        <v>10916.070044023079</v>
      </c>
      <c r="G4927" s="118">
        <v>0.94012103198886654</v>
      </c>
      <c r="I4927" s="115">
        <v>0.2895069532237674</v>
      </c>
      <c r="J4927" s="115">
        <v>5.7322846509417297E-2</v>
      </c>
      <c r="K4927" s="116">
        <v>97.748780981284796</v>
      </c>
      <c r="L4927" s="115">
        <v>0.14313440077632217</v>
      </c>
      <c r="M4927" s="115">
        <v>0</v>
      </c>
      <c r="N4927" s="117">
        <v>15.454948314153</v>
      </c>
      <c r="O4927" s="115">
        <v>0.96328786900997954</v>
      </c>
      <c r="P4927" s="115">
        <v>0.17127133997699417</v>
      </c>
      <c r="Q4927" s="115">
        <v>0.97927313841759023</v>
      </c>
      <c r="S4927" s="91">
        <v>0</v>
      </c>
      <c r="T4927" s="86">
        <f>IF(S4927=1,INDEX('LAD average need weights (Rx)'!N:N,MATCH(C4927,'LAD average need weights (Rx)'!B:B,0)),SUMPRODUCT(I$2:Q$2,I4927:Q4927)+$T$2)</f>
        <v>0.93452980556771315</v>
      </c>
    </row>
    <row r="4928" spans="2:20" x14ac:dyDescent="0.2">
      <c r="B4928" s="102" t="s">
        <v>1611</v>
      </c>
      <c r="C4928" s="101" t="s">
        <v>7174</v>
      </c>
      <c r="D4928" s="119">
        <v>14914.364703878275</v>
      </c>
      <c r="E4928" s="119">
        <v>62023.212769050922</v>
      </c>
      <c r="F4928" s="119">
        <v>17255.412249887937</v>
      </c>
      <c r="G4928" s="118">
        <v>1.1569659581544836</v>
      </c>
      <c r="I4928" s="115">
        <v>0.3133159268929504</v>
      </c>
      <c r="J4928" s="115">
        <v>2.4081002521283073E-2</v>
      </c>
      <c r="K4928" s="116">
        <v>77.314834348536607</v>
      </c>
      <c r="L4928" s="115">
        <v>0.10240144993203444</v>
      </c>
      <c r="M4928" s="115">
        <v>0</v>
      </c>
      <c r="N4928" s="117">
        <v>6.3103966003562997</v>
      </c>
      <c r="O4928" s="115">
        <v>1.2325227218869561</v>
      </c>
      <c r="P4928" s="115">
        <v>6.7368539257151527E-2</v>
      </c>
      <c r="Q4928" s="115">
        <v>0.91584104342614392</v>
      </c>
      <c r="S4928" s="91">
        <v>0</v>
      </c>
      <c r="T4928" s="86">
        <f>IF(S4928=1,INDEX('LAD average need weights (Rx)'!N:N,MATCH(C4928,'LAD average need weights (Rx)'!B:B,0)),SUMPRODUCT(I$2:Q$2,I4928:Q4928)+$T$2)</f>
        <v>0.82043462750542784</v>
      </c>
    </row>
    <row r="4929" spans="2:20" x14ac:dyDescent="0.2">
      <c r="B4929" s="102" t="s">
        <v>1610</v>
      </c>
      <c r="C4929" s="101" t="s">
        <v>7046</v>
      </c>
      <c r="D4929" s="119">
        <v>12143.308116542721</v>
      </c>
      <c r="E4929" s="119">
        <v>49151.993107563518</v>
      </c>
      <c r="F4929" s="119">
        <v>13674.523877580765</v>
      </c>
      <c r="G4929" s="118">
        <v>1.1260954384375772</v>
      </c>
      <c r="I4929" s="115">
        <v>0.26496408619313649</v>
      </c>
      <c r="J4929" s="115">
        <v>6.8351246269106616E-2</v>
      </c>
      <c r="K4929" s="116">
        <v>94.632075286736594</v>
      </c>
      <c r="L4929" s="115">
        <v>8.5196374622356491E-2</v>
      </c>
      <c r="M4929" s="115">
        <v>0</v>
      </c>
      <c r="N4929" s="117">
        <v>10.7311264544668</v>
      </c>
      <c r="O4929" s="115">
        <v>1.1162537325004631</v>
      </c>
      <c r="P4929" s="115">
        <v>6.1900749775684001E-2</v>
      </c>
      <c r="Q4929" s="115">
        <v>0.91820643702730464</v>
      </c>
      <c r="S4929" s="91">
        <v>0</v>
      </c>
      <c r="T4929" s="86">
        <f>IF(S4929=1,INDEX('LAD average need weights (Rx)'!N:N,MATCH(C4929,'LAD average need weights (Rx)'!B:B,0)),SUMPRODUCT(I$2:Q$2,I4929:Q4929)+$T$2)</f>
        <v>0.85575206090795364</v>
      </c>
    </row>
    <row r="4930" spans="2:20" x14ac:dyDescent="0.2">
      <c r="B4930" s="102" t="s">
        <v>1609</v>
      </c>
      <c r="C4930" s="101" t="s">
        <v>7174</v>
      </c>
      <c r="D4930" s="119">
        <v>10408.889766222506</v>
      </c>
      <c r="E4930" s="119">
        <v>38507.836884389515</v>
      </c>
      <c r="F4930" s="119">
        <v>10713.224462682878</v>
      </c>
      <c r="G4930" s="118">
        <v>1.0292379594073477</v>
      </c>
      <c r="I4930" s="115">
        <v>0.35227272727272729</v>
      </c>
      <c r="J4930" s="115">
        <v>5.1155595155724251E-2</v>
      </c>
      <c r="K4930" s="116">
        <v>101.138433759802</v>
      </c>
      <c r="L4930" s="115">
        <v>9.5940959409594101E-2</v>
      </c>
      <c r="M4930" s="115">
        <v>0</v>
      </c>
      <c r="N4930" s="117">
        <v>13.5468298963784</v>
      </c>
      <c r="O4930" s="115">
        <v>0.96719285316384851</v>
      </c>
      <c r="P4930" s="115">
        <v>0.15835025381954848</v>
      </c>
      <c r="Q4930" s="115">
        <v>0.98255368832593903</v>
      </c>
      <c r="S4930" s="91">
        <v>0</v>
      </c>
      <c r="T4930" s="86">
        <f>IF(S4930=1,INDEX('LAD average need weights (Rx)'!N:N,MATCH(C4930,'LAD average need weights (Rx)'!B:B,0)),SUMPRODUCT(I$2:Q$2,I4930:Q4930)+$T$2)</f>
        <v>0.90523456633040655</v>
      </c>
    </row>
    <row r="4931" spans="2:20" x14ac:dyDescent="0.2">
      <c r="B4931" s="102" t="s">
        <v>1608</v>
      </c>
      <c r="C4931" s="101" t="s">
        <v>7046</v>
      </c>
      <c r="D4931" s="119">
        <v>5952.677215683223</v>
      </c>
      <c r="E4931" s="119">
        <v>21098.098466810574</v>
      </c>
      <c r="F4931" s="119">
        <v>5869.6796002674382</v>
      </c>
      <c r="G4931" s="118">
        <v>0.98605709457971025</v>
      </c>
      <c r="I4931" s="115">
        <v>0.34677419354838712</v>
      </c>
      <c r="J4931" s="115">
        <v>0.10819614723049283</v>
      </c>
      <c r="K4931" s="116">
        <v>110.142016994633</v>
      </c>
      <c r="L4931" s="115">
        <v>0.10897435897435898</v>
      </c>
      <c r="M4931" s="115">
        <v>0</v>
      </c>
      <c r="N4931" s="117">
        <v>26.374988174921899</v>
      </c>
      <c r="O4931" s="115">
        <v>0.97203835463761379</v>
      </c>
      <c r="P4931" s="115">
        <v>0.16021022438286286</v>
      </c>
      <c r="Q4931" s="115">
        <v>0.98942493488005046</v>
      </c>
      <c r="S4931" s="91">
        <v>0</v>
      </c>
      <c r="T4931" s="86">
        <f>IF(S4931=1,INDEX('LAD average need weights (Rx)'!N:N,MATCH(C4931,'LAD average need weights (Rx)'!B:B,0)),SUMPRODUCT(I$2:Q$2,I4931:Q4931)+$T$2)</f>
        <v>1.0514971165758646</v>
      </c>
    </row>
    <row r="4932" spans="2:20" x14ac:dyDescent="0.2">
      <c r="B4932" s="102" t="s">
        <v>1607</v>
      </c>
      <c r="C4932" s="101" t="s">
        <v>7052</v>
      </c>
      <c r="D4932" s="119">
        <v>10560.18236663119</v>
      </c>
      <c r="E4932" s="119">
        <v>44513.987517909671</v>
      </c>
      <c r="F4932" s="119">
        <v>12384.189261011266</v>
      </c>
      <c r="G4932" s="118">
        <v>1.1727249427191431</v>
      </c>
      <c r="I4932" s="115">
        <v>0.27120315581854043</v>
      </c>
      <c r="J4932" s="115">
        <v>6.4334837463190686E-2</v>
      </c>
      <c r="K4932" s="116">
        <v>100.32954450480599</v>
      </c>
      <c r="L4932" s="115">
        <v>4.5511221945137161E-2</v>
      </c>
      <c r="M4932" s="115">
        <v>0</v>
      </c>
      <c r="N4932" s="117">
        <v>12.875141711786799</v>
      </c>
      <c r="O4932" s="115">
        <v>1.121054191794719</v>
      </c>
      <c r="P4932" s="115">
        <v>8.8507317854147741E-2</v>
      </c>
      <c r="Q4932" s="115">
        <v>0.91545874729771926</v>
      </c>
      <c r="S4932" s="91">
        <v>0</v>
      </c>
      <c r="T4932" s="86">
        <f>IF(S4932=1,INDEX('LAD average need weights (Rx)'!N:N,MATCH(C4932,'LAD average need weights (Rx)'!B:B,0)),SUMPRODUCT(I$2:Q$2,I4932:Q4932)+$T$2)</f>
        <v>0.85718021462472682</v>
      </c>
    </row>
    <row r="4933" spans="2:20" x14ac:dyDescent="0.2">
      <c r="B4933" s="102" t="s">
        <v>1606</v>
      </c>
      <c r="C4933" s="101" t="s">
        <v>7173</v>
      </c>
      <c r="D4933" s="119">
        <v>20163.685128363082</v>
      </c>
      <c r="E4933" s="119">
        <v>81118.482660841764</v>
      </c>
      <c r="F4933" s="119">
        <v>22567.887036265663</v>
      </c>
      <c r="G4933" s="118">
        <v>1.1192342517053457</v>
      </c>
      <c r="I4933" s="115">
        <v>0.31057007125890734</v>
      </c>
      <c r="J4933" s="115">
        <v>2.8345287270708657E-2</v>
      </c>
      <c r="K4933" s="116">
        <v>85.267073749110807</v>
      </c>
      <c r="L4933" s="115">
        <v>0.10962118672477372</v>
      </c>
      <c r="M4933" s="115">
        <v>0</v>
      </c>
      <c r="N4933" s="117">
        <v>10.770219279660999</v>
      </c>
      <c r="O4933" s="115">
        <v>1.1812598073942546</v>
      </c>
      <c r="P4933" s="115">
        <v>0.11125605140902824</v>
      </c>
      <c r="Q4933" s="115">
        <v>0.89577479513618097</v>
      </c>
      <c r="S4933" s="91">
        <v>0</v>
      </c>
      <c r="T4933" s="86">
        <f>IF(S4933=1,INDEX('LAD average need weights (Rx)'!N:N,MATCH(C4933,'LAD average need weights (Rx)'!B:B,0)),SUMPRODUCT(I$2:Q$2,I4933:Q4933)+$T$2)</f>
        <v>0.86262454949379441</v>
      </c>
    </row>
    <row r="4934" spans="2:20" x14ac:dyDescent="0.2">
      <c r="B4934" s="102" t="s">
        <v>1605</v>
      </c>
      <c r="C4934" s="101" t="s">
        <v>7173</v>
      </c>
      <c r="D4934" s="119">
        <v>6007.3604777378423</v>
      </c>
      <c r="E4934" s="119">
        <v>26478.17878970753</v>
      </c>
      <c r="F4934" s="119">
        <v>7366.4660414145392</v>
      </c>
      <c r="G4934" s="118">
        <v>1.2262400547983243</v>
      </c>
      <c r="I4934" s="115">
        <v>0.22719141323792486</v>
      </c>
      <c r="J4934" s="115">
        <v>2.9523397524805518E-2</v>
      </c>
      <c r="K4934" s="116">
        <v>83.133826311264002</v>
      </c>
      <c r="L4934" s="115">
        <v>0.10064935064935066</v>
      </c>
      <c r="M4934" s="115">
        <v>0</v>
      </c>
      <c r="N4934" s="117">
        <v>8.1213137824897395</v>
      </c>
      <c r="O4934" s="115">
        <v>1.09458586049898</v>
      </c>
      <c r="P4934" s="115">
        <v>0.10298645363520631</v>
      </c>
      <c r="Q4934" s="115">
        <v>0.90706054015297799</v>
      </c>
      <c r="S4934" s="91">
        <v>0</v>
      </c>
      <c r="T4934" s="86">
        <f>IF(S4934=1,INDEX('LAD average need weights (Rx)'!N:N,MATCH(C4934,'LAD average need weights (Rx)'!B:B,0)),SUMPRODUCT(I$2:Q$2,I4934:Q4934)+$T$2)</f>
        <v>0.80565272524611631</v>
      </c>
    </row>
    <row r="4935" spans="2:20" x14ac:dyDescent="0.2">
      <c r="B4935" s="102" t="s">
        <v>1604</v>
      </c>
      <c r="C4935" s="101" t="s">
        <v>7025</v>
      </c>
      <c r="D4935" s="119">
        <v>8152.1723965784422</v>
      </c>
      <c r="E4935" s="119">
        <v>36701.559079385552</v>
      </c>
      <c r="F4935" s="119">
        <v>10210.701830080416</v>
      </c>
      <c r="G4935" s="118">
        <v>1.2525129908153023</v>
      </c>
      <c r="I4935" s="115">
        <v>0.30914231856738927</v>
      </c>
      <c r="J4935" s="115">
        <v>2.6748833079924258E-2</v>
      </c>
      <c r="K4935" s="116">
        <v>84.634086629001899</v>
      </c>
      <c r="L4935" s="115">
        <v>8.7619047619047624E-2</v>
      </c>
      <c r="M4935" s="115">
        <v>0</v>
      </c>
      <c r="N4935" s="117">
        <v>8.0783183271177403</v>
      </c>
      <c r="O4935" s="115">
        <v>1.2281907354162016</v>
      </c>
      <c r="P4935" s="115">
        <v>8.8639041796485726E-2</v>
      </c>
      <c r="Q4935" s="115">
        <v>0.91357469444559247</v>
      </c>
      <c r="S4935" s="91">
        <v>0</v>
      </c>
      <c r="T4935" s="86">
        <f>IF(S4935=1,INDEX('LAD average need weights (Rx)'!N:N,MATCH(C4935,'LAD average need weights (Rx)'!B:B,0)),SUMPRODUCT(I$2:Q$2,I4935:Q4935)+$T$2)</f>
        <v>0.83440252282097971</v>
      </c>
    </row>
    <row r="4936" spans="2:20" x14ac:dyDescent="0.2">
      <c r="B4936" s="102" t="s">
        <v>1603</v>
      </c>
      <c r="C4936" s="101" t="s">
        <v>7173</v>
      </c>
      <c r="D4936" s="119">
        <v>4919.1410664745399</v>
      </c>
      <c r="E4936" s="119">
        <v>22747.355817742151</v>
      </c>
      <c r="F4936" s="119">
        <v>6328.5177388600114</v>
      </c>
      <c r="G4936" s="118">
        <v>1.2865086919321764</v>
      </c>
      <c r="I4936" s="115">
        <v>0.18825910931174089</v>
      </c>
      <c r="J4936" s="115">
        <v>4.4983101386719272E-2</v>
      </c>
      <c r="K4936" s="116">
        <v>92.412151898734194</v>
      </c>
      <c r="L4936" s="115">
        <v>7.6923076923076927E-2</v>
      </c>
      <c r="M4936" s="115">
        <v>0</v>
      </c>
      <c r="N4936" s="117">
        <v>9.1073076569326297</v>
      </c>
      <c r="O4936" s="115">
        <v>1.2467940468148542</v>
      </c>
      <c r="P4936" s="115">
        <v>4.8028146573904446E-2</v>
      </c>
      <c r="Q4936" s="115">
        <v>0.87957514115235702</v>
      </c>
      <c r="S4936" s="91">
        <v>0</v>
      </c>
      <c r="T4936" s="86">
        <f>IF(S4936=1,INDEX('LAD average need weights (Rx)'!N:N,MATCH(C4936,'LAD average need weights (Rx)'!B:B,0)),SUMPRODUCT(I$2:Q$2,I4936:Q4936)+$T$2)</f>
        <v>0.81699535084352615</v>
      </c>
    </row>
    <row r="4937" spans="2:20" x14ac:dyDescent="0.2">
      <c r="B4937" s="102" t="s">
        <v>1602</v>
      </c>
      <c r="C4937" s="101" t="s">
        <v>7173</v>
      </c>
      <c r="D4937" s="119">
        <v>5692.6180202300138</v>
      </c>
      <c r="E4937" s="119">
        <v>25930.666297487274</v>
      </c>
      <c r="F4937" s="119">
        <v>7214.1431715818708</v>
      </c>
      <c r="G4937" s="118">
        <v>1.2672803876783532</v>
      </c>
      <c r="I4937" s="115">
        <v>0.24302134646962234</v>
      </c>
      <c r="J4937" s="115">
        <v>3.2878311910242632E-2</v>
      </c>
      <c r="K4937" s="116">
        <v>85.759007424775305</v>
      </c>
      <c r="L4937" s="115">
        <v>9.4175960346964058E-2</v>
      </c>
      <c r="M4937" s="115">
        <v>0</v>
      </c>
      <c r="N4937" s="117">
        <v>12.960521492770599</v>
      </c>
      <c r="O4937" s="115">
        <v>1.215216718809617</v>
      </c>
      <c r="P4937" s="115">
        <v>0.14900729640588181</v>
      </c>
      <c r="Q4937" s="115">
        <v>0.88964589327564148</v>
      </c>
      <c r="S4937" s="91">
        <v>0</v>
      </c>
      <c r="T4937" s="86">
        <f>IF(S4937=1,INDEX('LAD average need weights (Rx)'!N:N,MATCH(C4937,'LAD average need weights (Rx)'!B:B,0)),SUMPRODUCT(I$2:Q$2,I4937:Q4937)+$T$2)</f>
        <v>0.86601615954725242</v>
      </c>
    </row>
    <row r="4938" spans="2:20" x14ac:dyDescent="0.2">
      <c r="B4938" s="102" t="s">
        <v>1601</v>
      </c>
      <c r="C4938" s="101" t="s">
        <v>7025</v>
      </c>
      <c r="D4938" s="119">
        <v>8477.3358020062442</v>
      </c>
      <c r="E4938" s="119">
        <v>27043.986082042717</v>
      </c>
      <c r="F4938" s="119">
        <v>7523.8786881858505</v>
      </c>
      <c r="G4938" s="118">
        <v>0.88752868400060914</v>
      </c>
      <c r="I4938" s="115">
        <v>0.35966735966735969</v>
      </c>
      <c r="J4938" s="115">
        <v>5.6299220495211307E-2</v>
      </c>
      <c r="K4938" s="116">
        <v>98.195619694397294</v>
      </c>
      <c r="L4938" s="115">
        <v>0.11297071129707113</v>
      </c>
      <c r="M4938" s="115">
        <v>0</v>
      </c>
      <c r="N4938" s="117">
        <v>14.403792491121299</v>
      </c>
      <c r="O4938" s="115">
        <v>0.96590244229316247</v>
      </c>
      <c r="P4938" s="115">
        <v>0.15082949418010966</v>
      </c>
      <c r="Q4938" s="115">
        <v>0.97485102577113925</v>
      </c>
      <c r="S4938" s="91">
        <v>0</v>
      </c>
      <c r="T4938" s="86">
        <f>IF(S4938=1,INDEX('LAD average need weights (Rx)'!N:N,MATCH(C4938,'LAD average need weights (Rx)'!B:B,0)),SUMPRODUCT(I$2:Q$2,I4938:Q4938)+$T$2)</f>
        <v>0.92066209480428907</v>
      </c>
    </row>
    <row r="4939" spans="2:20" x14ac:dyDescent="0.2">
      <c r="B4939" s="102" t="s">
        <v>1600</v>
      </c>
      <c r="C4939" s="101" t="s">
        <v>7046</v>
      </c>
      <c r="D4939" s="119">
        <v>12622.250676977548</v>
      </c>
      <c r="E4939" s="119">
        <v>42952.543866464963</v>
      </c>
      <c r="F4939" s="119">
        <v>11949.78167862796</v>
      </c>
      <c r="G4939" s="118">
        <v>0.94672352692407358</v>
      </c>
      <c r="I4939" s="115">
        <v>0.24454828660436137</v>
      </c>
      <c r="J4939" s="115">
        <v>9.5648324898416293E-2</v>
      </c>
      <c r="K4939" s="116">
        <v>106.30494696415499</v>
      </c>
      <c r="L4939" s="115">
        <v>0.11754149842978914</v>
      </c>
      <c r="M4939" s="115">
        <v>0</v>
      </c>
      <c r="N4939" s="117">
        <v>22.466156900328599</v>
      </c>
      <c r="O4939" s="115">
        <v>0.96414153465952113</v>
      </c>
      <c r="P4939" s="115">
        <v>0.12988788423185693</v>
      </c>
      <c r="Q4939" s="115">
        <v>0.99306986219177573</v>
      </c>
      <c r="S4939" s="91">
        <v>0</v>
      </c>
      <c r="T4939" s="86">
        <f>IF(S4939=1,INDEX('LAD average need weights (Rx)'!N:N,MATCH(C4939,'LAD average need weights (Rx)'!B:B,0)),SUMPRODUCT(I$2:Q$2,I4939:Q4939)+$T$2)</f>
        <v>0.99017031798594124</v>
      </c>
    </row>
    <row r="4940" spans="2:20" x14ac:dyDescent="0.2">
      <c r="B4940" s="102" t="s">
        <v>1599</v>
      </c>
      <c r="C4940" s="101" t="s">
        <v>7046</v>
      </c>
      <c r="D4940" s="119">
        <v>2285.3152261282821</v>
      </c>
      <c r="E4940" s="119">
        <v>9792.3366493282738</v>
      </c>
      <c r="F4940" s="119">
        <v>2724.3155945988137</v>
      </c>
      <c r="G4940" s="118">
        <v>1.1920961990063288</v>
      </c>
      <c r="I4940" s="115">
        <v>0.18831168831168832</v>
      </c>
      <c r="J4940" s="115">
        <v>0.11141714574970076</v>
      </c>
      <c r="K4940" s="116">
        <v>109.549707145646</v>
      </c>
      <c r="L4940" s="115">
        <v>4.5563549160671464E-2</v>
      </c>
      <c r="M4940" s="115">
        <v>0</v>
      </c>
      <c r="N4940" s="117">
        <v>23.9132484399376</v>
      </c>
      <c r="O4940" s="115">
        <v>0.93240346982159483</v>
      </c>
      <c r="P4940" s="115">
        <v>0.13941901928162587</v>
      </c>
      <c r="Q4940" s="115">
        <v>1.0025446186873139</v>
      </c>
      <c r="S4940" s="91">
        <v>0</v>
      </c>
      <c r="T4940" s="86">
        <f>IF(S4940=1,INDEX('LAD average need weights (Rx)'!N:N,MATCH(C4940,'LAD average need weights (Rx)'!B:B,0)),SUMPRODUCT(I$2:Q$2,I4940:Q4940)+$T$2)</f>
        <v>0.95525706827343437</v>
      </c>
    </row>
    <row r="4941" spans="2:20" x14ac:dyDescent="0.2">
      <c r="B4941" s="102" t="s">
        <v>1598</v>
      </c>
      <c r="C4941" s="101" t="s">
        <v>7174</v>
      </c>
      <c r="D4941" s="119">
        <v>4123.3496278655102</v>
      </c>
      <c r="E4941" s="119">
        <v>14119.768519570896</v>
      </c>
      <c r="F4941" s="119">
        <v>3928.2458260491994</v>
      </c>
      <c r="G4941" s="118">
        <v>0.95268317765299271</v>
      </c>
      <c r="I4941" s="115">
        <v>0.31617647058823528</v>
      </c>
      <c r="J4941" s="115">
        <v>6.4417051626212335E-2</v>
      </c>
      <c r="K4941" s="116">
        <v>104.5384818831</v>
      </c>
      <c r="L4941" s="115">
        <v>0.12112676056338029</v>
      </c>
      <c r="M4941" s="115">
        <v>0</v>
      </c>
      <c r="N4941" s="117">
        <v>16.395063110641701</v>
      </c>
      <c r="O4941" s="115">
        <v>0.85546393882220251</v>
      </c>
      <c r="P4941" s="115">
        <v>0.1785584438274353</v>
      </c>
      <c r="Q4941" s="115">
        <v>0.99772118008662702</v>
      </c>
      <c r="S4941" s="91">
        <v>0</v>
      </c>
      <c r="T4941" s="86">
        <f>IF(S4941=1,INDEX('LAD average need weights (Rx)'!N:N,MATCH(C4941,'LAD average need weights (Rx)'!B:B,0)),SUMPRODUCT(I$2:Q$2,I4941:Q4941)+$T$2)</f>
        <v>0.93418908364433673</v>
      </c>
    </row>
    <row r="4942" spans="2:20" x14ac:dyDescent="0.2">
      <c r="B4942" s="102" t="s">
        <v>1597</v>
      </c>
      <c r="C4942" s="101" t="s">
        <v>7173</v>
      </c>
      <c r="D4942" s="119">
        <v>6604.93684070992</v>
      </c>
      <c r="E4942" s="119">
        <v>28739.494920530538</v>
      </c>
      <c r="F4942" s="119">
        <v>7995.5844040825104</v>
      </c>
      <c r="G4942" s="118">
        <v>1.2105466860487222</v>
      </c>
      <c r="I4942" s="115">
        <v>0.27962962962962962</v>
      </c>
      <c r="J4942" s="115">
        <v>3.8951557502633509E-2</v>
      </c>
      <c r="K4942" s="116">
        <v>86.785987133091993</v>
      </c>
      <c r="L4942" s="115">
        <v>0.13026819923371646</v>
      </c>
      <c r="M4942" s="115">
        <v>0</v>
      </c>
      <c r="N4942" s="117">
        <v>14.2949348436247</v>
      </c>
      <c r="O4942" s="115">
        <v>1.1946506819946709</v>
      </c>
      <c r="P4942" s="115">
        <v>0.17144122703635256</v>
      </c>
      <c r="Q4942" s="115">
        <v>0.89874478306267402</v>
      </c>
      <c r="S4942" s="91">
        <v>0</v>
      </c>
      <c r="T4942" s="86">
        <f>IF(S4942=1,INDEX('LAD average need weights (Rx)'!N:N,MATCH(C4942,'LAD average need weights (Rx)'!B:B,0)),SUMPRODUCT(I$2:Q$2,I4942:Q4942)+$T$2)</f>
        <v>0.91140507274800342</v>
      </c>
    </row>
    <row r="4943" spans="2:20" x14ac:dyDescent="0.2">
      <c r="B4943" s="102" t="s">
        <v>1596</v>
      </c>
      <c r="C4943" s="101" t="s">
        <v>7046</v>
      </c>
      <c r="D4943" s="119">
        <v>5643.0351984426597</v>
      </c>
      <c r="E4943" s="119">
        <v>25804.183715187701</v>
      </c>
      <c r="F4943" s="119">
        <v>7178.9545864929896</v>
      </c>
      <c r="G4943" s="118">
        <v>1.272179657584664</v>
      </c>
      <c r="I4943" s="115">
        <v>0.22421524663677131</v>
      </c>
      <c r="J4943" s="115">
        <v>8.3199050980700545E-2</v>
      </c>
      <c r="K4943" s="116">
        <v>93.743717472118902</v>
      </c>
      <c r="L4943" s="115">
        <v>0.10321100917431193</v>
      </c>
      <c r="M4943" s="115">
        <v>0</v>
      </c>
      <c r="N4943" s="117">
        <v>13.5796391256021</v>
      </c>
      <c r="O4943" s="115">
        <v>1.2948226999892953</v>
      </c>
      <c r="P4943" s="115">
        <v>8.2545055927004757E-2</v>
      </c>
      <c r="Q4943" s="115">
        <v>0.83660346361460669</v>
      </c>
      <c r="S4943" s="91">
        <v>0</v>
      </c>
      <c r="T4943" s="86">
        <f>IF(S4943=1,INDEX('LAD average need weights (Rx)'!N:N,MATCH(C4943,'LAD average need weights (Rx)'!B:B,0)),SUMPRODUCT(I$2:Q$2,I4943:Q4943)+$T$2)</f>
        <v>0.89589853767851468</v>
      </c>
    </row>
    <row r="4944" spans="2:20" x14ac:dyDescent="0.2">
      <c r="B4944" s="102" t="s">
        <v>1595</v>
      </c>
      <c r="C4944" s="101" t="s">
        <v>7173</v>
      </c>
      <c r="D4944" s="119">
        <v>6260.0249859101505</v>
      </c>
      <c r="E4944" s="119">
        <v>22849.081404139961</v>
      </c>
      <c r="F4944" s="119">
        <v>6356.8187063734467</v>
      </c>
      <c r="G4944" s="118">
        <v>1.0154621939498893</v>
      </c>
      <c r="I4944" s="115">
        <v>0.26415094339622641</v>
      </c>
      <c r="J4944" s="115">
        <v>3.5724759283635311E-2</v>
      </c>
      <c r="K4944" s="116">
        <v>97.766927933812298</v>
      </c>
      <c r="L4944" s="115">
        <v>0.11303344867358708</v>
      </c>
      <c r="M4944" s="115">
        <v>0</v>
      </c>
      <c r="N4944" s="117">
        <v>13.0912953953084</v>
      </c>
      <c r="O4944" s="115">
        <v>1.1070199486874868</v>
      </c>
      <c r="P4944" s="115">
        <v>0.14676460836726332</v>
      </c>
      <c r="Q4944" s="115">
        <v>0.91688348794409502</v>
      </c>
      <c r="S4944" s="91">
        <v>0</v>
      </c>
      <c r="T4944" s="86">
        <f>IF(S4944=1,INDEX('LAD average need weights (Rx)'!N:N,MATCH(C4944,'LAD average need weights (Rx)'!B:B,0)),SUMPRODUCT(I$2:Q$2,I4944:Q4944)+$T$2)</f>
        <v>0.88665188183028187</v>
      </c>
    </row>
    <row r="4945" spans="2:20" x14ac:dyDescent="0.2">
      <c r="B4945" s="102" t="s">
        <v>1594</v>
      </c>
      <c r="C4945" s="101" t="s">
        <v>7174</v>
      </c>
      <c r="D4945" s="119">
        <v>7011.0749781274171</v>
      </c>
      <c r="E4945" s="119">
        <v>24081.877506438555</v>
      </c>
      <c r="F4945" s="119">
        <v>6699.793602634094</v>
      </c>
      <c r="G4945" s="118">
        <v>0.95560147674009566</v>
      </c>
      <c r="I4945" s="115">
        <v>0.30979498861047838</v>
      </c>
      <c r="J4945" s="115">
        <v>6.2485811454356902E-2</v>
      </c>
      <c r="K4945" s="116">
        <v>88.349747872675707</v>
      </c>
      <c r="L4945" s="115">
        <v>0.13837920489296637</v>
      </c>
      <c r="M4945" s="115">
        <v>0</v>
      </c>
      <c r="N4945" s="117">
        <v>10.124429245283</v>
      </c>
      <c r="O4945" s="115">
        <v>0.93907833565004606</v>
      </c>
      <c r="P4945" s="115">
        <v>0.13152504133639673</v>
      </c>
      <c r="Q4945" s="115">
        <v>0.99474500583124492</v>
      </c>
      <c r="S4945" s="91">
        <v>0</v>
      </c>
      <c r="T4945" s="86">
        <f>IF(S4945=1,INDEX('LAD average need weights (Rx)'!N:N,MATCH(C4945,'LAD average need weights (Rx)'!B:B,0)),SUMPRODUCT(I$2:Q$2,I4945:Q4945)+$T$2)</f>
        <v>0.8822586377777587</v>
      </c>
    </row>
    <row r="4946" spans="2:20" x14ac:dyDescent="0.2">
      <c r="B4946" s="102" t="s">
        <v>1593</v>
      </c>
      <c r="C4946" s="101" t="s">
        <v>7174</v>
      </c>
      <c r="D4946" s="119">
        <v>6471.9217989729259</v>
      </c>
      <c r="E4946" s="119">
        <v>22175.312344024958</v>
      </c>
      <c r="F4946" s="119">
        <v>6169.3701306797793</v>
      </c>
      <c r="G4946" s="118">
        <v>0.95325164955776187</v>
      </c>
      <c r="I4946" s="115">
        <v>0.26879271070615035</v>
      </c>
      <c r="J4946" s="115">
        <v>6.5598649408130941E-2</v>
      </c>
      <c r="K4946" s="116">
        <v>96.712238532110106</v>
      </c>
      <c r="L4946" s="115">
        <v>0.10883140053523639</v>
      </c>
      <c r="M4946" s="115">
        <v>0</v>
      </c>
      <c r="N4946" s="117">
        <v>11.135678944475</v>
      </c>
      <c r="O4946" s="115">
        <v>0.93449456583337875</v>
      </c>
      <c r="P4946" s="115">
        <v>0.13254386876284624</v>
      </c>
      <c r="Q4946" s="115">
        <v>0.99962683388643447</v>
      </c>
      <c r="S4946" s="91">
        <v>0</v>
      </c>
      <c r="T4946" s="86">
        <f>IF(S4946=1,INDEX('LAD average need weights (Rx)'!N:N,MATCH(C4946,'LAD average need weights (Rx)'!B:B,0)),SUMPRODUCT(I$2:Q$2,I4946:Q4946)+$T$2)</f>
        <v>0.87398635707886418</v>
      </c>
    </row>
    <row r="4947" spans="2:20" x14ac:dyDescent="0.2">
      <c r="B4947" s="102" t="s">
        <v>1592</v>
      </c>
      <c r="C4947" s="101" t="s">
        <v>7025</v>
      </c>
      <c r="D4947" s="119">
        <v>6811.2659465618399</v>
      </c>
      <c r="E4947" s="119">
        <v>20956.150288467041</v>
      </c>
      <c r="F4947" s="119">
        <v>5830.1883481041759</v>
      </c>
      <c r="G4947" s="118">
        <v>0.85596251766488607</v>
      </c>
      <c r="I4947" s="115">
        <v>0.289544235924933</v>
      </c>
      <c r="J4947" s="115">
        <v>5.9807917422804266E-2</v>
      </c>
      <c r="K4947" s="116">
        <v>99.443401435670907</v>
      </c>
      <c r="L4947" s="115">
        <v>0.12190812720848057</v>
      </c>
      <c r="M4947" s="115">
        <v>0</v>
      </c>
      <c r="N4947" s="117">
        <v>15.919682382134001</v>
      </c>
      <c r="O4947" s="115">
        <v>0.95703358532932614</v>
      </c>
      <c r="P4947" s="115">
        <v>0.16433153427902167</v>
      </c>
      <c r="Q4947" s="115">
        <v>0.97170748081527891</v>
      </c>
      <c r="S4947" s="91">
        <v>0</v>
      </c>
      <c r="T4947" s="86">
        <f>IF(S4947=1,INDEX('LAD average need weights (Rx)'!N:N,MATCH(C4947,'LAD average need weights (Rx)'!B:B,0)),SUMPRODUCT(I$2:Q$2,I4947:Q4947)+$T$2)</f>
        <v>0.92513027468395925</v>
      </c>
    </row>
    <row r="4948" spans="2:20" x14ac:dyDescent="0.2">
      <c r="B4948" s="102" t="s">
        <v>1591</v>
      </c>
      <c r="C4948" s="101" t="s">
        <v>7173</v>
      </c>
      <c r="D4948" s="119">
        <v>5604.1253068184988</v>
      </c>
      <c r="E4948" s="119">
        <v>21074.079561343657</v>
      </c>
      <c r="F4948" s="119">
        <v>5862.9973260491388</v>
      </c>
      <c r="G4948" s="118">
        <v>1.0461931175799499</v>
      </c>
      <c r="I4948" s="115">
        <v>0.36781609195402298</v>
      </c>
      <c r="J4948" s="115">
        <v>3.7958457318283977E-2</v>
      </c>
      <c r="K4948" s="116">
        <v>79.540665488810404</v>
      </c>
      <c r="L4948" s="115">
        <v>0.11631944444444445</v>
      </c>
      <c r="M4948" s="115">
        <v>0</v>
      </c>
      <c r="N4948" s="117">
        <v>11.3086366032211</v>
      </c>
      <c r="O4948" s="115">
        <v>1.1533554000491619</v>
      </c>
      <c r="P4948" s="115">
        <v>0.1471315966212253</v>
      </c>
      <c r="Q4948" s="115">
        <v>0.92925967100692697</v>
      </c>
      <c r="S4948" s="91">
        <v>0</v>
      </c>
      <c r="T4948" s="86">
        <f>IF(S4948=1,INDEX('LAD average need weights (Rx)'!N:N,MATCH(C4948,'LAD average need weights (Rx)'!B:B,0)),SUMPRODUCT(I$2:Q$2,I4948:Q4948)+$T$2)</f>
        <v>0.88898081200349144</v>
      </c>
    </row>
    <row r="4949" spans="2:20" x14ac:dyDescent="0.2">
      <c r="B4949" s="102" t="s">
        <v>1590</v>
      </c>
      <c r="C4949" s="101" t="s">
        <v>7025</v>
      </c>
      <c r="D4949" s="119">
        <v>7898.295873494294</v>
      </c>
      <c r="E4949" s="119">
        <v>29767.449659348888</v>
      </c>
      <c r="F4949" s="119">
        <v>8281.5706018401906</v>
      </c>
      <c r="G4949" s="118">
        <v>1.0485262561044491</v>
      </c>
      <c r="I4949" s="115">
        <v>0.27022900763358776</v>
      </c>
      <c r="J4949" s="115">
        <v>5.2679104958602591E-2</v>
      </c>
      <c r="K4949" s="116">
        <v>95.624983935226794</v>
      </c>
      <c r="L4949" s="115">
        <v>0.1195862960568843</v>
      </c>
      <c r="M4949" s="115">
        <v>0</v>
      </c>
      <c r="N4949" s="117">
        <v>13.4349002423779</v>
      </c>
      <c r="O4949" s="115">
        <v>0.98235627077962129</v>
      </c>
      <c r="P4949" s="115">
        <v>0.14736399859251381</v>
      </c>
      <c r="Q4949" s="115">
        <v>0.96828244725753798</v>
      </c>
      <c r="S4949" s="91">
        <v>0</v>
      </c>
      <c r="T4949" s="86">
        <f>IF(S4949=1,INDEX('LAD average need weights (Rx)'!N:N,MATCH(C4949,'LAD average need weights (Rx)'!B:B,0)),SUMPRODUCT(I$2:Q$2,I4949:Q4949)+$T$2)</f>
        <v>0.89372413978274179</v>
      </c>
    </row>
    <row r="4950" spans="2:20" x14ac:dyDescent="0.2">
      <c r="B4950" s="102" t="s">
        <v>1589</v>
      </c>
      <c r="C4950" s="101" t="s">
        <v>7174</v>
      </c>
      <c r="D4950" s="119">
        <v>5372.8352027967057</v>
      </c>
      <c r="E4950" s="119">
        <v>20441.096653594865</v>
      </c>
      <c r="F4950" s="119">
        <v>5686.8958225522356</v>
      </c>
      <c r="G4950" s="118">
        <v>1.058453425035641</v>
      </c>
      <c r="I4950" s="115">
        <v>0.18250950570342206</v>
      </c>
      <c r="J4950" s="115">
        <v>3.8410445264325743E-2</v>
      </c>
      <c r="K4950" s="116">
        <v>74.236151464634403</v>
      </c>
      <c r="L4950" s="115">
        <v>0.10505319148936171</v>
      </c>
      <c r="M4950" s="115">
        <v>0</v>
      </c>
      <c r="N4950" s="117">
        <v>8.2989389403658809</v>
      </c>
      <c r="O4950" s="115">
        <v>0.99798130687548436</v>
      </c>
      <c r="P4950" s="115">
        <v>7.1452666701853296E-2</v>
      </c>
      <c r="Q4950" s="115">
        <v>0.95712758304678758</v>
      </c>
      <c r="S4950" s="91">
        <v>0</v>
      </c>
      <c r="T4950" s="86">
        <f>IF(S4950=1,INDEX('LAD average need weights (Rx)'!N:N,MATCH(C4950,'LAD average need weights (Rx)'!B:B,0)),SUMPRODUCT(I$2:Q$2,I4950:Q4950)+$T$2)</f>
        <v>0.7890492606626861</v>
      </c>
    </row>
    <row r="4951" spans="2:20" x14ac:dyDescent="0.2">
      <c r="B4951" s="102" t="s">
        <v>1588</v>
      </c>
      <c r="C4951" s="101" t="s">
        <v>7174</v>
      </c>
      <c r="D4951" s="119">
        <v>10343.952581028911</v>
      </c>
      <c r="E4951" s="119">
        <v>30098.556062334384</v>
      </c>
      <c r="F4951" s="119">
        <v>8373.6873630819318</v>
      </c>
      <c r="G4951" s="118">
        <v>0.80952491781908409</v>
      </c>
      <c r="I4951" s="115">
        <v>0.26101694915254237</v>
      </c>
      <c r="J4951" s="115">
        <v>5.0000435144342423E-2</v>
      </c>
      <c r="K4951" s="116">
        <v>87.982581694514295</v>
      </c>
      <c r="L4951" s="115">
        <v>0.10551724137931034</v>
      </c>
      <c r="M4951" s="115">
        <v>0</v>
      </c>
      <c r="N4951" s="117">
        <v>8.0450375829034595</v>
      </c>
      <c r="O4951" s="115">
        <v>0.85197852147418063</v>
      </c>
      <c r="P4951" s="115">
        <v>9.7773350700659484E-2</v>
      </c>
      <c r="Q4951" s="115">
        <v>1.0077172296550472</v>
      </c>
      <c r="S4951" s="91">
        <v>0</v>
      </c>
      <c r="T4951" s="86">
        <f>IF(S4951=1,INDEX('LAD average need weights (Rx)'!N:N,MATCH(C4951,'LAD average need weights (Rx)'!B:B,0)),SUMPRODUCT(I$2:Q$2,I4951:Q4951)+$T$2)</f>
        <v>0.81639824457474564</v>
      </c>
    </row>
    <row r="4952" spans="2:20" x14ac:dyDescent="0.2">
      <c r="B4952" s="102" t="s">
        <v>1587</v>
      </c>
      <c r="C4952" s="101" t="s">
        <v>7046</v>
      </c>
      <c r="D4952" s="119">
        <v>4507.0542545297585</v>
      </c>
      <c r="E4952" s="119">
        <v>15033.010554049686</v>
      </c>
      <c r="F4952" s="119">
        <v>4182.3179239834944</v>
      </c>
      <c r="G4952" s="118">
        <v>0.9279493185111114</v>
      </c>
      <c r="I4952" s="115">
        <v>0.30131004366812225</v>
      </c>
      <c r="J4952" s="115">
        <v>0.1143239912838028</v>
      </c>
      <c r="K4952" s="116">
        <v>110.86799095607201</v>
      </c>
      <c r="L4952" s="115">
        <v>0.16358024691358025</v>
      </c>
      <c r="M4952" s="115">
        <v>0</v>
      </c>
      <c r="N4952" s="117">
        <v>21.385068291118898</v>
      </c>
      <c r="O4952" s="115">
        <v>1.0095218274803133</v>
      </c>
      <c r="P4952" s="115">
        <v>0.135474245336317</v>
      </c>
      <c r="Q4952" s="115">
        <v>0.9652016464294898</v>
      </c>
      <c r="S4952" s="91">
        <v>0</v>
      </c>
      <c r="T4952" s="86">
        <f>IF(S4952=1,INDEX('LAD average need weights (Rx)'!N:N,MATCH(C4952,'LAD average need weights (Rx)'!B:B,0)),SUMPRODUCT(I$2:Q$2,I4952:Q4952)+$T$2)</f>
        <v>1.0353888700590859</v>
      </c>
    </row>
    <row r="4953" spans="2:20" x14ac:dyDescent="0.2">
      <c r="B4953" s="102" t="s">
        <v>1586</v>
      </c>
      <c r="C4953" s="101" t="s">
        <v>7052</v>
      </c>
      <c r="D4953" s="119">
        <v>4204.2678172206524</v>
      </c>
      <c r="E4953" s="119">
        <v>14724.717711255526</v>
      </c>
      <c r="F4953" s="119">
        <v>4096.5480991291834</v>
      </c>
      <c r="G4953" s="118">
        <v>0.97437848329969612</v>
      </c>
      <c r="I4953" s="115">
        <v>0.28095238095238095</v>
      </c>
      <c r="J4953" s="115">
        <v>0.10334698609947282</v>
      </c>
      <c r="K4953" s="116">
        <v>105.69319926873899</v>
      </c>
      <c r="L4953" s="115">
        <v>0.11287128712871287</v>
      </c>
      <c r="M4953" s="115">
        <v>0</v>
      </c>
      <c r="N4953" s="117">
        <v>20.439571012381599</v>
      </c>
      <c r="O4953" s="115">
        <v>1.0791559387639664</v>
      </c>
      <c r="P4953" s="115">
        <v>0.1896983388118661</v>
      </c>
      <c r="Q4953" s="115">
        <v>0.94696349864662765</v>
      </c>
      <c r="S4953" s="91">
        <v>0</v>
      </c>
      <c r="T4953" s="86">
        <f>IF(S4953=1,INDEX('LAD average need weights (Rx)'!N:N,MATCH(C4953,'LAD average need weights (Rx)'!B:B,0)),SUMPRODUCT(I$2:Q$2,I4953:Q4953)+$T$2)</f>
        <v>0.99430763850036818</v>
      </c>
    </row>
    <row r="4954" spans="2:20" x14ac:dyDescent="0.2">
      <c r="B4954" s="102" t="s">
        <v>1585</v>
      </c>
      <c r="C4954" s="101" t="s">
        <v>7046</v>
      </c>
      <c r="D4954" s="119">
        <v>6791.1868320658759</v>
      </c>
      <c r="E4954" s="119">
        <v>23800.761177611101</v>
      </c>
      <c r="F4954" s="119">
        <v>6621.5845269102174</v>
      </c>
      <c r="G4954" s="118">
        <v>0.97502611703232056</v>
      </c>
      <c r="I4954" s="115">
        <v>0.27247191011235955</v>
      </c>
      <c r="J4954" s="115">
        <v>0.10212307792809854</v>
      </c>
      <c r="K4954" s="116">
        <v>113.962990417646</v>
      </c>
      <c r="L4954" s="115">
        <v>0.10651974288337925</v>
      </c>
      <c r="M4954" s="115">
        <v>0</v>
      </c>
      <c r="N4954" s="117">
        <v>23.236605135571899</v>
      </c>
      <c r="O4954" s="115">
        <v>0.89600335587781943</v>
      </c>
      <c r="P4954" s="115">
        <v>0.15352598139845247</v>
      </c>
      <c r="Q4954" s="115">
        <v>0.99612758333194507</v>
      </c>
      <c r="S4954" s="91">
        <v>0</v>
      </c>
      <c r="T4954" s="86">
        <f>IF(S4954=1,INDEX('LAD average need weights (Rx)'!N:N,MATCH(C4954,'LAD average need weights (Rx)'!B:B,0)),SUMPRODUCT(I$2:Q$2,I4954:Q4954)+$T$2)</f>
        <v>0.99985497548468538</v>
      </c>
    </row>
    <row r="4955" spans="2:20" x14ac:dyDescent="0.2">
      <c r="B4955" s="102" t="s">
        <v>1584</v>
      </c>
      <c r="C4955" s="101" t="s">
        <v>7025</v>
      </c>
      <c r="D4955" s="119">
        <v>4156.2705490136241</v>
      </c>
      <c r="E4955" s="119">
        <v>16482.497610204122</v>
      </c>
      <c r="F4955" s="119">
        <v>4585.5781807192079</v>
      </c>
      <c r="G4955" s="118">
        <v>1.1032915510775563</v>
      </c>
      <c r="I4955" s="115">
        <v>0.27719298245614032</v>
      </c>
      <c r="J4955" s="115">
        <v>4.0071970783099889E-2</v>
      </c>
      <c r="K4955" s="116">
        <v>83.651680795089206</v>
      </c>
      <c r="L4955" s="115">
        <v>0.11557788944723618</v>
      </c>
      <c r="M4955" s="115">
        <v>0</v>
      </c>
      <c r="N4955" s="117">
        <v>8.4216043186460503</v>
      </c>
      <c r="O4955" s="115">
        <v>1.1528978219757922</v>
      </c>
      <c r="P4955" s="115">
        <v>9.0802579767021135E-2</v>
      </c>
      <c r="Q4955" s="115">
        <v>0.93870000425183731</v>
      </c>
      <c r="S4955" s="91">
        <v>0</v>
      </c>
      <c r="T4955" s="86">
        <f>IF(S4955=1,INDEX('LAD average need weights (Rx)'!N:N,MATCH(C4955,'LAD average need weights (Rx)'!B:B,0)),SUMPRODUCT(I$2:Q$2,I4955:Q4955)+$T$2)</f>
        <v>0.84697565425639332</v>
      </c>
    </row>
    <row r="4956" spans="2:20" x14ac:dyDescent="0.2">
      <c r="B4956" s="102" t="s">
        <v>1583</v>
      </c>
      <c r="C4956" s="101" t="s">
        <v>7046</v>
      </c>
      <c r="D4956" s="119">
        <v>3640.2700743323212</v>
      </c>
      <c r="E4956" s="119">
        <v>14569.405332657172</v>
      </c>
      <c r="F4956" s="119">
        <v>4053.3388069855405</v>
      </c>
      <c r="G4956" s="118">
        <v>1.1134720018621096</v>
      </c>
      <c r="I4956" s="115">
        <v>0.27596439169139464</v>
      </c>
      <c r="J4956" s="115">
        <v>0.10443084203581192</v>
      </c>
      <c r="K4956" s="116">
        <v>103.485764499121</v>
      </c>
      <c r="L4956" s="115">
        <v>0.11960132890365449</v>
      </c>
      <c r="M4956" s="115">
        <v>0</v>
      </c>
      <c r="N4956" s="117">
        <v>20.6742590537383</v>
      </c>
      <c r="O4956" s="115">
        <v>1.1090757185905837</v>
      </c>
      <c r="P4956" s="115">
        <v>0.14304575467110051</v>
      </c>
      <c r="Q4956" s="115">
        <v>0.92283922746331004</v>
      </c>
      <c r="S4956" s="91">
        <v>0</v>
      </c>
      <c r="T4956" s="86">
        <f>IF(S4956=1,INDEX('LAD average need weights (Rx)'!N:N,MATCH(C4956,'LAD average need weights (Rx)'!B:B,0)),SUMPRODUCT(I$2:Q$2,I4956:Q4956)+$T$2)</f>
        <v>0.991658639270669</v>
      </c>
    </row>
    <row r="4957" spans="2:20" x14ac:dyDescent="0.2">
      <c r="B4957" s="102" t="s">
        <v>1582</v>
      </c>
      <c r="C4957" s="101" t="s">
        <v>7174</v>
      </c>
      <c r="D4957" s="119">
        <v>2850.0767040029782</v>
      </c>
      <c r="E4957" s="119">
        <v>12616.932602857098</v>
      </c>
      <c r="F4957" s="119">
        <v>3510.1434393928489</v>
      </c>
      <c r="G4957" s="118">
        <v>1.2315961301893372</v>
      </c>
      <c r="I4957" s="115">
        <v>0.25738396624472576</v>
      </c>
      <c r="J4957" s="115">
        <v>1.4071187550275442E-2</v>
      </c>
      <c r="K4957" s="116">
        <v>76.521098265895901</v>
      </c>
      <c r="L4957" s="115">
        <v>8.0555555555555561E-2</v>
      </c>
      <c r="M4957" s="115">
        <v>0</v>
      </c>
      <c r="N4957" s="117">
        <v>11.4670202061856</v>
      </c>
      <c r="O4957" s="115">
        <v>1.1557470294351178</v>
      </c>
      <c r="P4957" s="115">
        <v>8.2820028712993807E-2</v>
      </c>
      <c r="Q4957" s="115">
        <v>0.85783671442885445</v>
      </c>
      <c r="S4957" s="91">
        <v>0</v>
      </c>
      <c r="T4957" s="86">
        <f>IF(S4957=1,INDEX('LAD average need weights (Rx)'!N:N,MATCH(C4957,'LAD average need weights (Rx)'!B:B,0)),SUMPRODUCT(I$2:Q$2,I4957:Q4957)+$T$2)</f>
        <v>0.80933235188362929</v>
      </c>
    </row>
    <row r="4958" spans="2:20" x14ac:dyDescent="0.2">
      <c r="B4958" s="102" t="s">
        <v>1581</v>
      </c>
      <c r="C4958" s="101" t="s">
        <v>7046</v>
      </c>
      <c r="D4958" s="119">
        <v>2732.4028793084299</v>
      </c>
      <c r="E4958" s="119">
        <v>8622.8476997104826</v>
      </c>
      <c r="F4958" s="119">
        <v>2398.9533141493062</v>
      </c>
      <c r="G4958" s="118">
        <v>0.87796471461649184</v>
      </c>
      <c r="I4958" s="115">
        <v>0.21118012422360249</v>
      </c>
      <c r="J4958" s="115">
        <v>0.12525803812950415</v>
      </c>
      <c r="K4958" s="116">
        <v>116.286171386539</v>
      </c>
      <c r="L4958" s="115">
        <v>0.13592233009708737</v>
      </c>
      <c r="M4958" s="115">
        <v>0</v>
      </c>
      <c r="N4958" s="117">
        <v>30.863060139347301</v>
      </c>
      <c r="O4958" s="115">
        <v>0.90412003469026903</v>
      </c>
      <c r="P4958" s="115">
        <v>0.17250467093108054</v>
      </c>
      <c r="Q4958" s="115">
        <v>1.0087547855118821</v>
      </c>
      <c r="S4958" s="91">
        <v>0</v>
      </c>
      <c r="T4958" s="86">
        <f>IF(S4958=1,INDEX('LAD average need weights (Rx)'!N:N,MATCH(C4958,'LAD average need weights (Rx)'!B:B,0)),SUMPRODUCT(I$2:Q$2,I4958:Q4958)+$T$2)</f>
        <v>1.0836588251442307</v>
      </c>
    </row>
    <row r="4959" spans="2:20" x14ac:dyDescent="0.2">
      <c r="B4959" s="102" t="s">
        <v>1580</v>
      </c>
      <c r="C4959" s="101" t="s">
        <v>7046</v>
      </c>
      <c r="D4959" s="119">
        <v>4145.4232191688661</v>
      </c>
      <c r="E4959" s="119">
        <v>17832.471404411819</v>
      </c>
      <c r="F4959" s="119">
        <v>4961.1529583808851</v>
      </c>
      <c r="G4959" s="118">
        <v>1.1967783977857798</v>
      </c>
      <c r="I4959" s="115">
        <v>0.22653721682847897</v>
      </c>
      <c r="J4959" s="115">
        <v>0.11912727821561865</v>
      </c>
      <c r="K4959" s="116">
        <v>110.834312617702</v>
      </c>
      <c r="L4959" s="115">
        <v>8.3932853717026384E-2</v>
      </c>
      <c r="M4959" s="115">
        <v>0</v>
      </c>
      <c r="N4959" s="117">
        <v>24.0000067745578</v>
      </c>
      <c r="O4959" s="115">
        <v>1.0327718275415614</v>
      </c>
      <c r="P4959" s="115">
        <v>0.17040130145838103</v>
      </c>
      <c r="Q4959" s="115">
        <v>0.96196509642266714</v>
      </c>
      <c r="S4959" s="91">
        <v>0</v>
      </c>
      <c r="T4959" s="86">
        <f>IF(S4959=1,INDEX('LAD average need weights (Rx)'!N:N,MATCH(C4959,'LAD average need weights (Rx)'!B:B,0)),SUMPRODUCT(I$2:Q$2,I4959:Q4959)+$T$2)</f>
        <v>1.0005686319895499</v>
      </c>
    </row>
    <row r="4960" spans="2:20" x14ac:dyDescent="0.2">
      <c r="B4960" s="102" t="s">
        <v>1579</v>
      </c>
      <c r="C4960" s="101" t="s">
        <v>7173</v>
      </c>
      <c r="D4960" s="119">
        <v>7939.403160926191</v>
      </c>
      <c r="E4960" s="119">
        <v>26698.622218919016</v>
      </c>
      <c r="F4960" s="119">
        <v>7427.7953740788616</v>
      </c>
      <c r="G4960" s="118">
        <v>0.93556092612033992</v>
      </c>
      <c r="I4960" s="115">
        <v>0.39931740614334471</v>
      </c>
      <c r="J4960" s="115">
        <v>3.2780667620738058E-2</v>
      </c>
      <c r="K4960" s="116">
        <v>97.783092446141296</v>
      </c>
      <c r="L4960" s="115">
        <v>0.11330698287220026</v>
      </c>
      <c r="M4960" s="115">
        <v>0</v>
      </c>
      <c r="N4960" s="117">
        <v>10.223352303523001</v>
      </c>
      <c r="O4960" s="115">
        <v>1.0566566825841832</v>
      </c>
      <c r="P4960" s="115">
        <v>0.13089672167282315</v>
      </c>
      <c r="Q4960" s="115">
        <v>0.94612787957160571</v>
      </c>
      <c r="S4960" s="91">
        <v>0</v>
      </c>
      <c r="T4960" s="86">
        <f>IF(S4960=1,INDEX('LAD average need weights (Rx)'!N:N,MATCH(C4960,'LAD average need weights (Rx)'!B:B,0)),SUMPRODUCT(I$2:Q$2,I4960:Q4960)+$T$2)</f>
        <v>0.88962683814490995</v>
      </c>
    </row>
    <row r="4961" spans="2:20" x14ac:dyDescent="0.2">
      <c r="B4961" s="102" t="s">
        <v>1578</v>
      </c>
      <c r="C4961" s="101" t="s">
        <v>7021</v>
      </c>
      <c r="D4961" s="119">
        <v>4737.9124690222106</v>
      </c>
      <c r="E4961" s="119">
        <v>15293.567539682959</v>
      </c>
      <c r="F4961" s="119">
        <v>4254.8072066401601</v>
      </c>
      <c r="G4961" s="118">
        <v>0.89803415205731907</v>
      </c>
      <c r="I4961" s="115">
        <v>0.26885245901639343</v>
      </c>
      <c r="J4961" s="115">
        <v>0.13982316774024789</v>
      </c>
      <c r="K4961" s="116">
        <v>126.592682926829</v>
      </c>
      <c r="L4961" s="115">
        <v>5.005005005005005E-3</v>
      </c>
      <c r="M4961" s="115">
        <v>0</v>
      </c>
      <c r="N4961" s="117">
        <v>47.683023281596398</v>
      </c>
      <c r="O4961" s="115">
        <v>0.96796534260815836</v>
      </c>
      <c r="P4961" s="115">
        <v>0.4980528581254427</v>
      </c>
      <c r="Q4961" s="115">
        <v>1.0278309932411096</v>
      </c>
      <c r="S4961" s="91">
        <v>0</v>
      </c>
      <c r="T4961" s="86">
        <f>IF(S4961=1,INDEX('LAD average need weights (Rx)'!N:N,MATCH(C4961,'LAD average need weights (Rx)'!B:B,0)),SUMPRODUCT(I$2:Q$2,I4961:Q4961)+$T$2)</f>
        <v>1.2155610148362703</v>
      </c>
    </row>
    <row r="4962" spans="2:20" x14ac:dyDescent="0.2">
      <c r="B4962" s="102" t="s">
        <v>1577</v>
      </c>
      <c r="C4962" s="101" t="s">
        <v>7021</v>
      </c>
      <c r="D4962" s="119">
        <v>20090.501166208509</v>
      </c>
      <c r="E4962" s="119">
        <v>53426.11409241466</v>
      </c>
      <c r="F4962" s="119">
        <v>14863.622544141697</v>
      </c>
      <c r="G4962" s="118">
        <v>0.73983333821168029</v>
      </c>
      <c r="I4962" s="115">
        <v>0.26375404530744334</v>
      </c>
      <c r="J4962" s="115">
        <v>0.10023920962622379</v>
      </c>
      <c r="K4962" s="116">
        <v>107.86996918987499</v>
      </c>
      <c r="L4962" s="115">
        <v>7.400458619970815E-2</v>
      </c>
      <c r="M4962" s="115">
        <v>0</v>
      </c>
      <c r="N4962" s="117">
        <v>37.421875067963498</v>
      </c>
      <c r="O4962" s="115">
        <v>0.77079693392214932</v>
      </c>
      <c r="P4962" s="115">
        <v>0.23065894691408861</v>
      </c>
      <c r="Q4962" s="115">
        <v>1.0336848130298009</v>
      </c>
      <c r="S4962" s="91">
        <v>0</v>
      </c>
      <c r="T4962" s="86">
        <f>IF(S4962=1,INDEX('LAD average need weights (Rx)'!N:N,MATCH(C4962,'LAD average need weights (Rx)'!B:B,0)),SUMPRODUCT(I$2:Q$2,I4962:Q4962)+$T$2)</f>
        <v>1.0833451238488434</v>
      </c>
    </row>
    <row r="4963" spans="2:20" x14ac:dyDescent="0.2">
      <c r="B4963" s="102" t="s">
        <v>1576</v>
      </c>
      <c r="C4963" s="101" t="s">
        <v>7021</v>
      </c>
      <c r="D4963" s="119">
        <v>8245.0089016228103</v>
      </c>
      <c r="E4963" s="119">
        <v>20786.218170290886</v>
      </c>
      <c r="F4963" s="119">
        <v>5782.911713716584</v>
      </c>
      <c r="G4963" s="118">
        <v>0.70138331961999123</v>
      </c>
      <c r="I4963" s="115">
        <v>0.22474747474747475</v>
      </c>
      <c r="J4963" s="115">
        <v>0.12223628184559826</v>
      </c>
      <c r="K4963" s="116">
        <v>120.05918296089401</v>
      </c>
      <c r="L4963" s="115">
        <v>1.4854111405835544E-2</v>
      </c>
      <c r="M4963" s="115">
        <v>0</v>
      </c>
      <c r="N4963" s="117">
        <v>49.711612430167598</v>
      </c>
      <c r="O4963" s="115">
        <v>0.68802753483279777</v>
      </c>
      <c r="P4963" s="115">
        <v>0.17924392236563022</v>
      </c>
      <c r="Q4963" s="115">
        <v>1.0469190540765196</v>
      </c>
      <c r="S4963" s="91">
        <v>0</v>
      </c>
      <c r="T4963" s="86">
        <f>IF(S4963=1,INDEX('LAD average need weights (Rx)'!N:N,MATCH(C4963,'LAD average need weights (Rx)'!B:B,0)),SUMPRODUCT(I$2:Q$2,I4963:Q4963)+$T$2)</f>
        <v>1.1457601370233303</v>
      </c>
    </row>
    <row r="4964" spans="2:20" x14ac:dyDescent="0.2">
      <c r="B4964" s="102" t="s">
        <v>1575</v>
      </c>
      <c r="C4964" s="101" t="s">
        <v>7021</v>
      </c>
      <c r="D4964" s="119">
        <v>9865.4620687317183</v>
      </c>
      <c r="E4964" s="119">
        <v>31725.001660383015</v>
      </c>
      <c r="F4964" s="119">
        <v>8826.1790680964259</v>
      </c>
      <c r="G4964" s="118">
        <v>0.89465440205489533</v>
      </c>
      <c r="I4964" s="115">
        <v>0.30324909747292417</v>
      </c>
      <c r="J4964" s="115">
        <v>0.10163772728817205</v>
      </c>
      <c r="K4964" s="116">
        <v>119.478856989536</v>
      </c>
      <c r="L4964" s="115">
        <v>0.12221514958625079</v>
      </c>
      <c r="M4964" s="115">
        <v>0</v>
      </c>
      <c r="N4964" s="117">
        <v>38.127888650389103</v>
      </c>
      <c r="O4964" s="115">
        <v>0.9476851620690202</v>
      </c>
      <c r="P4964" s="115">
        <v>0.26391609310310948</v>
      </c>
      <c r="Q4964" s="115">
        <v>1.0301424993711716</v>
      </c>
      <c r="S4964" s="91">
        <v>0</v>
      </c>
      <c r="T4964" s="86">
        <f>IF(S4964=1,INDEX('LAD average need weights (Rx)'!N:N,MATCH(C4964,'LAD average need weights (Rx)'!B:B,0)),SUMPRODUCT(I$2:Q$2,I4964:Q4964)+$T$2)</f>
        <v>1.1662878312991323</v>
      </c>
    </row>
    <row r="4965" spans="2:20" x14ac:dyDescent="0.2">
      <c r="B4965" s="102" t="s">
        <v>1574</v>
      </c>
      <c r="C4965" s="101" t="s">
        <v>7021</v>
      </c>
      <c r="D4965" s="119">
        <v>11270.215248747434</v>
      </c>
      <c r="E4965" s="119">
        <v>36944.207338846471</v>
      </c>
      <c r="F4965" s="119">
        <v>10278.208745020578</v>
      </c>
      <c r="G4965" s="118">
        <v>0.91197980856336291</v>
      </c>
      <c r="I4965" s="115">
        <v>0.35231316725978645</v>
      </c>
      <c r="J4965" s="115">
        <v>9.3765949291290521E-2</v>
      </c>
      <c r="K4965" s="116">
        <v>102.08253152732399</v>
      </c>
      <c r="L4965" s="115">
        <v>0.12486187845303867</v>
      </c>
      <c r="M4965" s="115">
        <v>0</v>
      </c>
      <c r="N4965" s="117">
        <v>36.735822979915902</v>
      </c>
      <c r="O4965" s="115">
        <v>0.98389121973921012</v>
      </c>
      <c r="P4965" s="115">
        <v>0.28378400304682039</v>
      </c>
      <c r="Q4965" s="115">
        <v>1.0142358170741717</v>
      </c>
      <c r="S4965" s="91">
        <v>0</v>
      </c>
      <c r="T4965" s="86">
        <f>IF(S4965=1,INDEX('LAD average need weights (Rx)'!N:N,MATCH(C4965,'LAD average need weights (Rx)'!B:B,0)),SUMPRODUCT(I$2:Q$2,I4965:Q4965)+$T$2)</f>
        <v>1.1501897741374909</v>
      </c>
    </row>
    <row r="4966" spans="2:20" x14ac:dyDescent="0.2">
      <c r="B4966" s="102" t="s">
        <v>1573</v>
      </c>
      <c r="C4966" s="101" t="s">
        <v>7021</v>
      </c>
      <c r="D4966" s="119">
        <v>1991.3522462183478</v>
      </c>
      <c r="E4966" s="119">
        <v>6961.0347881907419</v>
      </c>
      <c r="F4966" s="119">
        <v>1936.6221063604637</v>
      </c>
      <c r="G4966" s="118">
        <v>0.97251609304088782</v>
      </c>
      <c r="I4966" s="115">
        <v>0.29281767955801102</v>
      </c>
      <c r="J4966" s="115">
        <v>0.14077983330569549</v>
      </c>
      <c r="K4966" s="116">
        <v>121.208716540837</v>
      </c>
      <c r="L4966" s="115">
        <v>8.6355785837651123E-3</v>
      </c>
      <c r="M4966" s="115">
        <v>0</v>
      </c>
      <c r="N4966" s="117">
        <v>50.765873369938198</v>
      </c>
      <c r="O4966" s="115">
        <v>0.87587080270770457</v>
      </c>
      <c r="P4966" s="115">
        <v>0.36976318189489055</v>
      </c>
      <c r="Q4966" s="115">
        <v>1.0733973056965489</v>
      </c>
      <c r="S4966" s="91">
        <v>0</v>
      </c>
      <c r="T4966" s="86">
        <f>IF(S4966=1,INDEX('LAD average need weights (Rx)'!N:N,MATCH(C4966,'LAD average need weights (Rx)'!B:B,0)),SUMPRODUCT(I$2:Q$2,I4966:Q4966)+$T$2)</f>
        <v>1.2264409276560662</v>
      </c>
    </row>
    <row r="4967" spans="2:20" x14ac:dyDescent="0.2">
      <c r="B4967" s="102" t="s">
        <v>1572</v>
      </c>
      <c r="C4967" s="101" t="s">
        <v>7021</v>
      </c>
      <c r="D4967" s="119">
        <v>6210.6395504114917</v>
      </c>
      <c r="E4967" s="119">
        <v>21013.863488500658</v>
      </c>
      <c r="F4967" s="119">
        <v>5846.2446762816353</v>
      </c>
      <c r="G4967" s="118">
        <v>0.94132731884179088</v>
      </c>
      <c r="I4967" s="115">
        <v>0.19376391982182628</v>
      </c>
      <c r="J4967" s="115">
        <v>8.2200333863056363E-2</v>
      </c>
      <c r="K4967" s="116">
        <v>99.2398683092608</v>
      </c>
      <c r="L4967" s="115">
        <v>0.11486486486486487</v>
      </c>
      <c r="M4967" s="115">
        <v>0</v>
      </c>
      <c r="N4967" s="117">
        <v>34.891460280373799</v>
      </c>
      <c r="O4967" s="115">
        <v>0.90772696441784817</v>
      </c>
      <c r="P4967" s="115">
        <v>0.24154847130043697</v>
      </c>
      <c r="Q4967" s="115">
        <v>0.99601996884070421</v>
      </c>
      <c r="S4967" s="91">
        <v>0</v>
      </c>
      <c r="T4967" s="86">
        <f>IF(S4967=1,INDEX('LAD average need weights (Rx)'!N:N,MATCH(C4967,'LAD average need weights (Rx)'!B:B,0)),SUMPRODUCT(I$2:Q$2,I4967:Q4967)+$T$2)</f>
        <v>1.0678539279839416</v>
      </c>
    </row>
    <row r="4968" spans="2:20" x14ac:dyDescent="0.2">
      <c r="B4968" s="102" t="s">
        <v>1571</v>
      </c>
      <c r="C4968" s="101" t="s">
        <v>7021</v>
      </c>
      <c r="D4968" s="119">
        <v>7479.4597835361064</v>
      </c>
      <c r="E4968" s="119">
        <v>27340.061862564522</v>
      </c>
      <c r="F4968" s="119">
        <v>7606.2496171013618</v>
      </c>
      <c r="G4968" s="118">
        <v>1.0169517367877754</v>
      </c>
      <c r="I4968" s="115">
        <v>0.34383561643835614</v>
      </c>
      <c r="J4968" s="115">
        <v>9.4310621155724306E-2</v>
      </c>
      <c r="K4968" s="116">
        <v>112.779619497637</v>
      </c>
      <c r="L4968" s="115">
        <v>1.5799868334430547E-2</v>
      </c>
      <c r="M4968" s="115">
        <v>0</v>
      </c>
      <c r="N4968" s="117">
        <v>35.223993409599601</v>
      </c>
      <c r="O4968" s="115">
        <v>0.91077561060752532</v>
      </c>
      <c r="P4968" s="115">
        <v>0.17264946772907058</v>
      </c>
      <c r="Q4968" s="115">
        <v>1.0398256474577743</v>
      </c>
      <c r="S4968" s="91">
        <v>0</v>
      </c>
      <c r="T4968" s="86">
        <f>IF(S4968=1,INDEX('LAD average need weights (Rx)'!N:N,MATCH(C4968,'LAD average need weights (Rx)'!B:B,0)),SUMPRODUCT(I$2:Q$2,I4968:Q4968)+$T$2)</f>
        <v>1.0657434602484503</v>
      </c>
    </row>
    <row r="4969" spans="2:20" x14ac:dyDescent="0.2">
      <c r="B4969" s="102" t="s">
        <v>1570</v>
      </c>
      <c r="C4969" s="101" t="s">
        <v>7021</v>
      </c>
      <c r="D4969" s="119">
        <v>3417.3793048521079</v>
      </c>
      <c r="E4969" s="119">
        <v>11610.426805755638</v>
      </c>
      <c r="F4969" s="119">
        <v>3230.1245289639764</v>
      </c>
      <c r="G4969" s="118">
        <v>0.94520515307672726</v>
      </c>
      <c r="I4969" s="115">
        <v>0.21910112359550563</v>
      </c>
      <c r="J4969" s="115">
        <v>0.12818688847735576</v>
      </c>
      <c r="K4969" s="116">
        <v>118.612621685129</v>
      </c>
      <c r="L4969" s="115">
        <v>8.2236842105263153E-3</v>
      </c>
      <c r="M4969" s="115">
        <v>0</v>
      </c>
      <c r="N4969" s="117">
        <v>51.352737831487097</v>
      </c>
      <c r="O4969" s="115">
        <v>0.82919512528295491</v>
      </c>
      <c r="P4969" s="115">
        <v>0.3533024978549571</v>
      </c>
      <c r="Q4969" s="115">
        <v>1.0939575512207935</v>
      </c>
      <c r="S4969" s="91">
        <v>0</v>
      </c>
      <c r="T4969" s="86">
        <f>IF(S4969=1,INDEX('LAD average need weights (Rx)'!N:N,MATCH(C4969,'LAD average need weights (Rx)'!B:B,0)),SUMPRODUCT(I$2:Q$2,I4969:Q4969)+$T$2)</f>
        <v>1.2027367428049487</v>
      </c>
    </row>
    <row r="4970" spans="2:20" x14ac:dyDescent="0.2">
      <c r="B4970" s="102" t="s">
        <v>1569</v>
      </c>
      <c r="C4970" s="101" t="s">
        <v>7021</v>
      </c>
      <c r="D4970" s="119">
        <v>3055.466464332334</v>
      </c>
      <c r="E4970" s="119">
        <v>10113.309188423746</v>
      </c>
      <c r="F4970" s="119">
        <v>2813.6130243145039</v>
      </c>
      <c r="G4970" s="118">
        <v>0.92084565717179989</v>
      </c>
      <c r="I4970" s="115">
        <v>0.27319587628865977</v>
      </c>
      <c r="J4970" s="115">
        <v>0.10949728333282982</v>
      </c>
      <c r="K4970" s="116">
        <v>116.455293324343</v>
      </c>
      <c r="L4970" s="115">
        <v>1.5679442508710801E-2</v>
      </c>
      <c r="M4970" s="115">
        <v>0</v>
      </c>
      <c r="N4970" s="117">
        <v>44.009320971004698</v>
      </c>
      <c r="O4970" s="115">
        <v>0.87416081739037366</v>
      </c>
      <c r="P4970" s="115">
        <v>0.22467155709967548</v>
      </c>
      <c r="Q4970" s="115">
        <v>1.0474707821745688</v>
      </c>
      <c r="S4970" s="91">
        <v>0</v>
      </c>
      <c r="T4970" s="86">
        <f>IF(S4970=1,INDEX('LAD average need weights (Rx)'!N:N,MATCH(C4970,'LAD average need weights (Rx)'!B:B,0)),SUMPRODUCT(I$2:Q$2,I4970:Q4970)+$T$2)</f>
        <v>1.1328590740475175</v>
      </c>
    </row>
    <row r="4971" spans="2:20" x14ac:dyDescent="0.2">
      <c r="B4971" s="102" t="s">
        <v>1568</v>
      </c>
      <c r="C4971" s="101" t="s">
        <v>7021</v>
      </c>
      <c r="D4971" s="119">
        <v>5622.195036172624</v>
      </c>
      <c r="E4971" s="119">
        <v>19522.225609759847</v>
      </c>
      <c r="F4971" s="119">
        <v>5431.257683894416</v>
      </c>
      <c r="G4971" s="118">
        <v>0.96603864664072725</v>
      </c>
      <c r="I4971" s="115">
        <v>0.28499999999999998</v>
      </c>
      <c r="J4971" s="115">
        <v>0.10202289300150735</v>
      </c>
      <c r="K4971" s="116">
        <v>123.473266619014</v>
      </c>
      <c r="L4971" s="115">
        <v>9.442870632672332E-3</v>
      </c>
      <c r="M4971" s="115">
        <v>0</v>
      </c>
      <c r="N4971" s="117">
        <v>43.132110257326602</v>
      </c>
      <c r="O4971" s="115">
        <v>0.93832180448263569</v>
      </c>
      <c r="P4971" s="115">
        <v>0.25531674847428065</v>
      </c>
      <c r="Q4971" s="115">
        <v>1.0294948722934851</v>
      </c>
      <c r="S4971" s="91">
        <v>0</v>
      </c>
      <c r="T4971" s="86">
        <f>IF(S4971=1,INDEX('LAD average need weights (Rx)'!N:N,MATCH(C4971,'LAD average need weights (Rx)'!B:B,0)),SUMPRODUCT(I$2:Q$2,I4971:Q4971)+$T$2)</f>
        <v>1.1366231907439439</v>
      </c>
    </row>
    <row r="4972" spans="2:20" x14ac:dyDescent="0.2">
      <c r="B4972" s="102" t="s">
        <v>1567</v>
      </c>
      <c r="C4972" s="101" t="s">
        <v>7021</v>
      </c>
      <c r="D4972" s="119">
        <v>9976.9157569573708</v>
      </c>
      <c r="E4972" s="119">
        <v>38030.906517230942</v>
      </c>
      <c r="F4972" s="119">
        <v>10580.538171012446</v>
      </c>
      <c r="G4972" s="118">
        <v>1.0605019054745592</v>
      </c>
      <c r="I4972" s="115">
        <v>0.29809725158562367</v>
      </c>
      <c r="J4972" s="115">
        <v>9.2012996696935731E-2</v>
      </c>
      <c r="K4972" s="116">
        <v>112.46727776593499</v>
      </c>
      <c r="L4972" s="115">
        <v>9.3437152391546166E-2</v>
      </c>
      <c r="M4972" s="115">
        <v>0</v>
      </c>
      <c r="N4972" s="117">
        <v>33.5607999360478</v>
      </c>
      <c r="O4972" s="115">
        <v>0.97975241601690932</v>
      </c>
      <c r="P4972" s="115">
        <v>0.21296908822080995</v>
      </c>
      <c r="Q4972" s="115">
        <v>1.0159958561504085</v>
      </c>
      <c r="S4972" s="91">
        <v>0</v>
      </c>
      <c r="T4972" s="86">
        <f>IF(S4972=1,INDEX('LAD average need weights (Rx)'!N:N,MATCH(C4972,'LAD average need weights (Rx)'!B:B,0)),SUMPRODUCT(I$2:Q$2,I4972:Q4972)+$T$2)</f>
        <v>1.0963165030786715</v>
      </c>
    </row>
    <row r="4973" spans="2:20" x14ac:dyDescent="0.2">
      <c r="B4973" s="102" t="s">
        <v>1566</v>
      </c>
      <c r="C4973" s="101" t="s">
        <v>7021</v>
      </c>
      <c r="D4973" s="119">
        <v>17494.812123548651</v>
      </c>
      <c r="E4973" s="119">
        <v>58603.854664856655</v>
      </c>
      <c r="F4973" s="119">
        <v>16304.116257892678</v>
      </c>
      <c r="G4973" s="118">
        <v>0.93194005987333506</v>
      </c>
      <c r="I4973" s="115">
        <v>0.26210350584307179</v>
      </c>
      <c r="J4973" s="115">
        <v>6.7249058946580273E-2</v>
      </c>
      <c r="K4973" s="116">
        <v>89.918193395797402</v>
      </c>
      <c r="L4973" s="115">
        <v>8.6191732629727347E-2</v>
      </c>
      <c r="M4973" s="115">
        <v>0</v>
      </c>
      <c r="N4973" s="117">
        <v>21.9453696898026</v>
      </c>
      <c r="O4973" s="115">
        <v>0.99323329770776458</v>
      </c>
      <c r="P4973" s="115">
        <v>6.625798059185925E-2</v>
      </c>
      <c r="Q4973" s="115">
        <v>1.0071509706171773</v>
      </c>
      <c r="S4973" s="91">
        <v>0</v>
      </c>
      <c r="T4973" s="86">
        <f>IF(S4973=1,INDEX('LAD average need weights (Rx)'!N:N,MATCH(C4973,'LAD average need weights (Rx)'!B:B,0)),SUMPRODUCT(I$2:Q$2,I4973:Q4973)+$T$2)</f>
        <v>0.94253933323760186</v>
      </c>
    </row>
    <row r="4974" spans="2:20" x14ac:dyDescent="0.2">
      <c r="B4974" s="102" t="s">
        <v>1565</v>
      </c>
      <c r="C4974" s="101" t="s">
        <v>7021</v>
      </c>
      <c r="D4974" s="119">
        <v>19777.165717881209</v>
      </c>
      <c r="E4974" s="119">
        <v>49745.422151560786</v>
      </c>
      <c r="F4974" s="119">
        <v>13839.621142589573</v>
      </c>
      <c r="G4974" s="118">
        <v>0.69977778110423072</v>
      </c>
      <c r="I4974" s="115">
        <v>0.222</v>
      </c>
      <c r="J4974" s="115">
        <v>0.12761177726387968</v>
      </c>
      <c r="K4974" s="116">
        <v>122.416522112495</v>
      </c>
      <c r="L4974" s="115">
        <v>0.15694006309148265</v>
      </c>
      <c r="M4974" s="115">
        <v>0</v>
      </c>
      <c r="N4974" s="117">
        <v>56.222873336195804</v>
      </c>
      <c r="O4974" s="115">
        <v>0.66339249709783676</v>
      </c>
      <c r="P4974" s="115">
        <v>0.50860982827566281</v>
      </c>
      <c r="Q4974" s="115">
        <v>1.0540253464980067</v>
      </c>
      <c r="S4974" s="91">
        <v>0</v>
      </c>
      <c r="T4974" s="86">
        <f>IF(S4974=1,INDEX('LAD average need weights (Rx)'!N:N,MATCH(C4974,'LAD average need weights (Rx)'!B:B,0)),SUMPRODUCT(I$2:Q$2,I4974:Q4974)+$T$2)</f>
        <v>1.3187938118027183</v>
      </c>
    </row>
    <row r="4975" spans="2:20" x14ac:dyDescent="0.2">
      <c r="B4975" s="102" t="s">
        <v>1564</v>
      </c>
      <c r="C4975" s="101" t="s">
        <v>7021</v>
      </c>
      <c r="D4975" s="119">
        <v>3251.9006802410549</v>
      </c>
      <c r="E4975" s="119">
        <v>9088.6032131014708</v>
      </c>
      <c r="F4975" s="119">
        <v>2528.5306616038065</v>
      </c>
      <c r="G4975" s="118">
        <v>0.77755470115291869</v>
      </c>
      <c r="I4975" s="115">
        <v>0.1891891891891892</v>
      </c>
      <c r="J4975" s="115">
        <v>9.4297082355399006E-2</v>
      </c>
      <c r="K4975" s="116">
        <v>115.865161805833</v>
      </c>
      <c r="L4975" s="115">
        <v>7.4132492113564666E-2</v>
      </c>
      <c r="M4975" s="115">
        <v>0</v>
      </c>
      <c r="N4975" s="117">
        <v>35.554135037954403</v>
      </c>
      <c r="O4975" s="115">
        <v>0.84134820608700944</v>
      </c>
      <c r="P4975" s="115">
        <v>0.21628625052197073</v>
      </c>
      <c r="Q4975" s="115">
        <v>1.0063632139601755</v>
      </c>
      <c r="S4975" s="91">
        <v>0</v>
      </c>
      <c r="T4975" s="86">
        <f>IF(S4975=1,INDEX('LAD average need weights (Rx)'!N:N,MATCH(C4975,'LAD average need weights (Rx)'!B:B,0)),SUMPRODUCT(I$2:Q$2,I4975:Q4975)+$T$2)</f>
        <v>1.0601261650941161</v>
      </c>
    </row>
    <row r="4976" spans="2:20" x14ac:dyDescent="0.2">
      <c r="B4976" s="102" t="s">
        <v>1563</v>
      </c>
      <c r="C4976" s="101" t="s">
        <v>7021</v>
      </c>
      <c r="D4976" s="119">
        <v>9720.4559452800695</v>
      </c>
      <c r="E4976" s="119">
        <v>31280.35576591843</v>
      </c>
      <c r="F4976" s="119">
        <v>8702.47460533704</v>
      </c>
      <c r="G4976" s="118">
        <v>0.89527432193781742</v>
      </c>
      <c r="I4976" s="115">
        <v>0.30571428571428572</v>
      </c>
      <c r="J4976" s="115">
        <v>8.7741872115351255E-2</v>
      </c>
      <c r="K4976" s="116">
        <v>103.75986929552499</v>
      </c>
      <c r="L4976" s="115">
        <v>0.12259100642398287</v>
      </c>
      <c r="M4976" s="115">
        <v>0</v>
      </c>
      <c r="N4976" s="117">
        <v>43.512004319893698</v>
      </c>
      <c r="O4976" s="115">
        <v>0.92324786458364927</v>
      </c>
      <c r="P4976" s="115">
        <v>0.33464053268081256</v>
      </c>
      <c r="Q4976" s="115">
        <v>1.0492641187422302</v>
      </c>
      <c r="S4976" s="91">
        <v>0</v>
      </c>
      <c r="T4976" s="86">
        <f>IF(S4976=1,INDEX('LAD average need weights (Rx)'!N:N,MATCH(C4976,'LAD average need weights (Rx)'!B:B,0)),SUMPRODUCT(I$2:Q$2,I4976:Q4976)+$T$2)</f>
        <v>1.1960496884429546</v>
      </c>
    </row>
    <row r="4977" spans="2:20" x14ac:dyDescent="0.2">
      <c r="B4977" s="102" t="s">
        <v>1562</v>
      </c>
      <c r="C4977" s="101" t="s">
        <v>7021</v>
      </c>
      <c r="D4977" s="119">
        <v>6934.1719877880805</v>
      </c>
      <c r="E4977" s="119">
        <v>17933.487004778657</v>
      </c>
      <c r="F4977" s="119">
        <v>4989.2564014335721</v>
      </c>
      <c r="G4977" s="118">
        <v>0.71951725602137628</v>
      </c>
      <c r="I4977" s="115">
        <v>0.24497991967871485</v>
      </c>
      <c r="J4977" s="115">
        <v>0.12714232843091344</v>
      </c>
      <c r="K4977" s="116">
        <v>119.714520325203</v>
      </c>
      <c r="L4977" s="115">
        <v>8.0610021786492375E-2</v>
      </c>
      <c r="M4977" s="115">
        <v>0</v>
      </c>
      <c r="N4977" s="117">
        <v>54.096465365853703</v>
      </c>
      <c r="O4977" s="115">
        <v>0.69340449387857572</v>
      </c>
      <c r="P4977" s="115">
        <v>0.3106905252430292</v>
      </c>
      <c r="Q4977" s="115">
        <v>1.0356919070251585</v>
      </c>
      <c r="S4977" s="91">
        <v>0</v>
      </c>
      <c r="T4977" s="86">
        <f>IF(S4977=1,INDEX('LAD average need weights (Rx)'!N:N,MATCH(C4977,'LAD average need weights (Rx)'!B:B,0)),SUMPRODUCT(I$2:Q$2,I4977:Q4977)+$T$2)</f>
        <v>1.2382411227860253</v>
      </c>
    </row>
    <row r="4978" spans="2:20" x14ac:dyDescent="0.2">
      <c r="B4978" s="102" t="s">
        <v>1561</v>
      </c>
      <c r="C4978" s="101" t="s">
        <v>7021</v>
      </c>
      <c r="D4978" s="119">
        <v>12959.78609949993</v>
      </c>
      <c r="E4978" s="119">
        <v>31339.365256872639</v>
      </c>
      <c r="F4978" s="119">
        <v>8718.8915732368223</v>
      </c>
      <c r="G4978" s="118">
        <v>0.67276508318090622</v>
      </c>
      <c r="I4978" s="115">
        <v>0.3</v>
      </c>
      <c r="J4978" s="115">
        <v>0.20195754655014966</v>
      </c>
      <c r="K4978" s="116">
        <v>128.139168056714</v>
      </c>
      <c r="L4978" s="115">
        <v>7.6745718050065873E-2</v>
      </c>
      <c r="M4978" s="115">
        <v>0</v>
      </c>
      <c r="N4978" s="117">
        <v>38.492529503753097</v>
      </c>
      <c r="O4978" s="115">
        <v>0.60959137770505678</v>
      </c>
      <c r="P4978" s="115">
        <v>0.3399904623826901</v>
      </c>
      <c r="Q4978" s="115">
        <v>1.0863925281461808</v>
      </c>
      <c r="S4978" s="91">
        <v>0</v>
      </c>
      <c r="T4978" s="86">
        <f>IF(S4978=1,INDEX('LAD average need weights (Rx)'!N:N,MATCH(C4978,'LAD average need weights (Rx)'!B:B,0)),SUMPRODUCT(I$2:Q$2,I4978:Q4978)+$T$2)</f>
        <v>1.1673030631035615</v>
      </c>
    </row>
    <row r="4979" spans="2:20" x14ac:dyDescent="0.2">
      <c r="B4979" s="102" t="s">
        <v>1560</v>
      </c>
      <c r="C4979" s="101" t="s">
        <v>7021</v>
      </c>
      <c r="D4979" s="119">
        <v>15477.578537995711</v>
      </c>
      <c r="E4979" s="119">
        <v>65776.273208547267</v>
      </c>
      <c r="F4979" s="119">
        <v>18299.54721470179</v>
      </c>
      <c r="G4979" s="118">
        <v>1.1823262385507181</v>
      </c>
      <c r="I4979" s="115">
        <v>0.34919571045576409</v>
      </c>
      <c r="J4979" s="115">
        <v>5.3269196658552218E-2</v>
      </c>
      <c r="K4979" s="116">
        <v>86.574484648439906</v>
      </c>
      <c r="L4979" s="115">
        <v>7.5187969924812026E-3</v>
      </c>
      <c r="M4979" s="115">
        <v>0</v>
      </c>
      <c r="N4979" s="117">
        <v>12.902349691723201</v>
      </c>
      <c r="O4979" s="115">
        <v>1.1111422313605541</v>
      </c>
      <c r="P4979" s="115">
        <v>7.1763444864225964E-2</v>
      </c>
      <c r="Q4979" s="115">
        <v>0.93405458661055862</v>
      </c>
      <c r="S4979" s="91">
        <v>0</v>
      </c>
      <c r="T4979" s="86">
        <f>IF(S4979=1,INDEX('LAD average need weights (Rx)'!N:N,MATCH(C4979,'LAD average need weights (Rx)'!B:B,0)),SUMPRODUCT(I$2:Q$2,I4979:Q4979)+$T$2)</f>
        <v>0.83381943449496454</v>
      </c>
    </row>
    <row r="4980" spans="2:20" x14ac:dyDescent="0.2">
      <c r="B4980" s="102" t="s">
        <v>1559</v>
      </c>
      <c r="C4980" s="101" t="s">
        <v>7021</v>
      </c>
      <c r="D4980" s="119">
        <v>8340.3659158036535</v>
      </c>
      <c r="E4980" s="119">
        <v>30454.577154779618</v>
      </c>
      <c r="F4980" s="119">
        <v>8472.7356136566486</v>
      </c>
      <c r="G4980" s="118">
        <v>1.0158709700736481</v>
      </c>
      <c r="I4980" s="115">
        <v>0.28125</v>
      </c>
      <c r="J4980" s="115">
        <v>8.2279821097058267E-2</v>
      </c>
      <c r="K4980" s="116">
        <v>110.90956621004599</v>
      </c>
      <c r="L4980" s="115">
        <v>0.10841983852364476</v>
      </c>
      <c r="M4980" s="115">
        <v>0</v>
      </c>
      <c r="N4980" s="117">
        <v>31.043544063926898</v>
      </c>
      <c r="O4980" s="115">
        <v>0.97670249464169889</v>
      </c>
      <c r="P4980" s="115">
        <v>0.22402690227760685</v>
      </c>
      <c r="Q4980" s="115">
        <v>1.010591001502092</v>
      </c>
      <c r="S4980" s="91">
        <v>0</v>
      </c>
      <c r="T4980" s="86">
        <f>IF(S4980=1,INDEX('LAD average need weights (Rx)'!N:N,MATCH(C4980,'LAD average need weights (Rx)'!B:B,0)),SUMPRODUCT(I$2:Q$2,I4980:Q4980)+$T$2)</f>
        <v>1.0750731519607877</v>
      </c>
    </row>
    <row r="4981" spans="2:20" x14ac:dyDescent="0.2">
      <c r="B4981" s="102" t="s">
        <v>1558</v>
      </c>
      <c r="C4981" s="101" t="s">
        <v>7021</v>
      </c>
      <c r="D4981" s="119">
        <v>25519.496383496389</v>
      </c>
      <c r="E4981" s="119">
        <v>90051.417589392091</v>
      </c>
      <c r="F4981" s="119">
        <v>25053.109389508132</v>
      </c>
      <c r="G4981" s="118">
        <v>0.98172428691461666</v>
      </c>
      <c r="I4981" s="115">
        <v>0.33466933867735471</v>
      </c>
      <c r="J4981" s="115">
        <v>7.4372831885578417E-2</v>
      </c>
      <c r="K4981" s="116">
        <v>91.525222805518396</v>
      </c>
      <c r="L4981" s="115">
        <v>0.12589641434262949</v>
      </c>
      <c r="M4981" s="115">
        <v>0</v>
      </c>
      <c r="N4981" s="117">
        <v>28.034843730924202</v>
      </c>
      <c r="O4981" s="115">
        <v>0.96414079955578202</v>
      </c>
      <c r="P4981" s="115">
        <v>0.21482186458981822</v>
      </c>
      <c r="Q4981" s="115">
        <v>1.0173963753354962</v>
      </c>
      <c r="S4981" s="91">
        <v>0</v>
      </c>
      <c r="T4981" s="86">
        <f>IF(S4981=1,INDEX('LAD average need weights (Rx)'!N:N,MATCH(C4981,'LAD average need weights (Rx)'!B:B,0)),SUMPRODUCT(I$2:Q$2,I4981:Q4981)+$T$2)</f>
        <v>1.0489347907639011</v>
      </c>
    </row>
    <row r="4982" spans="2:20" x14ac:dyDescent="0.2">
      <c r="B4982" s="102" t="s">
        <v>1557</v>
      </c>
      <c r="C4982" s="101" t="s">
        <v>7021</v>
      </c>
      <c r="D4982" s="119">
        <v>15504.185910293523</v>
      </c>
      <c r="E4982" s="119">
        <v>60346.686059693064</v>
      </c>
      <c r="F4982" s="119">
        <v>16788.987532006289</v>
      </c>
      <c r="G4982" s="118">
        <v>1.0828680479675983</v>
      </c>
      <c r="I4982" s="115">
        <v>0.35212888377445339</v>
      </c>
      <c r="J4982" s="115">
        <v>6.9862238575714608E-2</v>
      </c>
      <c r="K4982" s="116">
        <v>106.469129129129</v>
      </c>
      <c r="L4982" s="115">
        <v>9.2184368737474945E-2</v>
      </c>
      <c r="M4982" s="115">
        <v>0</v>
      </c>
      <c r="N4982" s="117">
        <v>24.1666618618619</v>
      </c>
      <c r="O4982" s="115">
        <v>1.0372488884940052</v>
      </c>
      <c r="P4982" s="115">
        <v>0.22048796734498746</v>
      </c>
      <c r="Q4982" s="115">
        <v>0.97896558587342586</v>
      </c>
      <c r="S4982" s="91">
        <v>0</v>
      </c>
      <c r="T4982" s="86">
        <f>IF(S4982=1,INDEX('LAD average need weights (Rx)'!N:N,MATCH(C4982,'LAD average need weights (Rx)'!B:B,0)),SUMPRODUCT(I$2:Q$2,I4982:Q4982)+$T$2)</f>
        <v>1.0171012730961351</v>
      </c>
    </row>
    <row r="4983" spans="2:20" x14ac:dyDescent="0.2">
      <c r="B4983" s="102" t="s">
        <v>1556</v>
      </c>
      <c r="C4983" s="101" t="s">
        <v>7021</v>
      </c>
      <c r="D4983" s="119">
        <v>17410.08090979683</v>
      </c>
      <c r="E4983" s="119">
        <v>59148.950340521704</v>
      </c>
      <c r="F4983" s="119">
        <v>16455.766747754515</v>
      </c>
      <c r="G4983" s="118">
        <v>0.94518611561964005</v>
      </c>
      <c r="I4983" s="115">
        <v>0.31464968152866241</v>
      </c>
      <c r="J4983" s="115">
        <v>8.1082948303021707E-2</v>
      </c>
      <c r="K4983" s="116">
        <v>103.090739513304</v>
      </c>
      <c r="L4983" s="115">
        <v>0.11582833410244578</v>
      </c>
      <c r="M4983" s="115">
        <v>0</v>
      </c>
      <c r="N4983" s="117">
        <v>35.414792538585402</v>
      </c>
      <c r="O4983" s="115">
        <v>0.94003560042843015</v>
      </c>
      <c r="P4983" s="115">
        <v>0.25756060283380589</v>
      </c>
      <c r="Q4983" s="115">
        <v>1.0342498862793295</v>
      </c>
      <c r="S4983" s="91">
        <v>0</v>
      </c>
      <c r="T4983" s="86">
        <f>IF(S4983=1,INDEX('LAD average need weights (Rx)'!N:N,MATCH(C4983,'LAD average need weights (Rx)'!B:B,0)),SUMPRODUCT(I$2:Q$2,I4983:Q4983)+$T$2)</f>
        <v>1.1167652651450493</v>
      </c>
    </row>
    <row r="4984" spans="2:20" x14ac:dyDescent="0.2">
      <c r="B4984" s="102" t="s">
        <v>1555</v>
      </c>
      <c r="C4984" s="101" t="s">
        <v>7021</v>
      </c>
      <c r="D4984" s="119">
        <v>10898.685079269057</v>
      </c>
      <c r="E4984" s="119">
        <v>38658.438469543027</v>
      </c>
      <c r="F4984" s="119">
        <v>10755.123169977949</v>
      </c>
      <c r="G4984" s="118">
        <v>0.9868275935815245</v>
      </c>
      <c r="I4984" s="115">
        <v>0.3671497584541063</v>
      </c>
      <c r="J4984" s="115">
        <v>0.11620575756940812</v>
      </c>
      <c r="K4984" s="116">
        <v>108.12165176670899</v>
      </c>
      <c r="L4984" s="115">
        <v>7.3307460112117294E-3</v>
      </c>
      <c r="M4984" s="115">
        <v>0</v>
      </c>
      <c r="N4984" s="117">
        <v>44.071482673478101</v>
      </c>
      <c r="O4984" s="115">
        <v>1.0245056528856189</v>
      </c>
      <c r="P4984" s="115">
        <v>0.340674612044915</v>
      </c>
      <c r="Q4984" s="115">
        <v>1.0070278414269356</v>
      </c>
      <c r="S4984" s="91">
        <v>0</v>
      </c>
      <c r="T4984" s="86">
        <f>IF(S4984=1,INDEX('LAD average need weights (Rx)'!N:N,MATCH(C4984,'LAD average need weights (Rx)'!B:B,0)),SUMPRODUCT(I$2:Q$2,I4984:Q4984)+$T$2)</f>
        <v>1.167817874026494</v>
      </c>
    </row>
    <row r="4985" spans="2:20" x14ac:dyDescent="0.2">
      <c r="B4985" s="102" t="s">
        <v>1554</v>
      </c>
      <c r="C4985" s="101" t="s">
        <v>7021</v>
      </c>
      <c r="D4985" s="119">
        <v>17457.199166281654</v>
      </c>
      <c r="E4985" s="119">
        <v>64801.332504108068</v>
      </c>
      <c r="F4985" s="119">
        <v>18028.309995228225</v>
      </c>
      <c r="G4985" s="118">
        <v>1.0327149174106729</v>
      </c>
      <c r="I4985" s="115">
        <v>0.33605442176870748</v>
      </c>
      <c r="J4985" s="115">
        <v>4.7707641148391905E-2</v>
      </c>
      <c r="K4985" s="116">
        <v>88.038200887454593</v>
      </c>
      <c r="L4985" s="115">
        <v>6.4981949458483759E-3</v>
      </c>
      <c r="M4985" s="115">
        <v>0</v>
      </c>
      <c r="N4985" s="117">
        <v>13.5883965714286</v>
      </c>
      <c r="O4985" s="115">
        <v>1.109810246708097</v>
      </c>
      <c r="P4985" s="115">
        <v>9.3395157831999212E-2</v>
      </c>
      <c r="Q4985" s="115">
        <v>0.95717621336775893</v>
      </c>
      <c r="S4985" s="91">
        <v>0</v>
      </c>
      <c r="T4985" s="86">
        <f>IF(S4985=1,INDEX('LAD average need weights (Rx)'!N:N,MATCH(C4985,'LAD average need weights (Rx)'!B:B,0)),SUMPRODUCT(I$2:Q$2,I4985:Q4985)+$T$2)</f>
        <v>0.84180558107219883</v>
      </c>
    </row>
    <row r="4986" spans="2:20" x14ac:dyDescent="0.2">
      <c r="B4986" s="102" t="s">
        <v>1553</v>
      </c>
      <c r="C4986" s="101" t="s">
        <v>7021</v>
      </c>
      <c r="D4986" s="119">
        <v>17059.655368857784</v>
      </c>
      <c r="E4986" s="119">
        <v>40746.724845220371</v>
      </c>
      <c r="F4986" s="119">
        <v>11336.103107962035</v>
      </c>
      <c r="G4986" s="118">
        <v>0.6644977792843324</v>
      </c>
      <c r="I4986" s="115">
        <v>0.28342245989304815</v>
      </c>
      <c r="J4986" s="115">
        <v>0.13047281122290669</v>
      </c>
      <c r="K4986" s="116">
        <v>125.080379706648</v>
      </c>
      <c r="L4986" s="115">
        <v>1.3888888888888888E-2</v>
      </c>
      <c r="M4986" s="115">
        <v>0</v>
      </c>
      <c r="N4986" s="117">
        <v>48.969878277985899</v>
      </c>
      <c r="O4986" s="115">
        <v>0.70562492022950274</v>
      </c>
      <c r="P4986" s="115">
        <v>0.23186835699974395</v>
      </c>
      <c r="Q4986" s="115">
        <v>1.0695394138585916</v>
      </c>
      <c r="S4986" s="91">
        <v>0</v>
      </c>
      <c r="T4986" s="86">
        <f>IF(S4986=1,INDEX('LAD average need weights (Rx)'!N:N,MATCH(C4986,'LAD average need weights (Rx)'!B:B,0)),SUMPRODUCT(I$2:Q$2,I4986:Q4986)+$T$2)</f>
        <v>1.1735017982773548</v>
      </c>
    </row>
    <row r="4987" spans="2:20" x14ac:dyDescent="0.2">
      <c r="B4987" s="102" t="s">
        <v>1552</v>
      </c>
      <c r="C4987" s="101" t="s">
        <v>7021</v>
      </c>
      <c r="D4987" s="119">
        <v>5467.7016791140168</v>
      </c>
      <c r="E4987" s="119">
        <v>16698.582982484018</v>
      </c>
      <c r="F4987" s="119">
        <v>4645.6950629862395</v>
      </c>
      <c r="G4987" s="118">
        <v>0.84966139991365164</v>
      </c>
      <c r="I4987" s="115">
        <v>0.31111111111111112</v>
      </c>
      <c r="J4987" s="115">
        <v>0.11910632149195828</v>
      </c>
      <c r="K4987" s="116">
        <v>105.43398882219</v>
      </c>
      <c r="L4987" s="115">
        <v>0.10472659870250231</v>
      </c>
      <c r="M4987" s="115">
        <v>0</v>
      </c>
      <c r="N4987" s="117">
        <v>44.2663042848272</v>
      </c>
      <c r="O4987" s="115">
        <v>0.93308174172336933</v>
      </c>
      <c r="P4987" s="115">
        <v>0.40068693888581325</v>
      </c>
      <c r="Q4987" s="115">
        <v>1.0447072897452683</v>
      </c>
      <c r="S4987" s="91">
        <v>0</v>
      </c>
      <c r="T4987" s="86">
        <f>IF(S4987=1,INDEX('LAD average need weights (Rx)'!N:N,MATCH(C4987,'LAD average need weights (Rx)'!B:B,0)),SUMPRODUCT(I$2:Q$2,I4987:Q4987)+$T$2)</f>
        <v>1.2154869729132725</v>
      </c>
    </row>
    <row r="4988" spans="2:20" x14ac:dyDescent="0.2">
      <c r="B4988" s="102" t="s">
        <v>1551</v>
      </c>
      <c r="C4988" s="101" t="s">
        <v>7021</v>
      </c>
      <c r="D4988" s="119">
        <v>9455.5967373119238</v>
      </c>
      <c r="E4988" s="119">
        <v>35881.658523972488</v>
      </c>
      <c r="F4988" s="119">
        <v>9982.5981660499056</v>
      </c>
      <c r="G4988" s="118">
        <v>1.0557343384430118</v>
      </c>
      <c r="I4988" s="115">
        <v>0.32309746328437916</v>
      </c>
      <c r="J4988" s="115">
        <v>7.4414579072958495E-2</v>
      </c>
      <c r="K4988" s="116">
        <v>101.74287597495299</v>
      </c>
      <c r="L4988" s="115">
        <v>0.10309278350515463</v>
      </c>
      <c r="M4988" s="115">
        <v>0</v>
      </c>
      <c r="N4988" s="117">
        <v>22.175560584422701</v>
      </c>
      <c r="O4988" s="115">
        <v>0.96922660525559579</v>
      </c>
      <c r="P4988" s="115">
        <v>0.14962172822366651</v>
      </c>
      <c r="Q4988" s="115">
        <v>1.0055228026146166</v>
      </c>
      <c r="S4988" s="91">
        <v>0</v>
      </c>
      <c r="T4988" s="86">
        <f>IF(S4988=1,INDEX('LAD average need weights (Rx)'!N:N,MATCH(C4988,'LAD average need weights (Rx)'!B:B,0)),SUMPRODUCT(I$2:Q$2,I4988:Q4988)+$T$2)</f>
        <v>0.98761691318715372</v>
      </c>
    </row>
    <row r="4989" spans="2:20" x14ac:dyDescent="0.2">
      <c r="B4989" s="102" t="s">
        <v>1550</v>
      </c>
      <c r="C4989" s="101" t="s">
        <v>7021</v>
      </c>
      <c r="D4989" s="119">
        <v>11409.826418878061</v>
      </c>
      <c r="E4989" s="119">
        <v>23524.441443512093</v>
      </c>
      <c r="F4989" s="119">
        <v>6544.7099067190338</v>
      </c>
      <c r="G4989" s="118">
        <v>0.5736029336862235</v>
      </c>
      <c r="I4989" s="115">
        <v>0.34146341463414637</v>
      </c>
      <c r="J4989" s="115">
        <v>7.3634317696254031E-2</v>
      </c>
      <c r="K4989" s="116">
        <v>104.308211700486</v>
      </c>
      <c r="L4989" s="115">
        <v>3.0428360413589366E-2</v>
      </c>
      <c r="M4989" s="115">
        <v>1</v>
      </c>
      <c r="N4989" s="117">
        <v>22.571548831137999</v>
      </c>
      <c r="O4989" s="115">
        <v>0.56226802104888185</v>
      </c>
      <c r="P4989" s="115">
        <v>0.13615135045483079</v>
      </c>
      <c r="Q4989" s="115">
        <v>0.93035736019609994</v>
      </c>
      <c r="S4989" s="91">
        <v>0</v>
      </c>
      <c r="T4989" s="86">
        <f>IF(S4989=1,INDEX('LAD average need weights (Rx)'!N:N,MATCH(C4989,'LAD average need weights (Rx)'!B:B,0)),SUMPRODUCT(I$2:Q$2,I4989:Q4989)+$T$2)</f>
        <v>0.68048595221991071</v>
      </c>
    </row>
    <row r="4990" spans="2:20" x14ac:dyDescent="0.2">
      <c r="B4990" s="102" t="s">
        <v>1549</v>
      </c>
      <c r="C4990" s="101" t="s">
        <v>7021</v>
      </c>
      <c r="D4990" s="119">
        <v>5079.8479343439249</v>
      </c>
      <c r="E4990" s="119">
        <v>17449.99230768728</v>
      </c>
      <c r="F4990" s="119">
        <v>4854.7438544938968</v>
      </c>
      <c r="G4990" s="118">
        <v>0.95568684677977456</v>
      </c>
      <c r="I4990" s="115">
        <v>0.30989583333333331</v>
      </c>
      <c r="J4990" s="115">
        <v>7.4052365192695882E-2</v>
      </c>
      <c r="K4990" s="116">
        <v>114.437093649085</v>
      </c>
      <c r="L4990" s="115">
        <v>9.4379639448568392E-2</v>
      </c>
      <c r="M4990" s="115">
        <v>0</v>
      </c>
      <c r="N4990" s="117">
        <v>21.888330678148499</v>
      </c>
      <c r="O4990" s="115">
        <v>0.83990866104332418</v>
      </c>
      <c r="P4990" s="115">
        <v>0.10747822956033941</v>
      </c>
      <c r="Q4990" s="115">
        <v>0.99959873877760763</v>
      </c>
      <c r="S4990" s="91">
        <v>0</v>
      </c>
      <c r="T4990" s="86">
        <f>IF(S4990=1,INDEX('LAD average need weights (Rx)'!N:N,MATCH(C4990,'LAD average need weights (Rx)'!B:B,0)),SUMPRODUCT(I$2:Q$2,I4990:Q4990)+$T$2)</f>
        <v>0.96594110243420106</v>
      </c>
    </row>
    <row r="4991" spans="2:20" x14ac:dyDescent="0.2">
      <c r="B4991" s="102" t="s">
        <v>1548</v>
      </c>
      <c r="C4991" s="101" t="s">
        <v>7021</v>
      </c>
      <c r="D4991" s="119">
        <v>4298.9217284771512</v>
      </c>
      <c r="E4991" s="119">
        <v>14769.806393585464</v>
      </c>
      <c r="F4991" s="119">
        <v>4109.0921736243954</v>
      </c>
      <c r="G4991" s="118">
        <v>0.95584251892857774</v>
      </c>
      <c r="I4991" s="115">
        <v>0.3691860465116279</v>
      </c>
      <c r="J4991" s="115">
        <v>0.11098032146857947</v>
      </c>
      <c r="K4991" s="116">
        <v>110.659512001587</v>
      </c>
      <c r="L4991" s="115">
        <v>0.13333333333333333</v>
      </c>
      <c r="M4991" s="115">
        <v>0</v>
      </c>
      <c r="N4991" s="117">
        <v>52.557761356873698</v>
      </c>
      <c r="O4991" s="115">
        <v>0.94901024859072314</v>
      </c>
      <c r="P4991" s="115">
        <v>0.45580022763870592</v>
      </c>
      <c r="Q4991" s="115">
        <v>1.0323685707273571</v>
      </c>
      <c r="S4991" s="91">
        <v>0</v>
      </c>
      <c r="T4991" s="86">
        <f>IF(S4991=1,INDEX('LAD average need weights (Rx)'!N:N,MATCH(C4991,'LAD average need weights (Rx)'!B:B,0)),SUMPRODUCT(I$2:Q$2,I4991:Q4991)+$T$2)</f>
        <v>1.3183855366367283</v>
      </c>
    </row>
    <row r="4992" spans="2:20" x14ac:dyDescent="0.2">
      <c r="B4992" s="102" t="s">
        <v>1547</v>
      </c>
      <c r="C4992" s="101" t="s">
        <v>7021</v>
      </c>
      <c r="D4992" s="119">
        <v>53336.565197714925</v>
      </c>
      <c r="E4992" s="119">
        <v>216856.10887728055</v>
      </c>
      <c r="F4992" s="119">
        <v>60331.308078437003</v>
      </c>
      <c r="G4992" s="118">
        <v>1.1311434820520041</v>
      </c>
      <c r="I4992" s="115">
        <v>0.27023661270236615</v>
      </c>
      <c r="J4992" s="115">
        <v>4.243495676953167E-2</v>
      </c>
      <c r="K4992" s="116">
        <v>83.010281485397101</v>
      </c>
      <c r="L4992" s="115">
        <v>7.5131480090157776E-3</v>
      </c>
      <c r="M4992" s="115">
        <v>0</v>
      </c>
      <c r="N4992" s="117">
        <v>11.8412676260893</v>
      </c>
      <c r="O4992" s="115">
        <v>1.1419160871048946</v>
      </c>
      <c r="P4992" s="115">
        <v>9.2258964560241644E-2</v>
      </c>
      <c r="Q4992" s="115">
        <v>0.95529350738955277</v>
      </c>
      <c r="S4992" s="91">
        <v>0</v>
      </c>
      <c r="T4992" s="86">
        <f>IF(S4992=1,INDEX('LAD average need weights (Rx)'!N:N,MATCH(C4992,'LAD average need weights (Rx)'!B:B,0)),SUMPRODUCT(I$2:Q$2,I4992:Q4992)+$T$2)</f>
        <v>0.81069196349423722</v>
      </c>
    </row>
    <row r="4993" spans="2:20" x14ac:dyDescent="0.2">
      <c r="B4993" s="102" t="s">
        <v>1546</v>
      </c>
      <c r="C4993" s="101" t="s">
        <v>7021</v>
      </c>
      <c r="D4993" s="119">
        <v>6055.4542519782526</v>
      </c>
      <c r="E4993" s="119">
        <v>22507.600238141178</v>
      </c>
      <c r="F4993" s="119">
        <v>6261.8155933160451</v>
      </c>
      <c r="G4993" s="118">
        <v>1.0340785897722498</v>
      </c>
      <c r="I4993" s="115">
        <v>0.30181086519114686</v>
      </c>
      <c r="J4993" s="115">
        <v>7.4680219176135196E-2</v>
      </c>
      <c r="K4993" s="116">
        <v>93.591902768834501</v>
      </c>
      <c r="L4993" s="115">
        <v>0.11323763955342903</v>
      </c>
      <c r="M4993" s="115">
        <v>0</v>
      </c>
      <c r="N4993" s="117">
        <v>30.816126207340599</v>
      </c>
      <c r="O4993" s="115">
        <v>1.0100082839372611</v>
      </c>
      <c r="P4993" s="115">
        <v>0.2291040324656092</v>
      </c>
      <c r="Q4993" s="115">
        <v>1.0031420354396825</v>
      </c>
      <c r="S4993" s="91">
        <v>0</v>
      </c>
      <c r="T4993" s="86">
        <f>IF(S4993=1,INDEX('LAD average need weights (Rx)'!N:N,MATCH(C4993,'LAD average need weights (Rx)'!B:B,0)),SUMPRODUCT(I$2:Q$2,I4993:Q4993)+$T$2)</f>
        <v>1.0634894621307986</v>
      </c>
    </row>
    <row r="4994" spans="2:20" x14ac:dyDescent="0.2">
      <c r="B4994" s="102" t="s">
        <v>1545</v>
      </c>
      <c r="C4994" s="101" t="s">
        <v>7021</v>
      </c>
      <c r="D4994" s="119">
        <v>11293.455785356491</v>
      </c>
      <c r="E4994" s="119">
        <v>43704.848989810736</v>
      </c>
      <c r="F4994" s="119">
        <v>12159.079689186867</v>
      </c>
      <c r="G4994" s="118">
        <v>1.0766482749197792</v>
      </c>
      <c r="I4994" s="115">
        <v>0.29163144547759934</v>
      </c>
      <c r="J4994" s="115">
        <v>9.1608924618850507E-2</v>
      </c>
      <c r="K4994" s="116">
        <v>111.07711416948</v>
      </c>
      <c r="L4994" s="115">
        <v>7.1633237822349575E-3</v>
      </c>
      <c r="M4994" s="115">
        <v>0</v>
      </c>
      <c r="N4994" s="117">
        <v>33.202128191811603</v>
      </c>
      <c r="O4994" s="115">
        <v>1.0635090744926701</v>
      </c>
      <c r="P4994" s="115">
        <v>0.20404545678630925</v>
      </c>
      <c r="Q4994" s="115">
        <v>0.9789885848993275</v>
      </c>
      <c r="S4994" s="91">
        <v>0</v>
      </c>
      <c r="T4994" s="86">
        <f>IF(S4994=1,INDEX('LAD average need weights (Rx)'!N:N,MATCH(C4994,'LAD average need weights (Rx)'!B:B,0)),SUMPRODUCT(I$2:Q$2,I4994:Q4994)+$T$2)</f>
        <v>1.0416934737135926</v>
      </c>
    </row>
    <row r="4995" spans="2:20" x14ac:dyDescent="0.2">
      <c r="B4995" s="102" t="s">
        <v>1544</v>
      </c>
      <c r="C4995" s="101" t="s">
        <v>7021</v>
      </c>
      <c r="D4995" s="119">
        <v>6388.4139630795307</v>
      </c>
      <c r="E4995" s="119">
        <v>15780.181558395261</v>
      </c>
      <c r="F4995" s="119">
        <v>4390.1875767400034</v>
      </c>
      <c r="G4995" s="118">
        <v>0.68721087927491098</v>
      </c>
      <c r="I4995" s="115">
        <v>0.23497267759562843</v>
      </c>
      <c r="J4995" s="115">
        <v>0.13917108486607865</v>
      </c>
      <c r="K4995" s="116">
        <v>106.82366265899999</v>
      </c>
      <c r="L4995" s="115">
        <v>0.14185502727981295</v>
      </c>
      <c r="M4995" s="115">
        <v>0</v>
      </c>
      <c r="N4995" s="117">
        <v>51.652075971423599</v>
      </c>
      <c r="O4995" s="115">
        <v>0.70668092845754027</v>
      </c>
      <c r="P4995" s="115">
        <v>0.28251403510312018</v>
      </c>
      <c r="Q4995" s="115">
        <v>1.0286368435420987</v>
      </c>
      <c r="S4995" s="91">
        <v>0</v>
      </c>
      <c r="T4995" s="86">
        <f>IF(S4995=1,INDEX('LAD average need weights (Rx)'!N:N,MATCH(C4995,'LAD average need weights (Rx)'!B:B,0)),SUMPRODUCT(I$2:Q$2,I4995:Q4995)+$T$2)</f>
        <v>1.2431863484608552</v>
      </c>
    </row>
    <row r="4996" spans="2:20" x14ac:dyDescent="0.2">
      <c r="B4996" s="102" t="s">
        <v>1543</v>
      </c>
      <c r="C4996" s="101" t="s">
        <v>7021</v>
      </c>
      <c r="D4996" s="119">
        <v>6181.8281562285092</v>
      </c>
      <c r="E4996" s="119">
        <v>16655.864022876107</v>
      </c>
      <c r="F4996" s="119">
        <v>4633.8102665364713</v>
      </c>
      <c r="G4996" s="118">
        <v>0.74958574541863798</v>
      </c>
      <c r="I4996" s="115">
        <v>0.30603448275862066</v>
      </c>
      <c r="J4996" s="115">
        <v>0.13947266129526589</v>
      </c>
      <c r="K4996" s="116">
        <v>141.37107514880901</v>
      </c>
      <c r="L4996" s="115">
        <v>7.4225122349102779E-2</v>
      </c>
      <c r="M4996" s="115">
        <v>0</v>
      </c>
      <c r="N4996" s="117">
        <v>53.2575630580357</v>
      </c>
      <c r="O4996" s="115">
        <v>0.75524969433901556</v>
      </c>
      <c r="P4996" s="115">
        <v>0.44736609892864426</v>
      </c>
      <c r="Q4996" s="115">
        <v>1.0638371626551302</v>
      </c>
      <c r="S4996" s="91">
        <v>0</v>
      </c>
      <c r="T4996" s="86">
        <f>IF(S4996=1,INDEX('LAD average need weights (Rx)'!N:N,MATCH(C4996,'LAD average need weights (Rx)'!B:B,0)),SUMPRODUCT(I$2:Q$2,I4996:Q4996)+$T$2)</f>
        <v>1.2969609063693694</v>
      </c>
    </row>
    <row r="4997" spans="2:20" x14ac:dyDescent="0.2">
      <c r="B4997" s="102" t="s">
        <v>1542</v>
      </c>
      <c r="C4997" s="101" t="s">
        <v>7021</v>
      </c>
      <c r="D4997" s="119">
        <v>6725.8083814885576</v>
      </c>
      <c r="E4997" s="119">
        <v>18995.141589094044</v>
      </c>
      <c r="F4997" s="119">
        <v>5284.6181974688552</v>
      </c>
      <c r="G4997" s="118">
        <v>0.78572238424361152</v>
      </c>
      <c r="I4997" s="115">
        <v>0.28048780487804881</v>
      </c>
      <c r="J4997" s="115">
        <v>7.1345885543838777E-2</v>
      </c>
      <c r="K4997" s="116">
        <v>104.27686056458499</v>
      </c>
      <c r="L4997" s="115">
        <v>0.10269192422731804</v>
      </c>
      <c r="M4997" s="115">
        <v>0</v>
      </c>
      <c r="N4997" s="117">
        <v>24.7240207442258</v>
      </c>
      <c r="O4997" s="115">
        <v>0.84612508584271073</v>
      </c>
      <c r="P4997" s="115">
        <v>0.1844599881782861</v>
      </c>
      <c r="Q4997" s="115">
        <v>1.008917581905505</v>
      </c>
      <c r="S4997" s="91">
        <v>0</v>
      </c>
      <c r="T4997" s="86">
        <f>IF(S4997=1,INDEX('LAD average need weights (Rx)'!N:N,MATCH(C4997,'LAD average need weights (Rx)'!B:B,0)),SUMPRODUCT(I$2:Q$2,I4997:Q4997)+$T$2)</f>
        <v>0.98655810831978785</v>
      </c>
    </row>
    <row r="4998" spans="2:20" x14ac:dyDescent="0.2">
      <c r="B4998" s="102" t="s">
        <v>1541</v>
      </c>
      <c r="C4998" s="101" t="s">
        <v>7021</v>
      </c>
      <c r="D4998" s="119">
        <v>7584.2652409522279</v>
      </c>
      <c r="E4998" s="119">
        <v>26979.519714761289</v>
      </c>
      <c r="F4998" s="119">
        <v>7505.9435685099997</v>
      </c>
      <c r="G4998" s="118">
        <v>0.98967313642733379</v>
      </c>
      <c r="I4998" s="115">
        <v>0.30861244019138756</v>
      </c>
      <c r="J4998" s="115">
        <v>7.5385681513689351E-2</v>
      </c>
      <c r="K4998" s="116">
        <v>99.086095086532694</v>
      </c>
      <c r="L4998" s="115">
        <v>9.3784078516902944E-2</v>
      </c>
      <c r="M4998" s="115">
        <v>0</v>
      </c>
      <c r="N4998" s="117">
        <v>33.617710761885803</v>
      </c>
      <c r="O4998" s="115">
        <v>0.94429431258276075</v>
      </c>
      <c r="P4998" s="115">
        <v>0.25787226487450954</v>
      </c>
      <c r="Q4998" s="115">
        <v>1.0309991795627806</v>
      </c>
      <c r="S4998" s="91">
        <v>0</v>
      </c>
      <c r="T4998" s="86">
        <f>IF(S4998=1,INDEX('LAD average need weights (Rx)'!N:N,MATCH(C4998,'LAD average need weights (Rx)'!B:B,0)),SUMPRODUCT(I$2:Q$2,I4998:Q4998)+$T$2)</f>
        <v>1.0812296837567863</v>
      </c>
    </row>
    <row r="4999" spans="2:20" x14ac:dyDescent="0.2">
      <c r="B4999" s="102" t="s">
        <v>1540</v>
      </c>
      <c r="C4999" s="101" t="s">
        <v>7021</v>
      </c>
      <c r="D4999" s="119">
        <v>13657.262841739768</v>
      </c>
      <c r="E4999" s="119">
        <v>40321.026401041228</v>
      </c>
      <c r="F4999" s="119">
        <v>11217.669995253103</v>
      </c>
      <c r="G4999" s="118">
        <v>0.82137029397788974</v>
      </c>
      <c r="I4999" s="115">
        <v>0.35082458770614694</v>
      </c>
      <c r="J4999" s="115">
        <v>6.2917666273940673E-2</v>
      </c>
      <c r="K4999" s="116">
        <v>89.798747071406794</v>
      </c>
      <c r="L4999" s="115">
        <v>0.10388035569927244</v>
      </c>
      <c r="M4999" s="115">
        <v>0</v>
      </c>
      <c r="N4999" s="117">
        <v>23.268156870734501</v>
      </c>
      <c r="O4999" s="115">
        <v>0.93704960898372613</v>
      </c>
      <c r="P4999" s="115">
        <v>0.18683810092197481</v>
      </c>
      <c r="Q4999" s="115">
        <v>1.0163979438055999</v>
      </c>
      <c r="S4999" s="91">
        <v>0</v>
      </c>
      <c r="T4999" s="86">
        <f>IF(S4999=1,INDEX('LAD average need weights (Rx)'!N:N,MATCH(C4999,'LAD average need weights (Rx)'!B:B,0)),SUMPRODUCT(I$2:Q$2,I4999:Q4999)+$T$2)</f>
        <v>0.98736435644791332</v>
      </c>
    </row>
    <row r="5000" spans="2:20" x14ac:dyDescent="0.2">
      <c r="B5000" s="102" t="s">
        <v>1539</v>
      </c>
      <c r="C5000" s="101" t="s">
        <v>7021</v>
      </c>
      <c r="D5000" s="119">
        <v>13011.713047929929</v>
      </c>
      <c r="E5000" s="119">
        <v>48122.914122522925</v>
      </c>
      <c r="F5000" s="119">
        <v>13388.224904473838</v>
      </c>
      <c r="G5000" s="118">
        <v>1.0289363787194654</v>
      </c>
      <c r="I5000" s="115">
        <v>0.28341013824884792</v>
      </c>
      <c r="J5000" s="115">
        <v>6.5381261609080185E-2</v>
      </c>
      <c r="K5000" s="116">
        <v>94.618314847609298</v>
      </c>
      <c r="L5000" s="115">
        <v>3.0226700251889168E-2</v>
      </c>
      <c r="M5000" s="115">
        <v>0</v>
      </c>
      <c r="N5000" s="117">
        <v>21.983424829900301</v>
      </c>
      <c r="O5000" s="115">
        <v>1.0803783850502091</v>
      </c>
      <c r="P5000" s="115">
        <v>0.10409569726380882</v>
      </c>
      <c r="Q5000" s="115">
        <v>0.9750063476255324</v>
      </c>
      <c r="S5000" s="91">
        <v>0</v>
      </c>
      <c r="T5000" s="86">
        <f>IF(S5000=1,INDEX('LAD average need weights (Rx)'!N:N,MATCH(C5000,'LAD average need weights (Rx)'!B:B,0)),SUMPRODUCT(I$2:Q$2,I5000:Q5000)+$T$2)</f>
        <v>0.92702884573350908</v>
      </c>
    </row>
    <row r="5001" spans="2:20" x14ac:dyDescent="0.2">
      <c r="B5001" s="102" t="s">
        <v>1538</v>
      </c>
      <c r="C5001" s="101" t="s">
        <v>7021</v>
      </c>
      <c r="D5001" s="119">
        <v>10930.945231404523</v>
      </c>
      <c r="E5001" s="119">
        <v>31623.713275824131</v>
      </c>
      <c r="F5001" s="119">
        <v>8797.9997340429527</v>
      </c>
      <c r="G5001" s="118">
        <v>0.80487090071280987</v>
      </c>
      <c r="I5001" s="115">
        <v>0.29565217391304349</v>
      </c>
      <c r="J5001" s="115">
        <v>0.12021438304574629</v>
      </c>
      <c r="K5001" s="116">
        <v>123.922936418196</v>
      </c>
      <c r="L5001" s="115">
        <v>1.5196285352469396E-2</v>
      </c>
      <c r="M5001" s="115">
        <v>0</v>
      </c>
      <c r="N5001" s="117">
        <v>46.083721231625603</v>
      </c>
      <c r="O5001" s="115">
        <v>0.77596165950923612</v>
      </c>
      <c r="P5001" s="115">
        <v>0.24121047765019155</v>
      </c>
      <c r="Q5001" s="115">
        <v>1.0648212568099855</v>
      </c>
      <c r="S5001" s="91">
        <v>0</v>
      </c>
      <c r="T5001" s="86">
        <f>IF(S5001=1,INDEX('LAD average need weights (Rx)'!N:N,MATCH(C5001,'LAD average need weights (Rx)'!B:B,0)),SUMPRODUCT(I$2:Q$2,I5001:Q5001)+$T$2)</f>
        <v>1.157939267715405</v>
      </c>
    </row>
    <row r="5002" spans="2:20" x14ac:dyDescent="0.2">
      <c r="B5002" s="102" t="s">
        <v>1537</v>
      </c>
      <c r="C5002" s="101" t="s">
        <v>7021</v>
      </c>
      <c r="D5002" s="119">
        <v>5485.3968552927927</v>
      </c>
      <c r="E5002" s="119">
        <v>19772.222264993972</v>
      </c>
      <c r="F5002" s="119">
        <v>5500.80898822979</v>
      </c>
      <c r="G5002" s="118">
        <v>1.0028096659810724</v>
      </c>
      <c r="I5002" s="115">
        <v>0.36466774716369532</v>
      </c>
      <c r="J5002" s="115">
        <v>6.6374974449916177E-2</v>
      </c>
      <c r="K5002" s="116">
        <v>91.988009510869603</v>
      </c>
      <c r="L5002" s="115">
        <v>0.1076923076923077</v>
      </c>
      <c r="M5002" s="115">
        <v>0</v>
      </c>
      <c r="N5002" s="117">
        <v>33.4919682404892</v>
      </c>
      <c r="O5002" s="115">
        <v>1.0530940353014899</v>
      </c>
      <c r="P5002" s="115">
        <v>0.37817338407743084</v>
      </c>
      <c r="Q5002" s="115">
        <v>0.99863880405569549</v>
      </c>
      <c r="S5002" s="91">
        <v>0</v>
      </c>
      <c r="T5002" s="86">
        <f>IF(S5002=1,INDEX('LAD average need weights (Rx)'!N:N,MATCH(C5002,'LAD average need weights (Rx)'!B:B,0)),SUMPRODUCT(I$2:Q$2,I5002:Q5002)+$T$2)</f>
        <v>1.1102435589645032</v>
      </c>
    </row>
    <row r="5003" spans="2:20" x14ac:dyDescent="0.2">
      <c r="B5003" s="102" t="s">
        <v>1536</v>
      </c>
      <c r="C5003" s="101" t="s">
        <v>7021</v>
      </c>
      <c r="D5003" s="119">
        <v>61315.021197794937</v>
      </c>
      <c r="E5003" s="119">
        <v>213844.81098714733</v>
      </c>
      <c r="F5003" s="119">
        <v>59493.538085854569</v>
      </c>
      <c r="G5003" s="118">
        <v>0.97029303625184304</v>
      </c>
      <c r="I5003" s="115">
        <v>0.29562433297758806</v>
      </c>
      <c r="J5003" s="115">
        <v>8.9843301687268354E-2</v>
      </c>
      <c r="K5003" s="116">
        <v>111.83696564148801</v>
      </c>
      <c r="L5003" s="115">
        <v>1.5850515463917525E-2</v>
      </c>
      <c r="M5003" s="115">
        <v>0</v>
      </c>
      <c r="N5003" s="117">
        <v>35.349512984171902</v>
      </c>
      <c r="O5003" s="115">
        <v>0.96778194880742152</v>
      </c>
      <c r="P5003" s="115">
        <v>0.20364956409842658</v>
      </c>
      <c r="Q5003" s="115">
        <v>1.0100062203725704</v>
      </c>
      <c r="S5003" s="91">
        <v>0</v>
      </c>
      <c r="T5003" s="86">
        <f>IF(S5003=1,INDEX('LAD average need weights (Rx)'!N:N,MATCH(C5003,'LAD average need weights (Rx)'!B:B,0)),SUMPRODUCT(I$2:Q$2,I5003:Q5003)+$T$2)</f>
        <v>1.0580738545608439</v>
      </c>
    </row>
    <row r="5004" spans="2:20" x14ac:dyDescent="0.2">
      <c r="B5004" s="102" t="s">
        <v>1535</v>
      </c>
      <c r="C5004" s="101" t="s">
        <v>7021</v>
      </c>
      <c r="D5004" s="119">
        <v>12336.31709448197</v>
      </c>
      <c r="E5004" s="119">
        <v>45948.743343767121</v>
      </c>
      <c r="F5004" s="119">
        <v>12783.35115778828</v>
      </c>
      <c r="G5004" s="118">
        <v>1.0362372383818075</v>
      </c>
      <c r="I5004" s="115">
        <v>0.35980861244019141</v>
      </c>
      <c r="J5004" s="115">
        <v>6.8869943979749909E-2</v>
      </c>
      <c r="K5004" s="116">
        <v>116.72790502793301</v>
      </c>
      <c r="L5004" s="115">
        <v>1.2104283054003724E-2</v>
      </c>
      <c r="M5004" s="115">
        <v>0</v>
      </c>
      <c r="N5004" s="117">
        <v>32.0039358472998</v>
      </c>
      <c r="O5004" s="115">
        <v>1.0008866820721272</v>
      </c>
      <c r="P5004" s="115">
        <v>0.1828285332210462</v>
      </c>
      <c r="Q5004" s="115">
        <v>0.98997082708319684</v>
      </c>
      <c r="S5004" s="91">
        <v>0</v>
      </c>
      <c r="T5004" s="86">
        <f>IF(S5004=1,INDEX('LAD average need weights (Rx)'!N:N,MATCH(C5004,'LAD average need weights (Rx)'!B:B,0)),SUMPRODUCT(I$2:Q$2,I5004:Q5004)+$T$2)</f>
        <v>1.036726721858005</v>
      </c>
    </row>
    <row r="5005" spans="2:20" x14ac:dyDescent="0.2">
      <c r="B5005" s="102" t="s">
        <v>1534</v>
      </c>
      <c r="C5005" s="101" t="s">
        <v>7021</v>
      </c>
      <c r="D5005" s="119">
        <v>7495.3611322561428</v>
      </c>
      <c r="E5005" s="119">
        <v>23951.0751406378</v>
      </c>
      <c r="F5005" s="119">
        <v>6663.4032151584079</v>
      </c>
      <c r="G5005" s="118">
        <v>0.8890036247196389</v>
      </c>
      <c r="I5005" s="115">
        <v>0.32459016393442625</v>
      </c>
      <c r="J5005" s="115">
        <v>0.11086132143628914</v>
      </c>
      <c r="K5005" s="116">
        <v>114.12659901599</v>
      </c>
      <c r="L5005" s="115">
        <v>1.236603462489695E-2</v>
      </c>
      <c r="M5005" s="115">
        <v>0</v>
      </c>
      <c r="N5005" s="117">
        <v>42.645399138991401</v>
      </c>
      <c r="O5005" s="115">
        <v>0.7728142912287681</v>
      </c>
      <c r="P5005" s="115">
        <v>0.18072774176137626</v>
      </c>
      <c r="Q5005" s="115">
        <v>1.0818865545588159</v>
      </c>
      <c r="S5005" s="91">
        <v>0</v>
      </c>
      <c r="T5005" s="86">
        <f>IF(S5005=1,INDEX('LAD average need weights (Rx)'!N:N,MATCH(C5005,'LAD average need weights (Rx)'!B:B,0)),SUMPRODUCT(I$2:Q$2,I5005:Q5005)+$T$2)</f>
        <v>1.118113722267676</v>
      </c>
    </row>
    <row r="5006" spans="2:20" x14ac:dyDescent="0.2">
      <c r="B5006" s="102" t="s">
        <v>1533</v>
      </c>
      <c r="C5006" s="101" t="s">
        <v>7021</v>
      </c>
      <c r="D5006" s="119">
        <v>16835.304349256254</v>
      </c>
      <c r="E5006" s="119">
        <v>45883.075041280514</v>
      </c>
      <c r="F5006" s="119">
        <v>12765.08164899363</v>
      </c>
      <c r="G5006" s="118">
        <v>0.75823290058653214</v>
      </c>
      <c r="I5006" s="115">
        <v>0.25271317829457363</v>
      </c>
      <c r="J5006" s="115">
        <v>0.10684477730929973</v>
      </c>
      <c r="K5006" s="116">
        <v>111.13692963396301</v>
      </c>
      <c r="L5006" s="115">
        <v>0.1257955821789592</v>
      </c>
      <c r="M5006" s="115">
        <v>0</v>
      </c>
      <c r="N5006" s="117">
        <v>49.492631873641997</v>
      </c>
      <c r="O5006" s="115">
        <v>0.71656077969556686</v>
      </c>
      <c r="P5006" s="115">
        <v>0.32063754209169354</v>
      </c>
      <c r="Q5006" s="115">
        <v>1.0296858055239537</v>
      </c>
      <c r="S5006" s="91">
        <v>0</v>
      </c>
      <c r="T5006" s="86">
        <f>IF(S5006=1,INDEX('LAD average need weights (Rx)'!N:N,MATCH(C5006,'LAD average need weights (Rx)'!B:B,0)),SUMPRODUCT(I$2:Q$2,I5006:Q5006)+$T$2)</f>
        <v>1.2154332783187267</v>
      </c>
    </row>
    <row r="5007" spans="2:20" x14ac:dyDescent="0.2">
      <c r="B5007" s="102" t="s">
        <v>1532</v>
      </c>
      <c r="C5007" s="101" t="s">
        <v>7021</v>
      </c>
      <c r="D5007" s="119">
        <v>13172.070886494159</v>
      </c>
      <c r="E5007" s="119">
        <v>39556.838937190507</v>
      </c>
      <c r="F5007" s="119">
        <v>11005.066211343341</v>
      </c>
      <c r="G5007" s="118">
        <v>0.8354848911895294</v>
      </c>
      <c r="I5007" s="115">
        <v>0.36206896551724138</v>
      </c>
      <c r="J5007" s="115">
        <v>0.10558999394273559</v>
      </c>
      <c r="K5007" s="116">
        <v>113.946845943482</v>
      </c>
      <c r="L5007" s="115">
        <v>3.0549110595514309E-2</v>
      </c>
      <c r="M5007" s="115">
        <v>0</v>
      </c>
      <c r="N5007" s="117">
        <v>40.993815861440297</v>
      </c>
      <c r="O5007" s="115">
        <v>0.87686671533667215</v>
      </c>
      <c r="P5007" s="115">
        <v>0.18797536154513217</v>
      </c>
      <c r="Q5007" s="115">
        <v>1.0312234240971905</v>
      </c>
      <c r="S5007" s="91">
        <v>0</v>
      </c>
      <c r="T5007" s="86">
        <f>IF(S5007=1,INDEX('LAD average need weights (Rx)'!N:N,MATCH(C5007,'LAD average need weights (Rx)'!B:B,0)),SUMPRODUCT(I$2:Q$2,I5007:Q5007)+$T$2)</f>
        <v>1.1258786584807392</v>
      </c>
    </row>
    <row r="5008" spans="2:20" x14ac:dyDescent="0.2">
      <c r="B5008" s="102" t="s">
        <v>1531</v>
      </c>
      <c r="C5008" s="101" t="s">
        <v>7021</v>
      </c>
      <c r="D5008" s="119">
        <v>8469.4741320164667</v>
      </c>
      <c r="E5008" s="119">
        <v>31617.268399179149</v>
      </c>
      <c r="F5008" s="119">
        <v>8796.2067117462375</v>
      </c>
      <c r="G5008" s="118">
        <v>1.0385776701878868</v>
      </c>
      <c r="I5008" s="115">
        <v>0.29411764705882354</v>
      </c>
      <c r="J5008" s="115">
        <v>7.6755345463411118E-2</v>
      </c>
      <c r="K5008" s="116">
        <v>106.62271009905</v>
      </c>
      <c r="L5008" s="115">
        <v>0.11873080859774821</v>
      </c>
      <c r="M5008" s="115">
        <v>0</v>
      </c>
      <c r="N5008" s="117">
        <v>34.134364239763102</v>
      </c>
      <c r="O5008" s="115">
        <v>0.98349972447093059</v>
      </c>
      <c r="P5008" s="115">
        <v>0.28104847603316108</v>
      </c>
      <c r="Q5008" s="115">
        <v>1.0102285370539352</v>
      </c>
      <c r="S5008" s="91">
        <v>0</v>
      </c>
      <c r="T5008" s="86">
        <f>IF(S5008=1,INDEX('LAD average need weights (Rx)'!N:N,MATCH(C5008,'LAD average need weights (Rx)'!B:B,0)),SUMPRODUCT(I$2:Q$2,I5008:Q5008)+$T$2)</f>
        <v>1.1087045796029713</v>
      </c>
    </row>
    <row r="5009" spans="2:20" x14ac:dyDescent="0.2">
      <c r="B5009" s="102" t="s">
        <v>1530</v>
      </c>
      <c r="C5009" s="101" t="s">
        <v>7021</v>
      </c>
      <c r="D5009" s="119">
        <v>8181.5207676099053</v>
      </c>
      <c r="E5009" s="119">
        <v>29953.174270422354</v>
      </c>
      <c r="F5009" s="119">
        <v>8333.2408489290665</v>
      </c>
      <c r="G5009" s="118">
        <v>1.0185442395892719</v>
      </c>
      <c r="I5009" s="115">
        <v>0.28027681660899656</v>
      </c>
      <c r="J5009" s="115">
        <v>8.419470956428346E-2</v>
      </c>
      <c r="K5009" s="116">
        <v>113.698288260914</v>
      </c>
      <c r="L5009" s="115">
        <v>0.10088495575221239</v>
      </c>
      <c r="M5009" s="115">
        <v>0</v>
      </c>
      <c r="N5009" s="117">
        <v>31.001281170870001</v>
      </c>
      <c r="O5009" s="115">
        <v>0.87572247872547515</v>
      </c>
      <c r="P5009" s="115">
        <v>0.17903680375658104</v>
      </c>
      <c r="Q5009" s="115">
        <v>0.99589025529722797</v>
      </c>
      <c r="S5009" s="91">
        <v>0</v>
      </c>
      <c r="T5009" s="86">
        <f>IF(S5009=1,INDEX('LAD average need weights (Rx)'!N:N,MATCH(C5009,'LAD average need weights (Rx)'!B:B,0)),SUMPRODUCT(I$2:Q$2,I5009:Q5009)+$T$2)</f>
        <v>1.0516573884542928</v>
      </c>
    </row>
    <row r="5010" spans="2:20" x14ac:dyDescent="0.2">
      <c r="B5010" s="102" t="s">
        <v>1529</v>
      </c>
      <c r="C5010" s="101" t="s">
        <v>7021</v>
      </c>
      <c r="D5010" s="119">
        <v>7882.9457661660326</v>
      </c>
      <c r="E5010" s="119">
        <v>27594.073785313787</v>
      </c>
      <c r="F5010" s="119">
        <v>7676.9180047539985</v>
      </c>
      <c r="G5010" s="118">
        <v>0.97386411532902906</v>
      </c>
      <c r="I5010" s="115">
        <v>0.30842391304347827</v>
      </c>
      <c r="J5010" s="115">
        <v>8.9090441962960634E-2</v>
      </c>
      <c r="K5010" s="116">
        <v>109.844701909641</v>
      </c>
      <c r="L5010" s="115">
        <v>0.12449334105385061</v>
      </c>
      <c r="M5010" s="115">
        <v>0</v>
      </c>
      <c r="N5010" s="117">
        <v>36.972182696786199</v>
      </c>
      <c r="O5010" s="115">
        <v>0.93627089341006708</v>
      </c>
      <c r="P5010" s="115">
        <v>0.27441823290332068</v>
      </c>
      <c r="Q5010" s="115">
        <v>1.0294375863806664</v>
      </c>
      <c r="S5010" s="91">
        <v>0</v>
      </c>
      <c r="T5010" s="86">
        <f>IF(S5010=1,INDEX('LAD average need weights (Rx)'!N:N,MATCH(C5010,'LAD average need weights (Rx)'!B:B,0)),SUMPRODUCT(I$2:Q$2,I5010:Q5010)+$T$2)</f>
        <v>1.1435640409699324</v>
      </c>
    </row>
    <row r="5011" spans="2:20" x14ac:dyDescent="0.2">
      <c r="B5011" s="102" t="s">
        <v>1528</v>
      </c>
      <c r="C5011" s="101" t="s">
        <v>7021</v>
      </c>
      <c r="D5011" s="119">
        <v>9028.3572122499154</v>
      </c>
      <c r="E5011" s="119">
        <v>36624.96246279242</v>
      </c>
      <c r="F5011" s="119">
        <v>10189.391966607483</v>
      </c>
      <c r="G5011" s="118">
        <v>1.1285986727222364</v>
      </c>
      <c r="I5011" s="115">
        <v>0.31184056271981242</v>
      </c>
      <c r="J5011" s="115">
        <v>6.0709652806461574E-2</v>
      </c>
      <c r="K5011" s="116">
        <v>105.104008933557</v>
      </c>
      <c r="L5011" s="115">
        <v>0.14039408866995073</v>
      </c>
      <c r="M5011" s="115">
        <v>0</v>
      </c>
      <c r="N5011" s="117">
        <v>18.944751535455101</v>
      </c>
      <c r="O5011" s="115">
        <v>1.0790195208079245</v>
      </c>
      <c r="P5011" s="115">
        <v>0.14029451367178145</v>
      </c>
      <c r="Q5011" s="115">
        <v>0.95211622382151317</v>
      </c>
      <c r="S5011" s="91">
        <v>0</v>
      </c>
      <c r="T5011" s="86">
        <f>IF(S5011=1,INDEX('LAD average need weights (Rx)'!N:N,MATCH(C5011,'LAD average need weights (Rx)'!B:B,0)),SUMPRODUCT(I$2:Q$2,I5011:Q5011)+$T$2)</f>
        <v>0.9818474369011766</v>
      </c>
    </row>
    <row r="5012" spans="2:20" x14ac:dyDescent="0.2">
      <c r="B5012" s="102" t="s">
        <v>1527</v>
      </c>
      <c r="C5012" s="101" t="s">
        <v>7021</v>
      </c>
      <c r="D5012" s="119">
        <v>11278.686119033677</v>
      </c>
      <c r="E5012" s="119">
        <v>30294.002523636213</v>
      </c>
      <c r="F5012" s="119">
        <v>8428.0623158129783</v>
      </c>
      <c r="G5012" s="118">
        <v>0.74725568447107993</v>
      </c>
      <c r="I5012" s="115">
        <v>0.25684931506849318</v>
      </c>
      <c r="J5012" s="115">
        <v>0.11049224368728904</v>
      </c>
      <c r="K5012" s="116">
        <v>105.52584884994501</v>
      </c>
      <c r="L5012" s="115">
        <v>9.4457455113192812E-2</v>
      </c>
      <c r="M5012" s="115">
        <v>0</v>
      </c>
      <c r="N5012" s="117">
        <v>40.0026851822876</v>
      </c>
      <c r="O5012" s="115">
        <v>0.7690807890258653</v>
      </c>
      <c r="P5012" s="115">
        <v>0.16465054206079446</v>
      </c>
      <c r="Q5012" s="115">
        <v>1.0380343562728227</v>
      </c>
      <c r="S5012" s="91">
        <v>0</v>
      </c>
      <c r="T5012" s="86">
        <f>IF(S5012=1,INDEX('LAD average need weights (Rx)'!N:N,MATCH(C5012,'LAD average need weights (Rx)'!B:B,0)),SUMPRODUCT(I$2:Q$2,I5012:Q5012)+$T$2)</f>
        <v>1.1109720551140998</v>
      </c>
    </row>
    <row r="5013" spans="2:20" x14ac:dyDescent="0.2">
      <c r="B5013" s="102" t="s">
        <v>1526</v>
      </c>
      <c r="C5013" s="101" t="s">
        <v>7021</v>
      </c>
      <c r="D5013" s="119">
        <v>9132.3083999751325</v>
      </c>
      <c r="E5013" s="119">
        <v>29528.652446178596</v>
      </c>
      <c r="F5013" s="119">
        <v>8215.135082404573</v>
      </c>
      <c r="G5013" s="118">
        <v>0.89956829342589251</v>
      </c>
      <c r="I5013" s="115">
        <v>0.27092846270928461</v>
      </c>
      <c r="J5013" s="115">
        <v>0.14458159472408708</v>
      </c>
      <c r="K5013" s="116">
        <v>128.02362660641199</v>
      </c>
      <c r="L5013" s="115">
        <v>4.246284501061571E-3</v>
      </c>
      <c r="M5013" s="115">
        <v>0</v>
      </c>
      <c r="N5013" s="117">
        <v>49.1626973591301</v>
      </c>
      <c r="O5013" s="115">
        <v>0.95819839225856984</v>
      </c>
      <c r="P5013" s="115">
        <v>0.5248055860705565</v>
      </c>
      <c r="Q5013" s="115">
        <v>1.0352925643075874</v>
      </c>
      <c r="S5013" s="91">
        <v>0</v>
      </c>
      <c r="T5013" s="86">
        <f>IF(S5013=1,INDEX('LAD average need weights (Rx)'!N:N,MATCH(C5013,'LAD average need weights (Rx)'!B:B,0)),SUMPRODUCT(I$2:Q$2,I5013:Q5013)+$T$2)</f>
        <v>1.2339320766486359</v>
      </c>
    </row>
    <row r="5014" spans="2:20" x14ac:dyDescent="0.2">
      <c r="B5014" s="102" t="s">
        <v>1525</v>
      </c>
      <c r="C5014" s="101" t="s">
        <v>7021</v>
      </c>
      <c r="D5014" s="119">
        <v>9900.5261860242863</v>
      </c>
      <c r="E5014" s="119">
        <v>33249.009684071032</v>
      </c>
      <c r="F5014" s="119">
        <v>9250.1717241814058</v>
      </c>
      <c r="G5014" s="118">
        <v>0.93431112148757012</v>
      </c>
      <c r="I5014" s="115">
        <v>0.28510638297872343</v>
      </c>
      <c r="J5014" s="115">
        <v>0.10999263718931336</v>
      </c>
      <c r="K5014" s="116">
        <v>122.241666666667</v>
      </c>
      <c r="L5014" s="115">
        <v>1.9760790431617263E-2</v>
      </c>
      <c r="M5014" s="115">
        <v>0</v>
      </c>
      <c r="N5014" s="117">
        <v>40.752235891189599</v>
      </c>
      <c r="O5014" s="115">
        <v>0.94518722390442778</v>
      </c>
      <c r="P5014" s="115">
        <v>0.26368297979745126</v>
      </c>
      <c r="Q5014" s="115">
        <v>1.0258978620905799</v>
      </c>
      <c r="S5014" s="91">
        <v>0</v>
      </c>
      <c r="T5014" s="86">
        <f>IF(S5014=1,INDEX('LAD average need weights (Rx)'!N:N,MATCH(C5014,'LAD average need weights (Rx)'!B:B,0)),SUMPRODUCT(I$2:Q$2,I5014:Q5014)+$T$2)</f>
        <v>1.1271870304129217</v>
      </c>
    </row>
    <row r="5015" spans="2:20" x14ac:dyDescent="0.2">
      <c r="B5015" s="102" t="s">
        <v>1524</v>
      </c>
      <c r="C5015" s="101" t="s">
        <v>7021</v>
      </c>
      <c r="D5015" s="119">
        <v>4071.6590024883862</v>
      </c>
      <c r="E5015" s="119">
        <v>11569.382439086072</v>
      </c>
      <c r="F5015" s="119">
        <v>3218.7056192397076</v>
      </c>
      <c r="G5015" s="118">
        <v>0.79051453406893901</v>
      </c>
      <c r="I5015" s="115">
        <v>0.24060150375939848</v>
      </c>
      <c r="J5015" s="115">
        <v>0.10840582403755809</v>
      </c>
      <c r="K5015" s="116">
        <v>111.48515174316501</v>
      </c>
      <c r="L5015" s="115">
        <v>0.17055214723926379</v>
      </c>
      <c r="M5015" s="115">
        <v>0</v>
      </c>
      <c r="N5015" s="117">
        <v>43.052164283922799</v>
      </c>
      <c r="O5015" s="115">
        <v>0.77573335978061397</v>
      </c>
      <c r="P5015" s="115">
        <v>0.22747674171522864</v>
      </c>
      <c r="Q5015" s="115">
        <v>1.0160840506094422</v>
      </c>
      <c r="S5015" s="91">
        <v>0</v>
      </c>
      <c r="T5015" s="86">
        <f>IF(S5015=1,INDEX('LAD average need weights (Rx)'!N:N,MATCH(C5015,'LAD average need weights (Rx)'!B:B,0)),SUMPRODUCT(I$2:Q$2,I5015:Q5015)+$T$2)</f>
        <v>1.1850320180988874</v>
      </c>
    </row>
    <row r="5016" spans="2:20" x14ac:dyDescent="0.2">
      <c r="B5016" s="102" t="s">
        <v>1523</v>
      </c>
      <c r="C5016" s="101" t="s">
        <v>7021</v>
      </c>
      <c r="D5016" s="119">
        <v>6104.5913558899983</v>
      </c>
      <c r="E5016" s="119">
        <v>17260.076952776752</v>
      </c>
      <c r="F5016" s="119">
        <v>4801.907705006327</v>
      </c>
      <c r="G5016" s="118">
        <v>0.78660592086532044</v>
      </c>
      <c r="I5016" s="115">
        <v>0.24934383202099739</v>
      </c>
      <c r="J5016" s="115">
        <v>0.15332019454545714</v>
      </c>
      <c r="K5016" s="116">
        <v>125.537693020383</v>
      </c>
      <c r="L5016" s="115">
        <v>0.12022630834512023</v>
      </c>
      <c r="M5016" s="115">
        <v>0</v>
      </c>
      <c r="N5016" s="117">
        <v>58.723685608400203</v>
      </c>
      <c r="O5016" s="115">
        <v>0.67906527784034998</v>
      </c>
      <c r="P5016" s="115">
        <v>0.50615849112946698</v>
      </c>
      <c r="Q5016" s="115">
        <v>1.0446615020802468</v>
      </c>
      <c r="S5016" s="91">
        <v>0</v>
      </c>
      <c r="T5016" s="86">
        <f>IF(S5016=1,INDEX('LAD average need weights (Rx)'!N:N,MATCH(C5016,'LAD average need weights (Rx)'!B:B,0)),SUMPRODUCT(I$2:Q$2,I5016:Q5016)+$T$2)</f>
        <v>1.3373969217362431</v>
      </c>
    </row>
    <row r="5017" spans="2:20" x14ac:dyDescent="0.2">
      <c r="B5017" s="102" t="s">
        <v>1522</v>
      </c>
      <c r="C5017" s="101" t="s">
        <v>7021</v>
      </c>
      <c r="D5017" s="119">
        <v>10288.728311238585</v>
      </c>
      <c r="E5017" s="119">
        <v>33411.640034932592</v>
      </c>
      <c r="F5017" s="119">
        <v>9295.4169416278073</v>
      </c>
      <c r="G5017" s="118">
        <v>0.90345635149819603</v>
      </c>
      <c r="I5017" s="115">
        <v>0.29790940766550522</v>
      </c>
      <c r="J5017" s="115">
        <v>8.5605553685342048E-2</v>
      </c>
      <c r="K5017" s="116">
        <v>100.224024163569</v>
      </c>
      <c r="L5017" s="115">
        <v>0.14963119072708114</v>
      </c>
      <c r="M5017" s="115">
        <v>0</v>
      </c>
      <c r="N5017" s="117">
        <v>32.200543215613401</v>
      </c>
      <c r="O5017" s="115">
        <v>0.99237838004431922</v>
      </c>
      <c r="P5017" s="115">
        <v>0.22337367825785556</v>
      </c>
      <c r="Q5017" s="115">
        <v>1.0039589342705635</v>
      </c>
      <c r="S5017" s="91">
        <v>0</v>
      </c>
      <c r="T5017" s="86">
        <f>IF(S5017=1,INDEX('LAD average need weights (Rx)'!N:N,MATCH(C5017,'LAD average need weights (Rx)'!B:B,0)),SUMPRODUCT(I$2:Q$2,I5017:Q5017)+$T$2)</f>
        <v>1.1041686769702319</v>
      </c>
    </row>
    <row r="5018" spans="2:20" x14ac:dyDescent="0.2">
      <c r="B5018" s="102" t="s">
        <v>1521</v>
      </c>
      <c r="C5018" s="101" t="s">
        <v>7021</v>
      </c>
      <c r="D5018" s="119">
        <v>11330.94031658241</v>
      </c>
      <c r="E5018" s="119">
        <v>36003.510960878528</v>
      </c>
      <c r="F5018" s="119">
        <v>10016.498603299044</v>
      </c>
      <c r="G5018" s="118">
        <v>0.88399535461679823</v>
      </c>
      <c r="I5018" s="115">
        <v>0.26707132018209406</v>
      </c>
      <c r="J5018" s="115">
        <v>0.10667637723862716</v>
      </c>
      <c r="K5018" s="116">
        <v>130.46187392055299</v>
      </c>
      <c r="L5018" s="115">
        <v>4.3411644535240039E-2</v>
      </c>
      <c r="M5018" s="115">
        <v>0</v>
      </c>
      <c r="N5018" s="117">
        <v>42.728447970639102</v>
      </c>
      <c r="O5018" s="115">
        <v>0.91992331660554116</v>
      </c>
      <c r="P5018" s="115">
        <v>0.27466009197484442</v>
      </c>
      <c r="Q5018" s="115">
        <v>1.0432577284861944</v>
      </c>
      <c r="S5018" s="91">
        <v>0</v>
      </c>
      <c r="T5018" s="86">
        <f>IF(S5018=1,INDEX('LAD average need weights (Rx)'!N:N,MATCH(C5018,'LAD average need weights (Rx)'!B:B,0)),SUMPRODUCT(I$2:Q$2,I5018:Q5018)+$T$2)</f>
        <v>1.1612670216416383</v>
      </c>
    </row>
    <row r="5019" spans="2:20" x14ac:dyDescent="0.2">
      <c r="B5019" s="102" t="s">
        <v>1520</v>
      </c>
      <c r="C5019" s="101" t="s">
        <v>7021</v>
      </c>
      <c r="D5019" s="119">
        <v>16128.195542944091</v>
      </c>
      <c r="E5019" s="119">
        <v>46368.089171736588</v>
      </c>
      <c r="F5019" s="119">
        <v>12900.016915878363</v>
      </c>
      <c r="G5019" s="118">
        <v>0.79984254168607094</v>
      </c>
      <c r="I5019" s="115">
        <v>0.28130081300813009</v>
      </c>
      <c r="J5019" s="115">
        <v>0.11190743003851861</v>
      </c>
      <c r="K5019" s="116">
        <v>113.14864110353901</v>
      </c>
      <c r="L5019" s="115">
        <v>9.9665551839464878E-2</v>
      </c>
      <c r="M5019" s="115">
        <v>0</v>
      </c>
      <c r="N5019" s="117">
        <v>37.358863371376998</v>
      </c>
      <c r="O5019" s="115">
        <v>0.73717698299602197</v>
      </c>
      <c r="P5019" s="115">
        <v>0.29106678658490442</v>
      </c>
      <c r="Q5019" s="115">
        <v>1.0466937634420745</v>
      </c>
      <c r="S5019" s="91">
        <v>0</v>
      </c>
      <c r="T5019" s="86">
        <f>IF(S5019=1,INDEX('LAD average need weights (Rx)'!N:N,MATCH(C5019,'LAD average need weights (Rx)'!B:B,0)),SUMPRODUCT(I$2:Q$2,I5019:Q5019)+$T$2)</f>
        <v>1.1167976342850137</v>
      </c>
    </row>
    <row r="5020" spans="2:20" x14ac:dyDescent="0.2">
      <c r="B5020" s="102" t="s">
        <v>1519</v>
      </c>
      <c r="C5020" s="101" t="s">
        <v>7021</v>
      </c>
      <c r="D5020" s="119">
        <v>2027.6335282393436</v>
      </c>
      <c r="E5020" s="119">
        <v>5831.4902171780705</v>
      </c>
      <c r="F5020" s="119">
        <v>1622.372709122335</v>
      </c>
      <c r="G5020" s="118">
        <v>0.80013113145307424</v>
      </c>
      <c r="I5020" s="115">
        <v>0.40145985401459855</v>
      </c>
      <c r="J5020" s="115">
        <v>0.10479980169441977</v>
      </c>
      <c r="K5020" s="116">
        <v>118.781506338553</v>
      </c>
      <c r="L5020" s="115">
        <v>1.7621145374449341E-2</v>
      </c>
      <c r="M5020" s="115">
        <v>0</v>
      </c>
      <c r="N5020" s="117">
        <v>42.740885160328098</v>
      </c>
      <c r="O5020" s="115">
        <v>0.81730087384485006</v>
      </c>
      <c r="P5020" s="115">
        <v>0.21545600079868613</v>
      </c>
      <c r="Q5020" s="115">
        <v>1.0744609532485137</v>
      </c>
      <c r="S5020" s="91">
        <v>0</v>
      </c>
      <c r="T5020" s="86">
        <f>IF(S5020=1,INDEX('LAD average need weights (Rx)'!N:N,MATCH(C5020,'LAD average need weights (Rx)'!B:B,0)),SUMPRODUCT(I$2:Q$2,I5020:Q5020)+$T$2)</f>
        <v>1.1489211981561867</v>
      </c>
    </row>
    <row r="5021" spans="2:20" x14ac:dyDescent="0.2">
      <c r="B5021" s="102" t="s">
        <v>1518</v>
      </c>
      <c r="C5021" s="101" t="s">
        <v>7021</v>
      </c>
      <c r="D5021" s="119">
        <v>2135.2807463877389</v>
      </c>
      <c r="E5021" s="119">
        <v>7414.4935946116875</v>
      </c>
      <c r="F5021" s="119">
        <v>2062.7784000092824</v>
      </c>
      <c r="G5021" s="118">
        <v>0.96604552047729142</v>
      </c>
      <c r="I5021" s="115">
        <v>0.35675675675675678</v>
      </c>
      <c r="J5021" s="115">
        <v>7.2576054124571701E-2</v>
      </c>
      <c r="K5021" s="116">
        <v>95.757305287094994</v>
      </c>
      <c r="L5021" s="115">
        <v>3.2894736842105261E-3</v>
      </c>
      <c r="M5021" s="115">
        <v>0</v>
      </c>
      <c r="N5021" s="117">
        <v>25.8525520181921</v>
      </c>
      <c r="O5021" s="115">
        <v>1.0549891391761295</v>
      </c>
      <c r="P5021" s="115">
        <v>0.13536419796055849</v>
      </c>
      <c r="Q5021" s="115">
        <v>0.97762287664016878</v>
      </c>
      <c r="S5021" s="91">
        <v>0</v>
      </c>
      <c r="T5021" s="86">
        <f>IF(S5021=1,INDEX('LAD average need weights (Rx)'!N:N,MATCH(C5021,'LAD average need weights (Rx)'!B:B,0)),SUMPRODUCT(I$2:Q$2,I5021:Q5021)+$T$2)</f>
        <v>0.96238734966074957</v>
      </c>
    </row>
    <row r="5022" spans="2:20" x14ac:dyDescent="0.2">
      <c r="B5022" s="102" t="s">
        <v>1517</v>
      </c>
      <c r="C5022" s="101" t="s">
        <v>7021</v>
      </c>
      <c r="D5022" s="119">
        <v>5109.166268986819</v>
      </c>
      <c r="E5022" s="119">
        <v>14607.221409910957</v>
      </c>
      <c r="F5022" s="119">
        <v>4063.8595777349924</v>
      </c>
      <c r="G5022" s="118">
        <v>0.79540562271442428</v>
      </c>
      <c r="I5022" s="115">
        <v>0.27555555555555555</v>
      </c>
      <c r="J5022" s="115">
        <v>9.6867047034322973E-2</v>
      </c>
      <c r="K5022" s="116">
        <v>120.33962087526299</v>
      </c>
      <c r="L5022" s="115">
        <v>0.10018726591760299</v>
      </c>
      <c r="M5022" s="115">
        <v>0</v>
      </c>
      <c r="N5022" s="117">
        <v>36.270040486777503</v>
      </c>
      <c r="O5022" s="115">
        <v>0.7444551366447445</v>
      </c>
      <c r="P5022" s="115">
        <v>0.2087398077300322</v>
      </c>
      <c r="Q5022" s="115">
        <v>1.0249109473688021</v>
      </c>
      <c r="S5022" s="91">
        <v>0</v>
      </c>
      <c r="T5022" s="86">
        <f>IF(S5022=1,INDEX('LAD average need weights (Rx)'!N:N,MATCH(C5022,'LAD average need weights (Rx)'!B:B,0)),SUMPRODUCT(I$2:Q$2,I5022:Q5022)+$T$2)</f>
        <v>1.0954936789650236</v>
      </c>
    </row>
    <row r="5023" spans="2:20" x14ac:dyDescent="0.2">
      <c r="B5023" s="102" t="s">
        <v>1516</v>
      </c>
      <c r="C5023" s="101" t="s">
        <v>7021</v>
      </c>
      <c r="D5023" s="119">
        <v>4436.6498842833698</v>
      </c>
      <c r="E5023" s="119">
        <v>14589.474751040381</v>
      </c>
      <c r="F5023" s="119">
        <v>4058.9222985906472</v>
      </c>
      <c r="G5023" s="118">
        <v>0.91486198020023946</v>
      </c>
      <c r="I5023" s="115">
        <v>0.26950354609929078</v>
      </c>
      <c r="J5023" s="115">
        <v>0.11391254427591906</v>
      </c>
      <c r="K5023" s="116">
        <v>123.66973830735</v>
      </c>
      <c r="L5023" s="115">
        <v>2.5773195876288658E-2</v>
      </c>
      <c r="M5023" s="115">
        <v>0</v>
      </c>
      <c r="N5023" s="117">
        <v>37.548678173719402</v>
      </c>
      <c r="O5023" s="115">
        <v>0.87849799212160651</v>
      </c>
      <c r="P5023" s="115">
        <v>0.22673383897304078</v>
      </c>
      <c r="Q5023" s="115">
        <v>1.0504361862430869</v>
      </c>
      <c r="S5023" s="91">
        <v>0</v>
      </c>
      <c r="T5023" s="86">
        <f>IF(S5023=1,INDEX('LAD average need weights (Rx)'!N:N,MATCH(C5023,'LAD average need weights (Rx)'!B:B,0)),SUMPRODUCT(I$2:Q$2,I5023:Q5023)+$T$2)</f>
        <v>1.0970788936770324</v>
      </c>
    </row>
    <row r="5024" spans="2:20" x14ac:dyDescent="0.2">
      <c r="B5024" s="102" t="s">
        <v>1515</v>
      </c>
      <c r="C5024" s="101" t="s">
        <v>7021</v>
      </c>
      <c r="D5024" s="119">
        <v>3077.3722377549075</v>
      </c>
      <c r="E5024" s="119">
        <v>8624.4933875037059</v>
      </c>
      <c r="F5024" s="119">
        <v>2399.4111592050344</v>
      </c>
      <c r="G5024" s="118">
        <v>0.77969480902171306</v>
      </c>
      <c r="I5024" s="115">
        <v>0.22727272727272727</v>
      </c>
      <c r="J5024" s="115">
        <v>0.11839878795751914</v>
      </c>
      <c r="K5024" s="116">
        <v>121.946018031555</v>
      </c>
      <c r="L5024" s="115">
        <v>1.1945392491467578E-2</v>
      </c>
      <c r="M5024" s="115">
        <v>0</v>
      </c>
      <c r="N5024" s="117">
        <v>51.396719008264498</v>
      </c>
      <c r="O5024" s="115">
        <v>0.81703011433418249</v>
      </c>
      <c r="P5024" s="115">
        <v>0.42054487880157554</v>
      </c>
      <c r="Q5024" s="115">
        <v>1.0944340246978237</v>
      </c>
      <c r="S5024" s="91">
        <v>0</v>
      </c>
      <c r="T5024" s="86">
        <f>IF(S5024=1,INDEX('LAD average need weights (Rx)'!N:N,MATCH(C5024,'LAD average need weights (Rx)'!B:B,0)),SUMPRODUCT(I$2:Q$2,I5024:Q5024)+$T$2)</f>
        <v>1.2112744307835914</v>
      </c>
    </row>
    <row r="5025" spans="2:20" x14ac:dyDescent="0.2">
      <c r="B5025" s="102" t="s">
        <v>1514</v>
      </c>
      <c r="C5025" s="101" t="s">
        <v>7021</v>
      </c>
      <c r="D5025" s="119">
        <v>5761.6631604740451</v>
      </c>
      <c r="E5025" s="119">
        <v>15081.062728856936</v>
      </c>
      <c r="F5025" s="119">
        <v>4195.6864685780838</v>
      </c>
      <c r="G5025" s="118">
        <v>0.72820752475798678</v>
      </c>
      <c r="I5025" s="115">
        <v>0.20689655172413793</v>
      </c>
      <c r="J5025" s="115">
        <v>0.13901061743108767</v>
      </c>
      <c r="K5025" s="116">
        <v>119.657211367673</v>
      </c>
      <c r="L5025" s="115">
        <v>2.8997514498757249E-2</v>
      </c>
      <c r="M5025" s="115">
        <v>0</v>
      </c>
      <c r="N5025" s="117">
        <v>57.989662699822397</v>
      </c>
      <c r="O5025" s="115">
        <v>0.710623412705219</v>
      </c>
      <c r="P5025" s="115">
        <v>0.33515171825729823</v>
      </c>
      <c r="Q5025" s="115">
        <v>1.0485880586014211</v>
      </c>
      <c r="S5025" s="91">
        <v>0</v>
      </c>
      <c r="T5025" s="86">
        <f>IF(S5025=1,INDEX('LAD average need weights (Rx)'!N:N,MATCH(C5025,'LAD average need weights (Rx)'!B:B,0)),SUMPRODUCT(I$2:Q$2,I5025:Q5025)+$T$2)</f>
        <v>1.2431605372403185</v>
      </c>
    </row>
    <row r="5026" spans="2:20" x14ac:dyDescent="0.2">
      <c r="B5026" s="102" t="s">
        <v>1513</v>
      </c>
      <c r="C5026" s="101" t="s">
        <v>7021</v>
      </c>
      <c r="D5026" s="119">
        <v>11616.190319927669</v>
      </c>
      <c r="E5026" s="119">
        <v>30070.543816437734</v>
      </c>
      <c r="F5026" s="119">
        <v>8365.8941058575474</v>
      </c>
      <c r="G5026" s="118">
        <v>0.72019258254625762</v>
      </c>
      <c r="I5026" s="115">
        <v>0.30490956072351422</v>
      </c>
      <c r="J5026" s="115">
        <v>0.12815722606001614</v>
      </c>
      <c r="K5026" s="116">
        <v>117.099296305604</v>
      </c>
      <c r="L5026" s="115">
        <v>1.0055865921787709E-2</v>
      </c>
      <c r="M5026" s="115">
        <v>0</v>
      </c>
      <c r="N5026" s="117">
        <v>51.452775320432302</v>
      </c>
      <c r="O5026" s="115">
        <v>0.678425151200442</v>
      </c>
      <c r="P5026" s="115">
        <v>0.23673035878602025</v>
      </c>
      <c r="Q5026" s="115">
        <v>1.0533425629023763</v>
      </c>
      <c r="S5026" s="91">
        <v>0</v>
      </c>
      <c r="T5026" s="86">
        <f>IF(S5026=1,INDEX('LAD average need weights (Rx)'!N:N,MATCH(C5026,'LAD average need weights (Rx)'!B:B,0)),SUMPRODUCT(I$2:Q$2,I5026:Q5026)+$T$2)</f>
        <v>1.1798923224545328</v>
      </c>
    </row>
    <row r="5027" spans="2:20" x14ac:dyDescent="0.2">
      <c r="B5027" s="102" t="s">
        <v>1512</v>
      </c>
      <c r="C5027" s="101" t="s">
        <v>7021</v>
      </c>
      <c r="D5027" s="119">
        <v>6229.3114386478937</v>
      </c>
      <c r="E5027" s="119">
        <v>21003.403361467521</v>
      </c>
      <c r="F5027" s="119">
        <v>5843.3345754325383</v>
      </c>
      <c r="G5027" s="118">
        <v>0.93803859912659404</v>
      </c>
      <c r="I5027" s="115">
        <v>0.26450116009280744</v>
      </c>
      <c r="J5027" s="115">
        <v>0.10613100969968232</v>
      </c>
      <c r="K5027" s="116">
        <v>108.28216644649901</v>
      </c>
      <c r="L5027" s="115">
        <v>6.965174129353234E-3</v>
      </c>
      <c r="M5027" s="115">
        <v>0</v>
      </c>
      <c r="N5027" s="117">
        <v>36.819715040573698</v>
      </c>
      <c r="O5027" s="115">
        <v>0.92306173576970318</v>
      </c>
      <c r="P5027" s="115">
        <v>0.20141148042206683</v>
      </c>
      <c r="Q5027" s="115">
        <v>1.0367750717450512</v>
      </c>
      <c r="S5027" s="91">
        <v>0</v>
      </c>
      <c r="T5027" s="86">
        <f>IF(S5027=1,INDEX('LAD average need weights (Rx)'!N:N,MATCH(C5027,'LAD average need weights (Rx)'!B:B,0)),SUMPRODUCT(I$2:Q$2,I5027:Q5027)+$T$2)</f>
        <v>1.0607512071967402</v>
      </c>
    </row>
    <row r="5028" spans="2:20" x14ac:dyDescent="0.2">
      <c r="B5028" s="102" t="s">
        <v>1511</v>
      </c>
      <c r="C5028" s="101" t="s">
        <v>7021</v>
      </c>
      <c r="D5028" s="119">
        <v>2220.7444934843115</v>
      </c>
      <c r="E5028" s="119">
        <v>8541.3181119861129</v>
      </c>
      <c r="F5028" s="119">
        <v>2376.2710540092867</v>
      </c>
      <c r="G5028" s="118">
        <v>1.0700335229835272</v>
      </c>
      <c r="I5028" s="115">
        <v>0.32682926829268294</v>
      </c>
      <c r="J5028" s="115">
        <v>7.1123892323522162E-2</v>
      </c>
      <c r="K5028" s="116">
        <v>113.695759289176</v>
      </c>
      <c r="L5028" s="115">
        <v>8.9686098654708519E-3</v>
      </c>
      <c r="M5028" s="115">
        <v>0</v>
      </c>
      <c r="N5028" s="117">
        <v>31.600860258481401</v>
      </c>
      <c r="O5028" s="115">
        <v>1.0057479167178907</v>
      </c>
      <c r="P5028" s="115">
        <v>0.18516607396193036</v>
      </c>
      <c r="Q5028" s="115">
        <v>0.98251708628968326</v>
      </c>
      <c r="S5028" s="91">
        <v>0</v>
      </c>
      <c r="T5028" s="86">
        <f>IF(S5028=1,INDEX('LAD average need weights (Rx)'!N:N,MATCH(C5028,'LAD average need weights (Rx)'!B:B,0)),SUMPRODUCT(I$2:Q$2,I5028:Q5028)+$T$2)</f>
        <v>1.0217303380157672</v>
      </c>
    </row>
    <row r="5029" spans="2:20" x14ac:dyDescent="0.2">
      <c r="B5029" s="102" t="s">
        <v>1510</v>
      </c>
      <c r="C5029" s="101" t="s">
        <v>7021</v>
      </c>
      <c r="D5029" s="119">
        <v>8803.0380001261201</v>
      </c>
      <c r="E5029" s="119">
        <v>23165.153422981395</v>
      </c>
      <c r="F5029" s="119">
        <v>6444.7527675461824</v>
      </c>
      <c r="G5029" s="118">
        <v>0.73210552623467595</v>
      </c>
      <c r="I5029" s="115">
        <v>0.21700879765395895</v>
      </c>
      <c r="J5029" s="115">
        <v>0.12242171327408384</v>
      </c>
      <c r="K5029" s="116">
        <v>107.608528880866</v>
      </c>
      <c r="L5029" s="115">
        <v>0.12647671994440585</v>
      </c>
      <c r="M5029" s="115">
        <v>0</v>
      </c>
      <c r="N5029" s="117">
        <v>44.120331678700403</v>
      </c>
      <c r="O5029" s="115">
        <v>0.72238252099537903</v>
      </c>
      <c r="P5029" s="115">
        <v>0.1589065587417291</v>
      </c>
      <c r="Q5029" s="115">
        <v>1.0369296022723407</v>
      </c>
      <c r="S5029" s="91">
        <v>0</v>
      </c>
      <c r="T5029" s="86">
        <f>IF(S5029=1,INDEX('LAD average need weights (Rx)'!N:N,MATCH(C5029,'LAD average need weights (Rx)'!B:B,0)),SUMPRODUCT(I$2:Q$2,I5029:Q5029)+$T$2)</f>
        <v>1.154449507192699</v>
      </c>
    </row>
    <row r="5030" spans="2:20" x14ac:dyDescent="0.2">
      <c r="B5030" s="102" t="s">
        <v>1509</v>
      </c>
      <c r="C5030" s="101" t="s">
        <v>7021</v>
      </c>
      <c r="D5030" s="119">
        <v>5799.5597797355358</v>
      </c>
      <c r="E5030" s="119">
        <v>20192.554916297751</v>
      </c>
      <c r="F5030" s="119">
        <v>5617.7492893932003</v>
      </c>
      <c r="G5030" s="118">
        <v>0.9686509843423623</v>
      </c>
      <c r="I5030" s="115">
        <v>0.35180055401662053</v>
      </c>
      <c r="J5030" s="115">
        <v>8.2532909923195508E-2</v>
      </c>
      <c r="K5030" s="116">
        <v>105.98987613542501</v>
      </c>
      <c r="L5030" s="115">
        <v>0.12549019607843137</v>
      </c>
      <c r="M5030" s="115">
        <v>0</v>
      </c>
      <c r="N5030" s="117">
        <v>37.963162345169302</v>
      </c>
      <c r="O5030" s="115">
        <v>0.98046412309030628</v>
      </c>
      <c r="P5030" s="115">
        <v>0.35917812426699697</v>
      </c>
      <c r="Q5030" s="115">
        <v>1.0087436858060221</v>
      </c>
      <c r="S5030" s="91">
        <v>0</v>
      </c>
      <c r="T5030" s="86">
        <f>IF(S5030=1,INDEX('LAD average need weights (Rx)'!N:N,MATCH(C5030,'LAD average need weights (Rx)'!B:B,0)),SUMPRODUCT(I$2:Q$2,I5030:Q5030)+$T$2)</f>
        <v>1.1651462584962253</v>
      </c>
    </row>
    <row r="5031" spans="2:20" x14ac:dyDescent="0.2">
      <c r="B5031" s="102" t="s">
        <v>1508</v>
      </c>
      <c r="C5031" s="101" t="s">
        <v>7021</v>
      </c>
      <c r="D5031" s="119">
        <v>3524.8452816278987</v>
      </c>
      <c r="E5031" s="119">
        <v>13369.271743487656</v>
      </c>
      <c r="F5031" s="119">
        <v>3719.4509138644803</v>
      </c>
      <c r="G5031" s="118">
        <v>1.0552096948058685</v>
      </c>
      <c r="I5031" s="115">
        <v>0.25730994152046782</v>
      </c>
      <c r="J5031" s="115">
        <v>6.2758363928253999E-2</v>
      </c>
      <c r="K5031" s="116">
        <v>89.143770139634796</v>
      </c>
      <c r="L5031" s="115">
        <v>3.1563845050215207E-2</v>
      </c>
      <c r="M5031" s="115">
        <v>0</v>
      </c>
      <c r="N5031" s="117">
        <v>15.6893192803437</v>
      </c>
      <c r="O5031" s="115">
        <v>0.9822502174945178</v>
      </c>
      <c r="P5031" s="115">
        <v>4.1814831531380083E-2</v>
      </c>
      <c r="Q5031" s="115">
        <v>1.0092017438399765</v>
      </c>
      <c r="S5031" s="91">
        <v>0</v>
      </c>
      <c r="T5031" s="86">
        <f>IF(S5031=1,INDEX('LAD average need weights (Rx)'!N:N,MATCH(C5031,'LAD average need weights (Rx)'!B:B,0)),SUMPRODUCT(I$2:Q$2,I5031:Q5031)+$T$2)</f>
        <v>0.85232974271131612</v>
      </c>
    </row>
    <row r="5032" spans="2:20" x14ac:dyDescent="0.2">
      <c r="B5032" s="102" t="s">
        <v>1507</v>
      </c>
      <c r="C5032" s="101" t="s">
        <v>7021</v>
      </c>
      <c r="D5032" s="119">
        <v>8275.7929406707553</v>
      </c>
      <c r="E5032" s="119">
        <v>20438.223777976662</v>
      </c>
      <c r="F5032" s="119">
        <v>5686.0965628731319</v>
      </c>
      <c r="G5032" s="118">
        <v>0.6870757404923995</v>
      </c>
      <c r="I5032" s="115">
        <v>0.27828746177370028</v>
      </c>
      <c r="J5032" s="115">
        <v>9.8156973503862807E-2</v>
      </c>
      <c r="K5032" s="116">
        <v>107.41127516778501</v>
      </c>
      <c r="L5032" s="115">
        <v>0.14457831325301204</v>
      </c>
      <c r="M5032" s="115">
        <v>0</v>
      </c>
      <c r="N5032" s="117">
        <v>51.488104966442897</v>
      </c>
      <c r="O5032" s="115">
        <v>0.6977941378900413</v>
      </c>
      <c r="P5032" s="115">
        <v>0.26186722508450366</v>
      </c>
      <c r="Q5032" s="115">
        <v>1.0334164428105428</v>
      </c>
      <c r="S5032" s="91">
        <v>0</v>
      </c>
      <c r="T5032" s="86">
        <f>IF(S5032=1,INDEX('LAD average need weights (Rx)'!N:N,MATCH(C5032,'LAD average need weights (Rx)'!B:B,0)),SUMPRODUCT(I$2:Q$2,I5032:Q5032)+$T$2)</f>
        <v>1.2327530956234891</v>
      </c>
    </row>
    <row r="5033" spans="2:20" x14ac:dyDescent="0.2">
      <c r="B5033" s="102" t="s">
        <v>1506</v>
      </c>
      <c r="C5033" s="101" t="s">
        <v>7021</v>
      </c>
      <c r="D5033" s="119">
        <v>10369.105312445568</v>
      </c>
      <c r="E5033" s="119">
        <v>28693.169016619715</v>
      </c>
      <c r="F5033" s="119">
        <v>7982.6961234833343</v>
      </c>
      <c r="G5033" s="118">
        <v>0.76985389606392218</v>
      </c>
      <c r="I5033" s="115">
        <v>0.28537170263788969</v>
      </c>
      <c r="J5033" s="115">
        <v>0.12011052160805571</v>
      </c>
      <c r="K5033" s="116">
        <v>114.820772130508</v>
      </c>
      <c r="L5033" s="115">
        <v>0.10501066098081023</v>
      </c>
      <c r="M5033" s="115">
        <v>0</v>
      </c>
      <c r="N5033" s="117">
        <v>44.019500194982399</v>
      </c>
      <c r="O5033" s="115">
        <v>0.78606126369584028</v>
      </c>
      <c r="P5033" s="115">
        <v>0.41278190222236827</v>
      </c>
      <c r="Q5033" s="115">
        <v>1.0247879243095821</v>
      </c>
      <c r="S5033" s="91">
        <v>0</v>
      </c>
      <c r="T5033" s="86">
        <f>IF(S5033=1,INDEX('LAD average need weights (Rx)'!N:N,MATCH(C5033,'LAD average need weights (Rx)'!B:B,0)),SUMPRODUCT(I$2:Q$2,I5033:Q5033)+$T$2)</f>
        <v>1.1941113916853117</v>
      </c>
    </row>
    <row r="5034" spans="2:20" x14ac:dyDescent="0.2">
      <c r="B5034" s="102" t="s">
        <v>1505</v>
      </c>
      <c r="C5034" s="101" t="s">
        <v>7021</v>
      </c>
      <c r="D5034" s="119">
        <v>5158.2670916379411</v>
      </c>
      <c r="E5034" s="119">
        <v>15118.006665911355</v>
      </c>
      <c r="F5034" s="119">
        <v>4205.9646021275603</v>
      </c>
      <c r="G5034" s="118">
        <v>0.81538325321421279</v>
      </c>
      <c r="I5034" s="115">
        <v>0.24302788844621515</v>
      </c>
      <c r="J5034" s="115">
        <v>0.15363658583862694</v>
      </c>
      <c r="K5034" s="116">
        <v>109.83359669599599</v>
      </c>
      <c r="L5034" s="115">
        <v>0.12725779967159279</v>
      </c>
      <c r="M5034" s="115">
        <v>0</v>
      </c>
      <c r="N5034" s="117">
        <v>56.116893517687203</v>
      </c>
      <c r="O5034" s="115">
        <v>0.70584449092673329</v>
      </c>
      <c r="P5034" s="115">
        <v>0.33078142952016726</v>
      </c>
      <c r="Q5034" s="115">
        <v>1.0264265736438705</v>
      </c>
      <c r="S5034" s="91">
        <v>0</v>
      </c>
      <c r="T5034" s="86">
        <f>IF(S5034=1,INDEX('LAD average need weights (Rx)'!N:N,MATCH(C5034,'LAD average need weights (Rx)'!B:B,0)),SUMPRODUCT(I$2:Q$2,I5034:Q5034)+$T$2)</f>
        <v>1.2857645150266628</v>
      </c>
    </row>
    <row r="5035" spans="2:20" x14ac:dyDescent="0.2">
      <c r="B5035" s="102" t="s">
        <v>1504</v>
      </c>
      <c r="C5035" s="101" t="s">
        <v>7021</v>
      </c>
      <c r="D5035" s="119">
        <v>2979.6637884247907</v>
      </c>
      <c r="E5035" s="119">
        <v>10432.073100052441</v>
      </c>
      <c r="F5035" s="119">
        <v>2902.2959941248755</v>
      </c>
      <c r="G5035" s="118">
        <v>0.97403472344750142</v>
      </c>
      <c r="I5035" s="115">
        <v>0.30366492146596857</v>
      </c>
      <c r="J5035" s="115">
        <v>8.4793581387574729E-2</v>
      </c>
      <c r="K5035" s="116">
        <v>101.44382414515</v>
      </c>
      <c r="L5035" s="115">
        <v>0.11153119092627599</v>
      </c>
      <c r="M5035" s="115">
        <v>0</v>
      </c>
      <c r="N5035" s="117">
        <v>30.695811235171</v>
      </c>
      <c r="O5035" s="115">
        <v>0.99414797882855077</v>
      </c>
      <c r="P5035" s="115">
        <v>0.22107729048792268</v>
      </c>
      <c r="Q5035" s="115">
        <v>0.99922340539861776</v>
      </c>
      <c r="S5035" s="91">
        <v>0</v>
      </c>
      <c r="T5035" s="86">
        <f>IF(S5035=1,INDEX('LAD average need weights (Rx)'!N:N,MATCH(C5035,'LAD average need weights (Rx)'!B:B,0)),SUMPRODUCT(I$2:Q$2,I5035:Q5035)+$T$2)</f>
        <v>1.0704104436619895</v>
      </c>
    </row>
    <row r="5036" spans="2:20" x14ac:dyDescent="0.2">
      <c r="B5036" s="102" t="s">
        <v>1503</v>
      </c>
      <c r="C5036" s="101" t="s">
        <v>7021</v>
      </c>
      <c r="D5036" s="119">
        <v>11142.907730116342</v>
      </c>
      <c r="E5036" s="119">
        <v>31865.151979484057</v>
      </c>
      <c r="F5036" s="119">
        <v>8865.1701397464349</v>
      </c>
      <c r="G5036" s="118">
        <v>0.79558858015006417</v>
      </c>
      <c r="I5036" s="115">
        <v>0.30769230769230771</v>
      </c>
      <c r="J5036" s="115">
        <v>0.12226280237944058</v>
      </c>
      <c r="K5036" s="116">
        <v>131.64689912163999</v>
      </c>
      <c r="L5036" s="115">
        <v>0.12713936430317849</v>
      </c>
      <c r="M5036" s="115">
        <v>0</v>
      </c>
      <c r="N5036" s="117">
        <v>56.780994144264</v>
      </c>
      <c r="O5036" s="115">
        <v>0.88951290233840563</v>
      </c>
      <c r="P5036" s="115">
        <v>0.49069308640873954</v>
      </c>
      <c r="Q5036" s="115">
        <v>1.0572186385851428</v>
      </c>
      <c r="S5036" s="91">
        <v>0</v>
      </c>
      <c r="T5036" s="86">
        <f>IF(S5036=1,INDEX('LAD average need weights (Rx)'!N:N,MATCH(C5036,'LAD average need weights (Rx)'!B:B,0)),SUMPRODUCT(I$2:Q$2,I5036:Q5036)+$T$2)</f>
        <v>1.3616576432324132</v>
      </c>
    </row>
    <row r="5037" spans="2:20" x14ac:dyDescent="0.2">
      <c r="B5037" s="102" t="s">
        <v>1502</v>
      </c>
      <c r="C5037" s="101" t="s">
        <v>7021</v>
      </c>
      <c r="D5037" s="119">
        <v>5481.3358857852163</v>
      </c>
      <c r="E5037" s="119">
        <v>13019.091095219908</v>
      </c>
      <c r="F5037" s="119">
        <v>3622.027527070687</v>
      </c>
      <c r="G5037" s="118">
        <v>0.66079284366858715</v>
      </c>
      <c r="I5037" s="115">
        <v>0.2857142857142857</v>
      </c>
      <c r="J5037" s="115">
        <v>0.13105327186756582</v>
      </c>
      <c r="K5037" s="116">
        <v>118.14516753825301</v>
      </c>
      <c r="L5037" s="115">
        <v>9.7323600973236012E-3</v>
      </c>
      <c r="M5037" s="115">
        <v>0</v>
      </c>
      <c r="N5037" s="117">
        <v>52.454228355607199</v>
      </c>
      <c r="O5037" s="115">
        <v>0.67227488001028268</v>
      </c>
      <c r="P5037" s="115">
        <v>0.2506503135480726</v>
      </c>
      <c r="Q5037" s="115">
        <v>1.0544737392816552</v>
      </c>
      <c r="S5037" s="91">
        <v>0</v>
      </c>
      <c r="T5037" s="86">
        <f>IF(S5037=1,INDEX('LAD average need weights (Rx)'!N:N,MATCH(C5037,'LAD average need weights (Rx)'!B:B,0)),SUMPRODUCT(I$2:Q$2,I5037:Q5037)+$T$2)</f>
        <v>1.1866716703543838</v>
      </c>
    </row>
    <row r="5038" spans="2:20" x14ac:dyDescent="0.2">
      <c r="B5038" s="102" t="s">
        <v>1501</v>
      </c>
      <c r="C5038" s="101" t="s">
        <v>7021</v>
      </c>
      <c r="D5038" s="119">
        <v>2979.2557017201161</v>
      </c>
      <c r="E5038" s="119">
        <v>11716.390655952047</v>
      </c>
      <c r="F5038" s="119">
        <v>3259.604619354212</v>
      </c>
      <c r="G5038" s="118">
        <v>1.0941003209198299</v>
      </c>
      <c r="I5038" s="115">
        <v>0.3867924528301887</v>
      </c>
      <c r="J5038" s="115">
        <v>0.1148381972232847</v>
      </c>
      <c r="K5038" s="116">
        <v>108.17682030728101</v>
      </c>
      <c r="L5038" s="115">
        <v>0</v>
      </c>
      <c r="M5038" s="115">
        <v>0</v>
      </c>
      <c r="N5038" s="117">
        <v>43.734604876419503</v>
      </c>
      <c r="O5038" s="115">
        <v>1.0154117436923398</v>
      </c>
      <c r="P5038" s="115">
        <v>0.34411112357161844</v>
      </c>
      <c r="Q5038" s="115">
        <v>1.0095649234230013</v>
      </c>
      <c r="S5038" s="91">
        <v>0</v>
      </c>
      <c r="T5038" s="86">
        <f>IF(S5038=1,INDEX('LAD average need weights (Rx)'!N:N,MATCH(C5038,'LAD average need weights (Rx)'!B:B,0)),SUMPRODUCT(I$2:Q$2,I5038:Q5038)+$T$2)</f>
        <v>1.1640699011782176</v>
      </c>
    </row>
    <row r="5039" spans="2:20" x14ac:dyDescent="0.2">
      <c r="B5039" s="102" t="s">
        <v>1500</v>
      </c>
      <c r="C5039" s="101" t="s">
        <v>7021</v>
      </c>
      <c r="D5039" s="119">
        <v>1556.0647564886713</v>
      </c>
      <c r="E5039" s="119">
        <v>6135.0457086817951</v>
      </c>
      <c r="F5039" s="119">
        <v>1706.8245604980159</v>
      </c>
      <c r="G5039" s="118">
        <v>1.0968853020934302</v>
      </c>
      <c r="I5039" s="115">
        <v>0.33522727272727271</v>
      </c>
      <c r="J5039" s="115">
        <v>9.6744621459852825E-2</v>
      </c>
      <c r="K5039" s="116">
        <v>122.092261904762</v>
      </c>
      <c r="L5039" s="115">
        <v>0.14901960784313725</v>
      </c>
      <c r="M5039" s="115">
        <v>0</v>
      </c>
      <c r="N5039" s="117">
        <v>36.891028439153402</v>
      </c>
      <c r="O5039" s="115">
        <v>0.9535446863406517</v>
      </c>
      <c r="P5039" s="115">
        <v>0.27764620864332923</v>
      </c>
      <c r="Q5039" s="115">
        <v>1.0110971389842027</v>
      </c>
      <c r="S5039" s="91">
        <v>0</v>
      </c>
      <c r="T5039" s="86">
        <f>IF(S5039=1,INDEX('LAD average need weights (Rx)'!N:N,MATCH(C5039,'LAD average need weights (Rx)'!B:B,0)),SUMPRODUCT(I$2:Q$2,I5039:Q5039)+$T$2)</f>
        <v>1.1779444352805815</v>
      </c>
    </row>
    <row r="5040" spans="2:20" x14ac:dyDescent="0.2">
      <c r="B5040" s="102" t="s">
        <v>1499</v>
      </c>
      <c r="C5040" s="101" t="s">
        <v>7021</v>
      </c>
      <c r="D5040" s="119">
        <v>7315.7963079157944</v>
      </c>
      <c r="E5040" s="119">
        <v>25419.647381187315</v>
      </c>
      <c r="F5040" s="119">
        <v>7071.9731408051548</v>
      </c>
      <c r="G5040" s="118">
        <v>0.96667168455102837</v>
      </c>
      <c r="I5040" s="115">
        <v>0.31556503198294245</v>
      </c>
      <c r="J5040" s="115">
        <v>7.0186627193147749E-2</v>
      </c>
      <c r="K5040" s="116">
        <v>103.396787432777</v>
      </c>
      <c r="L5040" s="115">
        <v>0.11394891944990176</v>
      </c>
      <c r="M5040" s="115">
        <v>0</v>
      </c>
      <c r="N5040" s="117">
        <v>36.862388763090898</v>
      </c>
      <c r="O5040" s="115">
        <v>0.97609520741829425</v>
      </c>
      <c r="P5040" s="115">
        <v>0.33953520518153091</v>
      </c>
      <c r="Q5040" s="115">
        <v>1.0217230886162272</v>
      </c>
      <c r="S5040" s="91">
        <v>0</v>
      </c>
      <c r="T5040" s="86">
        <f>IF(S5040=1,INDEX('LAD average need weights (Rx)'!N:N,MATCH(C5040,'LAD average need weights (Rx)'!B:B,0)),SUMPRODUCT(I$2:Q$2,I5040:Q5040)+$T$2)</f>
        <v>1.1335625417138244</v>
      </c>
    </row>
    <row r="5041" spans="2:20" x14ac:dyDescent="0.2">
      <c r="B5041" s="102" t="s">
        <v>1498</v>
      </c>
      <c r="C5041" s="101" t="s">
        <v>7021</v>
      </c>
      <c r="D5041" s="119">
        <v>7902.5191519874461</v>
      </c>
      <c r="E5041" s="119">
        <v>26539.364346481292</v>
      </c>
      <c r="F5041" s="119">
        <v>7383.488410278298</v>
      </c>
      <c r="G5041" s="118">
        <v>0.93432084988005193</v>
      </c>
      <c r="I5041" s="115">
        <v>0.34072580645161288</v>
      </c>
      <c r="J5041" s="115">
        <v>8.7745787408790216E-2</v>
      </c>
      <c r="K5041" s="116">
        <v>97.243084909158299</v>
      </c>
      <c r="L5041" s="115">
        <v>0.11466666666666667</v>
      </c>
      <c r="M5041" s="115">
        <v>0</v>
      </c>
      <c r="N5041" s="117">
        <v>25.682023359288099</v>
      </c>
      <c r="O5041" s="115">
        <v>0.8707474145358941</v>
      </c>
      <c r="P5041" s="115">
        <v>0.10278431638949284</v>
      </c>
      <c r="Q5041" s="115">
        <v>1.0194494357175361</v>
      </c>
      <c r="S5041" s="91">
        <v>0</v>
      </c>
      <c r="T5041" s="86">
        <f>IF(S5041=1,INDEX('LAD average need weights (Rx)'!N:N,MATCH(C5041,'LAD average need weights (Rx)'!B:B,0)),SUMPRODUCT(I$2:Q$2,I5041:Q5041)+$T$2)</f>
        <v>1.0122887742587341</v>
      </c>
    </row>
    <row r="5042" spans="2:20" x14ac:dyDescent="0.2">
      <c r="B5042" s="102" t="s">
        <v>1497</v>
      </c>
      <c r="C5042" s="101" t="s">
        <v>7021</v>
      </c>
      <c r="D5042" s="119">
        <v>5260.9555927447464</v>
      </c>
      <c r="E5042" s="119">
        <v>12704.540699890811</v>
      </c>
      <c r="F5042" s="119">
        <v>3534.5167951616627</v>
      </c>
      <c r="G5042" s="118">
        <v>0.67183931376193851</v>
      </c>
      <c r="I5042" s="115">
        <v>0.17333333333333334</v>
      </c>
      <c r="J5042" s="115">
        <v>0.13360793424264583</v>
      </c>
      <c r="K5042" s="116">
        <v>116.848337656213</v>
      </c>
      <c r="L5042" s="115">
        <v>7.2198275862068964E-2</v>
      </c>
      <c r="M5042" s="115">
        <v>0</v>
      </c>
      <c r="N5042" s="117">
        <v>51.163209620372598</v>
      </c>
      <c r="O5042" s="115">
        <v>0.68458815891640956</v>
      </c>
      <c r="P5042" s="115">
        <v>0.20562570260004776</v>
      </c>
      <c r="Q5042" s="115">
        <v>1.0360619828582567</v>
      </c>
      <c r="S5042" s="91">
        <v>0</v>
      </c>
      <c r="T5042" s="86">
        <f>IF(S5042=1,INDEX('LAD average need weights (Rx)'!N:N,MATCH(C5042,'LAD average need weights (Rx)'!B:B,0)),SUMPRODUCT(I$2:Q$2,I5042:Q5042)+$T$2)</f>
        <v>1.1822810457970307</v>
      </c>
    </row>
    <row r="5043" spans="2:20" x14ac:dyDescent="0.2">
      <c r="B5043" s="102" t="s">
        <v>1496</v>
      </c>
      <c r="C5043" s="101" t="s">
        <v>7021</v>
      </c>
      <c r="D5043" s="119">
        <v>5646.2189481481382</v>
      </c>
      <c r="E5043" s="119">
        <v>14280.459408805435</v>
      </c>
      <c r="F5043" s="119">
        <v>3972.9514679331141</v>
      </c>
      <c r="G5043" s="118">
        <v>0.70364814124612951</v>
      </c>
      <c r="I5043" s="115">
        <v>0.28877005347593582</v>
      </c>
      <c r="J5043" s="115">
        <v>0.13262949244884498</v>
      </c>
      <c r="K5043" s="116">
        <v>119.220157805749</v>
      </c>
      <c r="L5043" s="115">
        <v>2.3450586264656615E-2</v>
      </c>
      <c r="M5043" s="115">
        <v>0</v>
      </c>
      <c r="N5043" s="117">
        <v>51.784761976329101</v>
      </c>
      <c r="O5043" s="115">
        <v>0.68583236123160651</v>
      </c>
      <c r="P5043" s="115">
        <v>0.2330127351147829</v>
      </c>
      <c r="Q5043" s="115">
        <v>1.0558100690054901</v>
      </c>
      <c r="S5043" s="91">
        <v>0</v>
      </c>
      <c r="T5043" s="86">
        <f>IF(S5043=1,INDEX('LAD average need weights (Rx)'!N:N,MATCH(C5043,'LAD average need weights (Rx)'!B:B,0)),SUMPRODUCT(I$2:Q$2,I5043:Q5043)+$T$2)</f>
        <v>1.1923848222924187</v>
      </c>
    </row>
    <row r="5044" spans="2:20" x14ac:dyDescent="0.2">
      <c r="B5044" s="102" t="s">
        <v>1495</v>
      </c>
      <c r="C5044" s="101" t="s">
        <v>7021</v>
      </c>
      <c r="D5044" s="119">
        <v>3050.4761212685262</v>
      </c>
      <c r="E5044" s="119">
        <v>8286.2592557190583</v>
      </c>
      <c r="F5044" s="119">
        <v>2305.3114000929213</v>
      </c>
      <c r="G5044" s="118">
        <v>0.75572183110034263</v>
      </c>
      <c r="I5044" s="115">
        <v>0.26530612244897961</v>
      </c>
      <c r="J5044" s="115">
        <v>0.14647549060559434</v>
      </c>
      <c r="K5044" s="116">
        <v>114.448858267717</v>
      </c>
      <c r="L5044" s="115">
        <v>9.9009900990099015E-2</v>
      </c>
      <c r="M5044" s="115">
        <v>0</v>
      </c>
      <c r="N5044" s="117">
        <v>51.860625984252003</v>
      </c>
      <c r="O5044" s="115">
        <v>0.67660989774448244</v>
      </c>
      <c r="P5044" s="115">
        <v>0.2044979617360069</v>
      </c>
      <c r="Q5044" s="115">
        <v>1.0368898170391754</v>
      </c>
      <c r="S5044" s="91">
        <v>0</v>
      </c>
      <c r="T5044" s="86">
        <f>IF(S5044=1,INDEX('LAD average need weights (Rx)'!N:N,MATCH(C5044,'LAD average need weights (Rx)'!B:B,0)),SUMPRODUCT(I$2:Q$2,I5044:Q5044)+$T$2)</f>
        <v>1.2263003758389233</v>
      </c>
    </row>
    <row r="5045" spans="2:20" x14ac:dyDescent="0.2">
      <c r="B5045" s="102" t="s">
        <v>1494</v>
      </c>
      <c r="C5045" s="101" t="s">
        <v>7021</v>
      </c>
      <c r="D5045" s="119">
        <v>4394.695728927737</v>
      </c>
      <c r="E5045" s="119">
        <v>10861.000646364617</v>
      </c>
      <c r="F5045" s="119">
        <v>3021.6274719138282</v>
      </c>
      <c r="G5045" s="118">
        <v>0.68756238390389679</v>
      </c>
      <c r="I5045" s="115">
        <v>0.23484848484848486</v>
      </c>
      <c r="J5045" s="115">
        <v>0.11995271076727491</v>
      </c>
      <c r="K5045" s="116">
        <v>117.333982074264</v>
      </c>
      <c r="L5045" s="115">
        <v>0.14728682170542637</v>
      </c>
      <c r="M5045" s="115">
        <v>0</v>
      </c>
      <c r="N5045" s="117">
        <v>52.695614340589003</v>
      </c>
      <c r="O5045" s="115">
        <v>0.69356206743143023</v>
      </c>
      <c r="P5045" s="115">
        <v>0.34723021371466306</v>
      </c>
      <c r="Q5045" s="115">
        <v>1.0274139893746932</v>
      </c>
      <c r="S5045" s="91">
        <v>0</v>
      </c>
      <c r="T5045" s="86">
        <f>IF(S5045=1,INDEX('LAD average need weights (Rx)'!N:N,MATCH(C5045,'LAD average need weights (Rx)'!B:B,0)),SUMPRODUCT(I$2:Q$2,I5045:Q5045)+$T$2)</f>
        <v>1.2611104324770537</v>
      </c>
    </row>
    <row r="5046" spans="2:20" x14ac:dyDescent="0.2">
      <c r="B5046" s="102" t="s">
        <v>1493</v>
      </c>
      <c r="C5046" s="101" t="s">
        <v>7021</v>
      </c>
      <c r="D5046" s="119">
        <v>5526.1130510553212</v>
      </c>
      <c r="E5046" s="119">
        <v>18270.765405770959</v>
      </c>
      <c r="F5046" s="119">
        <v>5083.0902676954829</v>
      </c>
      <c r="G5046" s="118">
        <v>0.91983103145614542</v>
      </c>
      <c r="I5046" s="115">
        <v>0.24501424501424501</v>
      </c>
      <c r="J5046" s="115">
        <v>9.6574701425123879E-2</v>
      </c>
      <c r="K5046" s="116">
        <v>113.363597647536</v>
      </c>
      <c r="L5046" s="115">
        <v>1.7435897435897435E-2</v>
      </c>
      <c r="M5046" s="115">
        <v>0</v>
      </c>
      <c r="N5046" s="117">
        <v>41.697121679172596</v>
      </c>
      <c r="O5046" s="115">
        <v>0.9319946362833581</v>
      </c>
      <c r="P5046" s="115">
        <v>0.24757490015511344</v>
      </c>
      <c r="Q5046" s="115">
        <v>1.0365600452696799</v>
      </c>
      <c r="S5046" s="91">
        <v>0</v>
      </c>
      <c r="T5046" s="86">
        <f>IF(S5046=1,INDEX('LAD average need weights (Rx)'!N:N,MATCH(C5046,'LAD average need weights (Rx)'!B:B,0)),SUMPRODUCT(I$2:Q$2,I5046:Q5046)+$T$2)</f>
        <v>1.1084971326283468</v>
      </c>
    </row>
    <row r="5047" spans="2:20" x14ac:dyDescent="0.2">
      <c r="B5047" s="102" t="s">
        <v>1492</v>
      </c>
      <c r="C5047" s="101" t="s">
        <v>7021</v>
      </c>
      <c r="D5047" s="119">
        <v>7228.4488806329682</v>
      </c>
      <c r="E5047" s="119">
        <v>21864.430160301417</v>
      </c>
      <c r="F5047" s="119">
        <v>6082.8799280314588</v>
      </c>
      <c r="G5047" s="118">
        <v>0.84151939489109362</v>
      </c>
      <c r="I5047" s="115">
        <v>0.33791208791208793</v>
      </c>
      <c r="J5047" s="115">
        <v>8.3383510219614584E-2</v>
      </c>
      <c r="K5047" s="116">
        <v>116.30473383041399</v>
      </c>
      <c r="L5047" s="115">
        <v>0.10609480812641084</v>
      </c>
      <c r="M5047" s="115">
        <v>0</v>
      </c>
      <c r="N5047" s="117">
        <v>26.850077336570099</v>
      </c>
      <c r="O5047" s="115">
        <v>0.8930274578139521</v>
      </c>
      <c r="P5047" s="115">
        <v>0.16075148950401044</v>
      </c>
      <c r="Q5047" s="115">
        <v>1.0176329851045181</v>
      </c>
      <c r="S5047" s="91">
        <v>0</v>
      </c>
      <c r="T5047" s="86">
        <f>IF(S5047=1,INDEX('LAD average need weights (Rx)'!N:N,MATCH(C5047,'LAD average need weights (Rx)'!B:B,0)),SUMPRODUCT(I$2:Q$2,I5047:Q5047)+$T$2)</f>
        <v>1.0416456823332245</v>
      </c>
    </row>
    <row r="5048" spans="2:20" x14ac:dyDescent="0.2">
      <c r="B5048" s="102" t="s">
        <v>1491</v>
      </c>
      <c r="C5048" s="101" t="s">
        <v>7021</v>
      </c>
      <c r="D5048" s="119">
        <v>2122.275546760734</v>
      </c>
      <c r="E5048" s="119">
        <v>8047.1832877794614</v>
      </c>
      <c r="F5048" s="119">
        <v>2238.7983285885498</v>
      </c>
      <c r="G5048" s="118">
        <v>1.0549046432757831</v>
      </c>
      <c r="I5048" s="115">
        <v>0.25345622119815669</v>
      </c>
      <c r="J5048" s="115">
        <v>8.3574913464716641E-2</v>
      </c>
      <c r="K5048" s="116">
        <v>99.427445066781601</v>
      </c>
      <c r="L5048" s="115">
        <v>2.6252983293556086E-2</v>
      </c>
      <c r="M5048" s="115">
        <v>0</v>
      </c>
      <c r="N5048" s="117">
        <v>29.464495045239101</v>
      </c>
      <c r="O5048" s="115">
        <v>1.0257953358553045</v>
      </c>
      <c r="P5048" s="115">
        <v>0.1586493687577118</v>
      </c>
      <c r="Q5048" s="115">
        <v>1.0027968315461315</v>
      </c>
      <c r="S5048" s="91">
        <v>0</v>
      </c>
      <c r="T5048" s="86">
        <f>IF(S5048=1,INDEX('LAD average need weights (Rx)'!N:N,MATCH(C5048,'LAD average need weights (Rx)'!B:B,0)),SUMPRODUCT(I$2:Q$2,I5048:Q5048)+$T$2)</f>
        <v>0.9948344827288409</v>
      </c>
    </row>
    <row r="5049" spans="2:20" x14ac:dyDescent="0.2">
      <c r="B5049" s="102" t="s">
        <v>1490</v>
      </c>
      <c r="C5049" s="101" t="s">
        <v>7021</v>
      </c>
      <c r="D5049" s="119">
        <v>12673.52282767261</v>
      </c>
      <c r="E5049" s="119">
        <v>32926.56558969248</v>
      </c>
      <c r="F5049" s="119">
        <v>9160.4648946309699</v>
      </c>
      <c r="G5049" s="118">
        <v>0.72280336092732744</v>
      </c>
      <c r="I5049" s="115">
        <v>0.19389978213507625</v>
      </c>
      <c r="J5049" s="115">
        <v>0.13752213651561795</v>
      </c>
      <c r="K5049" s="116">
        <v>114.102037401575</v>
      </c>
      <c r="L5049" s="115">
        <v>0.12920837124658779</v>
      </c>
      <c r="M5049" s="115">
        <v>0</v>
      </c>
      <c r="N5049" s="117">
        <v>50.717660137795299</v>
      </c>
      <c r="O5049" s="115">
        <v>0.72128852063352755</v>
      </c>
      <c r="P5049" s="115">
        <v>0.25307230921357299</v>
      </c>
      <c r="Q5049" s="115">
        <v>1.0259539720425954</v>
      </c>
      <c r="S5049" s="91">
        <v>0</v>
      </c>
      <c r="T5049" s="86">
        <f>IF(S5049=1,INDEX('LAD average need weights (Rx)'!N:N,MATCH(C5049,'LAD average need weights (Rx)'!B:B,0)),SUMPRODUCT(I$2:Q$2,I5049:Q5049)+$T$2)</f>
        <v>1.2241952464092132</v>
      </c>
    </row>
    <row r="5050" spans="2:20" x14ac:dyDescent="0.2">
      <c r="B5050" s="102" t="s">
        <v>1489</v>
      </c>
      <c r="C5050" s="101" t="s">
        <v>7021</v>
      </c>
      <c r="D5050" s="119">
        <v>19505.556257506247</v>
      </c>
      <c r="E5050" s="119">
        <v>37899.336923955561</v>
      </c>
      <c r="F5050" s="119">
        <v>10543.934333994675</v>
      </c>
      <c r="G5050" s="118">
        <v>0.54056055591529695</v>
      </c>
      <c r="I5050" s="115">
        <v>0.25</v>
      </c>
      <c r="J5050" s="115">
        <v>5.8522184930514316E-2</v>
      </c>
      <c r="K5050" s="116">
        <v>92.938352941176404</v>
      </c>
      <c r="L5050" s="115">
        <v>1.2741717883375806E-2</v>
      </c>
      <c r="M5050" s="115">
        <v>1</v>
      </c>
      <c r="N5050" s="117">
        <v>20.588129732620299</v>
      </c>
      <c r="O5050" s="115">
        <v>0.73438380582208662</v>
      </c>
      <c r="P5050" s="115">
        <v>0.12917640144222628</v>
      </c>
      <c r="Q5050" s="115">
        <v>0.93506476405236572</v>
      </c>
      <c r="S5050" s="91">
        <v>0</v>
      </c>
      <c r="T5050" s="86">
        <f>IF(S5050=1,INDEX('LAD average need weights (Rx)'!N:N,MATCH(C5050,'LAD average need weights (Rx)'!B:B,0)),SUMPRODUCT(I$2:Q$2,I5050:Q5050)+$T$2)</f>
        <v>0.64048863801080691</v>
      </c>
    </row>
    <row r="5051" spans="2:20" x14ac:dyDescent="0.2">
      <c r="B5051" s="102" t="s">
        <v>1488</v>
      </c>
      <c r="C5051" s="101" t="s">
        <v>7021</v>
      </c>
      <c r="D5051" s="119">
        <v>4596.8357786066808</v>
      </c>
      <c r="E5051" s="119">
        <v>12376.788872168583</v>
      </c>
      <c r="F5051" s="119">
        <v>3443.3333067464455</v>
      </c>
      <c r="G5051" s="118">
        <v>0.74906598203300045</v>
      </c>
      <c r="I5051" s="115">
        <v>0.30973451327433627</v>
      </c>
      <c r="J5051" s="115">
        <v>0.12588304602095624</v>
      </c>
      <c r="K5051" s="116">
        <v>120.056734929334</v>
      </c>
      <c r="L5051" s="115">
        <v>1.10062893081761E-2</v>
      </c>
      <c r="M5051" s="115">
        <v>0</v>
      </c>
      <c r="N5051" s="117">
        <v>51.830629362561297</v>
      </c>
      <c r="O5051" s="115">
        <v>0.67702450231768685</v>
      </c>
      <c r="P5051" s="115">
        <v>0.2474939884813965</v>
      </c>
      <c r="Q5051" s="115">
        <v>1.0552136711012317</v>
      </c>
      <c r="S5051" s="91">
        <v>0</v>
      </c>
      <c r="T5051" s="86">
        <f>IF(S5051=1,INDEX('LAD average need weights (Rx)'!N:N,MATCH(C5051,'LAD average need weights (Rx)'!B:B,0)),SUMPRODUCT(I$2:Q$2,I5051:Q5051)+$T$2)</f>
        <v>1.1877749140200331</v>
      </c>
    </row>
    <row r="5052" spans="2:20" x14ac:dyDescent="0.2">
      <c r="B5052" s="102" t="s">
        <v>1487</v>
      </c>
      <c r="C5052" s="101" t="s">
        <v>7021</v>
      </c>
      <c r="D5052" s="119">
        <v>2683.2252609979446</v>
      </c>
      <c r="E5052" s="119">
        <v>8971.6916730971698</v>
      </c>
      <c r="F5052" s="119">
        <v>2496.0048260419612</v>
      </c>
      <c r="G5052" s="118">
        <v>0.93022559914095604</v>
      </c>
      <c r="I5052" s="115">
        <v>0.25925925925925924</v>
      </c>
      <c r="J5052" s="115">
        <v>8.1178159493146607E-2</v>
      </c>
      <c r="K5052" s="116">
        <v>104.180042689434</v>
      </c>
      <c r="L5052" s="115">
        <v>3.0674846625766872E-3</v>
      </c>
      <c r="M5052" s="115">
        <v>0</v>
      </c>
      <c r="N5052" s="117">
        <v>27.830343116328699</v>
      </c>
      <c r="O5052" s="115">
        <v>0.98187775867358429</v>
      </c>
      <c r="P5052" s="115">
        <v>0.12970484104851224</v>
      </c>
      <c r="Q5052" s="115">
        <v>1.012505922609892</v>
      </c>
      <c r="S5052" s="91">
        <v>0</v>
      </c>
      <c r="T5052" s="86">
        <f>IF(S5052=1,INDEX('LAD average need weights (Rx)'!N:N,MATCH(C5052,'LAD average need weights (Rx)'!B:B,0)),SUMPRODUCT(I$2:Q$2,I5052:Q5052)+$T$2)</f>
        <v>0.96576471783920526</v>
      </c>
    </row>
    <row r="5053" spans="2:20" x14ac:dyDescent="0.2">
      <c r="B5053" s="102" t="s">
        <v>1486</v>
      </c>
      <c r="C5053" s="101" t="s">
        <v>7021</v>
      </c>
      <c r="D5053" s="119">
        <v>12960.048327044447</v>
      </c>
      <c r="E5053" s="119">
        <v>43629.941234802689</v>
      </c>
      <c r="F5053" s="119">
        <v>12138.239682104511</v>
      </c>
      <c r="G5053" s="118">
        <v>0.93658907558044957</v>
      </c>
      <c r="I5053" s="115">
        <v>0.2459807073954984</v>
      </c>
      <c r="J5053" s="115">
        <v>9.4369959373263673E-2</v>
      </c>
      <c r="K5053" s="116">
        <v>96.129100955450596</v>
      </c>
      <c r="L5053" s="115">
        <v>0.12918410041841005</v>
      </c>
      <c r="M5053" s="115">
        <v>0</v>
      </c>
      <c r="N5053" s="117">
        <v>31.696876597214199</v>
      </c>
      <c r="O5053" s="115">
        <v>0.98236248319495068</v>
      </c>
      <c r="P5053" s="115">
        <v>0.22194170366203297</v>
      </c>
      <c r="Q5053" s="115">
        <v>1.0174091845144746</v>
      </c>
      <c r="S5053" s="91">
        <v>0</v>
      </c>
      <c r="T5053" s="86">
        <f>IF(S5053=1,INDEX('LAD average need weights (Rx)'!N:N,MATCH(C5053,'LAD average need weights (Rx)'!B:B,0)),SUMPRODUCT(I$2:Q$2,I5053:Q5053)+$T$2)</f>
        <v>1.0777670911107147</v>
      </c>
    </row>
    <row r="5054" spans="2:20" x14ac:dyDescent="0.2">
      <c r="B5054" s="102" t="s">
        <v>1485</v>
      </c>
      <c r="C5054" s="101" t="s">
        <v>7021</v>
      </c>
      <c r="D5054" s="119">
        <v>4756.3048504906928</v>
      </c>
      <c r="E5054" s="119">
        <v>12999.368468638151</v>
      </c>
      <c r="F5054" s="119">
        <v>3616.540516044895</v>
      </c>
      <c r="G5054" s="118">
        <v>0.76036768662374277</v>
      </c>
      <c r="I5054" s="115">
        <v>0.30434782608695654</v>
      </c>
      <c r="J5054" s="115">
        <v>0.11998105620552714</v>
      </c>
      <c r="K5054" s="116">
        <v>122.061665372671</v>
      </c>
      <c r="L5054" s="115">
        <v>0.11996336996336997</v>
      </c>
      <c r="M5054" s="115">
        <v>0</v>
      </c>
      <c r="N5054" s="117">
        <v>48.149643439441</v>
      </c>
      <c r="O5054" s="115">
        <v>0.77381019536430296</v>
      </c>
      <c r="P5054" s="115">
        <v>0.27763767028295055</v>
      </c>
      <c r="Q5054" s="115">
        <v>1.0183839971032618</v>
      </c>
      <c r="S5054" s="91">
        <v>0</v>
      </c>
      <c r="T5054" s="86">
        <f>IF(S5054=1,INDEX('LAD average need weights (Rx)'!N:N,MATCH(C5054,'LAD average need weights (Rx)'!B:B,0)),SUMPRODUCT(I$2:Q$2,I5054:Q5054)+$T$2)</f>
        <v>1.2305332801381437</v>
      </c>
    </row>
    <row r="5055" spans="2:20" x14ac:dyDescent="0.2">
      <c r="B5055" s="102" t="s">
        <v>1484</v>
      </c>
      <c r="C5055" s="101" t="s">
        <v>7021</v>
      </c>
      <c r="D5055" s="119">
        <v>11075.300452673098</v>
      </c>
      <c r="E5055" s="119">
        <v>49073.822203967182</v>
      </c>
      <c r="F5055" s="119">
        <v>13652.776033390175</v>
      </c>
      <c r="G5055" s="118">
        <v>1.2327228585564003</v>
      </c>
      <c r="I5055" s="115">
        <v>0.31709145427286356</v>
      </c>
      <c r="J5055" s="115">
        <v>5.2701275134642435E-2</v>
      </c>
      <c r="K5055" s="116">
        <v>93.481025348439204</v>
      </c>
      <c r="L5055" s="115">
        <v>1.5255905511811024E-2</v>
      </c>
      <c r="M5055" s="115">
        <v>0</v>
      </c>
      <c r="N5055" s="117">
        <v>12.1492992093895</v>
      </c>
      <c r="O5055" s="115">
        <v>1.1392488214950107</v>
      </c>
      <c r="P5055" s="115">
        <v>6.1423778972379217E-2</v>
      </c>
      <c r="Q5055" s="115">
        <v>0.9256367630887542</v>
      </c>
      <c r="S5055" s="91">
        <v>0</v>
      </c>
      <c r="T5055" s="86">
        <f>IF(S5055=1,INDEX('LAD average need weights (Rx)'!N:N,MATCH(C5055,'LAD average need weights (Rx)'!B:B,0)),SUMPRODUCT(I$2:Q$2,I5055:Q5055)+$T$2)</f>
        <v>0.833171940299266</v>
      </c>
    </row>
    <row r="5056" spans="2:20" x14ac:dyDescent="0.2">
      <c r="B5056" s="102" t="s">
        <v>1483</v>
      </c>
      <c r="C5056" s="101" t="s">
        <v>7021</v>
      </c>
      <c r="D5056" s="119">
        <v>4970.5969150019873</v>
      </c>
      <c r="E5056" s="119">
        <v>14580.436456685051</v>
      </c>
      <c r="F5056" s="119">
        <v>4056.4077643030123</v>
      </c>
      <c r="G5056" s="118">
        <v>0.81608061037099611</v>
      </c>
      <c r="I5056" s="115">
        <v>0.28019323671497587</v>
      </c>
      <c r="J5056" s="115">
        <v>0.10649797542156339</v>
      </c>
      <c r="K5056" s="116">
        <v>111.07745398773</v>
      </c>
      <c r="L5056" s="115">
        <v>0.12689173457508732</v>
      </c>
      <c r="M5056" s="115">
        <v>0</v>
      </c>
      <c r="N5056" s="117">
        <v>43.240785787321101</v>
      </c>
      <c r="O5056" s="115">
        <v>0.77188013912220665</v>
      </c>
      <c r="P5056" s="115">
        <v>0.23878028524697342</v>
      </c>
      <c r="Q5056" s="115">
        <v>1.0185541541721568</v>
      </c>
      <c r="S5056" s="91">
        <v>0</v>
      </c>
      <c r="T5056" s="86">
        <f>IF(S5056=1,INDEX('LAD average need weights (Rx)'!N:N,MATCH(C5056,'LAD average need weights (Rx)'!B:B,0)),SUMPRODUCT(I$2:Q$2,I5056:Q5056)+$T$2)</f>
        <v>1.1688963716377301</v>
      </c>
    </row>
    <row r="5057" spans="2:20" x14ac:dyDescent="0.2">
      <c r="B5057" s="102" t="s">
        <v>1482</v>
      </c>
      <c r="C5057" s="101" t="s">
        <v>7172</v>
      </c>
      <c r="D5057" s="119">
        <v>6327.2178030230061</v>
      </c>
      <c r="E5057" s="119">
        <v>20173.007423684427</v>
      </c>
      <c r="F5057" s="119">
        <v>5612.3110022030396</v>
      </c>
      <c r="G5057" s="118">
        <v>0.88701087538374301</v>
      </c>
      <c r="I5057" s="115">
        <v>0.29535864978902954</v>
      </c>
      <c r="J5057" s="115">
        <v>0.11311004757636599</v>
      </c>
      <c r="K5057" s="116">
        <v>112.752299397399</v>
      </c>
      <c r="L5057" s="115">
        <v>1.6591251885369532E-2</v>
      </c>
      <c r="M5057" s="115">
        <v>0</v>
      </c>
      <c r="N5057" s="117">
        <v>36.965173485569302</v>
      </c>
      <c r="O5057" s="115">
        <v>0.89659108818141742</v>
      </c>
      <c r="P5057" s="115">
        <v>0.24765678440731939</v>
      </c>
      <c r="Q5057" s="115">
        <v>1.0535532244225838</v>
      </c>
      <c r="S5057" s="91">
        <v>0</v>
      </c>
      <c r="T5057" s="86">
        <f>IF(S5057=1,INDEX('LAD average need weights (Rx)'!N:N,MATCH(C5057,'LAD average need weights (Rx)'!B:B,0)),SUMPRODUCT(I$2:Q$2,I5057:Q5057)+$T$2)</f>
        <v>1.0866272684952318</v>
      </c>
    </row>
    <row r="5058" spans="2:20" x14ac:dyDescent="0.2">
      <c r="B5058" s="102" t="s">
        <v>1481</v>
      </c>
      <c r="C5058" s="101" t="s">
        <v>7021</v>
      </c>
      <c r="D5058" s="119">
        <v>10157.379270084712</v>
      </c>
      <c r="E5058" s="119">
        <v>29749.935279745063</v>
      </c>
      <c r="F5058" s="119">
        <v>8276.6979448643215</v>
      </c>
      <c r="G5058" s="118">
        <v>0.81484581059611205</v>
      </c>
      <c r="I5058" s="115">
        <v>0.25925925925925924</v>
      </c>
      <c r="J5058" s="115">
        <v>0.12041227505299712</v>
      </c>
      <c r="K5058" s="116">
        <v>115.401130434783</v>
      </c>
      <c r="L5058" s="115">
        <v>0.13629160063391443</v>
      </c>
      <c r="M5058" s="115">
        <v>0</v>
      </c>
      <c r="N5058" s="117">
        <v>49.0815796521739</v>
      </c>
      <c r="O5058" s="115">
        <v>0.73455950648724977</v>
      </c>
      <c r="P5058" s="115">
        <v>0.3129416025300486</v>
      </c>
      <c r="Q5058" s="115">
        <v>1.0246750981242005</v>
      </c>
      <c r="S5058" s="91">
        <v>0</v>
      </c>
      <c r="T5058" s="86">
        <f>IF(S5058=1,INDEX('LAD average need weights (Rx)'!N:N,MATCH(C5058,'LAD average need weights (Rx)'!B:B,0)),SUMPRODUCT(I$2:Q$2,I5058:Q5058)+$T$2)</f>
        <v>1.230899117525126</v>
      </c>
    </row>
    <row r="5059" spans="2:20" x14ac:dyDescent="0.2">
      <c r="B5059" s="102" t="s">
        <v>1480</v>
      </c>
      <c r="C5059" s="101" t="s">
        <v>7021</v>
      </c>
      <c r="D5059" s="119">
        <v>4721.3633448437713</v>
      </c>
      <c r="E5059" s="119">
        <v>17543.749998949672</v>
      </c>
      <c r="F5059" s="119">
        <v>4880.8280823515288</v>
      </c>
      <c r="G5059" s="118">
        <v>1.0337751462576821</v>
      </c>
      <c r="I5059" s="115">
        <v>0.25600000000000001</v>
      </c>
      <c r="J5059" s="115">
        <v>8.6651029965977788E-2</v>
      </c>
      <c r="K5059" s="116">
        <v>113.24754771684</v>
      </c>
      <c r="L5059" s="115">
        <v>0.12026143790849673</v>
      </c>
      <c r="M5059" s="115">
        <v>0</v>
      </c>
      <c r="N5059" s="117">
        <v>34.186710074897299</v>
      </c>
      <c r="O5059" s="115">
        <v>1.0009812614456712</v>
      </c>
      <c r="P5059" s="115">
        <v>0.23829855965583369</v>
      </c>
      <c r="Q5059" s="115">
        <v>1.0008782840192125</v>
      </c>
      <c r="S5059" s="91">
        <v>0</v>
      </c>
      <c r="T5059" s="86">
        <f>IF(S5059=1,INDEX('LAD average need weights (Rx)'!N:N,MATCH(C5059,'LAD average need weights (Rx)'!B:B,0)),SUMPRODUCT(I$2:Q$2,I5059:Q5059)+$T$2)</f>
        <v>1.1088931928702432</v>
      </c>
    </row>
    <row r="5060" spans="2:20" x14ac:dyDescent="0.2">
      <c r="B5060" s="102" t="s">
        <v>1479</v>
      </c>
      <c r="C5060" s="101" t="s">
        <v>7021</v>
      </c>
      <c r="D5060" s="119">
        <v>13293.281160333312</v>
      </c>
      <c r="E5060" s="119">
        <v>40981.603780886631</v>
      </c>
      <c r="F5060" s="119">
        <v>11401.448527568526</v>
      </c>
      <c r="G5060" s="118">
        <v>0.85768505082026336</v>
      </c>
      <c r="I5060" s="115">
        <v>0.30842607313195547</v>
      </c>
      <c r="J5060" s="115">
        <v>8.5858765567993559E-2</v>
      </c>
      <c r="K5060" s="116">
        <v>113.644964603791</v>
      </c>
      <c r="L5060" s="115">
        <v>0.10381679389312977</v>
      </c>
      <c r="M5060" s="115">
        <v>0</v>
      </c>
      <c r="N5060" s="117">
        <v>33.488166933089801</v>
      </c>
      <c r="O5060" s="115">
        <v>0.92240202852991826</v>
      </c>
      <c r="P5060" s="115">
        <v>0.23681276908864388</v>
      </c>
      <c r="Q5060" s="115">
        <v>1.0154420855672002</v>
      </c>
      <c r="S5060" s="91">
        <v>0</v>
      </c>
      <c r="T5060" s="86">
        <f>IF(S5060=1,INDEX('LAD average need weights (Rx)'!N:N,MATCH(C5060,'LAD average need weights (Rx)'!B:B,0)),SUMPRODUCT(I$2:Q$2,I5060:Q5060)+$T$2)</f>
        <v>1.0968388462192349</v>
      </c>
    </row>
    <row r="5061" spans="2:20" x14ac:dyDescent="0.2">
      <c r="B5061" s="102" t="s">
        <v>1478</v>
      </c>
      <c r="C5061" s="101" t="s">
        <v>7021</v>
      </c>
      <c r="D5061" s="119">
        <v>6525.2307060347093</v>
      </c>
      <c r="E5061" s="119">
        <v>21352.752141044853</v>
      </c>
      <c r="F5061" s="119">
        <v>5940.5265289201543</v>
      </c>
      <c r="G5061" s="118">
        <v>0.91039333267193068</v>
      </c>
      <c r="I5061" s="115">
        <v>0.24795640326975477</v>
      </c>
      <c r="J5061" s="115">
        <v>8.5697370999800668E-2</v>
      </c>
      <c r="K5061" s="116">
        <v>105.28599831507999</v>
      </c>
      <c r="L5061" s="115">
        <v>4.6090534979423871E-2</v>
      </c>
      <c r="M5061" s="115">
        <v>0</v>
      </c>
      <c r="N5061" s="117">
        <v>34.350427632687499</v>
      </c>
      <c r="O5061" s="115">
        <v>0.91246948796910909</v>
      </c>
      <c r="P5061" s="115">
        <v>0.1653570265192281</v>
      </c>
      <c r="Q5061" s="115">
        <v>1.0348470437282562</v>
      </c>
      <c r="S5061" s="91">
        <v>0</v>
      </c>
      <c r="T5061" s="86">
        <f>IF(S5061=1,INDEX('LAD average need weights (Rx)'!N:N,MATCH(C5061,'LAD average need weights (Rx)'!B:B,0)),SUMPRODUCT(I$2:Q$2,I5061:Q5061)+$T$2)</f>
        <v>1.0430474196439086</v>
      </c>
    </row>
    <row r="5062" spans="2:20" x14ac:dyDescent="0.2">
      <c r="B5062" s="102" t="s">
        <v>1477</v>
      </c>
      <c r="C5062" s="101" t="s">
        <v>7021</v>
      </c>
      <c r="D5062" s="119">
        <v>8148.9134349954984</v>
      </c>
      <c r="E5062" s="119">
        <v>22803.843760047042</v>
      </c>
      <c r="F5062" s="119">
        <v>6344.2331893841283</v>
      </c>
      <c r="G5062" s="118">
        <v>0.77853731543383775</v>
      </c>
      <c r="I5062" s="115">
        <v>0.22832369942196531</v>
      </c>
      <c r="J5062" s="115">
        <v>0.11037422329985282</v>
      </c>
      <c r="K5062" s="116">
        <v>109.823897682306</v>
      </c>
      <c r="L5062" s="115">
        <v>0.16282320055904961</v>
      </c>
      <c r="M5062" s="115">
        <v>0</v>
      </c>
      <c r="N5062" s="117">
        <v>47.482402487280901</v>
      </c>
      <c r="O5062" s="115">
        <v>0.72439657252741319</v>
      </c>
      <c r="P5062" s="115">
        <v>0.3063146491183249</v>
      </c>
      <c r="Q5062" s="115">
        <v>1.0235742596523552</v>
      </c>
      <c r="S5062" s="91">
        <v>0</v>
      </c>
      <c r="T5062" s="86">
        <f>IF(S5062=1,INDEX('LAD average need weights (Rx)'!N:N,MATCH(C5062,'LAD average need weights (Rx)'!B:B,0)),SUMPRODUCT(I$2:Q$2,I5062:Q5062)+$T$2)</f>
        <v>1.2148131152108905</v>
      </c>
    </row>
    <row r="5063" spans="2:20" x14ac:dyDescent="0.2">
      <c r="B5063" s="102" t="s">
        <v>1476</v>
      </c>
      <c r="C5063" s="101" t="s">
        <v>7021</v>
      </c>
      <c r="D5063" s="119">
        <v>5621.3890031764113</v>
      </c>
      <c r="E5063" s="119">
        <v>16801.05038052758</v>
      </c>
      <c r="F5063" s="119">
        <v>4674.2024091309604</v>
      </c>
      <c r="G5063" s="118">
        <v>0.83150310474684541</v>
      </c>
      <c r="I5063" s="115">
        <v>0.21276595744680851</v>
      </c>
      <c r="J5063" s="115">
        <v>0.11969424369136789</v>
      </c>
      <c r="K5063" s="116">
        <v>127.954926523729</v>
      </c>
      <c r="L5063" s="115">
        <v>0.12472406181015452</v>
      </c>
      <c r="M5063" s="115">
        <v>0</v>
      </c>
      <c r="N5063" s="117">
        <v>41.765182365694997</v>
      </c>
      <c r="O5063" s="115">
        <v>0.73403914685246063</v>
      </c>
      <c r="P5063" s="115">
        <v>0.24171308356587939</v>
      </c>
      <c r="Q5063" s="115">
        <v>1.0203414650153686</v>
      </c>
      <c r="S5063" s="91">
        <v>0</v>
      </c>
      <c r="T5063" s="86">
        <f>IF(S5063=1,INDEX('LAD average need weights (Rx)'!N:N,MATCH(C5063,'LAD average need weights (Rx)'!B:B,0)),SUMPRODUCT(I$2:Q$2,I5063:Q5063)+$T$2)</f>
        <v>1.1592593797081936</v>
      </c>
    </row>
    <row r="5064" spans="2:20" x14ac:dyDescent="0.2">
      <c r="B5064" s="102" t="s">
        <v>1475</v>
      </c>
      <c r="C5064" s="101" t="s">
        <v>7021</v>
      </c>
      <c r="D5064" s="119">
        <v>4838.0613645272151</v>
      </c>
      <c r="E5064" s="119">
        <v>12544.55311230207</v>
      </c>
      <c r="F5064" s="119">
        <v>3490.0068180827852</v>
      </c>
      <c r="G5064" s="118">
        <v>0.72136472754802183</v>
      </c>
      <c r="I5064" s="115">
        <v>0.19587628865979381</v>
      </c>
      <c r="J5064" s="115">
        <v>0.10781266448540121</v>
      </c>
      <c r="K5064" s="116">
        <v>114.71398646471199</v>
      </c>
      <c r="L5064" s="115">
        <v>3.3057851239669422E-2</v>
      </c>
      <c r="M5064" s="115">
        <v>0</v>
      </c>
      <c r="N5064" s="117">
        <v>42.348234933934897</v>
      </c>
      <c r="O5064" s="115">
        <v>0.86286303775702489</v>
      </c>
      <c r="P5064" s="115">
        <v>0.19797148859881988</v>
      </c>
      <c r="Q5064" s="115">
        <v>1.0358295936824813</v>
      </c>
      <c r="S5064" s="91">
        <v>0</v>
      </c>
      <c r="T5064" s="86">
        <f>IF(S5064=1,INDEX('LAD average need weights (Rx)'!N:N,MATCH(C5064,'LAD average need weights (Rx)'!B:B,0)),SUMPRODUCT(I$2:Q$2,I5064:Q5064)+$T$2)</f>
        <v>1.1037941057771223</v>
      </c>
    </row>
    <row r="5065" spans="2:20" x14ac:dyDescent="0.2">
      <c r="B5065" s="102" t="s">
        <v>1474</v>
      </c>
      <c r="C5065" s="101" t="s">
        <v>7021</v>
      </c>
      <c r="D5065" s="119">
        <v>3025.0419834706177</v>
      </c>
      <c r="E5065" s="119">
        <v>6801.9319828203843</v>
      </c>
      <c r="F5065" s="119">
        <v>1892.358283604266</v>
      </c>
      <c r="G5065" s="118">
        <v>0.62556430421278697</v>
      </c>
      <c r="I5065" s="115">
        <v>0.18333333333333332</v>
      </c>
      <c r="J5065" s="115">
        <v>0.12604832194436566</v>
      </c>
      <c r="K5065" s="116">
        <v>116.337640449438</v>
      </c>
      <c r="L5065" s="115">
        <v>1.7271157167530225E-2</v>
      </c>
      <c r="M5065" s="115">
        <v>0</v>
      </c>
      <c r="N5065" s="117">
        <v>53.211977153558102</v>
      </c>
      <c r="O5065" s="115">
        <v>0.642554806753875</v>
      </c>
      <c r="P5065" s="115">
        <v>0.24218321062805831</v>
      </c>
      <c r="Q5065" s="115">
        <v>1.0482324488906518</v>
      </c>
      <c r="S5065" s="91">
        <v>0</v>
      </c>
      <c r="T5065" s="86">
        <f>IF(S5065=1,INDEX('LAD average need weights (Rx)'!N:N,MATCH(C5065,'LAD average need weights (Rx)'!B:B,0)),SUMPRODUCT(I$2:Q$2,I5065:Q5065)+$T$2)</f>
        <v>1.1644683049877269</v>
      </c>
    </row>
    <row r="5066" spans="2:20" x14ac:dyDescent="0.2">
      <c r="B5066" s="102" t="s">
        <v>1473</v>
      </c>
      <c r="C5066" s="101" t="s">
        <v>7021</v>
      </c>
      <c r="D5066" s="119">
        <v>2460.9206277313624</v>
      </c>
      <c r="E5066" s="119">
        <v>7814.952141548436</v>
      </c>
      <c r="F5066" s="119">
        <v>2174.1895476728996</v>
      </c>
      <c r="G5066" s="118">
        <v>0.88348625436051131</v>
      </c>
      <c r="I5066" s="115">
        <v>0.34027777777777779</v>
      </c>
      <c r="J5066" s="115">
        <v>7.4946028518542651E-2</v>
      </c>
      <c r="K5066" s="116">
        <v>104.08149386845</v>
      </c>
      <c r="L5066" s="115">
        <v>0.10544217687074831</v>
      </c>
      <c r="M5066" s="115">
        <v>0</v>
      </c>
      <c r="N5066" s="117">
        <v>24.3673450390189</v>
      </c>
      <c r="O5066" s="115">
        <v>1.0156115572631299</v>
      </c>
      <c r="P5066" s="115">
        <v>0.27613836693591842</v>
      </c>
      <c r="Q5066" s="115">
        <v>0.97834017284472141</v>
      </c>
      <c r="S5066" s="91">
        <v>0</v>
      </c>
      <c r="T5066" s="86">
        <f>IF(S5066=1,INDEX('LAD average need weights (Rx)'!N:N,MATCH(C5066,'LAD average need weights (Rx)'!B:B,0)),SUMPRODUCT(I$2:Q$2,I5066:Q5066)+$T$2)</f>
        <v>1.0264550820266263</v>
      </c>
    </row>
    <row r="5067" spans="2:20" x14ac:dyDescent="0.2">
      <c r="B5067" s="102" t="s">
        <v>1472</v>
      </c>
      <c r="C5067" s="101" t="s">
        <v>7021</v>
      </c>
      <c r="D5067" s="119">
        <v>5332.9457163998795</v>
      </c>
      <c r="E5067" s="119">
        <v>13750.814977000415</v>
      </c>
      <c r="F5067" s="119">
        <v>3825.5996522397859</v>
      </c>
      <c r="G5067" s="118">
        <v>0.71735207063430217</v>
      </c>
      <c r="I5067" s="115">
        <v>0.27777777777777779</v>
      </c>
      <c r="J5067" s="115">
        <v>9.6233064725802328E-2</v>
      </c>
      <c r="K5067" s="116">
        <v>111.319497851165</v>
      </c>
      <c r="L5067" s="115">
        <v>0.14902363823227133</v>
      </c>
      <c r="M5067" s="115">
        <v>0</v>
      </c>
      <c r="N5067" s="117">
        <v>52.961766794842802</v>
      </c>
      <c r="O5067" s="115">
        <v>0.69899716649134891</v>
      </c>
      <c r="P5067" s="115">
        <v>0.33451241103628387</v>
      </c>
      <c r="Q5067" s="115">
        <v>1.0371138638442396</v>
      </c>
      <c r="S5067" s="91">
        <v>0</v>
      </c>
      <c r="T5067" s="86">
        <f>IF(S5067=1,INDEX('LAD average need weights (Rx)'!N:N,MATCH(C5067,'LAD average need weights (Rx)'!B:B,0)),SUMPRODUCT(I$2:Q$2,I5067:Q5067)+$T$2)</f>
        <v>1.2585145720333171</v>
      </c>
    </row>
    <row r="5068" spans="2:20" x14ac:dyDescent="0.2">
      <c r="B5068" s="102" t="s">
        <v>1471</v>
      </c>
      <c r="C5068" s="101" t="s">
        <v>7021</v>
      </c>
      <c r="D5068" s="119">
        <v>5632.5602896637083</v>
      </c>
      <c r="E5068" s="119">
        <v>13589.282318608661</v>
      </c>
      <c r="F5068" s="119">
        <v>3780.6598226513247</v>
      </c>
      <c r="G5068" s="118">
        <v>0.67121515407286458</v>
      </c>
      <c r="I5068" s="115">
        <v>0.22705314009661837</v>
      </c>
      <c r="J5068" s="115">
        <v>0.12799124859277564</v>
      </c>
      <c r="K5068" s="116">
        <v>117.506121627064</v>
      </c>
      <c r="L5068" s="115">
        <v>1.7636684303350969E-2</v>
      </c>
      <c r="M5068" s="115">
        <v>0</v>
      </c>
      <c r="N5068" s="117">
        <v>50.206666331051203</v>
      </c>
      <c r="O5068" s="115">
        <v>0.68212727456150557</v>
      </c>
      <c r="P5068" s="115">
        <v>0.1659606590916731</v>
      </c>
      <c r="Q5068" s="115">
        <v>1.039987495102586</v>
      </c>
      <c r="S5068" s="91">
        <v>0</v>
      </c>
      <c r="T5068" s="86">
        <f>IF(S5068=1,INDEX('LAD average need weights (Rx)'!N:N,MATCH(C5068,'LAD average need weights (Rx)'!B:B,0)),SUMPRODUCT(I$2:Q$2,I5068:Q5068)+$T$2)</f>
        <v>1.1482425917474439</v>
      </c>
    </row>
    <row r="5069" spans="2:20" x14ac:dyDescent="0.2">
      <c r="B5069" s="102" t="s">
        <v>1470</v>
      </c>
      <c r="C5069" s="101" t="s">
        <v>7021</v>
      </c>
      <c r="D5069" s="119">
        <v>2176.0901364450528</v>
      </c>
      <c r="E5069" s="119">
        <v>4764.6372903987431</v>
      </c>
      <c r="F5069" s="119">
        <v>1325.5646877429147</v>
      </c>
      <c r="G5069" s="118">
        <v>0.60914971560342146</v>
      </c>
      <c r="I5069" s="115">
        <v>0.24242424242424243</v>
      </c>
      <c r="J5069" s="115">
        <v>0.1384528784125453</v>
      </c>
      <c r="K5069" s="116">
        <v>122.83162672476401</v>
      </c>
      <c r="L5069" s="115">
        <v>7.7220077220077222E-3</v>
      </c>
      <c r="M5069" s="115">
        <v>0</v>
      </c>
      <c r="N5069" s="117">
        <v>52.456415758896199</v>
      </c>
      <c r="O5069" s="115">
        <v>0.71045500218149948</v>
      </c>
      <c r="P5069" s="115">
        <v>0.26635407628661306</v>
      </c>
      <c r="Q5069" s="115">
        <v>1.0848758928323399</v>
      </c>
      <c r="S5069" s="91">
        <v>0</v>
      </c>
      <c r="T5069" s="86">
        <f>IF(S5069=1,INDEX('LAD average need weights (Rx)'!N:N,MATCH(C5069,'LAD average need weights (Rx)'!B:B,0)),SUMPRODUCT(I$2:Q$2,I5069:Q5069)+$T$2)</f>
        <v>1.1976160680436359</v>
      </c>
    </row>
    <row r="5070" spans="2:20" x14ac:dyDescent="0.2">
      <c r="B5070" s="102" t="s">
        <v>1469</v>
      </c>
      <c r="C5070" s="101" t="s">
        <v>7021</v>
      </c>
      <c r="D5070" s="119">
        <v>2715.1889539477606</v>
      </c>
      <c r="E5070" s="119">
        <v>7285.2903180365747</v>
      </c>
      <c r="F5070" s="119">
        <v>2026.8328934512549</v>
      </c>
      <c r="G5070" s="118">
        <v>0.74647950025884291</v>
      </c>
      <c r="I5070" s="115">
        <v>0.20547945205479451</v>
      </c>
      <c r="J5070" s="115">
        <v>0.11400970855614534</v>
      </c>
      <c r="K5070" s="116">
        <v>123.830159603742</v>
      </c>
      <c r="L5070" s="115">
        <v>0.1043956043956044</v>
      </c>
      <c r="M5070" s="115">
        <v>0</v>
      </c>
      <c r="N5070" s="117">
        <v>41.1407303247111</v>
      </c>
      <c r="O5070" s="115">
        <v>0.74606088126406567</v>
      </c>
      <c r="P5070" s="115">
        <v>0.24018414387358145</v>
      </c>
      <c r="Q5070" s="115">
        <v>1.0222778066210088</v>
      </c>
      <c r="S5070" s="91">
        <v>0</v>
      </c>
      <c r="T5070" s="86">
        <f>IF(S5070=1,INDEX('LAD average need weights (Rx)'!N:N,MATCH(C5070,'LAD average need weights (Rx)'!B:B,0)),SUMPRODUCT(I$2:Q$2,I5070:Q5070)+$T$2)</f>
        <v>1.135773114156315</v>
      </c>
    </row>
    <row r="5071" spans="2:20" x14ac:dyDescent="0.2">
      <c r="B5071" s="102" t="s">
        <v>1468</v>
      </c>
      <c r="C5071" s="101" t="s">
        <v>7021</v>
      </c>
      <c r="D5071" s="119">
        <v>1622.7393791838688</v>
      </c>
      <c r="E5071" s="119">
        <v>4566.8684480185666</v>
      </c>
      <c r="F5071" s="119">
        <v>1270.5436278349071</v>
      </c>
      <c r="G5071" s="118">
        <v>0.78296222063330156</v>
      </c>
      <c r="I5071" s="115">
        <v>0.18032786885245902</v>
      </c>
      <c r="J5071" s="115">
        <v>0.12670807690434746</v>
      </c>
      <c r="K5071" s="116">
        <v>123.37392055267701</v>
      </c>
      <c r="L5071" s="115">
        <v>0.11315789473684211</v>
      </c>
      <c r="M5071" s="115">
        <v>0</v>
      </c>
      <c r="N5071" s="117">
        <v>47.968968911917102</v>
      </c>
      <c r="O5071" s="115">
        <v>0.72654928099941729</v>
      </c>
      <c r="P5071" s="115">
        <v>0.35015518991122518</v>
      </c>
      <c r="Q5071" s="115">
        <v>1.0325819912033856</v>
      </c>
      <c r="S5071" s="91">
        <v>0</v>
      </c>
      <c r="T5071" s="86">
        <f>IF(S5071=1,INDEX('LAD average need weights (Rx)'!N:N,MATCH(C5071,'LAD average need weights (Rx)'!B:B,0)),SUMPRODUCT(I$2:Q$2,I5071:Q5071)+$T$2)</f>
        <v>1.2061142334139243</v>
      </c>
    </row>
    <row r="5072" spans="2:20" x14ac:dyDescent="0.2">
      <c r="B5072" s="102" t="s">
        <v>1467</v>
      </c>
      <c r="C5072" s="101" t="s">
        <v>7021</v>
      </c>
      <c r="D5072" s="119">
        <v>2457.8029813607632</v>
      </c>
      <c r="E5072" s="119">
        <v>8544.7133905665651</v>
      </c>
      <c r="F5072" s="119">
        <v>2377.2156508625176</v>
      </c>
      <c r="G5072" s="118">
        <v>0.96721163937492316</v>
      </c>
      <c r="I5072" s="115">
        <v>0.23648648648648649</v>
      </c>
      <c r="J5072" s="115">
        <v>7.4226357041041149E-2</v>
      </c>
      <c r="K5072" s="116">
        <v>103.991539674199</v>
      </c>
      <c r="L5072" s="115">
        <v>8.611111111111111E-2</v>
      </c>
      <c r="M5072" s="115">
        <v>0</v>
      </c>
      <c r="N5072" s="117">
        <v>24.3034209143458</v>
      </c>
      <c r="O5072" s="115">
        <v>0.9835209925053372</v>
      </c>
      <c r="P5072" s="115">
        <v>0.16542703297790926</v>
      </c>
      <c r="Q5072" s="115">
        <v>0.9991681733381943</v>
      </c>
      <c r="S5072" s="91">
        <v>0</v>
      </c>
      <c r="T5072" s="86">
        <f>IF(S5072=1,INDEX('LAD average need weights (Rx)'!N:N,MATCH(C5072,'LAD average need weights (Rx)'!B:B,0)),SUMPRODUCT(I$2:Q$2,I5072:Q5072)+$T$2)</f>
        <v>0.98000559640119178</v>
      </c>
    </row>
    <row r="5073" spans="2:20" x14ac:dyDescent="0.2">
      <c r="B5073" s="102" t="s">
        <v>1466</v>
      </c>
      <c r="C5073" s="101" t="s">
        <v>7021</v>
      </c>
      <c r="D5073" s="119">
        <v>2911.4127669202521</v>
      </c>
      <c r="E5073" s="119">
        <v>9633.4723980682211</v>
      </c>
      <c r="F5073" s="119">
        <v>2680.1181397286614</v>
      </c>
      <c r="G5073" s="118">
        <v>0.92055587932443583</v>
      </c>
      <c r="I5073" s="115">
        <v>0.31428571428571428</v>
      </c>
      <c r="J5073" s="115">
        <v>9.4049503763689715E-2</v>
      </c>
      <c r="K5073" s="116">
        <v>113.388250428817</v>
      </c>
      <c r="L5073" s="115">
        <v>0</v>
      </c>
      <c r="M5073" s="115">
        <v>0</v>
      </c>
      <c r="N5073" s="117">
        <v>33.128975986277901</v>
      </c>
      <c r="O5073" s="115">
        <v>0.99225676466355517</v>
      </c>
      <c r="P5073" s="115">
        <v>0.19450188132514085</v>
      </c>
      <c r="Q5073" s="115">
        <v>1.013953357867573</v>
      </c>
      <c r="S5073" s="91">
        <v>0</v>
      </c>
      <c r="T5073" s="86">
        <f>IF(S5073=1,INDEX('LAD average need weights (Rx)'!N:N,MATCH(C5073,'LAD average need weights (Rx)'!B:B,0)),SUMPRODUCT(I$2:Q$2,I5073:Q5073)+$T$2)</f>
        <v>1.0416978233018948</v>
      </c>
    </row>
    <row r="5074" spans="2:20" x14ac:dyDescent="0.2">
      <c r="B5074" s="102" t="s">
        <v>1465</v>
      </c>
      <c r="C5074" s="101" t="s">
        <v>7021</v>
      </c>
      <c r="D5074" s="119">
        <v>4531.1785865681632</v>
      </c>
      <c r="E5074" s="119">
        <v>12774.134134911408</v>
      </c>
      <c r="F5074" s="119">
        <v>3553.8783109160577</v>
      </c>
      <c r="G5074" s="118">
        <v>0.7843165399507469</v>
      </c>
      <c r="I5074" s="115">
        <v>0.20245398773006135</v>
      </c>
      <c r="J5074" s="115">
        <v>0.12585363623994206</v>
      </c>
      <c r="K5074" s="116">
        <v>110.496554270244</v>
      </c>
      <c r="L5074" s="115">
        <v>0.11560693641618497</v>
      </c>
      <c r="M5074" s="115">
        <v>0</v>
      </c>
      <c r="N5074" s="117">
        <v>52.916688899827697</v>
      </c>
      <c r="O5074" s="115">
        <v>0.7808024495521193</v>
      </c>
      <c r="P5074" s="115">
        <v>0.35486278895670387</v>
      </c>
      <c r="Q5074" s="115">
        <v>1.0489375711357747</v>
      </c>
      <c r="S5074" s="91">
        <v>0</v>
      </c>
      <c r="T5074" s="86">
        <f>IF(S5074=1,INDEX('LAD average need weights (Rx)'!N:N,MATCH(C5074,'LAD average need weights (Rx)'!B:B,0)),SUMPRODUCT(I$2:Q$2,I5074:Q5074)+$T$2)</f>
        <v>1.2503872770824125</v>
      </c>
    </row>
    <row r="5075" spans="2:20" x14ac:dyDescent="0.2">
      <c r="B5075" s="102" t="s">
        <v>1464</v>
      </c>
      <c r="C5075" s="101" t="s">
        <v>7021</v>
      </c>
      <c r="D5075" s="119">
        <v>5481.500190592631</v>
      </c>
      <c r="E5075" s="119">
        <v>13731.109278559004</v>
      </c>
      <c r="F5075" s="119">
        <v>3820.1173507739682</v>
      </c>
      <c r="G5075" s="118">
        <v>0.69691092181845882</v>
      </c>
      <c r="I5075" s="115">
        <v>0.22753346080305928</v>
      </c>
      <c r="J5075" s="115">
        <v>0.13368591064037902</v>
      </c>
      <c r="K5075" s="116">
        <v>119.886082693947</v>
      </c>
      <c r="L5075" s="115">
        <v>1.7805582290664101E-2</v>
      </c>
      <c r="M5075" s="115">
        <v>0</v>
      </c>
      <c r="N5075" s="117">
        <v>52.901218776641102</v>
      </c>
      <c r="O5075" s="115">
        <v>0.73420884281357035</v>
      </c>
      <c r="P5075" s="115">
        <v>0.28227073120668167</v>
      </c>
      <c r="Q5075" s="115">
        <v>1.0641153729382096</v>
      </c>
      <c r="S5075" s="91">
        <v>0</v>
      </c>
      <c r="T5075" s="86">
        <f>IF(S5075=1,INDEX('LAD average need weights (Rx)'!N:N,MATCH(C5075,'LAD average need weights (Rx)'!B:B,0)),SUMPRODUCT(I$2:Q$2,I5075:Q5075)+$T$2)</f>
        <v>1.1993662013132154</v>
      </c>
    </row>
    <row r="5076" spans="2:20" x14ac:dyDescent="0.2">
      <c r="B5076" s="102" t="s">
        <v>1463</v>
      </c>
      <c r="C5076" s="101" t="s">
        <v>7021</v>
      </c>
      <c r="D5076" s="119">
        <v>4208.2140970207702</v>
      </c>
      <c r="E5076" s="119">
        <v>9736.4525668550777</v>
      </c>
      <c r="F5076" s="119">
        <v>2708.7681432780896</v>
      </c>
      <c r="G5076" s="118">
        <v>0.64368591540905151</v>
      </c>
      <c r="I5076" s="115">
        <v>0.18181818181818182</v>
      </c>
      <c r="J5076" s="115">
        <v>0.12031930130812762</v>
      </c>
      <c r="K5076" s="116">
        <v>118.901286391334</v>
      </c>
      <c r="L5076" s="115">
        <v>0.15942028985507245</v>
      </c>
      <c r="M5076" s="115">
        <v>0</v>
      </c>
      <c r="N5076" s="117">
        <v>53.583964454976297</v>
      </c>
      <c r="O5076" s="115">
        <v>0.66790690477300374</v>
      </c>
      <c r="P5076" s="115">
        <v>0.35408080504786693</v>
      </c>
      <c r="Q5076" s="115">
        <v>1.028410169357167</v>
      </c>
      <c r="S5076" s="91">
        <v>0</v>
      </c>
      <c r="T5076" s="86">
        <f>IF(S5076=1,INDEX('LAD average need weights (Rx)'!N:N,MATCH(C5076,'LAD average need weights (Rx)'!B:B,0)),SUMPRODUCT(I$2:Q$2,I5076:Q5076)+$T$2)</f>
        <v>1.2629534024043021</v>
      </c>
    </row>
    <row r="5077" spans="2:20" x14ac:dyDescent="0.2">
      <c r="B5077" s="102" t="s">
        <v>1462</v>
      </c>
      <c r="C5077" s="101" t="s">
        <v>7021</v>
      </c>
      <c r="D5077" s="119">
        <v>12212.455185090552</v>
      </c>
      <c r="E5077" s="119">
        <v>34358.234753359597</v>
      </c>
      <c r="F5077" s="119">
        <v>9558.7680543933657</v>
      </c>
      <c r="G5077" s="118">
        <v>0.78270650000526409</v>
      </c>
      <c r="I5077" s="115">
        <v>0.26704545454545453</v>
      </c>
      <c r="J5077" s="115">
        <v>0.10689190120838088</v>
      </c>
      <c r="K5077" s="116">
        <v>117.662884160757</v>
      </c>
      <c r="L5077" s="115">
        <v>7.8003120124804995E-3</v>
      </c>
      <c r="M5077" s="115">
        <v>0</v>
      </c>
      <c r="N5077" s="117">
        <v>40.556816278284401</v>
      </c>
      <c r="O5077" s="115">
        <v>0.90264296285292811</v>
      </c>
      <c r="P5077" s="115">
        <v>0.24717202518394621</v>
      </c>
      <c r="Q5077" s="115">
        <v>1.0530417578387392</v>
      </c>
      <c r="S5077" s="91">
        <v>0</v>
      </c>
      <c r="T5077" s="86">
        <f>IF(S5077=1,INDEX('LAD average need weights (Rx)'!N:N,MATCH(C5077,'LAD average need weights (Rx)'!B:B,0)),SUMPRODUCT(I$2:Q$2,I5077:Q5077)+$T$2)</f>
        <v>1.1067281743293114</v>
      </c>
    </row>
    <row r="5078" spans="2:20" x14ac:dyDescent="0.2">
      <c r="B5078" s="102" t="s">
        <v>1461</v>
      </c>
      <c r="C5078" s="101" t="s">
        <v>7021</v>
      </c>
      <c r="D5078" s="119">
        <v>2410.3051856807565</v>
      </c>
      <c r="E5078" s="119">
        <v>6301.6923119540752</v>
      </c>
      <c r="F5078" s="119">
        <v>1753.1871352684348</v>
      </c>
      <c r="G5078" s="118">
        <v>0.72737143233306867</v>
      </c>
      <c r="I5078" s="115">
        <v>0.19736842105263158</v>
      </c>
      <c r="J5078" s="115">
        <v>9.0508762801868023E-2</v>
      </c>
      <c r="K5078" s="116">
        <v>117.75189504373201</v>
      </c>
      <c r="L5078" s="115">
        <v>0.15050167224080269</v>
      </c>
      <c r="M5078" s="115">
        <v>0</v>
      </c>
      <c r="N5078" s="117">
        <v>32.259747813411103</v>
      </c>
      <c r="O5078" s="115">
        <v>0.78898678104407116</v>
      </c>
      <c r="P5078" s="115">
        <v>0.1320266124324127</v>
      </c>
      <c r="Q5078" s="115">
        <v>1.0161878026650397</v>
      </c>
      <c r="S5078" s="91">
        <v>0</v>
      </c>
      <c r="T5078" s="86">
        <f>IF(S5078=1,INDEX('LAD average need weights (Rx)'!N:N,MATCH(C5078,'LAD average need weights (Rx)'!B:B,0)),SUMPRODUCT(I$2:Q$2,I5078:Q5078)+$T$2)</f>
        <v>1.0676259324936437</v>
      </c>
    </row>
    <row r="5079" spans="2:20" x14ac:dyDescent="0.2">
      <c r="B5079" s="102" t="s">
        <v>1460</v>
      </c>
      <c r="C5079" s="101" t="s">
        <v>7021</v>
      </c>
      <c r="D5079" s="119">
        <v>4397.6865695338156</v>
      </c>
      <c r="E5079" s="119">
        <v>11270.917043427478</v>
      </c>
      <c r="F5079" s="119">
        <v>3135.6698780311381</v>
      </c>
      <c r="G5079" s="118">
        <v>0.71302714016827717</v>
      </c>
      <c r="I5079" s="115">
        <v>0.25517241379310346</v>
      </c>
      <c r="J5079" s="115">
        <v>0.13693573845324331</v>
      </c>
      <c r="K5079" s="116">
        <v>114.54264172019001</v>
      </c>
      <c r="L5079" s="115">
        <v>0.145985401459854</v>
      </c>
      <c r="M5079" s="115">
        <v>0</v>
      </c>
      <c r="N5079" s="117">
        <v>51.281745881038802</v>
      </c>
      <c r="O5079" s="115">
        <v>0.72690783609880127</v>
      </c>
      <c r="P5079" s="115">
        <v>0.28020473444037736</v>
      </c>
      <c r="Q5079" s="115">
        <v>1.0330555150190759</v>
      </c>
      <c r="S5079" s="91">
        <v>0</v>
      </c>
      <c r="T5079" s="86">
        <f>IF(S5079=1,INDEX('LAD average need weights (Rx)'!N:N,MATCH(C5079,'LAD average need weights (Rx)'!B:B,0)),SUMPRODUCT(I$2:Q$2,I5079:Q5079)+$T$2)</f>
        <v>1.257385296021212</v>
      </c>
    </row>
    <row r="5080" spans="2:20" x14ac:dyDescent="0.2">
      <c r="B5080" s="102" t="s">
        <v>1459</v>
      </c>
      <c r="C5080" s="101" t="s">
        <v>7021</v>
      </c>
      <c r="D5080" s="119">
        <v>10873.79493666561</v>
      </c>
      <c r="E5080" s="119">
        <v>27531.75375003009</v>
      </c>
      <c r="F5080" s="119">
        <v>7659.5800138270861</v>
      </c>
      <c r="G5080" s="118">
        <v>0.70440725233833168</v>
      </c>
      <c r="I5080" s="115">
        <v>0.3149847094801223</v>
      </c>
      <c r="J5080" s="115">
        <v>0.11524031115739541</v>
      </c>
      <c r="K5080" s="116">
        <v>112.83375249004</v>
      </c>
      <c r="L5080" s="115">
        <v>0.1339332980412917</v>
      </c>
      <c r="M5080" s="115">
        <v>0</v>
      </c>
      <c r="N5080" s="117">
        <v>45.510118152390397</v>
      </c>
      <c r="O5080" s="115">
        <v>0.74533182492770833</v>
      </c>
      <c r="P5080" s="115">
        <v>0.25753334117183085</v>
      </c>
      <c r="Q5080" s="115">
        <v>1.018854440901926</v>
      </c>
      <c r="S5080" s="91">
        <v>0</v>
      </c>
      <c r="T5080" s="86">
        <f>IF(S5080=1,INDEX('LAD average need weights (Rx)'!N:N,MATCH(C5080,'LAD average need weights (Rx)'!B:B,0)),SUMPRODUCT(I$2:Q$2,I5080:Q5080)+$T$2)</f>
        <v>1.2027781794514527</v>
      </c>
    </row>
    <row r="5081" spans="2:20" x14ac:dyDescent="0.2">
      <c r="B5081" s="102" t="s">
        <v>1458</v>
      </c>
      <c r="C5081" s="101" t="s">
        <v>7021</v>
      </c>
      <c r="D5081" s="119">
        <v>4699.7924521693403</v>
      </c>
      <c r="E5081" s="119">
        <v>12554.790010179149</v>
      </c>
      <c r="F5081" s="119">
        <v>3492.8548145851069</v>
      </c>
      <c r="G5081" s="118">
        <v>0.74319341760993451</v>
      </c>
      <c r="I5081" s="115">
        <v>0.30496453900709219</v>
      </c>
      <c r="J5081" s="115">
        <v>0.11131083570377297</v>
      </c>
      <c r="K5081" s="116">
        <v>114.069919543213</v>
      </c>
      <c r="L5081" s="115">
        <v>2.0948180815876516E-2</v>
      </c>
      <c r="M5081" s="115">
        <v>0</v>
      </c>
      <c r="N5081" s="117">
        <v>43.865981053724397</v>
      </c>
      <c r="O5081" s="115">
        <v>0.84201571044957835</v>
      </c>
      <c r="P5081" s="115">
        <v>0.19464618079502008</v>
      </c>
      <c r="Q5081" s="115">
        <v>1.0392620108265178</v>
      </c>
      <c r="S5081" s="91">
        <v>0</v>
      </c>
      <c r="T5081" s="86">
        <f>IF(S5081=1,INDEX('LAD average need weights (Rx)'!N:N,MATCH(C5081,'LAD average need weights (Rx)'!B:B,0)),SUMPRODUCT(I$2:Q$2,I5081:Q5081)+$T$2)</f>
        <v>1.1308564785911368</v>
      </c>
    </row>
    <row r="5082" spans="2:20" x14ac:dyDescent="0.2">
      <c r="B5082" s="102" t="s">
        <v>1457</v>
      </c>
      <c r="C5082" s="101" t="s">
        <v>7021</v>
      </c>
      <c r="D5082" s="119">
        <v>4128.4889463167174</v>
      </c>
      <c r="E5082" s="119">
        <v>12361.069180998546</v>
      </c>
      <c r="F5082" s="119">
        <v>3438.9599481365012</v>
      </c>
      <c r="G5082" s="118">
        <v>0.8329827190659217</v>
      </c>
      <c r="I5082" s="115">
        <v>0.34161490683229812</v>
      </c>
      <c r="J5082" s="115">
        <v>0.11269202344720264</v>
      </c>
      <c r="K5082" s="116">
        <v>132.22694524495699</v>
      </c>
      <c r="L5082" s="115">
        <v>1.7543859649122807E-3</v>
      </c>
      <c r="M5082" s="115">
        <v>0</v>
      </c>
      <c r="N5082" s="117">
        <v>46.784051512968297</v>
      </c>
      <c r="O5082" s="115">
        <v>0.95718625958840664</v>
      </c>
      <c r="P5082" s="115">
        <v>0.34025699760766509</v>
      </c>
      <c r="Q5082" s="115">
        <v>1.0395874384965138</v>
      </c>
      <c r="S5082" s="91">
        <v>0</v>
      </c>
      <c r="T5082" s="86">
        <f>IF(S5082=1,INDEX('LAD average need weights (Rx)'!N:N,MATCH(C5082,'LAD average need weights (Rx)'!B:B,0)),SUMPRODUCT(I$2:Q$2,I5082:Q5082)+$T$2)</f>
        <v>1.200633944869693</v>
      </c>
    </row>
    <row r="5083" spans="2:20" x14ac:dyDescent="0.2">
      <c r="B5083" s="102" t="s">
        <v>1456</v>
      </c>
      <c r="C5083" s="101" t="s">
        <v>7021</v>
      </c>
      <c r="D5083" s="119">
        <v>10016.543101567911</v>
      </c>
      <c r="E5083" s="119">
        <v>22878.287145397888</v>
      </c>
      <c r="F5083" s="119">
        <v>6364.9440046766103</v>
      </c>
      <c r="G5083" s="118">
        <v>0.63544318036032732</v>
      </c>
      <c r="I5083" s="115">
        <v>0.2</v>
      </c>
      <c r="J5083" s="115">
        <v>0.11332364377957725</v>
      </c>
      <c r="K5083" s="116">
        <v>112.316707803304</v>
      </c>
      <c r="L5083" s="115">
        <v>0.1396797153024911</v>
      </c>
      <c r="M5083" s="115">
        <v>0</v>
      </c>
      <c r="N5083" s="117">
        <v>45.560876400227897</v>
      </c>
      <c r="O5083" s="115">
        <v>0.75069656313657818</v>
      </c>
      <c r="P5083" s="115">
        <v>0.26924023255288243</v>
      </c>
      <c r="Q5083" s="115">
        <v>1.0234704098080749</v>
      </c>
      <c r="S5083" s="91">
        <v>0</v>
      </c>
      <c r="T5083" s="86">
        <f>IF(S5083=1,INDEX('LAD average need weights (Rx)'!N:N,MATCH(C5083,'LAD average need weights (Rx)'!B:B,0)),SUMPRODUCT(I$2:Q$2,I5083:Q5083)+$T$2)</f>
        <v>1.1831277184990103</v>
      </c>
    </row>
    <row r="5084" spans="2:20" x14ac:dyDescent="0.2">
      <c r="B5084" s="102" t="s">
        <v>1455</v>
      </c>
      <c r="C5084" s="101" t="s">
        <v>7021</v>
      </c>
      <c r="D5084" s="119">
        <v>5557.5695705039634</v>
      </c>
      <c r="E5084" s="119">
        <v>13058.703583165232</v>
      </c>
      <c r="F5084" s="119">
        <v>3633.0480753335682</v>
      </c>
      <c r="G5084" s="118">
        <v>0.65371166824711857</v>
      </c>
      <c r="I5084" s="115">
        <v>0.28125</v>
      </c>
      <c r="J5084" s="115">
        <v>0.13221653723494353</v>
      </c>
      <c r="K5084" s="116">
        <v>118.048476667952</v>
      </c>
      <c r="L5084" s="115">
        <v>1.5031645569620253E-2</v>
      </c>
      <c r="M5084" s="115">
        <v>0</v>
      </c>
      <c r="N5084" s="117">
        <v>51.091018125723103</v>
      </c>
      <c r="O5084" s="115">
        <v>0.69078702394652225</v>
      </c>
      <c r="P5084" s="115">
        <v>0.22662223458122313</v>
      </c>
      <c r="Q5084" s="115">
        <v>1.061148243358248</v>
      </c>
      <c r="S5084" s="91">
        <v>0</v>
      </c>
      <c r="T5084" s="86">
        <f>IF(S5084=1,INDEX('LAD average need weights (Rx)'!N:N,MATCH(C5084,'LAD average need weights (Rx)'!B:B,0)),SUMPRODUCT(I$2:Q$2,I5084:Q5084)+$T$2)</f>
        <v>1.1799948653909058</v>
      </c>
    </row>
    <row r="5085" spans="2:20" x14ac:dyDescent="0.2">
      <c r="B5085" s="102" t="s">
        <v>1454</v>
      </c>
      <c r="C5085" s="101" t="s">
        <v>7021</v>
      </c>
      <c r="D5085" s="119">
        <v>2775.5467342584511</v>
      </c>
      <c r="E5085" s="119">
        <v>7788.309158296006</v>
      </c>
      <c r="F5085" s="119">
        <v>2166.7772315566835</v>
      </c>
      <c r="G5085" s="118">
        <v>0.7806668159509792</v>
      </c>
      <c r="I5085" s="115">
        <v>0.27472527472527475</v>
      </c>
      <c r="J5085" s="115">
        <v>8.5573010701951349E-2</v>
      </c>
      <c r="K5085" s="116">
        <v>100.15832824893199</v>
      </c>
      <c r="L5085" s="115">
        <v>0.12919254658385093</v>
      </c>
      <c r="M5085" s="115">
        <v>0</v>
      </c>
      <c r="N5085" s="117">
        <v>39.850343807199501</v>
      </c>
      <c r="O5085" s="115">
        <v>0.87897208708412411</v>
      </c>
      <c r="P5085" s="115">
        <v>0.34548412966786712</v>
      </c>
      <c r="Q5085" s="115">
        <v>1.0520070013554677</v>
      </c>
      <c r="S5085" s="91">
        <v>0</v>
      </c>
      <c r="T5085" s="86">
        <f>IF(S5085=1,INDEX('LAD average need weights (Rx)'!N:N,MATCH(C5085,'LAD average need weights (Rx)'!B:B,0)),SUMPRODUCT(I$2:Q$2,I5085:Q5085)+$T$2)</f>
        <v>1.1548332170820892</v>
      </c>
    </row>
    <row r="5086" spans="2:20" x14ac:dyDescent="0.2">
      <c r="B5086" s="102" t="s">
        <v>1453</v>
      </c>
      <c r="C5086" s="101" t="s">
        <v>7021</v>
      </c>
      <c r="D5086" s="119">
        <v>1904.8454924359489</v>
      </c>
      <c r="E5086" s="119">
        <v>5327.0652197775726</v>
      </c>
      <c r="F5086" s="119">
        <v>1482.0371655298964</v>
      </c>
      <c r="G5086" s="118">
        <v>0.7780353689656172</v>
      </c>
      <c r="I5086" s="115">
        <v>0.23232323232323232</v>
      </c>
      <c r="J5086" s="115">
        <v>0.14302612641251716</v>
      </c>
      <c r="K5086" s="116">
        <v>143.03926886792499</v>
      </c>
      <c r="L5086" s="115">
        <v>6.725146198830409E-2</v>
      </c>
      <c r="M5086" s="115">
        <v>0</v>
      </c>
      <c r="N5086" s="117">
        <v>55.373350235849102</v>
      </c>
      <c r="O5086" s="115">
        <v>0.7298500951486615</v>
      </c>
      <c r="P5086" s="115">
        <v>0.55719221833924193</v>
      </c>
      <c r="Q5086" s="115">
        <v>1.0725680570998752</v>
      </c>
      <c r="S5086" s="91">
        <v>0</v>
      </c>
      <c r="T5086" s="86">
        <f>IF(S5086=1,INDEX('LAD average need weights (Rx)'!N:N,MATCH(C5086,'LAD average need weights (Rx)'!B:B,0)),SUMPRODUCT(I$2:Q$2,I5086:Q5086)+$T$2)</f>
        <v>1.3064149767167323</v>
      </c>
    </row>
    <row r="5087" spans="2:20" x14ac:dyDescent="0.2">
      <c r="B5087" s="102" t="s">
        <v>1452</v>
      </c>
      <c r="C5087" s="101" t="s">
        <v>7021</v>
      </c>
      <c r="D5087" s="119">
        <v>6322.0818327724364</v>
      </c>
      <c r="E5087" s="119">
        <v>19401.945298015387</v>
      </c>
      <c r="F5087" s="119">
        <v>5397.7946259192677</v>
      </c>
      <c r="G5087" s="118">
        <v>0.85380018302486305</v>
      </c>
      <c r="I5087" s="115">
        <v>0.32258064516129031</v>
      </c>
      <c r="J5087" s="115">
        <v>8.5986843778695213E-2</v>
      </c>
      <c r="K5087" s="116">
        <v>116.119034009717</v>
      </c>
      <c r="L5087" s="115">
        <v>0.12148337595907928</v>
      </c>
      <c r="M5087" s="115">
        <v>0</v>
      </c>
      <c r="N5087" s="117">
        <v>26.148844812803699</v>
      </c>
      <c r="O5087" s="115">
        <v>0.87950154648114232</v>
      </c>
      <c r="P5087" s="115">
        <v>0.15034773115048547</v>
      </c>
      <c r="Q5087" s="115">
        <v>1.0173114450562877</v>
      </c>
      <c r="S5087" s="91">
        <v>0</v>
      </c>
      <c r="T5087" s="86">
        <f>IF(S5087=1,INDEX('LAD average need weights (Rx)'!N:N,MATCH(C5087,'LAD average need weights (Rx)'!B:B,0)),SUMPRODUCT(I$2:Q$2,I5087:Q5087)+$T$2)</f>
        <v>1.0398593299401342</v>
      </c>
    </row>
    <row r="5088" spans="2:20" x14ac:dyDescent="0.2">
      <c r="B5088" s="102" t="s">
        <v>1451</v>
      </c>
      <c r="C5088" s="101" t="s">
        <v>7021</v>
      </c>
      <c r="D5088" s="119">
        <v>6052.0906493985949</v>
      </c>
      <c r="E5088" s="119">
        <v>13592.531105851076</v>
      </c>
      <c r="F5088" s="119">
        <v>3781.5636643047519</v>
      </c>
      <c r="G5088" s="118">
        <v>0.62483592585985659</v>
      </c>
      <c r="I5088" s="115">
        <v>0.22137404580152673</v>
      </c>
      <c r="J5088" s="115">
        <v>0.12932426403838659</v>
      </c>
      <c r="K5088" s="116">
        <v>110.771934065934</v>
      </c>
      <c r="L5088" s="115">
        <v>9.9717779868297274E-2</v>
      </c>
      <c r="M5088" s="115">
        <v>0</v>
      </c>
      <c r="N5088" s="117">
        <v>47.879054285714297</v>
      </c>
      <c r="O5088" s="115">
        <v>0.70044806093828027</v>
      </c>
      <c r="P5088" s="115">
        <v>0.19419309914953006</v>
      </c>
      <c r="Q5088" s="115">
        <v>1.0515645244666696</v>
      </c>
      <c r="S5088" s="91">
        <v>0</v>
      </c>
      <c r="T5088" s="86">
        <f>IF(S5088=1,INDEX('LAD average need weights (Rx)'!N:N,MATCH(C5088,'LAD average need weights (Rx)'!B:B,0)),SUMPRODUCT(I$2:Q$2,I5088:Q5088)+$T$2)</f>
        <v>1.1793794735588568</v>
      </c>
    </row>
    <row r="5089" spans="2:20" x14ac:dyDescent="0.2">
      <c r="B5089" s="102" t="s">
        <v>1450</v>
      </c>
      <c r="C5089" s="101" t="s">
        <v>7021</v>
      </c>
      <c r="D5089" s="119">
        <v>5280.7783894975973</v>
      </c>
      <c r="E5089" s="119">
        <v>14906.290953105447</v>
      </c>
      <c r="F5089" s="119">
        <v>4147.063398188835</v>
      </c>
      <c r="G5089" s="118">
        <v>0.78531290130191933</v>
      </c>
      <c r="I5089" s="115">
        <v>0.24434389140271492</v>
      </c>
      <c r="J5089" s="115">
        <v>0.10823842526592346</v>
      </c>
      <c r="K5089" s="116">
        <v>120.90238477413401</v>
      </c>
      <c r="L5089" s="115">
        <v>1.66015625E-2</v>
      </c>
      <c r="M5089" s="115">
        <v>0</v>
      </c>
      <c r="N5089" s="117">
        <v>39.354439348773198</v>
      </c>
      <c r="O5089" s="115">
        <v>0.83834946854752634</v>
      </c>
      <c r="P5089" s="115">
        <v>0.19251725457164645</v>
      </c>
      <c r="Q5089" s="115">
        <v>1.065670270859735</v>
      </c>
      <c r="S5089" s="91">
        <v>0</v>
      </c>
      <c r="T5089" s="86">
        <f>IF(S5089=1,INDEX('LAD average need weights (Rx)'!N:N,MATCH(C5089,'LAD average need weights (Rx)'!B:B,0)),SUMPRODUCT(I$2:Q$2,I5089:Q5089)+$T$2)</f>
        <v>1.0893651927273709</v>
      </c>
    </row>
    <row r="5090" spans="2:20" x14ac:dyDescent="0.2">
      <c r="B5090" s="102" t="s">
        <v>1449</v>
      </c>
      <c r="C5090" s="101" t="s">
        <v>7021</v>
      </c>
      <c r="D5090" s="119">
        <v>5262.5197732167353</v>
      </c>
      <c r="E5090" s="119">
        <v>12136.467664176822</v>
      </c>
      <c r="F5090" s="119">
        <v>3376.4737983277178</v>
      </c>
      <c r="G5090" s="118">
        <v>0.64160781219522811</v>
      </c>
      <c r="I5090" s="115">
        <v>0.27450980392156865</v>
      </c>
      <c r="J5090" s="115">
        <v>0.12079339408828453</v>
      </c>
      <c r="K5090" s="116">
        <v>117.113951491736</v>
      </c>
      <c r="L5090" s="115">
        <v>1.6634050880626222E-2</v>
      </c>
      <c r="M5090" s="115">
        <v>0</v>
      </c>
      <c r="N5090" s="117">
        <v>52.145674608284999</v>
      </c>
      <c r="O5090" s="115">
        <v>0.672180674856514</v>
      </c>
      <c r="P5090" s="115">
        <v>0.25056539347384582</v>
      </c>
      <c r="Q5090" s="115">
        <v>1.0518862409159155</v>
      </c>
      <c r="S5090" s="91">
        <v>0</v>
      </c>
      <c r="T5090" s="86">
        <f>IF(S5090=1,INDEX('LAD average need weights (Rx)'!N:N,MATCH(C5090,'LAD average need weights (Rx)'!B:B,0)),SUMPRODUCT(I$2:Q$2,I5090:Q5090)+$T$2)</f>
        <v>1.1796657704980495</v>
      </c>
    </row>
    <row r="5091" spans="2:20" x14ac:dyDescent="0.2">
      <c r="B5091" s="102" t="s">
        <v>1448</v>
      </c>
      <c r="C5091" s="101" t="s">
        <v>7021</v>
      </c>
      <c r="D5091" s="119">
        <v>5868.0912221984972</v>
      </c>
      <c r="E5091" s="119">
        <v>16309.880975153297</v>
      </c>
      <c r="F5091" s="119">
        <v>4537.5546897387994</v>
      </c>
      <c r="G5091" s="118">
        <v>0.77325905783018678</v>
      </c>
      <c r="I5091" s="115">
        <v>0.39622641509433965</v>
      </c>
      <c r="J5091" s="115">
        <v>0.13923291226456244</v>
      </c>
      <c r="K5091" s="116">
        <v>121.079005299633</v>
      </c>
      <c r="L5091" s="115">
        <v>1.9569471624266144E-3</v>
      </c>
      <c r="M5091" s="115">
        <v>0</v>
      </c>
      <c r="N5091" s="117">
        <v>50.973077863840203</v>
      </c>
      <c r="O5091" s="115">
        <v>0.85281948502338378</v>
      </c>
      <c r="P5091" s="115">
        <v>0.35729544412531322</v>
      </c>
      <c r="Q5091" s="115">
        <v>1.0788892937515677</v>
      </c>
      <c r="S5091" s="91">
        <v>0</v>
      </c>
      <c r="T5091" s="86">
        <f>IF(S5091=1,INDEX('LAD average need weights (Rx)'!N:N,MATCH(C5091,'LAD average need weights (Rx)'!B:B,0)),SUMPRODUCT(I$2:Q$2,I5091:Q5091)+$T$2)</f>
        <v>1.2424796660925752</v>
      </c>
    </row>
    <row r="5092" spans="2:20" x14ac:dyDescent="0.2">
      <c r="B5092" s="102" t="s">
        <v>1447</v>
      </c>
      <c r="C5092" s="101" t="s">
        <v>7021</v>
      </c>
      <c r="D5092" s="119">
        <v>2712.4104776471008</v>
      </c>
      <c r="E5092" s="119">
        <v>6919.4635568494841</v>
      </c>
      <c r="F5092" s="119">
        <v>1925.0566181746146</v>
      </c>
      <c r="G5092" s="118">
        <v>0.70972171580922305</v>
      </c>
      <c r="I5092" s="115">
        <v>0.20202020202020202</v>
      </c>
      <c r="J5092" s="115">
        <v>0.12168139379732633</v>
      </c>
      <c r="K5092" s="116">
        <v>120.4533203125</v>
      </c>
      <c r="L5092" s="115">
        <v>1.0398613518197574E-2</v>
      </c>
      <c r="M5092" s="115">
        <v>0</v>
      </c>
      <c r="N5092" s="117">
        <v>48.512984765624999</v>
      </c>
      <c r="O5092" s="115">
        <v>0.69787973157570726</v>
      </c>
      <c r="P5092" s="115">
        <v>0.17646824072853412</v>
      </c>
      <c r="Q5092" s="115">
        <v>1.0443678565359471</v>
      </c>
      <c r="S5092" s="91">
        <v>0</v>
      </c>
      <c r="T5092" s="86">
        <f>IF(S5092=1,INDEX('LAD average need weights (Rx)'!N:N,MATCH(C5092,'LAD average need weights (Rx)'!B:B,0)),SUMPRODUCT(I$2:Q$2,I5092:Q5092)+$T$2)</f>
        <v>1.1292471461005427</v>
      </c>
    </row>
    <row r="5093" spans="2:20" x14ac:dyDescent="0.2">
      <c r="B5093" s="102" t="s">
        <v>1446</v>
      </c>
      <c r="C5093" s="101" t="s">
        <v>7021</v>
      </c>
      <c r="D5093" s="119">
        <v>2985.2210219654098</v>
      </c>
      <c r="E5093" s="119">
        <v>8802.7351639205099</v>
      </c>
      <c r="F5093" s="119">
        <v>2448.9996147995021</v>
      </c>
      <c r="G5093" s="118">
        <v>0.82037463785081133</v>
      </c>
      <c r="I5093" s="115">
        <v>0.23484848484848486</v>
      </c>
      <c r="J5093" s="115">
        <v>0.11165709071544627</v>
      </c>
      <c r="K5093" s="116">
        <v>105.996507639539</v>
      </c>
      <c r="L5093" s="115">
        <v>9.0775988286969256E-2</v>
      </c>
      <c r="M5093" s="115">
        <v>0</v>
      </c>
      <c r="N5093" s="117">
        <v>41.039474586841301</v>
      </c>
      <c r="O5093" s="115">
        <v>0.73163509257126635</v>
      </c>
      <c r="P5093" s="115">
        <v>0.14817434459018536</v>
      </c>
      <c r="Q5093" s="115">
        <v>1.0466406937179431</v>
      </c>
      <c r="S5093" s="91">
        <v>0</v>
      </c>
      <c r="T5093" s="86">
        <f>IF(S5093=1,INDEX('LAD average need weights (Rx)'!N:N,MATCH(C5093,'LAD average need weights (Rx)'!B:B,0)),SUMPRODUCT(I$2:Q$2,I5093:Q5093)+$T$2)</f>
        <v>1.1081583848154994</v>
      </c>
    </row>
    <row r="5094" spans="2:20" x14ac:dyDescent="0.2">
      <c r="B5094" s="102" t="s">
        <v>1445</v>
      </c>
      <c r="C5094" s="101" t="s">
        <v>7021</v>
      </c>
      <c r="D5094" s="119">
        <v>3710.4968736621345</v>
      </c>
      <c r="E5094" s="119">
        <v>9153.8183872161553</v>
      </c>
      <c r="F5094" s="119">
        <v>2546.6741060346408</v>
      </c>
      <c r="G5094" s="118">
        <v>0.68634314830217336</v>
      </c>
      <c r="I5094" s="115">
        <v>0.23809523809523808</v>
      </c>
      <c r="J5094" s="115">
        <v>0.11018270741871028</v>
      </c>
      <c r="K5094" s="116">
        <v>113.957874430025</v>
      </c>
      <c r="L5094" s="115">
        <v>0.15395095367847411</v>
      </c>
      <c r="M5094" s="115">
        <v>0</v>
      </c>
      <c r="N5094" s="117">
        <v>45.638928095405099</v>
      </c>
      <c r="O5094" s="115">
        <v>0.74923722112717206</v>
      </c>
      <c r="P5094" s="115">
        <v>0.25668234276701074</v>
      </c>
      <c r="Q5094" s="115">
        <v>1.0193759813744532</v>
      </c>
      <c r="S5094" s="91">
        <v>0</v>
      </c>
      <c r="T5094" s="86">
        <f>IF(S5094=1,INDEX('LAD average need weights (Rx)'!N:N,MATCH(C5094,'LAD average need weights (Rx)'!B:B,0)),SUMPRODUCT(I$2:Q$2,I5094:Q5094)+$T$2)</f>
        <v>1.1984620421093635</v>
      </c>
    </row>
    <row r="5095" spans="2:20" x14ac:dyDescent="0.2">
      <c r="B5095" s="102" t="s">
        <v>1444</v>
      </c>
      <c r="C5095" s="101" t="s">
        <v>7021</v>
      </c>
      <c r="D5095" s="119">
        <v>6831.7314577714824</v>
      </c>
      <c r="E5095" s="119">
        <v>17315.645613823322</v>
      </c>
      <c r="F5095" s="119">
        <v>4817.3674032664485</v>
      </c>
      <c r="G5095" s="118">
        <v>0.70514589647495873</v>
      </c>
      <c r="I5095" s="115">
        <v>0.21311475409836064</v>
      </c>
      <c r="J5095" s="115">
        <v>0.14711297425926356</v>
      </c>
      <c r="K5095" s="116">
        <v>138.75865047863601</v>
      </c>
      <c r="L5095" s="115">
        <v>9.299895506792058E-2</v>
      </c>
      <c r="M5095" s="115">
        <v>0</v>
      </c>
      <c r="N5095" s="117">
        <v>57.869036423067897</v>
      </c>
      <c r="O5095" s="115">
        <v>0.66751808842604732</v>
      </c>
      <c r="P5095" s="115">
        <v>0.5973232669258316</v>
      </c>
      <c r="Q5095" s="115">
        <v>1.0825775241836961</v>
      </c>
      <c r="S5095" s="91">
        <v>0</v>
      </c>
      <c r="T5095" s="86">
        <f>IF(S5095=1,INDEX('LAD average need weights (Rx)'!N:N,MATCH(C5095,'LAD average need weights (Rx)'!B:B,0)),SUMPRODUCT(I$2:Q$2,I5095:Q5095)+$T$2)</f>
        <v>1.3326408283797235</v>
      </c>
    </row>
    <row r="5096" spans="2:20" x14ac:dyDescent="0.2">
      <c r="B5096" s="102" t="s">
        <v>1443</v>
      </c>
      <c r="C5096" s="101" t="s">
        <v>7021</v>
      </c>
      <c r="D5096" s="119">
        <v>3784.1973022884854</v>
      </c>
      <c r="E5096" s="119">
        <v>9022.0828500733078</v>
      </c>
      <c r="F5096" s="119">
        <v>2510.0241019494842</v>
      </c>
      <c r="G5096" s="118">
        <v>0.66329102354984304</v>
      </c>
      <c r="I5096" s="115">
        <v>0.25409836065573771</v>
      </c>
      <c r="J5096" s="115">
        <v>0.14824721793295556</v>
      </c>
      <c r="K5096" s="116">
        <v>109.63742979848</v>
      </c>
      <c r="L5096" s="115">
        <v>0.15372907153729071</v>
      </c>
      <c r="M5096" s="115">
        <v>0</v>
      </c>
      <c r="N5096" s="117">
        <v>54.702774694416902</v>
      </c>
      <c r="O5096" s="115">
        <v>0.70698257591405611</v>
      </c>
      <c r="P5096" s="115">
        <v>0.32442680515277156</v>
      </c>
      <c r="Q5096" s="115">
        <v>1.0325742204886825</v>
      </c>
      <c r="S5096" s="91">
        <v>0</v>
      </c>
      <c r="T5096" s="86">
        <f>IF(S5096=1,INDEX('LAD average need weights (Rx)'!N:N,MATCH(C5096,'LAD average need weights (Rx)'!B:B,0)),SUMPRODUCT(I$2:Q$2,I5096:Q5096)+$T$2)</f>
        <v>1.2909400256940744</v>
      </c>
    </row>
    <row r="5097" spans="2:20" x14ac:dyDescent="0.2">
      <c r="B5097" s="102" t="s">
        <v>1442</v>
      </c>
      <c r="C5097" s="101" t="s">
        <v>7021</v>
      </c>
      <c r="D5097" s="119">
        <v>2317.4768435984811</v>
      </c>
      <c r="E5097" s="119">
        <v>8417.2742022745533</v>
      </c>
      <c r="F5097" s="119">
        <v>2341.760929434945</v>
      </c>
      <c r="G5097" s="118">
        <v>1.0104786746428744</v>
      </c>
      <c r="I5097" s="115">
        <v>0.25954198473282442</v>
      </c>
      <c r="J5097" s="115">
        <v>9.0017968578346555E-2</v>
      </c>
      <c r="K5097" s="116">
        <v>112.57224627224601</v>
      </c>
      <c r="L5097" s="115">
        <v>7.6530612244897957E-3</v>
      </c>
      <c r="M5097" s="115">
        <v>0</v>
      </c>
      <c r="N5097" s="117">
        <v>35.185511784511803</v>
      </c>
      <c r="O5097" s="115">
        <v>1.0447960088272277</v>
      </c>
      <c r="P5097" s="115">
        <v>0.2211214647376929</v>
      </c>
      <c r="Q5097" s="115">
        <v>0.99456926272836188</v>
      </c>
      <c r="S5097" s="91">
        <v>0</v>
      </c>
      <c r="T5097" s="86">
        <f>IF(S5097=1,INDEX('LAD average need weights (Rx)'!N:N,MATCH(C5097,'LAD average need weights (Rx)'!B:B,0)),SUMPRODUCT(I$2:Q$2,I5097:Q5097)+$T$2)</f>
        <v>1.05410623259495</v>
      </c>
    </row>
    <row r="5098" spans="2:20" x14ac:dyDescent="0.2">
      <c r="B5098" s="102" t="s">
        <v>1441</v>
      </c>
      <c r="C5098" s="101" t="s">
        <v>7021</v>
      </c>
      <c r="D5098" s="119">
        <v>6268.306475366493</v>
      </c>
      <c r="E5098" s="119">
        <v>14779.093941269799</v>
      </c>
      <c r="F5098" s="119">
        <v>4111.6760524163637</v>
      </c>
      <c r="G5098" s="118">
        <v>0.65594687633328641</v>
      </c>
      <c r="I5098" s="115">
        <v>0.33620689655172414</v>
      </c>
      <c r="J5098" s="115">
        <v>0.10500311726362684</v>
      </c>
      <c r="K5098" s="116">
        <v>102.686461691049</v>
      </c>
      <c r="L5098" s="115">
        <v>0.1239193083573487</v>
      </c>
      <c r="M5098" s="115">
        <v>0</v>
      </c>
      <c r="N5098" s="117">
        <v>37.567929828911502</v>
      </c>
      <c r="O5098" s="115">
        <v>0.76719236254095335</v>
      </c>
      <c r="P5098" s="115">
        <v>0.13956544731297707</v>
      </c>
      <c r="Q5098" s="115">
        <v>1.0401492274686945</v>
      </c>
      <c r="S5098" s="91">
        <v>0</v>
      </c>
      <c r="T5098" s="86">
        <f>IF(S5098=1,INDEX('LAD average need weights (Rx)'!N:N,MATCH(C5098,'LAD average need weights (Rx)'!B:B,0)),SUMPRODUCT(I$2:Q$2,I5098:Q5098)+$T$2)</f>
        <v>1.1187639834433809</v>
      </c>
    </row>
    <row r="5099" spans="2:20" x14ac:dyDescent="0.2">
      <c r="B5099" s="102" t="s">
        <v>1440</v>
      </c>
      <c r="C5099" s="101" t="s">
        <v>7021</v>
      </c>
      <c r="D5099" s="119">
        <v>10812.509374146639</v>
      </c>
      <c r="E5099" s="119">
        <v>19693.699293309131</v>
      </c>
      <c r="F5099" s="119">
        <v>5478.9631955496616</v>
      </c>
      <c r="G5099" s="118">
        <v>0.50672448050312835</v>
      </c>
      <c r="I5099" s="115">
        <v>0.2</v>
      </c>
      <c r="J5099" s="115">
        <v>0.29701146004659856</v>
      </c>
      <c r="K5099" s="116">
        <v>121.429310837861</v>
      </c>
      <c r="L5099" s="115">
        <v>2.2345223452234522E-2</v>
      </c>
      <c r="M5099" s="115">
        <v>1</v>
      </c>
      <c r="N5099" s="117">
        <v>30.908070727290099</v>
      </c>
      <c r="O5099" s="115">
        <v>0.48999732889928921</v>
      </c>
      <c r="P5099" s="115">
        <v>0.27349430357231319</v>
      </c>
      <c r="Q5099" s="115">
        <v>1.1052579798682454</v>
      </c>
      <c r="S5099" s="91">
        <v>0</v>
      </c>
      <c r="T5099" s="86">
        <f>IF(S5099=1,INDEX('LAD average need weights (Rx)'!N:N,MATCH(C5099,'LAD average need weights (Rx)'!B:B,0)),SUMPRODUCT(I$2:Q$2,I5099:Q5099)+$T$2)</f>
        <v>0.87073546740164476</v>
      </c>
    </row>
    <row r="5100" spans="2:20" x14ac:dyDescent="0.2">
      <c r="B5100" s="102" t="s">
        <v>1439</v>
      </c>
      <c r="C5100" s="101" t="s">
        <v>7021</v>
      </c>
      <c r="D5100" s="119">
        <v>2864.5000763971584</v>
      </c>
      <c r="E5100" s="119">
        <v>9378.74720731446</v>
      </c>
      <c r="F5100" s="119">
        <v>2609.2513145409025</v>
      </c>
      <c r="G5100" s="118">
        <v>0.91089238783428605</v>
      </c>
      <c r="I5100" s="115">
        <v>0.35294117647058826</v>
      </c>
      <c r="J5100" s="115">
        <v>0.11390650850095656</v>
      </c>
      <c r="K5100" s="116">
        <v>127.90702764977</v>
      </c>
      <c r="L5100" s="115">
        <v>2.7027027027027029E-2</v>
      </c>
      <c r="M5100" s="115">
        <v>0</v>
      </c>
      <c r="N5100" s="117">
        <v>49.214562980030699</v>
      </c>
      <c r="O5100" s="115">
        <v>0.91946173995151537</v>
      </c>
      <c r="P5100" s="115">
        <v>0.31532689697246552</v>
      </c>
      <c r="Q5100" s="115">
        <v>1.0421707877882613</v>
      </c>
      <c r="S5100" s="91">
        <v>0</v>
      </c>
      <c r="T5100" s="86">
        <f>IF(S5100=1,INDEX('LAD average need weights (Rx)'!N:N,MATCH(C5100,'LAD average need weights (Rx)'!B:B,0)),SUMPRODUCT(I$2:Q$2,I5100:Q5100)+$T$2)</f>
        <v>1.2266080520050904</v>
      </c>
    </row>
    <row r="5101" spans="2:20" x14ac:dyDescent="0.2">
      <c r="B5101" s="102" t="s">
        <v>1438</v>
      </c>
      <c r="C5101" s="101" t="s">
        <v>7021</v>
      </c>
      <c r="D5101" s="119">
        <v>3734.556550607977</v>
      </c>
      <c r="E5101" s="119">
        <v>8825.0392315817753</v>
      </c>
      <c r="F5101" s="119">
        <v>2455.2048058104483</v>
      </c>
      <c r="G5101" s="118">
        <v>0.6574287395409093</v>
      </c>
      <c r="I5101" s="115">
        <v>0.26956521739130435</v>
      </c>
      <c r="J5101" s="115">
        <v>0.13156589916943634</v>
      </c>
      <c r="K5101" s="116">
        <v>117.72801801801801</v>
      </c>
      <c r="L5101" s="115">
        <v>1.5647226173541962E-2</v>
      </c>
      <c r="M5101" s="115">
        <v>0</v>
      </c>
      <c r="N5101" s="117">
        <v>51.317878378378403</v>
      </c>
      <c r="O5101" s="115">
        <v>0.66791552024429601</v>
      </c>
      <c r="P5101" s="115">
        <v>0.21834978600222751</v>
      </c>
      <c r="Q5101" s="115">
        <v>1.0562099507479672</v>
      </c>
      <c r="S5101" s="91">
        <v>0</v>
      </c>
      <c r="T5101" s="86">
        <f>IF(S5101=1,INDEX('LAD average need weights (Rx)'!N:N,MATCH(C5101,'LAD average need weights (Rx)'!B:B,0)),SUMPRODUCT(I$2:Q$2,I5101:Q5101)+$T$2)</f>
        <v>1.1738826088789616</v>
      </c>
    </row>
    <row r="5102" spans="2:20" x14ac:dyDescent="0.2">
      <c r="B5102" s="102" t="s">
        <v>1437</v>
      </c>
      <c r="C5102" s="101" t="s">
        <v>7021</v>
      </c>
      <c r="D5102" s="119">
        <v>2678.8683313430211</v>
      </c>
      <c r="E5102" s="119">
        <v>5817.354421153349</v>
      </c>
      <c r="F5102" s="119">
        <v>1618.4400043010746</v>
      </c>
      <c r="G5102" s="118">
        <v>0.60415063531311652</v>
      </c>
      <c r="I5102" s="115">
        <v>0.34666666666666668</v>
      </c>
      <c r="J5102" s="115">
        <v>7.2122469976435788E-2</v>
      </c>
      <c r="K5102" s="116">
        <v>108.399210307564</v>
      </c>
      <c r="L5102" s="115">
        <v>2.1251475796930343E-2</v>
      </c>
      <c r="M5102" s="115">
        <v>1</v>
      </c>
      <c r="N5102" s="117">
        <v>22.665724854530399</v>
      </c>
      <c r="O5102" s="115">
        <v>0.66923536930775918</v>
      </c>
      <c r="P5102" s="115">
        <v>0.12833208258248685</v>
      </c>
      <c r="Q5102" s="115">
        <v>0.94016501605020453</v>
      </c>
      <c r="S5102" s="91">
        <v>0</v>
      </c>
      <c r="T5102" s="86">
        <f>IF(S5102=1,INDEX('LAD average need weights (Rx)'!N:N,MATCH(C5102,'LAD average need weights (Rx)'!B:B,0)),SUMPRODUCT(I$2:Q$2,I5102:Q5102)+$T$2)</f>
        <v>0.69669066782519717</v>
      </c>
    </row>
    <row r="5103" spans="2:20" x14ac:dyDescent="0.2">
      <c r="B5103" s="102" t="s">
        <v>1436</v>
      </c>
      <c r="C5103" s="101" t="s">
        <v>7021</v>
      </c>
      <c r="D5103" s="119">
        <v>5242.5525709314925</v>
      </c>
      <c r="E5103" s="119">
        <v>11553.367379904013</v>
      </c>
      <c r="F5103" s="119">
        <v>3214.2500866083719</v>
      </c>
      <c r="G5103" s="118">
        <v>0.61310784071684887</v>
      </c>
      <c r="I5103" s="115">
        <v>0.30232558139534882</v>
      </c>
      <c r="J5103" s="115">
        <v>0.14070512575073413</v>
      </c>
      <c r="K5103" s="116">
        <v>113.107251082251</v>
      </c>
      <c r="L5103" s="115">
        <v>0.149439601494396</v>
      </c>
      <c r="M5103" s="115">
        <v>0</v>
      </c>
      <c r="N5103" s="117">
        <v>50.8545976731602</v>
      </c>
      <c r="O5103" s="115">
        <v>0.73270461688345179</v>
      </c>
      <c r="P5103" s="115">
        <v>0.31174165754559291</v>
      </c>
      <c r="Q5103" s="115">
        <v>1.0334819652491321</v>
      </c>
      <c r="S5103" s="91">
        <v>0</v>
      </c>
      <c r="T5103" s="86">
        <f>IF(S5103=1,INDEX('LAD average need weights (Rx)'!N:N,MATCH(C5103,'LAD average need weights (Rx)'!B:B,0)),SUMPRODUCT(I$2:Q$2,I5103:Q5103)+$T$2)</f>
        <v>1.2707036252147867</v>
      </c>
    </row>
    <row r="5104" spans="2:20" x14ac:dyDescent="0.2">
      <c r="B5104" s="102" t="s">
        <v>1435</v>
      </c>
      <c r="C5104" s="101" t="s">
        <v>7021</v>
      </c>
      <c r="D5104" s="119">
        <v>2980.305265245699</v>
      </c>
      <c r="E5104" s="119">
        <v>12582.308020239068</v>
      </c>
      <c r="F5104" s="119">
        <v>3500.5105709814829</v>
      </c>
      <c r="G5104" s="118">
        <v>1.1745476585241337</v>
      </c>
      <c r="I5104" s="115">
        <v>0.23958333333333334</v>
      </c>
      <c r="J5104" s="115">
        <v>7.9737851439730043E-2</v>
      </c>
      <c r="K5104" s="116">
        <v>103.817956349206</v>
      </c>
      <c r="L5104" s="115">
        <v>3.5335689045936397E-2</v>
      </c>
      <c r="M5104" s="115">
        <v>0</v>
      </c>
      <c r="N5104" s="117">
        <v>27.065157738095198</v>
      </c>
      <c r="O5104" s="115">
        <v>1.0357401393540451</v>
      </c>
      <c r="P5104" s="115">
        <v>0.12337864084013796</v>
      </c>
      <c r="Q5104" s="115">
        <v>0.99353268574285869</v>
      </c>
      <c r="S5104" s="91">
        <v>0</v>
      </c>
      <c r="T5104" s="86">
        <f>IF(S5104=1,INDEX('LAD average need weights (Rx)'!N:N,MATCH(C5104,'LAD average need weights (Rx)'!B:B,0)),SUMPRODUCT(I$2:Q$2,I5104:Q5104)+$T$2)</f>
        <v>0.97652341563514644</v>
      </c>
    </row>
    <row r="5105" spans="2:20" x14ac:dyDescent="0.2">
      <c r="B5105" s="102" t="s">
        <v>1434</v>
      </c>
      <c r="C5105" s="101" t="s">
        <v>7021</v>
      </c>
      <c r="D5105" s="119">
        <v>2941.6744704054031</v>
      </c>
      <c r="E5105" s="119">
        <v>7327.1870063765818</v>
      </c>
      <c r="F5105" s="119">
        <v>2038.4889266835842</v>
      </c>
      <c r="G5105" s="118">
        <v>0.69296890162107316</v>
      </c>
      <c r="I5105" s="115">
        <v>0.13513513513513514</v>
      </c>
      <c r="J5105" s="115">
        <v>0.13952293877238378</v>
      </c>
      <c r="K5105" s="116">
        <v>115.77955997161099</v>
      </c>
      <c r="L5105" s="115">
        <v>0.10610932475884244</v>
      </c>
      <c r="M5105" s="115">
        <v>0</v>
      </c>
      <c r="N5105" s="117">
        <v>51.835097232079498</v>
      </c>
      <c r="O5105" s="115">
        <v>0.68249836930811147</v>
      </c>
      <c r="P5105" s="115">
        <v>0.2310821837494193</v>
      </c>
      <c r="Q5105" s="115">
        <v>1.0367186018487824</v>
      </c>
      <c r="S5105" s="91">
        <v>0</v>
      </c>
      <c r="T5105" s="86">
        <f>IF(S5105=1,INDEX('LAD average need weights (Rx)'!N:N,MATCH(C5105,'LAD average need weights (Rx)'!B:B,0)),SUMPRODUCT(I$2:Q$2,I5105:Q5105)+$T$2)</f>
        <v>1.2036783620787117</v>
      </c>
    </row>
    <row r="5106" spans="2:20" x14ac:dyDescent="0.2">
      <c r="B5106" s="102" t="s">
        <v>1433</v>
      </c>
      <c r="C5106" s="101" t="s">
        <v>7021</v>
      </c>
      <c r="D5106" s="119">
        <v>8878.1287707488191</v>
      </c>
      <c r="E5106" s="119">
        <v>21245.171009875696</v>
      </c>
      <c r="F5106" s="119">
        <v>5910.59649650559</v>
      </c>
      <c r="G5106" s="118">
        <v>0.6657480026623972</v>
      </c>
      <c r="I5106" s="115">
        <v>0.25</v>
      </c>
      <c r="J5106" s="115">
        <v>0.15730865891700863</v>
      </c>
      <c r="K5106" s="116">
        <v>116.95788912579999</v>
      </c>
      <c r="L5106" s="115">
        <v>9.5505617977528087E-2</v>
      </c>
      <c r="M5106" s="115">
        <v>0</v>
      </c>
      <c r="N5106" s="117">
        <v>44.517004477611898</v>
      </c>
      <c r="O5106" s="115">
        <v>0.67346177563390541</v>
      </c>
      <c r="P5106" s="115">
        <v>0.31162669841475099</v>
      </c>
      <c r="Q5106" s="115">
        <v>1.0488426937857578</v>
      </c>
      <c r="S5106" s="91">
        <v>0</v>
      </c>
      <c r="T5106" s="86">
        <f>IF(S5106=1,INDEX('LAD average need weights (Rx)'!N:N,MATCH(C5106,'LAD average need weights (Rx)'!B:B,0)),SUMPRODUCT(I$2:Q$2,I5106:Q5106)+$T$2)</f>
        <v>1.1825646246809938</v>
      </c>
    </row>
    <row r="5107" spans="2:20" x14ac:dyDescent="0.2">
      <c r="B5107" s="102" t="s">
        <v>1432</v>
      </c>
      <c r="C5107" s="101" t="s">
        <v>7021</v>
      </c>
      <c r="D5107" s="119">
        <v>10670.733389883764</v>
      </c>
      <c r="E5107" s="119">
        <v>21696.393232574628</v>
      </c>
      <c r="F5107" s="119">
        <v>6036.1305525689677</v>
      </c>
      <c r="G5107" s="118">
        <v>0.56567157401678081</v>
      </c>
      <c r="I5107" s="115">
        <v>0.25595238095238093</v>
      </c>
      <c r="J5107" s="115">
        <v>0.12460512846773485</v>
      </c>
      <c r="K5107" s="116">
        <v>119.342214923535</v>
      </c>
      <c r="L5107" s="115">
        <v>1.0343206393982134E-2</v>
      </c>
      <c r="M5107" s="115">
        <v>0</v>
      </c>
      <c r="N5107" s="117">
        <v>50.407128810427999</v>
      </c>
      <c r="O5107" s="115">
        <v>0.70594254256308442</v>
      </c>
      <c r="P5107" s="115">
        <v>0.24099330752755199</v>
      </c>
      <c r="Q5107" s="115">
        <v>1.0807029214956443</v>
      </c>
      <c r="S5107" s="91">
        <v>0</v>
      </c>
      <c r="T5107" s="86">
        <f>IF(S5107=1,INDEX('LAD average need weights (Rx)'!N:N,MATCH(C5107,'LAD average need weights (Rx)'!B:B,0)),SUMPRODUCT(I$2:Q$2,I5107:Q5107)+$T$2)</f>
        <v>1.1718956874576536</v>
      </c>
    </row>
    <row r="5108" spans="2:20" x14ac:dyDescent="0.2">
      <c r="B5108" s="102" t="s">
        <v>1431</v>
      </c>
      <c r="C5108" s="101" t="s">
        <v>7048</v>
      </c>
      <c r="D5108" s="119">
        <v>6583.2990441885759</v>
      </c>
      <c r="E5108" s="119">
        <v>20309.830314013991</v>
      </c>
      <c r="F5108" s="119">
        <v>5650.3763534232194</v>
      </c>
      <c r="G5108" s="118">
        <v>0.85828948609149136</v>
      </c>
      <c r="I5108" s="115">
        <v>0.24683544303797469</v>
      </c>
      <c r="J5108" s="115">
        <v>0.14216706001315099</v>
      </c>
      <c r="K5108" s="116">
        <v>132.16999343401201</v>
      </c>
      <c r="L5108" s="115">
        <v>0.15086206896551724</v>
      </c>
      <c r="M5108" s="115">
        <v>0</v>
      </c>
      <c r="N5108" s="117">
        <v>46.035258699934403</v>
      </c>
      <c r="O5108" s="115">
        <v>0.93520645474815323</v>
      </c>
      <c r="P5108" s="115">
        <v>0.37239051581680449</v>
      </c>
      <c r="Q5108" s="115">
        <v>1.0372642742300691</v>
      </c>
      <c r="S5108" s="91">
        <v>0</v>
      </c>
      <c r="T5108" s="86">
        <f>IF(S5108=1,INDEX('LAD average need weights (Rx)'!N:N,MATCH(C5108,'LAD average need weights (Rx)'!B:B,0)),SUMPRODUCT(I$2:Q$2,I5108:Q5108)+$T$2)</f>
        <v>1.2761806552264403</v>
      </c>
    </row>
    <row r="5109" spans="2:20" x14ac:dyDescent="0.2">
      <c r="B5109" s="102" t="s">
        <v>1430</v>
      </c>
      <c r="C5109" s="101" t="s">
        <v>7048</v>
      </c>
      <c r="D5109" s="119">
        <v>8207.9589054848984</v>
      </c>
      <c r="E5109" s="119">
        <v>27709.856600450377</v>
      </c>
      <c r="F5109" s="119">
        <v>7709.1298189673917</v>
      </c>
      <c r="G5109" s="118">
        <v>0.9392261715413599</v>
      </c>
      <c r="I5109" s="115">
        <v>0.29036827195467424</v>
      </c>
      <c r="J5109" s="115">
        <v>0.14012825252779387</v>
      </c>
      <c r="K5109" s="116">
        <v>121.874280160369</v>
      </c>
      <c r="L5109" s="115">
        <v>0.11832797427652733</v>
      </c>
      <c r="M5109" s="115">
        <v>0</v>
      </c>
      <c r="N5109" s="117">
        <v>40.167366541124998</v>
      </c>
      <c r="O5109" s="115">
        <v>0.87260474808195987</v>
      </c>
      <c r="P5109" s="115">
        <v>0.22425734130451042</v>
      </c>
      <c r="Q5109" s="115">
        <v>1.024800967459486</v>
      </c>
      <c r="S5109" s="91">
        <v>0</v>
      </c>
      <c r="T5109" s="86">
        <f>IF(S5109=1,INDEX('LAD average need weights (Rx)'!N:N,MATCH(C5109,'LAD average need weights (Rx)'!B:B,0)),SUMPRODUCT(I$2:Q$2,I5109:Q5109)+$T$2)</f>
        <v>1.1813980744668586</v>
      </c>
    </row>
    <row r="5110" spans="2:20" x14ac:dyDescent="0.2">
      <c r="B5110" s="102" t="s">
        <v>1429</v>
      </c>
      <c r="C5110" s="101" t="s">
        <v>7048</v>
      </c>
      <c r="D5110" s="119">
        <v>16745.247537377145</v>
      </c>
      <c r="E5110" s="119">
        <v>54845.115896347423</v>
      </c>
      <c r="F5110" s="119">
        <v>15258.401531185924</v>
      </c>
      <c r="G5110" s="118">
        <v>0.91120788134827957</v>
      </c>
      <c r="I5110" s="115">
        <v>0.30864197530864196</v>
      </c>
      <c r="J5110" s="115">
        <v>7.7428167668811707E-2</v>
      </c>
      <c r="K5110" s="116">
        <v>103.925066267143</v>
      </c>
      <c r="L5110" s="115">
        <v>0.14678409394182013</v>
      </c>
      <c r="M5110" s="115">
        <v>0</v>
      </c>
      <c r="N5110" s="117">
        <v>27.472710879456301</v>
      </c>
      <c r="O5110" s="115">
        <v>0.91662801644629288</v>
      </c>
      <c r="P5110" s="115">
        <v>0.16892491774040824</v>
      </c>
      <c r="Q5110" s="115">
        <v>1.018014156362864</v>
      </c>
      <c r="S5110" s="91">
        <v>0</v>
      </c>
      <c r="T5110" s="86">
        <f>IF(S5110=1,INDEX('LAD average need weights (Rx)'!N:N,MATCH(C5110,'LAD average need weights (Rx)'!B:B,0)),SUMPRODUCT(I$2:Q$2,I5110:Q5110)+$T$2)</f>
        <v>1.0538028770503798</v>
      </c>
    </row>
    <row r="5111" spans="2:20" x14ac:dyDescent="0.2">
      <c r="B5111" s="102" t="s">
        <v>1428</v>
      </c>
      <c r="C5111" s="101" t="s">
        <v>7048</v>
      </c>
      <c r="D5111" s="119">
        <v>19909.26342656009</v>
      </c>
      <c r="E5111" s="119">
        <v>48577.710054212293</v>
      </c>
      <c r="F5111" s="119">
        <v>13514.753198325585</v>
      </c>
      <c r="G5111" s="118">
        <v>0.67881733787781096</v>
      </c>
      <c r="I5111" s="115">
        <v>0.30569306930693069</v>
      </c>
      <c r="J5111" s="115">
        <v>5.7149638366403625E-2</v>
      </c>
      <c r="K5111" s="116">
        <v>91.976309553504606</v>
      </c>
      <c r="L5111" s="115">
        <v>3.6585365853658534E-2</v>
      </c>
      <c r="M5111" s="115">
        <v>1</v>
      </c>
      <c r="N5111" s="117">
        <v>12.8560121578652</v>
      </c>
      <c r="O5111" s="115">
        <v>1.0258793024293549</v>
      </c>
      <c r="P5111" s="115">
        <v>5.4162329393602528E-2</v>
      </c>
      <c r="Q5111" s="115">
        <v>0.97947982471117545</v>
      </c>
      <c r="S5111" s="91">
        <v>0</v>
      </c>
      <c r="T5111" s="86">
        <f>IF(S5111=1,INDEX('LAD average need weights (Rx)'!N:N,MATCH(C5111,'LAD average need weights (Rx)'!B:B,0)),SUMPRODUCT(I$2:Q$2,I5111:Q5111)+$T$2)</f>
        <v>0.64651852244048935</v>
      </c>
    </row>
    <row r="5112" spans="2:20" x14ac:dyDescent="0.2">
      <c r="B5112" s="102" t="s">
        <v>1427</v>
      </c>
      <c r="C5112" s="101" t="s">
        <v>7048</v>
      </c>
      <c r="D5112" s="119">
        <v>4191.6669517017208</v>
      </c>
      <c r="E5112" s="119">
        <v>13535.992389006899</v>
      </c>
      <c r="F5112" s="119">
        <v>3765.8340878499062</v>
      </c>
      <c r="G5112" s="118">
        <v>0.8984096616552667</v>
      </c>
      <c r="I5112" s="115">
        <v>0.33105802047781568</v>
      </c>
      <c r="J5112" s="115">
        <v>0.11289602367335175</v>
      </c>
      <c r="K5112" s="116">
        <v>118.64597380886001</v>
      </c>
      <c r="L5112" s="115">
        <v>0.12018489984591679</v>
      </c>
      <c r="M5112" s="115">
        <v>0</v>
      </c>
      <c r="N5112" s="117">
        <v>36.280633602674797</v>
      </c>
      <c r="O5112" s="115">
        <v>0.83667098465730527</v>
      </c>
      <c r="P5112" s="115">
        <v>0.22956286963162503</v>
      </c>
      <c r="Q5112" s="115">
        <v>1.0374680292502403</v>
      </c>
      <c r="S5112" s="91">
        <v>0</v>
      </c>
      <c r="T5112" s="86">
        <f>IF(S5112=1,INDEX('LAD average need weights (Rx)'!N:N,MATCH(C5112,'LAD average need weights (Rx)'!B:B,0)),SUMPRODUCT(I$2:Q$2,I5112:Q5112)+$T$2)</f>
        <v>1.1430146522157525</v>
      </c>
    </row>
    <row r="5113" spans="2:20" x14ac:dyDescent="0.2">
      <c r="B5113" s="102" t="s">
        <v>1426</v>
      </c>
      <c r="C5113" s="101" t="s">
        <v>7048</v>
      </c>
      <c r="D5113" s="119">
        <v>9744.660608972561</v>
      </c>
      <c r="E5113" s="119">
        <v>34629.333233976002</v>
      </c>
      <c r="F5113" s="119">
        <v>9634.1900751902085</v>
      </c>
      <c r="G5113" s="118">
        <v>0.98866348062644327</v>
      </c>
      <c r="I5113" s="115">
        <v>0.3359073359073359</v>
      </c>
      <c r="J5113" s="115">
        <v>6.7515066271676055E-2</v>
      </c>
      <c r="K5113" s="116">
        <v>102.513877688172</v>
      </c>
      <c r="L5113" s="115">
        <v>0.10745614035087719</v>
      </c>
      <c r="M5113" s="115">
        <v>0</v>
      </c>
      <c r="N5113" s="117">
        <v>20.819125853767801</v>
      </c>
      <c r="O5113" s="115">
        <v>0.91902928100090453</v>
      </c>
      <c r="P5113" s="115">
        <v>0.17071891477707071</v>
      </c>
      <c r="Q5113" s="115">
        <v>1.0291624268794903</v>
      </c>
      <c r="S5113" s="91">
        <v>0</v>
      </c>
      <c r="T5113" s="86">
        <f>IF(S5113=1,INDEX('LAD average need weights (Rx)'!N:N,MATCH(C5113,'LAD average need weights (Rx)'!B:B,0)),SUMPRODUCT(I$2:Q$2,I5113:Q5113)+$T$2)</f>
        <v>0.98001810782365073</v>
      </c>
    </row>
    <row r="5114" spans="2:20" x14ac:dyDescent="0.2">
      <c r="B5114" s="102" t="s">
        <v>1425</v>
      </c>
      <c r="C5114" s="101" t="s">
        <v>7048</v>
      </c>
      <c r="D5114" s="119">
        <v>6224.4560242523967</v>
      </c>
      <c r="E5114" s="119">
        <v>27251.865455393912</v>
      </c>
      <c r="F5114" s="119">
        <v>7581.7125881932552</v>
      </c>
      <c r="G5114" s="118">
        <v>1.2180522376015783</v>
      </c>
      <c r="I5114" s="115">
        <v>0.34908700322234154</v>
      </c>
      <c r="J5114" s="115">
        <v>5.900646662614998E-2</v>
      </c>
      <c r="K5114" s="116">
        <v>92.804313871327594</v>
      </c>
      <c r="L5114" s="115">
        <v>9.6107055961070553E-2</v>
      </c>
      <c r="M5114" s="115">
        <v>0</v>
      </c>
      <c r="N5114" s="117">
        <v>15.479675901822199</v>
      </c>
      <c r="O5114" s="115">
        <v>1.099604487307948</v>
      </c>
      <c r="P5114" s="115">
        <v>8.1130923772220448E-2</v>
      </c>
      <c r="Q5114" s="115">
        <v>0.98210760379845663</v>
      </c>
      <c r="S5114" s="91">
        <v>0</v>
      </c>
      <c r="T5114" s="86">
        <f>IF(S5114=1,INDEX('LAD average need weights (Rx)'!N:N,MATCH(C5114,'LAD average need weights (Rx)'!B:B,0)),SUMPRODUCT(I$2:Q$2,I5114:Q5114)+$T$2)</f>
        <v>0.925998425880038</v>
      </c>
    </row>
    <row r="5115" spans="2:20" x14ac:dyDescent="0.2">
      <c r="B5115" s="102" t="s">
        <v>1424</v>
      </c>
      <c r="C5115" s="101" t="s">
        <v>7048</v>
      </c>
      <c r="D5115" s="119">
        <v>9942.665269344121</v>
      </c>
      <c r="E5115" s="119">
        <v>34052.544640024556</v>
      </c>
      <c r="F5115" s="119">
        <v>9473.7223321417259</v>
      </c>
      <c r="G5115" s="118">
        <v>0.95283528867774814</v>
      </c>
      <c r="I5115" s="115">
        <v>0.25236167341430499</v>
      </c>
      <c r="J5115" s="115">
        <v>0.1155388716804449</v>
      </c>
      <c r="K5115" s="116">
        <v>118.174362127267</v>
      </c>
      <c r="L5115" s="115">
        <v>0.12361809045226131</v>
      </c>
      <c r="M5115" s="115">
        <v>0</v>
      </c>
      <c r="N5115" s="117">
        <v>26.300590722916201</v>
      </c>
      <c r="O5115" s="115">
        <v>0.95077440569022864</v>
      </c>
      <c r="P5115" s="115">
        <v>0.12417023165860346</v>
      </c>
      <c r="Q5115" s="115">
        <v>0.99767977088463267</v>
      </c>
      <c r="S5115" s="91">
        <v>0</v>
      </c>
      <c r="T5115" s="86">
        <f>IF(S5115=1,INDEX('LAD average need weights (Rx)'!N:N,MATCH(C5115,'LAD average need weights (Rx)'!B:B,0)),SUMPRODUCT(I$2:Q$2,I5115:Q5115)+$T$2)</f>
        <v>1.0455369228634828</v>
      </c>
    </row>
    <row r="5116" spans="2:20" x14ac:dyDescent="0.2">
      <c r="B5116" s="102" t="s">
        <v>1423</v>
      </c>
      <c r="C5116" s="101" t="s">
        <v>7048</v>
      </c>
      <c r="D5116" s="119">
        <v>24979.216813736752</v>
      </c>
      <c r="E5116" s="119">
        <v>53196.776686839505</v>
      </c>
      <c r="F5116" s="119">
        <v>14799.818827745154</v>
      </c>
      <c r="G5116" s="118">
        <v>0.59248530240573161</v>
      </c>
      <c r="I5116" s="115">
        <v>0.31756756756756754</v>
      </c>
      <c r="J5116" s="115">
        <v>0.10756965029169357</v>
      </c>
      <c r="K5116" s="116">
        <v>119.32395124094</v>
      </c>
      <c r="L5116" s="115">
        <v>5.8895066018068105E-2</v>
      </c>
      <c r="M5116" s="115">
        <v>1</v>
      </c>
      <c r="N5116" s="117">
        <v>31.232283682881299</v>
      </c>
      <c r="O5116" s="115">
        <v>0.75544637222589583</v>
      </c>
      <c r="P5116" s="115">
        <v>0.17201848242420129</v>
      </c>
      <c r="Q5116" s="115">
        <v>1.0695326684634601</v>
      </c>
      <c r="S5116" s="91">
        <v>0</v>
      </c>
      <c r="T5116" s="86">
        <f>IF(S5116=1,INDEX('LAD average need weights (Rx)'!N:N,MATCH(C5116,'LAD average need weights (Rx)'!B:B,0)),SUMPRODUCT(I$2:Q$2,I5116:Q5116)+$T$2)</f>
        <v>0.85285919809276667</v>
      </c>
    </row>
    <row r="5117" spans="2:20" x14ac:dyDescent="0.2">
      <c r="B5117" s="102" t="s">
        <v>1422</v>
      </c>
      <c r="C5117" s="101" t="s">
        <v>7048</v>
      </c>
      <c r="D5117" s="119">
        <v>10951.033825730441</v>
      </c>
      <c r="E5117" s="119">
        <v>36831.099392833297</v>
      </c>
      <c r="F5117" s="119">
        <v>10246.741103309358</v>
      </c>
      <c r="G5117" s="118">
        <v>0.93568710190938464</v>
      </c>
      <c r="I5117" s="115">
        <v>0.38461538461538464</v>
      </c>
      <c r="J5117" s="115">
        <v>6.7498303082924524E-2</v>
      </c>
      <c r="K5117" s="116">
        <v>99.726281800391405</v>
      </c>
      <c r="L5117" s="115">
        <v>0.12771458117890383</v>
      </c>
      <c r="M5117" s="115">
        <v>0</v>
      </c>
      <c r="N5117" s="117">
        <v>24.2208908023483</v>
      </c>
      <c r="O5117" s="115">
        <v>0.95247430699540425</v>
      </c>
      <c r="P5117" s="115">
        <v>0.16733873488422996</v>
      </c>
      <c r="Q5117" s="115">
        <v>1.028865903231249</v>
      </c>
      <c r="S5117" s="91">
        <v>0</v>
      </c>
      <c r="T5117" s="86">
        <f>IF(S5117=1,INDEX('LAD average need weights (Rx)'!N:N,MATCH(C5117,'LAD average need weights (Rx)'!B:B,0)),SUMPRODUCT(I$2:Q$2,I5117:Q5117)+$T$2)</f>
        <v>1.0314971705057867</v>
      </c>
    </row>
    <row r="5118" spans="2:20" x14ac:dyDescent="0.2">
      <c r="B5118" s="102" t="s">
        <v>1421</v>
      </c>
      <c r="C5118" s="101" t="s">
        <v>7048</v>
      </c>
      <c r="D5118" s="119">
        <v>8178.7821637037177</v>
      </c>
      <c r="E5118" s="119">
        <v>23285.473092628832</v>
      </c>
      <c r="F5118" s="119">
        <v>6478.2267752417793</v>
      </c>
      <c r="G5118" s="118">
        <v>0.79207718772499358</v>
      </c>
      <c r="I5118" s="115">
        <v>0.26804123711340205</v>
      </c>
      <c r="J5118" s="115">
        <v>0.11745022978761294</v>
      </c>
      <c r="K5118" s="116">
        <v>119.50975867535701</v>
      </c>
      <c r="L5118" s="115">
        <v>0.12683347713546161</v>
      </c>
      <c r="M5118" s="115">
        <v>0</v>
      </c>
      <c r="N5118" s="117">
        <v>37.111073956682503</v>
      </c>
      <c r="O5118" s="115">
        <v>0.82368685243140094</v>
      </c>
      <c r="P5118" s="115">
        <v>0.22350356027856658</v>
      </c>
      <c r="Q5118" s="115">
        <v>1.0308279904655737</v>
      </c>
      <c r="S5118" s="91">
        <v>0</v>
      </c>
      <c r="T5118" s="86">
        <f>IF(S5118=1,INDEX('LAD average need weights (Rx)'!N:N,MATCH(C5118,'LAD average need weights (Rx)'!B:B,0)),SUMPRODUCT(I$2:Q$2,I5118:Q5118)+$T$2)</f>
        <v>1.1389331315343232</v>
      </c>
    </row>
    <row r="5119" spans="2:20" x14ac:dyDescent="0.2">
      <c r="B5119" s="102" t="s">
        <v>1420</v>
      </c>
      <c r="C5119" s="101" t="s">
        <v>7048</v>
      </c>
      <c r="D5119" s="119">
        <v>20563.946879986674</v>
      </c>
      <c r="E5119" s="119">
        <v>68314.693246163108</v>
      </c>
      <c r="F5119" s="119">
        <v>19005.75836141449</v>
      </c>
      <c r="G5119" s="118">
        <v>0.92422716671726812</v>
      </c>
      <c r="I5119" s="115">
        <v>0.29405737704918034</v>
      </c>
      <c r="J5119" s="115">
        <v>9.5177938423767719E-2</v>
      </c>
      <c r="K5119" s="116">
        <v>102.126759991885</v>
      </c>
      <c r="L5119" s="115">
        <v>0.1173419773095624</v>
      </c>
      <c r="M5119" s="115">
        <v>0</v>
      </c>
      <c r="N5119" s="117">
        <v>22.934599310204899</v>
      </c>
      <c r="O5119" s="115">
        <v>0.95152587177958559</v>
      </c>
      <c r="P5119" s="115">
        <v>0.10216110340738256</v>
      </c>
      <c r="Q5119" s="115">
        <v>1.0133853617982005</v>
      </c>
      <c r="S5119" s="91">
        <v>0</v>
      </c>
      <c r="T5119" s="86">
        <f>IF(S5119=1,INDEX('LAD average need weights (Rx)'!N:N,MATCH(C5119,'LAD average need weights (Rx)'!B:B,0)),SUMPRODUCT(I$2:Q$2,I5119:Q5119)+$T$2)</f>
        <v>0.99998267261352203</v>
      </c>
    </row>
    <row r="5120" spans="2:20" x14ac:dyDescent="0.2">
      <c r="B5120" s="102" t="s">
        <v>1419</v>
      </c>
      <c r="C5120" s="101" t="s">
        <v>7048</v>
      </c>
      <c r="D5120" s="119">
        <v>13803.393286058765</v>
      </c>
      <c r="E5120" s="119">
        <v>47009.908576365138</v>
      </c>
      <c r="F5120" s="119">
        <v>13078.576811801224</v>
      </c>
      <c r="G5120" s="118">
        <v>0.94748997878734675</v>
      </c>
      <c r="I5120" s="115">
        <v>0.31854379977246872</v>
      </c>
      <c r="J5120" s="115">
        <v>9.7015469450855957E-2</v>
      </c>
      <c r="K5120" s="116">
        <v>109.294663473873</v>
      </c>
      <c r="L5120" s="115">
        <v>0.1118587047939445</v>
      </c>
      <c r="M5120" s="115">
        <v>0</v>
      </c>
      <c r="N5120" s="117">
        <v>26.171793073963201</v>
      </c>
      <c r="O5120" s="115">
        <v>1.0067120519431751</v>
      </c>
      <c r="P5120" s="115">
        <v>0.18161550025814496</v>
      </c>
      <c r="Q5120" s="115">
        <v>0.98780709285622637</v>
      </c>
      <c r="S5120" s="91">
        <v>0</v>
      </c>
      <c r="T5120" s="86">
        <f>IF(S5120=1,INDEX('LAD average need weights (Rx)'!N:N,MATCH(C5120,'LAD average need weights (Rx)'!B:B,0)),SUMPRODUCT(I$2:Q$2,I5120:Q5120)+$T$2)</f>
        <v>1.0462892702705244</v>
      </c>
    </row>
    <row r="5121" spans="2:20" x14ac:dyDescent="0.2">
      <c r="B5121" s="102" t="s">
        <v>1418</v>
      </c>
      <c r="C5121" s="101" t="s">
        <v>7048</v>
      </c>
      <c r="D5121" s="119">
        <v>19261.900828201149</v>
      </c>
      <c r="E5121" s="119">
        <v>60778.968998987883</v>
      </c>
      <c r="F5121" s="119">
        <v>16909.252510118607</v>
      </c>
      <c r="G5121" s="118">
        <v>0.87786001293091209</v>
      </c>
      <c r="I5121" s="115">
        <v>0.29315960912052119</v>
      </c>
      <c r="J5121" s="115">
        <v>0.14259778572501133</v>
      </c>
      <c r="K5121" s="116">
        <v>126.115378151261</v>
      </c>
      <c r="L5121" s="115">
        <v>0.14654282765737875</v>
      </c>
      <c r="M5121" s="115">
        <v>0</v>
      </c>
      <c r="N5121" s="117">
        <v>42.805846040747703</v>
      </c>
      <c r="O5121" s="115">
        <v>0.78059623598910799</v>
      </c>
      <c r="P5121" s="115">
        <v>0.26354663411064966</v>
      </c>
      <c r="Q5121" s="115">
        <v>1.0382742027730822</v>
      </c>
      <c r="S5121" s="91">
        <v>0</v>
      </c>
      <c r="T5121" s="86">
        <f>IF(S5121=1,INDEX('LAD average need weights (Rx)'!N:N,MATCH(C5121,'LAD average need weights (Rx)'!B:B,0)),SUMPRODUCT(I$2:Q$2,I5121:Q5121)+$T$2)</f>
        <v>1.2193120338330263</v>
      </c>
    </row>
    <row r="5122" spans="2:20" x14ac:dyDescent="0.2">
      <c r="B5122" s="102" t="s">
        <v>1417</v>
      </c>
      <c r="C5122" s="101" t="s">
        <v>7048</v>
      </c>
      <c r="D5122" s="119">
        <v>10235.712641127915</v>
      </c>
      <c r="E5122" s="119">
        <v>34046.270865575272</v>
      </c>
      <c r="F5122" s="119">
        <v>9471.9769120054243</v>
      </c>
      <c r="G5122" s="118">
        <v>0.92538519242385342</v>
      </c>
      <c r="I5122" s="115">
        <v>0.32163742690058478</v>
      </c>
      <c r="J5122" s="115">
        <v>0.10264700916656941</v>
      </c>
      <c r="K5122" s="116">
        <v>117.760809716599</v>
      </c>
      <c r="L5122" s="115">
        <v>0.13575525812619502</v>
      </c>
      <c r="M5122" s="115">
        <v>0</v>
      </c>
      <c r="N5122" s="117">
        <v>28.0491133488513</v>
      </c>
      <c r="O5122" s="115">
        <v>0.8415259889905774</v>
      </c>
      <c r="P5122" s="115">
        <v>0.13605001003181985</v>
      </c>
      <c r="Q5122" s="115">
        <v>1.0458744150959018</v>
      </c>
      <c r="S5122" s="91">
        <v>0</v>
      </c>
      <c r="T5122" s="86">
        <f>IF(S5122=1,INDEX('LAD average need weights (Rx)'!N:N,MATCH(C5122,'LAD average need weights (Rx)'!B:B,0)),SUMPRODUCT(I$2:Q$2,I5122:Q5122)+$T$2)</f>
        <v>1.0719002449329302</v>
      </c>
    </row>
    <row r="5123" spans="2:20" x14ac:dyDescent="0.2">
      <c r="B5123" s="102" t="s">
        <v>1416</v>
      </c>
      <c r="C5123" s="101" t="s">
        <v>7048</v>
      </c>
      <c r="D5123" s="119">
        <v>11914.096123503448</v>
      </c>
      <c r="E5123" s="119">
        <v>41408.57281683894</v>
      </c>
      <c r="F5123" s="119">
        <v>11520.235130267227</v>
      </c>
      <c r="G5123" s="118">
        <v>0.96694159681494973</v>
      </c>
      <c r="I5123" s="115">
        <v>0.33859095688748686</v>
      </c>
      <c r="J5123" s="115">
        <v>8.3301139824285914E-2</v>
      </c>
      <c r="K5123" s="116">
        <v>107.007759083587</v>
      </c>
      <c r="L5123" s="115">
        <v>0.11365678346810422</v>
      </c>
      <c r="M5123" s="115">
        <v>0</v>
      </c>
      <c r="N5123" s="117">
        <v>21.093545283694301</v>
      </c>
      <c r="O5123" s="115">
        <v>0.97873757463649469</v>
      </c>
      <c r="P5123" s="115">
        <v>9.7776984475001397E-2</v>
      </c>
      <c r="Q5123" s="115">
        <v>1.0063394410632955</v>
      </c>
      <c r="S5123" s="91">
        <v>0</v>
      </c>
      <c r="T5123" s="86">
        <f>IF(S5123=1,INDEX('LAD average need weights (Rx)'!N:N,MATCH(C5123,'LAD average need weights (Rx)'!B:B,0)),SUMPRODUCT(I$2:Q$2,I5123:Q5123)+$T$2)</f>
        <v>0.99415932007493613</v>
      </c>
    </row>
    <row r="5124" spans="2:20" x14ac:dyDescent="0.2">
      <c r="B5124" s="102" t="s">
        <v>1415</v>
      </c>
      <c r="C5124" s="101" t="s">
        <v>7048</v>
      </c>
      <c r="D5124" s="119">
        <v>4575.615853763099</v>
      </c>
      <c r="E5124" s="119">
        <v>17719.984590937387</v>
      </c>
      <c r="F5124" s="119">
        <v>4929.8581212945655</v>
      </c>
      <c r="G5124" s="118">
        <v>1.077419582161848</v>
      </c>
      <c r="I5124" s="115">
        <v>0.32625482625482627</v>
      </c>
      <c r="J5124" s="115">
        <v>6.9369310967834941E-2</v>
      </c>
      <c r="K5124" s="116">
        <v>97.171243911577406</v>
      </c>
      <c r="L5124" s="115">
        <v>0.1288936627282492</v>
      </c>
      <c r="M5124" s="115">
        <v>0</v>
      </c>
      <c r="N5124" s="117">
        <v>22.2354261895841</v>
      </c>
      <c r="O5124" s="115">
        <v>0.99027429173181925</v>
      </c>
      <c r="P5124" s="115">
        <v>0.15873026030175774</v>
      </c>
      <c r="Q5124" s="115">
        <v>1.0025366055526455</v>
      </c>
      <c r="S5124" s="91">
        <v>0</v>
      </c>
      <c r="T5124" s="86">
        <f>IF(S5124=1,INDEX('LAD average need weights (Rx)'!N:N,MATCH(C5124,'LAD average need weights (Rx)'!B:B,0)),SUMPRODUCT(I$2:Q$2,I5124:Q5124)+$T$2)</f>
        <v>1.0006486418794323</v>
      </c>
    </row>
    <row r="5125" spans="2:20" x14ac:dyDescent="0.2">
      <c r="B5125" s="102" t="s">
        <v>1414</v>
      </c>
      <c r="C5125" s="101" t="s">
        <v>7048</v>
      </c>
      <c r="D5125" s="119">
        <v>8546.1720710017307</v>
      </c>
      <c r="E5125" s="119">
        <v>22804.166551226976</v>
      </c>
      <c r="F5125" s="119">
        <v>6344.322992775983</v>
      </c>
      <c r="G5125" s="118">
        <v>0.74235844306284138</v>
      </c>
      <c r="I5125" s="115">
        <v>0.24080267558528429</v>
      </c>
      <c r="J5125" s="115">
        <v>0.17337512625997215</v>
      </c>
      <c r="K5125" s="116">
        <v>126.749747407604</v>
      </c>
      <c r="L5125" s="115">
        <v>0.16395348837209303</v>
      </c>
      <c r="M5125" s="115">
        <v>0</v>
      </c>
      <c r="N5125" s="117">
        <v>56.295308919314103</v>
      </c>
      <c r="O5125" s="115">
        <v>0.86041310567482421</v>
      </c>
      <c r="P5125" s="115">
        <v>0.47985779460191053</v>
      </c>
      <c r="Q5125" s="115">
        <v>1.0558305576249025</v>
      </c>
      <c r="S5125" s="91">
        <v>0</v>
      </c>
      <c r="T5125" s="86">
        <f>IF(S5125=1,INDEX('LAD average need weights (Rx)'!N:N,MATCH(C5125,'LAD average need weights (Rx)'!B:B,0)),SUMPRODUCT(I$2:Q$2,I5125:Q5125)+$T$2)</f>
        <v>1.3778371778200476</v>
      </c>
    </row>
    <row r="5126" spans="2:20" x14ac:dyDescent="0.2">
      <c r="B5126" s="102" t="s">
        <v>1413</v>
      </c>
      <c r="C5126" s="101" t="s">
        <v>7048</v>
      </c>
      <c r="D5126" s="119">
        <v>6981.9149535179749</v>
      </c>
      <c r="E5126" s="119">
        <v>25642.211176628425</v>
      </c>
      <c r="F5126" s="119">
        <v>7133.892378309607</v>
      </c>
      <c r="G5126" s="118">
        <v>1.0217672981987636</v>
      </c>
      <c r="I5126" s="115">
        <v>0.29432013769363169</v>
      </c>
      <c r="J5126" s="115">
        <v>7.856786098480921E-2</v>
      </c>
      <c r="K5126" s="116">
        <v>107.388650433347</v>
      </c>
      <c r="L5126" s="115">
        <v>0.12347451543431442</v>
      </c>
      <c r="M5126" s="115">
        <v>0</v>
      </c>
      <c r="N5126" s="117">
        <v>21.770923521320501</v>
      </c>
      <c r="O5126" s="115">
        <v>0.99429352064450638</v>
      </c>
      <c r="P5126" s="115">
        <v>9.5982504135965485E-2</v>
      </c>
      <c r="Q5126" s="115">
        <v>0.99800583780465368</v>
      </c>
      <c r="S5126" s="91">
        <v>0</v>
      </c>
      <c r="T5126" s="86">
        <f>IF(S5126=1,INDEX('LAD average need weights (Rx)'!N:N,MATCH(C5126,'LAD average need weights (Rx)'!B:B,0)),SUMPRODUCT(I$2:Q$2,I5126:Q5126)+$T$2)</f>
        <v>0.99426933813705598</v>
      </c>
    </row>
    <row r="5127" spans="2:20" x14ac:dyDescent="0.2">
      <c r="B5127" s="102" t="s">
        <v>1412</v>
      </c>
      <c r="C5127" s="101" t="s">
        <v>7048</v>
      </c>
      <c r="D5127" s="119">
        <v>11064.940291451836</v>
      </c>
      <c r="E5127" s="119">
        <v>32281.219237100951</v>
      </c>
      <c r="F5127" s="119">
        <v>8980.9237702555965</v>
      </c>
      <c r="G5127" s="118">
        <v>0.81165587284675766</v>
      </c>
      <c r="I5127" s="115">
        <v>0.33939393939393941</v>
      </c>
      <c r="J5127" s="115">
        <v>7.1525848215522422E-2</v>
      </c>
      <c r="K5127" s="116">
        <v>94.663438886339307</v>
      </c>
      <c r="L5127" s="115">
        <v>0.12149532710280374</v>
      </c>
      <c r="M5127" s="115">
        <v>0</v>
      </c>
      <c r="N5127" s="117">
        <v>17.311713171179399</v>
      </c>
      <c r="O5127" s="115">
        <v>1.0816274339223169</v>
      </c>
      <c r="P5127" s="115">
        <v>0.1070348741428313</v>
      </c>
      <c r="Q5127" s="115">
        <v>0.97821545526822007</v>
      </c>
      <c r="S5127" s="91">
        <v>0</v>
      </c>
      <c r="T5127" s="86">
        <f>IF(S5127=1,INDEX('LAD average need weights (Rx)'!N:N,MATCH(C5127,'LAD average need weights (Rx)'!B:B,0)),SUMPRODUCT(I$2:Q$2,I5127:Q5127)+$T$2)</f>
        <v>0.96050879157891567</v>
      </c>
    </row>
    <row r="5128" spans="2:20" x14ac:dyDescent="0.2">
      <c r="B5128" s="102" t="s">
        <v>1411</v>
      </c>
      <c r="C5128" s="101" t="s">
        <v>7048</v>
      </c>
      <c r="D5128" s="119">
        <v>3512.8658191336235</v>
      </c>
      <c r="E5128" s="119">
        <v>10799.196301084779</v>
      </c>
      <c r="F5128" s="119">
        <v>3004.432950556009</v>
      </c>
      <c r="G5128" s="118">
        <v>0.85526550265361145</v>
      </c>
      <c r="I5128" s="115">
        <v>0.21052631578947367</v>
      </c>
      <c r="J5128" s="115">
        <v>0.14631189017522281</v>
      </c>
      <c r="K5128" s="116">
        <v>124.279157667387</v>
      </c>
      <c r="L5128" s="115">
        <v>0.1474269819193324</v>
      </c>
      <c r="M5128" s="115">
        <v>0</v>
      </c>
      <c r="N5128" s="117">
        <v>41.047882019438497</v>
      </c>
      <c r="O5128" s="115">
        <v>0.76587910781538948</v>
      </c>
      <c r="P5128" s="115">
        <v>0.20666518766302042</v>
      </c>
      <c r="Q5128" s="115">
        <v>1.0315268700067726</v>
      </c>
      <c r="S5128" s="91">
        <v>0</v>
      </c>
      <c r="T5128" s="86">
        <f>IF(S5128=1,INDEX('LAD average need weights (Rx)'!N:N,MATCH(C5128,'LAD average need weights (Rx)'!B:B,0)),SUMPRODUCT(I$2:Q$2,I5128:Q5128)+$T$2)</f>
        <v>1.1782645517961421</v>
      </c>
    </row>
    <row r="5129" spans="2:20" x14ac:dyDescent="0.2">
      <c r="B5129" s="102" t="s">
        <v>1410</v>
      </c>
      <c r="C5129" s="101" t="s">
        <v>7048</v>
      </c>
      <c r="D5129" s="119">
        <v>19876.827714693853</v>
      </c>
      <c r="E5129" s="119">
        <v>48449.830193918206</v>
      </c>
      <c r="F5129" s="119">
        <v>13479.17587800764</v>
      </c>
      <c r="G5129" s="118">
        <v>0.67813516681252017</v>
      </c>
      <c r="I5129" s="115">
        <v>0.333889816360601</v>
      </c>
      <c r="J5129" s="115">
        <v>6.4852480211166602E-2</v>
      </c>
      <c r="K5129" s="116">
        <v>98.424427634221502</v>
      </c>
      <c r="L5129" s="115">
        <v>3.9324642017525113E-2</v>
      </c>
      <c r="M5129" s="115">
        <v>1</v>
      </c>
      <c r="N5129" s="117">
        <v>17.531304557317799</v>
      </c>
      <c r="O5129" s="115">
        <v>0.91549921236595122</v>
      </c>
      <c r="P5129" s="115">
        <v>0.10291420812228182</v>
      </c>
      <c r="Q5129" s="115">
        <v>1.0217273009886205</v>
      </c>
      <c r="S5129" s="91">
        <v>0</v>
      </c>
      <c r="T5129" s="86">
        <f>IF(S5129=1,INDEX('LAD average need weights (Rx)'!N:N,MATCH(C5129,'LAD average need weights (Rx)'!B:B,0)),SUMPRODUCT(I$2:Q$2,I5129:Q5129)+$T$2)</f>
        <v>0.7001575312687407</v>
      </c>
    </row>
    <row r="5130" spans="2:20" x14ac:dyDescent="0.2">
      <c r="B5130" s="102" t="s">
        <v>1409</v>
      </c>
      <c r="C5130" s="101" t="s">
        <v>7048</v>
      </c>
      <c r="D5130" s="119">
        <v>6897.8203952339527</v>
      </c>
      <c r="E5130" s="119">
        <v>25774.917447569478</v>
      </c>
      <c r="F5130" s="119">
        <v>7170.8124492153156</v>
      </c>
      <c r="G5130" s="118">
        <v>1.0395765674284572</v>
      </c>
      <c r="I5130" s="115">
        <v>0.3444639718804921</v>
      </c>
      <c r="J5130" s="115">
        <v>5.7730252897686442E-2</v>
      </c>
      <c r="K5130" s="116">
        <v>100.637881479089</v>
      </c>
      <c r="L5130" s="115">
        <v>0.10930828351836037</v>
      </c>
      <c r="M5130" s="115">
        <v>0</v>
      </c>
      <c r="N5130" s="117">
        <v>15.254718553205199</v>
      </c>
      <c r="O5130" s="115">
        <v>0.96251817947586238</v>
      </c>
      <c r="P5130" s="115">
        <v>4.8421785164246965E-2</v>
      </c>
      <c r="Q5130" s="115">
        <v>1.0120777082693433</v>
      </c>
      <c r="S5130" s="91">
        <v>0</v>
      </c>
      <c r="T5130" s="86">
        <f>IF(S5130=1,INDEX('LAD average need weights (Rx)'!N:N,MATCH(C5130,'LAD average need weights (Rx)'!B:B,0)),SUMPRODUCT(I$2:Q$2,I5130:Q5130)+$T$2)</f>
        <v>0.92216579391341014</v>
      </c>
    </row>
    <row r="5131" spans="2:20" x14ac:dyDescent="0.2">
      <c r="B5131" s="102" t="s">
        <v>1408</v>
      </c>
      <c r="C5131" s="101" t="s">
        <v>7048</v>
      </c>
      <c r="D5131" s="119">
        <v>12945.163724618802</v>
      </c>
      <c r="E5131" s="119">
        <v>39328.439416046516</v>
      </c>
      <c r="F5131" s="119">
        <v>10941.523422779781</v>
      </c>
      <c r="G5131" s="118">
        <v>0.84522093776005736</v>
      </c>
      <c r="I5131" s="115">
        <v>0.34363411619283063</v>
      </c>
      <c r="J5131" s="115">
        <v>0.11054694288808667</v>
      </c>
      <c r="K5131" s="116">
        <v>119.562232608305</v>
      </c>
      <c r="L5131" s="115">
        <v>0.14123376623376624</v>
      </c>
      <c r="M5131" s="115">
        <v>0</v>
      </c>
      <c r="N5131" s="117">
        <v>27.7792460695355</v>
      </c>
      <c r="O5131" s="115">
        <v>0.90270218936206204</v>
      </c>
      <c r="P5131" s="115">
        <v>0.12854771857123681</v>
      </c>
      <c r="Q5131" s="115">
        <v>1.0167866636439529</v>
      </c>
      <c r="S5131" s="91">
        <v>0</v>
      </c>
      <c r="T5131" s="86">
        <f>IF(S5131=1,INDEX('LAD average need weights (Rx)'!N:N,MATCH(C5131,'LAD average need weights (Rx)'!B:B,0)),SUMPRODUCT(I$2:Q$2,I5131:Q5131)+$T$2)</f>
        <v>1.0847522602565671</v>
      </c>
    </row>
    <row r="5132" spans="2:20" x14ac:dyDescent="0.2">
      <c r="B5132" s="102" t="s">
        <v>1407</v>
      </c>
      <c r="C5132" s="101" t="s">
        <v>7048</v>
      </c>
      <c r="D5132" s="119">
        <v>4198.4534485925178</v>
      </c>
      <c r="E5132" s="119">
        <v>13312.558339965948</v>
      </c>
      <c r="F5132" s="119">
        <v>3703.6727380143311</v>
      </c>
      <c r="G5132" s="118">
        <v>0.88215167403033701</v>
      </c>
      <c r="I5132" s="115">
        <v>0.34905660377358488</v>
      </c>
      <c r="J5132" s="115">
        <v>0.13833229681330592</v>
      </c>
      <c r="K5132" s="116">
        <v>127.71036734693899</v>
      </c>
      <c r="L5132" s="115">
        <v>0.14743589743589744</v>
      </c>
      <c r="M5132" s="115">
        <v>0</v>
      </c>
      <c r="N5132" s="117">
        <v>43.7326334693877</v>
      </c>
      <c r="O5132" s="115">
        <v>0.93698326992195247</v>
      </c>
      <c r="P5132" s="115">
        <v>0.35960066518209999</v>
      </c>
      <c r="Q5132" s="115">
        <v>1.0341431025885413</v>
      </c>
      <c r="S5132" s="91">
        <v>0</v>
      </c>
      <c r="T5132" s="86">
        <f>IF(S5132=1,INDEX('LAD average need weights (Rx)'!N:N,MATCH(C5132,'LAD average need weights (Rx)'!B:B,0)),SUMPRODUCT(I$2:Q$2,I5132:Q5132)+$T$2)</f>
        <v>1.2700781117621371</v>
      </c>
    </row>
    <row r="5133" spans="2:20" x14ac:dyDescent="0.2">
      <c r="B5133" s="102" t="s">
        <v>1406</v>
      </c>
      <c r="C5133" s="101" t="s">
        <v>7048</v>
      </c>
      <c r="D5133" s="119">
        <v>10876.525360022142</v>
      </c>
      <c r="E5133" s="119">
        <v>41219.12251717865</v>
      </c>
      <c r="F5133" s="119">
        <v>11467.528363307641</v>
      </c>
      <c r="G5133" s="118">
        <v>1.054337482212637</v>
      </c>
      <c r="I5133" s="115">
        <v>0.25907384230287861</v>
      </c>
      <c r="J5133" s="115">
        <v>5.8575351435833381E-2</v>
      </c>
      <c r="K5133" s="116">
        <v>97.2441847972066</v>
      </c>
      <c r="L5133" s="115">
        <v>0.1167621776504298</v>
      </c>
      <c r="M5133" s="115">
        <v>0</v>
      </c>
      <c r="N5133" s="117">
        <v>21.7101852846402</v>
      </c>
      <c r="O5133" s="115">
        <v>1.0523650734861458</v>
      </c>
      <c r="P5133" s="115">
        <v>0.16949480391697294</v>
      </c>
      <c r="Q5133" s="115">
        <v>0.9709450051432168</v>
      </c>
      <c r="S5133" s="91">
        <v>0</v>
      </c>
      <c r="T5133" s="86">
        <f>IF(S5133=1,INDEX('LAD average need weights (Rx)'!N:N,MATCH(C5133,'LAD average need weights (Rx)'!B:B,0)),SUMPRODUCT(I$2:Q$2,I5133:Q5133)+$T$2)</f>
        <v>0.97277915818855532</v>
      </c>
    </row>
    <row r="5134" spans="2:20" x14ac:dyDescent="0.2">
      <c r="B5134" s="102" t="s">
        <v>1405</v>
      </c>
      <c r="C5134" s="101" t="s">
        <v>7048</v>
      </c>
      <c r="D5134" s="119">
        <v>7917.7137141677977</v>
      </c>
      <c r="E5134" s="119">
        <v>25625.356648827386</v>
      </c>
      <c r="F5134" s="119">
        <v>7129.2032980040276</v>
      </c>
      <c r="G5134" s="118">
        <v>0.90041185566575543</v>
      </c>
      <c r="I5134" s="115">
        <v>0.30384615384615382</v>
      </c>
      <c r="J5134" s="115">
        <v>0.15025759930184548</v>
      </c>
      <c r="K5134" s="116">
        <v>119.323295899713</v>
      </c>
      <c r="L5134" s="115">
        <v>0.13081761006289308</v>
      </c>
      <c r="M5134" s="115">
        <v>0</v>
      </c>
      <c r="N5134" s="117">
        <v>45.456165578479997</v>
      </c>
      <c r="O5134" s="115">
        <v>0.91136051778110971</v>
      </c>
      <c r="P5134" s="115">
        <v>0.35481962314109838</v>
      </c>
      <c r="Q5134" s="115">
        <v>1.0401110523480124</v>
      </c>
      <c r="S5134" s="91">
        <v>0</v>
      </c>
      <c r="T5134" s="86">
        <f>IF(S5134=1,INDEX('LAD average need weights (Rx)'!N:N,MATCH(C5134,'LAD average need weights (Rx)'!B:B,0)),SUMPRODUCT(I$2:Q$2,I5134:Q5134)+$T$2)</f>
        <v>1.2582240546021284</v>
      </c>
    </row>
    <row r="5135" spans="2:20" x14ac:dyDescent="0.2">
      <c r="B5135" s="102" t="s">
        <v>1404</v>
      </c>
      <c r="C5135" s="101" t="s">
        <v>7048</v>
      </c>
      <c r="D5135" s="119">
        <v>3927.5946011591718</v>
      </c>
      <c r="E5135" s="119">
        <v>13692.144957897202</v>
      </c>
      <c r="F5135" s="119">
        <v>3809.2771284436649</v>
      </c>
      <c r="G5135" s="118">
        <v>0.96987533471998677</v>
      </c>
      <c r="I5135" s="115">
        <v>0.36861313868613138</v>
      </c>
      <c r="J5135" s="115">
        <v>7.8612929677660093E-2</v>
      </c>
      <c r="K5135" s="116">
        <v>104.739069905213</v>
      </c>
      <c r="L5135" s="115">
        <v>0.12296296296296297</v>
      </c>
      <c r="M5135" s="115">
        <v>0</v>
      </c>
      <c r="N5135" s="117">
        <v>19.9409834123223</v>
      </c>
      <c r="O5135" s="115">
        <v>1.0521264097688221</v>
      </c>
      <c r="P5135" s="115">
        <v>0.11332269131120953</v>
      </c>
      <c r="Q5135" s="115">
        <v>0.98649467345316655</v>
      </c>
      <c r="S5135" s="91">
        <v>0</v>
      </c>
      <c r="T5135" s="86">
        <f>IF(S5135=1,INDEX('LAD average need weights (Rx)'!N:N,MATCH(C5135,'LAD average need weights (Rx)'!B:B,0)),SUMPRODUCT(I$2:Q$2,I5135:Q5135)+$T$2)</f>
        <v>1.0003266957476313</v>
      </c>
    </row>
    <row r="5136" spans="2:20" x14ac:dyDescent="0.2">
      <c r="B5136" s="102" t="s">
        <v>1403</v>
      </c>
      <c r="C5136" s="101" t="s">
        <v>7048</v>
      </c>
      <c r="D5136" s="119">
        <v>2939.2097268199359</v>
      </c>
      <c r="E5136" s="119">
        <v>12777.594274932188</v>
      </c>
      <c r="F5136" s="119">
        <v>3554.8409528018178</v>
      </c>
      <c r="G5136" s="118">
        <v>1.2094546776857469</v>
      </c>
      <c r="I5136" s="115">
        <v>0.23684210526315788</v>
      </c>
      <c r="J5136" s="115">
        <v>8.5862047542889564E-2</v>
      </c>
      <c r="K5136" s="116">
        <v>100.70328587075601</v>
      </c>
      <c r="L5136" s="115">
        <v>0.12951807228915663</v>
      </c>
      <c r="M5136" s="115">
        <v>0</v>
      </c>
      <c r="N5136" s="117">
        <v>21.215946071721898</v>
      </c>
      <c r="O5136" s="115">
        <v>1.0456948808441124</v>
      </c>
      <c r="P5136" s="115">
        <v>0.13005212954832332</v>
      </c>
      <c r="Q5136" s="115">
        <v>0.97224508706236046</v>
      </c>
      <c r="S5136" s="91">
        <v>0</v>
      </c>
      <c r="T5136" s="86">
        <f>IF(S5136=1,INDEX('LAD average need weights (Rx)'!N:N,MATCH(C5136,'LAD average need weights (Rx)'!B:B,0)),SUMPRODUCT(I$2:Q$2,I5136:Q5136)+$T$2)</f>
        <v>0.98267478830816546</v>
      </c>
    </row>
    <row r="5137" spans="2:20" x14ac:dyDescent="0.2">
      <c r="B5137" s="102" t="s">
        <v>1402</v>
      </c>
      <c r="C5137" s="101" t="s">
        <v>7048</v>
      </c>
      <c r="D5137" s="119">
        <v>4574.6314714103846</v>
      </c>
      <c r="E5137" s="119">
        <v>19085.946972037942</v>
      </c>
      <c r="F5137" s="119">
        <v>5309.8810667600728</v>
      </c>
      <c r="G5137" s="118">
        <v>1.1607232407560486</v>
      </c>
      <c r="I5137" s="115">
        <v>0.32127659574468087</v>
      </c>
      <c r="J5137" s="115">
        <v>4.0809504245910108E-2</v>
      </c>
      <c r="K5137" s="116">
        <v>96.921825924940094</v>
      </c>
      <c r="L5137" s="115">
        <v>8.4192439862542962E-2</v>
      </c>
      <c r="M5137" s="115">
        <v>0</v>
      </c>
      <c r="N5137" s="117">
        <v>12.4667520617185</v>
      </c>
      <c r="O5137" s="115">
        <v>1.2079696719278472</v>
      </c>
      <c r="P5137" s="115">
        <v>5.4623787298661602E-2</v>
      </c>
      <c r="Q5137" s="115">
        <v>0.8910943965993583</v>
      </c>
      <c r="S5137" s="91">
        <v>0</v>
      </c>
      <c r="T5137" s="86">
        <f>IF(S5137=1,INDEX('LAD average need weights (Rx)'!N:N,MATCH(C5137,'LAD average need weights (Rx)'!B:B,0)),SUMPRODUCT(I$2:Q$2,I5137:Q5137)+$T$2)</f>
        <v>0.87754130013570941</v>
      </c>
    </row>
    <row r="5138" spans="2:20" x14ac:dyDescent="0.2">
      <c r="B5138" s="102" t="s">
        <v>1401</v>
      </c>
      <c r="C5138" s="101" t="s">
        <v>7048</v>
      </c>
      <c r="D5138" s="119">
        <v>4801.3600497015832</v>
      </c>
      <c r="E5138" s="119">
        <v>16845.564376557093</v>
      </c>
      <c r="F5138" s="119">
        <v>4686.5866007599761</v>
      </c>
      <c r="G5138" s="118">
        <v>0.97609563795392917</v>
      </c>
      <c r="I5138" s="115">
        <v>0.24733475479744135</v>
      </c>
      <c r="J5138" s="115">
        <v>9.784502144437171E-2</v>
      </c>
      <c r="K5138" s="116">
        <v>94.889077576225404</v>
      </c>
      <c r="L5138" s="115">
        <v>0.12064090480678605</v>
      </c>
      <c r="M5138" s="115">
        <v>0</v>
      </c>
      <c r="N5138" s="117">
        <v>21.487715608720801</v>
      </c>
      <c r="O5138" s="115">
        <v>1.0245691227880955</v>
      </c>
      <c r="P5138" s="115">
        <v>0.11784739559981854</v>
      </c>
      <c r="Q5138" s="115">
        <v>0.98499570284057958</v>
      </c>
      <c r="S5138" s="91">
        <v>0</v>
      </c>
      <c r="T5138" s="86">
        <f>IF(S5138=1,INDEX('LAD average need weights (Rx)'!N:N,MATCH(C5138,'LAD average need weights (Rx)'!B:B,0)),SUMPRODUCT(I$2:Q$2,I5138:Q5138)+$T$2)</f>
        <v>0.97992756697299477</v>
      </c>
    </row>
    <row r="5139" spans="2:20" x14ac:dyDescent="0.2">
      <c r="B5139" s="102" t="s">
        <v>1400</v>
      </c>
      <c r="C5139" s="101" t="s">
        <v>7048</v>
      </c>
      <c r="D5139" s="119">
        <v>8737.1535921060295</v>
      </c>
      <c r="E5139" s="119">
        <v>26130.501251317422</v>
      </c>
      <c r="F5139" s="119">
        <v>7269.7390421652981</v>
      </c>
      <c r="G5139" s="118">
        <v>0.83204890076940707</v>
      </c>
      <c r="I5139" s="115">
        <v>0.3</v>
      </c>
      <c r="J5139" s="115">
        <v>9.7806182003343345E-2</v>
      </c>
      <c r="K5139" s="116">
        <v>104.2675</v>
      </c>
      <c r="L5139" s="115">
        <v>0.11851851851851852</v>
      </c>
      <c r="M5139" s="115">
        <v>0</v>
      </c>
      <c r="N5139" s="117">
        <v>23.803521474261299</v>
      </c>
      <c r="O5139" s="115">
        <v>0.93236759329872765</v>
      </c>
      <c r="P5139" s="115">
        <v>0.11150341763500873</v>
      </c>
      <c r="Q5139" s="115">
        <v>1.0186575452977906</v>
      </c>
      <c r="S5139" s="91">
        <v>0</v>
      </c>
      <c r="T5139" s="86">
        <f>IF(S5139=1,INDEX('LAD average need weights (Rx)'!N:N,MATCH(C5139,'LAD average need weights (Rx)'!B:B,0)),SUMPRODUCT(I$2:Q$2,I5139:Q5139)+$T$2)</f>
        <v>1.0116481302575666</v>
      </c>
    </row>
    <row r="5140" spans="2:20" x14ac:dyDescent="0.2">
      <c r="B5140" s="102" t="s">
        <v>1399</v>
      </c>
      <c r="C5140" s="101" t="s">
        <v>7048</v>
      </c>
      <c r="D5140" s="119">
        <v>4056.0735992933473</v>
      </c>
      <c r="E5140" s="119">
        <v>12874.783026783934</v>
      </c>
      <c r="F5140" s="119">
        <v>3581.8797323874305</v>
      </c>
      <c r="G5140" s="118">
        <v>0.88309041852974979</v>
      </c>
      <c r="I5140" s="115">
        <v>0.26903553299492383</v>
      </c>
      <c r="J5140" s="115">
        <v>0.10399598773532241</v>
      </c>
      <c r="K5140" s="116">
        <v>114.16893798243299</v>
      </c>
      <c r="L5140" s="115">
        <v>0.11477572559366754</v>
      </c>
      <c r="M5140" s="115">
        <v>0</v>
      </c>
      <c r="N5140" s="117">
        <v>29.249918882978701</v>
      </c>
      <c r="O5140" s="115">
        <v>0.79998002388079836</v>
      </c>
      <c r="P5140" s="115">
        <v>0.16465647897336511</v>
      </c>
      <c r="Q5140" s="115">
        <v>1.0538867334511004</v>
      </c>
      <c r="S5140" s="91">
        <v>0</v>
      </c>
      <c r="T5140" s="86">
        <f>IF(S5140=1,INDEX('LAD average need weights (Rx)'!N:N,MATCH(C5140,'LAD average need weights (Rx)'!B:B,0)),SUMPRODUCT(I$2:Q$2,I5140:Q5140)+$T$2)</f>
        <v>1.0532784453926438</v>
      </c>
    </row>
    <row r="5141" spans="2:20" x14ac:dyDescent="0.2">
      <c r="B5141" s="102" t="s">
        <v>1398</v>
      </c>
      <c r="C5141" s="101" t="s">
        <v>7048</v>
      </c>
      <c r="D5141" s="119">
        <v>7417.182947896169</v>
      </c>
      <c r="E5141" s="119">
        <v>23463.786216228684</v>
      </c>
      <c r="F5141" s="119">
        <v>6527.83508026038</v>
      </c>
      <c r="G5141" s="118">
        <v>0.8800962745717299</v>
      </c>
      <c r="I5141" s="115">
        <v>0.29330254041570436</v>
      </c>
      <c r="J5141" s="115">
        <v>0.13739425565277052</v>
      </c>
      <c r="K5141" s="116">
        <v>121.976780446692</v>
      </c>
      <c r="L5141" s="115">
        <v>0.1227735368956743</v>
      </c>
      <c r="M5141" s="115">
        <v>0</v>
      </c>
      <c r="N5141" s="117">
        <v>38.747762921348297</v>
      </c>
      <c r="O5141" s="115">
        <v>0.79782211615610288</v>
      </c>
      <c r="P5141" s="115">
        <v>0.19544650696957461</v>
      </c>
      <c r="Q5141" s="115">
        <v>1.02298208377296</v>
      </c>
      <c r="S5141" s="91">
        <v>0</v>
      </c>
      <c r="T5141" s="86">
        <f>IF(S5141=1,INDEX('LAD average need weights (Rx)'!N:N,MATCH(C5141,'LAD average need weights (Rx)'!B:B,0)),SUMPRODUCT(I$2:Q$2,I5141:Q5141)+$T$2)</f>
        <v>1.1583400738841165</v>
      </c>
    </row>
    <row r="5142" spans="2:20" x14ac:dyDescent="0.2">
      <c r="B5142" s="102" t="s">
        <v>1397</v>
      </c>
      <c r="C5142" s="101" t="s">
        <v>7048</v>
      </c>
      <c r="D5142" s="119">
        <v>5383.8455725324502</v>
      </c>
      <c r="E5142" s="119">
        <v>18625.992550531835</v>
      </c>
      <c r="F5142" s="119">
        <v>5181.9176349269037</v>
      </c>
      <c r="G5142" s="118">
        <v>0.96249373521488957</v>
      </c>
      <c r="I5142" s="115">
        <v>0.29528535980148884</v>
      </c>
      <c r="J5142" s="115">
        <v>8.981651021898579E-2</v>
      </c>
      <c r="K5142" s="116">
        <v>112.76115107913699</v>
      </c>
      <c r="L5142" s="115">
        <v>0.10783055198973042</v>
      </c>
      <c r="M5142" s="115">
        <v>0</v>
      </c>
      <c r="N5142" s="117">
        <v>23.066699767981401</v>
      </c>
      <c r="O5142" s="115">
        <v>0.94301229909292084</v>
      </c>
      <c r="P5142" s="115">
        <v>0.11131239159292271</v>
      </c>
      <c r="Q5142" s="115">
        <v>1.0143551349090041</v>
      </c>
      <c r="S5142" s="91">
        <v>0</v>
      </c>
      <c r="T5142" s="86">
        <f>IF(S5142=1,INDEX('LAD average need weights (Rx)'!N:N,MATCH(C5142,'LAD average need weights (Rx)'!B:B,0)),SUMPRODUCT(I$2:Q$2,I5142:Q5142)+$T$2)</f>
        <v>1.0037740705784213</v>
      </c>
    </row>
    <row r="5143" spans="2:20" x14ac:dyDescent="0.2">
      <c r="B5143" s="102" t="s">
        <v>1396</v>
      </c>
      <c r="C5143" s="101" t="s">
        <v>7048</v>
      </c>
      <c r="D5143" s="119">
        <v>7801.1003800493399</v>
      </c>
      <c r="E5143" s="119">
        <v>21505.568859114381</v>
      </c>
      <c r="F5143" s="119">
        <v>5983.041505994679</v>
      </c>
      <c r="G5143" s="118">
        <v>0.76694840657297603</v>
      </c>
      <c r="I5143" s="115">
        <v>0.1553398058252427</v>
      </c>
      <c r="J5143" s="115">
        <v>0.12490169403194633</v>
      </c>
      <c r="K5143" s="116">
        <v>118.48673469387801</v>
      </c>
      <c r="L5143" s="115">
        <v>0.14536340852130325</v>
      </c>
      <c r="M5143" s="115">
        <v>0</v>
      </c>
      <c r="N5143" s="117">
        <v>33.9392140069384</v>
      </c>
      <c r="O5143" s="115">
        <v>0.86848357932934073</v>
      </c>
      <c r="P5143" s="115">
        <v>0.14491142847726327</v>
      </c>
      <c r="Q5143" s="115">
        <v>1.0210700142992248</v>
      </c>
      <c r="S5143" s="91">
        <v>0</v>
      </c>
      <c r="T5143" s="86">
        <f>IF(S5143=1,INDEX('LAD average need weights (Rx)'!N:N,MATCH(C5143,'LAD average need weights (Rx)'!B:B,0)),SUMPRODUCT(I$2:Q$2,I5143:Q5143)+$T$2)</f>
        <v>1.0986111209781657</v>
      </c>
    </row>
    <row r="5144" spans="2:20" x14ac:dyDescent="0.2">
      <c r="B5144" s="102" t="s">
        <v>1395</v>
      </c>
      <c r="C5144" s="101" t="s">
        <v>7048</v>
      </c>
      <c r="D5144" s="119">
        <v>2912.0593039120859</v>
      </c>
      <c r="E5144" s="119">
        <v>11424.500240124176</v>
      </c>
      <c r="F5144" s="119">
        <v>3178.3980963116906</v>
      </c>
      <c r="G5144" s="118">
        <v>1.0914606347617313</v>
      </c>
      <c r="I5144" s="115">
        <v>0.27906976744186046</v>
      </c>
      <c r="J5144" s="115">
        <v>6.069799515989615E-2</v>
      </c>
      <c r="K5144" s="116">
        <v>98.831942633637595</v>
      </c>
      <c r="L5144" s="115">
        <v>0.14655172413793102</v>
      </c>
      <c r="M5144" s="115">
        <v>0</v>
      </c>
      <c r="N5144" s="117">
        <v>23.087445893089999</v>
      </c>
      <c r="O5144" s="115">
        <v>1.0374897457206518</v>
      </c>
      <c r="P5144" s="115">
        <v>0.18268148191844677</v>
      </c>
      <c r="Q5144" s="115">
        <v>0.97908683843765765</v>
      </c>
      <c r="S5144" s="91">
        <v>0</v>
      </c>
      <c r="T5144" s="86">
        <f>IF(S5144=1,INDEX('LAD average need weights (Rx)'!N:N,MATCH(C5144,'LAD average need weights (Rx)'!B:B,0)),SUMPRODUCT(I$2:Q$2,I5144:Q5144)+$T$2)</f>
        <v>1.009549496295723</v>
      </c>
    </row>
    <row r="5145" spans="2:20" x14ac:dyDescent="0.2">
      <c r="B5145" s="102" t="s">
        <v>1394</v>
      </c>
      <c r="C5145" s="101" t="s">
        <v>7048</v>
      </c>
      <c r="D5145" s="119">
        <v>2370.0630433299439</v>
      </c>
      <c r="E5145" s="119">
        <v>6343.623237779515</v>
      </c>
      <c r="F5145" s="119">
        <v>1764.852693675278</v>
      </c>
      <c r="G5145" s="118">
        <v>0.74464377588692998</v>
      </c>
      <c r="I5145" s="115">
        <v>0.23943661971830985</v>
      </c>
      <c r="J5145" s="115">
        <v>0.10606848909179893</v>
      </c>
      <c r="K5145" s="116">
        <v>114.976850306066</v>
      </c>
      <c r="L5145" s="115">
        <v>8.1534772182254203E-2</v>
      </c>
      <c r="M5145" s="115">
        <v>0</v>
      </c>
      <c r="N5145" s="117">
        <v>29.402056204785801</v>
      </c>
      <c r="O5145" s="115">
        <v>0.77338835386764737</v>
      </c>
      <c r="P5145" s="115">
        <v>0.1625727331945423</v>
      </c>
      <c r="Q5145" s="115">
        <v>1.0624006902144028</v>
      </c>
      <c r="S5145" s="91">
        <v>0</v>
      </c>
      <c r="T5145" s="86">
        <f>IF(S5145=1,INDEX('LAD average need weights (Rx)'!N:N,MATCH(C5145,'LAD average need weights (Rx)'!B:B,0)),SUMPRODUCT(I$2:Q$2,I5145:Q5145)+$T$2)</f>
        <v>1.0277492358024802</v>
      </c>
    </row>
    <row r="5146" spans="2:20" x14ac:dyDescent="0.2">
      <c r="B5146" s="102" t="s">
        <v>1393</v>
      </c>
      <c r="C5146" s="101" t="s">
        <v>7048</v>
      </c>
      <c r="D5146" s="119">
        <v>3136.8104570103101</v>
      </c>
      <c r="E5146" s="119">
        <v>8152.8637611517679</v>
      </c>
      <c r="F5146" s="119">
        <v>2268.1995810130679</v>
      </c>
      <c r="G5146" s="118">
        <v>0.72309105446393018</v>
      </c>
      <c r="I5146" s="115">
        <v>0.25471698113207547</v>
      </c>
      <c r="J5146" s="115">
        <v>0.15230764388521972</v>
      </c>
      <c r="K5146" s="116">
        <v>129.85928479103799</v>
      </c>
      <c r="L5146" s="115">
        <v>0.17291666666666666</v>
      </c>
      <c r="M5146" s="115">
        <v>0</v>
      </c>
      <c r="N5146" s="117">
        <v>41.5322417204301</v>
      </c>
      <c r="O5146" s="115">
        <v>0.746697639076919</v>
      </c>
      <c r="P5146" s="115">
        <v>0.25411717590982846</v>
      </c>
      <c r="Q5146" s="115">
        <v>1.0269777579722621</v>
      </c>
      <c r="S5146" s="91">
        <v>0</v>
      </c>
      <c r="T5146" s="86">
        <f>IF(S5146=1,INDEX('LAD average need weights (Rx)'!N:N,MATCH(C5146,'LAD average need weights (Rx)'!B:B,0)),SUMPRODUCT(I$2:Q$2,I5146:Q5146)+$T$2)</f>
        <v>1.2164724388112718</v>
      </c>
    </row>
    <row r="5147" spans="2:20" x14ac:dyDescent="0.2">
      <c r="B5147" s="102" t="s">
        <v>1392</v>
      </c>
      <c r="C5147" s="101" t="s">
        <v>7048</v>
      </c>
      <c r="D5147" s="119">
        <v>2923.9096725565782</v>
      </c>
      <c r="E5147" s="119">
        <v>10160.952162000987</v>
      </c>
      <c r="F5147" s="119">
        <v>2826.8677254688441</v>
      </c>
      <c r="G5147" s="118">
        <v>0.96681089433146428</v>
      </c>
      <c r="I5147" s="115">
        <v>0.2422680412371134</v>
      </c>
      <c r="J5147" s="115">
        <v>0.11999279445659292</v>
      </c>
      <c r="K5147" s="116">
        <v>117.321726618705</v>
      </c>
      <c r="L5147" s="115">
        <v>0.14003590664272891</v>
      </c>
      <c r="M5147" s="115">
        <v>0</v>
      </c>
      <c r="N5147" s="117">
        <v>35.414019064748203</v>
      </c>
      <c r="O5147" s="115">
        <v>0.81784612423262959</v>
      </c>
      <c r="P5147" s="115">
        <v>0.19958715121206327</v>
      </c>
      <c r="Q5147" s="115">
        <v>1.0319865523604475</v>
      </c>
      <c r="S5147" s="91">
        <v>0</v>
      </c>
      <c r="T5147" s="86">
        <f>IF(S5147=1,INDEX('LAD average need weights (Rx)'!N:N,MATCH(C5147,'LAD average need weights (Rx)'!B:B,0)),SUMPRODUCT(I$2:Q$2,I5147:Q5147)+$T$2)</f>
        <v>1.1235897450762571</v>
      </c>
    </row>
    <row r="5148" spans="2:20" x14ac:dyDescent="0.2">
      <c r="B5148" s="102" t="s">
        <v>1391</v>
      </c>
      <c r="C5148" s="101" t="s">
        <v>7048</v>
      </c>
      <c r="D5148" s="119">
        <v>2978.0849682456333</v>
      </c>
      <c r="E5148" s="119">
        <v>11395.493169209141</v>
      </c>
      <c r="F5148" s="119">
        <v>3170.3280698739368</v>
      </c>
      <c r="G5148" s="118">
        <v>1.0645525912383731</v>
      </c>
      <c r="I5148" s="115">
        <v>0.42611683848797249</v>
      </c>
      <c r="J5148" s="115">
        <v>5.5323463993950994E-2</v>
      </c>
      <c r="K5148" s="116">
        <v>95.988654259126704</v>
      </c>
      <c r="L5148" s="115">
        <v>0.08</v>
      </c>
      <c r="M5148" s="115">
        <v>0</v>
      </c>
      <c r="N5148" s="117">
        <v>13.502239083750901</v>
      </c>
      <c r="O5148" s="115">
        <v>0.99755923079793718</v>
      </c>
      <c r="P5148" s="115">
        <v>5.0560428785147035E-2</v>
      </c>
      <c r="Q5148" s="115">
        <v>0.98349441211412292</v>
      </c>
      <c r="S5148" s="91">
        <v>0</v>
      </c>
      <c r="T5148" s="86">
        <f>IF(S5148=1,INDEX('LAD average need weights (Rx)'!N:N,MATCH(C5148,'LAD average need weights (Rx)'!B:B,0)),SUMPRODUCT(I$2:Q$2,I5148:Q5148)+$T$2)</f>
        <v>0.90164327625243956</v>
      </c>
    </row>
    <row r="5149" spans="2:20" x14ac:dyDescent="0.2">
      <c r="B5149" s="102" t="s">
        <v>1390</v>
      </c>
      <c r="C5149" s="101" t="s">
        <v>7048</v>
      </c>
      <c r="D5149" s="119">
        <v>9629.1066604952503</v>
      </c>
      <c r="E5149" s="119">
        <v>26607.4825242814</v>
      </c>
      <c r="F5149" s="119">
        <v>7402.4394962858678</v>
      </c>
      <c r="G5149" s="118">
        <v>0.76875662065884109</v>
      </c>
      <c r="I5149" s="115">
        <v>0.24035608308605341</v>
      </c>
      <c r="J5149" s="115">
        <v>0.11738837276435263</v>
      </c>
      <c r="K5149" s="116">
        <v>119.031938059521</v>
      </c>
      <c r="L5149" s="115">
        <v>0.15591966173361521</v>
      </c>
      <c r="M5149" s="115">
        <v>0</v>
      </c>
      <c r="N5149" s="117">
        <v>35.1308095814179</v>
      </c>
      <c r="O5149" s="115">
        <v>0.8297784403830204</v>
      </c>
      <c r="P5149" s="115">
        <v>0.16404813991178216</v>
      </c>
      <c r="Q5149" s="115">
        <v>1.029260406341955</v>
      </c>
      <c r="S5149" s="91">
        <v>0</v>
      </c>
      <c r="T5149" s="86">
        <f>IF(S5149=1,INDEX('LAD average need weights (Rx)'!N:N,MATCH(C5149,'LAD average need weights (Rx)'!B:B,0)),SUMPRODUCT(I$2:Q$2,I5149:Q5149)+$T$2)</f>
        <v>1.1284284829309617</v>
      </c>
    </row>
    <row r="5150" spans="2:20" x14ac:dyDescent="0.2">
      <c r="B5150" s="102" t="s">
        <v>1389</v>
      </c>
      <c r="C5150" s="101" t="s">
        <v>7048</v>
      </c>
      <c r="D5150" s="119">
        <v>6329.3658473923615</v>
      </c>
      <c r="E5150" s="119">
        <v>15045.092301569368</v>
      </c>
      <c r="F5150" s="119">
        <v>4185.6791741484512</v>
      </c>
      <c r="G5150" s="118">
        <v>0.66131098676700939</v>
      </c>
      <c r="I5150" s="115">
        <v>0.26582278481012656</v>
      </c>
      <c r="J5150" s="115">
        <v>0.14529371392188353</v>
      </c>
      <c r="K5150" s="116">
        <v>119.26421784472799</v>
      </c>
      <c r="L5150" s="115">
        <v>0.1588235294117647</v>
      </c>
      <c r="M5150" s="115">
        <v>0</v>
      </c>
      <c r="N5150" s="117">
        <v>39.0469355885079</v>
      </c>
      <c r="O5150" s="115">
        <v>0.78192709469165023</v>
      </c>
      <c r="P5150" s="115">
        <v>0.33415237199630149</v>
      </c>
      <c r="Q5150" s="115">
        <v>1.0833700485656397</v>
      </c>
      <c r="S5150" s="91">
        <v>0</v>
      </c>
      <c r="T5150" s="86">
        <f>IF(S5150=1,INDEX('LAD average need weights (Rx)'!N:N,MATCH(C5150,'LAD average need weights (Rx)'!B:B,0)),SUMPRODUCT(I$2:Q$2,I5150:Q5150)+$T$2)</f>
        <v>1.2021296074788956</v>
      </c>
    </row>
    <row r="5151" spans="2:20" x14ac:dyDescent="0.2">
      <c r="B5151" s="102" t="s">
        <v>1388</v>
      </c>
      <c r="C5151" s="101" t="s">
        <v>7048</v>
      </c>
      <c r="D5151" s="119">
        <v>5216.222824820451</v>
      </c>
      <c r="E5151" s="119">
        <v>13086.294427819643</v>
      </c>
      <c r="F5151" s="119">
        <v>3640.7240949652382</v>
      </c>
      <c r="G5151" s="118">
        <v>0.69796176605828886</v>
      </c>
      <c r="I5151" s="115">
        <v>0.2807017543859649</v>
      </c>
      <c r="J5151" s="115">
        <v>0.16369308898535301</v>
      </c>
      <c r="K5151" s="116">
        <v>122.354232987313</v>
      </c>
      <c r="L5151" s="115">
        <v>0.15590863952333664</v>
      </c>
      <c r="M5151" s="115">
        <v>0</v>
      </c>
      <c r="N5151" s="117">
        <v>40.652015452029502</v>
      </c>
      <c r="O5151" s="115">
        <v>0.75641849696911156</v>
      </c>
      <c r="P5151" s="115">
        <v>0.15918135505828354</v>
      </c>
      <c r="Q5151" s="115">
        <v>1.0230743030450424</v>
      </c>
      <c r="S5151" s="91">
        <v>0</v>
      </c>
      <c r="T5151" s="86">
        <f>IF(S5151=1,INDEX('LAD average need weights (Rx)'!N:N,MATCH(C5151,'LAD average need weights (Rx)'!B:B,0)),SUMPRODUCT(I$2:Q$2,I5151:Q5151)+$T$2)</f>
        <v>1.19336994004858</v>
      </c>
    </row>
    <row r="5152" spans="2:20" x14ac:dyDescent="0.2">
      <c r="B5152" s="102" t="s">
        <v>1387</v>
      </c>
      <c r="C5152" s="101" t="s">
        <v>7048</v>
      </c>
      <c r="D5152" s="119">
        <v>6098.6710124231404</v>
      </c>
      <c r="E5152" s="119">
        <v>21336.978606353117</v>
      </c>
      <c r="F5152" s="119">
        <v>5936.1381905611379</v>
      </c>
      <c r="G5152" s="118">
        <v>0.97334946883822404</v>
      </c>
      <c r="I5152" s="115">
        <v>0.25848563968668409</v>
      </c>
      <c r="J5152" s="115">
        <v>0.10657967816461143</v>
      </c>
      <c r="K5152" s="116">
        <v>100.16839745984301</v>
      </c>
      <c r="L5152" s="115">
        <v>0.12301957129543337</v>
      </c>
      <c r="M5152" s="115">
        <v>0</v>
      </c>
      <c r="N5152" s="117">
        <v>23.913233053221301</v>
      </c>
      <c r="O5152" s="115">
        <v>0.98272911294479082</v>
      </c>
      <c r="P5152" s="115">
        <v>0.15634014130665805</v>
      </c>
      <c r="Q5152" s="115">
        <v>0.99983631239143389</v>
      </c>
      <c r="S5152" s="91">
        <v>0</v>
      </c>
      <c r="T5152" s="86">
        <f>IF(S5152=1,INDEX('LAD average need weights (Rx)'!N:N,MATCH(C5152,'LAD average need weights (Rx)'!B:B,0)),SUMPRODUCT(I$2:Q$2,I5152:Q5152)+$T$2)</f>
        <v>1.0136297272618</v>
      </c>
    </row>
    <row r="5153" spans="2:20" x14ac:dyDescent="0.2">
      <c r="B5153" s="102" t="s">
        <v>1386</v>
      </c>
      <c r="C5153" s="101" t="s">
        <v>7102</v>
      </c>
      <c r="D5153" s="119">
        <v>6983.952928220484</v>
      </c>
      <c r="E5153" s="119">
        <v>31261.101260541967</v>
      </c>
      <c r="F5153" s="119">
        <v>8697.1178298153372</v>
      </c>
      <c r="G5153" s="118">
        <v>1.2453001787386573</v>
      </c>
      <c r="I5153" s="115">
        <v>0.28375286041189929</v>
      </c>
      <c r="J5153" s="115">
        <v>6.0461637497350174E-2</v>
      </c>
      <c r="K5153" s="116">
        <v>82.478163237864706</v>
      </c>
      <c r="L5153" s="115">
        <v>9.2982456140350875E-2</v>
      </c>
      <c r="M5153" s="115">
        <v>0</v>
      </c>
      <c r="N5153" s="117">
        <v>13.3016987093305</v>
      </c>
      <c r="O5153" s="115">
        <v>1.1903814745864409</v>
      </c>
      <c r="P5153" s="115">
        <v>0.11278417453348835</v>
      </c>
      <c r="Q5153" s="115">
        <v>0.91587168893354975</v>
      </c>
      <c r="S5153" s="91">
        <v>0</v>
      </c>
      <c r="T5153" s="86">
        <f>IF(S5153=1,INDEX('LAD average need weights (Rx)'!N:N,MATCH(C5153,'LAD average need weights (Rx)'!B:B,0)),SUMPRODUCT(I$2:Q$2,I5153:Q5153)+$T$2)</f>
        <v>0.88451003423188812</v>
      </c>
    </row>
    <row r="5154" spans="2:20" x14ac:dyDescent="0.2">
      <c r="B5154" s="102" t="s">
        <v>1385</v>
      </c>
      <c r="C5154" s="101" t="s">
        <v>7102</v>
      </c>
      <c r="D5154" s="119">
        <v>20015.096520297226</v>
      </c>
      <c r="E5154" s="119">
        <v>92511.190601241222</v>
      </c>
      <c r="F5154" s="119">
        <v>25737.440230586148</v>
      </c>
      <c r="G5154" s="118">
        <v>1.2859013797153522</v>
      </c>
      <c r="I5154" s="115">
        <v>0.25817361894024804</v>
      </c>
      <c r="J5154" s="115">
        <v>5.8136145023410933E-2</v>
      </c>
      <c r="K5154" s="116">
        <v>102.83738935040201</v>
      </c>
      <c r="L5154" s="115">
        <v>0.10121797564048719</v>
      </c>
      <c r="M5154" s="115">
        <v>0</v>
      </c>
      <c r="N5154" s="117">
        <v>10.064405732961101</v>
      </c>
      <c r="O5154" s="115">
        <v>1.2231063913057572</v>
      </c>
      <c r="P5154" s="115">
        <v>5.8199757881370807E-2</v>
      </c>
      <c r="Q5154" s="115">
        <v>0.89328315793536328</v>
      </c>
      <c r="S5154" s="91">
        <v>0</v>
      </c>
      <c r="T5154" s="86">
        <f>IF(S5154=1,INDEX('LAD average need weights (Rx)'!N:N,MATCH(C5154,'LAD average need weights (Rx)'!B:B,0)),SUMPRODUCT(I$2:Q$2,I5154:Q5154)+$T$2)</f>
        <v>0.87144872629693526</v>
      </c>
    </row>
    <row r="5155" spans="2:20" x14ac:dyDescent="0.2">
      <c r="B5155" s="102" t="s">
        <v>1384</v>
      </c>
      <c r="C5155" s="101" t="s">
        <v>7102</v>
      </c>
      <c r="D5155" s="119">
        <v>10888.91097494771</v>
      </c>
      <c r="E5155" s="119">
        <v>42352.061802839315</v>
      </c>
      <c r="F5155" s="119">
        <v>11782.722200507951</v>
      </c>
      <c r="G5155" s="118">
        <v>1.0820845378951711</v>
      </c>
      <c r="I5155" s="115">
        <v>0.27963176064441886</v>
      </c>
      <c r="J5155" s="115">
        <v>6.5564270312980164E-2</v>
      </c>
      <c r="K5155" s="116">
        <v>97.957679217187803</v>
      </c>
      <c r="L5155" s="115">
        <v>0.13693181818181818</v>
      </c>
      <c r="M5155" s="115">
        <v>0</v>
      </c>
      <c r="N5155" s="117">
        <v>17.613921612422899</v>
      </c>
      <c r="O5155" s="115">
        <v>1.0780135900602277</v>
      </c>
      <c r="P5155" s="115">
        <v>0.15359902965341546</v>
      </c>
      <c r="Q5155" s="115">
        <v>0.9472566524304592</v>
      </c>
      <c r="S5155" s="91">
        <v>0</v>
      </c>
      <c r="T5155" s="86">
        <f>IF(S5155=1,INDEX('LAD average need weights (Rx)'!N:N,MATCH(C5155,'LAD average need weights (Rx)'!B:B,0)),SUMPRODUCT(I$2:Q$2,I5155:Q5155)+$T$2)</f>
        <v>0.95730918306784241</v>
      </c>
    </row>
    <row r="5156" spans="2:20" x14ac:dyDescent="0.2">
      <c r="B5156" s="102" t="s">
        <v>1383</v>
      </c>
      <c r="C5156" s="101" t="s">
        <v>7102</v>
      </c>
      <c r="D5156" s="119">
        <v>8277.2791995713887</v>
      </c>
      <c r="E5156" s="119">
        <v>30012.810081125102</v>
      </c>
      <c r="F5156" s="119">
        <v>8349.8320645818894</v>
      </c>
      <c r="G5156" s="118">
        <v>1.0087653035811885</v>
      </c>
      <c r="I5156" s="115">
        <v>0.22990353697749197</v>
      </c>
      <c r="J5156" s="115">
        <v>0.11476269323739194</v>
      </c>
      <c r="K5156" s="116">
        <v>120.53292874482401</v>
      </c>
      <c r="L5156" s="115">
        <v>0.13383458646616542</v>
      </c>
      <c r="M5156" s="115">
        <v>0</v>
      </c>
      <c r="N5156" s="117">
        <v>32.0832771273558</v>
      </c>
      <c r="O5156" s="115">
        <v>0.95521681508822365</v>
      </c>
      <c r="P5156" s="115">
        <v>0.283782762384099</v>
      </c>
      <c r="Q5156" s="115">
        <v>1.0074498910413441</v>
      </c>
      <c r="S5156" s="91">
        <v>0</v>
      </c>
      <c r="T5156" s="86">
        <f>IF(S5156=1,INDEX('LAD average need weights (Rx)'!N:N,MATCH(C5156,'LAD average need weights (Rx)'!B:B,0)),SUMPRODUCT(I$2:Q$2,I5156:Q5156)+$T$2)</f>
        <v>1.11404871356375</v>
      </c>
    </row>
    <row r="5157" spans="2:20" x14ac:dyDescent="0.2">
      <c r="B5157" s="102" t="s">
        <v>1382</v>
      </c>
      <c r="C5157" s="101" t="s">
        <v>7102</v>
      </c>
      <c r="D5157" s="119">
        <v>11401.585100565897</v>
      </c>
      <c r="E5157" s="119">
        <v>46539.67256318828</v>
      </c>
      <c r="F5157" s="119">
        <v>12947.752949252794</v>
      </c>
      <c r="G5157" s="118">
        <v>1.1356099029257043</v>
      </c>
      <c r="I5157" s="115">
        <v>0.27175697865353038</v>
      </c>
      <c r="J5157" s="115">
        <v>7.1363850596545278E-2</v>
      </c>
      <c r="K5157" s="116">
        <v>99.516882112473795</v>
      </c>
      <c r="L5157" s="115">
        <v>9.8186366479049408E-2</v>
      </c>
      <c r="M5157" s="115">
        <v>0</v>
      </c>
      <c r="N5157" s="117">
        <v>20.932732847199201</v>
      </c>
      <c r="O5157" s="115">
        <v>1.1323483658725229</v>
      </c>
      <c r="P5157" s="115">
        <v>0.20161389495313992</v>
      </c>
      <c r="Q5157" s="115">
        <v>0.93531944971193481</v>
      </c>
      <c r="S5157" s="91">
        <v>0</v>
      </c>
      <c r="T5157" s="86">
        <f>IF(S5157=1,INDEX('LAD average need weights (Rx)'!N:N,MATCH(C5157,'LAD average need weights (Rx)'!B:B,0)),SUMPRODUCT(I$2:Q$2,I5157:Q5157)+$T$2)</f>
        <v>0.97308374496603078</v>
      </c>
    </row>
    <row r="5158" spans="2:20" x14ac:dyDescent="0.2">
      <c r="B5158" s="102" t="s">
        <v>1381</v>
      </c>
      <c r="C5158" s="101" t="s">
        <v>7102</v>
      </c>
      <c r="D5158" s="119">
        <v>8066.0912082440254</v>
      </c>
      <c r="E5158" s="119">
        <v>33240.355155501587</v>
      </c>
      <c r="F5158" s="119">
        <v>9247.7639569660842</v>
      </c>
      <c r="G5158" s="118">
        <v>1.1464988081853473</v>
      </c>
      <c r="I5158" s="115">
        <v>0.26436781609195403</v>
      </c>
      <c r="J5158" s="115">
        <v>6.7123655706188987E-2</v>
      </c>
      <c r="K5158" s="116">
        <v>107.99639234818299</v>
      </c>
      <c r="L5158" s="115">
        <v>0.11018237082066869</v>
      </c>
      <c r="M5158" s="115">
        <v>0</v>
      </c>
      <c r="N5158" s="117">
        <v>16.470394402362299</v>
      </c>
      <c r="O5158" s="115">
        <v>1.1338588566860359</v>
      </c>
      <c r="P5158" s="115">
        <v>0.13080225090598038</v>
      </c>
      <c r="Q5158" s="115">
        <v>0.93491474877847069</v>
      </c>
      <c r="S5158" s="91">
        <v>0</v>
      </c>
      <c r="T5158" s="86">
        <f>IF(S5158=1,INDEX('LAD average need weights (Rx)'!N:N,MATCH(C5158,'LAD average need weights (Rx)'!B:B,0)),SUMPRODUCT(I$2:Q$2,I5158:Q5158)+$T$2)</f>
        <v>0.94243400387350962</v>
      </c>
    </row>
    <row r="5159" spans="2:20" x14ac:dyDescent="0.2">
      <c r="B5159" s="102" t="s">
        <v>1380</v>
      </c>
      <c r="C5159" s="101" t="s">
        <v>7102</v>
      </c>
      <c r="D5159" s="119">
        <v>17214.980915331453</v>
      </c>
      <c r="E5159" s="119">
        <v>62811.539851003108</v>
      </c>
      <c r="F5159" s="119">
        <v>17474.731891350042</v>
      </c>
      <c r="G5159" s="118">
        <v>1.0150886589590848</v>
      </c>
      <c r="I5159" s="115">
        <v>0.25</v>
      </c>
      <c r="J5159" s="115">
        <v>8.6194538441057067E-2</v>
      </c>
      <c r="K5159" s="116">
        <v>105.166647008364</v>
      </c>
      <c r="L5159" s="115">
        <v>0.13438632832729155</v>
      </c>
      <c r="M5159" s="115">
        <v>0</v>
      </c>
      <c r="N5159" s="117">
        <v>25.311222067338601</v>
      </c>
      <c r="O5159" s="115">
        <v>0.93928594895670048</v>
      </c>
      <c r="P5159" s="115">
        <v>0.21021005090926057</v>
      </c>
      <c r="Q5159" s="115">
        <v>1.0072572074304849</v>
      </c>
      <c r="S5159" s="91">
        <v>0</v>
      </c>
      <c r="T5159" s="86">
        <f>IF(S5159=1,INDEX('LAD average need weights (Rx)'!N:N,MATCH(C5159,'LAD average need weights (Rx)'!B:B,0)),SUMPRODUCT(I$2:Q$2,I5159:Q5159)+$T$2)</f>
        <v>1.0265695526644865</v>
      </c>
    </row>
    <row r="5160" spans="2:20" x14ac:dyDescent="0.2">
      <c r="B5160" s="102" t="s">
        <v>1379</v>
      </c>
      <c r="C5160" s="101" t="s">
        <v>7102</v>
      </c>
      <c r="D5160" s="119">
        <v>8270.3343391592607</v>
      </c>
      <c r="E5160" s="119">
        <v>28502.003150916531</v>
      </c>
      <c r="F5160" s="119">
        <v>7929.5120707142851</v>
      </c>
      <c r="G5160" s="118">
        <v>0.95878978352408151</v>
      </c>
      <c r="I5160" s="115">
        <v>0.29160739687055476</v>
      </c>
      <c r="J5160" s="115">
        <v>9.3656841906415433E-2</v>
      </c>
      <c r="K5160" s="116">
        <v>115.044507087629</v>
      </c>
      <c r="L5160" s="115">
        <v>0.16183986371379896</v>
      </c>
      <c r="M5160" s="115">
        <v>0</v>
      </c>
      <c r="N5160" s="117">
        <v>31.912885631443299</v>
      </c>
      <c r="O5160" s="115">
        <v>0.94358083807808457</v>
      </c>
      <c r="P5160" s="115">
        <v>0.28282306441939919</v>
      </c>
      <c r="Q5160" s="115">
        <v>1.0187652001918954</v>
      </c>
      <c r="S5160" s="91">
        <v>0</v>
      </c>
      <c r="T5160" s="86">
        <f>IF(S5160=1,INDEX('LAD average need weights (Rx)'!N:N,MATCH(C5160,'LAD average need weights (Rx)'!B:B,0)),SUMPRODUCT(I$2:Q$2,I5160:Q5160)+$T$2)</f>
        <v>1.1286316731902679</v>
      </c>
    </row>
    <row r="5161" spans="2:20" x14ac:dyDescent="0.2">
      <c r="B5161" s="102" t="s">
        <v>1378</v>
      </c>
      <c r="C5161" s="101" t="s">
        <v>7102</v>
      </c>
      <c r="D5161" s="119">
        <v>30762.915084640168</v>
      </c>
      <c r="E5161" s="119">
        <v>130087.42052496498</v>
      </c>
      <c r="F5161" s="119">
        <v>36191.483308695955</v>
      </c>
      <c r="G5161" s="118">
        <v>1.1764646883794916</v>
      </c>
      <c r="I5161" s="115">
        <v>0.31295938104448745</v>
      </c>
      <c r="J5161" s="115">
        <v>4.876476490353273E-2</v>
      </c>
      <c r="K5161" s="116">
        <v>93.8341008993023</v>
      </c>
      <c r="L5161" s="115">
        <v>0.10381458232737807</v>
      </c>
      <c r="M5161" s="115">
        <v>0</v>
      </c>
      <c r="N5161" s="117">
        <v>15.403783239908099</v>
      </c>
      <c r="O5161" s="115">
        <v>1.1500802008200308</v>
      </c>
      <c r="P5161" s="115">
        <v>0.13922208701202218</v>
      </c>
      <c r="Q5161" s="115">
        <v>0.95446675614002008</v>
      </c>
      <c r="S5161" s="91">
        <v>0</v>
      </c>
      <c r="T5161" s="86">
        <f>IF(S5161=1,INDEX('LAD average need weights (Rx)'!N:N,MATCH(C5161,'LAD average need weights (Rx)'!B:B,0)),SUMPRODUCT(I$2:Q$2,I5161:Q5161)+$T$2)</f>
        <v>0.92562524367957066</v>
      </c>
    </row>
    <row r="5162" spans="2:20" x14ac:dyDescent="0.2">
      <c r="B5162" s="102" t="s">
        <v>1377</v>
      </c>
      <c r="C5162" s="101" t="s">
        <v>7102</v>
      </c>
      <c r="D5162" s="119">
        <v>7465.9504326166425</v>
      </c>
      <c r="E5162" s="119">
        <v>23344.415497180838</v>
      </c>
      <c r="F5162" s="119">
        <v>6494.6250791047496</v>
      </c>
      <c r="G5162" s="118">
        <v>0.86989930320613362</v>
      </c>
      <c r="I5162" s="115">
        <v>0.27886710239651419</v>
      </c>
      <c r="J5162" s="115">
        <v>0.12642030431030377</v>
      </c>
      <c r="K5162" s="116">
        <v>117.08008135415299</v>
      </c>
      <c r="L5162" s="115">
        <v>0.14594928880643165</v>
      </c>
      <c r="M5162" s="115">
        <v>0</v>
      </c>
      <c r="N5162" s="117">
        <v>40.474315969032901</v>
      </c>
      <c r="O5162" s="115">
        <v>0.93352806921768705</v>
      </c>
      <c r="P5162" s="115">
        <v>0.37204151831052512</v>
      </c>
      <c r="Q5162" s="115">
        <v>1.0358534771817651</v>
      </c>
      <c r="S5162" s="91">
        <v>0</v>
      </c>
      <c r="T5162" s="86">
        <f>IF(S5162=1,INDEX('LAD average need weights (Rx)'!N:N,MATCH(C5162,'LAD average need weights (Rx)'!B:B,0)),SUMPRODUCT(I$2:Q$2,I5162:Q5162)+$T$2)</f>
        <v>1.2129803226808178</v>
      </c>
    </row>
    <row r="5163" spans="2:20" x14ac:dyDescent="0.2">
      <c r="B5163" s="102" t="s">
        <v>1376</v>
      </c>
      <c r="C5163" s="101" t="s">
        <v>7094</v>
      </c>
      <c r="D5163" s="119">
        <v>11480.767954174114</v>
      </c>
      <c r="E5163" s="119">
        <v>38207.421390067655</v>
      </c>
      <c r="F5163" s="119">
        <v>10629.646186593249</v>
      </c>
      <c r="G5163" s="118">
        <v>0.92586543243638864</v>
      </c>
      <c r="I5163" s="115">
        <v>0.26937738246505716</v>
      </c>
      <c r="J5163" s="115">
        <v>0.10872232073487181</v>
      </c>
      <c r="K5163" s="116">
        <v>123.47310623450601</v>
      </c>
      <c r="L5163" s="115">
        <v>0.14187643020594964</v>
      </c>
      <c r="M5163" s="115">
        <v>0</v>
      </c>
      <c r="N5163" s="117">
        <v>30.3823304563401</v>
      </c>
      <c r="O5163" s="115">
        <v>0.90830899643339547</v>
      </c>
      <c r="P5163" s="115">
        <v>0.25120533420996244</v>
      </c>
      <c r="Q5163" s="115">
        <v>1.0117011752935305</v>
      </c>
      <c r="S5163" s="91">
        <v>0</v>
      </c>
      <c r="T5163" s="86">
        <f>IF(S5163=1,INDEX('LAD average need weights (Rx)'!N:N,MATCH(C5163,'LAD average need weights (Rx)'!B:B,0)),SUMPRODUCT(I$2:Q$2,I5163:Q5163)+$T$2)</f>
        <v>1.1050668892071283</v>
      </c>
    </row>
    <row r="5164" spans="2:20" x14ac:dyDescent="0.2">
      <c r="B5164" s="102" t="s">
        <v>1375</v>
      </c>
      <c r="C5164" s="101" t="s">
        <v>7102</v>
      </c>
      <c r="D5164" s="119">
        <v>7527.9577968150234</v>
      </c>
      <c r="E5164" s="119">
        <v>30385.050011380212</v>
      </c>
      <c r="F5164" s="119">
        <v>8453.3925408238829</v>
      </c>
      <c r="G5164" s="118">
        <v>1.1229330409371314</v>
      </c>
      <c r="I5164" s="115">
        <v>0.36249999999999999</v>
      </c>
      <c r="J5164" s="115">
        <v>5.0094903829622013E-2</v>
      </c>
      <c r="K5164" s="116">
        <v>89.536446503287493</v>
      </c>
      <c r="L5164" s="115">
        <v>0.11204013377926421</v>
      </c>
      <c r="M5164" s="115">
        <v>0</v>
      </c>
      <c r="N5164" s="117">
        <v>12.591870591751301</v>
      </c>
      <c r="O5164" s="115">
        <v>1.192033438089217</v>
      </c>
      <c r="P5164" s="115">
        <v>0.1055503294807901</v>
      </c>
      <c r="Q5164" s="115">
        <v>0.91309731056117971</v>
      </c>
      <c r="S5164" s="91">
        <v>0</v>
      </c>
      <c r="T5164" s="86">
        <f>IF(S5164=1,INDEX('LAD average need weights (Rx)'!N:N,MATCH(C5164,'LAD average need weights (Rx)'!B:B,0)),SUMPRODUCT(I$2:Q$2,I5164:Q5164)+$T$2)</f>
        <v>0.90870289601465504</v>
      </c>
    </row>
    <row r="5165" spans="2:20" x14ac:dyDescent="0.2">
      <c r="B5165" s="102" t="s">
        <v>1374</v>
      </c>
      <c r="C5165" s="101" t="s">
        <v>7102</v>
      </c>
      <c r="D5165" s="119">
        <v>8654.7583575676308</v>
      </c>
      <c r="E5165" s="119">
        <v>37651.28121083889</v>
      </c>
      <c r="F5165" s="119">
        <v>10474.923017107461</v>
      </c>
      <c r="G5165" s="118">
        <v>1.210307969828909</v>
      </c>
      <c r="I5165" s="115">
        <v>0.22968490878938641</v>
      </c>
      <c r="J5165" s="115">
        <v>7.7721515364990737E-2</v>
      </c>
      <c r="K5165" s="116">
        <v>93.229401843939698</v>
      </c>
      <c r="L5165" s="115">
        <v>0.12631578947368421</v>
      </c>
      <c r="M5165" s="115">
        <v>0</v>
      </c>
      <c r="N5165" s="117">
        <v>20.003912412862601</v>
      </c>
      <c r="O5165" s="115">
        <v>1.1660159546816904</v>
      </c>
      <c r="P5165" s="115">
        <v>0.20231109981402651</v>
      </c>
      <c r="Q5165" s="115">
        <v>0.92374238126745578</v>
      </c>
      <c r="S5165" s="91">
        <v>0</v>
      </c>
      <c r="T5165" s="86">
        <f>IF(S5165=1,INDEX('LAD average need weights (Rx)'!N:N,MATCH(C5165,'LAD average need weights (Rx)'!B:B,0)),SUMPRODUCT(I$2:Q$2,I5165:Q5165)+$T$2)</f>
        <v>0.97222206051748938</v>
      </c>
    </row>
    <row r="5166" spans="2:20" x14ac:dyDescent="0.2">
      <c r="B5166" s="102" t="s">
        <v>1373</v>
      </c>
      <c r="C5166" s="101" t="s">
        <v>7102</v>
      </c>
      <c r="D5166" s="119">
        <v>6930.1644597544228</v>
      </c>
      <c r="E5166" s="119">
        <v>28064.944966699048</v>
      </c>
      <c r="F5166" s="119">
        <v>7807.9185767761037</v>
      </c>
      <c r="G5166" s="118">
        <v>1.1266570399763334</v>
      </c>
      <c r="I5166" s="115">
        <v>0.25285895806861497</v>
      </c>
      <c r="J5166" s="115">
        <v>8.9384168132243327E-2</v>
      </c>
      <c r="K5166" s="116">
        <v>101.34857052096601</v>
      </c>
      <c r="L5166" s="115">
        <v>0.11263736263736264</v>
      </c>
      <c r="M5166" s="115">
        <v>0</v>
      </c>
      <c r="N5166" s="117">
        <v>22.672979987293498</v>
      </c>
      <c r="O5166" s="115">
        <v>1.1426891723033477</v>
      </c>
      <c r="P5166" s="115">
        <v>0.18575901458627911</v>
      </c>
      <c r="Q5166" s="115">
        <v>0.94425397208619921</v>
      </c>
      <c r="S5166" s="91">
        <v>0</v>
      </c>
      <c r="T5166" s="86">
        <f>IF(S5166=1,INDEX('LAD average need weights (Rx)'!N:N,MATCH(C5166,'LAD average need weights (Rx)'!B:B,0)),SUMPRODUCT(I$2:Q$2,I5166:Q5166)+$T$2)</f>
        <v>1.0032536447490537</v>
      </c>
    </row>
    <row r="5167" spans="2:20" x14ac:dyDescent="0.2">
      <c r="B5167" s="102" t="s">
        <v>1372</v>
      </c>
      <c r="C5167" s="101" t="s">
        <v>7102</v>
      </c>
      <c r="D5167" s="119">
        <v>8450.2768100029425</v>
      </c>
      <c r="E5167" s="119">
        <v>28224.594103912965</v>
      </c>
      <c r="F5167" s="119">
        <v>7852.3343939351225</v>
      </c>
      <c r="G5167" s="118">
        <v>0.92923990189765016</v>
      </c>
      <c r="I5167" s="115">
        <v>0.26276276276276278</v>
      </c>
      <c r="J5167" s="115">
        <v>0.13153315641812061</v>
      </c>
      <c r="K5167" s="116">
        <v>124.650896226415</v>
      </c>
      <c r="L5167" s="115">
        <v>0.14394580863674852</v>
      </c>
      <c r="M5167" s="115">
        <v>0</v>
      </c>
      <c r="N5167" s="117">
        <v>39.885722169811302</v>
      </c>
      <c r="O5167" s="115">
        <v>0.93610648274475672</v>
      </c>
      <c r="P5167" s="115">
        <v>0.32701650157490031</v>
      </c>
      <c r="Q5167" s="115">
        <v>1.019708120366752</v>
      </c>
      <c r="S5167" s="91">
        <v>0</v>
      </c>
      <c r="T5167" s="86">
        <f>IF(S5167=1,INDEX('LAD average need weights (Rx)'!N:N,MATCH(C5167,'LAD average need weights (Rx)'!B:B,0)),SUMPRODUCT(I$2:Q$2,I5167:Q5167)+$T$2)</f>
        <v>1.2057159476817652</v>
      </c>
    </row>
    <row r="5168" spans="2:20" x14ac:dyDescent="0.2">
      <c r="B5168" s="102" t="s">
        <v>1371</v>
      </c>
      <c r="C5168" s="101" t="s">
        <v>7102</v>
      </c>
      <c r="D5168" s="119">
        <v>6377.0004111199878</v>
      </c>
      <c r="E5168" s="119">
        <v>30397.579242504253</v>
      </c>
      <c r="F5168" s="119">
        <v>8456.8782849278614</v>
      </c>
      <c r="G5168" s="118">
        <v>1.3261530092080684</v>
      </c>
      <c r="I5168" s="115">
        <v>0.52897350993377479</v>
      </c>
      <c r="J5168" s="115">
        <v>6.5639887867831079E-2</v>
      </c>
      <c r="K5168" s="116">
        <v>106.181114225648</v>
      </c>
      <c r="L5168" s="115">
        <v>8.883553421368548E-2</v>
      </c>
      <c r="M5168" s="115">
        <v>0</v>
      </c>
      <c r="N5168" s="117">
        <v>16.4333482831114</v>
      </c>
      <c r="O5168" s="115">
        <v>1.1591911396009411</v>
      </c>
      <c r="P5168" s="115">
        <v>0.11878972095402236</v>
      </c>
      <c r="Q5168" s="115">
        <v>0.91845302494452219</v>
      </c>
      <c r="S5168" s="91">
        <v>0</v>
      </c>
      <c r="T5168" s="86">
        <f>IF(S5168=1,INDEX('LAD average need weights (Rx)'!N:N,MATCH(C5168,'LAD average need weights (Rx)'!B:B,0)),SUMPRODUCT(I$2:Q$2,I5168:Q5168)+$T$2)</f>
        <v>0.98334278790259377</v>
      </c>
    </row>
    <row r="5169" spans="2:20" x14ac:dyDescent="0.2">
      <c r="B5169" s="102" t="s">
        <v>1370</v>
      </c>
      <c r="C5169" s="101" t="s">
        <v>7102</v>
      </c>
      <c r="D5169" s="119">
        <v>6684.2713127419356</v>
      </c>
      <c r="E5169" s="119">
        <v>25095.469081986394</v>
      </c>
      <c r="F5169" s="119">
        <v>6981.7838399701823</v>
      </c>
      <c r="G5169" s="118">
        <v>1.0445093433986008</v>
      </c>
      <c r="I5169" s="115">
        <v>0.23275862068965517</v>
      </c>
      <c r="J5169" s="115">
        <v>7.4384898397866689E-2</v>
      </c>
      <c r="K5169" s="116">
        <v>101.187445047841</v>
      </c>
      <c r="L5169" s="115">
        <v>0.13508064516129031</v>
      </c>
      <c r="M5169" s="115">
        <v>0</v>
      </c>
      <c r="N5169" s="117">
        <v>26.907854279803502</v>
      </c>
      <c r="O5169" s="115">
        <v>0.98386280029955686</v>
      </c>
      <c r="P5169" s="115">
        <v>0.19925655542295592</v>
      </c>
      <c r="Q5169" s="115">
        <v>0.99792781533406028</v>
      </c>
      <c r="S5169" s="91">
        <v>0</v>
      </c>
      <c r="T5169" s="86">
        <f>IF(S5169=1,INDEX('LAD average need weights (Rx)'!N:N,MATCH(C5169,'LAD average need weights (Rx)'!B:B,0)),SUMPRODUCT(I$2:Q$2,I5169:Q5169)+$T$2)</f>
        <v>1.0298592770036081</v>
      </c>
    </row>
    <row r="5170" spans="2:20" x14ac:dyDescent="0.2">
      <c r="B5170" s="102" t="s">
        <v>1369</v>
      </c>
      <c r="C5170" s="101" t="s">
        <v>7102</v>
      </c>
      <c r="D5170" s="119">
        <v>9599.2555714892278</v>
      </c>
      <c r="E5170" s="119">
        <v>37544.818143009499</v>
      </c>
      <c r="F5170" s="119">
        <v>10445.304039908966</v>
      </c>
      <c r="G5170" s="118">
        <v>1.0881368833363068</v>
      </c>
      <c r="I5170" s="115">
        <v>0.34196891191709844</v>
      </c>
      <c r="J5170" s="115">
        <v>7.5514815696234083E-2</v>
      </c>
      <c r="K5170" s="116">
        <v>90.163823008849604</v>
      </c>
      <c r="L5170" s="115">
        <v>0.1032258064516129</v>
      </c>
      <c r="M5170" s="115">
        <v>0</v>
      </c>
      <c r="N5170" s="117">
        <v>16.397581996224599</v>
      </c>
      <c r="O5170" s="115">
        <v>1.1123563911297962</v>
      </c>
      <c r="P5170" s="115">
        <v>0.12558437853826557</v>
      </c>
      <c r="Q5170" s="115">
        <v>0.94387536202459799</v>
      </c>
      <c r="S5170" s="91">
        <v>0</v>
      </c>
      <c r="T5170" s="86">
        <f>IF(S5170=1,INDEX('LAD average need weights (Rx)'!N:N,MATCH(C5170,'LAD average need weights (Rx)'!B:B,0)),SUMPRODUCT(I$2:Q$2,I5170:Q5170)+$T$2)</f>
        <v>0.93891643473089326</v>
      </c>
    </row>
    <row r="5171" spans="2:20" x14ac:dyDescent="0.2">
      <c r="B5171" s="102" t="s">
        <v>1368</v>
      </c>
      <c r="C5171" s="101" t="s">
        <v>7102</v>
      </c>
      <c r="D5171" s="119">
        <v>7049.1386434444148</v>
      </c>
      <c r="E5171" s="119">
        <v>25955.909710247179</v>
      </c>
      <c r="F5171" s="119">
        <v>7221.1661146755823</v>
      </c>
      <c r="G5171" s="118">
        <v>1.0244040413918019</v>
      </c>
      <c r="I5171" s="115">
        <v>0.24929577464788732</v>
      </c>
      <c r="J5171" s="115">
        <v>0.10149369688891276</v>
      </c>
      <c r="K5171" s="116">
        <v>96.953662053056405</v>
      </c>
      <c r="L5171" s="115">
        <v>0.11764705882352941</v>
      </c>
      <c r="M5171" s="115">
        <v>0</v>
      </c>
      <c r="N5171" s="117">
        <v>28.853153835063399</v>
      </c>
      <c r="O5171" s="115">
        <v>1.0449065673761733</v>
      </c>
      <c r="P5171" s="115">
        <v>0.26898563404499748</v>
      </c>
      <c r="Q5171" s="115">
        <v>0.9866373335679236</v>
      </c>
      <c r="S5171" s="91">
        <v>0</v>
      </c>
      <c r="T5171" s="86">
        <f>IF(S5171=1,INDEX('LAD average need weights (Rx)'!N:N,MATCH(C5171,'LAD average need weights (Rx)'!B:B,0)),SUMPRODUCT(I$2:Q$2,I5171:Q5171)+$T$2)</f>
        <v>1.0598300247252528</v>
      </c>
    </row>
    <row r="5172" spans="2:20" x14ac:dyDescent="0.2">
      <c r="B5172" s="102" t="s">
        <v>1367</v>
      </c>
      <c r="C5172" s="101" t="s">
        <v>7102</v>
      </c>
      <c r="D5172" s="119">
        <v>9697.6481869075033</v>
      </c>
      <c r="E5172" s="119">
        <v>40263.193582564119</v>
      </c>
      <c r="F5172" s="119">
        <v>11201.580388155333</v>
      </c>
      <c r="G5172" s="118">
        <v>1.1550821572675984</v>
      </c>
      <c r="I5172" s="115">
        <v>0.21222606689734719</v>
      </c>
      <c r="J5172" s="115">
        <v>7.0189055632011138E-2</v>
      </c>
      <c r="K5172" s="116">
        <v>99.089791112021302</v>
      </c>
      <c r="L5172" s="115">
        <v>0.11163062536528345</v>
      </c>
      <c r="M5172" s="115">
        <v>0</v>
      </c>
      <c r="N5172" s="117">
        <v>15.2686116117141</v>
      </c>
      <c r="O5172" s="115">
        <v>1.1056968582923596</v>
      </c>
      <c r="P5172" s="115">
        <v>0.12078796594685642</v>
      </c>
      <c r="Q5172" s="115">
        <v>0.94717728388402267</v>
      </c>
      <c r="S5172" s="91">
        <v>0</v>
      </c>
      <c r="T5172" s="86">
        <f>IF(S5172=1,INDEX('LAD average need weights (Rx)'!N:N,MATCH(C5172,'LAD average need weights (Rx)'!B:B,0)),SUMPRODUCT(I$2:Q$2,I5172:Q5172)+$T$2)</f>
        <v>0.91244958150810052</v>
      </c>
    </row>
    <row r="5173" spans="2:20" x14ac:dyDescent="0.2">
      <c r="B5173" s="102" t="s">
        <v>1366</v>
      </c>
      <c r="C5173" s="101" t="s">
        <v>7102</v>
      </c>
      <c r="D5173" s="119">
        <v>22009.791435442388</v>
      </c>
      <c r="E5173" s="119">
        <v>86844.53982783269</v>
      </c>
      <c r="F5173" s="119">
        <v>24160.927328305435</v>
      </c>
      <c r="G5173" s="118">
        <v>1.0977354055885813</v>
      </c>
      <c r="I5173" s="115">
        <v>0.28314715881495872</v>
      </c>
      <c r="J5173" s="115">
        <v>7.731879538375068E-2</v>
      </c>
      <c r="K5173" s="116">
        <v>106.092833769634</v>
      </c>
      <c r="L5173" s="115">
        <v>0.12987987987987987</v>
      </c>
      <c r="M5173" s="115">
        <v>0</v>
      </c>
      <c r="N5173" s="117">
        <v>24.956289874719499</v>
      </c>
      <c r="O5173" s="115">
        <v>1.0310719655048193</v>
      </c>
      <c r="P5173" s="115">
        <v>0.21163663239614261</v>
      </c>
      <c r="Q5173" s="115">
        <v>0.98127804539362784</v>
      </c>
      <c r="S5173" s="91">
        <v>0</v>
      </c>
      <c r="T5173" s="86">
        <f>IF(S5173=1,INDEX('LAD average need weights (Rx)'!N:N,MATCH(C5173,'LAD average need weights (Rx)'!B:B,0)),SUMPRODUCT(I$2:Q$2,I5173:Q5173)+$T$2)</f>
        <v>1.0326647561923155</v>
      </c>
    </row>
    <row r="5174" spans="2:20" x14ac:dyDescent="0.2">
      <c r="B5174" s="102" t="s">
        <v>1365</v>
      </c>
      <c r="C5174" s="101" t="s">
        <v>7102</v>
      </c>
      <c r="D5174" s="119">
        <v>5163.0589064515098</v>
      </c>
      <c r="E5174" s="119">
        <v>18987.951514989916</v>
      </c>
      <c r="F5174" s="119">
        <v>5282.6178545773009</v>
      </c>
      <c r="G5174" s="118">
        <v>1.0231566112825861</v>
      </c>
      <c r="I5174" s="115">
        <v>0.19907407407407407</v>
      </c>
      <c r="J5174" s="115">
        <v>0.12362546041483474</v>
      </c>
      <c r="K5174" s="116">
        <v>122.607757009346</v>
      </c>
      <c r="L5174" s="115">
        <v>0.12795549374130738</v>
      </c>
      <c r="M5174" s="115">
        <v>0</v>
      </c>
      <c r="N5174" s="117">
        <v>36.519684653118397</v>
      </c>
      <c r="O5174" s="115">
        <v>0.95766421281414493</v>
      </c>
      <c r="P5174" s="115">
        <v>0.31434794054850457</v>
      </c>
      <c r="Q5174" s="115">
        <v>1.0124249175772235</v>
      </c>
      <c r="S5174" s="91">
        <v>0</v>
      </c>
      <c r="T5174" s="86">
        <f>IF(S5174=1,INDEX('LAD average need weights (Rx)'!N:N,MATCH(C5174,'LAD average need weights (Rx)'!B:B,0)),SUMPRODUCT(I$2:Q$2,I5174:Q5174)+$T$2)</f>
        <v>1.1498979867438655</v>
      </c>
    </row>
    <row r="5175" spans="2:20" x14ac:dyDescent="0.2">
      <c r="B5175" s="102" t="s">
        <v>1364</v>
      </c>
      <c r="C5175" s="101" t="s">
        <v>7102</v>
      </c>
      <c r="D5175" s="119">
        <v>4996.028930971861</v>
      </c>
      <c r="E5175" s="119">
        <v>17545.885549814397</v>
      </c>
      <c r="F5175" s="119">
        <v>4881.4222116928877</v>
      </c>
      <c r="G5175" s="118">
        <v>0.97706043722675573</v>
      </c>
      <c r="I5175" s="115">
        <v>0.26683291770573564</v>
      </c>
      <c r="J5175" s="115">
        <v>0.11928607604090703</v>
      </c>
      <c r="K5175" s="116">
        <v>123.77489030714</v>
      </c>
      <c r="L5175" s="115">
        <v>0.13555787278415016</v>
      </c>
      <c r="M5175" s="115">
        <v>0</v>
      </c>
      <c r="N5175" s="117">
        <v>34.675113083366597</v>
      </c>
      <c r="O5175" s="115">
        <v>0.96189042513449741</v>
      </c>
      <c r="P5175" s="115">
        <v>0.29281529799741757</v>
      </c>
      <c r="Q5175" s="115">
        <v>1.0044396626594134</v>
      </c>
      <c r="S5175" s="91">
        <v>0</v>
      </c>
      <c r="T5175" s="86">
        <f>IF(S5175=1,INDEX('LAD average need weights (Rx)'!N:N,MATCH(C5175,'LAD average need weights (Rx)'!B:B,0)),SUMPRODUCT(I$2:Q$2,I5175:Q5175)+$T$2)</f>
        <v>1.1503558276927199</v>
      </c>
    </row>
    <row r="5176" spans="2:20" x14ac:dyDescent="0.2">
      <c r="B5176" s="102" t="s">
        <v>1363</v>
      </c>
      <c r="C5176" s="101" t="s">
        <v>7102</v>
      </c>
      <c r="D5176" s="119">
        <v>4629.6391697204372</v>
      </c>
      <c r="E5176" s="119">
        <v>16520.391988741241</v>
      </c>
      <c r="F5176" s="119">
        <v>4596.1207355856586</v>
      </c>
      <c r="G5176" s="118">
        <v>0.99276003314599515</v>
      </c>
      <c r="I5176" s="115">
        <v>0.2484472049689441</v>
      </c>
      <c r="J5176" s="115">
        <v>9.009616146310255E-2</v>
      </c>
      <c r="K5176" s="116">
        <v>104.203820464868</v>
      </c>
      <c r="L5176" s="115">
        <v>0.14242878560719641</v>
      </c>
      <c r="M5176" s="115">
        <v>0</v>
      </c>
      <c r="N5176" s="117">
        <v>26.044073183760698</v>
      </c>
      <c r="O5176" s="115">
        <v>1.0041722985408441</v>
      </c>
      <c r="P5176" s="115">
        <v>0.20601147373466405</v>
      </c>
      <c r="Q5176" s="115">
        <v>0.98998544910574016</v>
      </c>
      <c r="S5176" s="91">
        <v>0</v>
      </c>
      <c r="T5176" s="86">
        <f>IF(S5176=1,INDEX('LAD average need weights (Rx)'!N:N,MATCH(C5176,'LAD average need weights (Rx)'!B:B,0)),SUMPRODUCT(I$2:Q$2,I5176:Q5176)+$T$2)</f>
        <v>1.042694208719293</v>
      </c>
    </row>
    <row r="5177" spans="2:20" x14ac:dyDescent="0.2">
      <c r="B5177" s="102" t="s">
        <v>1362</v>
      </c>
      <c r="C5177" s="101" t="s">
        <v>7102</v>
      </c>
      <c r="D5177" s="119">
        <v>7866.2147958024989</v>
      </c>
      <c r="E5177" s="119">
        <v>26723.81487717124</v>
      </c>
      <c r="F5177" s="119">
        <v>7434.8041968148164</v>
      </c>
      <c r="G5177" s="118">
        <v>0.9451565193442355</v>
      </c>
      <c r="I5177" s="115">
        <v>0.26475849731663686</v>
      </c>
      <c r="J5177" s="115">
        <v>0.1267401597824751</v>
      </c>
      <c r="K5177" s="116">
        <v>134.035683942226</v>
      </c>
      <c r="L5177" s="115">
        <v>0.16488222698072805</v>
      </c>
      <c r="M5177" s="115">
        <v>0</v>
      </c>
      <c r="N5177" s="117">
        <v>31.666157320872301</v>
      </c>
      <c r="O5177" s="115">
        <v>0.96787590903375109</v>
      </c>
      <c r="P5177" s="115">
        <v>0.29297786479552224</v>
      </c>
      <c r="Q5177" s="115">
        <v>1.0175569358226952</v>
      </c>
      <c r="S5177" s="91">
        <v>0</v>
      </c>
      <c r="T5177" s="86">
        <f>IF(S5177=1,INDEX('LAD average need weights (Rx)'!N:N,MATCH(C5177,'LAD average need weights (Rx)'!B:B,0)),SUMPRODUCT(I$2:Q$2,I5177:Q5177)+$T$2)</f>
        <v>1.1607062421606953</v>
      </c>
    </row>
    <row r="5178" spans="2:20" x14ac:dyDescent="0.2">
      <c r="B5178" s="102" t="s">
        <v>1361</v>
      </c>
      <c r="C5178" s="101" t="s">
        <v>7102</v>
      </c>
      <c r="D5178" s="119">
        <v>4069.3019400651219</v>
      </c>
      <c r="E5178" s="119">
        <v>17375.904701647589</v>
      </c>
      <c r="F5178" s="119">
        <v>4834.1320201862736</v>
      </c>
      <c r="G5178" s="118">
        <v>1.1879511747680518</v>
      </c>
      <c r="I5178" s="115">
        <v>0.29116465863453816</v>
      </c>
      <c r="J5178" s="115">
        <v>7.3969640464373654E-2</v>
      </c>
      <c r="K5178" s="116">
        <v>101.022589309697</v>
      </c>
      <c r="L5178" s="115">
        <v>0.13414634146341464</v>
      </c>
      <c r="M5178" s="115">
        <v>0</v>
      </c>
      <c r="N5178" s="117">
        <v>26.068704539350001</v>
      </c>
      <c r="O5178" s="115">
        <v>1.0124698596697099</v>
      </c>
      <c r="P5178" s="115">
        <v>0.21454596429651435</v>
      </c>
      <c r="Q5178" s="115">
        <v>0.99200212425146317</v>
      </c>
      <c r="S5178" s="91">
        <v>0</v>
      </c>
      <c r="T5178" s="86">
        <f>IF(S5178=1,INDEX('LAD average need weights (Rx)'!N:N,MATCH(C5178,'LAD average need weights (Rx)'!B:B,0)),SUMPRODUCT(I$2:Q$2,I5178:Q5178)+$T$2)</f>
        <v>1.0392803908371298</v>
      </c>
    </row>
    <row r="5179" spans="2:20" x14ac:dyDescent="0.2">
      <c r="B5179" s="102" t="s">
        <v>1360</v>
      </c>
      <c r="C5179" s="101" t="s">
        <v>7102</v>
      </c>
      <c r="D5179" s="119">
        <v>4961.4729365103303</v>
      </c>
      <c r="E5179" s="119">
        <v>16455.702167415253</v>
      </c>
      <c r="F5179" s="119">
        <v>4578.1234489970393</v>
      </c>
      <c r="G5179" s="118">
        <v>0.92273474179566495</v>
      </c>
      <c r="I5179" s="115">
        <v>0.25901639344262295</v>
      </c>
      <c r="J5179" s="115">
        <v>0.10818117213579556</v>
      </c>
      <c r="K5179" s="116">
        <v>98.688149253731396</v>
      </c>
      <c r="L5179" s="115">
        <v>0.16129032258064516</v>
      </c>
      <c r="M5179" s="115">
        <v>0</v>
      </c>
      <c r="N5179" s="117">
        <v>25.4032674626866</v>
      </c>
      <c r="O5179" s="115">
        <v>1.0124693649853824</v>
      </c>
      <c r="P5179" s="115">
        <v>0.18070728471700906</v>
      </c>
      <c r="Q5179" s="115">
        <v>0.99294210432683605</v>
      </c>
      <c r="S5179" s="91">
        <v>0</v>
      </c>
      <c r="T5179" s="86">
        <f>IF(S5179=1,INDEX('LAD average need weights (Rx)'!N:N,MATCH(C5179,'LAD average need weights (Rx)'!B:B,0)),SUMPRODUCT(I$2:Q$2,I5179:Q5179)+$T$2)</f>
        <v>1.0530199857716509</v>
      </c>
    </row>
    <row r="5180" spans="2:20" x14ac:dyDescent="0.2">
      <c r="B5180" s="102" t="s">
        <v>1359</v>
      </c>
      <c r="C5180" s="101" t="s">
        <v>7102</v>
      </c>
      <c r="D5180" s="119">
        <v>3804.0706600766321</v>
      </c>
      <c r="E5180" s="119">
        <v>10672.802583533537</v>
      </c>
      <c r="F5180" s="119">
        <v>2969.269088434522</v>
      </c>
      <c r="G5180" s="118">
        <v>0.78055045601458595</v>
      </c>
      <c r="I5180" s="115">
        <v>0.28187919463087246</v>
      </c>
      <c r="J5180" s="115">
        <v>0.12811171728193552</v>
      </c>
      <c r="K5180" s="116">
        <v>122.441707080504</v>
      </c>
      <c r="L5180" s="115">
        <v>0.10309278350515463</v>
      </c>
      <c r="M5180" s="115">
        <v>0</v>
      </c>
      <c r="N5180" s="117">
        <v>39.510997575169696</v>
      </c>
      <c r="O5180" s="115">
        <v>0.9007898151736432</v>
      </c>
      <c r="P5180" s="115">
        <v>0.28912517950183253</v>
      </c>
      <c r="Q5180" s="115">
        <v>1.0309414427355867</v>
      </c>
      <c r="S5180" s="91">
        <v>0</v>
      </c>
      <c r="T5180" s="86">
        <f>IF(S5180=1,INDEX('LAD average need weights (Rx)'!N:N,MATCH(C5180,'LAD average need weights (Rx)'!B:B,0)),SUMPRODUCT(I$2:Q$2,I5180:Q5180)+$T$2)</f>
        <v>1.1722475675843884</v>
      </c>
    </row>
    <row r="5181" spans="2:20" x14ac:dyDescent="0.2">
      <c r="B5181" s="102" t="s">
        <v>1358</v>
      </c>
      <c r="C5181" s="101" t="s">
        <v>7102</v>
      </c>
      <c r="D5181" s="119">
        <v>6462.3797886168395</v>
      </c>
      <c r="E5181" s="119">
        <v>27116.041051828041</v>
      </c>
      <c r="F5181" s="119">
        <v>7543.9250249167244</v>
      </c>
      <c r="G5181" s="118">
        <v>1.1673602096560423</v>
      </c>
      <c r="I5181" s="115">
        <v>0.23141891891891891</v>
      </c>
      <c r="J5181" s="115">
        <v>5.6926909033753026E-2</v>
      </c>
      <c r="K5181" s="116">
        <v>94.947396309154101</v>
      </c>
      <c r="L5181" s="115">
        <v>8.8770053475935834E-2</v>
      </c>
      <c r="M5181" s="115">
        <v>0</v>
      </c>
      <c r="N5181" s="117">
        <v>13.479298502009501</v>
      </c>
      <c r="O5181" s="115">
        <v>1.270681587318552</v>
      </c>
      <c r="P5181" s="115">
        <v>0.11762973103396927</v>
      </c>
      <c r="Q5181" s="115">
        <v>0.86777326843723801</v>
      </c>
      <c r="S5181" s="91">
        <v>0</v>
      </c>
      <c r="T5181" s="86">
        <f>IF(S5181=1,INDEX('LAD average need weights (Rx)'!N:N,MATCH(C5181,'LAD average need weights (Rx)'!B:B,0)),SUMPRODUCT(I$2:Q$2,I5181:Q5181)+$T$2)</f>
        <v>0.88430471423027068</v>
      </c>
    </row>
    <row r="5182" spans="2:20" x14ac:dyDescent="0.2">
      <c r="B5182" s="102" t="s">
        <v>1357</v>
      </c>
      <c r="C5182" s="101" t="s">
        <v>7102</v>
      </c>
      <c r="D5182" s="119">
        <v>5631.6081471149382</v>
      </c>
      <c r="E5182" s="119">
        <v>21635.848977860438</v>
      </c>
      <c r="F5182" s="119">
        <v>6019.2865996711116</v>
      </c>
      <c r="G5182" s="118">
        <v>1.0688397421178497</v>
      </c>
      <c r="I5182" s="115">
        <v>0.19077568134171907</v>
      </c>
      <c r="J5182" s="115">
        <v>7.5036521120164207E-2</v>
      </c>
      <c r="K5182" s="116">
        <v>107.793857927787</v>
      </c>
      <c r="L5182" s="115">
        <v>0.10051813471502591</v>
      </c>
      <c r="M5182" s="115">
        <v>0</v>
      </c>
      <c r="N5182" s="117">
        <v>17.050035910518101</v>
      </c>
      <c r="O5182" s="115">
        <v>1.1028755581007785</v>
      </c>
      <c r="P5182" s="115">
        <v>0.13043049782571006</v>
      </c>
      <c r="Q5182" s="115">
        <v>0.95057251235801798</v>
      </c>
      <c r="S5182" s="91">
        <v>0</v>
      </c>
      <c r="T5182" s="86">
        <f>IF(S5182=1,INDEX('LAD average need weights (Rx)'!N:N,MATCH(C5182,'LAD average need weights (Rx)'!B:B,0)),SUMPRODUCT(I$2:Q$2,I5182:Q5182)+$T$2)</f>
        <v>0.92757294190097739</v>
      </c>
    </row>
    <row r="5183" spans="2:20" x14ac:dyDescent="0.2">
      <c r="B5183" s="102" t="s">
        <v>1356</v>
      </c>
      <c r="C5183" s="101" t="s">
        <v>7102</v>
      </c>
      <c r="D5183" s="119">
        <v>6687.5610990674304</v>
      </c>
      <c r="E5183" s="119">
        <v>20637.342453203226</v>
      </c>
      <c r="F5183" s="119">
        <v>5741.4931583458574</v>
      </c>
      <c r="G5183" s="118">
        <v>0.85853318919904886</v>
      </c>
      <c r="I5183" s="115">
        <v>0.2922705314009662</v>
      </c>
      <c r="J5183" s="115">
        <v>0.12754684210705794</v>
      </c>
      <c r="K5183" s="116">
        <v>129.95976863753199</v>
      </c>
      <c r="L5183" s="115">
        <v>0.13383458646616542</v>
      </c>
      <c r="M5183" s="115">
        <v>0</v>
      </c>
      <c r="N5183" s="117">
        <v>39.613131705750099</v>
      </c>
      <c r="O5183" s="115">
        <v>0.94446765889703799</v>
      </c>
      <c r="P5183" s="115">
        <v>0.3286567102929957</v>
      </c>
      <c r="Q5183" s="115">
        <v>1.0219045851315141</v>
      </c>
      <c r="S5183" s="91">
        <v>0</v>
      </c>
      <c r="T5183" s="86">
        <f>IF(S5183=1,INDEX('LAD average need weights (Rx)'!N:N,MATCH(C5183,'LAD average need weights (Rx)'!B:B,0)),SUMPRODUCT(I$2:Q$2,I5183:Q5183)+$T$2)</f>
        <v>1.209246990243128</v>
      </c>
    </row>
    <row r="5184" spans="2:20" x14ac:dyDescent="0.2">
      <c r="B5184" s="102" t="s">
        <v>1355</v>
      </c>
      <c r="C5184" s="101" t="s">
        <v>7102</v>
      </c>
      <c r="D5184" s="119">
        <v>10020.946848597116</v>
      </c>
      <c r="E5184" s="119">
        <v>39568.01653550475</v>
      </c>
      <c r="F5184" s="119">
        <v>11008.175919116689</v>
      </c>
      <c r="G5184" s="118">
        <v>1.0985165459347568</v>
      </c>
      <c r="I5184" s="115">
        <v>0.24973089343379978</v>
      </c>
      <c r="J5184" s="115">
        <v>6.628727858761041E-2</v>
      </c>
      <c r="K5184" s="116">
        <v>84.225136195249505</v>
      </c>
      <c r="L5184" s="115">
        <v>0.11430246189917936</v>
      </c>
      <c r="M5184" s="115">
        <v>0</v>
      </c>
      <c r="N5184" s="117">
        <v>16.403331662671601</v>
      </c>
      <c r="O5184" s="115">
        <v>1.1502552498050651</v>
      </c>
      <c r="P5184" s="115">
        <v>0.14614317151456785</v>
      </c>
      <c r="Q5184" s="115">
        <v>0.92881497054949835</v>
      </c>
      <c r="S5184" s="91">
        <v>0</v>
      </c>
      <c r="T5184" s="86">
        <f>IF(S5184=1,INDEX('LAD average need weights (Rx)'!N:N,MATCH(C5184,'LAD average need weights (Rx)'!B:B,0)),SUMPRODUCT(I$2:Q$2,I5184:Q5184)+$T$2)</f>
        <v>0.91958607356809219</v>
      </c>
    </row>
    <row r="5185" spans="2:20" x14ac:dyDescent="0.2">
      <c r="B5185" s="102" t="s">
        <v>1354</v>
      </c>
      <c r="C5185" s="101" t="s">
        <v>7102</v>
      </c>
      <c r="D5185" s="119">
        <v>3992.028612574225</v>
      </c>
      <c r="E5185" s="119">
        <v>11869.977709144569</v>
      </c>
      <c r="F5185" s="119">
        <v>3302.3339105463774</v>
      </c>
      <c r="G5185" s="118">
        <v>0.82723202437592147</v>
      </c>
      <c r="I5185" s="115">
        <v>0.28731343283582089</v>
      </c>
      <c r="J5185" s="115">
        <v>0.13172071554780601</v>
      </c>
      <c r="K5185" s="116">
        <v>122.676043311527</v>
      </c>
      <c r="L5185" s="115">
        <v>0.17181069958847736</v>
      </c>
      <c r="M5185" s="115">
        <v>0</v>
      </c>
      <c r="N5185" s="117">
        <v>40.616320550417399</v>
      </c>
      <c r="O5185" s="115">
        <v>0.90107989067739713</v>
      </c>
      <c r="P5185" s="115">
        <v>0.31473475027458436</v>
      </c>
      <c r="Q5185" s="115">
        <v>1.0346568836830174</v>
      </c>
      <c r="S5185" s="91">
        <v>0</v>
      </c>
      <c r="T5185" s="86">
        <f>IF(S5185=1,INDEX('LAD average need weights (Rx)'!N:N,MATCH(C5185,'LAD average need weights (Rx)'!B:B,0)),SUMPRODUCT(I$2:Q$2,I5185:Q5185)+$T$2)</f>
        <v>1.2287508433686261</v>
      </c>
    </row>
    <row r="5186" spans="2:20" x14ac:dyDescent="0.2">
      <c r="B5186" s="102" t="s">
        <v>1353</v>
      </c>
      <c r="C5186" s="101" t="s">
        <v>7102</v>
      </c>
      <c r="D5186" s="119">
        <v>2481.5046650072336</v>
      </c>
      <c r="E5186" s="119">
        <v>9153.1840665444943</v>
      </c>
      <c r="F5186" s="119">
        <v>2546.4976323532646</v>
      </c>
      <c r="G5186" s="118">
        <v>1.0261909511041929</v>
      </c>
      <c r="I5186" s="115">
        <v>0.26600985221674878</v>
      </c>
      <c r="J5186" s="115">
        <v>0.11351898229906683</v>
      </c>
      <c r="K5186" s="116">
        <v>124.24283209118801</v>
      </c>
      <c r="L5186" s="115">
        <v>0.11888111888111888</v>
      </c>
      <c r="M5186" s="115">
        <v>0</v>
      </c>
      <c r="N5186" s="117">
        <v>32.680893029373102</v>
      </c>
      <c r="O5186" s="115">
        <v>0.96822077976156184</v>
      </c>
      <c r="P5186" s="115">
        <v>0.27873138297343075</v>
      </c>
      <c r="Q5186" s="115">
        <v>1.0014226891763549</v>
      </c>
      <c r="S5186" s="91">
        <v>0</v>
      </c>
      <c r="T5186" s="86">
        <f>IF(S5186=1,INDEX('LAD average need weights (Rx)'!N:N,MATCH(C5186,'LAD average need weights (Rx)'!B:B,0)),SUMPRODUCT(I$2:Q$2,I5186:Q5186)+$T$2)</f>
        <v>1.1209103671398972</v>
      </c>
    </row>
    <row r="5187" spans="2:20" x14ac:dyDescent="0.2">
      <c r="B5187" s="102" t="s">
        <v>1352</v>
      </c>
      <c r="C5187" s="101" t="s">
        <v>7102</v>
      </c>
      <c r="D5187" s="119">
        <v>4981.7274104822591</v>
      </c>
      <c r="E5187" s="119">
        <v>13124.526145526668</v>
      </c>
      <c r="F5187" s="119">
        <v>3651.3605006044063</v>
      </c>
      <c r="G5187" s="118">
        <v>0.73295068150887333</v>
      </c>
      <c r="I5187" s="115">
        <v>0.34513274336283184</v>
      </c>
      <c r="J5187" s="115">
        <v>0.13692160193962755</v>
      </c>
      <c r="K5187" s="116">
        <v>128.87713021025399</v>
      </c>
      <c r="L5187" s="115">
        <v>0.17298187808896212</v>
      </c>
      <c r="M5187" s="115">
        <v>0</v>
      </c>
      <c r="N5187" s="117">
        <v>36.750582810771</v>
      </c>
      <c r="O5187" s="115">
        <v>0.91968492753479003</v>
      </c>
      <c r="P5187" s="115">
        <v>0.31846257070769668</v>
      </c>
      <c r="Q5187" s="115">
        <v>1.0304463317396244</v>
      </c>
      <c r="S5187" s="91">
        <v>0</v>
      </c>
      <c r="T5187" s="86">
        <f>IF(S5187=1,INDEX('LAD average need weights (Rx)'!N:N,MATCH(C5187,'LAD average need weights (Rx)'!B:B,0)),SUMPRODUCT(I$2:Q$2,I5187:Q5187)+$T$2)</f>
        <v>1.221766639956124</v>
      </c>
    </row>
    <row r="5188" spans="2:20" x14ac:dyDescent="0.2">
      <c r="B5188" s="102" t="s">
        <v>1351</v>
      </c>
      <c r="C5188" s="101" t="s">
        <v>7102</v>
      </c>
      <c r="D5188" s="119">
        <v>3031.4335668839326</v>
      </c>
      <c r="E5188" s="119">
        <v>11236.614860666539</v>
      </c>
      <c r="F5188" s="119">
        <v>3126.1267041421138</v>
      </c>
      <c r="G5188" s="118">
        <v>1.0312370814563216</v>
      </c>
      <c r="I5188" s="115">
        <v>0.20689655172413793</v>
      </c>
      <c r="J5188" s="115">
        <v>6.9322311783042004E-2</v>
      </c>
      <c r="K5188" s="116">
        <v>82.903075976622603</v>
      </c>
      <c r="L5188" s="115">
        <v>0.12140575079872204</v>
      </c>
      <c r="M5188" s="115">
        <v>0</v>
      </c>
      <c r="N5188" s="117">
        <v>12.8020596739465</v>
      </c>
      <c r="O5188" s="115">
        <v>0.93578788785991529</v>
      </c>
      <c r="P5188" s="115">
        <v>7.8301520072228403E-2</v>
      </c>
      <c r="Q5188" s="115">
        <v>0.98545959200440003</v>
      </c>
      <c r="S5188" s="91">
        <v>0</v>
      </c>
      <c r="T5188" s="86">
        <f>IF(S5188=1,INDEX('LAD average need weights (Rx)'!N:N,MATCH(C5188,'LAD average need weights (Rx)'!B:B,0)),SUMPRODUCT(I$2:Q$2,I5188:Q5188)+$T$2)</f>
        <v>0.86081207616761657</v>
      </c>
    </row>
    <row r="5189" spans="2:20" x14ac:dyDescent="0.2">
      <c r="B5189" s="102" t="s">
        <v>1350</v>
      </c>
      <c r="C5189" s="101" t="s">
        <v>7102</v>
      </c>
      <c r="D5189" s="119">
        <v>5948.4120324495998</v>
      </c>
      <c r="E5189" s="119">
        <v>18108.975202772552</v>
      </c>
      <c r="F5189" s="119">
        <v>5038.0787868951265</v>
      </c>
      <c r="G5189" s="118">
        <v>0.8469619722728603</v>
      </c>
      <c r="I5189" s="115">
        <v>0.14723926380368099</v>
      </c>
      <c r="J5189" s="115">
        <v>8.9127106443788379E-2</v>
      </c>
      <c r="K5189" s="116">
        <v>117.66540943929</v>
      </c>
      <c r="L5189" s="115">
        <v>0.12800687285223367</v>
      </c>
      <c r="M5189" s="115">
        <v>0</v>
      </c>
      <c r="N5189" s="117">
        <v>15.334425776522799</v>
      </c>
      <c r="O5189" s="115">
        <v>0.83176694424644138</v>
      </c>
      <c r="P5189" s="115">
        <v>0.1410191167477709</v>
      </c>
      <c r="Q5189" s="115">
        <v>0.99278179590742599</v>
      </c>
      <c r="S5189" s="91">
        <v>0</v>
      </c>
      <c r="T5189" s="86">
        <f>IF(S5189=1,INDEX('LAD average need weights (Rx)'!N:N,MATCH(C5189,'LAD average need weights (Rx)'!B:B,0)),SUMPRODUCT(I$2:Q$2,I5189:Q5189)+$T$2)</f>
        <v>0.90900611943378373</v>
      </c>
    </row>
    <row r="5190" spans="2:20" x14ac:dyDescent="0.2">
      <c r="B5190" s="102" t="s">
        <v>1349</v>
      </c>
      <c r="C5190" s="101" t="s">
        <v>7102</v>
      </c>
      <c r="D5190" s="119">
        <v>2953.7348948551039</v>
      </c>
      <c r="E5190" s="119">
        <v>10187.192892980445</v>
      </c>
      <c r="F5190" s="119">
        <v>2834.1681314067787</v>
      </c>
      <c r="G5190" s="118">
        <v>0.95952014391792917</v>
      </c>
      <c r="I5190" s="115">
        <v>0.31543624161073824</v>
      </c>
      <c r="J5190" s="115">
        <v>0.10074189717239654</v>
      </c>
      <c r="K5190" s="116">
        <v>103.550849963045</v>
      </c>
      <c r="L5190" s="115">
        <v>0.12296564195298372</v>
      </c>
      <c r="M5190" s="115">
        <v>0</v>
      </c>
      <c r="N5190" s="117">
        <v>28.332652993348098</v>
      </c>
      <c r="O5190" s="115">
        <v>1.0624445426827054</v>
      </c>
      <c r="P5190" s="115">
        <v>0.24784894317480066</v>
      </c>
      <c r="Q5190" s="115">
        <v>0.97805424620550652</v>
      </c>
      <c r="S5190" s="91">
        <v>0</v>
      </c>
      <c r="T5190" s="86">
        <f>IF(S5190=1,INDEX('LAD average need weights (Rx)'!N:N,MATCH(C5190,'LAD average need weights (Rx)'!B:B,0)),SUMPRODUCT(I$2:Q$2,I5190:Q5190)+$T$2)</f>
        <v>1.0779923139948093</v>
      </c>
    </row>
    <row r="5191" spans="2:20" x14ac:dyDescent="0.2">
      <c r="B5191" s="102" t="s">
        <v>1348</v>
      </c>
      <c r="C5191" s="101" t="s">
        <v>7102</v>
      </c>
      <c r="D5191" s="119">
        <v>2985.7822312346075</v>
      </c>
      <c r="E5191" s="119">
        <v>8703.85975660035</v>
      </c>
      <c r="F5191" s="119">
        <v>2421.4915925846917</v>
      </c>
      <c r="G5191" s="118">
        <v>0.81100743626015082</v>
      </c>
      <c r="I5191" s="115">
        <v>0.40875912408759124</v>
      </c>
      <c r="J5191" s="115">
        <v>9.7404373684133655E-2</v>
      </c>
      <c r="K5191" s="116">
        <v>96.490314327485393</v>
      </c>
      <c r="L5191" s="115">
        <v>0.18714555765595464</v>
      </c>
      <c r="M5191" s="115">
        <v>0</v>
      </c>
      <c r="N5191" s="117">
        <v>26.716667763157901</v>
      </c>
      <c r="O5191" s="115">
        <v>1.0158010549295544</v>
      </c>
      <c r="P5191" s="115">
        <v>0.23697835508881662</v>
      </c>
      <c r="Q5191" s="115">
        <v>0.99440362712526709</v>
      </c>
      <c r="S5191" s="91">
        <v>0</v>
      </c>
      <c r="T5191" s="86">
        <f>IF(S5191=1,INDEX('LAD average need weights (Rx)'!N:N,MATCH(C5191,'LAD average need weights (Rx)'!B:B,0)),SUMPRODUCT(I$2:Q$2,I5191:Q5191)+$T$2)</f>
        <v>1.1111361004766844</v>
      </c>
    </row>
    <row r="5192" spans="2:20" x14ac:dyDescent="0.2">
      <c r="B5192" s="102" t="s">
        <v>1347</v>
      </c>
      <c r="C5192" s="101" t="s">
        <v>7102</v>
      </c>
      <c r="D5192" s="119">
        <v>2668.6629700128115</v>
      </c>
      <c r="E5192" s="119">
        <v>6332.8089430125747</v>
      </c>
      <c r="F5192" s="119">
        <v>1761.8440601965481</v>
      </c>
      <c r="G5192" s="118">
        <v>0.66019728980167547</v>
      </c>
      <c r="I5192" s="115">
        <v>0.31034482758620691</v>
      </c>
      <c r="J5192" s="115">
        <v>8.1316913754309939E-2</v>
      </c>
      <c r="K5192" s="116">
        <v>108.017714598141</v>
      </c>
      <c r="L5192" s="115">
        <v>0.16666666666666666</v>
      </c>
      <c r="M5192" s="115">
        <v>0</v>
      </c>
      <c r="N5192" s="117">
        <v>35.2750470202296</v>
      </c>
      <c r="O5192" s="115">
        <v>0.88063386612029337</v>
      </c>
      <c r="P5192" s="115">
        <v>0.22401624670342465</v>
      </c>
      <c r="Q5192" s="115">
        <v>1.0386739844269721</v>
      </c>
      <c r="S5192" s="91">
        <v>0</v>
      </c>
      <c r="T5192" s="86">
        <f>IF(S5192=1,INDEX('LAD average need weights (Rx)'!N:N,MATCH(C5192,'LAD average need weights (Rx)'!B:B,0)),SUMPRODUCT(I$2:Q$2,I5192:Q5192)+$T$2)</f>
        <v>1.1393516988898702</v>
      </c>
    </row>
    <row r="5193" spans="2:20" x14ac:dyDescent="0.2">
      <c r="B5193" s="102" t="s">
        <v>1346</v>
      </c>
      <c r="C5193" s="101" t="s">
        <v>7102</v>
      </c>
      <c r="D5193" s="119">
        <v>3614.8826794630149</v>
      </c>
      <c r="E5193" s="119">
        <v>14736.578845181682</v>
      </c>
      <c r="F5193" s="119">
        <v>4099.847972620244</v>
      </c>
      <c r="G5193" s="118">
        <v>1.1341579620031459</v>
      </c>
      <c r="I5193" s="115">
        <v>0.22965116279069767</v>
      </c>
      <c r="J5193" s="115">
        <v>8.8279801162873983E-2</v>
      </c>
      <c r="K5193" s="116">
        <v>98.901326333241201</v>
      </c>
      <c r="L5193" s="115">
        <v>0.11386138613861387</v>
      </c>
      <c r="M5193" s="115">
        <v>0</v>
      </c>
      <c r="N5193" s="117">
        <v>23.296327624309399</v>
      </c>
      <c r="O5193" s="115">
        <v>0.99975036477102863</v>
      </c>
      <c r="P5193" s="115">
        <v>0.16896585790453986</v>
      </c>
      <c r="Q5193" s="115">
        <v>0.98500664727370169</v>
      </c>
      <c r="S5193" s="91">
        <v>0</v>
      </c>
      <c r="T5193" s="86">
        <f>IF(S5193=1,INDEX('LAD average need weights (Rx)'!N:N,MATCH(C5193,'LAD average need weights (Rx)'!B:B,0)),SUMPRODUCT(I$2:Q$2,I5193:Q5193)+$T$2)</f>
        <v>0.98790541133779919</v>
      </c>
    </row>
    <row r="5194" spans="2:20" x14ac:dyDescent="0.2">
      <c r="B5194" s="102" t="s">
        <v>1345</v>
      </c>
      <c r="C5194" s="101" t="s">
        <v>7094</v>
      </c>
      <c r="D5194" s="119">
        <v>7819.5462474417709</v>
      </c>
      <c r="E5194" s="119">
        <v>23854.47771498033</v>
      </c>
      <c r="F5194" s="119">
        <v>6636.5289478062132</v>
      </c>
      <c r="G5194" s="118">
        <v>0.84871023686027924</v>
      </c>
      <c r="I5194" s="115">
        <v>0.22478386167146974</v>
      </c>
      <c r="J5194" s="115">
        <v>0.15258110969013572</v>
      </c>
      <c r="K5194" s="116">
        <v>125.527019937041</v>
      </c>
      <c r="L5194" s="115">
        <v>0.1514644351464435</v>
      </c>
      <c r="M5194" s="115">
        <v>0</v>
      </c>
      <c r="N5194" s="117">
        <v>41.642990206365901</v>
      </c>
      <c r="O5194" s="115">
        <v>0.93132149074300863</v>
      </c>
      <c r="P5194" s="115">
        <v>0.38148195379228605</v>
      </c>
      <c r="Q5194" s="115">
        <v>1.0307276745518834</v>
      </c>
      <c r="S5194" s="91">
        <v>0</v>
      </c>
      <c r="T5194" s="86">
        <f>IF(S5194=1,INDEX('LAD average need weights (Rx)'!N:N,MATCH(C5194,'LAD average need weights (Rx)'!B:B,0)),SUMPRODUCT(I$2:Q$2,I5194:Q5194)+$T$2)</f>
        <v>1.2336070678874105</v>
      </c>
    </row>
    <row r="5195" spans="2:20" x14ac:dyDescent="0.2">
      <c r="B5195" s="102" t="s">
        <v>1344</v>
      </c>
      <c r="C5195" s="101" t="s">
        <v>7094</v>
      </c>
      <c r="D5195" s="119">
        <v>8871.6169672503456</v>
      </c>
      <c r="E5195" s="119">
        <v>27440.594926115995</v>
      </c>
      <c r="F5195" s="119">
        <v>7634.2188140983681</v>
      </c>
      <c r="G5195" s="118">
        <v>0.86052168869329637</v>
      </c>
      <c r="I5195" s="115">
        <v>0.29726027397260274</v>
      </c>
      <c r="J5195" s="115">
        <v>0.11628994789719568</v>
      </c>
      <c r="K5195" s="116">
        <v>119.746066504461</v>
      </c>
      <c r="L5195" s="115">
        <v>0.13330078125</v>
      </c>
      <c r="M5195" s="115">
        <v>0</v>
      </c>
      <c r="N5195" s="117">
        <v>36.317480636658601</v>
      </c>
      <c r="O5195" s="115">
        <v>0.91941716317957145</v>
      </c>
      <c r="P5195" s="115">
        <v>0.25513831704219703</v>
      </c>
      <c r="Q5195" s="115">
        <v>1.0090228010784992</v>
      </c>
      <c r="S5195" s="91">
        <v>0</v>
      </c>
      <c r="T5195" s="86">
        <f>IF(S5195=1,INDEX('LAD average need weights (Rx)'!N:N,MATCH(C5195,'LAD average need weights (Rx)'!B:B,0)),SUMPRODUCT(I$2:Q$2,I5195:Q5195)+$T$2)</f>
        <v>1.1545570287410116</v>
      </c>
    </row>
    <row r="5196" spans="2:20" x14ac:dyDescent="0.2">
      <c r="B5196" s="102" t="s">
        <v>1343</v>
      </c>
      <c r="C5196" s="101" t="s">
        <v>7094</v>
      </c>
      <c r="D5196" s="119">
        <v>11225.759945766276</v>
      </c>
      <c r="E5196" s="119">
        <v>43487.606243893206</v>
      </c>
      <c r="F5196" s="119">
        <v>12098.640815227483</v>
      </c>
      <c r="G5196" s="118">
        <v>1.0777569513047007</v>
      </c>
      <c r="I5196" s="115">
        <v>0.33161512027491408</v>
      </c>
      <c r="J5196" s="115">
        <v>9.7382631642697434E-2</v>
      </c>
      <c r="K5196" s="116">
        <v>97.822462008812195</v>
      </c>
      <c r="L5196" s="115">
        <v>0.10556900726392252</v>
      </c>
      <c r="M5196" s="115">
        <v>0</v>
      </c>
      <c r="N5196" s="117">
        <v>26.3138552288463</v>
      </c>
      <c r="O5196" s="115">
        <v>1.0757757623450326</v>
      </c>
      <c r="P5196" s="115">
        <v>0.18909214133875543</v>
      </c>
      <c r="Q5196" s="115">
        <v>0.97804129822490204</v>
      </c>
      <c r="S5196" s="91">
        <v>0</v>
      </c>
      <c r="T5196" s="86">
        <f>IF(S5196=1,INDEX('LAD average need weights (Rx)'!N:N,MATCH(C5196,'LAD average need weights (Rx)'!B:B,0)),SUMPRODUCT(I$2:Q$2,I5196:Q5196)+$T$2)</f>
        <v>1.0435919966886766</v>
      </c>
    </row>
    <row r="5197" spans="2:20" x14ac:dyDescent="0.2">
      <c r="B5197" s="102" t="s">
        <v>1342</v>
      </c>
      <c r="C5197" s="101" t="s">
        <v>7094</v>
      </c>
      <c r="D5197" s="119">
        <v>45294.837577643695</v>
      </c>
      <c r="E5197" s="119">
        <v>153649.93126799888</v>
      </c>
      <c r="F5197" s="119">
        <v>42746.78443486309</v>
      </c>
      <c r="G5197" s="118">
        <v>0.94374517540960878</v>
      </c>
      <c r="I5197" s="115">
        <v>0.26025354213273677</v>
      </c>
      <c r="J5197" s="115">
        <v>0.11846064957680177</v>
      </c>
      <c r="K5197" s="116">
        <v>107.846673434856</v>
      </c>
      <c r="L5197" s="115">
        <v>0.12838801711840228</v>
      </c>
      <c r="M5197" s="115">
        <v>0</v>
      </c>
      <c r="N5197" s="117">
        <v>30.617146395939098</v>
      </c>
      <c r="O5197" s="115">
        <v>0.99661965650531026</v>
      </c>
      <c r="P5197" s="115">
        <v>0.25321666378614194</v>
      </c>
      <c r="Q5197" s="115">
        <v>1.0034302061786817</v>
      </c>
      <c r="S5197" s="91">
        <v>0</v>
      </c>
      <c r="T5197" s="86">
        <f>IF(S5197=1,INDEX('LAD average need weights (Rx)'!N:N,MATCH(C5197,'LAD average need weights (Rx)'!B:B,0)),SUMPRODUCT(I$2:Q$2,I5197:Q5197)+$T$2)</f>
        <v>1.0965031043982827</v>
      </c>
    </row>
    <row r="5198" spans="2:20" x14ac:dyDescent="0.2">
      <c r="B5198" s="102" t="s">
        <v>1341</v>
      </c>
      <c r="C5198" s="101" t="s">
        <v>7094</v>
      </c>
      <c r="D5198" s="119">
        <v>12087.637059196151</v>
      </c>
      <c r="E5198" s="119">
        <v>33792.154596445755</v>
      </c>
      <c r="F5198" s="119">
        <v>9401.2794942569944</v>
      </c>
      <c r="G5198" s="118">
        <v>0.77775990859227495</v>
      </c>
      <c r="I5198" s="115">
        <v>0.29180327868852457</v>
      </c>
      <c r="J5198" s="115">
        <v>0.12787136876695671</v>
      </c>
      <c r="K5198" s="116">
        <v>127.92913232296399</v>
      </c>
      <c r="L5198" s="115">
        <v>0.1587554846429996</v>
      </c>
      <c r="M5198" s="115">
        <v>0</v>
      </c>
      <c r="N5198" s="117">
        <v>42.335340866790702</v>
      </c>
      <c r="O5198" s="115">
        <v>0.73592736546544557</v>
      </c>
      <c r="P5198" s="115">
        <v>0.30936156784306418</v>
      </c>
      <c r="Q5198" s="115">
        <v>1.0306128042322318</v>
      </c>
      <c r="S5198" s="91">
        <v>0</v>
      </c>
      <c r="T5198" s="86">
        <f>IF(S5198=1,INDEX('LAD average need weights (Rx)'!N:N,MATCH(C5198,'LAD average need weights (Rx)'!B:B,0)),SUMPRODUCT(I$2:Q$2,I5198:Q5198)+$T$2)</f>
        <v>1.2144745104572547</v>
      </c>
    </row>
    <row r="5199" spans="2:20" x14ac:dyDescent="0.2">
      <c r="B5199" s="102" t="s">
        <v>1340</v>
      </c>
      <c r="C5199" s="101" t="s">
        <v>7094</v>
      </c>
      <c r="D5199" s="119">
        <v>9487.08804699547</v>
      </c>
      <c r="E5199" s="119">
        <v>35784.760798504758</v>
      </c>
      <c r="F5199" s="119">
        <v>9955.6403526059603</v>
      </c>
      <c r="G5199" s="118">
        <v>1.0493884217464262</v>
      </c>
      <c r="I5199" s="115">
        <v>0.31303418803418803</v>
      </c>
      <c r="J5199" s="115">
        <v>0.13971685765571226</v>
      </c>
      <c r="K5199" s="116">
        <v>122.461393676642</v>
      </c>
      <c r="L5199" s="115">
        <v>0.13677639046538026</v>
      </c>
      <c r="M5199" s="115">
        <v>0</v>
      </c>
      <c r="N5199" s="117">
        <v>34.460167494977298</v>
      </c>
      <c r="O5199" s="115">
        <v>0.97499210450966201</v>
      </c>
      <c r="P5199" s="115">
        <v>0.29160575525814103</v>
      </c>
      <c r="Q5199" s="115">
        <v>1.0045097325570171</v>
      </c>
      <c r="S5199" s="91">
        <v>0</v>
      </c>
      <c r="T5199" s="86">
        <f>IF(S5199=1,INDEX('LAD average need weights (Rx)'!N:N,MATCH(C5199,'LAD average need weights (Rx)'!B:B,0)),SUMPRODUCT(I$2:Q$2,I5199:Q5199)+$T$2)</f>
        <v>1.1690574850140225</v>
      </c>
    </row>
    <row r="5200" spans="2:20" x14ac:dyDescent="0.2">
      <c r="B5200" s="102" t="s">
        <v>1339</v>
      </c>
      <c r="C5200" s="101" t="s">
        <v>7094</v>
      </c>
      <c r="D5200" s="119">
        <v>5384.5573830295543</v>
      </c>
      <c r="E5200" s="119">
        <v>19997.36112416707</v>
      </c>
      <c r="F5200" s="119">
        <v>5563.4446314843071</v>
      </c>
      <c r="G5200" s="118">
        <v>1.0332222754313196</v>
      </c>
      <c r="I5200" s="115">
        <v>0.23883928571428573</v>
      </c>
      <c r="J5200" s="115">
        <v>0.12132947219335274</v>
      </c>
      <c r="K5200" s="116">
        <v>113.66702030364</v>
      </c>
      <c r="L5200" s="115">
        <v>0.13171225937183384</v>
      </c>
      <c r="M5200" s="115">
        <v>0</v>
      </c>
      <c r="N5200" s="117">
        <v>34.501784891165201</v>
      </c>
      <c r="O5200" s="115">
        <v>0.9861784855769018</v>
      </c>
      <c r="P5200" s="115">
        <v>0.28700346134846583</v>
      </c>
      <c r="Q5200" s="115">
        <v>1.0060588700338766</v>
      </c>
      <c r="S5200" s="91">
        <v>0</v>
      </c>
      <c r="T5200" s="86">
        <f>IF(S5200=1,INDEX('LAD average need weights (Rx)'!N:N,MATCH(C5200,'LAD average need weights (Rx)'!B:B,0)),SUMPRODUCT(I$2:Q$2,I5200:Q5200)+$T$2)</f>
        <v>1.1345562839375545</v>
      </c>
    </row>
    <row r="5201" spans="2:20" x14ac:dyDescent="0.2">
      <c r="B5201" s="102" t="s">
        <v>1338</v>
      </c>
      <c r="C5201" s="101" t="s">
        <v>7094</v>
      </c>
      <c r="D5201" s="119">
        <v>9461.3160292110551</v>
      </c>
      <c r="E5201" s="119">
        <v>30098.634144211021</v>
      </c>
      <c r="F5201" s="119">
        <v>8373.7090861580255</v>
      </c>
      <c r="G5201" s="118">
        <v>0.88504697024228651</v>
      </c>
      <c r="I5201" s="115">
        <v>0.28460342146189738</v>
      </c>
      <c r="J5201" s="115">
        <v>0.12257547597204439</v>
      </c>
      <c r="K5201" s="116">
        <v>120.984658197217</v>
      </c>
      <c r="L5201" s="115">
        <v>0.12975778546712802</v>
      </c>
      <c r="M5201" s="115">
        <v>0</v>
      </c>
      <c r="N5201" s="117">
        <v>38.063202298850598</v>
      </c>
      <c r="O5201" s="115">
        <v>0.8720189056925105</v>
      </c>
      <c r="P5201" s="115">
        <v>0.29225751654680326</v>
      </c>
      <c r="Q5201" s="115">
        <v>1.0202476981974049</v>
      </c>
      <c r="S5201" s="91">
        <v>0</v>
      </c>
      <c r="T5201" s="86">
        <f>IF(S5201=1,INDEX('LAD average need weights (Rx)'!N:N,MATCH(C5201,'LAD average need weights (Rx)'!B:B,0)),SUMPRODUCT(I$2:Q$2,I5201:Q5201)+$T$2)</f>
        <v>1.1672360155276942</v>
      </c>
    </row>
    <row r="5202" spans="2:20" x14ac:dyDescent="0.2">
      <c r="B5202" s="102" t="s">
        <v>1337</v>
      </c>
      <c r="C5202" s="101" t="s">
        <v>7094</v>
      </c>
      <c r="D5202" s="119">
        <v>8505.6263400828393</v>
      </c>
      <c r="E5202" s="119">
        <v>28519.797245023052</v>
      </c>
      <c r="F5202" s="119">
        <v>7934.4625467653186</v>
      </c>
      <c r="G5202" s="118">
        <v>0.93284870855119673</v>
      </c>
      <c r="I5202" s="115">
        <v>0.24542682926829268</v>
      </c>
      <c r="J5202" s="115">
        <v>0.15930969607681353</v>
      </c>
      <c r="K5202" s="116">
        <v>135.51586319810801</v>
      </c>
      <c r="L5202" s="115">
        <v>0.15004336513443192</v>
      </c>
      <c r="M5202" s="115">
        <v>0</v>
      </c>
      <c r="N5202" s="117">
        <v>44.892301982899802</v>
      </c>
      <c r="O5202" s="115">
        <v>0.91355170010227604</v>
      </c>
      <c r="P5202" s="115">
        <v>0.39732012722433474</v>
      </c>
      <c r="Q5202" s="115">
        <v>1.0349851207061738</v>
      </c>
      <c r="S5202" s="91">
        <v>0</v>
      </c>
      <c r="T5202" s="86">
        <f>IF(S5202=1,INDEX('LAD average need weights (Rx)'!N:N,MATCH(C5202,'LAD average need weights (Rx)'!B:B,0)),SUMPRODUCT(I$2:Q$2,I5202:Q5202)+$T$2)</f>
        <v>1.2762967783129151</v>
      </c>
    </row>
    <row r="5203" spans="2:20" x14ac:dyDescent="0.2">
      <c r="B5203" s="102" t="s">
        <v>1336</v>
      </c>
      <c r="C5203" s="101" t="s">
        <v>7094</v>
      </c>
      <c r="D5203" s="119">
        <v>14395.458213725755</v>
      </c>
      <c r="E5203" s="119">
        <v>50258.586109908727</v>
      </c>
      <c r="F5203" s="119">
        <v>13982.387943239677</v>
      </c>
      <c r="G5203" s="118">
        <v>0.97130551425641842</v>
      </c>
      <c r="I5203" s="115">
        <v>0.29724596391263058</v>
      </c>
      <c r="J5203" s="115">
        <v>0.13486346148356859</v>
      </c>
      <c r="K5203" s="116">
        <v>129.272983335791</v>
      </c>
      <c r="L5203" s="115">
        <v>0.14929168180167091</v>
      </c>
      <c r="M5203" s="115">
        <v>0</v>
      </c>
      <c r="N5203" s="117">
        <v>37.770500663618897</v>
      </c>
      <c r="O5203" s="115">
        <v>0.93634552467070009</v>
      </c>
      <c r="P5203" s="115">
        <v>0.32813315549194272</v>
      </c>
      <c r="Q5203" s="115">
        <v>1.0165334029442736</v>
      </c>
      <c r="S5203" s="91">
        <v>0</v>
      </c>
      <c r="T5203" s="86">
        <f>IF(S5203=1,INDEX('LAD average need weights (Rx)'!N:N,MATCH(C5203,'LAD average need weights (Rx)'!B:B,0)),SUMPRODUCT(I$2:Q$2,I5203:Q5203)+$T$2)</f>
        <v>1.2050962795989308</v>
      </c>
    </row>
    <row r="5204" spans="2:20" x14ac:dyDescent="0.2">
      <c r="B5204" s="102" t="s">
        <v>1335</v>
      </c>
      <c r="C5204" s="101" t="s">
        <v>7094</v>
      </c>
      <c r="D5204" s="119">
        <v>5446.7708493558466</v>
      </c>
      <c r="E5204" s="119">
        <v>17605.123188742837</v>
      </c>
      <c r="F5204" s="119">
        <v>4897.902652398634</v>
      </c>
      <c r="G5204" s="118">
        <v>0.89923053270689302</v>
      </c>
      <c r="I5204" s="115">
        <v>0.29390681003584229</v>
      </c>
      <c r="J5204" s="115">
        <v>0.13106317115842037</v>
      </c>
      <c r="K5204" s="116">
        <v>115.27621440535999</v>
      </c>
      <c r="L5204" s="115">
        <v>0.13659147869674185</v>
      </c>
      <c r="M5204" s="115">
        <v>0</v>
      </c>
      <c r="N5204" s="117">
        <v>35.960947116535102</v>
      </c>
      <c r="O5204" s="115">
        <v>0.9137876862826918</v>
      </c>
      <c r="P5204" s="115">
        <v>0.29085072762256364</v>
      </c>
      <c r="Q5204" s="115">
        <v>1.0233025510590452</v>
      </c>
      <c r="S5204" s="91">
        <v>0</v>
      </c>
      <c r="T5204" s="86">
        <f>IF(S5204=1,INDEX('LAD average need weights (Rx)'!N:N,MATCH(C5204,'LAD average need weights (Rx)'!B:B,0)),SUMPRODUCT(I$2:Q$2,I5204:Q5204)+$T$2)</f>
        <v>1.1610562666288997</v>
      </c>
    </row>
    <row r="5205" spans="2:20" x14ac:dyDescent="0.2">
      <c r="B5205" s="102" t="s">
        <v>1334</v>
      </c>
      <c r="C5205" s="101" t="s">
        <v>7021</v>
      </c>
      <c r="D5205" s="119">
        <v>11714.5859850461</v>
      </c>
      <c r="E5205" s="119">
        <v>40046.915939509345</v>
      </c>
      <c r="F5205" s="119">
        <v>11141.410014439922</v>
      </c>
      <c r="G5205" s="118">
        <v>0.95107159814799691</v>
      </c>
      <c r="I5205" s="115">
        <v>0.24181360201511334</v>
      </c>
      <c r="J5205" s="115">
        <v>6.1024567073782926E-2</v>
      </c>
      <c r="K5205" s="116">
        <v>86.015625675383603</v>
      </c>
      <c r="L5205" s="115">
        <v>7.8744493392070486E-2</v>
      </c>
      <c r="M5205" s="115">
        <v>0</v>
      </c>
      <c r="N5205" s="117">
        <v>18.8491571212449</v>
      </c>
      <c r="O5205" s="115">
        <v>1.0821112065013812</v>
      </c>
      <c r="P5205" s="115">
        <v>8.6839034437185492E-2</v>
      </c>
      <c r="Q5205" s="115">
        <v>0.9739681810004569</v>
      </c>
      <c r="S5205" s="91">
        <v>0</v>
      </c>
      <c r="T5205" s="86">
        <f>IF(S5205=1,INDEX('LAD average need weights (Rx)'!N:N,MATCH(C5205,'LAD average need weights (Rx)'!B:B,0)),SUMPRODUCT(I$2:Q$2,I5205:Q5205)+$T$2)</f>
        <v>0.90964551736016697</v>
      </c>
    </row>
    <row r="5206" spans="2:20" x14ac:dyDescent="0.2">
      <c r="B5206" s="102" t="s">
        <v>1333</v>
      </c>
      <c r="C5206" s="101" t="s">
        <v>7094</v>
      </c>
      <c r="D5206" s="119">
        <v>1953.7330897934896</v>
      </c>
      <c r="E5206" s="119">
        <v>7316.8392769413776</v>
      </c>
      <c r="F5206" s="119">
        <v>2035.6100958510117</v>
      </c>
      <c r="G5206" s="118">
        <v>1.041907979388411</v>
      </c>
      <c r="I5206" s="115">
        <v>0.33971291866028708</v>
      </c>
      <c r="J5206" s="115">
        <v>0.1165493346360975</v>
      </c>
      <c r="K5206" s="116">
        <v>120.25</v>
      </c>
      <c r="L5206" s="115">
        <v>0.14332247557003258</v>
      </c>
      <c r="M5206" s="115">
        <v>0</v>
      </c>
      <c r="N5206" s="117">
        <v>32.190100766703203</v>
      </c>
      <c r="O5206" s="115">
        <v>0.96531239275530534</v>
      </c>
      <c r="P5206" s="115">
        <v>0.27456385971232</v>
      </c>
      <c r="Q5206" s="115">
        <v>1.0133018270339742</v>
      </c>
      <c r="S5206" s="91">
        <v>0</v>
      </c>
      <c r="T5206" s="86">
        <f>IF(S5206=1,INDEX('LAD average need weights (Rx)'!N:N,MATCH(C5206,'LAD average need weights (Rx)'!B:B,0)),SUMPRODUCT(I$2:Q$2,I5206:Q5206)+$T$2)</f>
        <v>1.1467932191857018</v>
      </c>
    </row>
    <row r="5207" spans="2:20" x14ac:dyDescent="0.2">
      <c r="B5207" s="102" t="s">
        <v>1332</v>
      </c>
      <c r="C5207" s="101" t="s">
        <v>7094</v>
      </c>
      <c r="D5207" s="119">
        <v>20025.886553294204</v>
      </c>
      <c r="E5207" s="119">
        <v>65188.156915401007</v>
      </c>
      <c r="F5207" s="119">
        <v>18135.928004473153</v>
      </c>
      <c r="G5207" s="118">
        <v>0.90562422573445778</v>
      </c>
      <c r="I5207" s="115">
        <v>0.27477102414654453</v>
      </c>
      <c r="J5207" s="115">
        <v>0.11235036286603856</v>
      </c>
      <c r="K5207" s="116">
        <v>115.66431770677799</v>
      </c>
      <c r="L5207" s="115">
        <v>0.13405590416428978</v>
      </c>
      <c r="M5207" s="115">
        <v>0</v>
      </c>
      <c r="N5207" s="117">
        <v>33.731480441922898</v>
      </c>
      <c r="O5207" s="115">
        <v>0.90350216278279116</v>
      </c>
      <c r="P5207" s="115">
        <v>0.2567331878225223</v>
      </c>
      <c r="Q5207" s="115">
        <v>1.0232677532996559</v>
      </c>
      <c r="S5207" s="91">
        <v>0</v>
      </c>
      <c r="T5207" s="86">
        <f>IF(S5207=1,INDEX('LAD average need weights (Rx)'!N:N,MATCH(C5207,'LAD average need weights (Rx)'!B:B,0)),SUMPRODUCT(I$2:Q$2,I5207:Q5207)+$T$2)</f>
        <v>1.1245596977345904</v>
      </c>
    </row>
    <row r="5208" spans="2:20" x14ac:dyDescent="0.2">
      <c r="B5208" s="102" t="s">
        <v>1331</v>
      </c>
      <c r="C5208" s="101" t="s">
        <v>7094</v>
      </c>
      <c r="D5208" s="119">
        <v>2557.9258862267279</v>
      </c>
      <c r="E5208" s="119">
        <v>8153.4788432096993</v>
      </c>
      <c r="F5208" s="119">
        <v>2268.3707023401207</v>
      </c>
      <c r="G5208" s="118">
        <v>0.88680079221773755</v>
      </c>
      <c r="I5208" s="115">
        <v>0.29743589743589743</v>
      </c>
      <c r="J5208" s="115">
        <v>0.10321651860962337</v>
      </c>
      <c r="K5208" s="116">
        <v>115.427512562814</v>
      </c>
      <c r="L5208" s="115">
        <v>0.13541666666666666</v>
      </c>
      <c r="M5208" s="115">
        <v>0</v>
      </c>
      <c r="N5208" s="117">
        <v>32.6952479061977</v>
      </c>
      <c r="O5208" s="115">
        <v>0.86017644009737582</v>
      </c>
      <c r="P5208" s="115">
        <v>0.18816409522815217</v>
      </c>
      <c r="Q5208" s="115">
        <v>1.0239203865125484</v>
      </c>
      <c r="S5208" s="91">
        <v>0</v>
      </c>
      <c r="T5208" s="86">
        <f>IF(S5208=1,INDEX('LAD average need weights (Rx)'!N:N,MATCH(C5208,'LAD average need weights (Rx)'!B:B,0)),SUMPRODUCT(I$2:Q$2,I5208:Q5208)+$T$2)</f>
        <v>1.1047168355108334</v>
      </c>
    </row>
    <row r="5209" spans="2:20" x14ac:dyDescent="0.2">
      <c r="B5209" s="102" t="s">
        <v>1330</v>
      </c>
      <c r="C5209" s="101" t="s">
        <v>7021</v>
      </c>
      <c r="D5209" s="119">
        <v>13162.150841588122</v>
      </c>
      <c r="E5209" s="119">
        <v>48049.611946520607</v>
      </c>
      <c r="F5209" s="119">
        <v>13367.831583823976</v>
      </c>
      <c r="G5209" s="118">
        <v>1.0156266817415562</v>
      </c>
      <c r="I5209" s="115">
        <v>0.29453262786596118</v>
      </c>
      <c r="J5209" s="115">
        <v>8.0371917984047997E-2</v>
      </c>
      <c r="K5209" s="116">
        <v>103.35497386474999</v>
      </c>
      <c r="L5209" s="115">
        <v>0.11057498994772819</v>
      </c>
      <c r="M5209" s="115">
        <v>0</v>
      </c>
      <c r="N5209" s="117">
        <v>25.8876497876511</v>
      </c>
      <c r="O5209" s="115">
        <v>0.90396800618597972</v>
      </c>
      <c r="P5209" s="115">
        <v>0.12687613535288403</v>
      </c>
      <c r="Q5209" s="115">
        <v>1.0094013361274214</v>
      </c>
      <c r="S5209" s="91">
        <v>0</v>
      </c>
      <c r="T5209" s="86">
        <f>IF(S5209=1,INDEX('LAD average need weights (Rx)'!N:N,MATCH(C5209,'LAD average need weights (Rx)'!B:B,0)),SUMPRODUCT(I$2:Q$2,I5209:Q5209)+$T$2)</f>
        <v>1.009177486336398</v>
      </c>
    </row>
    <row r="5210" spans="2:20" x14ac:dyDescent="0.2">
      <c r="B5210" s="102" t="s">
        <v>1329</v>
      </c>
      <c r="C5210" s="101" t="s">
        <v>7094</v>
      </c>
      <c r="D5210" s="119">
        <v>11534.411552283553</v>
      </c>
      <c r="E5210" s="119">
        <v>46825.516083512659</v>
      </c>
      <c r="F5210" s="119">
        <v>13027.27717190992</v>
      </c>
      <c r="G5210" s="118">
        <v>1.129427115796888</v>
      </c>
      <c r="I5210" s="115">
        <v>0.26732673267326734</v>
      </c>
      <c r="J5210" s="115">
        <v>5.2039194892847869E-2</v>
      </c>
      <c r="K5210" s="116">
        <v>82.952928082191804</v>
      </c>
      <c r="L5210" s="115">
        <v>8.175473579262213E-2</v>
      </c>
      <c r="M5210" s="115">
        <v>0</v>
      </c>
      <c r="N5210" s="117">
        <v>16.4470063356164</v>
      </c>
      <c r="O5210" s="115">
        <v>1.1655387754030324</v>
      </c>
      <c r="P5210" s="115">
        <v>6.0389885223954339E-2</v>
      </c>
      <c r="Q5210" s="115">
        <v>0.94596402366052712</v>
      </c>
      <c r="S5210" s="91">
        <v>0</v>
      </c>
      <c r="T5210" s="86">
        <f>IF(S5210=1,INDEX('LAD average need weights (Rx)'!N:N,MATCH(C5210,'LAD average need weights (Rx)'!B:B,0)),SUMPRODUCT(I$2:Q$2,I5210:Q5210)+$T$2)</f>
        <v>0.89370376865039003</v>
      </c>
    </row>
    <row r="5211" spans="2:20" x14ac:dyDescent="0.2">
      <c r="B5211" s="102" t="s">
        <v>1328</v>
      </c>
      <c r="C5211" s="101" t="s">
        <v>7094</v>
      </c>
      <c r="D5211" s="119">
        <v>4176.3235947970161</v>
      </c>
      <c r="E5211" s="119">
        <v>16408.037945179291</v>
      </c>
      <c r="F5211" s="119">
        <v>4564.8628362758909</v>
      </c>
      <c r="G5211" s="118">
        <v>1.093033796989038</v>
      </c>
      <c r="I5211" s="115">
        <v>0.28399999999999997</v>
      </c>
      <c r="J5211" s="115">
        <v>0.14106557859199464</v>
      </c>
      <c r="K5211" s="116">
        <v>125.131829807022</v>
      </c>
      <c r="L5211" s="115">
        <v>0.11848958333333333</v>
      </c>
      <c r="M5211" s="115">
        <v>0</v>
      </c>
      <c r="N5211" s="117">
        <v>35.175414787258802</v>
      </c>
      <c r="O5211" s="115">
        <v>0.96991141302844164</v>
      </c>
      <c r="P5211" s="115">
        <v>0.29870891049563186</v>
      </c>
      <c r="Q5211" s="115">
        <v>1.0025762548166575</v>
      </c>
      <c r="S5211" s="91">
        <v>0</v>
      </c>
      <c r="T5211" s="86">
        <f>IF(S5211=1,INDEX('LAD average need weights (Rx)'!N:N,MATCH(C5211,'LAD average need weights (Rx)'!B:B,0)),SUMPRODUCT(I$2:Q$2,I5211:Q5211)+$T$2)</f>
        <v>1.1603640874995633</v>
      </c>
    </row>
    <row r="5212" spans="2:20" x14ac:dyDescent="0.2">
      <c r="B5212" s="102" t="s">
        <v>1327</v>
      </c>
      <c r="C5212" s="101" t="s">
        <v>7094</v>
      </c>
      <c r="D5212" s="119">
        <v>4217.0781565288744</v>
      </c>
      <c r="E5212" s="119">
        <v>13993.915776022921</v>
      </c>
      <c r="F5212" s="119">
        <v>3893.2324677314673</v>
      </c>
      <c r="G5212" s="118">
        <v>0.92320614492381892</v>
      </c>
      <c r="I5212" s="115">
        <v>0.18773946360153257</v>
      </c>
      <c r="J5212" s="115">
        <v>0.15420675951130514</v>
      </c>
      <c r="K5212" s="116">
        <v>124.973542944785</v>
      </c>
      <c r="L5212" s="115">
        <v>0.14505776636713735</v>
      </c>
      <c r="M5212" s="115">
        <v>0</v>
      </c>
      <c r="N5212" s="117">
        <v>40.645024028629798</v>
      </c>
      <c r="O5212" s="115">
        <v>0.94601805279669571</v>
      </c>
      <c r="P5212" s="115">
        <v>0.37060402554975758</v>
      </c>
      <c r="Q5212" s="115">
        <v>1.022559130561401</v>
      </c>
      <c r="S5212" s="91">
        <v>0</v>
      </c>
      <c r="T5212" s="86">
        <f>IF(S5212=1,INDEX('LAD average need weights (Rx)'!N:N,MATCH(C5212,'LAD average need weights (Rx)'!B:B,0)),SUMPRODUCT(I$2:Q$2,I5212:Q5212)+$T$2)</f>
        <v>1.2130863915112209</v>
      </c>
    </row>
    <row r="5213" spans="2:20" x14ac:dyDescent="0.2">
      <c r="B5213" s="102" t="s">
        <v>1326</v>
      </c>
      <c r="C5213" s="101" t="s">
        <v>7094</v>
      </c>
      <c r="D5213" s="119">
        <v>4706.732113189928</v>
      </c>
      <c r="E5213" s="119">
        <v>13526.033721188536</v>
      </c>
      <c r="F5213" s="119">
        <v>3763.0634974371615</v>
      </c>
      <c r="G5213" s="118">
        <v>0.79950662305418374</v>
      </c>
      <c r="I5213" s="115">
        <v>0.32608695652173914</v>
      </c>
      <c r="J5213" s="115">
        <v>0.10509143797553354</v>
      </c>
      <c r="K5213" s="116">
        <v>121.247447154472</v>
      </c>
      <c r="L5213" s="115">
        <v>0.13099041533546327</v>
      </c>
      <c r="M5213" s="115">
        <v>0</v>
      </c>
      <c r="N5213" s="117">
        <v>33.144488455284502</v>
      </c>
      <c r="O5213" s="115">
        <v>0.87983569347698831</v>
      </c>
      <c r="P5213" s="115">
        <v>0.27523478535846585</v>
      </c>
      <c r="Q5213" s="115">
        <v>1.038133043770046</v>
      </c>
      <c r="S5213" s="91">
        <v>0</v>
      </c>
      <c r="T5213" s="86">
        <f>IF(S5213=1,INDEX('LAD average need weights (Rx)'!N:N,MATCH(C5213,'LAD average need weights (Rx)'!B:B,0)),SUMPRODUCT(I$2:Q$2,I5213:Q5213)+$T$2)</f>
        <v>1.133292113971532</v>
      </c>
    </row>
    <row r="5214" spans="2:20" x14ac:dyDescent="0.2">
      <c r="B5214" s="102" t="s">
        <v>1325</v>
      </c>
      <c r="C5214" s="101" t="s">
        <v>7094</v>
      </c>
      <c r="D5214" s="119">
        <v>6115.4639068267825</v>
      </c>
      <c r="E5214" s="119">
        <v>24759.314643170936</v>
      </c>
      <c r="F5214" s="119">
        <v>6888.2626700335477</v>
      </c>
      <c r="G5214" s="118">
        <v>1.1263679706038456</v>
      </c>
      <c r="I5214" s="115">
        <v>0.2932330827067669</v>
      </c>
      <c r="J5214" s="115">
        <v>0.11266317220973558</v>
      </c>
      <c r="K5214" s="116">
        <v>118.96559039151499</v>
      </c>
      <c r="L5214" s="115">
        <v>0.12250217202432667</v>
      </c>
      <c r="M5214" s="115">
        <v>0</v>
      </c>
      <c r="N5214" s="117">
        <v>31.163825300265199</v>
      </c>
      <c r="O5214" s="115">
        <v>0.97008763223060646</v>
      </c>
      <c r="P5214" s="115">
        <v>0.27099041630967718</v>
      </c>
      <c r="Q5214" s="115">
        <v>1.0120496076625809</v>
      </c>
      <c r="S5214" s="91">
        <v>0</v>
      </c>
      <c r="T5214" s="86">
        <f>IF(S5214=1,INDEX('LAD average need weights (Rx)'!N:N,MATCH(C5214,'LAD average need weights (Rx)'!B:B,0)),SUMPRODUCT(I$2:Q$2,I5214:Q5214)+$T$2)</f>
        <v>1.1129842051748473</v>
      </c>
    </row>
    <row r="5215" spans="2:20" x14ac:dyDescent="0.2">
      <c r="B5215" s="102" t="s">
        <v>1324</v>
      </c>
      <c r="C5215" s="101" t="s">
        <v>7094</v>
      </c>
      <c r="D5215" s="119">
        <v>4017.1121927619693</v>
      </c>
      <c r="E5215" s="119">
        <v>14249.990283179541</v>
      </c>
      <c r="F5215" s="119">
        <v>3964.4746848047375</v>
      </c>
      <c r="G5215" s="118">
        <v>0.98689667964661931</v>
      </c>
      <c r="I5215" s="115">
        <v>0.18649517684887459</v>
      </c>
      <c r="J5215" s="115">
        <v>0.11812245855868549</v>
      </c>
      <c r="K5215" s="116">
        <v>109.267280582083</v>
      </c>
      <c r="L5215" s="115">
        <v>0.12471655328798185</v>
      </c>
      <c r="M5215" s="115">
        <v>0</v>
      </c>
      <c r="N5215" s="117">
        <v>31.860814688494798</v>
      </c>
      <c r="O5215" s="115">
        <v>0.98462025067293435</v>
      </c>
      <c r="P5215" s="115">
        <v>0.26811159461503259</v>
      </c>
      <c r="Q5215" s="115">
        <v>1.0127243407224191</v>
      </c>
      <c r="S5215" s="91">
        <v>0</v>
      </c>
      <c r="T5215" s="86">
        <f>IF(S5215=1,INDEX('LAD average need weights (Rx)'!N:N,MATCH(C5215,'LAD average need weights (Rx)'!B:B,0)),SUMPRODUCT(I$2:Q$2,I5215:Q5215)+$T$2)</f>
        <v>1.0912772422523087</v>
      </c>
    </row>
    <row r="5216" spans="2:20" x14ac:dyDescent="0.2">
      <c r="B5216" s="102" t="s">
        <v>1323</v>
      </c>
      <c r="C5216" s="101" t="s">
        <v>7094</v>
      </c>
      <c r="D5216" s="119">
        <v>3625.4348881461183</v>
      </c>
      <c r="E5216" s="119">
        <v>11659.620075323934</v>
      </c>
      <c r="F5216" s="119">
        <v>3243.8105363219247</v>
      </c>
      <c r="G5216" s="118">
        <v>0.8947369450567243</v>
      </c>
      <c r="I5216" s="115">
        <v>0.22872340425531915</v>
      </c>
      <c r="J5216" s="115">
        <v>0.12889907210877449</v>
      </c>
      <c r="K5216" s="116">
        <v>111.246553672316</v>
      </c>
      <c r="L5216" s="115">
        <v>0.11785714285714285</v>
      </c>
      <c r="M5216" s="115">
        <v>0</v>
      </c>
      <c r="N5216" s="117">
        <v>37.775204143126203</v>
      </c>
      <c r="O5216" s="115">
        <v>0.91089826732163348</v>
      </c>
      <c r="P5216" s="115">
        <v>0.31740738303355331</v>
      </c>
      <c r="Q5216" s="115">
        <v>1.0302985811120251</v>
      </c>
      <c r="S5216" s="91">
        <v>0</v>
      </c>
      <c r="T5216" s="86">
        <f>IF(S5216=1,INDEX('LAD average need weights (Rx)'!N:N,MATCH(C5216,'LAD average need weights (Rx)'!B:B,0)),SUMPRODUCT(I$2:Q$2,I5216:Q5216)+$T$2)</f>
        <v>1.1489474824534682</v>
      </c>
    </row>
    <row r="5217" spans="2:20" x14ac:dyDescent="0.2">
      <c r="B5217" s="102" t="s">
        <v>1322</v>
      </c>
      <c r="C5217" s="101" t="s">
        <v>7094</v>
      </c>
      <c r="D5217" s="119">
        <v>14101.639645017403</v>
      </c>
      <c r="E5217" s="119">
        <v>47804.412596906404</v>
      </c>
      <c r="F5217" s="119">
        <v>13299.614932797656</v>
      </c>
      <c r="G5217" s="118">
        <v>0.94312542850269687</v>
      </c>
      <c r="I5217" s="115">
        <v>0.32889963724304716</v>
      </c>
      <c r="J5217" s="115">
        <v>0.12024562478023285</v>
      </c>
      <c r="K5217" s="116">
        <v>117.365091836735</v>
      </c>
      <c r="L5217" s="115">
        <v>0.13054563997960225</v>
      </c>
      <c r="M5217" s="115">
        <v>0</v>
      </c>
      <c r="N5217" s="117">
        <v>38.850761632653096</v>
      </c>
      <c r="O5217" s="115">
        <v>0.95983256232739977</v>
      </c>
      <c r="P5217" s="115">
        <v>0.32033828693747346</v>
      </c>
      <c r="Q5217" s="115">
        <v>1.0082274883307891</v>
      </c>
      <c r="S5217" s="91">
        <v>0</v>
      </c>
      <c r="T5217" s="86">
        <f>IF(S5217=1,INDEX('LAD average need weights (Rx)'!N:N,MATCH(C5217,'LAD average need weights (Rx)'!B:B,0)),SUMPRODUCT(I$2:Q$2,I5217:Q5217)+$T$2)</f>
        <v>1.1916465895428867</v>
      </c>
    </row>
    <row r="5218" spans="2:20" x14ac:dyDescent="0.2">
      <c r="B5218" s="102" t="s">
        <v>1321</v>
      </c>
      <c r="C5218" s="101" t="s">
        <v>7094</v>
      </c>
      <c r="D5218" s="119">
        <v>8052.1588653030558</v>
      </c>
      <c r="E5218" s="119">
        <v>24026.955154602838</v>
      </c>
      <c r="F5218" s="119">
        <v>6684.5137133741237</v>
      </c>
      <c r="G5218" s="118">
        <v>0.83015174255662694</v>
      </c>
      <c r="I5218" s="115">
        <v>0.25077399380804954</v>
      </c>
      <c r="J5218" s="115">
        <v>0.13196194360624525</v>
      </c>
      <c r="K5218" s="116">
        <v>125.480139432069</v>
      </c>
      <c r="L5218" s="115">
        <v>0.18158995815899581</v>
      </c>
      <c r="M5218" s="115">
        <v>0</v>
      </c>
      <c r="N5218" s="117">
        <v>39.338616731848298</v>
      </c>
      <c r="O5218" s="115">
        <v>0.81845380234442433</v>
      </c>
      <c r="P5218" s="115">
        <v>0.23450143249499072</v>
      </c>
      <c r="Q5218" s="115">
        <v>1.022938924593038</v>
      </c>
      <c r="S5218" s="91">
        <v>0</v>
      </c>
      <c r="T5218" s="86">
        <f>IF(S5218=1,INDEX('LAD average need weights (Rx)'!N:N,MATCH(C5218,'LAD average need weights (Rx)'!B:B,0)),SUMPRODUCT(I$2:Q$2,I5218:Q5218)+$T$2)</f>
        <v>1.1969688831940175</v>
      </c>
    </row>
    <row r="5219" spans="2:20" x14ac:dyDescent="0.2">
      <c r="B5219" s="102" t="s">
        <v>1320</v>
      </c>
      <c r="C5219" s="101" t="s">
        <v>7094</v>
      </c>
      <c r="D5219" s="119">
        <v>3457.5407925889126</v>
      </c>
      <c r="E5219" s="119">
        <v>8680.4044676929152</v>
      </c>
      <c r="F5219" s="119">
        <v>2414.9661215316996</v>
      </c>
      <c r="G5219" s="118">
        <v>0.69846352260198163</v>
      </c>
      <c r="I5219" s="115">
        <v>0.26168224299065418</v>
      </c>
      <c r="J5219" s="115">
        <v>0.15227543125287468</v>
      </c>
      <c r="K5219" s="116">
        <v>127.511101449275</v>
      </c>
      <c r="L5219" s="115">
        <v>0.14560770156438027</v>
      </c>
      <c r="M5219" s="115">
        <v>0</v>
      </c>
      <c r="N5219" s="117">
        <v>44.467147536231899</v>
      </c>
      <c r="O5219" s="115">
        <v>0.70654874343344576</v>
      </c>
      <c r="P5219" s="115">
        <v>0.28806954983049921</v>
      </c>
      <c r="Q5219" s="115">
        <v>1.0421041251627243</v>
      </c>
      <c r="S5219" s="91">
        <v>0</v>
      </c>
      <c r="T5219" s="86">
        <f>IF(S5219=1,INDEX('LAD average need weights (Rx)'!N:N,MATCH(C5219,'LAD average need weights (Rx)'!B:B,0)),SUMPRODUCT(I$2:Q$2,I5219:Q5219)+$T$2)</f>
        <v>1.2238188079748578</v>
      </c>
    </row>
    <row r="5220" spans="2:20" x14ac:dyDescent="0.2">
      <c r="B5220" s="102" t="s">
        <v>1319</v>
      </c>
      <c r="C5220" s="101" t="s">
        <v>7094</v>
      </c>
      <c r="D5220" s="119">
        <v>4865.5904774907949</v>
      </c>
      <c r="E5220" s="119">
        <v>14261.63578515733</v>
      </c>
      <c r="F5220" s="119">
        <v>3967.7145675601164</v>
      </c>
      <c r="G5220" s="118">
        <v>0.81546414272133383</v>
      </c>
      <c r="I5220" s="115">
        <v>0.23243243243243245</v>
      </c>
      <c r="J5220" s="115">
        <v>9.4571186495225071E-2</v>
      </c>
      <c r="K5220" s="116">
        <v>104.750364047201</v>
      </c>
      <c r="L5220" s="115">
        <v>0.12208067940552017</v>
      </c>
      <c r="M5220" s="115">
        <v>0</v>
      </c>
      <c r="N5220" s="117">
        <v>27.004145367813202</v>
      </c>
      <c r="O5220" s="115">
        <v>0.88852488735346491</v>
      </c>
      <c r="P5220" s="115">
        <v>0.15362906003558915</v>
      </c>
      <c r="Q5220" s="115">
        <v>1.0251435265710935</v>
      </c>
      <c r="S5220" s="91">
        <v>0</v>
      </c>
      <c r="T5220" s="86">
        <f>IF(S5220=1,INDEX('LAD average need weights (Rx)'!N:N,MATCH(C5220,'LAD average need weights (Rx)'!B:B,0)),SUMPRODUCT(I$2:Q$2,I5220:Q5220)+$T$2)</f>
        <v>1.0232002094492794</v>
      </c>
    </row>
    <row r="5221" spans="2:20" x14ac:dyDescent="0.2">
      <c r="B5221" s="102" t="s">
        <v>1318</v>
      </c>
      <c r="C5221" s="101" t="s">
        <v>7094</v>
      </c>
      <c r="D5221" s="119">
        <v>6654.3516287512975</v>
      </c>
      <c r="E5221" s="119">
        <v>20826.751823081388</v>
      </c>
      <c r="F5221" s="119">
        <v>5794.1885382741621</v>
      </c>
      <c r="G5221" s="118">
        <v>0.8707367541623966</v>
      </c>
      <c r="I5221" s="115">
        <v>0.19330855018587362</v>
      </c>
      <c r="J5221" s="115">
        <v>9.1883477078399972E-2</v>
      </c>
      <c r="K5221" s="116">
        <v>116.216957418871</v>
      </c>
      <c r="L5221" s="115">
        <v>0.17182410423452768</v>
      </c>
      <c r="M5221" s="115">
        <v>0</v>
      </c>
      <c r="N5221" s="117">
        <v>26.9618895141625</v>
      </c>
      <c r="O5221" s="115">
        <v>1.0009281462509196</v>
      </c>
      <c r="P5221" s="115">
        <v>0.22608578506222804</v>
      </c>
      <c r="Q5221" s="115">
        <v>0.99532269246639793</v>
      </c>
      <c r="S5221" s="91">
        <v>0</v>
      </c>
      <c r="T5221" s="86">
        <f>IF(S5221=1,INDEX('LAD average need weights (Rx)'!N:N,MATCH(C5221,'LAD average need weights (Rx)'!B:B,0)),SUMPRODUCT(I$2:Q$2,I5221:Q5221)+$T$2)</f>
        <v>1.071184736804444</v>
      </c>
    </row>
    <row r="5222" spans="2:20" x14ac:dyDescent="0.2">
      <c r="B5222" s="102" t="s">
        <v>1317</v>
      </c>
      <c r="C5222" s="101" t="s">
        <v>7094</v>
      </c>
      <c r="D5222" s="119">
        <v>3892.3560096363362</v>
      </c>
      <c r="E5222" s="119">
        <v>11719.935112730374</v>
      </c>
      <c r="F5222" s="119">
        <v>3260.5907189156724</v>
      </c>
      <c r="G5222" s="118">
        <v>0.83769077413355886</v>
      </c>
      <c r="I5222" s="115">
        <v>0.26640926640926643</v>
      </c>
      <c r="J5222" s="115">
        <v>0.11942370857953476</v>
      </c>
      <c r="K5222" s="116">
        <v>118.90928080380699</v>
      </c>
      <c r="L5222" s="115">
        <v>0.10339256865912763</v>
      </c>
      <c r="M5222" s="115">
        <v>0</v>
      </c>
      <c r="N5222" s="117">
        <v>41.046805393971503</v>
      </c>
      <c r="O5222" s="115">
        <v>0.87968924743354937</v>
      </c>
      <c r="P5222" s="115">
        <v>0.29024508352037182</v>
      </c>
      <c r="Q5222" s="115">
        <v>1.0205406134954762</v>
      </c>
      <c r="S5222" s="91">
        <v>0</v>
      </c>
      <c r="T5222" s="86">
        <f>IF(S5222=1,INDEX('LAD average need weights (Rx)'!N:N,MATCH(C5222,'LAD average need weights (Rx)'!B:B,0)),SUMPRODUCT(I$2:Q$2,I5222:Q5222)+$T$2)</f>
        <v>1.1687915984175152</v>
      </c>
    </row>
    <row r="5223" spans="2:20" x14ac:dyDescent="0.2">
      <c r="B5223" s="102" t="s">
        <v>1316</v>
      </c>
      <c r="C5223" s="101" t="s">
        <v>7094</v>
      </c>
      <c r="D5223" s="119">
        <v>3602.9215549350947</v>
      </c>
      <c r="E5223" s="119">
        <v>10994.193409747551</v>
      </c>
      <c r="F5223" s="119">
        <v>3058.6828893658753</v>
      </c>
      <c r="G5223" s="118">
        <v>0.84894518038458278</v>
      </c>
      <c r="I5223" s="115">
        <v>0.26153846153846155</v>
      </c>
      <c r="J5223" s="115">
        <v>0.1285389240916501</v>
      </c>
      <c r="K5223" s="116">
        <v>133.53056751467699</v>
      </c>
      <c r="L5223" s="115">
        <v>0.111328125</v>
      </c>
      <c r="M5223" s="115">
        <v>0</v>
      </c>
      <c r="N5223" s="117">
        <v>37.035981213307203</v>
      </c>
      <c r="O5223" s="115">
        <v>0.86946188420659576</v>
      </c>
      <c r="P5223" s="115">
        <v>0.30321578596922999</v>
      </c>
      <c r="Q5223" s="115">
        <v>1.0308557344785854</v>
      </c>
      <c r="S5223" s="91">
        <v>0</v>
      </c>
      <c r="T5223" s="86">
        <f>IF(S5223=1,INDEX('LAD average need weights (Rx)'!N:N,MATCH(C5223,'LAD average need weights (Rx)'!B:B,0)),SUMPRODUCT(I$2:Q$2,I5223:Q5223)+$T$2)</f>
        <v>1.1612287199289351</v>
      </c>
    </row>
    <row r="5224" spans="2:20" x14ac:dyDescent="0.2">
      <c r="B5224" s="102" t="s">
        <v>1315</v>
      </c>
      <c r="C5224" s="101" t="s">
        <v>7094</v>
      </c>
      <c r="D5224" s="119">
        <v>4564.1099487459624</v>
      </c>
      <c r="E5224" s="119">
        <v>12174.234890399879</v>
      </c>
      <c r="F5224" s="119">
        <v>3386.9809782837165</v>
      </c>
      <c r="G5224" s="118">
        <v>0.74209013724884643</v>
      </c>
      <c r="I5224" s="115">
        <v>0.22674418604651161</v>
      </c>
      <c r="J5224" s="115">
        <v>0.13523595308576808</v>
      </c>
      <c r="K5224" s="116">
        <v>135.797304008514</v>
      </c>
      <c r="L5224" s="115">
        <v>0.15538461538461537</v>
      </c>
      <c r="M5224" s="115">
        <v>0</v>
      </c>
      <c r="N5224" s="117">
        <v>39.262745654487397</v>
      </c>
      <c r="O5224" s="115">
        <v>0.84275534225766002</v>
      </c>
      <c r="P5224" s="115">
        <v>0.24158196395147863</v>
      </c>
      <c r="Q5224" s="115">
        <v>1.0259559766928048</v>
      </c>
      <c r="S5224" s="91">
        <v>0</v>
      </c>
      <c r="T5224" s="86">
        <f>IF(S5224=1,INDEX('LAD average need weights (Rx)'!N:N,MATCH(C5224,'LAD average need weights (Rx)'!B:B,0)),SUMPRODUCT(I$2:Q$2,I5224:Q5224)+$T$2)</f>
        <v>1.1920173008085158</v>
      </c>
    </row>
    <row r="5225" spans="2:20" x14ac:dyDescent="0.2">
      <c r="B5225" s="102" t="s">
        <v>1314</v>
      </c>
      <c r="C5225" s="101" t="s">
        <v>7094</v>
      </c>
      <c r="D5225" s="119">
        <v>3995.4492846210273</v>
      </c>
      <c r="E5225" s="119">
        <v>13157.560472978756</v>
      </c>
      <c r="F5225" s="119">
        <v>3660.5509458124943</v>
      </c>
      <c r="G5225" s="118">
        <v>0.91618005511980904</v>
      </c>
      <c r="I5225" s="115">
        <v>0.15283842794759825</v>
      </c>
      <c r="J5225" s="115">
        <v>0.15488022561088596</v>
      </c>
      <c r="K5225" s="116">
        <v>134.100185013876</v>
      </c>
      <c r="L5225" s="115">
        <v>0.13476263399693722</v>
      </c>
      <c r="M5225" s="115">
        <v>0</v>
      </c>
      <c r="N5225" s="117">
        <v>42.635565217391303</v>
      </c>
      <c r="O5225" s="115">
        <v>0.92419317474468698</v>
      </c>
      <c r="P5225" s="115">
        <v>0.36540916704735177</v>
      </c>
      <c r="Q5225" s="115">
        <v>1.0274110458536303</v>
      </c>
      <c r="S5225" s="91">
        <v>0</v>
      </c>
      <c r="T5225" s="86">
        <f>IF(S5225=1,INDEX('LAD average need weights (Rx)'!N:N,MATCH(C5225,'LAD average need weights (Rx)'!B:B,0)),SUMPRODUCT(I$2:Q$2,I5225:Q5225)+$T$2)</f>
        <v>1.2221060446838345</v>
      </c>
    </row>
    <row r="5226" spans="2:20" x14ac:dyDescent="0.2">
      <c r="B5226" s="102" t="s">
        <v>1313</v>
      </c>
      <c r="C5226" s="101" t="s">
        <v>7094</v>
      </c>
      <c r="D5226" s="119">
        <v>12793.670970553294</v>
      </c>
      <c r="E5226" s="119">
        <v>40988.311450277877</v>
      </c>
      <c r="F5226" s="119">
        <v>11403.314661156492</v>
      </c>
      <c r="G5226" s="118">
        <v>0.89132467822590311</v>
      </c>
      <c r="I5226" s="115">
        <v>0.34797297297297297</v>
      </c>
      <c r="J5226" s="115">
        <v>0.12188764802175329</v>
      </c>
      <c r="K5226" s="116">
        <v>126.46797338173</v>
      </c>
      <c r="L5226" s="115">
        <v>0.13373493975903614</v>
      </c>
      <c r="M5226" s="115">
        <v>0</v>
      </c>
      <c r="N5226" s="117">
        <v>40.509766364186298</v>
      </c>
      <c r="O5226" s="115">
        <v>0.89861888106062648</v>
      </c>
      <c r="P5226" s="115">
        <v>0.33663560841212936</v>
      </c>
      <c r="Q5226" s="115">
        <v>1.024915077217037</v>
      </c>
      <c r="S5226" s="91">
        <v>0</v>
      </c>
      <c r="T5226" s="86">
        <f>IF(S5226=1,INDEX('LAD average need weights (Rx)'!N:N,MATCH(C5226,'LAD average need weights (Rx)'!B:B,0)),SUMPRODUCT(I$2:Q$2,I5226:Q5226)+$T$2)</f>
        <v>1.2174645148590757</v>
      </c>
    </row>
    <row r="5227" spans="2:20" x14ac:dyDescent="0.2">
      <c r="B5227" s="102" t="s">
        <v>1312</v>
      </c>
      <c r="C5227" s="101" t="s">
        <v>7094</v>
      </c>
      <c r="D5227" s="119">
        <v>2141.0276581418166</v>
      </c>
      <c r="E5227" s="119">
        <v>6668.9433869047825</v>
      </c>
      <c r="F5227" s="119">
        <v>1855.3596673667896</v>
      </c>
      <c r="G5227" s="118">
        <v>0.86657435755736278</v>
      </c>
      <c r="I5227" s="115">
        <v>0.248</v>
      </c>
      <c r="J5227" s="115">
        <v>0.12706445758609183</v>
      </c>
      <c r="K5227" s="116">
        <v>120.584451354953</v>
      </c>
      <c r="L5227" s="115">
        <v>0.15848214285714285</v>
      </c>
      <c r="M5227" s="115">
        <v>0</v>
      </c>
      <c r="N5227" s="117">
        <v>34.032397156819201</v>
      </c>
      <c r="O5227" s="115">
        <v>0.81100870965021954</v>
      </c>
      <c r="P5227" s="115">
        <v>0.24631163101121223</v>
      </c>
      <c r="Q5227" s="115">
        <v>1.0564435251877855</v>
      </c>
      <c r="S5227" s="91">
        <v>0</v>
      </c>
      <c r="T5227" s="86">
        <f>IF(S5227=1,INDEX('LAD average need weights (Rx)'!N:N,MATCH(C5227,'LAD average need weights (Rx)'!B:B,0)),SUMPRODUCT(I$2:Q$2,I5227:Q5227)+$T$2)</f>
        <v>1.1403651321975818</v>
      </c>
    </row>
    <row r="5228" spans="2:20" x14ac:dyDescent="0.2">
      <c r="B5228" s="102" t="s">
        <v>1311</v>
      </c>
      <c r="C5228" s="101" t="s">
        <v>7094</v>
      </c>
      <c r="D5228" s="119">
        <v>8820.1401093456807</v>
      </c>
      <c r="E5228" s="119">
        <v>28970.805388263794</v>
      </c>
      <c r="F5228" s="119">
        <v>8059.9370440096609</v>
      </c>
      <c r="G5228" s="118">
        <v>0.91381054542086915</v>
      </c>
      <c r="I5228" s="115">
        <v>0.304421768707483</v>
      </c>
      <c r="J5228" s="115">
        <v>0.11931434010476615</v>
      </c>
      <c r="K5228" s="116">
        <v>117.76901929260499</v>
      </c>
      <c r="L5228" s="115">
        <v>0.15166261151662611</v>
      </c>
      <c r="M5228" s="115">
        <v>0</v>
      </c>
      <c r="N5228" s="117">
        <v>37.839928617363299</v>
      </c>
      <c r="O5228" s="115">
        <v>0.95755699865210275</v>
      </c>
      <c r="P5228" s="115">
        <v>0.31122323862411588</v>
      </c>
      <c r="Q5228" s="115">
        <v>1.0070698036716423</v>
      </c>
      <c r="S5228" s="91">
        <v>0</v>
      </c>
      <c r="T5228" s="86">
        <f>IF(S5228=1,INDEX('LAD average need weights (Rx)'!N:N,MATCH(C5228,'LAD average need weights (Rx)'!B:B,0)),SUMPRODUCT(I$2:Q$2,I5228:Q5228)+$T$2)</f>
        <v>1.1893570153860327</v>
      </c>
    </row>
    <row r="5229" spans="2:20" x14ac:dyDescent="0.2">
      <c r="B5229" s="102" t="s">
        <v>1310</v>
      </c>
      <c r="C5229" s="101" t="s">
        <v>7094</v>
      </c>
      <c r="D5229" s="119">
        <v>2875.6107117870856</v>
      </c>
      <c r="E5229" s="119">
        <v>8526.5472431769649</v>
      </c>
      <c r="F5229" s="119">
        <v>2372.1616662621554</v>
      </c>
      <c r="G5229" s="118">
        <v>0.82492447831644944</v>
      </c>
      <c r="I5229" s="115">
        <v>0.30303030303030304</v>
      </c>
      <c r="J5229" s="115">
        <v>0.10944667587039804</v>
      </c>
      <c r="K5229" s="116">
        <v>101.88532560214099</v>
      </c>
      <c r="L5229" s="115">
        <v>0.10786516853932585</v>
      </c>
      <c r="M5229" s="115">
        <v>0</v>
      </c>
      <c r="N5229" s="117">
        <v>30.676505798394299</v>
      </c>
      <c r="O5229" s="115">
        <v>0.97078656193584956</v>
      </c>
      <c r="P5229" s="115">
        <v>0.20722374699502805</v>
      </c>
      <c r="Q5229" s="115">
        <v>1.006308498397358</v>
      </c>
      <c r="S5229" s="91">
        <v>0</v>
      </c>
      <c r="T5229" s="86">
        <f>IF(S5229=1,INDEX('LAD average need weights (Rx)'!N:N,MATCH(C5229,'LAD average need weights (Rx)'!B:B,0)),SUMPRODUCT(I$2:Q$2,I5229:Q5229)+$T$2)</f>
        <v>1.0762804585946972</v>
      </c>
    </row>
    <row r="5230" spans="2:20" x14ac:dyDescent="0.2">
      <c r="B5230" s="102" t="s">
        <v>1309</v>
      </c>
      <c r="C5230" s="101" t="s">
        <v>7094</v>
      </c>
      <c r="D5230" s="119">
        <v>3235.0932059317042</v>
      </c>
      <c r="E5230" s="119">
        <v>9632.6572224558786</v>
      </c>
      <c r="F5230" s="119">
        <v>2679.8913505860314</v>
      </c>
      <c r="G5230" s="118">
        <v>0.82838149629578439</v>
      </c>
      <c r="I5230" s="115">
        <v>0.2805755395683453</v>
      </c>
      <c r="J5230" s="115">
        <v>0.11726661642921288</v>
      </c>
      <c r="K5230" s="116">
        <v>117.982209405501</v>
      </c>
      <c r="L5230" s="115">
        <v>0.12650602409638553</v>
      </c>
      <c r="M5230" s="115">
        <v>0</v>
      </c>
      <c r="N5230" s="117">
        <v>38.821519520851801</v>
      </c>
      <c r="O5230" s="115">
        <v>0.9498295575365312</v>
      </c>
      <c r="P5230" s="115">
        <v>0.31062481416945242</v>
      </c>
      <c r="Q5230" s="115">
        <v>1.0074621867503499</v>
      </c>
      <c r="S5230" s="91">
        <v>0</v>
      </c>
      <c r="T5230" s="86">
        <f>IF(S5230=1,INDEX('LAD average need weights (Rx)'!N:N,MATCH(C5230,'LAD average need weights (Rx)'!B:B,0)),SUMPRODUCT(I$2:Q$2,I5230:Q5230)+$T$2)</f>
        <v>1.1751683306005734</v>
      </c>
    </row>
    <row r="5231" spans="2:20" x14ac:dyDescent="0.2">
      <c r="B5231" s="102" t="s">
        <v>1308</v>
      </c>
      <c r="C5231" s="101" t="s">
        <v>7094</v>
      </c>
      <c r="D5231" s="119">
        <v>2565.4868941735076</v>
      </c>
      <c r="E5231" s="119">
        <v>7984.057580661356</v>
      </c>
      <c r="F5231" s="119">
        <v>2221.2361925549885</v>
      </c>
      <c r="G5231" s="118">
        <v>0.86581467151504499</v>
      </c>
      <c r="I5231" s="115">
        <v>0.32857142857142857</v>
      </c>
      <c r="J5231" s="115">
        <v>0.13168890314201065</v>
      </c>
      <c r="K5231" s="116">
        <v>124.64590558766901</v>
      </c>
      <c r="L5231" s="115">
        <v>0.13333333333333333</v>
      </c>
      <c r="M5231" s="115">
        <v>0</v>
      </c>
      <c r="N5231" s="117">
        <v>41.112603082851599</v>
      </c>
      <c r="O5231" s="115">
        <v>0.90516706002767366</v>
      </c>
      <c r="P5231" s="115">
        <v>0.30382697370825823</v>
      </c>
      <c r="Q5231" s="115">
        <v>1.0044433055345652</v>
      </c>
      <c r="S5231" s="91">
        <v>0</v>
      </c>
      <c r="T5231" s="86">
        <f>IF(S5231=1,INDEX('LAD average need weights (Rx)'!N:N,MATCH(C5231,'LAD average need weights (Rx)'!B:B,0)),SUMPRODUCT(I$2:Q$2,I5231:Q5231)+$T$2)</f>
        <v>1.2135605166027552</v>
      </c>
    </row>
    <row r="5232" spans="2:20" x14ac:dyDescent="0.2">
      <c r="B5232" s="102" t="s">
        <v>1307</v>
      </c>
      <c r="C5232" s="101" t="s">
        <v>7094</v>
      </c>
      <c r="D5232" s="119">
        <v>2251.2277330436332</v>
      </c>
      <c r="E5232" s="119">
        <v>8115.7716123791806</v>
      </c>
      <c r="F5232" s="119">
        <v>2257.8802136386557</v>
      </c>
      <c r="G5232" s="118">
        <v>1.0029550455946226</v>
      </c>
      <c r="I5232" s="115">
        <v>0.35514018691588783</v>
      </c>
      <c r="J5232" s="115">
        <v>0.14078874794592347</v>
      </c>
      <c r="K5232" s="116">
        <v>123.607331223629</v>
      </c>
      <c r="L5232" s="115">
        <v>0.12647058823529411</v>
      </c>
      <c r="M5232" s="115">
        <v>0</v>
      </c>
      <c r="N5232" s="117">
        <v>35.891050105485199</v>
      </c>
      <c r="O5232" s="115">
        <v>0.97876036398637856</v>
      </c>
      <c r="P5232" s="115">
        <v>0.30834419325670598</v>
      </c>
      <c r="Q5232" s="115">
        <v>1.001223115899899</v>
      </c>
      <c r="S5232" s="91">
        <v>0</v>
      </c>
      <c r="T5232" s="86">
        <f>IF(S5232=1,INDEX('LAD average need weights (Rx)'!N:N,MATCH(C5232,'LAD average need weights (Rx)'!B:B,0)),SUMPRODUCT(I$2:Q$2,I5232:Q5232)+$T$2)</f>
        <v>1.1866675029201159</v>
      </c>
    </row>
    <row r="5233" spans="2:20" x14ac:dyDescent="0.2">
      <c r="B5233" s="102" t="s">
        <v>1306</v>
      </c>
      <c r="C5233" s="101" t="s">
        <v>7094</v>
      </c>
      <c r="D5233" s="119">
        <v>3128.5642203934717</v>
      </c>
      <c r="E5233" s="119">
        <v>10042.865245307717</v>
      </c>
      <c r="F5233" s="119">
        <v>2794.0148896048286</v>
      </c>
      <c r="G5233" s="118">
        <v>0.8930661775750387</v>
      </c>
      <c r="I5233" s="115">
        <v>0.22463768115942029</v>
      </c>
      <c r="J5233" s="115">
        <v>0.11468744169678051</v>
      </c>
      <c r="K5233" s="116">
        <v>117.646059972106</v>
      </c>
      <c r="L5233" s="115">
        <v>0.11267605633802817</v>
      </c>
      <c r="M5233" s="115">
        <v>0</v>
      </c>
      <c r="N5233" s="117">
        <v>36.667455020920499</v>
      </c>
      <c r="O5233" s="115">
        <v>0.93384403149426809</v>
      </c>
      <c r="P5233" s="115">
        <v>0.27246782136043518</v>
      </c>
      <c r="Q5233" s="115">
        <v>1.0113447536240094</v>
      </c>
      <c r="S5233" s="91">
        <v>0</v>
      </c>
      <c r="T5233" s="86">
        <f>IF(S5233=1,INDEX('LAD average need weights (Rx)'!N:N,MATCH(C5233,'LAD average need weights (Rx)'!B:B,0)),SUMPRODUCT(I$2:Q$2,I5233:Q5233)+$T$2)</f>
        <v>1.1306530945827995</v>
      </c>
    </row>
    <row r="5234" spans="2:20" x14ac:dyDescent="0.2">
      <c r="B5234" s="102" t="s">
        <v>1305</v>
      </c>
      <c r="C5234" s="101" t="s">
        <v>7094</v>
      </c>
      <c r="D5234" s="119">
        <v>5409.6496668764685</v>
      </c>
      <c r="E5234" s="119">
        <v>17052.389894145945</v>
      </c>
      <c r="F5234" s="119">
        <v>4744.1273086733354</v>
      </c>
      <c r="G5234" s="118">
        <v>0.87697496156208476</v>
      </c>
      <c r="I5234" s="115">
        <v>0.21359223300970873</v>
      </c>
      <c r="J5234" s="115">
        <v>0.1228634065267421</v>
      </c>
      <c r="K5234" s="116">
        <v>120.59384368308299</v>
      </c>
      <c r="L5234" s="115">
        <v>0.13945857260049221</v>
      </c>
      <c r="M5234" s="115">
        <v>0</v>
      </c>
      <c r="N5234" s="117">
        <v>38.264418986438201</v>
      </c>
      <c r="O5234" s="115">
        <v>0.89145449747279437</v>
      </c>
      <c r="P5234" s="115">
        <v>0.2808762134648955</v>
      </c>
      <c r="Q5234" s="115">
        <v>1.0155968814915617</v>
      </c>
      <c r="S5234" s="91">
        <v>0</v>
      </c>
      <c r="T5234" s="86">
        <f>IF(S5234=1,INDEX('LAD average need weights (Rx)'!N:N,MATCH(C5234,'LAD average need weights (Rx)'!B:B,0)),SUMPRODUCT(I$2:Q$2,I5234:Q5234)+$T$2)</f>
        <v>1.1594897850439068</v>
      </c>
    </row>
    <row r="5235" spans="2:20" x14ac:dyDescent="0.2">
      <c r="B5235" s="102" t="s">
        <v>1304</v>
      </c>
      <c r="C5235" s="101" t="s">
        <v>7094</v>
      </c>
      <c r="D5235" s="119">
        <v>5369.3362851897182</v>
      </c>
      <c r="E5235" s="119">
        <v>16728.303068176483</v>
      </c>
      <c r="F5235" s="119">
        <v>4653.9634565090819</v>
      </c>
      <c r="G5235" s="118">
        <v>0.86676699117284672</v>
      </c>
      <c r="I5235" s="115">
        <v>0.26778242677824265</v>
      </c>
      <c r="J5235" s="115">
        <v>0.13274483007600091</v>
      </c>
      <c r="K5235" s="116">
        <v>124.46627051499701</v>
      </c>
      <c r="L5235" s="115">
        <v>0.13569321533923304</v>
      </c>
      <c r="M5235" s="115">
        <v>0</v>
      </c>
      <c r="N5235" s="117">
        <v>36.888271929824597</v>
      </c>
      <c r="O5235" s="115">
        <v>0.84843618139336108</v>
      </c>
      <c r="P5235" s="115">
        <v>0.20525672676816628</v>
      </c>
      <c r="Q5235" s="115">
        <v>1.0188162851707057</v>
      </c>
      <c r="S5235" s="91">
        <v>0</v>
      </c>
      <c r="T5235" s="86">
        <f>IF(S5235=1,INDEX('LAD average need weights (Rx)'!N:N,MATCH(C5235,'LAD average need weights (Rx)'!B:B,0)),SUMPRODUCT(I$2:Q$2,I5235:Q5235)+$T$2)</f>
        <v>1.1532743096411737</v>
      </c>
    </row>
    <row r="5236" spans="2:20" x14ac:dyDescent="0.2">
      <c r="B5236" s="102" t="s">
        <v>1303</v>
      </c>
      <c r="C5236" s="101" t="s">
        <v>7094</v>
      </c>
      <c r="D5236" s="119">
        <v>2005.6766769668188</v>
      </c>
      <c r="E5236" s="119">
        <v>6839.9755083789642</v>
      </c>
      <c r="F5236" s="119">
        <v>1902.9423325053899</v>
      </c>
      <c r="G5236" s="118">
        <v>0.94877821253982275</v>
      </c>
      <c r="I5236" s="115">
        <v>0.27368421052631581</v>
      </c>
      <c r="J5236" s="115">
        <v>0.13167192970544159</v>
      </c>
      <c r="K5236" s="116">
        <v>116.682866556837</v>
      </c>
      <c r="L5236" s="115">
        <v>0.10495626822157435</v>
      </c>
      <c r="M5236" s="115">
        <v>0</v>
      </c>
      <c r="N5236" s="117">
        <v>34.479252059308102</v>
      </c>
      <c r="O5236" s="115">
        <v>0.9210659491331451</v>
      </c>
      <c r="P5236" s="115">
        <v>0.23422683988794094</v>
      </c>
      <c r="Q5236" s="115">
        <v>1.0212093259664161</v>
      </c>
      <c r="S5236" s="91">
        <v>0</v>
      </c>
      <c r="T5236" s="86">
        <f>IF(S5236=1,INDEX('LAD average need weights (Rx)'!N:N,MATCH(C5236,'LAD average need weights (Rx)'!B:B,0)),SUMPRODUCT(I$2:Q$2,I5236:Q5236)+$T$2)</f>
        <v>1.1223237442360399</v>
      </c>
    </row>
    <row r="5237" spans="2:20" x14ac:dyDescent="0.2">
      <c r="B5237" s="102" t="s">
        <v>1302</v>
      </c>
      <c r="C5237" s="101" t="s">
        <v>7094</v>
      </c>
      <c r="D5237" s="119">
        <v>2980.2791246956626</v>
      </c>
      <c r="E5237" s="119">
        <v>8339.883116199795</v>
      </c>
      <c r="F5237" s="119">
        <v>2320.2300374500514</v>
      </c>
      <c r="G5237" s="118">
        <v>0.7785277621226121</v>
      </c>
      <c r="I5237" s="115">
        <v>0.25563909774436089</v>
      </c>
      <c r="J5237" s="115">
        <v>0.12592364463482217</v>
      </c>
      <c r="K5237" s="116">
        <v>127.141416566627</v>
      </c>
      <c r="L5237" s="115">
        <v>0.14731369150779897</v>
      </c>
      <c r="M5237" s="115">
        <v>0</v>
      </c>
      <c r="N5237" s="117">
        <v>41.066282513005198</v>
      </c>
      <c r="O5237" s="115">
        <v>0.91356956486961216</v>
      </c>
      <c r="P5237" s="115">
        <v>0.32800141161340984</v>
      </c>
      <c r="Q5237" s="115">
        <v>1.0051098327648278</v>
      </c>
      <c r="S5237" s="91">
        <v>0</v>
      </c>
      <c r="T5237" s="86">
        <f>IF(S5237=1,INDEX('LAD average need weights (Rx)'!N:N,MATCH(C5237,'LAD average need weights (Rx)'!B:B,0)),SUMPRODUCT(I$2:Q$2,I5237:Q5237)+$T$2)</f>
        <v>1.2093605990635659</v>
      </c>
    </row>
    <row r="5238" spans="2:20" x14ac:dyDescent="0.2">
      <c r="B5238" s="102" t="s">
        <v>1301</v>
      </c>
      <c r="C5238" s="101" t="s">
        <v>7094</v>
      </c>
      <c r="D5238" s="119">
        <v>3482.7178706400391</v>
      </c>
      <c r="E5238" s="119">
        <v>11097.214805622281</v>
      </c>
      <c r="F5238" s="119">
        <v>3087.3443626597</v>
      </c>
      <c r="G5238" s="118">
        <v>0.88647558525672965</v>
      </c>
      <c r="I5238" s="115">
        <v>0.27906976744186046</v>
      </c>
      <c r="J5238" s="115">
        <v>0.13072254321306978</v>
      </c>
      <c r="K5238" s="116">
        <v>122.48609374999999</v>
      </c>
      <c r="L5238" s="115">
        <v>0.1133428981348637</v>
      </c>
      <c r="M5238" s="115">
        <v>0</v>
      </c>
      <c r="N5238" s="117">
        <v>34.672114375</v>
      </c>
      <c r="O5238" s="115">
        <v>0.89939222091253779</v>
      </c>
      <c r="P5238" s="115">
        <v>0.22192112432294597</v>
      </c>
      <c r="Q5238" s="115">
        <v>1.0182698672770509</v>
      </c>
      <c r="S5238" s="91">
        <v>0</v>
      </c>
      <c r="T5238" s="86">
        <f>IF(S5238=1,INDEX('LAD average need weights (Rx)'!N:N,MATCH(C5238,'LAD average need weights (Rx)'!B:B,0)),SUMPRODUCT(I$2:Q$2,I5238:Q5238)+$T$2)</f>
        <v>1.1304941871053789</v>
      </c>
    </row>
    <row r="5239" spans="2:20" x14ac:dyDescent="0.2">
      <c r="B5239" s="102" t="s">
        <v>1300</v>
      </c>
      <c r="C5239" s="101" t="s">
        <v>7094</v>
      </c>
      <c r="D5239" s="119">
        <v>5091.9284150856965</v>
      </c>
      <c r="E5239" s="119">
        <v>16051.357644008083</v>
      </c>
      <c r="F5239" s="119">
        <v>4465.6311879406003</v>
      </c>
      <c r="G5239" s="118">
        <v>0.87700195759045141</v>
      </c>
      <c r="I5239" s="115">
        <v>0.2558139534883721</v>
      </c>
      <c r="J5239" s="115">
        <v>0.1400036558283827</v>
      </c>
      <c r="K5239" s="116">
        <v>123.841835883171</v>
      </c>
      <c r="L5239" s="115">
        <v>0.12468513853904283</v>
      </c>
      <c r="M5239" s="115">
        <v>0</v>
      </c>
      <c r="N5239" s="117">
        <v>35.818522114047298</v>
      </c>
      <c r="O5239" s="115">
        <v>0.95351136214575438</v>
      </c>
      <c r="P5239" s="115">
        <v>0.31016935919035282</v>
      </c>
      <c r="Q5239" s="115">
        <v>1.011776633197637</v>
      </c>
      <c r="S5239" s="91">
        <v>0</v>
      </c>
      <c r="T5239" s="86">
        <f>IF(S5239=1,INDEX('LAD average need weights (Rx)'!N:N,MATCH(C5239,'LAD average need weights (Rx)'!B:B,0)),SUMPRODUCT(I$2:Q$2,I5239:Q5239)+$T$2)</f>
        <v>1.1621515068862447</v>
      </c>
    </row>
    <row r="5240" spans="2:20" x14ac:dyDescent="0.2">
      <c r="B5240" s="102" t="s">
        <v>1299</v>
      </c>
      <c r="C5240" s="101" t="s">
        <v>7094</v>
      </c>
      <c r="D5240" s="119">
        <v>10777.01362913443</v>
      </c>
      <c r="E5240" s="119">
        <v>35370.315243072851</v>
      </c>
      <c r="F5240" s="119">
        <v>9840.337894141896</v>
      </c>
      <c r="G5240" s="118">
        <v>0.91308577986202621</v>
      </c>
      <c r="I5240" s="115">
        <v>0.30483870967741933</v>
      </c>
      <c r="J5240" s="115">
        <v>0.1100775506554298</v>
      </c>
      <c r="K5240" s="116">
        <v>106.67435296415699</v>
      </c>
      <c r="L5240" s="115">
        <v>0.12058303886925795</v>
      </c>
      <c r="M5240" s="115">
        <v>0</v>
      </c>
      <c r="N5240" s="117">
        <v>29.1222970016603</v>
      </c>
      <c r="O5240" s="115">
        <v>1.020947362301398</v>
      </c>
      <c r="P5240" s="115">
        <v>0.2321299275546197</v>
      </c>
      <c r="Q5240" s="115">
        <v>0.99668023814798434</v>
      </c>
      <c r="S5240" s="91">
        <v>0</v>
      </c>
      <c r="T5240" s="86">
        <f>IF(S5240=1,INDEX('LAD average need weights (Rx)'!N:N,MATCH(C5240,'LAD average need weights (Rx)'!B:B,0)),SUMPRODUCT(I$2:Q$2,I5240:Q5240)+$T$2)</f>
        <v>1.0844653446264676</v>
      </c>
    </row>
    <row r="5241" spans="2:20" x14ac:dyDescent="0.2">
      <c r="B5241" s="102" t="s">
        <v>1298</v>
      </c>
      <c r="C5241" s="101" t="s">
        <v>7094</v>
      </c>
      <c r="D5241" s="119">
        <v>2078.4519371318652</v>
      </c>
      <c r="E5241" s="119">
        <v>6781.4948331759952</v>
      </c>
      <c r="F5241" s="119">
        <v>1886.6724858749592</v>
      </c>
      <c r="G5241" s="118">
        <v>0.90772966753248585</v>
      </c>
      <c r="I5241" s="115">
        <v>0.30215827338129497</v>
      </c>
      <c r="J5241" s="115">
        <v>0.11950669896847058</v>
      </c>
      <c r="K5241" s="116">
        <v>118.063406940063</v>
      </c>
      <c r="L5241" s="115">
        <v>0.14823008849557523</v>
      </c>
      <c r="M5241" s="115">
        <v>0</v>
      </c>
      <c r="N5241" s="117">
        <v>38.840442091032003</v>
      </c>
      <c r="O5241" s="115">
        <v>0.95694249042469126</v>
      </c>
      <c r="P5241" s="115">
        <v>0.32074768966153672</v>
      </c>
      <c r="Q5241" s="115">
        <v>1.0073113008220425</v>
      </c>
      <c r="S5241" s="91">
        <v>0</v>
      </c>
      <c r="T5241" s="86">
        <f>IF(S5241=1,INDEX('LAD average need weights (Rx)'!N:N,MATCH(C5241,'LAD average need weights (Rx)'!B:B,0)),SUMPRODUCT(I$2:Q$2,I5241:Q5241)+$T$2)</f>
        <v>1.1961295612349032</v>
      </c>
    </row>
    <row r="5242" spans="2:20" x14ac:dyDescent="0.2">
      <c r="B5242" s="102" t="s">
        <v>1297</v>
      </c>
      <c r="C5242" s="101" t="s">
        <v>7094</v>
      </c>
      <c r="D5242" s="119">
        <v>4434.761314854064</v>
      </c>
      <c r="E5242" s="119">
        <v>11343.918602391726</v>
      </c>
      <c r="F5242" s="119">
        <v>3155.9795643336374</v>
      </c>
      <c r="G5242" s="118">
        <v>0.7116458677861206</v>
      </c>
      <c r="I5242" s="115">
        <v>0.22105263157894736</v>
      </c>
      <c r="J5242" s="115">
        <v>0.12346048766109635</v>
      </c>
      <c r="K5242" s="116">
        <v>119.453534956795</v>
      </c>
      <c r="L5242" s="115">
        <v>0.17117117117117117</v>
      </c>
      <c r="M5242" s="115">
        <v>0</v>
      </c>
      <c r="N5242" s="117">
        <v>37.229534956795</v>
      </c>
      <c r="O5242" s="115">
        <v>0.85393297951101155</v>
      </c>
      <c r="P5242" s="115">
        <v>0.2105427594399312</v>
      </c>
      <c r="Q5242" s="115">
        <v>1.0306389615288885</v>
      </c>
      <c r="S5242" s="91">
        <v>0</v>
      </c>
      <c r="T5242" s="86">
        <f>IF(S5242=1,INDEX('LAD average need weights (Rx)'!N:N,MATCH(C5242,'LAD average need weights (Rx)'!B:B,0)),SUMPRODUCT(I$2:Q$2,I5242:Q5242)+$T$2)</f>
        <v>1.1617458458683034</v>
      </c>
    </row>
    <row r="5243" spans="2:20" x14ac:dyDescent="0.2">
      <c r="B5243" s="102" t="s">
        <v>1296</v>
      </c>
      <c r="C5243" s="101" t="s">
        <v>7172</v>
      </c>
      <c r="D5243" s="119">
        <v>3444.6396922744398</v>
      </c>
      <c r="E5243" s="119">
        <v>14168.175332054103</v>
      </c>
      <c r="F5243" s="119">
        <v>3941.71303401553</v>
      </c>
      <c r="G5243" s="118">
        <v>1.1443034355250319</v>
      </c>
      <c r="I5243" s="115">
        <v>0.37827715355805241</v>
      </c>
      <c r="J5243" s="115">
        <v>8.6424564724056838E-2</v>
      </c>
      <c r="K5243" s="116">
        <v>94.4621510152284</v>
      </c>
      <c r="L5243" s="115">
        <v>3.8461538461538464E-3</v>
      </c>
      <c r="M5243" s="115">
        <v>0</v>
      </c>
      <c r="N5243" s="117">
        <v>24.2364232233503</v>
      </c>
      <c r="O5243" s="115">
        <v>1.1012913080810482</v>
      </c>
      <c r="P5243" s="115">
        <v>0.21997977412818187</v>
      </c>
      <c r="Q5243" s="115">
        <v>0.9467156221028683</v>
      </c>
      <c r="S5243" s="91">
        <v>0</v>
      </c>
      <c r="T5243" s="86">
        <f>IF(S5243=1,INDEX('LAD average need weights (Rx)'!N:N,MATCH(C5243,'LAD average need weights (Rx)'!B:B,0)),SUMPRODUCT(I$2:Q$2,I5243:Q5243)+$T$2)</f>
        <v>0.96790331914479011</v>
      </c>
    </row>
    <row r="5244" spans="2:20" x14ac:dyDescent="0.2">
      <c r="B5244" s="102" t="s">
        <v>1295</v>
      </c>
      <c r="C5244" s="101" t="s">
        <v>7172</v>
      </c>
      <c r="D5244" s="119">
        <v>6365.107406815534</v>
      </c>
      <c r="E5244" s="119">
        <v>20110.910969505443</v>
      </c>
      <c r="F5244" s="119">
        <v>5595.0352135381654</v>
      </c>
      <c r="G5244" s="118">
        <v>0.87901662233495037</v>
      </c>
      <c r="I5244" s="115">
        <v>0.36319612590799033</v>
      </c>
      <c r="J5244" s="115">
        <v>0.11238559241959779</v>
      </c>
      <c r="K5244" s="116">
        <v>118.51827491138199</v>
      </c>
      <c r="L5244" s="115">
        <v>1.8170805572380376E-3</v>
      </c>
      <c r="M5244" s="115">
        <v>0</v>
      </c>
      <c r="N5244" s="117">
        <v>42.560172115005898</v>
      </c>
      <c r="O5244" s="115">
        <v>0.92227972428085625</v>
      </c>
      <c r="P5244" s="115">
        <v>0.40814459472299774</v>
      </c>
      <c r="Q5244" s="115">
        <v>1.0348851526938476</v>
      </c>
      <c r="S5244" s="91">
        <v>0</v>
      </c>
      <c r="T5244" s="86">
        <f>IF(S5244=1,INDEX('LAD average need weights (Rx)'!N:N,MATCH(C5244,'LAD average need weights (Rx)'!B:B,0)),SUMPRODUCT(I$2:Q$2,I5244:Q5244)+$T$2)</f>
        <v>1.1587256222888513</v>
      </c>
    </row>
    <row r="5245" spans="2:20" x14ac:dyDescent="0.2">
      <c r="B5245" s="102" t="s">
        <v>1294</v>
      </c>
      <c r="C5245" s="101" t="s">
        <v>7172</v>
      </c>
      <c r="D5245" s="119">
        <v>40178.795796001854</v>
      </c>
      <c r="E5245" s="119">
        <v>162553.79156620734</v>
      </c>
      <c r="F5245" s="119">
        <v>45223.917966031309</v>
      </c>
      <c r="G5245" s="118">
        <v>1.1255667839236607</v>
      </c>
      <c r="I5245" s="115">
        <v>0.34070253009088675</v>
      </c>
      <c r="J5245" s="115">
        <v>6.5537065149713941E-2</v>
      </c>
      <c r="K5245" s="116">
        <v>87.960501567398097</v>
      </c>
      <c r="L5245" s="115">
        <v>1.5635622025832768E-2</v>
      </c>
      <c r="M5245" s="115">
        <v>0</v>
      </c>
      <c r="N5245" s="117">
        <v>18.285679889076398</v>
      </c>
      <c r="O5245" s="115">
        <v>1.1548082116852068</v>
      </c>
      <c r="P5245" s="115">
        <v>0.12270454106321828</v>
      </c>
      <c r="Q5245" s="115">
        <v>0.94495479181421171</v>
      </c>
      <c r="S5245" s="91">
        <v>0</v>
      </c>
      <c r="T5245" s="86">
        <f>IF(S5245=1,INDEX('LAD average need weights (Rx)'!N:N,MATCH(C5245,'LAD average need weights (Rx)'!B:B,0)),SUMPRODUCT(I$2:Q$2,I5245:Q5245)+$T$2)</f>
        <v>0.90051043995360858</v>
      </c>
    </row>
    <row r="5246" spans="2:20" x14ac:dyDescent="0.2">
      <c r="B5246" s="102" t="s">
        <v>1293</v>
      </c>
      <c r="C5246" s="101" t="s">
        <v>7172</v>
      </c>
      <c r="D5246" s="119">
        <v>8003.7510830161955</v>
      </c>
      <c r="E5246" s="119">
        <v>33029.575996850479</v>
      </c>
      <c r="F5246" s="119">
        <v>9189.1233107655662</v>
      </c>
      <c r="G5246" s="118">
        <v>1.1481020855664423</v>
      </c>
      <c r="I5246" s="115">
        <v>0.38032454361054768</v>
      </c>
      <c r="J5246" s="115">
        <v>4.649875343720377E-2</v>
      </c>
      <c r="K5246" s="116">
        <v>93.138143435511907</v>
      </c>
      <c r="L5246" s="115">
        <v>2.3914968999114262E-2</v>
      </c>
      <c r="M5246" s="115">
        <v>0</v>
      </c>
      <c r="N5246" s="117">
        <v>12.5247281665703</v>
      </c>
      <c r="O5246" s="115">
        <v>1.1734795688734634</v>
      </c>
      <c r="P5246" s="115">
        <v>8.7033609465753239E-2</v>
      </c>
      <c r="Q5246" s="115">
        <v>0.92790280278486559</v>
      </c>
      <c r="S5246" s="91">
        <v>0</v>
      </c>
      <c r="T5246" s="86">
        <f>IF(S5246=1,INDEX('LAD average need weights (Rx)'!N:N,MATCH(C5246,'LAD average need weights (Rx)'!B:B,0)),SUMPRODUCT(I$2:Q$2,I5246:Q5246)+$T$2)</f>
        <v>0.85994115017356487</v>
      </c>
    </row>
    <row r="5247" spans="2:20" x14ac:dyDescent="0.2">
      <c r="B5247" s="102" t="s">
        <v>1292</v>
      </c>
      <c r="C5247" s="101" t="s">
        <v>7172</v>
      </c>
      <c r="D5247" s="119">
        <v>6043.5018577497012</v>
      </c>
      <c r="E5247" s="119">
        <v>21019.645955034095</v>
      </c>
      <c r="F5247" s="119">
        <v>5847.8534101636933</v>
      </c>
      <c r="G5247" s="118">
        <v>0.96762664226947759</v>
      </c>
      <c r="I5247" s="115">
        <v>0.27640449438202247</v>
      </c>
      <c r="J5247" s="115">
        <v>7.1084365744984224E-2</v>
      </c>
      <c r="K5247" s="116">
        <v>99.866053599579601</v>
      </c>
      <c r="L5247" s="115">
        <v>2.0833333333333332E-2</v>
      </c>
      <c r="M5247" s="115">
        <v>0</v>
      </c>
      <c r="N5247" s="117">
        <v>17.712062883166901</v>
      </c>
      <c r="O5247" s="115">
        <v>1.0256668541906646</v>
      </c>
      <c r="P5247" s="115">
        <v>9.3118319162697888E-2</v>
      </c>
      <c r="Q5247" s="115">
        <v>0.99067581253121872</v>
      </c>
      <c r="S5247" s="91">
        <v>0</v>
      </c>
      <c r="T5247" s="86">
        <f>IF(S5247=1,INDEX('LAD average need weights (Rx)'!N:N,MATCH(C5247,'LAD average need weights (Rx)'!B:B,0)),SUMPRODUCT(I$2:Q$2,I5247:Q5247)+$T$2)</f>
        <v>0.8880688134029302</v>
      </c>
    </row>
    <row r="5248" spans="2:20" x14ac:dyDescent="0.2">
      <c r="B5248" s="102" t="s">
        <v>1291</v>
      </c>
      <c r="C5248" s="101" t="s">
        <v>7172</v>
      </c>
      <c r="D5248" s="119">
        <v>12926.612589647706</v>
      </c>
      <c r="E5248" s="119">
        <v>44883.497879662318</v>
      </c>
      <c r="F5248" s="119">
        <v>12486.990346894852</v>
      </c>
      <c r="G5248" s="118">
        <v>0.96599091682341232</v>
      </c>
      <c r="I5248" s="115">
        <v>0.193717277486911</v>
      </c>
      <c r="J5248" s="115">
        <v>0.13470190790680275</v>
      </c>
      <c r="K5248" s="116">
        <v>122.08844792448799</v>
      </c>
      <c r="L5248" s="115">
        <v>4.601226993865031E-3</v>
      </c>
      <c r="M5248" s="115">
        <v>0</v>
      </c>
      <c r="N5248" s="117">
        <v>47.556812828488702</v>
      </c>
      <c r="O5248" s="115">
        <v>0.9333436098084843</v>
      </c>
      <c r="P5248" s="115">
        <v>0.4285795365104727</v>
      </c>
      <c r="Q5248" s="115">
        <v>1.0244394849564613</v>
      </c>
      <c r="S5248" s="91">
        <v>0</v>
      </c>
      <c r="T5248" s="86">
        <f>IF(S5248=1,INDEX('LAD average need weights (Rx)'!N:N,MATCH(C5248,'LAD average need weights (Rx)'!B:B,0)),SUMPRODUCT(I$2:Q$2,I5248:Q5248)+$T$2)</f>
        <v>1.1784206879881556</v>
      </c>
    </row>
    <row r="5249" spans="2:20" x14ac:dyDescent="0.2">
      <c r="B5249" s="102" t="s">
        <v>1290</v>
      </c>
      <c r="C5249" s="101" t="s">
        <v>7021</v>
      </c>
      <c r="D5249" s="119">
        <v>11313.60874859503</v>
      </c>
      <c r="E5249" s="119">
        <v>40414.29100281946</v>
      </c>
      <c r="F5249" s="119">
        <v>11243.617041208261</v>
      </c>
      <c r="G5249" s="118">
        <v>0.99381349408998598</v>
      </c>
      <c r="I5249" s="115">
        <v>0.28505747126436781</v>
      </c>
      <c r="J5249" s="115">
        <v>8.3446546271686475E-2</v>
      </c>
      <c r="K5249" s="116">
        <v>101.87178936605299</v>
      </c>
      <c r="L5249" s="115">
        <v>1.0598834128245893E-2</v>
      </c>
      <c r="M5249" s="115">
        <v>0</v>
      </c>
      <c r="N5249" s="117">
        <v>26.853400920245399</v>
      </c>
      <c r="O5249" s="115">
        <v>1.0290006851389093</v>
      </c>
      <c r="P5249" s="115">
        <v>0.16222197882306943</v>
      </c>
      <c r="Q5249" s="115">
        <v>0.98896025658451092</v>
      </c>
      <c r="S5249" s="91">
        <v>0</v>
      </c>
      <c r="T5249" s="86">
        <f>IF(S5249=1,INDEX('LAD average need weights (Rx)'!N:N,MATCH(C5249,'LAD average need weights (Rx)'!B:B,0)),SUMPRODUCT(I$2:Q$2,I5249:Q5249)+$T$2)</f>
        <v>0.97167220548173283</v>
      </c>
    </row>
    <row r="5250" spans="2:20" x14ac:dyDescent="0.2">
      <c r="B5250" s="102" t="s">
        <v>1289</v>
      </c>
      <c r="C5250" s="101" t="s">
        <v>7172</v>
      </c>
      <c r="D5250" s="119">
        <v>10932.049103697913</v>
      </c>
      <c r="E5250" s="119">
        <v>47402.324746141261</v>
      </c>
      <c r="F5250" s="119">
        <v>13187.750498243791</v>
      </c>
      <c r="G5250" s="118">
        <v>1.2063383884529806</v>
      </c>
      <c r="I5250" s="115">
        <v>0.33309908643710473</v>
      </c>
      <c r="J5250" s="115">
        <v>2.1659378872980289E-2</v>
      </c>
      <c r="K5250" s="116">
        <v>66.586759388038899</v>
      </c>
      <c r="L5250" s="115">
        <v>5.8494088363410079E-2</v>
      </c>
      <c r="M5250" s="115">
        <v>0</v>
      </c>
      <c r="N5250" s="117">
        <v>4.3845420837968101</v>
      </c>
      <c r="O5250" s="115">
        <v>1.20131379565936</v>
      </c>
      <c r="P5250" s="115">
        <v>4.5071110102856617E-2</v>
      </c>
      <c r="Q5250" s="115">
        <v>0.90946210402778849</v>
      </c>
      <c r="S5250" s="91">
        <v>0</v>
      </c>
      <c r="T5250" s="86">
        <f>IF(S5250=1,INDEX('LAD average need weights (Rx)'!N:N,MATCH(C5250,'LAD average need weights (Rx)'!B:B,0)),SUMPRODUCT(I$2:Q$2,I5250:Q5250)+$T$2)</f>
        <v>0.76316955730352309</v>
      </c>
    </row>
    <row r="5251" spans="2:20" x14ac:dyDescent="0.2">
      <c r="B5251" s="102" t="s">
        <v>1288</v>
      </c>
      <c r="C5251" s="101" t="s">
        <v>7172</v>
      </c>
      <c r="D5251" s="119">
        <v>11571.691595084103</v>
      </c>
      <c r="E5251" s="119">
        <v>37993.990608143722</v>
      </c>
      <c r="F5251" s="119">
        <v>10570.267835094</v>
      </c>
      <c r="G5251" s="118">
        <v>0.91345917303780133</v>
      </c>
      <c r="I5251" s="115">
        <v>0.24031007751937986</v>
      </c>
      <c r="J5251" s="115">
        <v>0.15117449929814958</v>
      </c>
      <c r="K5251" s="116">
        <v>119.922137478278</v>
      </c>
      <c r="L5251" s="115">
        <v>3.2588454376163874E-3</v>
      </c>
      <c r="M5251" s="115">
        <v>0</v>
      </c>
      <c r="N5251" s="117">
        <v>47.058532728325901</v>
      </c>
      <c r="O5251" s="115">
        <v>0.90827996958906165</v>
      </c>
      <c r="P5251" s="115">
        <v>0.43487109482450453</v>
      </c>
      <c r="Q5251" s="115">
        <v>1.0323408829034091</v>
      </c>
      <c r="S5251" s="91">
        <v>0</v>
      </c>
      <c r="T5251" s="86">
        <f>IF(S5251=1,INDEX('LAD average need weights (Rx)'!N:N,MATCH(C5251,'LAD average need weights (Rx)'!B:B,0)),SUMPRODUCT(I$2:Q$2,I5251:Q5251)+$T$2)</f>
        <v>1.1878484136195424</v>
      </c>
    </row>
    <row r="5252" spans="2:20" x14ac:dyDescent="0.2">
      <c r="B5252" s="102" t="s">
        <v>1287</v>
      </c>
      <c r="C5252" s="101" t="s">
        <v>7172</v>
      </c>
      <c r="D5252" s="119">
        <v>6157.6415042947992</v>
      </c>
      <c r="E5252" s="119">
        <v>17359.275701066184</v>
      </c>
      <c r="F5252" s="119">
        <v>4829.5056835693003</v>
      </c>
      <c r="G5252" s="118">
        <v>0.78431095415360608</v>
      </c>
      <c r="I5252" s="115">
        <v>0.25847457627118642</v>
      </c>
      <c r="J5252" s="115">
        <v>0.1308378061061386</v>
      </c>
      <c r="K5252" s="116">
        <v>130.023621745789</v>
      </c>
      <c r="L5252" s="115">
        <v>1.0084033613445379E-2</v>
      </c>
      <c r="M5252" s="115">
        <v>0</v>
      </c>
      <c r="N5252" s="117">
        <v>45.954073698315497</v>
      </c>
      <c r="O5252" s="115">
        <v>0.91714071222698035</v>
      </c>
      <c r="P5252" s="115">
        <v>0.36935645991510102</v>
      </c>
      <c r="Q5252" s="115">
        <v>1.0378867246891719</v>
      </c>
      <c r="S5252" s="91">
        <v>0</v>
      </c>
      <c r="T5252" s="86">
        <f>IF(S5252=1,INDEX('LAD average need weights (Rx)'!N:N,MATCH(C5252,'LAD average need weights (Rx)'!B:B,0)),SUMPRODUCT(I$2:Q$2,I5252:Q5252)+$T$2)</f>
        <v>1.1837756361630252</v>
      </c>
    </row>
    <row r="5253" spans="2:20" x14ac:dyDescent="0.2">
      <c r="B5253" s="102" t="s">
        <v>1286</v>
      </c>
      <c r="C5253" s="101" t="s">
        <v>7172</v>
      </c>
      <c r="D5253" s="119">
        <v>11625.314056371351</v>
      </c>
      <c r="E5253" s="119">
        <v>44166.638142177369</v>
      </c>
      <c r="F5253" s="119">
        <v>12287.553559547041</v>
      </c>
      <c r="G5253" s="118">
        <v>1.0569653000309909</v>
      </c>
      <c r="I5253" s="115">
        <v>0.30761994355597366</v>
      </c>
      <c r="J5253" s="115">
        <v>5.453588813015834E-2</v>
      </c>
      <c r="K5253" s="116">
        <v>88.341397445529694</v>
      </c>
      <c r="L5253" s="115">
        <v>3.7874802735402419E-2</v>
      </c>
      <c r="M5253" s="115">
        <v>0</v>
      </c>
      <c r="N5253" s="117">
        <v>16.059064706987201</v>
      </c>
      <c r="O5253" s="115">
        <v>1.0471648250689736</v>
      </c>
      <c r="P5253" s="115">
        <v>8.1431495377007723E-2</v>
      </c>
      <c r="Q5253" s="115">
        <v>0.98460378801117443</v>
      </c>
      <c r="S5253" s="91">
        <v>0</v>
      </c>
      <c r="T5253" s="86">
        <f>IF(S5253=1,INDEX('LAD average need weights (Rx)'!N:N,MATCH(C5253,'LAD average need weights (Rx)'!B:B,0)),SUMPRODUCT(I$2:Q$2,I5253:Q5253)+$T$2)</f>
        <v>0.87341376408855043</v>
      </c>
    </row>
    <row r="5254" spans="2:20" x14ac:dyDescent="0.2">
      <c r="B5254" s="102" t="s">
        <v>1285</v>
      </c>
      <c r="C5254" s="101" t="s">
        <v>7172</v>
      </c>
      <c r="D5254" s="119">
        <v>12930.553778083489</v>
      </c>
      <c r="E5254" s="119">
        <v>55760.701866673495</v>
      </c>
      <c r="F5254" s="119">
        <v>15513.125733026585</v>
      </c>
      <c r="G5254" s="118">
        <v>1.199726322574088</v>
      </c>
      <c r="I5254" s="115">
        <v>0.296759941089838</v>
      </c>
      <c r="J5254" s="115">
        <v>4.9572730175436709E-2</v>
      </c>
      <c r="K5254" s="116">
        <v>80.913545042125705</v>
      </c>
      <c r="L5254" s="115">
        <v>6.065485775630703E-2</v>
      </c>
      <c r="M5254" s="115">
        <v>0</v>
      </c>
      <c r="N5254" s="117">
        <v>8.6895328419859101</v>
      </c>
      <c r="O5254" s="115">
        <v>1.1699474357574582</v>
      </c>
      <c r="P5254" s="115">
        <v>7.3919764785482386E-2</v>
      </c>
      <c r="Q5254" s="115">
        <v>0.90296688385149682</v>
      </c>
      <c r="S5254" s="91">
        <v>0</v>
      </c>
      <c r="T5254" s="86">
        <f>IF(S5254=1,INDEX('LAD average need weights (Rx)'!N:N,MATCH(C5254,'LAD average need weights (Rx)'!B:B,0)),SUMPRODUCT(I$2:Q$2,I5254:Q5254)+$T$2)</f>
        <v>0.81498658471426388</v>
      </c>
    </row>
    <row r="5255" spans="2:20" x14ac:dyDescent="0.2">
      <c r="B5255" s="102" t="s">
        <v>1284</v>
      </c>
      <c r="C5255" s="101" t="s">
        <v>7172</v>
      </c>
      <c r="D5255" s="119">
        <v>56419.899076558882</v>
      </c>
      <c r="E5255" s="119">
        <v>214984.62949310348</v>
      </c>
      <c r="F5255" s="119">
        <v>59810.645783637985</v>
      </c>
      <c r="G5255" s="118">
        <v>1.0600984185114908</v>
      </c>
      <c r="I5255" s="115">
        <v>0.35418130709768098</v>
      </c>
      <c r="J5255" s="115">
        <v>4.2834676399685787E-2</v>
      </c>
      <c r="K5255" s="116">
        <v>85.226594350992997</v>
      </c>
      <c r="L5255" s="115">
        <v>2.2478926006868561E-2</v>
      </c>
      <c r="M5255" s="115">
        <v>0</v>
      </c>
      <c r="N5255" s="117">
        <v>8.9071350416601192</v>
      </c>
      <c r="O5255" s="115">
        <v>1.2057818284989801</v>
      </c>
      <c r="P5255" s="115">
        <v>6.7894606066655663E-2</v>
      </c>
      <c r="Q5255" s="115">
        <v>0.9238042437858589</v>
      </c>
      <c r="S5255" s="91">
        <v>0</v>
      </c>
      <c r="T5255" s="86">
        <f>IF(S5255=1,INDEX('LAD average need weights (Rx)'!N:N,MATCH(C5255,'LAD average need weights (Rx)'!B:B,0)),SUMPRODUCT(I$2:Q$2,I5255:Q5255)+$T$2)</f>
        <v>0.81659775618896724</v>
      </c>
    </row>
    <row r="5256" spans="2:20" x14ac:dyDescent="0.2">
      <c r="B5256" s="102" t="s">
        <v>1283</v>
      </c>
      <c r="C5256" s="101" t="s">
        <v>7172</v>
      </c>
      <c r="D5256" s="119">
        <v>11617.944330272598</v>
      </c>
      <c r="E5256" s="119">
        <v>39803.355080448557</v>
      </c>
      <c r="F5256" s="119">
        <v>11073.649206132877</v>
      </c>
      <c r="G5256" s="118">
        <v>0.95315047923568852</v>
      </c>
      <c r="I5256" s="115">
        <v>0.29521276595744683</v>
      </c>
      <c r="J5256" s="115">
        <v>6.5651516328427931E-2</v>
      </c>
      <c r="K5256" s="116">
        <v>88.760158976347398</v>
      </c>
      <c r="L5256" s="115">
        <v>1.65016501650165E-2</v>
      </c>
      <c r="M5256" s="115">
        <v>0</v>
      </c>
      <c r="N5256" s="117">
        <v>17.924552248933701</v>
      </c>
      <c r="O5256" s="115">
        <v>1.1308921533607572</v>
      </c>
      <c r="P5256" s="115">
        <v>0.11288908286651685</v>
      </c>
      <c r="Q5256" s="115">
        <v>0.95395826812730988</v>
      </c>
      <c r="S5256" s="91">
        <v>0</v>
      </c>
      <c r="T5256" s="86">
        <f>IF(S5256=1,INDEX('LAD average need weights (Rx)'!N:N,MATCH(C5256,'LAD average need weights (Rx)'!B:B,0)),SUMPRODUCT(I$2:Q$2,I5256:Q5256)+$T$2)</f>
        <v>0.88664597159455893</v>
      </c>
    </row>
    <row r="5257" spans="2:20" x14ac:dyDescent="0.2">
      <c r="B5257" s="102" t="s">
        <v>1282</v>
      </c>
      <c r="C5257" s="101" t="s">
        <v>7021</v>
      </c>
      <c r="D5257" s="119">
        <v>4007.5973203667131</v>
      </c>
      <c r="E5257" s="119">
        <v>16370.554945302707</v>
      </c>
      <c r="F5257" s="119">
        <v>4554.4347306303271</v>
      </c>
      <c r="G5257" s="118">
        <v>1.1364501886166487</v>
      </c>
      <c r="I5257" s="115">
        <v>0.29354207436399216</v>
      </c>
      <c r="J5257" s="115">
        <v>6.8797219966697576E-2</v>
      </c>
      <c r="K5257" s="116">
        <v>86.677753243168695</v>
      </c>
      <c r="L5257" s="115">
        <v>6.993006993006993E-3</v>
      </c>
      <c r="M5257" s="115">
        <v>0</v>
      </c>
      <c r="N5257" s="117">
        <v>18.177083356334499</v>
      </c>
      <c r="O5257" s="115">
        <v>1.110408059881836</v>
      </c>
      <c r="P5257" s="115">
        <v>5.7651057047648571E-2</v>
      </c>
      <c r="Q5257" s="115">
        <v>0.96045826550033919</v>
      </c>
      <c r="S5257" s="91">
        <v>0</v>
      </c>
      <c r="T5257" s="86">
        <f>IF(S5257=1,INDEX('LAD average need weights (Rx)'!N:N,MATCH(C5257,'LAD average need weights (Rx)'!B:B,0)),SUMPRODUCT(I$2:Q$2,I5257:Q5257)+$T$2)</f>
        <v>0.87482095722292463</v>
      </c>
    </row>
    <row r="5258" spans="2:20" x14ac:dyDescent="0.2">
      <c r="B5258" s="102" t="s">
        <v>1281</v>
      </c>
      <c r="C5258" s="101" t="s">
        <v>7172</v>
      </c>
      <c r="D5258" s="119">
        <v>4143.2504518748538</v>
      </c>
      <c r="E5258" s="119">
        <v>15017.862705456182</v>
      </c>
      <c r="F5258" s="119">
        <v>4178.1036570903379</v>
      </c>
      <c r="G5258" s="118">
        <v>1.0084120440268614</v>
      </c>
      <c r="I5258" s="115">
        <v>0.25877192982456143</v>
      </c>
      <c r="J5258" s="115">
        <v>8.9998828901223987E-2</v>
      </c>
      <c r="K5258" s="116">
        <v>99.967889561270795</v>
      </c>
      <c r="L5258" s="115">
        <v>5.2224371373307543E-2</v>
      </c>
      <c r="M5258" s="115">
        <v>0</v>
      </c>
      <c r="N5258" s="117">
        <v>24.7188876701967</v>
      </c>
      <c r="O5258" s="115">
        <v>1.079364342839082</v>
      </c>
      <c r="P5258" s="115">
        <v>0.16728334592638489</v>
      </c>
      <c r="Q5258" s="115">
        <v>0.96405496833869087</v>
      </c>
      <c r="S5258" s="91">
        <v>0</v>
      </c>
      <c r="T5258" s="86">
        <f>IF(S5258=1,INDEX('LAD average need weights (Rx)'!N:N,MATCH(C5258,'LAD average need weights (Rx)'!B:B,0)),SUMPRODUCT(I$2:Q$2,I5258:Q5258)+$T$2)</f>
        <v>0.97708216674335147</v>
      </c>
    </row>
    <row r="5259" spans="2:20" x14ac:dyDescent="0.2">
      <c r="B5259" s="102" t="s">
        <v>1280</v>
      </c>
      <c r="C5259" s="101" t="s">
        <v>7172</v>
      </c>
      <c r="D5259" s="119">
        <v>11002.849180640122</v>
      </c>
      <c r="E5259" s="119">
        <v>41009.816823615678</v>
      </c>
      <c r="F5259" s="119">
        <v>11409.297648266709</v>
      </c>
      <c r="G5259" s="118">
        <v>1.0369402925509283</v>
      </c>
      <c r="I5259" s="115">
        <v>0.29930394431554525</v>
      </c>
      <c r="J5259" s="115">
        <v>8.9444461521868801E-2</v>
      </c>
      <c r="K5259" s="116">
        <v>104.417500223674</v>
      </c>
      <c r="L5259" s="115">
        <v>7.552199022656597E-3</v>
      </c>
      <c r="M5259" s="115">
        <v>0</v>
      </c>
      <c r="N5259" s="117">
        <v>30.893445199964201</v>
      </c>
      <c r="O5259" s="115">
        <v>1.084223987812968</v>
      </c>
      <c r="P5259" s="115">
        <v>0.24828064030694641</v>
      </c>
      <c r="Q5259" s="115">
        <v>0.97064808810160808</v>
      </c>
      <c r="S5259" s="91">
        <v>0</v>
      </c>
      <c r="T5259" s="86">
        <f>IF(S5259=1,INDEX('LAD average need weights (Rx)'!N:N,MATCH(C5259,'LAD average need weights (Rx)'!B:B,0)),SUMPRODUCT(I$2:Q$2,I5259:Q5259)+$T$2)</f>
        <v>1.0231271713503254</v>
      </c>
    </row>
    <row r="5260" spans="2:20" x14ac:dyDescent="0.2">
      <c r="B5260" s="102" t="s">
        <v>1279</v>
      </c>
      <c r="C5260" s="101" t="s">
        <v>7172</v>
      </c>
      <c r="D5260" s="119">
        <v>7736.3365895874686</v>
      </c>
      <c r="E5260" s="119">
        <v>24254.073017039518</v>
      </c>
      <c r="F5260" s="119">
        <v>6747.6999330279014</v>
      </c>
      <c r="G5260" s="118">
        <v>0.87220868105839677</v>
      </c>
      <c r="I5260" s="115">
        <v>0.22619047619047619</v>
      </c>
      <c r="J5260" s="115">
        <v>0.13014736448972428</v>
      </c>
      <c r="K5260" s="116">
        <v>131.243414300376</v>
      </c>
      <c r="L5260" s="115">
        <v>4.8231511254019296E-3</v>
      </c>
      <c r="M5260" s="115">
        <v>0</v>
      </c>
      <c r="N5260" s="117">
        <v>42.743100068422898</v>
      </c>
      <c r="O5260" s="115">
        <v>0.93148063879298659</v>
      </c>
      <c r="P5260" s="115">
        <v>0.35809721670877998</v>
      </c>
      <c r="Q5260" s="115">
        <v>1.0291381197205089</v>
      </c>
      <c r="S5260" s="91">
        <v>0</v>
      </c>
      <c r="T5260" s="86">
        <f>IF(S5260=1,INDEX('LAD average need weights (Rx)'!N:N,MATCH(C5260,'LAD average need weights (Rx)'!B:B,0)),SUMPRODUCT(I$2:Q$2,I5260:Q5260)+$T$2)</f>
        <v>1.1477915258345615</v>
      </c>
    </row>
    <row r="5261" spans="2:20" x14ac:dyDescent="0.2">
      <c r="B5261" s="102" t="s">
        <v>1278</v>
      </c>
      <c r="C5261" s="101" t="s">
        <v>7172</v>
      </c>
      <c r="D5261" s="119">
        <v>5169.2901669731364</v>
      </c>
      <c r="E5261" s="119">
        <v>20896.242459431865</v>
      </c>
      <c r="F5261" s="119">
        <v>5813.5214545195595</v>
      </c>
      <c r="G5261" s="118">
        <v>1.1246266444206305</v>
      </c>
      <c r="I5261" s="115">
        <v>0.33333333333333331</v>
      </c>
      <c r="J5261" s="115">
        <v>2.2464931645269581E-2</v>
      </c>
      <c r="K5261" s="116">
        <v>68.339896953405002</v>
      </c>
      <c r="L5261" s="115">
        <v>6.6037735849056603E-2</v>
      </c>
      <c r="M5261" s="115">
        <v>0</v>
      </c>
      <c r="N5261" s="117">
        <v>4.72192674731183</v>
      </c>
      <c r="O5261" s="115">
        <v>1.2211096372618659</v>
      </c>
      <c r="P5261" s="115">
        <v>5.4085349745906307E-2</v>
      </c>
      <c r="Q5261" s="115">
        <v>0.90475947095436271</v>
      </c>
      <c r="S5261" s="91">
        <v>0</v>
      </c>
      <c r="T5261" s="86">
        <f>IF(S5261=1,INDEX('LAD average need weights (Rx)'!N:N,MATCH(C5261,'LAD average need weights (Rx)'!B:B,0)),SUMPRODUCT(I$2:Q$2,I5261:Q5261)+$T$2)</f>
        <v>0.77524887899385619</v>
      </c>
    </row>
    <row r="5262" spans="2:20" x14ac:dyDescent="0.2">
      <c r="B5262" s="102" t="s">
        <v>1277</v>
      </c>
      <c r="C5262" s="101" t="s">
        <v>7172</v>
      </c>
      <c r="D5262" s="119">
        <v>3296.2764667024094</v>
      </c>
      <c r="E5262" s="119">
        <v>12812.636881238068</v>
      </c>
      <c r="F5262" s="119">
        <v>3564.5901191400731</v>
      </c>
      <c r="G5262" s="118">
        <v>1.0813990134468559</v>
      </c>
      <c r="I5262" s="115">
        <v>0.32067510548523209</v>
      </c>
      <c r="J5262" s="115">
        <v>3.6427422671724066E-2</v>
      </c>
      <c r="K5262" s="116">
        <v>84.203258944385396</v>
      </c>
      <c r="L5262" s="115">
        <v>5.5441478439425054E-2</v>
      </c>
      <c r="M5262" s="115">
        <v>0</v>
      </c>
      <c r="N5262" s="117">
        <v>7.2739787460148797</v>
      </c>
      <c r="O5262" s="115">
        <v>1.1906098723085563</v>
      </c>
      <c r="P5262" s="115">
        <v>7.1220019120126113E-2</v>
      </c>
      <c r="Q5262" s="115">
        <v>0.92577284900622947</v>
      </c>
      <c r="S5262" s="91">
        <v>0</v>
      </c>
      <c r="T5262" s="86">
        <f>IF(S5262=1,INDEX('LAD average need weights (Rx)'!N:N,MATCH(C5262,'LAD average need weights (Rx)'!B:B,0)),SUMPRODUCT(I$2:Q$2,I5262:Q5262)+$T$2)</f>
        <v>0.81069128702480631</v>
      </c>
    </row>
    <row r="5263" spans="2:20" x14ac:dyDescent="0.2">
      <c r="B5263" s="102" t="s">
        <v>1276</v>
      </c>
      <c r="C5263" s="101" t="s">
        <v>7106</v>
      </c>
      <c r="D5263" s="119">
        <v>7356.9875459395598</v>
      </c>
      <c r="E5263" s="119">
        <v>27670.444887424572</v>
      </c>
      <c r="F5263" s="119">
        <v>7698.1651280819515</v>
      </c>
      <c r="G5263" s="118">
        <v>1.0463746309222302</v>
      </c>
      <c r="I5263" s="115">
        <v>0.236328125</v>
      </c>
      <c r="J5263" s="115">
        <v>0.10244183575937343</v>
      </c>
      <c r="K5263" s="116">
        <v>109.70504868913901</v>
      </c>
      <c r="L5263" s="115">
        <v>0.11818879508825787</v>
      </c>
      <c r="M5263" s="115">
        <v>0</v>
      </c>
      <c r="N5263" s="117">
        <v>23.5847420224719</v>
      </c>
      <c r="O5263" s="115">
        <v>1.015665419701347</v>
      </c>
      <c r="P5263" s="115">
        <v>0.18310532000390112</v>
      </c>
      <c r="Q5263" s="115">
        <v>0.97517966944758816</v>
      </c>
      <c r="S5263" s="91">
        <v>0</v>
      </c>
      <c r="T5263" s="86">
        <f>IF(S5263=1,INDEX('LAD average need weights (Rx)'!N:N,MATCH(C5263,'LAD average need weights (Rx)'!B:B,0)),SUMPRODUCT(I$2:Q$2,I5263:Q5263)+$T$2)</f>
        <v>1.0130006811183145</v>
      </c>
    </row>
    <row r="5264" spans="2:20" x14ac:dyDescent="0.2">
      <c r="B5264" s="102" t="s">
        <v>1275</v>
      </c>
      <c r="C5264" s="101" t="s">
        <v>7106</v>
      </c>
      <c r="D5264" s="119">
        <v>9977.3410682950289</v>
      </c>
      <c r="E5264" s="119">
        <v>29516.222435811727</v>
      </c>
      <c r="F5264" s="119">
        <v>8211.6769424022277</v>
      </c>
      <c r="G5264" s="118">
        <v>0.82303259818354335</v>
      </c>
      <c r="I5264" s="115">
        <v>0.23790322580645162</v>
      </c>
      <c r="J5264" s="115">
        <v>0.12377107306213055</v>
      </c>
      <c r="K5264" s="116">
        <v>141.04361287448501</v>
      </c>
      <c r="L5264" s="115">
        <v>0.14602003162888771</v>
      </c>
      <c r="M5264" s="115">
        <v>0</v>
      </c>
      <c r="N5264" s="117">
        <v>47.685489141329803</v>
      </c>
      <c r="O5264" s="115">
        <v>0.83415530317169628</v>
      </c>
      <c r="P5264" s="115">
        <v>0.3659425823216772</v>
      </c>
      <c r="Q5264" s="115">
        <v>1.0482820642374924</v>
      </c>
      <c r="S5264" s="91">
        <v>0</v>
      </c>
      <c r="T5264" s="86">
        <f>IF(S5264=1,INDEX('LAD average need weights (Rx)'!N:N,MATCH(C5264,'LAD average need weights (Rx)'!B:B,0)),SUMPRODUCT(I$2:Q$2,I5264:Q5264)+$T$2)</f>
        <v>1.2726042626363387</v>
      </c>
    </row>
    <row r="5265" spans="2:20" x14ac:dyDescent="0.2">
      <c r="B5265" s="102" t="s">
        <v>1274</v>
      </c>
      <c r="C5265" s="101" t="s">
        <v>7106</v>
      </c>
      <c r="D5265" s="119">
        <v>4231.855076193724</v>
      </c>
      <c r="E5265" s="119">
        <v>14381.972040816265</v>
      </c>
      <c r="F5265" s="119">
        <v>4001.1931896323827</v>
      </c>
      <c r="G5265" s="118">
        <v>0.94549390694900481</v>
      </c>
      <c r="I5265" s="115">
        <v>0.24290220820189273</v>
      </c>
      <c r="J5265" s="115">
        <v>0.11162623990856599</v>
      </c>
      <c r="K5265" s="116">
        <v>115.921948456528</v>
      </c>
      <c r="L5265" s="115">
        <v>0.12125984251968504</v>
      </c>
      <c r="M5265" s="115">
        <v>0</v>
      </c>
      <c r="N5265" s="117">
        <v>27.174189747946802</v>
      </c>
      <c r="O5265" s="115">
        <v>1.0346920095698109</v>
      </c>
      <c r="P5265" s="115">
        <v>0.22460724105719945</v>
      </c>
      <c r="Q5265" s="115">
        <v>0.97213058665588548</v>
      </c>
      <c r="S5265" s="91">
        <v>0</v>
      </c>
      <c r="T5265" s="86">
        <f>IF(S5265=1,INDEX('LAD average need weights (Rx)'!N:N,MATCH(C5265,'LAD average need weights (Rx)'!B:B,0)),SUMPRODUCT(I$2:Q$2,I5265:Q5265)+$T$2)</f>
        <v>1.0615961967405598</v>
      </c>
    </row>
    <row r="5266" spans="2:20" x14ac:dyDescent="0.2">
      <c r="B5266" s="102" t="s">
        <v>1273</v>
      </c>
      <c r="C5266" s="101" t="s">
        <v>7106</v>
      </c>
      <c r="D5266" s="119">
        <v>9868.5976448350557</v>
      </c>
      <c r="E5266" s="119">
        <v>40024.618443640975</v>
      </c>
      <c r="F5266" s="119">
        <v>11135.206651760509</v>
      </c>
      <c r="G5266" s="118">
        <v>1.1283474159662756</v>
      </c>
      <c r="I5266" s="115">
        <v>0.2510593220338983</v>
      </c>
      <c r="J5266" s="115">
        <v>9.0002320790811149E-2</v>
      </c>
      <c r="K5266" s="116">
        <v>104.21956542012499</v>
      </c>
      <c r="L5266" s="115">
        <v>0.11052072263549416</v>
      </c>
      <c r="M5266" s="115">
        <v>0</v>
      </c>
      <c r="N5266" s="117">
        <v>21.124981441760699</v>
      </c>
      <c r="O5266" s="115">
        <v>1.0540289829920499</v>
      </c>
      <c r="P5266" s="115">
        <v>0.18074672642070846</v>
      </c>
      <c r="Q5266" s="115">
        <v>0.95755171086342017</v>
      </c>
      <c r="S5266" s="91">
        <v>0</v>
      </c>
      <c r="T5266" s="86">
        <f>IF(S5266=1,INDEX('LAD average need weights (Rx)'!N:N,MATCH(C5266,'LAD average need weights (Rx)'!B:B,0)),SUMPRODUCT(I$2:Q$2,I5266:Q5266)+$T$2)</f>
        <v>0.98221860290393503</v>
      </c>
    </row>
    <row r="5267" spans="2:20" x14ac:dyDescent="0.2">
      <c r="B5267" s="102" t="s">
        <v>1272</v>
      </c>
      <c r="C5267" s="101" t="s">
        <v>7106</v>
      </c>
      <c r="D5267" s="119">
        <v>8802.705343764268</v>
      </c>
      <c r="E5267" s="119">
        <v>27261.77711160493</v>
      </c>
      <c r="F5267" s="119">
        <v>7584.4700995565754</v>
      </c>
      <c r="G5267" s="118">
        <v>0.8616067224071432</v>
      </c>
      <c r="I5267" s="115">
        <v>0.29310344827586204</v>
      </c>
      <c r="J5267" s="115">
        <v>0.10666614945848485</v>
      </c>
      <c r="K5267" s="116">
        <v>120.439909422291</v>
      </c>
      <c r="L5267" s="115">
        <v>0.13074014046461371</v>
      </c>
      <c r="M5267" s="115">
        <v>0</v>
      </c>
      <c r="N5267" s="117">
        <v>37.707677454987298</v>
      </c>
      <c r="O5267" s="115">
        <v>0.83577075266927925</v>
      </c>
      <c r="P5267" s="115">
        <v>0.26307057235040365</v>
      </c>
      <c r="Q5267" s="115">
        <v>1.0361437064419816</v>
      </c>
      <c r="S5267" s="91">
        <v>0</v>
      </c>
      <c r="T5267" s="86">
        <f>IF(S5267=1,INDEX('LAD average need weights (Rx)'!N:N,MATCH(C5267,'LAD average need weights (Rx)'!B:B,0)),SUMPRODUCT(I$2:Q$2,I5267:Q5267)+$T$2)</f>
        <v>1.154474787467505</v>
      </c>
    </row>
    <row r="5268" spans="2:20" x14ac:dyDescent="0.2">
      <c r="B5268" s="102" t="s">
        <v>1271</v>
      </c>
      <c r="C5268" s="101" t="s">
        <v>7106</v>
      </c>
      <c r="D5268" s="119">
        <v>5674.6659587848071</v>
      </c>
      <c r="E5268" s="119">
        <v>23004.524473417066</v>
      </c>
      <c r="F5268" s="119">
        <v>6400.0643578322306</v>
      </c>
      <c r="G5268" s="118">
        <v>1.1278310308159112</v>
      </c>
      <c r="I5268" s="115">
        <v>0.23883928571428573</v>
      </c>
      <c r="J5268" s="115">
        <v>9.1728592277982079E-2</v>
      </c>
      <c r="K5268" s="116">
        <v>107.63050877193</v>
      </c>
      <c r="L5268" s="115">
        <v>9.5334685598377281E-2</v>
      </c>
      <c r="M5268" s="115">
        <v>0</v>
      </c>
      <c r="N5268" s="117">
        <v>21.871264385964899</v>
      </c>
      <c r="O5268" s="115">
        <v>1.0598165351531645</v>
      </c>
      <c r="P5268" s="115">
        <v>0.19277242549030493</v>
      </c>
      <c r="Q5268" s="115">
        <v>0.95510138699970981</v>
      </c>
      <c r="S5268" s="91">
        <v>0</v>
      </c>
      <c r="T5268" s="86">
        <f>IF(S5268=1,INDEX('LAD average need weights (Rx)'!N:N,MATCH(C5268,'LAD average need weights (Rx)'!B:B,0)),SUMPRODUCT(I$2:Q$2,I5268:Q5268)+$T$2)</f>
        <v>0.9821296248961412</v>
      </c>
    </row>
    <row r="5269" spans="2:20" x14ac:dyDescent="0.2">
      <c r="B5269" s="102" t="s">
        <v>1270</v>
      </c>
      <c r="C5269" s="101" t="s">
        <v>7106</v>
      </c>
      <c r="D5269" s="119">
        <v>8979.689844324148</v>
      </c>
      <c r="E5269" s="119">
        <v>38511.881229339066</v>
      </c>
      <c r="F5269" s="119">
        <v>10714.349635602332</v>
      </c>
      <c r="G5269" s="118">
        <v>1.1931759137955773</v>
      </c>
      <c r="I5269" s="115">
        <v>0.29038461538461541</v>
      </c>
      <c r="J5269" s="115">
        <v>6.3356837666060664E-2</v>
      </c>
      <c r="K5269" s="116">
        <v>93.017967839664394</v>
      </c>
      <c r="L5269" s="115">
        <v>9.0336134453781511E-2</v>
      </c>
      <c r="M5269" s="115">
        <v>0</v>
      </c>
      <c r="N5269" s="117">
        <v>13.262311582381701</v>
      </c>
      <c r="O5269" s="115">
        <v>1.2721773851331117</v>
      </c>
      <c r="P5269" s="115">
        <v>0.10668706947601621</v>
      </c>
      <c r="Q5269" s="115">
        <v>0.88834134419379696</v>
      </c>
      <c r="S5269" s="91">
        <v>0</v>
      </c>
      <c r="T5269" s="86">
        <f>IF(S5269=1,INDEX('LAD average need weights (Rx)'!N:N,MATCH(C5269,'LAD average need weights (Rx)'!B:B,0)),SUMPRODUCT(I$2:Q$2,I5269:Q5269)+$T$2)</f>
        <v>0.9008629225440643</v>
      </c>
    </row>
    <row r="5270" spans="2:20" x14ac:dyDescent="0.2">
      <c r="B5270" s="102" t="s">
        <v>1269</v>
      </c>
      <c r="C5270" s="101" t="s">
        <v>7106</v>
      </c>
      <c r="D5270" s="119">
        <v>7175.4147421172256</v>
      </c>
      <c r="E5270" s="119">
        <v>28506.224696821559</v>
      </c>
      <c r="F5270" s="119">
        <v>7930.6865425236438</v>
      </c>
      <c r="G5270" s="118">
        <v>1.1052582780996938</v>
      </c>
      <c r="I5270" s="115">
        <v>0.27746319365798416</v>
      </c>
      <c r="J5270" s="115">
        <v>6.278534886891235E-2</v>
      </c>
      <c r="K5270" s="116">
        <v>97.095789172156998</v>
      </c>
      <c r="L5270" s="115">
        <v>0.12264150943396226</v>
      </c>
      <c r="M5270" s="115">
        <v>0</v>
      </c>
      <c r="N5270" s="117">
        <v>24.946246490976801</v>
      </c>
      <c r="O5270" s="115">
        <v>1.0290073307963348</v>
      </c>
      <c r="P5270" s="115">
        <v>0.16531510942883013</v>
      </c>
      <c r="Q5270" s="115">
        <v>0.98763297078949297</v>
      </c>
      <c r="S5270" s="91">
        <v>0</v>
      </c>
      <c r="T5270" s="86">
        <f>IF(S5270=1,INDEX('LAD average need weights (Rx)'!N:N,MATCH(C5270,'LAD average need weights (Rx)'!B:B,0)),SUMPRODUCT(I$2:Q$2,I5270:Q5270)+$T$2)</f>
        <v>1.0078291803969672</v>
      </c>
    </row>
    <row r="5271" spans="2:20" x14ac:dyDescent="0.2">
      <c r="B5271" s="102" t="s">
        <v>1268</v>
      </c>
      <c r="C5271" s="101" t="s">
        <v>7106</v>
      </c>
      <c r="D5271" s="119">
        <v>10274.071723418356</v>
      </c>
      <c r="E5271" s="119">
        <v>37847.779143820007</v>
      </c>
      <c r="F5271" s="119">
        <v>10529.590498659334</v>
      </c>
      <c r="G5271" s="118">
        <v>1.0248702541815586</v>
      </c>
      <c r="I5271" s="115">
        <v>0.24726277372262773</v>
      </c>
      <c r="J5271" s="115">
        <v>0.12184755951971216</v>
      </c>
      <c r="K5271" s="116">
        <v>116.475313935681</v>
      </c>
      <c r="L5271" s="115">
        <v>0.1174785100286533</v>
      </c>
      <c r="M5271" s="115">
        <v>0</v>
      </c>
      <c r="N5271" s="117">
        <v>35.246170290964798</v>
      </c>
      <c r="O5271" s="115">
        <v>0.94983086762547086</v>
      </c>
      <c r="P5271" s="115">
        <v>0.27477214502187886</v>
      </c>
      <c r="Q5271" s="115">
        <v>1.0059574254285852</v>
      </c>
      <c r="S5271" s="91">
        <v>0</v>
      </c>
      <c r="T5271" s="86">
        <f>IF(S5271=1,INDEX('LAD average need weights (Rx)'!N:N,MATCH(C5271,'LAD average need weights (Rx)'!B:B,0)),SUMPRODUCT(I$2:Q$2,I5271:Q5271)+$T$2)</f>
        <v>1.1304685847820002</v>
      </c>
    </row>
    <row r="5272" spans="2:20" x14ac:dyDescent="0.2">
      <c r="B5272" s="102" t="s">
        <v>1267</v>
      </c>
      <c r="C5272" s="101" t="s">
        <v>7106</v>
      </c>
      <c r="D5272" s="119">
        <v>2712.400343603525</v>
      </c>
      <c r="E5272" s="119">
        <v>9055.4672486989912</v>
      </c>
      <c r="F5272" s="119">
        <v>2519.3119400875339</v>
      </c>
      <c r="G5272" s="118">
        <v>0.9288127197110343</v>
      </c>
      <c r="I5272" s="115">
        <v>0.25308641975308643</v>
      </c>
      <c r="J5272" s="115">
        <v>0.11123609339828198</v>
      </c>
      <c r="K5272" s="116">
        <v>119.974889729049</v>
      </c>
      <c r="L5272" s="115">
        <v>0.16207455429497569</v>
      </c>
      <c r="M5272" s="115">
        <v>0</v>
      </c>
      <c r="N5272" s="117">
        <v>40.1994833018273</v>
      </c>
      <c r="O5272" s="115">
        <v>0.83520114684130031</v>
      </c>
      <c r="P5272" s="115">
        <v>0.29128630511342224</v>
      </c>
      <c r="Q5272" s="115">
        <v>1.0355309585304759</v>
      </c>
      <c r="S5272" s="91">
        <v>0</v>
      </c>
      <c r="T5272" s="86">
        <f>IF(S5272=1,INDEX('LAD average need weights (Rx)'!N:N,MATCH(C5272,'LAD average need weights (Rx)'!B:B,0)),SUMPRODUCT(I$2:Q$2,I5272:Q5272)+$T$2)</f>
        <v>1.1887116280637471</v>
      </c>
    </row>
    <row r="5273" spans="2:20" x14ac:dyDescent="0.2">
      <c r="B5273" s="102" t="s">
        <v>1266</v>
      </c>
      <c r="C5273" s="101" t="s">
        <v>7106</v>
      </c>
      <c r="D5273" s="119">
        <v>9228.4464230051381</v>
      </c>
      <c r="E5273" s="119">
        <v>33589.73589558019</v>
      </c>
      <c r="F5273" s="119">
        <v>9344.9648021508656</v>
      </c>
      <c r="G5273" s="118">
        <v>1.0126260015830253</v>
      </c>
      <c r="I5273" s="115">
        <v>0.30193236714975846</v>
      </c>
      <c r="J5273" s="115">
        <v>7.110325989906599E-2</v>
      </c>
      <c r="K5273" s="116">
        <v>100.67676742751399</v>
      </c>
      <c r="L5273" s="115">
        <v>0.12593052109181141</v>
      </c>
      <c r="M5273" s="115">
        <v>0</v>
      </c>
      <c r="N5273" s="117">
        <v>31.2268082665022</v>
      </c>
      <c r="O5273" s="115">
        <v>0.97053713537906117</v>
      </c>
      <c r="P5273" s="115">
        <v>0.22111580503469833</v>
      </c>
      <c r="Q5273" s="115">
        <v>1.0038797609873524</v>
      </c>
      <c r="S5273" s="91">
        <v>0</v>
      </c>
      <c r="T5273" s="86">
        <f>IF(S5273=1,INDEX('LAD average need weights (Rx)'!N:N,MATCH(C5273,'LAD average need weights (Rx)'!B:B,0)),SUMPRODUCT(I$2:Q$2,I5273:Q5273)+$T$2)</f>
        <v>1.0736587927900985</v>
      </c>
    </row>
    <row r="5274" spans="2:20" x14ac:dyDescent="0.2">
      <c r="B5274" s="102" t="s">
        <v>1265</v>
      </c>
      <c r="C5274" s="101" t="s">
        <v>7106</v>
      </c>
      <c r="D5274" s="119">
        <v>6509.698670021703</v>
      </c>
      <c r="E5274" s="119">
        <v>24256.458610944748</v>
      </c>
      <c r="F5274" s="119">
        <v>6748.3636265783925</v>
      </c>
      <c r="G5274" s="118">
        <v>1.0366629806777052</v>
      </c>
      <c r="I5274" s="115">
        <v>0.24431818181818182</v>
      </c>
      <c r="J5274" s="115">
        <v>0.10360261639898256</v>
      </c>
      <c r="K5274" s="116">
        <v>109.575913069725</v>
      </c>
      <c r="L5274" s="115">
        <v>0.10823529411764705</v>
      </c>
      <c r="M5274" s="115">
        <v>0</v>
      </c>
      <c r="N5274" s="117">
        <v>25.167767280410501</v>
      </c>
      <c r="O5274" s="115">
        <v>1.0448883358657304</v>
      </c>
      <c r="P5274" s="115">
        <v>0.19202178686522123</v>
      </c>
      <c r="Q5274" s="115">
        <v>0.9719605197321135</v>
      </c>
      <c r="S5274" s="91">
        <v>0</v>
      </c>
      <c r="T5274" s="86">
        <f>IF(S5274=1,INDEX('LAD average need weights (Rx)'!N:N,MATCH(C5274,'LAD average need weights (Rx)'!B:B,0)),SUMPRODUCT(I$2:Q$2,I5274:Q5274)+$T$2)</f>
        <v>1.0261723594247423</v>
      </c>
    </row>
    <row r="5275" spans="2:20" x14ac:dyDescent="0.2">
      <c r="B5275" s="102" t="s">
        <v>1264</v>
      </c>
      <c r="C5275" s="101" t="s">
        <v>7106</v>
      </c>
      <c r="D5275" s="119">
        <v>10145.915171797289</v>
      </c>
      <c r="E5275" s="119">
        <v>45619.854490422302</v>
      </c>
      <c r="F5275" s="119">
        <v>12691.851338680399</v>
      </c>
      <c r="G5275" s="118">
        <v>1.2509321361132681</v>
      </c>
      <c r="I5275" s="115">
        <v>0.2969187675070028</v>
      </c>
      <c r="J5275" s="115">
        <v>6.2765038256191785E-2</v>
      </c>
      <c r="K5275" s="116">
        <v>95.861511387163603</v>
      </c>
      <c r="L5275" s="115">
        <v>8.2000000000000003E-2</v>
      </c>
      <c r="M5275" s="115">
        <v>0</v>
      </c>
      <c r="N5275" s="117">
        <v>13.3995785714286</v>
      </c>
      <c r="O5275" s="115">
        <v>1.2687439406473457</v>
      </c>
      <c r="P5275" s="115">
        <v>0.10840835449234637</v>
      </c>
      <c r="Q5275" s="115">
        <v>0.88532472430410603</v>
      </c>
      <c r="S5275" s="91">
        <v>0</v>
      </c>
      <c r="T5275" s="86">
        <f>IF(S5275=1,INDEX('LAD average need weights (Rx)'!N:N,MATCH(C5275,'LAD average need weights (Rx)'!B:B,0)),SUMPRODUCT(I$2:Q$2,I5275:Q5275)+$T$2)</f>
        <v>0.90000925871897375</v>
      </c>
    </row>
    <row r="5276" spans="2:20" x14ac:dyDescent="0.2">
      <c r="B5276" s="102" t="s">
        <v>1263</v>
      </c>
      <c r="C5276" s="101" t="s">
        <v>7106</v>
      </c>
      <c r="D5276" s="119">
        <v>3360.6106748078528</v>
      </c>
      <c r="E5276" s="119">
        <v>11617.858109472087</v>
      </c>
      <c r="F5276" s="119">
        <v>3232.1919840901551</v>
      </c>
      <c r="G5276" s="118">
        <v>0.96178709670823737</v>
      </c>
      <c r="I5276" s="115">
        <v>0.28321678321678323</v>
      </c>
      <c r="J5276" s="115">
        <v>9.5592463016510337E-2</v>
      </c>
      <c r="K5276" s="116">
        <v>112.074306151645</v>
      </c>
      <c r="L5276" s="115">
        <v>0.13908205841446453</v>
      </c>
      <c r="M5276" s="115">
        <v>0</v>
      </c>
      <c r="N5276" s="117">
        <v>38.153563090128699</v>
      </c>
      <c r="O5276" s="115">
        <v>0.91273636498284716</v>
      </c>
      <c r="P5276" s="115">
        <v>0.29865687322920453</v>
      </c>
      <c r="Q5276" s="115">
        <v>1.0251384137470934</v>
      </c>
      <c r="S5276" s="91">
        <v>0</v>
      </c>
      <c r="T5276" s="86">
        <f>IF(S5276=1,INDEX('LAD average need weights (Rx)'!N:N,MATCH(C5276,'LAD average need weights (Rx)'!B:B,0)),SUMPRODUCT(I$2:Q$2,I5276:Q5276)+$T$2)</f>
        <v>1.1596394368892697</v>
      </c>
    </row>
    <row r="5277" spans="2:20" x14ac:dyDescent="0.2">
      <c r="B5277" s="102" t="s">
        <v>1262</v>
      </c>
      <c r="C5277" s="101" t="s">
        <v>7106</v>
      </c>
      <c r="D5277" s="119">
        <v>15240.352559575706</v>
      </c>
      <c r="E5277" s="119">
        <v>58801.968318793573</v>
      </c>
      <c r="F5277" s="119">
        <v>16359.23324745822</v>
      </c>
      <c r="G5277" s="118">
        <v>1.0734156695856427</v>
      </c>
      <c r="I5277" s="115">
        <v>0.29690346083788705</v>
      </c>
      <c r="J5277" s="115">
        <v>9.7397909496235696E-2</v>
      </c>
      <c r="K5277" s="116">
        <v>106.045642377349</v>
      </c>
      <c r="L5277" s="115">
        <v>0.12105263157894737</v>
      </c>
      <c r="M5277" s="115">
        <v>0</v>
      </c>
      <c r="N5277" s="117">
        <v>21.8342712354392</v>
      </c>
      <c r="O5277" s="115">
        <v>1.1109224434939673</v>
      </c>
      <c r="P5277" s="115">
        <v>0.1789222225262635</v>
      </c>
      <c r="Q5277" s="115">
        <v>0.93774524072620824</v>
      </c>
      <c r="S5277" s="91">
        <v>0</v>
      </c>
      <c r="T5277" s="86">
        <f>IF(S5277=1,INDEX('LAD average need weights (Rx)'!N:N,MATCH(C5277,'LAD average need weights (Rx)'!B:B,0)),SUMPRODUCT(I$2:Q$2,I5277:Q5277)+$T$2)</f>
        <v>1.0129073296566109</v>
      </c>
    </row>
    <row r="5278" spans="2:20" x14ac:dyDescent="0.2">
      <c r="B5278" s="102" t="s">
        <v>1261</v>
      </c>
      <c r="C5278" s="101" t="s">
        <v>7106</v>
      </c>
      <c r="D5278" s="119">
        <v>5260.7013805476226</v>
      </c>
      <c r="E5278" s="119">
        <v>18666.148084254241</v>
      </c>
      <c r="F5278" s="119">
        <v>5193.0892633795356</v>
      </c>
      <c r="G5278" s="118">
        <v>0.98714769908474664</v>
      </c>
      <c r="I5278" s="115">
        <v>0.28426395939086296</v>
      </c>
      <c r="J5278" s="115">
        <v>4.9309753672566584E-2</v>
      </c>
      <c r="K5278" s="116">
        <v>89.334445250181304</v>
      </c>
      <c r="L5278" s="115">
        <v>0.10024752475247525</v>
      </c>
      <c r="M5278" s="115">
        <v>0</v>
      </c>
      <c r="N5278" s="117">
        <v>16.299704133430001</v>
      </c>
      <c r="O5278" s="115">
        <v>1.1263660139809868</v>
      </c>
      <c r="P5278" s="115">
        <v>9.3885375087077394E-2</v>
      </c>
      <c r="Q5278" s="115">
        <v>0.95198706136820266</v>
      </c>
      <c r="S5278" s="91">
        <v>0</v>
      </c>
      <c r="T5278" s="86">
        <f>IF(S5278=1,INDEX('LAD average need weights (Rx)'!N:N,MATCH(C5278,'LAD average need weights (Rx)'!B:B,0)),SUMPRODUCT(I$2:Q$2,I5278:Q5278)+$T$2)</f>
        <v>0.91164227204822734</v>
      </c>
    </row>
    <row r="5279" spans="2:20" x14ac:dyDescent="0.2">
      <c r="B5279" s="102" t="s">
        <v>1260</v>
      </c>
      <c r="C5279" s="101" t="s">
        <v>7106</v>
      </c>
      <c r="D5279" s="119">
        <v>8210.1847407423211</v>
      </c>
      <c r="E5279" s="119">
        <v>28225.844390760511</v>
      </c>
      <c r="F5279" s="119">
        <v>7852.6822349130698</v>
      </c>
      <c r="G5279" s="118">
        <v>0.95645621662382618</v>
      </c>
      <c r="I5279" s="115">
        <v>0.30134680134680136</v>
      </c>
      <c r="J5279" s="115">
        <v>0.12026771840744654</v>
      </c>
      <c r="K5279" s="116">
        <v>113.48242360379299</v>
      </c>
      <c r="L5279" s="115">
        <v>0.11252653927813164</v>
      </c>
      <c r="M5279" s="115">
        <v>0</v>
      </c>
      <c r="N5279" s="117">
        <v>33.953699051633301</v>
      </c>
      <c r="O5279" s="115">
        <v>0.96381860205237158</v>
      </c>
      <c r="P5279" s="115">
        <v>0.24705218318625574</v>
      </c>
      <c r="Q5279" s="115">
        <v>1.0003013301583807</v>
      </c>
      <c r="S5279" s="91">
        <v>0</v>
      </c>
      <c r="T5279" s="86">
        <f>IF(S5279=1,INDEX('LAD average need weights (Rx)'!N:N,MATCH(C5279,'LAD average need weights (Rx)'!B:B,0)),SUMPRODUCT(I$2:Q$2,I5279:Q5279)+$T$2)</f>
        <v>1.1231722007191343</v>
      </c>
    </row>
    <row r="5280" spans="2:20" x14ac:dyDescent="0.2">
      <c r="B5280" s="102" t="s">
        <v>1259</v>
      </c>
      <c r="C5280" s="101" t="s">
        <v>7106</v>
      </c>
      <c r="D5280" s="119">
        <v>2443.1995133813361</v>
      </c>
      <c r="E5280" s="119">
        <v>11071.602429715458</v>
      </c>
      <c r="F5280" s="119">
        <v>3080.2187707201633</v>
      </c>
      <c r="G5280" s="118">
        <v>1.2607315750719048</v>
      </c>
      <c r="I5280" s="115">
        <v>0.24921135646687698</v>
      </c>
      <c r="J5280" s="115">
        <v>9.0775866679946721E-2</v>
      </c>
      <c r="K5280" s="116">
        <v>97.860694495751801</v>
      </c>
      <c r="L5280" s="115">
        <v>0.1024390243902439</v>
      </c>
      <c r="M5280" s="115">
        <v>0</v>
      </c>
      <c r="N5280" s="117">
        <v>19.425729220539299</v>
      </c>
      <c r="O5280" s="115">
        <v>1.1522197421042844</v>
      </c>
      <c r="P5280" s="115">
        <v>0.17484207152231271</v>
      </c>
      <c r="Q5280" s="115">
        <v>0.92225718605716867</v>
      </c>
      <c r="S5280" s="91">
        <v>0</v>
      </c>
      <c r="T5280" s="86">
        <f>IF(S5280=1,INDEX('LAD average need weights (Rx)'!N:N,MATCH(C5280,'LAD average need weights (Rx)'!B:B,0)),SUMPRODUCT(I$2:Q$2,I5280:Q5280)+$T$2)</f>
        <v>0.96298902030318834</v>
      </c>
    </row>
    <row r="5281" spans="2:20" x14ac:dyDescent="0.2">
      <c r="B5281" s="102" t="s">
        <v>1258</v>
      </c>
      <c r="C5281" s="101" t="s">
        <v>7106</v>
      </c>
      <c r="D5281" s="119">
        <v>4930.0325296136944</v>
      </c>
      <c r="E5281" s="119">
        <v>13756.53773117864</v>
      </c>
      <c r="F5281" s="119">
        <v>3827.1917736108239</v>
      </c>
      <c r="G5281" s="118">
        <v>0.77630152552172182</v>
      </c>
      <c r="I5281" s="115">
        <v>0.25766871165644173</v>
      </c>
      <c r="J5281" s="115">
        <v>0.15110492607093681</v>
      </c>
      <c r="K5281" s="116">
        <v>118.04770206022199</v>
      </c>
      <c r="L5281" s="115">
        <v>0.14859437751004015</v>
      </c>
      <c r="M5281" s="115">
        <v>0</v>
      </c>
      <c r="N5281" s="117">
        <v>39.565480982567401</v>
      </c>
      <c r="O5281" s="115">
        <v>0.86193395340056833</v>
      </c>
      <c r="P5281" s="115">
        <v>0.34317370826395538</v>
      </c>
      <c r="Q5281" s="115">
        <v>1.0434686867438034</v>
      </c>
      <c r="S5281" s="91">
        <v>0</v>
      </c>
      <c r="T5281" s="86">
        <f>IF(S5281=1,INDEX('LAD average need weights (Rx)'!N:N,MATCH(C5281,'LAD average need weights (Rx)'!B:B,0)),SUMPRODUCT(I$2:Q$2,I5281:Q5281)+$T$2)</f>
        <v>1.2033540999169801</v>
      </c>
    </row>
    <row r="5282" spans="2:20" x14ac:dyDescent="0.2">
      <c r="B5282" s="102" t="s">
        <v>1257</v>
      </c>
      <c r="C5282" s="101" t="s">
        <v>7106</v>
      </c>
      <c r="D5282" s="119">
        <v>8578.8045134173026</v>
      </c>
      <c r="E5282" s="119">
        <v>31605.707045446718</v>
      </c>
      <c r="F5282" s="119">
        <v>8792.9902397849619</v>
      </c>
      <c r="G5282" s="118">
        <v>1.024966850105125</v>
      </c>
      <c r="I5282" s="115">
        <v>0.36764705882352944</v>
      </c>
      <c r="J5282" s="115">
        <v>0.11816587371545809</v>
      </c>
      <c r="K5282" s="116">
        <v>107.990258079516</v>
      </c>
      <c r="L5282" s="115">
        <v>0.12406947890818859</v>
      </c>
      <c r="M5282" s="115">
        <v>0</v>
      </c>
      <c r="N5282" s="117">
        <v>35.486444315275499</v>
      </c>
      <c r="O5282" s="115">
        <v>0.95847116459069837</v>
      </c>
      <c r="P5282" s="115">
        <v>0.3508865832548273</v>
      </c>
      <c r="Q5282" s="115">
        <v>1.019581239873808</v>
      </c>
      <c r="S5282" s="91">
        <v>0</v>
      </c>
      <c r="T5282" s="86">
        <f>IF(S5282=1,INDEX('LAD average need weights (Rx)'!N:N,MATCH(C5282,'LAD average need weights (Rx)'!B:B,0)),SUMPRODUCT(I$2:Q$2,I5282:Q5282)+$T$2)</f>
        <v>1.1643654244149597</v>
      </c>
    </row>
    <row r="5283" spans="2:20" x14ac:dyDescent="0.2">
      <c r="B5283" s="102" t="s">
        <v>1256</v>
      </c>
      <c r="C5283" s="101" t="s">
        <v>7106</v>
      </c>
      <c r="D5283" s="119">
        <v>5164.7529973119399</v>
      </c>
      <c r="E5283" s="119">
        <v>15501.578119491163</v>
      </c>
      <c r="F5283" s="119">
        <v>4312.6776094568258</v>
      </c>
      <c r="G5283" s="118">
        <v>0.83502107684557469</v>
      </c>
      <c r="I5283" s="115">
        <v>0.24299065420560748</v>
      </c>
      <c r="J5283" s="115">
        <v>0.13697055203408157</v>
      </c>
      <c r="K5283" s="116">
        <v>119.797850497273</v>
      </c>
      <c r="L5283" s="115">
        <v>0.14195583596214512</v>
      </c>
      <c r="M5283" s="115">
        <v>0</v>
      </c>
      <c r="N5283" s="117">
        <v>40.517423163297998</v>
      </c>
      <c r="O5283" s="115">
        <v>1.0184647960207147</v>
      </c>
      <c r="P5283" s="115">
        <v>0.35375908057650124</v>
      </c>
      <c r="Q5283" s="115">
        <v>1.0075624477095246</v>
      </c>
      <c r="S5283" s="91">
        <v>0</v>
      </c>
      <c r="T5283" s="86">
        <f>IF(S5283=1,INDEX('LAD average need weights (Rx)'!N:N,MATCH(C5283,'LAD average need weights (Rx)'!B:B,0)),SUMPRODUCT(I$2:Q$2,I5283:Q5283)+$T$2)</f>
        <v>1.2145778247571628</v>
      </c>
    </row>
    <row r="5284" spans="2:20" x14ac:dyDescent="0.2">
      <c r="B5284" s="102" t="s">
        <v>1255</v>
      </c>
      <c r="C5284" s="101" t="s">
        <v>7106</v>
      </c>
      <c r="D5284" s="119">
        <v>4841.5409492477165</v>
      </c>
      <c r="E5284" s="119">
        <v>18562.689125408378</v>
      </c>
      <c r="F5284" s="119">
        <v>5164.3060561555403</v>
      </c>
      <c r="G5284" s="118">
        <v>1.0666657806453079</v>
      </c>
      <c r="I5284" s="115">
        <v>0.23076923076923078</v>
      </c>
      <c r="J5284" s="115">
        <v>6.6896795292684719E-2</v>
      </c>
      <c r="K5284" s="116">
        <v>83.524231950844893</v>
      </c>
      <c r="L5284" s="115">
        <v>4.9652432969215489E-2</v>
      </c>
      <c r="M5284" s="115">
        <v>0</v>
      </c>
      <c r="N5284" s="117">
        <v>14.839573156682</v>
      </c>
      <c r="O5284" s="115">
        <v>1.1382886391382134</v>
      </c>
      <c r="P5284" s="115">
        <v>5.9594414194759096E-2</v>
      </c>
      <c r="Q5284" s="115">
        <v>0.95844954920776604</v>
      </c>
      <c r="S5284" s="91">
        <v>0</v>
      </c>
      <c r="T5284" s="86">
        <f>IF(S5284=1,INDEX('LAD average need weights (Rx)'!N:N,MATCH(C5284,'LAD average need weights (Rx)'!B:B,0)),SUMPRODUCT(I$2:Q$2,I5284:Q5284)+$T$2)</f>
        <v>0.8596761788868279</v>
      </c>
    </row>
    <row r="5285" spans="2:20" x14ac:dyDescent="0.2">
      <c r="B5285" s="102" t="s">
        <v>1254</v>
      </c>
      <c r="C5285" s="101" t="s">
        <v>7106</v>
      </c>
      <c r="D5285" s="119">
        <v>5229.8926394138998</v>
      </c>
      <c r="E5285" s="119">
        <v>17918.588197840942</v>
      </c>
      <c r="F5285" s="119">
        <v>4985.1114201553683</v>
      </c>
      <c r="G5285" s="118">
        <v>0.95319574680868335</v>
      </c>
      <c r="I5285" s="115">
        <v>0.25670498084291188</v>
      </c>
      <c r="J5285" s="115">
        <v>0.12284780240155202</v>
      </c>
      <c r="K5285" s="116">
        <v>114.076438356164</v>
      </c>
      <c r="L5285" s="115">
        <v>0.11699164345403899</v>
      </c>
      <c r="M5285" s="115">
        <v>0</v>
      </c>
      <c r="N5285" s="117">
        <v>34.597409041095901</v>
      </c>
      <c r="O5285" s="115">
        <v>0.95245298774837828</v>
      </c>
      <c r="P5285" s="115">
        <v>0.25210925227390629</v>
      </c>
      <c r="Q5285" s="115">
        <v>1.0039779236212902</v>
      </c>
      <c r="S5285" s="91">
        <v>0</v>
      </c>
      <c r="T5285" s="86">
        <f>IF(S5285=1,INDEX('LAD average need weights (Rx)'!N:N,MATCH(C5285,'LAD average need weights (Rx)'!B:B,0)),SUMPRODUCT(I$2:Q$2,I5285:Q5285)+$T$2)</f>
        <v>1.1227270276892976</v>
      </c>
    </row>
    <row r="5286" spans="2:20" x14ac:dyDescent="0.2">
      <c r="B5286" s="102" t="s">
        <v>1253</v>
      </c>
      <c r="C5286" s="101" t="s">
        <v>7106</v>
      </c>
      <c r="D5286" s="119">
        <v>4824.6734730449061</v>
      </c>
      <c r="E5286" s="119">
        <v>19489.605715419861</v>
      </c>
      <c r="F5286" s="119">
        <v>5422.1825376829456</v>
      </c>
      <c r="G5286" s="118">
        <v>1.1238444566199719</v>
      </c>
      <c r="I5286" s="115">
        <v>0.29056603773584905</v>
      </c>
      <c r="J5286" s="115">
        <v>0.11642444163236355</v>
      </c>
      <c r="K5286" s="116">
        <v>120.19381487889299</v>
      </c>
      <c r="L5286" s="115">
        <v>0.13924050632911392</v>
      </c>
      <c r="M5286" s="115">
        <v>0</v>
      </c>
      <c r="N5286" s="117">
        <v>34.836117647058799</v>
      </c>
      <c r="O5286" s="115">
        <v>1.0364785638700109</v>
      </c>
      <c r="P5286" s="115">
        <v>0.30281848739831763</v>
      </c>
      <c r="Q5286" s="115">
        <v>0.98258867052129351</v>
      </c>
      <c r="S5286" s="91">
        <v>0</v>
      </c>
      <c r="T5286" s="86">
        <f>IF(S5286=1,INDEX('LAD average need weights (Rx)'!N:N,MATCH(C5286,'LAD average need weights (Rx)'!B:B,0)),SUMPRODUCT(I$2:Q$2,I5286:Q5286)+$T$2)</f>
        <v>1.1609722092994634</v>
      </c>
    </row>
    <row r="5287" spans="2:20" x14ac:dyDescent="0.2">
      <c r="B5287" s="102" t="s">
        <v>1252</v>
      </c>
      <c r="C5287" s="101" t="s">
        <v>7106</v>
      </c>
      <c r="D5287" s="119">
        <v>3088.244865543265</v>
      </c>
      <c r="E5287" s="119">
        <v>9246.4988193078261</v>
      </c>
      <c r="F5287" s="119">
        <v>2572.4586307608015</v>
      </c>
      <c r="G5287" s="118">
        <v>0.83298402256333726</v>
      </c>
      <c r="I5287" s="115">
        <v>0.2</v>
      </c>
      <c r="J5287" s="115">
        <v>0.13375156553387285</v>
      </c>
      <c r="K5287" s="116">
        <v>134.15625</v>
      </c>
      <c r="L5287" s="115">
        <v>0.19243986254295534</v>
      </c>
      <c r="M5287" s="115">
        <v>0</v>
      </c>
      <c r="N5287" s="117">
        <v>47.877620746073298</v>
      </c>
      <c r="O5287" s="115">
        <v>0.90705261483134803</v>
      </c>
      <c r="P5287" s="115">
        <v>0.38717497133281553</v>
      </c>
      <c r="Q5287" s="115">
        <v>1.0355459628184964</v>
      </c>
      <c r="S5287" s="91">
        <v>0</v>
      </c>
      <c r="T5287" s="86">
        <f>IF(S5287=1,INDEX('LAD average need weights (Rx)'!N:N,MATCH(C5287,'LAD average need weights (Rx)'!B:B,0)),SUMPRODUCT(I$2:Q$2,I5287:Q5287)+$T$2)</f>
        <v>1.3009809752630166</v>
      </c>
    </row>
    <row r="5288" spans="2:20" x14ac:dyDescent="0.2">
      <c r="B5288" s="102" t="s">
        <v>1251</v>
      </c>
      <c r="C5288" s="101" t="s">
        <v>7106</v>
      </c>
      <c r="D5288" s="119">
        <v>2055.9441776663466</v>
      </c>
      <c r="E5288" s="119">
        <v>6325.6569954972574</v>
      </c>
      <c r="F5288" s="119">
        <v>1759.8543244628336</v>
      </c>
      <c r="G5288" s="118">
        <v>0.85598351530166661</v>
      </c>
      <c r="I5288" s="115">
        <v>0.43827160493827161</v>
      </c>
      <c r="J5288" s="115">
        <v>0.1375356836522599</v>
      </c>
      <c r="K5288" s="116">
        <v>126.050334878928</v>
      </c>
      <c r="L5288" s="115">
        <v>0.16326530612244897</v>
      </c>
      <c r="M5288" s="115">
        <v>0</v>
      </c>
      <c r="N5288" s="117">
        <v>43.141760432766702</v>
      </c>
      <c r="O5288" s="115">
        <v>0.9726808064200364</v>
      </c>
      <c r="P5288" s="115">
        <v>0.37727470760990706</v>
      </c>
      <c r="Q5288" s="115">
        <v>1.011994138577724</v>
      </c>
      <c r="S5288" s="91">
        <v>0</v>
      </c>
      <c r="T5288" s="86">
        <f>IF(S5288=1,INDEX('LAD average need weights (Rx)'!N:N,MATCH(C5288,'LAD average need weights (Rx)'!B:B,0)),SUMPRODUCT(I$2:Q$2,I5288:Q5288)+$T$2)</f>
        <v>1.294315232695048</v>
      </c>
    </row>
    <row r="5289" spans="2:20" x14ac:dyDescent="0.2">
      <c r="B5289" s="102" t="s">
        <v>1250</v>
      </c>
      <c r="C5289" s="101" t="s">
        <v>7106</v>
      </c>
      <c r="D5289" s="119">
        <v>1912.5930006125684</v>
      </c>
      <c r="E5289" s="119">
        <v>6721.3539126374999</v>
      </c>
      <c r="F5289" s="119">
        <v>1869.9407441503945</v>
      </c>
      <c r="G5289" s="118">
        <v>0.97769925099144817</v>
      </c>
      <c r="I5289" s="115">
        <v>0.23577235772357724</v>
      </c>
      <c r="J5289" s="115">
        <v>0.11125186869207877</v>
      </c>
      <c r="K5289" s="116">
        <v>116.23705583756301</v>
      </c>
      <c r="L5289" s="115">
        <v>0.1440677966101695</v>
      </c>
      <c r="M5289" s="115">
        <v>0</v>
      </c>
      <c r="N5289" s="117">
        <v>26.578606880992702</v>
      </c>
      <c r="O5289" s="115">
        <v>1.0349048020868294</v>
      </c>
      <c r="P5289" s="115">
        <v>0.21911770693683388</v>
      </c>
      <c r="Q5289" s="115">
        <v>0.97117019213438172</v>
      </c>
      <c r="S5289" s="91">
        <v>0</v>
      </c>
      <c r="T5289" s="86">
        <f>IF(S5289=1,INDEX('LAD average need weights (Rx)'!N:N,MATCH(C5289,'LAD average need weights (Rx)'!B:B,0)),SUMPRODUCT(I$2:Q$2,I5289:Q5289)+$T$2)</f>
        <v>1.0683484565965806</v>
      </c>
    </row>
    <row r="5290" spans="2:20" x14ac:dyDescent="0.2">
      <c r="B5290" s="102" t="s">
        <v>1249</v>
      </c>
      <c r="C5290" s="101" t="s">
        <v>7106</v>
      </c>
      <c r="D5290" s="119">
        <v>2729.4086812831624</v>
      </c>
      <c r="E5290" s="119">
        <v>8482.8465117423184</v>
      </c>
      <c r="F5290" s="119">
        <v>2360.0037321136242</v>
      </c>
      <c r="G5290" s="118">
        <v>0.86465751658858514</v>
      </c>
      <c r="I5290" s="115">
        <v>0.34170854271356782</v>
      </c>
      <c r="J5290" s="115">
        <v>0.16830510614653962</v>
      </c>
      <c r="K5290" s="116">
        <v>119.497958426132</v>
      </c>
      <c r="L5290" s="115">
        <v>0.17913385826771652</v>
      </c>
      <c r="M5290" s="115">
        <v>0</v>
      </c>
      <c r="N5290" s="117">
        <v>45.812934298441</v>
      </c>
      <c r="O5290" s="115">
        <v>0.91852299400889925</v>
      </c>
      <c r="P5290" s="115">
        <v>0.45684850447206915</v>
      </c>
      <c r="Q5290" s="115">
        <v>1.0489388989006152</v>
      </c>
      <c r="S5290" s="91">
        <v>0</v>
      </c>
      <c r="T5290" s="86">
        <f>IF(S5290=1,INDEX('LAD average need weights (Rx)'!N:N,MATCH(C5290,'LAD average need weights (Rx)'!B:B,0)),SUMPRODUCT(I$2:Q$2,I5290:Q5290)+$T$2)</f>
        <v>1.3198933468132641</v>
      </c>
    </row>
    <row r="5291" spans="2:20" x14ac:dyDescent="0.2">
      <c r="B5291" s="102" t="s">
        <v>1248</v>
      </c>
      <c r="C5291" s="101" t="s">
        <v>7106</v>
      </c>
      <c r="D5291" s="119">
        <v>3049.4510960274047</v>
      </c>
      <c r="E5291" s="119">
        <v>10622.941943597214</v>
      </c>
      <c r="F5291" s="119">
        <v>2955.39741267422</v>
      </c>
      <c r="G5291" s="118">
        <v>0.96915717603220108</v>
      </c>
      <c r="I5291" s="115">
        <v>0.22966507177033493</v>
      </c>
      <c r="J5291" s="115">
        <v>0.13331596817274183</v>
      </c>
      <c r="K5291" s="116">
        <v>124.913555471412</v>
      </c>
      <c r="L5291" s="115">
        <v>0.13673469387755102</v>
      </c>
      <c r="M5291" s="115">
        <v>0</v>
      </c>
      <c r="N5291" s="117">
        <v>41.970954184021203</v>
      </c>
      <c r="O5291" s="115">
        <v>1.0065267289060391</v>
      </c>
      <c r="P5291" s="115">
        <v>0.36409702433290686</v>
      </c>
      <c r="Q5291" s="115">
        <v>1.0002042682916177</v>
      </c>
      <c r="S5291" s="91">
        <v>0</v>
      </c>
      <c r="T5291" s="86">
        <f>IF(S5291=1,INDEX('LAD average need weights (Rx)'!N:N,MATCH(C5291,'LAD average need weights (Rx)'!B:B,0)),SUMPRODUCT(I$2:Q$2,I5291:Q5291)+$T$2)</f>
        <v>1.2214266110616447</v>
      </c>
    </row>
    <row r="5292" spans="2:20" x14ac:dyDescent="0.2">
      <c r="B5292" s="102" t="s">
        <v>1247</v>
      </c>
      <c r="C5292" s="101" t="s">
        <v>7106</v>
      </c>
      <c r="D5292" s="119">
        <v>9751.6487730592598</v>
      </c>
      <c r="E5292" s="119">
        <v>23684.07936573643</v>
      </c>
      <c r="F5292" s="119">
        <v>6589.1226037676943</v>
      </c>
      <c r="G5292" s="118">
        <v>0.67569318349235141</v>
      </c>
      <c r="I5292" s="115">
        <v>0.23404255319148937</v>
      </c>
      <c r="J5292" s="115">
        <v>0.12342200204359219</v>
      </c>
      <c r="K5292" s="116">
        <v>113.39769207409699</v>
      </c>
      <c r="L5292" s="115">
        <v>0.14985590778097982</v>
      </c>
      <c r="M5292" s="115">
        <v>0</v>
      </c>
      <c r="N5292" s="117">
        <v>42.288596720315901</v>
      </c>
      <c r="O5292" s="115">
        <v>0.79653454017130354</v>
      </c>
      <c r="P5292" s="115">
        <v>0.28482279232219138</v>
      </c>
      <c r="Q5292" s="115">
        <v>1.0614180769026913</v>
      </c>
      <c r="S5292" s="91">
        <v>0</v>
      </c>
      <c r="T5292" s="86">
        <f>IF(S5292=1,INDEX('LAD average need weights (Rx)'!N:N,MATCH(C5292,'LAD average need weights (Rx)'!B:B,0)),SUMPRODUCT(I$2:Q$2,I5292:Q5292)+$T$2)</f>
        <v>1.1923408129696722</v>
      </c>
    </row>
    <row r="5293" spans="2:20" x14ac:dyDescent="0.2">
      <c r="B5293" s="102" t="s">
        <v>1246</v>
      </c>
      <c r="C5293" s="101" t="s">
        <v>7106</v>
      </c>
      <c r="D5293" s="119">
        <v>6913.089282666514</v>
      </c>
      <c r="E5293" s="119">
        <v>23375.22727981177</v>
      </c>
      <c r="F5293" s="119">
        <v>6503.197192475116</v>
      </c>
      <c r="G5293" s="118">
        <v>0.94070782635208572</v>
      </c>
      <c r="I5293" s="115">
        <v>0.18534482758620691</v>
      </c>
      <c r="J5293" s="115">
        <v>0.11007582658919884</v>
      </c>
      <c r="K5293" s="116">
        <v>105.08595664467499</v>
      </c>
      <c r="L5293" s="115">
        <v>0.1327319587628866</v>
      </c>
      <c r="M5293" s="115">
        <v>0</v>
      </c>
      <c r="N5293" s="117">
        <v>27.760556786050898</v>
      </c>
      <c r="O5293" s="115">
        <v>1.0037547751654106</v>
      </c>
      <c r="P5293" s="115">
        <v>0.21114958749160315</v>
      </c>
      <c r="Q5293" s="115">
        <v>0.98138300214901486</v>
      </c>
      <c r="S5293" s="91">
        <v>0</v>
      </c>
      <c r="T5293" s="86">
        <f>IF(S5293=1,INDEX('LAD average need weights (Rx)'!N:N,MATCH(C5293,'LAD average need weights (Rx)'!B:B,0)),SUMPRODUCT(I$2:Q$2,I5293:Q5293)+$T$2)</f>
        <v>1.0453414346893919</v>
      </c>
    </row>
    <row r="5294" spans="2:20" x14ac:dyDescent="0.2">
      <c r="B5294" s="102" t="s">
        <v>1245</v>
      </c>
      <c r="C5294" s="101" t="s">
        <v>7106</v>
      </c>
      <c r="D5294" s="119">
        <v>7714.0528711412653</v>
      </c>
      <c r="E5294" s="119">
        <v>25290.903973753026</v>
      </c>
      <c r="F5294" s="119">
        <v>7036.1555739531113</v>
      </c>
      <c r="G5294" s="118">
        <v>0.91212177197745059</v>
      </c>
      <c r="I5294" s="115">
        <v>0.31422924901185773</v>
      </c>
      <c r="J5294" s="115">
        <v>0.11558020538208101</v>
      </c>
      <c r="K5294" s="116">
        <v>110.252998569013</v>
      </c>
      <c r="L5294" s="115">
        <v>0.14671814671814673</v>
      </c>
      <c r="M5294" s="115">
        <v>0</v>
      </c>
      <c r="N5294" s="117">
        <v>39.423342916612498</v>
      </c>
      <c r="O5294" s="115">
        <v>0.86500793687316146</v>
      </c>
      <c r="P5294" s="115">
        <v>0.28047187736026374</v>
      </c>
      <c r="Q5294" s="115">
        <v>1.0303149545986807</v>
      </c>
      <c r="S5294" s="91">
        <v>0</v>
      </c>
      <c r="T5294" s="86">
        <f>IF(S5294=1,INDEX('LAD average need weights (Rx)'!N:N,MATCH(C5294,'LAD average need weights (Rx)'!B:B,0)),SUMPRODUCT(I$2:Q$2,I5294:Q5294)+$T$2)</f>
        <v>1.1808391410608752</v>
      </c>
    </row>
    <row r="5295" spans="2:20" x14ac:dyDescent="0.2">
      <c r="B5295" s="102" t="s">
        <v>1244</v>
      </c>
      <c r="C5295" s="101" t="s">
        <v>7106</v>
      </c>
      <c r="D5295" s="119">
        <v>5478.4405665054555</v>
      </c>
      <c r="E5295" s="119">
        <v>15925.61192025084</v>
      </c>
      <c r="F5295" s="119">
        <v>4430.647603485354</v>
      </c>
      <c r="G5295" s="118">
        <v>0.80874247875824645</v>
      </c>
      <c r="I5295" s="115">
        <v>0.26600985221674878</v>
      </c>
      <c r="J5295" s="115">
        <v>9.7176136275818392E-2</v>
      </c>
      <c r="K5295" s="116">
        <v>115.094353640416</v>
      </c>
      <c r="L5295" s="115">
        <v>0.1070931849791377</v>
      </c>
      <c r="M5295" s="115">
        <v>0</v>
      </c>
      <c r="N5295" s="117">
        <v>27.9834540861813</v>
      </c>
      <c r="O5295" s="115">
        <v>0.9009236844763806</v>
      </c>
      <c r="P5295" s="115">
        <v>0.19464873935576868</v>
      </c>
      <c r="Q5295" s="115">
        <v>1.0250156835830755</v>
      </c>
      <c r="S5295" s="91">
        <v>0</v>
      </c>
      <c r="T5295" s="86">
        <f>IF(S5295=1,INDEX('LAD average need weights (Rx)'!N:N,MATCH(C5295,'LAD average need weights (Rx)'!B:B,0)),SUMPRODUCT(I$2:Q$2,I5295:Q5295)+$T$2)</f>
        <v>1.0467978890947167</v>
      </c>
    </row>
    <row r="5296" spans="2:20" x14ac:dyDescent="0.2">
      <c r="B5296" s="102" t="s">
        <v>1243</v>
      </c>
      <c r="C5296" s="101" t="s">
        <v>7106</v>
      </c>
      <c r="D5296" s="119">
        <v>4851.1462516419651</v>
      </c>
      <c r="E5296" s="119">
        <v>11786.871071914982</v>
      </c>
      <c r="F5296" s="119">
        <v>3279.2129011359461</v>
      </c>
      <c r="G5296" s="118">
        <v>0.67596661305068517</v>
      </c>
      <c r="I5296" s="115">
        <v>0.28925619834710742</v>
      </c>
      <c r="J5296" s="115">
        <v>0.11544265515230599</v>
      </c>
      <c r="K5296" s="116">
        <v>121.11461502996799</v>
      </c>
      <c r="L5296" s="115">
        <v>0.18545081967213115</v>
      </c>
      <c r="M5296" s="115">
        <v>0</v>
      </c>
      <c r="N5296" s="117">
        <v>40.979761641309402</v>
      </c>
      <c r="O5296" s="115">
        <v>0.78256035030714532</v>
      </c>
      <c r="P5296" s="115">
        <v>0.27034161648842914</v>
      </c>
      <c r="Q5296" s="115">
        <v>1.0382602330271575</v>
      </c>
      <c r="S5296" s="91">
        <v>0</v>
      </c>
      <c r="T5296" s="86">
        <f>IF(S5296=1,INDEX('LAD average need weights (Rx)'!N:N,MATCH(C5296,'LAD average need weights (Rx)'!B:B,0)),SUMPRODUCT(I$2:Q$2,I5296:Q5296)+$T$2)</f>
        <v>1.2109047397973685</v>
      </c>
    </row>
    <row r="5297" spans="2:20" x14ac:dyDescent="0.2">
      <c r="B5297" s="102" t="s">
        <v>1242</v>
      </c>
      <c r="C5297" s="101" t="s">
        <v>7106</v>
      </c>
      <c r="D5297" s="119">
        <v>1749.1440420674269</v>
      </c>
      <c r="E5297" s="119">
        <v>7207.9821309795789</v>
      </c>
      <c r="F5297" s="119">
        <v>2005.3250647141797</v>
      </c>
      <c r="G5297" s="118">
        <v>1.1464607925279588</v>
      </c>
      <c r="I5297" s="115">
        <v>0.23963133640552994</v>
      </c>
      <c r="J5297" s="115">
        <v>9.1393054877542582E-2</v>
      </c>
      <c r="K5297" s="116">
        <v>105.05815191098201</v>
      </c>
      <c r="L5297" s="115">
        <v>0.10850439882697947</v>
      </c>
      <c r="M5297" s="115">
        <v>0</v>
      </c>
      <c r="N5297" s="117">
        <v>24.4749608127721</v>
      </c>
      <c r="O5297" s="115">
        <v>1.1439202220378948</v>
      </c>
      <c r="P5297" s="115">
        <v>0.22910412360871979</v>
      </c>
      <c r="Q5297" s="115">
        <v>0.93525975445913034</v>
      </c>
      <c r="S5297" s="91">
        <v>0</v>
      </c>
      <c r="T5297" s="86">
        <f>IF(S5297=1,INDEX('LAD average need weights (Rx)'!N:N,MATCH(C5297,'LAD average need weights (Rx)'!B:B,0)),SUMPRODUCT(I$2:Q$2,I5297:Q5297)+$T$2)</f>
        <v>1.0195758339298269</v>
      </c>
    </row>
    <row r="5298" spans="2:20" x14ac:dyDescent="0.2">
      <c r="B5298" s="102" t="s">
        <v>1241</v>
      </c>
      <c r="C5298" s="101" t="s">
        <v>7106</v>
      </c>
      <c r="D5298" s="119">
        <v>3122.1065179154161</v>
      </c>
      <c r="E5298" s="119">
        <v>10037.695536818188</v>
      </c>
      <c r="F5298" s="119">
        <v>2792.5766304883468</v>
      </c>
      <c r="G5298" s="118">
        <v>0.89445270828008405</v>
      </c>
      <c r="I5298" s="115">
        <v>0.23493975903614459</v>
      </c>
      <c r="J5298" s="115">
        <v>0.17920451803707788</v>
      </c>
      <c r="K5298" s="116">
        <v>128.05568862275501</v>
      </c>
      <c r="L5298" s="115">
        <v>0.11946902654867257</v>
      </c>
      <c r="M5298" s="115">
        <v>0</v>
      </c>
      <c r="N5298" s="117">
        <v>39.211359596596303</v>
      </c>
      <c r="O5298" s="115">
        <v>0.95468662290770956</v>
      </c>
      <c r="P5298" s="115">
        <v>0.38516225361866463</v>
      </c>
      <c r="Q5298" s="115">
        <v>1.0136268314036687</v>
      </c>
      <c r="S5298" s="91">
        <v>0</v>
      </c>
      <c r="T5298" s="86">
        <f>IF(S5298=1,INDEX('LAD average need weights (Rx)'!N:N,MATCH(C5298,'LAD average need weights (Rx)'!B:B,0)),SUMPRODUCT(I$2:Q$2,I5298:Q5298)+$T$2)</f>
        <v>1.211688052940276</v>
      </c>
    </row>
    <row r="5299" spans="2:20" x14ac:dyDescent="0.2">
      <c r="B5299" s="102" t="s">
        <v>1240</v>
      </c>
      <c r="C5299" s="101" t="s">
        <v>7106</v>
      </c>
      <c r="D5299" s="119">
        <v>4522.8377367368139</v>
      </c>
      <c r="E5299" s="119">
        <v>15993.913748187142</v>
      </c>
      <c r="F5299" s="119">
        <v>4449.6497826025561</v>
      </c>
      <c r="G5299" s="118">
        <v>0.98381813401356688</v>
      </c>
      <c r="I5299" s="115">
        <v>0.31578947368421051</v>
      </c>
      <c r="J5299" s="115">
        <v>0.11144265696766054</v>
      </c>
      <c r="K5299" s="116">
        <v>116.437806637807</v>
      </c>
      <c r="L5299" s="115">
        <v>0.12022630834512023</v>
      </c>
      <c r="M5299" s="115">
        <v>0</v>
      </c>
      <c r="N5299" s="117">
        <v>26.584221933621901</v>
      </c>
      <c r="O5299" s="115">
        <v>1.0290008387049399</v>
      </c>
      <c r="P5299" s="115">
        <v>0.21988320348889442</v>
      </c>
      <c r="Q5299" s="115">
        <v>0.97339399622056111</v>
      </c>
      <c r="S5299" s="91">
        <v>0</v>
      </c>
      <c r="T5299" s="86">
        <f>IF(S5299=1,INDEX('LAD average need weights (Rx)'!N:N,MATCH(C5299,'LAD average need weights (Rx)'!B:B,0)),SUMPRODUCT(I$2:Q$2,I5299:Q5299)+$T$2)</f>
        <v>1.071568625975494</v>
      </c>
    </row>
    <row r="5300" spans="2:20" x14ac:dyDescent="0.2">
      <c r="B5300" s="102" t="s">
        <v>1239</v>
      </c>
      <c r="C5300" s="101" t="s">
        <v>7106</v>
      </c>
      <c r="D5300" s="119">
        <v>3008.48961896221</v>
      </c>
      <c r="E5300" s="119">
        <v>9230.5197039305367</v>
      </c>
      <c r="F5300" s="119">
        <v>2568.013098017273</v>
      </c>
      <c r="G5300" s="118">
        <v>0.85358881806715992</v>
      </c>
      <c r="I5300" s="115">
        <v>0.23225806451612904</v>
      </c>
      <c r="J5300" s="115">
        <v>0.10328460175538665</v>
      </c>
      <c r="K5300" s="116">
        <v>116.454365591398</v>
      </c>
      <c r="L5300" s="115">
        <v>0.14830508474576271</v>
      </c>
      <c r="M5300" s="115">
        <v>0</v>
      </c>
      <c r="N5300" s="117">
        <v>36.927006021505399</v>
      </c>
      <c r="O5300" s="115">
        <v>0.84888839696594309</v>
      </c>
      <c r="P5300" s="115">
        <v>0.25879444890208236</v>
      </c>
      <c r="Q5300" s="115">
        <v>1.0215873770323489</v>
      </c>
      <c r="S5300" s="91">
        <v>0</v>
      </c>
      <c r="T5300" s="86">
        <f>IF(S5300=1,INDEX('LAD average need weights (Rx)'!N:N,MATCH(C5300,'LAD average need weights (Rx)'!B:B,0)),SUMPRODUCT(I$2:Q$2,I5300:Q5300)+$T$2)</f>
        <v>1.1382485392012569</v>
      </c>
    </row>
    <row r="5301" spans="2:20" x14ac:dyDescent="0.2">
      <c r="B5301" s="102" t="s">
        <v>1238</v>
      </c>
      <c r="C5301" s="101" t="s">
        <v>7106</v>
      </c>
      <c r="D5301" s="119">
        <v>6179.8626240607045</v>
      </c>
      <c r="E5301" s="119">
        <v>16012.759216522121</v>
      </c>
      <c r="F5301" s="119">
        <v>4454.8927603627235</v>
      </c>
      <c r="G5301" s="118">
        <v>0.72087245807342448</v>
      </c>
      <c r="I5301" s="115">
        <v>0.21935483870967742</v>
      </c>
      <c r="J5301" s="115">
        <v>0.1397636874498899</v>
      </c>
      <c r="K5301" s="116">
        <v>117.043186911699</v>
      </c>
      <c r="L5301" s="115">
        <v>0.15194681861348527</v>
      </c>
      <c r="M5301" s="115">
        <v>0</v>
      </c>
      <c r="N5301" s="117">
        <v>43.435208874944003</v>
      </c>
      <c r="O5301" s="115">
        <v>0.8103236110708335</v>
      </c>
      <c r="P5301" s="115">
        <v>0.30316231739814675</v>
      </c>
      <c r="Q5301" s="115">
        <v>1.0616409105959521</v>
      </c>
      <c r="S5301" s="91">
        <v>0</v>
      </c>
      <c r="T5301" s="86">
        <f>IF(S5301=1,INDEX('LAD average need weights (Rx)'!N:N,MATCH(C5301,'LAD average need weights (Rx)'!B:B,0)),SUMPRODUCT(I$2:Q$2,I5301:Q5301)+$T$2)</f>
        <v>1.2144265203867419</v>
      </c>
    </row>
    <row r="5302" spans="2:20" x14ac:dyDescent="0.2">
      <c r="B5302" s="102" t="s">
        <v>1237</v>
      </c>
      <c r="C5302" s="101" t="s">
        <v>7106</v>
      </c>
      <c r="D5302" s="119">
        <v>3571.7188895967042</v>
      </c>
      <c r="E5302" s="119">
        <v>15414.635010974376</v>
      </c>
      <c r="F5302" s="119">
        <v>4288.4892594380972</v>
      </c>
      <c r="G5302" s="118">
        <v>1.2006793905111401</v>
      </c>
      <c r="I5302" s="115">
        <v>0.25206611570247933</v>
      </c>
      <c r="J5302" s="115">
        <v>3.4740062485364397E-2</v>
      </c>
      <c r="K5302" s="116">
        <v>76.722725968436194</v>
      </c>
      <c r="L5302" s="115">
        <v>3.5775127768313458E-2</v>
      </c>
      <c r="M5302" s="115">
        <v>0</v>
      </c>
      <c r="N5302" s="117">
        <v>5.8805340028694397</v>
      </c>
      <c r="O5302" s="115">
        <v>1.2465382080093355</v>
      </c>
      <c r="P5302" s="115">
        <v>1.8192659073416606E-2</v>
      </c>
      <c r="Q5302" s="115">
        <v>0.90392152584354468</v>
      </c>
      <c r="S5302" s="91">
        <v>0</v>
      </c>
      <c r="T5302" s="86">
        <f>IF(S5302=1,INDEX('LAD average need weights (Rx)'!N:N,MATCH(C5302,'LAD average need weights (Rx)'!B:B,0)),SUMPRODUCT(I$2:Q$2,I5302:Q5302)+$T$2)</f>
        <v>0.76232419907181503</v>
      </c>
    </row>
    <row r="5303" spans="2:20" x14ac:dyDescent="0.2">
      <c r="B5303" s="102" t="s">
        <v>1236</v>
      </c>
      <c r="C5303" s="101" t="s">
        <v>7106</v>
      </c>
      <c r="D5303" s="119">
        <v>1820.2710160576057</v>
      </c>
      <c r="E5303" s="119">
        <v>6906.7659402637246</v>
      </c>
      <c r="F5303" s="119">
        <v>1921.5240277299026</v>
      </c>
      <c r="G5303" s="118">
        <v>1.0556252397467678</v>
      </c>
      <c r="I5303" s="115">
        <v>0.216</v>
      </c>
      <c r="J5303" s="115">
        <v>0.1011987867344443</v>
      </c>
      <c r="K5303" s="116">
        <v>108.60219895288</v>
      </c>
      <c r="L5303" s="115">
        <v>0.10625</v>
      </c>
      <c r="M5303" s="115">
        <v>0</v>
      </c>
      <c r="N5303" s="117">
        <v>24.4098141361256</v>
      </c>
      <c r="O5303" s="115">
        <v>1.0595469280908321</v>
      </c>
      <c r="P5303" s="115">
        <v>0.22259924235415157</v>
      </c>
      <c r="Q5303" s="115">
        <v>0.96156353465691224</v>
      </c>
      <c r="S5303" s="91">
        <v>0</v>
      </c>
      <c r="T5303" s="86">
        <f>IF(S5303=1,INDEX('LAD average need weights (Rx)'!N:N,MATCH(C5303,'LAD average need weights (Rx)'!B:B,0)),SUMPRODUCT(I$2:Q$2,I5303:Q5303)+$T$2)</f>
        <v>1.0136307549893524</v>
      </c>
    </row>
    <row r="5304" spans="2:20" x14ac:dyDescent="0.2">
      <c r="B5304" s="102" t="s">
        <v>1235</v>
      </c>
      <c r="C5304" s="101" t="s">
        <v>7106</v>
      </c>
      <c r="D5304" s="119">
        <v>3853.2416878484805</v>
      </c>
      <c r="E5304" s="119">
        <v>12028.031644233088</v>
      </c>
      <c r="F5304" s="119">
        <v>3346.3059282137742</v>
      </c>
      <c r="G5304" s="118">
        <v>0.86843914794304999</v>
      </c>
      <c r="I5304" s="115">
        <v>0.30212765957446808</v>
      </c>
      <c r="J5304" s="115">
        <v>0.15639362986962083</v>
      </c>
      <c r="K5304" s="116">
        <v>113.384588826114</v>
      </c>
      <c r="L5304" s="115">
        <v>0.15457413249211358</v>
      </c>
      <c r="M5304" s="115">
        <v>0</v>
      </c>
      <c r="N5304" s="117">
        <v>40.239724105461399</v>
      </c>
      <c r="O5304" s="115">
        <v>0.86831952697065085</v>
      </c>
      <c r="P5304" s="115">
        <v>0.36582903802168121</v>
      </c>
      <c r="Q5304" s="115">
        <v>1.0467770191718619</v>
      </c>
      <c r="S5304" s="91">
        <v>0</v>
      </c>
      <c r="T5304" s="86">
        <f>IF(S5304=1,INDEX('LAD average need weights (Rx)'!N:N,MATCH(C5304,'LAD average need weights (Rx)'!B:B,0)),SUMPRODUCT(I$2:Q$2,I5304:Q5304)+$T$2)</f>
        <v>1.2236645811626294</v>
      </c>
    </row>
    <row r="5305" spans="2:20" x14ac:dyDescent="0.2">
      <c r="B5305" s="102" t="s">
        <v>1234</v>
      </c>
      <c r="C5305" s="101" t="s">
        <v>7106</v>
      </c>
      <c r="D5305" s="119">
        <v>4100.7325693282437</v>
      </c>
      <c r="E5305" s="119">
        <v>12912.447031237298</v>
      </c>
      <c r="F5305" s="119">
        <v>3592.3581951243482</v>
      </c>
      <c r="G5305" s="118">
        <v>0.87602840087492606</v>
      </c>
      <c r="I5305" s="115">
        <v>0.27960526315789475</v>
      </c>
      <c r="J5305" s="115">
        <v>0.14174013155940485</v>
      </c>
      <c r="K5305" s="116">
        <v>119.65285315749399</v>
      </c>
      <c r="L5305" s="115">
        <v>0.15802781289506954</v>
      </c>
      <c r="M5305" s="115">
        <v>0</v>
      </c>
      <c r="N5305" s="117">
        <v>38.828315242201299</v>
      </c>
      <c r="O5305" s="115">
        <v>0.84433755047001535</v>
      </c>
      <c r="P5305" s="115">
        <v>0.31563386187147818</v>
      </c>
      <c r="Q5305" s="115">
        <v>1.040908759164439</v>
      </c>
      <c r="S5305" s="91">
        <v>0</v>
      </c>
      <c r="T5305" s="86">
        <f>IF(S5305=1,INDEX('LAD average need weights (Rx)'!N:N,MATCH(C5305,'LAD average need weights (Rx)'!B:B,0)),SUMPRODUCT(I$2:Q$2,I5305:Q5305)+$T$2)</f>
        <v>1.1994374616505306</v>
      </c>
    </row>
    <row r="5306" spans="2:20" x14ac:dyDescent="0.2">
      <c r="B5306" s="102" t="s">
        <v>1233</v>
      </c>
      <c r="C5306" s="101" t="s">
        <v>7106</v>
      </c>
      <c r="D5306" s="119">
        <v>1570.5077912691067</v>
      </c>
      <c r="E5306" s="119">
        <v>5617.8689007035227</v>
      </c>
      <c r="F5306" s="119">
        <v>1562.9413492078186</v>
      </c>
      <c r="G5306" s="118">
        <v>0.99518216840225049</v>
      </c>
      <c r="I5306" s="115">
        <v>0.29655172413793102</v>
      </c>
      <c r="J5306" s="115">
        <v>7.2371504382710339E-2</v>
      </c>
      <c r="K5306" s="116">
        <v>89.596951219512107</v>
      </c>
      <c r="L5306" s="115">
        <v>9.2682926829268292E-2</v>
      </c>
      <c r="M5306" s="115">
        <v>0</v>
      </c>
      <c r="N5306" s="117">
        <v>19.186009908536601</v>
      </c>
      <c r="O5306" s="115">
        <v>1.1086357084232152</v>
      </c>
      <c r="P5306" s="115">
        <v>9.8319579461791623E-2</v>
      </c>
      <c r="Q5306" s="115">
        <v>0.96666436891769436</v>
      </c>
      <c r="S5306" s="91">
        <v>0</v>
      </c>
      <c r="T5306" s="86">
        <f>IF(S5306=1,INDEX('LAD average need weights (Rx)'!N:N,MATCH(C5306,'LAD average need weights (Rx)'!B:B,0)),SUMPRODUCT(I$2:Q$2,I5306:Q5306)+$T$2)</f>
        <v>0.94464316576035445</v>
      </c>
    </row>
    <row r="5307" spans="2:20" x14ac:dyDescent="0.2">
      <c r="B5307" s="102" t="s">
        <v>1232</v>
      </c>
      <c r="C5307" s="101" t="s">
        <v>7106</v>
      </c>
      <c r="D5307" s="119">
        <v>4901.136097031077</v>
      </c>
      <c r="E5307" s="119">
        <v>18529.430628810405</v>
      </c>
      <c r="F5307" s="119">
        <v>5155.0532450871033</v>
      </c>
      <c r="G5307" s="118">
        <v>1.0518078141535061</v>
      </c>
      <c r="I5307" s="115">
        <v>0.28080808080808078</v>
      </c>
      <c r="J5307" s="115">
        <v>0.12947866810295461</v>
      </c>
      <c r="K5307" s="116">
        <v>121.73975708502</v>
      </c>
      <c r="L5307" s="115">
        <v>0.17233809001097694</v>
      </c>
      <c r="M5307" s="115">
        <v>0</v>
      </c>
      <c r="N5307" s="117">
        <v>39.507212753036399</v>
      </c>
      <c r="O5307" s="115">
        <v>1.0246688725319588</v>
      </c>
      <c r="P5307" s="115">
        <v>0.34820487210874723</v>
      </c>
      <c r="Q5307" s="115">
        <v>0.99180029072293263</v>
      </c>
      <c r="S5307" s="91">
        <v>0</v>
      </c>
      <c r="T5307" s="86">
        <f>IF(S5307=1,INDEX('LAD average need weights (Rx)'!N:N,MATCH(C5307,'LAD average need weights (Rx)'!B:B,0)),SUMPRODUCT(I$2:Q$2,I5307:Q5307)+$T$2)</f>
        <v>1.2284134879261532</v>
      </c>
    </row>
    <row r="5308" spans="2:20" x14ac:dyDescent="0.2">
      <c r="B5308" s="102" t="s">
        <v>1231</v>
      </c>
      <c r="C5308" s="101" t="s">
        <v>7106</v>
      </c>
      <c r="D5308" s="119">
        <v>9265.1081514582838</v>
      </c>
      <c r="E5308" s="119">
        <v>35827.449860945526</v>
      </c>
      <c r="F5308" s="119">
        <v>9967.5168313965623</v>
      </c>
      <c r="G5308" s="118">
        <v>1.0758122483252095</v>
      </c>
      <c r="I5308" s="115">
        <v>0.27813504823151125</v>
      </c>
      <c r="J5308" s="115">
        <v>0.11760547950092849</v>
      </c>
      <c r="K5308" s="116">
        <v>119.887773019272</v>
      </c>
      <c r="L5308" s="115">
        <v>0.13101604278074866</v>
      </c>
      <c r="M5308" s="115">
        <v>0</v>
      </c>
      <c r="N5308" s="117">
        <v>34.838049464668103</v>
      </c>
      <c r="O5308" s="115">
        <v>1.050758523490936</v>
      </c>
      <c r="P5308" s="115">
        <v>0.30315513182934722</v>
      </c>
      <c r="Q5308" s="115">
        <v>0.97508137177854182</v>
      </c>
      <c r="S5308" s="91">
        <v>0</v>
      </c>
      <c r="T5308" s="86">
        <f>IF(S5308=1,INDEX('LAD average need weights (Rx)'!N:N,MATCH(C5308,'LAD average need weights (Rx)'!B:B,0)),SUMPRODUCT(I$2:Q$2,I5308:Q5308)+$T$2)</f>
        <v>1.154002915374547</v>
      </c>
    </row>
    <row r="5309" spans="2:20" x14ac:dyDescent="0.2">
      <c r="B5309" s="102" t="s">
        <v>1230</v>
      </c>
      <c r="C5309" s="101" t="s">
        <v>7106</v>
      </c>
      <c r="D5309" s="119">
        <v>2918.7343317880691</v>
      </c>
      <c r="E5309" s="119">
        <v>10218.816037523755</v>
      </c>
      <c r="F5309" s="119">
        <v>2842.9659729143518</v>
      </c>
      <c r="G5309" s="118">
        <v>0.97404067987671206</v>
      </c>
      <c r="I5309" s="115">
        <v>0.22972972972972974</v>
      </c>
      <c r="J5309" s="115">
        <v>9.7144856248231923E-2</v>
      </c>
      <c r="K5309" s="116">
        <v>99.275904088050297</v>
      </c>
      <c r="L5309" s="115">
        <v>0.10261569416498995</v>
      </c>
      <c r="M5309" s="115">
        <v>0</v>
      </c>
      <c r="N5309" s="117">
        <v>21.802102201257799</v>
      </c>
      <c r="O5309" s="115">
        <v>1.1319479440215556</v>
      </c>
      <c r="P5309" s="115">
        <v>0.20181938326128476</v>
      </c>
      <c r="Q5309" s="115">
        <v>0.93363862799992914</v>
      </c>
      <c r="S5309" s="91">
        <v>0</v>
      </c>
      <c r="T5309" s="86">
        <f>IF(S5309=1,INDEX('LAD average need weights (Rx)'!N:N,MATCH(C5309,'LAD average need weights (Rx)'!B:B,0)),SUMPRODUCT(I$2:Q$2,I5309:Q5309)+$T$2)</f>
        <v>0.98449184429224235</v>
      </c>
    </row>
    <row r="5310" spans="2:20" x14ac:dyDescent="0.2">
      <c r="B5310" s="102" t="s">
        <v>1229</v>
      </c>
      <c r="C5310" s="101" t="s">
        <v>7106</v>
      </c>
      <c r="D5310" s="119">
        <v>2886.1031810061763</v>
      </c>
      <c r="E5310" s="119">
        <v>7183.2592527387123</v>
      </c>
      <c r="F5310" s="119">
        <v>1998.4469389769911</v>
      </c>
      <c r="G5310" s="118">
        <v>0.69243780060568605</v>
      </c>
      <c r="I5310" s="115">
        <v>0.22222222222222221</v>
      </c>
      <c r="J5310" s="115">
        <v>0.12323975162326059</v>
      </c>
      <c r="K5310" s="116">
        <v>124.032905982906</v>
      </c>
      <c r="L5310" s="115">
        <v>0.13918629550321199</v>
      </c>
      <c r="M5310" s="115">
        <v>0</v>
      </c>
      <c r="N5310" s="117">
        <v>44.640715574548899</v>
      </c>
      <c r="O5310" s="115">
        <v>0.78120229447308287</v>
      </c>
      <c r="P5310" s="115">
        <v>0.33364593636261547</v>
      </c>
      <c r="Q5310" s="115">
        <v>1.0430577671706143</v>
      </c>
      <c r="S5310" s="91">
        <v>0</v>
      </c>
      <c r="T5310" s="86">
        <f>IF(S5310=1,INDEX('LAD average need weights (Rx)'!N:N,MATCH(C5310,'LAD average need weights (Rx)'!B:B,0)),SUMPRODUCT(I$2:Q$2,I5310:Q5310)+$T$2)</f>
        <v>1.2115953237351387</v>
      </c>
    </row>
    <row r="5311" spans="2:20" x14ac:dyDescent="0.2">
      <c r="B5311" s="102" t="s">
        <v>1228</v>
      </c>
      <c r="C5311" s="101" t="s">
        <v>7106</v>
      </c>
      <c r="D5311" s="119">
        <v>5046.071981597941</v>
      </c>
      <c r="E5311" s="119">
        <v>14978.459800260016</v>
      </c>
      <c r="F5311" s="119">
        <v>4167.141416621841</v>
      </c>
      <c r="G5311" s="118">
        <v>0.82581886105045832</v>
      </c>
      <c r="I5311" s="115">
        <v>0.31147540983606559</v>
      </c>
      <c r="J5311" s="115">
        <v>0.14584511128884234</v>
      </c>
      <c r="K5311" s="116">
        <v>118.84337194337201</v>
      </c>
      <c r="L5311" s="115">
        <v>0.14141414141414141</v>
      </c>
      <c r="M5311" s="115">
        <v>0</v>
      </c>
      <c r="N5311" s="117">
        <v>38.787260617760602</v>
      </c>
      <c r="O5311" s="115">
        <v>0.87341672212201182</v>
      </c>
      <c r="P5311" s="115">
        <v>0.32252026050114752</v>
      </c>
      <c r="Q5311" s="115">
        <v>1.0363674428828957</v>
      </c>
      <c r="S5311" s="91">
        <v>0</v>
      </c>
      <c r="T5311" s="86">
        <f>IF(S5311=1,INDEX('LAD average need weights (Rx)'!N:N,MATCH(C5311,'LAD average need weights (Rx)'!B:B,0)),SUMPRODUCT(I$2:Q$2,I5311:Q5311)+$T$2)</f>
        <v>1.2009645387720316</v>
      </c>
    </row>
    <row r="5312" spans="2:20" x14ac:dyDescent="0.2">
      <c r="B5312" s="102" t="s">
        <v>1227</v>
      </c>
      <c r="C5312" s="101" t="s">
        <v>7090</v>
      </c>
      <c r="D5312" s="119">
        <v>3356.3938301314674</v>
      </c>
      <c r="E5312" s="119">
        <v>10752.116214593259</v>
      </c>
      <c r="F5312" s="119">
        <v>2991.334849620855</v>
      </c>
      <c r="G5312" s="118">
        <v>0.89123475998753299</v>
      </c>
      <c r="I5312" s="115">
        <v>0.19718309859154928</v>
      </c>
      <c r="J5312" s="115">
        <v>0.1314806642148896</v>
      </c>
      <c r="K5312" s="116">
        <v>130.20254342431701</v>
      </c>
      <c r="L5312" s="115">
        <v>0.12179487179487179</v>
      </c>
      <c r="M5312" s="115">
        <v>0</v>
      </c>
      <c r="N5312" s="117">
        <v>42.766839019851098</v>
      </c>
      <c r="O5312" s="115">
        <v>0.86092668769645753</v>
      </c>
      <c r="P5312" s="115">
        <v>0.40588502851005359</v>
      </c>
      <c r="Q5312" s="115">
        <v>1.0474778973650887</v>
      </c>
      <c r="S5312" s="91">
        <v>0</v>
      </c>
      <c r="T5312" s="86">
        <f>IF(S5312=1,INDEX('LAD average need weights (Rx)'!N:N,MATCH(C5312,'LAD average need weights (Rx)'!B:B,0)),SUMPRODUCT(I$2:Q$2,I5312:Q5312)+$T$2)</f>
        <v>1.210170642726186</v>
      </c>
    </row>
    <row r="5313" spans="2:20" x14ac:dyDescent="0.2">
      <c r="B5313" s="102" t="s">
        <v>1226</v>
      </c>
      <c r="C5313" s="101" t="s">
        <v>7090</v>
      </c>
      <c r="D5313" s="119">
        <v>8407.598388004908</v>
      </c>
      <c r="E5313" s="119">
        <v>35663.250987039544</v>
      </c>
      <c r="F5313" s="119">
        <v>9921.8352368173655</v>
      </c>
      <c r="G5313" s="118">
        <v>1.1801033754148882</v>
      </c>
      <c r="I5313" s="115">
        <v>0.24010791366906475</v>
      </c>
      <c r="J5313" s="115">
        <v>0.10773686824292744</v>
      </c>
      <c r="K5313" s="116">
        <v>113.198841099164</v>
      </c>
      <c r="L5313" s="115">
        <v>9.5940959409594101E-2</v>
      </c>
      <c r="M5313" s="115">
        <v>0</v>
      </c>
      <c r="N5313" s="117">
        <v>26.8821908004779</v>
      </c>
      <c r="O5313" s="115">
        <v>1.066931218865574</v>
      </c>
      <c r="P5313" s="115">
        <v>0.22774141785171753</v>
      </c>
      <c r="Q5313" s="115">
        <v>0.96992721606815391</v>
      </c>
      <c r="S5313" s="91">
        <v>0</v>
      </c>
      <c r="T5313" s="86">
        <f>IF(S5313=1,INDEX('LAD average need weights (Rx)'!N:N,MATCH(C5313,'LAD average need weights (Rx)'!B:B,0)),SUMPRODUCT(I$2:Q$2,I5313:Q5313)+$T$2)</f>
        <v>1.0434012003260578</v>
      </c>
    </row>
    <row r="5314" spans="2:20" x14ac:dyDescent="0.2">
      <c r="B5314" s="102" t="s">
        <v>1225</v>
      </c>
      <c r="C5314" s="101" t="s">
        <v>7090</v>
      </c>
      <c r="D5314" s="119">
        <v>2934.2099999140514</v>
      </c>
      <c r="E5314" s="119">
        <v>11097.847245097266</v>
      </c>
      <c r="F5314" s="119">
        <v>3087.520312975344</v>
      </c>
      <c r="G5314" s="118">
        <v>1.0522492640491932</v>
      </c>
      <c r="I5314" s="115">
        <v>0.29661016949152541</v>
      </c>
      <c r="J5314" s="115">
        <v>0.10748652342157368</v>
      </c>
      <c r="K5314" s="116">
        <v>117.59162807267499</v>
      </c>
      <c r="L5314" s="115">
        <v>0.1134453781512605</v>
      </c>
      <c r="M5314" s="115">
        <v>0</v>
      </c>
      <c r="N5314" s="117">
        <v>35.815372639829</v>
      </c>
      <c r="O5314" s="115">
        <v>0.95480075982864354</v>
      </c>
      <c r="P5314" s="115">
        <v>0.34334286743127901</v>
      </c>
      <c r="Q5314" s="115">
        <v>1.0301259710998329</v>
      </c>
      <c r="S5314" s="91">
        <v>0</v>
      </c>
      <c r="T5314" s="86">
        <f>IF(S5314=1,INDEX('LAD average need weights (Rx)'!N:N,MATCH(C5314,'LAD average need weights (Rx)'!B:B,0)),SUMPRODUCT(I$2:Q$2,I5314:Q5314)+$T$2)</f>
        <v>1.1509333123918386</v>
      </c>
    </row>
    <row r="5315" spans="2:20" x14ac:dyDescent="0.2">
      <c r="B5315" s="102" t="s">
        <v>1224</v>
      </c>
      <c r="C5315" s="101" t="s">
        <v>7090</v>
      </c>
      <c r="D5315" s="119">
        <v>4594.8869673031877</v>
      </c>
      <c r="E5315" s="119">
        <v>17821.972629019758</v>
      </c>
      <c r="F5315" s="119">
        <v>4958.2321052128364</v>
      </c>
      <c r="G5315" s="118">
        <v>1.0790759686789209</v>
      </c>
      <c r="I5315" s="115">
        <v>0.34046692607003892</v>
      </c>
      <c r="J5315" s="115">
        <v>7.2278497576641482E-2</v>
      </c>
      <c r="K5315" s="116">
        <v>102.298901515152</v>
      </c>
      <c r="L5315" s="115">
        <v>0.10816542948038176</v>
      </c>
      <c r="M5315" s="115">
        <v>0</v>
      </c>
      <c r="N5315" s="117">
        <v>20.413602272727299</v>
      </c>
      <c r="O5315" s="115">
        <v>1.064727085089586</v>
      </c>
      <c r="P5315" s="115">
        <v>0.14070419554128777</v>
      </c>
      <c r="Q5315" s="115">
        <v>0.96843985804271981</v>
      </c>
      <c r="S5315" s="91">
        <v>0</v>
      </c>
      <c r="T5315" s="86">
        <f>IF(S5315=1,INDEX('LAD average need weights (Rx)'!N:N,MATCH(C5315,'LAD average need weights (Rx)'!B:B,0)),SUMPRODUCT(I$2:Q$2,I5315:Q5315)+$T$2)</f>
        <v>0.98448715591719682</v>
      </c>
    </row>
    <row r="5316" spans="2:20" x14ac:dyDescent="0.2">
      <c r="B5316" s="102" t="s">
        <v>1223</v>
      </c>
      <c r="C5316" s="101" t="s">
        <v>7090</v>
      </c>
      <c r="D5316" s="119">
        <v>6700.9276772419589</v>
      </c>
      <c r="E5316" s="119">
        <v>22264.945066589044</v>
      </c>
      <c r="F5316" s="119">
        <v>6194.3067553703158</v>
      </c>
      <c r="G5316" s="118">
        <v>0.92439540519258911</v>
      </c>
      <c r="I5316" s="115">
        <v>0.33273056057866185</v>
      </c>
      <c r="J5316" s="115">
        <v>8.9323135095145959E-2</v>
      </c>
      <c r="K5316" s="116">
        <v>114.983975884499</v>
      </c>
      <c r="L5316" s="115">
        <v>0.10921248142644874</v>
      </c>
      <c r="M5316" s="115">
        <v>0</v>
      </c>
      <c r="N5316" s="117">
        <v>33.823537839124199</v>
      </c>
      <c r="O5316" s="115">
        <v>0.94975694532797339</v>
      </c>
      <c r="P5316" s="115">
        <v>0.19813075157815915</v>
      </c>
      <c r="Q5316" s="115">
        <v>0.98592750585231403</v>
      </c>
      <c r="S5316" s="91">
        <v>0</v>
      </c>
      <c r="T5316" s="86">
        <f>IF(S5316=1,INDEX('LAD average need weights (Rx)'!N:N,MATCH(C5316,'LAD average need weights (Rx)'!B:B,0)),SUMPRODUCT(I$2:Q$2,I5316:Q5316)+$T$2)</f>
        <v>1.1044865142742291</v>
      </c>
    </row>
    <row r="5317" spans="2:20" x14ac:dyDescent="0.2">
      <c r="B5317" s="102" t="s">
        <v>1222</v>
      </c>
      <c r="C5317" s="101" t="s">
        <v>7090</v>
      </c>
      <c r="D5317" s="119">
        <v>12480.356298214087</v>
      </c>
      <c r="E5317" s="119">
        <v>52544.047557451631</v>
      </c>
      <c r="F5317" s="119">
        <v>14618.223748866581</v>
      </c>
      <c r="G5317" s="118">
        <v>1.1712985911274358</v>
      </c>
      <c r="I5317" s="115">
        <v>0.3396472893533638</v>
      </c>
      <c r="J5317" s="115">
        <v>5.671862072883934E-2</v>
      </c>
      <c r="K5317" s="116">
        <v>97.239211945250901</v>
      </c>
      <c r="L5317" s="115">
        <v>9.7549255165785678E-2</v>
      </c>
      <c r="M5317" s="115">
        <v>0</v>
      </c>
      <c r="N5317" s="117">
        <v>17.8348690999585</v>
      </c>
      <c r="O5317" s="115">
        <v>1.1510602357334707</v>
      </c>
      <c r="P5317" s="115">
        <v>0.13921599490253125</v>
      </c>
      <c r="Q5317" s="115">
        <v>0.93235128332596207</v>
      </c>
      <c r="S5317" s="91">
        <v>0</v>
      </c>
      <c r="T5317" s="86">
        <f>IF(S5317=1,INDEX('LAD average need weights (Rx)'!N:N,MATCH(C5317,'LAD average need weights (Rx)'!B:B,0)),SUMPRODUCT(I$2:Q$2,I5317:Q5317)+$T$2)</f>
        <v>0.94948393204141268</v>
      </c>
    </row>
    <row r="5318" spans="2:20" x14ac:dyDescent="0.2">
      <c r="B5318" s="102" t="s">
        <v>1221</v>
      </c>
      <c r="C5318" s="101" t="s">
        <v>7090</v>
      </c>
      <c r="D5318" s="119">
        <v>13878.945587070275</v>
      </c>
      <c r="E5318" s="119">
        <v>51731.373710700107</v>
      </c>
      <c r="F5318" s="119">
        <v>14392.130619788993</v>
      </c>
      <c r="G5318" s="118">
        <v>1.0369757939822752</v>
      </c>
      <c r="I5318" s="115">
        <v>0.35145197319434102</v>
      </c>
      <c r="J5318" s="115">
        <v>0.10017619784241402</v>
      </c>
      <c r="K5318" s="116">
        <v>109.831885227857</v>
      </c>
      <c r="L5318" s="115">
        <v>0.11920275967803756</v>
      </c>
      <c r="M5318" s="115">
        <v>0</v>
      </c>
      <c r="N5318" s="117">
        <v>30.200471930725801</v>
      </c>
      <c r="O5318" s="115">
        <v>1.0125603143822182</v>
      </c>
      <c r="P5318" s="115">
        <v>0.26644166387876822</v>
      </c>
      <c r="Q5318" s="115">
        <v>0.99451455809986988</v>
      </c>
      <c r="S5318" s="91">
        <v>0</v>
      </c>
      <c r="T5318" s="86">
        <f>IF(S5318=1,INDEX('LAD average need weights (Rx)'!N:N,MATCH(C5318,'LAD average need weights (Rx)'!B:B,0)),SUMPRODUCT(I$2:Q$2,I5318:Q5318)+$T$2)</f>
        <v>1.1029770085912625</v>
      </c>
    </row>
    <row r="5319" spans="2:20" x14ac:dyDescent="0.2">
      <c r="B5319" s="102" t="s">
        <v>1220</v>
      </c>
      <c r="C5319" s="101" t="s">
        <v>7090</v>
      </c>
      <c r="D5319" s="119">
        <v>12010.110488316635</v>
      </c>
      <c r="E5319" s="119">
        <v>50621.539715741135</v>
      </c>
      <c r="F5319" s="119">
        <v>14083.364881012025</v>
      </c>
      <c r="G5319" s="118">
        <v>1.1726257551678845</v>
      </c>
      <c r="I5319" s="115">
        <v>0.34380776340110908</v>
      </c>
      <c r="J5319" s="115">
        <v>4.4451390257911658E-2</v>
      </c>
      <c r="K5319" s="116">
        <v>92.832025305633906</v>
      </c>
      <c r="L5319" s="115">
        <v>9.0181430096051229E-2</v>
      </c>
      <c r="M5319" s="115">
        <v>0</v>
      </c>
      <c r="N5319" s="117">
        <v>13.973326493972801</v>
      </c>
      <c r="O5319" s="115">
        <v>1.2146581020954235</v>
      </c>
      <c r="P5319" s="115">
        <v>9.3718631667781591E-2</v>
      </c>
      <c r="Q5319" s="115">
        <v>0.91009294143661645</v>
      </c>
      <c r="S5319" s="91">
        <v>0</v>
      </c>
      <c r="T5319" s="86">
        <f>IF(S5319=1,INDEX('LAD average need weights (Rx)'!N:N,MATCH(C5319,'LAD average need weights (Rx)'!B:B,0)),SUMPRODUCT(I$2:Q$2,I5319:Q5319)+$T$2)</f>
        <v>0.90467657197189677</v>
      </c>
    </row>
    <row r="5320" spans="2:20" x14ac:dyDescent="0.2">
      <c r="B5320" s="102" t="s">
        <v>1219</v>
      </c>
      <c r="C5320" s="101" t="s">
        <v>7090</v>
      </c>
      <c r="D5320" s="119">
        <v>11032.827037924002</v>
      </c>
      <c r="E5320" s="119">
        <v>45645.820608905095</v>
      </c>
      <c r="F5320" s="119">
        <v>12699.075344966859</v>
      </c>
      <c r="G5320" s="118">
        <v>1.151026414292124</v>
      </c>
      <c r="I5320" s="115">
        <v>0.333587786259542</v>
      </c>
      <c r="J5320" s="115">
        <v>5.7347451154734781E-2</v>
      </c>
      <c r="K5320" s="116">
        <v>99.868888310335805</v>
      </c>
      <c r="L5320" s="115">
        <v>0.10593428151054439</v>
      </c>
      <c r="M5320" s="115">
        <v>0</v>
      </c>
      <c r="N5320" s="117">
        <v>14.389835633081701</v>
      </c>
      <c r="O5320" s="115">
        <v>1.1196942732999462</v>
      </c>
      <c r="P5320" s="115">
        <v>9.0425457924861896E-2</v>
      </c>
      <c r="Q5320" s="115">
        <v>0.9486067347359104</v>
      </c>
      <c r="S5320" s="91">
        <v>0</v>
      </c>
      <c r="T5320" s="86">
        <f>IF(S5320=1,INDEX('LAD average need weights (Rx)'!N:N,MATCH(C5320,'LAD average need weights (Rx)'!B:B,0)),SUMPRODUCT(I$2:Q$2,I5320:Q5320)+$T$2)</f>
        <v>0.92264991424899934</v>
      </c>
    </row>
    <row r="5321" spans="2:20" x14ac:dyDescent="0.2">
      <c r="B5321" s="102" t="s">
        <v>1218</v>
      </c>
      <c r="C5321" s="101" t="s">
        <v>7090</v>
      </c>
      <c r="D5321" s="119">
        <v>10471.507920673837</v>
      </c>
      <c r="E5321" s="119">
        <v>33760.568043896477</v>
      </c>
      <c r="F5321" s="119">
        <v>9392.4918329692755</v>
      </c>
      <c r="G5321" s="118">
        <v>0.89695695253457564</v>
      </c>
      <c r="I5321" s="115">
        <v>0.27572016460905352</v>
      </c>
      <c r="J5321" s="115">
        <v>0.10905386039792757</v>
      </c>
      <c r="K5321" s="116">
        <v>128.67482884039401</v>
      </c>
      <c r="L5321" s="115">
        <v>0.12357217030114226</v>
      </c>
      <c r="M5321" s="115">
        <v>0</v>
      </c>
      <c r="N5321" s="117">
        <v>36.369150299529302</v>
      </c>
      <c r="O5321" s="115">
        <v>0.92924265072025825</v>
      </c>
      <c r="P5321" s="115">
        <v>0.24081085642876596</v>
      </c>
      <c r="Q5321" s="115">
        <v>0.99707104504104327</v>
      </c>
      <c r="S5321" s="91">
        <v>0</v>
      </c>
      <c r="T5321" s="86">
        <f>IF(S5321=1,INDEX('LAD average need weights (Rx)'!N:N,MATCH(C5321,'LAD average need weights (Rx)'!B:B,0)),SUMPRODUCT(I$2:Q$2,I5321:Q5321)+$T$2)</f>
        <v>1.147462141513969</v>
      </c>
    </row>
    <row r="5322" spans="2:20" x14ac:dyDescent="0.2">
      <c r="B5322" s="102" t="s">
        <v>1217</v>
      </c>
      <c r="C5322" s="101" t="s">
        <v>7090</v>
      </c>
      <c r="D5322" s="119">
        <v>7068.7492341714806</v>
      </c>
      <c r="E5322" s="119">
        <v>22700.193405539045</v>
      </c>
      <c r="F5322" s="119">
        <v>6315.3967341759426</v>
      </c>
      <c r="G5322" s="118">
        <v>0.89342492214128777</v>
      </c>
      <c r="I5322" s="115">
        <v>0.25289575289575289</v>
      </c>
      <c r="J5322" s="115">
        <v>0.13883091785989873</v>
      </c>
      <c r="K5322" s="116">
        <v>116.16462875872899</v>
      </c>
      <c r="L5322" s="115">
        <v>0.12464589235127478</v>
      </c>
      <c r="M5322" s="115">
        <v>0</v>
      </c>
      <c r="N5322" s="117">
        <v>40.683119281744297</v>
      </c>
      <c r="O5322" s="115">
        <v>0.87414209880514759</v>
      </c>
      <c r="P5322" s="115">
        <v>0.3732699753777825</v>
      </c>
      <c r="Q5322" s="115">
        <v>1.0226420598916706</v>
      </c>
      <c r="S5322" s="91">
        <v>0</v>
      </c>
      <c r="T5322" s="86">
        <f>IF(S5322=1,INDEX('LAD average need weights (Rx)'!N:N,MATCH(C5322,'LAD average need weights (Rx)'!B:B,0)),SUMPRODUCT(I$2:Q$2,I5322:Q5322)+$T$2)</f>
        <v>1.1897957989542536</v>
      </c>
    </row>
    <row r="5323" spans="2:20" x14ac:dyDescent="0.2">
      <c r="B5323" s="102" t="s">
        <v>1216</v>
      </c>
      <c r="C5323" s="101" t="s">
        <v>7090</v>
      </c>
      <c r="D5323" s="119">
        <v>2132.4002378718365</v>
      </c>
      <c r="E5323" s="119">
        <v>8277.7868380755826</v>
      </c>
      <c r="F5323" s="119">
        <v>2302.9542977651886</v>
      </c>
      <c r="G5323" s="118">
        <v>1.079982198868805</v>
      </c>
      <c r="I5323" s="115">
        <v>0.42372881355932202</v>
      </c>
      <c r="J5323" s="115">
        <v>9.5273253170487057E-2</v>
      </c>
      <c r="K5323" s="116">
        <v>112.632872137405</v>
      </c>
      <c r="L5323" s="115">
        <v>0.10227272727272728</v>
      </c>
      <c r="M5323" s="115">
        <v>0</v>
      </c>
      <c r="N5323" s="117">
        <v>30.931476622137399</v>
      </c>
      <c r="O5323" s="115">
        <v>0.97815436321676885</v>
      </c>
      <c r="P5323" s="115">
        <v>0.26010355951568209</v>
      </c>
      <c r="Q5323" s="115">
        <v>1.0107912624219804</v>
      </c>
      <c r="S5323" s="91">
        <v>0</v>
      </c>
      <c r="T5323" s="86">
        <f>IF(S5323=1,INDEX('LAD average need weights (Rx)'!N:N,MATCH(C5323,'LAD average need weights (Rx)'!B:B,0)),SUMPRODUCT(I$2:Q$2,I5323:Q5323)+$T$2)</f>
        <v>1.1130530125834301</v>
      </c>
    </row>
    <row r="5324" spans="2:20" x14ac:dyDescent="0.2">
      <c r="B5324" s="102" t="s">
        <v>1215</v>
      </c>
      <c r="C5324" s="101" t="s">
        <v>7090</v>
      </c>
      <c r="D5324" s="119">
        <v>3262.2519449159004</v>
      </c>
      <c r="E5324" s="119">
        <v>10277.341213341035</v>
      </c>
      <c r="F5324" s="119">
        <v>2859.2482000134978</v>
      </c>
      <c r="G5324" s="118">
        <v>0.87646455524979638</v>
      </c>
      <c r="I5324" s="115">
        <v>0.33448275862068966</v>
      </c>
      <c r="J5324" s="115">
        <v>0.12139050003158779</v>
      </c>
      <c r="K5324" s="116">
        <v>119.819480840544</v>
      </c>
      <c r="L5324" s="115">
        <v>9.9750623441396513E-2</v>
      </c>
      <c r="M5324" s="115">
        <v>0</v>
      </c>
      <c r="N5324" s="117">
        <v>36.198606674907303</v>
      </c>
      <c r="O5324" s="115">
        <v>0.94473525542352399</v>
      </c>
      <c r="P5324" s="115">
        <v>0.25386380939669356</v>
      </c>
      <c r="Q5324" s="115">
        <v>1.0004519140612602</v>
      </c>
      <c r="S5324" s="91">
        <v>0</v>
      </c>
      <c r="T5324" s="86">
        <f>IF(S5324=1,INDEX('LAD average need weights (Rx)'!N:N,MATCH(C5324,'LAD average need weights (Rx)'!B:B,0)),SUMPRODUCT(I$2:Q$2,I5324:Q5324)+$T$2)</f>
        <v>1.1455811970913079</v>
      </c>
    </row>
    <row r="5325" spans="2:20" x14ac:dyDescent="0.2">
      <c r="B5325" s="102" t="s">
        <v>1214</v>
      </c>
      <c r="C5325" s="101" t="s">
        <v>7090</v>
      </c>
      <c r="D5325" s="119">
        <v>19829.220194940113</v>
      </c>
      <c r="E5325" s="119">
        <v>55475.322585354275</v>
      </c>
      <c r="F5325" s="119">
        <v>15433.730665810766</v>
      </c>
      <c r="G5325" s="118">
        <v>0.77833270870374627</v>
      </c>
      <c r="I5325" s="115">
        <v>0.22454308093994779</v>
      </c>
      <c r="J5325" s="115">
        <v>0.13273295903388488</v>
      </c>
      <c r="K5325" s="116">
        <v>116.93773115773099</v>
      </c>
      <c r="L5325" s="115">
        <v>0.17918454935622319</v>
      </c>
      <c r="M5325" s="115">
        <v>0</v>
      </c>
      <c r="N5325" s="117">
        <v>40.683917016316997</v>
      </c>
      <c r="O5325" s="115">
        <v>0.91265913792282827</v>
      </c>
      <c r="P5325" s="115">
        <v>0.37088105639777375</v>
      </c>
      <c r="Q5325" s="115">
        <v>1.0186298322786731</v>
      </c>
      <c r="S5325" s="91">
        <v>0</v>
      </c>
      <c r="T5325" s="86">
        <f>IF(S5325=1,INDEX('LAD average need weights (Rx)'!N:N,MATCH(C5325,'LAD average need weights (Rx)'!B:B,0)),SUMPRODUCT(I$2:Q$2,I5325:Q5325)+$T$2)</f>
        <v>1.2186395655261875</v>
      </c>
    </row>
    <row r="5326" spans="2:20" x14ac:dyDescent="0.2">
      <c r="B5326" s="102" t="s">
        <v>1213</v>
      </c>
      <c r="C5326" s="101" t="s">
        <v>7090</v>
      </c>
      <c r="D5326" s="119">
        <v>6405.1324600488315</v>
      </c>
      <c r="E5326" s="119">
        <v>21564.534258930478</v>
      </c>
      <c r="F5326" s="119">
        <v>5999.4462073456853</v>
      </c>
      <c r="G5326" s="118">
        <v>0.93666231647299092</v>
      </c>
      <c r="I5326" s="115">
        <v>0.2262210796915167</v>
      </c>
      <c r="J5326" s="115">
        <v>0.11047550918070657</v>
      </c>
      <c r="K5326" s="116">
        <v>120.151619937695</v>
      </c>
      <c r="L5326" s="115">
        <v>0.14296134208606856</v>
      </c>
      <c r="M5326" s="115">
        <v>0</v>
      </c>
      <c r="N5326" s="117">
        <v>41.602305607476602</v>
      </c>
      <c r="O5326" s="115">
        <v>0.91661972483352072</v>
      </c>
      <c r="P5326" s="115">
        <v>0.41476790030737809</v>
      </c>
      <c r="Q5326" s="115">
        <v>1.0543355594189969</v>
      </c>
      <c r="S5326" s="91">
        <v>0</v>
      </c>
      <c r="T5326" s="86">
        <f>IF(S5326=1,INDEX('LAD average need weights (Rx)'!N:N,MATCH(C5326,'LAD average need weights (Rx)'!B:B,0)),SUMPRODUCT(I$2:Q$2,I5326:Q5326)+$T$2)</f>
        <v>1.2106001527839794</v>
      </c>
    </row>
    <row r="5327" spans="2:20" x14ac:dyDescent="0.2">
      <c r="B5327" s="102" t="s">
        <v>1212</v>
      </c>
      <c r="C5327" s="101" t="s">
        <v>7090</v>
      </c>
      <c r="D5327" s="119">
        <v>4217.9995865782566</v>
      </c>
      <c r="E5327" s="119">
        <v>13974.360194643843</v>
      </c>
      <c r="F5327" s="119">
        <v>3887.7919301743641</v>
      </c>
      <c r="G5327" s="118">
        <v>0.9217146304483721</v>
      </c>
      <c r="I5327" s="115">
        <v>0.23785166240409208</v>
      </c>
      <c r="J5327" s="115">
        <v>0.11225148850697873</v>
      </c>
      <c r="K5327" s="116">
        <v>105.427367856185</v>
      </c>
      <c r="L5327" s="115">
        <v>0.17098445595854922</v>
      </c>
      <c r="M5327" s="115">
        <v>0</v>
      </c>
      <c r="N5327" s="117">
        <v>28.917166621947899</v>
      </c>
      <c r="O5327" s="115">
        <v>1.1028101487119379</v>
      </c>
      <c r="P5327" s="115">
        <v>0.28128225728084882</v>
      </c>
      <c r="Q5327" s="115">
        <v>0.96351327254528096</v>
      </c>
      <c r="S5327" s="91">
        <v>0</v>
      </c>
      <c r="T5327" s="86">
        <f>IF(S5327=1,INDEX('LAD average need weights (Rx)'!N:N,MATCH(C5327,'LAD average need weights (Rx)'!B:B,0)),SUMPRODUCT(I$2:Q$2,I5327:Q5327)+$T$2)</f>
        <v>1.10753498596046</v>
      </c>
    </row>
    <row r="5328" spans="2:20" x14ac:dyDescent="0.2">
      <c r="B5328" s="102" t="s">
        <v>1211</v>
      </c>
      <c r="C5328" s="101" t="s">
        <v>7090</v>
      </c>
      <c r="D5328" s="119">
        <v>3805.509418875863</v>
      </c>
      <c r="E5328" s="119">
        <v>14428.835756330574</v>
      </c>
      <c r="F5328" s="119">
        <v>4014.2310942274248</v>
      </c>
      <c r="G5328" s="118">
        <v>1.0548472365660884</v>
      </c>
      <c r="I5328" s="115">
        <v>0.2364066193853428</v>
      </c>
      <c r="J5328" s="115">
        <v>0.11186464464634613</v>
      </c>
      <c r="K5328" s="116">
        <v>102.592163499089</v>
      </c>
      <c r="L5328" s="115">
        <v>0.10369318181818182</v>
      </c>
      <c r="M5328" s="115">
        <v>0</v>
      </c>
      <c r="N5328" s="117">
        <v>28.696792241603699</v>
      </c>
      <c r="O5328" s="115">
        <v>1.1257701373748903</v>
      </c>
      <c r="P5328" s="115">
        <v>0.2804224928830864</v>
      </c>
      <c r="Q5328" s="115">
        <v>0.94994150899776131</v>
      </c>
      <c r="S5328" s="91">
        <v>0</v>
      </c>
      <c r="T5328" s="86">
        <f>IF(S5328=1,INDEX('LAD average need weights (Rx)'!N:N,MATCH(C5328,'LAD average need weights (Rx)'!B:B,0)),SUMPRODUCT(I$2:Q$2,I5328:Q5328)+$T$2)</f>
        <v>1.0623583770615763</v>
      </c>
    </row>
    <row r="5329" spans="2:20" x14ac:dyDescent="0.2">
      <c r="B5329" s="102" t="s">
        <v>1210</v>
      </c>
      <c r="C5329" s="101" t="s">
        <v>7090</v>
      </c>
      <c r="D5329" s="119">
        <v>9995.0757689385628</v>
      </c>
      <c r="E5329" s="119">
        <v>25943.548636351345</v>
      </c>
      <c r="F5329" s="119">
        <v>7217.7271534157362</v>
      </c>
      <c r="G5329" s="118">
        <v>0.72212830800603622</v>
      </c>
      <c r="I5329" s="115">
        <v>0.3707865168539326</v>
      </c>
      <c r="J5329" s="115">
        <v>0.12374922205109661</v>
      </c>
      <c r="K5329" s="116">
        <v>117.77950032030699</v>
      </c>
      <c r="L5329" s="115">
        <v>0.12035951543571707</v>
      </c>
      <c r="M5329" s="115">
        <v>0</v>
      </c>
      <c r="N5329" s="117">
        <v>41.414327888105902</v>
      </c>
      <c r="O5329" s="115">
        <v>0.79518551549628136</v>
      </c>
      <c r="P5329" s="115">
        <v>0.38195731033783026</v>
      </c>
      <c r="Q5329" s="115">
        <v>1.0152808788958998</v>
      </c>
      <c r="S5329" s="91">
        <v>0</v>
      </c>
      <c r="T5329" s="86">
        <f>IF(S5329=1,INDEX('LAD average need weights (Rx)'!N:N,MATCH(C5329,'LAD average need weights (Rx)'!B:B,0)),SUMPRODUCT(I$2:Q$2,I5329:Q5329)+$T$2)</f>
        <v>1.201769437596711</v>
      </c>
    </row>
    <row r="5330" spans="2:20" x14ac:dyDescent="0.2">
      <c r="B5330" s="102" t="s">
        <v>1209</v>
      </c>
      <c r="C5330" s="101" t="s">
        <v>7090</v>
      </c>
      <c r="D5330" s="119">
        <v>5344.953322950345</v>
      </c>
      <c r="E5330" s="119">
        <v>20697.769141011777</v>
      </c>
      <c r="F5330" s="119">
        <v>5758.3044030795736</v>
      </c>
      <c r="G5330" s="118">
        <v>1.0773348344043281</v>
      </c>
      <c r="I5330" s="115">
        <v>0.37417943107221008</v>
      </c>
      <c r="J5330" s="115">
        <v>6.4550317523911258E-2</v>
      </c>
      <c r="K5330" s="116">
        <v>114.23157178498499</v>
      </c>
      <c r="L5330" s="115">
        <v>0.10011641443538999</v>
      </c>
      <c r="M5330" s="115">
        <v>0</v>
      </c>
      <c r="N5330" s="117">
        <v>25.411321841687499</v>
      </c>
      <c r="O5330" s="115">
        <v>1.0308412238143461</v>
      </c>
      <c r="P5330" s="115">
        <v>0.1360047286709947</v>
      </c>
      <c r="Q5330" s="115">
        <v>0.96109871988173434</v>
      </c>
      <c r="S5330" s="91">
        <v>0</v>
      </c>
      <c r="T5330" s="86">
        <f>IF(S5330=1,INDEX('LAD average need weights (Rx)'!N:N,MATCH(C5330,'LAD average need weights (Rx)'!B:B,0)),SUMPRODUCT(I$2:Q$2,I5330:Q5330)+$T$2)</f>
        <v>1.0286089323344456</v>
      </c>
    </row>
    <row r="5331" spans="2:20" x14ac:dyDescent="0.2">
      <c r="B5331" s="102" t="s">
        <v>1208</v>
      </c>
      <c r="C5331" s="101" t="s">
        <v>7090</v>
      </c>
      <c r="D5331" s="119">
        <v>6900.1747832136962</v>
      </c>
      <c r="E5331" s="119">
        <v>24505.308910075219</v>
      </c>
      <c r="F5331" s="119">
        <v>6817.5960043978603</v>
      </c>
      <c r="G5331" s="118">
        <v>0.98803236419217555</v>
      </c>
      <c r="I5331" s="115">
        <v>0.26558891454965355</v>
      </c>
      <c r="J5331" s="115">
        <v>0.10701841544851738</v>
      </c>
      <c r="K5331" s="116">
        <v>116.647762784091</v>
      </c>
      <c r="L5331" s="115">
        <v>0.12521440823327615</v>
      </c>
      <c r="M5331" s="115">
        <v>0</v>
      </c>
      <c r="N5331" s="117">
        <v>33.348128551136398</v>
      </c>
      <c r="O5331" s="115">
        <v>0.95453930816332866</v>
      </c>
      <c r="P5331" s="115">
        <v>0.29525498881074491</v>
      </c>
      <c r="Q5331" s="115">
        <v>1.0213222751388209</v>
      </c>
      <c r="S5331" s="91">
        <v>0</v>
      </c>
      <c r="T5331" s="86">
        <f>IF(S5331=1,INDEX('LAD average need weights (Rx)'!N:N,MATCH(C5331,'LAD average need weights (Rx)'!B:B,0)),SUMPRODUCT(I$2:Q$2,I5331:Q5331)+$T$2)</f>
        <v>1.123484433574252</v>
      </c>
    </row>
    <row r="5332" spans="2:20" x14ac:dyDescent="0.2">
      <c r="B5332" s="102" t="s">
        <v>1207</v>
      </c>
      <c r="C5332" s="101" t="s">
        <v>7090</v>
      </c>
      <c r="D5332" s="119">
        <v>9720.5224568435606</v>
      </c>
      <c r="E5332" s="119">
        <v>30098.901990578132</v>
      </c>
      <c r="F5332" s="119">
        <v>8373.7836034117718</v>
      </c>
      <c r="G5332" s="118">
        <v>0.86145406695875271</v>
      </c>
      <c r="I5332" s="115">
        <v>0.25119617224880381</v>
      </c>
      <c r="J5332" s="115">
        <v>0.11647541072949617</v>
      </c>
      <c r="K5332" s="116">
        <v>114.880886287625</v>
      </c>
      <c r="L5332" s="115">
        <v>0.12898089171974522</v>
      </c>
      <c r="M5332" s="115">
        <v>0</v>
      </c>
      <c r="N5332" s="117">
        <v>36.162737290969901</v>
      </c>
      <c r="O5332" s="115">
        <v>1.002906171920835</v>
      </c>
      <c r="P5332" s="115">
        <v>0.31536719163796278</v>
      </c>
      <c r="Q5332" s="115">
        <v>0.99470057092107733</v>
      </c>
      <c r="S5332" s="91">
        <v>0</v>
      </c>
      <c r="T5332" s="86">
        <f>IF(S5332=1,INDEX('LAD average need weights (Rx)'!N:N,MATCH(C5332,'LAD average need weights (Rx)'!B:B,0)),SUMPRODUCT(I$2:Q$2,I5332:Q5332)+$T$2)</f>
        <v>1.1507294658283058</v>
      </c>
    </row>
    <row r="5333" spans="2:20" x14ac:dyDescent="0.2">
      <c r="B5333" s="102" t="s">
        <v>1206</v>
      </c>
      <c r="C5333" s="101" t="s">
        <v>7090</v>
      </c>
      <c r="D5333" s="119">
        <v>4574.3286951510299</v>
      </c>
      <c r="E5333" s="119">
        <v>14382.055751776616</v>
      </c>
      <c r="F5333" s="119">
        <v>4001.216478769888</v>
      </c>
      <c r="G5333" s="118">
        <v>0.87471118614876464</v>
      </c>
      <c r="I5333" s="115">
        <v>0.26888217522658608</v>
      </c>
      <c r="J5333" s="115">
        <v>9.2997274449840905E-2</v>
      </c>
      <c r="K5333" s="116">
        <v>113.91261829653</v>
      </c>
      <c r="L5333" s="115">
        <v>0.12155745489078823</v>
      </c>
      <c r="M5333" s="115">
        <v>0</v>
      </c>
      <c r="N5333" s="117">
        <v>30.867696950578299</v>
      </c>
      <c r="O5333" s="115">
        <v>0.95231037806030405</v>
      </c>
      <c r="P5333" s="115">
        <v>0.26831152324717672</v>
      </c>
      <c r="Q5333" s="115">
        <v>1.0185156745122936</v>
      </c>
      <c r="S5333" s="91">
        <v>0</v>
      </c>
      <c r="T5333" s="86">
        <f>IF(S5333=1,INDEX('LAD average need weights (Rx)'!N:N,MATCH(C5333,'LAD average need weights (Rx)'!B:B,0)),SUMPRODUCT(I$2:Q$2,I5333:Q5333)+$T$2)</f>
        <v>1.0894549994318692</v>
      </c>
    </row>
    <row r="5334" spans="2:20" x14ac:dyDescent="0.2">
      <c r="B5334" s="102" t="s">
        <v>1205</v>
      </c>
      <c r="C5334" s="101" t="s">
        <v>7090</v>
      </c>
      <c r="D5334" s="119">
        <v>3964.1884514250187</v>
      </c>
      <c r="E5334" s="119">
        <v>13392.842811356157</v>
      </c>
      <c r="F5334" s="119">
        <v>3726.0085956594489</v>
      </c>
      <c r="G5334" s="118">
        <v>0.93991712082205614</v>
      </c>
      <c r="I5334" s="115">
        <v>0.34276729559748426</v>
      </c>
      <c r="J5334" s="115">
        <v>7.6050565757687663E-2</v>
      </c>
      <c r="K5334" s="116">
        <v>113.337729154347</v>
      </c>
      <c r="L5334" s="115">
        <v>9.7412480974124804E-2</v>
      </c>
      <c r="M5334" s="115">
        <v>0</v>
      </c>
      <c r="N5334" s="117">
        <v>27.911897693672401</v>
      </c>
      <c r="O5334" s="115">
        <v>0.99624519132048917</v>
      </c>
      <c r="P5334" s="115">
        <v>0.19205263525831492</v>
      </c>
      <c r="Q5334" s="115">
        <v>0.97451545322361011</v>
      </c>
      <c r="S5334" s="91">
        <v>0</v>
      </c>
      <c r="T5334" s="86">
        <f>IF(S5334=1,INDEX('LAD average need weights (Rx)'!N:N,MATCH(C5334,'LAD average need weights (Rx)'!B:B,0)),SUMPRODUCT(I$2:Q$2,I5334:Q5334)+$T$2)</f>
        <v>1.0481641677150237</v>
      </c>
    </row>
    <row r="5335" spans="2:20" x14ac:dyDescent="0.2">
      <c r="B5335" s="102" t="s">
        <v>1204</v>
      </c>
      <c r="C5335" s="101" t="s">
        <v>7090</v>
      </c>
      <c r="D5335" s="119">
        <v>6195.2530713467004</v>
      </c>
      <c r="E5335" s="119">
        <v>24376.637143552987</v>
      </c>
      <c r="F5335" s="119">
        <v>6781.7983686879879</v>
      </c>
      <c r="G5335" s="118">
        <v>1.0946765677828536</v>
      </c>
      <c r="I5335" s="115">
        <v>0.32319391634980987</v>
      </c>
      <c r="J5335" s="115">
        <v>7.0611495463284227E-2</v>
      </c>
      <c r="K5335" s="116">
        <v>101.641818911865</v>
      </c>
      <c r="L5335" s="115">
        <v>9.7777777777777783E-2</v>
      </c>
      <c r="M5335" s="115">
        <v>0</v>
      </c>
      <c r="N5335" s="117">
        <v>19.548149769122698</v>
      </c>
      <c r="O5335" s="115">
        <v>1.0854925173024907</v>
      </c>
      <c r="P5335" s="115">
        <v>0.14830237771355598</v>
      </c>
      <c r="Q5335" s="115">
        <v>0.96143587789446605</v>
      </c>
      <c r="S5335" s="91">
        <v>0</v>
      </c>
      <c r="T5335" s="86">
        <f>IF(S5335=1,INDEX('LAD average need weights (Rx)'!N:N,MATCH(C5335,'LAD average need weights (Rx)'!B:B,0)),SUMPRODUCT(I$2:Q$2,I5335:Q5335)+$T$2)</f>
        <v>0.96835866364564871</v>
      </c>
    </row>
    <row r="5336" spans="2:20" x14ac:dyDescent="0.2">
      <c r="B5336" s="102" t="s">
        <v>1203</v>
      </c>
      <c r="C5336" s="101" t="s">
        <v>7090</v>
      </c>
      <c r="D5336" s="119">
        <v>4227.7827865138916</v>
      </c>
      <c r="E5336" s="119">
        <v>17305.303105326799</v>
      </c>
      <c r="F5336" s="119">
        <v>4814.4900249456896</v>
      </c>
      <c r="G5336" s="118">
        <v>1.1387742152466589</v>
      </c>
      <c r="I5336" s="115">
        <v>0.27054108216432865</v>
      </c>
      <c r="J5336" s="115">
        <v>7.4000621495195498E-2</v>
      </c>
      <c r="K5336" s="116">
        <v>102.036867977528</v>
      </c>
      <c r="L5336" s="115">
        <v>0.10540540540540541</v>
      </c>
      <c r="M5336" s="115">
        <v>0</v>
      </c>
      <c r="N5336" s="117">
        <v>22.347496020599301</v>
      </c>
      <c r="O5336" s="115">
        <v>1.080963486633457</v>
      </c>
      <c r="P5336" s="115">
        <v>0.18479485029618062</v>
      </c>
      <c r="Q5336" s="115">
        <v>0.96809571350990942</v>
      </c>
      <c r="S5336" s="91">
        <v>0</v>
      </c>
      <c r="T5336" s="86">
        <f>IF(S5336=1,INDEX('LAD average need weights (Rx)'!N:N,MATCH(C5336,'LAD average need weights (Rx)'!B:B,0)),SUMPRODUCT(I$2:Q$2,I5336:Q5336)+$T$2)</f>
        <v>0.99028638500550992</v>
      </c>
    </row>
    <row r="5337" spans="2:20" x14ac:dyDescent="0.2">
      <c r="B5337" s="102" t="s">
        <v>1202</v>
      </c>
      <c r="C5337" s="101" t="s">
        <v>7090</v>
      </c>
      <c r="D5337" s="119">
        <v>15530.352135559902</v>
      </c>
      <c r="E5337" s="119">
        <v>45591.693742405034</v>
      </c>
      <c r="F5337" s="119">
        <v>12684.016766838522</v>
      </c>
      <c r="G5337" s="118">
        <v>0.81672435087906881</v>
      </c>
      <c r="I5337" s="115">
        <v>0.29310344827586204</v>
      </c>
      <c r="J5337" s="115">
        <v>0.10622872141767248</v>
      </c>
      <c r="K5337" s="116">
        <v>112.253495948542</v>
      </c>
      <c r="L5337" s="115">
        <v>0.13883133029423952</v>
      </c>
      <c r="M5337" s="115">
        <v>0</v>
      </c>
      <c r="N5337" s="117">
        <v>34.5156295213432</v>
      </c>
      <c r="O5337" s="115">
        <v>0.87596568392269958</v>
      </c>
      <c r="P5337" s="115">
        <v>0.27558696681352279</v>
      </c>
      <c r="Q5337" s="115">
        <v>1.0101648042099969</v>
      </c>
      <c r="S5337" s="91">
        <v>0</v>
      </c>
      <c r="T5337" s="86">
        <f>IF(S5337=1,INDEX('LAD average need weights (Rx)'!N:N,MATCH(C5337,'LAD average need weights (Rx)'!B:B,0)),SUMPRODUCT(I$2:Q$2,I5337:Q5337)+$T$2)</f>
        <v>1.1267344834283071</v>
      </c>
    </row>
    <row r="5338" spans="2:20" x14ac:dyDescent="0.2">
      <c r="B5338" s="102" t="s">
        <v>1201</v>
      </c>
      <c r="C5338" s="101" t="s">
        <v>7090</v>
      </c>
      <c r="D5338" s="119">
        <v>5713.8017690639572</v>
      </c>
      <c r="E5338" s="119">
        <v>19658.695448808227</v>
      </c>
      <c r="F5338" s="119">
        <v>5469.2248130920616</v>
      </c>
      <c r="G5338" s="118">
        <v>0.95719540756627219</v>
      </c>
      <c r="I5338" s="115">
        <v>0.27873563218390807</v>
      </c>
      <c r="J5338" s="115">
        <v>9.1817604166128275E-2</v>
      </c>
      <c r="K5338" s="116">
        <v>104.347551573244</v>
      </c>
      <c r="L5338" s="115">
        <v>0.12227979274611399</v>
      </c>
      <c r="M5338" s="115">
        <v>0</v>
      </c>
      <c r="N5338" s="117">
        <v>29.412108147530699</v>
      </c>
      <c r="O5338" s="115">
        <v>0.95834725474904647</v>
      </c>
      <c r="P5338" s="115">
        <v>0.3047757307002672</v>
      </c>
      <c r="Q5338" s="115">
        <v>1.0117121218978611</v>
      </c>
      <c r="S5338" s="91">
        <v>0</v>
      </c>
      <c r="T5338" s="86">
        <f>IF(S5338=1,INDEX('LAD average need weights (Rx)'!N:N,MATCH(C5338,'LAD average need weights (Rx)'!B:B,0)),SUMPRODUCT(I$2:Q$2,I5338:Q5338)+$T$2)</f>
        <v>1.0733960849037776</v>
      </c>
    </row>
    <row r="5339" spans="2:20" x14ac:dyDescent="0.2">
      <c r="B5339" s="102" t="s">
        <v>1200</v>
      </c>
      <c r="C5339" s="101" t="s">
        <v>7090</v>
      </c>
      <c r="D5339" s="119">
        <v>38569.81914338209</v>
      </c>
      <c r="E5339" s="119">
        <v>130994.99791902087</v>
      </c>
      <c r="F5339" s="119">
        <v>36443.979453025451</v>
      </c>
      <c r="G5339" s="118">
        <v>0.94488333786440903</v>
      </c>
      <c r="I5339" s="115">
        <v>0.23448275862068965</v>
      </c>
      <c r="J5339" s="115">
        <v>0.11685377706194416</v>
      </c>
      <c r="K5339" s="116">
        <v>130.73379727685301</v>
      </c>
      <c r="L5339" s="115">
        <v>0.10215053763440861</v>
      </c>
      <c r="M5339" s="115">
        <v>0</v>
      </c>
      <c r="N5339" s="117">
        <v>38.213642662632402</v>
      </c>
      <c r="O5339" s="115">
        <v>0.9102141902625156</v>
      </c>
      <c r="P5339" s="115">
        <v>0.28118959105073082</v>
      </c>
      <c r="Q5339" s="115">
        <v>1.0047286460360323</v>
      </c>
      <c r="S5339" s="91">
        <v>0</v>
      </c>
      <c r="T5339" s="86">
        <f>IF(S5339=1,INDEX('LAD average need weights (Rx)'!N:N,MATCH(C5339,'LAD average need weights (Rx)'!B:B,0)),SUMPRODUCT(I$2:Q$2,I5339:Q5339)+$T$2)</f>
        <v>1.1490553600313076</v>
      </c>
    </row>
    <row r="5340" spans="2:20" x14ac:dyDescent="0.2">
      <c r="B5340" s="102" t="s">
        <v>1199</v>
      </c>
      <c r="C5340" s="101" t="s">
        <v>7090</v>
      </c>
      <c r="D5340" s="119">
        <v>3678.6137356260515</v>
      </c>
      <c r="E5340" s="119">
        <v>13194.037947510325</v>
      </c>
      <c r="F5340" s="119">
        <v>3670.699305318165</v>
      </c>
      <c r="G5340" s="118">
        <v>0.99784852912627442</v>
      </c>
      <c r="I5340" s="115">
        <v>0.31189710610932475</v>
      </c>
      <c r="J5340" s="115">
        <v>0.14051889200096557</v>
      </c>
      <c r="K5340" s="116">
        <v>121.324555382215</v>
      </c>
      <c r="L5340" s="115">
        <v>0.14096185737976782</v>
      </c>
      <c r="M5340" s="115">
        <v>0</v>
      </c>
      <c r="N5340" s="117">
        <v>43.223468954758197</v>
      </c>
      <c r="O5340" s="115">
        <v>0.96116144799519165</v>
      </c>
      <c r="P5340" s="115">
        <v>0.35056518675498266</v>
      </c>
      <c r="Q5340" s="115">
        <v>1.006999478262335</v>
      </c>
      <c r="S5340" s="91">
        <v>0</v>
      </c>
      <c r="T5340" s="86">
        <f>IF(S5340=1,INDEX('LAD average need weights (Rx)'!N:N,MATCH(C5340,'LAD average need weights (Rx)'!B:B,0)),SUMPRODUCT(I$2:Q$2,I5340:Q5340)+$T$2)</f>
        <v>1.2452487122334963</v>
      </c>
    </row>
    <row r="5341" spans="2:20" x14ac:dyDescent="0.2">
      <c r="B5341" s="102" t="s">
        <v>1198</v>
      </c>
      <c r="C5341" s="101" t="s">
        <v>7090</v>
      </c>
      <c r="D5341" s="119">
        <v>3832.9050671649952</v>
      </c>
      <c r="E5341" s="119">
        <v>10993.725509374945</v>
      </c>
      <c r="F5341" s="119">
        <v>3058.5527152994127</v>
      </c>
      <c r="G5341" s="118">
        <v>0.79797246780277509</v>
      </c>
      <c r="I5341" s="115">
        <v>0.29464285714285715</v>
      </c>
      <c r="J5341" s="115">
        <v>9.4472483989287065E-2</v>
      </c>
      <c r="K5341" s="116">
        <v>106.05197201017801</v>
      </c>
      <c r="L5341" s="115">
        <v>0.13098591549295774</v>
      </c>
      <c r="M5341" s="115">
        <v>0</v>
      </c>
      <c r="N5341" s="117">
        <v>31.1437846692112</v>
      </c>
      <c r="O5341" s="115">
        <v>0.94019395409396711</v>
      </c>
      <c r="P5341" s="115">
        <v>0.30039746613087487</v>
      </c>
      <c r="Q5341" s="115">
        <v>1.0210418069728457</v>
      </c>
      <c r="S5341" s="91">
        <v>0</v>
      </c>
      <c r="T5341" s="86">
        <f>IF(S5341=1,INDEX('LAD average need weights (Rx)'!N:N,MATCH(C5341,'LAD average need weights (Rx)'!B:B,0)),SUMPRODUCT(I$2:Q$2,I5341:Q5341)+$T$2)</f>
        <v>1.097840370036359</v>
      </c>
    </row>
    <row r="5342" spans="2:20" x14ac:dyDescent="0.2">
      <c r="B5342" s="102" t="s">
        <v>1197</v>
      </c>
      <c r="C5342" s="101" t="s">
        <v>7090</v>
      </c>
      <c r="D5342" s="119">
        <v>5688.7484993744001</v>
      </c>
      <c r="E5342" s="119">
        <v>18313.831852898169</v>
      </c>
      <c r="F5342" s="119">
        <v>5095.0717382794901</v>
      </c>
      <c r="G5342" s="118">
        <v>0.89564018146342772</v>
      </c>
      <c r="I5342" s="115">
        <v>0.29581993569131831</v>
      </c>
      <c r="J5342" s="115">
        <v>0.13597463804579607</v>
      </c>
      <c r="K5342" s="116">
        <v>121.203216187433</v>
      </c>
      <c r="L5342" s="115">
        <v>0.12403100775193798</v>
      </c>
      <c r="M5342" s="115">
        <v>0</v>
      </c>
      <c r="N5342" s="117">
        <v>43.6622717784877</v>
      </c>
      <c r="O5342" s="115">
        <v>0.94461159268250217</v>
      </c>
      <c r="P5342" s="115">
        <v>0.40363263740700261</v>
      </c>
      <c r="Q5342" s="115">
        <v>1.0155883694907806</v>
      </c>
      <c r="S5342" s="91">
        <v>0</v>
      </c>
      <c r="T5342" s="86">
        <f>IF(S5342=1,INDEX('LAD average need weights (Rx)'!N:N,MATCH(C5342,'LAD average need weights (Rx)'!B:B,0)),SUMPRODUCT(I$2:Q$2,I5342:Q5342)+$T$2)</f>
        <v>1.2378810307337791</v>
      </c>
    </row>
    <row r="5343" spans="2:20" x14ac:dyDescent="0.2">
      <c r="B5343" s="102" t="s">
        <v>1196</v>
      </c>
      <c r="C5343" s="101" t="s">
        <v>7090</v>
      </c>
      <c r="D5343" s="119">
        <v>2553.6094280408684</v>
      </c>
      <c r="E5343" s="119">
        <v>8083.3617153516752</v>
      </c>
      <c r="F5343" s="119">
        <v>2248.8634905567924</v>
      </c>
      <c r="G5343" s="118">
        <v>0.88066070945004404</v>
      </c>
      <c r="I5343" s="115">
        <v>0.30578512396694213</v>
      </c>
      <c r="J5343" s="115">
        <v>8.2403567699807348E-2</v>
      </c>
      <c r="K5343" s="116">
        <v>116.185610816031</v>
      </c>
      <c r="L5343" s="115">
        <v>0.12757201646090535</v>
      </c>
      <c r="M5343" s="115">
        <v>0</v>
      </c>
      <c r="N5343" s="117">
        <v>30.844796233703502</v>
      </c>
      <c r="O5343" s="115">
        <v>0.94621651459778566</v>
      </c>
      <c r="P5343" s="115">
        <v>0.20850252274297348</v>
      </c>
      <c r="Q5343" s="115">
        <v>0.98958362818563794</v>
      </c>
      <c r="S5343" s="91">
        <v>0</v>
      </c>
      <c r="T5343" s="86">
        <f>IF(S5343=1,INDEX('LAD average need weights (Rx)'!N:N,MATCH(C5343,'LAD average need weights (Rx)'!B:B,0)),SUMPRODUCT(I$2:Q$2,I5343:Q5343)+$T$2)</f>
        <v>1.0852161084088663</v>
      </c>
    </row>
    <row r="5344" spans="2:20" x14ac:dyDescent="0.2">
      <c r="B5344" s="102" t="s">
        <v>1195</v>
      </c>
      <c r="C5344" s="101" t="s">
        <v>7090</v>
      </c>
      <c r="D5344" s="119">
        <v>3747.5154690457261</v>
      </c>
      <c r="E5344" s="119">
        <v>13353.983091196607</v>
      </c>
      <c r="F5344" s="119">
        <v>3715.1974741239501</v>
      </c>
      <c r="G5344" s="118">
        <v>0.99137615436447935</v>
      </c>
      <c r="I5344" s="115">
        <v>0.30699088145896658</v>
      </c>
      <c r="J5344" s="115">
        <v>0.1404267550136627</v>
      </c>
      <c r="K5344" s="116">
        <v>120.419243986254</v>
      </c>
      <c r="L5344" s="115">
        <v>0.11239193083573487</v>
      </c>
      <c r="M5344" s="115">
        <v>0</v>
      </c>
      <c r="N5344" s="117">
        <v>43.545310137457001</v>
      </c>
      <c r="O5344" s="115">
        <v>0.96290126490038541</v>
      </c>
      <c r="P5344" s="115">
        <v>0.35447074791734146</v>
      </c>
      <c r="Q5344" s="115">
        <v>1.0059115299791199</v>
      </c>
      <c r="S5344" s="91">
        <v>0</v>
      </c>
      <c r="T5344" s="86">
        <f>IF(S5344=1,INDEX('LAD average need weights (Rx)'!N:N,MATCH(C5344,'LAD average need weights (Rx)'!B:B,0)),SUMPRODUCT(I$2:Q$2,I5344:Q5344)+$T$2)</f>
        <v>1.2291024110252615</v>
      </c>
    </row>
    <row r="5345" spans="2:20" x14ac:dyDescent="0.2">
      <c r="B5345" s="102" t="s">
        <v>1194</v>
      </c>
      <c r="C5345" s="101" t="s">
        <v>7090</v>
      </c>
      <c r="D5345" s="119">
        <v>7690.8107362268183</v>
      </c>
      <c r="E5345" s="119">
        <v>24377.840704764676</v>
      </c>
      <c r="F5345" s="119">
        <v>6782.1332101763346</v>
      </c>
      <c r="G5345" s="118">
        <v>0.88184892890807387</v>
      </c>
      <c r="I5345" s="115">
        <v>0.21775898520084566</v>
      </c>
      <c r="J5345" s="115">
        <v>0.13884470391817685</v>
      </c>
      <c r="K5345" s="116">
        <v>129.797444089457</v>
      </c>
      <c r="L5345" s="115">
        <v>0.10626398210290827</v>
      </c>
      <c r="M5345" s="115">
        <v>0</v>
      </c>
      <c r="N5345" s="117">
        <v>41.100670470104902</v>
      </c>
      <c r="O5345" s="115">
        <v>0.9150247906291975</v>
      </c>
      <c r="P5345" s="115">
        <v>0.41993420201835779</v>
      </c>
      <c r="Q5345" s="115">
        <v>1.0394953963151492</v>
      </c>
      <c r="S5345" s="91">
        <v>0</v>
      </c>
      <c r="T5345" s="86">
        <f>IF(S5345=1,INDEX('LAD average need weights (Rx)'!N:N,MATCH(C5345,'LAD average need weights (Rx)'!B:B,0)),SUMPRODUCT(I$2:Q$2,I5345:Q5345)+$T$2)</f>
        <v>1.2022691807775208</v>
      </c>
    </row>
    <row r="5346" spans="2:20" x14ac:dyDescent="0.2">
      <c r="B5346" s="102" t="s">
        <v>1193</v>
      </c>
      <c r="C5346" s="101" t="s">
        <v>7030</v>
      </c>
      <c r="D5346" s="119">
        <v>5072.2583278023267</v>
      </c>
      <c r="E5346" s="119">
        <v>25333.819588554346</v>
      </c>
      <c r="F5346" s="119">
        <v>7048.095081635689</v>
      </c>
      <c r="G5346" s="118">
        <v>1.3895378796074527</v>
      </c>
      <c r="I5346" s="115">
        <v>0.30633802816901406</v>
      </c>
      <c r="J5346" s="115">
        <v>3.8667312607431226E-2</v>
      </c>
      <c r="K5346" s="116">
        <v>89.982375055285203</v>
      </c>
      <c r="L5346" s="115">
        <v>6.7241379310344823E-2</v>
      </c>
      <c r="M5346" s="115">
        <v>0</v>
      </c>
      <c r="N5346" s="117">
        <v>12.8295249889429</v>
      </c>
      <c r="O5346" s="115">
        <v>1.2303110165675124</v>
      </c>
      <c r="P5346" s="115">
        <v>5.747334932091977E-2</v>
      </c>
      <c r="Q5346" s="115">
        <v>0.84656603221121596</v>
      </c>
      <c r="S5346" s="91">
        <v>0</v>
      </c>
      <c r="T5346" s="86">
        <f>IF(S5346=1,INDEX('LAD average need weights (Rx)'!N:N,MATCH(C5346,'LAD average need weights (Rx)'!B:B,0)),SUMPRODUCT(I$2:Q$2,I5346:Q5346)+$T$2)</f>
        <v>0.85295241176068071</v>
      </c>
    </row>
    <row r="5347" spans="2:20" x14ac:dyDescent="0.2">
      <c r="B5347" s="102" t="s">
        <v>1192</v>
      </c>
      <c r="C5347" s="101" t="s">
        <v>7030</v>
      </c>
      <c r="D5347" s="119">
        <v>12850.935757972486</v>
      </c>
      <c r="E5347" s="119">
        <v>55211.037795605946</v>
      </c>
      <c r="F5347" s="119">
        <v>15360.204274724525</v>
      </c>
      <c r="G5347" s="118">
        <v>1.1952595954108116</v>
      </c>
      <c r="I5347" s="115">
        <v>0.29121278140885987</v>
      </c>
      <c r="J5347" s="115">
        <v>2.7216814679665184E-2</v>
      </c>
      <c r="K5347" s="116">
        <v>78.6977337572349</v>
      </c>
      <c r="L5347" s="115">
        <v>0.11236531554643407</v>
      </c>
      <c r="M5347" s="115">
        <v>0</v>
      </c>
      <c r="N5347" s="117">
        <v>6.67748830194832</v>
      </c>
      <c r="O5347" s="115">
        <v>1.1508121949252081</v>
      </c>
      <c r="P5347" s="115">
        <v>5.2796132489196991E-2</v>
      </c>
      <c r="Q5347" s="115">
        <v>0.94310572619527044</v>
      </c>
      <c r="S5347" s="91">
        <v>0</v>
      </c>
      <c r="T5347" s="86">
        <f>IF(S5347=1,INDEX('LAD average need weights (Rx)'!N:N,MATCH(C5347,'LAD average need weights (Rx)'!B:B,0)),SUMPRODUCT(I$2:Q$2,I5347:Q5347)+$T$2)</f>
        <v>0.82019684749375177</v>
      </c>
    </row>
    <row r="5348" spans="2:20" x14ac:dyDescent="0.2">
      <c r="B5348" s="102" t="s">
        <v>1191</v>
      </c>
      <c r="C5348" s="101" t="s">
        <v>7053</v>
      </c>
      <c r="D5348" s="119">
        <v>9843.7443071992693</v>
      </c>
      <c r="E5348" s="119">
        <v>39606.292901903762</v>
      </c>
      <c r="F5348" s="119">
        <v>11018.824746421105</v>
      </c>
      <c r="G5348" s="118">
        <v>1.1193733200041001</v>
      </c>
      <c r="I5348" s="115">
        <v>0.29709228824273071</v>
      </c>
      <c r="J5348" s="115">
        <v>7.1202225502796021E-2</v>
      </c>
      <c r="K5348" s="116">
        <v>92.493867178676297</v>
      </c>
      <c r="L5348" s="115">
        <v>0.10909090909090909</v>
      </c>
      <c r="M5348" s="115">
        <v>0</v>
      </c>
      <c r="N5348" s="117">
        <v>11.492420826745001</v>
      </c>
      <c r="O5348" s="115">
        <v>1.1030115401045115</v>
      </c>
      <c r="P5348" s="115">
        <v>6.3893571205598021E-2</v>
      </c>
      <c r="Q5348" s="115">
        <v>0.9449297422074926</v>
      </c>
      <c r="S5348" s="91">
        <v>0</v>
      </c>
      <c r="T5348" s="86">
        <f>IF(S5348=1,INDEX('LAD average need weights (Rx)'!N:N,MATCH(C5348,'LAD average need weights (Rx)'!B:B,0)),SUMPRODUCT(I$2:Q$2,I5348:Q5348)+$T$2)</f>
        <v>0.88641227475320172</v>
      </c>
    </row>
    <row r="5349" spans="2:20" x14ac:dyDescent="0.2">
      <c r="B5349" s="102" t="s">
        <v>1190</v>
      </c>
      <c r="C5349" s="101" t="s">
        <v>7030</v>
      </c>
      <c r="D5349" s="119">
        <v>5388.9114326303743</v>
      </c>
      <c r="E5349" s="119">
        <v>24296.096183614853</v>
      </c>
      <c r="F5349" s="119">
        <v>6759.3911536359528</v>
      </c>
      <c r="G5349" s="118">
        <v>1.2543147606225615</v>
      </c>
      <c r="I5349" s="115">
        <v>0.2389937106918239</v>
      </c>
      <c r="J5349" s="115">
        <v>3.477013212253463E-2</v>
      </c>
      <c r="K5349" s="116">
        <v>86.291600633914399</v>
      </c>
      <c r="L5349" s="115">
        <v>6.2666666666666662E-2</v>
      </c>
      <c r="M5349" s="115">
        <v>0</v>
      </c>
      <c r="N5349" s="117">
        <v>12.8128916402536</v>
      </c>
      <c r="O5349" s="115">
        <v>1.1658386976859083</v>
      </c>
      <c r="P5349" s="115">
        <v>8.1401845408243398E-2</v>
      </c>
      <c r="Q5349" s="115">
        <v>0.97535215322052249</v>
      </c>
      <c r="S5349" s="91">
        <v>0</v>
      </c>
      <c r="T5349" s="86">
        <f>IF(S5349=1,INDEX('LAD average need weights (Rx)'!N:N,MATCH(C5349,'LAD average need weights (Rx)'!B:B,0)),SUMPRODUCT(I$2:Q$2,I5349:Q5349)+$T$2)</f>
        <v>0.85112143785423178</v>
      </c>
    </row>
    <row r="5350" spans="2:20" x14ac:dyDescent="0.2">
      <c r="B5350" s="102" t="s">
        <v>1189</v>
      </c>
      <c r="C5350" s="101" t="s">
        <v>7051</v>
      </c>
      <c r="D5350" s="119">
        <v>10235.777411414823</v>
      </c>
      <c r="E5350" s="119">
        <v>41801.444478328398</v>
      </c>
      <c r="F5350" s="119">
        <v>11629.53553857632</v>
      </c>
      <c r="G5350" s="118">
        <v>1.1361653415408577</v>
      </c>
      <c r="I5350" s="115">
        <v>0.17070063694267515</v>
      </c>
      <c r="J5350" s="115">
        <v>0.10617684697096438</v>
      </c>
      <c r="K5350" s="116">
        <v>117.324580639115</v>
      </c>
      <c r="L5350" s="115">
        <v>0.10501810657009829</v>
      </c>
      <c r="M5350" s="115">
        <v>0</v>
      </c>
      <c r="N5350" s="117">
        <v>18.9427893355824</v>
      </c>
      <c r="O5350" s="115">
        <v>1.0129101881679028</v>
      </c>
      <c r="P5350" s="115">
        <v>0.13146893548274388</v>
      </c>
      <c r="Q5350" s="115">
        <v>0.97126528014791258</v>
      </c>
      <c r="S5350" s="91">
        <v>0</v>
      </c>
      <c r="T5350" s="86">
        <f>IF(S5350=1,INDEX('LAD average need weights (Rx)'!N:N,MATCH(C5350,'LAD average need weights (Rx)'!B:B,0)),SUMPRODUCT(I$2:Q$2,I5350:Q5350)+$T$2)</f>
        <v>0.95646840411196243</v>
      </c>
    </row>
    <row r="5351" spans="2:20" x14ac:dyDescent="0.2">
      <c r="B5351" s="102" t="s">
        <v>1188</v>
      </c>
      <c r="C5351" s="101" t="s">
        <v>7030</v>
      </c>
      <c r="D5351" s="119">
        <v>10632.794894983692</v>
      </c>
      <c r="E5351" s="119">
        <v>47053.88895713423</v>
      </c>
      <c r="F5351" s="119">
        <v>13090.812546894527</v>
      </c>
      <c r="G5351" s="118">
        <v>1.231173240543789</v>
      </c>
      <c r="I5351" s="115">
        <v>0.27167630057803466</v>
      </c>
      <c r="J5351" s="115">
        <v>4.6630748439861411E-2</v>
      </c>
      <c r="K5351" s="116">
        <v>87.149726603575203</v>
      </c>
      <c r="L5351" s="115">
        <v>5.7067020570670209E-2</v>
      </c>
      <c r="M5351" s="115">
        <v>0</v>
      </c>
      <c r="N5351" s="117">
        <v>10.4257589905363</v>
      </c>
      <c r="O5351" s="115">
        <v>1.2210768937687462</v>
      </c>
      <c r="P5351" s="115">
        <v>0.10049358995393122</v>
      </c>
      <c r="Q5351" s="115">
        <v>0.91167454956472449</v>
      </c>
      <c r="S5351" s="91">
        <v>0</v>
      </c>
      <c r="T5351" s="86">
        <f>IF(S5351=1,INDEX('LAD average need weights (Rx)'!N:N,MATCH(C5351,'LAD average need weights (Rx)'!B:B,0)),SUMPRODUCT(I$2:Q$2,I5351:Q5351)+$T$2)</f>
        <v>0.8379719764550555</v>
      </c>
    </row>
    <row r="5352" spans="2:20" x14ac:dyDescent="0.2">
      <c r="B5352" s="102" t="s">
        <v>1187</v>
      </c>
      <c r="C5352" s="101" t="s">
        <v>7053</v>
      </c>
      <c r="D5352" s="119">
        <v>7645.0587640971617</v>
      </c>
      <c r="E5352" s="119">
        <v>30517.529862433163</v>
      </c>
      <c r="F5352" s="119">
        <v>8490.2496196926368</v>
      </c>
      <c r="G5352" s="118">
        <v>1.1105538729884816</v>
      </c>
      <c r="I5352" s="115">
        <v>0.29166666666666669</v>
      </c>
      <c r="J5352" s="115">
        <v>5.6311772133157093E-2</v>
      </c>
      <c r="K5352" s="116">
        <v>91.805605507164898</v>
      </c>
      <c r="L5352" s="115">
        <v>0.10907577019150708</v>
      </c>
      <c r="M5352" s="115">
        <v>0</v>
      </c>
      <c r="N5352" s="117">
        <v>10.2101633137748</v>
      </c>
      <c r="O5352" s="115">
        <v>1.13579927569526</v>
      </c>
      <c r="P5352" s="115">
        <v>7.1884801466275849E-2</v>
      </c>
      <c r="Q5352" s="115">
        <v>0.92924381707086501</v>
      </c>
      <c r="S5352" s="91">
        <v>0</v>
      </c>
      <c r="T5352" s="86">
        <f>IF(S5352=1,INDEX('LAD average need weights (Rx)'!N:N,MATCH(C5352,'LAD average need weights (Rx)'!B:B,0)),SUMPRODUCT(I$2:Q$2,I5352:Q5352)+$T$2)</f>
        <v>0.86962341130189269</v>
      </c>
    </row>
    <row r="5353" spans="2:20" x14ac:dyDescent="0.2">
      <c r="B5353" s="102" t="s">
        <v>1186</v>
      </c>
      <c r="C5353" s="101" t="s">
        <v>7030</v>
      </c>
      <c r="D5353" s="119">
        <v>7239.1218104255022</v>
      </c>
      <c r="E5353" s="119">
        <v>28433.742705792931</v>
      </c>
      <c r="F5353" s="119">
        <v>7910.5214046655201</v>
      </c>
      <c r="G5353" s="118">
        <v>1.0927460003882092</v>
      </c>
      <c r="I5353" s="115">
        <v>0.36913767019667171</v>
      </c>
      <c r="J5353" s="115">
        <v>6.0044731382246641E-2</v>
      </c>
      <c r="K5353" s="116">
        <v>97.237355736591994</v>
      </c>
      <c r="L5353" s="115">
        <v>5.7729941291585124E-2</v>
      </c>
      <c r="M5353" s="115">
        <v>0</v>
      </c>
      <c r="N5353" s="117">
        <v>13.926528513238299</v>
      </c>
      <c r="O5353" s="115">
        <v>1.1097496433335889</v>
      </c>
      <c r="P5353" s="115">
        <v>0.10724847654785884</v>
      </c>
      <c r="Q5353" s="115">
        <v>0.94263995062566652</v>
      </c>
      <c r="S5353" s="91">
        <v>0</v>
      </c>
      <c r="T5353" s="86">
        <f>IF(S5353=1,INDEX('LAD average need weights (Rx)'!N:N,MATCH(C5353,'LAD average need weights (Rx)'!B:B,0)),SUMPRODUCT(I$2:Q$2,I5353:Q5353)+$T$2)</f>
        <v>0.89542610592455474</v>
      </c>
    </row>
    <row r="5354" spans="2:20" x14ac:dyDescent="0.2">
      <c r="B5354" s="102" t="s">
        <v>1185</v>
      </c>
      <c r="C5354" s="101" t="s">
        <v>7171</v>
      </c>
      <c r="D5354" s="119">
        <v>15098.635398961253</v>
      </c>
      <c r="E5354" s="119">
        <v>57107.69310308608</v>
      </c>
      <c r="F5354" s="119">
        <v>15887.870736447037</v>
      </c>
      <c r="G5354" s="118">
        <v>1.0522719647591519</v>
      </c>
      <c r="I5354" s="115">
        <v>0.27185501066098083</v>
      </c>
      <c r="J5354" s="115">
        <v>0.13899871346281825</v>
      </c>
      <c r="K5354" s="116">
        <v>111.3743564621</v>
      </c>
      <c r="L5354" s="115">
        <v>0.11011011011011011</v>
      </c>
      <c r="M5354" s="115">
        <v>0</v>
      </c>
      <c r="N5354" s="117">
        <v>20.437200320655599</v>
      </c>
      <c r="O5354" s="115">
        <v>1.0081072718103652</v>
      </c>
      <c r="P5354" s="115">
        <v>0.12753635498343308</v>
      </c>
      <c r="Q5354" s="115">
        <v>0.97359436049805126</v>
      </c>
      <c r="S5354" s="91">
        <v>0</v>
      </c>
      <c r="T5354" s="86">
        <f>IF(S5354=1,INDEX('LAD average need weights (Rx)'!N:N,MATCH(C5354,'LAD average need weights (Rx)'!B:B,0)),SUMPRODUCT(I$2:Q$2,I5354:Q5354)+$T$2)</f>
        <v>1.0017698175210021</v>
      </c>
    </row>
    <row r="5355" spans="2:20" x14ac:dyDescent="0.2">
      <c r="B5355" s="102" t="s">
        <v>1184</v>
      </c>
      <c r="C5355" s="101" t="s">
        <v>7051</v>
      </c>
      <c r="D5355" s="119">
        <v>10459.339620667781</v>
      </c>
      <c r="E5355" s="119">
        <v>36252.944427854367</v>
      </c>
      <c r="F5355" s="119">
        <v>10085.893223626332</v>
      </c>
      <c r="G5355" s="118">
        <v>0.96429541342136793</v>
      </c>
      <c r="I5355" s="115">
        <v>0.26094276094276092</v>
      </c>
      <c r="J5355" s="115">
        <v>0.13342013426024657</v>
      </c>
      <c r="K5355" s="116">
        <v>116.852298663189</v>
      </c>
      <c r="L5355" s="115">
        <v>0.12408759124087591</v>
      </c>
      <c r="M5355" s="115">
        <v>0</v>
      </c>
      <c r="N5355" s="117">
        <v>23.903581132485598</v>
      </c>
      <c r="O5355" s="115">
        <v>0.89462384128708405</v>
      </c>
      <c r="P5355" s="115">
        <v>0.16901925277109289</v>
      </c>
      <c r="Q5355" s="115">
        <v>1.026389384821444</v>
      </c>
      <c r="S5355" s="91">
        <v>0</v>
      </c>
      <c r="T5355" s="86">
        <f>IF(S5355=1,INDEX('LAD average need weights (Rx)'!N:N,MATCH(C5355,'LAD average need weights (Rx)'!B:B,0)),SUMPRODUCT(I$2:Q$2,I5355:Q5355)+$T$2)</f>
        <v>1.0380959047589615</v>
      </c>
    </row>
    <row r="5356" spans="2:20" x14ac:dyDescent="0.2">
      <c r="B5356" s="102" t="s">
        <v>1183</v>
      </c>
      <c r="C5356" s="101" t="s">
        <v>7030</v>
      </c>
      <c r="D5356" s="119">
        <v>7562.8878071275549</v>
      </c>
      <c r="E5356" s="119">
        <v>29575.639300292445</v>
      </c>
      <c r="F5356" s="119">
        <v>8228.2072452588072</v>
      </c>
      <c r="G5356" s="118">
        <v>1.0879716128413579</v>
      </c>
      <c r="I5356" s="115">
        <v>0.2364217252396166</v>
      </c>
      <c r="J5356" s="115">
        <v>5.7780006709857008E-2</v>
      </c>
      <c r="K5356" s="116">
        <v>100.246191678852</v>
      </c>
      <c r="L5356" s="115">
        <v>0.12731152204836416</v>
      </c>
      <c r="M5356" s="115">
        <v>0</v>
      </c>
      <c r="N5356" s="117">
        <v>16.499400505117599</v>
      </c>
      <c r="O5356" s="115">
        <v>1.0349312038383447</v>
      </c>
      <c r="P5356" s="115">
        <v>0.15638230405580064</v>
      </c>
      <c r="Q5356" s="115">
        <v>0.97775293700087762</v>
      </c>
      <c r="S5356" s="91">
        <v>0</v>
      </c>
      <c r="T5356" s="86">
        <f>IF(S5356=1,INDEX('LAD average need weights (Rx)'!N:N,MATCH(C5356,'LAD average need weights (Rx)'!B:B,0)),SUMPRODUCT(I$2:Q$2,I5356:Q5356)+$T$2)</f>
        <v>0.93279273822384567</v>
      </c>
    </row>
    <row r="5357" spans="2:20" x14ac:dyDescent="0.2">
      <c r="B5357" s="102" t="s">
        <v>1182</v>
      </c>
      <c r="C5357" s="101" t="s">
        <v>7051</v>
      </c>
      <c r="D5357" s="119">
        <v>9306.7611141126872</v>
      </c>
      <c r="E5357" s="119">
        <v>38341.017216745182</v>
      </c>
      <c r="F5357" s="119">
        <v>10666.813739857042</v>
      </c>
      <c r="G5357" s="118">
        <v>1.1461359767451196</v>
      </c>
      <c r="I5357" s="115">
        <v>0.21568627450980393</v>
      </c>
      <c r="J5357" s="115">
        <v>4.8336970136996775E-2</v>
      </c>
      <c r="K5357" s="116">
        <v>96.809701154629906</v>
      </c>
      <c r="L5357" s="115">
        <v>9.8901098901098897E-2</v>
      </c>
      <c r="M5357" s="115">
        <v>0</v>
      </c>
      <c r="N5357" s="117">
        <v>7.0399191759112503</v>
      </c>
      <c r="O5357" s="115">
        <v>1.0445214787331283</v>
      </c>
      <c r="P5357" s="115">
        <v>6.7242587974379209E-2</v>
      </c>
      <c r="Q5357" s="115">
        <v>0.96475479336351666</v>
      </c>
      <c r="S5357" s="91">
        <v>0</v>
      </c>
      <c r="T5357" s="86">
        <f>IF(S5357=1,INDEX('LAD average need weights (Rx)'!N:N,MATCH(C5357,'LAD average need weights (Rx)'!B:B,0)),SUMPRODUCT(I$2:Q$2,I5357:Q5357)+$T$2)</f>
        <v>0.81734523481436971</v>
      </c>
    </row>
    <row r="5358" spans="2:20" x14ac:dyDescent="0.2">
      <c r="B5358" s="102" t="s">
        <v>1181</v>
      </c>
      <c r="C5358" s="101" t="s">
        <v>7030</v>
      </c>
      <c r="D5358" s="119">
        <v>30245.349335921033</v>
      </c>
      <c r="E5358" s="119">
        <v>92353.233964900806</v>
      </c>
      <c r="F5358" s="119">
        <v>25693.495282300275</v>
      </c>
      <c r="G5358" s="118">
        <v>0.84950234817705583</v>
      </c>
      <c r="I5358" s="115">
        <v>0.2838633686690224</v>
      </c>
      <c r="J5358" s="115">
        <v>6.7273779780777615E-2</v>
      </c>
      <c r="K5358" s="116">
        <v>116.762608206067</v>
      </c>
      <c r="L5358" s="115">
        <v>6.922086284610432E-2</v>
      </c>
      <c r="M5358" s="115">
        <v>0</v>
      </c>
      <c r="N5358" s="117">
        <v>26.507569779717102</v>
      </c>
      <c r="O5358" s="115">
        <v>0.90618761346688703</v>
      </c>
      <c r="P5358" s="115">
        <v>0.15296359766932521</v>
      </c>
      <c r="Q5358" s="115">
        <v>1.0262721464210602</v>
      </c>
      <c r="S5358" s="91">
        <v>0</v>
      </c>
      <c r="T5358" s="86">
        <f>IF(S5358=1,INDEX('LAD average need weights (Rx)'!N:N,MATCH(C5358,'LAD average need weights (Rx)'!B:B,0)),SUMPRODUCT(I$2:Q$2,I5358:Q5358)+$T$2)</f>
        <v>1.0011712806718753</v>
      </c>
    </row>
    <row r="5359" spans="2:20" x14ac:dyDescent="0.2">
      <c r="B5359" s="102" t="s">
        <v>1180</v>
      </c>
      <c r="C5359" s="101" t="s">
        <v>7053</v>
      </c>
      <c r="D5359" s="119">
        <v>8173.3637036681484</v>
      </c>
      <c r="E5359" s="119">
        <v>37388.03864663704</v>
      </c>
      <c r="F5359" s="119">
        <v>10401.686582485243</v>
      </c>
      <c r="G5359" s="118">
        <v>1.2726322918698747</v>
      </c>
      <c r="I5359" s="115">
        <v>0.26709401709401709</v>
      </c>
      <c r="J5359" s="115">
        <v>2.6654121462985614E-2</v>
      </c>
      <c r="K5359" s="116">
        <v>85.757953063885196</v>
      </c>
      <c r="L5359" s="115">
        <v>7.6856649395509499E-2</v>
      </c>
      <c r="M5359" s="115">
        <v>0</v>
      </c>
      <c r="N5359" s="117">
        <v>7.9438224250325904</v>
      </c>
      <c r="O5359" s="115">
        <v>1.2159528493248399</v>
      </c>
      <c r="P5359" s="115">
        <v>6.4132448333987277E-2</v>
      </c>
      <c r="Q5359" s="115">
        <v>0.90829335997731875</v>
      </c>
      <c r="S5359" s="91">
        <v>0</v>
      </c>
      <c r="T5359" s="86">
        <f>IF(S5359=1,INDEX('LAD average need weights (Rx)'!N:N,MATCH(C5359,'LAD average need weights (Rx)'!B:B,0)),SUMPRODUCT(I$2:Q$2,I5359:Q5359)+$T$2)</f>
        <v>0.81342861329260607</v>
      </c>
    </row>
    <row r="5360" spans="2:20" x14ac:dyDescent="0.2">
      <c r="B5360" s="102" t="s">
        <v>1179</v>
      </c>
      <c r="C5360" s="101" t="s">
        <v>7171</v>
      </c>
      <c r="D5360" s="119">
        <v>13506.822648093545</v>
      </c>
      <c r="E5360" s="119">
        <v>45332.465811901297</v>
      </c>
      <c r="F5360" s="119">
        <v>12611.897239200003</v>
      </c>
      <c r="G5360" s="118">
        <v>0.93374271416676535</v>
      </c>
      <c r="I5360" s="115">
        <v>0.27422303473491771</v>
      </c>
      <c r="J5360" s="115">
        <v>0.21040226920553601</v>
      </c>
      <c r="K5360" s="116">
        <v>135.137326916582</v>
      </c>
      <c r="L5360" s="115">
        <v>0.11923076923076924</v>
      </c>
      <c r="M5360" s="115">
        <v>0</v>
      </c>
      <c r="N5360" s="117">
        <v>44.338278115501502</v>
      </c>
      <c r="O5360" s="115">
        <v>0.94815946128983608</v>
      </c>
      <c r="P5360" s="115">
        <v>0.41207101041188648</v>
      </c>
      <c r="Q5360" s="115">
        <v>1.0041685197050974</v>
      </c>
      <c r="S5360" s="91">
        <v>0</v>
      </c>
      <c r="T5360" s="86">
        <f>IF(S5360=1,INDEX('LAD average need weights (Rx)'!N:N,MATCH(C5360,'LAD average need weights (Rx)'!B:B,0)),SUMPRODUCT(I$2:Q$2,I5360:Q5360)+$T$2)</f>
        <v>1.2820264350485029</v>
      </c>
    </row>
    <row r="5361" spans="2:20" x14ac:dyDescent="0.2">
      <c r="B5361" s="102" t="s">
        <v>1178</v>
      </c>
      <c r="C5361" s="101" t="s">
        <v>7051</v>
      </c>
      <c r="D5361" s="119">
        <v>13302.64187451516</v>
      </c>
      <c r="E5361" s="119">
        <v>62544.639640427238</v>
      </c>
      <c r="F5361" s="119">
        <v>17400.477866808982</v>
      </c>
      <c r="G5361" s="118">
        <v>1.3080467798012623</v>
      </c>
      <c r="I5361" s="115">
        <v>0.20697288323187604</v>
      </c>
      <c r="J5361" s="115">
        <v>0.10053557739412008</v>
      </c>
      <c r="K5361" s="116">
        <v>106.502821670429</v>
      </c>
      <c r="L5361" s="115">
        <v>9.6736138419189932E-2</v>
      </c>
      <c r="M5361" s="115">
        <v>0</v>
      </c>
      <c r="N5361" s="117">
        <v>10.0071921391581</v>
      </c>
      <c r="O5361" s="115">
        <v>1.0268123013291801</v>
      </c>
      <c r="P5361" s="115">
        <v>3.6626932624716994E-2</v>
      </c>
      <c r="Q5361" s="115">
        <v>0.96289315990223845</v>
      </c>
      <c r="S5361" s="91">
        <v>0</v>
      </c>
      <c r="T5361" s="86">
        <f>IF(S5361=1,INDEX('LAD average need weights (Rx)'!N:N,MATCH(C5361,'LAD average need weights (Rx)'!B:B,0)),SUMPRODUCT(I$2:Q$2,I5361:Q5361)+$T$2)</f>
        <v>0.86504767904976054</v>
      </c>
    </row>
    <row r="5362" spans="2:20" x14ac:dyDescent="0.2">
      <c r="B5362" s="102" t="s">
        <v>1177</v>
      </c>
      <c r="C5362" s="101" t="s">
        <v>7030</v>
      </c>
      <c r="D5362" s="119">
        <v>34110.088408148084</v>
      </c>
      <c r="E5362" s="119">
        <v>153417.69036785513</v>
      </c>
      <c r="F5362" s="119">
        <v>42682.172940321725</v>
      </c>
      <c r="G5362" s="118">
        <v>1.2513064296287775</v>
      </c>
      <c r="I5362" s="115">
        <v>0.29025844930417494</v>
      </c>
      <c r="J5362" s="115">
        <v>3.4806919954107264E-2</v>
      </c>
      <c r="K5362" s="116">
        <v>87.313521048229703</v>
      </c>
      <c r="L5362" s="115">
        <v>9.5866819747416759E-2</v>
      </c>
      <c r="M5362" s="115">
        <v>0</v>
      </c>
      <c r="N5362" s="117">
        <v>7.44384834123223</v>
      </c>
      <c r="O5362" s="115">
        <v>1.0971502616241335</v>
      </c>
      <c r="P5362" s="115">
        <v>6.5039378994582731E-2</v>
      </c>
      <c r="Q5362" s="115">
        <v>0.91308911338618304</v>
      </c>
      <c r="S5362" s="91">
        <v>0</v>
      </c>
      <c r="T5362" s="86">
        <f>IF(S5362=1,INDEX('LAD average need weights (Rx)'!N:N,MATCH(C5362,'LAD average need weights (Rx)'!B:B,0)),SUMPRODUCT(I$2:Q$2,I5362:Q5362)+$T$2)</f>
        <v>0.815467309931729</v>
      </c>
    </row>
    <row r="5363" spans="2:20" x14ac:dyDescent="0.2">
      <c r="B5363" s="102" t="s">
        <v>1176</v>
      </c>
      <c r="C5363" s="101" t="s">
        <v>7053</v>
      </c>
      <c r="D5363" s="119">
        <v>10546.326023988631</v>
      </c>
      <c r="E5363" s="119">
        <v>39021.247724571469</v>
      </c>
      <c r="F5363" s="119">
        <v>10856.059948066208</v>
      </c>
      <c r="G5363" s="118">
        <v>1.0293688933352769</v>
      </c>
      <c r="I5363" s="115">
        <v>0.25529100529100529</v>
      </c>
      <c r="J5363" s="115">
        <v>0.14255533028498699</v>
      </c>
      <c r="K5363" s="116">
        <v>113.52281003439199</v>
      </c>
      <c r="L5363" s="115">
        <v>5.9421841541755886E-2</v>
      </c>
      <c r="M5363" s="115">
        <v>0</v>
      </c>
      <c r="N5363" s="117">
        <v>27.766009204936299</v>
      </c>
      <c r="O5363" s="115">
        <v>0.95244871481764581</v>
      </c>
      <c r="P5363" s="115">
        <v>0.21505821191538449</v>
      </c>
      <c r="Q5363" s="115">
        <v>0.9909402738272135</v>
      </c>
      <c r="S5363" s="91">
        <v>0</v>
      </c>
      <c r="T5363" s="86">
        <f>IF(S5363=1,INDEX('LAD average need weights (Rx)'!N:N,MATCH(C5363,'LAD average need weights (Rx)'!B:B,0)),SUMPRODUCT(I$2:Q$2,I5363:Q5363)+$T$2)</f>
        <v>1.0350020877203727</v>
      </c>
    </row>
    <row r="5364" spans="2:20" x14ac:dyDescent="0.2">
      <c r="B5364" s="102" t="s">
        <v>1175</v>
      </c>
      <c r="C5364" s="101" t="s">
        <v>7053</v>
      </c>
      <c r="D5364" s="119">
        <v>9811.3527793275189</v>
      </c>
      <c r="E5364" s="119">
        <v>35168.629709441921</v>
      </c>
      <c r="F5364" s="119">
        <v>9784.2271757146027</v>
      </c>
      <c r="G5364" s="118">
        <v>0.99723528404053829</v>
      </c>
      <c r="I5364" s="115">
        <v>0.30032467532467533</v>
      </c>
      <c r="J5364" s="115">
        <v>7.244519910824708E-2</v>
      </c>
      <c r="K5364" s="116">
        <v>98.135758399209493</v>
      </c>
      <c r="L5364" s="115">
        <v>6.6137566137566134E-2</v>
      </c>
      <c r="M5364" s="115">
        <v>0</v>
      </c>
      <c r="N5364" s="117">
        <v>16.1625125988142</v>
      </c>
      <c r="O5364" s="115">
        <v>1.0272982224293161</v>
      </c>
      <c r="P5364" s="115">
        <v>0.11442082555726327</v>
      </c>
      <c r="Q5364" s="115">
        <v>0.96655889610825463</v>
      </c>
      <c r="S5364" s="91">
        <v>0</v>
      </c>
      <c r="T5364" s="86">
        <f>IF(S5364=1,INDEX('LAD average need weights (Rx)'!N:N,MATCH(C5364,'LAD average need weights (Rx)'!B:B,0)),SUMPRODUCT(I$2:Q$2,I5364:Q5364)+$T$2)</f>
        <v>0.90409994844189745</v>
      </c>
    </row>
    <row r="5365" spans="2:20" x14ac:dyDescent="0.2">
      <c r="B5365" s="102" t="s">
        <v>1174</v>
      </c>
      <c r="C5365" s="101" t="s">
        <v>7030</v>
      </c>
      <c r="D5365" s="119">
        <v>14129.026800440666</v>
      </c>
      <c r="E5365" s="119">
        <v>59961.109349297702</v>
      </c>
      <c r="F5365" s="119">
        <v>16681.71664430491</v>
      </c>
      <c r="G5365" s="118">
        <v>1.1806698989193387</v>
      </c>
      <c r="I5365" s="115">
        <v>0.29132231404958675</v>
      </c>
      <c r="J5365" s="115">
        <v>4.9823849854968072E-2</v>
      </c>
      <c r="K5365" s="116">
        <v>97.322512848047893</v>
      </c>
      <c r="L5365" s="115">
        <v>0.11079274116523401</v>
      </c>
      <c r="M5365" s="115">
        <v>0</v>
      </c>
      <c r="N5365" s="117">
        <v>13.7419565083992</v>
      </c>
      <c r="O5365" s="115">
        <v>1.1378051635441149</v>
      </c>
      <c r="P5365" s="115">
        <v>0.11061491410425289</v>
      </c>
      <c r="Q5365" s="115">
        <v>0.92328735935295092</v>
      </c>
      <c r="S5365" s="91">
        <v>0</v>
      </c>
      <c r="T5365" s="86">
        <f>IF(S5365=1,INDEX('LAD average need weights (Rx)'!N:N,MATCH(C5365,'LAD average need weights (Rx)'!B:B,0)),SUMPRODUCT(I$2:Q$2,I5365:Q5365)+$T$2)</f>
        <v>0.90437520426793172</v>
      </c>
    </row>
    <row r="5366" spans="2:20" x14ac:dyDescent="0.2">
      <c r="B5366" s="102" t="s">
        <v>1173</v>
      </c>
      <c r="C5366" s="101" t="s">
        <v>7051</v>
      </c>
      <c r="D5366" s="119">
        <v>8659.6114985740642</v>
      </c>
      <c r="E5366" s="119">
        <v>29557.996835203681</v>
      </c>
      <c r="F5366" s="119">
        <v>8223.2989537560043</v>
      </c>
      <c r="G5366" s="118">
        <v>0.94961522870975157</v>
      </c>
      <c r="I5366" s="115">
        <v>0.32196162046908317</v>
      </c>
      <c r="J5366" s="115">
        <v>0.11529497181489957</v>
      </c>
      <c r="K5366" s="116">
        <v>115.65355199751301</v>
      </c>
      <c r="L5366" s="115">
        <v>0.12006319115323855</v>
      </c>
      <c r="M5366" s="115">
        <v>0</v>
      </c>
      <c r="N5366" s="117">
        <v>22.750434789367301</v>
      </c>
      <c r="O5366" s="115">
        <v>0.95700477556441665</v>
      </c>
      <c r="P5366" s="115">
        <v>0.17940649349664728</v>
      </c>
      <c r="Q5366" s="115">
        <v>1.0037393446946503</v>
      </c>
      <c r="S5366" s="91">
        <v>0</v>
      </c>
      <c r="T5366" s="86">
        <f>IF(S5366=1,INDEX('LAD average need weights (Rx)'!N:N,MATCH(C5366,'LAD average need weights (Rx)'!B:B,0)),SUMPRODUCT(I$2:Q$2,I5366:Q5366)+$T$2)</f>
        <v>1.0353699611017972</v>
      </c>
    </row>
    <row r="5367" spans="2:20" x14ac:dyDescent="0.2">
      <c r="B5367" s="102" t="s">
        <v>1172</v>
      </c>
      <c r="C5367" s="101" t="s">
        <v>7030</v>
      </c>
      <c r="D5367" s="119">
        <v>12905.672483401975</v>
      </c>
      <c r="E5367" s="119">
        <v>51999.664021013865</v>
      </c>
      <c r="F5367" s="119">
        <v>14466.771382503954</v>
      </c>
      <c r="G5367" s="118">
        <v>1.1209622281295075</v>
      </c>
      <c r="I5367" s="115">
        <v>0.30083777608530082</v>
      </c>
      <c r="J5367" s="115">
        <v>5.3131621679836788E-2</v>
      </c>
      <c r="K5367" s="116">
        <v>98.809252441171793</v>
      </c>
      <c r="L5367" s="115">
        <v>0.12413474850023073</v>
      </c>
      <c r="M5367" s="115">
        <v>0</v>
      </c>
      <c r="N5367" s="117">
        <v>14.9872303505683</v>
      </c>
      <c r="O5367" s="115">
        <v>1.0603703101342681</v>
      </c>
      <c r="P5367" s="115">
        <v>0.14079990559849692</v>
      </c>
      <c r="Q5367" s="115">
        <v>0.96191693516981436</v>
      </c>
      <c r="S5367" s="91">
        <v>0</v>
      </c>
      <c r="T5367" s="86">
        <f>IF(S5367=1,INDEX('LAD average need weights (Rx)'!N:N,MATCH(C5367,'LAD average need weights (Rx)'!B:B,0)),SUMPRODUCT(I$2:Q$2,I5367:Q5367)+$T$2)</f>
        <v>0.92788340831997429</v>
      </c>
    </row>
    <row r="5368" spans="2:20" x14ac:dyDescent="0.2">
      <c r="B5368" s="102" t="s">
        <v>1171</v>
      </c>
      <c r="C5368" s="101" t="s">
        <v>7053</v>
      </c>
      <c r="D5368" s="119">
        <v>17703.549111920791</v>
      </c>
      <c r="E5368" s="119">
        <v>80031.004733653463</v>
      </c>
      <c r="F5368" s="119">
        <v>22265.340955394931</v>
      </c>
      <c r="G5368" s="118">
        <v>1.2576766847503154</v>
      </c>
      <c r="I5368" s="115">
        <v>0.27245949926362295</v>
      </c>
      <c r="J5368" s="115">
        <v>5.4412718717425444E-2</v>
      </c>
      <c r="K5368" s="116">
        <v>93.760282258064507</v>
      </c>
      <c r="L5368" s="115">
        <v>9.7906055461233724E-2</v>
      </c>
      <c r="M5368" s="115">
        <v>0</v>
      </c>
      <c r="N5368" s="117">
        <v>10.664490675403201</v>
      </c>
      <c r="O5368" s="115">
        <v>1.1995373118491981</v>
      </c>
      <c r="P5368" s="115">
        <v>7.3698380338844988E-2</v>
      </c>
      <c r="Q5368" s="115">
        <v>0.90616563259214133</v>
      </c>
      <c r="S5368" s="91">
        <v>0</v>
      </c>
      <c r="T5368" s="86">
        <f>IF(S5368=1,INDEX('LAD average need weights (Rx)'!N:N,MATCH(C5368,'LAD average need weights (Rx)'!B:B,0)),SUMPRODUCT(I$2:Q$2,I5368:Q5368)+$T$2)</f>
        <v>0.8676674722656591</v>
      </c>
    </row>
    <row r="5369" spans="2:20" x14ac:dyDescent="0.2">
      <c r="B5369" s="102" t="s">
        <v>1170</v>
      </c>
      <c r="C5369" s="101" t="s">
        <v>7053</v>
      </c>
      <c r="D5369" s="119">
        <v>5963.6547804292532</v>
      </c>
      <c r="E5369" s="119">
        <v>28460.607395378516</v>
      </c>
      <c r="F5369" s="119">
        <v>7917.9954014655677</v>
      </c>
      <c r="G5369" s="118">
        <v>1.3277085433331612</v>
      </c>
      <c r="I5369" s="115">
        <v>0.28913963328631875</v>
      </c>
      <c r="J5369" s="115">
        <v>2.8097949250533102E-2</v>
      </c>
      <c r="K5369" s="116">
        <v>79.415798858773201</v>
      </c>
      <c r="L5369" s="115">
        <v>9.3175853018372709E-2</v>
      </c>
      <c r="M5369" s="115">
        <v>0</v>
      </c>
      <c r="N5369" s="117">
        <v>8.3211683309557802</v>
      </c>
      <c r="O5369" s="115">
        <v>1.2417684735878858</v>
      </c>
      <c r="P5369" s="115">
        <v>6.9167608250589735E-2</v>
      </c>
      <c r="Q5369" s="115">
        <v>0.9135353133802071</v>
      </c>
      <c r="S5369" s="91">
        <v>0</v>
      </c>
      <c r="T5369" s="86">
        <f>IF(S5369=1,INDEX('LAD average need weights (Rx)'!N:N,MATCH(C5369,'LAD average need weights (Rx)'!B:B,0)),SUMPRODUCT(I$2:Q$2,I5369:Q5369)+$T$2)</f>
        <v>0.83062194683015478</v>
      </c>
    </row>
    <row r="5370" spans="2:20" x14ac:dyDescent="0.2">
      <c r="B5370" s="102" t="s">
        <v>1169</v>
      </c>
      <c r="C5370" s="101" t="s">
        <v>7030</v>
      </c>
      <c r="D5370" s="119">
        <v>26906.416853639374</v>
      </c>
      <c r="E5370" s="119">
        <v>105256.75670622164</v>
      </c>
      <c r="F5370" s="119">
        <v>29283.370660191027</v>
      </c>
      <c r="G5370" s="118">
        <v>1.0883415216333476</v>
      </c>
      <c r="I5370" s="115">
        <v>0.28235882058970513</v>
      </c>
      <c r="J5370" s="115">
        <v>4.7889025449754347E-2</v>
      </c>
      <c r="K5370" s="116">
        <v>95.753199691595995</v>
      </c>
      <c r="L5370" s="115">
        <v>4.3655859075823332E-2</v>
      </c>
      <c r="M5370" s="115">
        <v>0</v>
      </c>
      <c r="N5370" s="117">
        <v>10.4513885890517</v>
      </c>
      <c r="O5370" s="115">
        <v>1.1259063018925333</v>
      </c>
      <c r="P5370" s="115">
        <v>8.4666809759357198E-2</v>
      </c>
      <c r="Q5370" s="115">
        <v>0.93702835060413081</v>
      </c>
      <c r="S5370" s="91">
        <v>0</v>
      </c>
      <c r="T5370" s="86">
        <f>IF(S5370=1,INDEX('LAD average need weights (Rx)'!N:N,MATCH(C5370,'LAD average need weights (Rx)'!B:B,0)),SUMPRODUCT(I$2:Q$2,I5370:Q5370)+$T$2)</f>
        <v>0.83208525117985399</v>
      </c>
    </row>
    <row r="5371" spans="2:20" x14ac:dyDescent="0.2">
      <c r="B5371" s="102" t="s">
        <v>1168</v>
      </c>
      <c r="C5371" s="101" t="s">
        <v>7030</v>
      </c>
      <c r="D5371" s="119">
        <v>8682.4034643236919</v>
      </c>
      <c r="E5371" s="119">
        <v>38126.061599905413</v>
      </c>
      <c r="F5371" s="119">
        <v>10607.011165652921</v>
      </c>
      <c r="G5371" s="118">
        <v>1.2216676187921365</v>
      </c>
      <c r="I5371" s="115">
        <v>0.38090551181102361</v>
      </c>
      <c r="J5371" s="115">
        <v>2.3560752089977658E-2</v>
      </c>
      <c r="K5371" s="116">
        <v>93.364820512820501</v>
      </c>
      <c r="L5371" s="115">
        <v>0.10297666934835076</v>
      </c>
      <c r="M5371" s="115">
        <v>0</v>
      </c>
      <c r="N5371" s="117">
        <v>5.7456461538461499</v>
      </c>
      <c r="O5371" s="115">
        <v>1.315888344519393</v>
      </c>
      <c r="P5371" s="115">
        <v>5.5414872268609548E-2</v>
      </c>
      <c r="Q5371" s="115">
        <v>0.88335247068718414</v>
      </c>
      <c r="S5371" s="91">
        <v>0</v>
      </c>
      <c r="T5371" s="86">
        <f>IF(S5371=1,INDEX('LAD average need weights (Rx)'!N:N,MATCH(C5371,'LAD average need weights (Rx)'!B:B,0)),SUMPRODUCT(I$2:Q$2,I5371:Q5371)+$T$2)</f>
        <v>0.85032933063844451</v>
      </c>
    </row>
    <row r="5372" spans="2:20" x14ac:dyDescent="0.2">
      <c r="B5372" s="102" t="s">
        <v>1167</v>
      </c>
      <c r="C5372" s="101" t="s">
        <v>7053</v>
      </c>
      <c r="D5372" s="119">
        <v>12974.94460852575</v>
      </c>
      <c r="E5372" s="119">
        <v>48169.037851120673</v>
      </c>
      <c r="F5372" s="119">
        <v>13401.056938093567</v>
      </c>
      <c r="G5372" s="118">
        <v>1.032841167528979</v>
      </c>
      <c r="I5372" s="115">
        <v>0.28921568627450983</v>
      </c>
      <c r="J5372" s="115">
        <v>8.5679987628356727E-2</v>
      </c>
      <c r="K5372" s="116">
        <v>102.63844580777101</v>
      </c>
      <c r="L5372" s="115">
        <v>0.10511478050745067</v>
      </c>
      <c r="M5372" s="115">
        <v>0</v>
      </c>
      <c r="N5372" s="117">
        <v>14.330319220999201</v>
      </c>
      <c r="O5372" s="115">
        <v>1.0640321371181951</v>
      </c>
      <c r="P5372" s="115">
        <v>0.11402153631409852</v>
      </c>
      <c r="Q5372" s="115">
        <v>0.95769421656616405</v>
      </c>
      <c r="S5372" s="91">
        <v>0</v>
      </c>
      <c r="T5372" s="86">
        <f>IF(S5372=1,INDEX('LAD average need weights (Rx)'!N:N,MATCH(C5372,'LAD average need weights (Rx)'!B:B,0)),SUMPRODUCT(I$2:Q$2,I5372:Q5372)+$T$2)</f>
        <v>0.92405031771733381</v>
      </c>
    </row>
    <row r="5373" spans="2:20" x14ac:dyDescent="0.2">
      <c r="B5373" s="102" t="s">
        <v>1166</v>
      </c>
      <c r="C5373" s="101" t="s">
        <v>7171</v>
      </c>
      <c r="D5373" s="119">
        <v>10606.711456088331</v>
      </c>
      <c r="E5373" s="119">
        <v>43117.994376372022</v>
      </c>
      <c r="F5373" s="119">
        <v>11995.811489531679</v>
      </c>
      <c r="G5373" s="118">
        <v>1.1309642521335861</v>
      </c>
      <c r="I5373" s="115">
        <v>0.26532769556025371</v>
      </c>
      <c r="J5373" s="115">
        <v>0.15440949837496193</v>
      </c>
      <c r="K5373" s="116">
        <v>116.55538872512901</v>
      </c>
      <c r="L5373" s="115">
        <v>0.10716099542915185</v>
      </c>
      <c r="M5373" s="115">
        <v>0</v>
      </c>
      <c r="N5373" s="117">
        <v>25.584741801768601</v>
      </c>
      <c r="O5373" s="115">
        <v>1.0001036635880647</v>
      </c>
      <c r="P5373" s="115">
        <v>0.16962922296685323</v>
      </c>
      <c r="Q5373" s="115">
        <v>0.97588358946794651</v>
      </c>
      <c r="S5373" s="91">
        <v>0</v>
      </c>
      <c r="T5373" s="86">
        <f>IF(S5373=1,INDEX('LAD average need weights (Rx)'!N:N,MATCH(C5373,'LAD average need weights (Rx)'!B:B,0)),SUMPRODUCT(I$2:Q$2,I5373:Q5373)+$T$2)</f>
        <v>1.055535999721632</v>
      </c>
    </row>
    <row r="5374" spans="2:20" x14ac:dyDescent="0.2">
      <c r="B5374" s="102" t="s">
        <v>1165</v>
      </c>
      <c r="C5374" s="101" t="s">
        <v>7051</v>
      </c>
      <c r="D5374" s="119">
        <v>7573.0483029281822</v>
      </c>
      <c r="E5374" s="119">
        <v>27611.461665985171</v>
      </c>
      <c r="F5374" s="119">
        <v>7681.7554685960249</v>
      </c>
      <c r="G5374" s="118">
        <v>1.0143544793746806</v>
      </c>
      <c r="I5374" s="115">
        <v>0.28680688336520077</v>
      </c>
      <c r="J5374" s="115">
        <v>0.12407478353616704</v>
      </c>
      <c r="K5374" s="116">
        <v>115.893266227005</v>
      </c>
      <c r="L5374" s="115">
        <v>0.12929475587703435</v>
      </c>
      <c r="M5374" s="115">
        <v>0</v>
      </c>
      <c r="N5374" s="117">
        <v>24.140114196459599</v>
      </c>
      <c r="O5374" s="115">
        <v>0.94912163162598084</v>
      </c>
      <c r="P5374" s="115">
        <v>0.17635003185850942</v>
      </c>
      <c r="Q5374" s="115">
        <v>1.0118812123413461</v>
      </c>
      <c r="S5374" s="91">
        <v>0</v>
      </c>
      <c r="T5374" s="86">
        <f>IF(S5374=1,INDEX('LAD average need weights (Rx)'!N:N,MATCH(C5374,'LAD average need weights (Rx)'!B:B,0)),SUMPRODUCT(I$2:Q$2,I5374:Q5374)+$T$2)</f>
        <v>1.0488793619114274</v>
      </c>
    </row>
    <row r="5375" spans="2:20" x14ac:dyDescent="0.2">
      <c r="B5375" s="102" t="s">
        <v>1164</v>
      </c>
      <c r="C5375" s="101" t="s">
        <v>7171</v>
      </c>
      <c r="D5375" s="119">
        <v>8642.7333878148929</v>
      </c>
      <c r="E5375" s="119">
        <v>30951.684248271013</v>
      </c>
      <c r="F5375" s="119">
        <v>8611.035250963052</v>
      </c>
      <c r="G5375" s="118">
        <v>0.99633239446023747</v>
      </c>
      <c r="I5375" s="115">
        <v>0.2795138888888889</v>
      </c>
      <c r="J5375" s="115">
        <v>0.17576493059908183</v>
      </c>
      <c r="K5375" s="116">
        <v>126.79178603118299</v>
      </c>
      <c r="L5375" s="115">
        <v>0.12355212355212356</v>
      </c>
      <c r="M5375" s="115">
        <v>0</v>
      </c>
      <c r="N5375" s="117">
        <v>32.302921409557598</v>
      </c>
      <c r="O5375" s="115">
        <v>0.97973316882232098</v>
      </c>
      <c r="P5375" s="115">
        <v>0.24503800694867717</v>
      </c>
      <c r="Q5375" s="115">
        <v>0.99122230562200242</v>
      </c>
      <c r="S5375" s="91">
        <v>0</v>
      </c>
      <c r="T5375" s="86">
        <f>IF(S5375=1,INDEX('LAD average need weights (Rx)'!N:N,MATCH(C5375,'LAD average need weights (Rx)'!B:B,0)),SUMPRODUCT(I$2:Q$2,I5375:Q5375)+$T$2)</f>
        <v>1.1501712753991173</v>
      </c>
    </row>
    <row r="5376" spans="2:20" x14ac:dyDescent="0.2">
      <c r="B5376" s="102" t="s">
        <v>1163</v>
      </c>
      <c r="C5376" s="101" t="s">
        <v>7053</v>
      </c>
      <c r="D5376" s="119">
        <v>7597.5146315581042</v>
      </c>
      <c r="E5376" s="119">
        <v>32865.048541459633</v>
      </c>
      <c r="F5376" s="119">
        <v>9143.3503018799202</v>
      </c>
      <c r="G5376" s="118">
        <v>1.2034659681865982</v>
      </c>
      <c r="I5376" s="115">
        <v>0.28928046989721001</v>
      </c>
      <c r="J5376" s="115">
        <v>3.6001108448306049E-2</v>
      </c>
      <c r="K5376" s="116">
        <v>86.399611992945296</v>
      </c>
      <c r="L5376" s="115">
        <v>6.7346938775510207E-2</v>
      </c>
      <c r="M5376" s="115">
        <v>0</v>
      </c>
      <c r="N5376" s="117">
        <v>12.6876150706436</v>
      </c>
      <c r="O5376" s="115">
        <v>1.0782785749223041</v>
      </c>
      <c r="P5376" s="115">
        <v>8.2422921286565642E-2</v>
      </c>
      <c r="Q5376" s="115">
        <v>0.74863434919882499</v>
      </c>
      <c r="S5376" s="91">
        <v>0</v>
      </c>
      <c r="T5376" s="86">
        <f>IF(S5376=1,INDEX('LAD average need weights (Rx)'!N:N,MATCH(C5376,'LAD average need weights (Rx)'!B:B,0)),SUMPRODUCT(I$2:Q$2,I5376:Q5376)+$T$2)</f>
        <v>0.80333429733430517</v>
      </c>
    </row>
    <row r="5377" spans="2:20" x14ac:dyDescent="0.2">
      <c r="B5377" s="102" t="s">
        <v>1162</v>
      </c>
      <c r="C5377" s="101" t="s">
        <v>7030</v>
      </c>
      <c r="D5377" s="119">
        <v>11218.949248011888</v>
      </c>
      <c r="E5377" s="119">
        <v>44638.237911289449</v>
      </c>
      <c r="F5377" s="119">
        <v>12418.75683118797</v>
      </c>
      <c r="G5377" s="118">
        <v>1.1069447375732357</v>
      </c>
      <c r="I5377" s="115">
        <v>0.28358208955223879</v>
      </c>
      <c r="J5377" s="115">
        <v>7.7235332927405601E-2</v>
      </c>
      <c r="K5377" s="116">
        <v>110.215206514274</v>
      </c>
      <c r="L5377" s="115">
        <v>5.7787561915244909E-2</v>
      </c>
      <c r="M5377" s="115">
        <v>0</v>
      </c>
      <c r="N5377" s="117">
        <v>13.3941270479741</v>
      </c>
      <c r="O5377" s="115">
        <v>0.95956760664674723</v>
      </c>
      <c r="P5377" s="115">
        <v>0.1030863016430172</v>
      </c>
      <c r="Q5377" s="115">
        <v>0.98016483381558883</v>
      </c>
      <c r="S5377" s="91">
        <v>0</v>
      </c>
      <c r="T5377" s="86">
        <f>IF(S5377=1,INDEX('LAD average need weights (Rx)'!N:N,MATCH(C5377,'LAD average need weights (Rx)'!B:B,0)),SUMPRODUCT(I$2:Q$2,I5377:Q5377)+$T$2)</f>
        <v>0.87976908008535482</v>
      </c>
    </row>
    <row r="5378" spans="2:20" x14ac:dyDescent="0.2">
      <c r="B5378" s="102" t="s">
        <v>1161</v>
      </c>
      <c r="C5378" s="101" t="s">
        <v>7053</v>
      </c>
      <c r="D5378" s="119">
        <v>6542.6236389820624</v>
      </c>
      <c r="E5378" s="119">
        <v>21762.972471435176</v>
      </c>
      <c r="F5378" s="119">
        <v>6054.6534920061804</v>
      </c>
      <c r="G5378" s="118">
        <v>0.92541674809651697</v>
      </c>
      <c r="I5378" s="115">
        <v>0.29213483146067415</v>
      </c>
      <c r="J5378" s="115">
        <v>0.14410547870206855</v>
      </c>
      <c r="K5378" s="116">
        <v>116.166398313207</v>
      </c>
      <c r="L5378" s="115">
        <v>6.939163498098859E-2</v>
      </c>
      <c r="M5378" s="115">
        <v>0</v>
      </c>
      <c r="N5378" s="117">
        <v>28.589861414606101</v>
      </c>
      <c r="O5378" s="115">
        <v>0.93920104375763691</v>
      </c>
      <c r="P5378" s="115">
        <v>0.21908171882853136</v>
      </c>
      <c r="Q5378" s="115">
        <v>0.99866088510873385</v>
      </c>
      <c r="S5378" s="91">
        <v>0</v>
      </c>
      <c r="T5378" s="86">
        <f>IF(S5378=1,INDEX('LAD average need weights (Rx)'!N:N,MATCH(C5378,'LAD average need weights (Rx)'!B:B,0)),SUMPRODUCT(I$2:Q$2,I5378:Q5378)+$T$2)</f>
        <v>1.0591480489613363</v>
      </c>
    </row>
    <row r="5379" spans="2:20" x14ac:dyDescent="0.2">
      <c r="B5379" s="102" t="s">
        <v>1160</v>
      </c>
      <c r="C5379" s="101" t="s">
        <v>7051</v>
      </c>
      <c r="D5379" s="119">
        <v>8478.3436246016317</v>
      </c>
      <c r="E5379" s="119">
        <v>32757.115229732022</v>
      </c>
      <c r="F5379" s="119">
        <v>9113.3222896856696</v>
      </c>
      <c r="G5379" s="118">
        <v>1.0748941884404777</v>
      </c>
      <c r="I5379" s="115">
        <v>0.24193548387096775</v>
      </c>
      <c r="J5379" s="115">
        <v>0.11158142491648516</v>
      </c>
      <c r="K5379" s="116">
        <v>115.616400236827</v>
      </c>
      <c r="L5379" s="115">
        <v>0.125</v>
      </c>
      <c r="M5379" s="115">
        <v>0</v>
      </c>
      <c r="N5379" s="117">
        <v>24.4848948490231</v>
      </c>
      <c r="O5379" s="115">
        <v>0.99412115662315148</v>
      </c>
      <c r="P5379" s="115">
        <v>0.18118673379108788</v>
      </c>
      <c r="Q5379" s="115">
        <v>1.0014660092223509</v>
      </c>
      <c r="S5379" s="91">
        <v>0</v>
      </c>
      <c r="T5379" s="86">
        <f>IF(S5379=1,INDEX('LAD average need weights (Rx)'!N:N,MATCH(C5379,'LAD average need weights (Rx)'!B:B,0)),SUMPRODUCT(I$2:Q$2,I5379:Q5379)+$T$2)</f>
        <v>1.037972799301722</v>
      </c>
    </row>
    <row r="5380" spans="2:20" x14ac:dyDescent="0.2">
      <c r="B5380" s="102" t="s">
        <v>1159</v>
      </c>
      <c r="C5380" s="101" t="s">
        <v>7030</v>
      </c>
      <c r="D5380" s="119">
        <v>5846.9123373931088</v>
      </c>
      <c r="E5380" s="119">
        <v>26592.600698331524</v>
      </c>
      <c r="F5380" s="119">
        <v>7398.2992392702818</v>
      </c>
      <c r="G5380" s="118">
        <v>1.2653343871697025</v>
      </c>
      <c r="I5380" s="115">
        <v>0.27246790299572038</v>
      </c>
      <c r="J5380" s="115">
        <v>5.4229830787399465E-2</v>
      </c>
      <c r="K5380" s="116">
        <v>109.848380035026</v>
      </c>
      <c r="L5380" s="115">
        <v>3.3834586466165412E-2</v>
      </c>
      <c r="M5380" s="115">
        <v>0</v>
      </c>
      <c r="N5380" s="117">
        <v>10.249662288383</v>
      </c>
      <c r="O5380" s="115">
        <v>1.0464053145684689</v>
      </c>
      <c r="P5380" s="115">
        <v>6.4049265748397088E-2</v>
      </c>
      <c r="Q5380" s="115">
        <v>0.97903609701330951</v>
      </c>
      <c r="S5380" s="91">
        <v>0</v>
      </c>
      <c r="T5380" s="86">
        <f>IF(S5380=1,INDEX('LAD average need weights (Rx)'!N:N,MATCH(C5380,'LAD average need weights (Rx)'!B:B,0)),SUMPRODUCT(I$2:Q$2,I5380:Q5380)+$T$2)</f>
        <v>0.83514186657387635</v>
      </c>
    </row>
    <row r="5381" spans="2:20" x14ac:dyDescent="0.2">
      <c r="B5381" s="102" t="s">
        <v>1158</v>
      </c>
      <c r="C5381" s="101" t="s">
        <v>7030</v>
      </c>
      <c r="D5381" s="119">
        <v>10238.970158833934</v>
      </c>
      <c r="E5381" s="119">
        <v>38749.620256034497</v>
      </c>
      <c r="F5381" s="119">
        <v>10780.490758100968</v>
      </c>
      <c r="G5381" s="118">
        <v>1.0528881900099907</v>
      </c>
      <c r="I5381" s="115">
        <v>0.28447204968944101</v>
      </c>
      <c r="J5381" s="115">
        <v>6.2361575607941318E-2</v>
      </c>
      <c r="K5381" s="116">
        <v>114.164540412044</v>
      </c>
      <c r="L5381" s="115">
        <v>4.699860400186133E-2</v>
      </c>
      <c r="M5381" s="115">
        <v>0</v>
      </c>
      <c r="N5381" s="117">
        <v>19.687762975435799</v>
      </c>
      <c r="O5381" s="115">
        <v>1.036889696220672</v>
      </c>
      <c r="P5381" s="115">
        <v>0.11675035624094821</v>
      </c>
      <c r="Q5381" s="115">
        <v>1.0121670081401006</v>
      </c>
      <c r="S5381" s="91">
        <v>0</v>
      </c>
      <c r="T5381" s="86">
        <f>IF(S5381=1,INDEX('LAD average need weights (Rx)'!N:N,MATCH(C5381,'LAD average need weights (Rx)'!B:B,0)),SUMPRODUCT(I$2:Q$2,I5381:Q5381)+$T$2)</f>
        <v>0.94031435733650304</v>
      </c>
    </row>
    <row r="5382" spans="2:20" x14ac:dyDescent="0.2">
      <c r="B5382" s="102" t="s">
        <v>1157</v>
      </c>
      <c r="C5382" s="101" t="s">
        <v>7171</v>
      </c>
      <c r="D5382" s="119">
        <v>14286.024862213231</v>
      </c>
      <c r="E5382" s="119">
        <v>55530.848747894022</v>
      </c>
      <c r="F5382" s="119">
        <v>15449.178540606374</v>
      </c>
      <c r="G5382" s="118">
        <v>1.0814189874098359</v>
      </c>
      <c r="I5382" s="115">
        <v>0.22380553227158423</v>
      </c>
      <c r="J5382" s="115">
        <v>0.16777837042720753</v>
      </c>
      <c r="K5382" s="116">
        <v>123.54018268073401</v>
      </c>
      <c r="L5382" s="115">
        <v>0.12129380053908356</v>
      </c>
      <c r="M5382" s="115">
        <v>0</v>
      </c>
      <c r="N5382" s="117">
        <v>28.161050555830901</v>
      </c>
      <c r="O5382" s="115">
        <v>0.9985197126073958</v>
      </c>
      <c r="P5382" s="115">
        <v>0.18814202762223972</v>
      </c>
      <c r="Q5382" s="115">
        <v>0.97762005817156661</v>
      </c>
      <c r="S5382" s="91">
        <v>0</v>
      </c>
      <c r="T5382" s="86">
        <f>IF(S5382=1,INDEX('LAD average need weights (Rx)'!N:N,MATCH(C5382,'LAD average need weights (Rx)'!B:B,0)),SUMPRODUCT(I$2:Q$2,I5382:Q5382)+$T$2)</f>
        <v>1.0906010220396403</v>
      </c>
    </row>
    <row r="5383" spans="2:20" x14ac:dyDescent="0.2">
      <c r="B5383" s="102" t="s">
        <v>1156</v>
      </c>
      <c r="C5383" s="101" t="s">
        <v>7053</v>
      </c>
      <c r="D5383" s="119">
        <v>10243.143976120406</v>
      </c>
      <c r="E5383" s="119">
        <v>38511.687896623756</v>
      </c>
      <c r="F5383" s="119">
        <v>10714.295848712631</v>
      </c>
      <c r="G5383" s="118">
        <v>1.0459968027092668</v>
      </c>
      <c r="I5383" s="115">
        <v>0.3004866180048662</v>
      </c>
      <c r="J5383" s="115">
        <v>6.6816571423937959E-2</v>
      </c>
      <c r="K5383" s="116">
        <v>103.474505928854</v>
      </c>
      <c r="L5383" s="115">
        <v>0.11949685534591195</v>
      </c>
      <c r="M5383" s="115">
        <v>0</v>
      </c>
      <c r="N5383" s="117">
        <v>14.7164128376818</v>
      </c>
      <c r="O5383" s="115">
        <v>1.0633111817515792</v>
      </c>
      <c r="P5383" s="115">
        <v>0.1312151155442807</v>
      </c>
      <c r="Q5383" s="115">
        <v>0.95272258625159489</v>
      </c>
      <c r="S5383" s="91">
        <v>0</v>
      </c>
      <c r="T5383" s="86">
        <f>IF(S5383=1,INDEX('LAD average need weights (Rx)'!N:N,MATCH(C5383,'LAD average need weights (Rx)'!B:B,0)),SUMPRODUCT(I$2:Q$2,I5383:Q5383)+$T$2)</f>
        <v>0.93113673361263372</v>
      </c>
    </row>
    <row r="5384" spans="2:20" x14ac:dyDescent="0.2">
      <c r="B5384" s="102" t="s">
        <v>1155</v>
      </c>
      <c r="C5384" s="101" t="s">
        <v>7030</v>
      </c>
      <c r="D5384" s="119">
        <v>13410.475105974541</v>
      </c>
      <c r="E5384" s="119">
        <v>56184.16700304464</v>
      </c>
      <c r="F5384" s="119">
        <v>15630.93751953864</v>
      </c>
      <c r="G5384" s="118">
        <v>1.1655767149200296</v>
      </c>
      <c r="I5384" s="115">
        <v>0.29507089804186359</v>
      </c>
      <c r="J5384" s="115">
        <v>5.8620909742798238E-2</v>
      </c>
      <c r="K5384" s="116">
        <v>97.168997580888998</v>
      </c>
      <c r="L5384" s="115">
        <v>5.4185200161746869E-2</v>
      </c>
      <c r="M5384" s="115">
        <v>0</v>
      </c>
      <c r="N5384" s="117">
        <v>13.3803030692471</v>
      </c>
      <c r="O5384" s="115">
        <v>1.1151596763616189</v>
      </c>
      <c r="P5384" s="115">
        <v>9.5112157729425259E-2</v>
      </c>
      <c r="Q5384" s="115">
        <v>0.94017698044748566</v>
      </c>
      <c r="S5384" s="91">
        <v>0</v>
      </c>
      <c r="T5384" s="86">
        <f>IF(S5384=1,INDEX('LAD average need weights (Rx)'!N:N,MATCH(C5384,'LAD average need weights (Rx)'!B:B,0)),SUMPRODUCT(I$2:Q$2,I5384:Q5384)+$T$2)</f>
        <v>0.87107027709097118</v>
      </c>
    </row>
    <row r="5385" spans="2:20" x14ac:dyDescent="0.2">
      <c r="B5385" s="102" t="s">
        <v>1154</v>
      </c>
      <c r="C5385" s="101" t="s">
        <v>7051</v>
      </c>
      <c r="D5385" s="119">
        <v>13872.355674648215</v>
      </c>
      <c r="E5385" s="119">
        <v>49938.701110361195</v>
      </c>
      <c r="F5385" s="119">
        <v>13893.3930767483</v>
      </c>
      <c r="G5385" s="118">
        <v>1.0015164981776332</v>
      </c>
      <c r="I5385" s="115">
        <v>0.2687224669603524</v>
      </c>
      <c r="J5385" s="115">
        <v>0.14355830900000047</v>
      </c>
      <c r="K5385" s="116">
        <v>114.354212323894</v>
      </c>
      <c r="L5385" s="115">
        <v>0.12606473594548551</v>
      </c>
      <c r="M5385" s="115">
        <v>0</v>
      </c>
      <c r="N5385" s="117">
        <v>30.7463190550733</v>
      </c>
      <c r="O5385" s="115">
        <v>0.94476409148130913</v>
      </c>
      <c r="P5385" s="115">
        <v>0.27059433490823898</v>
      </c>
      <c r="Q5385" s="115">
        <v>1.0182438046829543</v>
      </c>
      <c r="S5385" s="91">
        <v>0</v>
      </c>
      <c r="T5385" s="86">
        <f>IF(S5385=1,INDEX('LAD average need weights (Rx)'!N:N,MATCH(C5385,'LAD average need weights (Rx)'!B:B,0)),SUMPRODUCT(I$2:Q$2,I5385:Q5385)+$T$2)</f>
        <v>1.1134531765352671</v>
      </c>
    </row>
    <row r="5386" spans="2:20" x14ac:dyDescent="0.2">
      <c r="B5386" s="102" t="s">
        <v>1153</v>
      </c>
      <c r="C5386" s="101" t="s">
        <v>7030</v>
      </c>
      <c r="D5386" s="119">
        <v>23149.571704867343</v>
      </c>
      <c r="E5386" s="119">
        <v>99003.430879106323</v>
      </c>
      <c r="F5386" s="119">
        <v>27543.639513377726</v>
      </c>
      <c r="G5386" s="118">
        <v>1.1898120563321912</v>
      </c>
      <c r="I5386" s="115">
        <v>0.35235378031383735</v>
      </c>
      <c r="J5386" s="115">
        <v>4.9272162148809327E-2</v>
      </c>
      <c r="K5386" s="116">
        <v>92.471058238636402</v>
      </c>
      <c r="L5386" s="115">
        <v>0.14240170031880978</v>
      </c>
      <c r="M5386" s="115">
        <v>0</v>
      </c>
      <c r="N5386" s="117">
        <v>13.8063815696023</v>
      </c>
      <c r="O5386" s="115">
        <v>1.1788915451397295</v>
      </c>
      <c r="P5386" s="115">
        <v>0.15319485042271982</v>
      </c>
      <c r="Q5386" s="115">
        <v>0.90351750899401717</v>
      </c>
      <c r="S5386" s="91">
        <v>0</v>
      </c>
      <c r="T5386" s="86">
        <f>IF(S5386=1,INDEX('LAD average need weights (Rx)'!N:N,MATCH(C5386,'LAD average need weights (Rx)'!B:B,0)),SUMPRODUCT(I$2:Q$2,I5386:Q5386)+$T$2)</f>
        <v>0.93789556116370976</v>
      </c>
    </row>
    <row r="5387" spans="2:20" x14ac:dyDescent="0.2">
      <c r="B5387" s="102" t="s">
        <v>1152</v>
      </c>
      <c r="C5387" s="101" t="s">
        <v>7053</v>
      </c>
      <c r="D5387" s="119">
        <v>20376.602517293781</v>
      </c>
      <c r="E5387" s="119">
        <v>79073.618992345786</v>
      </c>
      <c r="F5387" s="119">
        <v>21998.987683597443</v>
      </c>
      <c r="G5387" s="118">
        <v>1.0796200036255668</v>
      </c>
      <c r="I5387" s="115">
        <v>0.22633136094674555</v>
      </c>
      <c r="J5387" s="115">
        <v>0.10290969027236428</v>
      </c>
      <c r="K5387" s="116">
        <v>103.520426382412</v>
      </c>
      <c r="L5387" s="115">
        <v>0.1172106824925816</v>
      </c>
      <c r="M5387" s="115">
        <v>0</v>
      </c>
      <c r="N5387" s="117">
        <v>20.278302465023302</v>
      </c>
      <c r="O5387" s="115">
        <v>1.040141373460469</v>
      </c>
      <c r="P5387" s="115">
        <v>0.15718746381178703</v>
      </c>
      <c r="Q5387" s="115">
        <v>0.94626155542276991</v>
      </c>
      <c r="S5387" s="91">
        <v>0</v>
      </c>
      <c r="T5387" s="86">
        <f>IF(S5387=1,INDEX('LAD average need weights (Rx)'!N:N,MATCH(C5387,'LAD average need weights (Rx)'!B:B,0)),SUMPRODUCT(I$2:Q$2,I5387:Q5387)+$T$2)</f>
        <v>0.97237106686421804</v>
      </c>
    </row>
    <row r="5388" spans="2:20" x14ac:dyDescent="0.2">
      <c r="B5388" s="102" t="s">
        <v>1151</v>
      </c>
      <c r="C5388" s="101" t="s">
        <v>7053</v>
      </c>
      <c r="D5388" s="119">
        <v>7403.993719836827</v>
      </c>
      <c r="E5388" s="119">
        <v>32012.239576083724</v>
      </c>
      <c r="F5388" s="119">
        <v>8906.091224012469</v>
      </c>
      <c r="G5388" s="118">
        <v>1.2028766583298434</v>
      </c>
      <c r="I5388" s="115">
        <v>0.3</v>
      </c>
      <c r="J5388" s="115">
        <v>6.8532065572935272E-2</v>
      </c>
      <c r="K5388" s="116">
        <v>92.807772971555906</v>
      </c>
      <c r="L5388" s="115">
        <v>8.1307627829002513E-2</v>
      </c>
      <c r="M5388" s="115">
        <v>0</v>
      </c>
      <c r="N5388" s="117">
        <v>14.941405688819</v>
      </c>
      <c r="O5388" s="115">
        <v>1.1488840809049046</v>
      </c>
      <c r="P5388" s="115">
        <v>0.13094481208317665</v>
      </c>
      <c r="Q5388" s="115">
        <v>0.92196276649858144</v>
      </c>
      <c r="S5388" s="91">
        <v>0</v>
      </c>
      <c r="T5388" s="86">
        <f>IF(S5388=1,INDEX('LAD average need weights (Rx)'!N:N,MATCH(C5388,'LAD average need weights (Rx)'!B:B,0)),SUMPRODUCT(I$2:Q$2,I5388:Q5388)+$T$2)</f>
        <v>0.90545457307235921</v>
      </c>
    </row>
    <row r="5389" spans="2:20" x14ac:dyDescent="0.2">
      <c r="B5389" s="102" t="s">
        <v>1150</v>
      </c>
      <c r="C5389" s="101" t="s">
        <v>7030</v>
      </c>
      <c r="D5389" s="119">
        <v>11801.812489569005</v>
      </c>
      <c r="E5389" s="119">
        <v>47960.033621480688</v>
      </c>
      <c r="F5389" s="119">
        <v>13342.910093010951</v>
      </c>
      <c r="G5389" s="118">
        <v>1.130581434402897</v>
      </c>
      <c r="I5389" s="115">
        <v>0.29721362229102166</v>
      </c>
      <c r="J5389" s="115">
        <v>5.0526301869930228E-2</v>
      </c>
      <c r="K5389" s="116">
        <v>99.553135542766398</v>
      </c>
      <c r="L5389" s="115">
        <v>0.11091753774680604</v>
      </c>
      <c r="M5389" s="115">
        <v>0</v>
      </c>
      <c r="N5389" s="117">
        <v>15.800997221671</v>
      </c>
      <c r="O5389" s="115">
        <v>1.1151294346917831</v>
      </c>
      <c r="P5389" s="115">
        <v>0.1360769193888966</v>
      </c>
      <c r="Q5389" s="115">
        <v>0.93590156401938407</v>
      </c>
      <c r="S5389" s="91">
        <v>0</v>
      </c>
      <c r="T5389" s="86">
        <f>IF(S5389=1,INDEX('LAD average need weights (Rx)'!N:N,MATCH(C5389,'LAD average need weights (Rx)'!B:B,0)),SUMPRODUCT(I$2:Q$2,I5389:Q5389)+$T$2)</f>
        <v>0.92687783021220838</v>
      </c>
    </row>
    <row r="5390" spans="2:20" x14ac:dyDescent="0.2">
      <c r="B5390" s="102" t="s">
        <v>1149</v>
      </c>
      <c r="C5390" s="101" t="s">
        <v>7030</v>
      </c>
      <c r="D5390" s="119">
        <v>16491.998478763038</v>
      </c>
      <c r="E5390" s="119">
        <v>57957.347209366613</v>
      </c>
      <c r="F5390" s="119">
        <v>16124.252104311239</v>
      </c>
      <c r="G5390" s="118">
        <v>0.97770152750587802</v>
      </c>
      <c r="I5390" s="115">
        <v>0.28031634446397186</v>
      </c>
      <c r="J5390" s="115">
        <v>7.2413229010556496E-2</v>
      </c>
      <c r="K5390" s="116">
        <v>118.967757490035</v>
      </c>
      <c r="L5390" s="115">
        <v>5.6023316062176164E-2</v>
      </c>
      <c r="M5390" s="115">
        <v>0</v>
      </c>
      <c r="N5390" s="117">
        <v>26.330818953323899</v>
      </c>
      <c r="O5390" s="115">
        <v>0.92625904026529615</v>
      </c>
      <c r="P5390" s="115">
        <v>0.16590934994955669</v>
      </c>
      <c r="Q5390" s="115">
        <v>1.0191803597529205</v>
      </c>
      <c r="S5390" s="91">
        <v>0</v>
      </c>
      <c r="T5390" s="86">
        <f>IF(S5390=1,INDEX('LAD average need weights (Rx)'!N:N,MATCH(C5390,'LAD average need weights (Rx)'!B:B,0)),SUMPRODUCT(I$2:Q$2,I5390:Q5390)+$T$2)</f>
        <v>0.99821530597386154</v>
      </c>
    </row>
    <row r="5391" spans="2:20" x14ac:dyDescent="0.2">
      <c r="B5391" s="102" t="s">
        <v>1148</v>
      </c>
      <c r="C5391" s="101" t="s">
        <v>7171</v>
      </c>
      <c r="D5391" s="119">
        <v>9144.6090395697829</v>
      </c>
      <c r="E5391" s="119">
        <v>31988.325337570062</v>
      </c>
      <c r="F5391" s="119">
        <v>8899.4380690762373</v>
      </c>
      <c r="G5391" s="118">
        <v>0.97318956234950427</v>
      </c>
      <c r="I5391" s="115">
        <v>0.21770334928229665</v>
      </c>
      <c r="J5391" s="115">
        <v>0.21335620405058522</v>
      </c>
      <c r="K5391" s="116">
        <v>138.08162079175301</v>
      </c>
      <c r="L5391" s="115">
        <v>0.10812236286919831</v>
      </c>
      <c r="M5391" s="115">
        <v>0</v>
      </c>
      <c r="N5391" s="117">
        <v>38.538543151661401</v>
      </c>
      <c r="O5391" s="115">
        <v>0.92899236976102784</v>
      </c>
      <c r="P5391" s="115">
        <v>0.33873566381513365</v>
      </c>
      <c r="Q5391" s="115">
        <v>1.0084031105887736</v>
      </c>
      <c r="S5391" s="91">
        <v>0</v>
      </c>
      <c r="T5391" s="86">
        <f>IF(S5391=1,INDEX('LAD average need weights (Rx)'!N:N,MATCH(C5391,'LAD average need weights (Rx)'!B:B,0)),SUMPRODUCT(I$2:Q$2,I5391:Q5391)+$T$2)</f>
        <v>1.2116587979913107</v>
      </c>
    </row>
    <row r="5392" spans="2:20" x14ac:dyDescent="0.2">
      <c r="B5392" s="102" t="s">
        <v>1147</v>
      </c>
      <c r="C5392" s="101" t="s">
        <v>7053</v>
      </c>
      <c r="D5392" s="119">
        <v>7385.6014598812581</v>
      </c>
      <c r="E5392" s="119">
        <v>30558.883754470837</v>
      </c>
      <c r="F5392" s="119">
        <v>8501.7546421413208</v>
      </c>
      <c r="G5392" s="118">
        <v>1.1511255634795663</v>
      </c>
      <c r="I5392" s="115">
        <v>0.26874999999999999</v>
      </c>
      <c r="J5392" s="115">
        <v>8.0906234715672543E-2</v>
      </c>
      <c r="K5392" s="116">
        <v>104.349043478261</v>
      </c>
      <c r="L5392" s="115">
        <v>6.7152103559870543E-2</v>
      </c>
      <c r="M5392" s="115">
        <v>0</v>
      </c>
      <c r="N5392" s="117">
        <v>15.716917993311</v>
      </c>
      <c r="O5392" s="115">
        <v>1.0228896563655017</v>
      </c>
      <c r="P5392" s="115">
        <v>0.11991709646235799</v>
      </c>
      <c r="Q5392" s="115">
        <v>0.97084906978117447</v>
      </c>
      <c r="S5392" s="91">
        <v>0</v>
      </c>
      <c r="T5392" s="86">
        <f>IF(S5392=1,INDEX('LAD average need weights (Rx)'!N:N,MATCH(C5392,'LAD average need weights (Rx)'!B:B,0)),SUMPRODUCT(I$2:Q$2,I5392:Q5392)+$T$2)</f>
        <v>0.90514606089544003</v>
      </c>
    </row>
    <row r="5393" spans="2:20" x14ac:dyDescent="0.2">
      <c r="B5393" s="102" t="s">
        <v>1146</v>
      </c>
      <c r="C5393" s="101" t="s">
        <v>7051</v>
      </c>
      <c r="D5393" s="119">
        <v>10327.18346938092</v>
      </c>
      <c r="E5393" s="119">
        <v>35518.1128627383</v>
      </c>
      <c r="F5393" s="119">
        <v>9881.4565131720938</v>
      </c>
      <c r="G5393" s="118">
        <v>0.95683944634755813</v>
      </c>
      <c r="I5393" s="115">
        <v>0.21704180064308681</v>
      </c>
      <c r="J5393" s="115">
        <v>0.15516327002975727</v>
      </c>
      <c r="K5393" s="116">
        <v>120.726915154488</v>
      </c>
      <c r="L5393" s="115">
        <v>0.11804878048780487</v>
      </c>
      <c r="M5393" s="115">
        <v>0</v>
      </c>
      <c r="N5393" s="117">
        <v>31.151430308975002</v>
      </c>
      <c r="O5393" s="115">
        <v>0.88231647713207662</v>
      </c>
      <c r="P5393" s="115">
        <v>0.24753309946056284</v>
      </c>
      <c r="Q5393" s="115">
        <v>1.0382652989295298</v>
      </c>
      <c r="S5393" s="91">
        <v>0</v>
      </c>
      <c r="T5393" s="86">
        <f>IF(S5393=1,INDEX('LAD average need weights (Rx)'!N:N,MATCH(C5393,'LAD average need weights (Rx)'!B:B,0)),SUMPRODUCT(I$2:Q$2,I5393:Q5393)+$T$2)</f>
        <v>1.1053883431677198</v>
      </c>
    </row>
    <row r="5394" spans="2:20" x14ac:dyDescent="0.2">
      <c r="B5394" s="102" t="s">
        <v>1145</v>
      </c>
      <c r="C5394" s="101" t="s">
        <v>7171</v>
      </c>
      <c r="D5394" s="119">
        <v>13025.853867324808</v>
      </c>
      <c r="E5394" s="119">
        <v>51532.138257849161</v>
      </c>
      <c r="F5394" s="119">
        <v>14336.701535737227</v>
      </c>
      <c r="G5394" s="118">
        <v>1.1006342986620374</v>
      </c>
      <c r="I5394" s="115">
        <v>0.26251097453906935</v>
      </c>
      <c r="J5394" s="115">
        <v>0.14375334374964585</v>
      </c>
      <c r="K5394" s="116">
        <v>113.738843037783</v>
      </c>
      <c r="L5394" s="115">
        <v>0.12287793047696038</v>
      </c>
      <c r="M5394" s="115">
        <v>0</v>
      </c>
      <c r="N5394" s="117">
        <v>29.369542742484999</v>
      </c>
      <c r="O5394" s="115">
        <v>0.99386903259085058</v>
      </c>
      <c r="P5394" s="115">
        <v>0.19691991795678632</v>
      </c>
      <c r="Q5394" s="115">
        <v>0.99119889393303062</v>
      </c>
      <c r="S5394" s="91">
        <v>0</v>
      </c>
      <c r="T5394" s="86">
        <f>IF(S5394=1,INDEX('LAD average need weights (Rx)'!N:N,MATCH(C5394,'LAD average need weights (Rx)'!B:B,0)),SUMPRODUCT(I$2:Q$2,I5394:Q5394)+$T$2)</f>
        <v>1.0922156656763153</v>
      </c>
    </row>
    <row r="5395" spans="2:20" x14ac:dyDescent="0.2">
      <c r="B5395" s="102" t="s">
        <v>1144</v>
      </c>
      <c r="C5395" s="101" t="s">
        <v>7051</v>
      </c>
      <c r="D5395" s="119">
        <v>12512.011668233352</v>
      </c>
      <c r="E5395" s="119">
        <v>52629.640574391859</v>
      </c>
      <c r="F5395" s="119">
        <v>14642.036491339546</v>
      </c>
      <c r="G5395" s="118">
        <v>1.1702383980758344</v>
      </c>
      <c r="I5395" s="115">
        <v>0.3008631319358816</v>
      </c>
      <c r="J5395" s="115">
        <v>8.2969500551612174E-2</v>
      </c>
      <c r="K5395" s="116">
        <v>94.698834532374093</v>
      </c>
      <c r="L5395" s="115">
        <v>9.6689895470383272E-2</v>
      </c>
      <c r="M5395" s="115">
        <v>0</v>
      </c>
      <c r="N5395" s="117">
        <v>12.2652968345324</v>
      </c>
      <c r="O5395" s="115">
        <v>1.1396051771525046</v>
      </c>
      <c r="P5395" s="115">
        <v>9.5583450474396564E-2</v>
      </c>
      <c r="Q5395" s="115">
        <v>0.9770837049273382</v>
      </c>
      <c r="S5395" s="91">
        <v>0</v>
      </c>
      <c r="T5395" s="86">
        <f>IF(S5395=1,INDEX('LAD average need weights (Rx)'!N:N,MATCH(C5395,'LAD average need weights (Rx)'!B:B,0)),SUMPRODUCT(I$2:Q$2,I5395:Q5395)+$T$2)</f>
        <v>0.90882668790211785</v>
      </c>
    </row>
    <row r="5396" spans="2:20" x14ac:dyDescent="0.2">
      <c r="B5396" s="102" t="s">
        <v>1143</v>
      </c>
      <c r="C5396" s="101" t="s">
        <v>7053</v>
      </c>
      <c r="D5396" s="119">
        <v>9351.5277044441882</v>
      </c>
      <c r="E5396" s="119">
        <v>42600.178161111355</v>
      </c>
      <c r="F5396" s="119">
        <v>11851.750389419527</v>
      </c>
      <c r="G5396" s="118">
        <v>1.2673598115725135</v>
      </c>
      <c r="I5396" s="115">
        <v>0.26833631484794274</v>
      </c>
      <c r="J5396" s="115">
        <v>4.8666733990455832E-2</v>
      </c>
      <c r="K5396" s="116">
        <v>87.546010483401304</v>
      </c>
      <c r="L5396" s="115">
        <v>9.1715976331360943E-2</v>
      </c>
      <c r="M5396" s="115">
        <v>0</v>
      </c>
      <c r="N5396" s="117">
        <v>12.6772899242865</v>
      </c>
      <c r="O5396" s="115">
        <v>1.2235145308084387</v>
      </c>
      <c r="P5396" s="115">
        <v>0.11875892078531884</v>
      </c>
      <c r="Q5396" s="115">
        <v>0.86162749022095508</v>
      </c>
      <c r="S5396" s="91">
        <v>0</v>
      </c>
      <c r="T5396" s="86">
        <f>IF(S5396=1,INDEX('LAD average need weights (Rx)'!N:N,MATCH(C5396,'LAD average need weights (Rx)'!B:B,0)),SUMPRODUCT(I$2:Q$2,I5396:Q5396)+$T$2)</f>
        <v>0.86871991442899232</v>
      </c>
    </row>
    <row r="5397" spans="2:20" x14ac:dyDescent="0.2">
      <c r="B5397" s="102" t="s">
        <v>1142</v>
      </c>
      <c r="C5397" s="101" t="s">
        <v>7053</v>
      </c>
      <c r="D5397" s="119">
        <v>8524.4419686741876</v>
      </c>
      <c r="E5397" s="119">
        <v>33396.909821397661</v>
      </c>
      <c r="F5397" s="119">
        <v>9291.3188645414011</v>
      </c>
      <c r="G5397" s="118">
        <v>1.0899621228797556</v>
      </c>
      <c r="I5397" s="115">
        <v>0.3373913043478261</v>
      </c>
      <c r="J5397" s="115">
        <v>8.6359103246760979E-2</v>
      </c>
      <c r="K5397" s="116">
        <v>108.167886691909</v>
      </c>
      <c r="L5397" s="115">
        <v>5.4815974941268601E-2</v>
      </c>
      <c r="M5397" s="115">
        <v>0</v>
      </c>
      <c r="N5397" s="117">
        <v>20.266310475389201</v>
      </c>
      <c r="O5397" s="115">
        <v>1.0181174719591115</v>
      </c>
      <c r="P5397" s="115">
        <v>0.15760459750312586</v>
      </c>
      <c r="Q5397" s="115">
        <v>0.97365338954838088</v>
      </c>
      <c r="S5397" s="91">
        <v>0</v>
      </c>
      <c r="T5397" s="86">
        <f>IF(S5397=1,INDEX('LAD average need weights (Rx)'!N:N,MATCH(C5397,'LAD average need weights (Rx)'!B:B,0)),SUMPRODUCT(I$2:Q$2,I5397:Q5397)+$T$2)</f>
        <v>0.9591652799832463</v>
      </c>
    </row>
    <row r="5398" spans="2:20" x14ac:dyDescent="0.2">
      <c r="B5398" s="102" t="s">
        <v>1141</v>
      </c>
      <c r="C5398" s="101" t="s">
        <v>7030</v>
      </c>
      <c r="D5398" s="119">
        <v>15494.150740700932</v>
      </c>
      <c r="E5398" s="119">
        <v>62442.885677697923</v>
      </c>
      <c r="F5398" s="119">
        <v>17372.169004746451</v>
      </c>
      <c r="G5398" s="118">
        <v>1.1212082091800122</v>
      </c>
      <c r="I5398" s="115">
        <v>0.30877976190476192</v>
      </c>
      <c r="J5398" s="115">
        <v>5.3731801164969062E-2</v>
      </c>
      <c r="K5398" s="116">
        <v>96.963609782030801</v>
      </c>
      <c r="L5398" s="115">
        <v>0.11316568047337278</v>
      </c>
      <c r="M5398" s="115">
        <v>0</v>
      </c>
      <c r="N5398" s="117">
        <v>15.1619129452419</v>
      </c>
      <c r="O5398" s="115">
        <v>1.0458503817840803</v>
      </c>
      <c r="P5398" s="115">
        <v>0.14529847631891615</v>
      </c>
      <c r="Q5398" s="115">
        <v>0.9703396481926565</v>
      </c>
      <c r="S5398" s="91">
        <v>0</v>
      </c>
      <c r="T5398" s="86">
        <f>IF(S5398=1,INDEX('LAD average need weights (Rx)'!N:N,MATCH(C5398,'LAD average need weights (Rx)'!B:B,0)),SUMPRODUCT(I$2:Q$2,I5398:Q5398)+$T$2)</f>
        <v>0.92309703885761962</v>
      </c>
    </row>
    <row r="5399" spans="2:20" x14ac:dyDescent="0.2">
      <c r="B5399" s="102" t="s">
        <v>1140</v>
      </c>
      <c r="C5399" s="101" t="s">
        <v>7053</v>
      </c>
      <c r="D5399" s="119">
        <v>11731.794111548343</v>
      </c>
      <c r="E5399" s="119">
        <v>39240.098566444824</v>
      </c>
      <c r="F5399" s="119">
        <v>10916.946208696101</v>
      </c>
      <c r="G5399" s="118">
        <v>0.93054362400972113</v>
      </c>
      <c r="I5399" s="115">
        <v>0.27536231884057971</v>
      </c>
      <c r="J5399" s="115">
        <v>0.13823727410681624</v>
      </c>
      <c r="K5399" s="116">
        <v>125.19547314578</v>
      </c>
      <c r="L5399" s="115">
        <v>0.13289849164288625</v>
      </c>
      <c r="M5399" s="115">
        <v>0</v>
      </c>
      <c r="N5399" s="117">
        <v>33.413262489343602</v>
      </c>
      <c r="O5399" s="115">
        <v>0.98947776421802991</v>
      </c>
      <c r="P5399" s="115">
        <v>0.27224068643765648</v>
      </c>
      <c r="Q5399" s="115">
        <v>0.98816162637425542</v>
      </c>
      <c r="S5399" s="91">
        <v>0</v>
      </c>
      <c r="T5399" s="86">
        <f>IF(S5399=1,INDEX('LAD average need weights (Rx)'!N:N,MATCH(C5399,'LAD average need weights (Rx)'!B:B,0)),SUMPRODUCT(I$2:Q$2,I5399:Q5399)+$T$2)</f>
        <v>1.1487512330453036</v>
      </c>
    </row>
    <row r="5400" spans="2:20" x14ac:dyDescent="0.2">
      <c r="B5400" s="102" t="s">
        <v>1139</v>
      </c>
      <c r="C5400" s="101" t="s">
        <v>7171</v>
      </c>
      <c r="D5400" s="119">
        <v>7161.6689679472765</v>
      </c>
      <c r="E5400" s="119">
        <v>26108.671951473159</v>
      </c>
      <c r="F5400" s="119">
        <v>7263.6659358052366</v>
      </c>
      <c r="G5400" s="118">
        <v>1.0142420668023693</v>
      </c>
      <c r="I5400" s="115">
        <v>0.26825127334465193</v>
      </c>
      <c r="J5400" s="115">
        <v>0.18801992702793346</v>
      </c>
      <c r="K5400" s="116">
        <v>128.196160624371</v>
      </c>
      <c r="L5400" s="115">
        <v>0.1483409238776838</v>
      </c>
      <c r="M5400" s="115">
        <v>0</v>
      </c>
      <c r="N5400" s="117">
        <v>36.244521148036299</v>
      </c>
      <c r="O5400" s="115">
        <v>0.96502228630904585</v>
      </c>
      <c r="P5400" s="115">
        <v>0.26520080760639569</v>
      </c>
      <c r="Q5400" s="115">
        <v>0.98838289328648155</v>
      </c>
      <c r="S5400" s="91">
        <v>0</v>
      </c>
      <c r="T5400" s="86">
        <f>IF(S5400=1,INDEX('LAD average need weights (Rx)'!N:N,MATCH(C5400,'LAD average need weights (Rx)'!B:B,0)),SUMPRODUCT(I$2:Q$2,I5400:Q5400)+$T$2)</f>
        <v>1.200385496484826</v>
      </c>
    </row>
    <row r="5401" spans="2:20" x14ac:dyDescent="0.2">
      <c r="B5401" s="102" t="s">
        <v>1138</v>
      </c>
      <c r="C5401" s="101" t="s">
        <v>7051</v>
      </c>
      <c r="D5401" s="119">
        <v>7343.6206671191503</v>
      </c>
      <c r="E5401" s="119">
        <v>23045.462225035459</v>
      </c>
      <c r="F5401" s="119">
        <v>6411.4536062961761</v>
      </c>
      <c r="G5401" s="118">
        <v>0.87306437749477916</v>
      </c>
      <c r="I5401" s="115">
        <v>0.32047477744807124</v>
      </c>
      <c r="J5401" s="115">
        <v>0.12759073041231203</v>
      </c>
      <c r="K5401" s="116">
        <v>128.10717299578101</v>
      </c>
      <c r="L5401" s="115">
        <v>0.1277258566978193</v>
      </c>
      <c r="M5401" s="115">
        <v>0</v>
      </c>
      <c r="N5401" s="117">
        <v>29.8505122362869</v>
      </c>
      <c r="O5401" s="115">
        <v>0.92089649759557446</v>
      </c>
      <c r="P5401" s="115">
        <v>0.2242431333978952</v>
      </c>
      <c r="Q5401" s="115">
        <v>1.0285745135019091</v>
      </c>
      <c r="S5401" s="91">
        <v>0</v>
      </c>
      <c r="T5401" s="86">
        <f>IF(S5401=1,INDEX('LAD average need weights (Rx)'!N:N,MATCH(C5401,'LAD average need weights (Rx)'!B:B,0)),SUMPRODUCT(I$2:Q$2,I5401:Q5401)+$T$2)</f>
        <v>1.1192695673997375</v>
      </c>
    </row>
    <row r="5402" spans="2:20" x14ac:dyDescent="0.2">
      <c r="B5402" s="102" t="s">
        <v>1137</v>
      </c>
      <c r="C5402" s="101" t="s">
        <v>7171</v>
      </c>
      <c r="D5402" s="119">
        <v>14591.004618427343</v>
      </c>
      <c r="E5402" s="119">
        <v>52850.496239069798</v>
      </c>
      <c r="F5402" s="119">
        <v>14703.480511595821</v>
      </c>
      <c r="G5402" s="118">
        <v>1.0077085777237318</v>
      </c>
      <c r="I5402" s="115">
        <v>0.26869158878504673</v>
      </c>
      <c r="J5402" s="115">
        <v>0.15890256879286455</v>
      </c>
      <c r="K5402" s="116">
        <v>116.175635093021</v>
      </c>
      <c r="L5402" s="115">
        <v>0.11612576064908722</v>
      </c>
      <c r="M5402" s="115">
        <v>0</v>
      </c>
      <c r="N5402" s="117">
        <v>32.243199641136997</v>
      </c>
      <c r="O5402" s="115">
        <v>0.96827554039385033</v>
      </c>
      <c r="P5402" s="115">
        <v>0.22340657909427925</v>
      </c>
      <c r="Q5402" s="115">
        <v>0.99954913081838681</v>
      </c>
      <c r="S5402" s="91">
        <v>0</v>
      </c>
      <c r="T5402" s="86">
        <f>IF(S5402=1,INDEX('LAD average need weights (Rx)'!N:N,MATCH(C5402,'LAD average need weights (Rx)'!B:B,0)),SUMPRODUCT(I$2:Q$2,I5402:Q5402)+$T$2)</f>
        <v>1.1226582976507791</v>
      </c>
    </row>
    <row r="5403" spans="2:20" x14ac:dyDescent="0.2">
      <c r="B5403" s="102" t="s">
        <v>1136</v>
      </c>
      <c r="C5403" s="101" t="s">
        <v>7053</v>
      </c>
      <c r="D5403" s="119">
        <v>9287.1337114515427</v>
      </c>
      <c r="E5403" s="119">
        <v>35294.918759364045</v>
      </c>
      <c r="F5403" s="119">
        <v>9819.3619183659903</v>
      </c>
      <c r="G5403" s="118">
        <v>1.0573081236311028</v>
      </c>
      <c r="I5403" s="115">
        <v>0.28353140916808151</v>
      </c>
      <c r="J5403" s="115">
        <v>6.9207575170344302E-2</v>
      </c>
      <c r="K5403" s="116">
        <v>90.545374557008401</v>
      </c>
      <c r="L5403" s="115">
        <v>7.77552400270453E-2</v>
      </c>
      <c r="M5403" s="115">
        <v>0</v>
      </c>
      <c r="N5403" s="117">
        <v>13.509748502994</v>
      </c>
      <c r="O5403" s="115">
        <v>1.0695393176824184</v>
      </c>
      <c r="P5403" s="115">
        <v>0.10847232834102774</v>
      </c>
      <c r="Q5403" s="115">
        <v>0.93001774707924001</v>
      </c>
      <c r="S5403" s="91">
        <v>0</v>
      </c>
      <c r="T5403" s="86">
        <f>IF(S5403=1,INDEX('LAD average need weights (Rx)'!N:N,MATCH(C5403,'LAD average need weights (Rx)'!B:B,0)),SUMPRODUCT(I$2:Q$2,I5403:Q5403)+$T$2)</f>
        <v>0.87458493363274892</v>
      </c>
    </row>
    <row r="5404" spans="2:20" x14ac:dyDescent="0.2">
      <c r="B5404" s="102" t="s">
        <v>1135</v>
      </c>
      <c r="C5404" s="101" t="s">
        <v>7030</v>
      </c>
      <c r="D5404" s="119">
        <v>14698.407252520083</v>
      </c>
      <c r="E5404" s="119">
        <v>51462.306471561431</v>
      </c>
      <c r="F5404" s="119">
        <v>14317.273708529572</v>
      </c>
      <c r="G5404" s="118">
        <v>0.97406973847964617</v>
      </c>
      <c r="I5404" s="115">
        <v>0.28105263157894739</v>
      </c>
      <c r="J5404" s="115">
        <v>7.4716566010676763E-2</v>
      </c>
      <c r="K5404" s="116">
        <v>118.860699011945</v>
      </c>
      <c r="L5404" s="115">
        <v>5.2753176742395068E-2</v>
      </c>
      <c r="M5404" s="115">
        <v>0</v>
      </c>
      <c r="N5404" s="117">
        <v>27.884373027577102</v>
      </c>
      <c r="O5404" s="115">
        <v>0.91022256414388902</v>
      </c>
      <c r="P5404" s="115">
        <v>0.19193768026010319</v>
      </c>
      <c r="Q5404" s="115">
        <v>1.0253926334413679</v>
      </c>
      <c r="S5404" s="91">
        <v>0</v>
      </c>
      <c r="T5404" s="86">
        <f>IF(S5404=1,INDEX('LAD average need weights (Rx)'!N:N,MATCH(C5404,'LAD average need weights (Rx)'!B:B,0)),SUMPRODUCT(I$2:Q$2,I5404:Q5404)+$T$2)</f>
        <v>1.0115104771254946</v>
      </c>
    </row>
    <row r="5405" spans="2:20" x14ac:dyDescent="0.2">
      <c r="B5405" s="102" t="s">
        <v>1134</v>
      </c>
      <c r="C5405" s="101" t="s">
        <v>7030</v>
      </c>
      <c r="D5405" s="119">
        <v>4398.9633524856035</v>
      </c>
      <c r="E5405" s="119">
        <v>20370.281065605432</v>
      </c>
      <c r="F5405" s="119">
        <v>5667.1942929164534</v>
      </c>
      <c r="G5405" s="118">
        <v>1.2883022291409281</v>
      </c>
      <c r="I5405" s="115">
        <v>0.24714828897338403</v>
      </c>
      <c r="J5405" s="115">
        <v>3.3516917256160794E-2</v>
      </c>
      <c r="K5405" s="116">
        <v>90.744012858290901</v>
      </c>
      <c r="L5405" s="115">
        <v>7.407407407407407E-2</v>
      </c>
      <c r="M5405" s="115">
        <v>0</v>
      </c>
      <c r="N5405" s="117">
        <v>11.080713367264901</v>
      </c>
      <c r="O5405" s="115">
        <v>1.3561092063040985</v>
      </c>
      <c r="P5405" s="115">
        <v>7.608065150436101E-2</v>
      </c>
      <c r="Q5405" s="115">
        <v>0.85053572138888611</v>
      </c>
      <c r="S5405" s="91">
        <v>0</v>
      </c>
      <c r="T5405" s="86">
        <f>IF(S5405=1,INDEX('LAD average need weights (Rx)'!N:N,MATCH(C5405,'LAD average need weights (Rx)'!B:B,0)),SUMPRODUCT(I$2:Q$2,I5405:Q5405)+$T$2)</f>
        <v>0.84908824204276845</v>
      </c>
    </row>
    <row r="5406" spans="2:20" x14ac:dyDescent="0.2">
      <c r="B5406" s="102" t="s">
        <v>1133</v>
      </c>
      <c r="C5406" s="101" t="s">
        <v>7030</v>
      </c>
      <c r="D5406" s="119">
        <v>9806.4815371387031</v>
      </c>
      <c r="E5406" s="119">
        <v>38919.67775424361</v>
      </c>
      <c r="F5406" s="119">
        <v>10827.802274334565</v>
      </c>
      <c r="G5406" s="118">
        <v>1.1041475205279241</v>
      </c>
      <c r="I5406" s="115">
        <v>0.27557411273486432</v>
      </c>
      <c r="J5406" s="115">
        <v>6.7533500388835488E-2</v>
      </c>
      <c r="K5406" s="116">
        <v>99.950490797545996</v>
      </c>
      <c r="L5406" s="115">
        <v>0.1245753114382786</v>
      </c>
      <c r="M5406" s="115">
        <v>0</v>
      </c>
      <c r="N5406" s="117">
        <v>18.0077212678937</v>
      </c>
      <c r="O5406" s="115">
        <v>1.0666148230495047</v>
      </c>
      <c r="P5406" s="115">
        <v>0.20003658225422458</v>
      </c>
      <c r="Q5406" s="115">
        <v>0.96403555254389861</v>
      </c>
      <c r="S5406" s="91">
        <v>0</v>
      </c>
      <c r="T5406" s="86">
        <f>IF(S5406=1,INDEX('LAD average need weights (Rx)'!N:N,MATCH(C5406,'LAD average need weights (Rx)'!B:B,0)),SUMPRODUCT(I$2:Q$2,I5406:Q5406)+$T$2)</f>
        <v>0.96180607778417027</v>
      </c>
    </row>
    <row r="5407" spans="2:20" x14ac:dyDescent="0.2">
      <c r="B5407" s="102" t="s">
        <v>1132</v>
      </c>
      <c r="C5407" s="101" t="s">
        <v>7030</v>
      </c>
      <c r="D5407" s="119">
        <v>4754.5955774196318</v>
      </c>
      <c r="E5407" s="119">
        <v>21835.994341745001</v>
      </c>
      <c r="F5407" s="119">
        <v>6074.9688291065931</v>
      </c>
      <c r="G5407" s="118">
        <v>1.2777046396874709</v>
      </c>
      <c r="I5407" s="115">
        <v>0.19247787610619468</v>
      </c>
      <c r="J5407" s="115">
        <v>6.9474452297669534E-2</v>
      </c>
      <c r="K5407" s="116">
        <v>93.996553966189893</v>
      </c>
      <c r="L5407" s="115">
        <v>5.702364394993046E-2</v>
      </c>
      <c r="M5407" s="115">
        <v>0</v>
      </c>
      <c r="N5407" s="117">
        <v>10.1573903337668</v>
      </c>
      <c r="O5407" s="115">
        <v>1.1632067049586248</v>
      </c>
      <c r="P5407" s="115">
        <v>8.8975675813665972E-2</v>
      </c>
      <c r="Q5407" s="115">
        <v>0.91097238876604103</v>
      </c>
      <c r="S5407" s="91">
        <v>0</v>
      </c>
      <c r="T5407" s="86">
        <f>IF(S5407=1,INDEX('LAD average need weights (Rx)'!N:N,MATCH(C5407,'LAD average need weights (Rx)'!B:B,0)),SUMPRODUCT(I$2:Q$2,I5407:Q5407)+$T$2)</f>
        <v>0.82617409180537693</v>
      </c>
    </row>
    <row r="5408" spans="2:20" x14ac:dyDescent="0.2">
      <c r="B5408" s="102" t="s">
        <v>1131</v>
      </c>
      <c r="C5408" s="101" t="s">
        <v>7171</v>
      </c>
      <c r="D5408" s="119">
        <v>8225.2199460654429</v>
      </c>
      <c r="E5408" s="119">
        <v>28090.101851085441</v>
      </c>
      <c r="F5408" s="119">
        <v>7814.917446902783</v>
      </c>
      <c r="G5408" s="118">
        <v>0.95011653161215104</v>
      </c>
      <c r="I5408" s="115">
        <v>0.23129251700680273</v>
      </c>
      <c r="J5408" s="115">
        <v>0.18850874653776067</v>
      </c>
      <c r="K5408" s="116">
        <v>122.234514767932</v>
      </c>
      <c r="L5408" s="115">
        <v>0.13094367227505485</v>
      </c>
      <c r="M5408" s="115">
        <v>0</v>
      </c>
      <c r="N5408" s="117">
        <v>34.3691478199719</v>
      </c>
      <c r="O5408" s="115">
        <v>0.85722491861697925</v>
      </c>
      <c r="P5408" s="115">
        <v>0.32832382308417041</v>
      </c>
      <c r="Q5408" s="115">
        <v>1.0340092476860909</v>
      </c>
      <c r="S5408" s="91">
        <v>0</v>
      </c>
      <c r="T5408" s="86">
        <f>IF(S5408=1,INDEX('LAD average need weights (Rx)'!N:N,MATCH(C5408,'LAD average need weights (Rx)'!B:B,0)),SUMPRODUCT(I$2:Q$2,I5408:Q5408)+$T$2)</f>
        <v>1.162257280919119</v>
      </c>
    </row>
    <row r="5409" spans="2:20" x14ac:dyDescent="0.2">
      <c r="B5409" s="102" t="s">
        <v>1130</v>
      </c>
      <c r="C5409" s="101" t="s">
        <v>7053</v>
      </c>
      <c r="D5409" s="119">
        <v>5319.5436205828219</v>
      </c>
      <c r="E5409" s="119">
        <v>17854.483048773243</v>
      </c>
      <c r="F5409" s="119">
        <v>4967.2767946156928</v>
      </c>
      <c r="G5409" s="118">
        <v>0.93377875037924141</v>
      </c>
      <c r="I5409" s="115">
        <v>0.17647058823529413</v>
      </c>
      <c r="J5409" s="115">
        <v>0.1503315720563658</v>
      </c>
      <c r="K5409" s="116">
        <v>111.225702987698</v>
      </c>
      <c r="L5409" s="115">
        <v>4.9830124575311441E-2</v>
      </c>
      <c r="M5409" s="115">
        <v>0</v>
      </c>
      <c r="N5409" s="117">
        <v>32.060247144112502</v>
      </c>
      <c r="O5409" s="115">
        <v>0.92271075543291281</v>
      </c>
      <c r="P5409" s="115">
        <v>0.28117362133536228</v>
      </c>
      <c r="Q5409" s="115">
        <v>0.98717967100487181</v>
      </c>
      <c r="S5409" s="91">
        <v>0</v>
      </c>
      <c r="T5409" s="86">
        <f>IF(S5409=1,INDEX('LAD average need weights (Rx)'!N:N,MATCH(C5409,'LAD average need weights (Rx)'!B:B,0)),SUMPRODUCT(I$2:Q$2,I5409:Q5409)+$T$2)</f>
        <v>1.0493683347188445</v>
      </c>
    </row>
    <row r="5410" spans="2:20" x14ac:dyDescent="0.2">
      <c r="B5410" s="102" t="s">
        <v>1129</v>
      </c>
      <c r="C5410" s="101" t="s">
        <v>7051</v>
      </c>
      <c r="D5410" s="119">
        <v>16392.927997814026</v>
      </c>
      <c r="E5410" s="119">
        <v>70962.303634506214</v>
      </c>
      <c r="F5410" s="119">
        <v>19742.347239808467</v>
      </c>
      <c r="G5410" s="118">
        <v>1.2043209878333561</v>
      </c>
      <c r="I5410" s="115">
        <v>0.32205240174672489</v>
      </c>
      <c r="J5410" s="115">
        <v>6.0816549408054602E-2</v>
      </c>
      <c r="K5410" s="116">
        <v>92.457264413058596</v>
      </c>
      <c r="L5410" s="115">
        <v>0.11350017624250969</v>
      </c>
      <c r="M5410" s="115">
        <v>0</v>
      </c>
      <c r="N5410" s="117">
        <v>9.1919659643435896</v>
      </c>
      <c r="O5410" s="115">
        <v>1.100229360687454</v>
      </c>
      <c r="P5410" s="115">
        <v>5.9812008650272183E-2</v>
      </c>
      <c r="Q5410" s="115">
        <v>0.9622369932580177</v>
      </c>
      <c r="S5410" s="91">
        <v>0</v>
      </c>
      <c r="T5410" s="86">
        <f>IF(S5410=1,INDEX('LAD average need weights (Rx)'!N:N,MATCH(C5410,'LAD average need weights (Rx)'!B:B,0)),SUMPRODUCT(I$2:Q$2,I5410:Q5410)+$T$2)</f>
        <v>0.87431069327544297</v>
      </c>
    </row>
    <row r="5411" spans="2:20" x14ac:dyDescent="0.2">
      <c r="B5411" s="102" t="s">
        <v>1128</v>
      </c>
      <c r="C5411" s="101" t="s">
        <v>7030</v>
      </c>
      <c r="D5411" s="119">
        <v>12902.600903911531</v>
      </c>
      <c r="E5411" s="119">
        <v>58821.074260551184</v>
      </c>
      <c r="F5411" s="119">
        <v>16364.548691253069</v>
      </c>
      <c r="G5411" s="118">
        <v>1.2683139479492092</v>
      </c>
      <c r="I5411" s="115">
        <v>0.27336122733612273</v>
      </c>
      <c r="J5411" s="115">
        <v>2.9058966516567569E-2</v>
      </c>
      <c r="K5411" s="116">
        <v>81.271073952766798</v>
      </c>
      <c r="L5411" s="115">
        <v>7.7930174563591026E-2</v>
      </c>
      <c r="M5411" s="115">
        <v>0</v>
      </c>
      <c r="N5411" s="117">
        <v>7.2519919841406697</v>
      </c>
      <c r="O5411" s="115">
        <v>1.2281473105013285</v>
      </c>
      <c r="P5411" s="115">
        <v>5.7435389715962015E-2</v>
      </c>
      <c r="Q5411" s="115">
        <v>0.87175884238257817</v>
      </c>
      <c r="S5411" s="91">
        <v>0</v>
      </c>
      <c r="T5411" s="86">
        <f>IF(S5411=1,INDEX('LAD average need weights (Rx)'!N:N,MATCH(C5411,'LAD average need weights (Rx)'!B:B,0)),SUMPRODUCT(I$2:Q$2,I5411:Q5411)+$T$2)</f>
        <v>0.79964342686125578</v>
      </c>
    </row>
    <row r="5412" spans="2:20" x14ac:dyDescent="0.2">
      <c r="B5412" s="102" t="s">
        <v>1127</v>
      </c>
      <c r="C5412" s="101" t="s">
        <v>7053</v>
      </c>
      <c r="D5412" s="119">
        <v>9577.3813152040748</v>
      </c>
      <c r="E5412" s="119">
        <v>33774.110223738455</v>
      </c>
      <c r="F5412" s="119">
        <v>9396.2593884618545</v>
      </c>
      <c r="G5412" s="118">
        <v>0.98108857517715309</v>
      </c>
      <c r="I5412" s="115">
        <v>0.33048433048433046</v>
      </c>
      <c r="J5412" s="115">
        <v>8.9264058640563804E-2</v>
      </c>
      <c r="K5412" s="116">
        <v>114.802346130408</v>
      </c>
      <c r="L5412" s="115">
        <v>0.13499025341130605</v>
      </c>
      <c r="M5412" s="115">
        <v>0</v>
      </c>
      <c r="N5412" s="117">
        <v>19.849980873222499</v>
      </c>
      <c r="O5412" s="115">
        <v>0.99171021205602017</v>
      </c>
      <c r="P5412" s="115">
        <v>0.17543515027243753</v>
      </c>
      <c r="Q5412" s="115">
        <v>0.96674494330268712</v>
      </c>
      <c r="S5412" s="91">
        <v>0</v>
      </c>
      <c r="T5412" s="86">
        <f>IF(S5412=1,INDEX('LAD average need weights (Rx)'!N:N,MATCH(C5412,'LAD average need weights (Rx)'!B:B,0)),SUMPRODUCT(I$2:Q$2,I5412:Q5412)+$T$2)</f>
        <v>1.0068980715615039</v>
      </c>
    </row>
    <row r="5413" spans="2:20" x14ac:dyDescent="0.2">
      <c r="B5413" s="102" t="s">
        <v>1126</v>
      </c>
      <c r="C5413" s="101" t="s">
        <v>7053</v>
      </c>
      <c r="D5413" s="119">
        <v>8092.2139458411611</v>
      </c>
      <c r="E5413" s="119">
        <v>29085.566432753309</v>
      </c>
      <c r="F5413" s="119">
        <v>8091.8645924949014</v>
      </c>
      <c r="G5413" s="118">
        <v>0.9999568284589857</v>
      </c>
      <c r="I5413" s="115">
        <v>0.27474402730375425</v>
      </c>
      <c r="J5413" s="115">
        <v>9.6662878063581328E-2</v>
      </c>
      <c r="K5413" s="116">
        <v>110.06241234221601</v>
      </c>
      <c r="L5413" s="115">
        <v>6.6085693536673928E-2</v>
      </c>
      <c r="M5413" s="115">
        <v>0</v>
      </c>
      <c r="N5413" s="117">
        <v>20.2585110429448</v>
      </c>
      <c r="O5413" s="115">
        <v>0.85259394258008225</v>
      </c>
      <c r="P5413" s="115">
        <v>0.1787042625626474</v>
      </c>
      <c r="Q5413" s="115">
        <v>0.86645852055813155</v>
      </c>
      <c r="S5413" s="91">
        <v>0</v>
      </c>
      <c r="T5413" s="86">
        <f>IF(S5413=1,INDEX('LAD average need weights (Rx)'!N:N,MATCH(C5413,'LAD average need weights (Rx)'!B:B,0)),SUMPRODUCT(I$2:Q$2,I5413:Q5413)+$T$2)</f>
        <v>0.91438681933624466</v>
      </c>
    </row>
    <row r="5414" spans="2:20" x14ac:dyDescent="0.2">
      <c r="B5414" s="102" t="s">
        <v>1125</v>
      </c>
      <c r="C5414" s="101" t="s">
        <v>7053</v>
      </c>
      <c r="D5414" s="119">
        <v>9738.5774150983725</v>
      </c>
      <c r="E5414" s="119">
        <v>33047.872079327426</v>
      </c>
      <c r="F5414" s="119">
        <v>9194.2134444687854</v>
      </c>
      <c r="G5414" s="118">
        <v>0.94410231110494403</v>
      </c>
      <c r="I5414" s="115">
        <v>0.34412955465587042</v>
      </c>
      <c r="J5414" s="115">
        <v>7.9828946917218729E-2</v>
      </c>
      <c r="K5414" s="116">
        <v>102.552088837517</v>
      </c>
      <c r="L5414" s="115">
        <v>4.7756494358436104E-2</v>
      </c>
      <c r="M5414" s="115">
        <v>1</v>
      </c>
      <c r="N5414" s="117">
        <v>16.842283208224501</v>
      </c>
      <c r="O5414" s="115">
        <v>0.8718173413030933</v>
      </c>
      <c r="P5414" s="115">
        <v>0.12443230631935562</v>
      </c>
      <c r="Q5414" s="115">
        <v>1.0118494800888602</v>
      </c>
      <c r="S5414" s="91">
        <v>0</v>
      </c>
      <c r="T5414" s="86">
        <f>IF(S5414=1,INDEX('LAD average need weights (Rx)'!N:N,MATCH(C5414,'LAD average need weights (Rx)'!B:B,0)),SUMPRODUCT(I$2:Q$2,I5414:Q5414)+$T$2)</f>
        <v>0.70669746637753805</v>
      </c>
    </row>
    <row r="5415" spans="2:20" x14ac:dyDescent="0.2">
      <c r="B5415" s="102" t="s">
        <v>1124</v>
      </c>
      <c r="C5415" s="101" t="s">
        <v>7053</v>
      </c>
      <c r="D5415" s="119">
        <v>15931.748525224655</v>
      </c>
      <c r="E5415" s="119">
        <v>65686.243706666515</v>
      </c>
      <c r="F5415" s="119">
        <v>18274.500202458341</v>
      </c>
      <c r="G5415" s="118">
        <v>1.1470492503396235</v>
      </c>
      <c r="I5415" s="115">
        <v>0.28287092882991555</v>
      </c>
      <c r="J5415" s="115">
        <v>8.4044002031243362E-2</v>
      </c>
      <c r="K5415" s="116">
        <v>106.247351890627</v>
      </c>
      <c r="L5415" s="115">
        <v>0.11120840630472854</v>
      </c>
      <c r="M5415" s="115">
        <v>0</v>
      </c>
      <c r="N5415" s="117">
        <v>19.261848950011402</v>
      </c>
      <c r="O5415" s="115">
        <v>0.97505290708188042</v>
      </c>
      <c r="P5415" s="115">
        <v>0.16719102466330585</v>
      </c>
      <c r="Q5415" s="115">
        <v>0.8887022892175116</v>
      </c>
      <c r="S5415" s="91">
        <v>0</v>
      </c>
      <c r="T5415" s="86">
        <f>IF(S5415=1,INDEX('LAD average need weights (Rx)'!N:N,MATCH(C5415,'LAD average need weights (Rx)'!B:B,0)),SUMPRODUCT(I$2:Q$2,I5415:Q5415)+$T$2)</f>
        <v>0.94661715414970815</v>
      </c>
    </row>
    <row r="5416" spans="2:20" x14ac:dyDescent="0.2">
      <c r="B5416" s="102" t="s">
        <v>1123</v>
      </c>
      <c r="C5416" s="101" t="s">
        <v>7051</v>
      </c>
      <c r="D5416" s="119">
        <v>5233.355894208572</v>
      </c>
      <c r="E5416" s="119">
        <v>16858.834618279678</v>
      </c>
      <c r="F5416" s="119">
        <v>4690.2785006367449</v>
      </c>
      <c r="G5416" s="118">
        <v>0.89622769699786387</v>
      </c>
      <c r="I5416" s="115">
        <v>0.28052805280528054</v>
      </c>
      <c r="J5416" s="115">
        <v>0.12890826856185469</v>
      </c>
      <c r="K5416" s="116">
        <v>111.73106435643599</v>
      </c>
      <c r="L5416" s="115">
        <v>0.13159851301115241</v>
      </c>
      <c r="M5416" s="115">
        <v>0</v>
      </c>
      <c r="N5416" s="117">
        <v>19.4034979888614</v>
      </c>
      <c r="O5416" s="115">
        <v>0.86655693027593383</v>
      </c>
      <c r="P5416" s="115">
        <v>0.14742689813934959</v>
      </c>
      <c r="Q5416" s="115">
        <v>1.0031967017399983</v>
      </c>
      <c r="S5416" s="91">
        <v>0</v>
      </c>
      <c r="T5416" s="86">
        <f>IF(S5416=1,INDEX('LAD average need weights (Rx)'!N:N,MATCH(C5416,'LAD average need weights (Rx)'!B:B,0)),SUMPRODUCT(I$2:Q$2,I5416:Q5416)+$T$2)</f>
        <v>0.99254282499835211</v>
      </c>
    </row>
    <row r="5417" spans="2:20" x14ac:dyDescent="0.2">
      <c r="B5417" s="102" t="s">
        <v>1122</v>
      </c>
      <c r="C5417" s="101" t="s">
        <v>7030</v>
      </c>
      <c r="D5417" s="119">
        <v>19247.26371808413</v>
      </c>
      <c r="E5417" s="119">
        <v>81331.936857293709</v>
      </c>
      <c r="F5417" s="119">
        <v>22627.271901895918</v>
      </c>
      <c r="G5417" s="118">
        <v>1.1756098026877471</v>
      </c>
      <c r="I5417" s="115">
        <v>0.27113526570048307</v>
      </c>
      <c r="J5417" s="115">
        <v>5.3519331115950891E-2</v>
      </c>
      <c r="K5417" s="116">
        <v>95.294317369549702</v>
      </c>
      <c r="L5417" s="115">
        <v>4.6718972895863055E-2</v>
      </c>
      <c r="M5417" s="115">
        <v>0</v>
      </c>
      <c r="N5417" s="117">
        <v>10.4095906599952</v>
      </c>
      <c r="O5417" s="115">
        <v>1.1337024338616548</v>
      </c>
      <c r="P5417" s="115">
        <v>5.2960679695706933E-2</v>
      </c>
      <c r="Q5417" s="115">
        <v>0.93651576798109959</v>
      </c>
      <c r="S5417" s="91">
        <v>0</v>
      </c>
      <c r="T5417" s="86">
        <f>IF(S5417=1,INDEX('LAD average need weights (Rx)'!N:N,MATCH(C5417,'LAD average need weights (Rx)'!B:B,0)),SUMPRODUCT(I$2:Q$2,I5417:Q5417)+$T$2)</f>
        <v>0.83096820464408971</v>
      </c>
    </row>
    <row r="5418" spans="2:20" x14ac:dyDescent="0.2">
      <c r="B5418" s="102" t="s">
        <v>1121</v>
      </c>
      <c r="C5418" s="101" t="s">
        <v>7030</v>
      </c>
      <c r="D5418" s="119">
        <v>9195.2530451306611</v>
      </c>
      <c r="E5418" s="119">
        <v>37659.456322227918</v>
      </c>
      <c r="F5418" s="119">
        <v>10477.197406177433</v>
      </c>
      <c r="G5418" s="118">
        <v>1.1394137121354833</v>
      </c>
      <c r="I5418" s="115">
        <v>0.27322404371584702</v>
      </c>
      <c r="J5418" s="115">
        <v>5.4502101867097412E-2</v>
      </c>
      <c r="K5418" s="116">
        <v>99.238536746127593</v>
      </c>
      <c r="L5418" s="115">
        <v>0.12747524752475248</v>
      </c>
      <c r="M5418" s="115">
        <v>0</v>
      </c>
      <c r="N5418" s="117">
        <v>15.1424830275733</v>
      </c>
      <c r="O5418" s="115">
        <v>1.0435988594207695</v>
      </c>
      <c r="P5418" s="115">
        <v>0.13917259530525375</v>
      </c>
      <c r="Q5418" s="115">
        <v>0.97077715020179411</v>
      </c>
      <c r="S5418" s="91">
        <v>0</v>
      </c>
      <c r="T5418" s="86">
        <f>IF(S5418=1,INDEX('LAD average need weights (Rx)'!N:N,MATCH(C5418,'LAD average need weights (Rx)'!B:B,0)),SUMPRODUCT(I$2:Q$2,I5418:Q5418)+$T$2)</f>
        <v>0.92553564177096703</v>
      </c>
    </row>
    <row r="5419" spans="2:20" x14ac:dyDescent="0.2">
      <c r="B5419" s="102" t="s">
        <v>1120</v>
      </c>
      <c r="C5419" s="101" t="s">
        <v>7030</v>
      </c>
      <c r="D5419" s="119">
        <v>14134.690412569555</v>
      </c>
      <c r="E5419" s="119">
        <v>47177.799631696354</v>
      </c>
      <c r="F5419" s="119">
        <v>13125.285604259239</v>
      </c>
      <c r="G5419" s="118">
        <v>0.9285867055558088</v>
      </c>
      <c r="I5419" s="115">
        <v>0.31395348837209303</v>
      </c>
      <c r="J5419" s="115">
        <v>3.0312430156297115E-2</v>
      </c>
      <c r="K5419" s="116">
        <v>81.540371577000897</v>
      </c>
      <c r="L5419" s="115">
        <v>0.1310763888888889</v>
      </c>
      <c r="M5419" s="115">
        <v>0</v>
      </c>
      <c r="N5419" s="117">
        <v>7.8179269173197197</v>
      </c>
      <c r="O5419" s="115">
        <v>1.1578844168242304</v>
      </c>
      <c r="P5419" s="115">
        <v>6.5425906561370914E-2</v>
      </c>
      <c r="Q5419" s="115">
        <v>0.93876609212781603</v>
      </c>
      <c r="S5419" s="91">
        <v>0</v>
      </c>
      <c r="T5419" s="86">
        <f>IF(S5419=1,INDEX('LAD average need weights (Rx)'!N:N,MATCH(C5419,'LAD average need weights (Rx)'!B:B,0)),SUMPRODUCT(I$2:Q$2,I5419:Q5419)+$T$2)</f>
        <v>0.8510694874897029</v>
      </c>
    </row>
    <row r="5420" spans="2:20" x14ac:dyDescent="0.2">
      <c r="B5420" s="102" t="s">
        <v>1119</v>
      </c>
      <c r="C5420" s="101" t="s">
        <v>7053</v>
      </c>
      <c r="D5420" s="119">
        <v>25074.877330960462</v>
      </c>
      <c r="E5420" s="119">
        <v>103259.98883785267</v>
      </c>
      <c r="F5420" s="119">
        <v>28727.85198907134</v>
      </c>
      <c r="G5420" s="118">
        <v>1.1456826531948963</v>
      </c>
      <c r="I5420" s="115">
        <v>0.30815972222222221</v>
      </c>
      <c r="J5420" s="115">
        <v>6.7551727461042113E-2</v>
      </c>
      <c r="K5420" s="116">
        <v>95.2148493543759</v>
      </c>
      <c r="L5420" s="115">
        <v>6.2637631514558353E-2</v>
      </c>
      <c r="M5420" s="115">
        <v>0</v>
      </c>
      <c r="N5420" s="117">
        <v>13.292913705798</v>
      </c>
      <c r="O5420" s="115">
        <v>1.0348350579533223</v>
      </c>
      <c r="P5420" s="115">
        <v>0.10142151838379565</v>
      </c>
      <c r="Q5420" s="115">
        <v>0.95263241188923742</v>
      </c>
      <c r="S5420" s="91">
        <v>0</v>
      </c>
      <c r="T5420" s="86">
        <f>IF(S5420=1,INDEX('LAD average need weights (Rx)'!N:N,MATCH(C5420,'LAD average need weights (Rx)'!B:B,0)),SUMPRODUCT(I$2:Q$2,I5420:Q5420)+$T$2)</f>
        <v>0.87236040811681215</v>
      </c>
    </row>
    <row r="5421" spans="2:20" x14ac:dyDescent="0.2">
      <c r="B5421" s="102" t="s">
        <v>1118</v>
      </c>
      <c r="C5421" s="101" t="s">
        <v>7030</v>
      </c>
      <c r="D5421" s="119">
        <v>11352.376774685747</v>
      </c>
      <c r="E5421" s="119">
        <v>45109.259522492044</v>
      </c>
      <c r="F5421" s="119">
        <v>12549.799254130028</v>
      </c>
      <c r="G5421" s="118">
        <v>1.1054776901092969</v>
      </c>
      <c r="I5421" s="115">
        <v>0.33854166666666669</v>
      </c>
      <c r="J5421" s="115">
        <v>5.5295521781960094E-2</v>
      </c>
      <c r="K5421" s="116">
        <v>98.994845177890198</v>
      </c>
      <c r="L5421" s="115">
        <v>0.11429937828790053</v>
      </c>
      <c r="M5421" s="115">
        <v>0</v>
      </c>
      <c r="N5421" s="117">
        <v>15.9418437583178</v>
      </c>
      <c r="O5421" s="115">
        <v>1.0407880118142745</v>
      </c>
      <c r="P5421" s="115">
        <v>0.15465834458456415</v>
      </c>
      <c r="Q5421" s="115">
        <v>0.97276778802465003</v>
      </c>
      <c r="S5421" s="91">
        <v>0</v>
      </c>
      <c r="T5421" s="86">
        <f>IF(S5421=1,INDEX('LAD average need weights (Rx)'!N:N,MATCH(C5421,'LAD average need weights (Rx)'!B:B,0)),SUMPRODUCT(I$2:Q$2,I5421:Q5421)+$T$2)</f>
        <v>0.94000396604040848</v>
      </c>
    </row>
    <row r="5422" spans="2:20" x14ac:dyDescent="0.2">
      <c r="B5422" s="102" t="s">
        <v>1117</v>
      </c>
      <c r="C5422" s="101" t="s">
        <v>7051</v>
      </c>
      <c r="D5422" s="119">
        <v>8425.7698934470391</v>
      </c>
      <c r="E5422" s="119">
        <v>32513.247436905407</v>
      </c>
      <c r="F5422" s="119">
        <v>9045.4760896611315</v>
      </c>
      <c r="G5422" s="118">
        <v>1.0735489105507208</v>
      </c>
      <c r="I5422" s="115">
        <v>0.24447174447174447</v>
      </c>
      <c r="J5422" s="115">
        <v>0.1222308168510685</v>
      </c>
      <c r="K5422" s="116">
        <v>116.43283740701401</v>
      </c>
      <c r="L5422" s="115">
        <v>0.12964989059080964</v>
      </c>
      <c r="M5422" s="115">
        <v>0</v>
      </c>
      <c r="N5422" s="117">
        <v>24.843559936238002</v>
      </c>
      <c r="O5422" s="115">
        <v>0.97684030300551494</v>
      </c>
      <c r="P5422" s="115">
        <v>0.18669716116229074</v>
      </c>
      <c r="Q5422" s="115">
        <v>1.0017104827362087</v>
      </c>
      <c r="S5422" s="91">
        <v>0</v>
      </c>
      <c r="T5422" s="86">
        <f>IF(S5422=1,INDEX('LAD average need weights (Rx)'!N:N,MATCH(C5422,'LAD average need weights (Rx)'!B:B,0)),SUMPRODUCT(I$2:Q$2,I5422:Q5422)+$T$2)</f>
        <v>1.0479672421997455</v>
      </c>
    </row>
    <row r="5423" spans="2:20" x14ac:dyDescent="0.2">
      <c r="B5423" s="102" t="s">
        <v>1116</v>
      </c>
      <c r="C5423" s="101" t="s">
        <v>7030</v>
      </c>
      <c r="D5423" s="119">
        <v>4588.9394493192049</v>
      </c>
      <c r="E5423" s="119">
        <v>19066.895719647353</v>
      </c>
      <c r="F5423" s="119">
        <v>5304.5808380360249</v>
      </c>
      <c r="G5423" s="118">
        <v>1.1559491897028604</v>
      </c>
      <c r="I5423" s="115">
        <v>0.36829836829836832</v>
      </c>
      <c r="J5423" s="115">
        <v>6.0192942290680833E-2</v>
      </c>
      <c r="K5423" s="116">
        <v>96.9396180324228</v>
      </c>
      <c r="L5423" s="115">
        <v>4.6791443850267379E-2</v>
      </c>
      <c r="M5423" s="115">
        <v>0</v>
      </c>
      <c r="N5423" s="117">
        <v>13.494239618032401</v>
      </c>
      <c r="O5423" s="115">
        <v>1.109897453107483</v>
      </c>
      <c r="P5423" s="115">
        <v>0.10202339054990114</v>
      </c>
      <c r="Q5423" s="115">
        <v>0.94033213050289099</v>
      </c>
      <c r="S5423" s="91">
        <v>0</v>
      </c>
      <c r="T5423" s="86">
        <f>IF(S5423=1,INDEX('LAD average need weights (Rx)'!N:N,MATCH(C5423,'LAD average need weights (Rx)'!B:B,0)),SUMPRODUCT(I$2:Q$2,I5423:Q5423)+$T$2)</f>
        <v>0.88399101751818043</v>
      </c>
    </row>
    <row r="5424" spans="2:20" x14ac:dyDescent="0.2">
      <c r="B5424" s="102" t="s">
        <v>1115</v>
      </c>
      <c r="C5424" s="101" t="s">
        <v>7053</v>
      </c>
      <c r="D5424" s="119">
        <v>12980.409417920047</v>
      </c>
      <c r="E5424" s="119">
        <v>49351.266871338921</v>
      </c>
      <c r="F5424" s="119">
        <v>13729.963620074193</v>
      </c>
      <c r="G5424" s="118">
        <v>1.057745035462391</v>
      </c>
      <c r="I5424" s="115">
        <v>0.27627906976744188</v>
      </c>
      <c r="J5424" s="115">
        <v>0.1104684591673777</v>
      </c>
      <c r="K5424" s="116">
        <v>107.25194783757</v>
      </c>
      <c r="L5424" s="115">
        <v>0.12260869565217392</v>
      </c>
      <c r="M5424" s="115">
        <v>0</v>
      </c>
      <c r="N5424" s="117">
        <v>20.135531446021801</v>
      </c>
      <c r="O5424" s="115">
        <v>1.0048557371345903</v>
      </c>
      <c r="P5424" s="115">
        <v>0.14918335457277992</v>
      </c>
      <c r="Q5424" s="115">
        <v>0.95883435939686112</v>
      </c>
      <c r="S5424" s="91">
        <v>0</v>
      </c>
      <c r="T5424" s="86">
        <f>IF(S5424=1,INDEX('LAD average need weights (Rx)'!N:N,MATCH(C5424,'LAD average need weights (Rx)'!B:B,0)),SUMPRODUCT(I$2:Q$2,I5424:Q5424)+$T$2)</f>
        <v>0.98940790801021672</v>
      </c>
    </row>
    <row r="5425" spans="2:20" x14ac:dyDescent="0.2">
      <c r="B5425" s="102" t="s">
        <v>1114</v>
      </c>
      <c r="C5425" s="101" t="s">
        <v>7053</v>
      </c>
      <c r="D5425" s="119">
        <v>16200.673420324949</v>
      </c>
      <c r="E5425" s="119">
        <v>62718.396656233243</v>
      </c>
      <c r="F5425" s="119">
        <v>17448.818621909933</v>
      </c>
      <c r="G5425" s="118">
        <v>1.0770427974937815</v>
      </c>
      <c r="I5425" s="115">
        <v>0.25842696629213485</v>
      </c>
      <c r="J5425" s="115">
        <v>0.11662828585822473</v>
      </c>
      <c r="K5425" s="116">
        <v>113.163032641904</v>
      </c>
      <c r="L5425" s="115">
        <v>0.10460992907801418</v>
      </c>
      <c r="M5425" s="115">
        <v>0</v>
      </c>
      <c r="N5425" s="117">
        <v>23.462367744010301</v>
      </c>
      <c r="O5425" s="115">
        <v>1.0245782757402058</v>
      </c>
      <c r="P5425" s="115">
        <v>0.17629142797957462</v>
      </c>
      <c r="Q5425" s="115">
        <v>0.96356513850727199</v>
      </c>
      <c r="S5425" s="91">
        <v>0</v>
      </c>
      <c r="T5425" s="86">
        <f>IF(S5425=1,INDEX('LAD average need weights (Rx)'!N:N,MATCH(C5425,'LAD average need weights (Rx)'!B:B,0)),SUMPRODUCT(I$2:Q$2,I5425:Q5425)+$T$2)</f>
        <v>1.0166003371961181</v>
      </c>
    </row>
    <row r="5426" spans="2:20" x14ac:dyDescent="0.2">
      <c r="B5426" s="102" t="s">
        <v>1113</v>
      </c>
      <c r="C5426" s="101" t="s">
        <v>7171</v>
      </c>
      <c r="D5426" s="119">
        <v>8666.0407622538387</v>
      </c>
      <c r="E5426" s="119">
        <v>29130.832419016988</v>
      </c>
      <c r="F5426" s="119">
        <v>8104.4579945294918</v>
      </c>
      <c r="G5426" s="118">
        <v>0.93519730830595682</v>
      </c>
      <c r="I5426" s="115">
        <v>0.22377622377622378</v>
      </c>
      <c r="J5426" s="115">
        <v>0.23096405200621994</v>
      </c>
      <c r="K5426" s="116">
        <v>145.15594974131599</v>
      </c>
      <c r="L5426" s="115">
        <v>0.12340188993885493</v>
      </c>
      <c r="M5426" s="115">
        <v>0</v>
      </c>
      <c r="N5426" s="117">
        <v>39.424541143138697</v>
      </c>
      <c r="O5426" s="115">
        <v>0.90793873081671184</v>
      </c>
      <c r="P5426" s="115">
        <v>0.36200993585103036</v>
      </c>
      <c r="Q5426" s="115">
        <v>1.0298924703396639</v>
      </c>
      <c r="S5426" s="91">
        <v>0</v>
      </c>
      <c r="T5426" s="86">
        <f>IF(S5426=1,INDEX('LAD average need weights (Rx)'!N:N,MATCH(C5426,'LAD average need weights (Rx)'!B:B,0)),SUMPRODUCT(I$2:Q$2,I5426:Q5426)+$T$2)</f>
        <v>1.2482680802718249</v>
      </c>
    </row>
    <row r="5427" spans="2:20" x14ac:dyDescent="0.2">
      <c r="B5427" s="102" t="s">
        <v>1112</v>
      </c>
      <c r="C5427" s="101" t="s">
        <v>7051</v>
      </c>
      <c r="D5427" s="119">
        <v>2728.1018477552302</v>
      </c>
      <c r="E5427" s="119">
        <v>10617.083588471894</v>
      </c>
      <c r="F5427" s="119">
        <v>2953.7675659074935</v>
      </c>
      <c r="G5427" s="118">
        <v>1.0827189491983036</v>
      </c>
      <c r="I5427" s="115">
        <v>0.29032258064516131</v>
      </c>
      <c r="J5427" s="115">
        <v>0.14599297182984369</v>
      </c>
      <c r="K5427" s="116">
        <v>119.927689768977</v>
      </c>
      <c r="L5427" s="115">
        <v>0.10805860805860806</v>
      </c>
      <c r="M5427" s="115">
        <v>0</v>
      </c>
      <c r="N5427" s="117">
        <v>29.886853795379501</v>
      </c>
      <c r="O5427" s="115">
        <v>0.91883551844602018</v>
      </c>
      <c r="P5427" s="115">
        <v>0.23416452177570943</v>
      </c>
      <c r="Q5427" s="115">
        <v>1.0249045857485071</v>
      </c>
      <c r="S5427" s="91">
        <v>0</v>
      </c>
      <c r="T5427" s="86">
        <f>IF(S5427=1,INDEX('LAD average need weights (Rx)'!N:N,MATCH(C5427,'LAD average need weights (Rx)'!B:B,0)),SUMPRODUCT(I$2:Q$2,I5427:Q5427)+$T$2)</f>
        <v>1.1012366435747007</v>
      </c>
    </row>
    <row r="5428" spans="2:20" x14ac:dyDescent="0.2">
      <c r="B5428" s="102" t="s">
        <v>1111</v>
      </c>
      <c r="C5428" s="101" t="s">
        <v>7053</v>
      </c>
      <c r="D5428" s="119">
        <v>7451.8644168045048</v>
      </c>
      <c r="E5428" s="119">
        <v>28918.681110684269</v>
      </c>
      <c r="F5428" s="119">
        <v>8045.4356040211942</v>
      </c>
      <c r="G5428" s="118">
        <v>1.0796540508544603</v>
      </c>
      <c r="I5428" s="115">
        <v>0.31260229132569556</v>
      </c>
      <c r="J5428" s="115">
        <v>5.3907959311692129E-2</v>
      </c>
      <c r="K5428" s="116">
        <v>97.853721182113603</v>
      </c>
      <c r="L5428" s="115">
        <v>0.11482433590402742</v>
      </c>
      <c r="M5428" s="115">
        <v>0</v>
      </c>
      <c r="N5428" s="117">
        <v>11.575632833049699</v>
      </c>
      <c r="O5428" s="115">
        <v>1.1351861817926514</v>
      </c>
      <c r="P5428" s="115">
        <v>9.6407011218665045E-2</v>
      </c>
      <c r="Q5428" s="115">
        <v>0.92951744642417433</v>
      </c>
      <c r="S5428" s="91">
        <v>0</v>
      </c>
      <c r="T5428" s="86">
        <f>IF(S5428=1,INDEX('LAD average need weights (Rx)'!N:N,MATCH(C5428,'LAD average need weights (Rx)'!B:B,0)),SUMPRODUCT(I$2:Q$2,I5428:Q5428)+$T$2)</f>
        <v>0.89599484804018314</v>
      </c>
    </row>
    <row r="5429" spans="2:20" x14ac:dyDescent="0.2">
      <c r="B5429" s="102" t="s">
        <v>1110</v>
      </c>
      <c r="C5429" s="101" t="s">
        <v>7053</v>
      </c>
      <c r="D5429" s="119">
        <v>7547.1534745847293</v>
      </c>
      <c r="E5429" s="119">
        <v>30201.89762348467</v>
      </c>
      <c r="F5429" s="119">
        <v>8402.4379092175386</v>
      </c>
      <c r="G5429" s="118">
        <v>1.113325432895065</v>
      </c>
      <c r="I5429" s="115">
        <v>0.29456193353474319</v>
      </c>
      <c r="J5429" s="115">
        <v>6.2355049411489519E-2</v>
      </c>
      <c r="K5429" s="116">
        <v>86.976060652473606</v>
      </c>
      <c r="L5429" s="115">
        <v>9.5982142857142863E-2</v>
      </c>
      <c r="M5429" s="115">
        <v>0</v>
      </c>
      <c r="N5429" s="117">
        <v>13.2452877718565</v>
      </c>
      <c r="O5429" s="115">
        <v>1.0971278427987068</v>
      </c>
      <c r="P5429" s="115">
        <v>9.691221777508903E-2</v>
      </c>
      <c r="Q5429" s="115">
        <v>0.84657726717543835</v>
      </c>
      <c r="S5429" s="91">
        <v>0</v>
      </c>
      <c r="T5429" s="86">
        <f>IF(S5429=1,INDEX('LAD average need weights (Rx)'!N:N,MATCH(C5429,'LAD average need weights (Rx)'!B:B,0)),SUMPRODUCT(I$2:Q$2,I5429:Q5429)+$T$2)</f>
        <v>0.86382657246276684</v>
      </c>
    </row>
    <row r="5430" spans="2:20" x14ac:dyDescent="0.2">
      <c r="B5430" s="102" t="s">
        <v>1109</v>
      </c>
      <c r="C5430" s="101" t="s">
        <v>7053</v>
      </c>
      <c r="D5430" s="119">
        <v>3493.3108290944447</v>
      </c>
      <c r="E5430" s="119">
        <v>16539.251679048702</v>
      </c>
      <c r="F5430" s="119">
        <v>4601.3676700257083</v>
      </c>
      <c r="G5430" s="118">
        <v>1.317193887157903</v>
      </c>
      <c r="I5430" s="115">
        <v>0.49606299212598426</v>
      </c>
      <c r="J5430" s="115">
        <v>7.3039222939803847E-2</v>
      </c>
      <c r="K5430" s="116">
        <v>105.28840648855</v>
      </c>
      <c r="L5430" s="115">
        <v>9.6385542168674704E-2</v>
      </c>
      <c r="M5430" s="115">
        <v>0</v>
      </c>
      <c r="N5430" s="117">
        <v>16.353674157303399</v>
      </c>
      <c r="O5430" s="115">
        <v>1.0269184339321007</v>
      </c>
      <c r="P5430" s="115">
        <v>0.1417066012390015</v>
      </c>
      <c r="Q5430" s="115">
        <v>0.94784560087899716</v>
      </c>
      <c r="S5430" s="91">
        <v>0</v>
      </c>
      <c r="T5430" s="86">
        <f>IF(S5430=1,INDEX('LAD average need weights (Rx)'!N:N,MATCH(C5430,'LAD average need weights (Rx)'!B:B,0)),SUMPRODUCT(I$2:Q$2,I5430:Q5430)+$T$2)</f>
        <v>0.97252621612897383</v>
      </c>
    </row>
    <row r="5431" spans="2:20" x14ac:dyDescent="0.2">
      <c r="B5431" s="102" t="s">
        <v>1108</v>
      </c>
      <c r="C5431" s="101" t="s">
        <v>7051</v>
      </c>
      <c r="D5431" s="119">
        <v>3219.8734659098054</v>
      </c>
      <c r="E5431" s="119">
        <v>11166.179544978117</v>
      </c>
      <c r="F5431" s="119">
        <v>3106.5309696599234</v>
      </c>
      <c r="G5431" s="118">
        <v>0.96479908373733059</v>
      </c>
      <c r="I5431" s="115">
        <v>0.20624999999999999</v>
      </c>
      <c r="J5431" s="115">
        <v>0.12031757015496747</v>
      </c>
      <c r="K5431" s="116">
        <v>115.647711267606</v>
      </c>
      <c r="L5431" s="115">
        <v>0.11241610738255034</v>
      </c>
      <c r="M5431" s="115">
        <v>0</v>
      </c>
      <c r="N5431" s="117">
        <v>24.856074295774601</v>
      </c>
      <c r="O5431" s="115">
        <v>0.97149048271055094</v>
      </c>
      <c r="P5431" s="115">
        <v>0.18556630905359373</v>
      </c>
      <c r="Q5431" s="115">
        <v>1.0035618353993001</v>
      </c>
      <c r="S5431" s="91">
        <v>0</v>
      </c>
      <c r="T5431" s="86">
        <f>IF(S5431=1,INDEX('LAD average need weights (Rx)'!N:N,MATCH(C5431,'LAD average need weights (Rx)'!B:B,0)),SUMPRODUCT(I$2:Q$2,I5431:Q5431)+$T$2)</f>
        <v>1.0272961146690496</v>
      </c>
    </row>
    <row r="5432" spans="2:20" x14ac:dyDescent="0.2">
      <c r="B5432" s="102" t="s">
        <v>1107</v>
      </c>
      <c r="C5432" s="101" t="s">
        <v>7051</v>
      </c>
      <c r="D5432" s="119">
        <v>10537.378383878093</v>
      </c>
      <c r="E5432" s="119">
        <v>42329.876189598523</v>
      </c>
      <c r="F5432" s="119">
        <v>11776.549964575705</v>
      </c>
      <c r="G5432" s="118">
        <v>1.1175977112669231</v>
      </c>
      <c r="I5432" s="115">
        <v>0.29899216125419931</v>
      </c>
      <c r="J5432" s="115">
        <v>4.9234286002317648E-2</v>
      </c>
      <c r="K5432" s="116">
        <v>96.833207284306894</v>
      </c>
      <c r="L5432" s="115">
        <v>0.11875693673695893</v>
      </c>
      <c r="M5432" s="115">
        <v>0</v>
      </c>
      <c r="N5432" s="117">
        <v>7.3270622947556996</v>
      </c>
      <c r="O5432" s="115">
        <v>1.0561873274740112</v>
      </c>
      <c r="P5432" s="115">
        <v>6.6706534719712662E-2</v>
      </c>
      <c r="Q5432" s="115">
        <v>0.97012807991448469</v>
      </c>
      <c r="S5432" s="91">
        <v>0</v>
      </c>
      <c r="T5432" s="86">
        <f>IF(S5432=1,INDEX('LAD average need weights (Rx)'!N:N,MATCH(C5432,'LAD average need weights (Rx)'!B:B,0)),SUMPRODUCT(I$2:Q$2,I5432:Q5432)+$T$2)</f>
        <v>0.85287484461348295</v>
      </c>
    </row>
    <row r="5433" spans="2:20" x14ac:dyDescent="0.2">
      <c r="B5433" s="102" t="s">
        <v>1106</v>
      </c>
      <c r="C5433" s="101" t="s">
        <v>7051</v>
      </c>
      <c r="D5433" s="119">
        <v>6518.3531106966611</v>
      </c>
      <c r="E5433" s="119">
        <v>24106.064744015712</v>
      </c>
      <c r="F5433" s="119">
        <v>6706.5227083502696</v>
      </c>
      <c r="G5433" s="118">
        <v>1.028867659431463</v>
      </c>
      <c r="I5433" s="115">
        <v>0.19686800894854586</v>
      </c>
      <c r="J5433" s="115">
        <v>0.10988469120563898</v>
      </c>
      <c r="K5433" s="116">
        <v>109.047433628319</v>
      </c>
      <c r="L5433" s="115">
        <v>0.10382513661202186</v>
      </c>
      <c r="M5433" s="115">
        <v>0</v>
      </c>
      <c r="N5433" s="117">
        <v>19.755727433628302</v>
      </c>
      <c r="O5433" s="115">
        <v>1.0124561125830964</v>
      </c>
      <c r="P5433" s="115">
        <v>0.17231696262850552</v>
      </c>
      <c r="Q5433" s="115">
        <v>0.98532002089386539</v>
      </c>
      <c r="S5433" s="91">
        <v>0</v>
      </c>
      <c r="T5433" s="86">
        <f>IF(S5433=1,INDEX('LAD average need weights (Rx)'!N:N,MATCH(C5433,'LAD average need weights (Rx)'!B:B,0)),SUMPRODUCT(I$2:Q$2,I5433:Q5433)+$T$2)</f>
        <v>0.96849148775731631</v>
      </c>
    </row>
    <row r="5434" spans="2:20" x14ac:dyDescent="0.2">
      <c r="B5434" s="102" t="s">
        <v>1105</v>
      </c>
      <c r="C5434" s="101" t="s">
        <v>7030</v>
      </c>
      <c r="D5434" s="119">
        <v>6868.1865715399754</v>
      </c>
      <c r="E5434" s="119">
        <v>27917.931566507286</v>
      </c>
      <c r="F5434" s="119">
        <v>7767.0181346140298</v>
      </c>
      <c r="G5434" s="118">
        <v>1.1308688332373766</v>
      </c>
      <c r="I5434" s="115">
        <v>0.33457249070631973</v>
      </c>
      <c r="J5434" s="115">
        <v>5.0324435350748459E-2</v>
      </c>
      <c r="K5434" s="116">
        <v>87.4143118594436</v>
      </c>
      <c r="L5434" s="115">
        <v>7.7894736842105267E-2</v>
      </c>
      <c r="M5434" s="115">
        <v>0</v>
      </c>
      <c r="N5434" s="117">
        <v>11.4507831259151</v>
      </c>
      <c r="O5434" s="115">
        <v>1.1961965636711793</v>
      </c>
      <c r="P5434" s="115">
        <v>0.11235574907732726</v>
      </c>
      <c r="Q5434" s="115">
        <v>0.91919813185573251</v>
      </c>
      <c r="S5434" s="91">
        <v>0</v>
      </c>
      <c r="T5434" s="86">
        <f>IF(S5434=1,INDEX('LAD average need weights (Rx)'!N:N,MATCH(C5434,'LAD average need weights (Rx)'!B:B,0)),SUMPRODUCT(I$2:Q$2,I5434:Q5434)+$T$2)</f>
        <v>0.87361299236578427</v>
      </c>
    </row>
    <row r="5435" spans="2:20" x14ac:dyDescent="0.2">
      <c r="B5435" s="102" t="s">
        <v>1104</v>
      </c>
      <c r="C5435" s="101" t="s">
        <v>7053</v>
      </c>
      <c r="D5435" s="119">
        <v>7252.9497934188139</v>
      </c>
      <c r="E5435" s="119">
        <v>25931.557683611685</v>
      </c>
      <c r="F5435" s="119">
        <v>7214.3911631702431</v>
      </c>
      <c r="G5435" s="118">
        <v>0.99468373126151266</v>
      </c>
      <c r="I5435" s="115">
        <v>0.2884097035040431</v>
      </c>
      <c r="J5435" s="115">
        <v>0.10149574033096941</v>
      </c>
      <c r="K5435" s="116">
        <v>112.51058733791</v>
      </c>
      <c r="L5435" s="115">
        <v>6.6400000000000001E-2</v>
      </c>
      <c r="M5435" s="115">
        <v>0</v>
      </c>
      <c r="N5435" s="117">
        <v>21.879886651411098</v>
      </c>
      <c r="O5435" s="115">
        <v>0.98941228395460412</v>
      </c>
      <c r="P5435" s="115">
        <v>0.1824477753190856</v>
      </c>
      <c r="Q5435" s="115">
        <v>0.99248803926044016</v>
      </c>
      <c r="S5435" s="91">
        <v>0</v>
      </c>
      <c r="T5435" s="86">
        <f>IF(S5435=1,INDEX('LAD average need weights (Rx)'!N:N,MATCH(C5435,'LAD average need weights (Rx)'!B:B,0)),SUMPRODUCT(I$2:Q$2,I5435:Q5435)+$T$2)</f>
        <v>0.98204377633154138</v>
      </c>
    </row>
    <row r="5436" spans="2:20" x14ac:dyDescent="0.2">
      <c r="B5436" s="102" t="s">
        <v>1103</v>
      </c>
      <c r="C5436" s="101" t="s">
        <v>7051</v>
      </c>
      <c r="D5436" s="119">
        <v>11243.146395113348</v>
      </c>
      <c r="E5436" s="119">
        <v>42884.04698706077</v>
      </c>
      <c r="F5436" s="119">
        <v>11930.725234448726</v>
      </c>
      <c r="G5436" s="118">
        <v>1.0611553754769414</v>
      </c>
      <c r="I5436" s="115">
        <v>0.25137614678899084</v>
      </c>
      <c r="J5436" s="115">
        <v>0.12398005142620416</v>
      </c>
      <c r="K5436" s="116">
        <v>112.176838235294</v>
      </c>
      <c r="L5436" s="115">
        <v>0.11751361161524501</v>
      </c>
      <c r="M5436" s="115">
        <v>0</v>
      </c>
      <c r="N5436" s="117">
        <v>19.284730917367</v>
      </c>
      <c r="O5436" s="115">
        <v>0.96014501470133873</v>
      </c>
      <c r="P5436" s="115">
        <v>0.2495729766823529</v>
      </c>
      <c r="Q5436" s="115">
        <v>0.99407387958001614</v>
      </c>
      <c r="S5436" s="91">
        <v>0</v>
      </c>
      <c r="T5436" s="86">
        <f>IF(S5436=1,INDEX('LAD average need weights (Rx)'!N:N,MATCH(C5436,'LAD average need weights (Rx)'!B:B,0)),SUMPRODUCT(I$2:Q$2,I5436:Q5436)+$T$2)</f>
        <v>0.99667308398490595</v>
      </c>
    </row>
    <row r="5437" spans="2:20" x14ac:dyDescent="0.2">
      <c r="B5437" s="102" t="s">
        <v>1102</v>
      </c>
      <c r="C5437" s="101" t="s">
        <v>7053</v>
      </c>
      <c r="D5437" s="119">
        <v>7334.6853285855004</v>
      </c>
      <c r="E5437" s="119">
        <v>24585.152948406947</v>
      </c>
      <c r="F5437" s="119">
        <v>6839.8093296288507</v>
      </c>
      <c r="G5437" s="118">
        <v>0.93252934832419221</v>
      </c>
      <c r="I5437" s="115">
        <v>0.27250000000000002</v>
      </c>
      <c r="J5437" s="115">
        <v>8.8838751934407087E-2</v>
      </c>
      <c r="K5437" s="116">
        <v>94.048670037370897</v>
      </c>
      <c r="L5437" s="115">
        <v>0.15755627009646303</v>
      </c>
      <c r="M5437" s="115">
        <v>0</v>
      </c>
      <c r="N5437" s="117">
        <v>20.9228303367113</v>
      </c>
      <c r="O5437" s="115">
        <v>0.73846532465130932</v>
      </c>
      <c r="P5437" s="115">
        <v>0.19032936188531577</v>
      </c>
      <c r="Q5437" s="115">
        <v>0.73706895812602746</v>
      </c>
      <c r="S5437" s="91">
        <v>0</v>
      </c>
      <c r="T5437" s="86">
        <f>IF(S5437=1,INDEX('LAD average need weights (Rx)'!N:N,MATCH(C5437,'LAD average need weights (Rx)'!B:B,0)),SUMPRODUCT(I$2:Q$2,I5437:Q5437)+$T$2)</f>
        <v>0.91161392800494512</v>
      </c>
    </row>
    <row r="5438" spans="2:20" x14ac:dyDescent="0.2">
      <c r="B5438" s="102" t="s">
        <v>1101</v>
      </c>
      <c r="C5438" s="101" t="s">
        <v>7053</v>
      </c>
      <c r="D5438" s="119">
        <v>5678.9928756000709</v>
      </c>
      <c r="E5438" s="119">
        <v>19318.377646021916</v>
      </c>
      <c r="F5438" s="119">
        <v>5374.545358080275</v>
      </c>
      <c r="G5438" s="118">
        <v>0.94639057942335836</v>
      </c>
      <c r="I5438" s="115">
        <v>0.23940149625935161</v>
      </c>
      <c r="J5438" s="115">
        <v>0.13755845375660797</v>
      </c>
      <c r="K5438" s="116">
        <v>122.50776787338501</v>
      </c>
      <c r="L5438" s="115">
        <v>0.13604240282685512</v>
      </c>
      <c r="M5438" s="115">
        <v>0</v>
      </c>
      <c r="N5438" s="117">
        <v>31.971266145170102</v>
      </c>
      <c r="O5438" s="115">
        <v>0.99259918465089159</v>
      </c>
      <c r="P5438" s="115">
        <v>0.27050823477642655</v>
      </c>
      <c r="Q5438" s="115">
        <v>0.9865082905731658</v>
      </c>
      <c r="S5438" s="91">
        <v>0</v>
      </c>
      <c r="T5438" s="86">
        <f>IF(S5438=1,INDEX('LAD average need weights (Rx)'!N:N,MATCH(C5438,'LAD average need weights (Rx)'!B:B,0)),SUMPRODUCT(I$2:Q$2,I5438:Q5438)+$T$2)</f>
        <v>1.1281721204683639</v>
      </c>
    </row>
    <row r="5439" spans="2:20" x14ac:dyDescent="0.2">
      <c r="B5439" s="102" t="s">
        <v>1100</v>
      </c>
      <c r="C5439" s="101" t="s">
        <v>7030</v>
      </c>
      <c r="D5439" s="119">
        <v>8199.2681435440863</v>
      </c>
      <c r="E5439" s="119">
        <v>33649.539208351132</v>
      </c>
      <c r="F5439" s="119">
        <v>9361.6026183764461</v>
      </c>
      <c r="G5439" s="118">
        <v>1.1417607589462182</v>
      </c>
      <c r="I5439" s="115">
        <v>0.28177641653905056</v>
      </c>
      <c r="J5439" s="115">
        <v>5.0897881541995767E-2</v>
      </c>
      <c r="K5439" s="116">
        <v>98.375018905974301</v>
      </c>
      <c r="L5439" s="115">
        <v>0.13386396526772792</v>
      </c>
      <c r="M5439" s="115">
        <v>0</v>
      </c>
      <c r="N5439" s="117">
        <v>14.017050415931401</v>
      </c>
      <c r="O5439" s="115">
        <v>1.1361641732908261</v>
      </c>
      <c r="P5439" s="115">
        <v>0.11386999417613462</v>
      </c>
      <c r="Q5439" s="115">
        <v>0.92318840373975897</v>
      </c>
      <c r="S5439" s="91">
        <v>0</v>
      </c>
      <c r="T5439" s="86">
        <f>IF(S5439=1,INDEX('LAD average need weights (Rx)'!N:N,MATCH(C5439,'LAD average need weights (Rx)'!B:B,0)),SUMPRODUCT(I$2:Q$2,I5439:Q5439)+$T$2)</f>
        <v>0.91992969720720696</v>
      </c>
    </row>
    <row r="5440" spans="2:20" x14ac:dyDescent="0.2">
      <c r="B5440" s="102" t="s">
        <v>1099</v>
      </c>
      <c r="C5440" s="101" t="s">
        <v>7171</v>
      </c>
      <c r="D5440" s="119">
        <v>5167.1690352162541</v>
      </c>
      <c r="E5440" s="119">
        <v>16986.382049765132</v>
      </c>
      <c r="F5440" s="119">
        <v>4725.7633362883753</v>
      </c>
      <c r="G5440" s="118">
        <v>0.91457494501930781</v>
      </c>
      <c r="I5440" s="115">
        <v>0.24444444444444444</v>
      </c>
      <c r="J5440" s="115">
        <v>0.1954347729533211</v>
      </c>
      <c r="K5440" s="116">
        <v>116.802172119879</v>
      </c>
      <c r="L5440" s="115">
        <v>0.13324175824175824</v>
      </c>
      <c r="M5440" s="115">
        <v>0</v>
      </c>
      <c r="N5440" s="117">
        <v>36.834127027770101</v>
      </c>
      <c r="O5440" s="115">
        <v>0.97428001844259515</v>
      </c>
      <c r="P5440" s="115">
        <v>0.34035861290434094</v>
      </c>
      <c r="Q5440" s="115">
        <v>0.98638813575486017</v>
      </c>
      <c r="S5440" s="91">
        <v>0</v>
      </c>
      <c r="T5440" s="86">
        <f>IF(S5440=1,INDEX('LAD average need weights (Rx)'!N:N,MATCH(C5440,'LAD average need weights (Rx)'!B:B,0)),SUMPRODUCT(I$2:Q$2,I5440:Q5440)+$T$2)</f>
        <v>1.1913513154475308</v>
      </c>
    </row>
    <row r="5441" spans="2:20" x14ac:dyDescent="0.2">
      <c r="B5441" s="102" t="s">
        <v>1098</v>
      </c>
      <c r="C5441" s="101" t="s">
        <v>7053</v>
      </c>
      <c r="D5441" s="119">
        <v>5474.7310694754306</v>
      </c>
      <c r="E5441" s="119">
        <v>23217.498008927239</v>
      </c>
      <c r="F5441" s="119">
        <v>6459.3154992916088</v>
      </c>
      <c r="G5441" s="118">
        <v>1.1798416063404038</v>
      </c>
      <c r="I5441" s="115">
        <v>0.26956521739130435</v>
      </c>
      <c r="J5441" s="115">
        <v>3.8934037913906344E-2</v>
      </c>
      <c r="K5441" s="116">
        <v>83.259928841449906</v>
      </c>
      <c r="L5441" s="115">
        <v>0.10698365527488855</v>
      </c>
      <c r="M5441" s="115">
        <v>0</v>
      </c>
      <c r="N5441" s="117">
        <v>6.6101994663108803</v>
      </c>
      <c r="O5441" s="115">
        <v>1.2383499911617692</v>
      </c>
      <c r="P5441" s="115">
        <v>5.4352867919844332E-2</v>
      </c>
      <c r="Q5441" s="115">
        <v>0.85784357462810434</v>
      </c>
      <c r="S5441" s="91">
        <v>0</v>
      </c>
      <c r="T5441" s="86">
        <f>IF(S5441=1,INDEX('LAD average need weights (Rx)'!N:N,MATCH(C5441,'LAD average need weights (Rx)'!B:B,0)),SUMPRODUCT(I$2:Q$2,I5441:Q5441)+$T$2)</f>
        <v>0.81563569047163043</v>
      </c>
    </row>
    <row r="5442" spans="2:20" x14ac:dyDescent="0.2">
      <c r="B5442" s="102" t="s">
        <v>1097</v>
      </c>
      <c r="C5442" s="101" t="s">
        <v>7053</v>
      </c>
      <c r="D5442" s="119">
        <v>6746.4390466213099</v>
      </c>
      <c r="E5442" s="119">
        <v>24827.156764700547</v>
      </c>
      <c r="F5442" s="119">
        <v>6907.1369547188551</v>
      </c>
      <c r="G5442" s="118">
        <v>1.0238196635272387</v>
      </c>
      <c r="I5442" s="115">
        <v>0.28821656050955413</v>
      </c>
      <c r="J5442" s="115">
        <v>9.1270589354370477E-2</v>
      </c>
      <c r="K5442" s="116">
        <v>110.355712225605</v>
      </c>
      <c r="L5442" s="115">
        <v>9.1249065071054597E-2</v>
      </c>
      <c r="M5442" s="115">
        <v>0</v>
      </c>
      <c r="N5442" s="117">
        <v>19.369518265195101</v>
      </c>
      <c r="O5442" s="115">
        <v>0.96824038089581854</v>
      </c>
      <c r="P5442" s="115">
        <v>0.17118583852750888</v>
      </c>
      <c r="Q5442" s="115">
        <v>0.9560034868344911</v>
      </c>
      <c r="S5442" s="91">
        <v>0</v>
      </c>
      <c r="T5442" s="86">
        <f>IF(S5442=1,INDEX('LAD average need weights (Rx)'!N:N,MATCH(C5442,'LAD average need weights (Rx)'!B:B,0)),SUMPRODUCT(I$2:Q$2,I5442:Q5442)+$T$2)</f>
        <v>0.95803250004622187</v>
      </c>
    </row>
    <row r="5443" spans="2:20" x14ac:dyDescent="0.2">
      <c r="B5443" s="102" t="s">
        <v>1096</v>
      </c>
      <c r="C5443" s="101" t="s">
        <v>7051</v>
      </c>
      <c r="D5443" s="119">
        <v>10671.739781604037</v>
      </c>
      <c r="E5443" s="119">
        <v>40065.062555799857</v>
      </c>
      <c r="F5443" s="119">
        <v>11146.45856531392</v>
      </c>
      <c r="G5443" s="118">
        <v>1.0444837293098361</v>
      </c>
      <c r="I5443" s="115">
        <v>0.29094412331406549</v>
      </c>
      <c r="J5443" s="115">
        <v>0.1295611649786457</v>
      </c>
      <c r="K5443" s="116">
        <v>115.03914126892801</v>
      </c>
      <c r="L5443" s="115">
        <v>8.9699359290290784E-2</v>
      </c>
      <c r="M5443" s="115">
        <v>0</v>
      </c>
      <c r="N5443" s="117">
        <v>11.5388349626222</v>
      </c>
      <c r="O5443" s="115">
        <v>0.79539857341745657</v>
      </c>
      <c r="P5443" s="115">
        <v>7.5275464271965589E-2</v>
      </c>
      <c r="Q5443" s="115">
        <v>1.01504526398254</v>
      </c>
      <c r="S5443" s="91">
        <v>0</v>
      </c>
      <c r="T5443" s="86">
        <f>IF(S5443=1,INDEX('LAD average need weights (Rx)'!N:N,MATCH(C5443,'LAD average need weights (Rx)'!B:B,0)),SUMPRODUCT(I$2:Q$2,I5443:Q5443)+$T$2)</f>
        <v>0.89556702433615087</v>
      </c>
    </row>
    <row r="5444" spans="2:20" x14ac:dyDescent="0.2">
      <c r="B5444" s="102" t="s">
        <v>1095</v>
      </c>
      <c r="C5444" s="101" t="s">
        <v>7053</v>
      </c>
      <c r="D5444" s="119">
        <v>6612.5301530816341</v>
      </c>
      <c r="E5444" s="119">
        <v>21089.609914966724</v>
      </c>
      <c r="F5444" s="119">
        <v>5867.3180092609291</v>
      </c>
      <c r="G5444" s="118">
        <v>0.88730302523105864</v>
      </c>
      <c r="I5444" s="115">
        <v>0.20350877192982456</v>
      </c>
      <c r="J5444" s="115">
        <v>0.14097883586468865</v>
      </c>
      <c r="K5444" s="116">
        <v>126.51215405135</v>
      </c>
      <c r="L5444" s="115">
        <v>5.7794676806083647E-2</v>
      </c>
      <c r="M5444" s="115">
        <v>0</v>
      </c>
      <c r="N5444" s="117">
        <v>29.220909303100999</v>
      </c>
      <c r="O5444" s="115">
        <v>0.89158437276223035</v>
      </c>
      <c r="P5444" s="115">
        <v>0.20840751359336976</v>
      </c>
      <c r="Q5444" s="115">
        <v>1.0298205813299439</v>
      </c>
      <c r="S5444" s="91">
        <v>0</v>
      </c>
      <c r="T5444" s="86">
        <f>IF(S5444=1,INDEX('LAD average need weights (Rx)'!N:N,MATCH(C5444,'LAD average need weights (Rx)'!B:B,0)),SUMPRODUCT(I$2:Q$2,I5444:Q5444)+$T$2)</f>
        <v>1.0457959160143797</v>
      </c>
    </row>
    <row r="5445" spans="2:20" x14ac:dyDescent="0.2">
      <c r="B5445" s="102" t="s">
        <v>1094</v>
      </c>
      <c r="C5445" s="101" t="s">
        <v>7053</v>
      </c>
      <c r="D5445" s="119">
        <v>7489.135001900936</v>
      </c>
      <c r="E5445" s="119">
        <v>34824.93576506419</v>
      </c>
      <c r="F5445" s="119">
        <v>9688.6084479310084</v>
      </c>
      <c r="G5445" s="118">
        <v>1.2936885829233669</v>
      </c>
      <c r="I5445" s="115">
        <v>0.23462414578587698</v>
      </c>
      <c r="J5445" s="115">
        <v>4.9386903516343846E-2</v>
      </c>
      <c r="K5445" s="116">
        <v>87.886716758352307</v>
      </c>
      <c r="L5445" s="115">
        <v>8.9689857502095557E-2</v>
      </c>
      <c r="M5445" s="115">
        <v>0</v>
      </c>
      <c r="N5445" s="117">
        <v>13.3363987655977</v>
      </c>
      <c r="O5445" s="115">
        <v>1.2258519935610459</v>
      </c>
      <c r="P5445" s="115">
        <v>0.12615927164168916</v>
      </c>
      <c r="Q5445" s="115">
        <v>0.86490591399335026</v>
      </c>
      <c r="S5445" s="91">
        <v>0</v>
      </c>
      <c r="T5445" s="86">
        <f>IF(S5445=1,INDEX('LAD average need weights (Rx)'!N:N,MATCH(C5445,'LAD average need weights (Rx)'!B:B,0)),SUMPRODUCT(I$2:Q$2,I5445:Q5445)+$T$2)</f>
        <v>0.86788722774875771</v>
      </c>
    </row>
    <row r="5446" spans="2:20" x14ac:dyDescent="0.2">
      <c r="B5446" s="102" t="s">
        <v>1093</v>
      </c>
      <c r="C5446" s="101" t="s">
        <v>7053</v>
      </c>
      <c r="D5446" s="119">
        <v>8084.3196578104898</v>
      </c>
      <c r="E5446" s="119">
        <v>31194.490610393037</v>
      </c>
      <c r="F5446" s="119">
        <v>8678.5861514768949</v>
      </c>
      <c r="G5446" s="118">
        <v>1.0735085348947413</v>
      </c>
      <c r="I5446" s="115">
        <v>0.24964131994261118</v>
      </c>
      <c r="J5446" s="115">
        <v>0.13807417245414891</v>
      </c>
      <c r="K5446" s="116">
        <v>117.110652878146</v>
      </c>
      <c r="L5446" s="115">
        <v>6.0013046314416174E-2</v>
      </c>
      <c r="M5446" s="115">
        <v>0</v>
      </c>
      <c r="N5446" s="117">
        <v>26.941513830052301</v>
      </c>
      <c r="O5446" s="115">
        <v>0.95259872248752242</v>
      </c>
      <c r="P5446" s="115">
        <v>0.19699556583079739</v>
      </c>
      <c r="Q5446" s="115">
        <v>0.99587909335024571</v>
      </c>
      <c r="S5446" s="91">
        <v>0</v>
      </c>
      <c r="T5446" s="86">
        <f>IF(S5446=1,INDEX('LAD average need weights (Rx)'!N:N,MATCH(C5446,'LAD average need weights (Rx)'!B:B,0)),SUMPRODUCT(I$2:Q$2,I5446:Q5446)+$T$2)</f>
        <v>1.028345492981011</v>
      </c>
    </row>
    <row r="5447" spans="2:20" x14ac:dyDescent="0.2">
      <c r="B5447" s="102" t="s">
        <v>1092</v>
      </c>
      <c r="C5447" s="101" t="s">
        <v>7053</v>
      </c>
      <c r="D5447" s="119">
        <v>3281.7709296570038</v>
      </c>
      <c r="E5447" s="119">
        <v>9846.6077769594176</v>
      </c>
      <c r="F5447" s="119">
        <v>2739.4143074634421</v>
      </c>
      <c r="G5447" s="118">
        <v>0.83473659989722493</v>
      </c>
      <c r="I5447" s="115">
        <v>0.22012578616352202</v>
      </c>
      <c r="J5447" s="115">
        <v>0.14883705890364834</v>
      </c>
      <c r="K5447" s="116">
        <v>137.12064056939499</v>
      </c>
      <c r="L5447" s="115">
        <v>0.13799621928166353</v>
      </c>
      <c r="M5447" s="115">
        <v>0</v>
      </c>
      <c r="N5447" s="117">
        <v>40.085057730328202</v>
      </c>
      <c r="O5447" s="115">
        <v>0.962739235266864</v>
      </c>
      <c r="P5447" s="115">
        <v>0.319135482984515</v>
      </c>
      <c r="Q5447" s="115">
        <v>1.0071372991853993</v>
      </c>
      <c r="S5447" s="91">
        <v>0</v>
      </c>
      <c r="T5447" s="86">
        <f>IF(S5447=1,INDEX('LAD average need weights (Rx)'!N:N,MATCH(C5447,'LAD average need weights (Rx)'!B:B,0)),SUMPRODUCT(I$2:Q$2,I5447:Q5447)+$T$2)</f>
        <v>1.2149445253752709</v>
      </c>
    </row>
    <row r="5448" spans="2:20" x14ac:dyDescent="0.2">
      <c r="B5448" s="102" t="s">
        <v>1091</v>
      </c>
      <c r="C5448" s="101" t="s">
        <v>7030</v>
      </c>
      <c r="D5448" s="119">
        <v>4973.4757750368117</v>
      </c>
      <c r="E5448" s="119">
        <v>21178.8012257601</v>
      </c>
      <c r="F5448" s="119">
        <v>5892.1318292508467</v>
      </c>
      <c r="G5448" s="118">
        <v>1.1847110744612475</v>
      </c>
      <c r="I5448" s="115">
        <v>0.27795527156549521</v>
      </c>
      <c r="J5448" s="115">
        <v>4.6041567955563745E-2</v>
      </c>
      <c r="K5448" s="116">
        <v>90.223305889803697</v>
      </c>
      <c r="L5448" s="115">
        <v>3.4907597535934289E-2</v>
      </c>
      <c r="M5448" s="115">
        <v>0</v>
      </c>
      <c r="N5448" s="117">
        <v>15.723696010133001</v>
      </c>
      <c r="O5448" s="115">
        <v>1.1598050735396963</v>
      </c>
      <c r="P5448" s="115">
        <v>7.9001023361117612E-2</v>
      </c>
      <c r="Q5448" s="115">
        <v>0.87102667546228896</v>
      </c>
      <c r="S5448" s="91">
        <v>0</v>
      </c>
      <c r="T5448" s="86">
        <f>IF(S5448=1,INDEX('LAD average need weights (Rx)'!N:N,MATCH(C5448,'LAD average need weights (Rx)'!B:B,0)),SUMPRODUCT(I$2:Q$2,I5448:Q5448)+$T$2)</f>
        <v>0.85164773499962609</v>
      </c>
    </row>
    <row r="5449" spans="2:20" x14ac:dyDescent="0.2">
      <c r="B5449" s="102" t="s">
        <v>1090</v>
      </c>
      <c r="C5449" s="101" t="s">
        <v>7171</v>
      </c>
      <c r="D5449" s="119">
        <v>3842.6690262014595</v>
      </c>
      <c r="E5449" s="119">
        <v>10831.149420760938</v>
      </c>
      <c r="F5449" s="119">
        <v>3013.3225940953589</v>
      </c>
      <c r="G5449" s="118">
        <v>0.78417437815977531</v>
      </c>
      <c r="I5449" s="115">
        <v>0.18571428571428572</v>
      </c>
      <c r="J5449" s="115">
        <v>0.19129879410329892</v>
      </c>
      <c r="K5449" s="116">
        <v>129.16374095989499</v>
      </c>
      <c r="L5449" s="115">
        <v>0.15492957746478872</v>
      </c>
      <c r="M5449" s="115">
        <v>0</v>
      </c>
      <c r="N5449" s="117">
        <v>36.907741617356997</v>
      </c>
      <c r="O5449" s="115">
        <v>0.9523389085409073</v>
      </c>
      <c r="P5449" s="115">
        <v>0.28173605849407779</v>
      </c>
      <c r="Q5449" s="115">
        <v>0.99943188645870495</v>
      </c>
      <c r="S5449" s="91">
        <v>0</v>
      </c>
      <c r="T5449" s="86">
        <f>IF(S5449=1,INDEX('LAD average need weights (Rx)'!N:N,MATCH(C5449,'LAD average need weights (Rx)'!B:B,0)),SUMPRODUCT(I$2:Q$2,I5449:Q5449)+$T$2)</f>
        <v>1.196372693342628</v>
      </c>
    </row>
    <row r="5450" spans="2:20" x14ac:dyDescent="0.2">
      <c r="B5450" s="102" t="s">
        <v>1089</v>
      </c>
      <c r="C5450" s="101" t="s">
        <v>7051</v>
      </c>
      <c r="D5450" s="119">
        <v>8242.7382926658083</v>
      </c>
      <c r="E5450" s="119">
        <v>31373.038817098291</v>
      </c>
      <c r="F5450" s="119">
        <v>8728.2598587169487</v>
      </c>
      <c r="G5450" s="118">
        <v>1.0589029456974446</v>
      </c>
      <c r="I5450" s="115">
        <v>0.32727272727272727</v>
      </c>
      <c r="J5450" s="115">
        <v>6.1139728684463678E-2</v>
      </c>
      <c r="K5450" s="116">
        <v>87.515937707090799</v>
      </c>
      <c r="L5450" s="115">
        <v>6.7796610169491525E-2</v>
      </c>
      <c r="M5450" s="115">
        <v>0</v>
      </c>
      <c r="N5450" s="117">
        <v>8.2147793240556606</v>
      </c>
      <c r="O5450" s="115">
        <v>1.0218200386867853</v>
      </c>
      <c r="P5450" s="115">
        <v>4.0611339056786482E-2</v>
      </c>
      <c r="Q5450" s="115">
        <v>0.97089949851515145</v>
      </c>
      <c r="S5450" s="91">
        <v>0</v>
      </c>
      <c r="T5450" s="86">
        <f>IF(S5450=1,INDEX('LAD average need weights (Rx)'!N:N,MATCH(C5450,'LAD average need weights (Rx)'!B:B,0)),SUMPRODUCT(I$2:Q$2,I5450:Q5450)+$T$2)</f>
        <v>0.82431581773174378</v>
      </c>
    </row>
    <row r="5451" spans="2:20" x14ac:dyDescent="0.2">
      <c r="B5451" s="102" t="s">
        <v>1088</v>
      </c>
      <c r="C5451" s="101" t="s">
        <v>7053</v>
      </c>
      <c r="D5451" s="119">
        <v>8707.0658365169857</v>
      </c>
      <c r="E5451" s="119">
        <v>37800.337967599327</v>
      </c>
      <c r="F5451" s="119">
        <v>10516.391939333562</v>
      </c>
      <c r="G5451" s="118">
        <v>1.2077997498569903</v>
      </c>
      <c r="I5451" s="115">
        <v>0.28271028037383178</v>
      </c>
      <c r="J5451" s="115">
        <v>4.45441275238855E-2</v>
      </c>
      <c r="K5451" s="116">
        <v>78.193883523558696</v>
      </c>
      <c r="L5451" s="115">
        <v>9.2391304347826081E-2</v>
      </c>
      <c r="M5451" s="115">
        <v>0</v>
      </c>
      <c r="N5451" s="117">
        <v>11.882445871024199</v>
      </c>
      <c r="O5451" s="115">
        <v>1.1816838881381067</v>
      </c>
      <c r="P5451" s="115">
        <v>9.539354082885651E-2</v>
      </c>
      <c r="Q5451" s="115">
        <v>0.90113657175171769</v>
      </c>
      <c r="S5451" s="91">
        <v>0</v>
      </c>
      <c r="T5451" s="86">
        <f>IF(S5451=1,INDEX('LAD average need weights (Rx)'!N:N,MATCH(C5451,'LAD average need weights (Rx)'!B:B,0)),SUMPRODUCT(I$2:Q$2,I5451:Q5451)+$T$2)</f>
        <v>0.85494447970646048</v>
      </c>
    </row>
    <row r="5452" spans="2:20" x14ac:dyDescent="0.2">
      <c r="B5452" s="102" t="s">
        <v>1087</v>
      </c>
      <c r="C5452" s="101" t="s">
        <v>7053</v>
      </c>
      <c r="D5452" s="119">
        <v>4261.8007904098367</v>
      </c>
      <c r="E5452" s="119">
        <v>13243.11749831968</v>
      </c>
      <c r="F5452" s="119">
        <v>3684.353675100785</v>
      </c>
      <c r="G5452" s="118">
        <v>0.8645063099597573</v>
      </c>
      <c r="I5452" s="115">
        <v>0.28409090909090912</v>
      </c>
      <c r="J5452" s="115">
        <v>0.146899532081914</v>
      </c>
      <c r="K5452" s="116">
        <v>138.240833333333</v>
      </c>
      <c r="L5452" s="115">
        <v>0.14464692482915717</v>
      </c>
      <c r="M5452" s="115">
        <v>0</v>
      </c>
      <c r="N5452" s="117">
        <v>37.276890950686301</v>
      </c>
      <c r="O5452" s="115">
        <v>0.93575766331404564</v>
      </c>
      <c r="P5452" s="115">
        <v>0.39430995374274042</v>
      </c>
      <c r="Q5452" s="115">
        <v>0.97783357970716611</v>
      </c>
      <c r="S5452" s="91">
        <v>0</v>
      </c>
      <c r="T5452" s="86">
        <f>IF(S5452=1,INDEX('LAD average need weights (Rx)'!N:N,MATCH(C5452,'LAD average need weights (Rx)'!B:B,0)),SUMPRODUCT(I$2:Q$2,I5452:Q5452)+$T$2)</f>
        <v>1.2081894553612997</v>
      </c>
    </row>
    <row r="5453" spans="2:20" x14ac:dyDescent="0.2">
      <c r="B5453" s="102" t="s">
        <v>1086</v>
      </c>
      <c r="C5453" s="101" t="s">
        <v>7051</v>
      </c>
      <c r="D5453" s="119">
        <v>11389.317234179431</v>
      </c>
      <c r="E5453" s="119">
        <v>32382.585301595245</v>
      </c>
      <c r="F5453" s="119">
        <v>9009.124715561522</v>
      </c>
      <c r="G5453" s="118">
        <v>0.79101534625140368</v>
      </c>
      <c r="I5453" s="115">
        <v>0.26142131979695432</v>
      </c>
      <c r="J5453" s="115">
        <v>0.17193923552409035</v>
      </c>
      <c r="K5453" s="116">
        <v>122.731424650699</v>
      </c>
      <c r="L5453" s="115">
        <v>0.13686026451983899</v>
      </c>
      <c r="M5453" s="115">
        <v>0</v>
      </c>
      <c r="N5453" s="117">
        <v>34.533529690618799</v>
      </c>
      <c r="O5453" s="115">
        <v>0.8771301104017587</v>
      </c>
      <c r="P5453" s="115">
        <v>0.27470733743151449</v>
      </c>
      <c r="Q5453" s="115">
        <v>1.0443648487470503</v>
      </c>
      <c r="S5453" s="91">
        <v>0</v>
      </c>
      <c r="T5453" s="86">
        <f>IF(S5453=1,INDEX('LAD average need weights (Rx)'!N:N,MATCH(C5453,'LAD average need weights (Rx)'!B:B,0)),SUMPRODUCT(I$2:Q$2,I5453:Q5453)+$T$2)</f>
        <v>1.1662996441106639</v>
      </c>
    </row>
    <row r="5454" spans="2:20" x14ac:dyDescent="0.2">
      <c r="B5454" s="102" t="s">
        <v>1085</v>
      </c>
      <c r="C5454" s="101" t="s">
        <v>7030</v>
      </c>
      <c r="D5454" s="119">
        <v>5705.6771958650934</v>
      </c>
      <c r="E5454" s="119">
        <v>19696.837543355767</v>
      </c>
      <c r="F5454" s="119">
        <v>5479.8362847670733</v>
      </c>
      <c r="G5454" s="118">
        <v>0.9604182109598336</v>
      </c>
      <c r="I5454" s="115">
        <v>0.30473372781065089</v>
      </c>
      <c r="J5454" s="115">
        <v>5.2429772594212748E-2</v>
      </c>
      <c r="K5454" s="116">
        <v>98.133221060095707</v>
      </c>
      <c r="L5454" s="115">
        <v>0.11512605042016806</v>
      </c>
      <c r="M5454" s="115">
        <v>0</v>
      </c>
      <c r="N5454" s="117">
        <v>14.809305087750401</v>
      </c>
      <c r="O5454" s="115">
        <v>1.0087385358891698</v>
      </c>
      <c r="P5454" s="115">
        <v>0.14057626991463198</v>
      </c>
      <c r="Q5454" s="115">
        <v>0.98198372067663331</v>
      </c>
      <c r="S5454" s="91">
        <v>0</v>
      </c>
      <c r="T5454" s="86">
        <f>IF(S5454=1,INDEX('LAD average need weights (Rx)'!N:N,MATCH(C5454,'LAD average need weights (Rx)'!B:B,0)),SUMPRODUCT(I$2:Q$2,I5454:Q5454)+$T$2)</f>
        <v>0.91795278480700715</v>
      </c>
    </row>
    <row r="5455" spans="2:20" x14ac:dyDescent="0.2">
      <c r="B5455" s="102" t="s">
        <v>1084</v>
      </c>
      <c r="C5455" s="101" t="s">
        <v>7051</v>
      </c>
      <c r="D5455" s="119">
        <v>3041.1904298402274</v>
      </c>
      <c r="E5455" s="119">
        <v>8240.9299251129232</v>
      </c>
      <c r="F5455" s="119">
        <v>2292.7003750959925</v>
      </c>
      <c r="G5455" s="118">
        <v>0.75388254303313795</v>
      </c>
      <c r="I5455" s="115">
        <v>0.22033898305084745</v>
      </c>
      <c r="J5455" s="115">
        <v>0.16891957560645646</v>
      </c>
      <c r="K5455" s="116">
        <v>125.935982966643</v>
      </c>
      <c r="L5455" s="115">
        <v>0.12631578947368421</v>
      </c>
      <c r="M5455" s="115">
        <v>0</v>
      </c>
      <c r="N5455" s="117">
        <v>33.858496096522401</v>
      </c>
      <c r="O5455" s="115">
        <v>0.86449088701821908</v>
      </c>
      <c r="P5455" s="115">
        <v>0.23241886976955189</v>
      </c>
      <c r="Q5455" s="115">
        <v>1.0482455365456331</v>
      </c>
      <c r="S5455" s="91">
        <v>0</v>
      </c>
      <c r="T5455" s="86">
        <f>IF(S5455=1,INDEX('LAD average need weights (Rx)'!N:N,MATCH(C5455,'LAD average need weights (Rx)'!B:B,0)),SUMPRODUCT(I$2:Q$2,I5455:Q5455)+$T$2)</f>
        <v>1.1422156715712877</v>
      </c>
    </row>
    <row r="5456" spans="2:20" x14ac:dyDescent="0.2">
      <c r="B5456" s="102" t="s">
        <v>1083</v>
      </c>
      <c r="C5456" s="101" t="s">
        <v>7030</v>
      </c>
      <c r="D5456" s="119">
        <v>4731.3899852327368</v>
      </c>
      <c r="E5456" s="119">
        <v>17860.435793027696</v>
      </c>
      <c r="F5456" s="119">
        <v>4968.9329012819371</v>
      </c>
      <c r="G5456" s="118">
        <v>1.0502057359022616</v>
      </c>
      <c r="I5456" s="115">
        <v>0.3048780487804878</v>
      </c>
      <c r="J5456" s="115">
        <v>7.643884240807447E-2</v>
      </c>
      <c r="K5456" s="116">
        <v>110.102914110429</v>
      </c>
      <c r="L5456" s="115">
        <v>5.471478463329453E-2</v>
      </c>
      <c r="M5456" s="115">
        <v>0</v>
      </c>
      <c r="N5456" s="117">
        <v>12.9115898334794</v>
      </c>
      <c r="O5456" s="115">
        <v>0.9563905785248521</v>
      </c>
      <c r="P5456" s="115">
        <v>9.6564552031624479E-2</v>
      </c>
      <c r="Q5456" s="115">
        <v>0.98457065845037994</v>
      </c>
      <c r="S5456" s="91">
        <v>0</v>
      </c>
      <c r="T5456" s="86">
        <f>IF(S5456=1,INDEX('LAD average need weights (Rx)'!N:N,MATCH(C5456,'LAD average need weights (Rx)'!B:B,0)),SUMPRODUCT(I$2:Q$2,I5456:Q5456)+$T$2)</f>
        <v>0.87807847325551658</v>
      </c>
    </row>
    <row r="5457" spans="2:20" x14ac:dyDescent="0.2">
      <c r="B5457" s="102" t="s">
        <v>1082</v>
      </c>
      <c r="C5457" s="101" t="s">
        <v>7051</v>
      </c>
      <c r="D5457" s="119">
        <v>2630.4035716387657</v>
      </c>
      <c r="E5457" s="119">
        <v>8093.7929111377962</v>
      </c>
      <c r="F5457" s="119">
        <v>2251.7655424743384</v>
      </c>
      <c r="G5457" s="118">
        <v>0.85605325614406302</v>
      </c>
      <c r="I5457" s="115">
        <v>0.30281690140845069</v>
      </c>
      <c r="J5457" s="115">
        <v>0.17119728016054384</v>
      </c>
      <c r="K5457" s="116">
        <v>120.263081503536</v>
      </c>
      <c r="L5457" s="115">
        <v>0.15845070422535212</v>
      </c>
      <c r="M5457" s="115">
        <v>0</v>
      </c>
      <c r="N5457" s="117">
        <v>37.657658355042798</v>
      </c>
      <c r="O5457" s="115">
        <v>0.89775549547750322</v>
      </c>
      <c r="P5457" s="115">
        <v>0.36016516063362097</v>
      </c>
      <c r="Q5457" s="115">
        <v>1.0347032544998929</v>
      </c>
      <c r="S5457" s="91">
        <v>0</v>
      </c>
      <c r="T5457" s="86">
        <f>IF(S5457=1,INDEX('LAD average need weights (Rx)'!N:N,MATCH(C5457,'LAD average need weights (Rx)'!B:B,0)),SUMPRODUCT(I$2:Q$2,I5457:Q5457)+$T$2)</f>
        <v>1.2199853336494919</v>
      </c>
    </row>
    <row r="5458" spans="2:20" x14ac:dyDescent="0.2">
      <c r="B5458" s="102" t="s">
        <v>1081</v>
      </c>
      <c r="C5458" s="101" t="s">
        <v>7171</v>
      </c>
      <c r="D5458" s="119">
        <v>3587.6570004201749</v>
      </c>
      <c r="E5458" s="119">
        <v>12048.139780227089</v>
      </c>
      <c r="F5458" s="119">
        <v>3351.9001914043206</v>
      </c>
      <c r="G5458" s="118">
        <v>0.93428669212574023</v>
      </c>
      <c r="I5458" s="115">
        <v>0.2</v>
      </c>
      <c r="J5458" s="115">
        <v>0.12179491339802889</v>
      </c>
      <c r="K5458" s="116">
        <v>99.710961272475799</v>
      </c>
      <c r="L5458" s="115">
        <v>0.12131715771230503</v>
      </c>
      <c r="M5458" s="115">
        <v>0</v>
      </c>
      <c r="N5458" s="117">
        <v>14.1977102351314</v>
      </c>
      <c r="O5458" s="115">
        <v>0.93903442397358516</v>
      </c>
      <c r="P5458" s="115">
        <v>6.793045845363653E-2</v>
      </c>
      <c r="Q5458" s="115">
        <v>0.99510860974924409</v>
      </c>
      <c r="S5458" s="91">
        <v>0</v>
      </c>
      <c r="T5458" s="86">
        <f>IF(S5458=1,INDEX('LAD average need weights (Rx)'!N:N,MATCH(C5458,'LAD average need weights (Rx)'!B:B,0)),SUMPRODUCT(I$2:Q$2,I5458:Q5458)+$T$2)</f>
        <v>0.91232542310857201</v>
      </c>
    </row>
    <row r="5459" spans="2:20" x14ac:dyDescent="0.2">
      <c r="B5459" s="102" t="s">
        <v>1080</v>
      </c>
      <c r="C5459" s="101" t="s">
        <v>7053</v>
      </c>
      <c r="D5459" s="119">
        <v>332.56762527061022</v>
      </c>
      <c r="E5459" s="119">
        <v>894.90093959177614</v>
      </c>
      <c r="F5459" s="119">
        <v>248.96944137620574</v>
      </c>
      <c r="G5459" s="118">
        <v>0.7486280156513111</v>
      </c>
      <c r="I5459" s="115">
        <v>0</v>
      </c>
      <c r="J5459" s="115">
        <v>9.7951738374909392E-2</v>
      </c>
      <c r="K5459" s="116">
        <v>112.155379746835</v>
      </c>
      <c r="L5459" s="115">
        <v>5.128205128205128E-2</v>
      </c>
      <c r="M5459" s="115">
        <v>0</v>
      </c>
      <c r="N5459" s="117">
        <v>30.5060506329114</v>
      </c>
      <c r="O5459" s="115">
        <v>1.0645067444026297</v>
      </c>
      <c r="P5459" s="115">
        <v>0.26526855118373149</v>
      </c>
      <c r="Q5459" s="115">
        <v>0.96033617419142758</v>
      </c>
      <c r="S5459" s="91">
        <v>0</v>
      </c>
      <c r="T5459" s="86">
        <f>IF(S5459=1,INDEX('LAD average need weights (Rx)'!N:N,MATCH(C5459,'LAD average need weights (Rx)'!B:B,0)),SUMPRODUCT(I$2:Q$2,I5459:Q5459)+$T$2)</f>
        <v>0.98926535329353549</v>
      </c>
    </row>
    <row r="5460" spans="2:20" x14ac:dyDescent="0.2">
      <c r="B5460" s="102" t="s">
        <v>1079</v>
      </c>
      <c r="C5460" s="101" t="s">
        <v>7157</v>
      </c>
      <c r="D5460" s="119">
        <v>5855.767199884498</v>
      </c>
      <c r="E5460" s="119">
        <v>21267.025705932454</v>
      </c>
      <c r="F5460" s="119">
        <v>5916.6766683189971</v>
      </c>
      <c r="G5460" s="118">
        <v>1.0104016205486619</v>
      </c>
      <c r="I5460" s="115">
        <v>0.24878048780487805</v>
      </c>
      <c r="J5460" s="115">
        <v>0.27327895727408003</v>
      </c>
      <c r="K5460" s="116">
        <v>139.60231203671</v>
      </c>
      <c r="L5460" s="115">
        <v>0.15045871559633028</v>
      </c>
      <c r="M5460" s="115">
        <v>0</v>
      </c>
      <c r="N5460" s="117">
        <v>50.383950935404201</v>
      </c>
      <c r="O5460" s="115">
        <v>0.93842558332985626</v>
      </c>
      <c r="P5460" s="115">
        <v>0.45032165071354457</v>
      </c>
      <c r="Q5460" s="115">
        <v>1.0141350522694117</v>
      </c>
      <c r="S5460" s="91">
        <v>0</v>
      </c>
      <c r="T5460" s="86">
        <f>IF(S5460=1,INDEX('LAD average need weights (Rx)'!N:N,MATCH(C5460,'LAD average need weights (Rx)'!B:B,0)),SUMPRODUCT(I$2:Q$2,I5460:Q5460)+$T$2)</f>
        <v>1.3809922376890387</v>
      </c>
    </row>
    <row r="5461" spans="2:20" x14ac:dyDescent="0.2">
      <c r="B5461" s="102" t="s">
        <v>1078</v>
      </c>
      <c r="C5461" s="101" t="s">
        <v>7157</v>
      </c>
      <c r="D5461" s="119">
        <v>4627.6205534095134</v>
      </c>
      <c r="E5461" s="119">
        <v>15353.08551354703</v>
      </c>
      <c r="F5461" s="119">
        <v>4271.365639031058</v>
      </c>
      <c r="G5461" s="118">
        <v>0.92301553027808736</v>
      </c>
      <c r="I5461" s="115">
        <v>0.17142857142857143</v>
      </c>
      <c r="J5461" s="115">
        <v>0.29277006057502769</v>
      </c>
      <c r="K5461" s="116">
        <v>146.43551151580101</v>
      </c>
      <c r="L5461" s="115">
        <v>0.155893536121673</v>
      </c>
      <c r="M5461" s="115">
        <v>0</v>
      </c>
      <c r="N5461" s="117">
        <v>50.828962506695198</v>
      </c>
      <c r="O5461" s="115">
        <v>0.89253956412887725</v>
      </c>
      <c r="P5461" s="115">
        <v>0.39749921401997851</v>
      </c>
      <c r="Q5461" s="115">
        <v>1.0283907473605902</v>
      </c>
      <c r="S5461" s="91">
        <v>0</v>
      </c>
      <c r="T5461" s="86">
        <f>IF(S5461=1,INDEX('LAD average need weights (Rx)'!N:N,MATCH(C5461,'LAD average need weights (Rx)'!B:B,0)),SUMPRODUCT(I$2:Q$2,I5461:Q5461)+$T$2)</f>
        <v>1.3777706794410611</v>
      </c>
    </row>
    <row r="5462" spans="2:20" x14ac:dyDescent="0.2">
      <c r="B5462" s="102" t="s">
        <v>1077</v>
      </c>
      <c r="C5462" s="101" t="s">
        <v>7157</v>
      </c>
      <c r="D5462" s="119">
        <v>3976.6642571093998</v>
      </c>
      <c r="E5462" s="119">
        <v>13965.320921818942</v>
      </c>
      <c r="F5462" s="119">
        <v>3885.2771236677472</v>
      </c>
      <c r="G5462" s="118">
        <v>0.97701914782514698</v>
      </c>
      <c r="I5462" s="115">
        <v>0.21993127147766323</v>
      </c>
      <c r="J5462" s="115">
        <v>0.25965882575607968</v>
      </c>
      <c r="K5462" s="116">
        <v>163.11835443038001</v>
      </c>
      <c r="L5462" s="115">
        <v>0.11596385542168675</v>
      </c>
      <c r="M5462" s="115">
        <v>0</v>
      </c>
      <c r="N5462" s="117">
        <v>47.567436421173802</v>
      </c>
      <c r="O5462" s="115">
        <v>0.92588329080904475</v>
      </c>
      <c r="P5462" s="115">
        <v>0.340717498470479</v>
      </c>
      <c r="Q5462" s="115">
        <v>1.0230114999855562</v>
      </c>
      <c r="S5462" s="91">
        <v>0</v>
      </c>
      <c r="T5462" s="86">
        <f>IF(S5462=1,INDEX('LAD average need weights (Rx)'!N:N,MATCH(C5462,'LAD average need weights (Rx)'!B:B,0)),SUMPRODUCT(I$2:Q$2,I5462:Q5462)+$T$2)</f>
        <v>1.3378647816901177</v>
      </c>
    </row>
    <row r="5463" spans="2:20" x14ac:dyDescent="0.2">
      <c r="B5463" s="102" t="s">
        <v>1076</v>
      </c>
      <c r="C5463" s="101" t="s">
        <v>7157</v>
      </c>
      <c r="D5463" s="119">
        <v>3206.8222757330204</v>
      </c>
      <c r="E5463" s="119">
        <v>9593.1765129490141</v>
      </c>
      <c r="F5463" s="119">
        <v>2668.9074642627652</v>
      </c>
      <c r="G5463" s="118">
        <v>0.83225923820574133</v>
      </c>
      <c r="I5463" s="115">
        <v>0.20754716981132076</v>
      </c>
      <c r="J5463" s="115">
        <v>0.22939414109016207</v>
      </c>
      <c r="K5463" s="116">
        <v>124.930481087036</v>
      </c>
      <c r="L5463" s="115">
        <v>0.12357723577235773</v>
      </c>
      <c r="M5463" s="115">
        <v>0</v>
      </c>
      <c r="N5463" s="117">
        <v>39.474103929489502</v>
      </c>
      <c r="O5463" s="115">
        <v>0.91622232257259184</v>
      </c>
      <c r="P5463" s="115">
        <v>0.31857379258707286</v>
      </c>
      <c r="Q5463" s="115">
        <v>1.0314833449791632</v>
      </c>
      <c r="S5463" s="91">
        <v>0</v>
      </c>
      <c r="T5463" s="86">
        <f>IF(S5463=1,INDEX('LAD average need weights (Rx)'!N:N,MATCH(C5463,'LAD average need weights (Rx)'!B:B,0)),SUMPRODUCT(I$2:Q$2,I5463:Q5463)+$T$2)</f>
        <v>1.2213808804043185</v>
      </c>
    </row>
    <row r="5464" spans="2:20" x14ac:dyDescent="0.2">
      <c r="B5464" s="102" t="s">
        <v>1075</v>
      </c>
      <c r="C5464" s="101" t="s">
        <v>7157</v>
      </c>
      <c r="D5464" s="119">
        <v>8610.0145014108712</v>
      </c>
      <c r="E5464" s="119">
        <v>33698.254208461163</v>
      </c>
      <c r="F5464" s="119">
        <v>9375.155566895608</v>
      </c>
      <c r="G5464" s="118">
        <v>1.0888664084548705</v>
      </c>
      <c r="I5464" s="115">
        <v>0.32038834951456313</v>
      </c>
      <c r="J5464" s="115">
        <v>0.13358481352071205</v>
      </c>
      <c r="K5464" s="116">
        <v>105.611421163107</v>
      </c>
      <c r="L5464" s="115">
        <v>0.11134307585247043</v>
      </c>
      <c r="M5464" s="115">
        <v>0</v>
      </c>
      <c r="N5464" s="117">
        <v>19.4910207433017</v>
      </c>
      <c r="O5464" s="115">
        <v>1.0563609057191345</v>
      </c>
      <c r="P5464" s="115">
        <v>0.10751416735754839</v>
      </c>
      <c r="Q5464" s="115">
        <v>0.96952107496028339</v>
      </c>
      <c r="S5464" s="91">
        <v>0</v>
      </c>
      <c r="T5464" s="86">
        <f>IF(S5464=1,INDEX('LAD average need weights (Rx)'!N:N,MATCH(C5464,'LAD average need weights (Rx)'!B:B,0)),SUMPRODUCT(I$2:Q$2,I5464:Q5464)+$T$2)</f>
        <v>1.0012016738365381</v>
      </c>
    </row>
    <row r="5465" spans="2:20" x14ac:dyDescent="0.2">
      <c r="B5465" s="102" t="s">
        <v>1074</v>
      </c>
      <c r="C5465" s="101" t="s">
        <v>7157</v>
      </c>
      <c r="D5465" s="119">
        <v>10896.176919853333</v>
      </c>
      <c r="E5465" s="119">
        <v>38534.758710878501</v>
      </c>
      <c r="F5465" s="119">
        <v>10720.714355480228</v>
      </c>
      <c r="G5465" s="118">
        <v>0.98389686899692275</v>
      </c>
      <c r="I5465" s="115">
        <v>0.29292929292929293</v>
      </c>
      <c r="J5465" s="115">
        <v>0.22244864833716654</v>
      </c>
      <c r="K5465" s="116">
        <v>146.61545865416801</v>
      </c>
      <c r="L5465" s="115">
        <v>0.12407910042652191</v>
      </c>
      <c r="M5465" s="115">
        <v>0</v>
      </c>
      <c r="N5465" s="117">
        <v>59.299635252761902</v>
      </c>
      <c r="O5465" s="115">
        <v>0.93750663233960696</v>
      </c>
      <c r="P5465" s="115">
        <v>0.27582412460199041</v>
      </c>
      <c r="Q5465" s="115">
        <v>1.0314199442657905</v>
      </c>
      <c r="S5465" s="91">
        <v>0</v>
      </c>
      <c r="T5465" s="86">
        <f>IF(S5465=1,INDEX('LAD average need weights (Rx)'!N:N,MATCH(C5465,'LAD average need weights (Rx)'!B:B,0)),SUMPRODUCT(I$2:Q$2,I5465:Q5465)+$T$2)</f>
        <v>1.4160854918986716</v>
      </c>
    </row>
    <row r="5466" spans="2:20" x14ac:dyDescent="0.2">
      <c r="B5466" s="102" t="s">
        <v>1073</v>
      </c>
      <c r="C5466" s="101" t="s">
        <v>7157</v>
      </c>
      <c r="D5466" s="119">
        <v>6618.510538714133</v>
      </c>
      <c r="E5466" s="119">
        <v>25442.568914377945</v>
      </c>
      <c r="F5466" s="119">
        <v>7078.3501162462135</v>
      </c>
      <c r="G5466" s="118">
        <v>1.0694778039322153</v>
      </c>
      <c r="I5466" s="115">
        <v>0.25700164744645798</v>
      </c>
      <c r="J5466" s="115">
        <v>0.13687924259523274</v>
      </c>
      <c r="K5466" s="116">
        <v>114.301560947921</v>
      </c>
      <c r="L5466" s="115">
        <v>0.10549777117384844</v>
      </c>
      <c r="M5466" s="115">
        <v>0</v>
      </c>
      <c r="N5466" s="117">
        <v>26.325153824322399</v>
      </c>
      <c r="O5466" s="115">
        <v>0.97847335106872202</v>
      </c>
      <c r="P5466" s="115">
        <v>0.12724514029251519</v>
      </c>
      <c r="Q5466" s="115">
        <v>1.0025471401704238</v>
      </c>
      <c r="S5466" s="91">
        <v>0</v>
      </c>
      <c r="T5466" s="86">
        <f>IF(S5466=1,INDEX('LAD average need weights (Rx)'!N:N,MATCH(C5466,'LAD average need weights (Rx)'!B:B,0)),SUMPRODUCT(I$2:Q$2,I5466:Q5466)+$T$2)</f>
        <v>1.0468917802984796</v>
      </c>
    </row>
    <row r="5467" spans="2:20" x14ac:dyDescent="0.2">
      <c r="B5467" s="102" t="s">
        <v>1072</v>
      </c>
      <c r="C5467" s="101" t="s">
        <v>7157</v>
      </c>
      <c r="D5467" s="119">
        <v>13284.754516846504</v>
      </c>
      <c r="E5467" s="119">
        <v>42081.719390958708</v>
      </c>
      <c r="F5467" s="119">
        <v>11707.510524792297</v>
      </c>
      <c r="G5467" s="118">
        <v>0.88127413343964378</v>
      </c>
      <c r="I5467" s="115">
        <v>0.2663605051664753</v>
      </c>
      <c r="J5467" s="115">
        <v>0.25741850125336524</v>
      </c>
      <c r="K5467" s="116">
        <v>141.55481020116201</v>
      </c>
      <c r="L5467" s="115">
        <v>0.14392449862367282</v>
      </c>
      <c r="M5467" s="115">
        <v>0</v>
      </c>
      <c r="N5467" s="117">
        <v>50.655871980473002</v>
      </c>
      <c r="O5467" s="115">
        <v>0.95376223657168502</v>
      </c>
      <c r="P5467" s="115">
        <v>0.42824016723808078</v>
      </c>
      <c r="Q5467" s="115">
        <v>1.0172481950133208</v>
      </c>
      <c r="S5467" s="91">
        <v>0</v>
      </c>
      <c r="T5467" s="86">
        <f>IF(S5467=1,INDEX('LAD average need weights (Rx)'!N:N,MATCH(C5467,'LAD average need weights (Rx)'!B:B,0)),SUMPRODUCT(I$2:Q$2,I5467:Q5467)+$T$2)</f>
        <v>1.3784839429904723</v>
      </c>
    </row>
    <row r="5468" spans="2:20" x14ac:dyDescent="0.2">
      <c r="B5468" s="102" t="s">
        <v>1071</v>
      </c>
      <c r="C5468" s="101" t="s">
        <v>7157</v>
      </c>
      <c r="D5468" s="119">
        <v>4827.637002854638</v>
      </c>
      <c r="E5468" s="119">
        <v>16456.964843222486</v>
      </c>
      <c r="F5468" s="119">
        <v>4578.4747366943229</v>
      </c>
      <c r="G5468" s="118">
        <v>0.94838835935407273</v>
      </c>
      <c r="I5468" s="115">
        <v>0.25815217391304346</v>
      </c>
      <c r="J5468" s="115">
        <v>0.24723288012856234</v>
      </c>
      <c r="K5468" s="116">
        <v>141.81819753620101</v>
      </c>
      <c r="L5468" s="115">
        <v>0.12668161434977579</v>
      </c>
      <c r="M5468" s="115">
        <v>0</v>
      </c>
      <c r="N5468" s="117">
        <v>50.831240544629402</v>
      </c>
      <c r="O5468" s="115">
        <v>0.98226856357052794</v>
      </c>
      <c r="P5468" s="115">
        <v>0.4215491427271445</v>
      </c>
      <c r="Q5468" s="115">
        <v>1.0114766187616953</v>
      </c>
      <c r="S5468" s="91">
        <v>0</v>
      </c>
      <c r="T5468" s="86">
        <f>IF(S5468=1,INDEX('LAD average need weights (Rx)'!N:N,MATCH(C5468,'LAD average need weights (Rx)'!B:B,0)),SUMPRODUCT(I$2:Q$2,I5468:Q5468)+$T$2)</f>
        <v>1.3655390932691263</v>
      </c>
    </row>
    <row r="5469" spans="2:20" x14ac:dyDescent="0.2">
      <c r="B5469" s="102" t="s">
        <v>1070</v>
      </c>
      <c r="C5469" s="101" t="s">
        <v>7157</v>
      </c>
      <c r="D5469" s="119">
        <v>9077.9315099596242</v>
      </c>
      <c r="E5469" s="119">
        <v>29171.21022470231</v>
      </c>
      <c r="F5469" s="119">
        <v>8115.6914610292106</v>
      </c>
      <c r="G5469" s="118">
        <v>0.89400227927752962</v>
      </c>
      <c r="I5469" s="115">
        <v>0.24070796460176991</v>
      </c>
      <c r="J5469" s="115">
        <v>0.20469431989984982</v>
      </c>
      <c r="K5469" s="116">
        <v>146.71573304421199</v>
      </c>
      <c r="L5469" s="115">
        <v>0.11739915713425647</v>
      </c>
      <c r="M5469" s="115">
        <v>0</v>
      </c>
      <c r="N5469" s="117">
        <v>54.697292494880202</v>
      </c>
      <c r="O5469" s="115">
        <v>0.86457358965489761</v>
      </c>
      <c r="P5469" s="115">
        <v>0.33197996101428801</v>
      </c>
      <c r="Q5469" s="115">
        <v>1.0559749405730721</v>
      </c>
      <c r="S5469" s="91">
        <v>0</v>
      </c>
      <c r="T5469" s="86">
        <f>IF(S5469=1,INDEX('LAD average need weights (Rx)'!N:N,MATCH(C5469,'LAD average need weights (Rx)'!B:B,0)),SUMPRODUCT(I$2:Q$2,I5469:Q5469)+$T$2)</f>
        <v>1.3567402550528982</v>
      </c>
    </row>
    <row r="5470" spans="2:20" x14ac:dyDescent="0.2">
      <c r="B5470" s="102" t="s">
        <v>1069</v>
      </c>
      <c r="C5470" s="101" t="s">
        <v>7157</v>
      </c>
      <c r="D5470" s="119">
        <v>13205.092623110759</v>
      </c>
      <c r="E5470" s="119">
        <v>49290.971346571765</v>
      </c>
      <c r="F5470" s="119">
        <v>13713.188866071128</v>
      </c>
      <c r="G5470" s="118">
        <v>1.0384772948938752</v>
      </c>
      <c r="I5470" s="115">
        <v>0.26199616122840691</v>
      </c>
      <c r="J5470" s="115">
        <v>0.17858487241737922</v>
      </c>
      <c r="K5470" s="116">
        <v>116.666397334444</v>
      </c>
      <c r="L5470" s="115">
        <v>0.11543287327478043</v>
      </c>
      <c r="M5470" s="115">
        <v>0</v>
      </c>
      <c r="N5470" s="117">
        <v>26.641465472719698</v>
      </c>
      <c r="O5470" s="115">
        <v>1.0530328493645966</v>
      </c>
      <c r="P5470" s="115">
        <v>0.14543713741020101</v>
      </c>
      <c r="Q5470" s="115">
        <v>0.97208055167509666</v>
      </c>
      <c r="S5470" s="91">
        <v>0</v>
      </c>
      <c r="T5470" s="86">
        <f>IF(S5470=1,INDEX('LAD average need weights (Rx)'!N:N,MATCH(C5470,'LAD average need weights (Rx)'!B:B,0)),SUMPRODUCT(I$2:Q$2,I5470:Q5470)+$T$2)</f>
        <v>1.0833822627776961</v>
      </c>
    </row>
    <row r="5471" spans="2:20" x14ac:dyDescent="0.2">
      <c r="B5471" s="102" t="s">
        <v>1068</v>
      </c>
      <c r="C5471" s="101" t="s">
        <v>7157</v>
      </c>
      <c r="D5471" s="119">
        <v>6023.6633251374888</v>
      </c>
      <c r="E5471" s="119">
        <v>23098.93917125549</v>
      </c>
      <c r="F5471" s="119">
        <v>6426.3313707926354</v>
      </c>
      <c r="G5471" s="118">
        <v>1.0668477011281097</v>
      </c>
      <c r="I5471" s="115">
        <v>0.25105485232067509</v>
      </c>
      <c r="J5471" s="115">
        <v>0.11072619764591542</v>
      </c>
      <c r="K5471" s="116">
        <v>97.043757048493603</v>
      </c>
      <c r="L5471" s="115">
        <v>8.2812499999999997E-2</v>
      </c>
      <c r="M5471" s="115">
        <v>0</v>
      </c>
      <c r="N5471" s="117">
        <v>17.726260512324799</v>
      </c>
      <c r="O5471" s="115">
        <v>0.94406058431524609</v>
      </c>
      <c r="P5471" s="115">
        <v>6.2854024315593726E-2</v>
      </c>
      <c r="Q5471" s="115">
        <v>0.98027513674725653</v>
      </c>
      <c r="S5471" s="91">
        <v>0</v>
      </c>
      <c r="T5471" s="86">
        <f>IF(S5471=1,INDEX('LAD average need weights (Rx)'!N:N,MATCH(C5471,'LAD average need weights (Rx)'!B:B,0)),SUMPRODUCT(I$2:Q$2,I5471:Q5471)+$T$2)</f>
        <v>0.91795823090689099</v>
      </c>
    </row>
    <row r="5472" spans="2:20" x14ac:dyDescent="0.2">
      <c r="B5472" s="102" t="s">
        <v>1067</v>
      </c>
      <c r="C5472" s="101" t="s">
        <v>7157</v>
      </c>
      <c r="D5472" s="119">
        <v>5640.2071722590072</v>
      </c>
      <c r="E5472" s="119">
        <v>19110.36231402526</v>
      </c>
      <c r="F5472" s="119">
        <v>5316.6736331622988</v>
      </c>
      <c r="G5472" s="118">
        <v>0.94263800438253631</v>
      </c>
      <c r="I5472" s="115">
        <v>0.19776119402985073</v>
      </c>
      <c r="J5472" s="115">
        <v>0.27474130638714439</v>
      </c>
      <c r="K5472" s="116">
        <v>151.83379900856201</v>
      </c>
      <c r="L5472" s="115">
        <v>0.12063492063492064</v>
      </c>
      <c r="M5472" s="115">
        <v>0</v>
      </c>
      <c r="N5472" s="117">
        <v>54.791569400630898</v>
      </c>
      <c r="O5472" s="115">
        <v>0.89796944508188214</v>
      </c>
      <c r="P5472" s="115">
        <v>0.47845001767906037</v>
      </c>
      <c r="Q5472" s="115">
        <v>1.030459988492614</v>
      </c>
      <c r="S5472" s="91">
        <v>0</v>
      </c>
      <c r="T5472" s="86">
        <f>IF(S5472=1,INDEX('LAD average need weights (Rx)'!N:N,MATCH(C5472,'LAD average need weights (Rx)'!B:B,0)),SUMPRODUCT(I$2:Q$2,I5472:Q5472)+$T$2)</f>
        <v>1.4008470375407442</v>
      </c>
    </row>
    <row r="5473" spans="2:20" x14ac:dyDescent="0.2">
      <c r="B5473" s="102" t="s">
        <v>1066</v>
      </c>
      <c r="C5473" s="101" t="s">
        <v>7157</v>
      </c>
      <c r="D5473" s="119">
        <v>6092.9847781229073</v>
      </c>
      <c r="E5473" s="119">
        <v>23215.390625644744</v>
      </c>
      <c r="F5473" s="119">
        <v>6458.7292064234316</v>
      </c>
      <c r="G5473" s="118">
        <v>1.0600271363903195</v>
      </c>
      <c r="I5473" s="115">
        <v>0.27238095238095239</v>
      </c>
      <c r="J5473" s="115">
        <v>0.21258412742625396</v>
      </c>
      <c r="K5473" s="116">
        <v>121.647248165444</v>
      </c>
      <c r="L5473" s="115">
        <v>0.10292812777284827</v>
      </c>
      <c r="M5473" s="115">
        <v>0</v>
      </c>
      <c r="N5473" s="117">
        <v>35.237146430953999</v>
      </c>
      <c r="O5473" s="115">
        <v>0.96053703541007718</v>
      </c>
      <c r="P5473" s="115">
        <v>0.26159219661020028</v>
      </c>
      <c r="Q5473" s="115">
        <v>1.0123848287002992</v>
      </c>
      <c r="S5473" s="91">
        <v>0</v>
      </c>
      <c r="T5473" s="86">
        <f>IF(S5473=1,INDEX('LAD average need weights (Rx)'!N:N,MATCH(C5473,'LAD average need weights (Rx)'!B:B,0)),SUMPRODUCT(I$2:Q$2,I5473:Q5473)+$T$2)</f>
        <v>1.1747134011433076</v>
      </c>
    </row>
    <row r="5474" spans="2:20" x14ac:dyDescent="0.2">
      <c r="B5474" s="102" t="s">
        <v>1065</v>
      </c>
      <c r="C5474" s="101" t="s">
        <v>7157</v>
      </c>
      <c r="D5474" s="119">
        <v>9287.8510525586444</v>
      </c>
      <c r="E5474" s="119">
        <v>35530.545537185695</v>
      </c>
      <c r="F5474" s="119">
        <v>9884.9153943454567</v>
      </c>
      <c r="G5474" s="118">
        <v>1.0642844440988672</v>
      </c>
      <c r="I5474" s="115">
        <v>0.29901960784313725</v>
      </c>
      <c r="J5474" s="115">
        <v>0.17489430156578825</v>
      </c>
      <c r="K5474" s="116">
        <v>114.464933376666</v>
      </c>
      <c r="L5474" s="115">
        <v>0.11326124075128059</v>
      </c>
      <c r="M5474" s="115">
        <v>0</v>
      </c>
      <c r="N5474" s="117">
        <v>24.3268129130105</v>
      </c>
      <c r="O5474" s="115">
        <v>1.0555511178503476</v>
      </c>
      <c r="P5474" s="115">
        <v>0.16701641267890996</v>
      </c>
      <c r="Q5474" s="115">
        <v>0.96989561297832372</v>
      </c>
      <c r="S5474" s="91">
        <v>0</v>
      </c>
      <c r="T5474" s="86">
        <f>IF(S5474=1,INDEX('LAD average need weights (Rx)'!N:N,MATCH(C5474,'LAD average need weights (Rx)'!B:B,0)),SUMPRODUCT(I$2:Q$2,I5474:Q5474)+$T$2)</f>
        <v>1.0698573389834825</v>
      </c>
    </row>
    <row r="5475" spans="2:20" x14ac:dyDescent="0.2">
      <c r="B5475" s="102" t="s">
        <v>1064</v>
      </c>
      <c r="C5475" s="101" t="s">
        <v>7157</v>
      </c>
      <c r="D5475" s="119">
        <v>3732.2924239029635</v>
      </c>
      <c r="E5475" s="119">
        <v>13560.29842609506</v>
      </c>
      <c r="F5475" s="119">
        <v>3772.5962446520534</v>
      </c>
      <c r="G5475" s="118">
        <v>1.0107986771055155</v>
      </c>
      <c r="I5475" s="115">
        <v>0.18394648829431437</v>
      </c>
      <c r="J5475" s="115">
        <v>0.32342285709207552</v>
      </c>
      <c r="K5475" s="116">
        <v>148.591704518288</v>
      </c>
      <c r="L5475" s="115">
        <v>0.15970515970515969</v>
      </c>
      <c r="M5475" s="115">
        <v>0</v>
      </c>
      <c r="N5475" s="117">
        <v>54.691288309825502</v>
      </c>
      <c r="O5475" s="115">
        <v>1.0115353892704007</v>
      </c>
      <c r="P5475" s="115">
        <v>0.44734015629439355</v>
      </c>
      <c r="Q5475" s="115">
        <v>0.98456227213604763</v>
      </c>
      <c r="S5475" s="91">
        <v>0</v>
      </c>
      <c r="T5475" s="86">
        <f>IF(S5475=1,INDEX('LAD average need weights (Rx)'!N:N,MATCH(C5475,'LAD average need weights (Rx)'!B:B,0)),SUMPRODUCT(I$2:Q$2,I5475:Q5475)+$T$2)</f>
        <v>1.4420265435361066</v>
      </c>
    </row>
    <row r="5476" spans="2:20" x14ac:dyDescent="0.2">
      <c r="B5476" s="102" t="s">
        <v>1063</v>
      </c>
      <c r="C5476" s="101" t="s">
        <v>7157</v>
      </c>
      <c r="D5476" s="119">
        <v>11959.937633499252</v>
      </c>
      <c r="E5476" s="119">
        <v>45213.933372788655</v>
      </c>
      <c r="F5476" s="119">
        <v>12578.920455016163</v>
      </c>
      <c r="G5476" s="118">
        <v>1.0517546863942808</v>
      </c>
      <c r="I5476" s="115">
        <v>0.25</v>
      </c>
      <c r="J5476" s="115">
        <v>0.19708791280793916</v>
      </c>
      <c r="K5476" s="116">
        <v>137.942388471562</v>
      </c>
      <c r="L5476" s="115">
        <v>0.10536623580101841</v>
      </c>
      <c r="M5476" s="115">
        <v>0</v>
      </c>
      <c r="N5476" s="117">
        <v>31.2351773723747</v>
      </c>
      <c r="O5476" s="115">
        <v>0.98319981356630326</v>
      </c>
      <c r="P5476" s="115">
        <v>0.13231585736533857</v>
      </c>
      <c r="Q5476" s="115">
        <v>1.005993628193582</v>
      </c>
      <c r="S5476" s="91">
        <v>0</v>
      </c>
      <c r="T5476" s="86">
        <f>IF(S5476=1,INDEX('LAD average need weights (Rx)'!N:N,MATCH(C5476,'LAD average need weights (Rx)'!B:B,0)),SUMPRODUCT(I$2:Q$2,I5476:Q5476)+$T$2)</f>
        <v>1.1372296370698076</v>
      </c>
    </row>
    <row r="5477" spans="2:20" x14ac:dyDescent="0.2">
      <c r="B5477" s="102" t="s">
        <v>1062</v>
      </c>
      <c r="C5477" s="101" t="s">
        <v>7157</v>
      </c>
      <c r="D5477" s="119">
        <v>3843.8544423283911</v>
      </c>
      <c r="E5477" s="119">
        <v>14295.395641425503</v>
      </c>
      <c r="F5477" s="119">
        <v>3977.1068613707162</v>
      </c>
      <c r="G5477" s="118">
        <v>1.0346663540572594</v>
      </c>
      <c r="I5477" s="115">
        <v>0.30483271375464682</v>
      </c>
      <c r="J5477" s="115">
        <v>0.12142896141298808</v>
      </c>
      <c r="K5477" s="116">
        <v>92.419496619083404</v>
      </c>
      <c r="L5477" s="115">
        <v>0.11405295315682282</v>
      </c>
      <c r="M5477" s="115">
        <v>0</v>
      </c>
      <c r="N5477" s="117">
        <v>15.616892186326099</v>
      </c>
      <c r="O5477" s="115">
        <v>1.0955048039823063</v>
      </c>
      <c r="P5477" s="115">
        <v>8.4139166285629272E-2</v>
      </c>
      <c r="Q5477" s="115">
        <v>0.95608542448966416</v>
      </c>
      <c r="S5477" s="91">
        <v>0</v>
      </c>
      <c r="T5477" s="86">
        <f>IF(S5477=1,INDEX('LAD average need weights (Rx)'!N:N,MATCH(C5477,'LAD average need weights (Rx)'!B:B,0)),SUMPRODUCT(I$2:Q$2,I5477:Q5477)+$T$2)</f>
        <v>0.95001161247976718</v>
      </c>
    </row>
    <row r="5478" spans="2:20" x14ac:dyDescent="0.2">
      <c r="B5478" s="102" t="s">
        <v>1061</v>
      </c>
      <c r="C5478" s="101" t="s">
        <v>7157</v>
      </c>
      <c r="D5478" s="119">
        <v>11770.445674657043</v>
      </c>
      <c r="E5478" s="119">
        <v>43915.523477647934</v>
      </c>
      <c r="F5478" s="119">
        <v>12217.691215031249</v>
      </c>
      <c r="G5478" s="118">
        <v>1.037997332703992</v>
      </c>
      <c r="I5478" s="115">
        <v>0.32127955493741306</v>
      </c>
      <c r="J5478" s="115">
        <v>0.16374993752528896</v>
      </c>
      <c r="K5478" s="116">
        <v>107.824877042678</v>
      </c>
      <c r="L5478" s="115">
        <v>0.10044052863436123</v>
      </c>
      <c r="M5478" s="115">
        <v>0</v>
      </c>
      <c r="N5478" s="117">
        <v>30.379450579089301</v>
      </c>
      <c r="O5478" s="115">
        <v>1.0584300276169762</v>
      </c>
      <c r="P5478" s="115">
        <v>0.1582385546421356</v>
      </c>
      <c r="Q5478" s="115">
        <v>0.96868718485561367</v>
      </c>
      <c r="S5478" s="91">
        <v>0</v>
      </c>
      <c r="T5478" s="86">
        <f>IF(S5478=1,INDEX('LAD average need weights (Rx)'!N:N,MATCH(C5478,'LAD average need weights (Rx)'!B:B,0)),SUMPRODUCT(I$2:Q$2,I5478:Q5478)+$T$2)</f>
        <v>1.1030460486628071</v>
      </c>
    </row>
    <row r="5479" spans="2:20" x14ac:dyDescent="0.2">
      <c r="B5479" s="102" t="s">
        <v>1060</v>
      </c>
      <c r="C5479" s="101" t="s">
        <v>7157</v>
      </c>
      <c r="D5479" s="119">
        <v>8864.7682965452877</v>
      </c>
      <c r="E5479" s="119">
        <v>27497.539414435541</v>
      </c>
      <c r="F5479" s="119">
        <v>7650.0612798050624</v>
      </c>
      <c r="G5479" s="118">
        <v>0.86297363043164799</v>
      </c>
      <c r="I5479" s="115">
        <v>0.22433460076045628</v>
      </c>
      <c r="J5479" s="115">
        <v>0.18912211830255651</v>
      </c>
      <c r="K5479" s="116">
        <v>126.11744140369299</v>
      </c>
      <c r="L5479" s="115">
        <v>9.8459845984598462E-2</v>
      </c>
      <c r="M5479" s="115">
        <v>0</v>
      </c>
      <c r="N5479" s="117">
        <v>36.911912138274197</v>
      </c>
      <c r="O5479" s="115">
        <v>0.78188340076537377</v>
      </c>
      <c r="P5479" s="115">
        <v>0.23224913759833035</v>
      </c>
      <c r="Q5479" s="115">
        <v>1.0049819948125009</v>
      </c>
      <c r="S5479" s="91">
        <v>0</v>
      </c>
      <c r="T5479" s="86">
        <f>IF(S5479=1,INDEX('LAD average need weights (Rx)'!N:N,MATCH(C5479,'LAD average need weights (Rx)'!B:B,0)),SUMPRODUCT(I$2:Q$2,I5479:Q5479)+$T$2)</f>
        <v>1.1390910448947713</v>
      </c>
    </row>
    <row r="5480" spans="2:20" x14ac:dyDescent="0.2">
      <c r="B5480" s="102" t="s">
        <v>1059</v>
      </c>
      <c r="C5480" s="101" t="s">
        <v>7157</v>
      </c>
      <c r="D5480" s="119">
        <v>6745.5571544224686</v>
      </c>
      <c r="E5480" s="119">
        <v>26349.990725382377</v>
      </c>
      <c r="F5480" s="119">
        <v>7330.8029759799574</v>
      </c>
      <c r="G5480" s="118">
        <v>1.0867601901755135</v>
      </c>
      <c r="I5480" s="115">
        <v>0.27226890756302519</v>
      </c>
      <c r="J5480" s="115">
        <v>0.21572878530989437</v>
      </c>
      <c r="K5480" s="116">
        <v>126.264944260319</v>
      </c>
      <c r="L5480" s="115">
        <v>0.15936254980079681</v>
      </c>
      <c r="M5480" s="115">
        <v>0</v>
      </c>
      <c r="N5480" s="117">
        <v>54.7830457969268</v>
      </c>
      <c r="O5480" s="115">
        <v>0.94602701633657005</v>
      </c>
      <c r="P5480" s="115">
        <v>0.2514684254291466</v>
      </c>
      <c r="Q5480" s="115">
        <v>1.0187886214079391</v>
      </c>
      <c r="S5480" s="91">
        <v>0</v>
      </c>
      <c r="T5480" s="86">
        <f>IF(S5480=1,INDEX('LAD average need weights (Rx)'!N:N,MATCH(C5480,'LAD average need weights (Rx)'!B:B,0)),SUMPRODUCT(I$2:Q$2,I5480:Q5480)+$T$2)</f>
        <v>1.3691978694479801</v>
      </c>
    </row>
    <row r="5481" spans="2:20" x14ac:dyDescent="0.2">
      <c r="B5481" s="102" t="s">
        <v>1058</v>
      </c>
      <c r="C5481" s="101" t="s">
        <v>7157</v>
      </c>
      <c r="D5481" s="119">
        <v>6448.1221446969585</v>
      </c>
      <c r="E5481" s="119">
        <v>21629.890896722383</v>
      </c>
      <c r="F5481" s="119">
        <v>6017.6290082361402</v>
      </c>
      <c r="G5481" s="118">
        <v>0.93323744079276427</v>
      </c>
      <c r="I5481" s="115">
        <v>0.20833333333333334</v>
      </c>
      <c r="J5481" s="115">
        <v>0.25538004810514747</v>
      </c>
      <c r="K5481" s="116">
        <v>142.66860374415</v>
      </c>
      <c r="L5481" s="115">
        <v>0.13215400624349635</v>
      </c>
      <c r="M5481" s="115">
        <v>0</v>
      </c>
      <c r="N5481" s="117">
        <v>59.225703588143503</v>
      </c>
      <c r="O5481" s="115">
        <v>0.95052958568296353</v>
      </c>
      <c r="P5481" s="115">
        <v>0.33614698136768401</v>
      </c>
      <c r="Q5481" s="115">
        <v>1.017021232231768</v>
      </c>
      <c r="S5481" s="91">
        <v>0</v>
      </c>
      <c r="T5481" s="86">
        <f>IF(S5481=1,INDEX('LAD average need weights (Rx)'!N:N,MATCH(C5481,'LAD average need weights (Rx)'!B:B,0)),SUMPRODUCT(I$2:Q$2,I5481:Q5481)+$T$2)</f>
        <v>1.417640308461108</v>
      </c>
    </row>
    <row r="5482" spans="2:20" x14ac:dyDescent="0.2">
      <c r="B5482" s="102" t="s">
        <v>1057</v>
      </c>
      <c r="C5482" s="101" t="s">
        <v>7157</v>
      </c>
      <c r="D5482" s="119">
        <v>2439.308673550725</v>
      </c>
      <c r="E5482" s="119">
        <v>9521.4359786391997</v>
      </c>
      <c r="F5482" s="119">
        <v>2648.9486062920801</v>
      </c>
      <c r="G5482" s="118">
        <v>1.0859423553134</v>
      </c>
      <c r="I5482" s="115">
        <v>0.26905829596412556</v>
      </c>
      <c r="J5482" s="115">
        <v>0.20992780905629962</v>
      </c>
      <c r="K5482" s="116">
        <v>116.12851851851801</v>
      </c>
      <c r="L5482" s="115">
        <v>0.1023391812865497</v>
      </c>
      <c r="M5482" s="115">
        <v>0</v>
      </c>
      <c r="N5482" s="117">
        <v>36.812844444444501</v>
      </c>
      <c r="O5482" s="115">
        <v>1.0859642265505587</v>
      </c>
      <c r="P5482" s="115">
        <v>0.28614176083489551</v>
      </c>
      <c r="Q5482" s="115">
        <v>0.95893908902220026</v>
      </c>
      <c r="S5482" s="91">
        <v>0</v>
      </c>
      <c r="T5482" s="86">
        <f>IF(S5482=1,INDEX('LAD average need weights (Rx)'!N:N,MATCH(C5482,'LAD average need weights (Rx)'!B:B,0)),SUMPRODUCT(I$2:Q$2,I5482:Q5482)+$T$2)</f>
        <v>1.188172804406777</v>
      </c>
    </row>
    <row r="5483" spans="2:20" x14ac:dyDescent="0.2">
      <c r="B5483" s="102" t="s">
        <v>1056</v>
      </c>
      <c r="C5483" s="101" t="s">
        <v>7157</v>
      </c>
      <c r="D5483" s="119">
        <v>5680.1500852850504</v>
      </c>
      <c r="E5483" s="119">
        <v>18882.301428342962</v>
      </c>
      <c r="F5483" s="119">
        <v>5253.225056011418</v>
      </c>
      <c r="G5483" s="118">
        <v>0.92483912874421736</v>
      </c>
      <c r="I5483" s="115">
        <v>0.26573426573426573</v>
      </c>
      <c r="J5483" s="115">
        <v>0.22220976806554735</v>
      </c>
      <c r="K5483" s="116">
        <v>134.321851638873</v>
      </c>
      <c r="L5483" s="115">
        <v>0.12066365007541478</v>
      </c>
      <c r="M5483" s="115">
        <v>0</v>
      </c>
      <c r="N5483" s="117">
        <v>52.522231167337601</v>
      </c>
      <c r="O5483" s="115">
        <v>0.99579456506228381</v>
      </c>
      <c r="P5483" s="115">
        <v>0.30472526615299622</v>
      </c>
      <c r="Q5483" s="115">
        <v>1.0031923501925837</v>
      </c>
      <c r="S5483" s="91">
        <v>0</v>
      </c>
      <c r="T5483" s="86">
        <f>IF(S5483=1,INDEX('LAD average need weights (Rx)'!N:N,MATCH(C5483,'LAD average need weights (Rx)'!B:B,0)),SUMPRODUCT(I$2:Q$2,I5483:Q5483)+$T$2)</f>
        <v>1.3465601370252733</v>
      </c>
    </row>
    <row r="5484" spans="2:20" x14ac:dyDescent="0.2">
      <c r="B5484" s="102" t="s">
        <v>1055</v>
      </c>
      <c r="C5484" s="101" t="s">
        <v>7157</v>
      </c>
      <c r="D5484" s="119">
        <v>16694.65373220648</v>
      </c>
      <c r="E5484" s="119">
        <v>60247.887981242769</v>
      </c>
      <c r="F5484" s="119">
        <v>16761.50102337436</v>
      </c>
      <c r="G5484" s="118">
        <v>1.0040041136665758</v>
      </c>
      <c r="I5484" s="115">
        <v>0.30678233438485802</v>
      </c>
      <c r="J5484" s="115">
        <v>0.15911611861439967</v>
      </c>
      <c r="K5484" s="116">
        <v>108.203028780593</v>
      </c>
      <c r="L5484" s="115">
        <v>0.11762550384756321</v>
      </c>
      <c r="M5484" s="115">
        <v>0</v>
      </c>
      <c r="N5484" s="117">
        <v>27.7432954137659</v>
      </c>
      <c r="O5484" s="115">
        <v>1.0570386727971677</v>
      </c>
      <c r="P5484" s="115">
        <v>0.11220867880049477</v>
      </c>
      <c r="Q5484" s="115">
        <v>0.97899946854947206</v>
      </c>
      <c r="S5484" s="91">
        <v>0</v>
      </c>
      <c r="T5484" s="86">
        <f>IF(S5484=1,INDEX('LAD average need weights (Rx)'!N:N,MATCH(C5484,'LAD average need weights (Rx)'!B:B,0)),SUMPRODUCT(I$2:Q$2,I5484:Q5484)+$T$2)</f>
        <v>1.0847193704490663</v>
      </c>
    </row>
    <row r="5485" spans="2:20" x14ac:dyDescent="0.2">
      <c r="B5485" s="102" t="s">
        <v>1054</v>
      </c>
      <c r="C5485" s="101" t="s">
        <v>7157</v>
      </c>
      <c r="D5485" s="119">
        <v>6883.9329269825157</v>
      </c>
      <c r="E5485" s="119">
        <v>20046.952790061754</v>
      </c>
      <c r="F5485" s="119">
        <v>5577.2414762617263</v>
      </c>
      <c r="G5485" s="118">
        <v>0.81018242557259179</v>
      </c>
      <c r="I5485" s="115">
        <v>0.21818181818181817</v>
      </c>
      <c r="J5485" s="115">
        <v>0.26175163932220646</v>
      </c>
      <c r="K5485" s="116">
        <v>147.512279792746</v>
      </c>
      <c r="L5485" s="115">
        <v>8.7314662273476118E-2</v>
      </c>
      <c r="M5485" s="115">
        <v>0</v>
      </c>
      <c r="N5485" s="117">
        <v>49.073065112262498</v>
      </c>
      <c r="O5485" s="115">
        <v>0.74532562534455826</v>
      </c>
      <c r="P5485" s="115">
        <v>0.46204353322504987</v>
      </c>
      <c r="Q5485" s="115">
        <v>1.0592640572555108</v>
      </c>
      <c r="S5485" s="91">
        <v>0</v>
      </c>
      <c r="T5485" s="86">
        <f>IF(S5485=1,INDEX('LAD average need weights (Rx)'!N:N,MATCH(C5485,'LAD average need weights (Rx)'!B:B,0)),SUMPRODUCT(I$2:Q$2,I5485:Q5485)+$T$2)</f>
        <v>1.312450432225452</v>
      </c>
    </row>
    <row r="5486" spans="2:20" x14ac:dyDescent="0.2">
      <c r="B5486" s="102" t="s">
        <v>1053</v>
      </c>
      <c r="C5486" s="101" t="s">
        <v>7157</v>
      </c>
      <c r="D5486" s="119">
        <v>5120.4996379768381</v>
      </c>
      <c r="E5486" s="119">
        <v>17642.83571543447</v>
      </c>
      <c r="F5486" s="119">
        <v>4908.3946144560032</v>
      </c>
      <c r="G5486" s="118">
        <v>0.95857727985219821</v>
      </c>
      <c r="I5486" s="115">
        <v>0.24620060790273557</v>
      </c>
      <c r="J5486" s="115">
        <v>0.20416606618846342</v>
      </c>
      <c r="K5486" s="116">
        <v>125.33199062233599</v>
      </c>
      <c r="L5486" s="115">
        <v>0.11569416498993963</v>
      </c>
      <c r="M5486" s="115">
        <v>0</v>
      </c>
      <c r="N5486" s="117">
        <v>44.524217817561798</v>
      </c>
      <c r="O5486" s="115">
        <v>0.98281021811867708</v>
      </c>
      <c r="P5486" s="115">
        <v>0.21887525823887219</v>
      </c>
      <c r="Q5486" s="115">
        <v>1.0036906003667416</v>
      </c>
      <c r="S5486" s="91">
        <v>0</v>
      </c>
      <c r="T5486" s="86">
        <f>IF(S5486=1,INDEX('LAD average need weights (Rx)'!N:N,MATCH(C5486,'LAD average need weights (Rx)'!B:B,0)),SUMPRODUCT(I$2:Q$2,I5486:Q5486)+$T$2)</f>
        <v>1.2477515698014034</v>
      </c>
    </row>
    <row r="5487" spans="2:20" x14ac:dyDescent="0.2">
      <c r="B5487" s="102" t="s">
        <v>1052</v>
      </c>
      <c r="C5487" s="101" t="s">
        <v>7157</v>
      </c>
      <c r="D5487" s="119">
        <v>5754.492048072233</v>
      </c>
      <c r="E5487" s="119">
        <v>18737.035932416988</v>
      </c>
      <c r="F5487" s="119">
        <v>5212.8108964415051</v>
      </c>
      <c r="G5487" s="118">
        <v>0.90586812057335409</v>
      </c>
      <c r="I5487" s="115">
        <v>0.28820960698689957</v>
      </c>
      <c r="J5487" s="115">
        <v>0.14703395197574068</v>
      </c>
      <c r="K5487" s="116">
        <v>117.735537552004</v>
      </c>
      <c r="L5487" s="115">
        <v>0.10753768844221105</v>
      </c>
      <c r="M5487" s="115">
        <v>0</v>
      </c>
      <c r="N5487" s="117">
        <v>26.3199520472958</v>
      </c>
      <c r="O5487" s="115">
        <v>0.90017858547682339</v>
      </c>
      <c r="P5487" s="115">
        <v>0.18671950458860367</v>
      </c>
      <c r="Q5487" s="115">
        <v>0.97704532753410034</v>
      </c>
      <c r="S5487" s="91">
        <v>0</v>
      </c>
      <c r="T5487" s="86">
        <f>IF(S5487=1,INDEX('LAD average need weights (Rx)'!N:N,MATCH(C5487,'LAD average need weights (Rx)'!B:B,0)),SUMPRODUCT(I$2:Q$2,I5487:Q5487)+$T$2)</f>
        <v>1.052397438579477</v>
      </c>
    </row>
    <row r="5488" spans="2:20" x14ac:dyDescent="0.2">
      <c r="B5488" s="102" t="s">
        <v>1051</v>
      </c>
      <c r="C5488" s="101" t="s">
        <v>7157</v>
      </c>
      <c r="D5488" s="119">
        <v>7235.4036866433862</v>
      </c>
      <c r="E5488" s="119">
        <v>27420.029891750321</v>
      </c>
      <c r="F5488" s="119">
        <v>7628.4974376963728</v>
      </c>
      <c r="G5488" s="118">
        <v>1.0543292078890691</v>
      </c>
      <c r="I5488" s="115">
        <v>0.30703624733475482</v>
      </c>
      <c r="J5488" s="115">
        <v>0.14991081514023957</v>
      </c>
      <c r="K5488" s="116">
        <v>114.823806664665</v>
      </c>
      <c r="L5488" s="115">
        <v>0.13377679231337769</v>
      </c>
      <c r="M5488" s="115">
        <v>0</v>
      </c>
      <c r="N5488" s="117">
        <v>22.441634644251</v>
      </c>
      <c r="O5488" s="115">
        <v>0.96873064752443172</v>
      </c>
      <c r="P5488" s="115">
        <v>0.13386778011521167</v>
      </c>
      <c r="Q5488" s="115">
        <v>0.99699761625437888</v>
      </c>
      <c r="S5488" s="91">
        <v>0</v>
      </c>
      <c r="T5488" s="86">
        <f>IF(S5488=1,INDEX('LAD average need weights (Rx)'!N:N,MATCH(C5488,'LAD average need weights (Rx)'!B:B,0)),SUMPRODUCT(I$2:Q$2,I5488:Q5488)+$T$2)</f>
        <v>1.0481598449692622</v>
      </c>
    </row>
    <row r="5489" spans="2:20" x14ac:dyDescent="0.2">
      <c r="B5489" s="102" t="s">
        <v>1050</v>
      </c>
      <c r="C5489" s="101" t="s">
        <v>7157</v>
      </c>
      <c r="D5489" s="119">
        <v>4117.5127138551861</v>
      </c>
      <c r="E5489" s="119">
        <v>12633.432577095256</v>
      </c>
      <c r="F5489" s="119">
        <v>3514.7338797276975</v>
      </c>
      <c r="G5489" s="118">
        <v>0.85360607822796186</v>
      </c>
      <c r="I5489" s="115">
        <v>0.18681318681318682</v>
      </c>
      <c r="J5489" s="115">
        <v>0.23796728299962466</v>
      </c>
      <c r="K5489" s="116">
        <v>138.165941343425</v>
      </c>
      <c r="L5489" s="115">
        <v>0.1254054054054054</v>
      </c>
      <c r="M5489" s="115">
        <v>0</v>
      </c>
      <c r="N5489" s="117">
        <v>51.768708372753103</v>
      </c>
      <c r="O5489" s="115">
        <v>0.74859225049331146</v>
      </c>
      <c r="P5489" s="115">
        <v>0.3240725937511284</v>
      </c>
      <c r="Q5489" s="115">
        <v>1.06534780977523</v>
      </c>
      <c r="S5489" s="91">
        <v>0</v>
      </c>
      <c r="T5489" s="86">
        <f>IF(S5489=1,INDEX('LAD average need weights (Rx)'!N:N,MATCH(C5489,'LAD average need weights (Rx)'!B:B,0)),SUMPRODUCT(I$2:Q$2,I5489:Q5489)+$T$2)</f>
        <v>1.3176459223388646</v>
      </c>
    </row>
    <row r="5490" spans="2:20" x14ac:dyDescent="0.2">
      <c r="B5490" s="102" t="s">
        <v>1049</v>
      </c>
      <c r="C5490" s="101" t="s">
        <v>7157</v>
      </c>
      <c r="D5490" s="119">
        <v>9031.457277101621</v>
      </c>
      <c r="E5490" s="119">
        <v>38960.781745599321</v>
      </c>
      <c r="F5490" s="119">
        <v>10839.237772179536</v>
      </c>
      <c r="G5490" s="118">
        <v>1.2001648725794636</v>
      </c>
      <c r="I5490" s="115">
        <v>0.29202772963604851</v>
      </c>
      <c r="J5490" s="115">
        <v>0.11480283232458752</v>
      </c>
      <c r="K5490" s="116">
        <v>97.696172825967807</v>
      </c>
      <c r="L5490" s="115">
        <v>0.11543450064850844</v>
      </c>
      <c r="M5490" s="115">
        <v>0</v>
      </c>
      <c r="N5490" s="117">
        <v>19.7187506305516</v>
      </c>
      <c r="O5490" s="115">
        <v>1.1861739986038475</v>
      </c>
      <c r="P5490" s="115">
        <v>0.13535311507177897</v>
      </c>
      <c r="Q5490" s="115">
        <v>0.92175631053961327</v>
      </c>
      <c r="S5490" s="91">
        <v>0</v>
      </c>
      <c r="T5490" s="86">
        <f>IF(S5490=1,INDEX('LAD average need weights (Rx)'!N:N,MATCH(C5490,'LAD average need weights (Rx)'!B:B,0)),SUMPRODUCT(I$2:Q$2,I5490:Q5490)+$T$2)</f>
        <v>0.99375055103650489</v>
      </c>
    </row>
    <row r="5491" spans="2:20" x14ac:dyDescent="0.2">
      <c r="B5491" s="102" t="s">
        <v>1048</v>
      </c>
      <c r="C5491" s="101" t="s">
        <v>7157</v>
      </c>
      <c r="D5491" s="119">
        <v>4326.4344492370283</v>
      </c>
      <c r="E5491" s="119">
        <v>13965.473043493812</v>
      </c>
      <c r="F5491" s="119">
        <v>3885.3194452775906</v>
      </c>
      <c r="G5491" s="118">
        <v>0.89804190745632839</v>
      </c>
      <c r="I5491" s="115">
        <v>0.27074235807860264</v>
      </c>
      <c r="J5491" s="115">
        <v>0.23375578178462519</v>
      </c>
      <c r="K5491" s="116">
        <v>143.86586493987099</v>
      </c>
      <c r="L5491" s="115">
        <v>0.10606060606060606</v>
      </c>
      <c r="M5491" s="115">
        <v>0</v>
      </c>
      <c r="N5491" s="117">
        <v>59.856620413197703</v>
      </c>
      <c r="O5491" s="115">
        <v>0.92540871057835161</v>
      </c>
      <c r="P5491" s="115">
        <v>0.3001859560242624</v>
      </c>
      <c r="Q5491" s="115">
        <v>1.0368239586298884</v>
      </c>
      <c r="S5491" s="91">
        <v>0</v>
      </c>
      <c r="T5491" s="86">
        <f>IF(S5491=1,INDEX('LAD average need weights (Rx)'!N:N,MATCH(C5491,'LAD average need weights (Rx)'!B:B,0)),SUMPRODUCT(I$2:Q$2,I5491:Q5491)+$T$2)</f>
        <v>1.4091965269630851</v>
      </c>
    </row>
    <row r="5492" spans="2:20" x14ac:dyDescent="0.2">
      <c r="B5492" s="102" t="s">
        <v>1047</v>
      </c>
      <c r="C5492" s="101" t="s">
        <v>7157</v>
      </c>
      <c r="D5492" s="119">
        <v>9484.2039647632046</v>
      </c>
      <c r="E5492" s="119">
        <v>33082.587862746288</v>
      </c>
      <c r="F5492" s="119">
        <v>9203.8716857582331</v>
      </c>
      <c r="G5492" s="118">
        <v>0.97044219208628435</v>
      </c>
      <c r="I5492" s="115">
        <v>0.28376068376068375</v>
      </c>
      <c r="J5492" s="115">
        <v>0.20925485306257505</v>
      </c>
      <c r="K5492" s="116">
        <v>136.534502708026</v>
      </c>
      <c r="L5492" s="115">
        <v>0.10180722891566266</v>
      </c>
      <c r="M5492" s="115">
        <v>0</v>
      </c>
      <c r="N5492" s="117">
        <v>41.630355243722299</v>
      </c>
      <c r="O5492" s="115">
        <v>0.92807573848555869</v>
      </c>
      <c r="P5492" s="115">
        <v>0.324804205065231</v>
      </c>
      <c r="Q5492" s="115">
        <v>1.0078942025034274</v>
      </c>
      <c r="S5492" s="91">
        <v>0</v>
      </c>
      <c r="T5492" s="86">
        <f>IF(S5492=1,INDEX('LAD average need weights (Rx)'!N:N,MATCH(C5492,'LAD average need weights (Rx)'!B:B,0)),SUMPRODUCT(I$2:Q$2,I5492:Q5492)+$T$2)</f>
        <v>1.2419581253984284</v>
      </c>
    </row>
    <row r="5493" spans="2:20" x14ac:dyDescent="0.2">
      <c r="B5493" s="102" t="s">
        <v>1046</v>
      </c>
      <c r="C5493" s="101" t="s">
        <v>7157</v>
      </c>
      <c r="D5493" s="119">
        <v>6666.8913410179684</v>
      </c>
      <c r="E5493" s="119">
        <v>25358.822780569757</v>
      </c>
      <c r="F5493" s="119">
        <v>7055.0511931708252</v>
      </c>
      <c r="G5493" s="118">
        <v>1.058222015673888</v>
      </c>
      <c r="I5493" s="115">
        <v>0.34459459459459457</v>
      </c>
      <c r="J5493" s="115">
        <v>0.12359349364854488</v>
      </c>
      <c r="K5493" s="116">
        <v>113.633998428908</v>
      </c>
      <c r="L5493" s="115">
        <v>0.12832929782082325</v>
      </c>
      <c r="M5493" s="115">
        <v>0</v>
      </c>
      <c r="N5493" s="117">
        <v>19.722773134328399</v>
      </c>
      <c r="O5493" s="115">
        <v>1.0305117313181225</v>
      </c>
      <c r="P5493" s="115">
        <v>0.12817635405093206</v>
      </c>
      <c r="Q5493" s="115">
        <v>0.97246283069580464</v>
      </c>
      <c r="S5493" s="91">
        <v>0</v>
      </c>
      <c r="T5493" s="86">
        <f>IF(S5493=1,INDEX('LAD average need weights (Rx)'!N:N,MATCH(C5493,'LAD average need weights (Rx)'!B:B,0)),SUMPRODUCT(I$2:Q$2,I5493:Q5493)+$T$2)</f>
        <v>1.0211321133473708</v>
      </c>
    </row>
    <row r="5494" spans="2:20" x14ac:dyDescent="0.2">
      <c r="B5494" s="102" t="s">
        <v>1045</v>
      </c>
      <c r="C5494" s="101" t="s">
        <v>7157</v>
      </c>
      <c r="D5494" s="119">
        <v>9520.6445512411901</v>
      </c>
      <c r="E5494" s="119">
        <v>33379.329049376458</v>
      </c>
      <c r="F5494" s="119">
        <v>9286.4277366014994</v>
      </c>
      <c r="G5494" s="118">
        <v>0.97539905902598201</v>
      </c>
      <c r="I5494" s="115">
        <v>0.24036979969183359</v>
      </c>
      <c r="J5494" s="115">
        <v>0.20208850612429841</v>
      </c>
      <c r="K5494" s="116">
        <v>127.956004547334</v>
      </c>
      <c r="L5494" s="115">
        <v>0.11941796287004516</v>
      </c>
      <c r="M5494" s="115">
        <v>0</v>
      </c>
      <c r="N5494" s="117">
        <v>44.188180859859401</v>
      </c>
      <c r="O5494" s="115">
        <v>0.97482286805052232</v>
      </c>
      <c r="P5494" s="115">
        <v>0.22706687304404352</v>
      </c>
      <c r="Q5494" s="115">
        <v>1.0052001609378083</v>
      </c>
      <c r="S5494" s="91">
        <v>0</v>
      </c>
      <c r="T5494" s="86">
        <f>IF(S5494=1,INDEX('LAD average need weights (Rx)'!N:N,MATCH(C5494,'LAD average need weights (Rx)'!B:B,0)),SUMPRODUCT(I$2:Q$2,I5494:Q5494)+$T$2)</f>
        <v>1.2477472181489346</v>
      </c>
    </row>
    <row r="5495" spans="2:20" x14ac:dyDescent="0.2">
      <c r="B5495" s="102" t="s">
        <v>1044</v>
      </c>
      <c r="C5495" s="101" t="s">
        <v>7157</v>
      </c>
      <c r="D5495" s="119">
        <v>8739.6418809605548</v>
      </c>
      <c r="E5495" s="119">
        <v>23465.157184229021</v>
      </c>
      <c r="F5495" s="119">
        <v>6528.2164958138655</v>
      </c>
      <c r="G5495" s="118">
        <v>0.74696613256381661</v>
      </c>
      <c r="I5495" s="115">
        <v>0.28679245283018867</v>
      </c>
      <c r="J5495" s="115">
        <v>0.24899800085335025</v>
      </c>
      <c r="K5495" s="116">
        <v>150.58759956055999</v>
      </c>
      <c r="L5495" s="115">
        <v>0.14840764331210191</v>
      </c>
      <c r="M5495" s="115">
        <v>0</v>
      </c>
      <c r="N5495" s="117">
        <v>57.8418801153529</v>
      </c>
      <c r="O5495" s="115">
        <v>0.75604599424195362</v>
      </c>
      <c r="P5495" s="115">
        <v>0.5080720057883733</v>
      </c>
      <c r="Q5495" s="115">
        <v>1.0480145744035751</v>
      </c>
      <c r="S5495" s="91">
        <v>0</v>
      </c>
      <c r="T5495" s="86">
        <f>IF(S5495=1,INDEX('LAD average need weights (Rx)'!N:N,MATCH(C5495,'LAD average need weights (Rx)'!B:B,0)),SUMPRODUCT(I$2:Q$2,I5495:Q5495)+$T$2)</f>
        <v>1.4352655383716446</v>
      </c>
    </row>
    <row r="5496" spans="2:20" x14ac:dyDescent="0.2">
      <c r="B5496" s="102" t="s">
        <v>1043</v>
      </c>
      <c r="C5496" s="101" t="s">
        <v>7157</v>
      </c>
      <c r="D5496" s="119">
        <v>2701.8085034225751</v>
      </c>
      <c r="E5496" s="119">
        <v>9731.5156888193833</v>
      </c>
      <c r="F5496" s="119">
        <v>2707.3946596752562</v>
      </c>
      <c r="G5496" s="118">
        <v>1.0020675618740575</v>
      </c>
      <c r="I5496" s="115">
        <v>0.21666666666666667</v>
      </c>
      <c r="J5496" s="115">
        <v>0.23812228959900689</v>
      </c>
      <c r="K5496" s="116">
        <v>138.05163790066899</v>
      </c>
      <c r="L5496" s="115">
        <v>0.11720226843100189</v>
      </c>
      <c r="M5496" s="115">
        <v>0</v>
      </c>
      <c r="N5496" s="117">
        <v>54.117623106727699</v>
      </c>
      <c r="O5496" s="115">
        <v>0.98077294566741857</v>
      </c>
      <c r="P5496" s="115">
        <v>0.33144977401576675</v>
      </c>
      <c r="Q5496" s="115">
        <v>1.0016976733869234</v>
      </c>
      <c r="S5496" s="91">
        <v>0</v>
      </c>
      <c r="T5496" s="86">
        <f>IF(S5496=1,INDEX('LAD average need weights (Rx)'!N:N,MATCH(C5496,'LAD average need weights (Rx)'!B:B,0)),SUMPRODUCT(I$2:Q$2,I5496:Q5496)+$T$2)</f>
        <v>1.357728591399342</v>
      </c>
    </row>
    <row r="5497" spans="2:20" x14ac:dyDescent="0.2">
      <c r="B5497" s="102" t="s">
        <v>1042</v>
      </c>
      <c r="C5497" s="101" t="s">
        <v>7157</v>
      </c>
      <c r="D5497" s="119">
        <v>3448.3871058618238</v>
      </c>
      <c r="E5497" s="119">
        <v>12490.940778851811</v>
      </c>
      <c r="F5497" s="119">
        <v>3475.0913876485802</v>
      </c>
      <c r="G5497" s="118">
        <v>1.0077439918915607</v>
      </c>
      <c r="I5497" s="115">
        <v>0.16738197424892703</v>
      </c>
      <c r="J5497" s="115">
        <v>0.25689708247381049</v>
      </c>
      <c r="K5497" s="116">
        <v>146.666398498257</v>
      </c>
      <c r="L5497" s="115">
        <v>0.13692946058091288</v>
      </c>
      <c r="M5497" s="115">
        <v>0</v>
      </c>
      <c r="N5497" s="117">
        <v>59.334931080718697</v>
      </c>
      <c r="O5497" s="115">
        <v>0.97817419229471592</v>
      </c>
      <c r="P5497" s="115">
        <v>0.36754719203967506</v>
      </c>
      <c r="Q5497" s="115">
        <v>1.0017108907859487</v>
      </c>
      <c r="S5497" s="91">
        <v>0</v>
      </c>
      <c r="T5497" s="86">
        <f>IF(S5497=1,INDEX('LAD average need weights (Rx)'!N:N,MATCH(C5497,'LAD average need weights (Rx)'!B:B,0)),SUMPRODUCT(I$2:Q$2,I5497:Q5497)+$T$2)</f>
        <v>1.4209213670035601</v>
      </c>
    </row>
    <row r="5498" spans="2:20" x14ac:dyDescent="0.2">
      <c r="B5498" s="102" t="s">
        <v>1041</v>
      </c>
      <c r="C5498" s="101" t="s">
        <v>7157</v>
      </c>
      <c r="D5498" s="119">
        <v>6331.2467524965077</v>
      </c>
      <c r="E5498" s="119">
        <v>18871.663931554111</v>
      </c>
      <c r="F5498" s="119">
        <v>5250.2656093106807</v>
      </c>
      <c r="G5498" s="118">
        <v>0.8292625156712492</v>
      </c>
      <c r="I5498" s="115">
        <v>0.25</v>
      </c>
      <c r="J5498" s="115">
        <v>0.15192890258341707</v>
      </c>
      <c r="K5498" s="116">
        <v>115.931221289403</v>
      </c>
      <c r="L5498" s="115">
        <v>9.5137420718816063E-2</v>
      </c>
      <c r="M5498" s="115">
        <v>0</v>
      </c>
      <c r="N5498" s="117">
        <v>24.4476074766355</v>
      </c>
      <c r="O5498" s="115">
        <v>0.79732184087207791</v>
      </c>
      <c r="P5498" s="115">
        <v>0.15210561776939857</v>
      </c>
      <c r="Q5498" s="115">
        <v>0.98603926757311133</v>
      </c>
      <c r="S5498" s="91">
        <v>0</v>
      </c>
      <c r="T5498" s="86">
        <f>IF(S5498=1,INDEX('LAD average need weights (Rx)'!N:N,MATCH(C5498,'LAD average need weights (Rx)'!B:B,0)),SUMPRODUCT(I$2:Q$2,I5498:Q5498)+$T$2)</f>
        <v>1.00596891191458</v>
      </c>
    </row>
    <row r="5499" spans="2:20" x14ac:dyDescent="0.2">
      <c r="B5499" s="102" t="s">
        <v>1040</v>
      </c>
      <c r="C5499" s="101" t="s">
        <v>7157</v>
      </c>
      <c r="D5499" s="119">
        <v>4879.7463251568233</v>
      </c>
      <c r="E5499" s="119">
        <v>15633.821869168349</v>
      </c>
      <c r="F5499" s="119">
        <v>4349.4690028122104</v>
      </c>
      <c r="G5499" s="118">
        <v>0.89133096538013767</v>
      </c>
      <c r="I5499" s="115">
        <v>0.1393939393939394</v>
      </c>
      <c r="J5499" s="115">
        <v>0.29822946300244002</v>
      </c>
      <c r="K5499" s="116">
        <v>141.34082251082299</v>
      </c>
      <c r="L5499" s="115">
        <v>9.7251585623678652E-2</v>
      </c>
      <c r="M5499" s="115">
        <v>0</v>
      </c>
      <c r="N5499" s="117">
        <v>52.613089610389601</v>
      </c>
      <c r="O5499" s="115">
        <v>0.86150572399793102</v>
      </c>
      <c r="P5499" s="115">
        <v>0.40574008028439296</v>
      </c>
      <c r="Q5499" s="115">
        <v>1.0817277698295189</v>
      </c>
      <c r="S5499" s="91">
        <v>0</v>
      </c>
      <c r="T5499" s="86">
        <f>IF(S5499=1,INDEX('LAD average need weights (Rx)'!N:N,MATCH(C5499,'LAD average need weights (Rx)'!B:B,0)),SUMPRODUCT(I$2:Q$2,I5499:Q5499)+$T$2)</f>
        <v>1.3552812560627541</v>
      </c>
    </row>
    <row r="5500" spans="2:20" x14ac:dyDescent="0.2">
      <c r="B5500" s="102" t="s">
        <v>1039</v>
      </c>
      <c r="C5500" s="101" t="s">
        <v>7157</v>
      </c>
      <c r="D5500" s="119">
        <v>6250.2746489355859</v>
      </c>
      <c r="E5500" s="119">
        <v>18156.051193221436</v>
      </c>
      <c r="F5500" s="119">
        <v>5051.1757482746025</v>
      </c>
      <c r="G5500" s="118">
        <v>0.808152606403434</v>
      </c>
      <c r="I5500" s="115">
        <v>0.21649484536082475</v>
      </c>
      <c r="J5500" s="115">
        <v>0.2938137376767464</v>
      </c>
      <c r="K5500" s="116">
        <v>134.53894663894701</v>
      </c>
      <c r="L5500" s="115">
        <v>7.5322101090188304E-2</v>
      </c>
      <c r="M5500" s="115">
        <v>0</v>
      </c>
      <c r="N5500" s="117">
        <v>44.044411873411903</v>
      </c>
      <c r="O5500" s="115">
        <v>0.78062646855226026</v>
      </c>
      <c r="P5500" s="115">
        <v>0.35807238799671698</v>
      </c>
      <c r="Q5500" s="115">
        <v>1.0374116888569738</v>
      </c>
      <c r="S5500" s="91">
        <v>0</v>
      </c>
      <c r="T5500" s="86">
        <f>IF(S5500=1,INDEX('LAD average need weights (Rx)'!N:N,MATCH(C5500,'LAD average need weights (Rx)'!B:B,0)),SUMPRODUCT(I$2:Q$2,I5500:Q5500)+$T$2)</f>
        <v>1.255776761244132</v>
      </c>
    </row>
    <row r="5501" spans="2:20" x14ac:dyDescent="0.2">
      <c r="B5501" s="102" t="s">
        <v>1038</v>
      </c>
      <c r="C5501" s="101" t="s">
        <v>7157</v>
      </c>
      <c r="D5501" s="119">
        <v>9514.8981099381926</v>
      </c>
      <c r="E5501" s="119">
        <v>30815.376283733021</v>
      </c>
      <c r="F5501" s="119">
        <v>8573.1131567012744</v>
      </c>
      <c r="G5501" s="118">
        <v>0.90101996444363019</v>
      </c>
      <c r="I5501" s="115">
        <v>0.26932668329177056</v>
      </c>
      <c r="J5501" s="115">
        <v>0.25000285489938961</v>
      </c>
      <c r="K5501" s="116">
        <v>140.68834372099201</v>
      </c>
      <c r="L5501" s="115">
        <v>0.1091570648878108</v>
      </c>
      <c r="M5501" s="115">
        <v>0</v>
      </c>
      <c r="N5501" s="117">
        <v>37.635916854528602</v>
      </c>
      <c r="O5501" s="115">
        <v>0.91523511980913752</v>
      </c>
      <c r="P5501" s="115">
        <v>0.26103596930637435</v>
      </c>
      <c r="Q5501" s="115">
        <v>1.015214918206806</v>
      </c>
      <c r="S5501" s="91">
        <v>0</v>
      </c>
      <c r="T5501" s="86">
        <f>IF(S5501=1,INDEX('LAD average need weights (Rx)'!N:N,MATCH(C5501,'LAD average need weights (Rx)'!B:B,0)),SUMPRODUCT(I$2:Q$2,I5501:Q5501)+$T$2)</f>
        <v>1.2270153853108479</v>
      </c>
    </row>
    <row r="5502" spans="2:20" x14ac:dyDescent="0.2">
      <c r="B5502" s="102" t="s">
        <v>1037</v>
      </c>
      <c r="C5502" s="101" t="s">
        <v>7157</v>
      </c>
      <c r="D5502" s="119">
        <v>6820.2516008323228</v>
      </c>
      <c r="E5502" s="119">
        <v>28653.744158263289</v>
      </c>
      <c r="F5502" s="119">
        <v>7971.7277754494025</v>
      </c>
      <c r="G5502" s="118">
        <v>1.1688319202881836</v>
      </c>
      <c r="I5502" s="115">
        <v>0.28063241106719367</v>
      </c>
      <c r="J5502" s="115">
        <v>0.15185237009346125</v>
      </c>
      <c r="K5502" s="116">
        <v>106.01209842788801</v>
      </c>
      <c r="L5502" s="115">
        <v>9.5465393794749401E-2</v>
      </c>
      <c r="M5502" s="115">
        <v>0</v>
      </c>
      <c r="N5502" s="117">
        <v>26.0713748462064</v>
      </c>
      <c r="O5502" s="115">
        <v>1.1506185629110943</v>
      </c>
      <c r="P5502" s="115">
        <v>0.18667176366704463</v>
      </c>
      <c r="Q5502" s="115">
        <v>0.94072322079705517</v>
      </c>
      <c r="S5502" s="91">
        <v>0</v>
      </c>
      <c r="T5502" s="86">
        <f>IF(S5502=1,INDEX('LAD average need weights (Rx)'!N:N,MATCH(C5502,'LAD average need weights (Rx)'!B:B,0)),SUMPRODUCT(I$2:Q$2,I5502:Q5502)+$T$2)</f>
        <v>1.0594321290450446</v>
      </c>
    </row>
    <row r="5503" spans="2:20" x14ac:dyDescent="0.2">
      <c r="B5503" s="102" t="s">
        <v>1036</v>
      </c>
      <c r="C5503" s="101" t="s">
        <v>7157</v>
      </c>
      <c r="D5503" s="119">
        <v>3552.7690349983818</v>
      </c>
      <c r="E5503" s="119">
        <v>12977.338656534912</v>
      </c>
      <c r="F5503" s="119">
        <v>3610.4116253819038</v>
      </c>
      <c r="G5503" s="118">
        <v>1.0162246939825483</v>
      </c>
      <c r="I5503" s="115">
        <v>0.27835051546391754</v>
      </c>
      <c r="J5503" s="115">
        <v>0.24668644817934759</v>
      </c>
      <c r="K5503" s="116">
        <v>128.284452794739</v>
      </c>
      <c r="L5503" s="115">
        <v>0.11448598130841121</v>
      </c>
      <c r="M5503" s="115">
        <v>0</v>
      </c>
      <c r="N5503" s="117">
        <v>50.610027712541097</v>
      </c>
      <c r="O5503" s="115">
        <v>1.0046870705895234</v>
      </c>
      <c r="P5503" s="115">
        <v>0.37936306154992427</v>
      </c>
      <c r="Q5503" s="115">
        <v>0.99232262809030325</v>
      </c>
      <c r="S5503" s="91">
        <v>0</v>
      </c>
      <c r="T5503" s="86">
        <f>IF(S5503=1,INDEX('LAD average need weights (Rx)'!N:N,MATCH(C5503,'LAD average need weights (Rx)'!B:B,0)),SUMPRODUCT(I$2:Q$2,I5503:Q5503)+$T$2)</f>
        <v>1.3418085724694779</v>
      </c>
    </row>
    <row r="5504" spans="2:20" x14ac:dyDescent="0.2">
      <c r="B5504" s="102" t="s">
        <v>1035</v>
      </c>
      <c r="C5504" s="101" t="s">
        <v>7157</v>
      </c>
      <c r="D5504" s="119">
        <v>2387.8264201262018</v>
      </c>
      <c r="E5504" s="119">
        <v>9129.4273968494654</v>
      </c>
      <c r="F5504" s="119">
        <v>2539.8883144709653</v>
      </c>
      <c r="G5504" s="118">
        <v>1.0636821391467504</v>
      </c>
      <c r="I5504" s="115">
        <v>0.30344827586206896</v>
      </c>
      <c r="J5504" s="115">
        <v>0.26207247256315869</v>
      </c>
      <c r="K5504" s="116">
        <v>162.64368896925899</v>
      </c>
      <c r="L5504" s="115">
        <v>0.13698630136986301</v>
      </c>
      <c r="M5504" s="115">
        <v>0</v>
      </c>
      <c r="N5504" s="117">
        <v>49.371002169981899</v>
      </c>
      <c r="O5504" s="115">
        <v>0.99094008228179409</v>
      </c>
      <c r="P5504" s="115">
        <v>0.38930752176868705</v>
      </c>
      <c r="Q5504" s="115">
        <v>0.98778300724967416</v>
      </c>
      <c r="S5504" s="91">
        <v>0</v>
      </c>
      <c r="T5504" s="86">
        <f>IF(S5504=1,INDEX('LAD average need weights (Rx)'!N:N,MATCH(C5504,'LAD average need weights (Rx)'!B:B,0)),SUMPRODUCT(I$2:Q$2,I5504:Q5504)+$T$2)</f>
        <v>1.3902237704998601</v>
      </c>
    </row>
    <row r="5505" spans="2:20" x14ac:dyDescent="0.2">
      <c r="B5505" s="102" t="s">
        <v>1034</v>
      </c>
      <c r="C5505" s="101" t="s">
        <v>7157</v>
      </c>
      <c r="D5505" s="119">
        <v>3770.2985799181147</v>
      </c>
      <c r="E5505" s="119">
        <v>9046.1813493511072</v>
      </c>
      <c r="F5505" s="119">
        <v>2516.7285198775016</v>
      </c>
      <c r="G5505" s="118">
        <v>0.66751438023567922</v>
      </c>
      <c r="I5505" s="115">
        <v>0.14772727272727273</v>
      </c>
      <c r="J5505" s="115">
        <v>0.24678804389605785</v>
      </c>
      <c r="K5505" s="116">
        <v>140.924904507257</v>
      </c>
      <c r="L5505" s="115">
        <v>0.10067114093959731</v>
      </c>
      <c r="M5505" s="115">
        <v>0</v>
      </c>
      <c r="N5505" s="117">
        <v>53.196102750191002</v>
      </c>
      <c r="O5505" s="115">
        <v>0.75418242593938412</v>
      </c>
      <c r="P5505" s="115">
        <v>0.37558363132600009</v>
      </c>
      <c r="Q5505" s="115">
        <v>1.0610991173842488</v>
      </c>
      <c r="S5505" s="91">
        <v>0</v>
      </c>
      <c r="T5505" s="86">
        <f>IF(S5505=1,INDEX('LAD average need weights (Rx)'!N:N,MATCH(C5505,'LAD average need weights (Rx)'!B:B,0)),SUMPRODUCT(I$2:Q$2,I5505:Q5505)+$T$2)</f>
        <v>1.3175814534859431</v>
      </c>
    </row>
    <row r="5506" spans="2:20" x14ac:dyDescent="0.2">
      <c r="B5506" s="102" t="s">
        <v>1033</v>
      </c>
      <c r="C5506" s="101" t="s">
        <v>7157</v>
      </c>
      <c r="D5506" s="119">
        <v>9516.831580257367</v>
      </c>
      <c r="E5506" s="119">
        <v>33000.297379587602</v>
      </c>
      <c r="F5506" s="119">
        <v>9180.9777377063492</v>
      </c>
      <c r="G5506" s="118">
        <v>0.96470948973734649</v>
      </c>
      <c r="I5506" s="115">
        <v>0.25940860215053763</v>
      </c>
      <c r="J5506" s="115">
        <v>0.19662232570256541</v>
      </c>
      <c r="K5506" s="116">
        <v>122.526843368237</v>
      </c>
      <c r="L5506" s="115">
        <v>0.11615343057806592</v>
      </c>
      <c r="M5506" s="115">
        <v>0</v>
      </c>
      <c r="N5506" s="117">
        <v>47.002849694589898</v>
      </c>
      <c r="O5506" s="115">
        <v>0.98282716261211267</v>
      </c>
      <c r="P5506" s="115">
        <v>0.17833374701182036</v>
      </c>
      <c r="Q5506" s="115">
        <v>1.0055886647450563</v>
      </c>
      <c r="S5506" s="91">
        <v>0</v>
      </c>
      <c r="T5506" s="86">
        <f>IF(S5506=1,INDEX('LAD average need weights (Rx)'!N:N,MATCH(C5506,'LAD average need weights (Rx)'!B:B,0)),SUMPRODUCT(I$2:Q$2,I5506:Q5506)+$T$2)</f>
        <v>1.2608123750190505</v>
      </c>
    </row>
    <row r="5507" spans="2:20" x14ac:dyDescent="0.2">
      <c r="B5507" s="102" t="s">
        <v>1032</v>
      </c>
      <c r="C5507" s="101" t="s">
        <v>7157</v>
      </c>
      <c r="D5507" s="119">
        <v>2298.0687917802038</v>
      </c>
      <c r="E5507" s="119">
        <v>6830.5428009653515</v>
      </c>
      <c r="F5507" s="119">
        <v>1900.3180689790788</v>
      </c>
      <c r="G5507" s="118">
        <v>0.82691957515640491</v>
      </c>
      <c r="I5507" s="115">
        <v>0.24271844660194175</v>
      </c>
      <c r="J5507" s="115">
        <v>0.26359822373359487</v>
      </c>
      <c r="K5507" s="116">
        <v>151.186952469711</v>
      </c>
      <c r="L5507" s="115">
        <v>0.11777777777777777</v>
      </c>
      <c r="M5507" s="115">
        <v>0</v>
      </c>
      <c r="N5507" s="117">
        <v>52.464633737185501</v>
      </c>
      <c r="O5507" s="115">
        <v>0.88850303313983814</v>
      </c>
      <c r="P5507" s="115">
        <v>0.44359867386433938</v>
      </c>
      <c r="Q5507" s="115">
        <v>1.0308358949493703</v>
      </c>
      <c r="S5507" s="91">
        <v>0</v>
      </c>
      <c r="T5507" s="86">
        <f>IF(S5507=1,INDEX('LAD average need weights (Rx)'!N:N,MATCH(C5507,'LAD average need weights (Rx)'!B:B,0)),SUMPRODUCT(I$2:Q$2,I5507:Q5507)+$T$2)</f>
        <v>1.3798511647225116</v>
      </c>
    </row>
    <row r="5508" spans="2:20" x14ac:dyDescent="0.2">
      <c r="B5508" s="102" t="s">
        <v>1031</v>
      </c>
      <c r="C5508" s="101" t="s">
        <v>7157</v>
      </c>
      <c r="D5508" s="119">
        <v>8236.5383550087463</v>
      </c>
      <c r="E5508" s="119">
        <v>32908.399521334388</v>
      </c>
      <c r="F5508" s="119">
        <v>9155.4109320178795</v>
      </c>
      <c r="G5508" s="118">
        <v>1.1115605291208721</v>
      </c>
      <c r="I5508" s="115">
        <v>0.21991701244813278</v>
      </c>
      <c r="J5508" s="115">
        <v>0.16040268047715819</v>
      </c>
      <c r="K5508" s="116">
        <v>91.344073139974796</v>
      </c>
      <c r="L5508" s="115">
        <v>7.9355238685678856E-2</v>
      </c>
      <c r="M5508" s="115">
        <v>0</v>
      </c>
      <c r="N5508" s="117">
        <v>22.702632030264802</v>
      </c>
      <c r="O5508" s="115">
        <v>1.0989615553207279</v>
      </c>
      <c r="P5508" s="115">
        <v>0.15112800897855258</v>
      </c>
      <c r="Q5508" s="115">
        <v>0.96535707666262727</v>
      </c>
      <c r="S5508" s="91">
        <v>0</v>
      </c>
      <c r="T5508" s="86">
        <f>IF(S5508=1,INDEX('LAD average need weights (Rx)'!N:N,MATCH(C5508,'LAD average need weights (Rx)'!B:B,0)),SUMPRODUCT(I$2:Q$2,I5508:Q5508)+$T$2)</f>
        <v>0.99318767159032928</v>
      </c>
    </row>
    <row r="5509" spans="2:20" x14ac:dyDescent="0.2">
      <c r="B5509" s="102" t="s">
        <v>1030</v>
      </c>
      <c r="C5509" s="101" t="s">
        <v>7157</v>
      </c>
      <c r="D5509" s="119">
        <v>3450.6294408222866</v>
      </c>
      <c r="E5509" s="119">
        <v>12491.515982468089</v>
      </c>
      <c r="F5509" s="119">
        <v>3475.251414436671</v>
      </c>
      <c r="G5509" s="118">
        <v>1.0071355020979931</v>
      </c>
      <c r="I5509" s="115">
        <v>0.29565217391304349</v>
      </c>
      <c r="J5509" s="115">
        <v>0.19805086015122447</v>
      </c>
      <c r="K5509" s="116">
        <v>122.20423131170701</v>
      </c>
      <c r="L5509" s="115">
        <v>0.12051649928263988</v>
      </c>
      <c r="M5509" s="115">
        <v>0</v>
      </c>
      <c r="N5509" s="117">
        <v>40.5204045133991</v>
      </c>
      <c r="O5509" s="115">
        <v>0.98441533086707278</v>
      </c>
      <c r="P5509" s="115">
        <v>0.18022503520588928</v>
      </c>
      <c r="Q5509" s="115">
        <v>1.0008192879891655</v>
      </c>
      <c r="S5509" s="91">
        <v>0</v>
      </c>
      <c r="T5509" s="86">
        <f>IF(S5509=1,INDEX('LAD average need weights (Rx)'!N:N,MATCH(C5509,'LAD average need weights (Rx)'!B:B,0)),SUMPRODUCT(I$2:Q$2,I5509:Q5509)+$T$2)</f>
        <v>1.2191742737419471</v>
      </c>
    </row>
    <row r="5510" spans="2:20" x14ac:dyDescent="0.2">
      <c r="B5510" s="102" t="s">
        <v>1029</v>
      </c>
      <c r="C5510" s="101" t="s">
        <v>7157</v>
      </c>
      <c r="D5510" s="119">
        <v>8181.651696098972</v>
      </c>
      <c r="E5510" s="119">
        <v>31342.603246657694</v>
      </c>
      <c r="F5510" s="119">
        <v>8719.7924109410869</v>
      </c>
      <c r="G5510" s="118">
        <v>1.0657740924242352</v>
      </c>
      <c r="I5510" s="115">
        <v>0.23832528180354268</v>
      </c>
      <c r="J5510" s="115">
        <v>0.22713426201219239</v>
      </c>
      <c r="K5510" s="116">
        <v>111.939709379128</v>
      </c>
      <c r="L5510" s="115">
        <v>0.11279229711141678</v>
      </c>
      <c r="M5510" s="115">
        <v>0</v>
      </c>
      <c r="N5510" s="117">
        <v>38.794647159841503</v>
      </c>
      <c r="O5510" s="115">
        <v>1.0848029879156507</v>
      </c>
      <c r="P5510" s="115">
        <v>0.31748713881147128</v>
      </c>
      <c r="Q5510" s="115">
        <v>0.96395321962717229</v>
      </c>
      <c r="S5510" s="91">
        <v>0</v>
      </c>
      <c r="T5510" s="86">
        <f>IF(S5510=1,INDEX('LAD average need weights (Rx)'!N:N,MATCH(C5510,'LAD average need weights (Rx)'!B:B,0)),SUMPRODUCT(I$2:Q$2,I5510:Q5510)+$T$2)</f>
        <v>1.2112594864657453</v>
      </c>
    </row>
    <row r="5511" spans="2:20" x14ac:dyDescent="0.2">
      <c r="B5511" s="102" t="s">
        <v>1028</v>
      </c>
      <c r="C5511" s="101" t="s">
        <v>7157</v>
      </c>
      <c r="D5511" s="119">
        <v>4672.7576365400664</v>
      </c>
      <c r="E5511" s="119">
        <v>15408.168178568958</v>
      </c>
      <c r="F5511" s="119">
        <v>4286.6901288525542</v>
      </c>
      <c r="G5511" s="118">
        <v>0.91737908581679084</v>
      </c>
      <c r="I5511" s="115">
        <v>0.20547945205479451</v>
      </c>
      <c r="J5511" s="115">
        <v>0.28088103028297606</v>
      </c>
      <c r="K5511" s="116">
        <v>148.87729453150001</v>
      </c>
      <c r="L5511" s="115">
        <v>0.12842712842712842</v>
      </c>
      <c r="M5511" s="115">
        <v>0</v>
      </c>
      <c r="N5511" s="117">
        <v>62.162282699072598</v>
      </c>
      <c r="O5511" s="115">
        <v>0.97021199601855435</v>
      </c>
      <c r="P5511" s="115">
        <v>0.43815119967118371</v>
      </c>
      <c r="Q5511" s="115">
        <v>1.0019416050444552</v>
      </c>
      <c r="S5511" s="91">
        <v>0</v>
      </c>
      <c r="T5511" s="86">
        <f>IF(S5511=1,INDEX('LAD average need weights (Rx)'!N:N,MATCH(C5511,'LAD average need weights (Rx)'!B:B,0)),SUMPRODUCT(I$2:Q$2,I5511:Q5511)+$T$2)</f>
        <v>1.4658849798165887</v>
      </c>
    </row>
    <row r="5512" spans="2:20" x14ac:dyDescent="0.2">
      <c r="B5512" s="102" t="s">
        <v>1027</v>
      </c>
      <c r="C5512" s="101" t="s">
        <v>7157</v>
      </c>
      <c r="D5512" s="119">
        <v>8434.1921377113467</v>
      </c>
      <c r="E5512" s="119">
        <v>26873.416003939692</v>
      </c>
      <c r="F5512" s="119">
        <v>7476.4245676435503</v>
      </c>
      <c r="G5512" s="118">
        <v>0.88644228701106031</v>
      </c>
      <c r="I5512" s="115">
        <v>0.25</v>
      </c>
      <c r="J5512" s="115">
        <v>0.21401833283483374</v>
      </c>
      <c r="K5512" s="116">
        <v>123.154598893499</v>
      </c>
      <c r="L5512" s="115">
        <v>0.12717638152914459</v>
      </c>
      <c r="M5512" s="115">
        <v>0</v>
      </c>
      <c r="N5512" s="117">
        <v>50.0708395573998</v>
      </c>
      <c r="O5512" s="115">
        <v>0.93095351145159655</v>
      </c>
      <c r="P5512" s="115">
        <v>0.2238438514831956</v>
      </c>
      <c r="Q5512" s="115">
        <v>1.0389755542013592</v>
      </c>
      <c r="S5512" s="91">
        <v>0</v>
      </c>
      <c r="T5512" s="86">
        <f>IF(S5512=1,INDEX('LAD average need weights (Rx)'!N:N,MATCH(C5512,'LAD average need weights (Rx)'!B:B,0)),SUMPRODUCT(I$2:Q$2,I5512:Q5512)+$T$2)</f>
        <v>1.3029033397216827</v>
      </c>
    </row>
    <row r="5513" spans="2:20" x14ac:dyDescent="0.2">
      <c r="B5513" s="102" t="s">
        <v>1026</v>
      </c>
      <c r="C5513" s="101" t="s">
        <v>7157</v>
      </c>
      <c r="D5513" s="119">
        <v>8173.0433111849761</v>
      </c>
      <c r="E5513" s="119">
        <v>24569.49895964182</v>
      </c>
      <c r="F5513" s="119">
        <v>6835.4542500153002</v>
      </c>
      <c r="G5513" s="118">
        <v>0.83634137123204055</v>
      </c>
      <c r="I5513" s="115">
        <v>0.23985239852398524</v>
      </c>
      <c r="J5513" s="115">
        <v>0.2476017474820062</v>
      </c>
      <c r="K5513" s="116">
        <v>147.59508087377</v>
      </c>
      <c r="L5513" s="115">
        <v>0.13815789473684212</v>
      </c>
      <c r="M5513" s="115">
        <v>0</v>
      </c>
      <c r="N5513" s="117">
        <v>64.393098716024696</v>
      </c>
      <c r="O5513" s="115">
        <v>0.97012771313835966</v>
      </c>
      <c r="P5513" s="115">
        <v>0.40629224035938172</v>
      </c>
      <c r="Q5513" s="115">
        <v>1.0070843875116848</v>
      </c>
      <c r="S5513" s="91">
        <v>0</v>
      </c>
      <c r="T5513" s="86">
        <f>IF(S5513=1,INDEX('LAD average need weights (Rx)'!N:N,MATCH(C5513,'LAD average need weights (Rx)'!B:B,0)),SUMPRODUCT(I$2:Q$2,I5513:Q5513)+$T$2)</f>
        <v>1.4786449925306806</v>
      </c>
    </row>
    <row r="5514" spans="2:20" x14ac:dyDescent="0.2">
      <c r="B5514" s="102" t="s">
        <v>1025</v>
      </c>
      <c r="C5514" s="101" t="s">
        <v>7157</v>
      </c>
      <c r="D5514" s="119">
        <v>2640.3490444459562</v>
      </c>
      <c r="E5514" s="119">
        <v>10530.693576406928</v>
      </c>
      <c r="F5514" s="119">
        <v>2929.7330922660758</v>
      </c>
      <c r="G5514" s="118">
        <v>1.1096006789060131</v>
      </c>
      <c r="I5514" s="115">
        <v>0.24100719424460432</v>
      </c>
      <c r="J5514" s="115">
        <v>0.26163981287978355</v>
      </c>
      <c r="K5514" s="116">
        <v>147.94782740808299</v>
      </c>
      <c r="L5514" s="115">
        <v>9.2651757188498399E-2</v>
      </c>
      <c r="M5514" s="115">
        <v>0</v>
      </c>
      <c r="N5514" s="117">
        <v>64.400081434214499</v>
      </c>
      <c r="O5514" s="115">
        <v>0.98663309408399791</v>
      </c>
      <c r="P5514" s="115">
        <v>0.40921778017010035</v>
      </c>
      <c r="Q5514" s="115">
        <v>0.99674949133448776</v>
      </c>
      <c r="S5514" s="91">
        <v>0</v>
      </c>
      <c r="T5514" s="86">
        <f>IF(S5514=1,INDEX('LAD average need weights (Rx)'!N:N,MATCH(C5514,'LAD average need weights (Rx)'!B:B,0)),SUMPRODUCT(I$2:Q$2,I5514:Q5514)+$T$2)</f>
        <v>1.4587576263822615</v>
      </c>
    </row>
    <row r="5515" spans="2:20" x14ac:dyDescent="0.2">
      <c r="B5515" s="102" t="s">
        <v>1024</v>
      </c>
      <c r="C5515" s="101" t="s">
        <v>7157</v>
      </c>
      <c r="D5515" s="119">
        <v>8140.8973139298951</v>
      </c>
      <c r="E5515" s="119">
        <v>23631.057423692091</v>
      </c>
      <c r="F5515" s="119">
        <v>6574.3714255004297</v>
      </c>
      <c r="G5515" s="118">
        <v>0.80757331433858259</v>
      </c>
      <c r="I5515" s="115">
        <v>0.28828828828828829</v>
      </c>
      <c r="J5515" s="115">
        <v>0.2138690959701614</v>
      </c>
      <c r="K5515" s="116">
        <v>143.30113242431199</v>
      </c>
      <c r="L5515" s="115">
        <v>0.13976164680390032</v>
      </c>
      <c r="M5515" s="115">
        <v>0</v>
      </c>
      <c r="N5515" s="117">
        <v>57.092191818812097</v>
      </c>
      <c r="O5515" s="115">
        <v>0.93340895332671581</v>
      </c>
      <c r="P5515" s="115">
        <v>0.26327532553570782</v>
      </c>
      <c r="Q5515" s="115">
        <v>1.0357570789814119</v>
      </c>
      <c r="S5515" s="91">
        <v>0</v>
      </c>
      <c r="T5515" s="86">
        <f>IF(S5515=1,INDEX('LAD average need weights (Rx)'!N:N,MATCH(C5515,'LAD average need weights (Rx)'!B:B,0)),SUMPRODUCT(I$2:Q$2,I5515:Q5515)+$T$2)</f>
        <v>1.3987119955623286</v>
      </c>
    </row>
    <row r="5516" spans="2:20" x14ac:dyDescent="0.2">
      <c r="B5516" s="102" t="s">
        <v>1023</v>
      </c>
      <c r="C5516" s="101" t="s">
        <v>7157</v>
      </c>
      <c r="D5516" s="119">
        <v>4324.9885464006038</v>
      </c>
      <c r="E5516" s="119">
        <v>17530.84530792927</v>
      </c>
      <c r="F5516" s="119">
        <v>4877.2378819479536</v>
      </c>
      <c r="G5516" s="118">
        <v>1.1276880457884564</v>
      </c>
      <c r="I5516" s="115">
        <v>0.28705882352941176</v>
      </c>
      <c r="J5516" s="115">
        <v>0.18456853513551336</v>
      </c>
      <c r="K5516" s="116">
        <v>119.947176768841</v>
      </c>
      <c r="L5516" s="115">
        <v>0.13020833333333334</v>
      </c>
      <c r="M5516" s="115">
        <v>0</v>
      </c>
      <c r="N5516" s="117">
        <v>36.293543443189698</v>
      </c>
      <c r="O5516" s="115">
        <v>0.99374643962911624</v>
      </c>
      <c r="P5516" s="115">
        <v>0.12463795193434307</v>
      </c>
      <c r="Q5516" s="115">
        <v>0.99974888654248328</v>
      </c>
      <c r="S5516" s="91">
        <v>0</v>
      </c>
      <c r="T5516" s="86">
        <f>IF(S5516=1,INDEX('LAD average need weights (Rx)'!N:N,MATCH(C5516,'LAD average need weights (Rx)'!B:B,0)),SUMPRODUCT(I$2:Q$2,I5516:Q5516)+$T$2)</f>
        <v>1.1763819381174772</v>
      </c>
    </row>
    <row r="5517" spans="2:20" x14ac:dyDescent="0.2">
      <c r="B5517" s="102" t="s">
        <v>1022</v>
      </c>
      <c r="C5517" s="101" t="s">
        <v>7157</v>
      </c>
      <c r="D5517" s="119">
        <v>3704.4419384641046</v>
      </c>
      <c r="E5517" s="119">
        <v>15774.716303207355</v>
      </c>
      <c r="F5517" s="119">
        <v>4388.6670938899888</v>
      </c>
      <c r="G5517" s="118">
        <v>1.1847039761431839</v>
      </c>
      <c r="I5517" s="115">
        <v>0.32273838630806845</v>
      </c>
      <c r="J5517" s="115">
        <v>0.11486201833886887</v>
      </c>
      <c r="K5517" s="116">
        <v>94.908035965158803</v>
      </c>
      <c r="L5517" s="115">
        <v>0.10053859964093358</v>
      </c>
      <c r="M5517" s="115">
        <v>0</v>
      </c>
      <c r="N5517" s="117">
        <v>20.790302051137999</v>
      </c>
      <c r="O5517" s="115">
        <v>1.2261267446031217</v>
      </c>
      <c r="P5517" s="115">
        <v>0.17512511137709666</v>
      </c>
      <c r="Q5517" s="115">
        <v>0.89904925488589293</v>
      </c>
      <c r="S5517" s="91">
        <v>0</v>
      </c>
      <c r="T5517" s="86">
        <f>IF(S5517=1,INDEX('LAD average need weights (Rx)'!N:N,MATCH(C5517,'LAD average need weights (Rx)'!B:B,0)),SUMPRODUCT(I$2:Q$2,I5517:Q5517)+$T$2)</f>
        <v>1.0021190948411993</v>
      </c>
    </row>
    <row r="5518" spans="2:20" x14ac:dyDescent="0.2">
      <c r="B5518" s="102" t="s">
        <v>1021</v>
      </c>
      <c r="C5518" s="101" t="s">
        <v>7157</v>
      </c>
      <c r="D5518" s="119">
        <v>1578.1261820939696</v>
      </c>
      <c r="E5518" s="119">
        <v>6878.6346177878113</v>
      </c>
      <c r="F5518" s="119">
        <v>1913.6976423366802</v>
      </c>
      <c r="G5518" s="118">
        <v>1.2126391818665923</v>
      </c>
      <c r="I5518" s="115">
        <v>0.33701657458563539</v>
      </c>
      <c r="J5518" s="115">
        <v>0.10708065769055571</v>
      </c>
      <c r="K5518" s="116">
        <v>91.193860182370798</v>
      </c>
      <c r="L5518" s="115">
        <v>0.11764705882352941</v>
      </c>
      <c r="M5518" s="115">
        <v>0</v>
      </c>
      <c r="N5518" s="117">
        <v>16.03953556231</v>
      </c>
      <c r="O5518" s="115">
        <v>1.0356139422680504</v>
      </c>
      <c r="P5518" s="115">
        <v>6.6230730018375317E-2</v>
      </c>
      <c r="Q5518" s="115">
        <v>0.96856182384529654</v>
      </c>
      <c r="S5518" s="91">
        <v>0</v>
      </c>
      <c r="T5518" s="86">
        <f>IF(S5518=1,INDEX('LAD average need weights (Rx)'!N:N,MATCH(C5518,'LAD average need weights (Rx)'!B:B,0)),SUMPRODUCT(I$2:Q$2,I5518:Q5518)+$T$2)</f>
        <v>0.94730296756053411</v>
      </c>
    </row>
    <row r="5519" spans="2:20" x14ac:dyDescent="0.2">
      <c r="B5519" s="102" t="s">
        <v>1020</v>
      </c>
      <c r="C5519" s="101" t="s">
        <v>7157</v>
      </c>
      <c r="D5519" s="119">
        <v>7571.7959337671309</v>
      </c>
      <c r="E5519" s="119">
        <v>26762.20853911314</v>
      </c>
      <c r="F5519" s="119">
        <v>7445.4856567878296</v>
      </c>
      <c r="G5519" s="118">
        <v>0.98331831997531671</v>
      </c>
      <c r="I5519" s="115">
        <v>0.3327272727272727</v>
      </c>
      <c r="J5519" s="115">
        <v>9.793967835193701E-2</v>
      </c>
      <c r="K5519" s="116">
        <v>92.416004107378697</v>
      </c>
      <c r="L5519" s="115">
        <v>8.805790108564536E-2</v>
      </c>
      <c r="M5519" s="115">
        <v>0</v>
      </c>
      <c r="N5519" s="117">
        <v>15.6254463840399</v>
      </c>
      <c r="O5519" s="115">
        <v>1.0025014675348973</v>
      </c>
      <c r="P5519" s="115">
        <v>5.8462177272969089E-2</v>
      </c>
      <c r="Q5519" s="115">
        <v>0.98230450616657805</v>
      </c>
      <c r="S5519" s="91">
        <v>0</v>
      </c>
      <c r="T5519" s="86">
        <f>IF(S5519=1,INDEX('LAD average need weights (Rx)'!N:N,MATCH(C5519,'LAD average need weights (Rx)'!B:B,0)),SUMPRODUCT(I$2:Q$2,I5519:Q5519)+$T$2)</f>
        <v>0.91994715284526496</v>
      </c>
    </row>
    <row r="5520" spans="2:20" x14ac:dyDescent="0.2">
      <c r="B5520" s="102" t="s">
        <v>1019</v>
      </c>
      <c r="C5520" s="101" t="s">
        <v>7157</v>
      </c>
      <c r="D5520" s="119">
        <v>4630.8112191899636</v>
      </c>
      <c r="E5520" s="119">
        <v>15602.620548829607</v>
      </c>
      <c r="F5520" s="119">
        <v>4340.7885165692524</v>
      </c>
      <c r="G5520" s="118">
        <v>0.93737108059623231</v>
      </c>
      <c r="I5520" s="115">
        <v>0.32258064516129031</v>
      </c>
      <c r="J5520" s="115">
        <v>0.26521344165427313</v>
      </c>
      <c r="K5520" s="116">
        <v>132.553795811518</v>
      </c>
      <c r="L5520" s="115">
        <v>9.2233009708737865E-2</v>
      </c>
      <c r="M5520" s="115">
        <v>0</v>
      </c>
      <c r="N5520" s="117">
        <v>50.625015052355998</v>
      </c>
      <c r="O5520" s="115">
        <v>0.92898579287525329</v>
      </c>
      <c r="P5520" s="115">
        <v>0.45522153853340452</v>
      </c>
      <c r="Q5520" s="115">
        <v>1.023709469619837</v>
      </c>
      <c r="S5520" s="91">
        <v>0</v>
      </c>
      <c r="T5520" s="86">
        <f>IF(S5520=1,INDEX('LAD average need weights (Rx)'!N:N,MATCH(C5520,'LAD average need weights (Rx)'!B:B,0)),SUMPRODUCT(I$2:Q$2,I5520:Q5520)+$T$2)</f>
        <v>1.3546908419168826</v>
      </c>
    </row>
    <row r="5521" spans="2:20" x14ac:dyDescent="0.2">
      <c r="B5521" s="102" t="s">
        <v>1018</v>
      </c>
      <c r="C5521" s="101" t="s">
        <v>7157</v>
      </c>
      <c r="D5521" s="119">
        <v>8055.4917100148368</v>
      </c>
      <c r="E5521" s="119">
        <v>26739.612134383286</v>
      </c>
      <c r="F5521" s="119">
        <v>7439.1991349910504</v>
      </c>
      <c r="G5521" s="118">
        <v>0.92349410846545932</v>
      </c>
      <c r="I5521" s="115">
        <v>0.22795698924731184</v>
      </c>
      <c r="J5521" s="115">
        <v>0.27031904808999779</v>
      </c>
      <c r="K5521" s="116">
        <v>140.76161397246301</v>
      </c>
      <c r="L5521" s="115">
        <v>0.13425647200481639</v>
      </c>
      <c r="M5521" s="115">
        <v>0</v>
      </c>
      <c r="N5521" s="117">
        <v>48.445636027536999</v>
      </c>
      <c r="O5521" s="115">
        <v>0.95350644187475619</v>
      </c>
      <c r="P5521" s="115">
        <v>0.3570933438010131</v>
      </c>
      <c r="Q5521" s="115">
        <v>1.0348737927451004</v>
      </c>
      <c r="S5521" s="91">
        <v>0</v>
      </c>
      <c r="T5521" s="86">
        <f>IF(S5521=1,INDEX('LAD average need weights (Rx)'!N:N,MATCH(C5521,'LAD average need weights (Rx)'!B:B,0)),SUMPRODUCT(I$2:Q$2,I5521:Q5521)+$T$2)</f>
        <v>1.34816507649211</v>
      </c>
    </row>
    <row r="5522" spans="2:20" x14ac:dyDescent="0.2">
      <c r="B5522" s="102" t="s">
        <v>1017</v>
      </c>
      <c r="C5522" s="101" t="s">
        <v>7157</v>
      </c>
      <c r="D5522" s="119">
        <v>7737.5191477914841</v>
      </c>
      <c r="E5522" s="119">
        <v>18632.091375566386</v>
      </c>
      <c r="F5522" s="119">
        <v>5183.6143825720628</v>
      </c>
      <c r="G5522" s="118">
        <v>0.66993234957636505</v>
      </c>
      <c r="I5522" s="115">
        <v>0.28877005347593582</v>
      </c>
      <c r="J5522" s="115">
        <v>0.23054506667981681</v>
      </c>
      <c r="K5522" s="116">
        <v>148.20097765363101</v>
      </c>
      <c r="L5522" s="115">
        <v>0.16766467065868262</v>
      </c>
      <c r="M5522" s="115">
        <v>0</v>
      </c>
      <c r="N5522" s="117">
        <v>59.6655938547486</v>
      </c>
      <c r="O5522" s="115">
        <v>0.86112791850545733</v>
      </c>
      <c r="P5522" s="115">
        <v>0.30149388912230418</v>
      </c>
      <c r="Q5522" s="115">
        <v>1.0686912743088504</v>
      </c>
      <c r="S5522" s="91">
        <v>0</v>
      </c>
      <c r="T5522" s="86">
        <f>IF(S5522=1,INDEX('LAD average need weights (Rx)'!N:N,MATCH(C5522,'LAD average need weights (Rx)'!B:B,0)),SUMPRODUCT(I$2:Q$2,I5522:Q5522)+$T$2)</f>
        <v>1.4493426340578337</v>
      </c>
    </row>
    <row r="5523" spans="2:20" x14ac:dyDescent="0.2">
      <c r="B5523" s="102" t="s">
        <v>1016</v>
      </c>
      <c r="C5523" s="101" t="s">
        <v>7157</v>
      </c>
      <c r="D5523" s="119">
        <v>8278.0732125594532</v>
      </c>
      <c r="E5523" s="119">
        <v>28151.461063521536</v>
      </c>
      <c r="F5523" s="119">
        <v>7831.9881283242012</v>
      </c>
      <c r="G5523" s="118">
        <v>0.94611244998915278</v>
      </c>
      <c r="I5523" s="115">
        <v>0.20297029702970298</v>
      </c>
      <c r="J5523" s="115">
        <v>0.28790795563906152</v>
      </c>
      <c r="K5523" s="116">
        <v>153.44207913110901</v>
      </c>
      <c r="L5523" s="115">
        <v>0.11552612214863871</v>
      </c>
      <c r="M5523" s="115">
        <v>0</v>
      </c>
      <c r="N5523" s="117">
        <v>60.452523196276204</v>
      </c>
      <c r="O5523" s="115">
        <v>0.97664061936187985</v>
      </c>
      <c r="P5523" s="115">
        <v>0.50228477559766704</v>
      </c>
      <c r="Q5523" s="115">
        <v>0.99668555814782067</v>
      </c>
      <c r="S5523" s="91">
        <v>0</v>
      </c>
      <c r="T5523" s="86">
        <f>IF(S5523=1,INDEX('LAD average need weights (Rx)'!N:N,MATCH(C5523,'LAD average need weights (Rx)'!B:B,0)),SUMPRODUCT(I$2:Q$2,I5523:Q5523)+$T$2)</f>
        <v>1.4579718604109186</v>
      </c>
    </row>
    <row r="5524" spans="2:20" x14ac:dyDescent="0.2">
      <c r="B5524" s="102" t="s">
        <v>1015</v>
      </c>
      <c r="C5524" s="101" t="s">
        <v>7157</v>
      </c>
      <c r="D5524" s="119">
        <v>7006.0316043422426</v>
      </c>
      <c r="E5524" s="119">
        <v>23954.929032831951</v>
      </c>
      <c r="F5524" s="119">
        <v>6664.4754024187541</v>
      </c>
      <c r="G5524" s="118">
        <v>0.95124826417971098</v>
      </c>
      <c r="I5524" s="115">
        <v>0.24263038548752835</v>
      </c>
      <c r="J5524" s="115">
        <v>0.16170982774777651</v>
      </c>
      <c r="K5524" s="116">
        <v>114.39603030802201</v>
      </c>
      <c r="L5524" s="115">
        <v>0.12661290322580646</v>
      </c>
      <c r="M5524" s="115">
        <v>0</v>
      </c>
      <c r="N5524" s="117">
        <v>27.981469280184498</v>
      </c>
      <c r="O5524" s="115">
        <v>1.0246379446685208</v>
      </c>
      <c r="P5524" s="115">
        <v>0.1732351870632336</v>
      </c>
      <c r="Q5524" s="115">
        <v>0.97707413463679016</v>
      </c>
      <c r="S5524" s="91">
        <v>0</v>
      </c>
      <c r="T5524" s="86">
        <f>IF(S5524=1,INDEX('LAD average need weights (Rx)'!N:N,MATCH(C5524,'LAD average need weights (Rx)'!B:B,0)),SUMPRODUCT(I$2:Q$2,I5524:Q5524)+$T$2)</f>
        <v>1.0866235887096924</v>
      </c>
    </row>
    <row r="5525" spans="2:20" x14ac:dyDescent="0.2">
      <c r="B5525" s="102" t="s">
        <v>1014</v>
      </c>
      <c r="C5525" s="101" t="s">
        <v>7157</v>
      </c>
      <c r="D5525" s="119">
        <v>48042.106379156481</v>
      </c>
      <c r="E5525" s="119">
        <v>86114.216403951228</v>
      </c>
      <c r="F5525" s="119">
        <v>23957.744823043267</v>
      </c>
      <c r="G5525" s="118">
        <v>0.49868223166496212</v>
      </c>
      <c r="I5525" s="115">
        <v>0.21276595744680851</v>
      </c>
      <c r="J5525" s="115">
        <v>0.324248436823944</v>
      </c>
      <c r="K5525" s="116">
        <v>135.71475095785399</v>
      </c>
      <c r="L5525" s="115">
        <v>2.8689831048772714E-2</v>
      </c>
      <c r="M5525" s="115">
        <v>1</v>
      </c>
      <c r="N5525" s="117">
        <v>32.38512304228</v>
      </c>
      <c r="O5525" s="115">
        <v>0.63773518468126045</v>
      </c>
      <c r="P5525" s="115">
        <v>0.26541322050193317</v>
      </c>
      <c r="Q5525" s="115">
        <v>1.1371809884765693</v>
      </c>
      <c r="S5525" s="91">
        <v>0</v>
      </c>
      <c r="T5525" s="86">
        <f>IF(S5525=1,INDEX('LAD average need weights (Rx)'!N:N,MATCH(C5525,'LAD average need weights (Rx)'!B:B,0)),SUMPRODUCT(I$2:Q$2,I5525:Q5525)+$T$2)</f>
        <v>0.94257950260120604</v>
      </c>
    </row>
    <row r="5526" spans="2:20" x14ac:dyDescent="0.2">
      <c r="B5526" s="102" t="s">
        <v>1013</v>
      </c>
      <c r="C5526" s="101" t="s">
        <v>7157</v>
      </c>
      <c r="D5526" s="119">
        <v>7796.656224012645</v>
      </c>
      <c r="E5526" s="119">
        <v>15963.337833675565</v>
      </c>
      <c r="F5526" s="119">
        <v>4441.1432898515404</v>
      </c>
      <c r="G5526" s="118">
        <v>0.56962153546970828</v>
      </c>
      <c r="I5526" s="115">
        <v>0.19387755102040816</v>
      </c>
      <c r="J5526" s="115">
        <v>0.49697567317081509</v>
      </c>
      <c r="K5526" s="116">
        <v>126.298627868465</v>
      </c>
      <c r="L5526" s="115">
        <v>3.858731196860693E-2</v>
      </c>
      <c r="M5526" s="115">
        <v>1</v>
      </c>
      <c r="N5526" s="117">
        <v>33.731009226401703</v>
      </c>
      <c r="O5526" s="115">
        <v>0.6045221299487662</v>
      </c>
      <c r="P5526" s="115">
        <v>0.23280868604366928</v>
      </c>
      <c r="Q5526" s="115">
        <v>1.2090403771124556</v>
      </c>
      <c r="S5526" s="91">
        <v>0</v>
      </c>
      <c r="T5526" s="86">
        <f>IF(S5526=1,INDEX('LAD average need weights (Rx)'!N:N,MATCH(C5526,'LAD average need weights (Rx)'!B:B,0)),SUMPRODUCT(I$2:Q$2,I5526:Q5526)+$T$2)</f>
        <v>1.0309815667795714</v>
      </c>
    </row>
    <row r="5527" spans="2:20" x14ac:dyDescent="0.2">
      <c r="B5527" s="102" t="s">
        <v>1012</v>
      </c>
      <c r="C5527" s="101" t="s">
        <v>7157</v>
      </c>
      <c r="D5527" s="119">
        <v>2899.0702236136835</v>
      </c>
      <c r="E5527" s="119">
        <v>11303.900719137386</v>
      </c>
      <c r="F5527" s="119">
        <v>3144.8462314717499</v>
      </c>
      <c r="G5527" s="118">
        <v>1.084777528276534</v>
      </c>
      <c r="I5527" s="115">
        <v>0.28837209302325584</v>
      </c>
      <c r="J5527" s="115">
        <v>0.22969220153242731</v>
      </c>
      <c r="K5527" s="116">
        <v>146.66641998149899</v>
      </c>
      <c r="L5527" s="115">
        <v>0.12621359223300971</v>
      </c>
      <c r="M5527" s="115">
        <v>0</v>
      </c>
      <c r="N5527" s="117">
        <v>40.839903792784497</v>
      </c>
      <c r="O5527" s="115">
        <v>0.98190475281420708</v>
      </c>
      <c r="P5527" s="115">
        <v>0.28657708610402916</v>
      </c>
      <c r="Q5527" s="115">
        <v>0.99354437368036486</v>
      </c>
      <c r="S5527" s="91">
        <v>0</v>
      </c>
      <c r="T5527" s="86">
        <f>IF(S5527=1,INDEX('LAD average need weights (Rx)'!N:N,MATCH(C5527,'LAD average need weights (Rx)'!B:B,0)),SUMPRODUCT(I$2:Q$2,I5527:Q5527)+$T$2)</f>
        <v>1.271179098070812</v>
      </c>
    </row>
    <row r="5528" spans="2:20" x14ac:dyDescent="0.2">
      <c r="B5528" s="102" t="s">
        <v>1011</v>
      </c>
      <c r="C5528" s="101" t="s">
        <v>7157</v>
      </c>
      <c r="D5528" s="119">
        <v>6568.0297562281467</v>
      </c>
      <c r="E5528" s="119">
        <v>20666.625908901453</v>
      </c>
      <c r="F5528" s="119">
        <v>5749.6400775010416</v>
      </c>
      <c r="G5528" s="118">
        <v>0.87539799466482848</v>
      </c>
      <c r="I5528" s="115">
        <v>0.30266343825665859</v>
      </c>
      <c r="J5528" s="115">
        <v>0.19619876898020755</v>
      </c>
      <c r="K5528" s="116">
        <v>134.76837140751601</v>
      </c>
      <c r="L5528" s="115">
        <v>0.1174496644295302</v>
      </c>
      <c r="M5528" s="115">
        <v>0</v>
      </c>
      <c r="N5528" s="117">
        <v>38.580653352984498</v>
      </c>
      <c r="O5528" s="115">
        <v>0.88678549686045605</v>
      </c>
      <c r="P5528" s="115">
        <v>0.27377213762202102</v>
      </c>
      <c r="Q5528" s="115">
        <v>0.99660624831794942</v>
      </c>
      <c r="S5528" s="91">
        <v>0</v>
      </c>
      <c r="T5528" s="86">
        <f>IF(S5528=1,INDEX('LAD average need weights (Rx)'!N:N,MATCH(C5528,'LAD average need weights (Rx)'!B:B,0)),SUMPRODUCT(I$2:Q$2,I5528:Q5528)+$T$2)</f>
        <v>1.2099443658170266</v>
      </c>
    </row>
    <row r="5529" spans="2:20" x14ac:dyDescent="0.2">
      <c r="B5529" s="102" t="s">
        <v>1010</v>
      </c>
      <c r="C5529" s="101" t="s">
        <v>7157</v>
      </c>
      <c r="D5529" s="119">
        <v>7152.6388109548052</v>
      </c>
      <c r="E5529" s="119">
        <v>18385.116040146822</v>
      </c>
      <c r="F5529" s="119">
        <v>5114.9036364182384</v>
      </c>
      <c r="G5529" s="118">
        <v>0.71510721729501814</v>
      </c>
      <c r="I5529" s="115">
        <v>0.13392857142857142</v>
      </c>
      <c r="J5529" s="115">
        <v>0.24973588758982718</v>
      </c>
      <c r="K5529" s="116">
        <v>151.80453300124501</v>
      </c>
      <c r="L5529" s="115">
        <v>0.13480662983425415</v>
      </c>
      <c r="M5529" s="115">
        <v>0</v>
      </c>
      <c r="N5529" s="117">
        <v>55.202068991282701</v>
      </c>
      <c r="O5529" s="115">
        <v>0.81724231545901638</v>
      </c>
      <c r="P5529" s="115">
        <v>0.32563248582420962</v>
      </c>
      <c r="Q5529" s="115">
        <v>1.0795519926395694</v>
      </c>
      <c r="S5529" s="91">
        <v>0</v>
      </c>
      <c r="T5529" s="86">
        <f>IF(S5529=1,INDEX('LAD average need weights (Rx)'!N:N,MATCH(C5529,'LAD average need weights (Rx)'!B:B,0)),SUMPRODUCT(I$2:Q$2,I5529:Q5529)+$T$2)</f>
        <v>1.3710566320708397</v>
      </c>
    </row>
    <row r="5530" spans="2:20" x14ac:dyDescent="0.2">
      <c r="B5530" s="102" t="s">
        <v>1009</v>
      </c>
      <c r="C5530" s="101" t="s">
        <v>7157</v>
      </c>
      <c r="D5530" s="119">
        <v>9440.8106999833308</v>
      </c>
      <c r="E5530" s="119">
        <v>24250.092759853702</v>
      </c>
      <c r="F5530" s="119">
        <v>6746.5925898972318</v>
      </c>
      <c r="G5530" s="118">
        <v>0.71462004739795748</v>
      </c>
      <c r="I5530" s="115">
        <v>0.17553191489361702</v>
      </c>
      <c r="J5530" s="115">
        <v>0.25328330550250994</v>
      </c>
      <c r="K5530" s="116">
        <v>142.48370506712899</v>
      </c>
      <c r="L5530" s="115">
        <v>0.18995215311004784</v>
      </c>
      <c r="M5530" s="115">
        <v>0</v>
      </c>
      <c r="N5530" s="117">
        <v>51.882132849718502</v>
      </c>
      <c r="O5530" s="115">
        <v>0.8181437983141141</v>
      </c>
      <c r="P5530" s="115">
        <v>0.38678948316904249</v>
      </c>
      <c r="Q5530" s="115">
        <v>1.0451900245110417</v>
      </c>
      <c r="S5530" s="91">
        <v>0</v>
      </c>
      <c r="T5530" s="86">
        <f>IF(S5530=1,INDEX('LAD average need weights (Rx)'!N:N,MATCH(C5530,'LAD average need weights (Rx)'!B:B,0)),SUMPRODUCT(I$2:Q$2,I5530:Q5530)+$T$2)</f>
        <v>1.3778172845447583</v>
      </c>
    </row>
    <row r="5531" spans="2:20" x14ac:dyDescent="0.2">
      <c r="B5531" s="102" t="s">
        <v>1008</v>
      </c>
      <c r="C5531" s="101" t="s">
        <v>7157</v>
      </c>
      <c r="D5531" s="119">
        <v>1747.6785476493756</v>
      </c>
      <c r="E5531" s="119">
        <v>5911.5318732864716</v>
      </c>
      <c r="F5531" s="119">
        <v>1644.6410133854029</v>
      </c>
      <c r="G5531" s="118">
        <v>0.94104320019115761</v>
      </c>
      <c r="I5531" s="115">
        <v>0.32710280373831774</v>
      </c>
      <c r="J5531" s="115">
        <v>0.2002363808519812</v>
      </c>
      <c r="K5531" s="116">
        <v>138.61798365122601</v>
      </c>
      <c r="L5531" s="115">
        <v>0.12544802867383512</v>
      </c>
      <c r="M5531" s="115">
        <v>0</v>
      </c>
      <c r="N5531" s="117">
        <v>34.1435476839237</v>
      </c>
      <c r="O5531" s="115">
        <v>0.95055503442135536</v>
      </c>
      <c r="P5531" s="115">
        <v>0.13109283668653848</v>
      </c>
      <c r="Q5531" s="115">
        <v>1.0204736725132681</v>
      </c>
      <c r="S5531" s="91">
        <v>0</v>
      </c>
      <c r="T5531" s="86">
        <f>IF(S5531=1,INDEX('LAD average need weights (Rx)'!N:N,MATCH(C5531,'LAD average need weights (Rx)'!B:B,0)),SUMPRODUCT(I$2:Q$2,I5531:Q5531)+$T$2)</f>
        <v>1.1898264383452992</v>
      </c>
    </row>
    <row r="5532" spans="2:20" x14ac:dyDescent="0.2">
      <c r="B5532" s="102" t="s">
        <v>1007</v>
      </c>
      <c r="C5532" s="101" t="s">
        <v>7157</v>
      </c>
      <c r="D5532" s="119">
        <v>4206.3052172026473</v>
      </c>
      <c r="E5532" s="119">
        <v>11927.7548324994</v>
      </c>
      <c r="F5532" s="119">
        <v>3318.408022763243</v>
      </c>
      <c r="G5532" s="118">
        <v>0.78891279909785295</v>
      </c>
      <c r="I5532" s="115">
        <v>0.23809523809523808</v>
      </c>
      <c r="J5532" s="115">
        <v>0.29146240412975916</v>
      </c>
      <c r="K5532" s="116">
        <v>138.08919482686699</v>
      </c>
      <c r="L5532" s="115">
        <v>0.13508771929824562</v>
      </c>
      <c r="M5532" s="115">
        <v>0</v>
      </c>
      <c r="N5532" s="117">
        <v>54.8788168544013</v>
      </c>
      <c r="O5532" s="115">
        <v>0.88777320044462016</v>
      </c>
      <c r="P5532" s="115">
        <v>0.50298845277703741</v>
      </c>
      <c r="Q5532" s="115">
        <v>1.0389613958799324</v>
      </c>
      <c r="S5532" s="91">
        <v>0</v>
      </c>
      <c r="T5532" s="86">
        <f>IF(S5532=1,INDEX('LAD average need weights (Rx)'!N:N,MATCH(C5532,'LAD average need weights (Rx)'!B:B,0)),SUMPRODUCT(I$2:Q$2,I5532:Q5532)+$T$2)</f>
        <v>1.4156765074734923</v>
      </c>
    </row>
    <row r="5533" spans="2:20" x14ac:dyDescent="0.2">
      <c r="B5533" s="102" t="s">
        <v>1006</v>
      </c>
      <c r="C5533" s="101" t="s">
        <v>7157</v>
      </c>
      <c r="D5533" s="119">
        <v>4415.3062029730527</v>
      </c>
      <c r="E5533" s="119">
        <v>15894.436505264475</v>
      </c>
      <c r="F5533" s="119">
        <v>4421.9743243430094</v>
      </c>
      <c r="G5533" s="118">
        <v>1.0015102285240074</v>
      </c>
      <c r="I5533" s="115">
        <v>0.19047619047619047</v>
      </c>
      <c r="J5533" s="115">
        <v>0.26561621268115665</v>
      </c>
      <c r="K5533" s="116">
        <v>148.77967157417899</v>
      </c>
      <c r="L5533" s="115">
        <v>0.15044247787610621</v>
      </c>
      <c r="M5533" s="115">
        <v>0</v>
      </c>
      <c r="N5533" s="117">
        <v>59.5351698754247</v>
      </c>
      <c r="O5533" s="115">
        <v>0.97506031375472546</v>
      </c>
      <c r="P5533" s="115">
        <v>0.42632236730035689</v>
      </c>
      <c r="Q5533" s="115">
        <v>1.0048322655771178</v>
      </c>
      <c r="S5533" s="91">
        <v>0</v>
      </c>
      <c r="T5533" s="86">
        <f>IF(S5533=1,INDEX('LAD average need weights (Rx)'!N:N,MATCH(C5533,'LAD average need weights (Rx)'!B:B,0)),SUMPRODUCT(I$2:Q$2,I5533:Q5533)+$T$2)</f>
        <v>1.44791922302446</v>
      </c>
    </row>
    <row r="5534" spans="2:20" x14ac:dyDescent="0.2">
      <c r="B5534" s="102" t="s">
        <v>1005</v>
      </c>
      <c r="C5534" s="101" t="s">
        <v>7157</v>
      </c>
      <c r="D5534" s="119">
        <v>2451.8697479205493</v>
      </c>
      <c r="E5534" s="119">
        <v>10139.15593003239</v>
      </c>
      <c r="F5534" s="119">
        <v>2820.8038188874034</v>
      </c>
      <c r="G5534" s="118">
        <v>1.1504705016568477</v>
      </c>
      <c r="I5534" s="115">
        <v>0.38124999999999998</v>
      </c>
      <c r="J5534" s="115">
        <v>0.27105339911342624</v>
      </c>
      <c r="K5534" s="116">
        <v>161.92532138683299</v>
      </c>
      <c r="L5534" s="115">
        <v>0.12719298245614036</v>
      </c>
      <c r="M5534" s="115">
        <v>0</v>
      </c>
      <c r="N5534" s="117">
        <v>51.6608737826256</v>
      </c>
      <c r="O5534" s="115">
        <v>0.97861392458655916</v>
      </c>
      <c r="P5534" s="115">
        <v>0.41078669477108487</v>
      </c>
      <c r="Q5534" s="115">
        <v>0.98813158959036662</v>
      </c>
      <c r="S5534" s="91">
        <v>0</v>
      </c>
      <c r="T5534" s="86">
        <f>IF(S5534=1,INDEX('LAD average need weights (Rx)'!N:N,MATCH(C5534,'LAD average need weights (Rx)'!B:B,0)),SUMPRODUCT(I$2:Q$2,I5534:Q5534)+$T$2)</f>
        <v>1.4234885522694052</v>
      </c>
    </row>
    <row r="5535" spans="2:20" x14ac:dyDescent="0.2">
      <c r="B5535" s="102" t="s">
        <v>1004</v>
      </c>
      <c r="C5535" s="101" t="s">
        <v>7157</v>
      </c>
      <c r="D5535" s="119">
        <v>7218.7095742548872</v>
      </c>
      <c r="E5535" s="119">
        <v>20241.033731829928</v>
      </c>
      <c r="F5535" s="119">
        <v>5631.2365292514269</v>
      </c>
      <c r="G5535" s="118">
        <v>0.78008908258823828</v>
      </c>
      <c r="I5535" s="115">
        <v>0.28205128205128205</v>
      </c>
      <c r="J5535" s="115">
        <v>0.23656453929365209</v>
      </c>
      <c r="K5535" s="116">
        <v>139.71646351931301</v>
      </c>
      <c r="L5535" s="115">
        <v>0.18298261665141813</v>
      </c>
      <c r="M5535" s="115">
        <v>0</v>
      </c>
      <c r="N5535" s="117">
        <v>52.155194678111599</v>
      </c>
      <c r="O5535" s="115">
        <v>0.77500484351526089</v>
      </c>
      <c r="P5535" s="115">
        <v>0.36986049191239101</v>
      </c>
      <c r="Q5535" s="115">
        <v>1.0606895735451034</v>
      </c>
      <c r="S5535" s="91">
        <v>0</v>
      </c>
      <c r="T5535" s="86">
        <f>IF(S5535=1,INDEX('LAD average need weights (Rx)'!N:N,MATCH(C5535,'LAD average need weights (Rx)'!B:B,0)),SUMPRODUCT(I$2:Q$2,I5535:Q5535)+$T$2)</f>
        <v>1.3842961151667157</v>
      </c>
    </row>
    <row r="5536" spans="2:20" x14ac:dyDescent="0.2">
      <c r="B5536" s="102" t="s">
        <v>1003</v>
      </c>
      <c r="C5536" s="101" t="s">
        <v>7157</v>
      </c>
      <c r="D5536" s="119">
        <v>4000.5910483810808</v>
      </c>
      <c r="E5536" s="119">
        <v>13741.957892553415</v>
      </c>
      <c r="F5536" s="119">
        <v>3823.1355321685778</v>
      </c>
      <c r="G5536" s="118">
        <v>0.95564267527811575</v>
      </c>
      <c r="I5536" s="115">
        <v>0.20640569395017794</v>
      </c>
      <c r="J5536" s="115">
        <v>0.21304566633250735</v>
      </c>
      <c r="K5536" s="116">
        <v>121.45146333442899</v>
      </c>
      <c r="L5536" s="115">
        <v>0.11505922165820642</v>
      </c>
      <c r="M5536" s="115">
        <v>0</v>
      </c>
      <c r="N5536" s="117">
        <v>35.081947385728398</v>
      </c>
      <c r="O5536" s="115">
        <v>1.0282148800331787</v>
      </c>
      <c r="P5536" s="115">
        <v>0.23601069193249896</v>
      </c>
      <c r="Q5536" s="115">
        <v>0.98760592680638237</v>
      </c>
      <c r="S5536" s="91">
        <v>0</v>
      </c>
      <c r="T5536" s="86">
        <f>IF(S5536=1,INDEX('LAD average need weights (Rx)'!N:N,MATCH(C5536,'LAD average need weights (Rx)'!B:B,0)),SUMPRODUCT(I$2:Q$2,I5536:Q5536)+$T$2)</f>
        <v>1.1679486552454426</v>
      </c>
    </row>
    <row r="5537" spans="2:20" x14ac:dyDescent="0.2">
      <c r="B5537" s="102" t="s">
        <v>1002</v>
      </c>
      <c r="C5537" s="101" t="s">
        <v>7157</v>
      </c>
      <c r="D5537" s="119">
        <v>3133.6633022171195</v>
      </c>
      <c r="E5537" s="119">
        <v>10592.465496237935</v>
      </c>
      <c r="F5537" s="119">
        <v>2946.9185925741626</v>
      </c>
      <c r="G5537" s="118">
        <v>0.94040690028477791</v>
      </c>
      <c r="I5537" s="115">
        <v>0.26838235294117646</v>
      </c>
      <c r="J5537" s="115">
        <v>0.15371140429191266</v>
      </c>
      <c r="K5537" s="116">
        <v>95.358232101318194</v>
      </c>
      <c r="L5537" s="115">
        <v>0.16024844720496895</v>
      </c>
      <c r="M5537" s="115">
        <v>0</v>
      </c>
      <c r="N5537" s="117">
        <v>21.0821276815715</v>
      </c>
      <c r="O5537" s="115">
        <v>1.0402445261720996</v>
      </c>
      <c r="P5537" s="115">
        <v>9.1464415620971601E-2</v>
      </c>
      <c r="Q5537" s="115">
        <v>0.97976311350818124</v>
      </c>
      <c r="S5537" s="91">
        <v>0</v>
      </c>
      <c r="T5537" s="86">
        <f>IF(S5537=1,INDEX('LAD average need weights (Rx)'!N:N,MATCH(C5537,'LAD average need weights (Rx)'!B:B,0)),SUMPRODUCT(I$2:Q$2,I5537:Q5537)+$T$2)</f>
        <v>1.0289941115249968</v>
      </c>
    </row>
    <row r="5538" spans="2:20" x14ac:dyDescent="0.2">
      <c r="B5538" s="102" t="s">
        <v>1001</v>
      </c>
      <c r="C5538" s="101" t="s">
        <v>7157</v>
      </c>
      <c r="D5538" s="119">
        <v>2874.7147503535875</v>
      </c>
      <c r="E5538" s="119">
        <v>9091.4466726843875</v>
      </c>
      <c r="F5538" s="119">
        <v>2529.3217374789278</v>
      </c>
      <c r="G5538" s="118">
        <v>0.87985137905172095</v>
      </c>
      <c r="I5538" s="115">
        <v>0.26470588235294118</v>
      </c>
      <c r="J5538" s="115">
        <v>0.23043101521708781</v>
      </c>
      <c r="K5538" s="116">
        <v>127.6659621802</v>
      </c>
      <c r="L5538" s="115">
        <v>0.1415929203539823</v>
      </c>
      <c r="M5538" s="115">
        <v>0</v>
      </c>
      <c r="N5538" s="117">
        <v>52.603898776418298</v>
      </c>
      <c r="O5538" s="115">
        <v>0.97811849315549682</v>
      </c>
      <c r="P5538" s="115">
        <v>0.27089817353957152</v>
      </c>
      <c r="Q5538" s="115">
        <v>1.0028959867790053</v>
      </c>
      <c r="S5538" s="91">
        <v>0</v>
      </c>
      <c r="T5538" s="86">
        <f>IF(S5538=1,INDEX('LAD average need weights (Rx)'!N:N,MATCH(C5538,'LAD average need weights (Rx)'!B:B,0)),SUMPRODUCT(I$2:Q$2,I5538:Q5538)+$T$2)</f>
        <v>1.3505628900541657</v>
      </c>
    </row>
    <row r="5539" spans="2:20" x14ac:dyDescent="0.2">
      <c r="B5539" s="102" t="s">
        <v>1000</v>
      </c>
      <c r="C5539" s="101" t="s">
        <v>7157</v>
      </c>
      <c r="D5539" s="119">
        <v>3283.5333916437744</v>
      </c>
      <c r="E5539" s="119">
        <v>11344.297682692319</v>
      </c>
      <c r="F5539" s="119">
        <v>3156.0850278620569</v>
      </c>
      <c r="G5539" s="118">
        <v>0.96118560447533152</v>
      </c>
      <c r="I5539" s="115">
        <v>0.23943661971830985</v>
      </c>
      <c r="J5539" s="115">
        <v>0.27374164280627505</v>
      </c>
      <c r="K5539" s="116">
        <v>147.68726655347999</v>
      </c>
      <c r="L5539" s="115">
        <v>0.13176470588235295</v>
      </c>
      <c r="M5539" s="115">
        <v>0</v>
      </c>
      <c r="N5539" s="117">
        <v>60.603280984719902</v>
      </c>
      <c r="O5539" s="115">
        <v>0.95500621198687741</v>
      </c>
      <c r="P5539" s="115">
        <v>0.44416016421805804</v>
      </c>
      <c r="Q5539" s="115">
        <v>1.0131232170453757</v>
      </c>
      <c r="S5539" s="91">
        <v>0</v>
      </c>
      <c r="T5539" s="86">
        <f>IF(S5539=1,INDEX('LAD average need weights (Rx)'!N:N,MATCH(C5539,'LAD average need weights (Rx)'!B:B,0)),SUMPRODUCT(I$2:Q$2,I5539:Q5539)+$T$2)</f>
        <v>1.4592962114260724</v>
      </c>
    </row>
    <row r="5540" spans="2:20" x14ac:dyDescent="0.2">
      <c r="B5540" s="102" t="s">
        <v>999</v>
      </c>
      <c r="C5540" s="101" t="s">
        <v>7157</v>
      </c>
      <c r="D5540" s="119">
        <v>3001.6516097276926</v>
      </c>
      <c r="E5540" s="119">
        <v>10282.784708627314</v>
      </c>
      <c r="F5540" s="119">
        <v>2860.762629064357</v>
      </c>
      <c r="G5540" s="118">
        <v>0.95306284706501398</v>
      </c>
      <c r="I5540" s="115">
        <v>0.23857868020304568</v>
      </c>
      <c r="J5540" s="115">
        <v>0.21447953871484618</v>
      </c>
      <c r="K5540" s="116">
        <v>133.42500000000001</v>
      </c>
      <c r="L5540" s="115">
        <v>0.12247838616714697</v>
      </c>
      <c r="M5540" s="115">
        <v>0</v>
      </c>
      <c r="N5540" s="117">
        <v>54.798919058553402</v>
      </c>
      <c r="O5540" s="115">
        <v>0.93154419084444517</v>
      </c>
      <c r="P5540" s="115">
        <v>0.22240460892100314</v>
      </c>
      <c r="Q5540" s="115">
        <v>1.0330812109501213</v>
      </c>
      <c r="S5540" s="91">
        <v>0</v>
      </c>
      <c r="T5540" s="86">
        <f>IF(S5540=1,INDEX('LAD average need weights (Rx)'!N:N,MATCH(C5540,'LAD average need weights (Rx)'!B:B,0)),SUMPRODUCT(I$2:Q$2,I5540:Q5540)+$T$2)</f>
        <v>1.3445652798742247</v>
      </c>
    </row>
    <row r="5541" spans="2:20" x14ac:dyDescent="0.2">
      <c r="B5541" s="102" t="s">
        <v>998</v>
      </c>
      <c r="C5541" s="101" t="s">
        <v>7157</v>
      </c>
      <c r="D5541" s="119">
        <v>2283.963779711496</v>
      </c>
      <c r="E5541" s="119">
        <v>7693.1436940250424</v>
      </c>
      <c r="F5541" s="119">
        <v>2140.3013486632572</v>
      </c>
      <c r="G5541" s="118">
        <v>0.93709951430736527</v>
      </c>
      <c r="I5541" s="115">
        <v>0.18309859154929578</v>
      </c>
      <c r="J5541" s="115">
        <v>0.22850723141573734</v>
      </c>
      <c r="K5541" s="116">
        <v>145.89951995199499</v>
      </c>
      <c r="L5541" s="115">
        <v>0.16905444126074498</v>
      </c>
      <c r="M5541" s="115">
        <v>0</v>
      </c>
      <c r="N5541" s="117">
        <v>60.345750375037497</v>
      </c>
      <c r="O5541" s="115">
        <v>0.86007247472653692</v>
      </c>
      <c r="P5541" s="115">
        <v>0.29316125481507727</v>
      </c>
      <c r="Q5541" s="115">
        <v>1.0745813493036498</v>
      </c>
      <c r="S5541" s="91">
        <v>0</v>
      </c>
      <c r="T5541" s="86">
        <f>IF(S5541=1,INDEX('LAD average need weights (Rx)'!N:N,MATCH(C5541,'LAD average need weights (Rx)'!B:B,0)),SUMPRODUCT(I$2:Q$2,I5541:Q5541)+$T$2)</f>
        <v>1.4296350072090238</v>
      </c>
    </row>
    <row r="5542" spans="2:20" x14ac:dyDescent="0.2">
      <c r="B5542" s="102" t="s">
        <v>997</v>
      </c>
      <c r="C5542" s="101" t="s">
        <v>7157</v>
      </c>
      <c r="D5542" s="119">
        <v>4366.0112463990572</v>
      </c>
      <c r="E5542" s="119">
        <v>14890.839792953266</v>
      </c>
      <c r="F5542" s="119">
        <v>4142.7647473085963</v>
      </c>
      <c r="G5542" s="118">
        <v>0.94886717269118637</v>
      </c>
      <c r="I5542" s="115">
        <v>0.11695906432748537</v>
      </c>
      <c r="J5542" s="115">
        <v>0.2389169899430085</v>
      </c>
      <c r="K5542" s="116">
        <v>98.577197871801403</v>
      </c>
      <c r="L5542" s="115">
        <v>0.10482921083627797</v>
      </c>
      <c r="M5542" s="115">
        <v>0</v>
      </c>
      <c r="N5542" s="117">
        <v>21.496172029389399</v>
      </c>
      <c r="O5542" s="115">
        <v>0.84147163864312857</v>
      </c>
      <c r="P5542" s="115">
        <v>8.1133913717187353E-2</v>
      </c>
      <c r="Q5542" s="115">
        <v>1.0430106633054732</v>
      </c>
      <c r="S5542" s="91">
        <v>0</v>
      </c>
      <c r="T5542" s="86">
        <f>IF(S5542=1,INDEX('LAD average need weights (Rx)'!N:N,MATCH(C5542,'LAD average need weights (Rx)'!B:B,0)),SUMPRODUCT(I$2:Q$2,I5542:Q5542)+$T$2)</f>
        <v>0.99224232974878057</v>
      </c>
    </row>
    <row r="5543" spans="2:20" x14ac:dyDescent="0.2">
      <c r="B5543" s="102" t="s">
        <v>996</v>
      </c>
      <c r="C5543" s="101" t="s">
        <v>7157</v>
      </c>
      <c r="D5543" s="119">
        <v>3144.99453304291</v>
      </c>
      <c r="E5543" s="119">
        <v>9832.0360028781488</v>
      </c>
      <c r="F5543" s="119">
        <v>2735.3603096494176</v>
      </c>
      <c r="G5543" s="118">
        <v>0.86975041797698938</v>
      </c>
      <c r="I5543" s="115">
        <v>0.21897810218978103</v>
      </c>
      <c r="J5543" s="115">
        <v>0.2533932916991069</v>
      </c>
      <c r="K5543" s="116">
        <v>126.746284965035</v>
      </c>
      <c r="L5543" s="115">
        <v>0.13815789473684212</v>
      </c>
      <c r="M5543" s="115">
        <v>0</v>
      </c>
      <c r="N5543" s="117">
        <v>49.000059877622299</v>
      </c>
      <c r="O5543" s="115">
        <v>0.93217235273523669</v>
      </c>
      <c r="P5543" s="115">
        <v>0.37113906498896754</v>
      </c>
      <c r="Q5543" s="115">
        <v>1.0351188843266588</v>
      </c>
      <c r="S5543" s="91">
        <v>0</v>
      </c>
      <c r="T5543" s="86">
        <f>IF(S5543=1,INDEX('LAD average need weights (Rx)'!N:N,MATCH(C5543,'LAD average need weights (Rx)'!B:B,0)),SUMPRODUCT(I$2:Q$2,I5543:Q5543)+$T$2)</f>
        <v>1.329825599144701</v>
      </c>
    </row>
    <row r="5544" spans="2:20" x14ac:dyDescent="0.2">
      <c r="B5544" s="102" t="s">
        <v>995</v>
      </c>
      <c r="C5544" s="101" t="s">
        <v>7115</v>
      </c>
      <c r="D5544" s="119">
        <v>14748.417971700632</v>
      </c>
      <c r="E5544" s="119">
        <v>51300.580440827158</v>
      </c>
      <c r="F5544" s="119">
        <v>14272.280081026765</v>
      </c>
      <c r="G5544" s="118">
        <v>0.96771600238157862</v>
      </c>
      <c r="I5544" s="115">
        <v>0.22294372294372294</v>
      </c>
      <c r="J5544" s="115">
        <v>0.20868947286873762</v>
      </c>
      <c r="K5544" s="116">
        <v>132.63642967202301</v>
      </c>
      <c r="L5544" s="115">
        <v>0.11339833875045142</v>
      </c>
      <c r="M5544" s="115">
        <v>0</v>
      </c>
      <c r="N5544" s="117">
        <v>34.386689045417903</v>
      </c>
      <c r="O5544" s="115">
        <v>0.97787212194330131</v>
      </c>
      <c r="P5544" s="115">
        <v>0.23079056212404062</v>
      </c>
      <c r="Q5544" s="115">
        <v>1.0008704684870349</v>
      </c>
      <c r="S5544" s="91">
        <v>0</v>
      </c>
      <c r="T5544" s="86">
        <f>IF(S5544=1,INDEX('LAD average need weights (Rx)'!N:N,MATCH(C5544,'LAD average need weights (Rx)'!B:B,0)),SUMPRODUCT(I$2:Q$2,I5544:Q5544)+$T$2)</f>
        <v>1.1694560483551082</v>
      </c>
    </row>
    <row r="5545" spans="2:20" x14ac:dyDescent="0.2">
      <c r="B5545" s="102" t="s">
        <v>994</v>
      </c>
      <c r="C5545" s="101" t="s">
        <v>7115</v>
      </c>
      <c r="D5545" s="119">
        <v>12085.201743335363</v>
      </c>
      <c r="E5545" s="119">
        <v>44144.080218421775</v>
      </c>
      <c r="F5545" s="119">
        <v>12281.277743501301</v>
      </c>
      <c r="G5545" s="118">
        <v>1.0162244705823027</v>
      </c>
      <c r="I5545" s="115">
        <v>0.23891891891891892</v>
      </c>
      <c r="J5545" s="115">
        <v>0.15390566187745003</v>
      </c>
      <c r="K5545" s="116">
        <v>125.11603595890401</v>
      </c>
      <c r="L5545" s="115">
        <v>0.12673010380622837</v>
      </c>
      <c r="M5545" s="115">
        <v>0</v>
      </c>
      <c r="N5545" s="117">
        <v>27.8124719178082</v>
      </c>
      <c r="O5545" s="115">
        <v>0.98660655650503926</v>
      </c>
      <c r="P5545" s="115">
        <v>0.22196120089154198</v>
      </c>
      <c r="Q5545" s="115">
        <v>1.0069918822341655</v>
      </c>
      <c r="S5545" s="91">
        <v>0</v>
      </c>
      <c r="T5545" s="86">
        <f>IF(S5545=1,INDEX('LAD average need weights (Rx)'!N:N,MATCH(C5545,'LAD average need weights (Rx)'!B:B,0)),SUMPRODUCT(I$2:Q$2,I5545:Q5545)+$T$2)</f>
        <v>1.0978107059458235</v>
      </c>
    </row>
    <row r="5546" spans="2:20" x14ac:dyDescent="0.2">
      <c r="B5546" s="102" t="s">
        <v>993</v>
      </c>
      <c r="C5546" s="101" t="s">
        <v>7115</v>
      </c>
      <c r="D5546" s="119">
        <v>7488.4813343570931</v>
      </c>
      <c r="E5546" s="119">
        <v>30419.574344193068</v>
      </c>
      <c r="F5546" s="119">
        <v>8462.9975188432654</v>
      </c>
      <c r="G5546" s="118">
        <v>1.1301353560187297</v>
      </c>
      <c r="I5546" s="115">
        <v>0.2454434993924666</v>
      </c>
      <c r="J5546" s="115">
        <v>0.17541829688776672</v>
      </c>
      <c r="K5546" s="116">
        <v>122.97884047267399</v>
      </c>
      <c r="L5546" s="115">
        <v>0.12491277041172366</v>
      </c>
      <c r="M5546" s="115">
        <v>0</v>
      </c>
      <c r="N5546" s="117">
        <v>33.844995199409198</v>
      </c>
      <c r="O5546" s="115">
        <v>1.0335829707965611</v>
      </c>
      <c r="P5546" s="115">
        <v>0.22232936956584548</v>
      </c>
      <c r="Q5546" s="115">
        <v>0.97506857620565845</v>
      </c>
      <c r="S5546" s="91">
        <v>0</v>
      </c>
      <c r="T5546" s="86">
        <f>IF(S5546=1,INDEX('LAD average need weights (Rx)'!N:N,MATCH(C5546,'LAD average need weights (Rx)'!B:B,0)),SUMPRODUCT(I$2:Q$2,I5546:Q5546)+$T$2)</f>
        <v>1.1537139537099788</v>
      </c>
    </row>
    <row r="5547" spans="2:20" x14ac:dyDescent="0.2">
      <c r="B5547" s="102" t="s">
        <v>992</v>
      </c>
      <c r="C5547" s="101" t="s">
        <v>7115</v>
      </c>
      <c r="D5547" s="119">
        <v>8360.3002110517555</v>
      </c>
      <c r="E5547" s="119">
        <v>32850.264503896411</v>
      </c>
      <c r="F5547" s="119">
        <v>9139.2372504676823</v>
      </c>
      <c r="G5547" s="118">
        <v>1.0931709412045065</v>
      </c>
      <c r="I5547" s="115">
        <v>0.24641148325358853</v>
      </c>
      <c r="J5547" s="115">
        <v>0.16252165948628131</v>
      </c>
      <c r="K5547" s="116">
        <v>125.393171435441</v>
      </c>
      <c r="L5547" s="115">
        <v>0.10941644562334217</v>
      </c>
      <c r="M5547" s="115">
        <v>0</v>
      </c>
      <c r="N5547" s="117">
        <v>30.0609752344314</v>
      </c>
      <c r="O5547" s="115">
        <v>0.98726717047080503</v>
      </c>
      <c r="P5547" s="115">
        <v>0.24799105459939461</v>
      </c>
      <c r="Q5547" s="115">
        <v>1.0089240995339721</v>
      </c>
      <c r="S5547" s="91">
        <v>0</v>
      </c>
      <c r="T5547" s="86">
        <f>IF(S5547=1,INDEX('LAD average need weights (Rx)'!N:N,MATCH(C5547,'LAD average need weights (Rx)'!B:B,0)),SUMPRODUCT(I$2:Q$2,I5547:Q5547)+$T$2)</f>
        <v>1.1143811163215878</v>
      </c>
    </row>
    <row r="5548" spans="2:20" x14ac:dyDescent="0.2">
      <c r="B5548" s="102" t="s">
        <v>991</v>
      </c>
      <c r="C5548" s="101" t="s">
        <v>7115</v>
      </c>
      <c r="D5548" s="119">
        <v>3551.3431506372444</v>
      </c>
      <c r="E5548" s="119">
        <v>13469.423817247498</v>
      </c>
      <c r="F5548" s="119">
        <v>3747.3141160955906</v>
      </c>
      <c r="G5548" s="118">
        <v>1.0551822105456583</v>
      </c>
      <c r="I5548" s="115">
        <v>0.25270758122743681</v>
      </c>
      <c r="J5548" s="115">
        <v>0.17256460214409369</v>
      </c>
      <c r="K5548" s="116">
        <v>118.538901601831</v>
      </c>
      <c r="L5548" s="115">
        <v>0.1111111111111111</v>
      </c>
      <c r="M5548" s="115">
        <v>0</v>
      </c>
      <c r="N5548" s="117">
        <v>34.0742926201373</v>
      </c>
      <c r="O5548" s="115">
        <v>1.0433755972677929</v>
      </c>
      <c r="P5548" s="115">
        <v>0.22148248341467977</v>
      </c>
      <c r="Q5548" s="115">
        <v>0.96933147526581487</v>
      </c>
      <c r="S5548" s="91">
        <v>0</v>
      </c>
      <c r="T5548" s="86">
        <f>IF(S5548=1,INDEX('LAD average need weights (Rx)'!N:N,MATCH(C5548,'LAD average need weights (Rx)'!B:B,0)),SUMPRODUCT(I$2:Q$2,I5548:Q5548)+$T$2)</f>
        <v>1.1431957718144907</v>
      </c>
    </row>
    <row r="5549" spans="2:20" x14ac:dyDescent="0.2">
      <c r="B5549" s="102" t="s">
        <v>990</v>
      </c>
      <c r="C5549" s="101" t="s">
        <v>7115</v>
      </c>
      <c r="D5549" s="119">
        <v>2556.5874979537689</v>
      </c>
      <c r="E5549" s="119">
        <v>9982.2202997622881</v>
      </c>
      <c r="F5549" s="119">
        <v>2777.142923617595</v>
      </c>
      <c r="G5549" s="118">
        <v>1.0862694610844938</v>
      </c>
      <c r="I5549" s="115">
        <v>0.24571428571428572</v>
      </c>
      <c r="J5549" s="115">
        <v>0.180883872997982</v>
      </c>
      <c r="K5549" s="116">
        <v>124.142082324455</v>
      </c>
      <c r="L5549" s="115">
        <v>0.12011173184357542</v>
      </c>
      <c r="M5549" s="115">
        <v>0</v>
      </c>
      <c r="N5549" s="117">
        <v>35.178492493946699</v>
      </c>
      <c r="O5549" s="115">
        <v>1.0134340812417006</v>
      </c>
      <c r="P5549" s="115">
        <v>0.22667441015331266</v>
      </c>
      <c r="Q5549" s="115">
        <v>0.98409257134477723</v>
      </c>
      <c r="S5549" s="91">
        <v>0</v>
      </c>
      <c r="T5549" s="86">
        <f>IF(S5549=1,INDEX('LAD average need weights (Rx)'!N:N,MATCH(C5549,'LAD average need weights (Rx)'!B:B,0)),SUMPRODUCT(I$2:Q$2,I5549:Q5549)+$T$2)</f>
        <v>1.164739276740923</v>
      </c>
    </row>
    <row r="5550" spans="2:20" x14ac:dyDescent="0.2">
      <c r="B5550" s="102" t="s">
        <v>989</v>
      </c>
      <c r="C5550" s="101" t="s">
        <v>7115</v>
      </c>
      <c r="D5550" s="119">
        <v>7909.8340794033138</v>
      </c>
      <c r="E5550" s="119">
        <v>26997.10178015663</v>
      </c>
      <c r="F5550" s="119">
        <v>7510.8350562781479</v>
      </c>
      <c r="G5550" s="118">
        <v>0.94955658751880356</v>
      </c>
      <c r="I5550" s="115">
        <v>0.28066528066528068</v>
      </c>
      <c r="J5550" s="115">
        <v>0.20934981076193609</v>
      </c>
      <c r="K5550" s="116">
        <v>135.400682720953</v>
      </c>
      <c r="L5550" s="115">
        <v>0.1221227621483376</v>
      </c>
      <c r="M5550" s="115">
        <v>0</v>
      </c>
      <c r="N5550" s="117">
        <v>42.239348063555099</v>
      </c>
      <c r="O5550" s="115">
        <v>0.96812292023010438</v>
      </c>
      <c r="P5550" s="115">
        <v>0.28660595630010122</v>
      </c>
      <c r="Q5550" s="115">
        <v>1.0006802934647512</v>
      </c>
      <c r="S5550" s="91">
        <v>0</v>
      </c>
      <c r="T5550" s="86">
        <f>IF(S5550=1,INDEX('LAD average need weights (Rx)'!N:N,MATCH(C5550,'LAD average need weights (Rx)'!B:B,0)),SUMPRODUCT(I$2:Q$2,I5550:Q5550)+$T$2)</f>
        <v>1.2574254122310251</v>
      </c>
    </row>
    <row r="5551" spans="2:20" x14ac:dyDescent="0.2">
      <c r="B5551" s="102" t="s">
        <v>988</v>
      </c>
      <c r="C5551" s="101" t="s">
        <v>7170</v>
      </c>
      <c r="D5551" s="119">
        <v>12265.432430995737</v>
      </c>
      <c r="E5551" s="119">
        <v>43380.379346405061</v>
      </c>
      <c r="F5551" s="119">
        <v>12068.809333789655</v>
      </c>
      <c r="G5551" s="118">
        <v>0.98396933020402932</v>
      </c>
      <c r="I5551" s="115">
        <v>0.26063829787234044</v>
      </c>
      <c r="J5551" s="115">
        <v>0.28259338711272758</v>
      </c>
      <c r="K5551" s="116">
        <v>135.96433779344599</v>
      </c>
      <c r="L5551" s="115">
        <v>0.11209677419354838</v>
      </c>
      <c r="M5551" s="115">
        <v>0</v>
      </c>
      <c r="N5551" s="117">
        <v>53.206201185802399</v>
      </c>
      <c r="O5551" s="115">
        <v>0.93455968121718824</v>
      </c>
      <c r="P5551" s="115">
        <v>0.31016577368561876</v>
      </c>
      <c r="Q5551" s="115">
        <v>0.99815274518140562</v>
      </c>
      <c r="S5551" s="91">
        <v>0</v>
      </c>
      <c r="T5551" s="86">
        <f>IF(S5551=1,INDEX('LAD average need weights (Rx)'!N:N,MATCH(C5551,'LAD average need weights (Rx)'!B:B,0)),SUMPRODUCT(I$2:Q$2,I5551:Q5551)+$T$2)</f>
        <v>1.3654367903570943</v>
      </c>
    </row>
    <row r="5552" spans="2:20" x14ac:dyDescent="0.2">
      <c r="B5552" s="102" t="s">
        <v>987</v>
      </c>
      <c r="C5552" s="101" t="s">
        <v>7115</v>
      </c>
      <c r="D5552" s="119">
        <v>6979.5283106281931</v>
      </c>
      <c r="E5552" s="119">
        <v>30857.710606544977</v>
      </c>
      <c r="F5552" s="119">
        <v>8584.8909437559414</v>
      </c>
      <c r="G5552" s="118">
        <v>1.2300101900415183</v>
      </c>
      <c r="I5552" s="115">
        <v>0.20524515393386544</v>
      </c>
      <c r="J5552" s="115">
        <v>0.14246875152571997</v>
      </c>
      <c r="K5552" s="116">
        <v>103.688293916406</v>
      </c>
      <c r="L5552" s="115">
        <v>0.10146252285191956</v>
      </c>
      <c r="M5552" s="115">
        <v>0</v>
      </c>
      <c r="N5552" s="117">
        <v>18.287832217759899</v>
      </c>
      <c r="O5552" s="115">
        <v>1.1841750725139806</v>
      </c>
      <c r="P5552" s="115">
        <v>8.6553157659435678E-2</v>
      </c>
      <c r="Q5552" s="115">
        <v>0.93325167914614915</v>
      </c>
      <c r="S5552" s="91">
        <v>0</v>
      </c>
      <c r="T5552" s="86">
        <f>IF(S5552=1,INDEX('LAD average need weights (Rx)'!N:N,MATCH(C5552,'LAD average need weights (Rx)'!B:B,0)),SUMPRODUCT(I$2:Q$2,I5552:Q5552)+$T$2)</f>
        <v>0.97068072798448379</v>
      </c>
    </row>
    <row r="5553" spans="2:20" x14ac:dyDescent="0.2">
      <c r="B5553" s="102" t="s">
        <v>986</v>
      </c>
      <c r="C5553" s="101" t="s">
        <v>7115</v>
      </c>
      <c r="D5553" s="119">
        <v>10738.05337800382</v>
      </c>
      <c r="E5553" s="119">
        <v>43639.439400923067</v>
      </c>
      <c r="F5553" s="119">
        <v>12140.882156828215</v>
      </c>
      <c r="G5553" s="118">
        <v>1.1306408833558226</v>
      </c>
      <c r="I5553" s="115">
        <v>0.27784577723378212</v>
      </c>
      <c r="J5553" s="115">
        <v>0.15606676592311236</v>
      </c>
      <c r="K5553" s="116">
        <v>113.504773589115</v>
      </c>
      <c r="L5553" s="115">
        <v>0.11274509803921569</v>
      </c>
      <c r="M5553" s="115">
        <v>0</v>
      </c>
      <c r="N5553" s="117">
        <v>28.170363818871301</v>
      </c>
      <c r="O5553" s="115">
        <v>1.0783409091287663</v>
      </c>
      <c r="P5553" s="115">
        <v>0.17787167994315803</v>
      </c>
      <c r="Q5553" s="115">
        <v>0.95337127193327431</v>
      </c>
      <c r="S5553" s="91">
        <v>0</v>
      </c>
      <c r="T5553" s="86">
        <f>IF(S5553=1,INDEX('LAD average need weights (Rx)'!N:N,MATCH(C5553,'LAD average need weights (Rx)'!B:B,0)),SUMPRODUCT(I$2:Q$2,I5553:Q5553)+$T$2)</f>
        <v>1.08699947272039</v>
      </c>
    </row>
    <row r="5554" spans="2:20" x14ac:dyDescent="0.2">
      <c r="B5554" s="102" t="s">
        <v>985</v>
      </c>
      <c r="C5554" s="101" t="s">
        <v>7170</v>
      </c>
      <c r="D5554" s="119">
        <v>4988.2027984138385</v>
      </c>
      <c r="E5554" s="119">
        <v>19306.311583778577</v>
      </c>
      <c r="F5554" s="119">
        <v>5371.1884716994145</v>
      </c>
      <c r="G5554" s="118">
        <v>1.0767782884463637</v>
      </c>
      <c r="I5554" s="115">
        <v>0.16586538461538461</v>
      </c>
      <c r="J5554" s="115">
        <v>0.1790884068514591</v>
      </c>
      <c r="K5554" s="116">
        <v>110.466824085006</v>
      </c>
      <c r="L5554" s="115">
        <v>0.13149847094801223</v>
      </c>
      <c r="M5554" s="115">
        <v>0</v>
      </c>
      <c r="N5554" s="117">
        <v>31.077774891774901</v>
      </c>
      <c r="O5554" s="115">
        <v>0.99615227802846651</v>
      </c>
      <c r="P5554" s="115">
        <v>0.19907800356753316</v>
      </c>
      <c r="Q5554" s="115">
        <v>0.97727124568748436</v>
      </c>
      <c r="S5554" s="91">
        <v>0</v>
      </c>
      <c r="T5554" s="86">
        <f>IF(S5554=1,INDEX('LAD average need weights (Rx)'!N:N,MATCH(C5554,'LAD average need weights (Rx)'!B:B,0)),SUMPRODUCT(I$2:Q$2,I5554:Q5554)+$T$2)</f>
        <v>1.1001389380763418</v>
      </c>
    </row>
    <row r="5555" spans="2:20" x14ac:dyDescent="0.2">
      <c r="B5555" s="102" t="s">
        <v>984</v>
      </c>
      <c r="C5555" s="101" t="s">
        <v>7170</v>
      </c>
      <c r="D5555" s="119">
        <v>10689.61438627315</v>
      </c>
      <c r="E5555" s="119">
        <v>37644.879431243629</v>
      </c>
      <c r="F5555" s="119">
        <v>10473.141984795246</v>
      </c>
      <c r="G5555" s="118">
        <v>0.97974927872460182</v>
      </c>
      <c r="I5555" s="115">
        <v>0.2585812356979405</v>
      </c>
      <c r="J5555" s="115">
        <v>0.23705362662700777</v>
      </c>
      <c r="K5555" s="116">
        <v>128.01301818181801</v>
      </c>
      <c r="L5555" s="115">
        <v>0.11003565970453388</v>
      </c>
      <c r="M5555" s="115">
        <v>0</v>
      </c>
      <c r="N5555" s="117">
        <v>41.9553773506494</v>
      </c>
      <c r="O5555" s="115">
        <v>1.003180700472255</v>
      </c>
      <c r="P5555" s="115">
        <v>0.26991266698529404</v>
      </c>
      <c r="Q5555" s="115">
        <v>1.0008467910948777</v>
      </c>
      <c r="S5555" s="91">
        <v>0</v>
      </c>
      <c r="T5555" s="86">
        <f>IF(S5555=1,INDEX('LAD average need weights (Rx)'!N:N,MATCH(C5555,'LAD average need weights (Rx)'!B:B,0)),SUMPRODUCT(I$2:Q$2,I5555:Q5555)+$T$2)</f>
        <v>1.2514545976814975</v>
      </c>
    </row>
    <row r="5556" spans="2:20" x14ac:dyDescent="0.2">
      <c r="B5556" s="102" t="s">
        <v>983</v>
      </c>
      <c r="C5556" s="101" t="s">
        <v>7170</v>
      </c>
      <c r="D5556" s="119">
        <v>4672.3480831195366</v>
      </c>
      <c r="E5556" s="119">
        <v>15223.703983241741</v>
      </c>
      <c r="F5556" s="119">
        <v>4235.3705406917934</v>
      </c>
      <c r="G5556" s="118">
        <v>0.90647581587371995</v>
      </c>
      <c r="I5556" s="115">
        <v>0.2070063694267516</v>
      </c>
      <c r="J5556" s="115">
        <v>0.26670592496759082</v>
      </c>
      <c r="K5556" s="116">
        <v>123.87523667164901</v>
      </c>
      <c r="L5556" s="115">
        <v>0.10538373424971363</v>
      </c>
      <c r="M5556" s="115">
        <v>0</v>
      </c>
      <c r="N5556" s="117">
        <v>49.3391327852516</v>
      </c>
      <c r="O5556" s="115">
        <v>0.98708430371603084</v>
      </c>
      <c r="P5556" s="115">
        <v>0.33120242541409312</v>
      </c>
      <c r="Q5556" s="115">
        <v>1.0023951116712406</v>
      </c>
      <c r="S5556" s="91">
        <v>0</v>
      </c>
      <c r="T5556" s="86">
        <f>IF(S5556=1,INDEX('LAD average need weights (Rx)'!N:N,MATCH(C5556,'LAD average need weights (Rx)'!B:B,0)),SUMPRODUCT(I$2:Q$2,I5556:Q5556)+$T$2)</f>
        <v>1.3100169728506703</v>
      </c>
    </row>
    <row r="5557" spans="2:20" x14ac:dyDescent="0.2">
      <c r="B5557" s="102" t="s">
        <v>982</v>
      </c>
      <c r="C5557" s="101" t="s">
        <v>7115</v>
      </c>
      <c r="D5557" s="119">
        <v>4856.0057100192671</v>
      </c>
      <c r="E5557" s="119">
        <v>19627.542370457573</v>
      </c>
      <c r="F5557" s="119">
        <v>5460.5577482014496</v>
      </c>
      <c r="G5557" s="118">
        <v>1.1244957428560733</v>
      </c>
      <c r="I5557" s="115">
        <v>0.31132075471698112</v>
      </c>
      <c r="J5557" s="115">
        <v>0.1746868700171767</v>
      </c>
      <c r="K5557" s="116">
        <v>126.052630215082</v>
      </c>
      <c r="L5557" s="115">
        <v>0.11464968152866242</v>
      </c>
      <c r="M5557" s="115">
        <v>0</v>
      </c>
      <c r="N5557" s="117">
        <v>33.159295672454</v>
      </c>
      <c r="O5557" s="115">
        <v>1.0444622627449069</v>
      </c>
      <c r="P5557" s="115">
        <v>0.2112985767829258</v>
      </c>
      <c r="Q5557" s="115">
        <v>0.96789341522583605</v>
      </c>
      <c r="S5557" s="91">
        <v>0</v>
      </c>
      <c r="T5557" s="86">
        <f>IF(S5557=1,INDEX('LAD average need weights (Rx)'!N:N,MATCH(C5557,'LAD average need weights (Rx)'!B:B,0)),SUMPRODUCT(I$2:Q$2,I5557:Q5557)+$T$2)</f>
        <v>1.1580456608868861</v>
      </c>
    </row>
    <row r="5558" spans="2:20" x14ac:dyDescent="0.2">
      <c r="B5558" s="102" t="s">
        <v>981</v>
      </c>
      <c r="C5558" s="101" t="s">
        <v>7170</v>
      </c>
      <c r="D5558" s="119">
        <v>8783.9105032642001</v>
      </c>
      <c r="E5558" s="119">
        <v>30727.435541371648</v>
      </c>
      <c r="F5558" s="119">
        <v>8548.6472560286184</v>
      </c>
      <c r="G5558" s="118">
        <v>0.97321657055269917</v>
      </c>
      <c r="I5558" s="115">
        <v>0.14351851851851852</v>
      </c>
      <c r="J5558" s="115">
        <v>0.31645655213131996</v>
      </c>
      <c r="K5558" s="116">
        <v>165.03004115226301</v>
      </c>
      <c r="L5558" s="115">
        <v>0.11428571428571428</v>
      </c>
      <c r="M5558" s="115">
        <v>0</v>
      </c>
      <c r="N5558" s="117">
        <v>55.823786243386202</v>
      </c>
      <c r="O5558" s="115">
        <v>0.9933217542987034</v>
      </c>
      <c r="P5558" s="115">
        <v>0.4809771515900132</v>
      </c>
      <c r="Q5558" s="115">
        <v>0.99259881323205068</v>
      </c>
      <c r="S5558" s="91">
        <v>0</v>
      </c>
      <c r="T5558" s="86">
        <f>IF(S5558=1,INDEX('LAD average need weights (Rx)'!N:N,MATCH(C5558,'LAD average need weights (Rx)'!B:B,0)),SUMPRODUCT(I$2:Q$2,I5558:Q5558)+$T$2)</f>
        <v>1.4309692275336108</v>
      </c>
    </row>
    <row r="5559" spans="2:20" x14ac:dyDescent="0.2">
      <c r="B5559" s="102" t="s">
        <v>980</v>
      </c>
      <c r="C5559" s="101" t="s">
        <v>7115</v>
      </c>
      <c r="D5559" s="119">
        <v>8895.2163311287604</v>
      </c>
      <c r="E5559" s="119">
        <v>40777.788455846006</v>
      </c>
      <c r="F5559" s="119">
        <v>11344.745282131749</v>
      </c>
      <c r="G5559" s="118">
        <v>1.2753759841040488</v>
      </c>
      <c r="I5559" s="115">
        <v>0.19455252918287938</v>
      </c>
      <c r="J5559" s="115">
        <v>0.11087077358656873</v>
      </c>
      <c r="K5559" s="116">
        <v>99.896299765807996</v>
      </c>
      <c r="L5559" s="115">
        <v>9.730033745781777E-2</v>
      </c>
      <c r="M5559" s="115">
        <v>0</v>
      </c>
      <c r="N5559" s="117">
        <v>12.073062295082</v>
      </c>
      <c r="O5559" s="115">
        <v>1.1606295032784679</v>
      </c>
      <c r="P5559" s="115">
        <v>9.2589633489972803E-2</v>
      </c>
      <c r="Q5559" s="115">
        <v>0.92804440546034894</v>
      </c>
      <c r="S5559" s="91">
        <v>0</v>
      </c>
      <c r="T5559" s="86">
        <f>IF(S5559=1,INDEX('LAD average need weights (Rx)'!N:N,MATCH(C5559,'LAD average need weights (Rx)'!B:B,0)),SUMPRODUCT(I$2:Q$2,I5559:Q5559)+$T$2)</f>
        <v>0.89429836517342864</v>
      </c>
    </row>
    <row r="5560" spans="2:20" x14ac:dyDescent="0.2">
      <c r="B5560" s="102" t="s">
        <v>979</v>
      </c>
      <c r="C5560" s="101" t="s">
        <v>7115</v>
      </c>
      <c r="D5560" s="119">
        <v>15022.808276440297</v>
      </c>
      <c r="E5560" s="119">
        <v>60370.703890724719</v>
      </c>
      <c r="F5560" s="119">
        <v>16795.669507307095</v>
      </c>
      <c r="G5560" s="118">
        <v>1.1180113064244526</v>
      </c>
      <c r="I5560" s="115">
        <v>0.2462686567164179</v>
      </c>
      <c r="J5560" s="115">
        <v>0.18089492303377616</v>
      </c>
      <c r="K5560" s="116">
        <v>110.378437829294</v>
      </c>
      <c r="L5560" s="115">
        <v>0.13261648745519714</v>
      </c>
      <c r="M5560" s="115">
        <v>0</v>
      </c>
      <c r="N5560" s="117">
        <v>25.430736301369901</v>
      </c>
      <c r="O5560" s="115">
        <v>1.0604247117953411</v>
      </c>
      <c r="P5560" s="115">
        <v>0.17720920315263111</v>
      </c>
      <c r="Q5560" s="115">
        <v>0.96877180273531294</v>
      </c>
      <c r="S5560" s="91">
        <v>0</v>
      </c>
      <c r="T5560" s="86">
        <f>IF(S5560=1,INDEX('LAD average need weights (Rx)'!N:N,MATCH(C5560,'LAD average need weights (Rx)'!B:B,0)),SUMPRODUCT(I$2:Q$2,I5560:Q5560)+$T$2)</f>
        <v>1.0788806939702389</v>
      </c>
    </row>
    <row r="5561" spans="2:20" x14ac:dyDescent="0.2">
      <c r="B5561" s="102" t="s">
        <v>978</v>
      </c>
      <c r="C5561" s="101" t="s">
        <v>7115</v>
      </c>
      <c r="D5561" s="119">
        <v>8402.5040827392058</v>
      </c>
      <c r="E5561" s="119">
        <v>31006.243984859499</v>
      </c>
      <c r="F5561" s="119">
        <v>8626.2142574196369</v>
      </c>
      <c r="G5561" s="118">
        <v>1.0266242268349486</v>
      </c>
      <c r="I5561" s="115">
        <v>0.20210896309314588</v>
      </c>
      <c r="J5561" s="115">
        <v>0.21396516086468886</v>
      </c>
      <c r="K5561" s="116">
        <v>129.46035741253499</v>
      </c>
      <c r="L5561" s="115">
        <v>0.12443874278383579</v>
      </c>
      <c r="M5561" s="115">
        <v>0</v>
      </c>
      <c r="N5561" s="117">
        <v>37.976745280644302</v>
      </c>
      <c r="O5561" s="115">
        <v>0.98935955468207826</v>
      </c>
      <c r="P5561" s="115">
        <v>0.26852664382850938</v>
      </c>
      <c r="Q5561" s="115">
        <v>1.0052549841743219</v>
      </c>
      <c r="S5561" s="91">
        <v>0</v>
      </c>
      <c r="T5561" s="86">
        <f>IF(S5561=1,INDEX('LAD average need weights (Rx)'!N:N,MATCH(C5561,'LAD average need weights (Rx)'!B:B,0)),SUMPRODUCT(I$2:Q$2,I5561:Q5561)+$T$2)</f>
        <v>1.2058615746723649</v>
      </c>
    </row>
    <row r="5562" spans="2:20" x14ac:dyDescent="0.2">
      <c r="B5562" s="102" t="s">
        <v>977</v>
      </c>
      <c r="C5562" s="101" t="s">
        <v>7115</v>
      </c>
      <c r="D5562" s="119">
        <v>6614.8621593884873</v>
      </c>
      <c r="E5562" s="119">
        <v>25165.65352435736</v>
      </c>
      <c r="F5562" s="119">
        <v>7001.3097792527706</v>
      </c>
      <c r="G5562" s="118">
        <v>1.0584211145376321</v>
      </c>
      <c r="I5562" s="115">
        <v>0.19270833333333334</v>
      </c>
      <c r="J5562" s="115">
        <v>0.20863564156600217</v>
      </c>
      <c r="K5562" s="116">
        <v>138.51991582948699</v>
      </c>
      <c r="L5562" s="115">
        <v>0.11290322580645161</v>
      </c>
      <c r="M5562" s="115">
        <v>0</v>
      </c>
      <c r="N5562" s="117">
        <v>42.240940401846302</v>
      </c>
      <c r="O5562" s="115">
        <v>0.99642655261463065</v>
      </c>
      <c r="P5562" s="115">
        <v>0.28972001588024399</v>
      </c>
      <c r="Q5562" s="115">
        <v>0.97953183993071791</v>
      </c>
      <c r="S5562" s="91">
        <v>0</v>
      </c>
      <c r="T5562" s="86">
        <f>IF(S5562=1,INDEX('LAD average need weights (Rx)'!N:N,MATCH(C5562,'LAD average need weights (Rx)'!B:B,0)),SUMPRODUCT(I$2:Q$2,I5562:Q5562)+$T$2)</f>
        <v>1.2352792721800492</v>
      </c>
    </row>
    <row r="5563" spans="2:20" x14ac:dyDescent="0.2">
      <c r="B5563" s="102" t="s">
        <v>976</v>
      </c>
      <c r="C5563" s="101" t="s">
        <v>7170</v>
      </c>
      <c r="D5563" s="119">
        <v>7566.5847295123449</v>
      </c>
      <c r="E5563" s="119">
        <v>30263.065286770732</v>
      </c>
      <c r="F5563" s="119">
        <v>8419.4552999530606</v>
      </c>
      <c r="G5563" s="118">
        <v>1.112715392865981</v>
      </c>
      <c r="I5563" s="115">
        <v>0.26145552560646901</v>
      </c>
      <c r="J5563" s="115">
        <v>0.18234512893383759</v>
      </c>
      <c r="K5563" s="116">
        <v>114.084206185567</v>
      </c>
      <c r="L5563" s="115">
        <v>0.11609907120743033</v>
      </c>
      <c r="M5563" s="115">
        <v>0</v>
      </c>
      <c r="N5563" s="117">
        <v>30.789071615120299</v>
      </c>
      <c r="O5563" s="115">
        <v>1.0585668037957632</v>
      </c>
      <c r="P5563" s="115">
        <v>0.19643798050182265</v>
      </c>
      <c r="Q5563" s="115">
        <v>0.97767962842092127</v>
      </c>
      <c r="S5563" s="91">
        <v>0</v>
      </c>
      <c r="T5563" s="86">
        <f>IF(S5563=1,INDEX('LAD average need weights (Rx)'!N:N,MATCH(C5563,'LAD average need weights (Rx)'!B:B,0)),SUMPRODUCT(I$2:Q$2,I5563:Q5563)+$T$2)</f>
        <v>1.1231460056884708</v>
      </c>
    </row>
    <row r="5564" spans="2:20" x14ac:dyDescent="0.2">
      <c r="B5564" s="102" t="s">
        <v>975</v>
      </c>
      <c r="C5564" s="101" t="s">
        <v>7170</v>
      </c>
      <c r="D5564" s="119">
        <v>9287.3931801897397</v>
      </c>
      <c r="E5564" s="119">
        <v>29897.423271799988</v>
      </c>
      <c r="F5564" s="119">
        <v>8317.7304227253499</v>
      </c>
      <c r="G5564" s="118">
        <v>0.89559365705193716</v>
      </c>
      <c r="I5564" s="115">
        <v>0.18352059925093633</v>
      </c>
      <c r="J5564" s="115">
        <v>0.27872661101768814</v>
      </c>
      <c r="K5564" s="116">
        <v>133.74453024453001</v>
      </c>
      <c r="L5564" s="115">
        <v>0.13272727272727272</v>
      </c>
      <c r="M5564" s="115">
        <v>0</v>
      </c>
      <c r="N5564" s="117">
        <v>61.144581724581698</v>
      </c>
      <c r="O5564" s="115">
        <v>0.94634082407010978</v>
      </c>
      <c r="P5564" s="115">
        <v>0.46984373288747511</v>
      </c>
      <c r="Q5564" s="115">
        <v>1.020845698855277</v>
      </c>
      <c r="S5564" s="91">
        <v>0</v>
      </c>
      <c r="T5564" s="86">
        <f>IF(S5564=1,INDEX('LAD average need weights (Rx)'!N:N,MATCH(C5564,'LAD average need weights (Rx)'!B:B,0)),SUMPRODUCT(I$2:Q$2,I5564:Q5564)+$T$2)</f>
        <v>1.4433799619151544</v>
      </c>
    </row>
    <row r="5565" spans="2:20" x14ac:dyDescent="0.2">
      <c r="B5565" s="102" t="s">
        <v>974</v>
      </c>
      <c r="C5565" s="101" t="s">
        <v>7115</v>
      </c>
      <c r="D5565" s="119">
        <v>2598.1265404691562</v>
      </c>
      <c r="E5565" s="119">
        <v>11204.476274312885</v>
      </c>
      <c r="F5565" s="119">
        <v>3117.1854621151024</v>
      </c>
      <c r="G5565" s="118">
        <v>1.1997820019775547</v>
      </c>
      <c r="I5565" s="115">
        <v>0.25101214574898784</v>
      </c>
      <c r="J5565" s="115">
        <v>0.17515932289320696</v>
      </c>
      <c r="K5565" s="116">
        <v>120.899421296296</v>
      </c>
      <c r="L5565" s="115">
        <v>0.14354066985645933</v>
      </c>
      <c r="M5565" s="115">
        <v>0</v>
      </c>
      <c r="N5565" s="117">
        <v>35.090323302469102</v>
      </c>
      <c r="O5565" s="115">
        <v>1.0465766261339011</v>
      </c>
      <c r="P5565" s="115">
        <v>0.22299745334723728</v>
      </c>
      <c r="Q5565" s="115">
        <v>0.97279044017371763</v>
      </c>
      <c r="S5565" s="91">
        <v>0</v>
      </c>
      <c r="T5565" s="86">
        <f>IF(S5565=1,INDEX('LAD average need weights (Rx)'!N:N,MATCH(C5565,'LAD average need weights (Rx)'!B:B,0)),SUMPRODUCT(I$2:Q$2,I5565:Q5565)+$T$2)</f>
        <v>1.1752608702410048</v>
      </c>
    </row>
    <row r="5566" spans="2:20" x14ac:dyDescent="0.2">
      <c r="B5566" s="102" t="s">
        <v>973</v>
      </c>
      <c r="C5566" s="101" t="s">
        <v>7115</v>
      </c>
      <c r="D5566" s="119">
        <v>6660.3344038953173</v>
      </c>
      <c r="E5566" s="119">
        <v>27319.012676878359</v>
      </c>
      <c r="F5566" s="119">
        <v>7600.3935454739267</v>
      </c>
      <c r="G5566" s="118">
        <v>1.1411429343590935</v>
      </c>
      <c r="I5566" s="115">
        <v>0.24229074889867841</v>
      </c>
      <c r="J5566" s="115">
        <v>0.14355517691438505</v>
      </c>
      <c r="K5566" s="116">
        <v>108.39441520964201</v>
      </c>
      <c r="L5566" s="115">
        <v>0.12462908011869436</v>
      </c>
      <c r="M5566" s="115">
        <v>0</v>
      </c>
      <c r="N5566" s="117">
        <v>27.909978611441201</v>
      </c>
      <c r="O5566" s="115">
        <v>1.1084721189218876</v>
      </c>
      <c r="P5566" s="115">
        <v>0.17628410990544888</v>
      </c>
      <c r="Q5566" s="115">
        <v>0.94244897485145729</v>
      </c>
      <c r="S5566" s="91">
        <v>0</v>
      </c>
      <c r="T5566" s="86">
        <f>IF(S5566=1,INDEX('LAD average need weights (Rx)'!N:N,MATCH(C5566,'LAD average need weights (Rx)'!B:B,0)),SUMPRODUCT(I$2:Q$2,I5566:Q5566)+$T$2)</f>
        <v>1.0752706787262403</v>
      </c>
    </row>
    <row r="5567" spans="2:20" x14ac:dyDescent="0.2">
      <c r="B5567" s="102" t="s">
        <v>972</v>
      </c>
      <c r="C5567" s="101" t="s">
        <v>7170</v>
      </c>
      <c r="D5567" s="119">
        <v>24234.593495984336</v>
      </c>
      <c r="E5567" s="119">
        <v>88862.765698858799</v>
      </c>
      <c r="F5567" s="119">
        <v>24722.415807588506</v>
      </c>
      <c r="G5567" s="118">
        <v>1.0201291724445471</v>
      </c>
      <c r="I5567" s="115">
        <v>0.26747572815533982</v>
      </c>
      <c r="J5567" s="115">
        <v>0.21118947682605393</v>
      </c>
      <c r="K5567" s="116">
        <v>120.18305143921199</v>
      </c>
      <c r="L5567" s="115">
        <v>8.2211055276381909E-2</v>
      </c>
      <c r="M5567" s="115">
        <v>0</v>
      </c>
      <c r="N5567" s="117">
        <v>36.316562184808802</v>
      </c>
      <c r="O5567" s="115">
        <v>1.0355168948880786</v>
      </c>
      <c r="P5567" s="115">
        <v>0.23751298379939961</v>
      </c>
      <c r="Q5567" s="115">
        <v>0.9925997646202972</v>
      </c>
      <c r="S5567" s="91">
        <v>0</v>
      </c>
      <c r="T5567" s="86">
        <f>IF(S5567=1,INDEX('LAD average need weights (Rx)'!N:N,MATCH(C5567,'LAD average need weights (Rx)'!B:B,0)),SUMPRODUCT(I$2:Q$2,I5567:Q5567)+$T$2)</f>
        <v>1.1716205799985313</v>
      </c>
    </row>
    <row r="5568" spans="2:20" x14ac:dyDescent="0.2">
      <c r="B5568" s="102" t="s">
        <v>971</v>
      </c>
      <c r="C5568" s="101" t="s">
        <v>7157</v>
      </c>
      <c r="D5568" s="119">
        <v>5450.8668261718822</v>
      </c>
      <c r="E5568" s="119">
        <v>20459.269438435629</v>
      </c>
      <c r="F5568" s="119">
        <v>5691.9516537508471</v>
      </c>
      <c r="G5568" s="118">
        <v>1.0442287135729342</v>
      </c>
      <c r="I5568" s="115">
        <v>0.3125</v>
      </c>
      <c r="J5568" s="115">
        <v>0.20736550602645587</v>
      </c>
      <c r="K5568" s="116">
        <v>129.43836787011301</v>
      </c>
      <c r="L5568" s="115">
        <v>9.602649006622517E-2</v>
      </c>
      <c r="M5568" s="115">
        <v>0</v>
      </c>
      <c r="N5568" s="117">
        <v>36.709505233924403</v>
      </c>
      <c r="O5568" s="115">
        <v>1.0193549681224892</v>
      </c>
      <c r="P5568" s="115">
        <v>0.22233747108236099</v>
      </c>
      <c r="Q5568" s="115">
        <v>0.99285086236348674</v>
      </c>
      <c r="S5568" s="91">
        <v>0</v>
      </c>
      <c r="T5568" s="86">
        <f>IF(S5568=1,INDEX('LAD average need weights (Rx)'!N:N,MATCH(C5568,'LAD average need weights (Rx)'!B:B,0)),SUMPRODUCT(I$2:Q$2,I5568:Q5568)+$T$2)</f>
        <v>1.1966168938753261</v>
      </c>
    </row>
    <row r="5569" spans="2:20" x14ac:dyDescent="0.2">
      <c r="B5569" s="102" t="s">
        <v>970</v>
      </c>
      <c r="C5569" s="101" t="s">
        <v>7170</v>
      </c>
      <c r="D5569" s="119">
        <v>2592.6062769521664</v>
      </c>
      <c r="E5569" s="119">
        <v>8392.9864937411348</v>
      </c>
      <c r="F5569" s="119">
        <v>2335.0038718005753</v>
      </c>
      <c r="G5569" s="118">
        <v>0.90063959674801641</v>
      </c>
      <c r="I5569" s="115">
        <v>0.21951219512195122</v>
      </c>
      <c r="J5569" s="115">
        <v>0.20622872541463172</v>
      </c>
      <c r="K5569" s="116">
        <v>115.47229254571</v>
      </c>
      <c r="L5569" s="115">
        <v>0.12211981566820276</v>
      </c>
      <c r="M5569" s="115">
        <v>0</v>
      </c>
      <c r="N5569" s="117">
        <v>36.573849976558797</v>
      </c>
      <c r="O5569" s="115">
        <v>0.97469011498686497</v>
      </c>
      <c r="P5569" s="115">
        <v>0.25270408733502076</v>
      </c>
      <c r="Q5569" s="115">
        <v>0.99028739877773031</v>
      </c>
      <c r="S5569" s="91">
        <v>0</v>
      </c>
      <c r="T5569" s="86">
        <f>IF(S5569=1,INDEX('LAD average need weights (Rx)'!N:N,MATCH(C5569,'LAD average need weights (Rx)'!B:B,0)),SUMPRODUCT(I$2:Q$2,I5569:Q5569)+$T$2)</f>
        <v>1.1726585272197156</v>
      </c>
    </row>
    <row r="5570" spans="2:20" x14ac:dyDescent="0.2">
      <c r="B5570" s="102" t="s">
        <v>969</v>
      </c>
      <c r="C5570" s="101" t="s">
        <v>7170</v>
      </c>
      <c r="D5570" s="119">
        <v>11674.130032397356</v>
      </c>
      <c r="E5570" s="119">
        <v>38691.135778674674</v>
      </c>
      <c r="F5570" s="119">
        <v>10764.21985367651</v>
      </c>
      <c r="G5570" s="118">
        <v>0.92205756007550743</v>
      </c>
      <c r="I5570" s="115">
        <v>0.25483304042179261</v>
      </c>
      <c r="J5570" s="115">
        <v>0.28983553832069436</v>
      </c>
      <c r="K5570" s="116">
        <v>126.043870738004</v>
      </c>
      <c r="L5570" s="115">
        <v>0.12099066179455949</v>
      </c>
      <c r="M5570" s="115">
        <v>0</v>
      </c>
      <c r="N5570" s="117">
        <v>48.239987981839199</v>
      </c>
      <c r="O5570" s="115">
        <v>0.90345975135682133</v>
      </c>
      <c r="P5570" s="115">
        <v>0.29159159437028886</v>
      </c>
      <c r="Q5570" s="115">
        <v>1.0173795785060287</v>
      </c>
      <c r="S5570" s="91">
        <v>0</v>
      </c>
      <c r="T5570" s="86">
        <f>IF(S5570=1,INDEX('LAD average need weights (Rx)'!N:N,MATCH(C5570,'LAD average need weights (Rx)'!B:B,0)),SUMPRODUCT(I$2:Q$2,I5570:Q5570)+$T$2)</f>
        <v>1.3209808153038456</v>
      </c>
    </row>
    <row r="5571" spans="2:20" x14ac:dyDescent="0.2">
      <c r="B5571" s="102" t="s">
        <v>968</v>
      </c>
      <c r="C5571" s="101" t="s">
        <v>7170</v>
      </c>
      <c r="D5571" s="119">
        <v>5856.8635825346864</v>
      </c>
      <c r="E5571" s="119">
        <v>22095.485519274447</v>
      </c>
      <c r="F5571" s="119">
        <v>6147.1615944209652</v>
      </c>
      <c r="G5571" s="118">
        <v>1.0495654385312909</v>
      </c>
      <c r="I5571" s="115">
        <v>0.31413612565445026</v>
      </c>
      <c r="J5571" s="115">
        <v>0.28442017611972653</v>
      </c>
      <c r="K5571" s="116">
        <v>124.373135487881</v>
      </c>
      <c r="L5571" s="115">
        <v>0.13131313131313133</v>
      </c>
      <c r="M5571" s="115">
        <v>0</v>
      </c>
      <c r="N5571" s="117">
        <v>55.420892635177204</v>
      </c>
      <c r="O5571" s="115">
        <v>0.9696272867715342</v>
      </c>
      <c r="P5571" s="115">
        <v>0.33719457441392603</v>
      </c>
      <c r="Q5571" s="115">
        <v>0.99401363860120007</v>
      </c>
      <c r="S5571" s="91">
        <v>0</v>
      </c>
      <c r="T5571" s="86">
        <f>IF(S5571=1,INDEX('LAD average need weights (Rx)'!N:N,MATCH(C5571,'LAD average need weights (Rx)'!B:B,0)),SUMPRODUCT(I$2:Q$2,I5571:Q5571)+$T$2)</f>
        <v>1.4023657216729304</v>
      </c>
    </row>
    <row r="5572" spans="2:20" x14ac:dyDescent="0.2">
      <c r="B5572" s="102" t="s">
        <v>967</v>
      </c>
      <c r="C5572" s="101" t="s">
        <v>7115</v>
      </c>
      <c r="D5572" s="119">
        <v>7193.5839722413402</v>
      </c>
      <c r="E5572" s="119">
        <v>26813.93947158716</v>
      </c>
      <c r="F5572" s="119">
        <v>7459.8776646516299</v>
      </c>
      <c r="G5572" s="118">
        <v>1.0370182225491307</v>
      </c>
      <c r="I5572" s="115">
        <v>0.23464912280701755</v>
      </c>
      <c r="J5572" s="115">
        <v>0.20524950812166226</v>
      </c>
      <c r="K5572" s="116">
        <v>120.277414561664</v>
      </c>
      <c r="L5572" s="115">
        <v>0.1025260029717682</v>
      </c>
      <c r="M5572" s="115">
        <v>0</v>
      </c>
      <c r="N5572" s="117">
        <v>30.966038335809799</v>
      </c>
      <c r="O5572" s="115">
        <v>1.0098042996116205</v>
      </c>
      <c r="P5572" s="115">
        <v>0.20881106505609329</v>
      </c>
      <c r="Q5572" s="115">
        <v>0.99281858874526685</v>
      </c>
      <c r="S5572" s="91">
        <v>0</v>
      </c>
      <c r="T5572" s="86">
        <f>IF(S5572=1,INDEX('LAD average need weights (Rx)'!N:N,MATCH(C5572,'LAD average need weights (Rx)'!B:B,0)),SUMPRODUCT(I$2:Q$2,I5572:Q5572)+$T$2)</f>
        <v>1.1247444122187615</v>
      </c>
    </row>
    <row r="5573" spans="2:20" x14ac:dyDescent="0.2">
      <c r="B5573" s="102" t="s">
        <v>966</v>
      </c>
      <c r="C5573" s="101" t="s">
        <v>7115</v>
      </c>
      <c r="D5573" s="119">
        <v>4790.2172573774387</v>
      </c>
      <c r="E5573" s="119">
        <v>22491.602744300424</v>
      </c>
      <c r="F5573" s="119">
        <v>6257.3649475196862</v>
      </c>
      <c r="G5573" s="118">
        <v>1.3062799892599204</v>
      </c>
      <c r="I5573" s="115">
        <v>0.29504950495049503</v>
      </c>
      <c r="J5573" s="115">
        <v>0.10248459407412143</v>
      </c>
      <c r="K5573" s="116">
        <v>88.283756239600706</v>
      </c>
      <c r="L5573" s="115">
        <v>9.9863201094391243E-2</v>
      </c>
      <c r="M5573" s="115">
        <v>0</v>
      </c>
      <c r="N5573" s="117">
        <v>11.999233985025</v>
      </c>
      <c r="O5573" s="115">
        <v>1.3088998492476607</v>
      </c>
      <c r="P5573" s="115">
        <v>6.3754070832949442E-2</v>
      </c>
      <c r="Q5573" s="115">
        <v>0.85237731816584805</v>
      </c>
      <c r="S5573" s="91">
        <v>0</v>
      </c>
      <c r="T5573" s="86">
        <f>IF(S5573=1,INDEX('LAD average need weights (Rx)'!N:N,MATCH(C5573,'LAD average need weights (Rx)'!B:B,0)),SUMPRODUCT(I$2:Q$2,I5573:Q5573)+$T$2)</f>
        <v>0.90338570991130762</v>
      </c>
    </row>
    <row r="5574" spans="2:20" x14ac:dyDescent="0.2">
      <c r="B5574" s="102" t="s">
        <v>965</v>
      </c>
      <c r="C5574" s="101" t="s">
        <v>7170</v>
      </c>
      <c r="D5574" s="119">
        <v>3946.8038407484232</v>
      </c>
      <c r="E5574" s="119">
        <v>14385.14364574003</v>
      </c>
      <c r="F5574" s="119">
        <v>4002.075558474789</v>
      </c>
      <c r="G5574" s="118">
        <v>1.0140041714654571</v>
      </c>
      <c r="I5574" s="115">
        <v>0.16666666666666666</v>
      </c>
      <c r="J5574" s="115">
        <v>0.26565881774483613</v>
      </c>
      <c r="K5574" s="116">
        <v>117.938615618661</v>
      </c>
      <c r="L5574" s="115">
        <v>0.10512483574244415</v>
      </c>
      <c r="M5574" s="115">
        <v>0</v>
      </c>
      <c r="N5574" s="117">
        <v>42.710741886409799</v>
      </c>
      <c r="O5574" s="115">
        <v>1.0206045117197304</v>
      </c>
      <c r="P5574" s="115">
        <v>0.26405012534177164</v>
      </c>
      <c r="Q5574" s="115">
        <v>0.99483306381253178</v>
      </c>
      <c r="S5574" s="91">
        <v>0</v>
      </c>
      <c r="T5574" s="86">
        <f>IF(S5574=1,INDEX('LAD average need weights (Rx)'!N:N,MATCH(C5574,'LAD average need weights (Rx)'!B:B,0)),SUMPRODUCT(I$2:Q$2,I5574:Q5574)+$T$2)</f>
        <v>1.237876300935814</v>
      </c>
    </row>
    <row r="5575" spans="2:20" x14ac:dyDescent="0.2">
      <c r="B5575" s="102" t="s">
        <v>964</v>
      </c>
      <c r="C5575" s="101" t="s">
        <v>7115</v>
      </c>
      <c r="D5575" s="119">
        <v>4806.3424561257434</v>
      </c>
      <c r="E5575" s="119">
        <v>15540.136371664867</v>
      </c>
      <c r="F5575" s="119">
        <v>4323.4048599036842</v>
      </c>
      <c r="G5575" s="118">
        <v>0.89952076851982332</v>
      </c>
      <c r="I5575" s="115">
        <v>0.22764227642276422</v>
      </c>
      <c r="J5575" s="115">
        <v>0.16178998039519402</v>
      </c>
      <c r="K5575" s="116">
        <v>120.567937743191</v>
      </c>
      <c r="L5575" s="115">
        <v>0.14580645161290323</v>
      </c>
      <c r="M5575" s="115">
        <v>0</v>
      </c>
      <c r="N5575" s="117">
        <v>31.944213229572</v>
      </c>
      <c r="O5575" s="115">
        <v>0.94239215067597193</v>
      </c>
      <c r="P5575" s="115">
        <v>0.29350966152175501</v>
      </c>
      <c r="Q5575" s="115">
        <v>1.0159244171297357</v>
      </c>
      <c r="S5575" s="91">
        <v>0</v>
      </c>
      <c r="T5575" s="86">
        <f>IF(S5575=1,INDEX('LAD average need weights (Rx)'!N:N,MATCH(C5575,'LAD average need weights (Rx)'!B:B,0)),SUMPRODUCT(I$2:Q$2,I5575:Q5575)+$T$2)</f>
        <v>1.1418260458091827</v>
      </c>
    </row>
    <row r="5576" spans="2:20" x14ac:dyDescent="0.2">
      <c r="B5576" s="102" t="s">
        <v>963</v>
      </c>
      <c r="C5576" s="101" t="s">
        <v>7170</v>
      </c>
      <c r="D5576" s="119">
        <v>4895.4853276554186</v>
      </c>
      <c r="E5576" s="119">
        <v>19955.497371704681</v>
      </c>
      <c r="F5576" s="119">
        <v>5551.7977613075618</v>
      </c>
      <c r="G5576" s="118">
        <v>1.1340648351950979</v>
      </c>
      <c r="I5576" s="115">
        <v>0.27192982456140352</v>
      </c>
      <c r="J5576" s="115">
        <v>0.18679925441150103</v>
      </c>
      <c r="K5576" s="116">
        <v>119.99017070484599</v>
      </c>
      <c r="L5576" s="115">
        <v>0.12693498452012383</v>
      </c>
      <c r="M5576" s="115">
        <v>0</v>
      </c>
      <c r="N5576" s="117">
        <v>23.511860132158599</v>
      </c>
      <c r="O5576" s="115">
        <v>1.0809700950632701</v>
      </c>
      <c r="P5576" s="115">
        <v>9.0256120809402721E-2</v>
      </c>
      <c r="Q5576" s="115">
        <v>0.99370892169051706</v>
      </c>
      <c r="S5576" s="91">
        <v>0</v>
      </c>
      <c r="T5576" s="86">
        <f>IF(S5576=1,INDEX('LAD average need weights (Rx)'!N:N,MATCH(C5576,'LAD average need weights (Rx)'!B:B,0)),SUMPRODUCT(I$2:Q$2,I5576:Q5576)+$T$2)</f>
        <v>1.0774033832921734</v>
      </c>
    </row>
    <row r="5577" spans="2:20" x14ac:dyDescent="0.2">
      <c r="B5577" s="102" t="s">
        <v>962</v>
      </c>
      <c r="C5577" s="101" t="s">
        <v>7115</v>
      </c>
      <c r="D5577" s="119">
        <v>4051.4990064021922</v>
      </c>
      <c r="E5577" s="119">
        <v>18470.898218744871</v>
      </c>
      <c r="F5577" s="119">
        <v>5138.7690053554225</v>
      </c>
      <c r="G5577" s="118">
        <v>1.2683624004930329</v>
      </c>
      <c r="I5577" s="115">
        <v>0.26131687242798352</v>
      </c>
      <c r="J5577" s="115">
        <v>0.10256417792707334</v>
      </c>
      <c r="K5577" s="116">
        <v>89.000161507402495</v>
      </c>
      <c r="L5577" s="115">
        <v>9.0909090909090912E-2</v>
      </c>
      <c r="M5577" s="115">
        <v>0</v>
      </c>
      <c r="N5577" s="117">
        <v>12.952315208613699</v>
      </c>
      <c r="O5577" s="115">
        <v>1.294821914286536</v>
      </c>
      <c r="P5577" s="115">
        <v>7.0817187425133959E-2</v>
      </c>
      <c r="Q5577" s="115">
        <v>0.85942677270925616</v>
      </c>
      <c r="S5577" s="91">
        <v>0</v>
      </c>
      <c r="T5577" s="86">
        <f>IF(S5577=1,INDEX('LAD average need weights (Rx)'!N:N,MATCH(C5577,'LAD average need weights (Rx)'!B:B,0)),SUMPRODUCT(I$2:Q$2,I5577:Q5577)+$T$2)</f>
        <v>0.89930348382121783</v>
      </c>
    </row>
    <row r="5578" spans="2:20" x14ac:dyDescent="0.2">
      <c r="B5578" s="102" t="s">
        <v>961</v>
      </c>
      <c r="C5578" s="101" t="s">
        <v>7115</v>
      </c>
      <c r="D5578" s="119">
        <v>4095.6540272866441</v>
      </c>
      <c r="E5578" s="119">
        <v>14212.308619573474</v>
      </c>
      <c r="F5578" s="119">
        <v>3953.9913091336734</v>
      </c>
      <c r="G5578" s="118">
        <v>0.96541145389499083</v>
      </c>
      <c r="I5578" s="115">
        <v>0.23018867924528302</v>
      </c>
      <c r="J5578" s="115">
        <v>0.23143423281884776</v>
      </c>
      <c r="K5578" s="116">
        <v>124.841838509317</v>
      </c>
      <c r="L5578" s="115">
        <v>0.13093709884467267</v>
      </c>
      <c r="M5578" s="115">
        <v>0</v>
      </c>
      <c r="N5578" s="117">
        <v>32.992867080745299</v>
      </c>
      <c r="O5578" s="115">
        <v>0.98937061454065045</v>
      </c>
      <c r="P5578" s="115">
        <v>0.23793824787441717</v>
      </c>
      <c r="Q5578" s="115">
        <v>1.0008498638620471</v>
      </c>
      <c r="S5578" s="91">
        <v>0</v>
      </c>
      <c r="T5578" s="86">
        <f>IF(S5578=1,INDEX('LAD average need weights (Rx)'!N:N,MATCH(C5578,'LAD average need weights (Rx)'!B:B,0)),SUMPRODUCT(I$2:Q$2,I5578:Q5578)+$T$2)</f>
        <v>1.1751770404325068</v>
      </c>
    </row>
    <row r="5579" spans="2:20" x14ac:dyDescent="0.2">
      <c r="B5579" s="102" t="s">
        <v>960</v>
      </c>
      <c r="C5579" s="101" t="s">
        <v>7115</v>
      </c>
      <c r="D5579" s="119">
        <v>5664.9431709520586</v>
      </c>
      <c r="E5579" s="119">
        <v>21507.519564281545</v>
      </c>
      <c r="F5579" s="119">
        <v>5983.5842096105453</v>
      </c>
      <c r="G5579" s="118">
        <v>1.0562478791124281</v>
      </c>
      <c r="I5579" s="115">
        <v>0.18840579710144928</v>
      </c>
      <c r="J5579" s="115">
        <v>0.15812519010193427</v>
      </c>
      <c r="K5579" s="116">
        <v>106.245025460243</v>
      </c>
      <c r="L5579" s="115">
        <v>8.943089430894309E-2</v>
      </c>
      <c r="M5579" s="115">
        <v>0</v>
      </c>
      <c r="N5579" s="117">
        <v>19.219789855072499</v>
      </c>
      <c r="O5579" s="115">
        <v>1.1228000323408636</v>
      </c>
      <c r="P5579" s="115">
        <v>8.8806386098621154E-2</v>
      </c>
      <c r="Q5579" s="115">
        <v>0.95338354884918908</v>
      </c>
      <c r="S5579" s="91">
        <v>0</v>
      </c>
      <c r="T5579" s="86">
        <f>IF(S5579=1,INDEX('LAD average need weights (Rx)'!N:N,MATCH(C5579,'LAD average need weights (Rx)'!B:B,0)),SUMPRODUCT(I$2:Q$2,I5579:Q5579)+$T$2)</f>
        <v>0.9727850257918198</v>
      </c>
    </row>
    <row r="5580" spans="2:20" x14ac:dyDescent="0.2">
      <c r="B5580" s="102" t="s">
        <v>959</v>
      </c>
      <c r="C5580" s="101" t="s">
        <v>7115</v>
      </c>
      <c r="D5580" s="119">
        <v>4209.5803228328259</v>
      </c>
      <c r="E5580" s="119">
        <v>15390.787665902311</v>
      </c>
      <c r="F5580" s="119">
        <v>4281.8547148553125</v>
      </c>
      <c r="G5580" s="118">
        <v>1.0171690255274306</v>
      </c>
      <c r="I5580" s="115">
        <v>0.27559055118110237</v>
      </c>
      <c r="J5580" s="115">
        <v>0.1550405713844269</v>
      </c>
      <c r="K5580" s="116">
        <v>112.028273299028</v>
      </c>
      <c r="L5580" s="115">
        <v>0.12696148359486448</v>
      </c>
      <c r="M5580" s="115">
        <v>0</v>
      </c>
      <c r="N5580" s="117">
        <v>28.567371355060001</v>
      </c>
      <c r="O5580" s="115">
        <v>1.0572561296560221</v>
      </c>
      <c r="P5580" s="115">
        <v>0.1681977228952074</v>
      </c>
      <c r="Q5580" s="115">
        <v>0.96088935217546168</v>
      </c>
      <c r="S5580" s="91">
        <v>0</v>
      </c>
      <c r="T5580" s="86">
        <f>IF(S5580=1,INDEX('LAD average need weights (Rx)'!N:N,MATCH(C5580,'LAD average need weights (Rx)'!B:B,0)),SUMPRODUCT(I$2:Q$2,I5580:Q5580)+$T$2)</f>
        <v>1.093925428438195</v>
      </c>
    </row>
    <row r="5581" spans="2:20" x14ac:dyDescent="0.2">
      <c r="B5581" s="102" t="s">
        <v>958</v>
      </c>
      <c r="C5581" s="101" t="s">
        <v>7170</v>
      </c>
      <c r="D5581" s="119">
        <v>5858.5887144741491</v>
      </c>
      <c r="E5581" s="119">
        <v>18610.436501202625</v>
      </c>
      <c r="F5581" s="119">
        <v>5177.5898029399568</v>
      </c>
      <c r="G5581" s="118">
        <v>0.88376058728073437</v>
      </c>
      <c r="I5581" s="115">
        <v>0.25448028673835127</v>
      </c>
      <c r="J5581" s="115">
        <v>0.29869377851434398</v>
      </c>
      <c r="K5581" s="116">
        <v>125.982609689214</v>
      </c>
      <c r="L5581" s="115">
        <v>0.11499436302142052</v>
      </c>
      <c r="M5581" s="115">
        <v>0</v>
      </c>
      <c r="N5581" s="117">
        <v>52.7381691042048</v>
      </c>
      <c r="O5581" s="115">
        <v>0.95804883075186287</v>
      </c>
      <c r="P5581" s="115">
        <v>0.29098825531253714</v>
      </c>
      <c r="Q5581" s="115">
        <v>1.0009594822417807</v>
      </c>
      <c r="S5581" s="91">
        <v>0</v>
      </c>
      <c r="T5581" s="86">
        <f>IF(S5581=1,INDEX('LAD average need weights (Rx)'!N:N,MATCH(C5581,'LAD average need weights (Rx)'!B:B,0)),SUMPRODUCT(I$2:Q$2,I5581:Q5581)+$T$2)</f>
        <v>1.3613113086628754</v>
      </c>
    </row>
    <row r="5582" spans="2:20" x14ac:dyDescent="0.2">
      <c r="B5582" s="102" t="s">
        <v>957</v>
      </c>
      <c r="C5582" s="101" t="s">
        <v>7115</v>
      </c>
      <c r="D5582" s="119">
        <v>3621.0018288014726</v>
      </c>
      <c r="E5582" s="119">
        <v>14747.268914696166</v>
      </c>
      <c r="F5582" s="119">
        <v>4102.8220455232267</v>
      </c>
      <c r="G5582" s="118">
        <v>1.1330626825121581</v>
      </c>
      <c r="I5582" s="115">
        <v>0.25194805194805192</v>
      </c>
      <c r="J5582" s="115">
        <v>0.20443215461548314</v>
      </c>
      <c r="K5582" s="116">
        <v>135.54222804718199</v>
      </c>
      <c r="L5582" s="115">
        <v>0.1346444780635401</v>
      </c>
      <c r="M5582" s="115">
        <v>0</v>
      </c>
      <c r="N5582" s="117">
        <v>39.756548623853199</v>
      </c>
      <c r="O5582" s="115">
        <v>1.0033952256448821</v>
      </c>
      <c r="P5582" s="115">
        <v>0.27254593619399731</v>
      </c>
      <c r="Q5582" s="115">
        <v>0.97501436678026854</v>
      </c>
      <c r="S5582" s="91">
        <v>0</v>
      </c>
      <c r="T5582" s="86">
        <f>IF(S5582=1,INDEX('LAD average need weights (Rx)'!N:N,MATCH(C5582,'LAD average need weights (Rx)'!B:B,0)),SUMPRODUCT(I$2:Q$2,I5582:Q5582)+$T$2)</f>
        <v>1.2347272005568803</v>
      </c>
    </row>
    <row r="5583" spans="2:20" x14ac:dyDescent="0.2">
      <c r="B5583" s="102" t="s">
        <v>956</v>
      </c>
      <c r="C5583" s="101" t="s">
        <v>7170</v>
      </c>
      <c r="D5583" s="119">
        <v>6179.481117850657</v>
      </c>
      <c r="E5583" s="119">
        <v>18673.972660193889</v>
      </c>
      <c r="F5583" s="119">
        <v>5195.2661303538725</v>
      </c>
      <c r="G5583" s="118">
        <v>0.84072853873544751</v>
      </c>
      <c r="I5583" s="115">
        <v>0.23428571428571429</v>
      </c>
      <c r="J5583" s="115">
        <v>0.28316089545899542</v>
      </c>
      <c r="K5583" s="116">
        <v>127.00783049285999</v>
      </c>
      <c r="L5583" s="115">
        <v>0.10905349794238683</v>
      </c>
      <c r="M5583" s="115">
        <v>0</v>
      </c>
      <c r="N5583" s="117">
        <v>56.8205076001843</v>
      </c>
      <c r="O5583" s="115">
        <v>0.95090099227395675</v>
      </c>
      <c r="P5583" s="115">
        <v>0.34289842781234137</v>
      </c>
      <c r="Q5583" s="115">
        <v>0.997051063623134</v>
      </c>
      <c r="S5583" s="91">
        <v>0</v>
      </c>
      <c r="T5583" s="86">
        <f>IF(S5583=1,INDEX('LAD average need weights (Rx)'!N:N,MATCH(C5583,'LAD average need weights (Rx)'!B:B,0)),SUMPRODUCT(I$2:Q$2,I5583:Q5583)+$T$2)</f>
        <v>1.3834872209177147</v>
      </c>
    </row>
    <row r="5584" spans="2:20" x14ac:dyDescent="0.2">
      <c r="B5584" s="102" t="s">
        <v>955</v>
      </c>
      <c r="C5584" s="101" t="s">
        <v>7170</v>
      </c>
      <c r="D5584" s="119">
        <v>6764.3669775628532</v>
      </c>
      <c r="E5584" s="119">
        <v>24442.650991288127</v>
      </c>
      <c r="F5584" s="119">
        <v>6800.1640112597888</v>
      </c>
      <c r="G5584" s="118">
        <v>1.0052920005398396</v>
      </c>
      <c r="I5584" s="115">
        <v>0.24848484848484848</v>
      </c>
      <c r="J5584" s="115">
        <v>0.19028551930580143</v>
      </c>
      <c r="K5584" s="116">
        <v>115.408035371011</v>
      </c>
      <c r="L5584" s="115">
        <v>0.11781888997078871</v>
      </c>
      <c r="M5584" s="115">
        <v>0</v>
      </c>
      <c r="N5584" s="117">
        <v>31.752929257977701</v>
      </c>
      <c r="O5584" s="115">
        <v>1.0493089050160191</v>
      </c>
      <c r="P5584" s="115">
        <v>0.20366164284787619</v>
      </c>
      <c r="Q5584" s="115">
        <v>0.98407966852320117</v>
      </c>
      <c r="S5584" s="91">
        <v>0</v>
      </c>
      <c r="T5584" s="86">
        <f>IF(S5584=1,INDEX('LAD average need weights (Rx)'!N:N,MATCH(C5584,'LAD average need weights (Rx)'!B:B,0)),SUMPRODUCT(I$2:Q$2,I5584:Q5584)+$T$2)</f>
        <v>1.1347702943652811</v>
      </c>
    </row>
    <row r="5585" spans="2:20" x14ac:dyDescent="0.2">
      <c r="B5585" s="102" t="s">
        <v>954</v>
      </c>
      <c r="C5585" s="101" t="s">
        <v>7115</v>
      </c>
      <c r="D5585" s="119">
        <v>2472.7025606943835</v>
      </c>
      <c r="E5585" s="119">
        <v>9779.8169746191343</v>
      </c>
      <c r="F5585" s="119">
        <v>2720.8325091748916</v>
      </c>
      <c r="G5585" s="118">
        <v>1.1003476731996542</v>
      </c>
      <c r="I5585" s="115">
        <v>0.14450867052023122</v>
      </c>
      <c r="J5585" s="115">
        <v>0.19480976491212948</v>
      </c>
      <c r="K5585" s="116">
        <v>129.636363636364</v>
      </c>
      <c r="L5585" s="115">
        <v>0.12472647702407003</v>
      </c>
      <c r="M5585" s="115">
        <v>0</v>
      </c>
      <c r="N5585" s="117">
        <v>36.182342245989297</v>
      </c>
      <c r="O5585" s="115">
        <v>1.0192715427153154</v>
      </c>
      <c r="P5585" s="115">
        <v>0.24126336314597097</v>
      </c>
      <c r="Q5585" s="115">
        <v>0.96288386468479503</v>
      </c>
      <c r="S5585" s="91">
        <v>0</v>
      </c>
      <c r="T5585" s="86">
        <f>IF(S5585=1,INDEX('LAD average need weights (Rx)'!N:N,MATCH(C5585,'LAD average need weights (Rx)'!B:B,0)),SUMPRODUCT(I$2:Q$2,I5585:Q5585)+$T$2)</f>
        <v>1.1629624910860992</v>
      </c>
    </row>
    <row r="5586" spans="2:20" x14ac:dyDescent="0.2">
      <c r="B5586" s="102" t="s">
        <v>953</v>
      </c>
      <c r="C5586" s="101" t="s">
        <v>7170</v>
      </c>
      <c r="D5586" s="119">
        <v>5950.5646007631449</v>
      </c>
      <c r="E5586" s="119">
        <v>19089.494745145905</v>
      </c>
      <c r="F5586" s="119">
        <v>5310.8680889540847</v>
      </c>
      <c r="G5586" s="118">
        <v>0.89249818215114907</v>
      </c>
      <c r="I5586" s="115">
        <v>0.20093457943925233</v>
      </c>
      <c r="J5586" s="115">
        <v>0.17941823682573305</v>
      </c>
      <c r="K5586" s="116">
        <v>109.04052249637201</v>
      </c>
      <c r="L5586" s="115">
        <v>0.14285714285714285</v>
      </c>
      <c r="M5586" s="115">
        <v>0</v>
      </c>
      <c r="N5586" s="117">
        <v>29.210033381712599</v>
      </c>
      <c r="O5586" s="115">
        <v>0.93430467273155982</v>
      </c>
      <c r="P5586" s="115">
        <v>0.17633100138972982</v>
      </c>
      <c r="Q5586" s="115">
        <v>0.98646037236578232</v>
      </c>
      <c r="S5586" s="91">
        <v>0</v>
      </c>
      <c r="T5586" s="86">
        <f>IF(S5586=1,INDEX('LAD average need weights (Rx)'!N:N,MATCH(C5586,'LAD average need weights (Rx)'!B:B,0)),SUMPRODUCT(I$2:Q$2,I5586:Q5586)+$T$2)</f>
        <v>1.0893122003416815</v>
      </c>
    </row>
    <row r="5587" spans="2:20" x14ac:dyDescent="0.2">
      <c r="B5587" s="102" t="s">
        <v>952</v>
      </c>
      <c r="C5587" s="101" t="s">
        <v>7170</v>
      </c>
      <c r="D5587" s="119">
        <v>10751.359701293159</v>
      </c>
      <c r="E5587" s="119">
        <v>34212.393850678563</v>
      </c>
      <c r="F5587" s="119">
        <v>9518.1938115203375</v>
      </c>
      <c r="G5587" s="118">
        <v>0.88530140149394332</v>
      </c>
      <c r="I5587" s="115">
        <v>0.21627408993576017</v>
      </c>
      <c r="J5587" s="115">
        <v>0.24431047495336858</v>
      </c>
      <c r="K5587" s="116">
        <v>116.18860584766</v>
      </c>
      <c r="L5587" s="115">
        <v>0.12714776632302405</v>
      </c>
      <c r="M5587" s="115">
        <v>0</v>
      </c>
      <c r="N5587" s="117">
        <v>38.073565817542999</v>
      </c>
      <c r="O5587" s="115">
        <v>0.88106883097166</v>
      </c>
      <c r="P5587" s="115">
        <v>0.20348344272392307</v>
      </c>
      <c r="Q5587" s="115">
        <v>1.027527290173432</v>
      </c>
      <c r="S5587" s="91">
        <v>0</v>
      </c>
      <c r="T5587" s="86">
        <f>IF(S5587=1,INDEX('LAD average need weights (Rx)'!N:N,MATCH(C5587,'LAD average need weights (Rx)'!B:B,0)),SUMPRODUCT(I$2:Q$2,I5587:Q5587)+$T$2)</f>
        <v>1.1946378999074316</v>
      </c>
    </row>
    <row r="5588" spans="2:20" x14ac:dyDescent="0.2">
      <c r="B5588" s="102" t="s">
        <v>951</v>
      </c>
      <c r="C5588" s="101" t="s">
        <v>7170</v>
      </c>
      <c r="D5588" s="119">
        <v>4151.140819875076</v>
      </c>
      <c r="E5588" s="119">
        <v>14440.295847652931</v>
      </c>
      <c r="F5588" s="119">
        <v>4017.4193940809805</v>
      </c>
      <c r="G5588" s="118">
        <v>0.96778682497258195</v>
      </c>
      <c r="I5588" s="115">
        <v>0.19026548672566371</v>
      </c>
      <c r="J5588" s="115">
        <v>0.204411773383495</v>
      </c>
      <c r="K5588" s="116">
        <v>110.552578397212</v>
      </c>
      <c r="L5588" s="115">
        <v>0.1266891891891892</v>
      </c>
      <c r="M5588" s="115">
        <v>0</v>
      </c>
      <c r="N5588" s="117">
        <v>36.238740418118503</v>
      </c>
      <c r="O5588" s="115">
        <v>1.0188527053600256</v>
      </c>
      <c r="P5588" s="115">
        <v>0.25188377975431031</v>
      </c>
      <c r="Q5588" s="115">
        <v>0.99988582408481042</v>
      </c>
      <c r="S5588" s="91">
        <v>0</v>
      </c>
      <c r="T5588" s="86">
        <f>IF(S5588=1,INDEX('LAD average need weights (Rx)'!N:N,MATCH(C5588,'LAD average need weights (Rx)'!B:B,0)),SUMPRODUCT(I$2:Q$2,I5588:Q5588)+$T$2)</f>
        <v>1.1688180941147119</v>
      </c>
    </row>
    <row r="5589" spans="2:20" x14ac:dyDescent="0.2">
      <c r="B5589" s="102" t="s">
        <v>950</v>
      </c>
      <c r="C5589" s="101" t="s">
        <v>7170</v>
      </c>
      <c r="D5589" s="119">
        <v>2373.7526022692145</v>
      </c>
      <c r="E5589" s="119">
        <v>8550.9165666477038</v>
      </c>
      <c r="F5589" s="119">
        <v>2378.9414299016858</v>
      </c>
      <c r="G5589" s="118">
        <v>1.0021859176173249</v>
      </c>
      <c r="I5589" s="115">
        <v>0.24157303370786518</v>
      </c>
      <c r="J5589" s="115">
        <v>0.25415583788482837</v>
      </c>
      <c r="K5589" s="116">
        <v>123.060179640719</v>
      </c>
      <c r="L5589" s="115">
        <v>0.11943793911007025</v>
      </c>
      <c r="M5589" s="115">
        <v>0</v>
      </c>
      <c r="N5589" s="117">
        <v>47.599492015968103</v>
      </c>
      <c r="O5589" s="115">
        <v>1.0124736266227263</v>
      </c>
      <c r="P5589" s="115">
        <v>0.31347950803030472</v>
      </c>
      <c r="Q5589" s="115">
        <v>0.99423865812567958</v>
      </c>
      <c r="S5589" s="91">
        <v>0</v>
      </c>
      <c r="T5589" s="86">
        <f>IF(S5589=1,INDEX('LAD average need weights (Rx)'!N:N,MATCH(C5589,'LAD average need weights (Rx)'!B:B,0)),SUMPRODUCT(I$2:Q$2,I5589:Q5589)+$T$2)</f>
        <v>1.3056016139952957</v>
      </c>
    </row>
    <row r="5590" spans="2:20" x14ac:dyDescent="0.2">
      <c r="B5590" s="102" t="s">
        <v>949</v>
      </c>
      <c r="C5590" s="101" t="s">
        <v>7115</v>
      </c>
      <c r="D5590" s="119">
        <v>4977.5181406255797</v>
      </c>
      <c r="E5590" s="119">
        <v>17399.442290241346</v>
      </c>
      <c r="F5590" s="119">
        <v>4840.6803877477196</v>
      </c>
      <c r="G5590" s="118">
        <v>0.97250883894103457</v>
      </c>
      <c r="I5590" s="115">
        <v>0.27826086956521739</v>
      </c>
      <c r="J5590" s="115">
        <v>0.10869188144905111</v>
      </c>
      <c r="K5590" s="116">
        <v>96.888975091874201</v>
      </c>
      <c r="L5590" s="115">
        <v>0.11538461538461539</v>
      </c>
      <c r="M5590" s="115">
        <v>0</v>
      </c>
      <c r="N5590" s="117">
        <v>17.490952633728099</v>
      </c>
      <c r="O5590" s="115">
        <v>1.2174938983076677</v>
      </c>
      <c r="P5590" s="115">
        <v>0.10425339600403156</v>
      </c>
      <c r="Q5590" s="115">
        <v>0.8993428209120895</v>
      </c>
      <c r="S5590" s="91">
        <v>0</v>
      </c>
      <c r="T5590" s="86">
        <f>IF(S5590=1,INDEX('LAD average need weights (Rx)'!N:N,MATCH(C5590,'LAD average need weights (Rx)'!B:B,0)),SUMPRODUCT(I$2:Q$2,I5590:Q5590)+$T$2)</f>
        <v>0.96574260469632289</v>
      </c>
    </row>
    <row r="5591" spans="2:20" x14ac:dyDescent="0.2">
      <c r="B5591" s="102" t="s">
        <v>948</v>
      </c>
      <c r="C5591" s="101" t="s">
        <v>7170</v>
      </c>
      <c r="D5591" s="119">
        <v>2348.4652621799632</v>
      </c>
      <c r="E5591" s="119">
        <v>9356.2387363411035</v>
      </c>
      <c r="F5591" s="119">
        <v>2602.9892567012657</v>
      </c>
      <c r="G5591" s="118">
        <v>1.1083788628344626</v>
      </c>
      <c r="I5591" s="115">
        <v>0.21621621621621623</v>
      </c>
      <c r="J5591" s="115">
        <v>0.17341340080889697</v>
      </c>
      <c r="K5591" s="116">
        <v>103.393018372703</v>
      </c>
      <c r="L5591" s="115">
        <v>6.4516129032258063E-2</v>
      </c>
      <c r="M5591" s="115">
        <v>0</v>
      </c>
      <c r="N5591" s="117">
        <v>24.177869816272999</v>
      </c>
      <c r="O5591" s="115">
        <v>1.0845120534569246</v>
      </c>
      <c r="P5591" s="115">
        <v>8.9199864026344569E-2</v>
      </c>
      <c r="Q5591" s="115">
        <v>0.9677681048958009</v>
      </c>
      <c r="S5591" s="91">
        <v>0</v>
      </c>
      <c r="T5591" s="86">
        <f>IF(S5591=1,INDEX('LAD average need weights (Rx)'!N:N,MATCH(C5591,'LAD average need weights (Rx)'!B:B,0)),SUMPRODUCT(I$2:Q$2,I5591:Q5591)+$T$2)</f>
        <v>1.0053646759804309</v>
      </c>
    </row>
    <row r="5592" spans="2:20" x14ac:dyDescent="0.2">
      <c r="B5592" s="102" t="s">
        <v>947</v>
      </c>
      <c r="C5592" s="101" t="s">
        <v>7115</v>
      </c>
      <c r="D5592" s="119">
        <v>3349.5446328991152</v>
      </c>
      <c r="E5592" s="119">
        <v>11028.047260720525</v>
      </c>
      <c r="F5592" s="119">
        <v>3068.1013333436181</v>
      </c>
      <c r="G5592" s="118">
        <v>0.91597565328995156</v>
      </c>
      <c r="I5592" s="115">
        <v>0.24390243902439024</v>
      </c>
      <c r="J5592" s="115">
        <v>0.16283718517872381</v>
      </c>
      <c r="K5592" s="116">
        <v>111.450653370014</v>
      </c>
      <c r="L5592" s="115">
        <v>0.13345521023765997</v>
      </c>
      <c r="M5592" s="115">
        <v>0</v>
      </c>
      <c r="N5592" s="117">
        <v>37.045533356258602</v>
      </c>
      <c r="O5592" s="115">
        <v>1.055293056749427</v>
      </c>
      <c r="P5592" s="115">
        <v>0.28496410129321142</v>
      </c>
      <c r="Q5592" s="115">
        <v>0.96625164768600691</v>
      </c>
      <c r="S5592" s="91">
        <v>0</v>
      </c>
      <c r="T5592" s="86">
        <f>IF(S5592=1,INDEX('LAD average need weights (Rx)'!N:N,MATCH(C5592,'LAD average need weights (Rx)'!B:B,0)),SUMPRODUCT(I$2:Q$2,I5592:Q5592)+$T$2)</f>
        <v>1.174454950603032</v>
      </c>
    </row>
    <row r="5593" spans="2:20" x14ac:dyDescent="0.2">
      <c r="B5593" s="102" t="s">
        <v>946</v>
      </c>
      <c r="C5593" s="101" t="s">
        <v>7170</v>
      </c>
      <c r="D5593" s="119">
        <v>2839.0063388268691</v>
      </c>
      <c r="E5593" s="119">
        <v>10219.065539251311</v>
      </c>
      <c r="F5593" s="119">
        <v>2843.0353865253828</v>
      </c>
      <c r="G5593" s="118">
        <v>1.0014191753091255</v>
      </c>
      <c r="I5593" s="115">
        <v>0.19811320754716982</v>
      </c>
      <c r="J5593" s="115">
        <v>0.28138541580655135</v>
      </c>
      <c r="K5593" s="116">
        <v>127.09472</v>
      </c>
      <c r="L5593" s="115">
        <v>0.11764705882352941</v>
      </c>
      <c r="M5593" s="115">
        <v>0</v>
      </c>
      <c r="N5593" s="117">
        <v>51.405579840000001</v>
      </c>
      <c r="O5593" s="115">
        <v>0.9770361456679999</v>
      </c>
      <c r="P5593" s="115">
        <v>0.34837387620277377</v>
      </c>
      <c r="Q5593" s="115">
        <v>1.0071730693498333</v>
      </c>
      <c r="S5593" s="91">
        <v>0</v>
      </c>
      <c r="T5593" s="86">
        <f>IF(S5593=1,INDEX('LAD average need weights (Rx)'!N:N,MATCH(C5593,'LAD average need weights (Rx)'!B:B,0)),SUMPRODUCT(I$2:Q$2,I5593:Q5593)+$T$2)</f>
        <v>1.3431475626755158</v>
      </c>
    </row>
    <row r="5594" spans="2:20" x14ac:dyDescent="0.2">
      <c r="B5594" s="102" t="s">
        <v>945</v>
      </c>
      <c r="C5594" s="101" t="s">
        <v>7170</v>
      </c>
      <c r="D5594" s="119">
        <v>2601.476059996744</v>
      </c>
      <c r="E5594" s="119">
        <v>7846.4233731814866</v>
      </c>
      <c r="F5594" s="119">
        <v>2182.945125650811</v>
      </c>
      <c r="G5594" s="118">
        <v>0.83911789895677269</v>
      </c>
      <c r="I5594" s="115">
        <v>0.125</v>
      </c>
      <c r="J5594" s="115">
        <v>0.2822013052573551</v>
      </c>
      <c r="K5594" s="116">
        <v>129.62418379685599</v>
      </c>
      <c r="L5594" s="115">
        <v>0.12065439672801637</v>
      </c>
      <c r="M5594" s="115">
        <v>0</v>
      </c>
      <c r="N5594" s="117">
        <v>56.222532446594101</v>
      </c>
      <c r="O5594" s="115">
        <v>0.94445836443481757</v>
      </c>
      <c r="P5594" s="115">
        <v>0.40424528485613181</v>
      </c>
      <c r="Q5594" s="115">
        <v>1.0130744784691526</v>
      </c>
      <c r="S5594" s="91">
        <v>0</v>
      </c>
      <c r="T5594" s="86">
        <f>IF(S5594=1,INDEX('LAD average need weights (Rx)'!N:N,MATCH(C5594,'LAD average need weights (Rx)'!B:B,0)),SUMPRODUCT(I$2:Q$2,I5594:Q5594)+$T$2)</f>
        <v>1.3728226367325096</v>
      </c>
    </row>
    <row r="5595" spans="2:20" x14ac:dyDescent="0.2">
      <c r="B5595" s="102" t="s">
        <v>944</v>
      </c>
      <c r="C5595" s="101" t="s">
        <v>7115</v>
      </c>
      <c r="D5595" s="119">
        <v>2958.8985857827115</v>
      </c>
      <c r="E5595" s="119">
        <v>11585.270745922571</v>
      </c>
      <c r="F5595" s="119">
        <v>3223.1258882354036</v>
      </c>
      <c r="G5595" s="118">
        <v>1.0892992087401321</v>
      </c>
      <c r="I5595" s="115">
        <v>0.20129870129870131</v>
      </c>
      <c r="J5595" s="115">
        <v>0.20733209921041573</v>
      </c>
      <c r="K5595" s="116">
        <v>111.853856562923</v>
      </c>
      <c r="L5595" s="115">
        <v>0.11090225563909774</v>
      </c>
      <c r="M5595" s="115">
        <v>0</v>
      </c>
      <c r="N5595" s="117">
        <v>27.124930987821401</v>
      </c>
      <c r="O5595" s="115">
        <v>1.0546608327931564</v>
      </c>
      <c r="P5595" s="115">
        <v>0.17988937026493759</v>
      </c>
      <c r="Q5595" s="115">
        <v>0.97515288265359901</v>
      </c>
      <c r="S5595" s="91">
        <v>0</v>
      </c>
      <c r="T5595" s="86">
        <f>IF(S5595=1,INDEX('LAD average need weights (Rx)'!N:N,MATCH(C5595,'LAD average need weights (Rx)'!B:B,0)),SUMPRODUCT(I$2:Q$2,I5595:Q5595)+$T$2)</f>
        <v>1.0838351088516411</v>
      </c>
    </row>
    <row r="5596" spans="2:20" x14ac:dyDescent="0.2">
      <c r="B5596" s="102" t="s">
        <v>943</v>
      </c>
      <c r="C5596" s="101" t="s">
        <v>7115</v>
      </c>
      <c r="D5596" s="119">
        <v>4511.4974721668596</v>
      </c>
      <c r="E5596" s="119">
        <v>14240.370859808025</v>
      </c>
      <c r="F5596" s="119">
        <v>3961.7984752297871</v>
      </c>
      <c r="G5596" s="118">
        <v>0.87815597806972645</v>
      </c>
      <c r="I5596" s="115">
        <v>0.29545454545454547</v>
      </c>
      <c r="J5596" s="115">
        <v>0.16972845143367229</v>
      </c>
      <c r="K5596" s="116">
        <v>123.753972212326</v>
      </c>
      <c r="L5596" s="115">
        <v>0.16071428571428573</v>
      </c>
      <c r="M5596" s="115">
        <v>0</v>
      </c>
      <c r="N5596" s="117">
        <v>33.086155682223001</v>
      </c>
      <c r="O5596" s="115">
        <v>0.95270464379030617</v>
      </c>
      <c r="P5596" s="115">
        <v>0.31253567291694184</v>
      </c>
      <c r="Q5596" s="115">
        <v>1.0161919996965807</v>
      </c>
      <c r="S5596" s="91">
        <v>0</v>
      </c>
      <c r="T5596" s="86">
        <f>IF(S5596=1,INDEX('LAD average need weights (Rx)'!N:N,MATCH(C5596,'LAD average need weights (Rx)'!B:B,0)),SUMPRODUCT(I$2:Q$2,I5596:Q5596)+$T$2)</f>
        <v>1.1848853114543283</v>
      </c>
    </row>
    <row r="5597" spans="2:20" x14ac:dyDescent="0.2">
      <c r="B5597" s="102" t="s">
        <v>942</v>
      </c>
      <c r="C5597" s="101" t="s">
        <v>7170</v>
      </c>
      <c r="D5597" s="119">
        <v>3759.382825689142</v>
      </c>
      <c r="E5597" s="119">
        <v>13744.859626321708</v>
      </c>
      <c r="F5597" s="119">
        <v>3823.9428204430137</v>
      </c>
      <c r="G5597" s="118">
        <v>1.0171730301880169</v>
      </c>
      <c r="I5597" s="115">
        <v>0.27173913043478259</v>
      </c>
      <c r="J5597" s="115">
        <v>0.24624397291308164</v>
      </c>
      <c r="K5597" s="116">
        <v>123.88162692847099</v>
      </c>
      <c r="L5597" s="115">
        <v>0.10928961748633879</v>
      </c>
      <c r="M5597" s="115">
        <v>0</v>
      </c>
      <c r="N5597" s="117">
        <v>43.173364656381501</v>
      </c>
      <c r="O5597" s="115">
        <v>1.0259160027549923</v>
      </c>
      <c r="P5597" s="115">
        <v>0.27101196498000635</v>
      </c>
      <c r="Q5597" s="115">
        <v>0.99681292261201526</v>
      </c>
      <c r="S5597" s="91">
        <v>0</v>
      </c>
      <c r="T5597" s="86">
        <f>IF(S5597=1,INDEX('LAD average need weights (Rx)'!N:N,MATCH(C5597,'LAD average need weights (Rx)'!B:B,0)),SUMPRODUCT(I$2:Q$2,I5597:Q5597)+$T$2)</f>
        <v>1.2660707930317114</v>
      </c>
    </row>
    <row r="5598" spans="2:20" x14ac:dyDescent="0.2">
      <c r="B5598" s="102" t="s">
        <v>941</v>
      </c>
      <c r="C5598" s="101" t="s">
        <v>7115</v>
      </c>
      <c r="D5598" s="119">
        <v>2623.8099358995505</v>
      </c>
      <c r="E5598" s="119">
        <v>10734.379173875961</v>
      </c>
      <c r="F5598" s="119">
        <v>2986.4002463327333</v>
      </c>
      <c r="G5598" s="118">
        <v>1.1381922926169847</v>
      </c>
      <c r="I5598" s="115">
        <v>0.30555555555555558</v>
      </c>
      <c r="J5598" s="115">
        <v>0.15458078962617131</v>
      </c>
      <c r="K5598" s="116">
        <v>105.27803768680999</v>
      </c>
      <c r="L5598" s="115">
        <v>9.3805309734513273E-2</v>
      </c>
      <c r="M5598" s="115">
        <v>0</v>
      </c>
      <c r="N5598" s="117">
        <v>18.966349577647801</v>
      </c>
      <c r="O5598" s="115">
        <v>1.1312701743422744</v>
      </c>
      <c r="P5598" s="115">
        <v>8.5278959368164001E-2</v>
      </c>
      <c r="Q5598" s="115">
        <v>0.95081235277752896</v>
      </c>
      <c r="S5598" s="91">
        <v>0</v>
      </c>
      <c r="T5598" s="86">
        <f>IF(S5598=1,INDEX('LAD average need weights (Rx)'!N:N,MATCH(C5598,'LAD average need weights (Rx)'!B:B,0)),SUMPRODUCT(I$2:Q$2,I5598:Q5598)+$T$2)</f>
        <v>0.99663357111198081</v>
      </c>
    </row>
    <row r="5599" spans="2:20" x14ac:dyDescent="0.2">
      <c r="B5599" s="102" t="s">
        <v>940</v>
      </c>
      <c r="C5599" s="101" t="s">
        <v>7115</v>
      </c>
      <c r="D5599" s="119">
        <v>3420.0298410120131</v>
      </c>
      <c r="E5599" s="119">
        <v>13175.872528740825</v>
      </c>
      <c r="F5599" s="119">
        <v>3665.6455234264281</v>
      </c>
      <c r="G5599" s="118">
        <v>1.0718168243648236</v>
      </c>
      <c r="I5599" s="115">
        <v>0.19580419580419581</v>
      </c>
      <c r="J5599" s="115">
        <v>0.17330659471082707</v>
      </c>
      <c r="K5599" s="116">
        <v>119.633826037521</v>
      </c>
      <c r="L5599" s="115">
        <v>0.11872146118721461</v>
      </c>
      <c r="M5599" s="115">
        <v>0</v>
      </c>
      <c r="N5599" s="117">
        <v>34.671126776577601</v>
      </c>
      <c r="O5599" s="115">
        <v>1.0430953287313474</v>
      </c>
      <c r="P5599" s="115">
        <v>0.22413778179670651</v>
      </c>
      <c r="Q5599" s="115">
        <v>0.9723155812393417</v>
      </c>
      <c r="S5599" s="91">
        <v>0</v>
      </c>
      <c r="T5599" s="86">
        <f>IF(S5599=1,INDEX('LAD average need weights (Rx)'!N:N,MATCH(C5599,'LAD average need weights (Rx)'!B:B,0)),SUMPRODUCT(I$2:Q$2,I5599:Q5599)+$T$2)</f>
        <v>1.1424288176968111</v>
      </c>
    </row>
    <row r="5600" spans="2:20" x14ac:dyDescent="0.2">
      <c r="B5600" s="102" t="s">
        <v>939</v>
      </c>
      <c r="C5600" s="101" t="s">
        <v>7146</v>
      </c>
      <c r="D5600" s="119">
        <v>9467.716362272784</v>
      </c>
      <c r="E5600" s="119">
        <v>39011.571564463564</v>
      </c>
      <c r="F5600" s="119">
        <v>10853.367953823996</v>
      </c>
      <c r="G5600" s="118">
        <v>1.146355418617397</v>
      </c>
      <c r="I5600" s="115">
        <v>0.29697986577181207</v>
      </c>
      <c r="J5600" s="115">
        <v>0.11732345740402556</v>
      </c>
      <c r="K5600" s="116">
        <v>101.883691183189</v>
      </c>
      <c r="L5600" s="115">
        <v>0.11224489795918367</v>
      </c>
      <c r="M5600" s="115">
        <v>0</v>
      </c>
      <c r="N5600" s="117">
        <v>19.2106167199635</v>
      </c>
      <c r="O5600" s="115">
        <v>1.0894215611067726</v>
      </c>
      <c r="P5600" s="115">
        <v>0.10459003504921634</v>
      </c>
      <c r="Q5600" s="115">
        <v>0.95682770150393792</v>
      </c>
      <c r="S5600" s="91">
        <v>0</v>
      </c>
      <c r="T5600" s="86">
        <f>IF(S5600=1,INDEX('LAD average need weights (Rx)'!N:N,MATCH(C5600,'LAD average need weights (Rx)'!B:B,0)),SUMPRODUCT(I$2:Q$2,I5600:Q5600)+$T$2)</f>
        <v>0.98497176568459333</v>
      </c>
    </row>
    <row r="5601" spans="2:20" x14ac:dyDescent="0.2">
      <c r="B5601" s="102" t="s">
        <v>938</v>
      </c>
      <c r="C5601" s="101" t="s">
        <v>7146</v>
      </c>
      <c r="D5601" s="119">
        <v>2494.0885931373919</v>
      </c>
      <c r="E5601" s="119">
        <v>8718.3881602701458</v>
      </c>
      <c r="F5601" s="119">
        <v>2425.5335243625345</v>
      </c>
      <c r="G5601" s="118">
        <v>0.97251297770115708</v>
      </c>
      <c r="I5601" s="115">
        <v>0.24468085106382978</v>
      </c>
      <c r="J5601" s="115">
        <v>0.2227105134186097</v>
      </c>
      <c r="K5601" s="116">
        <v>136.292474012474</v>
      </c>
      <c r="L5601" s="115">
        <v>0.17675544794188863</v>
      </c>
      <c r="M5601" s="115">
        <v>0</v>
      </c>
      <c r="N5601" s="117">
        <v>46.963704781704799</v>
      </c>
      <c r="O5601" s="115">
        <v>0.98291017802016245</v>
      </c>
      <c r="P5601" s="115">
        <v>0.31792831540187433</v>
      </c>
      <c r="Q5601" s="115">
        <v>0.99132470485955837</v>
      </c>
      <c r="S5601" s="91">
        <v>0</v>
      </c>
      <c r="T5601" s="86">
        <f>IF(S5601=1,INDEX('LAD average need weights (Rx)'!N:N,MATCH(C5601,'LAD average need weights (Rx)'!B:B,0)),SUMPRODUCT(I$2:Q$2,I5601:Q5601)+$T$2)</f>
        <v>1.3302638239816935</v>
      </c>
    </row>
    <row r="5602" spans="2:20" x14ac:dyDescent="0.2">
      <c r="B5602" s="102" t="s">
        <v>937</v>
      </c>
      <c r="C5602" s="101" t="s">
        <v>7146</v>
      </c>
      <c r="D5602" s="119">
        <v>10422.690300387663</v>
      </c>
      <c r="E5602" s="119">
        <v>47547.49476020877</v>
      </c>
      <c r="F5602" s="119">
        <v>13228.138093907119</v>
      </c>
      <c r="G5602" s="118">
        <v>1.2691673370948295</v>
      </c>
      <c r="I5602" s="115">
        <v>0.23285811269517989</v>
      </c>
      <c r="J5602" s="115">
        <v>8.4325855817609277E-2</v>
      </c>
      <c r="K5602" s="116">
        <v>90.542188631426498</v>
      </c>
      <c r="L5602" s="115">
        <v>0.1025081788440567</v>
      </c>
      <c r="M5602" s="115">
        <v>0</v>
      </c>
      <c r="N5602" s="117">
        <v>12.375399257784199</v>
      </c>
      <c r="O5602" s="115">
        <v>1.2939119105559052</v>
      </c>
      <c r="P5602" s="115">
        <v>3.7875535015025073E-2</v>
      </c>
      <c r="Q5602" s="115">
        <v>0.89186689375349604</v>
      </c>
      <c r="S5602" s="91">
        <v>0</v>
      </c>
      <c r="T5602" s="86">
        <f>IF(S5602=1,INDEX('LAD average need weights (Rx)'!N:N,MATCH(C5602,'LAD average need weights (Rx)'!B:B,0)),SUMPRODUCT(I$2:Q$2,I5602:Q5602)+$T$2)</f>
        <v>0.89228548971178134</v>
      </c>
    </row>
    <row r="5603" spans="2:20" x14ac:dyDescent="0.2">
      <c r="B5603" s="102" t="s">
        <v>936</v>
      </c>
      <c r="C5603" s="101" t="s">
        <v>7146</v>
      </c>
      <c r="D5603" s="119">
        <v>7625.2309470205619</v>
      </c>
      <c r="E5603" s="119">
        <v>27061.838824892584</v>
      </c>
      <c r="F5603" s="119">
        <v>7528.8454808415745</v>
      </c>
      <c r="G5603" s="118">
        <v>0.98735966597619595</v>
      </c>
      <c r="I5603" s="115">
        <v>0.30254777070063693</v>
      </c>
      <c r="J5603" s="115">
        <v>0.22037059655622324</v>
      </c>
      <c r="K5603" s="116">
        <v>132.088826967514</v>
      </c>
      <c r="L5603" s="115">
        <v>0.12483311081441922</v>
      </c>
      <c r="M5603" s="115">
        <v>0</v>
      </c>
      <c r="N5603" s="117">
        <v>41.198660051651501</v>
      </c>
      <c r="O5603" s="115">
        <v>1.0246905092190404</v>
      </c>
      <c r="P5603" s="115">
        <v>0.31013647195219096</v>
      </c>
      <c r="Q5603" s="115">
        <v>0.98160650202013733</v>
      </c>
      <c r="S5603" s="91">
        <v>0</v>
      </c>
      <c r="T5603" s="86">
        <f>IF(S5603=1,INDEX('LAD average need weights (Rx)'!N:N,MATCH(C5603,'LAD average need weights (Rx)'!B:B,0)),SUMPRODUCT(I$2:Q$2,I5603:Q5603)+$T$2)</f>
        <v>1.2633974904960634</v>
      </c>
    </row>
    <row r="5604" spans="2:20" x14ac:dyDescent="0.2">
      <c r="B5604" s="102" t="s">
        <v>935</v>
      </c>
      <c r="C5604" s="101" t="s">
        <v>7146</v>
      </c>
      <c r="D5604" s="119">
        <v>11231.426151881595</v>
      </c>
      <c r="E5604" s="119">
        <v>44496.601586254466</v>
      </c>
      <c r="F5604" s="119">
        <v>12379.352339402963</v>
      </c>
      <c r="G5604" s="118">
        <v>1.102206627368427</v>
      </c>
      <c r="I5604" s="115">
        <v>0.33187772925764192</v>
      </c>
      <c r="J5604" s="115">
        <v>8.5083046348121583E-2</v>
      </c>
      <c r="K5604" s="116">
        <v>116.86627329877599</v>
      </c>
      <c r="L5604" s="115">
        <v>0.10340398201669879</v>
      </c>
      <c r="M5604" s="115">
        <v>0</v>
      </c>
      <c r="N5604" s="117">
        <v>22.893590162126401</v>
      </c>
      <c r="O5604" s="115">
        <v>1.0513532492676589</v>
      </c>
      <c r="P5604" s="115">
        <v>5.9088446418735743E-2</v>
      </c>
      <c r="Q5604" s="115">
        <v>0.96205280662210535</v>
      </c>
      <c r="S5604" s="91">
        <v>0</v>
      </c>
      <c r="T5604" s="86">
        <f>IF(S5604=1,INDEX('LAD average need weights (Rx)'!N:N,MATCH(C5604,'LAD average need weights (Rx)'!B:B,0)),SUMPRODUCT(I$2:Q$2,I5604:Q5604)+$T$2)</f>
        <v>1.0083418071795447</v>
      </c>
    </row>
    <row r="5605" spans="2:20" x14ac:dyDescent="0.2">
      <c r="B5605" s="102" t="s">
        <v>934</v>
      </c>
      <c r="C5605" s="101" t="s">
        <v>7146</v>
      </c>
      <c r="D5605" s="119">
        <v>7965.6405735731596</v>
      </c>
      <c r="E5605" s="119">
        <v>39749.829283286163</v>
      </c>
      <c r="F5605" s="119">
        <v>11058.757850867549</v>
      </c>
      <c r="G5605" s="118">
        <v>1.388307412156673</v>
      </c>
      <c r="I5605" s="115">
        <v>0.29019908116385912</v>
      </c>
      <c r="J5605" s="115">
        <v>6.1615271836621216E-2</v>
      </c>
      <c r="K5605" s="116">
        <v>83.031200602182906</v>
      </c>
      <c r="L5605" s="115">
        <v>8.3256244218316372E-2</v>
      </c>
      <c r="M5605" s="115">
        <v>0</v>
      </c>
      <c r="N5605" s="117">
        <v>8.7231683603061096</v>
      </c>
      <c r="O5605" s="115">
        <v>1.3074001713143637</v>
      </c>
      <c r="P5605" s="115">
        <v>2.9463437699506358E-2</v>
      </c>
      <c r="Q5605" s="115">
        <v>0.88083464977188153</v>
      </c>
      <c r="S5605" s="91">
        <v>0</v>
      </c>
      <c r="T5605" s="86">
        <f>IF(S5605=1,INDEX('LAD average need weights (Rx)'!N:N,MATCH(C5605,'LAD average need weights (Rx)'!B:B,0)),SUMPRODUCT(I$2:Q$2,I5605:Q5605)+$T$2)</f>
        <v>0.84496615879304193</v>
      </c>
    </row>
    <row r="5606" spans="2:20" x14ac:dyDescent="0.2">
      <c r="B5606" s="102" t="s">
        <v>933</v>
      </c>
      <c r="C5606" s="101" t="s">
        <v>7146</v>
      </c>
      <c r="D5606" s="119">
        <v>5831.7582247739538</v>
      </c>
      <c r="E5606" s="119">
        <v>23168.214100425062</v>
      </c>
      <c r="F5606" s="119">
        <v>6445.6042753719876</v>
      </c>
      <c r="G5606" s="118">
        <v>1.1052591734668196</v>
      </c>
      <c r="I5606" s="115">
        <v>0.27884615384615385</v>
      </c>
      <c r="J5606" s="115">
        <v>0.16411746064633417</v>
      </c>
      <c r="K5606" s="116">
        <v>118.913071401587</v>
      </c>
      <c r="L5606" s="115">
        <v>0.12459371614301191</v>
      </c>
      <c r="M5606" s="115">
        <v>0</v>
      </c>
      <c r="N5606" s="117">
        <v>31.552877030600701</v>
      </c>
      <c r="O5606" s="115">
        <v>1.0438389707566258</v>
      </c>
      <c r="P5606" s="115">
        <v>0.20729684449978805</v>
      </c>
      <c r="Q5606" s="115">
        <v>0.97283293973627916</v>
      </c>
      <c r="S5606" s="91">
        <v>0</v>
      </c>
      <c r="T5606" s="86">
        <f>IF(S5606=1,INDEX('LAD average need weights (Rx)'!N:N,MATCH(C5606,'LAD average need weights (Rx)'!B:B,0)),SUMPRODUCT(I$2:Q$2,I5606:Q5606)+$T$2)</f>
        <v>1.1327464080497573</v>
      </c>
    </row>
    <row r="5607" spans="2:20" x14ac:dyDescent="0.2">
      <c r="B5607" s="102" t="s">
        <v>932</v>
      </c>
      <c r="C5607" s="101" t="s">
        <v>7146</v>
      </c>
      <c r="D5607" s="119">
        <v>9758.3084910535545</v>
      </c>
      <c r="E5607" s="119">
        <v>42319.751208404108</v>
      </c>
      <c r="F5607" s="119">
        <v>11773.733104294983</v>
      </c>
      <c r="G5607" s="118">
        <v>1.2065342180039886</v>
      </c>
      <c r="I5607" s="115">
        <v>0.25737538148524924</v>
      </c>
      <c r="J5607" s="115">
        <v>7.186771829180981E-2</v>
      </c>
      <c r="K5607" s="116">
        <v>104.318257168459</v>
      </c>
      <c r="L5607" s="115">
        <v>0.10222804718217562</v>
      </c>
      <c r="M5607" s="115">
        <v>0</v>
      </c>
      <c r="N5607" s="117">
        <v>19.781019377240099</v>
      </c>
      <c r="O5607" s="115">
        <v>1.1389309506198981</v>
      </c>
      <c r="P5607" s="115">
        <v>6.5757526307224506E-2</v>
      </c>
      <c r="Q5607" s="115">
        <v>0.9295428183813994</v>
      </c>
      <c r="S5607" s="91">
        <v>0</v>
      </c>
      <c r="T5607" s="86">
        <f>IF(S5607=1,INDEX('LAD average need weights (Rx)'!N:N,MATCH(C5607,'LAD average need weights (Rx)'!B:B,0)),SUMPRODUCT(I$2:Q$2,I5607:Q5607)+$T$2)</f>
        <v>0.95400697377517063</v>
      </c>
    </row>
    <row r="5608" spans="2:20" x14ac:dyDescent="0.2">
      <c r="B5608" s="102" t="s">
        <v>931</v>
      </c>
      <c r="C5608" s="101" t="s">
        <v>7146</v>
      </c>
      <c r="D5608" s="119">
        <v>5555.5418987066396</v>
      </c>
      <c r="E5608" s="119">
        <v>22732.604892466275</v>
      </c>
      <c r="F5608" s="119">
        <v>6324.4138995821222</v>
      </c>
      <c r="G5608" s="118">
        <v>1.1383973003703707</v>
      </c>
      <c r="I5608" s="115">
        <v>0.22506393861892582</v>
      </c>
      <c r="J5608" s="115">
        <v>9.7290882625238329E-2</v>
      </c>
      <c r="K5608" s="116">
        <v>90.638988522238094</v>
      </c>
      <c r="L5608" s="115">
        <v>0.12085308056872038</v>
      </c>
      <c r="M5608" s="115">
        <v>0</v>
      </c>
      <c r="N5608" s="117">
        <v>16.409040889526501</v>
      </c>
      <c r="O5608" s="115">
        <v>1.2002888838771699</v>
      </c>
      <c r="P5608" s="115">
        <v>6.0944822065599959E-2</v>
      </c>
      <c r="Q5608" s="115">
        <v>0.93539162402837195</v>
      </c>
      <c r="S5608" s="91">
        <v>0</v>
      </c>
      <c r="T5608" s="86">
        <f>IF(S5608=1,INDEX('LAD average need weights (Rx)'!N:N,MATCH(C5608,'LAD average need weights (Rx)'!B:B,0)),SUMPRODUCT(I$2:Q$2,I5608:Q5608)+$T$2)</f>
        <v>0.93832871411931418</v>
      </c>
    </row>
    <row r="5609" spans="2:20" x14ac:dyDescent="0.2">
      <c r="B5609" s="102" t="s">
        <v>930</v>
      </c>
      <c r="C5609" s="101" t="s">
        <v>7146</v>
      </c>
      <c r="D5609" s="119">
        <v>6697.1463874326955</v>
      </c>
      <c r="E5609" s="119">
        <v>26467.337145811329</v>
      </c>
      <c r="F5609" s="119">
        <v>7363.4497991635608</v>
      </c>
      <c r="G5609" s="118">
        <v>1.0994906446992401</v>
      </c>
      <c r="I5609" s="115">
        <v>0.29328621908127206</v>
      </c>
      <c r="J5609" s="115">
        <v>0.13152446717346822</v>
      </c>
      <c r="K5609" s="116">
        <v>107.713915951723</v>
      </c>
      <c r="L5609" s="115">
        <v>0.111284046692607</v>
      </c>
      <c r="M5609" s="115">
        <v>0</v>
      </c>
      <c r="N5609" s="117">
        <v>23.9024581939799</v>
      </c>
      <c r="O5609" s="115">
        <v>1.0515434943307915</v>
      </c>
      <c r="P5609" s="115">
        <v>0.131013442712275</v>
      </c>
      <c r="Q5609" s="115">
        <v>0.96709491661518576</v>
      </c>
      <c r="S5609" s="91">
        <v>0</v>
      </c>
      <c r="T5609" s="86">
        <f>IF(S5609=1,INDEX('LAD average need weights (Rx)'!N:N,MATCH(C5609,'LAD average need weights (Rx)'!B:B,0)),SUMPRODUCT(I$2:Q$2,I5609:Q5609)+$T$2)</f>
        <v>1.0329185122241282</v>
      </c>
    </row>
    <row r="5610" spans="2:20" x14ac:dyDescent="0.2">
      <c r="B5610" s="102" t="s">
        <v>929</v>
      </c>
      <c r="C5610" s="101" t="s">
        <v>7146</v>
      </c>
      <c r="D5610" s="119">
        <v>11702.880758422372</v>
      </c>
      <c r="E5610" s="119">
        <v>56367.945555468439</v>
      </c>
      <c r="F5610" s="119">
        <v>15682.066355714354</v>
      </c>
      <c r="G5610" s="118">
        <v>1.3400176144175635</v>
      </c>
      <c r="I5610" s="115">
        <v>0.26002227171492204</v>
      </c>
      <c r="J5610" s="115">
        <v>5.8663147432013833E-2</v>
      </c>
      <c r="K5610" s="116">
        <v>79.224295150636394</v>
      </c>
      <c r="L5610" s="115">
        <v>8.6644591611479027E-2</v>
      </c>
      <c r="M5610" s="115">
        <v>0</v>
      </c>
      <c r="N5610" s="117">
        <v>15.0479317705816</v>
      </c>
      <c r="O5610" s="115">
        <v>1.3210649797828251</v>
      </c>
      <c r="P5610" s="115">
        <v>7.8659841596167693E-2</v>
      </c>
      <c r="Q5610" s="115">
        <v>0.88768763874839574</v>
      </c>
      <c r="S5610" s="91">
        <v>0</v>
      </c>
      <c r="T5610" s="86">
        <f>IF(S5610=1,INDEX('LAD average need weights (Rx)'!N:N,MATCH(C5610,'LAD average need weights (Rx)'!B:B,0)),SUMPRODUCT(I$2:Q$2,I5610:Q5610)+$T$2)</f>
        <v>0.89430499939948604</v>
      </c>
    </row>
    <row r="5611" spans="2:20" x14ac:dyDescent="0.2">
      <c r="B5611" s="102" t="s">
        <v>928</v>
      </c>
      <c r="C5611" s="101" t="s">
        <v>7146</v>
      </c>
      <c r="D5611" s="119">
        <v>6736.0987759208683</v>
      </c>
      <c r="E5611" s="119">
        <v>28272.606636300716</v>
      </c>
      <c r="F5611" s="119">
        <v>7865.6919096542233</v>
      </c>
      <c r="G5611" s="118">
        <v>1.1676924836332929</v>
      </c>
      <c r="I5611" s="115">
        <v>0.25</v>
      </c>
      <c r="J5611" s="115">
        <v>8.8156993143781906E-2</v>
      </c>
      <c r="K5611" s="116">
        <v>114.797909407665</v>
      </c>
      <c r="L5611" s="115">
        <v>0.10396975425330812</v>
      </c>
      <c r="M5611" s="115">
        <v>0</v>
      </c>
      <c r="N5611" s="117">
        <v>23.4183002850808</v>
      </c>
      <c r="O5611" s="115">
        <v>1.0657843672261191</v>
      </c>
      <c r="P5611" s="115">
        <v>6.3905063818353605E-2</v>
      </c>
      <c r="Q5611" s="115">
        <v>0.95864426124826596</v>
      </c>
      <c r="S5611" s="91">
        <v>0</v>
      </c>
      <c r="T5611" s="86">
        <f>IF(S5611=1,INDEX('LAD average need weights (Rx)'!N:N,MATCH(C5611,'LAD average need weights (Rx)'!B:B,0)),SUMPRODUCT(I$2:Q$2,I5611:Q5611)+$T$2)</f>
        <v>0.99613379021840542</v>
      </c>
    </row>
    <row r="5612" spans="2:20" x14ac:dyDescent="0.2">
      <c r="B5612" s="102" t="s">
        <v>927</v>
      </c>
      <c r="C5612" s="101" t="s">
        <v>7146</v>
      </c>
      <c r="D5612" s="119">
        <v>3532.6346191709736</v>
      </c>
      <c r="E5612" s="119">
        <v>14845.86827691299</v>
      </c>
      <c r="F5612" s="119">
        <v>4130.2532695225791</v>
      </c>
      <c r="G5612" s="118">
        <v>1.1691708072803331</v>
      </c>
      <c r="I5612" s="115">
        <v>0.20797720797720798</v>
      </c>
      <c r="J5612" s="115">
        <v>6.8710807708435087E-2</v>
      </c>
      <c r="K5612" s="116">
        <v>84.108508474576297</v>
      </c>
      <c r="L5612" s="115">
        <v>8.6363636363636365E-2</v>
      </c>
      <c r="M5612" s="115">
        <v>0</v>
      </c>
      <c r="N5612" s="117">
        <v>18.172165084745799</v>
      </c>
      <c r="O5612" s="115">
        <v>1.2609800220155793</v>
      </c>
      <c r="P5612" s="115">
        <v>9.4389636292082454E-2</v>
      </c>
      <c r="Q5612" s="115">
        <v>0.90850178565066486</v>
      </c>
      <c r="S5612" s="91">
        <v>0</v>
      </c>
      <c r="T5612" s="86">
        <f>IF(S5612=1,INDEX('LAD average need weights (Rx)'!N:N,MATCH(C5612,'LAD average need weights (Rx)'!B:B,0)),SUMPRODUCT(I$2:Q$2,I5612:Q5612)+$T$2)</f>
        <v>0.91481872752535143</v>
      </c>
    </row>
    <row r="5613" spans="2:20" x14ac:dyDescent="0.2">
      <c r="B5613" s="102" t="s">
        <v>926</v>
      </c>
      <c r="C5613" s="101" t="s">
        <v>7146</v>
      </c>
      <c r="D5613" s="119">
        <v>6268.3269601656293</v>
      </c>
      <c r="E5613" s="119">
        <v>22435.75206793028</v>
      </c>
      <c r="F5613" s="119">
        <v>6241.8267900754654</v>
      </c>
      <c r="G5613" s="118">
        <v>0.99577236952402626</v>
      </c>
      <c r="I5613" s="115">
        <v>0.22045454545454546</v>
      </c>
      <c r="J5613" s="115">
        <v>0.22690677204051954</v>
      </c>
      <c r="K5613" s="116">
        <v>140.589221556886</v>
      </c>
      <c r="L5613" s="115">
        <v>0.1206896551724138</v>
      </c>
      <c r="M5613" s="115">
        <v>0</v>
      </c>
      <c r="N5613" s="117">
        <v>49.718766134397903</v>
      </c>
      <c r="O5613" s="115">
        <v>0.9772957549180703</v>
      </c>
      <c r="P5613" s="115">
        <v>0.33013068710783533</v>
      </c>
      <c r="Q5613" s="115">
        <v>0.99817408483629999</v>
      </c>
      <c r="S5613" s="91">
        <v>0</v>
      </c>
      <c r="T5613" s="86">
        <f>IF(S5613=1,INDEX('LAD average need weights (Rx)'!N:N,MATCH(C5613,'LAD average need weights (Rx)'!B:B,0)),SUMPRODUCT(I$2:Q$2,I5613:Q5613)+$T$2)</f>
        <v>1.3215571111789814</v>
      </c>
    </row>
    <row r="5614" spans="2:20" x14ac:dyDescent="0.2">
      <c r="B5614" s="102" t="s">
        <v>925</v>
      </c>
      <c r="C5614" s="101" t="s">
        <v>7146</v>
      </c>
      <c r="D5614" s="119">
        <v>6210.0101284740067</v>
      </c>
      <c r="E5614" s="119">
        <v>22072.804058659181</v>
      </c>
      <c r="F5614" s="119">
        <v>6140.8514093165049</v>
      </c>
      <c r="G5614" s="118">
        <v>0.98886334841220358</v>
      </c>
      <c r="I5614" s="115">
        <v>0.17249417249417248</v>
      </c>
      <c r="J5614" s="115">
        <v>0.22767607939363113</v>
      </c>
      <c r="K5614" s="116">
        <v>147.051790140457</v>
      </c>
      <c r="L5614" s="115">
        <v>0.12573673870333987</v>
      </c>
      <c r="M5614" s="115">
        <v>0</v>
      </c>
      <c r="N5614" s="117">
        <v>53.084955384191701</v>
      </c>
      <c r="O5614" s="115">
        <v>0.94506701663850612</v>
      </c>
      <c r="P5614" s="115">
        <v>0.36280447604526223</v>
      </c>
      <c r="Q5614" s="115">
        <v>1.0084392179791442</v>
      </c>
      <c r="S5614" s="91">
        <v>0</v>
      </c>
      <c r="T5614" s="86">
        <f>IF(S5614=1,INDEX('LAD average need weights (Rx)'!N:N,MATCH(C5614,'LAD average need weights (Rx)'!B:B,0)),SUMPRODUCT(I$2:Q$2,I5614:Q5614)+$T$2)</f>
        <v>1.3488689685561017</v>
      </c>
    </row>
    <row r="5615" spans="2:20" x14ac:dyDescent="0.2">
      <c r="B5615" s="102" t="s">
        <v>924</v>
      </c>
      <c r="C5615" s="101" t="s">
        <v>7146</v>
      </c>
      <c r="D5615" s="119">
        <v>9886.5448854635761</v>
      </c>
      <c r="E5615" s="119">
        <v>48083.70343316748</v>
      </c>
      <c r="F5615" s="119">
        <v>13377.316140170546</v>
      </c>
      <c r="G5615" s="118">
        <v>1.353083033066439</v>
      </c>
      <c r="I5615" s="115">
        <v>0.3276492082825822</v>
      </c>
      <c r="J5615" s="115">
        <v>6.811183838480038E-2</v>
      </c>
      <c r="K5615" s="116">
        <v>95.397797716150095</v>
      </c>
      <c r="L5615" s="115">
        <v>0.10429447852760736</v>
      </c>
      <c r="M5615" s="115">
        <v>0</v>
      </c>
      <c r="N5615" s="117">
        <v>18.0661339496103</v>
      </c>
      <c r="O5615" s="115">
        <v>1.2563716768110422</v>
      </c>
      <c r="P5615" s="115">
        <v>7.1214518288768264E-2</v>
      </c>
      <c r="Q5615" s="115">
        <v>0.88747428934974482</v>
      </c>
      <c r="S5615" s="91">
        <v>0</v>
      </c>
      <c r="T5615" s="86">
        <f>IF(S5615=1,INDEX('LAD average need weights (Rx)'!N:N,MATCH(C5615,'LAD average need weights (Rx)'!B:B,0)),SUMPRODUCT(I$2:Q$2,I5615:Q5615)+$T$2)</f>
        <v>0.95426372348107691</v>
      </c>
    </row>
    <row r="5616" spans="2:20" x14ac:dyDescent="0.2">
      <c r="B5616" s="102" t="s">
        <v>923</v>
      </c>
      <c r="C5616" s="101" t="s">
        <v>7146</v>
      </c>
      <c r="D5616" s="119">
        <v>13674.957872660922</v>
      </c>
      <c r="E5616" s="119">
        <v>64089.261615212279</v>
      </c>
      <c r="F5616" s="119">
        <v>17830.205508367912</v>
      </c>
      <c r="G5616" s="118">
        <v>1.3038581671987592</v>
      </c>
      <c r="I5616" s="115">
        <v>0.25079164027865736</v>
      </c>
      <c r="J5616" s="115">
        <v>6.0656470284160817E-2</v>
      </c>
      <c r="K5616" s="116">
        <v>83.156474428726895</v>
      </c>
      <c r="L5616" s="115">
        <v>7.746478873239436E-2</v>
      </c>
      <c r="M5616" s="115">
        <v>0</v>
      </c>
      <c r="N5616" s="117">
        <v>8.5289662676822608</v>
      </c>
      <c r="O5616" s="115">
        <v>1.3094951998543123</v>
      </c>
      <c r="P5616" s="115">
        <v>2.8618127892044046E-2</v>
      </c>
      <c r="Q5616" s="115">
        <v>0.87978561194353055</v>
      </c>
      <c r="S5616" s="91">
        <v>0</v>
      </c>
      <c r="T5616" s="86">
        <f>IF(S5616=1,INDEX('LAD average need weights (Rx)'!N:N,MATCH(C5616,'LAD average need weights (Rx)'!B:B,0)),SUMPRODUCT(I$2:Q$2,I5616:Q5616)+$T$2)</f>
        <v>0.83102903676786688</v>
      </c>
    </row>
    <row r="5617" spans="2:20" x14ac:dyDescent="0.2">
      <c r="B5617" s="102" t="s">
        <v>922</v>
      </c>
      <c r="C5617" s="101" t="s">
        <v>7146</v>
      </c>
      <c r="D5617" s="119">
        <v>6461.4865267092682</v>
      </c>
      <c r="E5617" s="119">
        <v>23922.266644548687</v>
      </c>
      <c r="F5617" s="119">
        <v>6655.3884340123886</v>
      </c>
      <c r="G5617" s="118">
        <v>1.0300088697084804</v>
      </c>
      <c r="I5617" s="115">
        <v>0.20568927789934355</v>
      </c>
      <c r="J5617" s="115">
        <v>0.21766093627233987</v>
      </c>
      <c r="K5617" s="116">
        <v>138.31435346631301</v>
      </c>
      <c r="L5617" s="115">
        <v>0.14458743376230129</v>
      </c>
      <c r="M5617" s="115">
        <v>0</v>
      </c>
      <c r="N5617" s="117">
        <v>46.886240758822701</v>
      </c>
      <c r="O5617" s="115">
        <v>0.97145639106957482</v>
      </c>
      <c r="P5617" s="115">
        <v>0.31600341680621491</v>
      </c>
      <c r="Q5617" s="115">
        <v>0.9978512014317128</v>
      </c>
      <c r="S5617" s="91">
        <v>0</v>
      </c>
      <c r="T5617" s="86">
        <f>IF(S5617=1,INDEX('LAD average need weights (Rx)'!N:N,MATCH(C5617,'LAD average need weights (Rx)'!B:B,0)),SUMPRODUCT(I$2:Q$2,I5617:Q5617)+$T$2)</f>
        <v>1.3012232788137996</v>
      </c>
    </row>
    <row r="5618" spans="2:20" x14ac:dyDescent="0.2">
      <c r="B5618" s="102" t="s">
        <v>921</v>
      </c>
      <c r="C5618" s="101" t="s">
        <v>7146</v>
      </c>
      <c r="D5618" s="119">
        <v>10115.638968275858</v>
      </c>
      <c r="E5618" s="119">
        <v>43015.614329728051</v>
      </c>
      <c r="F5618" s="119">
        <v>11967.328445327203</v>
      </c>
      <c r="G5618" s="118">
        <v>1.1830521515109937</v>
      </c>
      <c r="I5618" s="115">
        <v>0.33983286908077992</v>
      </c>
      <c r="J5618" s="115">
        <v>9.4227474662552921E-2</v>
      </c>
      <c r="K5618" s="116">
        <v>95.590888382687893</v>
      </c>
      <c r="L5618" s="115">
        <v>0.10762331838565023</v>
      </c>
      <c r="M5618" s="115">
        <v>0</v>
      </c>
      <c r="N5618" s="117">
        <v>16.6420766564326</v>
      </c>
      <c r="O5618" s="115">
        <v>1.1464805215528033</v>
      </c>
      <c r="P5618" s="115">
        <v>7.5584696922082723E-2</v>
      </c>
      <c r="Q5618" s="115">
        <v>0.9279268018941712</v>
      </c>
      <c r="S5618" s="91">
        <v>0</v>
      </c>
      <c r="T5618" s="86">
        <f>IF(S5618=1,INDEX('LAD average need weights (Rx)'!N:N,MATCH(C5618,'LAD average need weights (Rx)'!B:B,0)),SUMPRODUCT(I$2:Q$2,I5618:Q5618)+$T$2)</f>
        <v>0.9531552522416904</v>
      </c>
    </row>
    <row r="5619" spans="2:20" x14ac:dyDescent="0.2">
      <c r="B5619" s="102" t="s">
        <v>920</v>
      </c>
      <c r="C5619" s="101" t="s">
        <v>7146</v>
      </c>
      <c r="D5619" s="119">
        <v>16746.341175369904</v>
      </c>
      <c r="E5619" s="119">
        <v>64309.577200462445</v>
      </c>
      <c r="F5619" s="119">
        <v>17891.49927369933</v>
      </c>
      <c r="G5619" s="118">
        <v>1.0683825849680941</v>
      </c>
      <c r="I5619" s="115">
        <v>0.33031088082901555</v>
      </c>
      <c r="J5619" s="115">
        <v>8.6515518180037776E-2</v>
      </c>
      <c r="K5619" s="116">
        <v>119.09968886913499</v>
      </c>
      <c r="L5619" s="115">
        <v>0.12648083623693379</v>
      </c>
      <c r="M5619" s="115">
        <v>0</v>
      </c>
      <c r="N5619" s="117">
        <v>28.921103625627001</v>
      </c>
      <c r="O5619" s="115">
        <v>1.1165677914713181</v>
      </c>
      <c r="P5619" s="115">
        <v>6.9729358495432353E-2</v>
      </c>
      <c r="Q5619" s="115">
        <v>0.927564243726402</v>
      </c>
      <c r="S5619" s="91">
        <v>0</v>
      </c>
      <c r="T5619" s="86">
        <f>IF(S5619=1,INDEX('LAD average need weights (Rx)'!N:N,MATCH(C5619,'LAD average need weights (Rx)'!B:B,0)),SUMPRODUCT(I$2:Q$2,I5619:Q5619)+$T$2)</f>
        <v>1.0757525012166891</v>
      </c>
    </row>
    <row r="5620" spans="2:20" x14ac:dyDescent="0.2">
      <c r="B5620" s="102" t="s">
        <v>919</v>
      </c>
      <c r="C5620" s="101" t="s">
        <v>7146</v>
      </c>
      <c r="D5620" s="119">
        <v>7247.2599956224203</v>
      </c>
      <c r="E5620" s="119">
        <v>26174.743850490693</v>
      </c>
      <c r="F5620" s="119">
        <v>7282.04772876275</v>
      </c>
      <c r="G5620" s="118">
        <v>1.0048001221373792</v>
      </c>
      <c r="I5620" s="115">
        <v>0.20618556701030927</v>
      </c>
      <c r="J5620" s="115">
        <v>0.21491950311096789</v>
      </c>
      <c r="K5620" s="116">
        <v>134.337001338688</v>
      </c>
      <c r="L5620" s="115">
        <v>0.11948881789137381</v>
      </c>
      <c r="M5620" s="115">
        <v>0</v>
      </c>
      <c r="N5620" s="117">
        <v>42.938851941097703</v>
      </c>
      <c r="O5620" s="115">
        <v>0.96752529839790957</v>
      </c>
      <c r="P5620" s="115">
        <v>0.31419453953112414</v>
      </c>
      <c r="Q5620" s="115">
        <v>1.0087970267496913</v>
      </c>
      <c r="S5620" s="91">
        <v>0</v>
      </c>
      <c r="T5620" s="86">
        <f>IF(S5620=1,INDEX('LAD average need weights (Rx)'!N:N,MATCH(C5620,'LAD average need weights (Rx)'!B:B,0)),SUMPRODUCT(I$2:Q$2,I5620:Q5620)+$T$2)</f>
        <v>1.2511327990313474</v>
      </c>
    </row>
    <row r="5621" spans="2:20" x14ac:dyDescent="0.2">
      <c r="B5621" s="102" t="s">
        <v>918</v>
      </c>
      <c r="C5621" s="101" t="s">
        <v>7146</v>
      </c>
      <c r="D5621" s="119">
        <v>9513.5317751220555</v>
      </c>
      <c r="E5621" s="119">
        <v>48616.827310445253</v>
      </c>
      <c r="F5621" s="119">
        <v>13525.635968698954</v>
      </c>
      <c r="G5621" s="118">
        <v>1.4217260517349168</v>
      </c>
      <c r="I5621" s="115">
        <v>0.33950223356732612</v>
      </c>
      <c r="J5621" s="115">
        <v>6.1149186422719805E-2</v>
      </c>
      <c r="K5621" s="116">
        <v>101.89968231194899</v>
      </c>
      <c r="L5621" s="115">
        <v>8.9221984296930762E-2</v>
      </c>
      <c r="M5621" s="115">
        <v>0</v>
      </c>
      <c r="N5621" s="117">
        <v>17.038304878048798</v>
      </c>
      <c r="O5621" s="115">
        <v>1.2794764829508329</v>
      </c>
      <c r="P5621" s="115">
        <v>5.4472779145060206E-2</v>
      </c>
      <c r="Q5621" s="115">
        <v>0.88233570529065897</v>
      </c>
      <c r="S5621" s="91">
        <v>0</v>
      </c>
      <c r="T5621" s="86">
        <f>IF(S5621=1,INDEX('LAD average need weights (Rx)'!N:N,MATCH(C5621,'LAD average need weights (Rx)'!B:B,0)),SUMPRODUCT(I$2:Q$2,I5621:Q5621)+$T$2)</f>
        <v>0.94340550405345325</v>
      </c>
    </row>
    <row r="5622" spans="2:20" x14ac:dyDescent="0.2">
      <c r="B5622" s="102" t="s">
        <v>917</v>
      </c>
      <c r="C5622" s="101" t="s">
        <v>7146</v>
      </c>
      <c r="D5622" s="119">
        <v>8940.410564254842</v>
      </c>
      <c r="E5622" s="119">
        <v>40998.893650860366</v>
      </c>
      <c r="F5622" s="119">
        <v>11406.258723958297</v>
      </c>
      <c r="G5622" s="118">
        <v>1.2758092754221266</v>
      </c>
      <c r="I5622" s="115">
        <v>0.28987854251012146</v>
      </c>
      <c r="J5622" s="115">
        <v>9.00285548279144E-2</v>
      </c>
      <c r="K5622" s="116">
        <v>87.8781205369894</v>
      </c>
      <c r="L5622" s="115">
        <v>0.10381543921916593</v>
      </c>
      <c r="M5622" s="115">
        <v>0</v>
      </c>
      <c r="N5622" s="117">
        <v>12.796988146243899</v>
      </c>
      <c r="O5622" s="115">
        <v>1.2855912676212164</v>
      </c>
      <c r="P5622" s="115">
        <v>4.2548177741723356E-2</v>
      </c>
      <c r="Q5622" s="115">
        <v>0.91068477640991263</v>
      </c>
      <c r="S5622" s="91">
        <v>0</v>
      </c>
      <c r="T5622" s="86">
        <f>IF(S5622=1,INDEX('LAD average need weights (Rx)'!N:N,MATCH(C5622,'LAD average need weights (Rx)'!B:B,0)),SUMPRODUCT(I$2:Q$2,I5622:Q5622)+$T$2)</f>
        <v>0.91214191121349653</v>
      </c>
    </row>
    <row r="5623" spans="2:20" x14ac:dyDescent="0.2">
      <c r="B5623" s="102" t="s">
        <v>916</v>
      </c>
      <c r="C5623" s="101" t="s">
        <v>7146</v>
      </c>
      <c r="D5623" s="119">
        <v>2962.0485592198675</v>
      </c>
      <c r="E5623" s="119">
        <v>11205.690267016535</v>
      </c>
      <c r="F5623" s="119">
        <v>3117.5232057377652</v>
      </c>
      <c r="G5623" s="118">
        <v>1.0524888918630173</v>
      </c>
      <c r="I5623" s="115">
        <v>0.37676056338028169</v>
      </c>
      <c r="J5623" s="115">
        <v>0.12514567499200582</v>
      </c>
      <c r="K5623" s="116">
        <v>97.450936967632003</v>
      </c>
      <c r="L5623" s="115">
        <v>0.12545454545454546</v>
      </c>
      <c r="M5623" s="115">
        <v>0</v>
      </c>
      <c r="N5623" s="117">
        <v>17.8996882453152</v>
      </c>
      <c r="O5623" s="115">
        <v>1.1280369628636191</v>
      </c>
      <c r="P5623" s="115">
        <v>0.1046889577393736</v>
      </c>
      <c r="Q5623" s="115">
        <v>0.9440205551525348</v>
      </c>
      <c r="S5623" s="91">
        <v>0</v>
      </c>
      <c r="T5623" s="86">
        <f>IF(S5623=1,INDEX('LAD average need weights (Rx)'!N:N,MATCH(C5623,'LAD average need weights (Rx)'!B:B,0)),SUMPRODUCT(I$2:Q$2,I5623:Q5623)+$T$2)</f>
        <v>1.0015648691716152</v>
      </c>
    </row>
    <row r="5624" spans="2:20" x14ac:dyDescent="0.2">
      <c r="B5624" s="102" t="s">
        <v>915</v>
      </c>
      <c r="C5624" s="101" t="s">
        <v>7157</v>
      </c>
      <c r="D5624" s="119">
        <v>4632.7979690661459</v>
      </c>
      <c r="E5624" s="119">
        <v>13956.226751993616</v>
      </c>
      <c r="F5624" s="119">
        <v>3882.7470443248599</v>
      </c>
      <c r="G5624" s="118">
        <v>0.83809979849121774</v>
      </c>
      <c r="I5624" s="115">
        <v>0.26767676767676768</v>
      </c>
      <c r="J5624" s="115">
        <v>0.20109564232640104</v>
      </c>
      <c r="K5624" s="116">
        <v>124.786433203632</v>
      </c>
      <c r="L5624" s="115">
        <v>0.14006888633754305</v>
      </c>
      <c r="M5624" s="115">
        <v>0</v>
      </c>
      <c r="N5624" s="117">
        <v>35.977616601815797</v>
      </c>
      <c r="O5624" s="115">
        <v>0.94628638747946847</v>
      </c>
      <c r="P5624" s="115">
        <v>0.13685979161227732</v>
      </c>
      <c r="Q5624" s="115">
        <v>1.0260874244752158</v>
      </c>
      <c r="S5624" s="91">
        <v>0</v>
      </c>
      <c r="T5624" s="86">
        <f>IF(S5624=1,INDEX('LAD average need weights (Rx)'!N:N,MATCH(C5624,'LAD average need weights (Rx)'!B:B,0)),SUMPRODUCT(I$2:Q$2,I5624:Q5624)+$T$2)</f>
        <v>1.1880560454068918</v>
      </c>
    </row>
    <row r="5625" spans="2:20" x14ac:dyDescent="0.2">
      <c r="B5625" s="102" t="s">
        <v>914</v>
      </c>
      <c r="C5625" s="101" t="s">
        <v>7146</v>
      </c>
      <c r="D5625" s="119">
        <v>7490.9527762726229</v>
      </c>
      <c r="E5625" s="119">
        <v>25878.045447949116</v>
      </c>
      <c r="F5625" s="119">
        <v>7199.5035808353987</v>
      </c>
      <c r="G5625" s="118">
        <v>0.96109317410725359</v>
      </c>
      <c r="I5625" s="115">
        <v>0.22117647058823531</v>
      </c>
      <c r="J5625" s="115">
        <v>0.23441722783173588</v>
      </c>
      <c r="K5625" s="116">
        <v>144.29438846907399</v>
      </c>
      <c r="L5625" s="115">
        <v>0.15040650406504066</v>
      </c>
      <c r="M5625" s="115">
        <v>0</v>
      </c>
      <c r="N5625" s="117">
        <v>51.2809300307865</v>
      </c>
      <c r="O5625" s="115">
        <v>0.96694353595381421</v>
      </c>
      <c r="P5625" s="115">
        <v>0.35106683806656547</v>
      </c>
      <c r="Q5625" s="115">
        <v>0.99932755269531692</v>
      </c>
      <c r="S5625" s="91">
        <v>0</v>
      </c>
      <c r="T5625" s="86">
        <f>IF(S5625=1,INDEX('LAD average need weights (Rx)'!N:N,MATCH(C5625,'LAD average need weights (Rx)'!B:B,0)),SUMPRODUCT(I$2:Q$2,I5625:Q5625)+$T$2)</f>
        <v>1.3600220400510055</v>
      </c>
    </row>
    <row r="5626" spans="2:20" x14ac:dyDescent="0.2">
      <c r="B5626" s="102" t="s">
        <v>913</v>
      </c>
      <c r="C5626" s="101" t="s">
        <v>7146</v>
      </c>
      <c r="D5626" s="119">
        <v>5956.616888563899</v>
      </c>
      <c r="E5626" s="119">
        <v>20770.170545151988</v>
      </c>
      <c r="F5626" s="119">
        <v>5778.4471209449321</v>
      </c>
      <c r="G5626" s="118">
        <v>0.97008876498989971</v>
      </c>
      <c r="I5626" s="115">
        <v>0.24416135881104034</v>
      </c>
      <c r="J5626" s="115">
        <v>0.22301735916186166</v>
      </c>
      <c r="K5626" s="116">
        <v>121.484251706343</v>
      </c>
      <c r="L5626" s="115">
        <v>0.12749003984063745</v>
      </c>
      <c r="M5626" s="115">
        <v>0</v>
      </c>
      <c r="N5626" s="117">
        <v>40.513933743965403</v>
      </c>
      <c r="O5626" s="115">
        <v>1.0078064646736529</v>
      </c>
      <c r="P5626" s="115">
        <v>0.31068785063749249</v>
      </c>
      <c r="Q5626" s="115">
        <v>0.99287591944758347</v>
      </c>
      <c r="S5626" s="91">
        <v>0</v>
      </c>
      <c r="T5626" s="86">
        <f>IF(S5626=1,INDEX('LAD average need weights (Rx)'!N:N,MATCH(C5626,'LAD average need weights (Rx)'!B:B,0)),SUMPRODUCT(I$2:Q$2,I5626:Q5626)+$T$2)</f>
        <v>1.2374791946178645</v>
      </c>
    </row>
    <row r="5627" spans="2:20" x14ac:dyDescent="0.2">
      <c r="B5627" s="102" t="s">
        <v>912</v>
      </c>
      <c r="C5627" s="101" t="s">
        <v>7146</v>
      </c>
      <c r="D5627" s="119">
        <v>5814.5259734389674</v>
      </c>
      <c r="E5627" s="119">
        <v>20153.491677987608</v>
      </c>
      <c r="F5627" s="119">
        <v>5606.8815472888527</v>
      </c>
      <c r="G5627" s="118">
        <v>0.96428867510461824</v>
      </c>
      <c r="I5627" s="115">
        <v>0.23958333333333334</v>
      </c>
      <c r="J5627" s="115">
        <v>0.23351916716334287</v>
      </c>
      <c r="K5627" s="116">
        <v>142.637202533813</v>
      </c>
      <c r="L5627" s="115">
        <v>0.12087026591458501</v>
      </c>
      <c r="M5627" s="115">
        <v>0</v>
      </c>
      <c r="N5627" s="117">
        <v>51.1004487245335</v>
      </c>
      <c r="O5627" s="115">
        <v>0.979681746187686</v>
      </c>
      <c r="P5627" s="115">
        <v>0.33140272321094627</v>
      </c>
      <c r="Q5627" s="115">
        <v>0.99239600494318247</v>
      </c>
      <c r="S5627" s="91">
        <v>0</v>
      </c>
      <c r="T5627" s="86">
        <f>IF(S5627=1,INDEX('LAD average need weights (Rx)'!N:N,MATCH(C5627,'LAD average need weights (Rx)'!B:B,0)),SUMPRODUCT(I$2:Q$2,I5627:Q5627)+$T$2)</f>
        <v>1.3411304998794684</v>
      </c>
    </row>
    <row r="5628" spans="2:20" x14ac:dyDescent="0.2">
      <c r="B5628" s="102" t="s">
        <v>911</v>
      </c>
      <c r="C5628" s="101" t="s">
        <v>7146</v>
      </c>
      <c r="D5628" s="119">
        <v>4119.3008016787526</v>
      </c>
      <c r="E5628" s="119">
        <v>17894.56634558165</v>
      </c>
      <c r="F5628" s="119">
        <v>4978.4283261130868</v>
      </c>
      <c r="G5628" s="118">
        <v>1.2085614927863999</v>
      </c>
      <c r="I5628" s="115">
        <v>0.24074074074074073</v>
      </c>
      <c r="J5628" s="115">
        <v>0.20137892605695232</v>
      </c>
      <c r="K5628" s="116">
        <v>120.596489384066</v>
      </c>
      <c r="L5628" s="115">
        <v>0.10761789600967352</v>
      </c>
      <c r="M5628" s="115">
        <v>0</v>
      </c>
      <c r="N5628" s="117">
        <v>35.291855160815601</v>
      </c>
      <c r="O5628" s="115">
        <v>1.0197211719711918</v>
      </c>
      <c r="P5628" s="115">
        <v>0.25840169171119826</v>
      </c>
      <c r="Q5628" s="115">
        <v>0.98532458857787608</v>
      </c>
      <c r="S5628" s="91">
        <v>0</v>
      </c>
      <c r="T5628" s="86">
        <f>IF(S5628=1,INDEX('LAD average need weights (Rx)'!N:N,MATCH(C5628,'LAD average need weights (Rx)'!B:B,0)),SUMPRODUCT(I$2:Q$2,I5628:Q5628)+$T$2)</f>
        <v>1.1671440966826676</v>
      </c>
    </row>
    <row r="5629" spans="2:20" x14ac:dyDescent="0.2">
      <c r="B5629" s="102" t="s">
        <v>910</v>
      </c>
      <c r="C5629" s="101" t="s">
        <v>7146</v>
      </c>
      <c r="D5629" s="119">
        <v>2049.5813540672721</v>
      </c>
      <c r="E5629" s="119">
        <v>8943.1443778759021</v>
      </c>
      <c r="F5629" s="119">
        <v>2488.0627133123862</v>
      </c>
      <c r="G5629" s="118">
        <v>1.2139370356658319</v>
      </c>
      <c r="I5629" s="115">
        <v>0.27196652719665271</v>
      </c>
      <c r="J5629" s="115">
        <v>7.5011306606649578E-2</v>
      </c>
      <c r="K5629" s="116">
        <v>95.847619047619006</v>
      </c>
      <c r="L5629" s="115">
        <v>0.13368983957219252</v>
      </c>
      <c r="M5629" s="115">
        <v>0</v>
      </c>
      <c r="N5629" s="117">
        <v>17.793852106227099</v>
      </c>
      <c r="O5629" s="115">
        <v>1.0874462170685999</v>
      </c>
      <c r="P5629" s="115">
        <v>6.3391077443002028E-2</v>
      </c>
      <c r="Q5629" s="115">
        <v>0.9656968033756288</v>
      </c>
      <c r="S5629" s="91">
        <v>0</v>
      </c>
      <c r="T5629" s="86">
        <f>IF(S5629=1,INDEX('LAD average need weights (Rx)'!N:N,MATCH(C5629,'LAD average need weights (Rx)'!B:B,0)),SUMPRODUCT(I$2:Q$2,I5629:Q5629)+$T$2)</f>
        <v>0.95338862925900658</v>
      </c>
    </row>
    <row r="5630" spans="2:20" x14ac:dyDescent="0.2">
      <c r="B5630" s="102" t="s">
        <v>909</v>
      </c>
      <c r="C5630" s="101" t="s">
        <v>7146</v>
      </c>
      <c r="D5630" s="119">
        <v>5918.9726667099294</v>
      </c>
      <c r="E5630" s="119">
        <v>20184.174888855276</v>
      </c>
      <c r="F5630" s="119">
        <v>5615.4178908453096</v>
      </c>
      <c r="G5630" s="118">
        <v>0.9487149556253397</v>
      </c>
      <c r="I5630" s="115">
        <v>0.24324324324324326</v>
      </c>
      <c r="J5630" s="115">
        <v>0.24694369508590214</v>
      </c>
      <c r="K5630" s="116">
        <v>145.907519939233</v>
      </c>
      <c r="L5630" s="115">
        <v>0.15955473098330242</v>
      </c>
      <c r="M5630" s="115">
        <v>0</v>
      </c>
      <c r="N5630" s="117">
        <v>58.060918723889102</v>
      </c>
      <c r="O5630" s="115">
        <v>0.93853914268876626</v>
      </c>
      <c r="P5630" s="115">
        <v>0.36166201047082347</v>
      </c>
      <c r="Q5630" s="115">
        <v>1.0225907333901516</v>
      </c>
      <c r="S5630" s="91">
        <v>0</v>
      </c>
      <c r="T5630" s="86">
        <f>IF(S5630=1,INDEX('LAD average need weights (Rx)'!N:N,MATCH(C5630,'LAD average need weights (Rx)'!B:B,0)),SUMPRODUCT(I$2:Q$2,I5630:Q5630)+$T$2)</f>
        <v>1.4339028730721939</v>
      </c>
    </row>
    <row r="5631" spans="2:20" x14ac:dyDescent="0.2">
      <c r="B5631" s="102" t="s">
        <v>908</v>
      </c>
      <c r="C5631" s="101" t="s">
        <v>7146</v>
      </c>
      <c r="D5631" s="119">
        <v>5244.8456955531929</v>
      </c>
      <c r="E5631" s="119">
        <v>20040.796060396398</v>
      </c>
      <c r="F5631" s="119">
        <v>5575.5286190306379</v>
      </c>
      <c r="G5631" s="118">
        <v>1.0630491234008681</v>
      </c>
      <c r="I5631" s="115">
        <v>0.3193717277486911</v>
      </c>
      <c r="J5631" s="115">
        <v>0.12162923873312009</v>
      </c>
      <c r="K5631" s="116">
        <v>102.248087547811</v>
      </c>
      <c r="L5631" s="115">
        <v>0.1167076167076167</v>
      </c>
      <c r="M5631" s="115">
        <v>0</v>
      </c>
      <c r="N5631" s="117">
        <v>19.779385677858102</v>
      </c>
      <c r="O5631" s="115">
        <v>1.0705263740925095</v>
      </c>
      <c r="P5631" s="115">
        <v>0.10333137045057743</v>
      </c>
      <c r="Q5631" s="115">
        <v>0.96293850444907392</v>
      </c>
      <c r="S5631" s="91">
        <v>0</v>
      </c>
      <c r="T5631" s="86">
        <f>IF(S5631=1,INDEX('LAD average need weights (Rx)'!N:N,MATCH(C5631,'LAD average need weights (Rx)'!B:B,0)),SUMPRODUCT(I$2:Q$2,I5631:Q5631)+$T$2)</f>
        <v>0.9979058379794028</v>
      </c>
    </row>
    <row r="5632" spans="2:20" x14ac:dyDescent="0.2">
      <c r="B5632" s="102" t="s">
        <v>907</v>
      </c>
      <c r="C5632" s="101" t="s">
        <v>7146</v>
      </c>
      <c r="D5632" s="119">
        <v>2008.262794743413</v>
      </c>
      <c r="E5632" s="119">
        <v>5406.416184484422</v>
      </c>
      <c r="F5632" s="119">
        <v>1504.1133132706052</v>
      </c>
      <c r="G5632" s="118">
        <v>0.74896239536359044</v>
      </c>
      <c r="I5632" s="115">
        <v>0.33333333333333331</v>
      </c>
      <c r="J5632" s="115">
        <v>0.23706024438764026</v>
      </c>
      <c r="K5632" s="116">
        <v>158.97678670360099</v>
      </c>
      <c r="L5632" s="115">
        <v>0.18018018018018017</v>
      </c>
      <c r="M5632" s="115">
        <v>0</v>
      </c>
      <c r="N5632" s="117">
        <v>55.457762326869798</v>
      </c>
      <c r="O5632" s="115">
        <v>0.91656809134022554</v>
      </c>
      <c r="P5632" s="115">
        <v>0.4431914293542446</v>
      </c>
      <c r="Q5632" s="115">
        <v>1.0305173990982579</v>
      </c>
      <c r="S5632" s="91">
        <v>0</v>
      </c>
      <c r="T5632" s="86">
        <f>IF(S5632=1,INDEX('LAD average need weights (Rx)'!N:N,MATCH(C5632,'LAD average need weights (Rx)'!B:B,0)),SUMPRODUCT(I$2:Q$2,I5632:Q5632)+$T$2)</f>
        <v>1.4606238604697701</v>
      </c>
    </row>
    <row r="5633" spans="2:20" x14ac:dyDescent="0.2">
      <c r="B5633" s="102" t="s">
        <v>906</v>
      </c>
      <c r="C5633" s="101" t="s">
        <v>7146</v>
      </c>
      <c r="D5633" s="119">
        <v>3752.1980744153366</v>
      </c>
      <c r="E5633" s="119">
        <v>11640.244575801875</v>
      </c>
      <c r="F5633" s="119">
        <v>3238.420099147289</v>
      </c>
      <c r="G5633" s="118">
        <v>0.86307280024173461</v>
      </c>
      <c r="I5633" s="115">
        <v>0.27586206896551724</v>
      </c>
      <c r="J5633" s="115">
        <v>0.2013599927983365</v>
      </c>
      <c r="K5633" s="116">
        <v>118.231808035714</v>
      </c>
      <c r="L5633" s="115">
        <v>0.15251299826689774</v>
      </c>
      <c r="M5633" s="115">
        <v>0</v>
      </c>
      <c r="N5633" s="117">
        <v>35.126751116071397</v>
      </c>
      <c r="O5633" s="115">
        <v>1.0210389414472925</v>
      </c>
      <c r="P5633" s="115">
        <v>0.26123462458815461</v>
      </c>
      <c r="Q5633" s="115">
        <v>0.98653916483977677</v>
      </c>
      <c r="S5633" s="91">
        <v>0</v>
      </c>
      <c r="T5633" s="86">
        <f>IF(S5633=1,INDEX('LAD average need weights (Rx)'!N:N,MATCH(C5633,'LAD average need weights (Rx)'!B:B,0)),SUMPRODUCT(I$2:Q$2,I5633:Q5633)+$T$2)</f>
        <v>1.1987357905554583</v>
      </c>
    </row>
    <row r="5634" spans="2:20" x14ac:dyDescent="0.2">
      <c r="B5634" s="102" t="s">
        <v>905</v>
      </c>
      <c r="C5634" s="101" t="s">
        <v>7146</v>
      </c>
      <c r="D5634" s="119">
        <v>3881.1396080648701</v>
      </c>
      <c r="E5634" s="119">
        <v>16624.482032651649</v>
      </c>
      <c r="F5634" s="119">
        <v>4625.0795163162065</v>
      </c>
      <c r="G5634" s="118">
        <v>1.1916807905351963</v>
      </c>
      <c r="I5634" s="115">
        <v>0.26074498567335241</v>
      </c>
      <c r="J5634" s="115">
        <v>6.7665397473247443E-2</v>
      </c>
      <c r="K5634" s="116">
        <v>99.396763754045296</v>
      </c>
      <c r="L5634" s="115">
        <v>0.12176165803108809</v>
      </c>
      <c r="M5634" s="115">
        <v>0</v>
      </c>
      <c r="N5634" s="117">
        <v>18.939557038835002</v>
      </c>
      <c r="O5634" s="115">
        <v>1.17750961047253</v>
      </c>
      <c r="P5634" s="115">
        <v>7.056259551128416E-2</v>
      </c>
      <c r="Q5634" s="115">
        <v>0.91334299171635658</v>
      </c>
      <c r="S5634" s="91">
        <v>0</v>
      </c>
      <c r="T5634" s="86">
        <f>IF(S5634=1,INDEX('LAD average need weights (Rx)'!N:N,MATCH(C5634,'LAD average need weights (Rx)'!B:B,0)),SUMPRODUCT(I$2:Q$2,I5634:Q5634)+$T$2)</f>
        <v>0.95532848846813612</v>
      </c>
    </row>
    <row r="5635" spans="2:20" x14ac:dyDescent="0.2">
      <c r="B5635" s="102" t="s">
        <v>904</v>
      </c>
      <c r="C5635" s="101" t="s">
        <v>7146</v>
      </c>
      <c r="D5635" s="119">
        <v>4109.8059922953535</v>
      </c>
      <c r="E5635" s="119">
        <v>18730.126105729247</v>
      </c>
      <c r="F5635" s="119">
        <v>5210.8885208864649</v>
      </c>
      <c r="G5635" s="118">
        <v>1.2679159382840235</v>
      </c>
      <c r="I5635" s="115">
        <v>0.26279069767441859</v>
      </c>
      <c r="J5635" s="115">
        <v>7.0262249486476164E-2</v>
      </c>
      <c r="K5635" s="116">
        <v>90.606326477479797</v>
      </c>
      <c r="L5635" s="115">
        <v>9.0909090909090912E-2</v>
      </c>
      <c r="M5635" s="115">
        <v>0</v>
      </c>
      <c r="N5635" s="117">
        <v>17.457539963551199</v>
      </c>
      <c r="O5635" s="115">
        <v>1.2670209390269414</v>
      </c>
      <c r="P5635" s="115">
        <v>6.5930377560837944E-2</v>
      </c>
      <c r="Q5635" s="115">
        <v>0.88724767696417695</v>
      </c>
      <c r="S5635" s="91">
        <v>0</v>
      </c>
      <c r="T5635" s="86">
        <f>IF(S5635=1,INDEX('LAD average need weights (Rx)'!N:N,MATCH(C5635,'LAD average need weights (Rx)'!B:B,0)),SUMPRODUCT(I$2:Q$2,I5635:Q5635)+$T$2)</f>
        <v>0.92432779839535772</v>
      </c>
    </row>
    <row r="5636" spans="2:20" x14ac:dyDescent="0.2">
      <c r="B5636" s="102" t="s">
        <v>903</v>
      </c>
      <c r="C5636" s="101" t="s">
        <v>7146</v>
      </c>
      <c r="D5636" s="119">
        <v>2951.1247541159983</v>
      </c>
      <c r="E5636" s="119">
        <v>13402.180997584595</v>
      </c>
      <c r="F5636" s="119">
        <v>3728.606562547071</v>
      </c>
      <c r="G5636" s="118">
        <v>1.2634527081061897</v>
      </c>
      <c r="I5636" s="115">
        <v>0.26428571428571429</v>
      </c>
      <c r="J5636" s="115">
        <v>7.1082042548857416E-2</v>
      </c>
      <c r="K5636" s="116">
        <v>92.021334367726894</v>
      </c>
      <c r="L5636" s="115">
        <v>0.12831858407079647</v>
      </c>
      <c r="M5636" s="115">
        <v>0</v>
      </c>
      <c r="N5636" s="117">
        <v>18.073525989138901</v>
      </c>
      <c r="O5636" s="115">
        <v>1.2802140125113941</v>
      </c>
      <c r="P5636" s="115">
        <v>7.0745512375252423E-2</v>
      </c>
      <c r="Q5636" s="115">
        <v>0.88264915909334463</v>
      </c>
      <c r="S5636" s="91">
        <v>0</v>
      </c>
      <c r="T5636" s="86">
        <f>IF(S5636=1,INDEX('LAD average need weights (Rx)'!N:N,MATCH(C5636,'LAD average need weights (Rx)'!B:B,0)),SUMPRODUCT(I$2:Q$2,I5636:Q5636)+$T$2)</f>
        <v>0.95513188807285343</v>
      </c>
    </row>
    <row r="5637" spans="2:20" x14ac:dyDescent="0.2">
      <c r="B5637" s="102" t="s">
        <v>902</v>
      </c>
      <c r="C5637" s="101" t="s">
        <v>7146</v>
      </c>
      <c r="D5637" s="119">
        <v>2724.2189507815542</v>
      </c>
      <c r="E5637" s="119">
        <v>9664.1508838907575</v>
      </c>
      <c r="F5637" s="119">
        <v>2688.6531687353231</v>
      </c>
      <c r="G5637" s="118">
        <v>0.98694459487699127</v>
      </c>
      <c r="I5637" s="115">
        <v>0.26666666666666666</v>
      </c>
      <c r="J5637" s="115">
        <v>0.20650734213883323</v>
      </c>
      <c r="K5637" s="116">
        <v>142.14815964523299</v>
      </c>
      <c r="L5637" s="115">
        <v>0.12771739130434784</v>
      </c>
      <c r="M5637" s="115">
        <v>0</v>
      </c>
      <c r="N5637" s="117">
        <v>44.486779600886898</v>
      </c>
      <c r="O5637" s="115">
        <v>0.98471973754723119</v>
      </c>
      <c r="P5637" s="115">
        <v>0.34452011287466139</v>
      </c>
      <c r="Q5637" s="115">
        <v>0.9945195398010287</v>
      </c>
      <c r="S5637" s="91">
        <v>0</v>
      </c>
      <c r="T5637" s="86">
        <f>IF(S5637=1,INDEX('LAD average need weights (Rx)'!N:N,MATCH(C5637,'LAD average need weights (Rx)'!B:B,0)),SUMPRODUCT(I$2:Q$2,I5637:Q5637)+$T$2)</f>
        <v>1.2880893890595437</v>
      </c>
    </row>
    <row r="5638" spans="2:20" x14ac:dyDescent="0.2">
      <c r="B5638" s="102" t="s">
        <v>901</v>
      </c>
      <c r="C5638" s="101" t="s">
        <v>7146</v>
      </c>
      <c r="D5638" s="119">
        <v>4409.8635169570516</v>
      </c>
      <c r="E5638" s="119">
        <v>14933.697890203181</v>
      </c>
      <c r="F5638" s="119">
        <v>4154.688253094193</v>
      </c>
      <c r="G5638" s="118">
        <v>0.94213533754919065</v>
      </c>
      <c r="I5638" s="115">
        <v>0.2807017543859649</v>
      </c>
      <c r="J5638" s="115">
        <v>9.4775329269475031E-2</v>
      </c>
      <c r="K5638" s="116">
        <v>109.892237819984</v>
      </c>
      <c r="L5638" s="115">
        <v>0.12204724409448819</v>
      </c>
      <c r="M5638" s="115">
        <v>0</v>
      </c>
      <c r="N5638" s="117">
        <v>19.059651802917699</v>
      </c>
      <c r="O5638" s="115">
        <v>1.131644918591306</v>
      </c>
      <c r="P5638" s="115">
        <v>6.1244957371180686E-2</v>
      </c>
      <c r="Q5638" s="115">
        <v>0.92283533306980048</v>
      </c>
      <c r="S5638" s="91">
        <v>0</v>
      </c>
      <c r="T5638" s="86">
        <f>IF(S5638=1,INDEX('LAD average need weights (Rx)'!N:N,MATCH(C5638,'LAD average need weights (Rx)'!B:B,0)),SUMPRODUCT(I$2:Q$2,I5638:Q5638)+$T$2)</f>
        <v>0.97813885673358925</v>
      </c>
    </row>
    <row r="5639" spans="2:20" x14ac:dyDescent="0.2">
      <c r="B5639" s="102" t="s">
        <v>900</v>
      </c>
      <c r="C5639" s="101" t="s">
        <v>7146</v>
      </c>
      <c r="D5639" s="119">
        <v>4148.1723415195665</v>
      </c>
      <c r="E5639" s="119">
        <v>17927.081532798988</v>
      </c>
      <c r="F5639" s="119">
        <v>4987.474341867005</v>
      </c>
      <c r="G5639" s="118">
        <v>1.2023305521679419</v>
      </c>
      <c r="I5639" s="115">
        <v>0.25</v>
      </c>
      <c r="J5639" s="115">
        <v>6.0707940261185374E-2</v>
      </c>
      <c r="K5639" s="116">
        <v>83.509459459459507</v>
      </c>
      <c r="L5639" s="115">
        <v>7.4607329842931933E-2</v>
      </c>
      <c r="M5639" s="115">
        <v>0</v>
      </c>
      <c r="N5639" s="117">
        <v>8.5312831299041001</v>
      </c>
      <c r="O5639" s="115">
        <v>1.3103248471144768</v>
      </c>
      <c r="P5639" s="115">
        <v>2.8695490518158444E-2</v>
      </c>
      <c r="Q5639" s="115">
        <v>0.87975009702698015</v>
      </c>
      <c r="S5639" s="91">
        <v>0</v>
      </c>
      <c r="T5639" s="86">
        <f>IF(S5639=1,INDEX('LAD average need weights (Rx)'!N:N,MATCH(C5639,'LAD average need weights (Rx)'!B:B,0)),SUMPRODUCT(I$2:Q$2,I5639:Q5639)+$T$2)</f>
        <v>0.82965672284848835</v>
      </c>
    </row>
    <row r="5640" spans="2:20" x14ac:dyDescent="0.2">
      <c r="B5640" s="102" t="s">
        <v>899</v>
      </c>
      <c r="C5640" s="101" t="s">
        <v>7146</v>
      </c>
      <c r="D5640" s="119">
        <v>2868.1845344966068</v>
      </c>
      <c r="E5640" s="119">
        <v>11256.011183228034</v>
      </c>
      <c r="F5640" s="119">
        <v>3131.5229344724689</v>
      </c>
      <c r="G5640" s="118">
        <v>1.0918136182691887</v>
      </c>
      <c r="I5640" s="115">
        <v>0.34105960264900664</v>
      </c>
      <c r="J5640" s="115">
        <v>0.15405873039858572</v>
      </c>
      <c r="K5640" s="116">
        <v>108.972161616162</v>
      </c>
      <c r="L5640" s="115">
        <v>0.10757946210268948</v>
      </c>
      <c r="M5640" s="115">
        <v>0</v>
      </c>
      <c r="N5640" s="117">
        <v>27.378921212121199</v>
      </c>
      <c r="O5640" s="115">
        <v>1.1458375092014501</v>
      </c>
      <c r="P5640" s="115">
        <v>0.23605786102828608</v>
      </c>
      <c r="Q5640" s="115">
        <v>0.91407267359045508</v>
      </c>
      <c r="S5640" s="91">
        <v>0</v>
      </c>
      <c r="T5640" s="86">
        <f>IF(S5640=1,INDEX('LAD average need weights (Rx)'!N:N,MATCH(C5640,'LAD average need weights (Rx)'!B:B,0)),SUMPRODUCT(I$2:Q$2,I5640:Q5640)+$T$2)</f>
        <v>1.0928816149012537</v>
      </c>
    </row>
    <row r="5641" spans="2:20" x14ac:dyDescent="0.2">
      <c r="B5641" s="102" t="s">
        <v>898</v>
      </c>
      <c r="C5641" s="101" t="s">
        <v>7146</v>
      </c>
      <c r="D5641" s="119">
        <v>4533.7324483888242</v>
      </c>
      <c r="E5641" s="119">
        <v>15689.551449377657</v>
      </c>
      <c r="F5641" s="119">
        <v>4364.9734702219448</v>
      </c>
      <c r="G5641" s="118">
        <v>0.96277703192943109</v>
      </c>
      <c r="I5641" s="115">
        <v>0.2895927601809955</v>
      </c>
      <c r="J5641" s="115">
        <v>7.1234489421108368E-2</v>
      </c>
      <c r="K5641" s="116">
        <v>101.98658202638801</v>
      </c>
      <c r="L5641" s="115">
        <v>0.11520190023752969</v>
      </c>
      <c r="M5641" s="115">
        <v>0</v>
      </c>
      <c r="N5641" s="117">
        <v>17.733776450087099</v>
      </c>
      <c r="O5641" s="115">
        <v>1.1252328133911527</v>
      </c>
      <c r="P5641" s="115">
        <v>5.5164839755954848E-2</v>
      </c>
      <c r="Q5641" s="115">
        <v>0.94643508403035681</v>
      </c>
      <c r="S5641" s="91">
        <v>0</v>
      </c>
      <c r="T5641" s="86">
        <f>IF(S5641=1,INDEX('LAD average need weights (Rx)'!N:N,MATCH(C5641,'LAD average need weights (Rx)'!B:B,0)),SUMPRODUCT(I$2:Q$2,I5641:Q5641)+$T$2)</f>
        <v>0.95044396549446042</v>
      </c>
    </row>
    <row r="5642" spans="2:20" x14ac:dyDescent="0.2">
      <c r="B5642" s="102" t="s">
        <v>897</v>
      </c>
      <c r="C5642" s="101" t="s">
        <v>7146</v>
      </c>
      <c r="D5642" s="119">
        <v>1992.1364000263111</v>
      </c>
      <c r="E5642" s="119">
        <v>9062.5946282914629</v>
      </c>
      <c r="F5642" s="119">
        <v>2521.2948408054876</v>
      </c>
      <c r="G5642" s="118">
        <v>1.2656235992536393</v>
      </c>
      <c r="I5642" s="115">
        <v>0.23902439024390243</v>
      </c>
      <c r="J5642" s="115">
        <v>7.415655029897808E-2</v>
      </c>
      <c r="K5642" s="116">
        <v>99.245500692201205</v>
      </c>
      <c r="L5642" s="115">
        <v>0.10557184750733138</v>
      </c>
      <c r="M5642" s="115">
        <v>0</v>
      </c>
      <c r="N5642" s="117">
        <v>9.8058555606829696</v>
      </c>
      <c r="O5642" s="115">
        <v>1.2343495615348088</v>
      </c>
      <c r="P5642" s="115">
        <v>3.6170763991287838E-2</v>
      </c>
      <c r="Q5642" s="115">
        <v>0.90684332735613893</v>
      </c>
      <c r="S5642" s="91">
        <v>0</v>
      </c>
      <c r="T5642" s="86">
        <f>IF(S5642=1,INDEX('LAD average need weights (Rx)'!N:N,MATCH(C5642,'LAD average need weights (Rx)'!B:B,0)),SUMPRODUCT(I$2:Q$2,I5642:Q5642)+$T$2)</f>
        <v>0.8736983819357873</v>
      </c>
    </row>
    <row r="5643" spans="2:20" x14ac:dyDescent="0.2">
      <c r="B5643" s="102" t="s">
        <v>896</v>
      </c>
      <c r="C5643" s="101" t="s">
        <v>7146</v>
      </c>
      <c r="D5643" s="119">
        <v>2523.5554404969225</v>
      </c>
      <c r="E5643" s="119">
        <v>10577.222769188429</v>
      </c>
      <c r="F5643" s="119">
        <v>2942.6779296463792</v>
      </c>
      <c r="G5643" s="118">
        <v>1.1660841218003619</v>
      </c>
      <c r="I5643" s="115">
        <v>0.32720588235294118</v>
      </c>
      <c r="J5643" s="115">
        <v>0.12192746156147523</v>
      </c>
      <c r="K5643" s="116">
        <v>100.84168506254601</v>
      </c>
      <c r="L5643" s="115">
        <v>0.11574074074074074</v>
      </c>
      <c r="M5643" s="115">
        <v>0</v>
      </c>
      <c r="N5643" s="117">
        <v>19.163468359087599</v>
      </c>
      <c r="O5643" s="115">
        <v>1.0968561061988791</v>
      </c>
      <c r="P5643" s="115">
        <v>0.10603272725774962</v>
      </c>
      <c r="Q5643" s="115">
        <v>0.9572596028192214</v>
      </c>
      <c r="S5643" s="91">
        <v>0</v>
      </c>
      <c r="T5643" s="86">
        <f>IF(S5643=1,INDEX('LAD average need weights (Rx)'!N:N,MATCH(C5643,'LAD average need weights (Rx)'!B:B,0)),SUMPRODUCT(I$2:Q$2,I5643:Q5643)+$T$2)</f>
        <v>0.99559637179431149</v>
      </c>
    </row>
    <row r="5644" spans="2:20" x14ac:dyDescent="0.2">
      <c r="B5644" s="102" t="s">
        <v>895</v>
      </c>
      <c r="C5644" s="101" t="s">
        <v>7146</v>
      </c>
      <c r="D5644" s="119">
        <v>2707.1784512540416</v>
      </c>
      <c r="E5644" s="119">
        <v>8200.6415497755061</v>
      </c>
      <c r="F5644" s="119">
        <v>2281.4917889185244</v>
      </c>
      <c r="G5644" s="118">
        <v>0.8427563346855369</v>
      </c>
      <c r="I5644" s="115">
        <v>0.25984251968503935</v>
      </c>
      <c r="J5644" s="115">
        <v>0.22720760431338205</v>
      </c>
      <c r="K5644" s="116">
        <v>131.879368512111</v>
      </c>
      <c r="L5644" s="115">
        <v>0.14432989690721648</v>
      </c>
      <c r="M5644" s="115">
        <v>0</v>
      </c>
      <c r="N5644" s="117">
        <v>42.391623269896201</v>
      </c>
      <c r="O5644" s="115">
        <v>1.0045182227781841</v>
      </c>
      <c r="P5644" s="115">
        <v>0.32014297578449202</v>
      </c>
      <c r="Q5644" s="115">
        <v>0.98497369172625349</v>
      </c>
      <c r="S5644" s="91">
        <v>0</v>
      </c>
      <c r="T5644" s="86">
        <f>IF(S5644=1,INDEX('LAD average need weights (Rx)'!N:N,MATCH(C5644,'LAD average need weights (Rx)'!B:B,0)),SUMPRODUCT(I$2:Q$2,I5644:Q5644)+$T$2)</f>
        <v>1.2770809054912575</v>
      </c>
    </row>
    <row r="5645" spans="2:20" x14ac:dyDescent="0.2">
      <c r="B5645" s="102" t="s">
        <v>894</v>
      </c>
      <c r="C5645" s="101" t="s">
        <v>7169</v>
      </c>
      <c r="D5645" s="119">
        <v>19525.574917274094</v>
      </c>
      <c r="E5645" s="119">
        <v>87901.305625812442</v>
      </c>
      <c r="F5645" s="119">
        <v>24454.92902027876</v>
      </c>
      <c r="G5645" s="118">
        <v>1.2524562848412577</v>
      </c>
      <c r="I5645" s="115">
        <v>0.36028751123090746</v>
      </c>
      <c r="J5645" s="115">
        <v>5.9772230417823306E-2</v>
      </c>
      <c r="K5645" s="116">
        <v>94.525896460953504</v>
      </c>
      <c r="L5645" s="115">
        <v>5.4915514592933951E-2</v>
      </c>
      <c r="M5645" s="115">
        <v>0</v>
      </c>
      <c r="N5645" s="117">
        <v>10.9096923076923</v>
      </c>
      <c r="O5645" s="115">
        <v>1.2428047469223054</v>
      </c>
      <c r="P5645" s="115">
        <v>4.517876099656478E-2</v>
      </c>
      <c r="Q5645" s="115">
        <v>0.88647863433858343</v>
      </c>
      <c r="S5645" s="91">
        <v>0</v>
      </c>
      <c r="T5645" s="86">
        <f>IF(S5645=1,INDEX('LAD average need weights (Rx)'!N:N,MATCH(C5645,'LAD average need weights (Rx)'!B:B,0)),SUMPRODUCT(I$2:Q$2,I5645:Q5645)+$T$2)</f>
        <v>0.86514096861693568</v>
      </c>
    </row>
    <row r="5646" spans="2:20" x14ac:dyDescent="0.2">
      <c r="B5646" s="102" t="s">
        <v>893</v>
      </c>
      <c r="C5646" s="101" t="s">
        <v>7169</v>
      </c>
      <c r="D5646" s="119">
        <v>4652.3235307103059</v>
      </c>
      <c r="E5646" s="119">
        <v>17847.082685762107</v>
      </c>
      <c r="F5646" s="119">
        <v>4965.2179474703262</v>
      </c>
      <c r="G5646" s="118">
        <v>1.0672555153773342</v>
      </c>
      <c r="I5646" s="115">
        <v>0.24509803921568626</v>
      </c>
      <c r="J5646" s="115">
        <v>9.9768479360066303E-2</v>
      </c>
      <c r="K5646" s="116">
        <v>96.615272643253206</v>
      </c>
      <c r="L5646" s="115">
        <v>9.9009900990099015E-2</v>
      </c>
      <c r="M5646" s="115">
        <v>0</v>
      </c>
      <c r="N5646" s="117">
        <v>16.5043435767098</v>
      </c>
      <c r="O5646" s="115">
        <v>1.1384468763078395</v>
      </c>
      <c r="P5646" s="115">
        <v>0.10586416590492466</v>
      </c>
      <c r="Q5646" s="115">
        <v>0.94299762270233523</v>
      </c>
      <c r="S5646" s="91">
        <v>0</v>
      </c>
      <c r="T5646" s="86">
        <f>IF(S5646=1,INDEX('LAD average need weights (Rx)'!N:N,MATCH(C5646,'LAD average need weights (Rx)'!B:B,0)),SUMPRODUCT(I$2:Q$2,I5646:Q5646)+$T$2)</f>
        <v>0.93497065382903433</v>
      </c>
    </row>
    <row r="5647" spans="2:20" x14ac:dyDescent="0.2">
      <c r="B5647" s="102" t="s">
        <v>892</v>
      </c>
      <c r="C5647" s="101" t="s">
        <v>7169</v>
      </c>
      <c r="D5647" s="119">
        <v>11574.65642240705</v>
      </c>
      <c r="E5647" s="119">
        <v>47546.057442396996</v>
      </c>
      <c r="F5647" s="119">
        <v>13227.738219242956</v>
      </c>
      <c r="G5647" s="118">
        <v>1.1428190813194032</v>
      </c>
      <c r="I5647" s="115">
        <v>0.23837209302325582</v>
      </c>
      <c r="J5647" s="115">
        <v>9.8829496354851207E-2</v>
      </c>
      <c r="K5647" s="116">
        <v>93.592231194220105</v>
      </c>
      <c r="L5647" s="115">
        <v>0.11190817790530846</v>
      </c>
      <c r="M5647" s="115">
        <v>0</v>
      </c>
      <c r="N5647" s="117">
        <v>14.955040798980001</v>
      </c>
      <c r="O5647" s="115">
        <v>1.160268011982698</v>
      </c>
      <c r="P5647" s="115">
        <v>9.1921719861829287E-2</v>
      </c>
      <c r="Q5647" s="115">
        <v>0.93094192521000318</v>
      </c>
      <c r="S5647" s="91">
        <v>0</v>
      </c>
      <c r="T5647" s="86">
        <f>IF(S5647=1,INDEX('LAD average need weights (Rx)'!N:N,MATCH(C5647,'LAD average need weights (Rx)'!B:B,0)),SUMPRODUCT(I$2:Q$2,I5647:Q5647)+$T$2)</f>
        <v>0.92444107841873158</v>
      </c>
    </row>
    <row r="5648" spans="2:20" x14ac:dyDescent="0.2">
      <c r="B5648" s="102" t="s">
        <v>891</v>
      </c>
      <c r="C5648" s="101" t="s">
        <v>7169</v>
      </c>
      <c r="D5648" s="119">
        <v>9638.2992909975583</v>
      </c>
      <c r="E5648" s="119">
        <v>40149.799595818768</v>
      </c>
      <c r="F5648" s="119">
        <v>11170.033167355354</v>
      </c>
      <c r="G5648" s="118">
        <v>1.1589215929192485</v>
      </c>
      <c r="I5648" s="115">
        <v>0.30697190426638915</v>
      </c>
      <c r="J5648" s="115">
        <v>0.10374860494250045</v>
      </c>
      <c r="K5648" s="116">
        <v>115.69452378506099</v>
      </c>
      <c r="L5648" s="115">
        <v>0.11560044893378227</v>
      </c>
      <c r="M5648" s="115">
        <v>0</v>
      </c>
      <c r="N5648" s="117">
        <v>15.560569197575299</v>
      </c>
      <c r="O5648" s="115">
        <v>1.15619121177303</v>
      </c>
      <c r="P5648" s="115">
        <v>0.11242045239718935</v>
      </c>
      <c r="Q5648" s="115">
        <v>0.92820384639254605</v>
      </c>
      <c r="S5648" s="91">
        <v>0</v>
      </c>
      <c r="T5648" s="86">
        <f>IF(S5648=1,INDEX('LAD average need weights (Rx)'!N:N,MATCH(C5648,'LAD average need weights (Rx)'!B:B,0)),SUMPRODUCT(I$2:Q$2,I5648:Q5648)+$T$2)</f>
        <v>0.97169224383609853</v>
      </c>
    </row>
    <row r="5649" spans="2:20" x14ac:dyDescent="0.2">
      <c r="B5649" s="102" t="s">
        <v>890</v>
      </c>
      <c r="C5649" s="101" t="s">
        <v>7169</v>
      </c>
      <c r="D5649" s="119">
        <v>16713.524346850758</v>
      </c>
      <c r="E5649" s="119">
        <v>80264.095575179992</v>
      </c>
      <c r="F5649" s="119">
        <v>22330.188911227051</v>
      </c>
      <c r="G5649" s="118">
        <v>1.3360550682079577</v>
      </c>
      <c r="I5649" s="115">
        <v>0.28978622327790976</v>
      </c>
      <c r="J5649" s="115">
        <v>6.7731150282521524E-2</v>
      </c>
      <c r="K5649" s="116">
        <v>81.4507276674439</v>
      </c>
      <c r="L5649" s="115">
        <v>0.10180623973727422</v>
      </c>
      <c r="M5649" s="115">
        <v>0</v>
      </c>
      <c r="N5649" s="117">
        <v>9.5821800273377793</v>
      </c>
      <c r="O5649" s="115">
        <v>1.3458279228583541</v>
      </c>
      <c r="P5649" s="115">
        <v>5.261048149966184E-2</v>
      </c>
      <c r="Q5649" s="115">
        <v>0.85007111960809267</v>
      </c>
      <c r="S5649" s="91">
        <v>0</v>
      </c>
      <c r="T5649" s="86">
        <f>IF(S5649=1,INDEX('LAD average need weights (Rx)'!N:N,MATCH(C5649,'LAD average need weights (Rx)'!B:B,0)),SUMPRODUCT(I$2:Q$2,I5649:Q5649)+$T$2)</f>
        <v>0.86516575735215995</v>
      </c>
    </row>
    <row r="5650" spans="2:20" x14ac:dyDescent="0.2">
      <c r="B5650" s="102" t="s">
        <v>889</v>
      </c>
      <c r="C5650" s="101" t="s">
        <v>7169</v>
      </c>
      <c r="D5650" s="119">
        <v>14127.808976282486</v>
      </c>
      <c r="E5650" s="119">
        <v>65432.820970771252</v>
      </c>
      <c r="F5650" s="119">
        <v>18203.995731855532</v>
      </c>
      <c r="G5650" s="118">
        <v>1.2885222161777581</v>
      </c>
      <c r="I5650" s="115">
        <v>0.27613806903451726</v>
      </c>
      <c r="J5650" s="115">
        <v>7.3588817078556315E-2</v>
      </c>
      <c r="K5650" s="116">
        <v>78.362611474435198</v>
      </c>
      <c r="L5650" s="115">
        <v>0.10046130189646335</v>
      </c>
      <c r="M5650" s="115">
        <v>0</v>
      </c>
      <c r="N5650" s="117">
        <v>10.1856816290131</v>
      </c>
      <c r="O5650" s="115">
        <v>1.3273501046797551</v>
      </c>
      <c r="P5650" s="115">
        <v>4.6849068557894745E-2</v>
      </c>
      <c r="Q5650" s="115">
        <v>0.85512708880038335</v>
      </c>
      <c r="S5650" s="91">
        <v>0</v>
      </c>
      <c r="T5650" s="86">
        <f>IF(S5650=1,INDEX('LAD average need weights (Rx)'!N:N,MATCH(C5650,'LAD average need weights (Rx)'!B:B,0)),SUMPRODUCT(I$2:Q$2,I5650:Q5650)+$T$2)</f>
        <v>0.86365974160739545</v>
      </c>
    </row>
    <row r="5651" spans="2:20" x14ac:dyDescent="0.2">
      <c r="B5651" s="102" t="s">
        <v>888</v>
      </c>
      <c r="C5651" s="101" t="s">
        <v>7169</v>
      </c>
      <c r="D5651" s="119">
        <v>5464.103646836923</v>
      </c>
      <c r="E5651" s="119">
        <v>21014.60623197749</v>
      </c>
      <c r="F5651" s="119">
        <v>5846.4513141566576</v>
      </c>
      <c r="G5651" s="118">
        <v>1.069974453639998</v>
      </c>
      <c r="I5651" s="115">
        <v>0.36328125</v>
      </c>
      <c r="J5651" s="115">
        <v>0.1733488473991798</v>
      </c>
      <c r="K5651" s="116">
        <v>125.13347465437801</v>
      </c>
      <c r="L5651" s="115">
        <v>9.3237704918032793E-2</v>
      </c>
      <c r="M5651" s="115">
        <v>0</v>
      </c>
      <c r="N5651" s="117">
        <v>33.454306543778799</v>
      </c>
      <c r="O5651" s="115">
        <v>1.0658631828446068</v>
      </c>
      <c r="P5651" s="115">
        <v>0.24888232331415086</v>
      </c>
      <c r="Q5651" s="115">
        <v>0.95317070053822339</v>
      </c>
      <c r="S5651" s="91">
        <v>0</v>
      </c>
      <c r="T5651" s="86">
        <f>IF(S5651=1,INDEX('LAD average need weights (Rx)'!N:N,MATCH(C5651,'LAD average need weights (Rx)'!B:B,0)),SUMPRODUCT(I$2:Q$2,I5651:Q5651)+$T$2)</f>
        <v>1.1610570618122118</v>
      </c>
    </row>
    <row r="5652" spans="2:20" x14ac:dyDescent="0.2">
      <c r="B5652" s="102" t="s">
        <v>887</v>
      </c>
      <c r="C5652" s="101" t="s">
        <v>7169</v>
      </c>
      <c r="D5652" s="119">
        <v>9609.1366032111782</v>
      </c>
      <c r="E5652" s="119">
        <v>38129.021457609844</v>
      </c>
      <c r="F5652" s="119">
        <v>10607.834624525991</v>
      </c>
      <c r="G5652" s="118">
        <v>1.1039321286140389</v>
      </c>
      <c r="I5652" s="115">
        <v>0.27506426735218509</v>
      </c>
      <c r="J5652" s="115">
        <v>0.12385460127920453</v>
      </c>
      <c r="K5652" s="116">
        <v>118.82650242243101</v>
      </c>
      <c r="L5652" s="115">
        <v>0.11117136659436008</v>
      </c>
      <c r="M5652" s="115">
        <v>0</v>
      </c>
      <c r="N5652" s="117">
        <v>28.645206885888101</v>
      </c>
      <c r="O5652" s="115">
        <v>1.037537467703922</v>
      </c>
      <c r="P5652" s="115">
        <v>8.5102388367730014E-2</v>
      </c>
      <c r="Q5652" s="115">
        <v>0.96886729643010849</v>
      </c>
      <c r="S5652" s="91">
        <v>0</v>
      </c>
      <c r="T5652" s="86">
        <f>IF(S5652=1,INDEX('LAD average need weights (Rx)'!N:N,MATCH(C5652,'LAD average need weights (Rx)'!B:B,0)),SUMPRODUCT(I$2:Q$2,I5652:Q5652)+$T$2)</f>
        <v>1.068206827044706</v>
      </c>
    </row>
    <row r="5653" spans="2:20" x14ac:dyDescent="0.2">
      <c r="B5653" s="102" t="s">
        <v>886</v>
      </c>
      <c r="C5653" s="101" t="s">
        <v>7169</v>
      </c>
      <c r="D5653" s="119">
        <v>7867.5125089499588</v>
      </c>
      <c r="E5653" s="119">
        <v>35231.241482106008</v>
      </c>
      <c r="F5653" s="119">
        <v>9801.6463305887301</v>
      </c>
      <c r="G5653" s="118">
        <v>1.2458380357754157</v>
      </c>
      <c r="I5653" s="115">
        <v>0.3524355300859599</v>
      </c>
      <c r="J5653" s="115">
        <v>0.11584456403559058</v>
      </c>
      <c r="K5653" s="116">
        <v>103.27477420973401</v>
      </c>
      <c r="L5653" s="115">
        <v>9.3450479233226844E-2</v>
      </c>
      <c r="M5653" s="115">
        <v>0</v>
      </c>
      <c r="N5653" s="117">
        <v>18.667621048670402</v>
      </c>
      <c r="O5653" s="115">
        <v>1.1435816400070433</v>
      </c>
      <c r="P5653" s="115">
        <v>0.11036458331290214</v>
      </c>
      <c r="Q5653" s="115">
        <v>0.9175045549347397</v>
      </c>
      <c r="S5653" s="91">
        <v>0</v>
      </c>
      <c r="T5653" s="86">
        <f>IF(S5653=1,INDEX('LAD average need weights (Rx)'!N:N,MATCH(C5653,'LAD average need weights (Rx)'!B:B,0)),SUMPRODUCT(I$2:Q$2,I5653:Q5653)+$T$2)</f>
        <v>0.98191663464489543</v>
      </c>
    </row>
    <row r="5654" spans="2:20" x14ac:dyDescent="0.2">
      <c r="B5654" s="102" t="s">
        <v>885</v>
      </c>
      <c r="C5654" s="101" t="s">
        <v>7169</v>
      </c>
      <c r="D5654" s="119">
        <v>5506.7569793857792</v>
      </c>
      <c r="E5654" s="119">
        <v>21452.576186377733</v>
      </c>
      <c r="F5654" s="119">
        <v>5968.2984707104679</v>
      </c>
      <c r="G5654" s="118">
        <v>1.083813666201803</v>
      </c>
      <c r="I5654" s="115">
        <v>0.33752244165170558</v>
      </c>
      <c r="J5654" s="115">
        <v>0.12569534885925412</v>
      </c>
      <c r="K5654" s="116">
        <v>104.30662087109</v>
      </c>
      <c r="L5654" s="115">
        <v>9.4180704441041346E-2</v>
      </c>
      <c r="M5654" s="115">
        <v>0</v>
      </c>
      <c r="N5654" s="117">
        <v>21.8099842151418</v>
      </c>
      <c r="O5654" s="115">
        <v>1.065759221369083</v>
      </c>
      <c r="P5654" s="115">
        <v>0.10081310915916032</v>
      </c>
      <c r="Q5654" s="115">
        <v>0.96098848543322235</v>
      </c>
      <c r="S5654" s="91">
        <v>0</v>
      </c>
      <c r="T5654" s="86">
        <f>IF(S5654=1,INDEX('LAD average need weights (Rx)'!N:N,MATCH(C5654,'LAD average need weights (Rx)'!B:B,0)),SUMPRODUCT(I$2:Q$2,I5654:Q5654)+$T$2)</f>
        <v>1.0071519102703987</v>
      </c>
    </row>
    <row r="5655" spans="2:20" x14ac:dyDescent="0.2">
      <c r="B5655" s="102" t="s">
        <v>884</v>
      </c>
      <c r="C5655" s="101" t="s">
        <v>7169</v>
      </c>
      <c r="D5655" s="119">
        <v>7968.1204041041019</v>
      </c>
      <c r="E5655" s="119">
        <v>30351.284469910624</v>
      </c>
      <c r="F5655" s="119">
        <v>8443.9986653394262</v>
      </c>
      <c r="G5655" s="118">
        <v>1.0597227748955973</v>
      </c>
      <c r="I5655" s="115">
        <v>0.28618968386023297</v>
      </c>
      <c r="J5655" s="115">
        <v>0.13884928404249919</v>
      </c>
      <c r="K5655" s="116">
        <v>124.46164636397199</v>
      </c>
      <c r="L5655" s="115">
        <v>0.11739915713425647</v>
      </c>
      <c r="M5655" s="115">
        <v>0</v>
      </c>
      <c r="N5655" s="117">
        <v>35.126474960009801</v>
      </c>
      <c r="O5655" s="115">
        <v>1.0224945187011918</v>
      </c>
      <c r="P5655" s="115">
        <v>0.1584036184796323</v>
      </c>
      <c r="Q5655" s="115">
        <v>0.96950694720093256</v>
      </c>
      <c r="S5655" s="91">
        <v>0</v>
      </c>
      <c r="T5655" s="86">
        <f>IF(S5655=1,INDEX('LAD average need weights (Rx)'!N:N,MATCH(C5655,'LAD average need weights (Rx)'!B:B,0)),SUMPRODUCT(I$2:Q$2,I5655:Q5655)+$T$2)</f>
        <v>1.1440893465584601</v>
      </c>
    </row>
    <row r="5656" spans="2:20" x14ac:dyDescent="0.2">
      <c r="B5656" s="102" t="s">
        <v>883</v>
      </c>
      <c r="C5656" s="101" t="s">
        <v>7169</v>
      </c>
      <c r="D5656" s="119">
        <v>8078.7673922966715</v>
      </c>
      <c r="E5656" s="119">
        <v>28732.068594402885</v>
      </c>
      <c r="F5656" s="119">
        <v>7993.5183337660319</v>
      </c>
      <c r="G5656" s="118">
        <v>0.98944776419581937</v>
      </c>
      <c r="I5656" s="115">
        <v>0.26122448979591839</v>
      </c>
      <c r="J5656" s="115">
        <v>0.16912222600965454</v>
      </c>
      <c r="K5656" s="116">
        <v>137.802120475419</v>
      </c>
      <c r="L5656" s="115">
        <v>0.10097493036211699</v>
      </c>
      <c r="M5656" s="115">
        <v>0</v>
      </c>
      <c r="N5656" s="117">
        <v>41.060642895732002</v>
      </c>
      <c r="O5656" s="115">
        <v>0.97095695460833598</v>
      </c>
      <c r="P5656" s="115">
        <v>0.26422218644123502</v>
      </c>
      <c r="Q5656" s="115">
        <v>1.0002211293100312</v>
      </c>
      <c r="S5656" s="91">
        <v>0</v>
      </c>
      <c r="T5656" s="86">
        <f>IF(S5656=1,INDEX('LAD average need weights (Rx)'!N:N,MATCH(C5656,'LAD average need weights (Rx)'!B:B,0)),SUMPRODUCT(I$2:Q$2,I5656:Q5656)+$T$2)</f>
        <v>1.2134064274985077</v>
      </c>
    </row>
    <row r="5657" spans="2:20" x14ac:dyDescent="0.2">
      <c r="B5657" s="102" t="s">
        <v>882</v>
      </c>
      <c r="C5657" s="101" t="s">
        <v>7169</v>
      </c>
      <c r="D5657" s="119">
        <v>5396.1872385603729</v>
      </c>
      <c r="E5657" s="119">
        <v>18520.911895023208</v>
      </c>
      <c r="F5657" s="119">
        <v>5152.6832571941432</v>
      </c>
      <c r="G5657" s="118">
        <v>0.95487480871193919</v>
      </c>
      <c r="I5657" s="115">
        <v>0.23035230352303523</v>
      </c>
      <c r="J5657" s="115">
        <v>0.20004617720869453</v>
      </c>
      <c r="K5657" s="116">
        <v>138.92813485804399</v>
      </c>
      <c r="L5657" s="115">
        <v>0.1270611057225994</v>
      </c>
      <c r="M5657" s="115">
        <v>0</v>
      </c>
      <c r="N5657" s="117">
        <v>48.023183753943201</v>
      </c>
      <c r="O5657" s="115">
        <v>0.95424581268550823</v>
      </c>
      <c r="P5657" s="115">
        <v>0.30081373158972813</v>
      </c>
      <c r="Q5657" s="115">
        <v>1.0056331817013853</v>
      </c>
      <c r="S5657" s="91">
        <v>0</v>
      </c>
      <c r="T5657" s="86">
        <f>IF(S5657=1,INDEX('LAD average need weights (Rx)'!N:N,MATCH(C5657,'LAD average need weights (Rx)'!B:B,0)),SUMPRODUCT(I$2:Q$2,I5657:Q5657)+$T$2)</f>
        <v>1.2955891009424241</v>
      </c>
    </row>
    <row r="5658" spans="2:20" x14ac:dyDescent="0.2">
      <c r="B5658" s="102" t="s">
        <v>881</v>
      </c>
      <c r="C5658" s="101" t="s">
        <v>7169</v>
      </c>
      <c r="D5658" s="119">
        <v>6124.3744208166481</v>
      </c>
      <c r="E5658" s="119">
        <v>25964.846507027709</v>
      </c>
      <c r="F5658" s="119">
        <v>7223.6524114305685</v>
      </c>
      <c r="G5658" s="118">
        <v>1.1794922901639542</v>
      </c>
      <c r="I5658" s="115">
        <v>0.26802507836990597</v>
      </c>
      <c r="J5658" s="115">
        <v>0.12632172874148709</v>
      </c>
      <c r="K5658" s="116">
        <v>102.39979152188999</v>
      </c>
      <c r="L5658" s="115">
        <v>7.2671443193449328E-2</v>
      </c>
      <c r="M5658" s="115">
        <v>0</v>
      </c>
      <c r="N5658" s="117">
        <v>21.720752953439899</v>
      </c>
      <c r="O5658" s="115">
        <v>1.0986319189641882</v>
      </c>
      <c r="P5658" s="115">
        <v>0.12019184005126472</v>
      </c>
      <c r="Q5658" s="115">
        <v>0.95641622083662792</v>
      </c>
      <c r="S5658" s="91">
        <v>0</v>
      </c>
      <c r="T5658" s="86">
        <f>IF(S5658=1,INDEX('LAD average need weights (Rx)'!N:N,MATCH(C5658,'LAD average need weights (Rx)'!B:B,0)),SUMPRODUCT(I$2:Q$2,I5658:Q5658)+$T$2)</f>
        <v>0.98240270159941456</v>
      </c>
    </row>
    <row r="5659" spans="2:20" x14ac:dyDescent="0.2">
      <c r="B5659" s="102" t="s">
        <v>880</v>
      </c>
      <c r="C5659" s="101" t="s">
        <v>7169</v>
      </c>
      <c r="D5659" s="119">
        <v>8413.7106282068071</v>
      </c>
      <c r="E5659" s="119">
        <v>29107.487399242978</v>
      </c>
      <c r="F5659" s="119">
        <v>8097.9632013351711</v>
      </c>
      <c r="G5659" s="118">
        <v>0.96247227402697944</v>
      </c>
      <c r="I5659" s="115">
        <v>0.24329159212880144</v>
      </c>
      <c r="J5659" s="115">
        <v>0.18826538281073385</v>
      </c>
      <c r="K5659" s="116">
        <v>131.18125935305599</v>
      </c>
      <c r="L5659" s="115">
        <v>0.12052302444570778</v>
      </c>
      <c r="M5659" s="115">
        <v>0</v>
      </c>
      <c r="N5659" s="117">
        <v>47.198506388856899</v>
      </c>
      <c r="O5659" s="115">
        <v>0.93275542897591412</v>
      </c>
      <c r="P5659" s="115">
        <v>0.24878651480097255</v>
      </c>
      <c r="Q5659" s="115">
        <v>1.0146313186578999</v>
      </c>
      <c r="S5659" s="91">
        <v>0</v>
      </c>
      <c r="T5659" s="86">
        <f>IF(S5659=1,INDEX('LAD average need weights (Rx)'!N:N,MATCH(C5659,'LAD average need weights (Rx)'!B:B,0)),SUMPRODUCT(I$2:Q$2,I5659:Q5659)+$T$2)</f>
        <v>1.2684545802701481</v>
      </c>
    </row>
    <row r="5660" spans="2:20" x14ac:dyDescent="0.2">
      <c r="B5660" s="102" t="s">
        <v>879</v>
      </c>
      <c r="C5660" s="101" t="s">
        <v>7169</v>
      </c>
      <c r="D5660" s="119">
        <v>15302.990384013416</v>
      </c>
      <c r="E5660" s="119">
        <v>54481.010578610432</v>
      </c>
      <c r="F5660" s="119">
        <v>15157.104176865974</v>
      </c>
      <c r="G5660" s="118">
        <v>0.99046681704120754</v>
      </c>
      <c r="I5660" s="115">
        <v>0.35650623885918004</v>
      </c>
      <c r="J5660" s="115">
        <v>0.16491402886638146</v>
      </c>
      <c r="K5660" s="116">
        <v>131.35522306108399</v>
      </c>
      <c r="L5660" s="115">
        <v>0.12071330589849108</v>
      </c>
      <c r="M5660" s="115">
        <v>0</v>
      </c>
      <c r="N5660" s="117">
        <v>36.743284008236103</v>
      </c>
      <c r="O5660" s="115">
        <v>0.98017886356145134</v>
      </c>
      <c r="P5660" s="115">
        <v>0.19851488022133332</v>
      </c>
      <c r="Q5660" s="115">
        <v>0.99723597343121217</v>
      </c>
      <c r="S5660" s="91">
        <v>0</v>
      </c>
      <c r="T5660" s="86">
        <f>IF(S5660=1,INDEX('LAD average need weights (Rx)'!N:N,MATCH(C5660,'LAD average need weights (Rx)'!B:B,0)),SUMPRODUCT(I$2:Q$2,I5660:Q5660)+$T$2)</f>
        <v>1.1970750260546308</v>
      </c>
    </row>
    <row r="5661" spans="2:20" x14ac:dyDescent="0.2">
      <c r="B5661" s="102" t="s">
        <v>878</v>
      </c>
      <c r="C5661" s="101" t="s">
        <v>7169</v>
      </c>
      <c r="D5661" s="119">
        <v>2691.8810706569279</v>
      </c>
      <c r="E5661" s="119">
        <v>9828.2911276258274</v>
      </c>
      <c r="F5661" s="119">
        <v>2734.3184518768471</v>
      </c>
      <c r="G5661" s="118">
        <v>1.0157649539879423</v>
      </c>
      <c r="I5661" s="115">
        <v>0.15714285714285714</v>
      </c>
      <c r="J5661" s="115">
        <v>0.19810234068392826</v>
      </c>
      <c r="K5661" s="116">
        <v>141.58281519861799</v>
      </c>
      <c r="L5661" s="115">
        <v>0.1276595744680851</v>
      </c>
      <c r="M5661" s="115">
        <v>0</v>
      </c>
      <c r="N5661" s="117">
        <v>54.0005362694301</v>
      </c>
      <c r="O5661" s="115">
        <v>0.94013470504325392</v>
      </c>
      <c r="P5661" s="115">
        <v>0.36149288152742032</v>
      </c>
      <c r="Q5661" s="115">
        <v>1.0207435711297435</v>
      </c>
      <c r="S5661" s="91">
        <v>0</v>
      </c>
      <c r="T5661" s="86">
        <f>IF(S5661=1,INDEX('LAD average need weights (Rx)'!N:N,MATCH(C5661,'LAD average need weights (Rx)'!B:B,0)),SUMPRODUCT(I$2:Q$2,I5661:Q5661)+$T$2)</f>
        <v>1.3370501523937806</v>
      </c>
    </row>
    <row r="5662" spans="2:20" x14ac:dyDescent="0.2">
      <c r="B5662" s="102" t="s">
        <v>877</v>
      </c>
      <c r="C5662" s="101" t="s">
        <v>7169</v>
      </c>
      <c r="D5662" s="119">
        <v>3268.6656808047019</v>
      </c>
      <c r="E5662" s="119">
        <v>12939.003917353431</v>
      </c>
      <c r="F5662" s="119">
        <v>3599.7465582475797</v>
      </c>
      <c r="G5662" s="118">
        <v>1.1012893057210336</v>
      </c>
      <c r="I5662" s="115">
        <v>0.24882629107981222</v>
      </c>
      <c r="J5662" s="115">
        <v>0.13602586644448861</v>
      </c>
      <c r="K5662" s="116">
        <v>99.407929651342201</v>
      </c>
      <c r="L5662" s="115">
        <v>0.10288808664259928</v>
      </c>
      <c r="M5662" s="115">
        <v>0</v>
      </c>
      <c r="N5662" s="117">
        <v>21.803094723850599</v>
      </c>
      <c r="O5662" s="115">
        <v>1.066706954702505</v>
      </c>
      <c r="P5662" s="115">
        <v>0.11010255303656766</v>
      </c>
      <c r="Q5662" s="115">
        <v>0.96069695152097512</v>
      </c>
      <c r="S5662" s="91">
        <v>0</v>
      </c>
      <c r="T5662" s="86">
        <f>IF(S5662=1,INDEX('LAD average need weights (Rx)'!N:N,MATCH(C5662,'LAD average need weights (Rx)'!B:B,0)),SUMPRODUCT(I$2:Q$2,I5662:Q5662)+$T$2)</f>
        <v>0.99374497938882511</v>
      </c>
    </row>
    <row r="5663" spans="2:20" x14ac:dyDescent="0.2">
      <c r="B5663" s="102" t="s">
        <v>876</v>
      </c>
      <c r="C5663" s="101" t="s">
        <v>7169</v>
      </c>
      <c r="D5663" s="119">
        <v>5788.392403041923</v>
      </c>
      <c r="E5663" s="119">
        <v>22323.161600970012</v>
      </c>
      <c r="F5663" s="119">
        <v>6210.5031156627747</v>
      </c>
      <c r="G5663" s="118">
        <v>1.072923651893231</v>
      </c>
      <c r="I5663" s="115">
        <v>0.32659932659932661</v>
      </c>
      <c r="J5663" s="115">
        <v>0.13193303182175042</v>
      </c>
      <c r="K5663" s="116">
        <v>120.714584052468</v>
      </c>
      <c r="L5663" s="115">
        <v>0.11974405850091407</v>
      </c>
      <c r="M5663" s="115">
        <v>0</v>
      </c>
      <c r="N5663" s="117">
        <v>29.446892129789401</v>
      </c>
      <c r="O5663" s="115">
        <v>1.0338571550673941</v>
      </c>
      <c r="P5663" s="115">
        <v>9.5824777291461313E-2</v>
      </c>
      <c r="Q5663" s="115">
        <v>0.97813338053469623</v>
      </c>
      <c r="S5663" s="91">
        <v>0</v>
      </c>
      <c r="T5663" s="86">
        <f>IF(S5663=1,INDEX('LAD average need weights (Rx)'!N:N,MATCH(C5663,'LAD average need weights (Rx)'!B:B,0)),SUMPRODUCT(I$2:Q$2,I5663:Q5663)+$T$2)</f>
        <v>1.0990896033463513</v>
      </c>
    </row>
    <row r="5664" spans="2:20" x14ac:dyDescent="0.2">
      <c r="B5664" s="102" t="s">
        <v>875</v>
      </c>
      <c r="C5664" s="101" t="s">
        <v>7169</v>
      </c>
      <c r="D5664" s="119">
        <v>8807.0110128663782</v>
      </c>
      <c r="E5664" s="119">
        <v>29997.22211988358</v>
      </c>
      <c r="F5664" s="119">
        <v>8345.4953544156597</v>
      </c>
      <c r="G5664" s="118">
        <v>0.94759678876562337</v>
      </c>
      <c r="I5664" s="115">
        <v>0.2711864406779661</v>
      </c>
      <c r="J5664" s="115">
        <v>0.16468935216354724</v>
      </c>
      <c r="K5664" s="116">
        <v>128.94953914218999</v>
      </c>
      <c r="L5664" s="115">
        <v>0.13541042540443379</v>
      </c>
      <c r="M5664" s="115">
        <v>0</v>
      </c>
      <c r="N5664" s="117">
        <v>39.905967186923903</v>
      </c>
      <c r="O5664" s="115">
        <v>0.95793350441320513</v>
      </c>
      <c r="P5664" s="115">
        <v>0.17020664839051763</v>
      </c>
      <c r="Q5664" s="115">
        <v>1.0152434380336788</v>
      </c>
      <c r="S5664" s="91">
        <v>0</v>
      </c>
      <c r="T5664" s="86">
        <f>IF(S5664=1,INDEX('LAD average need weights (Rx)'!N:N,MATCH(C5664,'LAD average need weights (Rx)'!B:B,0)),SUMPRODUCT(I$2:Q$2,I5664:Q5664)+$T$2)</f>
        <v>1.2079391399948509</v>
      </c>
    </row>
    <row r="5665" spans="2:20" x14ac:dyDescent="0.2">
      <c r="B5665" s="102" t="s">
        <v>874</v>
      </c>
      <c r="C5665" s="101" t="s">
        <v>7169</v>
      </c>
      <c r="D5665" s="119">
        <v>5856.4830287341729</v>
      </c>
      <c r="E5665" s="119">
        <v>23813.745128185932</v>
      </c>
      <c r="F5665" s="119">
        <v>6625.1967780303767</v>
      </c>
      <c r="G5665" s="118">
        <v>1.1312585976130378</v>
      </c>
      <c r="I5665" s="115">
        <v>0.28030303030303028</v>
      </c>
      <c r="J5665" s="115">
        <v>0.11748526259186233</v>
      </c>
      <c r="K5665" s="116">
        <v>110.423880023072</v>
      </c>
      <c r="L5665" s="115">
        <v>9.4505494505494503E-2</v>
      </c>
      <c r="M5665" s="115">
        <v>0</v>
      </c>
      <c r="N5665" s="117">
        <v>23.367103249375099</v>
      </c>
      <c r="O5665" s="115">
        <v>1.0796371262716065</v>
      </c>
      <c r="P5665" s="115">
        <v>7.7860209136061315E-2</v>
      </c>
      <c r="Q5665" s="115">
        <v>0.95856625913862437</v>
      </c>
      <c r="S5665" s="91">
        <v>0</v>
      </c>
      <c r="T5665" s="86">
        <f>IF(S5665=1,INDEX('LAD average need weights (Rx)'!N:N,MATCH(C5665,'LAD average need weights (Rx)'!B:B,0)),SUMPRODUCT(I$2:Q$2,I5665:Q5665)+$T$2)</f>
        <v>1.0088446896991812</v>
      </c>
    </row>
    <row r="5666" spans="2:20" x14ac:dyDescent="0.2">
      <c r="B5666" s="102" t="s">
        <v>873</v>
      </c>
      <c r="C5666" s="101" t="s">
        <v>7169</v>
      </c>
      <c r="D5666" s="119">
        <v>10514.792527467162</v>
      </c>
      <c r="E5666" s="119">
        <v>36579.069269308777</v>
      </c>
      <c r="F5666" s="119">
        <v>10176.62406991737</v>
      </c>
      <c r="G5666" s="118">
        <v>0.96783878933736311</v>
      </c>
      <c r="I5666" s="115">
        <v>0.23578595317725753</v>
      </c>
      <c r="J5666" s="115">
        <v>0.15406783922689277</v>
      </c>
      <c r="K5666" s="116">
        <v>126.77181395348801</v>
      </c>
      <c r="L5666" s="115">
        <v>0.10579576816927323</v>
      </c>
      <c r="M5666" s="115">
        <v>0</v>
      </c>
      <c r="N5666" s="117">
        <v>37.303528558139497</v>
      </c>
      <c r="O5666" s="115">
        <v>0.97870203611362483</v>
      </c>
      <c r="P5666" s="115">
        <v>0.14436056450848231</v>
      </c>
      <c r="Q5666" s="115">
        <v>0.99985111589079501</v>
      </c>
      <c r="S5666" s="91">
        <v>0</v>
      </c>
      <c r="T5666" s="86">
        <f>IF(S5666=1,INDEX('LAD average need weights (Rx)'!N:N,MATCH(C5666,'LAD average need weights (Rx)'!B:B,0)),SUMPRODUCT(I$2:Q$2,I5666:Q5666)+$T$2)</f>
        <v>1.1516730597416336</v>
      </c>
    </row>
    <row r="5667" spans="2:20" x14ac:dyDescent="0.2">
      <c r="B5667" s="102" t="s">
        <v>872</v>
      </c>
      <c r="C5667" s="101" t="s">
        <v>7169</v>
      </c>
      <c r="D5667" s="119">
        <v>7172.2879387357907</v>
      </c>
      <c r="E5667" s="119">
        <v>28764.266218411565</v>
      </c>
      <c r="F5667" s="119">
        <v>8002.4760005964399</v>
      </c>
      <c r="G5667" s="118">
        <v>1.1157494050645966</v>
      </c>
      <c r="I5667" s="115">
        <v>0.25677830940988838</v>
      </c>
      <c r="J5667" s="115">
        <v>0.15754981295132098</v>
      </c>
      <c r="K5667" s="116">
        <v>104.03677067301</v>
      </c>
      <c r="L5667" s="115">
        <v>0.11492537313432835</v>
      </c>
      <c r="M5667" s="115">
        <v>0</v>
      </c>
      <c r="N5667" s="117">
        <v>27.938673289492101</v>
      </c>
      <c r="O5667" s="115">
        <v>1.0887718460135019</v>
      </c>
      <c r="P5667" s="115">
        <v>0.17252135974769678</v>
      </c>
      <c r="Q5667" s="115">
        <v>0.93906322277283205</v>
      </c>
      <c r="S5667" s="91">
        <v>0</v>
      </c>
      <c r="T5667" s="86">
        <f>IF(S5667=1,INDEX('LAD average need weights (Rx)'!N:N,MATCH(C5667,'LAD average need weights (Rx)'!B:B,0)),SUMPRODUCT(I$2:Q$2,I5667:Q5667)+$T$2)</f>
        <v>1.0708930838130373</v>
      </c>
    </row>
    <row r="5668" spans="2:20" x14ac:dyDescent="0.2">
      <c r="B5668" s="102" t="s">
        <v>871</v>
      </c>
      <c r="C5668" s="101" t="s">
        <v>7169</v>
      </c>
      <c r="D5668" s="119">
        <v>3935.4022162773986</v>
      </c>
      <c r="E5668" s="119">
        <v>14128.682237500605</v>
      </c>
      <c r="F5668" s="119">
        <v>3930.7257020615734</v>
      </c>
      <c r="G5668" s="118">
        <v>0.99881168074854398</v>
      </c>
      <c r="I5668" s="115">
        <v>0.21656050955414013</v>
      </c>
      <c r="J5668" s="115">
        <v>0.1858035153117624</v>
      </c>
      <c r="K5668" s="116">
        <v>140.76248653307499</v>
      </c>
      <c r="L5668" s="115">
        <v>0.13228155339805825</v>
      </c>
      <c r="M5668" s="115">
        <v>0</v>
      </c>
      <c r="N5668" s="117">
        <v>45.155092652445603</v>
      </c>
      <c r="O5668" s="115">
        <v>0.94542398705973607</v>
      </c>
      <c r="P5668" s="115">
        <v>0.27052261124827287</v>
      </c>
      <c r="Q5668" s="115">
        <v>1.0095616388342761</v>
      </c>
      <c r="S5668" s="91">
        <v>0</v>
      </c>
      <c r="T5668" s="86">
        <f>IF(S5668=1,INDEX('LAD average need weights (Rx)'!N:N,MATCH(C5668,'LAD average need weights (Rx)'!B:B,0)),SUMPRODUCT(I$2:Q$2,I5668:Q5668)+$T$2)</f>
        <v>1.2647049372534787</v>
      </c>
    </row>
    <row r="5669" spans="2:20" x14ac:dyDescent="0.2">
      <c r="B5669" s="102" t="s">
        <v>870</v>
      </c>
      <c r="C5669" s="101" t="s">
        <v>7169</v>
      </c>
      <c r="D5669" s="119">
        <v>7113.5009498420204</v>
      </c>
      <c r="E5669" s="119">
        <v>33615.417239168717</v>
      </c>
      <c r="F5669" s="119">
        <v>9352.1095815159897</v>
      </c>
      <c r="G5669" s="118">
        <v>1.3146985777409204</v>
      </c>
      <c r="I5669" s="115">
        <v>0.30541368743615932</v>
      </c>
      <c r="J5669" s="115">
        <v>7.1516148477028654E-2</v>
      </c>
      <c r="K5669" s="116">
        <v>77.277605351170607</v>
      </c>
      <c r="L5669" s="115">
        <v>9.2414995640802092E-2</v>
      </c>
      <c r="M5669" s="115">
        <v>0</v>
      </c>
      <c r="N5669" s="117">
        <v>8.5052778595317697</v>
      </c>
      <c r="O5669" s="115">
        <v>1.2412066777266317</v>
      </c>
      <c r="P5669" s="115">
        <v>3.5632468876474428E-2</v>
      </c>
      <c r="Q5669" s="115">
        <v>0.88606525350320042</v>
      </c>
      <c r="S5669" s="91">
        <v>0</v>
      </c>
      <c r="T5669" s="86">
        <f>IF(S5669=1,INDEX('LAD average need weights (Rx)'!N:N,MATCH(C5669,'LAD average need weights (Rx)'!B:B,0)),SUMPRODUCT(I$2:Q$2,I5669:Q5669)+$T$2)</f>
        <v>0.84315347836400079</v>
      </c>
    </row>
    <row r="5670" spans="2:20" x14ac:dyDescent="0.2">
      <c r="B5670" s="102" t="s">
        <v>869</v>
      </c>
      <c r="C5670" s="101" t="s">
        <v>7169</v>
      </c>
      <c r="D5670" s="119">
        <v>4651.1978678048472</v>
      </c>
      <c r="E5670" s="119">
        <v>15241.507222468519</v>
      </c>
      <c r="F5670" s="119">
        <v>4240.3235609970343</v>
      </c>
      <c r="G5670" s="118">
        <v>0.91166269023903579</v>
      </c>
      <c r="I5670" s="115">
        <v>0.36175710594315247</v>
      </c>
      <c r="J5670" s="115">
        <v>0.19859392404909348</v>
      </c>
      <c r="K5670" s="116">
        <v>126.972197640118</v>
      </c>
      <c r="L5670" s="115">
        <v>0.12348993288590604</v>
      </c>
      <c r="M5670" s="115">
        <v>0</v>
      </c>
      <c r="N5670" s="117">
        <v>40.546743854474002</v>
      </c>
      <c r="O5670" s="115">
        <v>1.0106398980534426</v>
      </c>
      <c r="P5670" s="115">
        <v>0.31963984088119923</v>
      </c>
      <c r="Q5670" s="115">
        <v>0.97727380651119899</v>
      </c>
      <c r="S5670" s="91">
        <v>0</v>
      </c>
      <c r="T5670" s="86">
        <f>IF(S5670=1,INDEX('LAD average need weights (Rx)'!N:N,MATCH(C5670,'LAD average need weights (Rx)'!B:B,0)),SUMPRODUCT(I$2:Q$2,I5670:Q5670)+$T$2)</f>
        <v>1.2534214451029901</v>
      </c>
    </row>
    <row r="5671" spans="2:20" x14ac:dyDescent="0.2">
      <c r="B5671" s="102" t="s">
        <v>868</v>
      </c>
      <c r="C5671" s="101" t="s">
        <v>7169</v>
      </c>
      <c r="D5671" s="119">
        <v>4743.4187919803517</v>
      </c>
      <c r="E5671" s="119">
        <v>16656.892017650676</v>
      </c>
      <c r="F5671" s="119">
        <v>4634.0962638725332</v>
      </c>
      <c r="G5671" s="118">
        <v>0.97695279862434903</v>
      </c>
      <c r="I5671" s="115">
        <v>0.17793594306049823</v>
      </c>
      <c r="J5671" s="115">
        <v>0.2242025555696058</v>
      </c>
      <c r="K5671" s="116">
        <v>143.979746835443</v>
      </c>
      <c r="L5671" s="115">
        <v>0.15987460815047022</v>
      </c>
      <c r="M5671" s="115">
        <v>0</v>
      </c>
      <c r="N5671" s="117">
        <v>55.2716425557565</v>
      </c>
      <c r="O5671" s="115">
        <v>0.94682109610762544</v>
      </c>
      <c r="P5671" s="115">
        <v>0.36929600116521577</v>
      </c>
      <c r="Q5671" s="115">
        <v>1.0146619364678251</v>
      </c>
      <c r="S5671" s="91">
        <v>0</v>
      </c>
      <c r="T5671" s="86">
        <f>IF(S5671=1,INDEX('LAD average need weights (Rx)'!N:N,MATCH(C5671,'LAD average need weights (Rx)'!B:B,0)),SUMPRODUCT(I$2:Q$2,I5671:Q5671)+$T$2)</f>
        <v>1.3856157945895973</v>
      </c>
    </row>
    <row r="5672" spans="2:20" x14ac:dyDescent="0.2">
      <c r="B5672" s="102" t="s">
        <v>867</v>
      </c>
      <c r="C5672" s="101" t="s">
        <v>7169</v>
      </c>
      <c r="D5672" s="119">
        <v>5937.4611516195228</v>
      </c>
      <c r="E5672" s="119">
        <v>25211.639666413805</v>
      </c>
      <c r="F5672" s="119">
        <v>7014.1035350667516</v>
      </c>
      <c r="G5672" s="118">
        <v>1.1813304299521286</v>
      </c>
      <c r="I5672" s="115">
        <v>0.25347222222222221</v>
      </c>
      <c r="J5672" s="115">
        <v>0.15150099073429998</v>
      </c>
      <c r="K5672" s="116">
        <v>106.05845904298501</v>
      </c>
      <c r="L5672" s="115">
        <v>0.1213546566321731</v>
      </c>
      <c r="M5672" s="115">
        <v>0</v>
      </c>
      <c r="N5672" s="117">
        <v>28.743684347120801</v>
      </c>
      <c r="O5672" s="115">
        <v>1.0934911885377434</v>
      </c>
      <c r="P5672" s="115">
        <v>0.17555749167005935</v>
      </c>
      <c r="Q5672" s="115">
        <v>0.94056204174566382</v>
      </c>
      <c r="S5672" s="91">
        <v>0</v>
      </c>
      <c r="T5672" s="86">
        <f>IF(S5672=1,INDEX('LAD average need weights (Rx)'!N:N,MATCH(C5672,'LAD average need weights (Rx)'!B:B,0)),SUMPRODUCT(I$2:Q$2,I5672:Q5672)+$T$2)</f>
        <v>1.0810621624640016</v>
      </c>
    </row>
    <row r="5673" spans="2:20" x14ac:dyDescent="0.2">
      <c r="B5673" s="102" t="s">
        <v>866</v>
      </c>
      <c r="C5673" s="101" t="s">
        <v>7169</v>
      </c>
      <c r="D5673" s="119">
        <v>15349.567958540036</v>
      </c>
      <c r="E5673" s="119">
        <v>56937.236883970596</v>
      </c>
      <c r="F5673" s="119">
        <v>15840.448292492916</v>
      </c>
      <c r="G5673" s="118">
        <v>1.0319800749622903</v>
      </c>
      <c r="I5673" s="115">
        <v>0.3989247311827957</v>
      </c>
      <c r="J5673" s="115">
        <v>0.15674330899133798</v>
      </c>
      <c r="K5673" s="116">
        <v>127.75273986350901</v>
      </c>
      <c r="L5673" s="115">
        <v>0.10865087538619979</v>
      </c>
      <c r="M5673" s="115">
        <v>0</v>
      </c>
      <c r="N5673" s="117">
        <v>35.076674829385802</v>
      </c>
      <c r="O5673" s="115">
        <v>1.0127455941298806</v>
      </c>
      <c r="P5673" s="115">
        <v>0.18408248786760414</v>
      </c>
      <c r="Q5673" s="115">
        <v>0.97660257310306731</v>
      </c>
      <c r="S5673" s="91">
        <v>0</v>
      </c>
      <c r="T5673" s="86">
        <f>IF(S5673=1,INDEX('LAD average need weights (Rx)'!N:N,MATCH(C5673,'LAD average need weights (Rx)'!B:B,0)),SUMPRODUCT(I$2:Q$2,I5673:Q5673)+$T$2)</f>
        <v>1.1771476707952997</v>
      </c>
    </row>
    <row r="5674" spans="2:20" x14ac:dyDescent="0.2">
      <c r="B5674" s="102" t="s">
        <v>865</v>
      </c>
      <c r="C5674" s="101" t="s">
        <v>7169</v>
      </c>
      <c r="D5674" s="119">
        <v>4688.7917343607469</v>
      </c>
      <c r="E5674" s="119">
        <v>18872.677439830768</v>
      </c>
      <c r="F5674" s="119">
        <v>5250.5475763735212</v>
      </c>
      <c r="G5674" s="118">
        <v>1.1198082307422772</v>
      </c>
      <c r="I5674" s="115">
        <v>0.30555555555555558</v>
      </c>
      <c r="J5674" s="115">
        <v>0.13815221594600219</v>
      </c>
      <c r="K5674" s="116">
        <v>100.93531755915301</v>
      </c>
      <c r="L5674" s="115">
        <v>0.11527777777777778</v>
      </c>
      <c r="M5674" s="115">
        <v>0</v>
      </c>
      <c r="N5674" s="117">
        <v>22.370922042341199</v>
      </c>
      <c r="O5674" s="115">
        <v>1.1092433678686595</v>
      </c>
      <c r="P5674" s="115">
        <v>0.11086197913048984</v>
      </c>
      <c r="Q5674" s="115">
        <v>0.92666806294121251</v>
      </c>
      <c r="S5674" s="91">
        <v>0</v>
      </c>
      <c r="T5674" s="86">
        <f>IF(S5674=1,INDEX('LAD average need weights (Rx)'!N:N,MATCH(C5674,'LAD average need weights (Rx)'!B:B,0)),SUMPRODUCT(I$2:Q$2,I5674:Q5674)+$T$2)</f>
        <v>1.0192851031519816</v>
      </c>
    </row>
    <row r="5675" spans="2:20" x14ac:dyDescent="0.2">
      <c r="B5675" s="102" t="s">
        <v>864</v>
      </c>
      <c r="C5675" s="101" t="s">
        <v>7169</v>
      </c>
      <c r="D5675" s="119">
        <v>6034.3767804832642</v>
      </c>
      <c r="E5675" s="119">
        <v>24515.057388765945</v>
      </c>
      <c r="F5675" s="119">
        <v>6820.3081183163076</v>
      </c>
      <c r="G5675" s="118">
        <v>1.1302423375973056</v>
      </c>
      <c r="I5675" s="115">
        <v>0.27802037845705968</v>
      </c>
      <c r="J5675" s="115">
        <v>9.4963498171867056E-2</v>
      </c>
      <c r="K5675" s="116">
        <v>103.34572089437199</v>
      </c>
      <c r="L5675" s="115">
        <v>0.11455847255369929</v>
      </c>
      <c r="M5675" s="115">
        <v>0</v>
      </c>
      <c r="N5675" s="117">
        <v>17.172040285273699</v>
      </c>
      <c r="O5675" s="115">
        <v>1.1274286277136443</v>
      </c>
      <c r="P5675" s="115">
        <v>0.10705882370706872</v>
      </c>
      <c r="Q5675" s="115">
        <v>0.94132426414164672</v>
      </c>
      <c r="S5675" s="91">
        <v>0</v>
      </c>
      <c r="T5675" s="86">
        <f>IF(S5675=1,INDEX('LAD average need weights (Rx)'!N:N,MATCH(C5675,'LAD average need weights (Rx)'!B:B,0)),SUMPRODUCT(I$2:Q$2,I5675:Q5675)+$T$2)</f>
        <v>0.95957793519167534</v>
      </c>
    </row>
    <row r="5676" spans="2:20" x14ac:dyDescent="0.2">
      <c r="B5676" s="102" t="s">
        <v>863</v>
      </c>
      <c r="C5676" s="101" t="s">
        <v>7169</v>
      </c>
      <c r="D5676" s="119">
        <v>5361.6659659115176</v>
      </c>
      <c r="E5676" s="119">
        <v>21894.919867017605</v>
      </c>
      <c r="F5676" s="119">
        <v>6091.3624370031403</v>
      </c>
      <c r="G5676" s="118">
        <v>1.1360951009874354</v>
      </c>
      <c r="I5676" s="115">
        <v>0.29450549450549451</v>
      </c>
      <c r="J5676" s="115">
        <v>0.14543057928379327</v>
      </c>
      <c r="K5676" s="116">
        <v>106.081574239714</v>
      </c>
      <c r="L5676" s="115">
        <v>0.1006585136406397</v>
      </c>
      <c r="M5676" s="115">
        <v>0</v>
      </c>
      <c r="N5676" s="117">
        <v>26.030021645796101</v>
      </c>
      <c r="O5676" s="115">
        <v>1.1077585343005014</v>
      </c>
      <c r="P5676" s="115">
        <v>0.15538110802332805</v>
      </c>
      <c r="Q5676" s="115">
        <v>0.93241800012976528</v>
      </c>
      <c r="S5676" s="91">
        <v>0</v>
      </c>
      <c r="T5676" s="86">
        <f>IF(S5676=1,INDEX('LAD average need weights (Rx)'!N:N,MATCH(C5676,'LAD average need weights (Rx)'!B:B,0)),SUMPRODUCT(I$2:Q$2,I5676:Q5676)+$T$2)</f>
        <v>1.0513871455658443</v>
      </c>
    </row>
    <row r="5677" spans="2:20" x14ac:dyDescent="0.2">
      <c r="B5677" s="102" t="s">
        <v>862</v>
      </c>
      <c r="C5677" s="101" t="s">
        <v>7169</v>
      </c>
      <c r="D5677" s="119">
        <v>12748.781429150264</v>
      </c>
      <c r="E5677" s="119">
        <v>47112.001363005511</v>
      </c>
      <c r="F5677" s="119">
        <v>13106.979937704733</v>
      </c>
      <c r="G5677" s="118">
        <v>1.0280966859887835</v>
      </c>
      <c r="I5677" s="115">
        <v>0.29007633587786258</v>
      </c>
      <c r="J5677" s="115">
        <v>0.14269049230900199</v>
      </c>
      <c r="K5677" s="116">
        <v>127.77213618157499</v>
      </c>
      <c r="L5677" s="115">
        <v>0.11066931742876077</v>
      </c>
      <c r="M5677" s="115">
        <v>0</v>
      </c>
      <c r="N5677" s="117">
        <v>33.2200842456609</v>
      </c>
      <c r="O5677" s="115">
        <v>1.0071374225157708</v>
      </c>
      <c r="P5677" s="115">
        <v>0.21218696620079319</v>
      </c>
      <c r="Q5677" s="115">
        <v>0.98785450736359937</v>
      </c>
      <c r="S5677" s="91">
        <v>0</v>
      </c>
      <c r="T5677" s="86">
        <f>IF(S5677=1,INDEX('LAD average need weights (Rx)'!N:N,MATCH(C5677,'LAD average need weights (Rx)'!B:B,0)),SUMPRODUCT(I$2:Q$2,I5677:Q5677)+$T$2)</f>
        <v>1.1379769939186455</v>
      </c>
    </row>
    <row r="5678" spans="2:20" x14ac:dyDescent="0.2">
      <c r="B5678" s="102" t="s">
        <v>861</v>
      </c>
      <c r="C5678" s="101" t="s">
        <v>7169</v>
      </c>
      <c r="D5678" s="119">
        <v>3604.6257089340747</v>
      </c>
      <c r="E5678" s="119">
        <v>14410.479140586607</v>
      </c>
      <c r="F5678" s="119">
        <v>4009.1241196281826</v>
      </c>
      <c r="G5678" s="118">
        <v>1.1122164805326549</v>
      </c>
      <c r="I5678" s="115">
        <v>0.29411764705882354</v>
      </c>
      <c r="J5678" s="115">
        <v>0.10459570786510775</v>
      </c>
      <c r="K5678" s="116">
        <v>105.871878888428</v>
      </c>
      <c r="L5678" s="115">
        <v>7.8014184397163122E-2</v>
      </c>
      <c r="M5678" s="115">
        <v>0</v>
      </c>
      <c r="N5678" s="117">
        <v>21.844384902530098</v>
      </c>
      <c r="O5678" s="115">
        <v>1.0966935564988665</v>
      </c>
      <c r="P5678" s="115">
        <v>7.0674845212853749E-2</v>
      </c>
      <c r="Q5678" s="115">
        <v>0.95250836712760389</v>
      </c>
      <c r="S5678" s="91">
        <v>0</v>
      </c>
      <c r="T5678" s="86">
        <f>IF(S5678=1,INDEX('LAD average need weights (Rx)'!N:N,MATCH(C5678,'LAD average need weights (Rx)'!B:B,0)),SUMPRODUCT(I$2:Q$2,I5678:Q5678)+$T$2)</f>
        <v>0.97980747841644278</v>
      </c>
    </row>
    <row r="5679" spans="2:20" x14ac:dyDescent="0.2">
      <c r="B5679" s="102" t="s">
        <v>860</v>
      </c>
      <c r="C5679" s="101" t="s">
        <v>7169</v>
      </c>
      <c r="D5679" s="119">
        <v>5034.3218771517813</v>
      </c>
      <c r="E5679" s="119">
        <v>19964.852401203985</v>
      </c>
      <c r="F5679" s="119">
        <v>5554.400414143709</v>
      </c>
      <c r="G5679" s="118">
        <v>1.1033065723016835</v>
      </c>
      <c r="I5679" s="115">
        <v>0.3187066974595843</v>
      </c>
      <c r="J5679" s="115">
        <v>0.11999277563365146</v>
      </c>
      <c r="K5679" s="116">
        <v>99.164000901103805</v>
      </c>
      <c r="L5679" s="115">
        <v>8.6369770580296892E-2</v>
      </c>
      <c r="M5679" s="115">
        <v>0</v>
      </c>
      <c r="N5679" s="117">
        <v>16.635166028384798</v>
      </c>
      <c r="O5679" s="115">
        <v>1.1026620175941491</v>
      </c>
      <c r="P5679" s="115">
        <v>9.3702480615446379E-2</v>
      </c>
      <c r="Q5679" s="115">
        <v>0.95458197018073476</v>
      </c>
      <c r="S5679" s="91">
        <v>0</v>
      </c>
      <c r="T5679" s="86">
        <f>IF(S5679=1,INDEX('LAD average need weights (Rx)'!N:N,MATCH(C5679,'LAD average need weights (Rx)'!B:B,0)),SUMPRODUCT(I$2:Q$2,I5679:Q5679)+$T$2)</f>
        <v>0.95235820630941825</v>
      </c>
    </row>
    <row r="5680" spans="2:20" x14ac:dyDescent="0.2">
      <c r="B5680" s="102" t="s">
        <v>859</v>
      </c>
      <c r="C5680" s="101" t="s">
        <v>7169</v>
      </c>
      <c r="D5680" s="119">
        <v>1993.4735155412902</v>
      </c>
      <c r="E5680" s="119">
        <v>8934.696633278485</v>
      </c>
      <c r="F5680" s="119">
        <v>2485.712475246632</v>
      </c>
      <c r="G5680" s="118">
        <v>1.2469252567780835</v>
      </c>
      <c r="I5680" s="115">
        <v>0.31877729257641924</v>
      </c>
      <c r="J5680" s="115">
        <v>0.1181220831625199</v>
      </c>
      <c r="K5680" s="116">
        <v>110.13574744661101</v>
      </c>
      <c r="L5680" s="115">
        <v>0.11006289308176101</v>
      </c>
      <c r="M5680" s="115">
        <v>0</v>
      </c>
      <c r="N5680" s="117">
        <v>21.021301764159698</v>
      </c>
      <c r="O5680" s="115">
        <v>1.0899854516146779</v>
      </c>
      <c r="P5680" s="115">
        <v>0.13339857533118485</v>
      </c>
      <c r="Q5680" s="115">
        <v>0.95858870475681657</v>
      </c>
      <c r="S5680" s="91">
        <v>0</v>
      </c>
      <c r="T5680" s="86">
        <f>IF(S5680=1,INDEX('LAD average need weights (Rx)'!N:N,MATCH(C5680,'LAD average need weights (Rx)'!B:B,0)),SUMPRODUCT(I$2:Q$2,I5680:Q5680)+$T$2)</f>
        <v>1.0149118593501951</v>
      </c>
    </row>
    <row r="5681" spans="2:20" x14ac:dyDescent="0.2">
      <c r="B5681" s="102" t="s">
        <v>858</v>
      </c>
      <c r="C5681" s="101" t="s">
        <v>7169</v>
      </c>
      <c r="D5681" s="119">
        <v>7301.6063702306092</v>
      </c>
      <c r="E5681" s="119">
        <v>30783.330779176824</v>
      </c>
      <c r="F5681" s="119">
        <v>8564.1978108624226</v>
      </c>
      <c r="G5681" s="118">
        <v>1.1729196804938058</v>
      </c>
      <c r="I5681" s="115">
        <v>0.33450087565674258</v>
      </c>
      <c r="J5681" s="115">
        <v>5.9045424188708028E-2</v>
      </c>
      <c r="K5681" s="116">
        <v>102.09776200873399</v>
      </c>
      <c r="L5681" s="115">
        <v>8.8541666666666671E-2</v>
      </c>
      <c r="M5681" s="115">
        <v>0</v>
      </c>
      <c r="N5681" s="117">
        <v>10.4407933042213</v>
      </c>
      <c r="O5681" s="115">
        <v>1.162957186237912</v>
      </c>
      <c r="P5681" s="115">
        <v>3.2057539170928281E-2</v>
      </c>
      <c r="Q5681" s="115">
        <v>0.91687872143297777</v>
      </c>
      <c r="S5681" s="91">
        <v>0</v>
      </c>
      <c r="T5681" s="86">
        <f>IF(S5681=1,INDEX('LAD average need weights (Rx)'!N:N,MATCH(C5681,'LAD average need weights (Rx)'!B:B,0)),SUMPRODUCT(I$2:Q$2,I5681:Q5681)+$T$2)</f>
        <v>0.87712470554221511</v>
      </c>
    </row>
    <row r="5682" spans="2:20" x14ac:dyDescent="0.2">
      <c r="B5682" s="102" t="s">
        <v>857</v>
      </c>
      <c r="C5682" s="101" t="s">
        <v>7169</v>
      </c>
      <c r="D5682" s="119">
        <v>4475.065109603036</v>
      </c>
      <c r="E5682" s="119">
        <v>16030.584015933804</v>
      </c>
      <c r="F5682" s="119">
        <v>4459.8517789041434</v>
      </c>
      <c r="G5682" s="118">
        <v>0.99660042249078207</v>
      </c>
      <c r="I5682" s="115">
        <v>0.33012820512820512</v>
      </c>
      <c r="J5682" s="115">
        <v>0.14751022908879999</v>
      </c>
      <c r="K5682" s="116">
        <v>126.324764501735</v>
      </c>
      <c r="L5682" s="115">
        <v>0.10485933503836317</v>
      </c>
      <c r="M5682" s="115">
        <v>0</v>
      </c>
      <c r="N5682" s="117">
        <v>35.485016856717898</v>
      </c>
      <c r="O5682" s="115">
        <v>0.99919804505045695</v>
      </c>
      <c r="P5682" s="115">
        <v>0.12727041100436678</v>
      </c>
      <c r="Q5682" s="115">
        <v>0.99203598874946541</v>
      </c>
      <c r="S5682" s="91">
        <v>0</v>
      </c>
      <c r="T5682" s="86">
        <f>IF(S5682=1,INDEX('LAD average need weights (Rx)'!N:N,MATCH(C5682,'LAD average need weights (Rx)'!B:B,0)),SUMPRODUCT(I$2:Q$2,I5682:Q5682)+$T$2)</f>
        <v>1.153191352671497</v>
      </c>
    </row>
    <row r="5683" spans="2:20" x14ac:dyDescent="0.2">
      <c r="B5683" s="102" t="s">
        <v>856</v>
      </c>
      <c r="C5683" s="101" t="s">
        <v>7169</v>
      </c>
      <c r="D5683" s="119">
        <v>4592.9078824663329</v>
      </c>
      <c r="E5683" s="119">
        <v>20380.960276612561</v>
      </c>
      <c r="F5683" s="119">
        <v>5670.1653448856205</v>
      </c>
      <c r="G5683" s="118">
        <v>1.234548022731258</v>
      </c>
      <c r="I5683" s="115">
        <v>0.27983539094650206</v>
      </c>
      <c r="J5683" s="115">
        <v>8.1630687435831406E-2</v>
      </c>
      <c r="K5683" s="116">
        <v>116.274119047619</v>
      </c>
      <c r="L5683" s="115">
        <v>8.4285714285714283E-2</v>
      </c>
      <c r="M5683" s="115">
        <v>0</v>
      </c>
      <c r="N5683" s="117">
        <v>10.050701904761899</v>
      </c>
      <c r="O5683" s="115">
        <v>1.2286155288593796</v>
      </c>
      <c r="P5683" s="115">
        <v>5.6060868299057542E-2</v>
      </c>
      <c r="Q5683" s="115">
        <v>0.89796631240832048</v>
      </c>
      <c r="S5683" s="91">
        <v>0</v>
      </c>
      <c r="T5683" s="86">
        <f>IF(S5683=1,INDEX('LAD average need weights (Rx)'!N:N,MATCH(C5683,'LAD average need weights (Rx)'!B:B,0)),SUMPRODUCT(I$2:Q$2,I5683:Q5683)+$T$2)</f>
        <v>0.89149839489544735</v>
      </c>
    </row>
    <row r="5684" spans="2:20" x14ac:dyDescent="0.2">
      <c r="B5684" s="102" t="s">
        <v>855</v>
      </c>
      <c r="C5684" s="101" t="s">
        <v>7169</v>
      </c>
      <c r="D5684" s="119">
        <v>6575.3187819741288</v>
      </c>
      <c r="E5684" s="119">
        <v>28177.294961905074</v>
      </c>
      <c r="F5684" s="119">
        <v>7839.175349797064</v>
      </c>
      <c r="G5684" s="118">
        <v>1.1922122120204617</v>
      </c>
      <c r="I5684" s="115">
        <v>0.32803468208092484</v>
      </c>
      <c r="J5684" s="115">
        <v>0.10884540257641075</v>
      </c>
      <c r="K5684" s="116">
        <v>106.914195183777</v>
      </c>
      <c r="L5684" s="115">
        <v>7.3033707865168537E-2</v>
      </c>
      <c r="M5684" s="115">
        <v>0</v>
      </c>
      <c r="N5684" s="117">
        <v>23.537241444866901</v>
      </c>
      <c r="O5684" s="115">
        <v>1.0956126678582603</v>
      </c>
      <c r="P5684" s="115">
        <v>8.0824423902552456E-2</v>
      </c>
      <c r="Q5684" s="115">
        <v>0.9584823336974041</v>
      </c>
      <c r="S5684" s="91">
        <v>0</v>
      </c>
      <c r="T5684" s="86">
        <f>IF(S5684=1,INDEX('LAD average need weights (Rx)'!N:N,MATCH(C5684,'LAD average need weights (Rx)'!B:B,0)),SUMPRODUCT(I$2:Q$2,I5684:Q5684)+$T$2)</f>
        <v>1.0028888469592943</v>
      </c>
    </row>
    <row r="5685" spans="2:20" x14ac:dyDescent="0.2">
      <c r="B5685" s="102" t="s">
        <v>854</v>
      </c>
      <c r="C5685" s="101" t="s">
        <v>7169</v>
      </c>
      <c r="D5685" s="119">
        <v>14785.075458563422</v>
      </c>
      <c r="E5685" s="119">
        <v>51175.004986643355</v>
      </c>
      <c r="F5685" s="119">
        <v>14237.343867088979</v>
      </c>
      <c r="G5685" s="118">
        <v>0.96295375069207367</v>
      </c>
      <c r="I5685" s="115">
        <v>0.21393034825870647</v>
      </c>
      <c r="J5685" s="115">
        <v>0.24899365026943798</v>
      </c>
      <c r="K5685" s="116">
        <v>152.006500093932</v>
      </c>
      <c r="L5685" s="115">
        <v>0.12306438467807661</v>
      </c>
      <c r="M5685" s="115">
        <v>0</v>
      </c>
      <c r="N5685" s="117">
        <v>56.162995867768601</v>
      </c>
      <c r="O5685" s="115">
        <v>0.90232056323314525</v>
      </c>
      <c r="P5685" s="115">
        <v>0.39876190761692243</v>
      </c>
      <c r="Q5685" s="115">
        <v>1.0278437270116916</v>
      </c>
      <c r="S5685" s="91">
        <v>0</v>
      </c>
      <c r="T5685" s="86">
        <f>IF(S5685=1,INDEX('LAD average need weights (Rx)'!N:N,MATCH(C5685,'LAD average need weights (Rx)'!B:B,0)),SUMPRODUCT(I$2:Q$2,I5685:Q5685)+$T$2)</f>
        <v>1.3973050384916819</v>
      </c>
    </row>
    <row r="5686" spans="2:20" x14ac:dyDescent="0.2">
      <c r="B5686" s="102" t="s">
        <v>853</v>
      </c>
      <c r="C5686" s="101" t="s">
        <v>7169</v>
      </c>
      <c r="D5686" s="119">
        <v>4299.4569295578167</v>
      </c>
      <c r="E5686" s="119">
        <v>14260.692213674236</v>
      </c>
      <c r="F5686" s="119">
        <v>3967.4520575384468</v>
      </c>
      <c r="G5686" s="118">
        <v>0.92277981208814774</v>
      </c>
      <c r="I5686" s="115">
        <v>0.24749163879598662</v>
      </c>
      <c r="J5686" s="115">
        <v>0.17049256359776893</v>
      </c>
      <c r="K5686" s="116">
        <v>133.86347173144901</v>
      </c>
      <c r="L5686" s="115">
        <v>0.11912568306010929</v>
      </c>
      <c r="M5686" s="115">
        <v>0</v>
      </c>
      <c r="N5686" s="117">
        <v>47.192910777385102</v>
      </c>
      <c r="O5686" s="115">
        <v>0.94655398209670172</v>
      </c>
      <c r="P5686" s="115">
        <v>0.20515311375496348</v>
      </c>
      <c r="Q5686" s="115">
        <v>1.0109524540501753</v>
      </c>
      <c r="S5686" s="91">
        <v>0</v>
      </c>
      <c r="T5686" s="86">
        <f>IF(S5686=1,INDEX('LAD average need weights (Rx)'!N:N,MATCH(C5686,'LAD average need weights (Rx)'!B:B,0)),SUMPRODUCT(I$2:Q$2,I5686:Q5686)+$T$2)</f>
        <v>1.2598732165683684</v>
      </c>
    </row>
    <row r="5687" spans="2:20" x14ac:dyDescent="0.2">
      <c r="B5687" s="102" t="s">
        <v>852</v>
      </c>
      <c r="C5687" s="101" t="s">
        <v>7169</v>
      </c>
      <c r="D5687" s="119">
        <v>4273.7603635523374</v>
      </c>
      <c r="E5687" s="119">
        <v>14248.709605526106</v>
      </c>
      <c r="F5687" s="119">
        <v>3964.1183888329128</v>
      </c>
      <c r="G5687" s="118">
        <v>0.92754811959974959</v>
      </c>
      <c r="I5687" s="115">
        <v>0.27777777777777779</v>
      </c>
      <c r="J5687" s="115">
        <v>0.11117981547236054</v>
      </c>
      <c r="K5687" s="116">
        <v>115.26569858712701</v>
      </c>
      <c r="L5687" s="115">
        <v>9.8654708520179366E-2</v>
      </c>
      <c r="M5687" s="115">
        <v>0</v>
      </c>
      <c r="N5687" s="117">
        <v>19.133105572998399</v>
      </c>
      <c r="O5687" s="115">
        <v>1.1334570112561173</v>
      </c>
      <c r="P5687" s="115">
        <v>0.13319506709316148</v>
      </c>
      <c r="Q5687" s="115">
        <v>0.93765072132146199</v>
      </c>
      <c r="S5687" s="91">
        <v>0</v>
      </c>
      <c r="T5687" s="86">
        <f>IF(S5687=1,INDEX('LAD average need weights (Rx)'!N:N,MATCH(C5687,'LAD average need weights (Rx)'!B:B,0)),SUMPRODUCT(I$2:Q$2,I5687:Q5687)+$T$2)</f>
        <v>0.98762695145167589</v>
      </c>
    </row>
    <row r="5688" spans="2:20" x14ac:dyDescent="0.2">
      <c r="B5688" s="102" t="s">
        <v>851</v>
      </c>
      <c r="C5688" s="101" t="s">
        <v>7169</v>
      </c>
      <c r="D5688" s="119">
        <v>1668.4767058283828</v>
      </c>
      <c r="E5688" s="119">
        <v>5784.6371005866313</v>
      </c>
      <c r="F5688" s="119">
        <v>1609.3377532423847</v>
      </c>
      <c r="G5688" s="118">
        <v>0.96455512241830421</v>
      </c>
      <c r="I5688" s="115">
        <v>0.13</v>
      </c>
      <c r="J5688" s="115">
        <v>0.21866478420280186</v>
      </c>
      <c r="K5688" s="116">
        <v>140.853978052126</v>
      </c>
      <c r="L5688" s="115">
        <v>0.14885496183206107</v>
      </c>
      <c r="M5688" s="115">
        <v>0</v>
      </c>
      <c r="N5688" s="117">
        <v>53.306703017832596</v>
      </c>
      <c r="O5688" s="115">
        <v>0.9629157937246875</v>
      </c>
      <c r="P5688" s="115">
        <v>0.35310923539585787</v>
      </c>
      <c r="Q5688" s="115">
        <v>1.006622366806134</v>
      </c>
      <c r="S5688" s="91">
        <v>0</v>
      </c>
      <c r="T5688" s="86">
        <f>IF(S5688=1,INDEX('LAD average need weights (Rx)'!N:N,MATCH(C5688,'LAD average need weights (Rx)'!B:B,0)),SUMPRODUCT(I$2:Q$2,I5688:Q5688)+$T$2)</f>
        <v>1.3461094635671234</v>
      </c>
    </row>
    <row r="5689" spans="2:20" x14ac:dyDescent="0.2">
      <c r="B5689" s="102" t="s">
        <v>850</v>
      </c>
      <c r="C5689" s="101" t="s">
        <v>7169</v>
      </c>
      <c r="D5689" s="119">
        <v>2880.3021740029731</v>
      </c>
      <c r="E5689" s="119">
        <v>8124.8664108328176</v>
      </c>
      <c r="F5689" s="119">
        <v>2260.4104678715589</v>
      </c>
      <c r="G5689" s="118">
        <v>0.78478240521899689</v>
      </c>
      <c r="I5689" s="115">
        <v>0.26732673267326734</v>
      </c>
      <c r="J5689" s="115">
        <v>0.1786371297311112</v>
      </c>
      <c r="K5689" s="116">
        <v>101.870579029734</v>
      </c>
      <c r="L5689" s="115">
        <v>0.10773130544993663</v>
      </c>
      <c r="M5689" s="115">
        <v>0</v>
      </c>
      <c r="N5689" s="117">
        <v>45.950030046948299</v>
      </c>
      <c r="O5689" s="115">
        <v>0.92150826331533853</v>
      </c>
      <c r="P5689" s="115">
        <v>0.39516292507880663</v>
      </c>
      <c r="Q5689" s="115">
        <v>1.005335850840239</v>
      </c>
      <c r="S5689" s="91">
        <v>0</v>
      </c>
      <c r="T5689" s="86">
        <f>IF(S5689=1,INDEX('LAD average need weights (Rx)'!N:N,MATCH(C5689,'LAD average need weights (Rx)'!B:B,0)),SUMPRODUCT(I$2:Q$2,I5689:Q5689)+$T$2)</f>
        <v>1.2337375167816775</v>
      </c>
    </row>
    <row r="5690" spans="2:20" x14ac:dyDescent="0.2">
      <c r="B5690" s="102" t="s">
        <v>849</v>
      </c>
      <c r="C5690" s="101" t="s">
        <v>7169</v>
      </c>
      <c r="D5690" s="119">
        <v>4306.4918432082914</v>
      </c>
      <c r="E5690" s="119">
        <v>15009.68411707554</v>
      </c>
      <c r="F5690" s="119">
        <v>4175.8283006902166</v>
      </c>
      <c r="G5690" s="118">
        <v>0.96965893649046553</v>
      </c>
      <c r="I5690" s="115">
        <v>0.26315789473684209</v>
      </c>
      <c r="J5690" s="115">
        <v>0.12387503088427958</v>
      </c>
      <c r="K5690" s="116">
        <v>96.761320208453995</v>
      </c>
      <c r="L5690" s="115">
        <v>9.9041533546325874E-2</v>
      </c>
      <c r="M5690" s="115">
        <v>0</v>
      </c>
      <c r="N5690" s="117">
        <v>18.1388482918356</v>
      </c>
      <c r="O5690" s="115">
        <v>1.0996404472397101</v>
      </c>
      <c r="P5690" s="115">
        <v>7.5214446149251296E-2</v>
      </c>
      <c r="Q5690" s="115">
        <v>0.95201239885674205</v>
      </c>
      <c r="S5690" s="91">
        <v>0</v>
      </c>
      <c r="T5690" s="86">
        <f>IF(S5690=1,INDEX('LAD average need weights (Rx)'!N:N,MATCH(C5690,'LAD average need weights (Rx)'!B:B,0)),SUMPRODUCT(I$2:Q$2,I5690:Q5690)+$T$2)</f>
        <v>0.95634589769398159</v>
      </c>
    </row>
    <row r="5691" spans="2:20" x14ac:dyDescent="0.2">
      <c r="B5691" s="102" t="s">
        <v>848</v>
      </c>
      <c r="C5691" s="101" t="s">
        <v>7169</v>
      </c>
      <c r="D5691" s="119">
        <v>3558.5980744080534</v>
      </c>
      <c r="E5691" s="119">
        <v>12964.870226586083</v>
      </c>
      <c r="F5691" s="119">
        <v>3606.9427967084034</v>
      </c>
      <c r="G5691" s="118">
        <v>1.0135853280672591</v>
      </c>
      <c r="I5691" s="115">
        <v>0.31578947368421051</v>
      </c>
      <c r="J5691" s="115">
        <v>0.15927382864289497</v>
      </c>
      <c r="K5691" s="116">
        <v>99.854558155780595</v>
      </c>
      <c r="L5691" s="115">
        <v>8.834586466165413E-2</v>
      </c>
      <c r="M5691" s="115">
        <v>0</v>
      </c>
      <c r="N5691" s="117">
        <v>28.7847820468041</v>
      </c>
      <c r="O5691" s="115">
        <v>0.98608918799720113</v>
      </c>
      <c r="P5691" s="115">
        <v>0.18970929681190873</v>
      </c>
      <c r="Q5691" s="115">
        <v>0.99222225184188484</v>
      </c>
      <c r="S5691" s="91">
        <v>0</v>
      </c>
      <c r="T5691" s="86">
        <f>IF(S5691=1,INDEX('LAD average need weights (Rx)'!N:N,MATCH(C5691,'LAD average need weights (Rx)'!B:B,0)),SUMPRODUCT(I$2:Q$2,I5691:Q5691)+$T$2)</f>
        <v>1.0699561221282496</v>
      </c>
    </row>
    <row r="5692" spans="2:20" x14ac:dyDescent="0.2">
      <c r="B5692" s="102" t="s">
        <v>847</v>
      </c>
      <c r="C5692" s="101" t="s">
        <v>7138</v>
      </c>
      <c r="D5692" s="119">
        <v>64367.22476150241</v>
      </c>
      <c r="E5692" s="119">
        <v>198208.49150512816</v>
      </c>
      <c r="F5692" s="119">
        <v>55143.37422481981</v>
      </c>
      <c r="G5692" s="118">
        <v>0.85669957698410326</v>
      </c>
      <c r="I5692" s="115">
        <v>0.27500000000000002</v>
      </c>
      <c r="J5692" s="115">
        <v>9.3523759931083042E-2</v>
      </c>
      <c r="K5692" s="116">
        <v>110.072199697909</v>
      </c>
      <c r="L5692" s="115">
        <v>2.6542056074766354E-2</v>
      </c>
      <c r="M5692" s="115">
        <v>0</v>
      </c>
      <c r="N5692" s="117">
        <v>22.134052388902099</v>
      </c>
      <c r="O5692" s="115">
        <v>0.92366523824948277</v>
      </c>
      <c r="P5692" s="115">
        <v>0.14220738507514588</v>
      </c>
      <c r="Q5692" s="115">
        <v>1.0570753004492319</v>
      </c>
      <c r="S5692" s="91">
        <v>0</v>
      </c>
      <c r="T5692" s="86">
        <f>IF(S5692=1,INDEX('LAD average need weights (Rx)'!N:N,MATCH(C5692,'LAD average need weights (Rx)'!B:B,0)),SUMPRODUCT(I$2:Q$2,I5692:Q5692)+$T$2)</f>
        <v>0.95182909612850075</v>
      </c>
    </row>
    <row r="5693" spans="2:20" x14ac:dyDescent="0.2">
      <c r="B5693" s="102" t="s">
        <v>846</v>
      </c>
      <c r="C5693" s="101" t="s">
        <v>7108</v>
      </c>
      <c r="D5693" s="119">
        <v>9699.9449921791402</v>
      </c>
      <c r="E5693" s="119">
        <v>42684.41396519971</v>
      </c>
      <c r="F5693" s="119">
        <v>11875.185543144273</v>
      </c>
      <c r="G5693" s="118">
        <v>1.2242528749100106</v>
      </c>
      <c r="I5693" s="115">
        <v>0.28642220019821607</v>
      </c>
      <c r="J5693" s="115">
        <v>9.6463227103715188E-2</v>
      </c>
      <c r="K5693" s="116">
        <v>121.029516584333</v>
      </c>
      <c r="L5693" s="115">
        <v>8.7414428646656134E-2</v>
      </c>
      <c r="M5693" s="115">
        <v>0</v>
      </c>
      <c r="N5693" s="117">
        <v>16.547523376852499</v>
      </c>
      <c r="O5693" s="115">
        <v>0.97109984221102885</v>
      </c>
      <c r="P5693" s="115">
        <v>0.11034675797454097</v>
      </c>
      <c r="Q5693" s="115">
        <v>0.981594844413886</v>
      </c>
      <c r="S5693" s="91">
        <v>0</v>
      </c>
      <c r="T5693" s="86">
        <f>IF(S5693=1,INDEX('LAD average need weights (Rx)'!N:N,MATCH(C5693,'LAD average need weights (Rx)'!B:B,0)),SUMPRODUCT(I$2:Q$2,I5693:Q5693)+$T$2)</f>
        <v>0.94550424532240041</v>
      </c>
    </row>
    <row r="5694" spans="2:20" x14ac:dyDescent="0.2">
      <c r="B5694" s="102" t="s">
        <v>845</v>
      </c>
      <c r="C5694" s="101" t="s">
        <v>7029</v>
      </c>
      <c r="D5694" s="119">
        <v>2095.12352537691</v>
      </c>
      <c r="E5694" s="119">
        <v>5059.2990081419375</v>
      </c>
      <c r="F5694" s="119">
        <v>1407.5422117523781</v>
      </c>
      <c r="G5694" s="118">
        <v>0.67181824589514982</v>
      </c>
      <c r="I5694" s="115">
        <v>0.26605504587155965</v>
      </c>
      <c r="J5694" s="115">
        <v>0.13821401825593563</v>
      </c>
      <c r="K5694" s="116">
        <v>141.728150836862</v>
      </c>
      <c r="L5694" s="115">
        <v>0.13562970936490851</v>
      </c>
      <c r="M5694" s="115">
        <v>0</v>
      </c>
      <c r="N5694" s="117">
        <v>52.225596289574497</v>
      </c>
      <c r="O5694" s="115">
        <v>0.99857216872820664</v>
      </c>
      <c r="P5694" s="115">
        <v>0.13930325750735459</v>
      </c>
      <c r="Q5694" s="115">
        <v>1.0052557686343682</v>
      </c>
      <c r="S5694" s="91">
        <v>0</v>
      </c>
      <c r="T5694" s="86">
        <f>IF(S5694=1,INDEX('LAD average need weights (Rx)'!N:N,MATCH(C5694,'LAD average need weights (Rx)'!B:B,0)),SUMPRODUCT(I$2:Q$2,I5694:Q5694)+$T$2)</f>
        <v>1.3067941662201412</v>
      </c>
    </row>
    <row r="5695" spans="2:20" x14ac:dyDescent="0.2">
      <c r="B5695" s="102" t="s">
        <v>844</v>
      </c>
      <c r="C5695" s="101" t="s">
        <v>7100</v>
      </c>
      <c r="D5695" s="119">
        <v>11819.466737842931</v>
      </c>
      <c r="E5695" s="119">
        <v>42761.555165478618</v>
      </c>
      <c r="F5695" s="119">
        <v>11896.646914666902</v>
      </c>
      <c r="G5695" s="118">
        <v>1.0065299203877667</v>
      </c>
      <c r="I5695" s="115">
        <v>0.28880866425992779</v>
      </c>
      <c r="J5695" s="115">
        <v>0.10666296751005923</v>
      </c>
      <c r="K5695" s="116">
        <v>116.052111567719</v>
      </c>
      <c r="L5695" s="115">
        <v>0.11685728493286922</v>
      </c>
      <c r="M5695" s="115">
        <v>0</v>
      </c>
      <c r="N5695" s="117">
        <v>27.595727813237701</v>
      </c>
      <c r="O5695" s="115">
        <v>0.93529672445653511</v>
      </c>
      <c r="P5695" s="115">
        <v>0.14272231986279965</v>
      </c>
      <c r="Q5695" s="115">
        <v>1.0007572878502411</v>
      </c>
      <c r="S5695" s="91">
        <v>0</v>
      </c>
      <c r="T5695" s="86">
        <f>IF(S5695=1,INDEX('LAD average need weights (Rx)'!N:N,MATCH(C5695,'LAD average need weights (Rx)'!B:B,0)),SUMPRODUCT(I$2:Q$2,I5695:Q5695)+$T$2)</f>
        <v>1.0540520376574811</v>
      </c>
    </row>
    <row r="5696" spans="2:20" x14ac:dyDescent="0.2">
      <c r="B5696" s="102" t="s">
        <v>843</v>
      </c>
      <c r="C5696" s="101" t="s">
        <v>7164</v>
      </c>
      <c r="D5696" s="119">
        <v>19671.655866869038</v>
      </c>
      <c r="E5696" s="119">
        <v>90166.662005722435</v>
      </c>
      <c r="F5696" s="119">
        <v>25085.171416360601</v>
      </c>
      <c r="G5696" s="118">
        <v>1.2751936891397635</v>
      </c>
      <c r="I5696" s="115">
        <v>0.26912181303116145</v>
      </c>
      <c r="J5696" s="115">
        <v>5.9930868217396911E-2</v>
      </c>
      <c r="K5696" s="116">
        <v>96.821573033707907</v>
      </c>
      <c r="L5696" s="115">
        <v>4.8537647790914747E-2</v>
      </c>
      <c r="M5696" s="115">
        <v>0</v>
      </c>
      <c r="N5696" s="117">
        <v>10.667084494381999</v>
      </c>
      <c r="O5696" s="115">
        <v>1.2696343439064524</v>
      </c>
      <c r="P5696" s="115">
        <v>5.1391297232564401E-2</v>
      </c>
      <c r="Q5696" s="115">
        <v>0.87901315598695107</v>
      </c>
      <c r="S5696" s="91">
        <v>0</v>
      </c>
      <c r="T5696" s="86">
        <f>IF(S5696=1,INDEX('LAD average need weights (Rx)'!N:N,MATCH(C5696,'LAD average need weights (Rx)'!B:B,0)),SUMPRODUCT(I$2:Q$2,I5696:Q5696)+$T$2)</f>
        <v>0.84467681447375442</v>
      </c>
    </row>
    <row r="5697" spans="2:20" x14ac:dyDescent="0.2">
      <c r="B5697" s="102" t="s">
        <v>842</v>
      </c>
      <c r="C5697" s="101" t="s">
        <v>7161</v>
      </c>
      <c r="D5697" s="119">
        <v>6375.789197583279</v>
      </c>
      <c r="E5697" s="119">
        <v>25185.60136650622</v>
      </c>
      <c r="F5697" s="119">
        <v>7006.8594472626482</v>
      </c>
      <c r="G5697" s="118">
        <v>1.098979158520262</v>
      </c>
      <c r="I5697" s="115">
        <v>0.26492537313432835</v>
      </c>
      <c r="J5697" s="115">
        <v>9.9493965582517538E-2</v>
      </c>
      <c r="K5697" s="116">
        <v>121.336671270718</v>
      </c>
      <c r="L5697" s="115">
        <v>0.12586719524281467</v>
      </c>
      <c r="M5697" s="115">
        <v>0</v>
      </c>
      <c r="N5697" s="117">
        <v>36.8265450621547</v>
      </c>
      <c r="O5697" s="115">
        <v>1.0527839557271534</v>
      </c>
      <c r="P5697" s="115">
        <v>0.15613720859294475</v>
      </c>
      <c r="Q5697" s="115">
        <v>0.96451650606004125</v>
      </c>
      <c r="S5697" s="91">
        <v>0</v>
      </c>
      <c r="T5697" s="86">
        <f>IF(S5697=1,INDEX('LAD average need weights (Rx)'!N:N,MATCH(C5697,'LAD average need weights (Rx)'!B:B,0)),SUMPRODUCT(I$2:Q$2,I5697:Q5697)+$T$2)</f>
        <v>1.1402534765301713</v>
      </c>
    </row>
    <row r="5698" spans="2:20" x14ac:dyDescent="0.2">
      <c r="B5698" s="102" t="s">
        <v>841</v>
      </c>
      <c r="C5698" s="101" t="s">
        <v>7120</v>
      </c>
      <c r="D5698" s="119">
        <v>5472.1265747931157</v>
      </c>
      <c r="E5698" s="119">
        <v>22558.047869248796</v>
      </c>
      <c r="F5698" s="119">
        <v>6275.8505752676192</v>
      </c>
      <c r="G5698" s="118">
        <v>1.1468759886104956</v>
      </c>
      <c r="I5698" s="115">
        <v>0.24087591240875914</v>
      </c>
      <c r="J5698" s="115">
        <v>8.2175285885722552E-2</v>
      </c>
      <c r="K5698" s="116">
        <v>122.460858918817</v>
      </c>
      <c r="L5698" s="115">
        <v>7.3033707865168537E-2</v>
      </c>
      <c r="M5698" s="115">
        <v>0</v>
      </c>
      <c r="N5698" s="117">
        <v>9.1741081182897002</v>
      </c>
      <c r="O5698" s="115">
        <v>1.0314975107791866</v>
      </c>
      <c r="P5698" s="115">
        <v>6.6304749379576464E-2</v>
      </c>
      <c r="Q5698" s="115">
        <v>0.94534443490600439</v>
      </c>
      <c r="S5698" s="91">
        <v>0</v>
      </c>
      <c r="T5698" s="86">
        <f>IF(S5698=1,INDEX('LAD average need weights (Rx)'!N:N,MATCH(C5698,'LAD average need weights (Rx)'!B:B,0)),SUMPRODUCT(I$2:Q$2,I5698:Q5698)+$T$2)</f>
        <v>0.85916924553570306</v>
      </c>
    </row>
    <row r="5699" spans="2:20" x14ac:dyDescent="0.2">
      <c r="B5699" s="102" t="s">
        <v>840</v>
      </c>
      <c r="C5699" s="101" t="s">
        <v>7138</v>
      </c>
      <c r="D5699" s="119">
        <v>15219.263892324871</v>
      </c>
      <c r="E5699" s="119">
        <v>57539.005049763378</v>
      </c>
      <c r="F5699" s="119">
        <v>16007.865575732954</v>
      </c>
      <c r="G5699" s="118">
        <v>1.0518160200774085</v>
      </c>
      <c r="I5699" s="115">
        <v>0.26514486391571557</v>
      </c>
      <c r="J5699" s="115">
        <v>7.773941084819147E-2</v>
      </c>
      <c r="K5699" s="116">
        <v>104.675233052427</v>
      </c>
      <c r="L5699" s="115">
        <v>3.1739961759082218E-2</v>
      </c>
      <c r="M5699" s="115">
        <v>0</v>
      </c>
      <c r="N5699" s="117">
        <v>18.6725517935715</v>
      </c>
      <c r="O5699" s="115">
        <v>1.0213562025846019</v>
      </c>
      <c r="P5699" s="115">
        <v>0.11461443382367803</v>
      </c>
      <c r="Q5699" s="115">
        <v>0.99656030897875247</v>
      </c>
      <c r="S5699" s="91">
        <v>0</v>
      </c>
      <c r="T5699" s="86">
        <f>IF(S5699=1,INDEX('LAD average need weights (Rx)'!N:N,MATCH(C5699,'LAD average need weights (Rx)'!B:B,0)),SUMPRODUCT(I$2:Q$2,I5699:Q5699)+$T$2)</f>
        <v>0.91049099877660478</v>
      </c>
    </row>
    <row r="5700" spans="2:20" x14ac:dyDescent="0.2">
      <c r="B5700" s="102" t="s">
        <v>839</v>
      </c>
      <c r="C5700" s="101" t="s">
        <v>7166</v>
      </c>
      <c r="D5700" s="119">
        <v>8979.6281671575671</v>
      </c>
      <c r="E5700" s="119">
        <v>40382.476413290227</v>
      </c>
      <c r="F5700" s="119">
        <v>11234.765937994178</v>
      </c>
      <c r="G5700" s="118">
        <v>1.2511393265797617</v>
      </c>
      <c r="I5700" s="115">
        <v>0.28812056737588654</v>
      </c>
      <c r="J5700" s="115">
        <v>9.0442473954455246E-2</v>
      </c>
      <c r="K5700" s="116">
        <v>99.255114797451597</v>
      </c>
      <c r="L5700" s="115">
        <v>0.1098310291858679</v>
      </c>
      <c r="M5700" s="115">
        <v>0</v>
      </c>
      <c r="N5700" s="117">
        <v>12.432870176703901</v>
      </c>
      <c r="O5700" s="115">
        <v>1.1711731574645725</v>
      </c>
      <c r="P5700" s="115">
        <v>8.138042409365398E-2</v>
      </c>
      <c r="Q5700" s="115">
        <v>0.94248431253464149</v>
      </c>
      <c r="S5700" s="91">
        <v>0</v>
      </c>
      <c r="T5700" s="86">
        <f>IF(S5700=1,INDEX('LAD average need weights (Rx)'!N:N,MATCH(C5700,'LAD average need weights (Rx)'!B:B,0)),SUMPRODUCT(I$2:Q$2,I5700:Q5700)+$T$2)</f>
        <v>0.91870896060677409</v>
      </c>
    </row>
    <row r="5701" spans="2:20" x14ac:dyDescent="0.2">
      <c r="B5701" s="102" t="s">
        <v>838</v>
      </c>
      <c r="C5701" s="101" t="s">
        <v>7162</v>
      </c>
      <c r="D5701" s="119">
        <v>11287.474517966612</v>
      </c>
      <c r="E5701" s="119">
        <v>46490.939454603125</v>
      </c>
      <c r="F5701" s="119">
        <v>12934.194962793972</v>
      </c>
      <c r="G5701" s="118">
        <v>1.1458891838210776</v>
      </c>
      <c r="I5701" s="115">
        <v>0.27762302692664809</v>
      </c>
      <c r="J5701" s="115">
        <v>6.7958973868416706E-2</v>
      </c>
      <c r="K5701" s="116">
        <v>106.794766551856</v>
      </c>
      <c r="L5701" s="115">
        <v>8.080260303687635E-2</v>
      </c>
      <c r="M5701" s="115">
        <v>0</v>
      </c>
      <c r="N5701" s="117">
        <v>13.3011040949101</v>
      </c>
      <c r="O5701" s="115">
        <v>1.0570459091430773</v>
      </c>
      <c r="P5701" s="115">
        <v>6.9889654057120928E-2</v>
      </c>
      <c r="Q5701" s="115">
        <v>0.94843716913129372</v>
      </c>
      <c r="S5701" s="91">
        <v>0</v>
      </c>
      <c r="T5701" s="86">
        <f>IF(S5701=1,INDEX('LAD average need weights (Rx)'!N:N,MATCH(C5701,'LAD average need weights (Rx)'!B:B,0)),SUMPRODUCT(I$2:Q$2,I5701:Q5701)+$T$2)</f>
        <v>0.88742223548622912</v>
      </c>
    </row>
    <row r="5702" spans="2:20" x14ac:dyDescent="0.2">
      <c r="B5702" s="102" t="s">
        <v>837</v>
      </c>
      <c r="C5702" s="101" t="s">
        <v>7029</v>
      </c>
      <c r="D5702" s="119">
        <v>12220.702107626936</v>
      </c>
      <c r="E5702" s="119">
        <v>42470.781141579064</v>
      </c>
      <c r="F5702" s="119">
        <v>11815.750981838844</v>
      </c>
      <c r="G5702" s="118">
        <v>0.96686351387819514</v>
      </c>
      <c r="I5702" s="115">
        <v>0.2621870882740448</v>
      </c>
      <c r="J5702" s="115">
        <v>0.14437235910106386</v>
      </c>
      <c r="K5702" s="116">
        <v>138.655352820704</v>
      </c>
      <c r="L5702" s="115">
        <v>0.1232741617357002</v>
      </c>
      <c r="M5702" s="115">
        <v>0</v>
      </c>
      <c r="N5702" s="117">
        <v>48.265478402532104</v>
      </c>
      <c r="O5702" s="115">
        <v>1.0400424808475022</v>
      </c>
      <c r="P5702" s="115">
        <v>8.9162921342282847E-2</v>
      </c>
      <c r="Q5702" s="115">
        <v>0.97456703238525522</v>
      </c>
      <c r="S5702" s="91">
        <v>0</v>
      </c>
      <c r="T5702" s="86">
        <f>IF(S5702=1,INDEX('LAD average need weights (Rx)'!N:N,MATCH(C5702,'LAD average need weights (Rx)'!B:B,0)),SUMPRODUCT(I$2:Q$2,I5702:Q5702)+$T$2)</f>
        <v>1.260671722003381</v>
      </c>
    </row>
    <row r="5703" spans="2:20" x14ac:dyDescent="0.2">
      <c r="B5703" s="102" t="s">
        <v>836</v>
      </c>
      <c r="C5703" s="101" t="s">
        <v>7167</v>
      </c>
      <c r="D5703" s="119">
        <v>14130.307849877168</v>
      </c>
      <c r="E5703" s="119">
        <v>59757.669579513939</v>
      </c>
      <c r="F5703" s="119">
        <v>16625.117881697875</v>
      </c>
      <c r="G5703" s="118">
        <v>1.1765573728701455</v>
      </c>
      <c r="I5703" s="115">
        <v>0.23540315106580167</v>
      </c>
      <c r="J5703" s="115">
        <v>5.5833877851739599E-2</v>
      </c>
      <c r="K5703" s="116">
        <v>93.252686677026205</v>
      </c>
      <c r="L5703" s="115">
        <v>8.8964511424404466E-2</v>
      </c>
      <c r="M5703" s="115">
        <v>0</v>
      </c>
      <c r="N5703" s="117">
        <v>8.6710439191952204</v>
      </c>
      <c r="O5703" s="115">
        <v>1.1011698126786837</v>
      </c>
      <c r="P5703" s="115">
        <v>4.9962543917077031E-2</v>
      </c>
      <c r="Q5703" s="115">
        <v>0.96698537078543645</v>
      </c>
      <c r="S5703" s="91">
        <v>0</v>
      </c>
      <c r="T5703" s="86">
        <f>IF(S5703=1,INDEX('LAD average need weights (Rx)'!N:N,MATCH(C5703,'LAD average need weights (Rx)'!B:B,0)),SUMPRODUCT(I$2:Q$2,I5703:Q5703)+$T$2)</f>
        <v>0.83526374594046182</v>
      </c>
    </row>
    <row r="5704" spans="2:20" x14ac:dyDescent="0.2">
      <c r="B5704" s="102" t="s">
        <v>835</v>
      </c>
      <c r="C5704" s="101" t="s">
        <v>7061</v>
      </c>
      <c r="D5704" s="119">
        <v>8540.6834226172905</v>
      </c>
      <c r="E5704" s="119">
        <v>35427.882454320352</v>
      </c>
      <c r="F5704" s="119">
        <v>9856.3536069339898</v>
      </c>
      <c r="G5704" s="118">
        <v>1.1540474127436411</v>
      </c>
      <c r="I5704" s="115">
        <v>0.2759776536312849</v>
      </c>
      <c r="J5704" s="115">
        <v>6.658595371867089E-2</v>
      </c>
      <c r="K5704" s="116">
        <v>91.202409912470102</v>
      </c>
      <c r="L5704" s="115">
        <v>6.6666666666666666E-2</v>
      </c>
      <c r="M5704" s="115">
        <v>0</v>
      </c>
      <c r="N5704" s="117">
        <v>8.7574587927702705</v>
      </c>
      <c r="O5704" s="115">
        <v>1.1081465955561207</v>
      </c>
      <c r="P5704" s="115">
        <v>6.1751659882446595E-2</v>
      </c>
      <c r="Q5704" s="115">
        <v>0.94592228239231257</v>
      </c>
      <c r="S5704" s="91">
        <v>0</v>
      </c>
      <c r="T5704" s="86">
        <f>IF(S5704=1,INDEX('LAD average need weights (Rx)'!N:N,MATCH(C5704,'LAD average need weights (Rx)'!B:B,0)),SUMPRODUCT(I$2:Q$2,I5704:Q5704)+$T$2)</f>
        <v>0.83186864395789906</v>
      </c>
    </row>
    <row r="5705" spans="2:20" x14ac:dyDescent="0.2">
      <c r="B5705" s="102" t="s">
        <v>834</v>
      </c>
      <c r="C5705" s="101" t="s">
        <v>7161</v>
      </c>
      <c r="D5705" s="119">
        <v>25123.950360933952</v>
      </c>
      <c r="E5705" s="119">
        <v>90639.407068647939</v>
      </c>
      <c r="F5705" s="119">
        <v>25216.6933189788</v>
      </c>
      <c r="G5705" s="118">
        <v>1.0036914162268469</v>
      </c>
      <c r="I5705" s="115">
        <v>0.27300613496932513</v>
      </c>
      <c r="J5705" s="115">
        <v>0.10501049183763644</v>
      </c>
      <c r="K5705" s="116">
        <v>124.83146288209601</v>
      </c>
      <c r="L5705" s="115">
        <v>0.11534154535274356</v>
      </c>
      <c r="M5705" s="115">
        <v>0</v>
      </c>
      <c r="N5705" s="117">
        <v>39.9700097161572</v>
      </c>
      <c r="O5705" s="115">
        <v>1.000873296479311</v>
      </c>
      <c r="P5705" s="115">
        <v>0.16263436432616291</v>
      </c>
      <c r="Q5705" s="115">
        <v>0.99018995738399163</v>
      </c>
      <c r="S5705" s="91">
        <v>0</v>
      </c>
      <c r="T5705" s="86">
        <f>IF(S5705=1,INDEX('LAD average need weights (Rx)'!N:N,MATCH(C5705,'LAD average need weights (Rx)'!B:B,0)),SUMPRODUCT(I$2:Q$2,I5705:Q5705)+$T$2)</f>
        <v>1.1657239378895878</v>
      </c>
    </row>
    <row r="5706" spans="2:20" x14ac:dyDescent="0.2">
      <c r="B5706" s="102" t="s">
        <v>833</v>
      </c>
      <c r="C5706" s="101" t="s">
        <v>7100</v>
      </c>
      <c r="D5706" s="119">
        <v>10534.335889880702</v>
      </c>
      <c r="E5706" s="119">
        <v>39064.241604432944</v>
      </c>
      <c r="F5706" s="119">
        <v>10868.021229788172</v>
      </c>
      <c r="G5706" s="118">
        <v>1.0316759730651848</v>
      </c>
      <c r="I5706" s="115">
        <v>0.26984126984126983</v>
      </c>
      <c r="J5706" s="115">
        <v>0.11930461675314682</v>
      </c>
      <c r="K5706" s="116">
        <v>118.43992750858401</v>
      </c>
      <c r="L5706" s="115">
        <v>0.1132752434648898</v>
      </c>
      <c r="M5706" s="115">
        <v>0</v>
      </c>
      <c r="N5706" s="117">
        <v>30.134212323540599</v>
      </c>
      <c r="O5706" s="115">
        <v>0.97244296432961153</v>
      </c>
      <c r="P5706" s="115">
        <v>0.1467122275115777</v>
      </c>
      <c r="Q5706" s="115">
        <v>1.0101760154212733</v>
      </c>
      <c r="S5706" s="91">
        <v>0</v>
      </c>
      <c r="T5706" s="86">
        <f>IF(S5706=1,INDEX('LAD average need weights (Rx)'!N:N,MATCH(C5706,'LAD average need weights (Rx)'!B:B,0)),SUMPRODUCT(I$2:Q$2,I5706:Q5706)+$T$2)</f>
        <v>1.0838349738265367</v>
      </c>
    </row>
    <row r="5707" spans="2:20" x14ac:dyDescent="0.2">
      <c r="B5707" s="102" t="s">
        <v>832</v>
      </c>
      <c r="C5707" s="101" t="s">
        <v>7163</v>
      </c>
      <c r="D5707" s="119">
        <v>12431.173854293111</v>
      </c>
      <c r="E5707" s="119">
        <v>47899.906583356264</v>
      </c>
      <c r="F5707" s="119">
        <v>13326.182213498081</v>
      </c>
      <c r="G5707" s="118">
        <v>1.0719970913202117</v>
      </c>
      <c r="I5707" s="115">
        <v>0.31356898517673887</v>
      </c>
      <c r="J5707" s="115">
        <v>8.5842916473569411E-2</v>
      </c>
      <c r="K5707" s="116">
        <v>112.967253995764</v>
      </c>
      <c r="L5707" s="115">
        <v>0.12988384371700107</v>
      </c>
      <c r="M5707" s="115">
        <v>0</v>
      </c>
      <c r="N5707" s="117">
        <v>31.3305244559985</v>
      </c>
      <c r="O5707" s="115">
        <v>1.0101795336737915</v>
      </c>
      <c r="P5707" s="115">
        <v>0.160148071920024</v>
      </c>
      <c r="Q5707" s="115">
        <v>0.98133631238820707</v>
      </c>
      <c r="S5707" s="91">
        <v>0</v>
      </c>
      <c r="T5707" s="86">
        <f>IF(S5707=1,INDEX('LAD average need weights (Rx)'!N:N,MATCH(C5707,'LAD average need weights (Rx)'!B:B,0)),SUMPRODUCT(I$2:Q$2,I5707:Q5707)+$T$2)</f>
        <v>1.0928181621895516</v>
      </c>
    </row>
    <row r="5708" spans="2:20" x14ac:dyDescent="0.2">
      <c r="B5708" s="102" t="s">
        <v>831</v>
      </c>
      <c r="C5708" s="101" t="s">
        <v>7108</v>
      </c>
      <c r="D5708" s="119">
        <v>14870.321966685913</v>
      </c>
      <c r="E5708" s="119">
        <v>53856.074550676807</v>
      </c>
      <c r="F5708" s="119">
        <v>14983.241387268865</v>
      </c>
      <c r="G5708" s="118">
        <v>1.0075936096633231</v>
      </c>
      <c r="I5708" s="115">
        <v>0.28523489932885904</v>
      </c>
      <c r="J5708" s="115">
        <v>0.12273513562367877</v>
      </c>
      <c r="K5708" s="116">
        <v>117.29049502153801</v>
      </c>
      <c r="L5708" s="115">
        <v>0.10589959692194943</v>
      </c>
      <c r="M5708" s="115">
        <v>0</v>
      </c>
      <c r="N5708" s="117">
        <v>32.141546995268698</v>
      </c>
      <c r="O5708" s="115">
        <v>0.96075701283897319</v>
      </c>
      <c r="P5708" s="115">
        <v>0.16131014920538861</v>
      </c>
      <c r="Q5708" s="115">
        <v>0.98912681445962758</v>
      </c>
      <c r="S5708" s="91">
        <v>0</v>
      </c>
      <c r="T5708" s="86">
        <f>IF(S5708=1,INDEX('LAD average need weights (Rx)'!N:N,MATCH(C5708,'LAD average need weights (Rx)'!B:B,0)),SUMPRODUCT(I$2:Q$2,I5708:Q5708)+$T$2)</f>
        <v>1.0945203931779037</v>
      </c>
    </row>
    <row r="5709" spans="2:20" x14ac:dyDescent="0.2">
      <c r="B5709" s="102" t="s">
        <v>830</v>
      </c>
      <c r="C5709" s="101" t="s">
        <v>7138</v>
      </c>
      <c r="D5709" s="119">
        <v>25262.792919987252</v>
      </c>
      <c r="E5709" s="119">
        <v>120811.87671687656</v>
      </c>
      <c r="F5709" s="119">
        <v>33610.944102408233</v>
      </c>
      <c r="G5709" s="118">
        <v>1.3304524249896434</v>
      </c>
      <c r="I5709" s="115">
        <v>0.32456140350877194</v>
      </c>
      <c r="J5709" s="115">
        <v>5.0376803839701299E-2</v>
      </c>
      <c r="K5709" s="116">
        <v>93.006811311882899</v>
      </c>
      <c r="L5709" s="115">
        <v>3.3305921052631582E-2</v>
      </c>
      <c r="M5709" s="115">
        <v>0</v>
      </c>
      <c r="N5709" s="117">
        <v>12.286660979378</v>
      </c>
      <c r="O5709" s="115">
        <v>1.2405033305804649</v>
      </c>
      <c r="P5709" s="115">
        <v>5.2143240694075957E-2</v>
      </c>
      <c r="Q5709" s="115">
        <v>0.87825259974069225</v>
      </c>
      <c r="S5709" s="91">
        <v>0</v>
      </c>
      <c r="T5709" s="86">
        <f>IF(S5709=1,INDEX('LAD average need weights (Rx)'!N:N,MATCH(C5709,'LAD average need weights (Rx)'!B:B,0)),SUMPRODUCT(I$2:Q$2,I5709:Q5709)+$T$2)</f>
        <v>0.8482863077985876</v>
      </c>
    </row>
    <row r="5710" spans="2:20" x14ac:dyDescent="0.2">
      <c r="B5710" s="102" t="s">
        <v>829</v>
      </c>
      <c r="C5710" s="101" t="s">
        <v>7165</v>
      </c>
      <c r="D5710" s="119">
        <v>7037.7828641735105</v>
      </c>
      <c r="E5710" s="119">
        <v>31891.605989026884</v>
      </c>
      <c r="F5710" s="119">
        <v>8872.5298816873055</v>
      </c>
      <c r="G5710" s="118">
        <v>1.2606995772566025</v>
      </c>
      <c r="I5710" s="115">
        <v>0.33369565217391306</v>
      </c>
      <c r="J5710" s="115">
        <v>7.4071471912989004E-2</v>
      </c>
      <c r="K5710" s="116">
        <v>101.09785269247899</v>
      </c>
      <c r="L5710" s="115">
        <v>0.10185185185185185</v>
      </c>
      <c r="M5710" s="115">
        <v>0</v>
      </c>
      <c r="N5710" s="117">
        <v>19.004047174009798</v>
      </c>
      <c r="O5710" s="115">
        <v>1.2760450932257621</v>
      </c>
      <c r="P5710" s="115">
        <v>6.207088871227065E-2</v>
      </c>
      <c r="Q5710" s="115">
        <v>0.86569819298518702</v>
      </c>
      <c r="S5710" s="91">
        <v>0</v>
      </c>
      <c r="T5710" s="86">
        <f>IF(S5710=1,INDEX('LAD average need weights (Rx)'!N:N,MATCH(C5710,'LAD average need weights (Rx)'!B:B,0)),SUMPRODUCT(I$2:Q$2,I5710:Q5710)+$T$2)</f>
        <v>0.96714157594004924</v>
      </c>
    </row>
    <row r="5711" spans="2:20" x14ac:dyDescent="0.2">
      <c r="B5711" s="102" t="s">
        <v>828</v>
      </c>
      <c r="C5711" s="101" t="s">
        <v>7163</v>
      </c>
      <c r="D5711" s="119">
        <v>12836.942609488869</v>
      </c>
      <c r="E5711" s="119">
        <v>45989.915821840674</v>
      </c>
      <c r="F5711" s="119">
        <v>12794.805709250393</v>
      </c>
      <c r="G5711" s="118">
        <v>0.99671752834609317</v>
      </c>
      <c r="I5711" s="115">
        <v>0.30042462845010615</v>
      </c>
      <c r="J5711" s="115">
        <v>9.4619401195248198E-2</v>
      </c>
      <c r="K5711" s="116">
        <v>116.67124121779899</v>
      </c>
      <c r="L5711" s="115">
        <v>0.14455445544554454</v>
      </c>
      <c r="M5711" s="115">
        <v>0</v>
      </c>
      <c r="N5711" s="117">
        <v>31.812983231850101</v>
      </c>
      <c r="O5711" s="115">
        <v>0.95534039761416911</v>
      </c>
      <c r="P5711" s="115">
        <v>0.12431636273891622</v>
      </c>
      <c r="Q5711" s="115">
        <v>1.0041354545145664</v>
      </c>
      <c r="S5711" s="91">
        <v>0</v>
      </c>
      <c r="T5711" s="86">
        <f>IF(S5711=1,INDEX('LAD average need weights (Rx)'!N:N,MATCH(C5711,'LAD average need weights (Rx)'!B:B,0)),SUMPRODUCT(I$2:Q$2,I5711:Q5711)+$T$2)</f>
        <v>1.1037909266206145</v>
      </c>
    </row>
    <row r="5712" spans="2:20" x14ac:dyDescent="0.2">
      <c r="B5712" s="102" t="s">
        <v>827</v>
      </c>
      <c r="C5712" s="101" t="s">
        <v>7120</v>
      </c>
      <c r="D5712" s="119">
        <v>8188.5742391385184</v>
      </c>
      <c r="E5712" s="119">
        <v>33802.223113960834</v>
      </c>
      <c r="F5712" s="119">
        <v>9404.0806458373681</v>
      </c>
      <c r="G5712" s="118">
        <v>1.1484393218161417</v>
      </c>
      <c r="I5712" s="115">
        <v>0.25872093023255816</v>
      </c>
      <c r="J5712" s="115">
        <v>0.10888012701972205</v>
      </c>
      <c r="K5712" s="116">
        <v>124.40619704059699</v>
      </c>
      <c r="L5712" s="115">
        <v>0.10332369942196531</v>
      </c>
      <c r="M5712" s="115">
        <v>0</v>
      </c>
      <c r="N5712" s="117">
        <v>17.791013658783399</v>
      </c>
      <c r="O5712" s="115">
        <v>1.0155834231292316</v>
      </c>
      <c r="P5712" s="115">
        <v>0.11983200184606589</v>
      </c>
      <c r="Q5712" s="115">
        <v>0.96289334527619641</v>
      </c>
      <c r="S5712" s="91">
        <v>0</v>
      </c>
      <c r="T5712" s="86">
        <f>IF(S5712=1,INDEX('LAD average need weights (Rx)'!N:N,MATCH(C5712,'LAD average need weights (Rx)'!B:B,0)),SUMPRODUCT(I$2:Q$2,I5712:Q5712)+$T$2)</f>
        <v>0.97110738556865062</v>
      </c>
    </row>
    <row r="5713" spans="2:20" x14ac:dyDescent="0.2">
      <c r="B5713" s="102" t="s">
        <v>826</v>
      </c>
      <c r="C5713" s="101" t="s">
        <v>7161</v>
      </c>
      <c r="D5713" s="119">
        <v>6885.8110244721238</v>
      </c>
      <c r="E5713" s="119">
        <v>19684.221045918832</v>
      </c>
      <c r="F5713" s="119">
        <v>5476.3262623947303</v>
      </c>
      <c r="G5713" s="118">
        <v>0.79530591863934474</v>
      </c>
      <c r="I5713" s="115">
        <v>0.2809667673716012</v>
      </c>
      <c r="J5713" s="115">
        <v>0.10646757937150007</v>
      </c>
      <c r="K5713" s="116">
        <v>128.32299093018301</v>
      </c>
      <c r="L5713" s="115">
        <v>0.16868798235942667</v>
      </c>
      <c r="M5713" s="115">
        <v>0</v>
      </c>
      <c r="N5713" s="117">
        <v>42.624984391478598</v>
      </c>
      <c r="O5713" s="115">
        <v>0.90695250572674546</v>
      </c>
      <c r="P5713" s="115">
        <v>0.1163817652685135</v>
      </c>
      <c r="Q5713" s="115">
        <v>1.0133439657883829</v>
      </c>
      <c r="S5713" s="91">
        <v>0</v>
      </c>
      <c r="T5713" s="86">
        <f>IF(S5713=1,INDEX('LAD average need weights (Rx)'!N:N,MATCH(C5713,'LAD average need weights (Rx)'!B:B,0)),SUMPRODUCT(I$2:Q$2,I5713:Q5713)+$T$2)</f>
        <v>1.2118415554427182</v>
      </c>
    </row>
    <row r="5714" spans="2:20" x14ac:dyDescent="0.2">
      <c r="B5714" s="102" t="s">
        <v>825</v>
      </c>
      <c r="C5714" s="101" t="s">
        <v>7109</v>
      </c>
      <c r="D5714" s="119">
        <v>16010.213613108048</v>
      </c>
      <c r="E5714" s="119">
        <v>62792.229613684758</v>
      </c>
      <c r="F5714" s="119">
        <v>17469.35961070389</v>
      </c>
      <c r="G5714" s="118">
        <v>1.091138446547721</v>
      </c>
      <c r="I5714" s="115">
        <v>0.3012583271650629</v>
      </c>
      <c r="J5714" s="115">
        <v>0.1227997668839699</v>
      </c>
      <c r="K5714" s="116">
        <v>128.27717554133201</v>
      </c>
      <c r="L5714" s="115">
        <v>0.11355174981384959</v>
      </c>
      <c r="M5714" s="115">
        <v>0</v>
      </c>
      <c r="N5714" s="117">
        <v>30.2999143401879</v>
      </c>
      <c r="O5714" s="115">
        <v>0.98518469341821169</v>
      </c>
      <c r="P5714" s="115">
        <v>0.12631789923191708</v>
      </c>
      <c r="Q5714" s="115">
        <v>0.99089824464517451</v>
      </c>
      <c r="S5714" s="91">
        <v>0</v>
      </c>
      <c r="T5714" s="86">
        <f>IF(S5714=1,INDEX('LAD average need weights (Rx)'!N:N,MATCH(C5714,'LAD average need weights (Rx)'!B:B,0)),SUMPRODUCT(I$2:Q$2,I5714:Q5714)+$T$2)</f>
        <v>1.099137565462007</v>
      </c>
    </row>
    <row r="5715" spans="2:20" x14ac:dyDescent="0.2">
      <c r="B5715" s="102" t="s">
        <v>824</v>
      </c>
      <c r="C5715" s="101" t="s">
        <v>7165</v>
      </c>
      <c r="D5715" s="119">
        <v>10044.140842666455</v>
      </c>
      <c r="E5715" s="119">
        <v>50591.766710478638</v>
      </c>
      <c r="F5715" s="119">
        <v>14075.081764791723</v>
      </c>
      <c r="G5715" s="118">
        <v>1.401322620348199</v>
      </c>
      <c r="I5715" s="115">
        <v>0.33866481223922112</v>
      </c>
      <c r="J5715" s="115">
        <v>7.2456043183952712E-2</v>
      </c>
      <c r="K5715" s="116">
        <v>95.969372024484301</v>
      </c>
      <c r="L5715" s="115">
        <v>0.104570100697134</v>
      </c>
      <c r="M5715" s="115">
        <v>0</v>
      </c>
      <c r="N5715" s="117">
        <v>14.415193040127001</v>
      </c>
      <c r="O5715" s="115">
        <v>1.3489396125509792</v>
      </c>
      <c r="P5715" s="115">
        <v>7.0138315541801818E-2</v>
      </c>
      <c r="Q5715" s="115">
        <v>0.82611108300923164</v>
      </c>
      <c r="S5715" s="91">
        <v>0</v>
      </c>
      <c r="T5715" s="86">
        <f>IF(S5715=1,INDEX('LAD average need weights (Rx)'!N:N,MATCH(C5715,'LAD average need weights (Rx)'!B:B,0)),SUMPRODUCT(I$2:Q$2,I5715:Q5715)+$T$2)</f>
        <v>0.92983701412985109</v>
      </c>
    </row>
    <row r="5716" spans="2:20" x14ac:dyDescent="0.2">
      <c r="B5716" s="102" t="s">
        <v>823</v>
      </c>
      <c r="C5716" s="101" t="s">
        <v>7120</v>
      </c>
      <c r="D5716" s="119">
        <v>9502.0584252581211</v>
      </c>
      <c r="E5716" s="119">
        <v>35650.179762146239</v>
      </c>
      <c r="F5716" s="119">
        <v>9918.1987052016175</v>
      </c>
      <c r="G5716" s="118">
        <v>1.0437947507076282</v>
      </c>
      <c r="I5716" s="115">
        <v>0.26139817629179329</v>
      </c>
      <c r="J5716" s="115">
        <v>0.10127221214845435</v>
      </c>
      <c r="K5716" s="116">
        <v>113.353701310689</v>
      </c>
      <c r="L5716" s="115">
        <v>8.3018867924528297E-2</v>
      </c>
      <c r="M5716" s="115">
        <v>0</v>
      </c>
      <c r="N5716" s="117">
        <v>22.155956064242201</v>
      </c>
      <c r="O5716" s="115">
        <v>1.0032519898524086</v>
      </c>
      <c r="P5716" s="115">
        <v>0.14837920775647975</v>
      </c>
      <c r="Q5716" s="115">
        <v>0.9729044021742026</v>
      </c>
      <c r="S5716" s="91">
        <v>0</v>
      </c>
      <c r="T5716" s="86">
        <f>IF(S5716=1,INDEX('LAD average need weights (Rx)'!N:N,MATCH(C5716,'LAD average need weights (Rx)'!B:B,0)),SUMPRODUCT(I$2:Q$2,I5716:Q5716)+$T$2)</f>
        <v>0.98330738580940602</v>
      </c>
    </row>
    <row r="5717" spans="2:20" x14ac:dyDescent="0.2">
      <c r="B5717" s="102" t="s">
        <v>822</v>
      </c>
      <c r="C5717" s="101" t="s">
        <v>7166</v>
      </c>
      <c r="D5717" s="119">
        <v>5436.5662474428218</v>
      </c>
      <c r="E5717" s="119">
        <v>17218.553744554909</v>
      </c>
      <c r="F5717" s="119">
        <v>4790.3555772816026</v>
      </c>
      <c r="G5717" s="118">
        <v>0.88113624652965927</v>
      </c>
      <c r="I5717" s="115">
        <v>0.17872340425531916</v>
      </c>
      <c r="J5717" s="115">
        <v>0.20092122731212236</v>
      </c>
      <c r="K5717" s="116">
        <v>153.19156604464001</v>
      </c>
      <c r="L5717" s="115">
        <v>0.15404040404040403</v>
      </c>
      <c r="M5717" s="115">
        <v>0</v>
      </c>
      <c r="N5717" s="117">
        <v>41.325551225759199</v>
      </c>
      <c r="O5717" s="115">
        <v>0.85000587414561946</v>
      </c>
      <c r="P5717" s="115">
        <v>0.32680205215057828</v>
      </c>
      <c r="Q5717" s="115">
        <v>1.0290591145507679</v>
      </c>
      <c r="S5717" s="91">
        <v>0</v>
      </c>
      <c r="T5717" s="86">
        <f>IF(S5717=1,INDEX('LAD average need weights (Rx)'!N:N,MATCH(C5717,'LAD average need weights (Rx)'!B:B,0)),SUMPRODUCT(I$2:Q$2,I5717:Q5717)+$T$2)</f>
        <v>1.254583720544324</v>
      </c>
    </row>
    <row r="5718" spans="2:20" x14ac:dyDescent="0.2">
      <c r="B5718" s="102" t="s">
        <v>821</v>
      </c>
      <c r="C5718" s="101" t="s">
        <v>7061</v>
      </c>
      <c r="D5718" s="119">
        <v>10809.409849042322</v>
      </c>
      <c r="E5718" s="119">
        <v>48541.062857878598</v>
      </c>
      <c r="F5718" s="119">
        <v>13504.557620697333</v>
      </c>
      <c r="G5718" s="118">
        <v>1.2493334797453157</v>
      </c>
      <c r="I5718" s="115">
        <v>0.28686543110394841</v>
      </c>
      <c r="J5718" s="115">
        <v>6.0884003603158099E-2</v>
      </c>
      <c r="K5718" s="116">
        <v>84.677858203414999</v>
      </c>
      <c r="L5718" s="115">
        <v>8.7431693989071038E-2</v>
      </c>
      <c r="M5718" s="115">
        <v>0</v>
      </c>
      <c r="N5718" s="117">
        <v>6.7864471974758702</v>
      </c>
      <c r="O5718" s="115">
        <v>1.2160594825872857</v>
      </c>
      <c r="P5718" s="115">
        <v>3.5002959516210616E-2</v>
      </c>
      <c r="Q5718" s="115">
        <v>0.89635188003768096</v>
      </c>
      <c r="S5718" s="91">
        <v>0</v>
      </c>
      <c r="T5718" s="86">
        <f>IF(S5718=1,INDEX('LAD average need weights (Rx)'!N:N,MATCH(C5718,'LAD average need weights (Rx)'!B:B,0)),SUMPRODUCT(I$2:Q$2,I5718:Q5718)+$T$2)</f>
        <v>0.82360205004815001</v>
      </c>
    </row>
    <row r="5719" spans="2:20" x14ac:dyDescent="0.2">
      <c r="B5719" s="102" t="s">
        <v>820</v>
      </c>
      <c r="C5719" s="101" t="s">
        <v>7166</v>
      </c>
      <c r="D5719" s="119">
        <v>8915.4111417132826</v>
      </c>
      <c r="E5719" s="119">
        <v>39345.329653421024</v>
      </c>
      <c r="F5719" s="119">
        <v>10946.222437807926</v>
      </c>
      <c r="G5719" s="118">
        <v>1.2277866117237057</v>
      </c>
      <c r="I5719" s="115">
        <v>0.2936893203883495</v>
      </c>
      <c r="J5719" s="115">
        <v>8.6970326530181177E-2</v>
      </c>
      <c r="K5719" s="116">
        <v>98.043724377168104</v>
      </c>
      <c r="L5719" s="115">
        <v>9.2502434274586168E-2</v>
      </c>
      <c r="M5719" s="115">
        <v>0</v>
      </c>
      <c r="N5719" s="117">
        <v>11.613206244086999</v>
      </c>
      <c r="O5719" s="115">
        <v>1.1799016649421816</v>
      </c>
      <c r="P5719" s="115">
        <v>7.5890144695859973E-2</v>
      </c>
      <c r="Q5719" s="115">
        <v>0.94437874501219377</v>
      </c>
      <c r="S5719" s="91">
        <v>0</v>
      </c>
      <c r="T5719" s="86">
        <f>IF(S5719=1,INDEX('LAD average need weights (Rx)'!N:N,MATCH(C5719,'LAD average need weights (Rx)'!B:B,0)),SUMPRODUCT(I$2:Q$2,I5719:Q5719)+$T$2)</f>
        <v>0.90129186074419643</v>
      </c>
    </row>
    <row r="5720" spans="2:20" x14ac:dyDescent="0.2">
      <c r="B5720" s="102" t="s">
        <v>819</v>
      </c>
      <c r="C5720" s="101" t="s">
        <v>7029</v>
      </c>
      <c r="D5720" s="119">
        <v>12851.464326263196</v>
      </c>
      <c r="E5720" s="119">
        <v>46403.489094649616</v>
      </c>
      <c r="F5720" s="119">
        <v>12909.865490890963</v>
      </c>
      <c r="G5720" s="118">
        <v>1.0045443198646569</v>
      </c>
      <c r="I5720" s="115">
        <v>0.27144686299615878</v>
      </c>
      <c r="J5720" s="115">
        <v>0.14955739344615793</v>
      </c>
      <c r="K5720" s="116">
        <v>140.80035287730701</v>
      </c>
      <c r="L5720" s="115">
        <v>0.13359148112294289</v>
      </c>
      <c r="M5720" s="115">
        <v>0</v>
      </c>
      <c r="N5720" s="117">
        <v>55.819632645675</v>
      </c>
      <c r="O5720" s="115">
        <v>1.0152918058180822</v>
      </c>
      <c r="P5720" s="115">
        <v>0.16729722481820092</v>
      </c>
      <c r="Q5720" s="115">
        <v>1.0000559364815009</v>
      </c>
      <c r="S5720" s="91">
        <v>0</v>
      </c>
      <c r="T5720" s="86">
        <f>IF(S5720=1,INDEX('LAD average need weights (Rx)'!N:N,MATCH(C5720,'LAD average need weights (Rx)'!B:B,0)),SUMPRODUCT(I$2:Q$2,I5720:Q5720)+$T$2)</f>
        <v>1.3437673862776349</v>
      </c>
    </row>
    <row r="5721" spans="2:20" x14ac:dyDescent="0.2">
      <c r="B5721" s="102" t="s">
        <v>818</v>
      </c>
      <c r="C5721" s="101" t="s">
        <v>7029</v>
      </c>
      <c r="D5721" s="119">
        <v>5941.2698852842805</v>
      </c>
      <c r="E5721" s="119">
        <v>22815.22175054967</v>
      </c>
      <c r="F5721" s="119">
        <v>6347.3986480556941</v>
      </c>
      <c r="G5721" s="118">
        <v>1.0683572318061731</v>
      </c>
      <c r="I5721" s="115">
        <v>0.27160493827160492</v>
      </c>
      <c r="J5721" s="115">
        <v>0.13632951944041102</v>
      </c>
      <c r="K5721" s="116">
        <v>143.12381877990401</v>
      </c>
      <c r="L5721" s="115">
        <v>0.12274678111587983</v>
      </c>
      <c r="M5721" s="115">
        <v>0</v>
      </c>
      <c r="N5721" s="117">
        <v>54.8052959031101</v>
      </c>
      <c r="O5721" s="115">
        <v>1.0204625218739156</v>
      </c>
      <c r="P5721" s="115">
        <v>0.10347609606389925</v>
      </c>
      <c r="Q5721" s="115">
        <v>1.0035119286572987</v>
      </c>
      <c r="S5721" s="91">
        <v>0</v>
      </c>
      <c r="T5721" s="86">
        <f>IF(S5721=1,INDEX('LAD average need weights (Rx)'!N:N,MATCH(C5721,'LAD average need weights (Rx)'!B:B,0)),SUMPRODUCT(I$2:Q$2,I5721:Q5721)+$T$2)</f>
        <v>1.3205279104685088</v>
      </c>
    </row>
    <row r="5722" spans="2:20" x14ac:dyDescent="0.2">
      <c r="B5722" s="102" t="s">
        <v>817</v>
      </c>
      <c r="C5722" s="101" t="s">
        <v>7120</v>
      </c>
      <c r="D5722" s="119">
        <v>17184.36781265922</v>
      </c>
      <c r="E5722" s="119">
        <v>67626.543209945739</v>
      </c>
      <c r="F5722" s="119">
        <v>18814.308869610169</v>
      </c>
      <c r="G5722" s="118">
        <v>1.0948502193807921</v>
      </c>
      <c r="I5722" s="115">
        <v>0.25406935598018399</v>
      </c>
      <c r="J5722" s="115">
        <v>9.9778784900669631E-2</v>
      </c>
      <c r="K5722" s="116">
        <v>113.58313732585501</v>
      </c>
      <c r="L5722" s="115">
        <v>8.9194373401534521E-2</v>
      </c>
      <c r="M5722" s="115">
        <v>0</v>
      </c>
      <c r="N5722" s="117">
        <v>21.487291659127902</v>
      </c>
      <c r="O5722" s="115">
        <v>1.004312826494921</v>
      </c>
      <c r="P5722" s="115">
        <v>0.14248815048413027</v>
      </c>
      <c r="Q5722" s="115">
        <v>0.97067900298485554</v>
      </c>
      <c r="S5722" s="91">
        <v>0</v>
      </c>
      <c r="T5722" s="86">
        <f>IF(S5722=1,INDEX('LAD average need weights (Rx)'!N:N,MATCH(C5722,'LAD average need weights (Rx)'!B:B,0)),SUMPRODUCT(I$2:Q$2,I5722:Q5722)+$T$2)</f>
        <v>0.97868491284813286</v>
      </c>
    </row>
    <row r="5723" spans="2:20" x14ac:dyDescent="0.2">
      <c r="B5723" s="102" t="s">
        <v>816</v>
      </c>
      <c r="C5723" s="101" t="s">
        <v>7166</v>
      </c>
      <c r="D5723" s="119">
        <v>5017.9288264677589</v>
      </c>
      <c r="E5723" s="119">
        <v>22204.313498284788</v>
      </c>
      <c r="F5723" s="119">
        <v>6177.438511051163</v>
      </c>
      <c r="G5723" s="118">
        <v>1.231073362074689</v>
      </c>
      <c r="I5723" s="115">
        <v>0.26582278481012656</v>
      </c>
      <c r="J5723" s="115">
        <v>9.2453332453127715E-2</v>
      </c>
      <c r="K5723" s="116">
        <v>96.669758235543597</v>
      </c>
      <c r="L5723" s="115">
        <v>4.924242424242424E-2</v>
      </c>
      <c r="M5723" s="115">
        <v>0</v>
      </c>
      <c r="N5723" s="117">
        <v>10.889068287855199</v>
      </c>
      <c r="O5723" s="115">
        <v>1.1347209923388022</v>
      </c>
      <c r="P5723" s="115">
        <v>9.4001168876886712E-2</v>
      </c>
      <c r="Q5723" s="115">
        <v>0.98897489147609252</v>
      </c>
      <c r="S5723" s="91">
        <v>0</v>
      </c>
      <c r="T5723" s="86">
        <f>IF(S5723=1,INDEX('LAD average need weights (Rx)'!N:N,MATCH(C5723,'LAD average need weights (Rx)'!B:B,0)),SUMPRODUCT(I$2:Q$2,I5723:Q5723)+$T$2)</f>
        <v>0.86971411094567486</v>
      </c>
    </row>
    <row r="5724" spans="2:20" x14ac:dyDescent="0.2">
      <c r="B5724" s="102" t="s">
        <v>815</v>
      </c>
      <c r="C5724" s="101" t="s">
        <v>7162</v>
      </c>
      <c r="D5724" s="119">
        <v>6054.5680248020881</v>
      </c>
      <c r="E5724" s="119">
        <v>18496.732585397182</v>
      </c>
      <c r="F5724" s="119">
        <v>5145.9563571048438</v>
      </c>
      <c r="G5724" s="118">
        <v>0.84992956326938862</v>
      </c>
      <c r="I5724" s="115">
        <v>0.26851851851851855</v>
      </c>
      <c r="J5724" s="115">
        <v>0.17764293245762672</v>
      </c>
      <c r="K5724" s="116">
        <v>129.86744490100901</v>
      </c>
      <c r="L5724" s="115">
        <v>9.2909535452322736E-2</v>
      </c>
      <c r="M5724" s="115">
        <v>0</v>
      </c>
      <c r="N5724" s="117">
        <v>34.513674075457601</v>
      </c>
      <c r="O5724" s="115">
        <v>0.79743996385547156</v>
      </c>
      <c r="P5724" s="115">
        <v>0.23017730479982323</v>
      </c>
      <c r="Q5724" s="115">
        <v>1.0199306786682252</v>
      </c>
      <c r="S5724" s="91">
        <v>0</v>
      </c>
      <c r="T5724" s="86">
        <f>IF(S5724=1,INDEX('LAD average need weights (Rx)'!N:N,MATCH(C5724,'LAD average need weights (Rx)'!B:B,0)),SUMPRODUCT(I$2:Q$2,I5724:Q5724)+$T$2)</f>
        <v>1.1300080319123178</v>
      </c>
    </row>
    <row r="5725" spans="2:20" x14ac:dyDescent="0.2">
      <c r="B5725" s="102" t="s">
        <v>814</v>
      </c>
      <c r="C5725" s="101" t="s">
        <v>7161</v>
      </c>
      <c r="D5725" s="119">
        <v>15863.66790750293</v>
      </c>
      <c r="E5725" s="119">
        <v>58559.816079080301</v>
      </c>
      <c r="F5725" s="119">
        <v>16291.864329646029</v>
      </c>
      <c r="G5725" s="118">
        <v>1.0269922709325363</v>
      </c>
      <c r="I5725" s="115">
        <v>0.28421052631578947</v>
      </c>
      <c r="J5725" s="115">
        <v>9.8361517982893859E-2</v>
      </c>
      <c r="K5725" s="116">
        <v>119.850497203232</v>
      </c>
      <c r="L5725" s="115">
        <v>0.10959681998864282</v>
      </c>
      <c r="M5725" s="115">
        <v>0</v>
      </c>
      <c r="N5725" s="117">
        <v>31.577085146053498</v>
      </c>
      <c r="O5725" s="115">
        <v>1.0304828632305034</v>
      </c>
      <c r="P5725" s="115">
        <v>0.1284594308124844</v>
      </c>
      <c r="Q5725" s="115">
        <v>0.97490707246392228</v>
      </c>
      <c r="S5725" s="91">
        <v>0</v>
      </c>
      <c r="T5725" s="86">
        <f>IF(S5725=1,INDEX('LAD average need weights (Rx)'!N:N,MATCH(C5725,'LAD average need weights (Rx)'!B:B,0)),SUMPRODUCT(I$2:Q$2,I5725:Q5725)+$T$2)</f>
        <v>1.0869970035699466</v>
      </c>
    </row>
    <row r="5726" spans="2:20" x14ac:dyDescent="0.2">
      <c r="B5726" s="102" t="s">
        <v>813</v>
      </c>
      <c r="C5726" s="101" t="s">
        <v>7100</v>
      </c>
      <c r="D5726" s="119">
        <v>12945.195504061587</v>
      </c>
      <c r="E5726" s="119">
        <v>47115.093795946639</v>
      </c>
      <c r="F5726" s="119">
        <v>13107.84028019381</v>
      </c>
      <c r="G5726" s="118">
        <v>1.0125641034993402</v>
      </c>
      <c r="I5726" s="115">
        <v>0.27002583979328165</v>
      </c>
      <c r="J5726" s="115">
        <v>0.1286829980027849</v>
      </c>
      <c r="K5726" s="116">
        <v>116.42782052320401</v>
      </c>
      <c r="L5726" s="115">
        <v>0.11677018633540373</v>
      </c>
      <c r="M5726" s="115">
        <v>0</v>
      </c>
      <c r="N5726" s="117">
        <v>28.511252854944502</v>
      </c>
      <c r="O5726" s="115">
        <v>0.95086393909639633</v>
      </c>
      <c r="P5726" s="115">
        <v>0.10591958455792042</v>
      </c>
      <c r="Q5726" s="115">
        <v>1.0007252344861379</v>
      </c>
      <c r="S5726" s="91">
        <v>0</v>
      </c>
      <c r="T5726" s="86">
        <f>IF(S5726=1,INDEX('LAD average need weights (Rx)'!N:N,MATCH(C5726,'LAD average need weights (Rx)'!B:B,0)),SUMPRODUCT(I$2:Q$2,I5726:Q5726)+$T$2)</f>
        <v>1.0659483079257956</v>
      </c>
    </row>
    <row r="5727" spans="2:20" x14ac:dyDescent="0.2">
      <c r="B5727" s="102" t="s">
        <v>812</v>
      </c>
      <c r="C5727" s="101" t="s">
        <v>7161</v>
      </c>
      <c r="D5727" s="119">
        <v>8007.7087341726492</v>
      </c>
      <c r="E5727" s="119">
        <v>30735.70307322617</v>
      </c>
      <c r="F5727" s="119">
        <v>8550.9473572982843</v>
      </c>
      <c r="G5727" s="118">
        <v>1.0678394583468529</v>
      </c>
      <c r="I5727" s="115">
        <v>0.27591973244147155</v>
      </c>
      <c r="J5727" s="115">
        <v>9.2120033672370025E-2</v>
      </c>
      <c r="K5727" s="116">
        <v>111.69541190078399</v>
      </c>
      <c r="L5727" s="115">
        <v>0.112</v>
      </c>
      <c r="M5727" s="115">
        <v>0</v>
      </c>
      <c r="N5727" s="117">
        <v>23.554784860557799</v>
      </c>
      <c r="O5727" s="115">
        <v>1.0238872771108236</v>
      </c>
      <c r="P5727" s="115">
        <v>8.24722172026775E-2</v>
      </c>
      <c r="Q5727" s="115">
        <v>0.96113773702514471</v>
      </c>
      <c r="S5727" s="91">
        <v>0</v>
      </c>
      <c r="T5727" s="86">
        <f>IF(S5727=1,INDEX('LAD average need weights (Rx)'!N:N,MATCH(C5727,'LAD average need weights (Rx)'!B:B,0)),SUMPRODUCT(I$2:Q$2,I5727:Q5727)+$T$2)</f>
        <v>1.0028921065406469</v>
      </c>
    </row>
    <row r="5728" spans="2:20" x14ac:dyDescent="0.2">
      <c r="B5728" s="102" t="s">
        <v>811</v>
      </c>
      <c r="C5728" s="101" t="s">
        <v>7029</v>
      </c>
      <c r="D5728" s="119">
        <v>9410.5137073413716</v>
      </c>
      <c r="E5728" s="119">
        <v>34115.290016564235</v>
      </c>
      <c r="F5728" s="119">
        <v>9491.1786568083971</v>
      </c>
      <c r="G5728" s="118">
        <v>1.0085717902311855</v>
      </c>
      <c r="I5728" s="115">
        <v>0.2558139534883721</v>
      </c>
      <c r="J5728" s="115">
        <v>0.12941586134326635</v>
      </c>
      <c r="K5728" s="116">
        <v>122.629851444613</v>
      </c>
      <c r="L5728" s="115">
        <v>0.11201392919326755</v>
      </c>
      <c r="M5728" s="115">
        <v>0</v>
      </c>
      <c r="N5728" s="117">
        <v>35.285884664873102</v>
      </c>
      <c r="O5728" s="115">
        <v>1.0634483134850024</v>
      </c>
      <c r="P5728" s="115">
        <v>6.9759311952819814E-2</v>
      </c>
      <c r="Q5728" s="115">
        <v>0.96706879450629291</v>
      </c>
      <c r="S5728" s="91">
        <v>0</v>
      </c>
      <c r="T5728" s="86">
        <f>IF(S5728=1,INDEX('LAD average need weights (Rx)'!N:N,MATCH(C5728,'LAD average need weights (Rx)'!B:B,0)),SUMPRODUCT(I$2:Q$2,I5728:Q5728)+$T$2)</f>
        <v>1.1256462537538026</v>
      </c>
    </row>
    <row r="5729" spans="2:20" x14ac:dyDescent="0.2">
      <c r="B5729" s="102" t="s">
        <v>810</v>
      </c>
      <c r="C5729" s="101" t="s">
        <v>7167</v>
      </c>
      <c r="D5729" s="119">
        <v>12172.363569103421</v>
      </c>
      <c r="E5729" s="119">
        <v>50409.261600990219</v>
      </c>
      <c r="F5729" s="119">
        <v>14024.307211824596</v>
      </c>
      <c r="G5729" s="118">
        <v>1.1521433066148208</v>
      </c>
      <c r="I5729" s="115">
        <v>0.29509803921568628</v>
      </c>
      <c r="J5729" s="115">
        <v>4.3339406130826472E-2</v>
      </c>
      <c r="K5729" s="116">
        <v>96.576752285589905</v>
      </c>
      <c r="L5729" s="115">
        <v>7.963446475195822E-2</v>
      </c>
      <c r="M5729" s="115">
        <v>0</v>
      </c>
      <c r="N5729" s="117">
        <v>10.581028297779699</v>
      </c>
      <c r="O5729" s="115">
        <v>1.0815201359631579</v>
      </c>
      <c r="P5729" s="115">
        <v>5.3822799079778563E-2</v>
      </c>
      <c r="Q5729" s="115">
        <v>0.95247444028196648</v>
      </c>
      <c r="S5729" s="91">
        <v>0</v>
      </c>
      <c r="T5729" s="86">
        <f>IF(S5729=1,INDEX('LAD average need weights (Rx)'!N:N,MATCH(C5729,'LAD average need weights (Rx)'!B:B,0)),SUMPRODUCT(I$2:Q$2,I5729:Q5729)+$T$2)</f>
        <v>0.85015874337694952</v>
      </c>
    </row>
    <row r="5730" spans="2:20" x14ac:dyDescent="0.2">
      <c r="B5730" s="102" t="s">
        <v>809</v>
      </c>
      <c r="C5730" s="101" t="s">
        <v>7061</v>
      </c>
      <c r="D5730" s="119">
        <v>12788.369702415679</v>
      </c>
      <c r="E5730" s="119">
        <v>51242.424335956894</v>
      </c>
      <c r="F5730" s="119">
        <v>14256.100532764396</v>
      </c>
      <c r="G5730" s="118">
        <v>1.1147707537788392</v>
      </c>
      <c r="I5730" s="115">
        <v>0.27504553734061932</v>
      </c>
      <c r="J5730" s="115">
        <v>9.6239889141962812E-2</v>
      </c>
      <c r="K5730" s="116">
        <v>105.150081237911</v>
      </c>
      <c r="L5730" s="115">
        <v>8.6901229334463759E-2</v>
      </c>
      <c r="M5730" s="115">
        <v>0</v>
      </c>
      <c r="N5730" s="117">
        <v>19.377778413926499</v>
      </c>
      <c r="O5730" s="115">
        <v>0.99867411290984454</v>
      </c>
      <c r="P5730" s="115">
        <v>0.17371758287407471</v>
      </c>
      <c r="Q5730" s="115">
        <v>0.98548118468152268</v>
      </c>
      <c r="S5730" s="91">
        <v>0</v>
      </c>
      <c r="T5730" s="86">
        <f>IF(S5730=1,INDEX('LAD average need weights (Rx)'!N:N,MATCH(C5730,'LAD average need weights (Rx)'!B:B,0)),SUMPRODUCT(I$2:Q$2,I5730:Q5730)+$T$2)</f>
        <v>0.96057007547342599</v>
      </c>
    </row>
    <row r="5731" spans="2:20" x14ac:dyDescent="0.2">
      <c r="B5731" s="102" t="s">
        <v>808</v>
      </c>
      <c r="C5731" s="101" t="s">
        <v>7100</v>
      </c>
      <c r="D5731" s="119">
        <v>9566.17614423737</v>
      </c>
      <c r="E5731" s="119">
        <v>33752.777620771485</v>
      </c>
      <c r="F5731" s="119">
        <v>9390.3244676132872</v>
      </c>
      <c r="G5731" s="118">
        <v>0.98161734908780507</v>
      </c>
      <c r="I5731" s="115">
        <v>0.32166890982503366</v>
      </c>
      <c r="J5731" s="115">
        <v>0.12385207915953865</v>
      </c>
      <c r="K5731" s="116">
        <v>124.258684714902</v>
      </c>
      <c r="L5731" s="115">
        <v>0.12154340836012861</v>
      </c>
      <c r="M5731" s="115">
        <v>0</v>
      </c>
      <c r="N5731" s="117">
        <v>31.2259227359847</v>
      </c>
      <c r="O5731" s="115">
        <v>0.90743582821619895</v>
      </c>
      <c r="P5731" s="115">
        <v>0.16796102680934244</v>
      </c>
      <c r="Q5731" s="115">
        <v>1.0233910020866681</v>
      </c>
      <c r="S5731" s="91">
        <v>0</v>
      </c>
      <c r="T5731" s="86">
        <f>IF(S5731=1,INDEX('LAD average need weights (Rx)'!N:N,MATCH(C5731,'LAD average need weights (Rx)'!B:B,0)),SUMPRODUCT(I$2:Q$2,I5731:Q5731)+$T$2)</f>
        <v>1.112540637199027</v>
      </c>
    </row>
    <row r="5732" spans="2:20" x14ac:dyDescent="0.2">
      <c r="B5732" s="102" t="s">
        <v>807</v>
      </c>
      <c r="C5732" s="101" t="s">
        <v>7164</v>
      </c>
      <c r="D5732" s="119">
        <v>7795.8982929323174</v>
      </c>
      <c r="E5732" s="119">
        <v>35748.492860367209</v>
      </c>
      <c r="F5732" s="119">
        <v>9945.5502879982614</v>
      </c>
      <c r="G5732" s="118">
        <v>1.2757414109692524</v>
      </c>
      <c r="I5732" s="115">
        <v>0.27217496962332927</v>
      </c>
      <c r="J5732" s="115">
        <v>7.0451386082672984E-2</v>
      </c>
      <c r="K5732" s="116">
        <v>98.510667026735106</v>
      </c>
      <c r="L5732" s="115">
        <v>7.7130044843049334E-2</v>
      </c>
      <c r="M5732" s="115">
        <v>0</v>
      </c>
      <c r="N5732" s="117">
        <v>12.0256390764245</v>
      </c>
      <c r="O5732" s="115">
        <v>1.1626336897326071</v>
      </c>
      <c r="P5732" s="115">
        <v>4.5298153371841197E-2</v>
      </c>
      <c r="Q5732" s="115">
        <v>0.9438621201364753</v>
      </c>
      <c r="S5732" s="91">
        <v>0</v>
      </c>
      <c r="T5732" s="86">
        <f>IF(S5732=1,INDEX('LAD average need weights (Rx)'!N:N,MATCH(C5732,'LAD average need weights (Rx)'!B:B,0)),SUMPRODUCT(I$2:Q$2,I5732:Q5732)+$T$2)</f>
        <v>0.87805979537274181</v>
      </c>
    </row>
    <row r="5733" spans="2:20" x14ac:dyDescent="0.2">
      <c r="B5733" s="102" t="s">
        <v>806</v>
      </c>
      <c r="C5733" s="101" t="s">
        <v>7100</v>
      </c>
      <c r="D5733" s="119">
        <v>4575.9622946221407</v>
      </c>
      <c r="E5733" s="119">
        <v>18420.938442921361</v>
      </c>
      <c r="F5733" s="119">
        <v>5124.869749105078</v>
      </c>
      <c r="G5733" s="118">
        <v>1.1199545405188405</v>
      </c>
      <c r="I5733" s="115">
        <v>0.29799999999999999</v>
      </c>
      <c r="J5733" s="115">
        <v>0.12574746750443686</v>
      </c>
      <c r="K5733" s="116">
        <v>120.554727474972</v>
      </c>
      <c r="L5733" s="115">
        <v>0.12834224598930483</v>
      </c>
      <c r="M5733" s="115">
        <v>0</v>
      </c>
      <c r="N5733" s="117">
        <v>32.589140526510903</v>
      </c>
      <c r="O5733" s="115">
        <v>0.95897259866398199</v>
      </c>
      <c r="P5733" s="115">
        <v>0.16155706905518816</v>
      </c>
      <c r="Q5733" s="115">
        <v>1.0156169234168289</v>
      </c>
      <c r="S5733" s="91">
        <v>0</v>
      </c>
      <c r="T5733" s="86">
        <f>IF(S5733=1,INDEX('LAD average need weights (Rx)'!N:N,MATCH(C5733,'LAD average need weights (Rx)'!B:B,0)),SUMPRODUCT(I$2:Q$2,I5733:Q5733)+$T$2)</f>
        <v>1.1244423087778836</v>
      </c>
    </row>
    <row r="5734" spans="2:20" x14ac:dyDescent="0.2">
      <c r="B5734" s="102" t="s">
        <v>805</v>
      </c>
      <c r="C5734" s="101" t="s">
        <v>7120</v>
      </c>
      <c r="D5734" s="119">
        <v>7855.3121116395851</v>
      </c>
      <c r="E5734" s="119">
        <v>31620.641385085208</v>
      </c>
      <c r="F5734" s="119">
        <v>8797.1451065781657</v>
      </c>
      <c r="G5734" s="118">
        <v>1.1198975905162345</v>
      </c>
      <c r="I5734" s="115">
        <v>0.26293706293706293</v>
      </c>
      <c r="J5734" s="115">
        <v>9.8694913000809278E-2</v>
      </c>
      <c r="K5734" s="116">
        <v>113.499550315994</v>
      </c>
      <c r="L5734" s="115">
        <v>9.3416927899686517E-2</v>
      </c>
      <c r="M5734" s="115">
        <v>0</v>
      </c>
      <c r="N5734" s="117">
        <v>21.171002916869199</v>
      </c>
      <c r="O5734" s="115">
        <v>0.99817935201125962</v>
      </c>
      <c r="P5734" s="115">
        <v>0.14120369112863521</v>
      </c>
      <c r="Q5734" s="115">
        <v>0.97077947090026262</v>
      </c>
      <c r="S5734" s="91">
        <v>0</v>
      </c>
      <c r="T5734" s="86">
        <f>IF(S5734=1,INDEX('LAD average need weights (Rx)'!N:N,MATCH(C5734,'LAD average need weights (Rx)'!B:B,0)),SUMPRODUCT(I$2:Q$2,I5734:Q5734)+$T$2)</f>
        <v>0.97907160985206387</v>
      </c>
    </row>
    <row r="5735" spans="2:20" x14ac:dyDescent="0.2">
      <c r="B5735" s="102" t="s">
        <v>804</v>
      </c>
      <c r="C5735" s="101" t="s">
        <v>7029</v>
      </c>
      <c r="D5735" s="119">
        <v>11550.156628843615</v>
      </c>
      <c r="E5735" s="119">
        <v>44108.421495703253</v>
      </c>
      <c r="F5735" s="119">
        <v>12271.357168069268</v>
      </c>
      <c r="G5735" s="118">
        <v>1.0624407583724567</v>
      </c>
      <c r="I5735" s="115">
        <v>0.29808660624370592</v>
      </c>
      <c r="J5735" s="115">
        <v>0.12654754578629784</v>
      </c>
      <c r="K5735" s="116">
        <v>139.91142185049699</v>
      </c>
      <c r="L5735" s="115">
        <v>0.10968074150360453</v>
      </c>
      <c r="M5735" s="115">
        <v>0</v>
      </c>
      <c r="N5735" s="117">
        <v>50.899125370273502</v>
      </c>
      <c r="O5735" s="115">
        <v>1.0615855511345382</v>
      </c>
      <c r="P5735" s="115">
        <v>9.2359135970100814E-2</v>
      </c>
      <c r="Q5735" s="115">
        <v>0.97589475465099684</v>
      </c>
      <c r="S5735" s="91">
        <v>0</v>
      </c>
      <c r="T5735" s="86">
        <f>IF(S5735=1,INDEX('LAD average need weights (Rx)'!N:N,MATCH(C5735,'LAD average need weights (Rx)'!B:B,0)),SUMPRODUCT(I$2:Q$2,I5735:Q5735)+$T$2)</f>
        <v>1.2783098132472814</v>
      </c>
    </row>
    <row r="5736" spans="2:20" x14ac:dyDescent="0.2">
      <c r="B5736" s="102" t="s">
        <v>803</v>
      </c>
      <c r="C5736" s="101" t="s">
        <v>7163</v>
      </c>
      <c r="D5736" s="119">
        <v>15202.277489946999</v>
      </c>
      <c r="E5736" s="119">
        <v>60317.505844633175</v>
      </c>
      <c r="F5736" s="119">
        <v>16780.869335319614</v>
      </c>
      <c r="G5736" s="118">
        <v>1.1038391679415476</v>
      </c>
      <c r="I5736" s="115">
        <v>0.29455081001472755</v>
      </c>
      <c r="J5736" s="115">
        <v>5.3608924998263252E-2</v>
      </c>
      <c r="K5736" s="116">
        <v>85.493634882846806</v>
      </c>
      <c r="L5736" s="115">
        <v>0.10105263157894737</v>
      </c>
      <c r="M5736" s="115">
        <v>0</v>
      </c>
      <c r="N5736" s="117">
        <v>18.0922655055757</v>
      </c>
      <c r="O5736" s="115">
        <v>1.0777405254546379</v>
      </c>
      <c r="P5736" s="115">
        <v>8.8707445857821351E-2</v>
      </c>
      <c r="Q5736" s="115">
        <v>0.94710175346723424</v>
      </c>
      <c r="S5736" s="91">
        <v>0</v>
      </c>
      <c r="T5736" s="86">
        <f>IF(S5736=1,INDEX('LAD average need weights (Rx)'!N:N,MATCH(C5736,'LAD average need weights (Rx)'!B:B,0)),SUMPRODUCT(I$2:Q$2,I5736:Q5736)+$T$2)</f>
        <v>0.91836180323952576</v>
      </c>
    </row>
    <row r="5737" spans="2:20" x14ac:dyDescent="0.2">
      <c r="B5737" s="102" t="s">
        <v>802</v>
      </c>
      <c r="C5737" s="101" t="s">
        <v>7029</v>
      </c>
      <c r="D5737" s="119">
        <v>7806.0437585000691</v>
      </c>
      <c r="E5737" s="119">
        <v>27820.033717989507</v>
      </c>
      <c r="F5737" s="119">
        <v>7739.7820779969452</v>
      </c>
      <c r="G5737" s="118">
        <v>0.9915114900001718</v>
      </c>
      <c r="I5737" s="115">
        <v>0.2608695652173913</v>
      </c>
      <c r="J5737" s="115">
        <v>0.1334163947924181</v>
      </c>
      <c r="K5737" s="116">
        <v>130.10298601288699</v>
      </c>
      <c r="L5737" s="115">
        <v>0.11101836393989983</v>
      </c>
      <c r="M5737" s="115">
        <v>0</v>
      </c>
      <c r="N5737" s="117">
        <v>40.619991670595603</v>
      </c>
      <c r="O5737" s="115">
        <v>1.0405510632563837</v>
      </c>
      <c r="P5737" s="115">
        <v>0.1702934493675386</v>
      </c>
      <c r="Q5737" s="115">
        <v>0.98324672345122599</v>
      </c>
      <c r="S5737" s="91">
        <v>0</v>
      </c>
      <c r="T5737" s="86">
        <f>IF(S5737=1,INDEX('LAD average need weights (Rx)'!N:N,MATCH(C5737,'LAD average need weights (Rx)'!B:B,0)),SUMPRODUCT(I$2:Q$2,I5737:Q5737)+$T$2)</f>
        <v>1.1886186687455293</v>
      </c>
    </row>
    <row r="5738" spans="2:20" x14ac:dyDescent="0.2">
      <c r="B5738" s="102" t="s">
        <v>801</v>
      </c>
      <c r="C5738" s="101" t="s">
        <v>7162</v>
      </c>
      <c r="D5738" s="119">
        <v>13599.5228296285</v>
      </c>
      <c r="E5738" s="119">
        <v>49870.059356641788</v>
      </c>
      <c r="F5738" s="119">
        <v>13874.296327239468</v>
      </c>
      <c r="G5738" s="118">
        <v>1.0202046425490998</v>
      </c>
      <c r="I5738" s="115">
        <v>0.30069324090121319</v>
      </c>
      <c r="J5738" s="115">
        <v>8.9399989609313016E-2</v>
      </c>
      <c r="K5738" s="116">
        <v>120.473268493958</v>
      </c>
      <c r="L5738" s="115">
        <v>9.5041322314049589E-2</v>
      </c>
      <c r="M5738" s="115">
        <v>0</v>
      </c>
      <c r="N5738" s="117">
        <v>19.348505673445299</v>
      </c>
      <c r="O5738" s="115">
        <v>0.95279009934011838</v>
      </c>
      <c r="P5738" s="115">
        <v>0.14065394114915555</v>
      </c>
      <c r="Q5738" s="115">
        <v>0.98862597384901763</v>
      </c>
      <c r="S5738" s="91">
        <v>0</v>
      </c>
      <c r="T5738" s="86">
        <f>IF(S5738=1,INDEX('LAD average need weights (Rx)'!N:N,MATCH(C5738,'LAD average need weights (Rx)'!B:B,0)),SUMPRODUCT(I$2:Q$2,I5738:Q5738)+$T$2)</f>
        <v>0.97388537861555413</v>
      </c>
    </row>
    <row r="5739" spans="2:20" x14ac:dyDescent="0.2">
      <c r="B5739" s="102" t="s">
        <v>800</v>
      </c>
      <c r="C5739" s="101" t="s">
        <v>7167</v>
      </c>
      <c r="D5739" s="119">
        <v>11430.905506728248</v>
      </c>
      <c r="E5739" s="119">
        <v>45729.540928365823</v>
      </c>
      <c r="F5739" s="119">
        <v>12722.367086260016</v>
      </c>
      <c r="G5739" s="118">
        <v>1.1129798141338507</v>
      </c>
      <c r="I5739" s="115">
        <v>0.32362122788761705</v>
      </c>
      <c r="J5739" s="115">
        <v>6.5182433270791332E-2</v>
      </c>
      <c r="K5739" s="116">
        <v>97.753069762577098</v>
      </c>
      <c r="L5739" s="115">
        <v>9.1230135373749258E-2</v>
      </c>
      <c r="M5739" s="115">
        <v>0</v>
      </c>
      <c r="N5739" s="117">
        <v>13.0508972910783</v>
      </c>
      <c r="O5739" s="115">
        <v>1.1340062388072889</v>
      </c>
      <c r="P5739" s="115">
        <v>0.10937491058420179</v>
      </c>
      <c r="Q5739" s="115">
        <v>0.93577357350033397</v>
      </c>
      <c r="S5739" s="91">
        <v>0</v>
      </c>
      <c r="T5739" s="86">
        <f>IF(S5739=1,INDEX('LAD average need weights (Rx)'!N:N,MATCH(C5739,'LAD average need weights (Rx)'!B:B,0)),SUMPRODUCT(I$2:Q$2,I5739:Q5739)+$T$2)</f>
        <v>0.90354670575297402</v>
      </c>
    </row>
    <row r="5740" spans="2:20" x14ac:dyDescent="0.2">
      <c r="B5740" s="102" t="s">
        <v>799</v>
      </c>
      <c r="C5740" s="101" t="s">
        <v>7163</v>
      </c>
      <c r="D5740" s="119">
        <v>7728.3225215901848</v>
      </c>
      <c r="E5740" s="119">
        <v>29830.380494910925</v>
      </c>
      <c r="F5740" s="119">
        <v>8299.0785228647965</v>
      </c>
      <c r="G5740" s="118">
        <v>1.0738525080546422</v>
      </c>
      <c r="I5740" s="115">
        <v>0.30878186968838528</v>
      </c>
      <c r="J5740" s="115">
        <v>8.6010331258152106E-2</v>
      </c>
      <c r="K5740" s="116">
        <v>110.628549044187</v>
      </c>
      <c r="L5740" s="115">
        <v>0.12476370510396975</v>
      </c>
      <c r="M5740" s="115">
        <v>0</v>
      </c>
      <c r="N5740" s="117">
        <v>28.411177530554699</v>
      </c>
      <c r="O5740" s="115">
        <v>1.013326250834611</v>
      </c>
      <c r="P5740" s="115">
        <v>8.5369035933345327E-2</v>
      </c>
      <c r="Q5740" s="115">
        <v>0.97479196044279171</v>
      </c>
      <c r="S5740" s="91">
        <v>0</v>
      </c>
      <c r="T5740" s="86">
        <f>IF(S5740=1,INDEX('LAD average need weights (Rx)'!N:N,MATCH(C5740,'LAD average need weights (Rx)'!B:B,0)),SUMPRODUCT(I$2:Q$2,I5740:Q5740)+$T$2)</f>
        <v>1.0544921087447892</v>
      </c>
    </row>
    <row r="5741" spans="2:20" x14ac:dyDescent="0.2">
      <c r="B5741" s="102" t="s">
        <v>798</v>
      </c>
      <c r="C5741" s="101" t="s">
        <v>7162</v>
      </c>
      <c r="D5741" s="119">
        <v>7352.9971761404167</v>
      </c>
      <c r="E5741" s="119">
        <v>22408.636657326741</v>
      </c>
      <c r="F5741" s="119">
        <v>6234.2830404468987</v>
      </c>
      <c r="G5741" s="118">
        <v>0.84785603626727757</v>
      </c>
      <c r="I5741" s="115">
        <v>0.26960784313725489</v>
      </c>
      <c r="J5741" s="115">
        <v>0.13626867493499822</v>
      </c>
      <c r="K5741" s="116">
        <v>136.673018793534</v>
      </c>
      <c r="L5741" s="115">
        <v>0.12952380952380951</v>
      </c>
      <c r="M5741" s="115">
        <v>0</v>
      </c>
      <c r="N5741" s="117">
        <v>42.812392824287002</v>
      </c>
      <c r="O5741" s="115">
        <v>0.82937422975255859</v>
      </c>
      <c r="P5741" s="115">
        <v>0.2847648835281541</v>
      </c>
      <c r="Q5741" s="115">
        <v>1.0260159901866954</v>
      </c>
      <c r="S5741" s="91">
        <v>0</v>
      </c>
      <c r="T5741" s="86">
        <f>IF(S5741=1,INDEX('LAD average need weights (Rx)'!N:N,MATCH(C5741,'LAD average need weights (Rx)'!B:B,0)),SUMPRODUCT(I$2:Q$2,I5741:Q5741)+$T$2)</f>
        <v>1.21813945779556</v>
      </c>
    </row>
    <row r="5742" spans="2:20" x14ac:dyDescent="0.2">
      <c r="B5742" s="102" t="s">
        <v>797</v>
      </c>
      <c r="C5742" s="101" t="s">
        <v>7029</v>
      </c>
      <c r="D5742" s="119">
        <v>14591.291738829941</v>
      </c>
      <c r="E5742" s="119">
        <v>60404.222979390783</v>
      </c>
      <c r="F5742" s="119">
        <v>16804.994817418443</v>
      </c>
      <c r="G5742" s="118">
        <v>1.1517139892897525</v>
      </c>
      <c r="I5742" s="115">
        <v>0.28544776119402987</v>
      </c>
      <c r="J5742" s="115">
        <v>0.12482823072559676</v>
      </c>
      <c r="K5742" s="116">
        <v>119.20152487961499</v>
      </c>
      <c r="L5742" s="115">
        <v>0.104638619201726</v>
      </c>
      <c r="M5742" s="115">
        <v>0</v>
      </c>
      <c r="N5742" s="117">
        <v>33.1493610888175</v>
      </c>
      <c r="O5742" s="115">
        <v>1.1019199555874912</v>
      </c>
      <c r="P5742" s="115">
        <v>7.6376944542601355E-2</v>
      </c>
      <c r="Q5742" s="115">
        <v>0.94441439992241338</v>
      </c>
      <c r="S5742" s="91">
        <v>0</v>
      </c>
      <c r="T5742" s="86">
        <f>IF(S5742=1,INDEX('LAD average need weights (Rx)'!N:N,MATCH(C5742,'LAD average need weights (Rx)'!B:B,0)),SUMPRODUCT(I$2:Q$2,I5742:Q5742)+$T$2)</f>
        <v>1.1063098140825327</v>
      </c>
    </row>
    <row r="5743" spans="2:20" x14ac:dyDescent="0.2">
      <c r="B5743" s="102" t="s">
        <v>796</v>
      </c>
      <c r="C5743" s="101" t="s">
        <v>7029</v>
      </c>
      <c r="D5743" s="119">
        <v>12521.241854805412</v>
      </c>
      <c r="E5743" s="119">
        <v>58713.648841866765</v>
      </c>
      <c r="F5743" s="119">
        <v>16334.661979443754</v>
      </c>
      <c r="G5743" s="118">
        <v>1.3045560631172397</v>
      </c>
      <c r="I5743" s="115">
        <v>0.31608548931383579</v>
      </c>
      <c r="J5743" s="115">
        <v>0.10540866378592283</v>
      </c>
      <c r="K5743" s="116">
        <v>109.42251926111599</v>
      </c>
      <c r="L5743" s="115">
        <v>0.10756722951844903</v>
      </c>
      <c r="M5743" s="115">
        <v>0</v>
      </c>
      <c r="N5743" s="117">
        <v>22.005369349299201</v>
      </c>
      <c r="O5743" s="115">
        <v>1.3194433987226704</v>
      </c>
      <c r="P5743" s="115">
        <v>3.9528734157503825E-2</v>
      </c>
      <c r="Q5743" s="115">
        <v>0.84195881189430455</v>
      </c>
      <c r="S5743" s="91">
        <v>0</v>
      </c>
      <c r="T5743" s="86">
        <f>IF(S5743=1,INDEX('LAD average need weights (Rx)'!N:N,MATCH(C5743,'LAD average need weights (Rx)'!B:B,0)),SUMPRODUCT(I$2:Q$2,I5743:Q5743)+$T$2)</f>
        <v>1.011855208115096</v>
      </c>
    </row>
    <row r="5744" spans="2:20" x14ac:dyDescent="0.2">
      <c r="B5744" s="102" t="s">
        <v>795</v>
      </c>
      <c r="C5744" s="101" t="s">
        <v>7029</v>
      </c>
      <c r="D5744" s="119">
        <v>13556.415337019025</v>
      </c>
      <c r="E5744" s="119">
        <v>55984.796512059911</v>
      </c>
      <c r="F5744" s="119">
        <v>15575.470866670881</v>
      </c>
      <c r="G5744" s="118">
        <v>1.1489372728304026</v>
      </c>
      <c r="I5744" s="115">
        <v>0.26484975541579314</v>
      </c>
      <c r="J5744" s="115">
        <v>0.12255592980574623</v>
      </c>
      <c r="K5744" s="116">
        <v>119.990416457602</v>
      </c>
      <c r="L5744" s="115">
        <v>0.10174418604651163</v>
      </c>
      <c r="M5744" s="115">
        <v>0</v>
      </c>
      <c r="N5744" s="117">
        <v>30.029451078775701</v>
      </c>
      <c r="O5744" s="115">
        <v>1.1433549069102376</v>
      </c>
      <c r="P5744" s="115">
        <v>5.9643099832904133E-2</v>
      </c>
      <c r="Q5744" s="115">
        <v>0.91589850871407419</v>
      </c>
      <c r="S5744" s="91">
        <v>0</v>
      </c>
      <c r="T5744" s="86">
        <f>IF(S5744=1,INDEX('LAD average need weights (Rx)'!N:N,MATCH(C5744,'LAD average need weights (Rx)'!B:B,0)),SUMPRODUCT(I$2:Q$2,I5744:Q5744)+$T$2)</f>
        <v>1.0728688019559005</v>
      </c>
    </row>
    <row r="5745" spans="2:20" x14ac:dyDescent="0.2">
      <c r="B5745" s="102" t="s">
        <v>794</v>
      </c>
      <c r="C5745" s="101" t="s">
        <v>7061</v>
      </c>
      <c r="D5745" s="119">
        <v>11277.240422161749</v>
      </c>
      <c r="E5745" s="119">
        <v>44943.675941495763</v>
      </c>
      <c r="F5745" s="119">
        <v>12503.732421659697</v>
      </c>
      <c r="G5745" s="118">
        <v>1.1087581672097437</v>
      </c>
      <c r="I5745" s="115">
        <v>0.27765726681127983</v>
      </c>
      <c r="J5745" s="115">
        <v>9.1170888107023548E-2</v>
      </c>
      <c r="K5745" s="116">
        <v>100.673837008959</v>
      </c>
      <c r="L5745" s="115">
        <v>0.11347846225104215</v>
      </c>
      <c r="M5745" s="115">
        <v>0</v>
      </c>
      <c r="N5745" s="117">
        <v>17.0162448311509</v>
      </c>
      <c r="O5745" s="115">
        <v>1.016968143113258</v>
      </c>
      <c r="P5745" s="115">
        <v>0.13954870035409445</v>
      </c>
      <c r="Q5745" s="115">
        <v>0.97812275608920973</v>
      </c>
      <c r="S5745" s="91">
        <v>0</v>
      </c>
      <c r="T5745" s="86">
        <f>IF(S5745=1,INDEX('LAD average need weights (Rx)'!N:N,MATCH(C5745,'LAD average need weights (Rx)'!B:B,0)),SUMPRODUCT(I$2:Q$2,I5745:Q5745)+$T$2)</f>
        <v>0.94891444172428552</v>
      </c>
    </row>
    <row r="5746" spans="2:20" x14ac:dyDescent="0.2">
      <c r="B5746" s="102" t="s">
        <v>793</v>
      </c>
      <c r="C5746" s="101" t="s">
        <v>7165</v>
      </c>
      <c r="D5746" s="119">
        <v>11240.267669250035</v>
      </c>
      <c r="E5746" s="119">
        <v>56543.594518633778</v>
      </c>
      <c r="F5746" s="119">
        <v>15730.933467483766</v>
      </c>
      <c r="G5746" s="118">
        <v>1.3995159128210826</v>
      </c>
      <c r="I5746" s="115">
        <v>0.29298572315332094</v>
      </c>
      <c r="J5746" s="115">
        <v>6.282570774925457E-2</v>
      </c>
      <c r="K5746" s="116">
        <v>95.159715728445804</v>
      </c>
      <c r="L5746" s="115">
        <v>8.3060824068018319E-2</v>
      </c>
      <c r="M5746" s="115">
        <v>0</v>
      </c>
      <c r="N5746" s="117">
        <v>10.702694408079299</v>
      </c>
      <c r="O5746" s="115">
        <v>1.3208085404691208</v>
      </c>
      <c r="P5746" s="115">
        <v>6.286407872430734E-2</v>
      </c>
      <c r="Q5746" s="115">
        <v>0.84141683370037035</v>
      </c>
      <c r="S5746" s="91">
        <v>0</v>
      </c>
      <c r="T5746" s="86">
        <f>IF(S5746=1,INDEX('LAD average need weights (Rx)'!N:N,MATCH(C5746,'LAD average need weights (Rx)'!B:B,0)),SUMPRODUCT(I$2:Q$2,I5746:Q5746)+$T$2)</f>
        <v>0.87074920796403987</v>
      </c>
    </row>
    <row r="5747" spans="2:20" x14ac:dyDescent="0.2">
      <c r="B5747" s="102" t="s">
        <v>792</v>
      </c>
      <c r="C5747" s="101" t="s">
        <v>7163</v>
      </c>
      <c r="D5747" s="119">
        <v>11882.197793647767</v>
      </c>
      <c r="E5747" s="119">
        <v>46908.69201829037</v>
      </c>
      <c r="F5747" s="119">
        <v>13050.417460517727</v>
      </c>
      <c r="G5747" s="118">
        <v>1.0983168002382935</v>
      </c>
      <c r="I5747" s="115">
        <v>0.29464285714285715</v>
      </c>
      <c r="J5747" s="115">
        <v>6.4322398624328342E-2</v>
      </c>
      <c r="K5747" s="116">
        <v>88.711710085117303</v>
      </c>
      <c r="L5747" s="115">
        <v>0.10977304307549791</v>
      </c>
      <c r="M5747" s="115">
        <v>0</v>
      </c>
      <c r="N5747" s="117">
        <v>19.845448026824901</v>
      </c>
      <c r="O5747" s="115">
        <v>1.0530712977226291</v>
      </c>
      <c r="P5747" s="115">
        <v>6.7968104039139818E-2</v>
      </c>
      <c r="Q5747" s="115">
        <v>0.96677060982438889</v>
      </c>
      <c r="S5747" s="91">
        <v>0</v>
      </c>
      <c r="T5747" s="86">
        <f>IF(S5747=1,INDEX('LAD average need weights (Rx)'!N:N,MATCH(C5747,'LAD average need weights (Rx)'!B:B,0)),SUMPRODUCT(I$2:Q$2,I5747:Q5747)+$T$2)</f>
        <v>0.94432469407760511</v>
      </c>
    </row>
    <row r="5748" spans="2:20" x14ac:dyDescent="0.2">
      <c r="B5748" s="102" t="s">
        <v>791</v>
      </c>
      <c r="C5748" s="101" t="s">
        <v>7164</v>
      </c>
      <c r="D5748" s="119">
        <v>12830.296818532681</v>
      </c>
      <c r="E5748" s="119">
        <v>56350.355259736069</v>
      </c>
      <c r="F5748" s="119">
        <v>15677.172578192869</v>
      </c>
      <c r="G5748" s="118">
        <v>1.2218869757984108</v>
      </c>
      <c r="I5748" s="115">
        <v>0.25823686553873554</v>
      </c>
      <c r="J5748" s="115">
        <v>9.5848733437107536E-2</v>
      </c>
      <c r="K5748" s="116">
        <v>99.327002192753497</v>
      </c>
      <c r="L5748" s="115">
        <v>9.235474006116208E-2</v>
      </c>
      <c r="M5748" s="115">
        <v>0</v>
      </c>
      <c r="N5748" s="117">
        <v>15.620395844210099</v>
      </c>
      <c r="O5748" s="115">
        <v>1.236843857284823</v>
      </c>
      <c r="P5748" s="115">
        <v>4.3072416442253895E-2</v>
      </c>
      <c r="Q5748" s="115">
        <v>0.90209215249161778</v>
      </c>
      <c r="S5748" s="91">
        <v>0</v>
      </c>
      <c r="T5748" s="86">
        <f>IF(S5748=1,INDEX('LAD average need weights (Rx)'!N:N,MATCH(C5748,'LAD average need weights (Rx)'!B:B,0)),SUMPRODUCT(I$2:Q$2,I5748:Q5748)+$T$2)</f>
        <v>0.92635837297393353</v>
      </c>
    </row>
    <row r="5749" spans="2:20" x14ac:dyDescent="0.2">
      <c r="B5749" s="102" t="s">
        <v>790</v>
      </c>
      <c r="C5749" s="101" t="s">
        <v>7029</v>
      </c>
      <c r="D5749" s="119">
        <v>5181.7080769813365</v>
      </c>
      <c r="E5749" s="119">
        <v>20409.184014220577</v>
      </c>
      <c r="F5749" s="119">
        <v>5678.0174409947404</v>
      </c>
      <c r="G5749" s="118">
        <v>1.0957810352571105</v>
      </c>
      <c r="I5749" s="115">
        <v>0.24782608695652175</v>
      </c>
      <c r="J5749" s="115">
        <v>0.12519434348417643</v>
      </c>
      <c r="K5749" s="116">
        <v>123.757916287534</v>
      </c>
      <c r="L5749" s="115">
        <v>8.3129584352078234E-2</v>
      </c>
      <c r="M5749" s="115">
        <v>0</v>
      </c>
      <c r="N5749" s="117">
        <v>35.150789353958203</v>
      </c>
      <c r="O5749" s="115">
        <v>1.1122169081229449</v>
      </c>
      <c r="P5749" s="115">
        <v>7.776018409783067E-2</v>
      </c>
      <c r="Q5749" s="115">
        <v>0.93134445129714494</v>
      </c>
      <c r="S5749" s="91">
        <v>0</v>
      </c>
      <c r="T5749" s="86">
        <f>IF(S5749=1,INDEX('LAD average need weights (Rx)'!N:N,MATCH(C5749,'LAD average need weights (Rx)'!B:B,0)),SUMPRODUCT(I$2:Q$2,I5749:Q5749)+$T$2)</f>
        <v>1.1047267989466252</v>
      </c>
    </row>
    <row r="5750" spans="2:20" x14ac:dyDescent="0.2">
      <c r="B5750" s="102" t="s">
        <v>789</v>
      </c>
      <c r="C5750" s="101" t="s">
        <v>7061</v>
      </c>
      <c r="D5750" s="119">
        <v>10129.841378540148</v>
      </c>
      <c r="E5750" s="119">
        <v>43210.671655727463</v>
      </c>
      <c r="F5750" s="119">
        <v>12021.595137138436</v>
      </c>
      <c r="G5750" s="118">
        <v>1.186750580577296</v>
      </c>
      <c r="I5750" s="115">
        <v>0.25423728813559321</v>
      </c>
      <c r="J5750" s="115">
        <v>9.3144606589163403E-2</v>
      </c>
      <c r="K5750" s="116">
        <v>112.425527867605</v>
      </c>
      <c r="L5750" s="115">
        <v>9.4519015659955255E-2</v>
      </c>
      <c r="M5750" s="115">
        <v>0</v>
      </c>
      <c r="N5750" s="117">
        <v>15.5332859045083</v>
      </c>
      <c r="O5750" s="115">
        <v>1.0199333648805615</v>
      </c>
      <c r="P5750" s="115">
        <v>0.10016149828705545</v>
      </c>
      <c r="Q5750" s="115">
        <v>0.96921133678137017</v>
      </c>
      <c r="S5750" s="91">
        <v>0</v>
      </c>
      <c r="T5750" s="86">
        <f>IF(S5750=1,INDEX('LAD average need weights (Rx)'!N:N,MATCH(C5750,'LAD average need weights (Rx)'!B:B,0)),SUMPRODUCT(I$2:Q$2,I5750:Q5750)+$T$2)</f>
        <v>0.92770410627616651</v>
      </c>
    </row>
    <row r="5751" spans="2:20" x14ac:dyDescent="0.2">
      <c r="B5751" s="102" t="s">
        <v>788</v>
      </c>
      <c r="C5751" s="101" t="s">
        <v>7061</v>
      </c>
      <c r="D5751" s="119">
        <v>8629.5851667976913</v>
      </c>
      <c r="E5751" s="119">
        <v>36269.04674373239</v>
      </c>
      <c r="F5751" s="119">
        <v>10090.373031850517</v>
      </c>
      <c r="G5751" s="118">
        <v>1.1692767191954028</v>
      </c>
      <c r="I5751" s="115">
        <v>0.25321463897131552</v>
      </c>
      <c r="J5751" s="115">
        <v>9.276216605107758E-2</v>
      </c>
      <c r="K5751" s="116">
        <v>112.024379129642</v>
      </c>
      <c r="L5751" s="115">
        <v>9.3403004572175055E-2</v>
      </c>
      <c r="M5751" s="115">
        <v>0</v>
      </c>
      <c r="N5751" s="117">
        <v>14.5686222374117</v>
      </c>
      <c r="O5751" s="115">
        <v>1.0244312322013931</v>
      </c>
      <c r="P5751" s="115">
        <v>9.0195312169405711E-2</v>
      </c>
      <c r="Q5751" s="115">
        <v>0.96681730440024394</v>
      </c>
      <c r="S5751" s="91">
        <v>0</v>
      </c>
      <c r="T5751" s="86">
        <f>IF(S5751=1,INDEX('LAD average need weights (Rx)'!N:N,MATCH(C5751,'LAD average need weights (Rx)'!B:B,0)),SUMPRODUCT(I$2:Q$2,I5751:Q5751)+$T$2)</f>
        <v>0.91762265878106508</v>
      </c>
    </row>
    <row r="5752" spans="2:20" x14ac:dyDescent="0.2">
      <c r="B5752" s="102" t="s">
        <v>787</v>
      </c>
      <c r="C5752" s="101" t="s">
        <v>7166</v>
      </c>
      <c r="D5752" s="119">
        <v>7531.1000955816398</v>
      </c>
      <c r="E5752" s="119">
        <v>32463.273268083623</v>
      </c>
      <c r="F5752" s="119">
        <v>9031.5728291500018</v>
      </c>
      <c r="G5752" s="118">
        <v>1.1992368597581995</v>
      </c>
      <c r="I5752" s="115">
        <v>0.24726477024070023</v>
      </c>
      <c r="J5752" s="115">
        <v>0.11634314832862068</v>
      </c>
      <c r="K5752" s="116">
        <v>105.529474431818</v>
      </c>
      <c r="L5752" s="115">
        <v>9.2475067996373533E-2</v>
      </c>
      <c r="M5752" s="115">
        <v>0</v>
      </c>
      <c r="N5752" s="117">
        <v>15.783428267045499</v>
      </c>
      <c r="O5752" s="115">
        <v>1.0776534505454824</v>
      </c>
      <c r="P5752" s="115">
        <v>0.13499551787460909</v>
      </c>
      <c r="Q5752" s="115">
        <v>0.94043131629434118</v>
      </c>
      <c r="S5752" s="91">
        <v>0</v>
      </c>
      <c r="T5752" s="86">
        <f>IF(S5752=1,INDEX('LAD average need weights (Rx)'!N:N,MATCH(C5752,'LAD average need weights (Rx)'!B:B,0)),SUMPRODUCT(I$2:Q$2,I5752:Q5752)+$T$2)</f>
        <v>0.9359793191213438</v>
      </c>
    </row>
    <row r="5753" spans="2:20" x14ac:dyDescent="0.2">
      <c r="B5753" s="102" t="s">
        <v>786</v>
      </c>
      <c r="C5753" s="101" t="s">
        <v>7164</v>
      </c>
      <c r="D5753" s="119">
        <v>10140.736537696288</v>
      </c>
      <c r="E5753" s="119">
        <v>40224.985030638141</v>
      </c>
      <c r="F5753" s="119">
        <v>11190.950427443544</v>
      </c>
      <c r="G5753" s="118">
        <v>1.1035638669679744</v>
      </c>
      <c r="I5753" s="115">
        <v>0.23200000000000001</v>
      </c>
      <c r="J5753" s="115">
        <v>0.12620215087438119</v>
      </c>
      <c r="K5753" s="116">
        <v>122.10458255482401</v>
      </c>
      <c r="L5753" s="115">
        <v>0.11488673139158576</v>
      </c>
      <c r="M5753" s="115">
        <v>0</v>
      </c>
      <c r="N5753" s="117">
        <v>33.597420395319098</v>
      </c>
      <c r="O5753" s="115">
        <v>1.152754416823798</v>
      </c>
      <c r="P5753" s="115">
        <v>0.16787860240360947</v>
      </c>
      <c r="Q5753" s="115">
        <v>0.94850933687699335</v>
      </c>
      <c r="S5753" s="91">
        <v>0</v>
      </c>
      <c r="T5753" s="86">
        <f>IF(S5753=1,INDEX('LAD average need weights (Rx)'!N:N,MATCH(C5753,'LAD average need weights (Rx)'!B:B,0)),SUMPRODUCT(I$2:Q$2,I5753:Q5753)+$T$2)</f>
        <v>1.1252879523757495</v>
      </c>
    </row>
    <row r="5754" spans="2:20" x14ac:dyDescent="0.2">
      <c r="B5754" s="102" t="s">
        <v>785</v>
      </c>
      <c r="C5754" s="101" t="s">
        <v>7164</v>
      </c>
      <c r="D5754" s="119">
        <v>11480.129652445094</v>
      </c>
      <c r="E5754" s="119">
        <v>59145.936875036139</v>
      </c>
      <c r="F5754" s="119">
        <v>16454.928374717507</v>
      </c>
      <c r="G5754" s="118">
        <v>1.4333399423945405</v>
      </c>
      <c r="I5754" s="115">
        <v>0.292544109277177</v>
      </c>
      <c r="J5754" s="115">
        <v>8.1776397905415313E-2</v>
      </c>
      <c r="K5754" s="116">
        <v>111.48437584864701</v>
      </c>
      <c r="L5754" s="115">
        <v>7.6384022424667131E-2</v>
      </c>
      <c r="M5754" s="115">
        <v>0</v>
      </c>
      <c r="N5754" s="117">
        <v>15.6697029057663</v>
      </c>
      <c r="O5754" s="115">
        <v>1.3504418313781759</v>
      </c>
      <c r="P5754" s="115">
        <v>4.0353979334918529E-2</v>
      </c>
      <c r="Q5754" s="115">
        <v>0.82731263407507505</v>
      </c>
      <c r="S5754" s="91">
        <v>0</v>
      </c>
      <c r="T5754" s="86">
        <f>IF(S5754=1,INDEX('LAD average need weights (Rx)'!N:N,MATCH(C5754,'LAD average need weights (Rx)'!B:B,0)),SUMPRODUCT(I$2:Q$2,I5754:Q5754)+$T$2)</f>
        <v>0.93007783002163369</v>
      </c>
    </row>
    <row r="5755" spans="2:20" x14ac:dyDescent="0.2">
      <c r="B5755" s="102" t="s">
        <v>784</v>
      </c>
      <c r="C5755" s="101" t="s">
        <v>7108</v>
      </c>
      <c r="D5755" s="119">
        <v>7326.6416351373082</v>
      </c>
      <c r="E5755" s="119">
        <v>28427.583767273711</v>
      </c>
      <c r="F5755" s="119">
        <v>7908.8079329115399</v>
      </c>
      <c r="G5755" s="118">
        <v>1.0794588198475905</v>
      </c>
      <c r="I5755" s="115">
        <v>0.26959847036328871</v>
      </c>
      <c r="J5755" s="115">
        <v>9.2853423280238809E-2</v>
      </c>
      <c r="K5755" s="116">
        <v>105.95292179891101</v>
      </c>
      <c r="L5755" s="115">
        <v>9.1639871382636656E-2</v>
      </c>
      <c r="M5755" s="115">
        <v>0</v>
      </c>
      <c r="N5755" s="117">
        <v>23.657733887138399</v>
      </c>
      <c r="O5755" s="115">
        <v>1.0082861808425221</v>
      </c>
      <c r="P5755" s="115">
        <v>0.15047967440037097</v>
      </c>
      <c r="Q5755" s="115">
        <v>0.98870380753316234</v>
      </c>
      <c r="S5755" s="91">
        <v>0</v>
      </c>
      <c r="T5755" s="86">
        <f>IF(S5755=1,INDEX('LAD average need weights (Rx)'!N:N,MATCH(C5755,'LAD average need weights (Rx)'!B:B,0)),SUMPRODUCT(I$2:Q$2,I5755:Q5755)+$T$2)</f>
        <v>0.99542075933078478</v>
      </c>
    </row>
    <row r="5756" spans="2:20" x14ac:dyDescent="0.2">
      <c r="B5756" s="102" t="s">
        <v>783</v>
      </c>
      <c r="C5756" s="101" t="s">
        <v>7164</v>
      </c>
      <c r="D5756" s="119">
        <v>12149.985108854702</v>
      </c>
      <c r="E5756" s="119">
        <v>48921.69476276671</v>
      </c>
      <c r="F5756" s="119">
        <v>13610.452819302423</v>
      </c>
      <c r="G5756" s="118">
        <v>1.1202032510626994</v>
      </c>
      <c r="I5756" s="115">
        <v>0.25151777970511707</v>
      </c>
      <c r="J5756" s="115">
        <v>0.13861967779912179</v>
      </c>
      <c r="K5756" s="116">
        <v>126.115544041451</v>
      </c>
      <c r="L5756" s="115">
        <v>0.11542056074766355</v>
      </c>
      <c r="M5756" s="115">
        <v>0</v>
      </c>
      <c r="N5756" s="117">
        <v>39.455778539194398</v>
      </c>
      <c r="O5756" s="115">
        <v>1.0975856770705872</v>
      </c>
      <c r="P5756" s="115">
        <v>0.16044707868492647</v>
      </c>
      <c r="Q5756" s="115">
        <v>0.9584668252344678</v>
      </c>
      <c r="S5756" s="91">
        <v>0</v>
      </c>
      <c r="T5756" s="86">
        <f>IF(S5756=1,INDEX('LAD average need weights (Rx)'!N:N,MATCH(C5756,'LAD average need weights (Rx)'!B:B,0)),SUMPRODUCT(I$2:Q$2,I5756:Q5756)+$T$2)</f>
        <v>1.1799423177294488</v>
      </c>
    </row>
    <row r="5757" spans="2:20" x14ac:dyDescent="0.2">
      <c r="B5757" s="102" t="s">
        <v>782</v>
      </c>
      <c r="C5757" s="101" t="s">
        <v>7029</v>
      </c>
      <c r="D5757" s="119">
        <v>8192.8914995146606</v>
      </c>
      <c r="E5757" s="119">
        <v>40600.634799300846</v>
      </c>
      <c r="F5757" s="119">
        <v>11295.459551212838</v>
      </c>
      <c r="G5757" s="118">
        <v>1.3786902404214643</v>
      </c>
      <c r="I5757" s="115">
        <v>0.29437869822485208</v>
      </c>
      <c r="J5757" s="115">
        <v>0.10435068182329414</v>
      </c>
      <c r="K5757" s="116">
        <v>108.187907305023</v>
      </c>
      <c r="L5757" s="115">
        <v>0.10218978102189781</v>
      </c>
      <c r="M5757" s="115">
        <v>0</v>
      </c>
      <c r="N5757" s="117">
        <v>21.6672129161275</v>
      </c>
      <c r="O5757" s="115">
        <v>1.3191010367881109</v>
      </c>
      <c r="P5757" s="115">
        <v>3.9924427758081547E-2</v>
      </c>
      <c r="Q5757" s="115">
        <v>0.84225714170747945</v>
      </c>
      <c r="S5757" s="91">
        <v>0</v>
      </c>
      <c r="T5757" s="86">
        <f>IF(S5757=1,INDEX('LAD average need weights (Rx)'!N:N,MATCH(C5757,'LAD average need weights (Rx)'!B:B,0)),SUMPRODUCT(I$2:Q$2,I5757:Q5757)+$T$2)</f>
        <v>0.99954260772017989</v>
      </c>
    </row>
    <row r="5758" spans="2:20" x14ac:dyDescent="0.2">
      <c r="B5758" s="102" t="s">
        <v>781</v>
      </c>
      <c r="C5758" s="101" t="s">
        <v>7161</v>
      </c>
      <c r="D5758" s="119">
        <v>8750.6729493594612</v>
      </c>
      <c r="E5758" s="119">
        <v>30448.533498899873</v>
      </c>
      <c r="F5758" s="119">
        <v>8471.0542145635409</v>
      </c>
      <c r="G5758" s="118">
        <v>0.9680460306979719</v>
      </c>
      <c r="I5758" s="115">
        <v>0.30345911949685533</v>
      </c>
      <c r="J5758" s="115">
        <v>9.8078681161976669E-2</v>
      </c>
      <c r="K5758" s="116">
        <v>122.439680654526</v>
      </c>
      <c r="L5758" s="115">
        <v>0.13211524947294448</v>
      </c>
      <c r="M5758" s="115">
        <v>0</v>
      </c>
      <c r="N5758" s="117">
        <v>33.249464370546299</v>
      </c>
      <c r="O5758" s="115">
        <v>0.99852808280756411</v>
      </c>
      <c r="P5758" s="115">
        <v>0.10097254649459758</v>
      </c>
      <c r="Q5758" s="115">
        <v>0.98610946102265318</v>
      </c>
      <c r="S5758" s="91">
        <v>0</v>
      </c>
      <c r="T5758" s="86">
        <f>IF(S5758=1,INDEX('LAD average need weights (Rx)'!N:N,MATCH(C5758,'LAD average need weights (Rx)'!B:B,0)),SUMPRODUCT(I$2:Q$2,I5758:Q5758)+$T$2)</f>
        <v>1.115633106687806</v>
      </c>
    </row>
    <row r="5759" spans="2:20" x14ac:dyDescent="0.2">
      <c r="B5759" s="102" t="s">
        <v>780</v>
      </c>
      <c r="C5759" s="101" t="s">
        <v>7166</v>
      </c>
      <c r="D5759" s="119">
        <v>7077.4983428996948</v>
      </c>
      <c r="E5759" s="119">
        <v>32213.979272112192</v>
      </c>
      <c r="F5759" s="119">
        <v>8962.217010902943</v>
      </c>
      <c r="G5759" s="118">
        <v>1.2662972955541616</v>
      </c>
      <c r="I5759" s="115">
        <v>0.26907073509015256</v>
      </c>
      <c r="J5759" s="115">
        <v>5.4056426608035772E-2</v>
      </c>
      <c r="K5759" s="116">
        <v>97.619011352205803</v>
      </c>
      <c r="L5759" s="115">
        <v>9.5774647887323941E-2</v>
      </c>
      <c r="M5759" s="115">
        <v>0</v>
      </c>
      <c r="N5759" s="117">
        <v>7.8984539445322604</v>
      </c>
      <c r="O5759" s="115">
        <v>1.2077592034012885</v>
      </c>
      <c r="P5759" s="115">
        <v>3.4843536713777226E-2</v>
      </c>
      <c r="Q5759" s="115">
        <v>0.91976782943352542</v>
      </c>
      <c r="S5759" s="91">
        <v>0</v>
      </c>
      <c r="T5759" s="86">
        <f>IF(S5759=1,INDEX('LAD average need weights (Rx)'!N:N,MATCH(C5759,'LAD average need weights (Rx)'!B:B,0)),SUMPRODUCT(I$2:Q$2,I5759:Q5759)+$T$2)</f>
        <v>0.84735627888877763</v>
      </c>
    </row>
    <row r="5760" spans="2:20" x14ac:dyDescent="0.2">
      <c r="B5760" s="102" t="s">
        <v>779</v>
      </c>
      <c r="C5760" s="101" t="s">
        <v>7108</v>
      </c>
      <c r="D5760" s="119">
        <v>10829.306541867632</v>
      </c>
      <c r="E5760" s="119">
        <v>41928.047419048104</v>
      </c>
      <c r="F5760" s="119">
        <v>11664.757608453629</v>
      </c>
      <c r="G5760" s="118">
        <v>1.0771472359154322</v>
      </c>
      <c r="I5760" s="115">
        <v>0.31841432225063937</v>
      </c>
      <c r="J5760" s="115">
        <v>9.4127988782381336E-2</v>
      </c>
      <c r="K5760" s="116">
        <v>126.937724131023</v>
      </c>
      <c r="L5760" s="115">
        <v>0.11542610571736785</v>
      </c>
      <c r="M5760" s="115">
        <v>0</v>
      </c>
      <c r="N5760" s="117">
        <v>18.855650405689701</v>
      </c>
      <c r="O5760" s="115">
        <v>0.97845036226079252</v>
      </c>
      <c r="P5760" s="115">
        <v>0.11598473623342451</v>
      </c>
      <c r="Q5760" s="115">
        <v>0.97580430378788685</v>
      </c>
      <c r="S5760" s="91">
        <v>0</v>
      </c>
      <c r="T5760" s="86">
        <f>IF(S5760=1,INDEX('LAD average need weights (Rx)'!N:N,MATCH(C5760,'LAD average need weights (Rx)'!B:B,0)),SUMPRODUCT(I$2:Q$2,I5760:Q5760)+$T$2)</f>
        <v>0.99294062971482222</v>
      </c>
    </row>
    <row r="5761" spans="2:20" x14ac:dyDescent="0.2">
      <c r="B5761" s="102" t="s">
        <v>778</v>
      </c>
      <c r="C5761" s="101" t="s">
        <v>7167</v>
      </c>
      <c r="D5761" s="119">
        <v>14887.646584266808</v>
      </c>
      <c r="E5761" s="119">
        <v>61649.842296114883</v>
      </c>
      <c r="F5761" s="119">
        <v>17151.537246565604</v>
      </c>
      <c r="G5761" s="118">
        <v>1.1520650459751822</v>
      </c>
      <c r="I5761" s="115">
        <v>0.29339686861810754</v>
      </c>
      <c r="J5761" s="115">
        <v>6.4566427730565354E-2</v>
      </c>
      <c r="K5761" s="116">
        <v>97.8</v>
      </c>
      <c r="L5761" s="115">
        <v>8.7633087633087636E-2</v>
      </c>
      <c r="M5761" s="115">
        <v>0</v>
      </c>
      <c r="N5761" s="117">
        <v>13.037167966862301</v>
      </c>
      <c r="O5761" s="115">
        <v>1.1339451001400096</v>
      </c>
      <c r="P5761" s="115">
        <v>0.10566147621524523</v>
      </c>
      <c r="Q5761" s="115">
        <v>0.95604886715297077</v>
      </c>
      <c r="S5761" s="91">
        <v>0</v>
      </c>
      <c r="T5761" s="86">
        <f>IF(S5761=1,INDEX('LAD average need weights (Rx)'!N:N,MATCH(C5761,'LAD average need weights (Rx)'!B:B,0)),SUMPRODUCT(I$2:Q$2,I5761:Q5761)+$T$2)</f>
        <v>0.89845512992314769</v>
      </c>
    </row>
    <row r="5762" spans="2:20" x14ac:dyDescent="0.2">
      <c r="B5762" s="102" t="s">
        <v>777</v>
      </c>
      <c r="C5762" s="101" t="s">
        <v>7162</v>
      </c>
      <c r="D5762" s="119">
        <v>10760.688812017122</v>
      </c>
      <c r="E5762" s="119">
        <v>39877.016246540537</v>
      </c>
      <c r="F5762" s="119">
        <v>11094.14240103488</v>
      </c>
      <c r="G5762" s="118">
        <v>1.0309881267679974</v>
      </c>
      <c r="I5762" s="115">
        <v>0.28760162601626016</v>
      </c>
      <c r="J5762" s="115">
        <v>8.1405345513140034E-2</v>
      </c>
      <c r="K5762" s="116">
        <v>116.606471793765</v>
      </c>
      <c r="L5762" s="115">
        <v>8.1174438687392061E-2</v>
      </c>
      <c r="M5762" s="115">
        <v>0</v>
      </c>
      <c r="N5762" s="117">
        <v>19.086419480099199</v>
      </c>
      <c r="O5762" s="115">
        <v>1.0517173711374275</v>
      </c>
      <c r="P5762" s="115">
        <v>0.18473257212922828</v>
      </c>
      <c r="Q5762" s="115">
        <v>0.9481888486328387</v>
      </c>
      <c r="S5762" s="91">
        <v>0</v>
      </c>
      <c r="T5762" s="86">
        <f>IF(S5762=1,INDEX('LAD average need weights (Rx)'!N:N,MATCH(C5762,'LAD average need weights (Rx)'!B:B,0)),SUMPRODUCT(I$2:Q$2,I5762:Q5762)+$T$2)</f>
        <v>0.96287441397164053</v>
      </c>
    </row>
    <row r="5763" spans="2:20" x14ac:dyDescent="0.2">
      <c r="B5763" s="102" t="s">
        <v>776</v>
      </c>
      <c r="C5763" s="101" t="s">
        <v>7167</v>
      </c>
      <c r="D5763" s="119">
        <v>7750.2071642389274</v>
      </c>
      <c r="E5763" s="119">
        <v>31670.298801138561</v>
      </c>
      <c r="F5763" s="119">
        <v>8810.9602436375026</v>
      </c>
      <c r="G5763" s="118">
        <v>1.1368677064908808</v>
      </c>
      <c r="I5763" s="115">
        <v>0.27804107424960506</v>
      </c>
      <c r="J5763" s="115">
        <v>4.4863733375982262E-2</v>
      </c>
      <c r="K5763" s="116">
        <v>97.373631034052707</v>
      </c>
      <c r="L5763" s="115">
        <v>6.3492063492063489E-2</v>
      </c>
      <c r="M5763" s="115">
        <v>0</v>
      </c>
      <c r="N5763" s="117">
        <v>10.6086899089435</v>
      </c>
      <c r="O5763" s="115">
        <v>1.0638457326549087</v>
      </c>
      <c r="P5763" s="115">
        <v>4.6770879394662589E-2</v>
      </c>
      <c r="Q5763" s="115">
        <v>0.9541661068113011</v>
      </c>
      <c r="S5763" s="91">
        <v>0</v>
      </c>
      <c r="T5763" s="86">
        <f>IF(S5763=1,INDEX('LAD average need weights (Rx)'!N:N,MATCH(C5763,'LAD average need weights (Rx)'!B:B,0)),SUMPRODUCT(I$2:Q$2,I5763:Q5763)+$T$2)</f>
        <v>0.83562915931945381</v>
      </c>
    </row>
    <row r="5764" spans="2:20" x14ac:dyDescent="0.2">
      <c r="B5764" s="102" t="s">
        <v>775</v>
      </c>
      <c r="C5764" s="101" t="s">
        <v>7166</v>
      </c>
      <c r="D5764" s="119">
        <v>16680.377591498887</v>
      </c>
      <c r="E5764" s="119">
        <v>58716.754338341052</v>
      </c>
      <c r="F5764" s="119">
        <v>16335.525956324538</v>
      </c>
      <c r="G5764" s="118">
        <v>0.97932590954355248</v>
      </c>
      <c r="I5764" s="115">
        <v>0.2506112469437653</v>
      </c>
      <c r="J5764" s="115">
        <v>0.15593128469553055</v>
      </c>
      <c r="K5764" s="116">
        <v>133.99454075032301</v>
      </c>
      <c r="L5764" s="115">
        <v>0.10004387889425187</v>
      </c>
      <c r="M5764" s="115">
        <v>0</v>
      </c>
      <c r="N5764" s="117">
        <v>29.198641828374299</v>
      </c>
      <c r="O5764" s="115">
        <v>0.98572541093484678</v>
      </c>
      <c r="P5764" s="115">
        <v>0.23535559107856555</v>
      </c>
      <c r="Q5764" s="115">
        <v>0.99080418565539796</v>
      </c>
      <c r="S5764" s="91">
        <v>0</v>
      </c>
      <c r="T5764" s="86">
        <f>IF(S5764=1,INDEX('LAD average need weights (Rx)'!N:N,MATCH(C5764,'LAD average need weights (Rx)'!B:B,0)),SUMPRODUCT(I$2:Q$2,I5764:Q5764)+$T$2)</f>
        <v>1.1029994242449055</v>
      </c>
    </row>
    <row r="5765" spans="2:20" x14ac:dyDescent="0.2">
      <c r="B5765" s="102" t="s">
        <v>774</v>
      </c>
      <c r="C5765" s="101" t="s">
        <v>7168</v>
      </c>
      <c r="D5765" s="119">
        <v>6182.1714907419564</v>
      </c>
      <c r="E5765" s="119">
        <v>28146.433020817036</v>
      </c>
      <c r="F5765" s="119">
        <v>7830.5892818955381</v>
      </c>
      <c r="G5765" s="118">
        <v>1.2666405798710294</v>
      </c>
      <c r="I5765" s="115">
        <v>0.29606299212598425</v>
      </c>
      <c r="J5765" s="115">
        <v>4.1270058768653924E-2</v>
      </c>
      <c r="K5765" s="116">
        <v>92.270102040816298</v>
      </c>
      <c r="L5765" s="115">
        <v>2.6875699888017916E-2</v>
      </c>
      <c r="M5765" s="115">
        <v>0</v>
      </c>
      <c r="N5765" s="117">
        <v>10.7021425170068</v>
      </c>
      <c r="O5765" s="115">
        <v>1.2608652145331962</v>
      </c>
      <c r="P5765" s="115">
        <v>6.7466684838394228E-2</v>
      </c>
      <c r="Q5765" s="115">
        <v>0.90846765861638445</v>
      </c>
      <c r="S5765" s="91">
        <v>0</v>
      </c>
      <c r="T5765" s="86">
        <f>IF(S5765=1,INDEX('LAD average need weights (Rx)'!N:N,MATCH(C5765,'LAD average need weights (Rx)'!B:B,0)),SUMPRODUCT(I$2:Q$2,I5765:Q5765)+$T$2)</f>
        <v>0.83167152900633845</v>
      </c>
    </row>
    <row r="5766" spans="2:20" x14ac:dyDescent="0.2">
      <c r="B5766" s="102" t="s">
        <v>773</v>
      </c>
      <c r="C5766" s="101" t="s">
        <v>7029</v>
      </c>
      <c r="D5766" s="119">
        <v>15635.284361533715</v>
      </c>
      <c r="E5766" s="119">
        <v>53404.333205313415</v>
      </c>
      <c r="F5766" s="119">
        <v>14857.56290663953</v>
      </c>
      <c r="G5766" s="118">
        <v>0.95025856665533037</v>
      </c>
      <c r="I5766" s="115">
        <v>0.26918075422626786</v>
      </c>
      <c r="J5766" s="115">
        <v>0.14712896043774162</v>
      </c>
      <c r="K5766" s="116">
        <v>140.89863013698599</v>
      </c>
      <c r="L5766" s="115">
        <v>0.11965065502183406</v>
      </c>
      <c r="M5766" s="115">
        <v>0</v>
      </c>
      <c r="N5766" s="117">
        <v>52.620985305105897</v>
      </c>
      <c r="O5766" s="115">
        <v>1.0130737333560631</v>
      </c>
      <c r="P5766" s="115">
        <v>0.10126870196639688</v>
      </c>
      <c r="Q5766" s="115">
        <v>0.99206359635165442</v>
      </c>
      <c r="S5766" s="91">
        <v>0</v>
      </c>
      <c r="T5766" s="86">
        <f>IF(S5766=1,INDEX('LAD average need weights (Rx)'!N:N,MATCH(C5766,'LAD average need weights (Rx)'!B:B,0)),SUMPRODUCT(I$2:Q$2,I5766:Q5766)+$T$2)</f>
        <v>1.2995651196210027</v>
      </c>
    </row>
    <row r="5767" spans="2:20" x14ac:dyDescent="0.2">
      <c r="B5767" s="102" t="s">
        <v>772</v>
      </c>
      <c r="C5767" s="101" t="s">
        <v>7061</v>
      </c>
      <c r="D5767" s="119">
        <v>4545.8192041023758</v>
      </c>
      <c r="E5767" s="119">
        <v>17117.926047033507</v>
      </c>
      <c r="F5767" s="119">
        <v>4762.3600522681791</v>
      </c>
      <c r="G5767" s="118">
        <v>1.0476351650700024</v>
      </c>
      <c r="I5767" s="115">
        <v>0.27027027027027029</v>
      </c>
      <c r="J5767" s="115">
        <v>9.8729086412359016E-2</v>
      </c>
      <c r="K5767" s="116">
        <v>101.270108070821</v>
      </c>
      <c r="L5767" s="115">
        <v>0.11870967741935484</v>
      </c>
      <c r="M5767" s="115">
        <v>0</v>
      </c>
      <c r="N5767" s="117">
        <v>18.813740630029901</v>
      </c>
      <c r="O5767" s="115">
        <v>0.98131282285245469</v>
      </c>
      <c r="P5767" s="115">
        <v>0.15613402033927165</v>
      </c>
      <c r="Q5767" s="115">
        <v>0.9864430831119706</v>
      </c>
      <c r="S5767" s="91">
        <v>0</v>
      </c>
      <c r="T5767" s="86">
        <f>IF(S5767=1,INDEX('LAD average need weights (Rx)'!N:N,MATCH(C5767,'LAD average need weights (Rx)'!B:B,0)),SUMPRODUCT(I$2:Q$2,I5767:Q5767)+$T$2)</f>
        <v>0.96727649463481002</v>
      </c>
    </row>
    <row r="5768" spans="2:20" x14ac:dyDescent="0.2">
      <c r="B5768" s="102" t="s">
        <v>771</v>
      </c>
      <c r="C5768" s="101" t="s">
        <v>7108</v>
      </c>
      <c r="D5768" s="119">
        <v>8908.4488635121998</v>
      </c>
      <c r="E5768" s="119">
        <v>29251.02308626298</v>
      </c>
      <c r="F5768" s="119">
        <v>8137.8961126037875</v>
      </c>
      <c r="G5768" s="118">
        <v>0.91350315159079021</v>
      </c>
      <c r="I5768" s="115">
        <v>0.28468899521531099</v>
      </c>
      <c r="J5768" s="115">
        <v>0.10091690576034838</v>
      </c>
      <c r="K5768" s="116">
        <v>121.660839058617</v>
      </c>
      <c r="L5768" s="115">
        <v>0.13997113997113997</v>
      </c>
      <c r="M5768" s="115">
        <v>0</v>
      </c>
      <c r="N5768" s="117">
        <v>22.3438570384447</v>
      </c>
      <c r="O5768" s="115">
        <v>0.97998707465473756</v>
      </c>
      <c r="P5768" s="115">
        <v>0.15356436670195825</v>
      </c>
      <c r="Q5768" s="115">
        <v>0.98566434523942426</v>
      </c>
      <c r="S5768" s="91">
        <v>0</v>
      </c>
      <c r="T5768" s="86">
        <f>IF(S5768=1,INDEX('LAD average need weights (Rx)'!N:N,MATCH(C5768,'LAD average need weights (Rx)'!B:B,0)),SUMPRODUCT(I$2:Q$2,I5768:Q5768)+$T$2)</f>
        <v>1.0321543328742988</v>
      </c>
    </row>
    <row r="5769" spans="2:20" x14ac:dyDescent="0.2">
      <c r="B5769" s="102" t="s">
        <v>770</v>
      </c>
      <c r="C5769" s="101" t="s">
        <v>7162</v>
      </c>
      <c r="D5769" s="119">
        <v>8797.6862665354274</v>
      </c>
      <c r="E5769" s="119">
        <v>28882.433172064142</v>
      </c>
      <c r="F5769" s="119">
        <v>8035.351103458027</v>
      </c>
      <c r="G5769" s="118">
        <v>0.91334822134119908</v>
      </c>
      <c r="I5769" s="115">
        <v>0.27731092436974791</v>
      </c>
      <c r="J5769" s="115">
        <v>0.10087563729867483</v>
      </c>
      <c r="K5769" s="116">
        <v>118.712748720864</v>
      </c>
      <c r="L5769" s="115">
        <v>0.10617120106171202</v>
      </c>
      <c r="M5769" s="115">
        <v>0</v>
      </c>
      <c r="N5769" s="117">
        <v>24.166106878908501</v>
      </c>
      <c r="O5769" s="115">
        <v>0.88884361354781005</v>
      </c>
      <c r="P5769" s="115">
        <v>0.15636119275298735</v>
      </c>
      <c r="Q5769" s="115">
        <v>1.0208558428484764</v>
      </c>
      <c r="S5769" s="91">
        <v>0</v>
      </c>
      <c r="T5769" s="86">
        <f>IF(S5769=1,INDEX('LAD average need weights (Rx)'!N:N,MATCH(C5769,'LAD average need weights (Rx)'!B:B,0)),SUMPRODUCT(I$2:Q$2,I5769:Q5769)+$T$2)</f>
        <v>1.0169465006441125</v>
      </c>
    </row>
    <row r="5770" spans="2:20" x14ac:dyDescent="0.2">
      <c r="B5770" s="102" t="s">
        <v>769</v>
      </c>
      <c r="C5770" s="101" t="s">
        <v>7163</v>
      </c>
      <c r="D5770" s="119">
        <v>13710.997526542364</v>
      </c>
      <c r="E5770" s="119">
        <v>42031.19149451347</v>
      </c>
      <c r="F5770" s="119">
        <v>11693.453212306264</v>
      </c>
      <c r="G5770" s="118">
        <v>0.85285211303331887</v>
      </c>
      <c r="I5770" s="115">
        <v>0.30728241563055064</v>
      </c>
      <c r="J5770" s="115">
        <v>0.11087557172185863</v>
      </c>
      <c r="K5770" s="116">
        <v>120.888943258205</v>
      </c>
      <c r="L5770" s="115">
        <v>0.1260543580131209</v>
      </c>
      <c r="M5770" s="115">
        <v>0</v>
      </c>
      <c r="N5770" s="117">
        <v>39.145243525108697</v>
      </c>
      <c r="O5770" s="115">
        <v>0.90319562734724967</v>
      </c>
      <c r="P5770" s="115">
        <v>0.13785364686125459</v>
      </c>
      <c r="Q5770" s="115">
        <v>1.0248838537964602</v>
      </c>
      <c r="S5770" s="91">
        <v>0</v>
      </c>
      <c r="T5770" s="86">
        <f>IF(S5770=1,INDEX('LAD average need weights (Rx)'!N:N,MATCH(C5770,'LAD average need weights (Rx)'!B:B,0)),SUMPRODUCT(I$2:Q$2,I5770:Q5770)+$T$2)</f>
        <v>1.1629054747388994</v>
      </c>
    </row>
    <row r="5771" spans="2:20" x14ac:dyDescent="0.2">
      <c r="B5771" s="102" t="s">
        <v>768</v>
      </c>
      <c r="C5771" s="101" t="s">
        <v>7100</v>
      </c>
      <c r="D5771" s="119">
        <v>10155.029395240379</v>
      </c>
      <c r="E5771" s="119">
        <v>38682.538328730072</v>
      </c>
      <c r="F5771" s="119">
        <v>10761.827966244877</v>
      </c>
      <c r="G5771" s="118">
        <v>1.0597535021699593</v>
      </c>
      <c r="I5771" s="115">
        <v>0.33117583603020495</v>
      </c>
      <c r="J5771" s="115">
        <v>0.11318697981687767</v>
      </c>
      <c r="K5771" s="116">
        <v>114.93208738350501</v>
      </c>
      <c r="L5771" s="115">
        <v>0.13836136733586543</v>
      </c>
      <c r="M5771" s="115">
        <v>0</v>
      </c>
      <c r="N5771" s="117">
        <v>28.126319370678399</v>
      </c>
      <c r="O5771" s="115">
        <v>1.0017205100470761</v>
      </c>
      <c r="P5771" s="115">
        <v>0.14401233166312274</v>
      </c>
      <c r="Q5771" s="115">
        <v>0.99083108185056312</v>
      </c>
      <c r="S5771" s="91">
        <v>0</v>
      </c>
      <c r="T5771" s="86">
        <f>IF(S5771=1,INDEX('LAD average need weights (Rx)'!N:N,MATCH(C5771,'LAD average need weights (Rx)'!B:B,0)),SUMPRODUCT(I$2:Q$2,I5771:Q5771)+$T$2)</f>
        <v>1.0895828142245021</v>
      </c>
    </row>
    <row r="5772" spans="2:20" x14ac:dyDescent="0.2">
      <c r="B5772" s="102" t="s">
        <v>767</v>
      </c>
      <c r="C5772" s="101" t="s">
        <v>7120</v>
      </c>
      <c r="D5772" s="119">
        <v>4173.4667204396274</v>
      </c>
      <c r="E5772" s="119">
        <v>14768.075582730167</v>
      </c>
      <c r="F5772" s="119">
        <v>4108.6106465718394</v>
      </c>
      <c r="G5772" s="118">
        <v>0.98445990390910409</v>
      </c>
      <c r="I5772" s="115">
        <v>0.32706766917293234</v>
      </c>
      <c r="J5772" s="115">
        <v>0.10252760537883902</v>
      </c>
      <c r="K5772" s="116">
        <v>114.442703232125</v>
      </c>
      <c r="L5772" s="115">
        <v>9.3667546174142483E-2</v>
      </c>
      <c r="M5772" s="115">
        <v>0</v>
      </c>
      <c r="N5772" s="117">
        <v>22.284204946131201</v>
      </c>
      <c r="O5772" s="115">
        <v>0.995633248186644</v>
      </c>
      <c r="P5772" s="115">
        <v>0.15468275728855485</v>
      </c>
      <c r="Q5772" s="115">
        <v>0.97224635888266708</v>
      </c>
      <c r="S5772" s="91">
        <v>0</v>
      </c>
      <c r="T5772" s="86">
        <f>IF(S5772=1,INDEX('LAD average need weights (Rx)'!N:N,MATCH(C5772,'LAD average need weights (Rx)'!B:B,0)),SUMPRODUCT(I$2:Q$2,I5772:Q5772)+$T$2)</f>
        <v>1.0061083950472827</v>
      </c>
    </row>
    <row r="5773" spans="2:20" x14ac:dyDescent="0.2">
      <c r="B5773" s="102" t="s">
        <v>766</v>
      </c>
      <c r="C5773" s="101" t="s">
        <v>7165</v>
      </c>
      <c r="D5773" s="119">
        <v>9624.5930556881722</v>
      </c>
      <c r="E5773" s="119">
        <v>38544.062231948257</v>
      </c>
      <c r="F5773" s="119">
        <v>10723.302678210814</v>
      </c>
      <c r="G5773" s="118">
        <v>1.1141564756208886</v>
      </c>
      <c r="I5773" s="115">
        <v>0.20915841584158415</v>
      </c>
      <c r="J5773" s="115">
        <v>8.1999790138365267E-2</v>
      </c>
      <c r="K5773" s="116">
        <v>106.109779725522</v>
      </c>
      <c r="L5773" s="115">
        <v>8.8372093023255813E-2</v>
      </c>
      <c r="M5773" s="115">
        <v>0</v>
      </c>
      <c r="N5773" s="117">
        <v>12.759083381386199</v>
      </c>
      <c r="O5773" s="115">
        <v>1.0813171313278072</v>
      </c>
      <c r="P5773" s="115">
        <v>9.9136702231051962E-2</v>
      </c>
      <c r="Q5773" s="115">
        <v>0.96436321538963665</v>
      </c>
      <c r="S5773" s="91">
        <v>0</v>
      </c>
      <c r="T5773" s="86">
        <f>IF(S5773=1,INDEX('LAD average need weights (Rx)'!N:N,MATCH(C5773,'LAD average need weights (Rx)'!B:B,0)),SUMPRODUCT(I$2:Q$2,I5773:Q5773)+$T$2)</f>
        <v>0.88817375666915654</v>
      </c>
    </row>
    <row r="5774" spans="2:20" x14ac:dyDescent="0.2">
      <c r="B5774" s="102" t="s">
        <v>765</v>
      </c>
      <c r="C5774" s="101" t="s">
        <v>7165</v>
      </c>
      <c r="D5774" s="119">
        <v>11383.989934587302</v>
      </c>
      <c r="E5774" s="119">
        <v>45599.45103431242</v>
      </c>
      <c r="F5774" s="119">
        <v>12686.174914793597</v>
      </c>
      <c r="G5774" s="118">
        <v>1.1143873973614422</v>
      </c>
      <c r="I5774" s="115">
        <v>0.27415458937198067</v>
      </c>
      <c r="J5774" s="115">
        <v>8.0885911970157834E-2</v>
      </c>
      <c r="K5774" s="116">
        <v>104.707415815361</v>
      </c>
      <c r="L5774" s="115">
        <v>0.10065097646469705</v>
      </c>
      <c r="M5774" s="115">
        <v>0</v>
      </c>
      <c r="N5774" s="117">
        <v>12.361233163072299</v>
      </c>
      <c r="O5774" s="115">
        <v>1.080629324549897</v>
      </c>
      <c r="P5774" s="115">
        <v>9.5055112577114978E-2</v>
      </c>
      <c r="Q5774" s="115">
        <v>0.97087276852217119</v>
      </c>
      <c r="S5774" s="91">
        <v>0</v>
      </c>
      <c r="T5774" s="86">
        <f>IF(S5774=1,INDEX('LAD average need weights (Rx)'!N:N,MATCH(C5774,'LAD average need weights (Rx)'!B:B,0)),SUMPRODUCT(I$2:Q$2,I5774:Q5774)+$T$2)</f>
        <v>0.90550432264006919</v>
      </c>
    </row>
    <row r="5775" spans="2:20" x14ac:dyDescent="0.2">
      <c r="B5775" s="102" t="s">
        <v>764</v>
      </c>
      <c r="C5775" s="101" t="s">
        <v>7161</v>
      </c>
      <c r="D5775" s="119">
        <v>13149.913848869306</v>
      </c>
      <c r="E5775" s="119">
        <v>51730.236920226256</v>
      </c>
      <c r="F5775" s="119">
        <v>14391.81435451681</v>
      </c>
      <c r="G5775" s="118">
        <v>1.0944417218181461</v>
      </c>
      <c r="I5775" s="115">
        <v>0.32050134288272158</v>
      </c>
      <c r="J5775" s="115">
        <v>9.3807025756221352E-2</v>
      </c>
      <c r="K5775" s="116">
        <v>122.296712636305</v>
      </c>
      <c r="L5775" s="115">
        <v>0.125</v>
      </c>
      <c r="M5775" s="115">
        <v>0</v>
      </c>
      <c r="N5775" s="117">
        <v>28.5114330500321</v>
      </c>
      <c r="O5775" s="115">
        <v>1.0093571380263837</v>
      </c>
      <c r="P5775" s="115">
        <v>0.13527153507477374</v>
      </c>
      <c r="Q5775" s="115">
        <v>0.99999918270361177</v>
      </c>
      <c r="S5775" s="91">
        <v>0</v>
      </c>
      <c r="T5775" s="86">
        <f>IF(S5775=1,INDEX('LAD average need weights (Rx)'!N:N,MATCH(C5775,'LAD average need weights (Rx)'!B:B,0)),SUMPRODUCT(I$2:Q$2,I5775:Q5775)+$T$2)</f>
        <v>1.0831423852988686</v>
      </c>
    </row>
    <row r="5776" spans="2:20" x14ac:dyDescent="0.2">
      <c r="B5776" s="102" t="s">
        <v>763</v>
      </c>
      <c r="C5776" s="101" t="s">
        <v>7108</v>
      </c>
      <c r="D5776" s="119">
        <v>9016.0854100414454</v>
      </c>
      <c r="E5776" s="119">
        <v>34187.892725129132</v>
      </c>
      <c r="F5776" s="119">
        <v>9511.3773793642667</v>
      </c>
      <c r="G5776" s="118">
        <v>1.0549342588049579</v>
      </c>
      <c r="I5776" s="115">
        <v>0.30015797788309639</v>
      </c>
      <c r="J5776" s="115">
        <v>0.1211167307002443</v>
      </c>
      <c r="K5776" s="116">
        <v>115.058426229508</v>
      </c>
      <c r="L5776" s="115">
        <v>0.11502890173410404</v>
      </c>
      <c r="M5776" s="115">
        <v>0</v>
      </c>
      <c r="N5776" s="117">
        <v>26.173186120218599</v>
      </c>
      <c r="O5776" s="115">
        <v>0.99894222358397222</v>
      </c>
      <c r="P5776" s="115">
        <v>0.17248769587726329</v>
      </c>
      <c r="Q5776" s="115">
        <v>0.97855310604171686</v>
      </c>
      <c r="S5776" s="91">
        <v>0</v>
      </c>
      <c r="T5776" s="86">
        <f>IF(S5776=1,INDEX('LAD average need weights (Rx)'!N:N,MATCH(C5776,'LAD average need weights (Rx)'!B:B,0)),SUMPRODUCT(I$2:Q$2,I5776:Q5776)+$T$2)</f>
        <v>1.0567751407123136</v>
      </c>
    </row>
    <row r="5777" spans="2:20" x14ac:dyDescent="0.2">
      <c r="B5777" s="102" t="s">
        <v>762</v>
      </c>
      <c r="C5777" s="101" t="s">
        <v>7164</v>
      </c>
      <c r="D5777" s="119">
        <v>8669.9428069724472</v>
      </c>
      <c r="E5777" s="119">
        <v>38109.483168090635</v>
      </c>
      <c r="F5777" s="119">
        <v>10602.398897718884</v>
      </c>
      <c r="G5777" s="118">
        <v>1.2228914462033518</v>
      </c>
      <c r="I5777" s="115">
        <v>0.26819541375872386</v>
      </c>
      <c r="J5777" s="115">
        <v>9.7370740797464786E-2</v>
      </c>
      <c r="K5777" s="116">
        <v>100.431033702782</v>
      </c>
      <c r="L5777" s="115">
        <v>8.4507042253521125E-2</v>
      </c>
      <c r="M5777" s="115">
        <v>0</v>
      </c>
      <c r="N5777" s="117">
        <v>16.3494409635829</v>
      </c>
      <c r="O5777" s="115">
        <v>1.2232208334769523</v>
      </c>
      <c r="P5777" s="115">
        <v>4.5904568569759739E-2</v>
      </c>
      <c r="Q5777" s="115">
        <v>0.9029976569337933</v>
      </c>
      <c r="S5777" s="91">
        <v>0</v>
      </c>
      <c r="T5777" s="86">
        <f>IF(S5777=1,INDEX('LAD average need weights (Rx)'!N:N,MATCH(C5777,'LAD average need weights (Rx)'!B:B,0)),SUMPRODUCT(I$2:Q$2,I5777:Q5777)+$T$2)</f>
        <v>0.93001348379853732</v>
      </c>
    </row>
    <row r="5778" spans="2:20" x14ac:dyDescent="0.2">
      <c r="B5778" s="102" t="s">
        <v>761</v>
      </c>
      <c r="C5778" s="101" t="s">
        <v>7166</v>
      </c>
      <c r="D5778" s="119">
        <v>2706.0253113710028</v>
      </c>
      <c r="E5778" s="119">
        <v>11062.357339176693</v>
      </c>
      <c r="F5778" s="119">
        <v>3077.646703885639</v>
      </c>
      <c r="G5778" s="118">
        <v>1.1373310851724276</v>
      </c>
      <c r="I5778" s="115">
        <v>0.21111111111111111</v>
      </c>
      <c r="J5778" s="115">
        <v>0.17163336737428253</v>
      </c>
      <c r="K5778" s="116">
        <v>133.154109855863</v>
      </c>
      <c r="L5778" s="115">
        <v>0.12439024390243902</v>
      </c>
      <c r="M5778" s="115">
        <v>0</v>
      </c>
      <c r="N5778" s="117">
        <v>27.842666147253599</v>
      </c>
      <c r="O5778" s="115">
        <v>1.0116264766838068</v>
      </c>
      <c r="P5778" s="115">
        <v>0.23396578871480153</v>
      </c>
      <c r="Q5778" s="115">
        <v>0.97573930530133168</v>
      </c>
      <c r="S5778" s="91">
        <v>0</v>
      </c>
      <c r="T5778" s="86">
        <f>IF(S5778=1,INDEX('LAD average need weights (Rx)'!N:N,MATCH(C5778,'LAD average need weights (Rx)'!B:B,0)),SUMPRODUCT(I$2:Q$2,I5778:Q5778)+$T$2)</f>
        <v>1.1046058433020955</v>
      </c>
    </row>
    <row r="5779" spans="2:20" x14ac:dyDescent="0.2">
      <c r="B5779" s="102" t="s">
        <v>760</v>
      </c>
      <c r="C5779" s="101" t="s">
        <v>7161</v>
      </c>
      <c r="D5779" s="119">
        <v>6364.3329048152409</v>
      </c>
      <c r="E5779" s="119">
        <v>23286.426102059395</v>
      </c>
      <c r="F5779" s="119">
        <v>6478.4919109848051</v>
      </c>
      <c r="G5779" s="118">
        <v>1.0179373090435277</v>
      </c>
      <c r="I5779" s="115">
        <v>0.29090909090909089</v>
      </c>
      <c r="J5779" s="115">
        <v>0.10196776414762064</v>
      </c>
      <c r="K5779" s="116">
        <v>122.550766844736</v>
      </c>
      <c r="L5779" s="115">
        <v>0.13226094727435209</v>
      </c>
      <c r="M5779" s="115">
        <v>0</v>
      </c>
      <c r="N5779" s="117">
        <v>39.910568843701498</v>
      </c>
      <c r="O5779" s="115">
        <v>1.0447200187697343</v>
      </c>
      <c r="P5779" s="115">
        <v>0.1584066921174658</v>
      </c>
      <c r="Q5779" s="115">
        <v>0.9738664782057993</v>
      </c>
      <c r="S5779" s="91">
        <v>0</v>
      </c>
      <c r="T5779" s="86">
        <f>IF(S5779=1,INDEX('LAD average need weights (Rx)'!N:N,MATCH(C5779,'LAD average need weights (Rx)'!B:B,0)),SUMPRODUCT(I$2:Q$2,I5779:Q5779)+$T$2)</f>
        <v>1.1778613467889585</v>
      </c>
    </row>
    <row r="5780" spans="2:20" x14ac:dyDescent="0.2">
      <c r="B5780" s="102" t="s">
        <v>759</v>
      </c>
      <c r="C5780" s="101" t="s">
        <v>7166</v>
      </c>
      <c r="D5780" s="119">
        <v>2587.5742896529346</v>
      </c>
      <c r="E5780" s="119">
        <v>11782.336379316446</v>
      </c>
      <c r="F5780" s="119">
        <v>3277.9513091170738</v>
      </c>
      <c r="G5780" s="118">
        <v>1.2668047144481165</v>
      </c>
      <c r="I5780" s="115">
        <v>0.25165562913907286</v>
      </c>
      <c r="J5780" s="115">
        <v>0.10349800024060833</v>
      </c>
      <c r="K5780" s="116">
        <v>102.769780021637</v>
      </c>
      <c r="L5780" s="115">
        <v>8.6419753086419748E-2</v>
      </c>
      <c r="M5780" s="115">
        <v>0</v>
      </c>
      <c r="N5780" s="117">
        <v>13.5403314100252</v>
      </c>
      <c r="O5780" s="115">
        <v>1.0981880256207697</v>
      </c>
      <c r="P5780" s="115">
        <v>9.0788978952508551E-2</v>
      </c>
      <c r="Q5780" s="115">
        <v>0.9507799639973411</v>
      </c>
      <c r="S5780" s="91">
        <v>0</v>
      </c>
      <c r="T5780" s="86">
        <f>IF(S5780=1,INDEX('LAD average need weights (Rx)'!N:N,MATCH(C5780,'LAD average need weights (Rx)'!B:B,0)),SUMPRODUCT(I$2:Q$2,I5780:Q5780)+$T$2)</f>
        <v>0.90744622232502103</v>
      </c>
    </row>
    <row r="5781" spans="2:20" x14ac:dyDescent="0.2">
      <c r="B5781" s="102" t="s">
        <v>758</v>
      </c>
      <c r="C5781" s="101" t="s">
        <v>7100</v>
      </c>
      <c r="D5781" s="119">
        <v>15999.305086894905</v>
      </c>
      <c r="E5781" s="119">
        <v>59819.381331260374</v>
      </c>
      <c r="F5781" s="119">
        <v>16642.28664270696</v>
      </c>
      <c r="G5781" s="118">
        <v>1.0401880926902709</v>
      </c>
      <c r="I5781" s="115">
        <v>0.26131687242798352</v>
      </c>
      <c r="J5781" s="115">
        <v>0.13186432236854478</v>
      </c>
      <c r="K5781" s="116">
        <v>117.089586504312</v>
      </c>
      <c r="L5781" s="115">
        <v>0.10823373173970784</v>
      </c>
      <c r="M5781" s="115">
        <v>0</v>
      </c>
      <c r="N5781" s="117">
        <v>30.171594622019299</v>
      </c>
      <c r="O5781" s="115">
        <v>0.94968775520172999</v>
      </c>
      <c r="P5781" s="115">
        <v>0.11114937849550005</v>
      </c>
      <c r="Q5781" s="115">
        <v>1.003028093239319</v>
      </c>
      <c r="S5781" s="91">
        <v>0</v>
      </c>
      <c r="T5781" s="86">
        <f>IF(S5781=1,INDEX('LAD average need weights (Rx)'!N:N,MATCH(C5781,'LAD average need weights (Rx)'!B:B,0)),SUMPRODUCT(I$2:Q$2,I5781:Q5781)+$T$2)</f>
        <v>1.0751775282281204</v>
      </c>
    </row>
    <row r="5782" spans="2:20" x14ac:dyDescent="0.2">
      <c r="B5782" s="102" t="s">
        <v>757</v>
      </c>
      <c r="C5782" s="101" t="s">
        <v>7120</v>
      </c>
      <c r="D5782" s="119">
        <v>10828.312198381145</v>
      </c>
      <c r="E5782" s="119">
        <v>41889.96670075471</v>
      </c>
      <c r="F5782" s="119">
        <v>11654.163212201194</v>
      </c>
      <c r="G5782" s="118">
        <v>1.0762677505681371</v>
      </c>
      <c r="I5782" s="115">
        <v>0.26465927099841524</v>
      </c>
      <c r="J5782" s="115">
        <v>8.4119930686535213E-2</v>
      </c>
      <c r="K5782" s="116">
        <v>101.650845119007</v>
      </c>
      <c r="L5782" s="115">
        <v>9.1207349081364825E-2</v>
      </c>
      <c r="M5782" s="115">
        <v>0</v>
      </c>
      <c r="N5782" s="117">
        <v>11.864133264344</v>
      </c>
      <c r="O5782" s="115">
        <v>0.92664834361239923</v>
      </c>
      <c r="P5782" s="115">
        <v>8.2905799561220891E-2</v>
      </c>
      <c r="Q5782" s="115">
        <v>0.97699763191216571</v>
      </c>
      <c r="S5782" s="91">
        <v>0</v>
      </c>
      <c r="T5782" s="86">
        <f>IF(S5782=1,INDEX('LAD average need weights (Rx)'!N:N,MATCH(C5782,'LAD average need weights (Rx)'!B:B,0)),SUMPRODUCT(I$2:Q$2,I5782:Q5782)+$T$2)</f>
        <v>0.87057197076762693</v>
      </c>
    </row>
    <row r="5783" spans="2:20" x14ac:dyDescent="0.2">
      <c r="B5783" s="102" t="s">
        <v>756</v>
      </c>
      <c r="C5783" s="101" t="s">
        <v>7109</v>
      </c>
      <c r="D5783" s="119">
        <v>4275.9981873038614</v>
      </c>
      <c r="E5783" s="119">
        <v>14553.094517809099</v>
      </c>
      <c r="F5783" s="119">
        <v>4048.8009924840067</v>
      </c>
      <c r="G5783" s="118">
        <v>0.94686686362626615</v>
      </c>
      <c r="I5783" s="115">
        <v>0.26523297491039427</v>
      </c>
      <c r="J5783" s="115">
        <v>0.14072010388765985</v>
      </c>
      <c r="K5783" s="116">
        <v>136.43573804041901</v>
      </c>
      <c r="L5783" s="115">
        <v>0.12607449856733524</v>
      </c>
      <c r="M5783" s="115">
        <v>0</v>
      </c>
      <c r="N5783" s="117">
        <v>41.129712458429303</v>
      </c>
      <c r="O5783" s="115">
        <v>0.90366738501231836</v>
      </c>
      <c r="P5783" s="115">
        <v>0.17688653210602251</v>
      </c>
      <c r="Q5783" s="115">
        <v>1.0224353054739688</v>
      </c>
      <c r="S5783" s="91">
        <v>0</v>
      </c>
      <c r="T5783" s="86">
        <f>IF(S5783=1,INDEX('LAD average need weights (Rx)'!N:N,MATCH(C5783,'LAD average need weights (Rx)'!B:B,0)),SUMPRODUCT(I$2:Q$2,I5783:Q5783)+$T$2)</f>
        <v>1.2021223335352345</v>
      </c>
    </row>
    <row r="5784" spans="2:20" x14ac:dyDescent="0.2">
      <c r="B5784" s="102" t="s">
        <v>755</v>
      </c>
      <c r="C5784" s="101" t="s">
        <v>7164</v>
      </c>
      <c r="D5784" s="119">
        <v>8110.8309066393149</v>
      </c>
      <c r="E5784" s="119">
        <v>37351.87436934375</v>
      </c>
      <c r="F5784" s="119">
        <v>10391.625357251094</v>
      </c>
      <c r="G5784" s="118">
        <v>1.2812035507662698</v>
      </c>
      <c r="I5784" s="115">
        <v>0.33512352309344789</v>
      </c>
      <c r="J5784" s="115">
        <v>8.3200955213570391E-2</v>
      </c>
      <c r="K5784" s="116">
        <v>91.707689817063297</v>
      </c>
      <c r="L5784" s="115">
        <v>9.8591549295774641E-2</v>
      </c>
      <c r="M5784" s="115">
        <v>0</v>
      </c>
      <c r="N5784" s="117">
        <v>11.7524220495386</v>
      </c>
      <c r="O5784" s="115">
        <v>1.2859154728027398</v>
      </c>
      <c r="P5784" s="115">
        <v>4.2866280413833682E-2</v>
      </c>
      <c r="Q5784" s="115">
        <v>0.88386463439266061</v>
      </c>
      <c r="S5784" s="91">
        <v>0</v>
      </c>
      <c r="T5784" s="86">
        <f>IF(S5784=1,INDEX('LAD average need weights (Rx)'!N:N,MATCH(C5784,'LAD average need weights (Rx)'!B:B,0)),SUMPRODUCT(I$2:Q$2,I5784:Q5784)+$T$2)</f>
        <v>0.90556183592254358</v>
      </c>
    </row>
    <row r="5785" spans="2:20" x14ac:dyDescent="0.2">
      <c r="B5785" s="102" t="s">
        <v>754</v>
      </c>
      <c r="C5785" s="101" t="s">
        <v>7165</v>
      </c>
      <c r="D5785" s="119">
        <v>12018.500547111127</v>
      </c>
      <c r="E5785" s="119">
        <v>57009.105824862818</v>
      </c>
      <c r="F5785" s="119">
        <v>15860.44287432272</v>
      </c>
      <c r="G5785" s="118">
        <v>1.319669022949379</v>
      </c>
      <c r="I5785" s="115">
        <v>0.34411764705882353</v>
      </c>
      <c r="J5785" s="115">
        <v>7.1234570501535102E-2</v>
      </c>
      <c r="K5785" s="116">
        <v>102.08459253759</v>
      </c>
      <c r="L5785" s="115">
        <v>0.10252808988764045</v>
      </c>
      <c r="M5785" s="115">
        <v>0</v>
      </c>
      <c r="N5785" s="117">
        <v>19.918468720995001</v>
      </c>
      <c r="O5785" s="115">
        <v>1.2963367181843228</v>
      </c>
      <c r="P5785" s="115">
        <v>5.5531738092965417E-2</v>
      </c>
      <c r="Q5785" s="115">
        <v>0.85546604058896547</v>
      </c>
      <c r="S5785" s="91">
        <v>0</v>
      </c>
      <c r="T5785" s="86">
        <f>IF(S5785=1,INDEX('LAD average need weights (Rx)'!N:N,MATCH(C5785,'LAD average need weights (Rx)'!B:B,0)),SUMPRODUCT(I$2:Q$2,I5785:Q5785)+$T$2)</f>
        <v>0.97682812519900408</v>
      </c>
    </row>
    <row r="5786" spans="2:20" x14ac:dyDescent="0.2">
      <c r="B5786" s="102" t="s">
        <v>753</v>
      </c>
      <c r="C5786" s="101" t="s">
        <v>7120</v>
      </c>
      <c r="D5786" s="119">
        <v>8439.2420507866282</v>
      </c>
      <c r="E5786" s="119">
        <v>36928.151377043097</v>
      </c>
      <c r="F5786" s="119">
        <v>10273.741832914344</v>
      </c>
      <c r="G5786" s="118">
        <v>1.2173773155323493</v>
      </c>
      <c r="I5786" s="115">
        <v>0.26081582200247216</v>
      </c>
      <c r="J5786" s="115">
        <v>8.4056635243539041E-2</v>
      </c>
      <c r="K5786" s="116">
        <v>97.685099865212607</v>
      </c>
      <c r="L5786" s="115">
        <v>7.8947368421052627E-2</v>
      </c>
      <c r="M5786" s="115">
        <v>0</v>
      </c>
      <c r="N5786" s="117">
        <v>12.9916205121921</v>
      </c>
      <c r="O5786" s="115">
        <v>1.093255080810551</v>
      </c>
      <c r="P5786" s="115">
        <v>7.6790910939545945E-2</v>
      </c>
      <c r="Q5786" s="115">
        <v>0.93658902637531927</v>
      </c>
      <c r="S5786" s="91">
        <v>0</v>
      </c>
      <c r="T5786" s="86">
        <f>IF(S5786=1,INDEX('LAD average need weights (Rx)'!N:N,MATCH(C5786,'LAD average need weights (Rx)'!B:B,0)),SUMPRODUCT(I$2:Q$2,I5786:Q5786)+$T$2)</f>
        <v>0.88155561352398237</v>
      </c>
    </row>
    <row r="5787" spans="2:20" x14ac:dyDescent="0.2">
      <c r="B5787" s="102" t="s">
        <v>752</v>
      </c>
      <c r="C5787" s="101" t="s">
        <v>7100</v>
      </c>
      <c r="D5787" s="119">
        <v>5244.0382037355594</v>
      </c>
      <c r="E5787" s="119">
        <v>18891.681092722076</v>
      </c>
      <c r="F5787" s="119">
        <v>5255.8345624913527</v>
      </c>
      <c r="G5787" s="118">
        <v>1.0022494799422685</v>
      </c>
      <c r="I5787" s="115">
        <v>0.32407407407407407</v>
      </c>
      <c r="J5787" s="115">
        <v>7.8336022177027953E-2</v>
      </c>
      <c r="K5787" s="116">
        <v>111.329124493927</v>
      </c>
      <c r="L5787" s="115">
        <v>9.2050209205020925E-2</v>
      </c>
      <c r="M5787" s="115">
        <v>0</v>
      </c>
      <c r="N5787" s="117">
        <v>19.4852393724696</v>
      </c>
      <c r="O5787" s="115">
        <v>1.0542221966795651</v>
      </c>
      <c r="P5787" s="115">
        <v>9.1939364441835508E-2</v>
      </c>
      <c r="Q5787" s="115">
        <v>0.95822400398042917</v>
      </c>
      <c r="S5787" s="91">
        <v>0</v>
      </c>
      <c r="T5787" s="86">
        <f>IF(S5787=1,INDEX('LAD average need weights (Rx)'!N:N,MATCH(C5787,'LAD average need weights (Rx)'!B:B,0)),SUMPRODUCT(I$2:Q$2,I5787:Q5787)+$T$2)</f>
        <v>0.96692787703560856</v>
      </c>
    </row>
    <row r="5788" spans="2:20" x14ac:dyDescent="0.2">
      <c r="B5788" s="102" t="s">
        <v>751</v>
      </c>
      <c r="C5788" s="101" t="s">
        <v>7165</v>
      </c>
      <c r="D5788" s="119">
        <v>10986.425124593672</v>
      </c>
      <c r="E5788" s="119">
        <v>51641.377208771577</v>
      </c>
      <c r="F5788" s="119">
        <v>14367.092788427255</v>
      </c>
      <c r="G5788" s="118">
        <v>1.3077131665209083</v>
      </c>
      <c r="I5788" s="115">
        <v>0.31457800511508949</v>
      </c>
      <c r="J5788" s="115">
        <v>7.1825419111999064E-2</v>
      </c>
      <c r="K5788" s="116">
        <v>96.9536923873641</v>
      </c>
      <c r="L5788" s="115">
        <v>9.3054619015509099E-2</v>
      </c>
      <c r="M5788" s="115">
        <v>0</v>
      </c>
      <c r="N5788" s="117">
        <v>11.223864526152299</v>
      </c>
      <c r="O5788" s="115">
        <v>1.2785928958612904</v>
      </c>
      <c r="P5788" s="115">
        <v>7.5302063336392222E-2</v>
      </c>
      <c r="Q5788" s="115">
        <v>0.85980122887497079</v>
      </c>
      <c r="S5788" s="91">
        <v>0</v>
      </c>
      <c r="T5788" s="86">
        <f>IF(S5788=1,INDEX('LAD average need weights (Rx)'!N:N,MATCH(C5788,'LAD average need weights (Rx)'!B:B,0)),SUMPRODUCT(I$2:Q$2,I5788:Q5788)+$T$2)</f>
        <v>0.89074311402296102</v>
      </c>
    </row>
    <row r="5789" spans="2:20" x14ac:dyDescent="0.2">
      <c r="B5789" s="102" t="s">
        <v>750</v>
      </c>
      <c r="C5789" s="101" t="s">
        <v>7029</v>
      </c>
      <c r="D5789" s="119">
        <v>12738.175846415925</v>
      </c>
      <c r="E5789" s="119">
        <v>53500.306583421676</v>
      </c>
      <c r="F5789" s="119">
        <v>14884.263558384851</v>
      </c>
      <c r="G5789" s="118">
        <v>1.1684768476934444</v>
      </c>
      <c r="I5789" s="115">
        <v>0.29308323563892147</v>
      </c>
      <c r="J5789" s="115">
        <v>0.12648305690569328</v>
      </c>
      <c r="K5789" s="116">
        <v>138.54873380791199</v>
      </c>
      <c r="L5789" s="115">
        <v>0.10397350993377484</v>
      </c>
      <c r="M5789" s="115">
        <v>0</v>
      </c>
      <c r="N5789" s="117">
        <v>42.102611156494298</v>
      </c>
      <c r="O5789" s="115">
        <v>1.0918839595786991</v>
      </c>
      <c r="P5789" s="115">
        <v>5.6761168961703967E-2</v>
      </c>
      <c r="Q5789" s="115">
        <v>0.93895888380385295</v>
      </c>
      <c r="S5789" s="91">
        <v>0</v>
      </c>
      <c r="T5789" s="86">
        <f>IF(S5789=1,INDEX('LAD average need weights (Rx)'!N:N,MATCH(C5789,'LAD average need weights (Rx)'!B:B,0)),SUMPRODUCT(I$2:Q$2,I5789:Q5789)+$T$2)</f>
        <v>1.1946995565396401</v>
      </c>
    </row>
    <row r="5790" spans="2:20" x14ac:dyDescent="0.2">
      <c r="B5790" s="102" t="s">
        <v>749</v>
      </c>
      <c r="C5790" s="101" t="s">
        <v>7109</v>
      </c>
      <c r="D5790" s="119">
        <v>15135.243968423969</v>
      </c>
      <c r="E5790" s="119">
        <v>51136.893641276823</v>
      </c>
      <c r="F5790" s="119">
        <v>14226.740950111007</v>
      </c>
      <c r="G5790" s="118">
        <v>0.93997433934937991</v>
      </c>
      <c r="I5790" s="115">
        <v>0.2981574539363484</v>
      </c>
      <c r="J5790" s="115">
        <v>0.14685377931515742</v>
      </c>
      <c r="K5790" s="116">
        <v>133.50457554977501</v>
      </c>
      <c r="L5790" s="115">
        <v>0.15248009797917941</v>
      </c>
      <c r="M5790" s="115">
        <v>0</v>
      </c>
      <c r="N5790" s="117">
        <v>38.794687987704002</v>
      </c>
      <c r="O5790" s="115">
        <v>0.9124396643280811</v>
      </c>
      <c r="P5790" s="115">
        <v>0.17775173490185203</v>
      </c>
      <c r="Q5790" s="115">
        <v>1.0252696287429541</v>
      </c>
      <c r="S5790" s="91">
        <v>0</v>
      </c>
      <c r="T5790" s="86">
        <f>IF(S5790=1,INDEX('LAD average need weights (Rx)'!N:N,MATCH(C5790,'LAD average need weights (Rx)'!B:B,0)),SUMPRODUCT(I$2:Q$2,I5790:Q5790)+$T$2)</f>
        <v>1.2082029737518734</v>
      </c>
    </row>
    <row r="5791" spans="2:20" x14ac:dyDescent="0.2">
      <c r="B5791" s="102" t="s">
        <v>748</v>
      </c>
      <c r="C5791" s="101" t="s">
        <v>7161</v>
      </c>
      <c r="D5791" s="119">
        <v>2374.5314636681032</v>
      </c>
      <c r="E5791" s="119">
        <v>9040.7602738790301</v>
      </c>
      <c r="F5791" s="119">
        <v>2515.2203282193759</v>
      </c>
      <c r="G5791" s="118">
        <v>1.059249105225138</v>
      </c>
      <c r="I5791" s="115">
        <v>0.28421052631578947</v>
      </c>
      <c r="J5791" s="115">
        <v>0.10929142708586104</v>
      </c>
      <c r="K5791" s="116">
        <v>120.01390300230899</v>
      </c>
      <c r="L5791" s="115">
        <v>9.8039215686274508E-2</v>
      </c>
      <c r="M5791" s="115">
        <v>0</v>
      </c>
      <c r="N5791" s="117">
        <v>34.1944055427252</v>
      </c>
      <c r="O5791" s="115">
        <v>0.9945234949920162</v>
      </c>
      <c r="P5791" s="115">
        <v>0.13152494954722627</v>
      </c>
      <c r="Q5791" s="115">
        <v>1.0045723954421051</v>
      </c>
      <c r="S5791" s="91">
        <v>0</v>
      </c>
      <c r="T5791" s="86">
        <f>IF(S5791=1,INDEX('LAD average need weights (Rx)'!N:N,MATCH(C5791,'LAD average need weights (Rx)'!B:B,0)),SUMPRODUCT(I$2:Q$2,I5791:Q5791)+$T$2)</f>
        <v>1.1077445496168015</v>
      </c>
    </row>
    <row r="5792" spans="2:20" x14ac:dyDescent="0.2">
      <c r="B5792" s="102" t="s">
        <v>747</v>
      </c>
      <c r="C5792" s="101" t="s">
        <v>7109</v>
      </c>
      <c r="D5792" s="119">
        <v>2616.6249010602637</v>
      </c>
      <c r="E5792" s="119">
        <v>9280.2791877357849</v>
      </c>
      <c r="F5792" s="119">
        <v>2581.8566312376229</v>
      </c>
      <c r="G5792" s="118">
        <v>0.98671255103910671</v>
      </c>
      <c r="I5792" s="115">
        <v>0.19886363636363635</v>
      </c>
      <c r="J5792" s="115">
        <v>0.147089125680198</v>
      </c>
      <c r="K5792" s="116">
        <v>132.062840862841</v>
      </c>
      <c r="L5792" s="115">
        <v>0.11578947368421053</v>
      </c>
      <c r="M5792" s="115">
        <v>0</v>
      </c>
      <c r="N5792" s="117">
        <v>35.5815917785918</v>
      </c>
      <c r="O5792" s="115">
        <v>0.93900946761621518</v>
      </c>
      <c r="P5792" s="115">
        <v>0.15094402077121324</v>
      </c>
      <c r="Q5792" s="115">
        <v>1.0091097572246541</v>
      </c>
      <c r="S5792" s="91">
        <v>0</v>
      </c>
      <c r="T5792" s="86">
        <f>IF(S5792=1,INDEX('LAD average need weights (Rx)'!N:N,MATCH(C5792,'LAD average need weights (Rx)'!B:B,0)),SUMPRODUCT(I$2:Q$2,I5792:Q5792)+$T$2)</f>
        <v>1.1350600623457971</v>
      </c>
    </row>
    <row r="5793" spans="2:20" x14ac:dyDescent="0.2">
      <c r="B5793" s="102" t="s">
        <v>746</v>
      </c>
      <c r="C5793" s="101" t="s">
        <v>7100</v>
      </c>
      <c r="D5793" s="119">
        <v>5614.3088862354725</v>
      </c>
      <c r="E5793" s="119">
        <v>16000.354164428214</v>
      </c>
      <c r="F5793" s="119">
        <v>4451.4415639750296</v>
      </c>
      <c r="G5793" s="118">
        <v>0.79287435981453935</v>
      </c>
      <c r="I5793" s="115">
        <v>0.28244274809160308</v>
      </c>
      <c r="J5793" s="115">
        <v>0.17079110316095208</v>
      </c>
      <c r="K5793" s="116">
        <v>133.039848455411</v>
      </c>
      <c r="L5793" s="115">
        <v>0.17070979335130279</v>
      </c>
      <c r="M5793" s="115">
        <v>0</v>
      </c>
      <c r="N5793" s="117">
        <v>41.547784340392496</v>
      </c>
      <c r="O5793" s="115">
        <v>0.83603509035812851</v>
      </c>
      <c r="P5793" s="115">
        <v>0.26605639279119114</v>
      </c>
      <c r="Q5793" s="115">
        <v>1.0419925450360745</v>
      </c>
      <c r="S5793" s="91">
        <v>0</v>
      </c>
      <c r="T5793" s="86">
        <f>IF(S5793=1,INDEX('LAD average need weights (Rx)'!N:N,MATCH(C5793,'LAD average need weights (Rx)'!B:B,0)),SUMPRODUCT(I$2:Q$2,I5793:Q5793)+$T$2)</f>
        <v>1.249874775086399</v>
      </c>
    </row>
    <row r="5794" spans="2:20" x14ac:dyDescent="0.2">
      <c r="B5794" s="102" t="s">
        <v>745</v>
      </c>
      <c r="C5794" s="101" t="s">
        <v>7162</v>
      </c>
      <c r="D5794" s="119">
        <v>6418.9859039720259</v>
      </c>
      <c r="E5794" s="119">
        <v>21608.443183201234</v>
      </c>
      <c r="F5794" s="119">
        <v>6011.6620626023659</v>
      </c>
      <c r="G5794" s="118">
        <v>0.93654389533436888</v>
      </c>
      <c r="I5794" s="115">
        <v>0.28770301624129929</v>
      </c>
      <c r="J5794" s="115">
        <v>9.8699899985416742E-2</v>
      </c>
      <c r="K5794" s="116">
        <v>123.718606627018</v>
      </c>
      <c r="L5794" s="115">
        <v>9.9767981438515077E-2</v>
      </c>
      <c r="M5794" s="115">
        <v>0</v>
      </c>
      <c r="N5794" s="117">
        <v>25.39827884452</v>
      </c>
      <c r="O5794" s="115">
        <v>0.86152317757496655</v>
      </c>
      <c r="P5794" s="115">
        <v>0.14719298428935101</v>
      </c>
      <c r="Q5794" s="115">
        <v>0.98941282605850256</v>
      </c>
      <c r="S5794" s="91">
        <v>0</v>
      </c>
      <c r="T5794" s="86">
        <f>IF(S5794=1,INDEX('LAD average need weights (Rx)'!N:N,MATCH(C5794,'LAD average need weights (Rx)'!B:B,0)),SUMPRODUCT(I$2:Q$2,I5794:Q5794)+$T$2)</f>
        <v>1.0176815701894175</v>
      </c>
    </row>
    <row r="5795" spans="2:20" x14ac:dyDescent="0.2">
      <c r="B5795" s="102" t="s">
        <v>744</v>
      </c>
      <c r="C5795" s="101" t="s">
        <v>7163</v>
      </c>
      <c r="D5795" s="119">
        <v>9163.3224763858325</v>
      </c>
      <c r="E5795" s="119">
        <v>21986.321495927885</v>
      </c>
      <c r="F5795" s="119">
        <v>6116.7911872523564</v>
      </c>
      <c r="G5795" s="118">
        <v>0.66752984007880523</v>
      </c>
      <c r="I5795" s="115">
        <v>0.32795698924731181</v>
      </c>
      <c r="J5795" s="115">
        <v>0.11827688653543321</v>
      </c>
      <c r="K5795" s="116">
        <v>121.87476099426399</v>
      </c>
      <c r="L5795" s="115">
        <v>0.16666666666666666</v>
      </c>
      <c r="M5795" s="115">
        <v>0</v>
      </c>
      <c r="N5795" s="117">
        <v>41.311680449330801</v>
      </c>
      <c r="O5795" s="115">
        <v>0.86416517657613012</v>
      </c>
      <c r="P5795" s="115">
        <v>0.13300674555733558</v>
      </c>
      <c r="Q5795" s="115">
        <v>1.039638239796973</v>
      </c>
      <c r="S5795" s="91">
        <v>0</v>
      </c>
      <c r="T5795" s="86">
        <f>IF(S5795=1,INDEX('LAD average need weights (Rx)'!N:N,MATCH(C5795,'LAD average need weights (Rx)'!B:B,0)),SUMPRODUCT(I$2:Q$2,I5795:Q5795)+$T$2)</f>
        <v>1.210576479084515</v>
      </c>
    </row>
    <row r="5796" spans="2:20" x14ac:dyDescent="0.2">
      <c r="B5796" s="102" t="s">
        <v>743</v>
      </c>
      <c r="C5796" s="101" t="s">
        <v>7120</v>
      </c>
      <c r="D5796" s="119">
        <v>4453.808405342289</v>
      </c>
      <c r="E5796" s="119">
        <v>18666.942229546527</v>
      </c>
      <c r="F5796" s="119">
        <v>5193.3102016991243</v>
      </c>
      <c r="G5796" s="118">
        <v>1.1660380800103147</v>
      </c>
      <c r="I5796" s="115">
        <v>0.31172839506172839</v>
      </c>
      <c r="J5796" s="115">
        <v>8.1054511326622281E-2</v>
      </c>
      <c r="K5796" s="116">
        <v>99.685972088546706</v>
      </c>
      <c r="L5796" s="115">
        <v>5.5782312925170066E-2</v>
      </c>
      <c r="M5796" s="115">
        <v>0</v>
      </c>
      <c r="N5796" s="117">
        <v>9.2344314244465799</v>
      </c>
      <c r="O5796" s="115">
        <v>1.0613203556046549</v>
      </c>
      <c r="P5796" s="115">
        <v>6.3089036900085313E-2</v>
      </c>
      <c r="Q5796" s="115">
        <v>0.92236303402417774</v>
      </c>
      <c r="S5796" s="91">
        <v>0</v>
      </c>
      <c r="T5796" s="86">
        <f>IF(S5796=1,INDEX('LAD average need weights (Rx)'!N:N,MATCH(C5796,'LAD average need weights (Rx)'!B:B,0)),SUMPRODUCT(I$2:Q$2,I5796:Q5796)+$T$2)</f>
        <v>0.84039788704272556</v>
      </c>
    </row>
    <row r="5797" spans="2:20" x14ac:dyDescent="0.2">
      <c r="B5797" s="102" t="s">
        <v>742</v>
      </c>
      <c r="C5797" s="101" t="s">
        <v>7029</v>
      </c>
      <c r="D5797" s="119">
        <v>11254.01631363285</v>
      </c>
      <c r="E5797" s="119">
        <v>37516.947568680771</v>
      </c>
      <c r="F5797" s="119">
        <v>10437.550196981254</v>
      </c>
      <c r="G5797" s="118">
        <v>0.92745113443077665</v>
      </c>
      <c r="I5797" s="115">
        <v>0.28913443830570901</v>
      </c>
      <c r="J5797" s="115">
        <v>0.12588478174999201</v>
      </c>
      <c r="K5797" s="116">
        <v>127.78865865620401</v>
      </c>
      <c r="L5797" s="115">
        <v>9.3435836782968656E-2</v>
      </c>
      <c r="M5797" s="115">
        <v>0</v>
      </c>
      <c r="N5797" s="117">
        <v>37.4301739823443</v>
      </c>
      <c r="O5797" s="115">
        <v>1.0398234139894931</v>
      </c>
      <c r="P5797" s="115">
        <v>0.14004839530727442</v>
      </c>
      <c r="Q5797" s="115">
        <v>0.98895027130481405</v>
      </c>
      <c r="S5797" s="91">
        <v>0</v>
      </c>
      <c r="T5797" s="86">
        <f>IF(S5797=1,INDEX('LAD average need weights (Rx)'!N:N,MATCH(C5797,'LAD average need weights (Rx)'!B:B,0)),SUMPRODUCT(I$2:Q$2,I5797:Q5797)+$T$2)</f>
        <v>1.151070753965298</v>
      </c>
    </row>
    <row r="5798" spans="2:20" x14ac:dyDescent="0.2">
      <c r="B5798" s="102" t="s">
        <v>741</v>
      </c>
      <c r="C5798" s="101" t="s">
        <v>7061</v>
      </c>
      <c r="D5798" s="119">
        <v>5130.8340501809025</v>
      </c>
      <c r="E5798" s="119">
        <v>19137.012884808471</v>
      </c>
      <c r="F5798" s="119">
        <v>5324.0880601974077</v>
      </c>
      <c r="G5798" s="118">
        <v>1.0376652232612535</v>
      </c>
      <c r="I5798" s="115">
        <v>0.31226765799256506</v>
      </c>
      <c r="J5798" s="115">
        <v>0.10004971826672986</v>
      </c>
      <c r="K5798" s="116">
        <v>103.863195507912</v>
      </c>
      <c r="L5798" s="115">
        <v>9.2307692307692313E-2</v>
      </c>
      <c r="M5798" s="115">
        <v>0</v>
      </c>
      <c r="N5798" s="117">
        <v>14.218211587544699</v>
      </c>
      <c r="O5798" s="115">
        <v>0.98936924159407202</v>
      </c>
      <c r="P5798" s="115">
        <v>8.3420753517061505E-2</v>
      </c>
      <c r="Q5798" s="115">
        <v>0.98481363516653353</v>
      </c>
      <c r="S5798" s="91">
        <v>0</v>
      </c>
      <c r="T5798" s="86">
        <f>IF(S5798=1,INDEX('LAD average need weights (Rx)'!N:N,MATCH(C5798,'LAD average need weights (Rx)'!B:B,0)),SUMPRODUCT(I$2:Q$2,I5798:Q5798)+$T$2)</f>
        <v>0.92040751547446087</v>
      </c>
    </row>
    <row r="5799" spans="2:20" x14ac:dyDescent="0.2">
      <c r="B5799" s="102" t="s">
        <v>740</v>
      </c>
      <c r="C5799" s="101" t="s">
        <v>7120</v>
      </c>
      <c r="D5799" s="119">
        <v>3629.2980522307421</v>
      </c>
      <c r="E5799" s="119">
        <v>12386.556682945313</v>
      </c>
      <c r="F5799" s="119">
        <v>3446.050799024038</v>
      </c>
      <c r="G5799" s="118">
        <v>0.94950889936028504</v>
      </c>
      <c r="I5799" s="115">
        <v>0.32620320855614976</v>
      </c>
      <c r="J5799" s="115">
        <v>0.16779192856959593</v>
      </c>
      <c r="K5799" s="116">
        <v>140.57691391123001</v>
      </c>
      <c r="L5799" s="115">
        <v>8.3596214511041003E-2</v>
      </c>
      <c r="M5799" s="115">
        <v>0</v>
      </c>
      <c r="N5799" s="117">
        <v>30.840415847482902</v>
      </c>
      <c r="O5799" s="115">
        <v>0.94423287942884693</v>
      </c>
      <c r="P5799" s="115">
        <v>0.39215724405571334</v>
      </c>
      <c r="Q5799" s="115">
        <v>0.99680372579049714</v>
      </c>
      <c r="S5799" s="91">
        <v>0</v>
      </c>
      <c r="T5799" s="86">
        <f>IF(S5799=1,INDEX('LAD average need weights (Rx)'!N:N,MATCH(C5799,'LAD average need weights (Rx)'!B:B,0)),SUMPRODUCT(I$2:Q$2,I5799:Q5799)+$T$2)</f>
        <v>1.1461193986992506</v>
      </c>
    </row>
    <row r="5800" spans="2:20" x14ac:dyDescent="0.2">
      <c r="B5800" s="102" t="s">
        <v>739</v>
      </c>
      <c r="C5800" s="101" t="s">
        <v>7061</v>
      </c>
      <c r="D5800" s="119">
        <v>4641.0056834956004</v>
      </c>
      <c r="E5800" s="119">
        <v>17712.29520817009</v>
      </c>
      <c r="F5800" s="119">
        <v>4927.7188662693388</v>
      </c>
      <c r="G5800" s="118">
        <v>1.0617782442700623</v>
      </c>
      <c r="I5800" s="115">
        <v>0.30368098159509205</v>
      </c>
      <c r="J5800" s="115">
        <v>9.1012419525425214E-2</v>
      </c>
      <c r="K5800" s="116">
        <v>94.983210191082804</v>
      </c>
      <c r="L5800" s="115">
        <v>8.4507042253521125E-2</v>
      </c>
      <c r="M5800" s="115">
        <v>0</v>
      </c>
      <c r="N5800" s="117">
        <v>15.3325587261147</v>
      </c>
      <c r="O5800" s="115">
        <v>1.0258228295297493</v>
      </c>
      <c r="P5800" s="115">
        <v>0.15960799112090951</v>
      </c>
      <c r="Q5800" s="115">
        <v>0.97874541331896547</v>
      </c>
      <c r="S5800" s="91">
        <v>0</v>
      </c>
      <c r="T5800" s="86">
        <f>IF(S5800=1,INDEX('LAD average need weights (Rx)'!N:N,MATCH(C5800,'LAD average need weights (Rx)'!B:B,0)),SUMPRODUCT(I$2:Q$2,I5800:Q5800)+$T$2)</f>
        <v>0.92143135646021079</v>
      </c>
    </row>
    <row r="5801" spans="2:20" x14ac:dyDescent="0.2">
      <c r="B5801" s="102" t="s">
        <v>738</v>
      </c>
      <c r="C5801" s="101" t="s">
        <v>7109</v>
      </c>
      <c r="D5801" s="119">
        <v>6393.5600405207915</v>
      </c>
      <c r="E5801" s="119">
        <v>17444.84267361385</v>
      </c>
      <c r="F5801" s="119">
        <v>4853.3111802594294</v>
      </c>
      <c r="G5801" s="118">
        <v>0.75909370515023733</v>
      </c>
      <c r="I5801" s="115">
        <v>0.30033003300330036</v>
      </c>
      <c r="J5801" s="115">
        <v>0.14803090315739159</v>
      </c>
      <c r="K5801" s="116">
        <v>140.800318572794</v>
      </c>
      <c r="L5801" s="115">
        <v>0.19156804733727811</v>
      </c>
      <c r="M5801" s="115">
        <v>0</v>
      </c>
      <c r="N5801" s="117">
        <v>46.506491717107401</v>
      </c>
      <c r="O5801" s="115">
        <v>0.81590090287030426</v>
      </c>
      <c r="P5801" s="115">
        <v>0.15356643185753388</v>
      </c>
      <c r="Q5801" s="115">
        <v>1.044121635821873</v>
      </c>
      <c r="S5801" s="91">
        <v>0</v>
      </c>
      <c r="T5801" s="86">
        <f>IF(S5801=1,INDEX('LAD average need weights (Rx)'!N:N,MATCH(C5801,'LAD average need weights (Rx)'!B:B,0)),SUMPRODUCT(I$2:Q$2,I5801:Q5801)+$T$2)</f>
        <v>1.2896033257495498</v>
      </c>
    </row>
    <row r="5802" spans="2:20" x14ac:dyDescent="0.2">
      <c r="B5802" s="102" t="s">
        <v>737</v>
      </c>
      <c r="C5802" s="101" t="s">
        <v>7162</v>
      </c>
      <c r="D5802" s="119">
        <v>8504.6320545736235</v>
      </c>
      <c r="E5802" s="119">
        <v>25708.939716343481</v>
      </c>
      <c r="F5802" s="119">
        <v>7152.4568545792217</v>
      </c>
      <c r="G5802" s="118">
        <v>0.84100720744676682</v>
      </c>
      <c r="I5802" s="115">
        <v>0.3188405797101449</v>
      </c>
      <c r="J5802" s="115">
        <v>0.14151191820470196</v>
      </c>
      <c r="K5802" s="116">
        <v>141.88063551401899</v>
      </c>
      <c r="L5802" s="115">
        <v>0.12621916236374067</v>
      </c>
      <c r="M5802" s="115">
        <v>0</v>
      </c>
      <c r="N5802" s="117">
        <v>43.7721342056075</v>
      </c>
      <c r="O5802" s="115">
        <v>0.88713549547195869</v>
      </c>
      <c r="P5802" s="115">
        <v>0.36179263301933789</v>
      </c>
      <c r="Q5802" s="115">
        <v>1.0244239580419994</v>
      </c>
      <c r="S5802" s="91">
        <v>0</v>
      </c>
      <c r="T5802" s="86">
        <f>IF(S5802=1,INDEX('LAD average need weights (Rx)'!N:N,MATCH(C5802,'LAD average need weights (Rx)'!B:B,0)),SUMPRODUCT(I$2:Q$2,I5802:Q5802)+$T$2)</f>
        <v>1.2577950082958405</v>
      </c>
    </row>
    <row r="5803" spans="2:20" x14ac:dyDescent="0.2">
      <c r="B5803" s="102" t="s">
        <v>736</v>
      </c>
      <c r="C5803" s="101" t="s">
        <v>7061</v>
      </c>
      <c r="D5803" s="119">
        <v>11089.339322172689</v>
      </c>
      <c r="E5803" s="119">
        <v>43055.210834350881</v>
      </c>
      <c r="F5803" s="119">
        <v>11978.344546886883</v>
      </c>
      <c r="G5803" s="118">
        <v>1.0801675554229515</v>
      </c>
      <c r="I5803" s="115">
        <v>0.28247162673392184</v>
      </c>
      <c r="J5803" s="115">
        <v>7.891337605727336E-2</v>
      </c>
      <c r="K5803" s="116">
        <v>99.890925219551207</v>
      </c>
      <c r="L5803" s="115">
        <v>8.6936936936936937E-2</v>
      </c>
      <c r="M5803" s="115">
        <v>0</v>
      </c>
      <c r="N5803" s="117">
        <v>11.5207012330347</v>
      </c>
      <c r="O5803" s="115">
        <v>1.035050843808228</v>
      </c>
      <c r="P5803" s="115">
        <v>5.4151806256966348E-2</v>
      </c>
      <c r="Q5803" s="115">
        <v>0.95340239911832059</v>
      </c>
      <c r="S5803" s="91">
        <v>0</v>
      </c>
      <c r="T5803" s="86">
        <f>IF(S5803=1,INDEX('LAD average need weights (Rx)'!N:N,MATCH(C5803,'LAD average need weights (Rx)'!B:B,0)),SUMPRODUCT(I$2:Q$2,I5803:Q5803)+$T$2)</f>
        <v>0.87230203669669559</v>
      </c>
    </row>
    <row r="5804" spans="2:20" x14ac:dyDescent="0.2">
      <c r="B5804" s="102" t="s">
        <v>735</v>
      </c>
      <c r="C5804" s="101" t="s">
        <v>7061</v>
      </c>
      <c r="D5804" s="119">
        <v>4487.1623126443046</v>
      </c>
      <c r="E5804" s="119">
        <v>17366.723367500956</v>
      </c>
      <c r="F5804" s="119">
        <v>4831.5776909499909</v>
      </c>
      <c r="G5804" s="118">
        <v>1.0767557209453207</v>
      </c>
      <c r="I5804" s="115">
        <v>0.24271844660194175</v>
      </c>
      <c r="J5804" s="115">
        <v>9.4064986727184441E-2</v>
      </c>
      <c r="K5804" s="116">
        <v>119.39912102772099</v>
      </c>
      <c r="L5804" s="115">
        <v>8.4841628959276022E-2</v>
      </c>
      <c r="M5804" s="115">
        <v>0</v>
      </c>
      <c r="N5804" s="117">
        <v>18.774923597025001</v>
      </c>
      <c r="O5804" s="115">
        <v>0.94474269102343411</v>
      </c>
      <c r="P5804" s="115">
        <v>0.19933250666945093</v>
      </c>
      <c r="Q5804" s="115">
        <v>1.0038698394236829</v>
      </c>
      <c r="S5804" s="91">
        <v>0</v>
      </c>
      <c r="T5804" s="86">
        <f>IF(S5804=1,INDEX('LAD average need weights (Rx)'!N:N,MATCH(C5804,'LAD average need weights (Rx)'!B:B,0)),SUMPRODUCT(I$2:Q$2,I5804:Q5804)+$T$2)</f>
        <v>0.95971690600413728</v>
      </c>
    </row>
    <row r="5805" spans="2:20" x14ac:dyDescent="0.2">
      <c r="B5805" s="102" t="s">
        <v>734</v>
      </c>
      <c r="C5805" s="101" t="s">
        <v>7164</v>
      </c>
      <c r="D5805" s="119">
        <v>9327.2127987529475</v>
      </c>
      <c r="E5805" s="119">
        <v>43953.268133136771</v>
      </c>
      <c r="F5805" s="119">
        <v>12228.192115607217</v>
      </c>
      <c r="G5805" s="118">
        <v>1.3110231726719188</v>
      </c>
      <c r="I5805" s="115">
        <v>0.31873479318734793</v>
      </c>
      <c r="J5805" s="115">
        <v>8.3780817951078529E-2</v>
      </c>
      <c r="K5805" s="116">
        <v>89.459288620006305</v>
      </c>
      <c r="L5805" s="115">
        <v>8.1967213114754092E-2</v>
      </c>
      <c r="M5805" s="115">
        <v>0</v>
      </c>
      <c r="N5805" s="117">
        <v>11.2850298320643</v>
      </c>
      <c r="O5805" s="115">
        <v>1.2951745444669602</v>
      </c>
      <c r="P5805" s="115">
        <v>4.1220147327092185E-2</v>
      </c>
      <c r="Q5805" s="115">
        <v>0.88485026557148139</v>
      </c>
      <c r="S5805" s="91">
        <v>0</v>
      </c>
      <c r="T5805" s="86">
        <f>IF(S5805=1,INDEX('LAD average need weights (Rx)'!N:N,MATCH(C5805,'LAD average need weights (Rx)'!B:B,0)),SUMPRODUCT(I$2:Q$2,I5805:Q5805)+$T$2)</f>
        <v>0.88765503479814545</v>
      </c>
    </row>
    <row r="5806" spans="2:20" x14ac:dyDescent="0.2">
      <c r="B5806" s="102" t="s">
        <v>733</v>
      </c>
      <c r="C5806" s="101" t="s">
        <v>7162</v>
      </c>
      <c r="D5806" s="119">
        <v>32018.004317771509</v>
      </c>
      <c r="E5806" s="119">
        <v>98390.32435529647</v>
      </c>
      <c r="F5806" s="119">
        <v>27373.0677975779</v>
      </c>
      <c r="G5806" s="118">
        <v>0.85492735668052089</v>
      </c>
      <c r="I5806" s="115">
        <v>0.21144278606965175</v>
      </c>
      <c r="J5806" s="115">
        <v>0.14383557768389746</v>
      </c>
      <c r="K5806" s="116">
        <v>131.252318958503</v>
      </c>
      <c r="L5806" s="115">
        <v>0.14526079641054404</v>
      </c>
      <c r="M5806" s="115">
        <v>0</v>
      </c>
      <c r="N5806" s="117">
        <v>35.993679142934603</v>
      </c>
      <c r="O5806" s="115">
        <v>0.79650767986147097</v>
      </c>
      <c r="P5806" s="115">
        <v>0.21188109045428125</v>
      </c>
      <c r="Q5806" s="115">
        <v>1.0279428915063704</v>
      </c>
      <c r="S5806" s="91">
        <v>0</v>
      </c>
      <c r="T5806" s="86">
        <f>IF(S5806=1,INDEX('LAD average need weights (Rx)'!N:N,MATCH(C5806,'LAD average need weights (Rx)'!B:B,0)),SUMPRODUCT(I$2:Q$2,I5806:Q5806)+$T$2)</f>
        <v>1.1466685047778682</v>
      </c>
    </row>
    <row r="5807" spans="2:20" x14ac:dyDescent="0.2">
      <c r="B5807" s="102" t="s">
        <v>732</v>
      </c>
      <c r="C5807" s="101" t="s">
        <v>7161</v>
      </c>
      <c r="D5807" s="119">
        <v>4758.6086159505776</v>
      </c>
      <c r="E5807" s="119">
        <v>16786.523416427433</v>
      </c>
      <c r="F5807" s="119">
        <v>4670.1608778542641</v>
      </c>
      <c r="G5807" s="118">
        <v>0.98141310932783132</v>
      </c>
      <c r="I5807" s="115">
        <v>0.33333333333333331</v>
      </c>
      <c r="J5807" s="115">
        <v>0.10588522907172405</v>
      </c>
      <c r="K5807" s="116">
        <v>120.833231707317</v>
      </c>
      <c r="L5807" s="115">
        <v>0.10575916230366492</v>
      </c>
      <c r="M5807" s="115">
        <v>0</v>
      </c>
      <c r="N5807" s="117">
        <v>33.2272554442509</v>
      </c>
      <c r="O5807" s="115">
        <v>0.99070468872382522</v>
      </c>
      <c r="P5807" s="115">
        <v>0.14089551350818105</v>
      </c>
      <c r="Q5807" s="115">
        <v>1.0007856028736977</v>
      </c>
      <c r="S5807" s="91">
        <v>0</v>
      </c>
      <c r="T5807" s="86">
        <f>IF(S5807=1,INDEX('LAD average need weights (Rx)'!N:N,MATCH(C5807,'LAD average need weights (Rx)'!B:B,0)),SUMPRODUCT(I$2:Q$2,I5807:Q5807)+$T$2)</f>
        <v>1.1142263062552853</v>
      </c>
    </row>
    <row r="5808" spans="2:20" x14ac:dyDescent="0.2">
      <c r="B5808" s="102" t="s">
        <v>731</v>
      </c>
      <c r="C5808" s="101" t="s">
        <v>7166</v>
      </c>
      <c r="D5808" s="119">
        <v>5552.3277751744217</v>
      </c>
      <c r="E5808" s="119">
        <v>18796.97559245348</v>
      </c>
      <c r="F5808" s="119">
        <v>5229.4866456952414</v>
      </c>
      <c r="G5808" s="118">
        <v>0.94185481431361662</v>
      </c>
      <c r="I5808" s="115">
        <v>0.2556053811659193</v>
      </c>
      <c r="J5808" s="115">
        <v>0.196114994866363</v>
      </c>
      <c r="K5808" s="116">
        <v>128.953338915637</v>
      </c>
      <c r="L5808" s="115">
        <v>0.14241803278688525</v>
      </c>
      <c r="M5808" s="115">
        <v>0</v>
      </c>
      <c r="N5808" s="117">
        <v>31.107018630939901</v>
      </c>
      <c r="O5808" s="115">
        <v>0.87199741714306811</v>
      </c>
      <c r="P5808" s="115">
        <v>0.26538173094007084</v>
      </c>
      <c r="Q5808" s="115">
        <v>1.0285774194035233</v>
      </c>
      <c r="S5808" s="91">
        <v>0</v>
      </c>
      <c r="T5808" s="86">
        <f>IF(S5808=1,INDEX('LAD average need weights (Rx)'!N:N,MATCH(C5808,'LAD average need weights (Rx)'!B:B,0)),SUMPRODUCT(I$2:Q$2,I5808:Q5808)+$T$2)</f>
        <v>1.1529647823472775</v>
      </c>
    </row>
    <row r="5809" spans="2:20" x14ac:dyDescent="0.2">
      <c r="B5809" s="102" t="s">
        <v>730</v>
      </c>
      <c r="C5809" s="101" t="s">
        <v>7166</v>
      </c>
      <c r="D5809" s="119">
        <v>18113.579314541679</v>
      </c>
      <c r="E5809" s="119">
        <v>62194.804246814747</v>
      </c>
      <c r="F5809" s="119">
        <v>17303.150532946693</v>
      </c>
      <c r="G5809" s="118">
        <v>0.95525849598679979</v>
      </c>
      <c r="I5809" s="115">
        <v>0.17295597484276728</v>
      </c>
      <c r="J5809" s="115">
        <v>0.19566765352384483</v>
      </c>
      <c r="K5809" s="116">
        <v>141.79022747349799</v>
      </c>
      <c r="L5809" s="115">
        <v>0.14236957581667478</v>
      </c>
      <c r="M5809" s="115">
        <v>0</v>
      </c>
      <c r="N5809" s="117">
        <v>44.666590658127198</v>
      </c>
      <c r="O5809" s="115">
        <v>0.85961707132693532</v>
      </c>
      <c r="P5809" s="115">
        <v>0.34017895320961777</v>
      </c>
      <c r="Q5809" s="115">
        <v>1.0285049542200515</v>
      </c>
      <c r="S5809" s="91">
        <v>0</v>
      </c>
      <c r="T5809" s="86">
        <f>IF(S5809=1,INDEX('LAD average need weights (Rx)'!N:N,MATCH(C5809,'LAD average need weights (Rx)'!B:B,0)),SUMPRODUCT(I$2:Q$2,I5809:Q5809)+$T$2)</f>
        <v>1.261898388673186</v>
      </c>
    </row>
    <row r="5810" spans="2:20" x14ac:dyDescent="0.2">
      <c r="B5810" s="102" t="s">
        <v>729</v>
      </c>
      <c r="C5810" s="101" t="s">
        <v>7108</v>
      </c>
      <c r="D5810" s="119">
        <v>5076.9539042890447</v>
      </c>
      <c r="E5810" s="119">
        <v>18880.490578213285</v>
      </c>
      <c r="F5810" s="119">
        <v>5252.7212613172169</v>
      </c>
      <c r="G5810" s="118">
        <v>1.03462063283255</v>
      </c>
      <c r="I5810" s="115">
        <v>0.23989898989898989</v>
      </c>
      <c r="J5810" s="115">
        <v>0.10323930019157147</v>
      </c>
      <c r="K5810" s="116">
        <v>122.182255551227</v>
      </c>
      <c r="L5810" s="115">
        <v>0.11708860759493671</v>
      </c>
      <c r="M5810" s="115">
        <v>0</v>
      </c>
      <c r="N5810" s="117">
        <v>23.258444292949001</v>
      </c>
      <c r="O5810" s="115">
        <v>0.94833898018939045</v>
      </c>
      <c r="P5810" s="115">
        <v>0.14384568800160388</v>
      </c>
      <c r="Q5810" s="115">
        <v>0.99977394359322225</v>
      </c>
      <c r="S5810" s="91">
        <v>0</v>
      </c>
      <c r="T5810" s="86">
        <f>IF(S5810=1,INDEX('LAD average need weights (Rx)'!N:N,MATCH(C5810,'LAD average need weights (Rx)'!B:B,0)),SUMPRODUCT(I$2:Q$2,I5810:Q5810)+$T$2)</f>
        <v>1.0151606546599283</v>
      </c>
    </row>
    <row r="5811" spans="2:20" x14ac:dyDescent="0.2">
      <c r="B5811" s="102" t="s">
        <v>728</v>
      </c>
      <c r="C5811" s="101" t="s">
        <v>7061</v>
      </c>
      <c r="D5811" s="119">
        <v>18365.947528430392</v>
      </c>
      <c r="E5811" s="119">
        <v>49201.690768672896</v>
      </c>
      <c r="F5811" s="119">
        <v>13688.350211174458</v>
      </c>
      <c r="G5811" s="118">
        <v>0.74531140797309603</v>
      </c>
      <c r="I5811" s="115">
        <v>0.2879177377892031</v>
      </c>
      <c r="J5811" s="115">
        <v>0.10547516953557096</v>
      </c>
      <c r="K5811" s="116">
        <v>108.93833892124</v>
      </c>
      <c r="L5811" s="115">
        <v>3.0387288977159879E-2</v>
      </c>
      <c r="M5811" s="115">
        <v>1</v>
      </c>
      <c r="N5811" s="117">
        <v>20.984680783483299</v>
      </c>
      <c r="O5811" s="115">
        <v>0.92695397401319823</v>
      </c>
      <c r="P5811" s="115">
        <v>0.17746814918214204</v>
      </c>
      <c r="Q5811" s="115">
        <v>0.99774561213558999</v>
      </c>
      <c r="S5811" s="91">
        <v>0</v>
      </c>
      <c r="T5811" s="86">
        <f>IF(S5811=1,INDEX('LAD average need weights (Rx)'!N:N,MATCH(C5811,'LAD average need weights (Rx)'!B:B,0)),SUMPRODUCT(I$2:Q$2,I5811:Q5811)+$T$2)</f>
        <v>0.74524285507593946</v>
      </c>
    </row>
    <row r="5812" spans="2:20" x14ac:dyDescent="0.2">
      <c r="B5812" s="102" t="s">
        <v>727</v>
      </c>
      <c r="C5812" s="101" t="s">
        <v>7100</v>
      </c>
      <c r="D5812" s="119">
        <v>4190.2005490618712</v>
      </c>
      <c r="E5812" s="119">
        <v>14595.610334885067</v>
      </c>
      <c r="F5812" s="119">
        <v>4060.6292728653921</v>
      </c>
      <c r="G5812" s="118">
        <v>0.96907754779768518</v>
      </c>
      <c r="I5812" s="115">
        <v>0.29197080291970801</v>
      </c>
      <c r="J5812" s="115">
        <v>0.10550384523650429</v>
      </c>
      <c r="K5812" s="116">
        <v>114.12546286212201</v>
      </c>
      <c r="L5812" s="115">
        <v>0.13817330210772832</v>
      </c>
      <c r="M5812" s="115">
        <v>0</v>
      </c>
      <c r="N5812" s="117">
        <v>25.703175778697499</v>
      </c>
      <c r="O5812" s="115">
        <v>0.94850758203040531</v>
      </c>
      <c r="P5812" s="115">
        <v>8.956664763448359E-2</v>
      </c>
      <c r="Q5812" s="115">
        <v>1.0072530586430291</v>
      </c>
      <c r="S5812" s="91">
        <v>0</v>
      </c>
      <c r="T5812" s="86">
        <f>IF(S5812=1,INDEX('LAD average need weights (Rx)'!N:N,MATCH(C5812,'LAD average need weights (Rx)'!B:B,0)),SUMPRODUCT(I$2:Q$2,I5812:Q5812)+$T$2)</f>
        <v>1.0477649458810379</v>
      </c>
    </row>
    <row r="5813" spans="2:20" x14ac:dyDescent="0.2">
      <c r="B5813" s="102" t="s">
        <v>726</v>
      </c>
      <c r="C5813" s="101" t="s">
        <v>7109</v>
      </c>
      <c r="D5813" s="119">
        <v>6562.5375435089472</v>
      </c>
      <c r="E5813" s="119">
        <v>24303.501078592511</v>
      </c>
      <c r="F5813" s="119">
        <v>6761.4512616149186</v>
      </c>
      <c r="G5813" s="118">
        <v>1.0303104884028769</v>
      </c>
      <c r="I5813" s="115">
        <v>0.3361884368308351</v>
      </c>
      <c r="J5813" s="115">
        <v>0.14142854072223174</v>
      </c>
      <c r="K5813" s="116">
        <v>130.762308372642</v>
      </c>
      <c r="L5813" s="115">
        <v>0.12619926199261994</v>
      </c>
      <c r="M5813" s="115">
        <v>0</v>
      </c>
      <c r="N5813" s="117">
        <v>29.526197081367901</v>
      </c>
      <c r="O5813" s="115">
        <v>0.96238206423047501</v>
      </c>
      <c r="P5813" s="115">
        <v>0.12751646861209789</v>
      </c>
      <c r="Q5813" s="115">
        <v>0.98634593892686828</v>
      </c>
      <c r="S5813" s="91">
        <v>0</v>
      </c>
      <c r="T5813" s="86">
        <f>IF(S5813=1,INDEX('LAD average need weights (Rx)'!N:N,MATCH(C5813,'LAD average need weights (Rx)'!B:B,0)),SUMPRODUCT(I$2:Q$2,I5813:Q5813)+$T$2)</f>
        <v>1.1149303165200302</v>
      </c>
    </row>
    <row r="5814" spans="2:20" x14ac:dyDescent="0.2">
      <c r="B5814" s="102" t="s">
        <v>725</v>
      </c>
      <c r="C5814" s="101" t="s">
        <v>7167</v>
      </c>
      <c r="D5814" s="119">
        <v>1271.7439575746869</v>
      </c>
      <c r="E5814" s="119">
        <v>5426.1592808576806</v>
      </c>
      <c r="F5814" s="119">
        <v>1509.6060191753829</v>
      </c>
      <c r="G5814" s="118">
        <v>1.1870361248299675</v>
      </c>
      <c r="I5814" s="115">
        <v>0.24731182795698925</v>
      </c>
      <c r="J5814" s="115">
        <v>3.4414399331467234E-2</v>
      </c>
      <c r="K5814" s="116">
        <v>93.326086956521706</v>
      </c>
      <c r="L5814" s="115">
        <v>8.2802547770700632E-2</v>
      </c>
      <c r="M5814" s="115">
        <v>0</v>
      </c>
      <c r="N5814" s="117">
        <v>15.7002115942029</v>
      </c>
      <c r="O5814" s="115">
        <v>1.1055940016228634</v>
      </c>
      <c r="P5814" s="115">
        <v>3.0456564197626764E-2</v>
      </c>
      <c r="Q5814" s="115">
        <v>0.88206326372994182</v>
      </c>
      <c r="S5814" s="91">
        <v>0</v>
      </c>
      <c r="T5814" s="86">
        <f>IF(S5814=1,INDEX('LAD average need weights (Rx)'!N:N,MATCH(C5814,'LAD average need weights (Rx)'!B:B,0)),SUMPRODUCT(I$2:Q$2,I5814:Q5814)+$T$2)</f>
        <v>0.86112782578670732</v>
      </c>
    </row>
    <row r="5815" spans="2:20" x14ac:dyDescent="0.2">
      <c r="B5815" s="102" t="s">
        <v>724</v>
      </c>
      <c r="C5815" s="101" t="s">
        <v>7100</v>
      </c>
      <c r="D5815" s="119">
        <v>10845.254459041407</v>
      </c>
      <c r="E5815" s="119">
        <v>27367.434081774591</v>
      </c>
      <c r="F5815" s="119">
        <v>7613.8648131800101</v>
      </c>
      <c r="G5815" s="118">
        <v>0.702045751156399</v>
      </c>
      <c r="I5815" s="115">
        <v>0.18120805369127516</v>
      </c>
      <c r="J5815" s="115">
        <v>0.15519845225401518</v>
      </c>
      <c r="K5815" s="116">
        <v>125.601564466822</v>
      </c>
      <c r="L5815" s="115">
        <v>0.14463452566096424</v>
      </c>
      <c r="M5815" s="115">
        <v>0</v>
      </c>
      <c r="N5815" s="117">
        <v>37.684804351735302</v>
      </c>
      <c r="O5815" s="115">
        <v>0.74727396472010743</v>
      </c>
      <c r="P5815" s="115">
        <v>0.16755388212775954</v>
      </c>
      <c r="Q5815" s="115">
        <v>1.0471530643298359</v>
      </c>
      <c r="S5815" s="91">
        <v>0</v>
      </c>
      <c r="T5815" s="86">
        <f>IF(S5815=1,INDEX('LAD average need weights (Rx)'!N:N,MATCH(C5815,'LAD average need weights (Rx)'!B:B,0)),SUMPRODUCT(I$2:Q$2,I5815:Q5815)+$T$2)</f>
        <v>1.1453798063960132</v>
      </c>
    </row>
    <row r="5816" spans="2:20" x14ac:dyDescent="0.2">
      <c r="B5816" s="102" t="s">
        <v>723</v>
      </c>
      <c r="C5816" s="101" t="s">
        <v>7100</v>
      </c>
      <c r="D5816" s="119">
        <v>3263.925997527112</v>
      </c>
      <c r="E5816" s="119">
        <v>12970.552281206075</v>
      </c>
      <c r="F5816" s="119">
        <v>3608.5235950985066</v>
      </c>
      <c r="G5816" s="118">
        <v>1.1055776380446358</v>
      </c>
      <c r="I5816" s="115">
        <v>0.19850187265917604</v>
      </c>
      <c r="J5816" s="115">
        <v>0.11144082906321348</v>
      </c>
      <c r="K5816" s="116">
        <v>112.194145420208</v>
      </c>
      <c r="L5816" s="115">
        <v>9.7069597069597072E-2</v>
      </c>
      <c r="M5816" s="115">
        <v>0</v>
      </c>
      <c r="N5816" s="117">
        <v>23.818129996852399</v>
      </c>
      <c r="O5816" s="115">
        <v>1.0038185651985694</v>
      </c>
      <c r="P5816" s="115">
        <v>9.7795526939442462E-2</v>
      </c>
      <c r="Q5816" s="115">
        <v>0.98256012177129404</v>
      </c>
      <c r="S5816" s="91">
        <v>0</v>
      </c>
      <c r="T5816" s="86">
        <f>IF(S5816=1,INDEX('LAD average need weights (Rx)'!N:N,MATCH(C5816,'LAD average need weights (Rx)'!B:B,0)),SUMPRODUCT(I$2:Q$2,I5816:Q5816)+$T$2)</f>
        <v>0.99173207928654805</v>
      </c>
    </row>
    <row r="5817" spans="2:20" x14ac:dyDescent="0.2">
      <c r="B5817" s="102" t="s">
        <v>722</v>
      </c>
      <c r="C5817" s="101" t="s">
        <v>7166</v>
      </c>
      <c r="D5817" s="119">
        <v>4319.4807759718178</v>
      </c>
      <c r="E5817" s="119">
        <v>18753.531244309495</v>
      </c>
      <c r="F5817" s="119">
        <v>5217.4000396701149</v>
      </c>
      <c r="G5817" s="118">
        <v>1.2078766662634999</v>
      </c>
      <c r="I5817" s="115">
        <v>0.27358490566037735</v>
      </c>
      <c r="J5817" s="115">
        <v>9.8948885235004683E-2</v>
      </c>
      <c r="K5817" s="116">
        <v>101.34281052860599</v>
      </c>
      <c r="L5817" s="115">
        <v>8.5350318471337575E-2</v>
      </c>
      <c r="M5817" s="115">
        <v>0</v>
      </c>
      <c r="N5817" s="117">
        <v>12.7585149010224</v>
      </c>
      <c r="O5817" s="115">
        <v>1.0962392906919622</v>
      </c>
      <c r="P5817" s="115">
        <v>8.626991491726739E-2</v>
      </c>
      <c r="Q5817" s="115">
        <v>0.94898548440092412</v>
      </c>
      <c r="S5817" s="91">
        <v>0</v>
      </c>
      <c r="T5817" s="86">
        <f>IF(S5817=1,INDEX('LAD average need weights (Rx)'!N:N,MATCH(C5817,'LAD average need weights (Rx)'!B:B,0)),SUMPRODUCT(I$2:Q$2,I5817:Q5817)+$T$2)</f>
        <v>0.90073428579755976</v>
      </c>
    </row>
    <row r="5818" spans="2:20" x14ac:dyDescent="0.2">
      <c r="B5818" s="102" t="s">
        <v>721</v>
      </c>
      <c r="C5818" s="101" t="s">
        <v>7162</v>
      </c>
      <c r="D5818" s="119">
        <v>3888.4216166792739</v>
      </c>
      <c r="E5818" s="119">
        <v>10475.711309591416</v>
      </c>
      <c r="F5818" s="119">
        <v>2914.4365341231151</v>
      </c>
      <c r="G5818" s="118">
        <v>0.74951659604548093</v>
      </c>
      <c r="I5818" s="115">
        <v>0.15662650602409639</v>
      </c>
      <c r="J5818" s="115">
        <v>0.12519825328044359</v>
      </c>
      <c r="K5818" s="116">
        <v>127.764680851064</v>
      </c>
      <c r="L5818" s="115">
        <v>0.10975609756097561</v>
      </c>
      <c r="M5818" s="115">
        <v>0</v>
      </c>
      <c r="N5818" s="117">
        <v>30.986116489361699</v>
      </c>
      <c r="O5818" s="115">
        <v>0.80920946268764993</v>
      </c>
      <c r="P5818" s="115">
        <v>0.17157931818954106</v>
      </c>
      <c r="Q5818" s="115">
        <v>1.0193111939944697</v>
      </c>
      <c r="S5818" s="91">
        <v>0</v>
      </c>
      <c r="T5818" s="86">
        <f>IF(S5818=1,INDEX('LAD average need weights (Rx)'!N:N,MATCH(C5818,'LAD average need weights (Rx)'!B:B,0)),SUMPRODUCT(I$2:Q$2,I5818:Q5818)+$T$2)</f>
        <v>1.0573320290601154</v>
      </c>
    </row>
    <row r="5819" spans="2:20" x14ac:dyDescent="0.2">
      <c r="B5819" s="102" t="s">
        <v>720</v>
      </c>
      <c r="C5819" s="101" t="s">
        <v>7120</v>
      </c>
      <c r="D5819" s="119">
        <v>9642.4246777616918</v>
      </c>
      <c r="E5819" s="119">
        <v>40264.403517671773</v>
      </c>
      <c r="F5819" s="119">
        <v>11201.917002918519</v>
      </c>
      <c r="G5819" s="118">
        <v>1.1617323834277369</v>
      </c>
      <c r="I5819" s="115">
        <v>0.32158590308370044</v>
      </c>
      <c r="J5819" s="115">
        <v>5.6407713982600305E-2</v>
      </c>
      <c r="K5819" s="116">
        <v>94.574984045947701</v>
      </c>
      <c r="L5819" s="115">
        <v>9.4269870609981515E-2</v>
      </c>
      <c r="M5819" s="115">
        <v>0</v>
      </c>
      <c r="N5819" s="117">
        <v>9.7316831525207395</v>
      </c>
      <c r="O5819" s="115">
        <v>1.0884906421926284</v>
      </c>
      <c r="P5819" s="115">
        <v>6.6332845810725488E-2</v>
      </c>
      <c r="Q5819" s="115">
        <v>1.0164892178821183</v>
      </c>
      <c r="S5819" s="91">
        <v>0</v>
      </c>
      <c r="T5819" s="86">
        <f>IF(S5819=1,INDEX('LAD average need weights (Rx)'!N:N,MATCH(C5819,'LAD average need weights (Rx)'!B:B,0)),SUMPRODUCT(I$2:Q$2,I5819:Q5819)+$T$2)</f>
        <v>0.87786997235283448</v>
      </c>
    </row>
    <row r="5820" spans="2:20" x14ac:dyDescent="0.2">
      <c r="B5820" s="102" t="s">
        <v>719</v>
      </c>
      <c r="C5820" s="101" t="s">
        <v>7162</v>
      </c>
      <c r="D5820" s="119">
        <v>17553.824367862657</v>
      </c>
      <c r="E5820" s="119">
        <v>57229.21073759062</v>
      </c>
      <c r="F5820" s="119">
        <v>15921.678028675107</v>
      </c>
      <c r="G5820" s="118">
        <v>0.90702047001360775</v>
      </c>
      <c r="I5820" s="115">
        <v>0.30691964285714285</v>
      </c>
      <c r="J5820" s="115">
        <v>0.10296134307892355</v>
      </c>
      <c r="K5820" s="116">
        <v>119.80898749381799</v>
      </c>
      <c r="L5820" s="115">
        <v>0.10257245197004233</v>
      </c>
      <c r="M5820" s="115">
        <v>0</v>
      </c>
      <c r="N5820" s="117">
        <v>27.662563414117098</v>
      </c>
      <c r="O5820" s="115">
        <v>0.92146869872387904</v>
      </c>
      <c r="P5820" s="115">
        <v>0.20236375359877481</v>
      </c>
      <c r="Q5820" s="115">
        <v>1.0115346698057346</v>
      </c>
      <c r="S5820" s="91">
        <v>0</v>
      </c>
      <c r="T5820" s="86">
        <f>IF(S5820=1,INDEX('LAD average need weights (Rx)'!N:N,MATCH(C5820,'LAD average need weights (Rx)'!B:B,0)),SUMPRODUCT(I$2:Q$2,I5820:Q5820)+$T$2)</f>
        <v>1.0585310352914998</v>
      </c>
    </row>
    <row r="5821" spans="2:20" x14ac:dyDescent="0.2">
      <c r="B5821" s="102" t="s">
        <v>718</v>
      </c>
      <c r="C5821" s="101" t="s">
        <v>7164</v>
      </c>
      <c r="D5821" s="119">
        <v>6350.2640525720908</v>
      </c>
      <c r="E5821" s="119">
        <v>23661.158637560482</v>
      </c>
      <c r="F5821" s="119">
        <v>6582.7458522889165</v>
      </c>
      <c r="G5821" s="118">
        <v>1.0366097846943327</v>
      </c>
      <c r="I5821" s="115">
        <v>0.27923627684964203</v>
      </c>
      <c r="J5821" s="115">
        <v>0.14201949743510622</v>
      </c>
      <c r="K5821" s="116">
        <v>123.17246531483499</v>
      </c>
      <c r="L5821" s="115">
        <v>0.11428571428571428</v>
      </c>
      <c r="M5821" s="115">
        <v>0</v>
      </c>
      <c r="N5821" s="117">
        <v>44.599408751334003</v>
      </c>
      <c r="O5821" s="115">
        <v>1.077778128473238</v>
      </c>
      <c r="P5821" s="115">
        <v>0.2253370002772779</v>
      </c>
      <c r="Q5821" s="115">
        <v>0.97382344729144543</v>
      </c>
      <c r="S5821" s="91">
        <v>0</v>
      </c>
      <c r="T5821" s="86">
        <f>IF(S5821=1,INDEX('LAD average need weights (Rx)'!N:N,MATCH(C5821,'LAD average need weights (Rx)'!B:B,0)),SUMPRODUCT(I$2:Q$2,I5821:Q5821)+$T$2)</f>
        <v>1.2321839984625098</v>
      </c>
    </row>
    <row r="5822" spans="2:20" x14ac:dyDescent="0.2">
      <c r="B5822" s="102" t="s">
        <v>717</v>
      </c>
      <c r="C5822" s="101" t="s">
        <v>7166</v>
      </c>
      <c r="D5822" s="119">
        <v>5768.6215013317333</v>
      </c>
      <c r="E5822" s="119">
        <v>24133.491746009182</v>
      </c>
      <c r="F5822" s="119">
        <v>6714.1531454889919</v>
      </c>
      <c r="G5822" s="118">
        <v>1.1639094615479582</v>
      </c>
      <c r="I5822" s="115">
        <v>0.25786163522012578</v>
      </c>
      <c r="J5822" s="115">
        <v>0.1018147944562076</v>
      </c>
      <c r="K5822" s="116">
        <v>102.11354048964201</v>
      </c>
      <c r="L5822" s="115">
        <v>0.13101903695408734</v>
      </c>
      <c r="M5822" s="115">
        <v>0</v>
      </c>
      <c r="N5822" s="117">
        <v>13.013789265536699</v>
      </c>
      <c r="O5822" s="115">
        <v>1.0850337237357315</v>
      </c>
      <c r="P5822" s="115">
        <v>9.6285911258743334E-2</v>
      </c>
      <c r="Q5822" s="115">
        <v>0.94995739564711257</v>
      </c>
      <c r="S5822" s="91">
        <v>0</v>
      </c>
      <c r="T5822" s="86">
        <f>IF(S5822=1,INDEX('LAD average need weights (Rx)'!N:N,MATCH(C5822,'LAD average need weights (Rx)'!B:B,0)),SUMPRODUCT(I$2:Q$2,I5822:Q5822)+$T$2)</f>
        <v>0.92841633784821642</v>
      </c>
    </row>
    <row r="5823" spans="2:20" x14ac:dyDescent="0.2">
      <c r="B5823" s="102" t="s">
        <v>716</v>
      </c>
      <c r="C5823" s="101" t="s">
        <v>7029</v>
      </c>
      <c r="D5823" s="119">
        <v>13700.744627407394</v>
      </c>
      <c r="E5823" s="119">
        <v>55004.778733086365</v>
      </c>
      <c r="F5823" s="119">
        <v>15302.821159675272</v>
      </c>
      <c r="G5823" s="118">
        <v>1.1169335372519122</v>
      </c>
      <c r="I5823" s="115">
        <v>0.30894941634241246</v>
      </c>
      <c r="J5823" s="115">
        <v>0.11701787268865087</v>
      </c>
      <c r="K5823" s="116">
        <v>117.060256410256</v>
      </c>
      <c r="L5823" s="115">
        <v>9.7689075630252101E-2</v>
      </c>
      <c r="M5823" s="115">
        <v>0</v>
      </c>
      <c r="N5823" s="117">
        <v>30.667681566181599</v>
      </c>
      <c r="O5823" s="115">
        <v>1.1509355003478279</v>
      </c>
      <c r="P5823" s="115">
        <v>7.7297204474812989E-2</v>
      </c>
      <c r="Q5823" s="115">
        <v>0.91634636356477728</v>
      </c>
      <c r="S5823" s="91">
        <v>0</v>
      </c>
      <c r="T5823" s="86">
        <f>IF(S5823=1,INDEX('LAD average need weights (Rx)'!N:N,MATCH(C5823,'LAD average need weights (Rx)'!B:B,0)),SUMPRODUCT(I$2:Q$2,I5823:Q5823)+$T$2)</f>
        <v>1.0827033940632771</v>
      </c>
    </row>
    <row r="5824" spans="2:20" x14ac:dyDescent="0.2">
      <c r="B5824" s="102" t="s">
        <v>715</v>
      </c>
      <c r="C5824" s="101" t="s">
        <v>7100</v>
      </c>
      <c r="D5824" s="119">
        <v>7563.7042913466157</v>
      </c>
      <c r="E5824" s="119">
        <v>18887.170228009996</v>
      </c>
      <c r="F5824" s="119">
        <v>5254.5795996035022</v>
      </c>
      <c r="G5824" s="118">
        <v>0.69470981376348795</v>
      </c>
      <c r="I5824" s="115">
        <v>0.20809248554913296</v>
      </c>
      <c r="J5824" s="115">
        <v>0.15366830752241278</v>
      </c>
      <c r="K5824" s="116">
        <v>135.19741355839901</v>
      </c>
      <c r="L5824" s="115">
        <v>0.15601965601965603</v>
      </c>
      <c r="M5824" s="115">
        <v>0</v>
      </c>
      <c r="N5824" s="117">
        <v>35.292563980397503</v>
      </c>
      <c r="O5824" s="115">
        <v>0.7524645385154366</v>
      </c>
      <c r="P5824" s="115">
        <v>0.14948049879269079</v>
      </c>
      <c r="Q5824" s="115">
        <v>1.0424440393169299</v>
      </c>
      <c r="S5824" s="91">
        <v>0</v>
      </c>
      <c r="T5824" s="86">
        <f>IF(S5824=1,INDEX('LAD average need weights (Rx)'!N:N,MATCH(C5824,'LAD average need weights (Rx)'!B:B,0)),SUMPRODUCT(I$2:Q$2,I5824:Q5824)+$T$2)</f>
        <v>1.145700902204831</v>
      </c>
    </row>
    <row r="5825" spans="2:20" x14ac:dyDescent="0.2">
      <c r="B5825" s="102" t="s">
        <v>714</v>
      </c>
      <c r="C5825" s="101" t="s">
        <v>7162</v>
      </c>
      <c r="D5825" s="119">
        <v>2863.5215371115519</v>
      </c>
      <c r="E5825" s="119">
        <v>8995.275049030528</v>
      </c>
      <c r="F5825" s="119">
        <v>2502.5659320506015</v>
      </c>
      <c r="G5825" s="118">
        <v>0.87394695643705611</v>
      </c>
      <c r="I5825" s="115">
        <v>0.16774193548387098</v>
      </c>
      <c r="J5825" s="115">
        <v>0.12909336444064481</v>
      </c>
      <c r="K5825" s="116">
        <v>127.742677345538</v>
      </c>
      <c r="L5825" s="115">
        <v>8.3333333333333329E-2</v>
      </c>
      <c r="M5825" s="115">
        <v>0</v>
      </c>
      <c r="N5825" s="117">
        <v>32.643051487414198</v>
      </c>
      <c r="O5825" s="115">
        <v>0.82838508435047709</v>
      </c>
      <c r="P5825" s="115">
        <v>0.19726539192543699</v>
      </c>
      <c r="Q5825" s="115">
        <v>1.0181580908241261</v>
      </c>
      <c r="S5825" s="91">
        <v>0</v>
      </c>
      <c r="T5825" s="86">
        <f>IF(S5825=1,INDEX('LAD average need weights (Rx)'!N:N,MATCH(C5825,'LAD average need weights (Rx)'!B:B,0)),SUMPRODUCT(I$2:Q$2,I5825:Q5825)+$T$2)</f>
        <v>1.0639889064251251</v>
      </c>
    </row>
    <row r="5826" spans="2:20" x14ac:dyDescent="0.2">
      <c r="B5826" s="102" t="s">
        <v>713</v>
      </c>
      <c r="C5826" s="101" t="s">
        <v>7108</v>
      </c>
      <c r="D5826" s="119">
        <v>2588.4059588095392</v>
      </c>
      <c r="E5826" s="119">
        <v>8780.6828867178774</v>
      </c>
      <c r="F5826" s="119">
        <v>2442.8644741450321</v>
      </c>
      <c r="G5826" s="118">
        <v>0.94377177035574256</v>
      </c>
      <c r="I5826" s="115">
        <v>0.29411764705882354</v>
      </c>
      <c r="J5826" s="115">
        <v>0.10334323881976831</v>
      </c>
      <c r="K5826" s="116">
        <v>121.608484065461</v>
      </c>
      <c r="L5826" s="115">
        <v>0.12903225806451613</v>
      </c>
      <c r="M5826" s="115">
        <v>0</v>
      </c>
      <c r="N5826" s="117">
        <v>23.920314384151599</v>
      </c>
      <c r="O5826" s="115">
        <v>0.94582699259240688</v>
      </c>
      <c r="P5826" s="115">
        <v>0.14571506444291712</v>
      </c>
      <c r="Q5826" s="115">
        <v>0.99959789250707487</v>
      </c>
      <c r="S5826" s="91">
        <v>0</v>
      </c>
      <c r="T5826" s="86">
        <f>IF(S5826=1,INDEX('LAD average need weights (Rx)'!N:N,MATCH(C5826,'LAD average need weights (Rx)'!B:B,0)),SUMPRODUCT(I$2:Q$2,I5826:Q5826)+$T$2)</f>
        <v>1.0387009889439338</v>
      </c>
    </row>
    <row r="5827" spans="2:20" x14ac:dyDescent="0.2">
      <c r="B5827" s="102" t="s">
        <v>712</v>
      </c>
      <c r="C5827" s="101" t="s">
        <v>7061</v>
      </c>
      <c r="D5827" s="119">
        <v>1938.4935619370381</v>
      </c>
      <c r="E5827" s="119">
        <v>8955.7716894276218</v>
      </c>
      <c r="F5827" s="119">
        <v>2491.5757442681352</v>
      </c>
      <c r="G5827" s="118">
        <v>1.2853154599999961</v>
      </c>
      <c r="I5827" s="115">
        <v>0.37305699481865284</v>
      </c>
      <c r="J5827" s="115">
        <v>5.2539920669040223E-2</v>
      </c>
      <c r="K5827" s="116">
        <v>75.248968446601907</v>
      </c>
      <c r="L5827" s="115">
        <v>4.7210300429184553E-2</v>
      </c>
      <c r="M5827" s="115">
        <v>0</v>
      </c>
      <c r="N5827" s="117">
        <v>6.5195048543689298</v>
      </c>
      <c r="O5827" s="115">
        <v>1.2558448533978057</v>
      </c>
      <c r="P5827" s="115">
        <v>5.4347027071717686E-2</v>
      </c>
      <c r="Q5827" s="115">
        <v>0.86574915040752876</v>
      </c>
      <c r="S5827" s="91">
        <v>0</v>
      </c>
      <c r="T5827" s="86">
        <f>IF(S5827=1,INDEX('LAD average need weights (Rx)'!N:N,MATCH(C5827,'LAD average need weights (Rx)'!B:B,0)),SUMPRODUCT(I$2:Q$2,I5827:Q5827)+$T$2)</f>
        <v>0.80395257286306765</v>
      </c>
    </row>
    <row r="5828" spans="2:20" x14ac:dyDescent="0.2">
      <c r="B5828" s="102" t="s">
        <v>711</v>
      </c>
      <c r="C5828" s="101" t="s">
        <v>7061</v>
      </c>
      <c r="D5828" s="119">
        <v>2077.6812246897407</v>
      </c>
      <c r="E5828" s="119">
        <v>9632.1618129733997</v>
      </c>
      <c r="F5828" s="119">
        <v>2679.7535232392847</v>
      </c>
      <c r="G5828" s="118">
        <v>1.2897808823581449</v>
      </c>
      <c r="I5828" s="115">
        <v>0.26666666666666666</v>
      </c>
      <c r="J5828" s="115">
        <v>6.6874680548112117E-2</v>
      </c>
      <c r="K5828" s="116">
        <v>88.825664893617002</v>
      </c>
      <c r="L5828" s="115">
        <v>6.1904761904761907E-2</v>
      </c>
      <c r="M5828" s="115">
        <v>0</v>
      </c>
      <c r="N5828" s="117">
        <v>8.2455485372340398</v>
      </c>
      <c r="O5828" s="115">
        <v>1.1672789456175987</v>
      </c>
      <c r="P5828" s="115">
        <v>4.8941296348562958E-2</v>
      </c>
      <c r="Q5828" s="115">
        <v>0.91784175543220292</v>
      </c>
      <c r="S5828" s="91">
        <v>0</v>
      </c>
      <c r="T5828" s="86">
        <f>IF(S5828=1,INDEX('LAD average need weights (Rx)'!N:N,MATCH(C5828,'LAD average need weights (Rx)'!B:B,0)),SUMPRODUCT(I$2:Q$2,I5828:Q5828)+$T$2)</f>
        <v>0.8216099781813323</v>
      </c>
    </row>
    <row r="5829" spans="2:20" x14ac:dyDescent="0.2">
      <c r="B5829" s="102" t="s">
        <v>710</v>
      </c>
      <c r="C5829" s="101" t="s">
        <v>7100</v>
      </c>
      <c r="D5829" s="119">
        <v>5236.5206972895985</v>
      </c>
      <c r="E5829" s="119">
        <v>12882.137579542243</v>
      </c>
      <c r="F5829" s="119">
        <v>3583.9258347109385</v>
      </c>
      <c r="G5829" s="118">
        <v>0.68440975256069625</v>
      </c>
      <c r="I5829" s="115">
        <v>0.23809523809523808</v>
      </c>
      <c r="J5829" s="115">
        <v>0.14778649153094398</v>
      </c>
      <c r="K5829" s="116">
        <v>124.569821525149</v>
      </c>
      <c r="L5829" s="115">
        <v>0.11830985915492957</v>
      </c>
      <c r="M5829" s="115">
        <v>0</v>
      </c>
      <c r="N5829" s="117">
        <v>36.444638723634398</v>
      </c>
      <c r="O5829" s="115">
        <v>0.88929344972584301</v>
      </c>
      <c r="P5829" s="115">
        <v>0.19505304672450882</v>
      </c>
      <c r="Q5829" s="115">
        <v>1.0334391332392041</v>
      </c>
      <c r="S5829" s="91">
        <v>0</v>
      </c>
      <c r="T5829" s="86">
        <f>IF(S5829=1,INDEX('LAD average need weights (Rx)'!N:N,MATCH(C5829,'LAD average need weights (Rx)'!B:B,0)),SUMPRODUCT(I$2:Q$2,I5829:Q5829)+$T$2)</f>
        <v>1.1475917402416274</v>
      </c>
    </row>
    <row r="5830" spans="2:20" x14ac:dyDescent="0.2">
      <c r="B5830" s="102" t="s">
        <v>709</v>
      </c>
      <c r="C5830" s="101" t="s">
        <v>7166</v>
      </c>
      <c r="D5830" s="119">
        <v>6057.8033200972732</v>
      </c>
      <c r="E5830" s="119">
        <v>25105.959571598316</v>
      </c>
      <c r="F5830" s="119">
        <v>6984.7023879601247</v>
      </c>
      <c r="G5830" s="118">
        <v>1.1530091055924159</v>
      </c>
      <c r="I5830" s="115">
        <v>0.26738794435857804</v>
      </c>
      <c r="J5830" s="115">
        <v>6.8584542544046612E-2</v>
      </c>
      <c r="K5830" s="116">
        <v>104.341291790653</v>
      </c>
      <c r="L5830" s="115">
        <v>0.11158342189160468</v>
      </c>
      <c r="M5830" s="115">
        <v>0</v>
      </c>
      <c r="N5830" s="117">
        <v>9.3132307019079299</v>
      </c>
      <c r="O5830" s="115">
        <v>1.2306737707026476</v>
      </c>
      <c r="P5830" s="115">
        <v>5.2425427545808381E-2</v>
      </c>
      <c r="Q5830" s="115">
        <v>0.88490023980664079</v>
      </c>
      <c r="S5830" s="91">
        <v>0</v>
      </c>
      <c r="T5830" s="86">
        <f>IF(S5830=1,INDEX('LAD average need weights (Rx)'!N:N,MATCH(C5830,'LAD average need weights (Rx)'!B:B,0)),SUMPRODUCT(I$2:Q$2,I5830:Q5830)+$T$2)</f>
        <v>0.87852994046335253</v>
      </c>
    </row>
    <row r="5831" spans="2:20" x14ac:dyDescent="0.2">
      <c r="B5831" s="102" t="s">
        <v>708</v>
      </c>
      <c r="C5831" s="101" t="s">
        <v>7109</v>
      </c>
      <c r="D5831" s="119">
        <v>2221.6464873251462</v>
      </c>
      <c r="E5831" s="119">
        <v>8365.070294444291</v>
      </c>
      <c r="F5831" s="119">
        <v>2327.237335598867</v>
      </c>
      <c r="G5831" s="118">
        <v>1.0475281953614735</v>
      </c>
      <c r="I5831" s="115">
        <v>0.24074074074074073</v>
      </c>
      <c r="J5831" s="115">
        <v>0.13796985931074099</v>
      </c>
      <c r="K5831" s="116">
        <v>123.750631313131</v>
      </c>
      <c r="L5831" s="115">
        <v>9.7345132743362831E-2</v>
      </c>
      <c r="M5831" s="115">
        <v>0</v>
      </c>
      <c r="N5831" s="117">
        <v>28.551888047138</v>
      </c>
      <c r="O5831" s="115">
        <v>1.0135543597665819</v>
      </c>
      <c r="P5831" s="115">
        <v>0.13311160402321559</v>
      </c>
      <c r="Q5831" s="115">
        <v>0.98456008337129841</v>
      </c>
      <c r="S5831" s="91">
        <v>0</v>
      </c>
      <c r="T5831" s="86">
        <f>IF(S5831=1,INDEX('LAD average need weights (Rx)'!N:N,MATCH(C5831,'LAD average need weights (Rx)'!B:B,0)),SUMPRODUCT(I$2:Q$2,I5831:Q5831)+$T$2)</f>
        <v>1.0678767926786503</v>
      </c>
    </row>
    <row r="5832" spans="2:20" x14ac:dyDescent="0.2">
      <c r="B5832" s="102" t="s">
        <v>707</v>
      </c>
      <c r="C5832" s="101" t="s">
        <v>7120</v>
      </c>
      <c r="D5832" s="119">
        <v>3016.2944299071596</v>
      </c>
      <c r="E5832" s="119">
        <v>11686.601123258788</v>
      </c>
      <c r="F5832" s="119">
        <v>3251.3169050549259</v>
      </c>
      <c r="G5832" s="118">
        <v>1.0779176173312099</v>
      </c>
      <c r="I5832" s="115">
        <v>0.24423963133640553</v>
      </c>
      <c r="J5832" s="115">
        <v>0.11931390018882621</v>
      </c>
      <c r="K5832" s="116">
        <v>124.37897581792301</v>
      </c>
      <c r="L5832" s="115">
        <v>7.7399380804953566E-2</v>
      </c>
      <c r="M5832" s="115">
        <v>0</v>
      </c>
      <c r="N5832" s="117">
        <v>22.034836415362701</v>
      </c>
      <c r="O5832" s="115">
        <v>0.97005689931237726</v>
      </c>
      <c r="P5832" s="115">
        <v>0.24881505353073313</v>
      </c>
      <c r="Q5832" s="115">
        <v>0.9699092086189488</v>
      </c>
      <c r="S5832" s="91">
        <v>0</v>
      </c>
      <c r="T5832" s="86">
        <f>IF(S5832=1,INDEX('LAD average need weights (Rx)'!N:N,MATCH(C5832,'LAD average need weights (Rx)'!B:B,0)),SUMPRODUCT(I$2:Q$2,I5832:Q5832)+$T$2)</f>
        <v>0.99929281403955672</v>
      </c>
    </row>
    <row r="5833" spans="2:20" x14ac:dyDescent="0.2">
      <c r="B5833" s="102" t="s">
        <v>706</v>
      </c>
      <c r="C5833" s="101" t="s">
        <v>7100</v>
      </c>
      <c r="D5833" s="119">
        <v>11269.432748757594</v>
      </c>
      <c r="E5833" s="119">
        <v>36078.411721807555</v>
      </c>
      <c r="F5833" s="119">
        <v>10037.336664566092</v>
      </c>
      <c r="G5833" s="118">
        <v>0.89066920122245419</v>
      </c>
      <c r="I5833" s="115">
        <v>0.2857142857142857</v>
      </c>
      <c r="J5833" s="115">
        <v>9.4461292724230136E-2</v>
      </c>
      <c r="K5833" s="116">
        <v>114.738447761194</v>
      </c>
      <c r="L5833" s="115">
        <v>0.12323232323232323</v>
      </c>
      <c r="M5833" s="115">
        <v>0</v>
      </c>
      <c r="N5833" s="117">
        <v>26.403624278607001</v>
      </c>
      <c r="O5833" s="115">
        <v>0.94814770165495788</v>
      </c>
      <c r="P5833" s="115">
        <v>0.13215116855376369</v>
      </c>
      <c r="Q5833" s="115">
        <v>1.0005450356999317</v>
      </c>
      <c r="S5833" s="91">
        <v>0</v>
      </c>
      <c r="T5833" s="86">
        <f>IF(S5833=1,INDEX('LAD average need weights (Rx)'!N:N,MATCH(C5833,'LAD average need weights (Rx)'!B:B,0)),SUMPRODUCT(I$2:Q$2,I5833:Q5833)+$T$2)</f>
        <v>1.0415427487787787</v>
      </c>
    </row>
    <row r="5834" spans="2:20" x14ac:dyDescent="0.2">
      <c r="B5834" s="102" t="s">
        <v>705</v>
      </c>
      <c r="C5834" s="101" t="s">
        <v>7100</v>
      </c>
      <c r="D5834" s="119">
        <v>5459.0238977698764</v>
      </c>
      <c r="E5834" s="119">
        <v>14482.678857764127</v>
      </c>
      <c r="F5834" s="119">
        <v>4029.2107263775365</v>
      </c>
      <c r="G5834" s="118">
        <v>0.73808263195615464</v>
      </c>
      <c r="I5834" s="115">
        <v>0.24752475247524752</v>
      </c>
      <c r="J5834" s="115">
        <v>0.18466042121617832</v>
      </c>
      <c r="K5834" s="116">
        <v>133.665038381019</v>
      </c>
      <c r="L5834" s="115">
        <v>0.14506172839506173</v>
      </c>
      <c r="M5834" s="115">
        <v>0</v>
      </c>
      <c r="N5834" s="117">
        <v>42.126803210048898</v>
      </c>
      <c r="O5834" s="115">
        <v>0.76957735582168563</v>
      </c>
      <c r="P5834" s="115">
        <v>0.27157087400512608</v>
      </c>
      <c r="Q5834" s="115">
        <v>1.0427437761322524</v>
      </c>
      <c r="S5834" s="91">
        <v>0</v>
      </c>
      <c r="T5834" s="86">
        <f>IF(S5834=1,INDEX('LAD average need weights (Rx)'!N:N,MATCH(C5834,'LAD average need weights (Rx)'!B:B,0)),SUMPRODUCT(I$2:Q$2,I5834:Q5834)+$T$2)</f>
        <v>1.229752198245877</v>
      </c>
    </row>
    <row r="5835" spans="2:20" x14ac:dyDescent="0.2">
      <c r="B5835" s="102" t="s">
        <v>704</v>
      </c>
      <c r="C5835" s="101" t="s">
        <v>7100</v>
      </c>
      <c r="D5835" s="119">
        <v>4917.3872589352159</v>
      </c>
      <c r="E5835" s="119">
        <v>13398.632280643158</v>
      </c>
      <c r="F5835" s="119">
        <v>3727.6192777701494</v>
      </c>
      <c r="G5835" s="118">
        <v>0.75804875261691462</v>
      </c>
      <c r="I5835" s="115">
        <v>0.24603174603174602</v>
      </c>
      <c r="J5835" s="115">
        <v>0.1869531393115558</v>
      </c>
      <c r="K5835" s="116">
        <v>133.47760175481301</v>
      </c>
      <c r="L5835" s="115">
        <v>0.13930885529157666</v>
      </c>
      <c r="M5835" s="115">
        <v>0</v>
      </c>
      <c r="N5835" s="117">
        <v>46.611388983670501</v>
      </c>
      <c r="O5835" s="115">
        <v>0.8333706657213622</v>
      </c>
      <c r="P5835" s="115">
        <v>0.3549337611504399</v>
      </c>
      <c r="Q5835" s="115">
        <v>1.0635421001882539</v>
      </c>
      <c r="S5835" s="91">
        <v>0</v>
      </c>
      <c r="T5835" s="86">
        <f>IF(S5835=1,INDEX('LAD average need weights (Rx)'!N:N,MATCH(C5835,'LAD average need weights (Rx)'!B:B,0)),SUMPRODUCT(I$2:Q$2,I5835:Q5835)+$T$2)</f>
        <v>1.2846920356708187</v>
      </c>
    </row>
    <row r="5836" spans="2:20" x14ac:dyDescent="0.2">
      <c r="B5836" s="102" t="s">
        <v>703</v>
      </c>
      <c r="C5836" s="101" t="s">
        <v>7166</v>
      </c>
      <c r="D5836" s="119">
        <v>9763.8676922372579</v>
      </c>
      <c r="E5836" s="119">
        <v>44004.295456500229</v>
      </c>
      <c r="F5836" s="119">
        <v>12242.388373126534</v>
      </c>
      <c r="G5836" s="118">
        <v>1.2538461969184425</v>
      </c>
      <c r="I5836" s="115">
        <v>0.27897574123989216</v>
      </c>
      <c r="J5836" s="115">
        <v>7.9750841517014365E-2</v>
      </c>
      <c r="K5836" s="116">
        <v>82.599397821908994</v>
      </c>
      <c r="L5836" s="115">
        <v>8.5829959514170037E-2</v>
      </c>
      <c r="M5836" s="115">
        <v>0</v>
      </c>
      <c r="N5836" s="117">
        <v>9.8418037155669396</v>
      </c>
      <c r="O5836" s="115">
        <v>1.149769952456188</v>
      </c>
      <c r="P5836" s="115">
        <v>4.3525288529712755E-2</v>
      </c>
      <c r="Q5836" s="115">
        <v>0.96365271616764703</v>
      </c>
      <c r="S5836" s="91">
        <v>0</v>
      </c>
      <c r="T5836" s="86">
        <f>IF(S5836=1,INDEX('LAD average need weights (Rx)'!N:N,MATCH(C5836,'LAD average need weights (Rx)'!B:B,0)),SUMPRODUCT(I$2:Q$2,I5836:Q5836)+$T$2)</f>
        <v>0.85783656304909761</v>
      </c>
    </row>
    <row r="5837" spans="2:20" x14ac:dyDescent="0.2">
      <c r="B5837" s="102" t="s">
        <v>702</v>
      </c>
      <c r="C5837" s="101" t="s">
        <v>7109</v>
      </c>
      <c r="D5837" s="119">
        <v>2764.700489965408</v>
      </c>
      <c r="E5837" s="119">
        <v>9441.1182186194928</v>
      </c>
      <c r="F5837" s="119">
        <v>2626.6034874526513</v>
      </c>
      <c r="G5837" s="118">
        <v>0.95004992294319568</v>
      </c>
      <c r="I5837" s="115">
        <v>0.26811594202898553</v>
      </c>
      <c r="J5837" s="115">
        <v>0.13871107068912208</v>
      </c>
      <c r="K5837" s="116">
        <v>132.95136550692101</v>
      </c>
      <c r="L5837" s="115">
        <v>0.11220472440944881</v>
      </c>
      <c r="M5837" s="115">
        <v>0</v>
      </c>
      <c r="N5837" s="117">
        <v>33.795220351664803</v>
      </c>
      <c r="O5837" s="115">
        <v>0.9711854175675354</v>
      </c>
      <c r="P5837" s="115">
        <v>0.15475083518394622</v>
      </c>
      <c r="Q5837" s="115">
        <v>0.99608961495970416</v>
      </c>
      <c r="S5837" s="91">
        <v>0</v>
      </c>
      <c r="T5837" s="86">
        <f>IF(S5837=1,INDEX('LAD average need weights (Rx)'!N:N,MATCH(C5837,'LAD average need weights (Rx)'!B:B,0)),SUMPRODUCT(I$2:Q$2,I5837:Q5837)+$T$2)</f>
        <v>1.1329499811182184</v>
      </c>
    </row>
    <row r="5838" spans="2:20" x14ac:dyDescent="0.2">
      <c r="B5838" s="102" t="s">
        <v>701</v>
      </c>
      <c r="C5838" s="101" t="s">
        <v>7029</v>
      </c>
      <c r="D5838" s="119">
        <v>5973.3655676162407</v>
      </c>
      <c r="E5838" s="119">
        <v>22710.76155703215</v>
      </c>
      <c r="F5838" s="119">
        <v>6318.33688839549</v>
      </c>
      <c r="G5838" s="118">
        <v>1.0577515835711551</v>
      </c>
      <c r="I5838" s="115">
        <v>0.24858757062146894</v>
      </c>
      <c r="J5838" s="115">
        <v>0.12639652054073452</v>
      </c>
      <c r="K5838" s="116">
        <v>110.578618515334</v>
      </c>
      <c r="L5838" s="115">
        <v>0.10932475884244373</v>
      </c>
      <c r="M5838" s="115">
        <v>0</v>
      </c>
      <c r="N5838" s="117">
        <v>29.3994270564632</v>
      </c>
      <c r="O5838" s="115">
        <v>1.182296341901671</v>
      </c>
      <c r="P5838" s="115">
        <v>7.2162186796062594E-2</v>
      </c>
      <c r="Q5838" s="115">
        <v>0.90172639178671943</v>
      </c>
      <c r="S5838" s="91">
        <v>0</v>
      </c>
      <c r="T5838" s="86">
        <f>IF(S5838=1,INDEX('LAD average need weights (Rx)'!N:N,MATCH(C5838,'LAD average need weights (Rx)'!B:B,0)),SUMPRODUCT(I$2:Q$2,I5838:Q5838)+$T$2)</f>
        <v>1.0648471956116261</v>
      </c>
    </row>
    <row r="5839" spans="2:20" x14ac:dyDescent="0.2">
      <c r="B5839" s="102" t="s">
        <v>700</v>
      </c>
      <c r="C5839" s="101" t="s">
        <v>7100</v>
      </c>
      <c r="D5839" s="119">
        <v>2585.4128810460688</v>
      </c>
      <c r="E5839" s="119">
        <v>8459.8139218839351</v>
      </c>
      <c r="F5839" s="119">
        <v>2353.5958597148033</v>
      </c>
      <c r="G5839" s="118">
        <v>0.91033655667505164</v>
      </c>
      <c r="I5839" s="115">
        <v>0.23076923076923078</v>
      </c>
      <c r="J5839" s="115">
        <v>0.13309526290550006</v>
      </c>
      <c r="K5839" s="116">
        <v>124.701312649165</v>
      </c>
      <c r="L5839" s="115">
        <v>8.2508250825082508E-2</v>
      </c>
      <c r="M5839" s="115">
        <v>0</v>
      </c>
      <c r="N5839" s="117">
        <v>31.069498210023902</v>
      </c>
      <c r="O5839" s="115">
        <v>0.94958982023452221</v>
      </c>
      <c r="P5839" s="115">
        <v>0.12376248098206544</v>
      </c>
      <c r="Q5839" s="115">
        <v>1.0074431792378571</v>
      </c>
      <c r="S5839" s="91">
        <v>0</v>
      </c>
      <c r="T5839" s="86">
        <f>IF(S5839=1,INDEX('LAD average need weights (Rx)'!N:N,MATCH(C5839,'LAD average need weights (Rx)'!B:B,0)),SUMPRODUCT(I$2:Q$2,I5839:Q5839)+$T$2)</f>
        <v>1.0706838450056186</v>
      </c>
    </row>
    <row r="5840" spans="2:20" x14ac:dyDescent="0.2">
      <c r="B5840" s="102" t="s">
        <v>699</v>
      </c>
      <c r="C5840" s="101" t="s">
        <v>7100</v>
      </c>
      <c r="D5840" s="119">
        <v>2364.0370760230103</v>
      </c>
      <c r="E5840" s="119">
        <v>5989.0981272737918</v>
      </c>
      <c r="F5840" s="119">
        <v>1666.2206386494877</v>
      </c>
      <c r="G5840" s="118">
        <v>0.70482001130563887</v>
      </c>
      <c r="I5840" s="115">
        <v>0.30508474576271188</v>
      </c>
      <c r="J5840" s="115">
        <v>0.19457909513696001</v>
      </c>
      <c r="K5840" s="116">
        <v>136.51031578947399</v>
      </c>
      <c r="L5840" s="115">
        <v>0.17525773195876287</v>
      </c>
      <c r="M5840" s="115">
        <v>0</v>
      </c>
      <c r="N5840" s="117">
        <v>41.680631052631597</v>
      </c>
      <c r="O5840" s="115">
        <v>0.71790985340876678</v>
      </c>
      <c r="P5840" s="115">
        <v>0.2331357741036362</v>
      </c>
      <c r="Q5840" s="115">
        <v>1.054045961538489</v>
      </c>
      <c r="S5840" s="91">
        <v>0</v>
      </c>
      <c r="T5840" s="86">
        <f>IF(S5840=1,INDEX('LAD average need weights (Rx)'!N:N,MATCH(C5840,'LAD average need weights (Rx)'!B:B,0)),SUMPRODUCT(I$2:Q$2,I5840:Q5840)+$T$2)</f>
        <v>1.2553627592036944</v>
      </c>
    </row>
    <row r="5841" spans="2:20" x14ac:dyDescent="0.2">
      <c r="B5841" s="102" t="s">
        <v>698</v>
      </c>
      <c r="C5841" s="101" t="s">
        <v>7109</v>
      </c>
      <c r="D5841" s="119">
        <v>1915.5872796761084</v>
      </c>
      <c r="E5841" s="119">
        <v>6296.6128616329661</v>
      </c>
      <c r="F5841" s="119">
        <v>1751.7739867812718</v>
      </c>
      <c r="G5841" s="118">
        <v>0.91448403597536176</v>
      </c>
      <c r="I5841" s="115">
        <v>0.27272727272727271</v>
      </c>
      <c r="J5841" s="115">
        <v>0.13692569896964663</v>
      </c>
      <c r="K5841" s="116">
        <v>135.89028884462201</v>
      </c>
      <c r="L5841" s="115">
        <v>0.15577889447236182</v>
      </c>
      <c r="M5841" s="115">
        <v>0</v>
      </c>
      <c r="N5841" s="117">
        <v>40.841860059760897</v>
      </c>
      <c r="O5841" s="115">
        <v>0.90444567965226363</v>
      </c>
      <c r="P5841" s="115">
        <v>0.16194729538245395</v>
      </c>
      <c r="Q5841" s="115">
        <v>1.0194043075102848</v>
      </c>
      <c r="S5841" s="91">
        <v>0</v>
      </c>
      <c r="T5841" s="86">
        <f>IF(S5841=1,INDEX('LAD average need weights (Rx)'!N:N,MATCH(C5841,'LAD average need weights (Rx)'!B:B,0)),SUMPRODUCT(I$2:Q$2,I5841:Q5841)+$T$2)</f>
        <v>1.2149245140507592</v>
      </c>
    </row>
    <row r="5842" spans="2:20" x14ac:dyDescent="0.2">
      <c r="B5842" s="102" t="s">
        <v>697</v>
      </c>
      <c r="C5842" s="101" t="s">
        <v>7109</v>
      </c>
      <c r="D5842" s="119">
        <v>8282.1665003338912</v>
      </c>
      <c r="E5842" s="119">
        <v>31965.326851653856</v>
      </c>
      <c r="F5842" s="119">
        <v>8893.0396846990025</v>
      </c>
      <c r="G5842" s="118">
        <v>1.0737576556014039</v>
      </c>
      <c r="I5842" s="115">
        <v>0.24745269286754004</v>
      </c>
      <c r="J5842" s="115">
        <v>0.12095535472280321</v>
      </c>
      <c r="K5842" s="116">
        <v>109.20890502296599</v>
      </c>
      <c r="L5842" s="115">
        <v>0.125</v>
      </c>
      <c r="M5842" s="115">
        <v>0</v>
      </c>
      <c r="N5842" s="117">
        <v>26.059173210846001</v>
      </c>
      <c r="O5842" s="115">
        <v>1.0331814294435762</v>
      </c>
      <c r="P5842" s="115">
        <v>9.1013812557501045E-2</v>
      </c>
      <c r="Q5842" s="115">
        <v>0.97392583802401989</v>
      </c>
      <c r="S5842" s="91">
        <v>0</v>
      </c>
      <c r="T5842" s="86">
        <f>IF(S5842=1,INDEX('LAD average need weights (Rx)'!N:N,MATCH(C5842,'LAD average need weights (Rx)'!B:B,0)),SUMPRODUCT(I$2:Q$2,I5842:Q5842)+$T$2)</f>
        <v>1.0399417347528515</v>
      </c>
    </row>
    <row r="5843" spans="2:20" x14ac:dyDescent="0.2">
      <c r="B5843" s="102" t="s">
        <v>696</v>
      </c>
      <c r="C5843" s="101" t="s">
        <v>7163</v>
      </c>
      <c r="D5843" s="119">
        <v>2742.2471815195972</v>
      </c>
      <c r="E5843" s="119">
        <v>8043.5181726802621</v>
      </c>
      <c r="F5843" s="119">
        <v>2237.7786608035954</v>
      </c>
      <c r="G5843" s="118">
        <v>0.81603827542765339</v>
      </c>
      <c r="I5843" s="115">
        <v>0.2857142857142857</v>
      </c>
      <c r="J5843" s="115">
        <v>0.1170736065783044</v>
      </c>
      <c r="K5843" s="116">
        <v>122.498155515371</v>
      </c>
      <c r="L5843" s="115">
        <v>0.17274472168905949</v>
      </c>
      <c r="M5843" s="115">
        <v>0</v>
      </c>
      <c r="N5843" s="117">
        <v>41.775186256781197</v>
      </c>
      <c r="O5843" s="115">
        <v>0.862428909925956</v>
      </c>
      <c r="P5843" s="115">
        <v>0.13643767678513069</v>
      </c>
      <c r="Q5843" s="115">
        <v>1.0396192143047187</v>
      </c>
      <c r="S5843" s="91">
        <v>0</v>
      </c>
      <c r="T5843" s="86">
        <f>IF(S5843=1,INDEX('LAD average need weights (Rx)'!N:N,MATCH(C5843,'LAD average need weights (Rx)'!B:B,0)),SUMPRODUCT(I$2:Q$2,I5843:Q5843)+$T$2)</f>
        <v>1.2088993218452935</v>
      </c>
    </row>
    <row r="5844" spans="2:20" x14ac:dyDescent="0.2">
      <c r="B5844" s="102" t="s">
        <v>695</v>
      </c>
      <c r="C5844" s="101" t="s">
        <v>7163</v>
      </c>
      <c r="D5844" s="119">
        <v>4315.1990709212687</v>
      </c>
      <c r="E5844" s="119">
        <v>17181.464365952197</v>
      </c>
      <c r="F5844" s="119">
        <v>4780.0369805932132</v>
      </c>
      <c r="G5844" s="118">
        <v>1.1077210812368627</v>
      </c>
      <c r="I5844" s="115">
        <v>0.31802120141342755</v>
      </c>
      <c r="J5844" s="115">
        <v>5.8576805653324605E-2</v>
      </c>
      <c r="K5844" s="116">
        <v>91.289418777943396</v>
      </c>
      <c r="L5844" s="115">
        <v>7.8061911170928672E-2</v>
      </c>
      <c r="M5844" s="115">
        <v>0</v>
      </c>
      <c r="N5844" s="117">
        <v>17.560568554396401</v>
      </c>
      <c r="O5844" s="115">
        <v>1.0662257326032325</v>
      </c>
      <c r="P5844" s="115">
        <v>7.6829041952214641E-2</v>
      </c>
      <c r="Q5844" s="115">
        <v>0.93738587506146098</v>
      </c>
      <c r="S5844" s="91">
        <v>0</v>
      </c>
      <c r="T5844" s="86">
        <f>IF(S5844=1,INDEX('LAD average need weights (Rx)'!N:N,MATCH(C5844,'LAD average need weights (Rx)'!B:B,0)),SUMPRODUCT(I$2:Q$2,I5844:Q5844)+$T$2)</f>
        <v>0.90855084924957086</v>
      </c>
    </row>
    <row r="5845" spans="2:20" x14ac:dyDescent="0.2">
      <c r="B5845" s="102" t="s">
        <v>694</v>
      </c>
      <c r="C5845" s="101" t="s">
        <v>7100</v>
      </c>
      <c r="D5845" s="119">
        <v>19106.033352820592</v>
      </c>
      <c r="E5845" s="119">
        <v>56539.793031099856</v>
      </c>
      <c r="F5845" s="119">
        <v>15729.875859668369</v>
      </c>
      <c r="G5845" s="118">
        <v>0.82329364600141841</v>
      </c>
      <c r="I5845" s="115">
        <v>0.26832641770401106</v>
      </c>
      <c r="J5845" s="115">
        <v>0.16706184120323656</v>
      </c>
      <c r="K5845" s="116">
        <v>133.022249476518</v>
      </c>
      <c r="L5845" s="115">
        <v>0.1412049488972566</v>
      </c>
      <c r="M5845" s="115">
        <v>0</v>
      </c>
      <c r="N5845" s="117">
        <v>42.198815913849799</v>
      </c>
      <c r="O5845" s="115">
        <v>0.87276798449648352</v>
      </c>
      <c r="P5845" s="115">
        <v>0.27020305100648773</v>
      </c>
      <c r="Q5845" s="115">
        <v>1.0310445881587926</v>
      </c>
      <c r="S5845" s="91">
        <v>0</v>
      </c>
      <c r="T5845" s="86">
        <f>IF(S5845=1,INDEX('LAD average need weights (Rx)'!N:N,MATCH(C5845,'LAD average need weights (Rx)'!B:B,0)),SUMPRODUCT(I$2:Q$2,I5845:Q5845)+$T$2)</f>
        <v>1.2358740385551408</v>
      </c>
    </row>
    <row r="5846" spans="2:20" x14ac:dyDescent="0.2">
      <c r="B5846" s="102" t="s">
        <v>693</v>
      </c>
      <c r="C5846" s="101" t="s">
        <v>7162</v>
      </c>
      <c r="D5846" s="119">
        <v>3444.2884198783745</v>
      </c>
      <c r="E5846" s="119">
        <v>8942.4532107525392</v>
      </c>
      <c r="F5846" s="119">
        <v>2487.8704244399669</v>
      </c>
      <c r="G5846" s="118">
        <v>0.722317681086597</v>
      </c>
      <c r="I5846" s="115">
        <v>0.30666666666666664</v>
      </c>
      <c r="J5846" s="115">
        <v>0.16399385998265228</v>
      </c>
      <c r="K5846" s="116">
        <v>152.31501858736101</v>
      </c>
      <c r="L5846" s="115">
        <v>0.11488673139158576</v>
      </c>
      <c r="M5846" s="115">
        <v>0</v>
      </c>
      <c r="N5846" s="117">
        <v>49.622504832713702</v>
      </c>
      <c r="O5846" s="115">
        <v>0.8236060308904769</v>
      </c>
      <c r="P5846" s="115">
        <v>0.38585351211503727</v>
      </c>
      <c r="Q5846" s="115">
        <v>1.015982510279023</v>
      </c>
      <c r="S5846" s="91">
        <v>0</v>
      </c>
      <c r="T5846" s="86">
        <f>IF(S5846=1,INDEX('LAD average need weights (Rx)'!N:N,MATCH(C5846,'LAD average need weights (Rx)'!B:B,0)),SUMPRODUCT(I$2:Q$2,I5846:Q5846)+$T$2)</f>
        <v>1.3073803959493349</v>
      </c>
    </row>
    <row r="5847" spans="2:20" x14ac:dyDescent="0.2">
      <c r="B5847" s="102" t="s">
        <v>692</v>
      </c>
      <c r="C5847" s="101" t="s">
        <v>7163</v>
      </c>
      <c r="D5847" s="119">
        <v>4086.3558943627982</v>
      </c>
      <c r="E5847" s="119">
        <v>11180.597968928287</v>
      </c>
      <c r="F5847" s="119">
        <v>3110.5423040966007</v>
      </c>
      <c r="G5847" s="118">
        <v>0.76120200601901811</v>
      </c>
      <c r="I5847" s="115">
        <v>0.24025974025974026</v>
      </c>
      <c r="J5847" s="115">
        <v>0.11620993072575116</v>
      </c>
      <c r="K5847" s="116">
        <v>120.102109148431</v>
      </c>
      <c r="L5847" s="115">
        <v>0.17727272727272728</v>
      </c>
      <c r="M5847" s="115">
        <v>0</v>
      </c>
      <c r="N5847" s="117">
        <v>40.299761929870797</v>
      </c>
      <c r="O5847" s="115">
        <v>0.8687155169308467</v>
      </c>
      <c r="P5847" s="115">
        <v>0.12289913332349943</v>
      </c>
      <c r="Q5847" s="115">
        <v>1.0355184552079026</v>
      </c>
      <c r="S5847" s="91">
        <v>0</v>
      </c>
      <c r="T5847" s="86">
        <f>IF(S5847=1,INDEX('LAD average need weights (Rx)'!N:N,MATCH(C5847,'LAD average need weights (Rx)'!B:B,0)),SUMPRODUCT(I$2:Q$2,I5847:Q5847)+$T$2)</f>
        <v>1.1857341268446115</v>
      </c>
    </row>
    <row r="5848" spans="2:20" x14ac:dyDescent="0.2">
      <c r="B5848" s="102" t="s">
        <v>691</v>
      </c>
      <c r="C5848" s="101" t="s">
        <v>7165</v>
      </c>
      <c r="D5848" s="119">
        <v>1867.0269249781322</v>
      </c>
      <c r="E5848" s="119">
        <v>9671.6564602783128</v>
      </c>
      <c r="F5848" s="119">
        <v>2690.7412871825654</v>
      </c>
      <c r="G5848" s="118">
        <v>1.4411904034078571</v>
      </c>
      <c r="I5848" s="115">
        <v>0.33231707317073172</v>
      </c>
      <c r="J5848" s="115">
        <v>8.1927610102929149E-2</v>
      </c>
      <c r="K5848" s="116">
        <v>102.90131445905</v>
      </c>
      <c r="L5848" s="115">
        <v>0.10150375939849623</v>
      </c>
      <c r="M5848" s="115">
        <v>0</v>
      </c>
      <c r="N5848" s="117">
        <v>16.6895733063701</v>
      </c>
      <c r="O5848" s="115">
        <v>1.2843557480375973</v>
      </c>
      <c r="P5848" s="115">
        <v>6.17363578692324E-2</v>
      </c>
      <c r="Q5848" s="115">
        <v>0.85265909310112076</v>
      </c>
      <c r="S5848" s="91">
        <v>0</v>
      </c>
      <c r="T5848" s="86">
        <f>IF(S5848=1,INDEX('LAD average need weights (Rx)'!N:N,MATCH(C5848,'LAD average need weights (Rx)'!B:B,0)),SUMPRODUCT(I$2:Q$2,I5848:Q5848)+$T$2)</f>
        <v>0.95177670503337319</v>
      </c>
    </row>
    <row r="5849" spans="2:20" x14ac:dyDescent="0.2">
      <c r="B5849" s="102" t="s">
        <v>690</v>
      </c>
      <c r="C5849" s="101" t="s">
        <v>7109</v>
      </c>
      <c r="D5849" s="119">
        <v>1071.9983723089031</v>
      </c>
      <c r="E5849" s="119">
        <v>4130.8321846811032</v>
      </c>
      <c r="F5849" s="119">
        <v>1149.2344414210256</v>
      </c>
      <c r="G5849" s="118">
        <v>1.0720486813294028</v>
      </c>
      <c r="I5849" s="115">
        <v>0.19230769230769232</v>
      </c>
      <c r="J5849" s="115">
        <v>0.12423151395754424</v>
      </c>
      <c r="K5849" s="116">
        <v>110.351724137931</v>
      </c>
      <c r="L5849" s="115">
        <v>9.8290598290598288E-2</v>
      </c>
      <c r="M5849" s="115">
        <v>0</v>
      </c>
      <c r="N5849" s="117">
        <v>28.211662509170999</v>
      </c>
      <c r="O5849" s="115">
        <v>1.0202180405100438</v>
      </c>
      <c r="P5849" s="115">
        <v>9.9466585920429007E-2</v>
      </c>
      <c r="Q5849" s="115">
        <v>0.98326466301183624</v>
      </c>
      <c r="S5849" s="91">
        <v>0</v>
      </c>
      <c r="T5849" s="86">
        <f>IF(S5849=1,INDEX('LAD average need weights (Rx)'!N:N,MATCH(C5849,'LAD average need weights (Rx)'!B:B,0)),SUMPRODUCT(I$2:Q$2,I5849:Q5849)+$T$2)</f>
        <v>1.0328097311407389</v>
      </c>
    </row>
    <row r="5850" spans="2:20" x14ac:dyDescent="0.2">
      <c r="B5850" s="102" t="s">
        <v>689</v>
      </c>
      <c r="C5850" s="101" t="s">
        <v>7120</v>
      </c>
      <c r="D5850" s="119">
        <v>10679.525961827942</v>
      </c>
      <c r="E5850" s="119">
        <v>41043.93210668856</v>
      </c>
      <c r="F5850" s="119">
        <v>11418.788824991723</v>
      </c>
      <c r="G5850" s="118">
        <v>1.0692224416894669</v>
      </c>
      <c r="I5850" s="115">
        <v>0.30275229357798167</v>
      </c>
      <c r="J5850" s="115">
        <v>8.9019531183038847E-2</v>
      </c>
      <c r="K5850" s="116">
        <v>100.667990515708</v>
      </c>
      <c r="L5850" s="115">
        <v>0.11194029850746269</v>
      </c>
      <c r="M5850" s="115">
        <v>0</v>
      </c>
      <c r="N5850" s="117">
        <v>14.4850290456432</v>
      </c>
      <c r="O5850" s="115">
        <v>1.0684083378287097</v>
      </c>
      <c r="P5850" s="115">
        <v>9.2521705968421172E-2</v>
      </c>
      <c r="Q5850" s="115">
        <v>0.94831088285801635</v>
      </c>
      <c r="S5850" s="91">
        <v>0</v>
      </c>
      <c r="T5850" s="86">
        <f>IF(S5850=1,INDEX('LAD average need weights (Rx)'!N:N,MATCH(C5850,'LAD average need weights (Rx)'!B:B,0)),SUMPRODUCT(I$2:Q$2,I5850:Q5850)+$T$2)</f>
        <v>0.92825706251822715</v>
      </c>
    </row>
    <row r="5851" spans="2:20" x14ac:dyDescent="0.2">
      <c r="B5851" s="102" t="s">
        <v>688</v>
      </c>
      <c r="C5851" s="101" t="s">
        <v>7061</v>
      </c>
      <c r="D5851" s="119">
        <v>2780.6932826228758</v>
      </c>
      <c r="E5851" s="119">
        <v>8743.7622640246609</v>
      </c>
      <c r="F5851" s="119">
        <v>2432.5928268592611</v>
      </c>
      <c r="G5851" s="118">
        <v>0.87481522757689023</v>
      </c>
      <c r="I5851" s="115">
        <v>0.2</v>
      </c>
      <c r="J5851" s="115">
        <v>9.8378399734907973E-2</v>
      </c>
      <c r="K5851" s="116">
        <v>101.245221271848</v>
      </c>
      <c r="L5851" s="115">
        <v>7.3684210526315783E-2</v>
      </c>
      <c r="M5851" s="115">
        <v>0</v>
      </c>
      <c r="N5851" s="117">
        <v>18.5390992934176</v>
      </c>
      <c r="O5851" s="115">
        <v>0.96608643356855284</v>
      </c>
      <c r="P5851" s="115">
        <v>0.13649292576461089</v>
      </c>
      <c r="Q5851" s="115">
        <v>0.99328840752216552</v>
      </c>
      <c r="S5851" s="91">
        <v>0</v>
      </c>
      <c r="T5851" s="86">
        <f>IF(S5851=1,INDEX('LAD average need weights (Rx)'!N:N,MATCH(C5851,'LAD average need weights (Rx)'!B:B,0)),SUMPRODUCT(I$2:Q$2,I5851:Q5851)+$T$2)</f>
        <v>0.91993577342084953</v>
      </c>
    </row>
    <row r="5852" spans="2:20" x14ac:dyDescent="0.2">
      <c r="B5852" s="102" t="s">
        <v>687</v>
      </c>
      <c r="C5852" s="101" t="s">
        <v>7164</v>
      </c>
      <c r="D5852" s="119">
        <v>2381.77158477592</v>
      </c>
      <c r="E5852" s="119">
        <v>11354.531257752844</v>
      </c>
      <c r="F5852" s="119">
        <v>3158.932099927109</v>
      </c>
      <c r="G5852" s="118">
        <v>1.3262951494252146</v>
      </c>
      <c r="I5852" s="115">
        <v>0.25915492957746478</v>
      </c>
      <c r="J5852" s="115">
        <v>9.4316579235177223E-2</v>
      </c>
      <c r="K5852" s="116">
        <v>99.009171143515005</v>
      </c>
      <c r="L5852" s="115">
        <v>7.1232876712328766E-2</v>
      </c>
      <c r="M5852" s="115">
        <v>0</v>
      </c>
      <c r="N5852" s="117">
        <v>15.7367145049885</v>
      </c>
      <c r="O5852" s="115">
        <v>1.269727834330685</v>
      </c>
      <c r="P5852" s="115">
        <v>3.8281103328867819E-2</v>
      </c>
      <c r="Q5852" s="115">
        <v>0.87753644162405187</v>
      </c>
      <c r="S5852" s="91">
        <v>0</v>
      </c>
      <c r="T5852" s="86">
        <f>IF(S5852=1,INDEX('LAD average need weights (Rx)'!N:N,MATCH(C5852,'LAD average need weights (Rx)'!B:B,0)),SUMPRODUCT(I$2:Q$2,I5852:Q5852)+$T$2)</f>
        <v>0.91267365739684403</v>
      </c>
    </row>
    <row r="5853" spans="2:20" x14ac:dyDescent="0.2">
      <c r="B5853" s="102" t="s">
        <v>686</v>
      </c>
      <c r="C5853" s="101" t="s">
        <v>7162</v>
      </c>
      <c r="D5853" s="119">
        <v>6404.8051477916351</v>
      </c>
      <c r="E5853" s="119">
        <v>23960.375423796628</v>
      </c>
      <c r="F5853" s="119">
        <v>6665.9906370732288</v>
      </c>
      <c r="G5853" s="118">
        <v>1.0407796151880826</v>
      </c>
      <c r="I5853" s="115">
        <v>0.26879699248120303</v>
      </c>
      <c r="J5853" s="115">
        <v>8.912604357930512E-2</v>
      </c>
      <c r="K5853" s="116">
        <v>113.55636948365201</v>
      </c>
      <c r="L5853" s="115">
        <v>6.7171239356669826E-2</v>
      </c>
      <c r="M5853" s="115">
        <v>0</v>
      </c>
      <c r="N5853" s="117">
        <v>19.608348222261899</v>
      </c>
      <c r="O5853" s="115">
        <v>0.9853759950926938</v>
      </c>
      <c r="P5853" s="115">
        <v>0.14232066049414388</v>
      </c>
      <c r="Q5853" s="115">
        <v>0.99465584458833078</v>
      </c>
      <c r="S5853" s="91">
        <v>0</v>
      </c>
      <c r="T5853" s="86">
        <f>IF(S5853=1,INDEX('LAD average need weights (Rx)'!N:N,MATCH(C5853,'LAD average need weights (Rx)'!B:B,0)),SUMPRODUCT(I$2:Q$2,I5853:Q5853)+$T$2)</f>
        <v>0.95134345188396707</v>
      </c>
    </row>
    <row r="5854" spans="2:20" x14ac:dyDescent="0.2">
      <c r="B5854" s="102" t="s">
        <v>685</v>
      </c>
      <c r="C5854" s="101" t="s">
        <v>7109</v>
      </c>
      <c r="D5854" s="119">
        <v>8712.2190809873882</v>
      </c>
      <c r="E5854" s="119">
        <v>33291.965199175633</v>
      </c>
      <c r="F5854" s="119">
        <v>9262.1223324850434</v>
      </c>
      <c r="G5854" s="118">
        <v>1.0631186206850221</v>
      </c>
      <c r="I5854" s="115">
        <v>0.23391812865497075</v>
      </c>
      <c r="J5854" s="115">
        <v>0.11660251377716584</v>
      </c>
      <c r="K5854" s="116">
        <v>110.870619351995</v>
      </c>
      <c r="L5854" s="115">
        <v>0.10675381263616558</v>
      </c>
      <c r="M5854" s="115">
        <v>0</v>
      </c>
      <c r="N5854" s="117">
        <v>27.830797663654401</v>
      </c>
      <c r="O5854" s="115">
        <v>1.0215818960964669</v>
      </c>
      <c r="P5854" s="115">
        <v>8.4626155760990251E-2</v>
      </c>
      <c r="Q5854" s="115">
        <v>0.99595110712000401</v>
      </c>
      <c r="S5854" s="91">
        <v>0</v>
      </c>
      <c r="T5854" s="86">
        <f>IF(S5854=1,INDEX('LAD average need weights (Rx)'!N:N,MATCH(C5854,'LAD average need weights (Rx)'!B:B,0)),SUMPRODUCT(I$2:Q$2,I5854:Q5854)+$T$2)</f>
        <v>1.0424080493768584</v>
      </c>
    </row>
    <row r="5855" spans="2:20" x14ac:dyDescent="0.2">
      <c r="B5855" s="102" t="s">
        <v>684</v>
      </c>
      <c r="C5855" s="101" t="s">
        <v>7163</v>
      </c>
      <c r="D5855" s="119">
        <v>3434.8186962047539</v>
      </c>
      <c r="E5855" s="119">
        <v>14329.022490006759</v>
      </c>
      <c r="F5855" s="119">
        <v>3986.4621512537915</v>
      </c>
      <c r="G5855" s="118">
        <v>1.1606033691555735</v>
      </c>
      <c r="I5855" s="115">
        <v>0.30039525691699603</v>
      </c>
      <c r="J5855" s="115">
        <v>6.0708263039770886E-2</v>
      </c>
      <c r="K5855" s="116">
        <v>96.473232611174396</v>
      </c>
      <c r="L5855" s="115">
        <v>9.540034071550256E-2</v>
      </c>
      <c r="M5855" s="115">
        <v>0</v>
      </c>
      <c r="N5855" s="117">
        <v>15.453231470923599</v>
      </c>
      <c r="O5855" s="115">
        <v>1.10299048607878</v>
      </c>
      <c r="P5855" s="115">
        <v>7.4733385488394366E-2</v>
      </c>
      <c r="Q5855" s="115">
        <v>0.93441317518995559</v>
      </c>
      <c r="S5855" s="91">
        <v>0</v>
      </c>
      <c r="T5855" s="86">
        <f>IF(S5855=1,INDEX('LAD average need weights (Rx)'!N:N,MATCH(C5855,'LAD average need weights (Rx)'!B:B,0)),SUMPRODUCT(I$2:Q$2,I5855:Q5855)+$T$2)</f>
        <v>0.90870635494382679</v>
      </c>
    </row>
    <row r="5856" spans="2:20" x14ac:dyDescent="0.2">
      <c r="B5856" s="102" t="s">
        <v>683</v>
      </c>
      <c r="C5856" s="101" t="s">
        <v>7162</v>
      </c>
      <c r="D5856" s="119">
        <v>6502.9821622148756</v>
      </c>
      <c r="E5856" s="119">
        <v>17170.969927290651</v>
      </c>
      <c r="F5856" s="119">
        <v>4777.1173339423631</v>
      </c>
      <c r="G5856" s="118">
        <v>0.73460409620980816</v>
      </c>
      <c r="I5856" s="115">
        <v>0.14814814814814814</v>
      </c>
      <c r="J5856" s="115">
        <v>0.2694223816204252</v>
      </c>
      <c r="K5856" s="116">
        <v>131.93869580795399</v>
      </c>
      <c r="L5856" s="115">
        <v>0.13494318181818182</v>
      </c>
      <c r="M5856" s="115">
        <v>0</v>
      </c>
      <c r="N5856" s="117">
        <v>40.593411322106803</v>
      </c>
      <c r="O5856" s="115">
        <v>0.81562318953962865</v>
      </c>
      <c r="P5856" s="115">
        <v>0.29931707941466035</v>
      </c>
      <c r="Q5856" s="115">
        <v>1.0270365499882765</v>
      </c>
      <c r="S5856" s="91">
        <v>0</v>
      </c>
      <c r="T5856" s="86">
        <f>IF(S5856=1,INDEX('LAD average need weights (Rx)'!N:N,MATCH(C5856,'LAD average need weights (Rx)'!B:B,0)),SUMPRODUCT(I$2:Q$2,I5856:Q5856)+$T$2)</f>
        <v>1.2321063073248149</v>
      </c>
    </row>
    <row r="5857" spans="2:20" x14ac:dyDescent="0.2">
      <c r="B5857" s="102" t="s">
        <v>682</v>
      </c>
      <c r="C5857" s="101" t="s">
        <v>7100</v>
      </c>
      <c r="D5857" s="119">
        <v>9689.3081778779633</v>
      </c>
      <c r="E5857" s="119">
        <v>31363.165101061451</v>
      </c>
      <c r="F5857" s="119">
        <v>8725.5129026492505</v>
      </c>
      <c r="G5857" s="118">
        <v>0.90053002159336915</v>
      </c>
      <c r="I5857" s="115">
        <v>0.25</v>
      </c>
      <c r="J5857" s="115">
        <v>0.14246460257820098</v>
      </c>
      <c r="K5857" s="116">
        <v>128.229199755651</v>
      </c>
      <c r="L5857" s="115">
        <v>0.11495422177009156</v>
      </c>
      <c r="M5857" s="115">
        <v>0</v>
      </c>
      <c r="N5857" s="117">
        <v>35.154347179800503</v>
      </c>
      <c r="O5857" s="115">
        <v>0.83931907020720964</v>
      </c>
      <c r="P5857" s="115">
        <v>0.19410212333151458</v>
      </c>
      <c r="Q5857" s="115">
        <v>1.0314479281081772</v>
      </c>
      <c r="S5857" s="91">
        <v>0</v>
      </c>
      <c r="T5857" s="86">
        <f>IF(S5857=1,INDEX('LAD average need weights (Rx)'!N:N,MATCH(C5857,'LAD average need weights (Rx)'!B:B,0)),SUMPRODUCT(I$2:Q$2,I5857:Q5857)+$T$2)</f>
        <v>1.1315456650088538</v>
      </c>
    </row>
    <row r="5858" spans="2:20" x14ac:dyDescent="0.2">
      <c r="B5858" s="102" t="s">
        <v>681</v>
      </c>
      <c r="C5858" s="101" t="s">
        <v>7161</v>
      </c>
      <c r="D5858" s="119">
        <v>5186.1480307070215</v>
      </c>
      <c r="E5858" s="119">
        <v>12911.085861827847</v>
      </c>
      <c r="F5858" s="119">
        <v>3591.9795056264425</v>
      </c>
      <c r="G5858" s="118">
        <v>0.69261029271791763</v>
      </c>
      <c r="I5858" s="115">
        <v>0.20547945205479451</v>
      </c>
      <c r="J5858" s="115">
        <v>0.11576471293407958</v>
      </c>
      <c r="K5858" s="116">
        <v>130.80931859205799</v>
      </c>
      <c r="L5858" s="115">
        <v>0.17897727272727273</v>
      </c>
      <c r="M5858" s="115">
        <v>0</v>
      </c>
      <c r="N5858" s="117">
        <v>49.162328068591997</v>
      </c>
      <c r="O5858" s="115">
        <v>0.84397646706628193</v>
      </c>
      <c r="P5858" s="115">
        <v>0.12130478770692225</v>
      </c>
      <c r="Q5858" s="115">
        <v>1.0276227553087918</v>
      </c>
      <c r="S5858" s="91">
        <v>0</v>
      </c>
      <c r="T5858" s="86">
        <f>IF(S5858=1,INDEX('LAD average need weights (Rx)'!N:N,MATCH(C5858,'LAD average need weights (Rx)'!B:B,0)),SUMPRODUCT(I$2:Q$2,I5858:Q5858)+$T$2)</f>
        <v>1.2552241407471532</v>
      </c>
    </row>
    <row r="5859" spans="2:20" x14ac:dyDescent="0.2">
      <c r="B5859" s="102" t="s">
        <v>680</v>
      </c>
      <c r="C5859" s="101" t="s">
        <v>7067</v>
      </c>
      <c r="D5859" s="119">
        <v>10446.886505949322</v>
      </c>
      <c r="E5859" s="119">
        <v>38943.163094762502</v>
      </c>
      <c r="F5859" s="119">
        <v>10834.336106014511</v>
      </c>
      <c r="G5859" s="118">
        <v>1.0370875666969812</v>
      </c>
      <c r="I5859" s="115">
        <v>0.27458492975734355</v>
      </c>
      <c r="J5859" s="115">
        <v>0.12256563566050351</v>
      </c>
      <c r="K5859" s="116">
        <v>132.73869552779601</v>
      </c>
      <c r="L5859" s="115">
        <v>0.113603120429059</v>
      </c>
      <c r="M5859" s="115">
        <v>0</v>
      </c>
      <c r="N5859" s="117">
        <v>33.621341088967299</v>
      </c>
      <c r="O5859" s="115">
        <v>0.97841921267492704</v>
      </c>
      <c r="P5859" s="115">
        <v>0.26252932715005595</v>
      </c>
      <c r="Q5859" s="115">
        <v>1.0041884083729393</v>
      </c>
      <c r="S5859" s="91">
        <v>0</v>
      </c>
      <c r="T5859" s="86">
        <f>IF(S5859=1,INDEX('LAD average need weights (Rx)'!N:N,MATCH(C5859,'LAD average need weights (Rx)'!B:B,0)),SUMPRODUCT(I$2:Q$2,I5859:Q5859)+$T$2)</f>
        <v>1.1400914203922432</v>
      </c>
    </row>
    <row r="5860" spans="2:20" x14ac:dyDescent="0.2">
      <c r="B5860" s="102" t="s">
        <v>679</v>
      </c>
      <c r="C5860" s="101" t="s">
        <v>7067</v>
      </c>
      <c r="D5860" s="119">
        <v>7659.6398084689145</v>
      </c>
      <c r="E5860" s="119">
        <v>27197.119558444512</v>
      </c>
      <c r="F5860" s="119">
        <v>7566.4817902600789</v>
      </c>
      <c r="G5860" s="118">
        <v>0.98783780692848833</v>
      </c>
      <c r="I5860" s="115">
        <v>0.22690437601296595</v>
      </c>
      <c r="J5860" s="115">
        <v>0.14467868517155982</v>
      </c>
      <c r="K5860" s="116">
        <v>123.22046742209599</v>
      </c>
      <c r="L5860" s="115">
        <v>0.11642156862745098</v>
      </c>
      <c r="M5860" s="115">
        <v>0</v>
      </c>
      <c r="N5860" s="117">
        <v>36.122004485363597</v>
      </c>
      <c r="O5860" s="115">
        <v>0.8784344659791713</v>
      </c>
      <c r="P5860" s="115">
        <v>0.2651469532590105</v>
      </c>
      <c r="Q5860" s="115">
        <v>1.0312599339096877</v>
      </c>
      <c r="S5860" s="91">
        <v>0</v>
      </c>
      <c r="T5860" s="86">
        <f>IF(S5860=1,INDEX('LAD average need weights (Rx)'!N:N,MATCH(C5860,'LAD average need weights (Rx)'!B:B,0)),SUMPRODUCT(I$2:Q$2,I5860:Q5860)+$T$2)</f>
        <v>1.1438398598917516</v>
      </c>
    </row>
    <row r="5861" spans="2:20" x14ac:dyDescent="0.2">
      <c r="B5861" s="102" t="s">
        <v>678</v>
      </c>
      <c r="C5861" s="101" t="s">
        <v>7067</v>
      </c>
      <c r="D5861" s="119">
        <v>15813.298866298315</v>
      </c>
      <c r="E5861" s="119">
        <v>58010.973530000585</v>
      </c>
      <c r="F5861" s="119">
        <v>16139.171426104993</v>
      </c>
      <c r="G5861" s="118">
        <v>1.020607500216238</v>
      </c>
      <c r="I5861" s="115">
        <v>0.27735124760076774</v>
      </c>
      <c r="J5861" s="115">
        <v>8.1086577812897492E-2</v>
      </c>
      <c r="K5861" s="116">
        <v>107.592459668822</v>
      </c>
      <c r="L5861" s="115">
        <v>0.11697836450311698</v>
      </c>
      <c r="M5861" s="115">
        <v>0</v>
      </c>
      <c r="N5861" s="117">
        <v>18.4736610049037</v>
      </c>
      <c r="O5861" s="115">
        <v>1.0188940874599384</v>
      </c>
      <c r="P5861" s="115">
        <v>0.14016537023172321</v>
      </c>
      <c r="Q5861" s="115">
        <v>0.96940287732131181</v>
      </c>
      <c r="S5861" s="91">
        <v>0</v>
      </c>
      <c r="T5861" s="86">
        <f>IF(S5861=1,INDEX('LAD average need weights (Rx)'!N:N,MATCH(C5861,'LAD average need weights (Rx)'!B:B,0)),SUMPRODUCT(I$2:Q$2,I5861:Q5861)+$T$2)</f>
        <v>0.96343514894858673</v>
      </c>
    </row>
    <row r="5862" spans="2:20" x14ac:dyDescent="0.2">
      <c r="B5862" s="102" t="s">
        <v>677</v>
      </c>
      <c r="C5862" s="101" t="s">
        <v>7067</v>
      </c>
      <c r="D5862" s="119">
        <v>9125.6013473780113</v>
      </c>
      <c r="E5862" s="119">
        <v>27346.524151243346</v>
      </c>
      <c r="F5862" s="119">
        <v>7608.0474835815467</v>
      </c>
      <c r="G5862" s="118">
        <v>0.8337036863622701</v>
      </c>
      <c r="I5862" s="115">
        <v>0.30131826741996232</v>
      </c>
      <c r="J5862" s="115">
        <v>0.16296859464393443</v>
      </c>
      <c r="K5862" s="116">
        <v>142.550143732034</v>
      </c>
      <c r="L5862" s="115">
        <v>0.13919627256843331</v>
      </c>
      <c r="M5862" s="115">
        <v>0</v>
      </c>
      <c r="N5862" s="117">
        <v>37.086675790526201</v>
      </c>
      <c r="O5862" s="115">
        <v>0.81385410340629627</v>
      </c>
      <c r="P5862" s="115">
        <v>0.25352968507550644</v>
      </c>
      <c r="Q5862" s="115">
        <v>1.0418022802897138</v>
      </c>
      <c r="S5862" s="91">
        <v>0</v>
      </c>
      <c r="T5862" s="86">
        <f>IF(S5862=1,INDEX('LAD average need weights (Rx)'!N:N,MATCH(C5862,'LAD average need weights (Rx)'!B:B,0)),SUMPRODUCT(I$2:Q$2,I5862:Q5862)+$T$2)</f>
        <v>1.2009679963004272</v>
      </c>
    </row>
    <row r="5863" spans="2:20" x14ac:dyDescent="0.2">
      <c r="B5863" s="102" t="s">
        <v>676</v>
      </c>
      <c r="C5863" s="101" t="s">
        <v>7067</v>
      </c>
      <c r="D5863" s="119">
        <v>7080.0689126360567</v>
      </c>
      <c r="E5863" s="119">
        <v>28492.081779794247</v>
      </c>
      <c r="F5863" s="119">
        <v>7926.7518565758046</v>
      </c>
      <c r="G5863" s="118">
        <v>1.1195868224430192</v>
      </c>
      <c r="I5863" s="115">
        <v>0.25435540069686413</v>
      </c>
      <c r="J5863" s="115">
        <v>0.12823977046287405</v>
      </c>
      <c r="K5863" s="116">
        <v>93.563981106612701</v>
      </c>
      <c r="L5863" s="115">
        <v>9.3410572049239679E-2</v>
      </c>
      <c r="M5863" s="115">
        <v>0</v>
      </c>
      <c r="N5863" s="117">
        <v>16.412065047233501</v>
      </c>
      <c r="O5863" s="115">
        <v>0.95093174816362269</v>
      </c>
      <c r="P5863" s="115">
        <v>0.11775114105067945</v>
      </c>
      <c r="Q5863" s="115">
        <v>1.0022291616311687</v>
      </c>
      <c r="S5863" s="91">
        <v>0</v>
      </c>
      <c r="T5863" s="86">
        <f>IF(S5863=1,INDEX('LAD average need weights (Rx)'!N:N,MATCH(C5863,'LAD average need weights (Rx)'!B:B,0)),SUMPRODUCT(I$2:Q$2,I5863:Q5863)+$T$2)</f>
        <v>0.93022417200294827</v>
      </c>
    </row>
    <row r="5864" spans="2:20" x14ac:dyDescent="0.2">
      <c r="B5864" s="102" t="s">
        <v>675</v>
      </c>
      <c r="C5864" s="101" t="s">
        <v>7067</v>
      </c>
      <c r="D5864" s="119">
        <v>8116.1888406478347</v>
      </c>
      <c r="E5864" s="119">
        <v>31097.531808367501</v>
      </c>
      <c r="F5864" s="119">
        <v>8651.6113459885746</v>
      </c>
      <c r="G5864" s="118">
        <v>1.0659696953648017</v>
      </c>
      <c r="I5864" s="115">
        <v>0.30744849445324879</v>
      </c>
      <c r="J5864" s="115">
        <v>9.2934027898824059E-2</v>
      </c>
      <c r="K5864" s="116">
        <v>109.106394061727</v>
      </c>
      <c r="L5864" s="115">
        <v>0.10252904989747096</v>
      </c>
      <c r="M5864" s="115">
        <v>0</v>
      </c>
      <c r="N5864" s="117">
        <v>20.4612935278031</v>
      </c>
      <c r="O5864" s="115">
        <v>1.0171454393806179</v>
      </c>
      <c r="P5864" s="115">
        <v>0.15781144668626787</v>
      </c>
      <c r="Q5864" s="115">
        <v>0.9742803752557474</v>
      </c>
      <c r="S5864" s="91">
        <v>0</v>
      </c>
      <c r="T5864" s="86">
        <f>IF(S5864=1,INDEX('LAD average need weights (Rx)'!N:N,MATCH(C5864,'LAD average need weights (Rx)'!B:B,0)),SUMPRODUCT(I$2:Q$2,I5864:Q5864)+$T$2)</f>
        <v>0.98669443724930228</v>
      </c>
    </row>
    <row r="5865" spans="2:20" x14ac:dyDescent="0.2">
      <c r="B5865" s="102" t="s">
        <v>674</v>
      </c>
      <c r="C5865" s="101" t="s">
        <v>7067</v>
      </c>
      <c r="D5865" s="119">
        <v>13656.123865397325</v>
      </c>
      <c r="E5865" s="119">
        <v>50423.99272259172</v>
      </c>
      <c r="F5865" s="119">
        <v>14028.405541543239</v>
      </c>
      <c r="G5865" s="118">
        <v>1.0272611525653501</v>
      </c>
      <c r="I5865" s="115">
        <v>0.25796178343949044</v>
      </c>
      <c r="J5865" s="115">
        <v>0.13515964424752933</v>
      </c>
      <c r="K5865" s="116">
        <v>116.700430450379</v>
      </c>
      <c r="L5865" s="115">
        <v>0.11464708282333741</v>
      </c>
      <c r="M5865" s="115">
        <v>0</v>
      </c>
      <c r="N5865" s="117">
        <v>28.3902094858509</v>
      </c>
      <c r="O5865" s="115">
        <v>0.93128322329075741</v>
      </c>
      <c r="P5865" s="115">
        <v>0.21196682353527027</v>
      </c>
      <c r="Q5865" s="115">
        <v>1.0245373966766833</v>
      </c>
      <c r="S5865" s="91">
        <v>0</v>
      </c>
      <c r="T5865" s="86">
        <f>IF(S5865=1,INDEX('LAD average need weights (Rx)'!N:N,MATCH(C5865,'LAD average need weights (Rx)'!B:B,0)),SUMPRODUCT(I$2:Q$2,I5865:Q5865)+$T$2)</f>
        <v>1.0774647227831684</v>
      </c>
    </row>
    <row r="5866" spans="2:20" x14ac:dyDescent="0.2">
      <c r="B5866" s="102" t="s">
        <v>673</v>
      </c>
      <c r="C5866" s="101" t="s">
        <v>7067</v>
      </c>
      <c r="D5866" s="119">
        <v>13849.547149031041</v>
      </c>
      <c r="E5866" s="119">
        <v>45184.458579035105</v>
      </c>
      <c r="F5866" s="119">
        <v>12570.720303903519</v>
      </c>
      <c r="G5866" s="118">
        <v>0.907662912630541</v>
      </c>
      <c r="I5866" s="115">
        <v>0.29837702871410737</v>
      </c>
      <c r="J5866" s="115">
        <v>0.16846338317755447</v>
      </c>
      <c r="K5866" s="116">
        <v>129.973488405692</v>
      </c>
      <c r="L5866" s="115">
        <v>0.12973158981417757</v>
      </c>
      <c r="M5866" s="115">
        <v>0</v>
      </c>
      <c r="N5866" s="117">
        <v>39.215476991981497</v>
      </c>
      <c r="O5866" s="115">
        <v>0.91981496871713309</v>
      </c>
      <c r="P5866" s="115">
        <v>0.30627641449310855</v>
      </c>
      <c r="Q5866" s="115">
        <v>1.039677706386575</v>
      </c>
      <c r="S5866" s="91">
        <v>0</v>
      </c>
      <c r="T5866" s="86">
        <f>IF(S5866=1,INDEX('LAD average need weights (Rx)'!N:N,MATCH(C5866,'LAD average need weights (Rx)'!B:B,0)),SUMPRODUCT(I$2:Q$2,I5866:Q5866)+$T$2)</f>
        <v>1.2214456114080054</v>
      </c>
    </row>
    <row r="5867" spans="2:20" x14ac:dyDescent="0.2">
      <c r="B5867" s="102" t="s">
        <v>672</v>
      </c>
      <c r="C5867" s="101" t="s">
        <v>7067</v>
      </c>
      <c r="D5867" s="119">
        <v>6637.8425155159257</v>
      </c>
      <c r="E5867" s="119">
        <v>24858.000124086153</v>
      </c>
      <c r="F5867" s="119">
        <v>6915.7178530246529</v>
      </c>
      <c r="G5867" s="118">
        <v>1.0418622974044947</v>
      </c>
      <c r="I5867" s="115">
        <v>0.299645390070922</v>
      </c>
      <c r="J5867" s="115">
        <v>0.11897215938087392</v>
      </c>
      <c r="K5867" s="116">
        <v>115.587676231548</v>
      </c>
      <c r="L5867" s="115">
        <v>0.10237659963436929</v>
      </c>
      <c r="M5867" s="115">
        <v>0</v>
      </c>
      <c r="N5867" s="117">
        <v>29.220361751534199</v>
      </c>
      <c r="O5867" s="115">
        <v>0.94935528766563948</v>
      </c>
      <c r="P5867" s="115">
        <v>0.17186423910017243</v>
      </c>
      <c r="Q5867" s="115">
        <v>1.0162828180043422</v>
      </c>
      <c r="S5867" s="91">
        <v>0</v>
      </c>
      <c r="T5867" s="86">
        <f>IF(S5867=1,INDEX('LAD average need weights (Rx)'!N:N,MATCH(C5867,'LAD average need weights (Rx)'!B:B,0)),SUMPRODUCT(I$2:Q$2,I5867:Q5867)+$T$2)</f>
        <v>1.0741205343819258</v>
      </c>
    </row>
    <row r="5868" spans="2:20" x14ac:dyDescent="0.2">
      <c r="B5868" s="102" t="s">
        <v>671</v>
      </c>
      <c r="C5868" s="101" t="s">
        <v>7067</v>
      </c>
      <c r="D5868" s="119">
        <v>7657.9668729663999</v>
      </c>
      <c r="E5868" s="119">
        <v>25385.295988238086</v>
      </c>
      <c r="F5868" s="119">
        <v>7062.4162762018323</v>
      </c>
      <c r="G5868" s="118">
        <v>0.92223123883351632</v>
      </c>
      <c r="I5868" s="115">
        <v>0.29856850715746419</v>
      </c>
      <c r="J5868" s="115">
        <v>0.12499686758221334</v>
      </c>
      <c r="K5868" s="116">
        <v>117.346409749671</v>
      </c>
      <c r="L5868" s="115">
        <v>0.13367609254498714</v>
      </c>
      <c r="M5868" s="115">
        <v>0</v>
      </c>
      <c r="N5868" s="117">
        <v>35.570266469038202</v>
      </c>
      <c r="O5868" s="115">
        <v>0.94761255864225402</v>
      </c>
      <c r="P5868" s="115">
        <v>0.20830087496235586</v>
      </c>
      <c r="Q5868" s="115">
        <v>1.0150187915930062</v>
      </c>
      <c r="S5868" s="91">
        <v>0</v>
      </c>
      <c r="T5868" s="86">
        <f>IF(S5868=1,INDEX('LAD average need weights (Rx)'!N:N,MATCH(C5868,'LAD average need weights (Rx)'!B:B,0)),SUMPRODUCT(I$2:Q$2,I5868:Q5868)+$T$2)</f>
        <v>1.1511010441024663</v>
      </c>
    </row>
    <row r="5869" spans="2:20" x14ac:dyDescent="0.2">
      <c r="B5869" s="102" t="s">
        <v>670</v>
      </c>
      <c r="C5869" s="101" t="s">
        <v>7067</v>
      </c>
      <c r="D5869" s="119">
        <v>6518.7103736957788</v>
      </c>
      <c r="E5869" s="119">
        <v>24811.432817009616</v>
      </c>
      <c r="F5869" s="119">
        <v>6902.7624119067468</v>
      </c>
      <c r="G5869" s="118">
        <v>1.0589153400280966</v>
      </c>
      <c r="I5869" s="115">
        <v>0.2928709055876686</v>
      </c>
      <c r="J5869" s="115">
        <v>0.12075968629650904</v>
      </c>
      <c r="K5869" s="116">
        <v>128.46943415291301</v>
      </c>
      <c r="L5869" s="115">
        <v>0.11898016997167139</v>
      </c>
      <c r="M5869" s="115">
        <v>0</v>
      </c>
      <c r="N5869" s="117">
        <v>31.672192489053501</v>
      </c>
      <c r="O5869" s="115">
        <v>0.9795058231514554</v>
      </c>
      <c r="P5869" s="115">
        <v>0.21493178913732611</v>
      </c>
      <c r="Q5869" s="115">
        <v>1.0004113862692718</v>
      </c>
      <c r="S5869" s="91">
        <v>0</v>
      </c>
      <c r="T5869" s="86">
        <f>IF(S5869=1,INDEX('LAD average need weights (Rx)'!N:N,MATCH(C5869,'LAD average need weights (Rx)'!B:B,0)),SUMPRODUCT(I$2:Q$2,I5869:Q5869)+$T$2)</f>
        <v>1.121105913768389</v>
      </c>
    </row>
    <row r="5870" spans="2:20" x14ac:dyDescent="0.2">
      <c r="B5870" s="102" t="s">
        <v>669</v>
      </c>
      <c r="C5870" s="101" t="s">
        <v>7067</v>
      </c>
      <c r="D5870" s="119">
        <v>6168.20328723076</v>
      </c>
      <c r="E5870" s="119">
        <v>22110.165787548853</v>
      </c>
      <c r="F5870" s="119">
        <v>6151.2457762894064</v>
      </c>
      <c r="G5870" s="118">
        <v>0.99725081840664065</v>
      </c>
      <c r="I5870" s="115">
        <v>0.24576271186440679</v>
      </c>
      <c r="J5870" s="115">
        <v>0.15056069608914441</v>
      </c>
      <c r="K5870" s="116">
        <v>130.146580059477</v>
      </c>
      <c r="L5870" s="115">
        <v>0.1303680981595092</v>
      </c>
      <c r="M5870" s="115">
        <v>0</v>
      </c>
      <c r="N5870" s="117">
        <v>38.751497260917198</v>
      </c>
      <c r="O5870" s="115">
        <v>0.92742284972368283</v>
      </c>
      <c r="P5870" s="115">
        <v>0.2951033320876133</v>
      </c>
      <c r="Q5870" s="115">
        <v>1.0192686187753843</v>
      </c>
      <c r="S5870" s="91">
        <v>0</v>
      </c>
      <c r="T5870" s="86">
        <f>IF(S5870=1,INDEX('LAD average need weights (Rx)'!N:N,MATCH(C5870,'LAD average need weights (Rx)'!B:B,0)),SUMPRODUCT(I$2:Q$2,I5870:Q5870)+$T$2)</f>
        <v>1.1942866975753108</v>
      </c>
    </row>
    <row r="5871" spans="2:20" x14ac:dyDescent="0.2">
      <c r="B5871" s="102" t="s">
        <v>668</v>
      </c>
      <c r="C5871" s="101" t="s">
        <v>7067</v>
      </c>
      <c r="D5871" s="119">
        <v>3821.0659283680743</v>
      </c>
      <c r="E5871" s="119">
        <v>12112.133261729537</v>
      </c>
      <c r="F5871" s="119">
        <v>3369.7037500290894</v>
      </c>
      <c r="G5871" s="118">
        <v>0.88187532306417027</v>
      </c>
      <c r="I5871" s="115">
        <v>0.2610294117647059</v>
      </c>
      <c r="J5871" s="115">
        <v>0.15815586311670987</v>
      </c>
      <c r="K5871" s="116">
        <v>148.160437375746</v>
      </c>
      <c r="L5871" s="115">
        <v>0.14634146341463414</v>
      </c>
      <c r="M5871" s="115">
        <v>0</v>
      </c>
      <c r="N5871" s="117">
        <v>41.030649657609899</v>
      </c>
      <c r="O5871" s="115">
        <v>0.85843744932005617</v>
      </c>
      <c r="P5871" s="115">
        <v>0.30405099347696174</v>
      </c>
      <c r="Q5871" s="115">
        <v>1.0461665182511637</v>
      </c>
      <c r="S5871" s="91">
        <v>0</v>
      </c>
      <c r="T5871" s="86">
        <f>IF(S5871=1,INDEX('LAD average need weights (Rx)'!N:N,MATCH(C5871,'LAD average need weights (Rx)'!B:B,0)),SUMPRODUCT(I$2:Q$2,I5871:Q5871)+$T$2)</f>
        <v>1.2438434530233222</v>
      </c>
    </row>
    <row r="5872" spans="2:20" x14ac:dyDescent="0.2">
      <c r="B5872" s="102" t="s">
        <v>667</v>
      </c>
      <c r="C5872" s="101" t="s">
        <v>7067</v>
      </c>
      <c r="D5872" s="119">
        <v>6680.0356695512501</v>
      </c>
      <c r="E5872" s="119">
        <v>28040.112090159702</v>
      </c>
      <c r="F5872" s="119">
        <v>7801.0098485289463</v>
      </c>
      <c r="G5872" s="118">
        <v>1.1678096097730868</v>
      </c>
      <c r="I5872" s="115">
        <v>0.25660964230171074</v>
      </c>
      <c r="J5872" s="115">
        <v>7.9727044780175754E-2</v>
      </c>
      <c r="K5872" s="116">
        <v>104.088426111334</v>
      </c>
      <c r="L5872" s="115">
        <v>0.10333863275039745</v>
      </c>
      <c r="M5872" s="115">
        <v>0</v>
      </c>
      <c r="N5872" s="117">
        <v>21.622606861567199</v>
      </c>
      <c r="O5872" s="115">
        <v>1.036888100402878</v>
      </c>
      <c r="P5872" s="115">
        <v>0.13510008505359766</v>
      </c>
      <c r="Q5872" s="115">
        <v>0.9774816666587457</v>
      </c>
      <c r="S5872" s="91">
        <v>0</v>
      </c>
      <c r="T5872" s="86">
        <f>IF(S5872=1,INDEX('LAD average need weights (Rx)'!N:N,MATCH(C5872,'LAD average need weights (Rx)'!B:B,0)),SUMPRODUCT(I$2:Q$2,I5872:Q5872)+$T$2)</f>
        <v>0.97558453990768856</v>
      </c>
    </row>
    <row r="5873" spans="2:20" x14ac:dyDescent="0.2">
      <c r="B5873" s="102" t="s">
        <v>666</v>
      </c>
      <c r="C5873" s="101" t="s">
        <v>7067</v>
      </c>
      <c r="D5873" s="119">
        <v>20513.430248040102</v>
      </c>
      <c r="E5873" s="119">
        <v>82023.372600934803</v>
      </c>
      <c r="F5873" s="119">
        <v>22819.635506878156</v>
      </c>
      <c r="G5873" s="118">
        <v>1.1124241646059363</v>
      </c>
      <c r="I5873" s="115">
        <v>0.26329966329966331</v>
      </c>
      <c r="J5873" s="115">
        <v>0.11274006884951862</v>
      </c>
      <c r="K5873" s="116">
        <v>94.333766876019993</v>
      </c>
      <c r="L5873" s="115">
        <v>0.10128273650454303</v>
      </c>
      <c r="M5873" s="115">
        <v>0</v>
      </c>
      <c r="N5873" s="117">
        <v>15.5255585777162</v>
      </c>
      <c r="O5873" s="115">
        <v>0.99450757702354275</v>
      </c>
      <c r="P5873" s="115">
        <v>0.10929384108777705</v>
      </c>
      <c r="Q5873" s="115">
        <v>0.9793860551502217</v>
      </c>
      <c r="S5873" s="91">
        <v>0</v>
      </c>
      <c r="T5873" s="86">
        <f>IF(S5873=1,INDEX('LAD average need weights (Rx)'!N:N,MATCH(C5873,'LAD average need weights (Rx)'!B:B,0)),SUMPRODUCT(I$2:Q$2,I5873:Q5873)+$T$2)</f>
        <v>0.92393975197930456</v>
      </c>
    </row>
    <row r="5874" spans="2:20" x14ac:dyDescent="0.2">
      <c r="B5874" s="102" t="s">
        <v>665</v>
      </c>
      <c r="C5874" s="101" t="s">
        <v>7067</v>
      </c>
      <c r="D5874" s="119">
        <v>11785.072556757381</v>
      </c>
      <c r="E5874" s="119">
        <v>49831.354456443369</v>
      </c>
      <c r="F5874" s="119">
        <v>13863.528278001171</v>
      </c>
      <c r="G5874" s="118">
        <v>1.1763634217128376</v>
      </c>
      <c r="I5874" s="115">
        <v>0.21469740634005763</v>
      </c>
      <c r="J5874" s="115">
        <v>7.9295478514263593E-2</v>
      </c>
      <c r="K5874" s="116">
        <v>104.47598765896601</v>
      </c>
      <c r="L5874" s="115">
        <v>0.10891523935002195</v>
      </c>
      <c r="M5874" s="115">
        <v>0</v>
      </c>
      <c r="N5874" s="117">
        <v>20.799160508691401</v>
      </c>
      <c r="O5874" s="115">
        <v>1.1154316164259344</v>
      </c>
      <c r="P5874" s="115">
        <v>0.15620793589980086</v>
      </c>
      <c r="Q5874" s="115">
        <v>0.94734141693410423</v>
      </c>
      <c r="S5874" s="91">
        <v>0</v>
      </c>
      <c r="T5874" s="86">
        <f>IF(S5874=1,INDEX('LAD average need weights (Rx)'!N:N,MATCH(C5874,'LAD average need weights (Rx)'!B:B,0)),SUMPRODUCT(I$2:Q$2,I5874:Q5874)+$T$2)</f>
        <v>0.97011118813094732</v>
      </c>
    </row>
    <row r="5875" spans="2:20" x14ac:dyDescent="0.2">
      <c r="B5875" s="102" t="s">
        <v>664</v>
      </c>
      <c r="C5875" s="101" t="s">
        <v>7067</v>
      </c>
      <c r="D5875" s="119">
        <v>7074.3535611476082</v>
      </c>
      <c r="E5875" s="119">
        <v>22191.202560935646</v>
      </c>
      <c r="F5875" s="119">
        <v>6173.7909310751902</v>
      </c>
      <c r="G5875" s="118">
        <v>0.87270036445191068</v>
      </c>
      <c r="I5875" s="115">
        <v>0.24852071005917159</v>
      </c>
      <c r="J5875" s="115">
        <v>0.13013676361941845</v>
      </c>
      <c r="K5875" s="116">
        <v>142.804519609273</v>
      </c>
      <c r="L5875" s="115">
        <v>0.12887663680220537</v>
      </c>
      <c r="M5875" s="115">
        <v>0</v>
      </c>
      <c r="N5875" s="117">
        <v>40.9469787140983</v>
      </c>
      <c r="O5875" s="115">
        <v>0.93998096899982142</v>
      </c>
      <c r="P5875" s="115">
        <v>0.36115317792981166</v>
      </c>
      <c r="Q5875" s="115">
        <v>1.0304402372969312</v>
      </c>
      <c r="S5875" s="91">
        <v>0</v>
      </c>
      <c r="T5875" s="86">
        <f>IF(S5875=1,INDEX('LAD average need weights (Rx)'!N:N,MATCH(C5875,'LAD average need weights (Rx)'!B:B,0)),SUMPRODUCT(I$2:Q$2,I5875:Q5875)+$T$2)</f>
        <v>1.225946427755255</v>
      </c>
    </row>
    <row r="5876" spans="2:20" x14ac:dyDescent="0.2">
      <c r="B5876" s="102" t="s">
        <v>663</v>
      </c>
      <c r="C5876" s="101" t="s">
        <v>7067</v>
      </c>
      <c r="D5876" s="119">
        <v>4370.3495360676661</v>
      </c>
      <c r="E5876" s="119">
        <v>14318.229252033365</v>
      </c>
      <c r="F5876" s="119">
        <v>3983.4593759632639</v>
      </c>
      <c r="G5876" s="118">
        <v>0.91147386338061265</v>
      </c>
      <c r="I5876" s="115">
        <v>0.2556053811659193</v>
      </c>
      <c r="J5876" s="115">
        <v>0.14414298749750193</v>
      </c>
      <c r="K5876" s="116">
        <v>119.928920118343</v>
      </c>
      <c r="L5876" s="115">
        <v>0.1468005018820577</v>
      </c>
      <c r="M5876" s="115">
        <v>0</v>
      </c>
      <c r="N5876" s="117">
        <v>29.455412228796899</v>
      </c>
      <c r="O5876" s="115">
        <v>0.94679170393417611</v>
      </c>
      <c r="P5876" s="115">
        <v>0.18403946916224342</v>
      </c>
      <c r="Q5876" s="115">
        <v>1.0055922906718913</v>
      </c>
      <c r="S5876" s="91">
        <v>0</v>
      </c>
      <c r="T5876" s="86">
        <f>IF(S5876=1,INDEX('LAD average need weights (Rx)'!N:N,MATCH(C5876,'LAD average need weights (Rx)'!B:B,0)),SUMPRODUCT(I$2:Q$2,I5876:Q5876)+$T$2)</f>
        <v>1.1072495036205918</v>
      </c>
    </row>
    <row r="5877" spans="2:20" x14ac:dyDescent="0.2">
      <c r="B5877" s="102" t="s">
        <v>662</v>
      </c>
      <c r="C5877" s="101" t="s">
        <v>7067</v>
      </c>
      <c r="D5877" s="119">
        <v>7309.8700693450892</v>
      </c>
      <c r="E5877" s="119">
        <v>26188.931596865332</v>
      </c>
      <c r="F5877" s="119">
        <v>7285.9948866357681</v>
      </c>
      <c r="G5877" s="118">
        <v>0.99673384308026969</v>
      </c>
      <c r="I5877" s="115">
        <v>0.26766595289079231</v>
      </c>
      <c r="J5877" s="115">
        <v>8.9209528992001713E-2</v>
      </c>
      <c r="K5877" s="116">
        <v>105.850233200898</v>
      </c>
      <c r="L5877" s="115">
        <v>0.10465116279069768</v>
      </c>
      <c r="M5877" s="115">
        <v>0</v>
      </c>
      <c r="N5877" s="117">
        <v>24.531231991708399</v>
      </c>
      <c r="O5877" s="115">
        <v>1.0532447959358149</v>
      </c>
      <c r="P5877" s="115">
        <v>0.20545977535611445</v>
      </c>
      <c r="Q5877" s="115">
        <v>0.98133278296911963</v>
      </c>
      <c r="S5877" s="91">
        <v>0</v>
      </c>
      <c r="T5877" s="86">
        <f>IF(S5877=1,INDEX('LAD average need weights (Rx)'!N:N,MATCH(C5877,'LAD average need weights (Rx)'!B:B,0)),SUMPRODUCT(I$2:Q$2,I5877:Q5877)+$T$2)</f>
        <v>1.0183937716584044</v>
      </c>
    </row>
    <row r="5878" spans="2:20" x14ac:dyDescent="0.2">
      <c r="B5878" s="102" t="s">
        <v>661</v>
      </c>
      <c r="C5878" s="101" t="s">
        <v>7067</v>
      </c>
      <c r="D5878" s="119">
        <v>4594.4690389089383</v>
      </c>
      <c r="E5878" s="119">
        <v>14640.995114155423</v>
      </c>
      <c r="F5878" s="119">
        <v>4073.2557241763916</v>
      </c>
      <c r="G5878" s="118">
        <v>0.88655635497408403</v>
      </c>
      <c r="I5878" s="115">
        <v>0.2832618025751073</v>
      </c>
      <c r="J5878" s="115">
        <v>0.13935347250178839</v>
      </c>
      <c r="K5878" s="116">
        <v>127.15568209353</v>
      </c>
      <c r="L5878" s="115">
        <v>0.12514484356894554</v>
      </c>
      <c r="M5878" s="115">
        <v>0</v>
      </c>
      <c r="N5878" s="117">
        <v>39.949224376060101</v>
      </c>
      <c r="O5878" s="115">
        <v>0.90893691190679238</v>
      </c>
      <c r="P5878" s="115">
        <v>0.28243482659840935</v>
      </c>
      <c r="Q5878" s="115">
        <v>1.0229214693725075</v>
      </c>
      <c r="S5878" s="91">
        <v>0</v>
      </c>
      <c r="T5878" s="86">
        <f>IF(S5878=1,INDEX('LAD average need weights (Rx)'!N:N,MATCH(C5878,'LAD average need weights (Rx)'!B:B,0)),SUMPRODUCT(I$2:Q$2,I5878:Q5878)+$T$2)</f>
        <v>1.1977707494939411</v>
      </c>
    </row>
    <row r="5879" spans="2:20" x14ac:dyDescent="0.2">
      <c r="B5879" s="102" t="s">
        <v>660</v>
      </c>
      <c r="C5879" s="101" t="s">
        <v>7067</v>
      </c>
      <c r="D5879" s="119">
        <v>9144.2076732908081</v>
      </c>
      <c r="E5879" s="119">
        <v>38967.324046612477</v>
      </c>
      <c r="F5879" s="119">
        <v>10841.057898806404</v>
      </c>
      <c r="G5879" s="118">
        <v>1.1855655827318865</v>
      </c>
      <c r="I5879" s="115">
        <v>0.24876237623762376</v>
      </c>
      <c r="J5879" s="115">
        <v>6.6441638770959849E-2</v>
      </c>
      <c r="K5879" s="116">
        <v>93.847838125665604</v>
      </c>
      <c r="L5879" s="115">
        <v>8.7349397590361449E-2</v>
      </c>
      <c r="M5879" s="115">
        <v>0</v>
      </c>
      <c r="N5879" s="117">
        <v>11.298776038338699</v>
      </c>
      <c r="O5879" s="115">
        <v>1.0417021446158841</v>
      </c>
      <c r="P5879" s="115">
        <v>6.6100862712149475E-2</v>
      </c>
      <c r="Q5879" s="115">
        <v>0.96181098639082285</v>
      </c>
      <c r="S5879" s="91">
        <v>0</v>
      </c>
      <c r="T5879" s="86">
        <f>IF(S5879=1,INDEX('LAD average need weights (Rx)'!N:N,MATCH(C5879,'LAD average need weights (Rx)'!B:B,0)),SUMPRODUCT(I$2:Q$2,I5879:Q5879)+$T$2)</f>
        <v>0.85574260559923043</v>
      </c>
    </row>
    <row r="5880" spans="2:20" x14ac:dyDescent="0.2">
      <c r="B5880" s="102" t="s">
        <v>659</v>
      </c>
      <c r="C5880" s="101" t="s">
        <v>7067</v>
      </c>
      <c r="D5880" s="119">
        <v>4844.0030031099932</v>
      </c>
      <c r="E5880" s="119">
        <v>16810.409308183742</v>
      </c>
      <c r="F5880" s="119">
        <v>4676.8061464691937</v>
      </c>
      <c r="G5880" s="118">
        <v>0.96548374215840616</v>
      </c>
      <c r="I5880" s="115">
        <v>0.29700272479564033</v>
      </c>
      <c r="J5880" s="115">
        <v>0.10741480182899484</v>
      </c>
      <c r="K5880" s="116">
        <v>119.845014807502</v>
      </c>
      <c r="L5880" s="115">
        <v>0.10946745562130178</v>
      </c>
      <c r="M5880" s="115">
        <v>0</v>
      </c>
      <c r="N5880" s="117">
        <v>27.345529516288298</v>
      </c>
      <c r="O5880" s="115">
        <v>0.95306273339900649</v>
      </c>
      <c r="P5880" s="115">
        <v>0.18569030724690888</v>
      </c>
      <c r="Q5880" s="115">
        <v>1.001116377771271</v>
      </c>
      <c r="S5880" s="91">
        <v>0</v>
      </c>
      <c r="T5880" s="86">
        <f>IF(S5880=1,INDEX('LAD average need weights (Rx)'!N:N,MATCH(C5880,'LAD average need weights (Rx)'!B:B,0)),SUMPRODUCT(I$2:Q$2,I5880:Q5880)+$T$2)</f>
        <v>1.0605067829702874</v>
      </c>
    </row>
    <row r="5881" spans="2:20" x14ac:dyDescent="0.2">
      <c r="B5881" s="102" t="s">
        <v>658</v>
      </c>
      <c r="C5881" s="101" t="s">
        <v>7067</v>
      </c>
      <c r="D5881" s="119">
        <v>3567.4022375532486</v>
      </c>
      <c r="E5881" s="119">
        <v>11896.806220474366</v>
      </c>
      <c r="F5881" s="119">
        <v>3309.7978422322485</v>
      </c>
      <c r="G5881" s="118">
        <v>0.92778936095031395</v>
      </c>
      <c r="I5881" s="115">
        <v>0.28873239436619719</v>
      </c>
      <c r="J5881" s="115">
        <v>0.14345130032427436</v>
      </c>
      <c r="K5881" s="116">
        <v>128.364783759929</v>
      </c>
      <c r="L5881" s="115">
        <v>0.1292834890965732</v>
      </c>
      <c r="M5881" s="115">
        <v>0</v>
      </c>
      <c r="N5881" s="117">
        <v>39.988446013533398</v>
      </c>
      <c r="O5881" s="115">
        <v>0.91799382471453472</v>
      </c>
      <c r="P5881" s="115">
        <v>0.29003093441498645</v>
      </c>
      <c r="Q5881" s="115">
        <v>1.0250647460717377</v>
      </c>
      <c r="S5881" s="91">
        <v>0</v>
      </c>
      <c r="T5881" s="86">
        <f>IF(S5881=1,INDEX('LAD average need weights (Rx)'!N:N,MATCH(C5881,'LAD average need weights (Rx)'!B:B,0)),SUMPRODUCT(I$2:Q$2,I5881:Q5881)+$T$2)</f>
        <v>1.2073240598533028</v>
      </c>
    </row>
    <row r="5882" spans="2:20" x14ac:dyDescent="0.2">
      <c r="B5882" s="102" t="s">
        <v>657</v>
      </c>
      <c r="C5882" s="101" t="s">
        <v>7067</v>
      </c>
      <c r="D5882" s="119">
        <v>3751.2199131708503</v>
      </c>
      <c r="E5882" s="119">
        <v>10170.228564108835</v>
      </c>
      <c r="F5882" s="119">
        <v>2829.4485034617978</v>
      </c>
      <c r="G5882" s="118">
        <v>0.75427422783915299</v>
      </c>
      <c r="I5882" s="115">
        <v>0.33834586466165412</v>
      </c>
      <c r="J5882" s="115">
        <v>0.15707891670634908</v>
      </c>
      <c r="K5882" s="116">
        <v>133.32720542874799</v>
      </c>
      <c r="L5882" s="115">
        <v>0.13324360699865412</v>
      </c>
      <c r="M5882" s="115">
        <v>0</v>
      </c>
      <c r="N5882" s="117">
        <v>39.118412708204801</v>
      </c>
      <c r="O5882" s="115">
        <v>0.85456155801541744</v>
      </c>
      <c r="P5882" s="115">
        <v>0.26700173433160662</v>
      </c>
      <c r="Q5882" s="115">
        <v>1.0321292581838564</v>
      </c>
      <c r="S5882" s="91">
        <v>0</v>
      </c>
      <c r="T5882" s="86">
        <f>IF(S5882=1,INDEX('LAD average need weights (Rx)'!N:N,MATCH(C5882,'LAD average need weights (Rx)'!B:B,0)),SUMPRODUCT(I$2:Q$2,I5882:Q5882)+$T$2)</f>
        <v>1.214879495511249</v>
      </c>
    </row>
    <row r="5883" spans="2:20" x14ac:dyDescent="0.2">
      <c r="B5883" s="102" t="s">
        <v>656</v>
      </c>
      <c r="C5883" s="101" t="s">
        <v>7067</v>
      </c>
      <c r="D5883" s="119">
        <v>10881.49728169503</v>
      </c>
      <c r="E5883" s="119">
        <v>40350.235420240089</v>
      </c>
      <c r="F5883" s="119">
        <v>11225.796205508739</v>
      </c>
      <c r="G5883" s="118">
        <v>1.031640767341172</v>
      </c>
      <c r="I5883" s="115">
        <v>0.37020810514786417</v>
      </c>
      <c r="J5883" s="115">
        <v>7.1840016742087634E-2</v>
      </c>
      <c r="K5883" s="116">
        <v>101.411845058054</v>
      </c>
      <c r="L5883" s="115">
        <v>9.3083723348933958E-2</v>
      </c>
      <c r="M5883" s="115">
        <v>0</v>
      </c>
      <c r="N5883" s="117">
        <v>19.07850492731</v>
      </c>
      <c r="O5883" s="115">
        <v>1.0596699984816713</v>
      </c>
      <c r="P5883" s="115">
        <v>0.12698549689209629</v>
      </c>
      <c r="Q5883" s="115">
        <v>0.97001170060368092</v>
      </c>
      <c r="S5883" s="91">
        <v>0</v>
      </c>
      <c r="T5883" s="86">
        <f>IF(S5883=1,INDEX('LAD average need weights (Rx)'!N:N,MATCH(C5883,'LAD average need weights (Rx)'!B:B,0)),SUMPRODUCT(I$2:Q$2,I5883:Q5883)+$T$2)</f>
        <v>0.96839880057336281</v>
      </c>
    </row>
    <row r="5884" spans="2:20" x14ac:dyDescent="0.2">
      <c r="B5884" s="102" t="s">
        <v>655</v>
      </c>
      <c r="C5884" s="101" t="s">
        <v>7067</v>
      </c>
      <c r="D5884" s="119">
        <v>2081.8489353971099</v>
      </c>
      <c r="E5884" s="119">
        <v>6880.0684862009139</v>
      </c>
      <c r="F5884" s="119">
        <v>1914.0965573472956</v>
      </c>
      <c r="G5884" s="118">
        <v>0.91942144542883664</v>
      </c>
      <c r="I5884" s="115">
        <v>0.39285714285714285</v>
      </c>
      <c r="J5884" s="115">
        <v>0.14127045675741295</v>
      </c>
      <c r="K5884" s="116">
        <v>136.08927282104199</v>
      </c>
      <c r="L5884" s="115">
        <v>0.11598746081504702</v>
      </c>
      <c r="M5884" s="115">
        <v>0</v>
      </c>
      <c r="N5884" s="117">
        <v>39.149287261475003</v>
      </c>
      <c r="O5884" s="115">
        <v>0.94432158778647235</v>
      </c>
      <c r="P5884" s="115">
        <v>0.25397474129784781</v>
      </c>
      <c r="Q5884" s="115">
        <v>1.019283960149499</v>
      </c>
      <c r="S5884" s="91">
        <v>0</v>
      </c>
      <c r="T5884" s="86">
        <f>IF(S5884=1,INDEX('LAD average need weights (Rx)'!N:N,MATCH(C5884,'LAD average need weights (Rx)'!B:B,0)),SUMPRODUCT(I$2:Q$2,I5884:Q5884)+$T$2)</f>
        <v>1.2208746065968687</v>
      </c>
    </row>
    <row r="5885" spans="2:20" x14ac:dyDescent="0.2">
      <c r="B5885" s="102" t="s">
        <v>654</v>
      </c>
      <c r="C5885" s="101" t="s">
        <v>7067</v>
      </c>
      <c r="D5885" s="119">
        <v>3287.4794630864699</v>
      </c>
      <c r="E5885" s="119">
        <v>13901.886099407961</v>
      </c>
      <c r="F5885" s="119">
        <v>3867.6289889963664</v>
      </c>
      <c r="G5885" s="118">
        <v>1.1764724410978433</v>
      </c>
      <c r="I5885" s="115">
        <v>0.26693227091633465</v>
      </c>
      <c r="J5885" s="115">
        <v>4.1992233785391478E-2</v>
      </c>
      <c r="K5885" s="116">
        <v>84.905910602142598</v>
      </c>
      <c r="L5885" s="115">
        <v>9.9307159353348731E-2</v>
      </c>
      <c r="M5885" s="115">
        <v>0</v>
      </c>
      <c r="N5885" s="117">
        <v>9.2939405245659401</v>
      </c>
      <c r="O5885" s="115">
        <v>1.0969606479664245</v>
      </c>
      <c r="P5885" s="115">
        <v>4.5170061410665784E-2</v>
      </c>
      <c r="Q5885" s="115">
        <v>0.94400287051933229</v>
      </c>
      <c r="S5885" s="91">
        <v>0</v>
      </c>
      <c r="T5885" s="86">
        <f>IF(S5885=1,INDEX('LAD average need weights (Rx)'!N:N,MATCH(C5885,'LAD average need weights (Rx)'!B:B,0)),SUMPRODUCT(I$2:Q$2,I5885:Q5885)+$T$2)</f>
        <v>0.83269345109045623</v>
      </c>
    </row>
    <row r="5886" spans="2:20" x14ac:dyDescent="0.2">
      <c r="B5886" s="102" t="s">
        <v>653</v>
      </c>
      <c r="C5886" s="101" t="s">
        <v>7067</v>
      </c>
      <c r="D5886" s="119">
        <v>2902.6195243037673</v>
      </c>
      <c r="E5886" s="119">
        <v>11653.280434915374</v>
      </c>
      <c r="F5886" s="119">
        <v>3242.0467916869429</v>
      </c>
      <c r="G5886" s="118">
        <v>1.1169382568197916</v>
      </c>
      <c r="I5886" s="115">
        <v>0.23728813559322035</v>
      </c>
      <c r="J5886" s="115">
        <v>0.14423172284093291</v>
      </c>
      <c r="K5886" s="116">
        <v>106.90355411954801</v>
      </c>
      <c r="L5886" s="115">
        <v>9.2691622103386814E-2</v>
      </c>
      <c r="M5886" s="115">
        <v>0</v>
      </c>
      <c r="N5886" s="117">
        <v>21.651898222940201</v>
      </c>
      <c r="O5886" s="115">
        <v>1.0011617920100544</v>
      </c>
      <c r="P5886" s="115">
        <v>0.13679672567556886</v>
      </c>
      <c r="Q5886" s="115">
        <v>0.96985087297115169</v>
      </c>
      <c r="S5886" s="91">
        <v>0</v>
      </c>
      <c r="T5886" s="86">
        <f>IF(S5886=1,INDEX('LAD average need weights (Rx)'!N:N,MATCH(C5886,'LAD average need weights (Rx)'!B:B,0)),SUMPRODUCT(I$2:Q$2,I5886:Q5886)+$T$2)</f>
        <v>0.99055885209898542</v>
      </c>
    </row>
    <row r="5887" spans="2:20" x14ac:dyDescent="0.2">
      <c r="B5887" s="102" t="s">
        <v>652</v>
      </c>
      <c r="C5887" s="101" t="s">
        <v>7067</v>
      </c>
      <c r="D5887" s="119">
        <v>4803.8288359780618</v>
      </c>
      <c r="E5887" s="119">
        <v>16173.915646955558</v>
      </c>
      <c r="F5887" s="119">
        <v>4499.7279199698851</v>
      </c>
      <c r="G5887" s="118">
        <v>0.93669613835309318</v>
      </c>
      <c r="I5887" s="115">
        <v>0.24113475177304963</v>
      </c>
      <c r="J5887" s="115">
        <v>0.16184071726326496</v>
      </c>
      <c r="K5887" s="116">
        <v>129.205223027068</v>
      </c>
      <c r="L5887" s="115">
        <v>0.132973944294699</v>
      </c>
      <c r="M5887" s="115">
        <v>0</v>
      </c>
      <c r="N5887" s="117">
        <v>38.423229126953899</v>
      </c>
      <c r="O5887" s="115">
        <v>0.9283795795122336</v>
      </c>
      <c r="P5887" s="115">
        <v>0.29030711430091022</v>
      </c>
      <c r="Q5887" s="115">
        <v>1.0317859636593003</v>
      </c>
      <c r="S5887" s="91">
        <v>0</v>
      </c>
      <c r="T5887" s="86">
        <f>IF(S5887=1,INDEX('LAD average need weights (Rx)'!N:N,MATCH(C5887,'LAD average need weights (Rx)'!B:B,0)),SUMPRODUCT(I$2:Q$2,I5887:Q5887)+$T$2)</f>
        <v>1.1986966424579861</v>
      </c>
    </row>
    <row r="5888" spans="2:20" x14ac:dyDescent="0.2">
      <c r="B5888" s="102" t="s">
        <v>651</v>
      </c>
      <c r="C5888" s="101" t="s">
        <v>7067</v>
      </c>
      <c r="D5888" s="119">
        <v>5569.0019799207803</v>
      </c>
      <c r="E5888" s="119">
        <v>19575.610543118059</v>
      </c>
      <c r="F5888" s="119">
        <v>5446.109849590166</v>
      </c>
      <c r="G5888" s="118">
        <v>0.97793282696366313</v>
      </c>
      <c r="I5888" s="115">
        <v>0.27383863080684595</v>
      </c>
      <c r="J5888" s="115">
        <v>0.10332039802737279</v>
      </c>
      <c r="K5888" s="116">
        <v>119.713275584206</v>
      </c>
      <c r="L5888" s="115">
        <v>0.11291963377416073</v>
      </c>
      <c r="M5888" s="115">
        <v>0</v>
      </c>
      <c r="N5888" s="117">
        <v>29.475459709911402</v>
      </c>
      <c r="O5888" s="115">
        <v>0.97784792169321566</v>
      </c>
      <c r="P5888" s="115">
        <v>0.24366338498668513</v>
      </c>
      <c r="Q5888" s="115">
        <v>1.0136935615079565</v>
      </c>
      <c r="S5888" s="91">
        <v>0</v>
      </c>
      <c r="T5888" s="86">
        <f>IF(S5888=1,INDEX('LAD average need weights (Rx)'!N:N,MATCH(C5888,'LAD average need weights (Rx)'!B:B,0)),SUMPRODUCT(I$2:Q$2,I5888:Q5888)+$T$2)</f>
        <v>1.0847147238945793</v>
      </c>
    </row>
    <row r="5889" spans="2:20" x14ac:dyDescent="0.2">
      <c r="B5889" s="102" t="s">
        <v>650</v>
      </c>
      <c r="C5889" s="101" t="s">
        <v>7067</v>
      </c>
      <c r="D5889" s="119">
        <v>6368.6396328531191</v>
      </c>
      <c r="E5889" s="119">
        <v>15310.989045896469</v>
      </c>
      <c r="F5889" s="119">
        <v>4259.6540254086021</v>
      </c>
      <c r="G5889" s="118">
        <v>0.66884833668949462</v>
      </c>
      <c r="I5889" s="115">
        <v>0.17714285714285713</v>
      </c>
      <c r="J5889" s="115">
        <v>0.15618208016448229</v>
      </c>
      <c r="K5889" s="116">
        <v>132.10155252716899</v>
      </c>
      <c r="L5889" s="115">
        <v>0.15282880235121235</v>
      </c>
      <c r="M5889" s="115">
        <v>0</v>
      </c>
      <c r="N5889" s="117">
        <v>37.702217181300703</v>
      </c>
      <c r="O5889" s="115">
        <v>0.8314688848572559</v>
      </c>
      <c r="P5889" s="115">
        <v>0.24557317193050887</v>
      </c>
      <c r="Q5889" s="115">
        <v>1.0384756065754279</v>
      </c>
      <c r="S5889" s="91">
        <v>0</v>
      </c>
      <c r="T5889" s="86">
        <f>IF(S5889=1,INDEX('LAD average need weights (Rx)'!N:N,MATCH(C5889,'LAD average need weights (Rx)'!B:B,0)),SUMPRODUCT(I$2:Q$2,I5889:Q5889)+$T$2)</f>
        <v>1.1744390091275392</v>
      </c>
    </row>
    <row r="5890" spans="2:20" x14ac:dyDescent="0.2">
      <c r="B5890" s="102" t="s">
        <v>649</v>
      </c>
      <c r="C5890" s="101" t="s">
        <v>7067</v>
      </c>
      <c r="D5890" s="119">
        <v>5245.7559858722034</v>
      </c>
      <c r="E5890" s="119">
        <v>19965.135302596362</v>
      </c>
      <c r="F5890" s="119">
        <v>5554.4791198400699</v>
      </c>
      <c r="G5890" s="118">
        <v>1.0588519814492545</v>
      </c>
      <c r="I5890" s="115">
        <v>0.19753086419753085</v>
      </c>
      <c r="J5890" s="115">
        <v>0.143351378985446</v>
      </c>
      <c r="K5890" s="116">
        <v>110.444690635451</v>
      </c>
      <c r="L5890" s="115">
        <v>0.103954802259887</v>
      </c>
      <c r="M5890" s="115">
        <v>0</v>
      </c>
      <c r="N5890" s="117">
        <v>23.845655309364599</v>
      </c>
      <c r="O5890" s="115">
        <v>1.0022246135284867</v>
      </c>
      <c r="P5890" s="115">
        <v>0.15247119721041608</v>
      </c>
      <c r="Q5890" s="115">
        <v>0.97563599792945288</v>
      </c>
      <c r="S5890" s="91">
        <v>0</v>
      </c>
      <c r="T5890" s="86">
        <f>IF(S5890=1,INDEX('LAD average need weights (Rx)'!N:N,MATCH(C5890,'LAD average need weights (Rx)'!B:B,0)),SUMPRODUCT(I$2:Q$2,I5890:Q5890)+$T$2)</f>
        <v>1.0123316922107619</v>
      </c>
    </row>
    <row r="5891" spans="2:20" x14ac:dyDescent="0.2">
      <c r="B5891" s="102" t="s">
        <v>648</v>
      </c>
      <c r="C5891" s="101" t="s">
        <v>7067</v>
      </c>
      <c r="D5891" s="119">
        <v>3973.6050133219701</v>
      </c>
      <c r="E5891" s="119">
        <v>9429.5542573387884</v>
      </c>
      <c r="F5891" s="119">
        <v>2623.3862900481358</v>
      </c>
      <c r="G5891" s="118">
        <v>0.66020308542316863</v>
      </c>
      <c r="I5891" s="115">
        <v>0.24444444444444444</v>
      </c>
      <c r="J5891" s="115">
        <v>0.15344751155108891</v>
      </c>
      <c r="K5891" s="116">
        <v>145.99721459395801</v>
      </c>
      <c r="L5891" s="115">
        <v>0.15992647058823528</v>
      </c>
      <c r="M5891" s="115">
        <v>0</v>
      </c>
      <c r="N5891" s="117">
        <v>41.372858375833701</v>
      </c>
      <c r="O5891" s="115">
        <v>0.81444534782974953</v>
      </c>
      <c r="P5891" s="115">
        <v>0.25361543778445261</v>
      </c>
      <c r="Q5891" s="115">
        <v>1.0548025988425849</v>
      </c>
      <c r="S5891" s="91">
        <v>0</v>
      </c>
      <c r="T5891" s="86">
        <f>IF(S5891=1,INDEX('LAD average need weights (Rx)'!N:N,MATCH(C5891,'LAD average need weights (Rx)'!B:B,0)),SUMPRODUCT(I$2:Q$2,I5891:Q5891)+$T$2)</f>
        <v>1.2373391185096221</v>
      </c>
    </row>
    <row r="5892" spans="2:20" x14ac:dyDescent="0.2">
      <c r="B5892" s="102" t="s">
        <v>647</v>
      </c>
      <c r="C5892" s="101" t="s">
        <v>7067</v>
      </c>
      <c r="D5892" s="119">
        <v>3397.689034840992</v>
      </c>
      <c r="E5892" s="119">
        <v>9773.848454790028</v>
      </c>
      <c r="F5892" s="119">
        <v>2719.1720136027525</v>
      </c>
      <c r="G5892" s="118">
        <v>0.80030043530160988</v>
      </c>
      <c r="I5892" s="115">
        <v>0.34408602150537637</v>
      </c>
      <c r="J5892" s="115">
        <v>0.12944148060669372</v>
      </c>
      <c r="K5892" s="116">
        <v>111.899069373942</v>
      </c>
      <c r="L5892" s="115">
        <v>0.11306532663316583</v>
      </c>
      <c r="M5892" s="115">
        <v>0</v>
      </c>
      <c r="N5892" s="117">
        <v>32.6295452622673</v>
      </c>
      <c r="O5892" s="115">
        <v>0.9017585743930937</v>
      </c>
      <c r="P5892" s="115">
        <v>0.21560710273909225</v>
      </c>
      <c r="Q5892" s="115">
        <v>1.0340638060578748</v>
      </c>
      <c r="S5892" s="91">
        <v>0</v>
      </c>
      <c r="T5892" s="86">
        <f>IF(S5892=1,INDEX('LAD average need weights (Rx)'!N:N,MATCH(C5892,'LAD average need weights (Rx)'!B:B,0)),SUMPRODUCT(I$2:Q$2,I5892:Q5892)+$T$2)</f>
        <v>1.1200985246351323</v>
      </c>
    </row>
    <row r="5893" spans="2:20" x14ac:dyDescent="0.2">
      <c r="B5893" s="102" t="s">
        <v>646</v>
      </c>
      <c r="C5893" s="101" t="s">
        <v>7067</v>
      </c>
      <c r="D5893" s="119">
        <v>2217.23268818217</v>
      </c>
      <c r="E5893" s="119">
        <v>5556.1402008365194</v>
      </c>
      <c r="F5893" s="119">
        <v>1545.7678730800831</v>
      </c>
      <c r="G5893" s="118">
        <v>0.6971608714407882</v>
      </c>
      <c r="I5893" s="115">
        <v>0.13636363636363635</v>
      </c>
      <c r="J5893" s="115">
        <v>0.16705259581136075</v>
      </c>
      <c r="K5893" s="116">
        <v>136.57040875071999</v>
      </c>
      <c r="L5893" s="115">
        <v>0.13486005089058525</v>
      </c>
      <c r="M5893" s="115">
        <v>0</v>
      </c>
      <c r="N5893" s="117">
        <v>44.790318940702399</v>
      </c>
      <c r="O5893" s="115">
        <v>0.81735816176044962</v>
      </c>
      <c r="P5893" s="115">
        <v>0.2862355304660455</v>
      </c>
      <c r="Q5893" s="115">
        <v>1.0432215778534377</v>
      </c>
      <c r="S5893" s="91">
        <v>0</v>
      </c>
      <c r="T5893" s="86">
        <f>IF(S5893=1,INDEX('LAD average need weights (Rx)'!N:N,MATCH(C5893,'LAD average need weights (Rx)'!B:B,0)),SUMPRODUCT(I$2:Q$2,I5893:Q5893)+$T$2)</f>
        <v>1.2240343409358396</v>
      </c>
    </row>
    <row r="5894" spans="2:20" x14ac:dyDescent="0.2">
      <c r="B5894" s="102" t="s">
        <v>645</v>
      </c>
      <c r="C5894" s="101" t="s">
        <v>7067</v>
      </c>
      <c r="D5894" s="119">
        <v>4764.8598924571761</v>
      </c>
      <c r="E5894" s="119">
        <v>14336.041305226569</v>
      </c>
      <c r="F5894" s="119">
        <v>3988.4148483927574</v>
      </c>
      <c r="G5894" s="118">
        <v>0.83704766528528163</v>
      </c>
      <c r="I5894" s="115">
        <v>0.19433198380566802</v>
      </c>
      <c r="J5894" s="115">
        <v>0.15287202255575721</v>
      </c>
      <c r="K5894" s="116">
        <v>130.99043256997501</v>
      </c>
      <c r="L5894" s="115">
        <v>0.128428927680798</v>
      </c>
      <c r="M5894" s="115">
        <v>0</v>
      </c>
      <c r="N5894" s="117">
        <v>43.445728244274797</v>
      </c>
      <c r="O5894" s="115">
        <v>0.89793397976581724</v>
      </c>
      <c r="P5894" s="115">
        <v>0.31938155731965967</v>
      </c>
      <c r="Q5894" s="115">
        <v>1.0301549366487661</v>
      </c>
      <c r="S5894" s="91">
        <v>0</v>
      </c>
      <c r="T5894" s="86">
        <f>IF(S5894=1,INDEX('LAD average need weights (Rx)'!N:N,MATCH(C5894,'LAD average need weights (Rx)'!B:B,0)),SUMPRODUCT(I$2:Q$2,I5894:Q5894)+$T$2)</f>
        <v>1.2220209280470908</v>
      </c>
    </row>
    <row r="5895" spans="2:20" x14ac:dyDescent="0.2">
      <c r="B5895" s="102" t="s">
        <v>644</v>
      </c>
      <c r="C5895" s="101" t="s">
        <v>7067</v>
      </c>
      <c r="D5895" s="119">
        <v>3863.5639396309343</v>
      </c>
      <c r="E5895" s="119">
        <v>13180.287586342442</v>
      </c>
      <c r="F5895" s="119">
        <v>3666.8738319196782</v>
      </c>
      <c r="G5895" s="118">
        <v>0.94909101783105343</v>
      </c>
      <c r="I5895" s="115">
        <v>0.32444444444444442</v>
      </c>
      <c r="J5895" s="115">
        <v>9.2458419955831969E-2</v>
      </c>
      <c r="K5895" s="116">
        <v>107.799637681159</v>
      </c>
      <c r="L5895" s="115">
        <v>0.11014176663031625</v>
      </c>
      <c r="M5895" s="115">
        <v>0</v>
      </c>
      <c r="N5895" s="117">
        <v>26.276740942029001</v>
      </c>
      <c r="O5895" s="115">
        <v>1.0073268776239184</v>
      </c>
      <c r="P5895" s="115">
        <v>0.16509221199128216</v>
      </c>
      <c r="Q5895" s="115">
        <v>0.99190231735360057</v>
      </c>
      <c r="S5895" s="91">
        <v>0</v>
      </c>
      <c r="T5895" s="86">
        <f>IF(S5895=1,INDEX('LAD average need weights (Rx)'!N:N,MATCH(C5895,'LAD average need weights (Rx)'!B:B,0)),SUMPRODUCT(I$2:Q$2,I5895:Q5895)+$T$2)</f>
        <v>1.0431269333248638</v>
      </c>
    </row>
    <row r="5896" spans="2:20" x14ac:dyDescent="0.2">
      <c r="B5896" s="102" t="s">
        <v>643</v>
      </c>
      <c r="C5896" s="101" t="s">
        <v>7067</v>
      </c>
      <c r="D5896" s="119">
        <v>2078.8572238931156</v>
      </c>
      <c r="E5896" s="119">
        <v>6494.7933924576555</v>
      </c>
      <c r="F5896" s="119">
        <v>1806.9095820948387</v>
      </c>
      <c r="G5896" s="118">
        <v>0.86918406965486772</v>
      </c>
      <c r="I5896" s="115">
        <v>0.26016260162601629</v>
      </c>
      <c r="J5896" s="115">
        <v>0.15202948994120685</v>
      </c>
      <c r="K5896" s="116">
        <v>127.604282352941</v>
      </c>
      <c r="L5896" s="115">
        <v>0.13776722090261281</v>
      </c>
      <c r="M5896" s="115">
        <v>0</v>
      </c>
      <c r="N5896" s="117">
        <v>37.472955294117703</v>
      </c>
      <c r="O5896" s="115">
        <v>0.84716302737787674</v>
      </c>
      <c r="P5896" s="115">
        <v>0.27299269623320888</v>
      </c>
      <c r="Q5896" s="115">
        <v>1.0358522733130926</v>
      </c>
      <c r="S5896" s="91">
        <v>0</v>
      </c>
      <c r="T5896" s="86">
        <f>IF(S5896=1,INDEX('LAD average need weights (Rx)'!N:N,MATCH(C5896,'LAD average need weights (Rx)'!B:B,0)),SUMPRODUCT(I$2:Q$2,I5896:Q5896)+$T$2)</f>
        <v>1.1797584204868277</v>
      </c>
    </row>
    <row r="5897" spans="2:20" x14ac:dyDescent="0.2">
      <c r="B5897" s="102" t="s">
        <v>642</v>
      </c>
      <c r="C5897" s="101" t="s">
        <v>7067</v>
      </c>
      <c r="D5897" s="119">
        <v>2397.8224626616206</v>
      </c>
      <c r="E5897" s="119">
        <v>7229.5776737641736</v>
      </c>
      <c r="F5897" s="119">
        <v>2011.3331377705665</v>
      </c>
      <c r="G5897" s="118">
        <v>0.83881653837622117</v>
      </c>
      <c r="I5897" s="115">
        <v>0.37640449438202245</v>
      </c>
      <c r="J5897" s="115">
        <v>0.15011802141190517</v>
      </c>
      <c r="K5897" s="116">
        <v>158.756612410987</v>
      </c>
      <c r="L5897" s="115">
        <v>0.12032085561497326</v>
      </c>
      <c r="M5897" s="115">
        <v>0</v>
      </c>
      <c r="N5897" s="117">
        <v>40.509682604272697</v>
      </c>
      <c r="O5897" s="115">
        <v>0.84934192787863039</v>
      </c>
      <c r="P5897" s="115">
        <v>0.31228898611806383</v>
      </c>
      <c r="Q5897" s="115">
        <v>1.0528340669884393</v>
      </c>
      <c r="S5897" s="91">
        <v>0</v>
      </c>
      <c r="T5897" s="86">
        <f>IF(S5897=1,INDEX('LAD average need weights (Rx)'!N:N,MATCH(C5897,'LAD average need weights (Rx)'!B:B,0)),SUMPRODUCT(I$2:Q$2,I5897:Q5897)+$T$2)</f>
        <v>1.2572182844460258</v>
      </c>
    </row>
    <row r="5898" spans="2:20" x14ac:dyDescent="0.2">
      <c r="B5898" s="102" t="s">
        <v>641</v>
      </c>
      <c r="C5898" s="101" t="s">
        <v>7067</v>
      </c>
      <c r="D5898" s="119">
        <v>4246.5319335937365</v>
      </c>
      <c r="E5898" s="119">
        <v>13467.746181660978</v>
      </c>
      <c r="F5898" s="119">
        <v>3746.8473828781698</v>
      </c>
      <c r="G5898" s="118">
        <v>0.88233114491318665</v>
      </c>
      <c r="I5898" s="115">
        <v>0.28518518518518521</v>
      </c>
      <c r="J5898" s="115">
        <v>0.13149017587959444</v>
      </c>
      <c r="K5898" s="116">
        <v>120.68609176074899</v>
      </c>
      <c r="L5898" s="115">
        <v>0.11477572559366754</v>
      </c>
      <c r="M5898" s="115">
        <v>0</v>
      </c>
      <c r="N5898" s="117">
        <v>34.468822964208499</v>
      </c>
      <c r="O5898" s="115">
        <v>0.91969540950350492</v>
      </c>
      <c r="P5898" s="115">
        <v>0.18579157931595414</v>
      </c>
      <c r="Q5898" s="115">
        <v>1.0164354050846367</v>
      </c>
      <c r="S5898" s="91">
        <v>0</v>
      </c>
      <c r="T5898" s="86">
        <f>IF(S5898=1,INDEX('LAD average need weights (Rx)'!N:N,MATCH(C5898,'LAD average need weights (Rx)'!B:B,0)),SUMPRODUCT(I$2:Q$2,I5898:Q5898)+$T$2)</f>
        <v>1.1283860052877683</v>
      </c>
    </row>
    <row r="5899" spans="2:20" x14ac:dyDescent="0.2">
      <c r="B5899" s="102" t="s">
        <v>640</v>
      </c>
      <c r="C5899" s="101" t="s">
        <v>7067</v>
      </c>
      <c r="D5899" s="119">
        <v>4310.4256057916982</v>
      </c>
      <c r="E5899" s="119">
        <v>10378.533127099025</v>
      </c>
      <c r="F5899" s="119">
        <v>2887.4006950277599</v>
      </c>
      <c r="G5899" s="118">
        <v>0.66986440762325361</v>
      </c>
      <c r="I5899" s="115">
        <v>0.20512820512820512</v>
      </c>
      <c r="J5899" s="115">
        <v>0.16394696062343042</v>
      </c>
      <c r="K5899" s="116">
        <v>140.84168751421399</v>
      </c>
      <c r="L5899" s="115">
        <v>0.11563169164882227</v>
      </c>
      <c r="M5899" s="115">
        <v>0</v>
      </c>
      <c r="N5899" s="117">
        <v>39.1728544462133</v>
      </c>
      <c r="O5899" s="115">
        <v>0.82322175379435891</v>
      </c>
      <c r="P5899" s="115">
        <v>0.26098786640640675</v>
      </c>
      <c r="Q5899" s="115">
        <v>1.0437426758149833</v>
      </c>
      <c r="S5899" s="91">
        <v>0</v>
      </c>
      <c r="T5899" s="86">
        <f>IF(S5899=1,INDEX('LAD average need weights (Rx)'!N:N,MATCH(C5899,'LAD average need weights (Rx)'!B:B,0)),SUMPRODUCT(I$2:Q$2,I5899:Q5899)+$T$2)</f>
        <v>1.1838053168673504</v>
      </c>
    </row>
    <row r="5900" spans="2:20" x14ac:dyDescent="0.2">
      <c r="B5900" s="102" t="s">
        <v>639</v>
      </c>
      <c r="C5900" s="101" t="s">
        <v>7067</v>
      </c>
      <c r="D5900" s="119">
        <v>7000.0455765846245</v>
      </c>
      <c r="E5900" s="119">
        <v>24954.831818536008</v>
      </c>
      <c r="F5900" s="119">
        <v>6942.6572960491385</v>
      </c>
      <c r="G5900" s="118">
        <v>0.99180172758768148</v>
      </c>
      <c r="I5900" s="115">
        <v>0.33439490445859871</v>
      </c>
      <c r="J5900" s="115">
        <v>5.468440649100955E-2</v>
      </c>
      <c r="K5900" s="116">
        <v>83.472618635261497</v>
      </c>
      <c r="L5900" s="115">
        <v>0.1103388357949609</v>
      </c>
      <c r="M5900" s="115">
        <v>0</v>
      </c>
      <c r="N5900" s="117">
        <v>8.6847758919293394</v>
      </c>
      <c r="O5900" s="115">
        <v>1.0723862179743198</v>
      </c>
      <c r="P5900" s="115">
        <v>4.3173928825964929E-2</v>
      </c>
      <c r="Q5900" s="115">
        <v>0.94585414375738408</v>
      </c>
      <c r="S5900" s="91">
        <v>0</v>
      </c>
      <c r="T5900" s="86">
        <f>IF(S5900=1,INDEX('LAD average need weights (Rx)'!N:N,MATCH(C5900,'LAD average need weights (Rx)'!B:B,0)),SUMPRODUCT(I$2:Q$2,I5900:Q5900)+$T$2)</f>
        <v>0.85014442184017236</v>
      </c>
    </row>
    <row r="5901" spans="2:20" x14ac:dyDescent="0.2">
      <c r="B5901" s="102" t="s">
        <v>638</v>
      </c>
      <c r="C5901" s="101" t="s">
        <v>7067</v>
      </c>
      <c r="D5901" s="119">
        <v>3718.1372694569491</v>
      </c>
      <c r="E5901" s="119">
        <v>12581.390435647263</v>
      </c>
      <c r="F5901" s="119">
        <v>3500.25529074528</v>
      </c>
      <c r="G5901" s="118">
        <v>0.94140023271827944</v>
      </c>
      <c r="I5901" s="115">
        <v>0.33054393305439328</v>
      </c>
      <c r="J5901" s="115">
        <v>0.15598749007861248</v>
      </c>
      <c r="K5901" s="116">
        <v>129.03232084930701</v>
      </c>
      <c r="L5901" s="115">
        <v>0.12820512820512819</v>
      </c>
      <c r="M5901" s="115">
        <v>0</v>
      </c>
      <c r="N5901" s="117">
        <v>37.656812444706603</v>
      </c>
      <c r="O5901" s="115">
        <v>0.93840846020254698</v>
      </c>
      <c r="P5901" s="115">
        <v>0.2870505311926479</v>
      </c>
      <c r="Q5901" s="115">
        <v>1.0251951715321239</v>
      </c>
      <c r="S5901" s="91">
        <v>0</v>
      </c>
      <c r="T5901" s="86">
        <f>IF(S5901=1,INDEX('LAD average need weights (Rx)'!N:N,MATCH(C5901,'LAD average need weights (Rx)'!B:B,0)),SUMPRODUCT(I$2:Q$2,I5901:Q5901)+$T$2)</f>
        <v>1.2060514242777609</v>
      </c>
    </row>
    <row r="5902" spans="2:20" x14ac:dyDescent="0.2">
      <c r="B5902" s="102" t="s">
        <v>637</v>
      </c>
      <c r="C5902" s="101" t="s">
        <v>7067</v>
      </c>
      <c r="D5902" s="119">
        <v>3526.7185465789216</v>
      </c>
      <c r="E5902" s="119">
        <v>9622.1083417212958</v>
      </c>
      <c r="F5902" s="119">
        <v>2676.9565576637765</v>
      </c>
      <c r="G5902" s="118">
        <v>0.75905023956633766</v>
      </c>
      <c r="I5902" s="115">
        <v>0.21428571428571427</v>
      </c>
      <c r="J5902" s="115">
        <v>0.13035689262907038</v>
      </c>
      <c r="K5902" s="116">
        <v>117.18534438115</v>
      </c>
      <c r="L5902" s="115">
        <v>0.13748657357679914</v>
      </c>
      <c r="M5902" s="115">
        <v>0</v>
      </c>
      <c r="N5902" s="117">
        <v>34.622752459865403</v>
      </c>
      <c r="O5902" s="115">
        <v>0.88413774806125722</v>
      </c>
      <c r="P5902" s="115">
        <v>0.25084377340288005</v>
      </c>
      <c r="Q5902" s="115">
        <v>1.0332040512452521</v>
      </c>
      <c r="S5902" s="91">
        <v>0</v>
      </c>
      <c r="T5902" s="86">
        <f>IF(S5902=1,INDEX('LAD average need weights (Rx)'!N:N,MATCH(C5902,'LAD average need weights (Rx)'!B:B,0)),SUMPRODUCT(I$2:Q$2,I5902:Q5902)+$T$2)</f>
        <v>1.1289981504351192</v>
      </c>
    </row>
    <row r="5903" spans="2:20" x14ac:dyDescent="0.2">
      <c r="B5903" s="102" t="s">
        <v>636</v>
      </c>
      <c r="C5903" s="101" t="s">
        <v>7091</v>
      </c>
      <c r="D5903" s="119">
        <v>12680.150701700099</v>
      </c>
      <c r="E5903" s="119">
        <v>42200.315757176257</v>
      </c>
      <c r="F5903" s="119">
        <v>11740.505094068199</v>
      </c>
      <c r="G5903" s="118">
        <v>0.92589633753280898</v>
      </c>
      <c r="I5903" s="115">
        <v>0.37418513689700128</v>
      </c>
      <c r="J5903" s="115">
        <v>8.1347511649461357E-2</v>
      </c>
      <c r="K5903" s="116">
        <v>107.657729539454</v>
      </c>
      <c r="L5903" s="115">
        <v>0.10609585853885528</v>
      </c>
      <c r="M5903" s="115">
        <v>0</v>
      </c>
      <c r="N5903" s="117">
        <v>21.335150288452098</v>
      </c>
      <c r="O5903" s="115">
        <v>0.98445046820217863</v>
      </c>
      <c r="P5903" s="115">
        <v>0.14098819028759385</v>
      </c>
      <c r="Q5903" s="115">
        <v>0.98829135131107337</v>
      </c>
      <c r="S5903" s="91">
        <v>0</v>
      </c>
      <c r="T5903" s="86">
        <f>IF(S5903=1,INDEX('LAD average need weights (Rx)'!N:N,MATCH(C5903,'LAD average need weights (Rx)'!B:B,0)),SUMPRODUCT(I$2:Q$2,I5903:Q5903)+$T$2)</f>
        <v>1.0004082086625805</v>
      </c>
    </row>
    <row r="5904" spans="2:20" x14ac:dyDescent="0.2">
      <c r="B5904" s="102" t="s">
        <v>635</v>
      </c>
      <c r="C5904" s="101" t="s">
        <v>7091</v>
      </c>
      <c r="D5904" s="119">
        <v>8065.7638549694375</v>
      </c>
      <c r="E5904" s="119">
        <v>27755.056229906204</v>
      </c>
      <c r="F5904" s="119">
        <v>7721.7047599448388</v>
      </c>
      <c r="G5904" s="118">
        <v>0.95734327198128688</v>
      </c>
      <c r="I5904" s="115">
        <v>0.21783625730994152</v>
      </c>
      <c r="J5904" s="115">
        <v>8.3968508671856193E-2</v>
      </c>
      <c r="K5904" s="116">
        <v>104.974994160243</v>
      </c>
      <c r="L5904" s="115">
        <v>0.13441160066926938</v>
      </c>
      <c r="M5904" s="115">
        <v>0</v>
      </c>
      <c r="N5904" s="117">
        <v>21.538276337304399</v>
      </c>
      <c r="O5904" s="115">
        <v>1.0000968289042214</v>
      </c>
      <c r="P5904" s="115">
        <v>0.15104875948592283</v>
      </c>
      <c r="Q5904" s="115">
        <v>0.99594793999311582</v>
      </c>
      <c r="S5904" s="91">
        <v>0</v>
      </c>
      <c r="T5904" s="86">
        <f>IF(S5904=1,INDEX('LAD average need weights (Rx)'!N:N,MATCH(C5904,'LAD average need weights (Rx)'!B:B,0)),SUMPRODUCT(I$2:Q$2,I5904:Q5904)+$T$2)</f>
        <v>0.98829314234818977</v>
      </c>
    </row>
    <row r="5905" spans="2:20" x14ac:dyDescent="0.2">
      <c r="B5905" s="102" t="s">
        <v>634</v>
      </c>
      <c r="C5905" s="101" t="s">
        <v>7091</v>
      </c>
      <c r="D5905" s="119">
        <v>4863.5148479403524</v>
      </c>
      <c r="E5905" s="119">
        <v>20267.757881801939</v>
      </c>
      <c r="F5905" s="119">
        <v>5638.6714266746212</v>
      </c>
      <c r="G5905" s="118">
        <v>1.1593819702354851</v>
      </c>
      <c r="I5905" s="115">
        <v>0.27001862197392923</v>
      </c>
      <c r="J5905" s="115">
        <v>9.404315568847342E-2</v>
      </c>
      <c r="K5905" s="116">
        <v>128.644045025418</v>
      </c>
      <c r="L5905" s="115">
        <v>0.10891089108910891</v>
      </c>
      <c r="M5905" s="115">
        <v>0</v>
      </c>
      <c r="N5905" s="117">
        <v>26.5447211328976</v>
      </c>
      <c r="O5905" s="115">
        <v>0.9685610554907621</v>
      </c>
      <c r="P5905" s="115">
        <v>0.17242397898294515</v>
      </c>
      <c r="Q5905" s="115">
        <v>1.0005955218366742</v>
      </c>
      <c r="S5905" s="91">
        <v>0</v>
      </c>
      <c r="T5905" s="86">
        <f>IF(S5905=1,INDEX('LAD average need weights (Rx)'!N:N,MATCH(C5905,'LAD average need weights (Rx)'!B:B,0)),SUMPRODUCT(I$2:Q$2,I5905:Q5905)+$T$2)</f>
        <v>1.0513857823284172</v>
      </c>
    </row>
    <row r="5906" spans="2:20" x14ac:dyDescent="0.2">
      <c r="B5906" s="102" t="s">
        <v>633</v>
      </c>
      <c r="C5906" s="101" t="s">
        <v>7091</v>
      </c>
      <c r="D5906" s="119">
        <v>8430.4478259634725</v>
      </c>
      <c r="E5906" s="119">
        <v>31417.807337615242</v>
      </c>
      <c r="F5906" s="119">
        <v>8740.714861333694</v>
      </c>
      <c r="G5906" s="118">
        <v>1.0368031499364345</v>
      </c>
      <c r="I5906" s="115">
        <v>0.28014184397163122</v>
      </c>
      <c r="J5906" s="115">
        <v>7.1169195073610858E-2</v>
      </c>
      <c r="K5906" s="116">
        <v>101.088356492573</v>
      </c>
      <c r="L5906" s="115">
        <v>0.13188854489164087</v>
      </c>
      <c r="M5906" s="115">
        <v>0</v>
      </c>
      <c r="N5906" s="117">
        <v>11.8128580498323</v>
      </c>
      <c r="O5906" s="115">
        <v>0.97309055403178757</v>
      </c>
      <c r="P5906" s="115">
        <v>9.0156718782676101E-2</v>
      </c>
      <c r="Q5906" s="115">
        <v>0.9991544872258481</v>
      </c>
      <c r="S5906" s="91">
        <v>0</v>
      </c>
      <c r="T5906" s="86">
        <f>IF(S5906=1,INDEX('LAD average need weights (Rx)'!N:N,MATCH(C5906,'LAD average need weights (Rx)'!B:B,0)),SUMPRODUCT(I$2:Q$2,I5906:Q5906)+$T$2)</f>
        <v>0.90358851210324465</v>
      </c>
    </row>
    <row r="5907" spans="2:20" x14ac:dyDescent="0.2">
      <c r="B5907" s="102" t="s">
        <v>632</v>
      </c>
      <c r="C5907" s="101" t="s">
        <v>7091</v>
      </c>
      <c r="D5907" s="119">
        <v>9519.4172290043989</v>
      </c>
      <c r="E5907" s="119">
        <v>32164.420137618174</v>
      </c>
      <c r="F5907" s="119">
        <v>8948.4292166520027</v>
      </c>
      <c r="G5907" s="118">
        <v>0.94001859582195102</v>
      </c>
      <c r="I5907" s="115">
        <v>0.20518358531317496</v>
      </c>
      <c r="J5907" s="115">
        <v>0.12262141064838022</v>
      </c>
      <c r="K5907" s="116">
        <v>135.41477801534401</v>
      </c>
      <c r="L5907" s="115">
        <v>0.1388888888888889</v>
      </c>
      <c r="M5907" s="115">
        <v>0</v>
      </c>
      <c r="N5907" s="117">
        <v>28.575102377059501</v>
      </c>
      <c r="O5907" s="115">
        <v>0.90936644084381046</v>
      </c>
      <c r="P5907" s="115">
        <v>0.20057934975662101</v>
      </c>
      <c r="Q5907" s="115">
        <v>1.0207319985953418</v>
      </c>
      <c r="S5907" s="91">
        <v>0</v>
      </c>
      <c r="T5907" s="86">
        <f>IF(S5907=1,INDEX('LAD average need weights (Rx)'!N:N,MATCH(C5907,'LAD average need weights (Rx)'!B:B,0)),SUMPRODUCT(I$2:Q$2,I5907:Q5907)+$T$2)</f>
        <v>1.0899574491374104</v>
      </c>
    </row>
    <row r="5908" spans="2:20" x14ac:dyDescent="0.2">
      <c r="B5908" s="102" t="s">
        <v>631</v>
      </c>
      <c r="C5908" s="101" t="s">
        <v>7091</v>
      </c>
      <c r="D5908" s="119">
        <v>7806.3363497913833</v>
      </c>
      <c r="E5908" s="119">
        <v>33158.252215520035</v>
      </c>
      <c r="F5908" s="119">
        <v>9224.922185102625</v>
      </c>
      <c r="G5908" s="118">
        <v>1.1817223562688473</v>
      </c>
      <c r="I5908" s="115">
        <v>0.2076923076923077</v>
      </c>
      <c r="J5908" s="115">
        <v>7.5659260744670623E-2</v>
      </c>
      <c r="K5908" s="116">
        <v>100.146320517902</v>
      </c>
      <c r="L5908" s="115">
        <v>0.10186625194401244</v>
      </c>
      <c r="M5908" s="115">
        <v>0</v>
      </c>
      <c r="N5908" s="117">
        <v>16.3396504161712</v>
      </c>
      <c r="O5908" s="115">
        <v>1.0611522741227224</v>
      </c>
      <c r="P5908" s="115">
        <v>9.4909335098050038E-2</v>
      </c>
      <c r="Q5908" s="115">
        <v>0.96399177153201232</v>
      </c>
      <c r="S5908" s="91">
        <v>0</v>
      </c>
      <c r="T5908" s="86">
        <f>IF(S5908=1,INDEX('LAD average need weights (Rx)'!N:N,MATCH(C5908,'LAD average need weights (Rx)'!B:B,0)),SUMPRODUCT(I$2:Q$2,I5908:Q5908)+$T$2)</f>
        <v>0.91241031774772385</v>
      </c>
    </row>
    <row r="5909" spans="2:20" x14ac:dyDescent="0.2">
      <c r="B5909" s="102" t="s">
        <v>630</v>
      </c>
      <c r="C5909" s="101" t="s">
        <v>7091</v>
      </c>
      <c r="D5909" s="119">
        <v>3629.3951827183214</v>
      </c>
      <c r="E5909" s="119">
        <v>12308.227597790079</v>
      </c>
      <c r="F5909" s="119">
        <v>3424.2589473096978</v>
      </c>
      <c r="G5909" s="118">
        <v>0.94347922309882437</v>
      </c>
      <c r="I5909" s="115">
        <v>0.1875</v>
      </c>
      <c r="J5909" s="115">
        <v>0.1166029672575553</v>
      </c>
      <c r="K5909" s="116">
        <v>129.018594282717</v>
      </c>
      <c r="L5909" s="115">
        <v>0.14454664914586071</v>
      </c>
      <c r="M5909" s="115">
        <v>0</v>
      </c>
      <c r="N5909" s="117">
        <v>27.678020456333599</v>
      </c>
      <c r="O5909" s="115">
        <v>0.91498297677437468</v>
      </c>
      <c r="P5909" s="115">
        <v>0.18375927091243416</v>
      </c>
      <c r="Q5909" s="115">
        <v>1.0223750873431368</v>
      </c>
      <c r="S5909" s="91">
        <v>0</v>
      </c>
      <c r="T5909" s="86">
        <f>IF(S5909=1,INDEX('LAD average need weights (Rx)'!N:N,MATCH(C5909,'LAD average need weights (Rx)'!B:B,0)),SUMPRODUCT(I$2:Q$2,I5909:Q5909)+$T$2)</f>
        <v>1.0726414774487314</v>
      </c>
    </row>
    <row r="5910" spans="2:20" x14ac:dyDescent="0.2">
      <c r="B5910" s="102" t="s">
        <v>629</v>
      </c>
      <c r="C5910" s="101" t="s">
        <v>7091</v>
      </c>
      <c r="D5910" s="119">
        <v>7363.0147236940375</v>
      </c>
      <c r="E5910" s="119">
        <v>28928.304943540203</v>
      </c>
      <c r="F5910" s="119">
        <v>8048.1130403541274</v>
      </c>
      <c r="G5910" s="118">
        <v>1.0930458979601734</v>
      </c>
      <c r="I5910" s="115">
        <v>0.22897196261682243</v>
      </c>
      <c r="J5910" s="115">
        <v>0.10224635565681287</v>
      </c>
      <c r="K5910" s="116">
        <v>100.28024420359399</v>
      </c>
      <c r="L5910" s="115">
        <v>0.11036539895600299</v>
      </c>
      <c r="M5910" s="115">
        <v>0</v>
      </c>
      <c r="N5910" s="117">
        <v>21.313572643709701</v>
      </c>
      <c r="O5910" s="115">
        <v>1.0432376755762984</v>
      </c>
      <c r="P5910" s="115">
        <v>0.18686129299975199</v>
      </c>
      <c r="Q5910" s="115">
        <v>0.97747257246966623</v>
      </c>
      <c r="S5910" s="91">
        <v>0</v>
      </c>
      <c r="T5910" s="86">
        <f>IF(S5910=1,INDEX('LAD average need weights (Rx)'!N:N,MATCH(C5910,'LAD average need weights (Rx)'!B:B,0)),SUMPRODUCT(I$2:Q$2,I5910:Q5910)+$T$2)</f>
        <v>0.98379476123779974</v>
      </c>
    </row>
    <row r="5911" spans="2:20" x14ac:dyDescent="0.2">
      <c r="B5911" s="102" t="s">
        <v>628</v>
      </c>
      <c r="C5911" s="101" t="s">
        <v>7091</v>
      </c>
      <c r="D5911" s="119">
        <v>30988.482622133746</v>
      </c>
      <c r="E5911" s="119">
        <v>119736.61425151723</v>
      </c>
      <c r="F5911" s="119">
        <v>33311.796472218644</v>
      </c>
      <c r="G5911" s="118">
        <v>1.0749734628318153</v>
      </c>
      <c r="I5911" s="115">
        <v>0.26347305389221559</v>
      </c>
      <c r="J5911" s="115">
        <v>6.3921211444332271E-2</v>
      </c>
      <c r="K5911" s="116">
        <v>108.856178312861</v>
      </c>
      <c r="L5911" s="115">
        <v>9.6277278562259302E-2</v>
      </c>
      <c r="M5911" s="115">
        <v>0</v>
      </c>
      <c r="N5911" s="117">
        <v>11.4385083380786</v>
      </c>
      <c r="O5911" s="115">
        <v>1.0199201566436302</v>
      </c>
      <c r="P5911" s="115">
        <v>6.1546827184644749E-2</v>
      </c>
      <c r="Q5911" s="115">
        <v>0.9712808356433007</v>
      </c>
      <c r="S5911" s="91">
        <v>0</v>
      </c>
      <c r="T5911" s="86">
        <f>IF(S5911=1,INDEX('LAD average need weights (Rx)'!N:N,MATCH(C5911,'LAD average need weights (Rx)'!B:B,0)),SUMPRODUCT(I$2:Q$2,I5911:Q5911)+$T$2)</f>
        <v>0.87779905634798661</v>
      </c>
    </row>
    <row r="5912" spans="2:20" x14ac:dyDescent="0.2">
      <c r="B5912" s="102" t="s">
        <v>627</v>
      </c>
      <c r="C5912" s="101" t="s">
        <v>7091</v>
      </c>
      <c r="D5912" s="119">
        <v>7213.584755767547</v>
      </c>
      <c r="E5912" s="119">
        <v>30409.16509472813</v>
      </c>
      <c r="F5912" s="119">
        <v>8460.1015725884608</v>
      </c>
      <c r="G5912" s="118">
        <v>1.1728012990800827</v>
      </c>
      <c r="I5912" s="115">
        <v>0.27726218097447797</v>
      </c>
      <c r="J5912" s="115">
        <v>9.0463996315418835E-2</v>
      </c>
      <c r="K5912" s="116">
        <v>125.798900536947</v>
      </c>
      <c r="L5912" s="115">
        <v>0.10493827160493827</v>
      </c>
      <c r="M5912" s="115">
        <v>0</v>
      </c>
      <c r="N5912" s="117">
        <v>24.519699948862201</v>
      </c>
      <c r="O5912" s="115">
        <v>0.99055275686967559</v>
      </c>
      <c r="P5912" s="115">
        <v>0.15694822096105354</v>
      </c>
      <c r="Q5912" s="115">
        <v>0.98952363353154771</v>
      </c>
      <c r="S5912" s="91">
        <v>0</v>
      </c>
      <c r="T5912" s="86">
        <f>IF(S5912=1,INDEX('LAD average need weights (Rx)'!N:N,MATCH(C5912,'LAD average need weights (Rx)'!B:B,0)),SUMPRODUCT(I$2:Q$2,I5912:Q5912)+$T$2)</f>
        <v>1.0290601173593306</v>
      </c>
    </row>
    <row r="5913" spans="2:20" x14ac:dyDescent="0.2">
      <c r="B5913" s="102" t="s">
        <v>626</v>
      </c>
      <c r="C5913" s="101" t="s">
        <v>7091</v>
      </c>
      <c r="D5913" s="119">
        <v>4943.6832876039771</v>
      </c>
      <c r="E5913" s="119">
        <v>18041.148945753339</v>
      </c>
      <c r="F5913" s="119">
        <v>5019.2089158584331</v>
      </c>
      <c r="G5913" s="118">
        <v>1.0152771979636788</v>
      </c>
      <c r="I5913" s="115">
        <v>0.26797385620915032</v>
      </c>
      <c r="J5913" s="115">
        <v>8.0122695137642655E-2</v>
      </c>
      <c r="K5913" s="116">
        <v>109.42621926642499</v>
      </c>
      <c r="L5913" s="115">
        <v>0.11733046286329386</v>
      </c>
      <c r="M5913" s="115">
        <v>0</v>
      </c>
      <c r="N5913" s="117">
        <v>18.7403548972189</v>
      </c>
      <c r="O5913" s="115">
        <v>0.97121504161849403</v>
      </c>
      <c r="P5913" s="115">
        <v>0.13939827055902135</v>
      </c>
      <c r="Q5913" s="115">
        <v>0.99311287519540636</v>
      </c>
      <c r="S5913" s="91">
        <v>0</v>
      </c>
      <c r="T5913" s="86">
        <f>IF(S5913=1,INDEX('LAD average need weights (Rx)'!N:N,MATCH(C5913,'LAD average need weights (Rx)'!B:B,0)),SUMPRODUCT(I$2:Q$2,I5913:Q5913)+$T$2)</f>
        <v>0.96345571823608323</v>
      </c>
    </row>
    <row r="5914" spans="2:20" x14ac:dyDescent="0.2">
      <c r="B5914" s="102" t="s">
        <v>625</v>
      </c>
      <c r="C5914" s="101" t="s">
        <v>7091</v>
      </c>
      <c r="D5914" s="119">
        <v>19156.532339950783</v>
      </c>
      <c r="E5914" s="119">
        <v>69172.559620719083</v>
      </c>
      <c r="F5914" s="119">
        <v>19244.424455726628</v>
      </c>
      <c r="G5914" s="118">
        <v>1.0045881015528342</v>
      </c>
      <c r="I5914" s="115">
        <v>0.24573378839590443</v>
      </c>
      <c r="J5914" s="115">
        <v>9.4051924569465276E-2</v>
      </c>
      <c r="K5914" s="116">
        <v>129.75657218946199</v>
      </c>
      <c r="L5914" s="115">
        <v>0.14095744680851063</v>
      </c>
      <c r="M5914" s="115">
        <v>0</v>
      </c>
      <c r="N5914" s="117">
        <v>26.826976792847599</v>
      </c>
      <c r="O5914" s="115">
        <v>0.96639668452372685</v>
      </c>
      <c r="P5914" s="115">
        <v>0.17287860034428362</v>
      </c>
      <c r="Q5914" s="115">
        <v>1.0007524562874019</v>
      </c>
      <c r="S5914" s="91">
        <v>0</v>
      </c>
      <c r="T5914" s="86">
        <f>IF(S5914=1,INDEX('LAD average need weights (Rx)'!N:N,MATCH(C5914,'LAD average need weights (Rx)'!B:B,0)),SUMPRODUCT(I$2:Q$2,I5914:Q5914)+$T$2)</f>
        <v>1.0684371863864979</v>
      </c>
    </row>
    <row r="5915" spans="2:20" x14ac:dyDescent="0.2">
      <c r="B5915" s="102" t="s">
        <v>624</v>
      </c>
      <c r="C5915" s="101" t="s">
        <v>7091</v>
      </c>
      <c r="D5915" s="119">
        <v>10439.627230741506</v>
      </c>
      <c r="E5915" s="119">
        <v>34610.436164392609</v>
      </c>
      <c r="F5915" s="119">
        <v>9628.9327415014413</v>
      </c>
      <c r="G5915" s="118">
        <v>0.92234449838852317</v>
      </c>
      <c r="I5915" s="115">
        <v>0.24358974358974358</v>
      </c>
      <c r="J5915" s="115">
        <v>0.10086258027788075</v>
      </c>
      <c r="K5915" s="116">
        <v>127.713311688312</v>
      </c>
      <c r="L5915" s="115">
        <v>0.15827338129496402</v>
      </c>
      <c r="M5915" s="115">
        <v>0</v>
      </c>
      <c r="N5915" s="117">
        <v>27.772170183982698</v>
      </c>
      <c r="O5915" s="115">
        <v>0.94998089929815888</v>
      </c>
      <c r="P5915" s="115">
        <v>0.19007988582356233</v>
      </c>
      <c r="Q5915" s="115">
        <v>1.0085077807996987</v>
      </c>
      <c r="S5915" s="91">
        <v>0</v>
      </c>
      <c r="T5915" s="86">
        <f>IF(S5915=1,INDEX('LAD average need weights (Rx)'!N:N,MATCH(C5915,'LAD average need weights (Rx)'!B:B,0)),SUMPRODUCT(I$2:Q$2,I5915:Q5915)+$T$2)</f>
        <v>1.0880401663330175</v>
      </c>
    </row>
    <row r="5916" spans="2:20" x14ac:dyDescent="0.2">
      <c r="B5916" s="102" t="s">
        <v>623</v>
      </c>
      <c r="C5916" s="101" t="s">
        <v>7091</v>
      </c>
      <c r="D5916" s="119">
        <v>4250.852979052991</v>
      </c>
      <c r="E5916" s="119">
        <v>15093.017259457136</v>
      </c>
      <c r="F5916" s="119">
        <v>4199.0123258587837</v>
      </c>
      <c r="G5916" s="118">
        <v>0.98780464686742553</v>
      </c>
      <c r="I5916" s="115">
        <v>0.22047244094488189</v>
      </c>
      <c r="J5916" s="115">
        <v>0.10317008558767078</v>
      </c>
      <c r="K5916" s="116">
        <v>130.09948375994799</v>
      </c>
      <c r="L5916" s="115">
        <v>0.13363533408833522</v>
      </c>
      <c r="M5916" s="115">
        <v>0</v>
      </c>
      <c r="N5916" s="117">
        <v>30.366119380511901</v>
      </c>
      <c r="O5916" s="115">
        <v>0.92143516339915843</v>
      </c>
      <c r="P5916" s="115">
        <v>0.18083020037996003</v>
      </c>
      <c r="Q5916" s="115">
        <v>1.0195459097794677</v>
      </c>
      <c r="S5916" s="91">
        <v>0</v>
      </c>
      <c r="T5916" s="86">
        <f>IF(S5916=1,INDEX('LAD average need weights (Rx)'!N:N,MATCH(C5916,'LAD average need weights (Rx)'!B:B,0)),SUMPRODUCT(I$2:Q$2,I5916:Q5916)+$T$2)</f>
        <v>1.0898343680568412</v>
      </c>
    </row>
    <row r="5917" spans="2:20" x14ac:dyDescent="0.2">
      <c r="B5917" s="102" t="s">
        <v>622</v>
      </c>
      <c r="C5917" s="101" t="s">
        <v>7091</v>
      </c>
      <c r="D5917" s="119">
        <v>8672.918697526502</v>
      </c>
      <c r="E5917" s="119">
        <v>25721.048658110652</v>
      </c>
      <c r="F5917" s="119">
        <v>7155.8256704269352</v>
      </c>
      <c r="G5917" s="118">
        <v>0.82507699195517203</v>
      </c>
      <c r="I5917" s="115">
        <v>0.37076271186440679</v>
      </c>
      <c r="J5917" s="115">
        <v>7.3768574096059039E-2</v>
      </c>
      <c r="K5917" s="116">
        <v>107.918570034163</v>
      </c>
      <c r="L5917" s="115">
        <v>0.16811955168119552</v>
      </c>
      <c r="M5917" s="115">
        <v>0</v>
      </c>
      <c r="N5917" s="117">
        <v>19.218301976573901</v>
      </c>
      <c r="O5917" s="115">
        <v>0.87543485126262321</v>
      </c>
      <c r="P5917" s="115">
        <v>0.11204828967525027</v>
      </c>
      <c r="Q5917" s="115">
        <v>0.99779744305202833</v>
      </c>
      <c r="S5917" s="91">
        <v>0</v>
      </c>
      <c r="T5917" s="86">
        <f>IF(S5917=1,INDEX('LAD average need weights (Rx)'!N:N,MATCH(C5917,'LAD average need weights (Rx)'!B:B,0)),SUMPRODUCT(I$2:Q$2,I5917:Q5917)+$T$2)</f>
        <v>1.0004600859827735</v>
      </c>
    </row>
    <row r="5918" spans="2:20" x14ac:dyDescent="0.2">
      <c r="B5918" s="102" t="s">
        <v>621</v>
      </c>
      <c r="C5918" s="101" t="s">
        <v>7091</v>
      </c>
      <c r="D5918" s="119">
        <v>2079.429021065172</v>
      </c>
      <c r="E5918" s="119">
        <v>8406.3106304551839</v>
      </c>
      <c r="F5918" s="119">
        <v>2338.7107657457645</v>
      </c>
      <c r="G5918" s="118">
        <v>1.1246889131843401</v>
      </c>
      <c r="I5918" s="115">
        <v>0.37037037037037035</v>
      </c>
      <c r="J5918" s="115">
        <v>7.7505143964444564E-2</v>
      </c>
      <c r="K5918" s="116">
        <v>105.068984700974</v>
      </c>
      <c r="L5918" s="115">
        <v>0.125</v>
      </c>
      <c r="M5918" s="115">
        <v>0</v>
      </c>
      <c r="N5918" s="117">
        <v>19.743538711172899</v>
      </c>
      <c r="O5918" s="115">
        <v>0.99518073056556111</v>
      </c>
      <c r="P5918" s="115">
        <v>0.1314258691528748</v>
      </c>
      <c r="Q5918" s="115">
        <v>0.9945666623220174</v>
      </c>
      <c r="S5918" s="91">
        <v>0</v>
      </c>
      <c r="T5918" s="86">
        <f>IF(S5918=1,INDEX('LAD average need weights (Rx)'!N:N,MATCH(C5918,'LAD average need weights (Rx)'!B:B,0)),SUMPRODUCT(I$2:Q$2,I5918:Q5918)+$T$2)</f>
        <v>0.99574254378282223</v>
      </c>
    </row>
    <row r="5919" spans="2:20" x14ac:dyDescent="0.2">
      <c r="B5919" s="102" t="s">
        <v>620</v>
      </c>
      <c r="C5919" s="101" t="s">
        <v>7091</v>
      </c>
      <c r="D5919" s="119">
        <v>10003.021670150043</v>
      </c>
      <c r="E5919" s="119">
        <v>40414.722253757587</v>
      </c>
      <c r="F5919" s="119">
        <v>11243.737019074422</v>
      </c>
      <c r="G5919" s="118">
        <v>1.1240340558920101</v>
      </c>
      <c r="I5919" s="115">
        <v>0.23825887743413515</v>
      </c>
      <c r="J5919" s="115">
        <v>0.12091264896057796</v>
      </c>
      <c r="K5919" s="116">
        <v>131.10602421695199</v>
      </c>
      <c r="L5919" s="115">
        <v>0.11781285231116122</v>
      </c>
      <c r="M5919" s="115">
        <v>0</v>
      </c>
      <c r="N5919" s="117">
        <v>25.1672369658761</v>
      </c>
      <c r="O5919" s="115">
        <v>0.95536818220650721</v>
      </c>
      <c r="P5919" s="115">
        <v>0.16098567302210257</v>
      </c>
      <c r="Q5919" s="115">
        <v>0.99346683779899492</v>
      </c>
      <c r="S5919" s="91">
        <v>0</v>
      </c>
      <c r="T5919" s="86">
        <f>IF(S5919=1,INDEX('LAD average need weights (Rx)'!N:N,MATCH(C5919,'LAD average need weights (Rx)'!B:B,0)),SUMPRODUCT(I$2:Q$2,I5919:Q5919)+$T$2)</f>
        <v>1.0487611117086615</v>
      </c>
    </row>
    <row r="5920" spans="2:20" x14ac:dyDescent="0.2">
      <c r="B5920" s="102" t="s">
        <v>619</v>
      </c>
      <c r="C5920" s="101" t="s">
        <v>7091</v>
      </c>
      <c r="D5920" s="119">
        <v>7754.3771939284607</v>
      </c>
      <c r="E5920" s="119">
        <v>25566.077952100237</v>
      </c>
      <c r="F5920" s="119">
        <v>7112.7114346516437</v>
      </c>
      <c r="G5920" s="118">
        <v>0.91725115464086149</v>
      </c>
      <c r="I5920" s="115">
        <v>0.32206759443339961</v>
      </c>
      <c r="J5920" s="115">
        <v>8.3628195003652844E-2</v>
      </c>
      <c r="K5920" s="116">
        <v>108.645546590729</v>
      </c>
      <c r="L5920" s="115">
        <v>0.16378600823045267</v>
      </c>
      <c r="M5920" s="115">
        <v>0</v>
      </c>
      <c r="N5920" s="117">
        <v>21.267626799557</v>
      </c>
      <c r="O5920" s="115">
        <v>0.95489780504210819</v>
      </c>
      <c r="P5920" s="115">
        <v>0.14596945649144127</v>
      </c>
      <c r="Q5920" s="115">
        <v>0.99661214392961006</v>
      </c>
      <c r="S5920" s="91">
        <v>0</v>
      </c>
      <c r="T5920" s="86">
        <f>IF(S5920=1,INDEX('LAD average need weights (Rx)'!N:N,MATCH(C5920,'LAD average need weights (Rx)'!B:B,0)),SUMPRODUCT(I$2:Q$2,I5920:Q5920)+$T$2)</f>
        <v>1.0232153744797412</v>
      </c>
    </row>
    <row r="5921" spans="2:20" x14ac:dyDescent="0.2">
      <c r="B5921" s="102" t="s">
        <v>618</v>
      </c>
      <c r="C5921" s="101" t="s">
        <v>7091</v>
      </c>
      <c r="D5921" s="119">
        <v>5931.5820579964511</v>
      </c>
      <c r="E5921" s="119">
        <v>22916.815469373782</v>
      </c>
      <c r="F5921" s="119">
        <v>6375.6629288312943</v>
      </c>
      <c r="G5921" s="118">
        <v>1.074867188296952</v>
      </c>
      <c r="I5921" s="115">
        <v>0.2839506172839506</v>
      </c>
      <c r="J5921" s="115">
        <v>8.8013421815788473E-2</v>
      </c>
      <c r="K5921" s="116">
        <v>105.06702858055201</v>
      </c>
      <c r="L5921" s="115">
        <v>0.11981981981981982</v>
      </c>
      <c r="M5921" s="115">
        <v>0</v>
      </c>
      <c r="N5921" s="117">
        <v>22.204851508861601</v>
      </c>
      <c r="O5921" s="115">
        <v>1.0305851759021141</v>
      </c>
      <c r="P5921" s="115">
        <v>0.16073740313506371</v>
      </c>
      <c r="Q5921" s="115">
        <v>0.98260122176962073</v>
      </c>
      <c r="S5921" s="91">
        <v>0</v>
      </c>
      <c r="T5921" s="86">
        <f>IF(S5921=1,INDEX('LAD average need weights (Rx)'!N:N,MATCH(C5921,'LAD average need weights (Rx)'!B:B,0)),SUMPRODUCT(I$2:Q$2,I5921:Q5921)+$T$2)</f>
        <v>1.0036146504272128</v>
      </c>
    </row>
    <row r="5922" spans="2:20" x14ac:dyDescent="0.2">
      <c r="B5922" s="102" t="s">
        <v>617</v>
      </c>
      <c r="C5922" s="101" t="s">
        <v>7091</v>
      </c>
      <c r="D5922" s="119">
        <v>3972.3347752678455</v>
      </c>
      <c r="E5922" s="119">
        <v>13882.006809744889</v>
      </c>
      <c r="F5922" s="119">
        <v>3862.0983929008607</v>
      </c>
      <c r="G5922" s="118">
        <v>0.97224896978640185</v>
      </c>
      <c r="I5922" s="115">
        <v>0.27573529411764708</v>
      </c>
      <c r="J5922" s="115">
        <v>8.2565173876476411E-2</v>
      </c>
      <c r="K5922" s="116">
        <v>105.35666591473</v>
      </c>
      <c r="L5922" s="115">
        <v>0.10467706013363029</v>
      </c>
      <c r="M5922" s="115">
        <v>0</v>
      </c>
      <c r="N5922" s="117">
        <v>20.652572975411701</v>
      </c>
      <c r="O5922" s="115">
        <v>0.98347246908633268</v>
      </c>
      <c r="P5922" s="115">
        <v>0.12558590987027238</v>
      </c>
      <c r="Q5922" s="115">
        <v>0.99583137108063968</v>
      </c>
      <c r="S5922" s="91">
        <v>0</v>
      </c>
      <c r="T5922" s="86">
        <f>IF(S5922=1,INDEX('LAD average need weights (Rx)'!N:N,MATCH(C5922,'LAD average need weights (Rx)'!B:B,0)),SUMPRODUCT(I$2:Q$2,I5922:Q5922)+$T$2)</f>
        <v>0.97080226259213243</v>
      </c>
    </row>
    <row r="5923" spans="2:20" x14ac:dyDescent="0.2">
      <c r="B5923" s="102" t="s">
        <v>616</v>
      </c>
      <c r="C5923" s="101" t="s">
        <v>7091</v>
      </c>
      <c r="D5923" s="119">
        <v>4256.262454787654</v>
      </c>
      <c r="E5923" s="119">
        <v>10667.812199200951</v>
      </c>
      <c r="F5923" s="119">
        <v>2967.8807189015729</v>
      </c>
      <c r="G5923" s="118">
        <v>0.69729739423450132</v>
      </c>
      <c r="I5923" s="115">
        <v>0.29113924050632911</v>
      </c>
      <c r="J5923" s="115">
        <v>0.11887410701111893</v>
      </c>
      <c r="K5923" s="116">
        <v>138.50583524027499</v>
      </c>
      <c r="L5923" s="115">
        <v>0.17491166077738515</v>
      </c>
      <c r="M5923" s="115">
        <v>0</v>
      </c>
      <c r="N5923" s="117">
        <v>35.4591643783371</v>
      </c>
      <c r="O5923" s="115">
        <v>0.8741965653159347</v>
      </c>
      <c r="P5923" s="115">
        <v>0.18941798064008378</v>
      </c>
      <c r="Q5923" s="115">
        <v>1.0360062476736627</v>
      </c>
      <c r="S5923" s="91">
        <v>0</v>
      </c>
      <c r="T5923" s="86">
        <f>IF(S5923=1,INDEX('LAD average need weights (Rx)'!N:N,MATCH(C5923,'LAD average need weights (Rx)'!B:B,0)),SUMPRODUCT(I$2:Q$2,I5923:Q5923)+$T$2)</f>
        <v>1.1839525161772833</v>
      </c>
    </row>
    <row r="5924" spans="2:20" x14ac:dyDescent="0.2">
      <c r="B5924" s="102" t="s">
        <v>615</v>
      </c>
      <c r="C5924" s="101" t="s">
        <v>7091</v>
      </c>
      <c r="D5924" s="119">
        <v>4940.8780239761945</v>
      </c>
      <c r="E5924" s="119">
        <v>19816.951063431778</v>
      </c>
      <c r="F5924" s="119">
        <v>5513.2529398090219</v>
      </c>
      <c r="G5924" s="118">
        <v>1.1158447775993074</v>
      </c>
      <c r="I5924" s="115">
        <v>0.24858757062146894</v>
      </c>
      <c r="J5924" s="115">
        <v>7.637629775209695E-2</v>
      </c>
      <c r="K5924" s="116">
        <v>104.789284671533</v>
      </c>
      <c r="L5924" s="115">
        <v>9.166666666666666E-2</v>
      </c>
      <c r="M5924" s="115">
        <v>0</v>
      </c>
      <c r="N5924" s="117">
        <v>12.6088750364964</v>
      </c>
      <c r="O5924" s="115">
        <v>1.184838014506949</v>
      </c>
      <c r="P5924" s="115">
        <v>7.7811166744537044E-2</v>
      </c>
      <c r="Q5924" s="115">
        <v>0.89502501818092894</v>
      </c>
      <c r="S5924" s="91">
        <v>0</v>
      </c>
      <c r="T5924" s="86">
        <f>IF(S5924=1,INDEX('LAD average need weights (Rx)'!N:N,MATCH(C5924,'LAD average need weights (Rx)'!B:B,0)),SUMPRODUCT(I$2:Q$2,I5924:Q5924)+$T$2)</f>
        <v>0.89113421753689881</v>
      </c>
    </row>
    <row r="5925" spans="2:20" x14ac:dyDescent="0.2">
      <c r="B5925" s="102" t="s">
        <v>614</v>
      </c>
      <c r="C5925" s="101" t="s">
        <v>7091</v>
      </c>
      <c r="D5925" s="119">
        <v>4443.4577651449572</v>
      </c>
      <c r="E5925" s="119">
        <v>19276.422821190892</v>
      </c>
      <c r="F5925" s="119">
        <v>5362.8731507564326</v>
      </c>
      <c r="G5925" s="118">
        <v>1.2069143973469232</v>
      </c>
      <c r="I5925" s="115">
        <v>0.33561643835616439</v>
      </c>
      <c r="J5925" s="115">
        <v>5.5246115695640863E-2</v>
      </c>
      <c r="K5925" s="116">
        <v>100.746176286726</v>
      </c>
      <c r="L5925" s="115">
        <v>8.0687830687830683E-2</v>
      </c>
      <c r="M5925" s="115">
        <v>0</v>
      </c>
      <c r="N5925" s="117">
        <v>10.8610693894561</v>
      </c>
      <c r="O5925" s="115">
        <v>1.0655634980096713</v>
      </c>
      <c r="P5925" s="115">
        <v>7.5091990318790394E-2</v>
      </c>
      <c r="Q5925" s="115">
        <v>0.97777681652064607</v>
      </c>
      <c r="S5925" s="91">
        <v>0</v>
      </c>
      <c r="T5925" s="86">
        <f>IF(S5925=1,INDEX('LAD average need weights (Rx)'!N:N,MATCH(C5925,'LAD average need weights (Rx)'!B:B,0)),SUMPRODUCT(I$2:Q$2,I5925:Q5925)+$T$2)</f>
        <v>0.87677537743158762</v>
      </c>
    </row>
    <row r="5926" spans="2:20" x14ac:dyDescent="0.2">
      <c r="B5926" s="102" t="s">
        <v>613</v>
      </c>
      <c r="C5926" s="101" t="s">
        <v>7091</v>
      </c>
      <c r="D5926" s="119">
        <v>3223.7354485600076</v>
      </c>
      <c r="E5926" s="119">
        <v>10966.480287647224</v>
      </c>
      <c r="F5926" s="119">
        <v>3050.9728510556502</v>
      </c>
      <c r="G5926" s="118">
        <v>0.94640918888628789</v>
      </c>
      <c r="I5926" s="115">
        <v>0.23312883435582821</v>
      </c>
      <c r="J5926" s="115">
        <v>0.11694420113322825</v>
      </c>
      <c r="K5926" s="116">
        <v>140.53020866773701</v>
      </c>
      <c r="L5926" s="115">
        <v>0.14376996805111822</v>
      </c>
      <c r="M5926" s="115">
        <v>0</v>
      </c>
      <c r="N5926" s="117">
        <v>39.505902086677402</v>
      </c>
      <c r="O5926" s="115">
        <v>0.91417270443068377</v>
      </c>
      <c r="P5926" s="115">
        <v>0.31188828819393855</v>
      </c>
      <c r="Q5926" s="115">
        <v>1.0403718293020172</v>
      </c>
      <c r="S5926" s="91">
        <v>0</v>
      </c>
      <c r="T5926" s="86">
        <f>IF(S5926=1,INDEX('LAD average need weights (Rx)'!N:N,MATCH(C5926,'LAD average need weights (Rx)'!B:B,0)),SUMPRODUCT(I$2:Q$2,I5926:Q5926)+$T$2)</f>
        <v>1.205253766329569</v>
      </c>
    </row>
    <row r="5927" spans="2:20" x14ac:dyDescent="0.2">
      <c r="B5927" s="102" t="s">
        <v>612</v>
      </c>
      <c r="C5927" s="101" t="s">
        <v>7091</v>
      </c>
      <c r="D5927" s="119">
        <v>5178.1149580000465</v>
      </c>
      <c r="E5927" s="119">
        <v>18305.868934505983</v>
      </c>
      <c r="F5927" s="119">
        <v>5092.8563831981428</v>
      </c>
      <c r="G5927" s="118">
        <v>0.98353482387057056</v>
      </c>
      <c r="I5927" s="115">
        <v>0.26972010178117051</v>
      </c>
      <c r="J5927" s="115">
        <v>8.3418576529775107E-2</v>
      </c>
      <c r="K5927" s="116">
        <v>108.343653595986</v>
      </c>
      <c r="L5927" s="115">
        <v>0.14472361809045226</v>
      </c>
      <c r="M5927" s="115">
        <v>0</v>
      </c>
      <c r="N5927" s="117">
        <v>21.2702681657684</v>
      </c>
      <c r="O5927" s="115">
        <v>0.95900765295570656</v>
      </c>
      <c r="P5927" s="115">
        <v>0.13878234242195941</v>
      </c>
      <c r="Q5927" s="115">
        <v>0.98794712559808284</v>
      </c>
      <c r="S5927" s="91">
        <v>0</v>
      </c>
      <c r="T5927" s="86">
        <f>IF(S5927=1,INDEX('LAD average need weights (Rx)'!N:N,MATCH(C5927,'LAD average need weights (Rx)'!B:B,0)),SUMPRODUCT(I$2:Q$2,I5927:Q5927)+$T$2)</f>
        <v>0.99798491864649697</v>
      </c>
    </row>
    <row r="5928" spans="2:20" x14ac:dyDescent="0.2">
      <c r="B5928" s="102" t="s">
        <v>611</v>
      </c>
      <c r="C5928" s="101" t="s">
        <v>7077</v>
      </c>
      <c r="D5928" s="119">
        <v>8980.9938676086385</v>
      </c>
      <c r="E5928" s="119">
        <v>26770.20062788518</v>
      </c>
      <c r="F5928" s="119">
        <v>7447.7091273296219</v>
      </c>
      <c r="G5928" s="118">
        <v>0.82927449201262138</v>
      </c>
      <c r="I5928" s="115">
        <v>0.23684210526315788</v>
      </c>
      <c r="J5928" s="115">
        <v>0.1914745729269591</v>
      </c>
      <c r="K5928" s="116">
        <v>162.14847550530999</v>
      </c>
      <c r="L5928" s="115">
        <v>0.15111561866125761</v>
      </c>
      <c r="M5928" s="115">
        <v>0</v>
      </c>
      <c r="N5928" s="117">
        <v>52.338929085303199</v>
      </c>
      <c r="O5928" s="115">
        <v>0.80028396935623469</v>
      </c>
      <c r="P5928" s="115">
        <v>0.43950232748099621</v>
      </c>
      <c r="Q5928" s="115">
        <v>1.0886295445359799</v>
      </c>
      <c r="S5928" s="91">
        <v>0</v>
      </c>
      <c r="T5928" s="86">
        <f>IF(S5928=1,INDEX('LAD average need weights (Rx)'!N:N,MATCH(C5928,'LAD average need weights (Rx)'!B:B,0)),SUMPRODUCT(I$2:Q$2,I5928:Q5928)+$T$2)</f>
        <v>1.375666445644232</v>
      </c>
    </row>
    <row r="5929" spans="2:20" x14ac:dyDescent="0.2">
      <c r="B5929" s="102" t="s">
        <v>610</v>
      </c>
      <c r="C5929" s="101" t="s">
        <v>7077</v>
      </c>
      <c r="D5929" s="119">
        <v>10177.833852264177</v>
      </c>
      <c r="E5929" s="119">
        <v>19307.965245932548</v>
      </c>
      <c r="F5929" s="119">
        <v>5371.6485352935897</v>
      </c>
      <c r="G5929" s="118">
        <v>0.52777915352770322</v>
      </c>
      <c r="I5929" s="115">
        <v>0.28286852589641437</v>
      </c>
      <c r="J5929" s="115">
        <v>0.20785147804147608</v>
      </c>
      <c r="K5929" s="116">
        <v>130.32353987142699</v>
      </c>
      <c r="L5929" s="115">
        <v>3.7539936102236424E-2</v>
      </c>
      <c r="M5929" s="115">
        <v>1</v>
      </c>
      <c r="N5929" s="117">
        <v>38.094678976884197</v>
      </c>
      <c r="O5929" s="115">
        <v>0.62055099029318872</v>
      </c>
      <c r="P5929" s="115">
        <v>0.36745892287376347</v>
      </c>
      <c r="Q5929" s="115">
        <v>1.0741037374858116</v>
      </c>
      <c r="S5929" s="91">
        <v>0</v>
      </c>
      <c r="T5929" s="86">
        <f>IF(S5929=1,INDEX('LAD average need weights (Rx)'!N:N,MATCH(C5929,'LAD average need weights (Rx)'!B:B,0)),SUMPRODUCT(I$2:Q$2,I5929:Q5929)+$T$2)</f>
        <v>0.94543068654537077</v>
      </c>
    </row>
    <row r="5930" spans="2:20" x14ac:dyDescent="0.2">
      <c r="B5930" s="102" t="s">
        <v>609</v>
      </c>
      <c r="C5930" s="101" t="s">
        <v>7077</v>
      </c>
      <c r="D5930" s="119">
        <v>11385.357437501221</v>
      </c>
      <c r="E5930" s="119">
        <v>27850.760588364661</v>
      </c>
      <c r="F5930" s="119">
        <v>7748.3305680186795</v>
      </c>
      <c r="G5930" s="118">
        <v>0.68055224533374237</v>
      </c>
      <c r="I5930" s="115">
        <v>0.25538461538461538</v>
      </c>
      <c r="J5930" s="115">
        <v>0.1699321360378894</v>
      </c>
      <c r="K5930" s="116">
        <v>137.00909282256401</v>
      </c>
      <c r="L5930" s="115">
        <v>0.11964285714285715</v>
      </c>
      <c r="M5930" s="115">
        <v>0</v>
      </c>
      <c r="N5930" s="117">
        <v>43.4640644007155</v>
      </c>
      <c r="O5930" s="115">
        <v>0.66122705905897472</v>
      </c>
      <c r="P5930" s="115">
        <v>0.30404782572434269</v>
      </c>
      <c r="Q5930" s="115">
        <v>1.0470660995595735</v>
      </c>
      <c r="S5930" s="91">
        <v>0</v>
      </c>
      <c r="T5930" s="86">
        <f>IF(S5930=1,INDEX('LAD average need weights (Rx)'!N:N,MATCH(C5930,'LAD average need weights (Rx)'!B:B,0)),SUMPRODUCT(I$2:Q$2,I5930:Q5930)+$T$2)</f>
        <v>1.2126230402700342</v>
      </c>
    </row>
    <row r="5931" spans="2:20" x14ac:dyDescent="0.2">
      <c r="B5931" s="102" t="s">
        <v>608</v>
      </c>
      <c r="C5931" s="101" t="s">
        <v>7077</v>
      </c>
      <c r="D5931" s="119">
        <v>10927.497817037105</v>
      </c>
      <c r="E5931" s="119">
        <v>30079.117373248599</v>
      </c>
      <c r="F5931" s="119">
        <v>8368.2793460057819</v>
      </c>
      <c r="G5931" s="118">
        <v>0.76580013888987142</v>
      </c>
      <c r="I5931" s="115">
        <v>0.37626262626262624</v>
      </c>
      <c r="J5931" s="115">
        <v>0.12750487866719143</v>
      </c>
      <c r="K5931" s="116">
        <v>125.28395522388099</v>
      </c>
      <c r="L5931" s="115">
        <v>9.0218423551756882E-2</v>
      </c>
      <c r="M5931" s="115">
        <v>0</v>
      </c>
      <c r="N5931" s="117">
        <v>31.8359485421729</v>
      </c>
      <c r="O5931" s="115">
        <v>0.67858945097477419</v>
      </c>
      <c r="P5931" s="115">
        <v>0.26493166121108741</v>
      </c>
      <c r="Q5931" s="115">
        <v>1.0254626495168138</v>
      </c>
      <c r="S5931" s="91">
        <v>0</v>
      </c>
      <c r="T5931" s="86">
        <f>IF(S5931=1,INDEX('LAD average need weights (Rx)'!N:N,MATCH(C5931,'LAD average need weights (Rx)'!B:B,0)),SUMPRODUCT(I$2:Q$2,I5931:Q5931)+$T$2)</f>
        <v>1.0912987794760278</v>
      </c>
    </row>
    <row r="5932" spans="2:20" x14ac:dyDescent="0.2">
      <c r="B5932" s="102" t="s">
        <v>607</v>
      </c>
      <c r="C5932" s="101" t="s">
        <v>7077</v>
      </c>
      <c r="D5932" s="119">
        <v>10010.596065846585</v>
      </c>
      <c r="E5932" s="119">
        <v>38040.584192737006</v>
      </c>
      <c r="F5932" s="119">
        <v>10583.230586851972</v>
      </c>
      <c r="G5932" s="118">
        <v>1.0572028395950428</v>
      </c>
      <c r="I5932" s="115">
        <v>0.32135523613963041</v>
      </c>
      <c r="J5932" s="115">
        <v>0.1002672140796184</v>
      </c>
      <c r="K5932" s="116">
        <v>111.175846195505</v>
      </c>
      <c r="L5932" s="115">
        <v>0.12163416898792943</v>
      </c>
      <c r="M5932" s="115">
        <v>0</v>
      </c>
      <c r="N5932" s="117">
        <v>28.837083130246398</v>
      </c>
      <c r="O5932" s="115">
        <v>1.0062237689838194</v>
      </c>
      <c r="P5932" s="115">
        <v>0.23437350942461438</v>
      </c>
      <c r="Q5932" s="115">
        <v>0.99656953133923631</v>
      </c>
      <c r="S5932" s="91">
        <v>0</v>
      </c>
      <c r="T5932" s="86">
        <f>IF(S5932=1,INDEX('LAD average need weights (Rx)'!N:N,MATCH(C5932,'LAD average need weights (Rx)'!B:B,0)),SUMPRODUCT(I$2:Q$2,I5932:Q5932)+$T$2)</f>
        <v>1.0846296112276843</v>
      </c>
    </row>
    <row r="5933" spans="2:20" x14ac:dyDescent="0.2">
      <c r="B5933" s="102" t="s">
        <v>606</v>
      </c>
      <c r="C5933" s="101" t="s">
        <v>7077</v>
      </c>
      <c r="D5933" s="119">
        <v>5222.0197037407834</v>
      </c>
      <c r="E5933" s="119">
        <v>16346.762857992017</v>
      </c>
      <c r="F5933" s="119">
        <v>4547.8155592507337</v>
      </c>
      <c r="G5933" s="118">
        <v>0.87089207189182283</v>
      </c>
      <c r="I5933" s="115">
        <v>0.32704402515723269</v>
      </c>
      <c r="J5933" s="115">
        <v>0.16815362358834485</v>
      </c>
      <c r="K5933" s="116">
        <v>163.85175059951999</v>
      </c>
      <c r="L5933" s="115">
        <v>0.12139423076923077</v>
      </c>
      <c r="M5933" s="115">
        <v>0</v>
      </c>
      <c r="N5933" s="117">
        <v>50.735150839328497</v>
      </c>
      <c r="O5933" s="115">
        <v>0.83877447090731805</v>
      </c>
      <c r="P5933" s="115">
        <v>0.49322394677450399</v>
      </c>
      <c r="Q5933" s="115">
        <v>1.0633229601571821</v>
      </c>
      <c r="S5933" s="91">
        <v>0</v>
      </c>
      <c r="T5933" s="86">
        <f>IF(S5933=1,INDEX('LAD average need weights (Rx)'!N:N,MATCH(C5933,'LAD average need weights (Rx)'!B:B,0)),SUMPRODUCT(I$2:Q$2,I5933:Q5933)+$T$2)</f>
        <v>1.3613465182320095</v>
      </c>
    </row>
    <row r="5934" spans="2:20" x14ac:dyDescent="0.2">
      <c r="B5934" s="102" t="s">
        <v>605</v>
      </c>
      <c r="C5934" s="101" t="s">
        <v>7077</v>
      </c>
      <c r="D5934" s="119">
        <v>8499.9380944607601</v>
      </c>
      <c r="E5934" s="119">
        <v>22983.000996460367</v>
      </c>
      <c r="F5934" s="119">
        <v>6394.0763341333977</v>
      </c>
      <c r="G5934" s="118">
        <v>0.75224975324235477</v>
      </c>
      <c r="I5934" s="115">
        <v>0.26822157434402333</v>
      </c>
      <c r="J5934" s="115">
        <v>0.11411379329041205</v>
      </c>
      <c r="K5934" s="116">
        <v>123.24370556872</v>
      </c>
      <c r="L5934" s="115">
        <v>0.15727209464161448</v>
      </c>
      <c r="M5934" s="115">
        <v>0</v>
      </c>
      <c r="N5934" s="117">
        <v>37.886731042653999</v>
      </c>
      <c r="O5934" s="115">
        <v>0.72236960199360423</v>
      </c>
      <c r="P5934" s="115">
        <v>0.16296756851372932</v>
      </c>
      <c r="Q5934" s="115">
        <v>1.10367074769953</v>
      </c>
      <c r="S5934" s="91">
        <v>0</v>
      </c>
      <c r="T5934" s="86">
        <f>IF(S5934=1,INDEX('LAD average need weights (Rx)'!N:N,MATCH(C5934,'LAD average need weights (Rx)'!B:B,0)),SUMPRODUCT(I$2:Q$2,I5934:Q5934)+$T$2)</f>
        <v>1.1609166162570745</v>
      </c>
    </row>
    <row r="5935" spans="2:20" x14ac:dyDescent="0.2">
      <c r="B5935" s="102" t="s">
        <v>604</v>
      </c>
      <c r="C5935" s="101" t="s">
        <v>7077</v>
      </c>
      <c r="D5935" s="119">
        <v>12764.816919392837</v>
      </c>
      <c r="E5935" s="119">
        <v>37350.457803918958</v>
      </c>
      <c r="F5935" s="119">
        <v>10391.231256086507</v>
      </c>
      <c r="G5935" s="118">
        <v>0.81405251024789227</v>
      </c>
      <c r="I5935" s="115">
        <v>0.29277566539923955</v>
      </c>
      <c r="J5935" s="115">
        <v>0.10715087442766008</v>
      </c>
      <c r="K5935" s="116">
        <v>115.076827340972</v>
      </c>
      <c r="L5935" s="115">
        <v>0.11754897874114215</v>
      </c>
      <c r="M5935" s="115">
        <v>0</v>
      </c>
      <c r="N5935" s="117">
        <v>33.211616554721502</v>
      </c>
      <c r="O5935" s="115">
        <v>0.76717856341567237</v>
      </c>
      <c r="P5935" s="115">
        <v>0.28993701201564626</v>
      </c>
      <c r="Q5935" s="115">
        <v>1.0423619696425392</v>
      </c>
      <c r="S5935" s="91">
        <v>0</v>
      </c>
      <c r="T5935" s="86">
        <f>IF(S5935=1,INDEX('LAD average need weights (Rx)'!N:N,MATCH(C5935,'LAD average need weights (Rx)'!B:B,0)),SUMPRODUCT(I$2:Q$2,I5935:Q5935)+$T$2)</f>
        <v>1.0998004030315667</v>
      </c>
    </row>
    <row r="5936" spans="2:20" x14ac:dyDescent="0.2">
      <c r="B5936" s="102" t="s">
        <v>603</v>
      </c>
      <c r="C5936" s="101" t="s">
        <v>7077</v>
      </c>
      <c r="D5936" s="119">
        <v>5064.0452369804279</v>
      </c>
      <c r="E5936" s="119">
        <v>11115.667451713442</v>
      </c>
      <c r="F5936" s="119">
        <v>3092.4780537599963</v>
      </c>
      <c r="G5936" s="118">
        <v>0.61067346539028333</v>
      </c>
      <c r="I5936" s="115">
        <v>0.30188679245283018</v>
      </c>
      <c r="J5936" s="115">
        <v>0.12180107390249229</v>
      </c>
      <c r="K5936" s="116">
        <v>111.18449142263</v>
      </c>
      <c r="L5936" s="115">
        <v>1.7804154302670624E-2</v>
      </c>
      <c r="M5936" s="115">
        <v>1</v>
      </c>
      <c r="N5936" s="117">
        <v>26.413449142263001</v>
      </c>
      <c r="O5936" s="115">
        <v>0.49615680751579316</v>
      </c>
      <c r="P5936" s="115">
        <v>0.16553874143005698</v>
      </c>
      <c r="Q5936" s="115">
        <v>0.87459468319399136</v>
      </c>
      <c r="S5936" s="91">
        <v>0</v>
      </c>
      <c r="T5936" s="86">
        <f>IF(S5936=1,INDEX('LAD average need weights (Rx)'!N:N,MATCH(C5936,'LAD average need weights (Rx)'!B:B,0)),SUMPRODUCT(I$2:Q$2,I5936:Q5936)+$T$2)</f>
        <v>0.70521396733367192</v>
      </c>
    </row>
    <row r="5937" spans="2:20" x14ac:dyDescent="0.2">
      <c r="B5937" s="102" t="s">
        <v>602</v>
      </c>
      <c r="C5937" s="101" t="s">
        <v>7077</v>
      </c>
      <c r="D5937" s="119">
        <v>11120.073434815424</v>
      </c>
      <c r="E5937" s="119">
        <v>35530.06495541129</v>
      </c>
      <c r="F5937" s="119">
        <v>9884.7816921996491</v>
      </c>
      <c r="G5937" s="118">
        <v>0.88891334667375077</v>
      </c>
      <c r="I5937" s="115">
        <v>0.23604465709728867</v>
      </c>
      <c r="J5937" s="115">
        <v>0.15289348407225919</v>
      </c>
      <c r="K5937" s="116">
        <v>150.221162878076</v>
      </c>
      <c r="L5937" s="115">
        <v>0.13310580204778158</v>
      </c>
      <c r="M5937" s="115">
        <v>0</v>
      </c>
      <c r="N5937" s="117">
        <v>48.0954191245538</v>
      </c>
      <c r="O5937" s="115">
        <v>0.88633633715444093</v>
      </c>
      <c r="P5937" s="115">
        <v>0.3239301013389761</v>
      </c>
      <c r="Q5937" s="115">
        <v>1.0576129144159909</v>
      </c>
      <c r="S5937" s="91">
        <v>0</v>
      </c>
      <c r="T5937" s="86">
        <f>IF(S5937=1,INDEX('LAD average need weights (Rx)'!N:N,MATCH(C5937,'LAD average need weights (Rx)'!B:B,0)),SUMPRODUCT(I$2:Q$2,I5937:Q5937)+$T$2)</f>
        <v>1.2951132631515894</v>
      </c>
    </row>
    <row r="5938" spans="2:20" x14ac:dyDescent="0.2">
      <c r="B5938" s="102" t="s">
        <v>601</v>
      </c>
      <c r="C5938" s="101" t="s">
        <v>7077</v>
      </c>
      <c r="D5938" s="119">
        <v>9325.3907648466829</v>
      </c>
      <c r="E5938" s="119">
        <v>27510.134294321375</v>
      </c>
      <c r="F5938" s="119">
        <v>7653.5652879814388</v>
      </c>
      <c r="G5938" s="118">
        <v>0.8207232791608674</v>
      </c>
      <c r="I5938" s="115">
        <v>0.28467153284671531</v>
      </c>
      <c r="J5938" s="115">
        <v>0.15892469148137742</v>
      </c>
      <c r="K5938" s="116">
        <v>143.96087314662299</v>
      </c>
      <c r="L5938" s="115">
        <v>0.13112078346028291</v>
      </c>
      <c r="M5938" s="115">
        <v>0</v>
      </c>
      <c r="N5938" s="117">
        <v>49.894268063073703</v>
      </c>
      <c r="O5938" s="115">
        <v>0.88172472255240097</v>
      </c>
      <c r="P5938" s="115">
        <v>0.49114696887618675</v>
      </c>
      <c r="Q5938" s="115">
        <v>1.050715600453584</v>
      </c>
      <c r="S5938" s="91">
        <v>0</v>
      </c>
      <c r="T5938" s="86">
        <f>IF(S5938=1,INDEX('LAD average need weights (Rx)'!N:N,MATCH(C5938,'LAD average need weights (Rx)'!B:B,0)),SUMPRODUCT(I$2:Q$2,I5938:Q5938)+$T$2)</f>
        <v>1.3302855037908663</v>
      </c>
    </row>
    <row r="5939" spans="2:20" x14ac:dyDescent="0.2">
      <c r="B5939" s="102" t="s">
        <v>600</v>
      </c>
      <c r="C5939" s="101" t="s">
        <v>7077</v>
      </c>
      <c r="D5939" s="119">
        <v>9080.4700986508051</v>
      </c>
      <c r="E5939" s="119">
        <v>27104.247323328997</v>
      </c>
      <c r="F5939" s="119">
        <v>7540.6439042180582</v>
      </c>
      <c r="G5939" s="118">
        <v>0.83042439678739344</v>
      </c>
      <c r="I5939" s="115">
        <v>0.33710407239819007</v>
      </c>
      <c r="J5939" s="115">
        <v>0.1326491044836576</v>
      </c>
      <c r="K5939" s="116">
        <v>129.023326276793</v>
      </c>
      <c r="L5939" s="115">
        <v>0.13745498199279713</v>
      </c>
      <c r="M5939" s="115">
        <v>0</v>
      </c>
      <c r="N5939" s="117">
        <v>42.0152267795713</v>
      </c>
      <c r="O5939" s="115">
        <v>0.91806002801337139</v>
      </c>
      <c r="P5939" s="115">
        <v>0.43890365740095555</v>
      </c>
      <c r="Q5939" s="115">
        <v>1.0420647490106358</v>
      </c>
      <c r="S5939" s="91">
        <v>0</v>
      </c>
      <c r="T5939" s="86">
        <f>IF(S5939=1,INDEX('LAD average need weights (Rx)'!N:N,MATCH(C5939,'LAD average need weights (Rx)'!B:B,0)),SUMPRODUCT(I$2:Q$2,I5939:Q5939)+$T$2)</f>
        <v>1.253641963771418</v>
      </c>
    </row>
    <row r="5940" spans="2:20" x14ac:dyDescent="0.2">
      <c r="B5940" s="102" t="s">
        <v>599</v>
      </c>
      <c r="C5940" s="101" t="s">
        <v>7077</v>
      </c>
      <c r="D5940" s="119">
        <v>6238.2618446157512</v>
      </c>
      <c r="E5940" s="119">
        <v>21613.637701093965</v>
      </c>
      <c r="F5940" s="119">
        <v>6013.1072239166024</v>
      </c>
      <c r="G5940" s="118">
        <v>0.9639074751417368</v>
      </c>
      <c r="I5940" s="115">
        <v>0.30534351145038169</v>
      </c>
      <c r="J5940" s="115">
        <v>8.3798727109034896E-2</v>
      </c>
      <c r="K5940" s="116">
        <v>105.71076517150399</v>
      </c>
      <c r="L5940" s="115">
        <v>0.11367521367521367</v>
      </c>
      <c r="M5940" s="115">
        <v>0</v>
      </c>
      <c r="N5940" s="117">
        <v>26.6526962181178</v>
      </c>
      <c r="O5940" s="115">
        <v>0.89682468161662388</v>
      </c>
      <c r="P5940" s="115">
        <v>0.21682625928934696</v>
      </c>
      <c r="Q5940" s="115">
        <v>1.035120550588035</v>
      </c>
      <c r="S5940" s="91">
        <v>0</v>
      </c>
      <c r="T5940" s="86">
        <f>IF(S5940=1,INDEX('LAD average need weights (Rx)'!N:N,MATCH(C5940,'LAD average need weights (Rx)'!B:B,0)),SUMPRODUCT(I$2:Q$2,I5940:Q5940)+$T$2)</f>
        <v>1.0371325742159114</v>
      </c>
    </row>
    <row r="5941" spans="2:20" x14ac:dyDescent="0.2">
      <c r="B5941" s="102" t="s">
        <v>598</v>
      </c>
      <c r="C5941" s="101" t="s">
        <v>7077</v>
      </c>
      <c r="D5941" s="119">
        <v>8816.5492042637343</v>
      </c>
      <c r="E5941" s="119">
        <v>21422.58951072902</v>
      </c>
      <c r="F5941" s="119">
        <v>5959.9559094786118</v>
      </c>
      <c r="G5941" s="118">
        <v>0.67599644389171476</v>
      </c>
      <c r="I5941" s="115">
        <v>0.22140221402214022</v>
      </c>
      <c r="J5941" s="115">
        <v>0.1830457601231994</v>
      </c>
      <c r="K5941" s="116">
        <v>141.48439597315399</v>
      </c>
      <c r="L5941" s="115">
        <v>5.3363228699551568E-2</v>
      </c>
      <c r="M5941" s="115">
        <v>0</v>
      </c>
      <c r="N5941" s="117">
        <v>37.793984647142302</v>
      </c>
      <c r="O5941" s="115">
        <v>0.57521951299859486</v>
      </c>
      <c r="P5941" s="115">
        <v>0.26963530423399334</v>
      </c>
      <c r="Q5941" s="115">
        <v>1.0080562843176595</v>
      </c>
      <c r="S5941" s="91">
        <v>0</v>
      </c>
      <c r="T5941" s="86">
        <f>IF(S5941=1,INDEX('LAD average need weights (Rx)'!N:N,MATCH(C5941,'LAD average need weights (Rx)'!B:B,0)),SUMPRODUCT(I$2:Q$2,I5941:Q5941)+$T$2)</f>
        <v>1.1064659132355825</v>
      </c>
    </row>
    <row r="5942" spans="2:20" x14ac:dyDescent="0.2">
      <c r="B5942" s="102" t="s">
        <v>597</v>
      </c>
      <c r="C5942" s="101" t="s">
        <v>7077</v>
      </c>
      <c r="D5942" s="119">
        <v>7876.6073920431481</v>
      </c>
      <c r="E5942" s="119">
        <v>25449.756616169019</v>
      </c>
      <c r="F5942" s="119">
        <v>7080.3497991390695</v>
      </c>
      <c r="G5942" s="118">
        <v>0.89890855881576015</v>
      </c>
      <c r="I5942" s="115">
        <v>0.33170731707317075</v>
      </c>
      <c r="J5942" s="115">
        <v>0.14186936761926697</v>
      </c>
      <c r="K5942" s="116">
        <v>132.65506666666701</v>
      </c>
      <c r="L5942" s="115">
        <v>0.12363168061815841</v>
      </c>
      <c r="M5942" s="115">
        <v>0</v>
      </c>
      <c r="N5942" s="117">
        <v>44.706094133333302</v>
      </c>
      <c r="O5942" s="115">
        <v>0.888103333856336</v>
      </c>
      <c r="P5942" s="115">
        <v>0.41516660285199308</v>
      </c>
      <c r="Q5942" s="115">
        <v>1.0571277737379015</v>
      </c>
      <c r="S5942" s="91">
        <v>0</v>
      </c>
      <c r="T5942" s="86">
        <f>IF(S5942=1,INDEX('LAD average need weights (Rx)'!N:N,MATCH(C5942,'LAD average need weights (Rx)'!B:B,0)),SUMPRODUCT(I$2:Q$2,I5942:Q5942)+$T$2)</f>
        <v>1.2701016525999651</v>
      </c>
    </row>
    <row r="5943" spans="2:20" x14ac:dyDescent="0.2">
      <c r="B5943" s="102" t="s">
        <v>596</v>
      </c>
      <c r="C5943" s="101" t="s">
        <v>7077</v>
      </c>
      <c r="D5943" s="119">
        <v>7312.4670208537509</v>
      </c>
      <c r="E5943" s="119">
        <v>23213.472917219806</v>
      </c>
      <c r="F5943" s="119">
        <v>6458.1956827962276</v>
      </c>
      <c r="G5943" s="118">
        <v>0.88317604228213198</v>
      </c>
      <c r="I5943" s="115">
        <v>0.31697341513292432</v>
      </c>
      <c r="J5943" s="115">
        <v>0.13376878849892967</v>
      </c>
      <c r="K5943" s="116">
        <v>144.86763626094299</v>
      </c>
      <c r="L5943" s="115">
        <v>0.14112615823235922</v>
      </c>
      <c r="M5943" s="115">
        <v>0</v>
      </c>
      <c r="N5943" s="117">
        <v>46.013471618186998</v>
      </c>
      <c r="O5943" s="115">
        <v>0.90432261568701433</v>
      </c>
      <c r="P5943" s="115">
        <v>0.31913884538056086</v>
      </c>
      <c r="Q5943" s="115">
        <v>1.0487724502626339</v>
      </c>
      <c r="S5943" s="91">
        <v>0</v>
      </c>
      <c r="T5943" s="86">
        <f>IF(S5943=1,INDEX('LAD average need weights (Rx)'!N:N,MATCH(C5943,'LAD average need weights (Rx)'!B:B,0)),SUMPRODUCT(I$2:Q$2,I5943:Q5943)+$T$2)</f>
        <v>1.2870825215713897</v>
      </c>
    </row>
    <row r="5944" spans="2:20" x14ac:dyDescent="0.2">
      <c r="B5944" s="102" t="s">
        <v>595</v>
      </c>
      <c r="C5944" s="101" t="s">
        <v>7077</v>
      </c>
      <c r="D5944" s="119">
        <v>8225.9300616211876</v>
      </c>
      <c r="E5944" s="119">
        <v>20590.777434000778</v>
      </c>
      <c r="F5944" s="119">
        <v>5728.5383537349762</v>
      </c>
      <c r="G5944" s="118">
        <v>0.6964000800908805</v>
      </c>
      <c r="I5944" s="115">
        <v>0.21052631578947367</v>
      </c>
      <c r="J5944" s="115">
        <v>0.17712910604633333</v>
      </c>
      <c r="K5944" s="116">
        <v>140.98771474878399</v>
      </c>
      <c r="L5944" s="115">
        <v>0.15268456375838926</v>
      </c>
      <c r="M5944" s="115">
        <v>0</v>
      </c>
      <c r="N5944" s="117">
        <v>45.577027552674203</v>
      </c>
      <c r="O5944" s="115">
        <v>0.64803957590829941</v>
      </c>
      <c r="P5944" s="115">
        <v>0.30651795351538963</v>
      </c>
      <c r="Q5944" s="115">
        <v>1.0622503014062494</v>
      </c>
      <c r="S5944" s="91">
        <v>0</v>
      </c>
      <c r="T5944" s="86">
        <f>IF(S5944=1,INDEX('LAD average need weights (Rx)'!N:N,MATCH(C5944,'LAD average need weights (Rx)'!B:B,0)),SUMPRODUCT(I$2:Q$2,I5944:Q5944)+$T$2)</f>
        <v>1.248429182806877</v>
      </c>
    </row>
    <row r="5945" spans="2:20" x14ac:dyDescent="0.2">
      <c r="B5945" s="102" t="s">
        <v>594</v>
      </c>
      <c r="C5945" s="101" t="s">
        <v>7077</v>
      </c>
      <c r="D5945" s="119">
        <v>7551.9540128828621</v>
      </c>
      <c r="E5945" s="119">
        <v>21483.8668722414</v>
      </c>
      <c r="F5945" s="119">
        <v>5977.0038192413449</v>
      </c>
      <c r="G5945" s="118">
        <v>0.79145129976231143</v>
      </c>
      <c r="I5945" s="115">
        <v>0.22972972972972974</v>
      </c>
      <c r="J5945" s="115">
        <v>0.12352439219970814</v>
      </c>
      <c r="K5945" s="116">
        <v>118.85982964693</v>
      </c>
      <c r="L5945" s="115">
        <v>0.14934210526315789</v>
      </c>
      <c r="M5945" s="115">
        <v>0</v>
      </c>
      <c r="N5945" s="117">
        <v>36.003446215139398</v>
      </c>
      <c r="O5945" s="115">
        <v>0.72960551713659261</v>
      </c>
      <c r="P5945" s="115">
        <v>0.18633086187837103</v>
      </c>
      <c r="Q5945" s="115">
        <v>1.063407032297462</v>
      </c>
      <c r="S5945" s="91">
        <v>0</v>
      </c>
      <c r="T5945" s="86">
        <f>IF(S5945=1,INDEX('LAD average need weights (Rx)'!N:N,MATCH(C5945,'LAD average need weights (Rx)'!B:B,0)),SUMPRODUCT(I$2:Q$2,I5945:Q5945)+$T$2)</f>
        <v>1.1272663019884566</v>
      </c>
    </row>
    <row r="5946" spans="2:20" x14ac:dyDescent="0.2">
      <c r="B5946" s="102" t="s">
        <v>593</v>
      </c>
      <c r="C5946" s="101" t="s">
        <v>7077</v>
      </c>
      <c r="D5946" s="119">
        <v>8936.4896290974593</v>
      </c>
      <c r="E5946" s="119">
        <v>27522.978204885487</v>
      </c>
      <c r="F5946" s="119">
        <v>7657.1385787187264</v>
      </c>
      <c r="G5946" s="118">
        <v>0.85683964246843303</v>
      </c>
      <c r="I5946" s="115">
        <v>0.22532894736842105</v>
      </c>
      <c r="J5946" s="115">
        <v>0.12339248868001911</v>
      </c>
      <c r="K5946" s="116">
        <v>142.887683629099</v>
      </c>
      <c r="L5946" s="115">
        <v>0.16988416988416988</v>
      </c>
      <c r="M5946" s="115">
        <v>0</v>
      </c>
      <c r="N5946" s="117">
        <v>48.809674814901904</v>
      </c>
      <c r="O5946" s="115">
        <v>0.86077703891794088</v>
      </c>
      <c r="P5946" s="115">
        <v>0.32079966697280099</v>
      </c>
      <c r="Q5946" s="115">
        <v>1.0741182106156957</v>
      </c>
      <c r="S5946" s="91">
        <v>0</v>
      </c>
      <c r="T5946" s="86">
        <f>IF(S5946=1,INDEX('LAD average need weights (Rx)'!N:N,MATCH(C5946,'LAD average need weights (Rx)'!B:B,0)),SUMPRODUCT(I$2:Q$2,I5946:Q5946)+$T$2)</f>
        <v>1.2995545772550243</v>
      </c>
    </row>
    <row r="5947" spans="2:20" x14ac:dyDescent="0.2">
      <c r="B5947" s="102" t="s">
        <v>592</v>
      </c>
      <c r="C5947" s="101" t="s">
        <v>7077</v>
      </c>
      <c r="D5947" s="119">
        <v>9990.8903582373459</v>
      </c>
      <c r="E5947" s="119">
        <v>29849.115866406119</v>
      </c>
      <c r="F5947" s="119">
        <v>8304.2908706999242</v>
      </c>
      <c r="G5947" s="118">
        <v>0.83118626798392947</v>
      </c>
      <c r="I5947" s="115">
        <v>0.29749999999999999</v>
      </c>
      <c r="J5947" s="115">
        <v>0.19257356922714014</v>
      </c>
      <c r="K5947" s="116">
        <v>171.89194483966301</v>
      </c>
      <c r="L5947" s="115">
        <v>0.13060620995564318</v>
      </c>
      <c r="M5947" s="115">
        <v>0</v>
      </c>
      <c r="N5947" s="117">
        <v>56.373974389843497</v>
      </c>
      <c r="O5947" s="115">
        <v>0.7970389133713992</v>
      </c>
      <c r="P5947" s="115">
        <v>0.55784702516785867</v>
      </c>
      <c r="Q5947" s="115">
        <v>1.0833556931158801</v>
      </c>
      <c r="S5947" s="91">
        <v>0</v>
      </c>
      <c r="T5947" s="86">
        <f>IF(S5947=1,INDEX('LAD average need weights (Rx)'!N:N,MATCH(C5947,'LAD average need weights (Rx)'!B:B,0)),SUMPRODUCT(I$2:Q$2,I5947:Q5947)+$T$2)</f>
        <v>1.4295975672218142</v>
      </c>
    </row>
    <row r="5948" spans="2:20" x14ac:dyDescent="0.2">
      <c r="B5948" s="102" t="s">
        <v>591</v>
      </c>
      <c r="C5948" s="101" t="s">
        <v>7077</v>
      </c>
      <c r="D5948" s="119">
        <v>13807.034565532113</v>
      </c>
      <c r="E5948" s="119">
        <v>36840.206486233612</v>
      </c>
      <c r="F5948" s="119">
        <v>10249.274778106337</v>
      </c>
      <c r="G5948" s="118">
        <v>0.74232267106020222</v>
      </c>
      <c r="I5948" s="115">
        <v>0.30854430379746833</v>
      </c>
      <c r="J5948" s="115">
        <v>0.17143081638939892</v>
      </c>
      <c r="K5948" s="116">
        <v>140.39070000000001</v>
      </c>
      <c r="L5948" s="115">
        <v>0.15268225584594222</v>
      </c>
      <c r="M5948" s="115">
        <v>0</v>
      </c>
      <c r="N5948" s="117">
        <v>42.439370461538502</v>
      </c>
      <c r="O5948" s="115">
        <v>0.71026195733202691</v>
      </c>
      <c r="P5948" s="115">
        <v>0.30843272627322454</v>
      </c>
      <c r="Q5948" s="115">
        <v>1.0577858831284845</v>
      </c>
      <c r="S5948" s="91">
        <v>0</v>
      </c>
      <c r="T5948" s="86">
        <f>IF(S5948=1,INDEX('LAD average need weights (Rx)'!N:N,MATCH(C5948,'LAD average need weights (Rx)'!B:B,0)),SUMPRODUCT(I$2:Q$2,I5948:Q5948)+$T$2)</f>
        <v>1.249537566651395</v>
      </c>
    </row>
    <row r="5949" spans="2:20" x14ac:dyDescent="0.2">
      <c r="B5949" s="102" t="s">
        <v>590</v>
      </c>
      <c r="C5949" s="101" t="s">
        <v>7077</v>
      </c>
      <c r="D5949" s="119">
        <v>6161.1245349048886</v>
      </c>
      <c r="E5949" s="119">
        <v>19089.121610355487</v>
      </c>
      <c r="F5949" s="119">
        <v>5310.7642795197453</v>
      </c>
      <c r="G5949" s="118">
        <v>0.86197970020447401</v>
      </c>
      <c r="I5949" s="115">
        <v>0.20186335403726707</v>
      </c>
      <c r="J5949" s="115">
        <v>0.14532203302222119</v>
      </c>
      <c r="K5949" s="116">
        <v>144.72642397614899</v>
      </c>
      <c r="L5949" s="115">
        <v>0.14776119402985075</v>
      </c>
      <c r="M5949" s="115">
        <v>0</v>
      </c>
      <c r="N5949" s="117">
        <v>46.650003138239498</v>
      </c>
      <c r="O5949" s="115">
        <v>0.8793904688406966</v>
      </c>
      <c r="P5949" s="115">
        <v>0.35316552080326885</v>
      </c>
      <c r="Q5949" s="115">
        <v>1.0576566028482588</v>
      </c>
      <c r="S5949" s="91">
        <v>0</v>
      </c>
      <c r="T5949" s="86">
        <f>IF(S5949=1,INDEX('LAD average need weights (Rx)'!N:N,MATCH(C5949,'LAD average need weights (Rx)'!B:B,0)),SUMPRODUCT(I$2:Q$2,I5949:Q5949)+$T$2)</f>
        <v>1.2779871802214586</v>
      </c>
    </row>
    <row r="5950" spans="2:20" x14ac:dyDescent="0.2">
      <c r="B5950" s="102" t="s">
        <v>589</v>
      </c>
      <c r="C5950" s="101" t="s">
        <v>7077</v>
      </c>
      <c r="D5950" s="119">
        <v>4205.9972671765972</v>
      </c>
      <c r="E5950" s="119">
        <v>13254.753924938203</v>
      </c>
      <c r="F5950" s="119">
        <v>3687.5910330100864</v>
      </c>
      <c r="G5950" s="118">
        <v>0.87674594127482475</v>
      </c>
      <c r="I5950" s="115">
        <v>0.30078125</v>
      </c>
      <c r="J5950" s="115">
        <v>0.15621155944178705</v>
      </c>
      <c r="K5950" s="116">
        <v>124.284872859367</v>
      </c>
      <c r="L5950" s="115">
        <v>0.12534059945504086</v>
      </c>
      <c r="M5950" s="115">
        <v>0</v>
      </c>
      <c r="N5950" s="117">
        <v>46.083991696938298</v>
      </c>
      <c r="O5950" s="115">
        <v>0.94485325743238746</v>
      </c>
      <c r="P5950" s="115">
        <v>0.38934834928111706</v>
      </c>
      <c r="Q5950" s="115">
        <v>1.0185860644904718</v>
      </c>
      <c r="S5950" s="91">
        <v>0</v>
      </c>
      <c r="T5950" s="86">
        <f>IF(S5950=1,INDEX('LAD average need weights (Rx)'!N:N,MATCH(C5950,'LAD average need weights (Rx)'!B:B,0)),SUMPRODUCT(I$2:Q$2,I5950:Q5950)+$T$2)</f>
        <v>1.2705336536058012</v>
      </c>
    </row>
    <row r="5951" spans="2:20" x14ac:dyDescent="0.2">
      <c r="B5951" s="102" t="s">
        <v>588</v>
      </c>
      <c r="C5951" s="101" t="s">
        <v>7077</v>
      </c>
      <c r="D5951" s="119">
        <v>16563.995075415813</v>
      </c>
      <c r="E5951" s="119">
        <v>52815.537032627522</v>
      </c>
      <c r="F5951" s="119">
        <v>14693.754547845176</v>
      </c>
      <c r="G5951" s="118">
        <v>0.88709000944183825</v>
      </c>
      <c r="I5951" s="115">
        <v>0.35061391541609821</v>
      </c>
      <c r="J5951" s="115">
        <v>7.0359463726142338E-2</v>
      </c>
      <c r="K5951" s="116">
        <v>106.973784788049</v>
      </c>
      <c r="L5951" s="115">
        <v>0.10161733292645712</v>
      </c>
      <c r="M5951" s="115">
        <v>0</v>
      </c>
      <c r="N5951" s="117">
        <v>15.7587784181391</v>
      </c>
      <c r="O5951" s="115">
        <v>0.81858555487205775</v>
      </c>
      <c r="P5951" s="115">
        <v>8.3559230252377312E-2</v>
      </c>
      <c r="Q5951" s="115">
        <v>0.99699586129512052</v>
      </c>
      <c r="S5951" s="91">
        <v>0</v>
      </c>
      <c r="T5951" s="86">
        <f>IF(S5951=1,INDEX('LAD average need weights (Rx)'!N:N,MATCH(C5951,'LAD average need weights (Rx)'!B:B,0)),SUMPRODUCT(I$2:Q$2,I5951:Q5951)+$T$2)</f>
        <v>0.91498296964097448</v>
      </c>
    </row>
    <row r="5952" spans="2:20" x14ac:dyDescent="0.2">
      <c r="B5952" s="102" t="s">
        <v>587</v>
      </c>
      <c r="C5952" s="101" t="s">
        <v>7077</v>
      </c>
      <c r="D5952" s="119">
        <v>17102.255376894991</v>
      </c>
      <c r="E5952" s="119">
        <v>44619.070331323041</v>
      </c>
      <c r="F5952" s="119">
        <v>12413.424239092417</v>
      </c>
      <c r="G5952" s="118">
        <v>0.7258355091494455</v>
      </c>
      <c r="I5952" s="115">
        <v>0.32335329341317365</v>
      </c>
      <c r="J5952" s="115">
        <v>0.12884366106187839</v>
      </c>
      <c r="K5952" s="116">
        <v>116.608091324201</v>
      </c>
      <c r="L5952" s="115">
        <v>3.7823036111586515E-2</v>
      </c>
      <c r="M5952" s="115">
        <v>1</v>
      </c>
      <c r="N5952" s="117">
        <v>28.617445540334899</v>
      </c>
      <c r="O5952" s="115">
        <v>0.51815137729084682</v>
      </c>
      <c r="P5952" s="115">
        <v>0.18851997703942286</v>
      </c>
      <c r="Q5952" s="115">
        <v>0.92932172550768222</v>
      </c>
      <c r="S5952" s="91">
        <v>0</v>
      </c>
      <c r="T5952" s="86">
        <f>IF(S5952=1,INDEX('LAD average need weights (Rx)'!N:N,MATCH(C5952,'LAD average need weights (Rx)'!B:B,0)),SUMPRODUCT(I$2:Q$2,I5952:Q5952)+$T$2)</f>
        <v>0.76537607232544358</v>
      </c>
    </row>
    <row r="5953" spans="2:20" x14ac:dyDescent="0.2">
      <c r="B5953" s="102" t="s">
        <v>586</v>
      </c>
      <c r="C5953" s="101" t="s">
        <v>7077</v>
      </c>
      <c r="D5953" s="119">
        <v>6980.4790313750327</v>
      </c>
      <c r="E5953" s="119">
        <v>18286.57793572783</v>
      </c>
      <c r="F5953" s="119">
        <v>5087.4894548858583</v>
      </c>
      <c r="G5953" s="118">
        <v>0.72881666602237638</v>
      </c>
      <c r="I5953" s="115">
        <v>0.32770270270270269</v>
      </c>
      <c r="J5953" s="115">
        <v>0.20793758189644396</v>
      </c>
      <c r="K5953" s="116">
        <v>154.185883557636</v>
      </c>
      <c r="L5953" s="115">
        <v>0.10767400356930398</v>
      </c>
      <c r="M5953" s="115">
        <v>0</v>
      </c>
      <c r="N5953" s="117">
        <v>46.779260093622</v>
      </c>
      <c r="O5953" s="115">
        <v>0.65513605295645827</v>
      </c>
      <c r="P5953" s="115">
        <v>0.51128755463243292</v>
      </c>
      <c r="Q5953" s="115">
        <v>1.0740388370517033</v>
      </c>
      <c r="S5953" s="91">
        <v>0</v>
      </c>
      <c r="T5953" s="86">
        <f>IF(S5953=1,INDEX('LAD average need weights (Rx)'!N:N,MATCH(C5953,'LAD average need weights (Rx)'!B:B,0)),SUMPRODUCT(I$2:Q$2,I5953:Q5953)+$T$2)</f>
        <v>1.3081255799729561</v>
      </c>
    </row>
    <row r="5954" spans="2:20" x14ac:dyDescent="0.2">
      <c r="B5954" s="102" t="s">
        <v>585</v>
      </c>
      <c r="C5954" s="101" t="s">
        <v>7077</v>
      </c>
      <c r="D5954" s="119">
        <v>11502.203426275102</v>
      </c>
      <c r="E5954" s="119">
        <v>31629.162690133842</v>
      </c>
      <c r="F5954" s="119">
        <v>8799.5158098190441</v>
      </c>
      <c r="G5954" s="118">
        <v>0.7650287065622432</v>
      </c>
      <c r="I5954" s="115">
        <v>0.34177215189873417</v>
      </c>
      <c r="J5954" s="115">
        <v>0.1136619826669641</v>
      </c>
      <c r="K5954" s="116">
        <v>119.61227422544501</v>
      </c>
      <c r="L5954" s="115">
        <v>0.13490471414242727</v>
      </c>
      <c r="M5954" s="115">
        <v>0</v>
      </c>
      <c r="N5954" s="117">
        <v>27.855306526038198</v>
      </c>
      <c r="O5954" s="115">
        <v>0.78628963850016309</v>
      </c>
      <c r="P5954" s="115">
        <v>0.18415894818751766</v>
      </c>
      <c r="Q5954" s="115">
        <v>0.99909691921849797</v>
      </c>
      <c r="S5954" s="91">
        <v>0</v>
      </c>
      <c r="T5954" s="86">
        <f>IF(S5954=1,INDEX('LAD average need weights (Rx)'!N:N,MATCH(C5954,'LAD average need weights (Rx)'!B:B,0)),SUMPRODUCT(I$2:Q$2,I5954:Q5954)+$T$2)</f>
        <v>1.0680527335991172</v>
      </c>
    </row>
    <row r="5955" spans="2:20" x14ac:dyDescent="0.2">
      <c r="B5955" s="102" t="s">
        <v>584</v>
      </c>
      <c r="C5955" s="101" t="s">
        <v>7077</v>
      </c>
      <c r="D5955" s="119">
        <v>7849.7266027212063</v>
      </c>
      <c r="E5955" s="119">
        <v>23376.8110850831</v>
      </c>
      <c r="F5955" s="119">
        <v>6503.637821260053</v>
      </c>
      <c r="G5955" s="118">
        <v>0.8285177497781242</v>
      </c>
      <c r="I5955" s="115">
        <v>0.23214285714285715</v>
      </c>
      <c r="J5955" s="115">
        <v>0.16124631694762329</v>
      </c>
      <c r="K5955" s="116">
        <v>136.17565392354101</v>
      </c>
      <c r="L5955" s="115">
        <v>0.12886597938144329</v>
      </c>
      <c r="M5955" s="115">
        <v>0</v>
      </c>
      <c r="N5955" s="117">
        <v>42.929190910166902</v>
      </c>
      <c r="O5955" s="115">
        <v>0.68939274291568209</v>
      </c>
      <c r="P5955" s="115">
        <v>0.36795315085296948</v>
      </c>
      <c r="Q5955" s="115">
        <v>1.0167896898556601</v>
      </c>
      <c r="S5955" s="91">
        <v>0</v>
      </c>
      <c r="T5955" s="86">
        <f>IF(S5955=1,INDEX('LAD average need weights (Rx)'!N:N,MATCH(C5955,'LAD average need weights (Rx)'!B:B,0)),SUMPRODUCT(I$2:Q$2,I5955:Q5955)+$T$2)</f>
        <v>1.2080099414249499</v>
      </c>
    </row>
    <row r="5956" spans="2:20" x14ac:dyDescent="0.2">
      <c r="B5956" s="102" t="s">
        <v>583</v>
      </c>
      <c r="C5956" s="101" t="s">
        <v>7077</v>
      </c>
      <c r="D5956" s="119">
        <v>7102.1705816360973</v>
      </c>
      <c r="E5956" s="119">
        <v>20123.950768738778</v>
      </c>
      <c r="F5956" s="119">
        <v>5598.6630022543804</v>
      </c>
      <c r="G5956" s="118">
        <v>0.78830308817570527</v>
      </c>
      <c r="I5956" s="115">
        <v>0.26666666666666666</v>
      </c>
      <c r="J5956" s="115">
        <v>0.16354594120325988</v>
      </c>
      <c r="K5956" s="116">
        <v>154.199847693647</v>
      </c>
      <c r="L5956" s="115">
        <v>0.14102564102564102</v>
      </c>
      <c r="M5956" s="115">
        <v>0</v>
      </c>
      <c r="N5956" s="117">
        <v>53.267668624891201</v>
      </c>
      <c r="O5956" s="115">
        <v>0.87796285764588922</v>
      </c>
      <c r="P5956" s="115">
        <v>0.38181488772488459</v>
      </c>
      <c r="Q5956" s="115">
        <v>1.0633521184689148</v>
      </c>
      <c r="S5956" s="91">
        <v>0</v>
      </c>
      <c r="T5956" s="86">
        <f>IF(S5956=1,INDEX('LAD average need weights (Rx)'!N:N,MATCH(C5956,'LAD average need weights (Rx)'!B:B,0)),SUMPRODUCT(I$2:Q$2,I5956:Q5956)+$T$2)</f>
        <v>1.3626463885739997</v>
      </c>
    </row>
    <row r="5957" spans="2:20" x14ac:dyDescent="0.2">
      <c r="B5957" s="102" t="s">
        <v>582</v>
      </c>
      <c r="C5957" s="101" t="s">
        <v>7077</v>
      </c>
      <c r="D5957" s="119">
        <v>7691.5556274965511</v>
      </c>
      <c r="E5957" s="119">
        <v>22968.999622328203</v>
      </c>
      <c r="F5957" s="119">
        <v>6390.181026684314</v>
      </c>
      <c r="G5957" s="118">
        <v>0.83080475994219538</v>
      </c>
      <c r="I5957" s="115">
        <v>0.21492537313432836</v>
      </c>
      <c r="J5957" s="115">
        <v>0.13964374194107268</v>
      </c>
      <c r="K5957" s="116">
        <v>147.794168356998</v>
      </c>
      <c r="L5957" s="115">
        <v>0.12406947890818859</v>
      </c>
      <c r="M5957" s="115">
        <v>0</v>
      </c>
      <c r="N5957" s="117">
        <v>44.463328262339402</v>
      </c>
      <c r="O5957" s="115">
        <v>0.87898094533365201</v>
      </c>
      <c r="P5957" s="115">
        <v>0.32650226196229815</v>
      </c>
      <c r="Q5957" s="115">
        <v>1.0563191135852386</v>
      </c>
      <c r="S5957" s="91">
        <v>0</v>
      </c>
      <c r="T5957" s="86">
        <f>IF(S5957=1,INDEX('LAD average need weights (Rx)'!N:N,MATCH(C5957,'LAD average need weights (Rx)'!B:B,0)),SUMPRODUCT(I$2:Q$2,I5957:Q5957)+$T$2)</f>
        <v>1.2465961844153335</v>
      </c>
    </row>
    <row r="5958" spans="2:20" x14ac:dyDescent="0.2">
      <c r="B5958" s="102" t="s">
        <v>581</v>
      </c>
      <c r="C5958" s="101" t="s">
        <v>7077</v>
      </c>
      <c r="D5958" s="119">
        <v>11457.48629178884</v>
      </c>
      <c r="E5958" s="119">
        <v>31940.142551085941</v>
      </c>
      <c r="F5958" s="119">
        <v>8886.0331871455364</v>
      </c>
      <c r="G5958" s="118">
        <v>0.77556568350545008</v>
      </c>
      <c r="I5958" s="115">
        <v>0.25345622119815669</v>
      </c>
      <c r="J5958" s="115">
        <v>0.11410129891279341</v>
      </c>
      <c r="K5958" s="116">
        <v>143.47832006164899</v>
      </c>
      <c r="L5958" s="115">
        <v>0.16032767700409598</v>
      </c>
      <c r="M5958" s="115">
        <v>0</v>
      </c>
      <c r="N5958" s="117">
        <v>48.180473542255299</v>
      </c>
      <c r="O5958" s="115">
        <v>0.87007342312206781</v>
      </c>
      <c r="P5958" s="115">
        <v>0.28376679952927275</v>
      </c>
      <c r="Q5958" s="115">
        <v>1.0723031396952769</v>
      </c>
      <c r="S5958" s="91">
        <v>0</v>
      </c>
      <c r="T5958" s="86">
        <f>IF(S5958=1,INDEX('LAD average need weights (Rx)'!N:N,MATCH(C5958,'LAD average need weights (Rx)'!B:B,0)),SUMPRODUCT(I$2:Q$2,I5958:Q5958)+$T$2)</f>
        <v>1.2884793570013724</v>
      </c>
    </row>
    <row r="5959" spans="2:20" x14ac:dyDescent="0.2">
      <c r="B5959" s="102" t="s">
        <v>580</v>
      </c>
      <c r="C5959" s="101" t="s">
        <v>7077</v>
      </c>
      <c r="D5959" s="119">
        <v>9359.4917460013803</v>
      </c>
      <c r="E5959" s="119">
        <v>26294.778120797757</v>
      </c>
      <c r="F5959" s="119">
        <v>7315.4423358105232</v>
      </c>
      <c r="G5959" s="118">
        <v>0.78160679386633058</v>
      </c>
      <c r="I5959" s="115">
        <v>0.43279569892473119</v>
      </c>
      <c r="J5959" s="115">
        <v>0.15227772673531489</v>
      </c>
      <c r="K5959" s="116">
        <v>144.02580460428399</v>
      </c>
      <c r="L5959" s="115">
        <v>0.13021077283372365</v>
      </c>
      <c r="M5959" s="115">
        <v>0</v>
      </c>
      <c r="N5959" s="117">
        <v>48.961299392967597</v>
      </c>
      <c r="O5959" s="115">
        <v>0.87099433739699805</v>
      </c>
      <c r="P5959" s="115">
        <v>0.47170527801077988</v>
      </c>
      <c r="Q5959" s="115">
        <v>1.056575644095691</v>
      </c>
      <c r="S5959" s="91">
        <v>0</v>
      </c>
      <c r="T5959" s="86">
        <f>IF(S5959=1,INDEX('LAD average need weights (Rx)'!N:N,MATCH(C5959,'LAD average need weights (Rx)'!B:B,0)),SUMPRODUCT(I$2:Q$2,I5959:Q5959)+$T$2)</f>
        <v>1.3494112552566331</v>
      </c>
    </row>
    <row r="5960" spans="2:20" x14ac:dyDescent="0.2">
      <c r="B5960" s="102" t="s">
        <v>579</v>
      </c>
      <c r="C5960" s="101" t="s">
        <v>7077</v>
      </c>
      <c r="D5960" s="119">
        <v>5275.481344194116</v>
      </c>
      <c r="E5960" s="119">
        <v>17439.372890752147</v>
      </c>
      <c r="F5960" s="119">
        <v>4851.7894377700895</v>
      </c>
      <c r="G5960" s="118">
        <v>0.91968658805128434</v>
      </c>
      <c r="I5960" s="115">
        <v>0.32681564245810057</v>
      </c>
      <c r="J5960" s="115">
        <v>0.13012444253140484</v>
      </c>
      <c r="K5960" s="116">
        <v>128.819835815197</v>
      </c>
      <c r="L5960" s="115">
        <v>0.13400182315405651</v>
      </c>
      <c r="M5960" s="115">
        <v>0</v>
      </c>
      <c r="N5960" s="117">
        <v>44.2838354333715</v>
      </c>
      <c r="O5960" s="115">
        <v>0.88833631167944449</v>
      </c>
      <c r="P5960" s="115">
        <v>0.41074357153972341</v>
      </c>
      <c r="Q5960" s="115">
        <v>1.0545196028668438</v>
      </c>
      <c r="S5960" s="91">
        <v>0</v>
      </c>
      <c r="T5960" s="86">
        <f>IF(S5960=1,INDEX('LAD average need weights (Rx)'!N:N,MATCH(C5960,'LAD average need weights (Rx)'!B:B,0)),SUMPRODUCT(I$2:Q$2,I5960:Q5960)+$T$2)</f>
        <v>1.2617668015233741</v>
      </c>
    </row>
    <row r="5961" spans="2:20" x14ac:dyDescent="0.2">
      <c r="B5961" s="102" t="s">
        <v>578</v>
      </c>
      <c r="C5961" s="101" t="s">
        <v>7077</v>
      </c>
      <c r="D5961" s="119">
        <v>11974.809888001677</v>
      </c>
      <c r="E5961" s="119">
        <v>30069.640325755896</v>
      </c>
      <c r="F5961" s="119">
        <v>8365.6427466730893</v>
      </c>
      <c r="G5961" s="118">
        <v>0.69860338701954328</v>
      </c>
      <c r="I5961" s="115">
        <v>0.19583333333333333</v>
      </c>
      <c r="J5961" s="115">
        <v>0.22269076854511186</v>
      </c>
      <c r="K5961" s="116">
        <v>145.32579823910001</v>
      </c>
      <c r="L5961" s="115">
        <v>0.16969696969696971</v>
      </c>
      <c r="M5961" s="115">
        <v>0</v>
      </c>
      <c r="N5961" s="117">
        <v>47.594837381987901</v>
      </c>
      <c r="O5961" s="115">
        <v>0.70974390392508024</v>
      </c>
      <c r="P5961" s="115">
        <v>0.36763775923878572</v>
      </c>
      <c r="Q5961" s="115">
        <v>1.0639863473236226</v>
      </c>
      <c r="S5961" s="91">
        <v>0</v>
      </c>
      <c r="T5961" s="86">
        <f>IF(S5961=1,INDEX('LAD average need weights (Rx)'!N:N,MATCH(C5961,'LAD average need weights (Rx)'!B:B,0)),SUMPRODUCT(I$2:Q$2,I5961:Q5961)+$T$2)</f>
        <v>1.3117093705625269</v>
      </c>
    </row>
    <row r="5962" spans="2:20" x14ac:dyDescent="0.2">
      <c r="B5962" s="102" t="s">
        <v>577</v>
      </c>
      <c r="C5962" s="101" t="s">
        <v>7077</v>
      </c>
      <c r="D5962" s="119">
        <v>5980.1283451060499</v>
      </c>
      <c r="E5962" s="119">
        <v>21488.111143565475</v>
      </c>
      <c r="F5962" s="119">
        <v>5978.1846134654361</v>
      </c>
      <c r="G5962" s="118">
        <v>0.99967496824007052</v>
      </c>
      <c r="I5962" s="115">
        <v>0.31125827814569534</v>
      </c>
      <c r="J5962" s="115">
        <v>0.14944078353239471</v>
      </c>
      <c r="K5962" s="116">
        <v>155.043637467125</v>
      </c>
      <c r="L5962" s="115">
        <v>0.11587485515643106</v>
      </c>
      <c r="M5962" s="115">
        <v>0</v>
      </c>
      <c r="N5962" s="117">
        <v>49.922397127250697</v>
      </c>
      <c r="O5962" s="115">
        <v>0.94837842933628635</v>
      </c>
      <c r="P5962" s="115">
        <v>0.36309356486713462</v>
      </c>
      <c r="Q5962" s="115">
        <v>1.0214198186531167</v>
      </c>
      <c r="S5962" s="91">
        <v>0</v>
      </c>
      <c r="T5962" s="86">
        <f>IF(S5962=1,INDEX('LAD average need weights (Rx)'!N:N,MATCH(C5962,'LAD average need weights (Rx)'!B:B,0)),SUMPRODUCT(I$2:Q$2,I5962:Q5962)+$T$2)</f>
        <v>1.3239979791621723</v>
      </c>
    </row>
    <row r="5963" spans="2:20" x14ac:dyDescent="0.2">
      <c r="B5963" s="102" t="s">
        <v>576</v>
      </c>
      <c r="C5963" s="101" t="s">
        <v>7077</v>
      </c>
      <c r="D5963" s="119">
        <v>6728.0993147210411</v>
      </c>
      <c r="E5963" s="119">
        <v>23151.274125967062</v>
      </c>
      <c r="F5963" s="119">
        <v>6440.8914230425889</v>
      </c>
      <c r="G5963" s="118">
        <v>0.95731218012046237</v>
      </c>
      <c r="I5963" s="115">
        <v>0.28813559322033899</v>
      </c>
      <c r="J5963" s="115">
        <v>0.14200765139070243</v>
      </c>
      <c r="K5963" s="116">
        <v>137.03249545729901</v>
      </c>
      <c r="L5963" s="115">
        <v>0.11361926260346125</v>
      </c>
      <c r="M5963" s="115">
        <v>0</v>
      </c>
      <c r="N5963" s="117">
        <v>45.744574954572997</v>
      </c>
      <c r="O5963" s="115">
        <v>0.90194336098097716</v>
      </c>
      <c r="P5963" s="115">
        <v>0.4335299795511009</v>
      </c>
      <c r="Q5963" s="115">
        <v>1.0436504085898641</v>
      </c>
      <c r="S5963" s="91">
        <v>0</v>
      </c>
      <c r="T5963" s="86">
        <f>IF(S5963=1,INDEX('LAD average need weights (Rx)'!N:N,MATCH(C5963,'LAD average need weights (Rx)'!B:B,0)),SUMPRODUCT(I$2:Q$2,I5963:Q5963)+$T$2)</f>
        <v>1.2682664798271857</v>
      </c>
    </row>
    <row r="5964" spans="2:20" x14ac:dyDescent="0.2">
      <c r="B5964" s="102" t="s">
        <v>575</v>
      </c>
      <c r="C5964" s="101" t="s">
        <v>7077</v>
      </c>
      <c r="D5964" s="119">
        <v>10600.58417560194</v>
      </c>
      <c r="E5964" s="119">
        <v>35774.511623558181</v>
      </c>
      <c r="F5964" s="119">
        <v>9952.7889405131536</v>
      </c>
      <c r="G5964" s="118">
        <v>0.93889060976660732</v>
      </c>
      <c r="I5964" s="115">
        <v>0.30878552971576229</v>
      </c>
      <c r="J5964" s="115">
        <v>0.14620528609310018</v>
      </c>
      <c r="K5964" s="116">
        <v>128.23302354398999</v>
      </c>
      <c r="L5964" s="115">
        <v>0.12128966223132037</v>
      </c>
      <c r="M5964" s="115">
        <v>0</v>
      </c>
      <c r="N5964" s="117">
        <v>43.034513011152399</v>
      </c>
      <c r="O5964" s="115">
        <v>0.95086260372856635</v>
      </c>
      <c r="P5964" s="115">
        <v>0.36285358485125596</v>
      </c>
      <c r="Q5964" s="115">
        <v>1.0209121730033812</v>
      </c>
      <c r="S5964" s="91">
        <v>0</v>
      </c>
      <c r="T5964" s="86">
        <f>IF(S5964=1,INDEX('LAD average need weights (Rx)'!N:N,MATCH(C5964,'LAD average need weights (Rx)'!B:B,0)),SUMPRODUCT(I$2:Q$2,I5964:Q5964)+$T$2)</f>
        <v>1.243548863951093</v>
      </c>
    </row>
    <row r="5965" spans="2:20" x14ac:dyDescent="0.2">
      <c r="B5965" s="102" t="s">
        <v>574</v>
      </c>
      <c r="C5965" s="101" t="s">
        <v>7077</v>
      </c>
      <c r="D5965" s="119">
        <v>8101.158437339509</v>
      </c>
      <c r="E5965" s="119">
        <v>21155.835963526431</v>
      </c>
      <c r="F5965" s="119">
        <v>5885.7426879990981</v>
      </c>
      <c r="G5965" s="118">
        <v>0.72653099350221162</v>
      </c>
      <c r="I5965" s="115">
        <v>0.27692307692307694</v>
      </c>
      <c r="J5965" s="115">
        <v>0.13813233022516175</v>
      </c>
      <c r="K5965" s="116">
        <v>143.21724961371001</v>
      </c>
      <c r="L5965" s="115">
        <v>0.15702005730659027</v>
      </c>
      <c r="M5965" s="115">
        <v>0</v>
      </c>
      <c r="N5965" s="117">
        <v>55.540179098187998</v>
      </c>
      <c r="O5965" s="115">
        <v>0.75952286581708373</v>
      </c>
      <c r="P5965" s="115">
        <v>0.47061972368140481</v>
      </c>
      <c r="Q5965" s="115">
        <v>1.115951085282306</v>
      </c>
      <c r="S5965" s="91">
        <v>0</v>
      </c>
      <c r="T5965" s="86">
        <f>IF(S5965=1,INDEX('LAD average need weights (Rx)'!N:N,MATCH(C5965,'LAD average need weights (Rx)'!B:B,0)),SUMPRODUCT(I$2:Q$2,I5965:Q5965)+$T$2)</f>
        <v>1.3739437334195113</v>
      </c>
    </row>
    <row r="5966" spans="2:20" x14ac:dyDescent="0.2">
      <c r="B5966" s="102" t="s">
        <v>573</v>
      </c>
      <c r="C5966" s="101" t="s">
        <v>7077</v>
      </c>
      <c r="D5966" s="119">
        <v>5313.3896385770595</v>
      </c>
      <c r="E5966" s="119">
        <v>16747.800506800537</v>
      </c>
      <c r="F5966" s="119">
        <v>4659.3878182319695</v>
      </c>
      <c r="G5966" s="118">
        <v>0.87691438708036595</v>
      </c>
      <c r="I5966" s="115">
        <v>0.20848056537102475</v>
      </c>
      <c r="J5966" s="115">
        <v>0.14668997878721549</v>
      </c>
      <c r="K5966" s="116">
        <v>143.401106111736</v>
      </c>
      <c r="L5966" s="115">
        <v>0.14501779359430605</v>
      </c>
      <c r="M5966" s="115">
        <v>0</v>
      </c>
      <c r="N5966" s="117">
        <v>46.656114548181499</v>
      </c>
      <c r="O5966" s="115">
        <v>0.87357595154399115</v>
      </c>
      <c r="P5966" s="115">
        <v>0.35262039960010211</v>
      </c>
      <c r="Q5966" s="115">
        <v>1.0613710529762792</v>
      </c>
      <c r="S5966" s="91">
        <v>0</v>
      </c>
      <c r="T5966" s="86">
        <f>IF(S5966=1,INDEX('LAD average need weights (Rx)'!N:N,MATCH(C5966,'LAD average need weights (Rx)'!B:B,0)),SUMPRODUCT(I$2:Q$2,I5966:Q5966)+$T$2)</f>
        <v>1.2770524563245416</v>
      </c>
    </row>
    <row r="5967" spans="2:20" x14ac:dyDescent="0.2">
      <c r="B5967" s="102" t="s">
        <v>572</v>
      </c>
      <c r="C5967" s="101" t="s">
        <v>7077</v>
      </c>
      <c r="D5967" s="119">
        <v>7119.1569801371506</v>
      </c>
      <c r="E5967" s="119">
        <v>20795.392967367261</v>
      </c>
      <c r="F5967" s="119">
        <v>5785.4642242814816</v>
      </c>
      <c r="G5967" s="118">
        <v>0.81266142050572177</v>
      </c>
      <c r="I5967" s="115">
        <v>0.23200000000000001</v>
      </c>
      <c r="J5967" s="115">
        <v>0.14995870353703453</v>
      </c>
      <c r="K5967" s="116">
        <v>166.07415990729999</v>
      </c>
      <c r="L5967" s="115">
        <v>0.14720394736842105</v>
      </c>
      <c r="M5967" s="115">
        <v>0</v>
      </c>
      <c r="N5967" s="117">
        <v>55.388019367654401</v>
      </c>
      <c r="O5967" s="115">
        <v>0.82298950502945545</v>
      </c>
      <c r="P5967" s="115">
        <v>0.48946425824464312</v>
      </c>
      <c r="Q5967" s="115">
        <v>1.0715218344556499</v>
      </c>
      <c r="S5967" s="91">
        <v>0</v>
      </c>
      <c r="T5967" s="86">
        <f>IF(S5967=1,INDEX('LAD average need weights (Rx)'!N:N,MATCH(C5967,'LAD average need weights (Rx)'!B:B,0)),SUMPRODUCT(I$2:Q$2,I5967:Q5967)+$T$2)</f>
        <v>1.3865063749415429</v>
      </c>
    </row>
    <row r="5968" spans="2:20" x14ac:dyDescent="0.2">
      <c r="B5968" s="102" t="s">
        <v>571</v>
      </c>
      <c r="C5968" s="101" t="s">
        <v>7077</v>
      </c>
      <c r="D5968" s="119">
        <v>8172.7852154739439</v>
      </c>
      <c r="E5968" s="119">
        <v>22617.810016763626</v>
      </c>
      <c r="F5968" s="119">
        <v>6292.476938950952</v>
      </c>
      <c r="G5968" s="118">
        <v>0.76993054057472232</v>
      </c>
      <c r="I5968" s="115">
        <v>0.24915824915824916</v>
      </c>
      <c r="J5968" s="115">
        <v>0.11701414584743128</v>
      </c>
      <c r="K5968" s="116">
        <v>123.69700342465801</v>
      </c>
      <c r="L5968" s="115">
        <v>0.16741071428571427</v>
      </c>
      <c r="M5968" s="115">
        <v>0</v>
      </c>
      <c r="N5968" s="117">
        <v>38.200959882583199</v>
      </c>
      <c r="O5968" s="115">
        <v>0.71630021260612498</v>
      </c>
      <c r="P5968" s="115">
        <v>0.15846232230272861</v>
      </c>
      <c r="Q5968" s="115">
        <v>1.1063600675916512</v>
      </c>
      <c r="S5968" s="91">
        <v>0</v>
      </c>
      <c r="T5968" s="86">
        <f>IF(S5968=1,INDEX('LAD average need weights (Rx)'!N:N,MATCH(C5968,'LAD average need weights (Rx)'!B:B,0)),SUMPRODUCT(I$2:Q$2,I5968:Q5968)+$T$2)</f>
        <v>1.1663717058209992</v>
      </c>
    </row>
    <row r="5969" spans="2:20" x14ac:dyDescent="0.2">
      <c r="B5969" s="102" t="s">
        <v>570</v>
      </c>
      <c r="C5969" s="101" t="s">
        <v>7077</v>
      </c>
      <c r="D5969" s="119">
        <v>6734.7995807722191</v>
      </c>
      <c r="E5969" s="119">
        <v>22127.619280325853</v>
      </c>
      <c r="F5969" s="119">
        <v>6156.1014940057548</v>
      </c>
      <c r="G5969" s="118">
        <v>0.91407345091327719</v>
      </c>
      <c r="I5969" s="115">
        <v>0.18615751789976134</v>
      </c>
      <c r="J5969" s="115">
        <v>0.23870113423128572</v>
      </c>
      <c r="K5969" s="116">
        <v>158.67627093075899</v>
      </c>
      <c r="L5969" s="115">
        <v>0.13307086614173227</v>
      </c>
      <c r="M5969" s="115">
        <v>0</v>
      </c>
      <c r="N5969" s="117">
        <v>58.703014481822301</v>
      </c>
      <c r="O5969" s="115">
        <v>0.845913929017866</v>
      </c>
      <c r="P5969" s="115">
        <v>0.51175266649064988</v>
      </c>
      <c r="Q5969" s="115">
        <v>1.0700865752636526</v>
      </c>
      <c r="S5969" s="91">
        <v>0</v>
      </c>
      <c r="T5969" s="86">
        <f>IF(S5969=1,INDEX('LAD average need weights (Rx)'!N:N,MATCH(C5969,'LAD average need weights (Rx)'!B:B,0)),SUMPRODUCT(I$2:Q$2,I5969:Q5969)+$T$2)</f>
        <v>1.4322989097999665</v>
      </c>
    </row>
    <row r="5970" spans="2:20" x14ac:dyDescent="0.2">
      <c r="B5970" s="102" t="s">
        <v>569</v>
      </c>
      <c r="C5970" s="101" t="s">
        <v>7077</v>
      </c>
      <c r="D5970" s="119">
        <v>5044.1070947106446</v>
      </c>
      <c r="E5970" s="119">
        <v>14121.452751352146</v>
      </c>
      <c r="F5970" s="119">
        <v>3928.7143943869614</v>
      </c>
      <c r="G5970" s="118">
        <v>0.77887212159049779</v>
      </c>
      <c r="I5970" s="115">
        <v>0.26530612244897961</v>
      </c>
      <c r="J5970" s="115">
        <v>0.16691620152729289</v>
      </c>
      <c r="K5970" s="116">
        <v>131.49844349199199</v>
      </c>
      <c r="L5970" s="115">
        <v>0.11538461538461539</v>
      </c>
      <c r="M5970" s="115">
        <v>0</v>
      </c>
      <c r="N5970" s="117">
        <v>42.316236859914298</v>
      </c>
      <c r="O5970" s="115">
        <v>0.74623097656369186</v>
      </c>
      <c r="P5970" s="115">
        <v>0.38971444472378824</v>
      </c>
      <c r="Q5970" s="115">
        <v>1.0589230298179</v>
      </c>
      <c r="S5970" s="91">
        <v>0</v>
      </c>
      <c r="T5970" s="86">
        <f>IF(S5970=1,INDEX('LAD average need weights (Rx)'!N:N,MATCH(C5970,'LAD average need weights (Rx)'!B:B,0)),SUMPRODUCT(I$2:Q$2,I5970:Q5970)+$T$2)</f>
        <v>1.2194694457614865</v>
      </c>
    </row>
    <row r="5971" spans="2:20" x14ac:dyDescent="0.2">
      <c r="B5971" s="102" t="s">
        <v>568</v>
      </c>
      <c r="C5971" s="101" t="s">
        <v>7077</v>
      </c>
      <c r="D5971" s="119">
        <v>6764.5823064684309</v>
      </c>
      <c r="E5971" s="119">
        <v>19919.972127348723</v>
      </c>
      <c r="F5971" s="119">
        <v>5541.9143207492234</v>
      </c>
      <c r="G5971" s="118">
        <v>0.81925447421194542</v>
      </c>
      <c r="I5971" s="115">
        <v>0.25</v>
      </c>
      <c r="J5971" s="115">
        <v>0.12631414733466015</v>
      </c>
      <c r="K5971" s="116">
        <v>130.57528024739099</v>
      </c>
      <c r="L5971" s="115">
        <v>0.12176414189837009</v>
      </c>
      <c r="M5971" s="115">
        <v>0</v>
      </c>
      <c r="N5971" s="117">
        <v>39.689240626207997</v>
      </c>
      <c r="O5971" s="115">
        <v>0.9206214386611673</v>
      </c>
      <c r="P5971" s="115">
        <v>0.25704319542253384</v>
      </c>
      <c r="Q5971" s="115">
        <v>1.0407871309164076</v>
      </c>
      <c r="S5971" s="91">
        <v>0</v>
      </c>
      <c r="T5971" s="86">
        <f>IF(S5971=1,INDEX('LAD average need weights (Rx)'!N:N,MATCH(C5971,'LAD average need weights (Rx)'!B:B,0)),SUMPRODUCT(I$2:Q$2,I5971:Q5971)+$T$2)</f>
        <v>1.18688322349773</v>
      </c>
    </row>
    <row r="5972" spans="2:20" x14ac:dyDescent="0.2">
      <c r="B5972" s="102" t="s">
        <v>567</v>
      </c>
      <c r="C5972" s="101" t="s">
        <v>7077</v>
      </c>
      <c r="D5972" s="119">
        <v>6163.3971381026658</v>
      </c>
      <c r="E5972" s="119">
        <v>21076.803715730861</v>
      </c>
      <c r="F5972" s="119">
        <v>5863.7552101522815</v>
      </c>
      <c r="G5972" s="118">
        <v>0.95138364099597417</v>
      </c>
      <c r="I5972" s="115">
        <v>0.30571428571428572</v>
      </c>
      <c r="J5972" s="115">
        <v>0.11081391039163561</v>
      </c>
      <c r="K5972" s="116">
        <v>106.183559066968</v>
      </c>
      <c r="L5972" s="115">
        <v>0.12283894449499545</v>
      </c>
      <c r="M5972" s="115">
        <v>0</v>
      </c>
      <c r="N5972" s="117">
        <v>30.793867757712601</v>
      </c>
      <c r="O5972" s="115">
        <v>0.9886680014351199</v>
      </c>
      <c r="P5972" s="115">
        <v>0.3114017620059687</v>
      </c>
      <c r="Q5972" s="115">
        <v>1.0051452729010109</v>
      </c>
      <c r="S5972" s="91">
        <v>0</v>
      </c>
      <c r="T5972" s="86">
        <f>IF(S5972=1,INDEX('LAD average need weights (Rx)'!N:N,MATCH(C5972,'LAD average need weights (Rx)'!B:B,0)),SUMPRODUCT(I$2:Q$2,I5972:Q5972)+$T$2)</f>
        <v>1.1045834268018098</v>
      </c>
    </row>
    <row r="5973" spans="2:20" x14ac:dyDescent="0.2">
      <c r="B5973" s="102" t="s">
        <v>566</v>
      </c>
      <c r="C5973" s="101" t="s">
        <v>7077</v>
      </c>
      <c r="D5973" s="119">
        <v>7597.5587408454985</v>
      </c>
      <c r="E5973" s="119">
        <v>18202.940981181535</v>
      </c>
      <c r="F5973" s="119">
        <v>5064.220906457138</v>
      </c>
      <c r="G5973" s="118">
        <v>0.66655896705756346</v>
      </c>
      <c r="I5973" s="115">
        <v>0.14117647058823529</v>
      </c>
      <c r="J5973" s="115">
        <v>0.29615028070285709</v>
      </c>
      <c r="K5973" s="116">
        <v>158.65671321159999</v>
      </c>
      <c r="L5973" s="115">
        <v>0.12577833125778332</v>
      </c>
      <c r="M5973" s="115">
        <v>0</v>
      </c>
      <c r="N5973" s="117">
        <v>56.695345059076203</v>
      </c>
      <c r="O5973" s="115">
        <v>0.78149274207524932</v>
      </c>
      <c r="P5973" s="115">
        <v>0.46420668465438059</v>
      </c>
      <c r="Q5973" s="115">
        <v>1.0682364500883976</v>
      </c>
      <c r="S5973" s="91">
        <v>0</v>
      </c>
      <c r="T5973" s="86">
        <f>IF(S5973=1,INDEX('LAD average need weights (Rx)'!N:N,MATCH(C5973,'LAD average need weights (Rx)'!B:B,0)),SUMPRODUCT(I$2:Q$2,I5973:Q5973)+$T$2)</f>
        <v>1.413563310223152</v>
      </c>
    </row>
    <row r="5974" spans="2:20" x14ac:dyDescent="0.2">
      <c r="B5974" s="102" t="s">
        <v>565</v>
      </c>
      <c r="C5974" s="101" t="s">
        <v>7077</v>
      </c>
      <c r="D5974" s="119">
        <v>3959.1906599724502</v>
      </c>
      <c r="E5974" s="119">
        <v>11492.854462377174</v>
      </c>
      <c r="F5974" s="119">
        <v>3197.4148519961768</v>
      </c>
      <c r="G5974" s="118">
        <v>0.80759304782215913</v>
      </c>
      <c r="I5974" s="115">
        <v>0.30935251798561153</v>
      </c>
      <c r="J5974" s="115">
        <v>0.16033352998727832</v>
      </c>
      <c r="K5974" s="116">
        <v>156.59721254355401</v>
      </c>
      <c r="L5974" s="115">
        <v>0.13130128956623682</v>
      </c>
      <c r="M5974" s="115">
        <v>0</v>
      </c>
      <c r="N5974" s="117">
        <v>52.839695792012897</v>
      </c>
      <c r="O5974" s="115">
        <v>0.86473012456686893</v>
      </c>
      <c r="P5974" s="115">
        <v>0.35409822468988023</v>
      </c>
      <c r="Q5974" s="115">
        <v>1.0698853699691138</v>
      </c>
      <c r="S5974" s="91">
        <v>0</v>
      </c>
      <c r="T5974" s="86">
        <f>IF(S5974=1,INDEX('LAD average need weights (Rx)'!N:N,MATCH(C5974,'LAD average need weights (Rx)'!B:B,0)),SUMPRODUCT(I$2:Q$2,I5974:Q5974)+$T$2)</f>
        <v>1.3603732821503511</v>
      </c>
    </row>
    <row r="5975" spans="2:20" x14ac:dyDescent="0.2">
      <c r="B5975" s="102" t="s">
        <v>564</v>
      </c>
      <c r="C5975" s="101" t="s">
        <v>7077</v>
      </c>
      <c r="D5975" s="119">
        <v>7383.762858874652</v>
      </c>
      <c r="E5975" s="119">
        <v>23201.722268921221</v>
      </c>
      <c r="F5975" s="119">
        <v>6454.9265473944461</v>
      </c>
      <c r="G5975" s="118">
        <v>0.87420556033109542</v>
      </c>
      <c r="I5975" s="115">
        <v>0.27972027972027974</v>
      </c>
      <c r="J5975" s="115">
        <v>0.13217119176783143</v>
      </c>
      <c r="K5975" s="116">
        <v>126.44130592502999</v>
      </c>
      <c r="L5975" s="115">
        <v>0.11542857142857142</v>
      </c>
      <c r="M5975" s="115">
        <v>0</v>
      </c>
      <c r="N5975" s="117">
        <v>35.731471342200699</v>
      </c>
      <c r="O5975" s="115">
        <v>0.80833088809040954</v>
      </c>
      <c r="P5975" s="115">
        <v>0.33429033187169988</v>
      </c>
      <c r="Q5975" s="115">
        <v>1.0341277611825068</v>
      </c>
      <c r="S5975" s="91">
        <v>0</v>
      </c>
      <c r="T5975" s="86">
        <f>IF(S5975=1,INDEX('LAD average need weights (Rx)'!N:N,MATCH(C5975,'LAD average need weights (Rx)'!B:B,0)),SUMPRODUCT(I$2:Q$2,I5975:Q5975)+$T$2)</f>
        <v>1.1470145933305971</v>
      </c>
    </row>
    <row r="5976" spans="2:20" x14ac:dyDescent="0.2">
      <c r="B5976" s="102" t="s">
        <v>563</v>
      </c>
      <c r="C5976" s="101" t="s">
        <v>7077</v>
      </c>
      <c r="D5976" s="119">
        <v>6862.2609645492494</v>
      </c>
      <c r="E5976" s="119">
        <v>25049.570478662805</v>
      </c>
      <c r="F5976" s="119">
        <v>6969.0144382142353</v>
      </c>
      <c r="G5976" s="118">
        <v>1.015556603605791</v>
      </c>
      <c r="I5976" s="115">
        <v>0.30281690140845069</v>
      </c>
      <c r="J5976" s="115">
        <v>0.1164791862848565</v>
      </c>
      <c r="K5976" s="116">
        <v>130.80722485841099</v>
      </c>
      <c r="L5976" s="115">
        <v>0.10526315789473684</v>
      </c>
      <c r="M5976" s="115">
        <v>0</v>
      </c>
      <c r="N5976" s="117">
        <v>30.4942750650543</v>
      </c>
      <c r="O5976" s="115">
        <v>0.97643743693430274</v>
      </c>
      <c r="P5976" s="115">
        <v>0.2097503409011818</v>
      </c>
      <c r="Q5976" s="115">
        <v>1.008734999829441</v>
      </c>
      <c r="S5976" s="91">
        <v>0</v>
      </c>
      <c r="T5976" s="86">
        <f>IF(S5976=1,INDEX('LAD average need weights (Rx)'!N:N,MATCH(C5976,'LAD average need weights (Rx)'!B:B,0)),SUMPRODUCT(I$2:Q$2,I5976:Q5976)+$T$2)</f>
        <v>1.1068826273085297</v>
      </c>
    </row>
    <row r="5977" spans="2:20" x14ac:dyDescent="0.2">
      <c r="B5977" s="102" t="s">
        <v>562</v>
      </c>
      <c r="C5977" s="101" t="s">
        <v>7077</v>
      </c>
      <c r="D5977" s="119">
        <v>16691.185842495961</v>
      </c>
      <c r="E5977" s="119">
        <v>52206.318792826154</v>
      </c>
      <c r="F5977" s="119">
        <v>14524.264587415888</v>
      </c>
      <c r="G5977" s="118">
        <v>0.87017571576232378</v>
      </c>
      <c r="I5977" s="115">
        <v>0.31679389312977096</v>
      </c>
      <c r="J5977" s="115">
        <v>9.6991943935199387E-2</v>
      </c>
      <c r="K5977" s="116">
        <v>110.357013026356</v>
      </c>
      <c r="L5977" s="115">
        <v>0.13240857503152584</v>
      </c>
      <c r="M5977" s="115">
        <v>0</v>
      </c>
      <c r="N5977" s="117">
        <v>21.146318691305702</v>
      </c>
      <c r="O5977" s="115">
        <v>0.77832882712755436</v>
      </c>
      <c r="P5977" s="115">
        <v>0.12714568240303678</v>
      </c>
      <c r="Q5977" s="115">
        <v>0.97862810086735708</v>
      </c>
      <c r="S5977" s="91">
        <v>0</v>
      </c>
      <c r="T5977" s="86">
        <f>IF(S5977=1,INDEX('LAD average need weights (Rx)'!N:N,MATCH(C5977,'LAD average need weights (Rx)'!B:B,0)),SUMPRODUCT(I$2:Q$2,I5977:Q5977)+$T$2)</f>
        <v>0.97932450964758222</v>
      </c>
    </row>
    <row r="5978" spans="2:20" x14ac:dyDescent="0.2">
      <c r="B5978" s="102" t="s">
        <v>561</v>
      </c>
      <c r="C5978" s="101" t="s">
        <v>7077</v>
      </c>
      <c r="D5978" s="119">
        <v>7530.9346713572204</v>
      </c>
      <c r="E5978" s="119">
        <v>22401.090548147222</v>
      </c>
      <c r="F5978" s="119">
        <v>6232.1836454145887</v>
      </c>
      <c r="G5978" s="118">
        <v>0.8275445103936121</v>
      </c>
      <c r="I5978" s="115">
        <v>0.23986486486486486</v>
      </c>
      <c r="J5978" s="115">
        <v>0.15841164249345399</v>
      </c>
      <c r="K5978" s="116">
        <v>155.354567175152</v>
      </c>
      <c r="L5978" s="115">
        <v>0.14986853637160386</v>
      </c>
      <c r="M5978" s="115">
        <v>0</v>
      </c>
      <c r="N5978" s="117">
        <v>52.372427127366301</v>
      </c>
      <c r="O5978" s="115">
        <v>0.91687201223720594</v>
      </c>
      <c r="P5978" s="115">
        <v>0.39641293103534481</v>
      </c>
      <c r="Q5978" s="115">
        <v>1.0363483557034225</v>
      </c>
      <c r="S5978" s="91">
        <v>0</v>
      </c>
      <c r="T5978" s="86">
        <f>IF(S5978=1,INDEX('LAD average need weights (Rx)'!N:N,MATCH(C5978,'LAD average need weights (Rx)'!B:B,0)),SUMPRODUCT(I$2:Q$2,I5978:Q5978)+$T$2)</f>
        <v>1.3549252212699916</v>
      </c>
    </row>
    <row r="5979" spans="2:20" x14ac:dyDescent="0.2">
      <c r="B5979" s="102" t="s">
        <v>560</v>
      </c>
      <c r="C5979" s="101" t="s">
        <v>7077</v>
      </c>
      <c r="D5979" s="119">
        <v>4897.9161288241694</v>
      </c>
      <c r="E5979" s="119">
        <v>16267.687751271013</v>
      </c>
      <c r="F5979" s="119">
        <v>4525.8161576677239</v>
      </c>
      <c r="G5979" s="118">
        <v>0.92402892140871051</v>
      </c>
      <c r="I5979" s="115">
        <v>0.36704119850187267</v>
      </c>
      <c r="J5979" s="115">
        <v>9.7979666362762063E-2</v>
      </c>
      <c r="K5979" s="116">
        <v>112.82051660516601</v>
      </c>
      <c r="L5979" s="115">
        <v>0.11013215859030837</v>
      </c>
      <c r="M5979" s="115">
        <v>0</v>
      </c>
      <c r="N5979" s="117">
        <v>23.106933333333298</v>
      </c>
      <c r="O5979" s="115">
        <v>0.78974644232073721</v>
      </c>
      <c r="P5979" s="115">
        <v>0.14255588449560386</v>
      </c>
      <c r="Q5979" s="115">
        <v>0.99293777032213359</v>
      </c>
      <c r="S5979" s="91">
        <v>0</v>
      </c>
      <c r="T5979" s="86">
        <f>IF(S5979=1,INDEX('LAD average need weights (Rx)'!N:N,MATCH(C5979,'LAD average need weights (Rx)'!B:B,0)),SUMPRODUCT(I$2:Q$2,I5979:Q5979)+$T$2)</f>
        <v>1.0018003587130218</v>
      </c>
    </row>
    <row r="5980" spans="2:20" x14ac:dyDescent="0.2">
      <c r="B5980" s="102" t="s">
        <v>559</v>
      </c>
      <c r="C5980" s="101" t="s">
        <v>7077</v>
      </c>
      <c r="D5980" s="119">
        <v>24096.926562517874</v>
      </c>
      <c r="E5980" s="119">
        <v>47971.789739418658</v>
      </c>
      <c r="F5980" s="119">
        <v>13346.180750115305</v>
      </c>
      <c r="G5980" s="118">
        <v>0.55385406580750152</v>
      </c>
      <c r="I5980" s="115">
        <v>0.23433242506811988</v>
      </c>
      <c r="J5980" s="115">
        <v>0.16460236423659808</v>
      </c>
      <c r="K5980" s="116">
        <v>130.04485869225201</v>
      </c>
      <c r="L5980" s="115">
        <v>6.7916461108370338E-2</v>
      </c>
      <c r="M5980" s="115">
        <v>0</v>
      </c>
      <c r="N5980" s="117">
        <v>40.468609854014602</v>
      </c>
      <c r="O5980" s="115">
        <v>0.56489442444307292</v>
      </c>
      <c r="P5980" s="115">
        <v>0.32888358128618844</v>
      </c>
      <c r="Q5980" s="115">
        <v>1.0205785397932741</v>
      </c>
      <c r="S5980" s="91">
        <v>0</v>
      </c>
      <c r="T5980" s="86">
        <f>IF(S5980=1,INDEX('LAD average need weights (Rx)'!N:N,MATCH(C5980,'LAD average need weights (Rx)'!B:B,0)),SUMPRODUCT(I$2:Q$2,I5980:Q5980)+$T$2)</f>
        <v>1.1269523158592945</v>
      </c>
    </row>
    <row r="5981" spans="2:20" x14ac:dyDescent="0.2">
      <c r="B5981" s="102" t="s">
        <v>558</v>
      </c>
      <c r="C5981" s="101" t="s">
        <v>7077</v>
      </c>
      <c r="D5981" s="119">
        <v>10701.180133043757</v>
      </c>
      <c r="E5981" s="119">
        <v>27282.549155700042</v>
      </c>
      <c r="F5981" s="119">
        <v>7590.2490679158673</v>
      </c>
      <c r="G5981" s="118">
        <v>0.70929084208929749</v>
      </c>
      <c r="I5981" s="115">
        <v>0.26589595375722541</v>
      </c>
      <c r="J5981" s="115">
        <v>0.15053279972466677</v>
      </c>
      <c r="K5981" s="116">
        <v>134.293792301184</v>
      </c>
      <c r="L5981" s="115">
        <v>0.20252572497661367</v>
      </c>
      <c r="M5981" s="115">
        <v>0</v>
      </c>
      <c r="N5981" s="117">
        <v>44.189396785109999</v>
      </c>
      <c r="O5981" s="115">
        <v>0.7529237997266528</v>
      </c>
      <c r="P5981" s="115">
        <v>0.27531686050021642</v>
      </c>
      <c r="Q5981" s="115">
        <v>1.0623413892276357</v>
      </c>
      <c r="S5981" s="91">
        <v>0</v>
      </c>
      <c r="T5981" s="86">
        <f>IF(S5981=1,INDEX('LAD average need weights (Rx)'!N:N,MATCH(C5981,'LAD average need weights (Rx)'!B:B,0)),SUMPRODUCT(I$2:Q$2,I5981:Q5981)+$T$2)</f>
        <v>1.2722171504366888</v>
      </c>
    </row>
    <row r="5982" spans="2:20" x14ac:dyDescent="0.2">
      <c r="B5982" s="102" t="s">
        <v>557</v>
      </c>
      <c r="C5982" s="101" t="s">
        <v>7077</v>
      </c>
      <c r="D5982" s="119">
        <v>1914.1762498232256</v>
      </c>
      <c r="E5982" s="119">
        <v>5410.8297315504442</v>
      </c>
      <c r="F5982" s="119">
        <v>1505.3412015193499</v>
      </c>
      <c r="G5982" s="118">
        <v>0.78641723909089789</v>
      </c>
      <c r="I5982" s="115">
        <v>0.29473684210526313</v>
      </c>
      <c r="J5982" s="115">
        <v>0.19901662680805948</v>
      </c>
      <c r="K5982" s="116">
        <v>165.23862660944201</v>
      </c>
      <c r="L5982" s="115">
        <v>0.12141280353200883</v>
      </c>
      <c r="M5982" s="115">
        <v>0</v>
      </c>
      <c r="N5982" s="117">
        <v>62.399393419170302</v>
      </c>
      <c r="O5982" s="115">
        <v>0.83184228989309505</v>
      </c>
      <c r="P5982" s="115">
        <v>0.494536888361987</v>
      </c>
      <c r="Q5982" s="115">
        <v>1.0905695330881255</v>
      </c>
      <c r="S5982" s="91">
        <v>0</v>
      </c>
      <c r="T5982" s="86">
        <f>IF(S5982=1,INDEX('LAD average need weights (Rx)'!N:N,MATCH(C5982,'LAD average need weights (Rx)'!B:B,0)),SUMPRODUCT(I$2:Q$2,I5982:Q5982)+$T$2)</f>
        <v>1.467945592212252</v>
      </c>
    </row>
    <row r="5983" spans="2:20" x14ac:dyDescent="0.2">
      <c r="B5983" s="102" t="s">
        <v>556</v>
      </c>
      <c r="C5983" s="101" t="s">
        <v>7077</v>
      </c>
      <c r="D5983" s="119">
        <v>7131.8759057126699</v>
      </c>
      <c r="E5983" s="119">
        <v>19174.282540709195</v>
      </c>
      <c r="F5983" s="119">
        <v>5334.4568116416949</v>
      </c>
      <c r="G5983" s="118">
        <v>0.74797386860990767</v>
      </c>
      <c r="I5983" s="115">
        <v>0.22222222222222221</v>
      </c>
      <c r="J5983" s="115">
        <v>0.18495448873828127</v>
      </c>
      <c r="K5983" s="116">
        <v>146.41159545141301</v>
      </c>
      <c r="L5983" s="115">
        <v>5.3024645257654969E-2</v>
      </c>
      <c r="M5983" s="115">
        <v>0</v>
      </c>
      <c r="N5983" s="117">
        <v>44.110365782219198</v>
      </c>
      <c r="O5983" s="115">
        <v>0.67256525453763061</v>
      </c>
      <c r="P5983" s="115">
        <v>0.43262697906910513</v>
      </c>
      <c r="Q5983" s="115">
        <v>1.0636696420340139</v>
      </c>
      <c r="S5983" s="91">
        <v>0</v>
      </c>
      <c r="T5983" s="86">
        <f>IF(S5983=1,INDEX('LAD average need weights (Rx)'!N:N,MATCH(C5983,'LAD average need weights (Rx)'!B:B,0)),SUMPRODUCT(I$2:Q$2,I5983:Q5983)+$T$2)</f>
        <v>1.2051224285049134</v>
      </c>
    </row>
    <row r="5984" spans="2:20" x14ac:dyDescent="0.2">
      <c r="B5984" s="102" t="s">
        <v>555</v>
      </c>
      <c r="C5984" s="101" t="s">
        <v>7077</v>
      </c>
      <c r="D5984" s="119">
        <v>8963.5230979704065</v>
      </c>
      <c r="E5984" s="119">
        <v>20762.85798622718</v>
      </c>
      <c r="F5984" s="119">
        <v>5776.4127016813081</v>
      </c>
      <c r="G5984" s="118">
        <v>0.64443552368256296</v>
      </c>
      <c r="I5984" s="115">
        <v>0.2</v>
      </c>
      <c r="J5984" s="115">
        <v>0.17456741645729523</v>
      </c>
      <c r="K5984" s="116">
        <v>135.21738015893399</v>
      </c>
      <c r="L5984" s="115">
        <v>0.12969283276450511</v>
      </c>
      <c r="M5984" s="115">
        <v>0</v>
      </c>
      <c r="N5984" s="117">
        <v>47.343183799025901</v>
      </c>
      <c r="O5984" s="115">
        <v>0.62108605638826719</v>
      </c>
      <c r="P5984" s="115">
        <v>0.43391688317811411</v>
      </c>
      <c r="Q5984" s="115">
        <v>1.0383256391171551</v>
      </c>
      <c r="S5984" s="91">
        <v>0</v>
      </c>
      <c r="T5984" s="86">
        <f>IF(S5984=1,INDEX('LAD average need weights (Rx)'!N:N,MATCH(C5984,'LAD average need weights (Rx)'!B:B,0)),SUMPRODUCT(I$2:Q$2,I5984:Q5984)+$T$2)</f>
        <v>1.2435950722454483</v>
      </c>
    </row>
    <row r="5985" spans="2:20" x14ac:dyDescent="0.2">
      <c r="B5985" s="102" t="s">
        <v>554</v>
      </c>
      <c r="C5985" s="101" t="s">
        <v>7077</v>
      </c>
      <c r="D5985" s="119">
        <v>5438.1007795722417</v>
      </c>
      <c r="E5985" s="119">
        <v>12365.585135536516</v>
      </c>
      <c r="F5985" s="119">
        <v>3440.2163270594151</v>
      </c>
      <c r="G5985" s="118">
        <v>0.63261356611526809</v>
      </c>
      <c r="I5985" s="115">
        <v>0.1893491124260355</v>
      </c>
      <c r="J5985" s="115">
        <v>0.12082796267031962</v>
      </c>
      <c r="K5985" s="116">
        <v>122.615184186882</v>
      </c>
      <c r="L5985" s="115">
        <v>0.11059907834101383</v>
      </c>
      <c r="M5985" s="115">
        <v>0</v>
      </c>
      <c r="N5985" s="117">
        <v>34.128283243486102</v>
      </c>
      <c r="O5985" s="115">
        <v>0.69686826960137904</v>
      </c>
      <c r="P5985" s="115">
        <v>0.24835333495427181</v>
      </c>
      <c r="Q5985" s="115">
        <v>1.0275070760981904</v>
      </c>
      <c r="S5985" s="91">
        <v>0</v>
      </c>
      <c r="T5985" s="86">
        <f>IF(S5985=1,INDEX('LAD average need weights (Rx)'!N:N,MATCH(C5985,'LAD average need weights (Rx)'!B:B,0)),SUMPRODUCT(I$2:Q$2,I5985:Q5985)+$T$2)</f>
        <v>1.0767528617718773</v>
      </c>
    </row>
    <row r="5986" spans="2:20" x14ac:dyDescent="0.2">
      <c r="B5986" s="102" t="s">
        <v>553</v>
      </c>
      <c r="C5986" s="101" t="s">
        <v>7077</v>
      </c>
      <c r="D5986" s="119">
        <v>18751.316687100945</v>
      </c>
      <c r="E5986" s="119">
        <v>39141.351904264891</v>
      </c>
      <c r="F5986" s="119">
        <v>10889.474004530222</v>
      </c>
      <c r="G5986" s="118">
        <v>0.58073116604238817</v>
      </c>
      <c r="I5986" s="115">
        <v>0.19217081850533807</v>
      </c>
      <c r="J5986" s="115">
        <v>0.17867889159402708</v>
      </c>
      <c r="K5986" s="116">
        <v>123.514346349745</v>
      </c>
      <c r="L5986" s="115">
        <v>4.7159979155810321E-2</v>
      </c>
      <c r="M5986" s="115">
        <v>1</v>
      </c>
      <c r="N5986" s="117">
        <v>35.695042769857402</v>
      </c>
      <c r="O5986" s="115">
        <v>0.59921713435234258</v>
      </c>
      <c r="P5986" s="115">
        <v>0.3725214652056355</v>
      </c>
      <c r="Q5986" s="115">
        <v>1.037930332503751</v>
      </c>
      <c r="S5986" s="91">
        <v>0</v>
      </c>
      <c r="T5986" s="86">
        <f>IF(S5986=1,INDEX('LAD average need weights (Rx)'!N:N,MATCH(C5986,'LAD average need weights (Rx)'!B:B,0)),SUMPRODUCT(I$2:Q$2,I5986:Q5986)+$T$2)</f>
        <v>0.88198189429782026</v>
      </c>
    </row>
    <row r="5987" spans="2:20" x14ac:dyDescent="0.2">
      <c r="B5987" s="102" t="s">
        <v>552</v>
      </c>
      <c r="C5987" s="101" t="s">
        <v>7077</v>
      </c>
      <c r="D5987" s="119">
        <v>4442.5495903202582</v>
      </c>
      <c r="E5987" s="119">
        <v>10661.447810043817</v>
      </c>
      <c r="F5987" s="119">
        <v>2966.1100889434961</v>
      </c>
      <c r="G5987" s="118">
        <v>0.66765942138412293</v>
      </c>
      <c r="I5987" s="115">
        <v>0.20155038759689922</v>
      </c>
      <c r="J5987" s="115">
        <v>0.17009205484119871</v>
      </c>
      <c r="K5987" s="116">
        <v>135.48314933178401</v>
      </c>
      <c r="L5987" s="115">
        <v>0.10688836104513064</v>
      </c>
      <c r="M5987" s="115">
        <v>0</v>
      </c>
      <c r="N5987" s="117">
        <v>47.2557621260529</v>
      </c>
      <c r="O5987" s="115">
        <v>0.6902843341315249</v>
      </c>
      <c r="P5987" s="115">
        <v>0.43954169064482007</v>
      </c>
      <c r="Q5987" s="115">
        <v>1.0365414978240868</v>
      </c>
      <c r="S5987" s="91">
        <v>0</v>
      </c>
      <c r="T5987" s="86">
        <f>IF(S5987=1,INDEX('LAD average need weights (Rx)'!N:N,MATCH(C5987,'LAD average need weights (Rx)'!B:B,0)),SUMPRODUCT(I$2:Q$2,I5987:Q5987)+$T$2)</f>
        <v>1.2377709749549213</v>
      </c>
    </row>
    <row r="5988" spans="2:20" x14ac:dyDescent="0.2">
      <c r="B5988" s="102" t="s">
        <v>551</v>
      </c>
      <c r="C5988" s="101" t="s">
        <v>7077</v>
      </c>
      <c r="D5988" s="119">
        <v>2749.9359329130234</v>
      </c>
      <c r="E5988" s="119">
        <v>8459.5786962569673</v>
      </c>
      <c r="F5988" s="119">
        <v>2353.5304178425772</v>
      </c>
      <c r="G5988" s="118">
        <v>0.85584918167510493</v>
      </c>
      <c r="I5988" s="115">
        <v>0.23387096774193547</v>
      </c>
      <c r="J5988" s="115">
        <v>0.1439123945734079</v>
      </c>
      <c r="K5988" s="116">
        <v>143.12669628433</v>
      </c>
      <c r="L5988" s="115">
        <v>0.12692307692307692</v>
      </c>
      <c r="M5988" s="115">
        <v>0</v>
      </c>
      <c r="N5988" s="117">
        <v>45.333714054927299</v>
      </c>
      <c r="O5988" s="115">
        <v>0.87681648242789334</v>
      </c>
      <c r="P5988" s="115">
        <v>0.33474786028223252</v>
      </c>
      <c r="Q5988" s="115">
        <v>1.0566903966664067</v>
      </c>
      <c r="S5988" s="91">
        <v>0</v>
      </c>
      <c r="T5988" s="86">
        <f>IF(S5988=1,INDEX('LAD average need weights (Rx)'!N:N,MATCH(C5988,'LAD average need weights (Rx)'!B:B,0)),SUMPRODUCT(I$2:Q$2,I5988:Q5988)+$T$2)</f>
        <v>1.2572681959818883</v>
      </c>
    </row>
    <row r="5989" spans="2:20" x14ac:dyDescent="0.2">
      <c r="B5989" s="102" t="s">
        <v>550</v>
      </c>
      <c r="C5989" s="101" t="s">
        <v>7077</v>
      </c>
      <c r="D5989" s="119">
        <v>3957.9805673477381</v>
      </c>
      <c r="E5989" s="119">
        <v>9136.0507452247602</v>
      </c>
      <c r="F5989" s="119">
        <v>2541.7309891985051</v>
      </c>
      <c r="G5989" s="118">
        <v>0.64217874391983976</v>
      </c>
      <c r="I5989" s="115">
        <v>0.25301204819277107</v>
      </c>
      <c r="J5989" s="115">
        <v>0.11614814058931294</v>
      </c>
      <c r="K5989" s="116">
        <v>114.12365201631199</v>
      </c>
      <c r="L5989" s="115">
        <v>0.11881188118811881</v>
      </c>
      <c r="M5989" s="115">
        <v>0</v>
      </c>
      <c r="N5989" s="117">
        <v>29.781154961486202</v>
      </c>
      <c r="O5989" s="115">
        <v>0.66783128054099417</v>
      </c>
      <c r="P5989" s="115">
        <v>0.20560698536045297</v>
      </c>
      <c r="Q5989" s="115">
        <v>0.9952884545911822</v>
      </c>
      <c r="S5989" s="91">
        <v>0</v>
      </c>
      <c r="T5989" s="86">
        <f>IF(S5989=1,INDEX('LAD average need weights (Rx)'!N:N,MATCH(C5989,'LAD average need weights (Rx)'!B:B,0)),SUMPRODUCT(I$2:Q$2,I5989:Q5989)+$T$2)</f>
        <v>1.0347628042534258</v>
      </c>
    </row>
    <row r="5990" spans="2:20" x14ac:dyDescent="0.2">
      <c r="B5990" s="102" t="s">
        <v>549</v>
      </c>
      <c r="C5990" s="101" t="s">
        <v>7077</v>
      </c>
      <c r="D5990" s="119">
        <v>5241.7614976418063</v>
      </c>
      <c r="E5990" s="119">
        <v>13087.957041321157</v>
      </c>
      <c r="F5990" s="119">
        <v>3641.18664890432</v>
      </c>
      <c r="G5990" s="118">
        <v>0.69464943236017851</v>
      </c>
      <c r="I5990" s="115">
        <v>0.15</v>
      </c>
      <c r="J5990" s="115">
        <v>0.18955387283437486</v>
      </c>
      <c r="K5990" s="116">
        <v>137.00650095602299</v>
      </c>
      <c r="L5990" s="115">
        <v>0.11800302571860817</v>
      </c>
      <c r="M5990" s="115">
        <v>0</v>
      </c>
      <c r="N5990" s="117">
        <v>42.163897514340299</v>
      </c>
      <c r="O5990" s="115">
        <v>0.68036833916647299</v>
      </c>
      <c r="P5990" s="115">
        <v>0.28018436614114089</v>
      </c>
      <c r="Q5990" s="115">
        <v>1.0569749216967859</v>
      </c>
      <c r="S5990" s="91">
        <v>0</v>
      </c>
      <c r="T5990" s="86">
        <f>IF(S5990=1,INDEX('LAD average need weights (Rx)'!N:N,MATCH(C5990,'LAD average need weights (Rx)'!B:B,0)),SUMPRODUCT(I$2:Q$2,I5990:Q5990)+$T$2)</f>
        <v>1.1894979429067083</v>
      </c>
    </row>
    <row r="5991" spans="2:20" x14ac:dyDescent="0.2">
      <c r="B5991" s="102" t="s">
        <v>548</v>
      </c>
      <c r="C5991" s="101" t="s">
        <v>7077</v>
      </c>
      <c r="D5991" s="119">
        <v>6317.3952324542079</v>
      </c>
      <c r="E5991" s="119">
        <v>14082.962089299775</v>
      </c>
      <c r="F5991" s="119">
        <v>3918.0059481160806</v>
      </c>
      <c r="G5991" s="118">
        <v>0.62019326066354052</v>
      </c>
      <c r="I5991" s="115">
        <v>0.1388888888888889</v>
      </c>
      <c r="J5991" s="115">
        <v>0.15568159211812796</v>
      </c>
      <c r="K5991" s="116">
        <v>136.199971469329</v>
      </c>
      <c r="L5991" s="115">
        <v>0.178168130489335</v>
      </c>
      <c r="M5991" s="115">
        <v>0</v>
      </c>
      <c r="N5991" s="117">
        <v>44.977253067047101</v>
      </c>
      <c r="O5991" s="115">
        <v>0.66693638551675882</v>
      </c>
      <c r="P5991" s="115">
        <v>0.2797689339506958</v>
      </c>
      <c r="Q5991" s="115">
        <v>1.0967658378624927</v>
      </c>
      <c r="S5991" s="91">
        <v>0</v>
      </c>
      <c r="T5991" s="86">
        <f>IF(S5991=1,INDEX('LAD average need weights (Rx)'!N:N,MATCH(C5991,'LAD average need weights (Rx)'!B:B,0)),SUMPRODUCT(I$2:Q$2,I5991:Q5991)+$T$2)</f>
        <v>1.236230965702775</v>
      </c>
    </row>
    <row r="5992" spans="2:20" x14ac:dyDescent="0.2">
      <c r="B5992" s="102" t="s">
        <v>547</v>
      </c>
      <c r="C5992" s="101" t="s">
        <v>7077</v>
      </c>
      <c r="D5992" s="119">
        <v>6453.1642382258797</v>
      </c>
      <c r="E5992" s="119">
        <v>19109.462299258968</v>
      </c>
      <c r="F5992" s="119">
        <v>5316.4232410086197</v>
      </c>
      <c r="G5992" s="118">
        <v>0.82384750251920202</v>
      </c>
      <c r="I5992" s="115">
        <v>0.30461538461538462</v>
      </c>
      <c r="J5992" s="115">
        <v>0.11959011655405224</v>
      </c>
      <c r="K5992" s="116">
        <v>123.774407181572</v>
      </c>
      <c r="L5992" s="115">
        <v>0.15968379446640316</v>
      </c>
      <c r="M5992" s="115">
        <v>0</v>
      </c>
      <c r="N5992" s="117">
        <v>41.107665142276403</v>
      </c>
      <c r="O5992" s="115">
        <v>0.8258620000043122</v>
      </c>
      <c r="P5992" s="115">
        <v>0.1870315687470383</v>
      </c>
      <c r="Q5992" s="115">
        <v>1.0653028909054814</v>
      </c>
      <c r="S5992" s="91">
        <v>0</v>
      </c>
      <c r="T5992" s="86">
        <f>IF(S5992=1,INDEX('LAD average need weights (Rx)'!N:N,MATCH(C5992,'LAD average need weights (Rx)'!B:B,0)),SUMPRODUCT(I$2:Q$2,I5992:Q5992)+$T$2)</f>
        <v>1.207817094993815</v>
      </c>
    </row>
    <row r="5993" spans="2:20" x14ac:dyDescent="0.2">
      <c r="B5993" s="102" t="s">
        <v>546</v>
      </c>
      <c r="C5993" s="101" t="s">
        <v>7077</v>
      </c>
      <c r="D5993" s="119">
        <v>6402.0781417597582</v>
      </c>
      <c r="E5993" s="119">
        <v>19028.223194754715</v>
      </c>
      <c r="F5993" s="119">
        <v>5293.8217958972164</v>
      </c>
      <c r="G5993" s="118">
        <v>0.82689115607109531</v>
      </c>
      <c r="I5993" s="115">
        <v>0.25825825825825827</v>
      </c>
      <c r="J5993" s="115">
        <v>0.12509875815651902</v>
      </c>
      <c r="K5993" s="116">
        <v>132.56718936424099</v>
      </c>
      <c r="L5993" s="115">
        <v>0.10537482319660538</v>
      </c>
      <c r="M5993" s="115">
        <v>0</v>
      </c>
      <c r="N5993" s="117">
        <v>33.533604738367103</v>
      </c>
      <c r="O5993" s="115">
        <v>0.72341209987544974</v>
      </c>
      <c r="P5993" s="115">
        <v>0.23373278984147805</v>
      </c>
      <c r="Q5993" s="115">
        <v>1.0183991623513</v>
      </c>
      <c r="S5993" s="91">
        <v>0</v>
      </c>
      <c r="T5993" s="86">
        <f>IF(S5993=1,INDEX('LAD average need weights (Rx)'!N:N,MATCH(C5993,'LAD average need weights (Rx)'!B:B,0)),SUMPRODUCT(I$2:Q$2,I5993:Q5993)+$T$2)</f>
        <v>1.0960462369352268</v>
      </c>
    </row>
    <row r="5994" spans="2:20" x14ac:dyDescent="0.2">
      <c r="B5994" s="102" t="s">
        <v>545</v>
      </c>
      <c r="C5994" s="101" t="s">
        <v>7077</v>
      </c>
      <c r="D5994" s="119">
        <v>4792.8222692884465</v>
      </c>
      <c r="E5994" s="119">
        <v>13175.046656841634</v>
      </c>
      <c r="F5994" s="119">
        <v>3665.4157584811774</v>
      </c>
      <c r="G5994" s="118">
        <v>0.76477189274647428</v>
      </c>
      <c r="I5994" s="115">
        <v>0.32846715328467152</v>
      </c>
      <c r="J5994" s="115">
        <v>0.13311901933602249</v>
      </c>
      <c r="K5994" s="116">
        <v>121.444534555712</v>
      </c>
      <c r="L5994" s="115">
        <v>0.14169381107491857</v>
      </c>
      <c r="M5994" s="115">
        <v>0</v>
      </c>
      <c r="N5994" s="117">
        <v>37.710134344146702</v>
      </c>
      <c r="O5994" s="115">
        <v>0.8987218833132129</v>
      </c>
      <c r="P5994" s="115">
        <v>0.37506774897044093</v>
      </c>
      <c r="Q5994" s="115">
        <v>1.0513807971795461</v>
      </c>
      <c r="S5994" s="91">
        <v>0</v>
      </c>
      <c r="T5994" s="86">
        <f>IF(S5994=1,INDEX('LAD average need weights (Rx)'!N:N,MATCH(C5994,'LAD average need weights (Rx)'!B:B,0)),SUMPRODUCT(I$2:Q$2,I5994:Q5994)+$T$2)</f>
        <v>1.2052644279158964</v>
      </c>
    </row>
    <row r="5995" spans="2:20" x14ac:dyDescent="0.2">
      <c r="B5995" s="102" t="s">
        <v>544</v>
      </c>
      <c r="C5995" s="101" t="s">
        <v>7077</v>
      </c>
      <c r="D5995" s="119">
        <v>7004.5284477380319</v>
      </c>
      <c r="E5995" s="119">
        <v>19836.947886912956</v>
      </c>
      <c r="F5995" s="119">
        <v>5518.8162348634205</v>
      </c>
      <c r="G5995" s="118">
        <v>0.78789261490480611</v>
      </c>
      <c r="I5995" s="115">
        <v>0.26415094339622641</v>
      </c>
      <c r="J5995" s="115">
        <v>0.10636122224080463</v>
      </c>
      <c r="K5995" s="116">
        <v>115.013474524248</v>
      </c>
      <c r="L5995" s="115">
        <v>8.9756592292089252E-2</v>
      </c>
      <c r="M5995" s="115">
        <v>0</v>
      </c>
      <c r="N5995" s="117">
        <v>24.615622928176801</v>
      </c>
      <c r="O5995" s="115">
        <v>0.76663391523689617</v>
      </c>
      <c r="P5995" s="115">
        <v>0.15606695850461072</v>
      </c>
      <c r="Q5995" s="115">
        <v>0.99848595842367316</v>
      </c>
      <c r="S5995" s="91">
        <v>0</v>
      </c>
      <c r="T5995" s="86">
        <f>IF(S5995=1,INDEX('LAD average need weights (Rx)'!N:N,MATCH(C5995,'LAD average need weights (Rx)'!B:B,0)),SUMPRODUCT(I$2:Q$2,I5995:Q5995)+$T$2)</f>
        <v>0.9845171670985926</v>
      </c>
    </row>
    <row r="5996" spans="2:20" x14ac:dyDescent="0.2">
      <c r="B5996" s="102" t="s">
        <v>543</v>
      </c>
      <c r="C5996" s="101" t="s">
        <v>7077</v>
      </c>
      <c r="D5996" s="119">
        <v>4986.8209294444978</v>
      </c>
      <c r="E5996" s="119">
        <v>14325.15579628287</v>
      </c>
      <c r="F5996" s="119">
        <v>3985.3864024934333</v>
      </c>
      <c r="G5996" s="118">
        <v>0.79918378038438642</v>
      </c>
      <c r="I5996" s="115">
        <v>0.2608695652173913</v>
      </c>
      <c r="J5996" s="115">
        <v>0.14432094355884709</v>
      </c>
      <c r="K5996" s="116">
        <v>137.44786021777699</v>
      </c>
      <c r="L5996" s="115">
        <v>0.11613691931540342</v>
      </c>
      <c r="M5996" s="115">
        <v>0</v>
      </c>
      <c r="N5996" s="117">
        <v>42.4887409470752</v>
      </c>
      <c r="O5996" s="115">
        <v>0.9068968188273322</v>
      </c>
      <c r="P5996" s="115">
        <v>0.3016255625670316</v>
      </c>
      <c r="Q5996" s="115">
        <v>1.0442809485065685</v>
      </c>
      <c r="S5996" s="91">
        <v>0</v>
      </c>
      <c r="T5996" s="86">
        <f>IF(S5996=1,INDEX('LAD average need weights (Rx)'!N:N,MATCH(C5996,'LAD average need weights (Rx)'!B:B,0)),SUMPRODUCT(I$2:Q$2,I5996:Q5996)+$T$2)</f>
        <v>1.2266206190236308</v>
      </c>
    </row>
    <row r="5997" spans="2:20" x14ac:dyDescent="0.2">
      <c r="B5997" s="102" t="s">
        <v>542</v>
      </c>
      <c r="C5997" s="101" t="s">
        <v>7077</v>
      </c>
      <c r="D5997" s="119">
        <v>2831.7688226298897</v>
      </c>
      <c r="E5997" s="119">
        <v>8555.1188322514954</v>
      </c>
      <c r="F5997" s="119">
        <v>2380.1105377588833</v>
      </c>
      <c r="G5997" s="118">
        <v>0.8405031225495494</v>
      </c>
      <c r="I5997" s="115">
        <v>0.3125</v>
      </c>
      <c r="J5997" s="115">
        <v>0.12188234624634427</v>
      </c>
      <c r="K5997" s="116">
        <v>122.108987885893</v>
      </c>
      <c r="L5997" s="115">
        <v>0.125</v>
      </c>
      <c r="M5997" s="115">
        <v>0</v>
      </c>
      <c r="N5997" s="117">
        <v>33.840452129738203</v>
      </c>
      <c r="O5997" s="115">
        <v>0.68855574910618655</v>
      </c>
      <c r="P5997" s="115">
        <v>0.26101855796401346</v>
      </c>
      <c r="Q5997" s="115">
        <v>1.0254291815351084</v>
      </c>
      <c r="S5997" s="91">
        <v>0</v>
      </c>
      <c r="T5997" s="86">
        <f>IF(S5997=1,INDEX('LAD average need weights (Rx)'!N:N,MATCH(C5997,'LAD average need weights (Rx)'!B:B,0)),SUMPRODUCT(I$2:Q$2,I5997:Q5997)+$T$2)</f>
        <v>1.109562495687374</v>
      </c>
    </row>
    <row r="5998" spans="2:20" x14ac:dyDescent="0.2">
      <c r="B5998" s="102" t="s">
        <v>541</v>
      </c>
      <c r="C5998" s="101" t="s">
        <v>7077</v>
      </c>
      <c r="D5998" s="119">
        <v>14289.80118919184</v>
      </c>
      <c r="E5998" s="119">
        <v>30196.597094367622</v>
      </c>
      <c r="F5998" s="119">
        <v>8400.9632546330067</v>
      </c>
      <c r="G5998" s="118">
        <v>0.58789923970300695</v>
      </c>
      <c r="I5998" s="115">
        <v>0.19101123595505617</v>
      </c>
      <c r="J5998" s="115">
        <v>0.2093001217698012</v>
      </c>
      <c r="K5998" s="116">
        <v>126.969567472254</v>
      </c>
      <c r="L5998" s="115">
        <v>6.5452091767881235E-2</v>
      </c>
      <c r="M5998" s="115">
        <v>0</v>
      </c>
      <c r="N5998" s="117">
        <v>38.852428067627798</v>
      </c>
      <c r="O5998" s="115">
        <v>0.60374342603155839</v>
      </c>
      <c r="P5998" s="115">
        <v>0.4152796453512887</v>
      </c>
      <c r="Q5998" s="115">
        <v>1.0653559778938781</v>
      </c>
      <c r="S5998" s="91">
        <v>0</v>
      </c>
      <c r="T5998" s="86">
        <f>IF(S5998=1,INDEX('LAD average need weights (Rx)'!N:N,MATCH(C5998,'LAD average need weights (Rx)'!B:B,0)),SUMPRODUCT(I$2:Q$2,I5998:Q5998)+$T$2)</f>
        <v>1.1441034183434788</v>
      </c>
    </row>
    <row r="5999" spans="2:20" x14ac:dyDescent="0.2">
      <c r="B5999" s="102" t="s">
        <v>540</v>
      </c>
      <c r="C5999" s="101" t="s">
        <v>7077</v>
      </c>
      <c r="D5999" s="119">
        <v>3414.4453077455091</v>
      </c>
      <c r="E5999" s="119">
        <v>11426.273690449105</v>
      </c>
      <c r="F5999" s="119">
        <v>3178.8914860458744</v>
      </c>
      <c r="G5999" s="118">
        <v>0.93101256559439038</v>
      </c>
      <c r="I5999" s="115">
        <v>0.32407407407407407</v>
      </c>
      <c r="J5999" s="115">
        <v>8.2480088109604374E-2</v>
      </c>
      <c r="K5999" s="116">
        <v>99.939817936614901</v>
      </c>
      <c r="L5999" s="115">
        <v>0.11093749999999999</v>
      </c>
      <c r="M5999" s="115">
        <v>0</v>
      </c>
      <c r="N5999" s="117">
        <v>22.160934592043201</v>
      </c>
      <c r="O5999" s="115">
        <v>1.0712256592573823</v>
      </c>
      <c r="P5999" s="115">
        <v>0.21614689569350376</v>
      </c>
      <c r="Q5999" s="115">
        <v>0.97266693855836805</v>
      </c>
      <c r="S5999" s="91">
        <v>0</v>
      </c>
      <c r="T5999" s="86">
        <f>IF(S5999=1,INDEX('LAD average need weights (Rx)'!N:N,MATCH(C5999,'LAD average need weights (Rx)'!B:B,0)),SUMPRODUCT(I$2:Q$2,I5999:Q5999)+$T$2)</f>
        <v>1.0083087792533716</v>
      </c>
    </row>
    <row r="6000" spans="2:20" x14ac:dyDescent="0.2">
      <c r="B6000" s="102" t="s">
        <v>539</v>
      </c>
      <c r="C6000" s="101" t="s">
        <v>7077</v>
      </c>
      <c r="D6000" s="119">
        <v>13701.023317390194</v>
      </c>
      <c r="E6000" s="119">
        <v>31601.499192014464</v>
      </c>
      <c r="F6000" s="119">
        <v>8791.8195773439329</v>
      </c>
      <c r="G6000" s="118">
        <v>0.64169072438441932</v>
      </c>
      <c r="I6000" s="115">
        <v>0.19327731092436976</v>
      </c>
      <c r="J6000" s="115">
        <v>0.46711206694430107</v>
      </c>
      <c r="K6000" s="116">
        <v>151.57102859176601</v>
      </c>
      <c r="L6000" s="115">
        <v>6.5821749795584625E-2</v>
      </c>
      <c r="M6000" s="115">
        <v>0</v>
      </c>
      <c r="N6000" s="117">
        <v>45.744941155534498</v>
      </c>
      <c r="O6000" s="115">
        <v>0.65866459297307012</v>
      </c>
      <c r="P6000" s="115">
        <v>0.33431499308708262</v>
      </c>
      <c r="Q6000" s="115">
        <v>1.0573573248839148</v>
      </c>
      <c r="S6000" s="91">
        <v>0</v>
      </c>
      <c r="T6000" s="86">
        <f>IF(S6000=1,INDEX('LAD average need weights (Rx)'!N:N,MATCH(C6000,'LAD average need weights (Rx)'!B:B,0)),SUMPRODUCT(I$2:Q$2,I6000:Q6000)+$T$2)</f>
        <v>1.3383335709017916</v>
      </c>
    </row>
    <row r="6001" spans="2:20" x14ac:dyDescent="0.2">
      <c r="B6001" s="102" t="s">
        <v>538</v>
      </c>
      <c r="C6001" s="101" t="s">
        <v>7077</v>
      </c>
      <c r="D6001" s="119">
        <v>15106.724404579742</v>
      </c>
      <c r="E6001" s="119">
        <v>42435.337394762479</v>
      </c>
      <c r="F6001" s="119">
        <v>11805.890214624507</v>
      </c>
      <c r="G6001" s="118">
        <v>0.78149901318418469</v>
      </c>
      <c r="I6001" s="115">
        <v>0.34482758620689657</v>
      </c>
      <c r="J6001" s="115">
        <v>7.6215818695375803E-2</v>
      </c>
      <c r="K6001" s="116">
        <v>110.964720129171</v>
      </c>
      <c r="L6001" s="115">
        <v>0.10507080858839653</v>
      </c>
      <c r="M6001" s="115">
        <v>0</v>
      </c>
      <c r="N6001" s="117">
        <v>17.4325485737352</v>
      </c>
      <c r="O6001" s="115">
        <v>0.78273099594698237</v>
      </c>
      <c r="P6001" s="115">
        <v>0.10417869393625352</v>
      </c>
      <c r="Q6001" s="115">
        <v>0.99808906188017621</v>
      </c>
      <c r="S6001" s="91">
        <v>0</v>
      </c>
      <c r="T6001" s="86">
        <f>IF(S6001=1,INDEX('LAD average need weights (Rx)'!N:N,MATCH(C6001,'LAD average need weights (Rx)'!B:B,0)),SUMPRODUCT(I$2:Q$2,I6001:Q6001)+$T$2)</f>
        <v>0.93309046251042327</v>
      </c>
    </row>
    <row r="6002" spans="2:20" x14ac:dyDescent="0.2">
      <c r="B6002" s="102" t="s">
        <v>537</v>
      </c>
      <c r="C6002" s="101" t="s">
        <v>7077</v>
      </c>
      <c r="D6002" s="119">
        <v>1839.7526742144066</v>
      </c>
      <c r="E6002" s="119">
        <v>5210.5560785984208</v>
      </c>
      <c r="F6002" s="119">
        <v>1449.6232809184587</v>
      </c>
      <c r="G6002" s="118">
        <v>0.78794465214595366</v>
      </c>
      <c r="I6002" s="115">
        <v>0.23809523809523808</v>
      </c>
      <c r="J6002" s="115">
        <v>0.16972913645364546</v>
      </c>
      <c r="K6002" s="116">
        <v>157.88310767246901</v>
      </c>
      <c r="L6002" s="115">
        <v>0.12654320987654322</v>
      </c>
      <c r="M6002" s="115">
        <v>0</v>
      </c>
      <c r="N6002" s="117">
        <v>56.365153449387499</v>
      </c>
      <c r="O6002" s="115">
        <v>0.86120827550669055</v>
      </c>
      <c r="P6002" s="115">
        <v>0.40694624105535027</v>
      </c>
      <c r="Q6002" s="115">
        <v>1.0713096251053347</v>
      </c>
      <c r="S6002" s="91">
        <v>0</v>
      </c>
      <c r="T6002" s="86">
        <f>IF(S6002=1,INDEX('LAD average need weights (Rx)'!N:N,MATCH(C6002,'LAD average need weights (Rx)'!B:B,0)),SUMPRODUCT(I$2:Q$2,I6002:Q6002)+$T$2)</f>
        <v>1.3809082424283983</v>
      </c>
    </row>
    <row r="6003" spans="2:20" x14ac:dyDescent="0.2">
      <c r="B6003" s="102" t="s">
        <v>536</v>
      </c>
      <c r="C6003" s="101" t="s">
        <v>7077</v>
      </c>
      <c r="D6003" s="119">
        <v>9109.9639871223189</v>
      </c>
      <c r="E6003" s="119">
        <v>20598.782486030417</v>
      </c>
      <c r="F6003" s="119">
        <v>5730.7654307709172</v>
      </c>
      <c r="G6003" s="118">
        <v>0.62906565150771443</v>
      </c>
      <c r="I6003" s="115">
        <v>0.1728395061728395</v>
      </c>
      <c r="J6003" s="115">
        <v>0.35668691466978536</v>
      </c>
      <c r="K6003" s="116">
        <v>96.847669148591805</v>
      </c>
      <c r="L6003" s="115">
        <v>5.1704545454545454E-2</v>
      </c>
      <c r="M6003" s="115">
        <v>0</v>
      </c>
      <c r="N6003" s="117">
        <v>28.05369978961</v>
      </c>
      <c r="O6003" s="115">
        <v>0.48946706041894195</v>
      </c>
      <c r="P6003" s="115">
        <v>0.12303425429201865</v>
      </c>
      <c r="Q6003" s="115">
        <v>1.0474908750154563</v>
      </c>
      <c r="S6003" s="91">
        <v>0</v>
      </c>
      <c r="T6003" s="86">
        <f>IF(S6003=1,INDEX('LAD average need weights (Rx)'!N:N,MATCH(C6003,'LAD average need weights (Rx)'!B:B,0)),SUMPRODUCT(I$2:Q$2,I6003:Q6003)+$T$2)</f>
        <v>1.0319386668818826</v>
      </c>
    </row>
    <row r="6004" spans="2:20" x14ac:dyDescent="0.2">
      <c r="B6004" s="102" t="s">
        <v>535</v>
      </c>
      <c r="C6004" s="101" t="s">
        <v>7077</v>
      </c>
      <c r="D6004" s="119">
        <v>5173.7483452298102</v>
      </c>
      <c r="E6004" s="119">
        <v>13997.456918776385</v>
      </c>
      <c r="F6004" s="119">
        <v>3894.217645301585</v>
      </c>
      <c r="G6004" s="118">
        <v>0.75268787452564234</v>
      </c>
      <c r="I6004" s="115">
        <v>0.23863636363636365</v>
      </c>
      <c r="J6004" s="115">
        <v>0.14676084171308276</v>
      </c>
      <c r="K6004" s="116">
        <v>127.063627848892</v>
      </c>
      <c r="L6004" s="115">
        <v>0.14614343707713126</v>
      </c>
      <c r="M6004" s="115">
        <v>0</v>
      </c>
      <c r="N6004" s="117">
        <v>40.835918513893198</v>
      </c>
      <c r="O6004" s="115">
        <v>0.72579563282136128</v>
      </c>
      <c r="P6004" s="115">
        <v>0.20215826445190163</v>
      </c>
      <c r="Q6004" s="115">
        <v>1.0578612611860159</v>
      </c>
      <c r="S6004" s="91">
        <v>0</v>
      </c>
      <c r="T6004" s="86">
        <f>IF(S6004=1,INDEX('LAD average need weights (Rx)'!N:N,MATCH(C6004,'LAD average need weights (Rx)'!B:B,0)),SUMPRODUCT(I$2:Q$2,I6004:Q6004)+$T$2)</f>
        <v>1.1844912415278064</v>
      </c>
    </row>
    <row r="6005" spans="2:20" x14ac:dyDescent="0.2">
      <c r="B6005" s="102" t="s">
        <v>534</v>
      </c>
      <c r="C6005" s="101" t="s">
        <v>7077</v>
      </c>
      <c r="D6005" s="119">
        <v>5056.3253190926825</v>
      </c>
      <c r="E6005" s="119">
        <v>11820.762950220913</v>
      </c>
      <c r="F6005" s="119">
        <v>3288.6419246576638</v>
      </c>
      <c r="G6005" s="118">
        <v>0.65040156974072716</v>
      </c>
      <c r="I6005" s="115">
        <v>0.16901408450704225</v>
      </c>
      <c r="J6005" s="115">
        <v>0.18374235273788411</v>
      </c>
      <c r="K6005" s="116">
        <v>149.63856540084399</v>
      </c>
      <c r="L6005" s="115">
        <v>0.16972477064220184</v>
      </c>
      <c r="M6005" s="115">
        <v>0</v>
      </c>
      <c r="N6005" s="117">
        <v>48.603562025316499</v>
      </c>
      <c r="O6005" s="115">
        <v>0.66305513870460686</v>
      </c>
      <c r="P6005" s="115">
        <v>0.35629667137134491</v>
      </c>
      <c r="Q6005" s="115">
        <v>1.0686917206636923</v>
      </c>
      <c r="S6005" s="91">
        <v>0</v>
      </c>
      <c r="T6005" s="86">
        <f>IF(S6005=1,INDEX('LAD average need weights (Rx)'!N:N,MATCH(C6005,'LAD average need weights (Rx)'!B:B,0)),SUMPRODUCT(I$2:Q$2,I6005:Q6005)+$T$2)</f>
        <v>1.2940116591806257</v>
      </c>
    </row>
    <row r="6006" spans="2:20" x14ac:dyDescent="0.2">
      <c r="B6006" s="102" t="s">
        <v>533</v>
      </c>
      <c r="C6006" s="101" t="s">
        <v>7077</v>
      </c>
      <c r="D6006" s="119">
        <v>2800.8019188440212</v>
      </c>
      <c r="E6006" s="119">
        <v>8149.7403274428216</v>
      </c>
      <c r="F6006" s="119">
        <v>2267.3306138332514</v>
      </c>
      <c r="G6006" s="118">
        <v>0.80952908471622653</v>
      </c>
      <c r="I6006" s="115">
        <v>0.28846153846153844</v>
      </c>
      <c r="J6006" s="115">
        <v>0.16506752349529227</v>
      </c>
      <c r="K6006" s="116">
        <v>148.62982388974001</v>
      </c>
      <c r="L6006" s="115">
        <v>0.14953271028037382</v>
      </c>
      <c r="M6006" s="115">
        <v>0</v>
      </c>
      <c r="N6006" s="117">
        <v>52.074834672789898</v>
      </c>
      <c r="O6006" s="115">
        <v>0.89786235699676509</v>
      </c>
      <c r="P6006" s="115">
        <v>0.44809434970690104</v>
      </c>
      <c r="Q6006" s="115">
        <v>1.0561380350102676</v>
      </c>
      <c r="S6006" s="91">
        <v>0</v>
      </c>
      <c r="T6006" s="86">
        <f>IF(S6006=1,INDEX('LAD average need weights (Rx)'!N:N,MATCH(C6006,'LAD average need weights (Rx)'!B:B,0)),SUMPRODUCT(I$2:Q$2,I6006:Q6006)+$T$2)</f>
        <v>1.3660735130635031</v>
      </c>
    </row>
    <row r="6007" spans="2:20" x14ac:dyDescent="0.2">
      <c r="B6007" s="102" t="s">
        <v>532</v>
      </c>
      <c r="C6007" s="101" t="s">
        <v>7079</v>
      </c>
      <c r="D6007" s="119">
        <v>61.188034625415838</v>
      </c>
      <c r="E6007" s="119">
        <v>148.45211175295898</v>
      </c>
      <c r="F6007" s="119">
        <v>41.300704579785332</v>
      </c>
      <c r="G6007" s="118">
        <v>0.67498008119760966</v>
      </c>
      <c r="I6007" s="115">
        <v>0.25388601036269431</v>
      </c>
      <c r="J6007" s="115">
        <v>0.12046533419866508</v>
      </c>
      <c r="K6007" s="116">
        <v>128.481372942593</v>
      </c>
      <c r="L6007" s="115">
        <v>0.13979706877113868</v>
      </c>
      <c r="M6007" s="115">
        <v>0</v>
      </c>
      <c r="N6007" s="117">
        <v>37.640100762745902</v>
      </c>
      <c r="O6007" s="115">
        <v>0.8376711722613791</v>
      </c>
      <c r="P6007" s="115">
        <v>0.26636504413018713</v>
      </c>
      <c r="Q6007" s="115">
        <v>1.0415789816554577</v>
      </c>
      <c r="S6007" s="91">
        <v>0</v>
      </c>
      <c r="T6007" s="86">
        <f>IF(S6007=1,INDEX('LAD average need weights (Rx)'!N:N,MATCH(C6007,'LAD average need weights (Rx)'!B:B,0)),SUMPRODUCT(I$2:Q$2,I6007:Q6007)+$T$2)</f>
        <v>1.1668389841229623</v>
      </c>
    </row>
    <row r="6008" spans="2:20" x14ac:dyDescent="0.2">
      <c r="B6008" s="102" t="s">
        <v>531</v>
      </c>
      <c r="C6008" s="101" t="s">
        <v>7079</v>
      </c>
      <c r="D6008" s="119">
        <v>5805.7413399072329</v>
      </c>
      <c r="E6008" s="119">
        <v>20456.887336563956</v>
      </c>
      <c r="F6008" s="119">
        <v>5691.2889317153085</v>
      </c>
      <c r="G6008" s="118">
        <v>0.98028634045316365</v>
      </c>
      <c r="I6008" s="115">
        <v>0.30083565459610029</v>
      </c>
      <c r="J6008" s="115">
        <v>0.12735271256777592</v>
      </c>
      <c r="K6008" s="116">
        <v>137.835988677719</v>
      </c>
      <c r="L6008" s="115">
        <v>0.12916666666666668</v>
      </c>
      <c r="M6008" s="115">
        <v>0</v>
      </c>
      <c r="N6008" s="117">
        <v>45.387081277800199</v>
      </c>
      <c r="O6008" s="115">
        <v>0.86930448776838321</v>
      </c>
      <c r="P6008" s="115">
        <v>0.36202617330264042</v>
      </c>
      <c r="Q6008" s="115">
        <v>1.0513686640755446</v>
      </c>
      <c r="S6008" s="91">
        <v>0</v>
      </c>
      <c r="T6008" s="86">
        <f>IF(S6008=1,INDEX('LAD average need weights (Rx)'!N:N,MATCH(C6008,'LAD average need weights (Rx)'!B:B,0)),SUMPRODUCT(I$2:Q$2,I6008:Q6008)+$T$2)</f>
        <v>1.2614684831500567</v>
      </c>
    </row>
    <row r="6009" spans="2:20" x14ac:dyDescent="0.2">
      <c r="B6009" s="102" t="s">
        <v>530</v>
      </c>
      <c r="C6009" s="101" t="s">
        <v>7079</v>
      </c>
      <c r="D6009" s="119">
        <v>6677.1928987336514</v>
      </c>
      <c r="E6009" s="119">
        <v>14683.190875552678</v>
      </c>
      <c r="F6009" s="119">
        <v>4084.9949622068157</v>
      </c>
      <c r="G6009" s="118">
        <v>0.61178327841652536</v>
      </c>
      <c r="I6009" s="115">
        <v>0.23357664233576642</v>
      </c>
      <c r="J6009" s="115">
        <v>0.15035348710288202</v>
      </c>
      <c r="K6009" s="116">
        <v>136.55730745906601</v>
      </c>
      <c r="L6009" s="115">
        <v>0.19352750809061489</v>
      </c>
      <c r="M6009" s="115">
        <v>0</v>
      </c>
      <c r="N6009" s="117">
        <v>48.757103395997603</v>
      </c>
      <c r="O6009" s="115">
        <v>0.71590017467956268</v>
      </c>
      <c r="P6009" s="115">
        <v>0.33299240499240917</v>
      </c>
      <c r="Q6009" s="115">
        <v>1.0706490426177107</v>
      </c>
      <c r="S6009" s="91">
        <v>0</v>
      </c>
      <c r="T6009" s="86">
        <f>IF(S6009=1,INDEX('LAD average need weights (Rx)'!N:N,MATCH(C6009,'LAD average need weights (Rx)'!B:B,0)),SUMPRODUCT(I$2:Q$2,I6009:Q6009)+$T$2)</f>
        <v>1.3009631155962966</v>
      </c>
    </row>
    <row r="6010" spans="2:20" x14ac:dyDescent="0.2">
      <c r="B6010" s="102" t="s">
        <v>529</v>
      </c>
      <c r="C6010" s="101" t="s">
        <v>7079</v>
      </c>
      <c r="D6010" s="119">
        <v>5304.7613168464677</v>
      </c>
      <c r="E6010" s="119">
        <v>16571.23098514841</v>
      </c>
      <c r="F6010" s="119">
        <v>4610.2645988621834</v>
      </c>
      <c r="G6010" s="118">
        <v>0.86908049646291285</v>
      </c>
      <c r="I6010" s="115">
        <v>0.21501706484641639</v>
      </c>
      <c r="J6010" s="115">
        <v>0.11891325401964178</v>
      </c>
      <c r="K6010" s="116">
        <v>120.788812426268</v>
      </c>
      <c r="L6010" s="115">
        <v>0.13339920948616601</v>
      </c>
      <c r="M6010" s="115">
        <v>0</v>
      </c>
      <c r="N6010" s="117">
        <v>32.6663059378686</v>
      </c>
      <c r="O6010" s="115">
        <v>0.89900144150107619</v>
      </c>
      <c r="P6010" s="115">
        <v>0.22047228958408285</v>
      </c>
      <c r="Q6010" s="115">
        <v>1.0336711276795718</v>
      </c>
      <c r="S6010" s="91">
        <v>0</v>
      </c>
      <c r="T6010" s="86">
        <f>IF(S6010=1,INDEX('LAD average need weights (Rx)'!N:N,MATCH(C6010,'LAD average need weights (Rx)'!B:B,0)),SUMPRODUCT(I$2:Q$2,I6010:Q6010)+$T$2)</f>
        <v>1.1086102899506822</v>
      </c>
    </row>
    <row r="6011" spans="2:20" x14ac:dyDescent="0.2">
      <c r="B6011" s="102" t="s">
        <v>528</v>
      </c>
      <c r="C6011" s="101" t="s">
        <v>7079</v>
      </c>
      <c r="D6011" s="119">
        <v>9408.7124205834953</v>
      </c>
      <c r="E6011" s="119">
        <v>39451.120575566027</v>
      </c>
      <c r="F6011" s="119">
        <v>10975.654418068367</v>
      </c>
      <c r="G6011" s="118">
        <v>1.1665415975576916</v>
      </c>
      <c r="I6011" s="115">
        <v>0.24662576687116564</v>
      </c>
      <c r="J6011" s="115">
        <v>7.4921956732138945E-2</v>
      </c>
      <c r="K6011" s="116">
        <v>109.64271486903699</v>
      </c>
      <c r="L6011" s="115">
        <v>8.7690631808278865E-2</v>
      </c>
      <c r="M6011" s="115">
        <v>0</v>
      </c>
      <c r="N6011" s="117">
        <v>15.9698405537297</v>
      </c>
      <c r="O6011" s="115">
        <v>1.0146956343844566</v>
      </c>
      <c r="P6011" s="115">
        <v>0.10151757471604025</v>
      </c>
      <c r="Q6011" s="115">
        <v>0.96920442289830144</v>
      </c>
      <c r="S6011" s="91">
        <v>0</v>
      </c>
      <c r="T6011" s="86">
        <f>IF(S6011=1,INDEX('LAD average need weights (Rx)'!N:N,MATCH(C6011,'LAD average need weights (Rx)'!B:B,0)),SUMPRODUCT(I$2:Q$2,I6011:Q6011)+$T$2)</f>
        <v>0.91386233130076</v>
      </c>
    </row>
    <row r="6012" spans="2:20" x14ac:dyDescent="0.2">
      <c r="B6012" s="102" t="s">
        <v>527</v>
      </c>
      <c r="C6012" s="101" t="s">
        <v>7079</v>
      </c>
      <c r="D6012" s="119">
        <v>3594.7159068824167</v>
      </c>
      <c r="E6012" s="119">
        <v>11479.793544817025</v>
      </c>
      <c r="F6012" s="119">
        <v>3193.7811879726542</v>
      </c>
      <c r="G6012" s="118">
        <v>0.8884655340517631</v>
      </c>
      <c r="I6012" s="115">
        <v>0.30735930735930733</v>
      </c>
      <c r="J6012" s="115">
        <v>0.11816883550626923</v>
      </c>
      <c r="K6012" s="116">
        <v>129.50840728631499</v>
      </c>
      <c r="L6012" s="115">
        <v>0.17307692307692307</v>
      </c>
      <c r="M6012" s="115">
        <v>0</v>
      </c>
      <c r="N6012" s="117">
        <v>37.8614666043905</v>
      </c>
      <c r="O6012" s="115">
        <v>0.88755525335267083</v>
      </c>
      <c r="P6012" s="115">
        <v>0.27238790395437962</v>
      </c>
      <c r="Q6012" s="115">
        <v>1.0352587538141469</v>
      </c>
      <c r="S6012" s="91">
        <v>0</v>
      </c>
      <c r="T6012" s="86">
        <f>IF(S6012=1,INDEX('LAD average need weights (Rx)'!N:N,MATCH(C6012,'LAD average need weights (Rx)'!B:B,0)),SUMPRODUCT(I$2:Q$2,I6012:Q6012)+$T$2)</f>
        <v>1.2064781493869117</v>
      </c>
    </row>
    <row r="6013" spans="2:20" x14ac:dyDescent="0.2">
      <c r="B6013" s="102" t="s">
        <v>526</v>
      </c>
      <c r="C6013" s="101" t="s">
        <v>7079</v>
      </c>
      <c r="D6013" s="119">
        <v>12354.544855261785</v>
      </c>
      <c r="E6013" s="119">
        <v>48424.900821424788</v>
      </c>
      <c r="F6013" s="119">
        <v>13472.240303723433</v>
      </c>
      <c r="G6013" s="118">
        <v>1.0904683629834913</v>
      </c>
      <c r="I6013" s="115">
        <v>0.21649484536082475</v>
      </c>
      <c r="J6013" s="115">
        <v>9.9667855670302452E-2</v>
      </c>
      <c r="K6013" s="116">
        <v>120.55361605452499</v>
      </c>
      <c r="L6013" s="115">
        <v>0.10730133118192819</v>
      </c>
      <c r="M6013" s="115">
        <v>0</v>
      </c>
      <c r="N6013" s="117">
        <v>25.8281737978038</v>
      </c>
      <c r="O6013" s="115">
        <v>1.037231403774501</v>
      </c>
      <c r="P6013" s="115">
        <v>0.16975824123666161</v>
      </c>
      <c r="Q6013" s="115">
        <v>0.97878688135249425</v>
      </c>
      <c r="S6013" s="91">
        <v>0</v>
      </c>
      <c r="T6013" s="86">
        <f>IF(S6013=1,INDEX('LAD average need weights (Rx)'!N:N,MATCH(C6013,'LAD average need weights (Rx)'!B:B,0)),SUMPRODUCT(I$2:Q$2,I6013:Q6013)+$T$2)</f>
        <v>1.0321617271528152</v>
      </c>
    </row>
    <row r="6014" spans="2:20" x14ac:dyDescent="0.2">
      <c r="B6014" s="102" t="s">
        <v>525</v>
      </c>
      <c r="C6014" s="101" t="s">
        <v>7079</v>
      </c>
      <c r="D6014" s="119">
        <v>13164.800717121039</v>
      </c>
      <c r="E6014" s="119">
        <v>49381.513326055465</v>
      </c>
      <c r="F6014" s="119">
        <v>13738.378454165018</v>
      </c>
      <c r="G6014" s="118">
        <v>1.0435690406082663</v>
      </c>
      <c r="I6014" s="115">
        <v>0.26133651551312648</v>
      </c>
      <c r="J6014" s="115">
        <v>0.10078230325285234</v>
      </c>
      <c r="K6014" s="116">
        <v>111.6726625387</v>
      </c>
      <c r="L6014" s="115">
        <v>0.1174496644295302</v>
      </c>
      <c r="M6014" s="115">
        <v>0</v>
      </c>
      <c r="N6014" s="117">
        <v>23.816776160990699</v>
      </c>
      <c r="O6014" s="115">
        <v>0.95912551893384934</v>
      </c>
      <c r="P6014" s="115">
        <v>0.15083200232642852</v>
      </c>
      <c r="Q6014" s="115">
        <v>1.0012589387450317</v>
      </c>
      <c r="S6014" s="91">
        <v>0</v>
      </c>
      <c r="T6014" s="86">
        <f>IF(S6014=1,INDEX('LAD average need weights (Rx)'!N:N,MATCH(C6014,'LAD average need weights (Rx)'!B:B,0)),SUMPRODUCT(I$2:Q$2,I6014:Q6014)+$T$2)</f>
        <v>1.015455986218847</v>
      </c>
    </row>
    <row r="6015" spans="2:20" x14ac:dyDescent="0.2">
      <c r="B6015" s="102" t="s">
        <v>524</v>
      </c>
      <c r="C6015" s="101" t="s">
        <v>7079</v>
      </c>
      <c r="D6015" s="119">
        <v>8780.9826210735082</v>
      </c>
      <c r="E6015" s="119">
        <v>30121.747763446627</v>
      </c>
      <c r="F6015" s="119">
        <v>8380.1395016539536</v>
      </c>
      <c r="G6015" s="118">
        <v>0.95435099501762255</v>
      </c>
      <c r="I6015" s="115">
        <v>0.27304964539007093</v>
      </c>
      <c r="J6015" s="115">
        <v>0.10427801119684835</v>
      </c>
      <c r="K6015" s="116">
        <v>115.00095453403701</v>
      </c>
      <c r="L6015" s="115">
        <v>0.12415071031500927</v>
      </c>
      <c r="M6015" s="115">
        <v>0</v>
      </c>
      <c r="N6015" s="117">
        <v>30.115055011303699</v>
      </c>
      <c r="O6015" s="115">
        <v>0.94613927601945913</v>
      </c>
      <c r="P6015" s="115">
        <v>0.20260775448411794</v>
      </c>
      <c r="Q6015" s="115">
        <v>1.0228407312643997</v>
      </c>
      <c r="S6015" s="91">
        <v>0</v>
      </c>
      <c r="T6015" s="86">
        <f>IF(S6015=1,INDEX('LAD average need weights (Rx)'!N:N,MATCH(C6015,'LAD average need weights (Rx)'!B:B,0)),SUMPRODUCT(I$2:Q$2,I6015:Q6015)+$T$2)</f>
        <v>1.0854227023263263</v>
      </c>
    </row>
    <row r="6016" spans="2:20" x14ac:dyDescent="0.2">
      <c r="B6016" s="102" t="s">
        <v>523</v>
      </c>
      <c r="C6016" s="101" t="s">
        <v>7079</v>
      </c>
      <c r="D6016" s="119">
        <v>5304.7708657147623</v>
      </c>
      <c r="E6016" s="119">
        <v>15033.365196620054</v>
      </c>
      <c r="F6016" s="119">
        <v>4182.4165887169038</v>
      </c>
      <c r="G6016" s="118">
        <v>0.78842549369064352</v>
      </c>
      <c r="I6016" s="115">
        <v>0.30434782608695654</v>
      </c>
      <c r="J6016" s="115">
        <v>0.15641616796217592</v>
      </c>
      <c r="K6016" s="116">
        <v>146.86937218853899</v>
      </c>
      <c r="L6016" s="115">
        <v>0.17699115044247787</v>
      </c>
      <c r="M6016" s="115">
        <v>0</v>
      </c>
      <c r="N6016" s="117">
        <v>43.271882652063397</v>
      </c>
      <c r="O6016" s="115">
        <v>0.84342268143866506</v>
      </c>
      <c r="P6016" s="115">
        <v>0.27922086755532038</v>
      </c>
      <c r="Q6016" s="115">
        <v>1.0665064017803234</v>
      </c>
      <c r="S6016" s="91">
        <v>0</v>
      </c>
      <c r="T6016" s="86">
        <f>IF(S6016=1,INDEX('LAD average need weights (Rx)'!N:N,MATCH(C6016,'LAD average need weights (Rx)'!B:B,0)),SUMPRODUCT(I$2:Q$2,I6016:Q6016)+$T$2)</f>
        <v>1.2872456255553995</v>
      </c>
    </row>
    <row r="6017" spans="2:20" x14ac:dyDescent="0.2">
      <c r="B6017" s="102" t="s">
        <v>522</v>
      </c>
      <c r="C6017" s="101" t="s">
        <v>7079</v>
      </c>
      <c r="D6017" s="119">
        <v>22475.29755057954</v>
      </c>
      <c r="E6017" s="119">
        <v>91410.085414403948</v>
      </c>
      <c r="F6017" s="119">
        <v>25431.102924259958</v>
      </c>
      <c r="G6017" s="118">
        <v>1.1315135146499629</v>
      </c>
      <c r="I6017" s="115">
        <v>0.26249120337790288</v>
      </c>
      <c r="J6017" s="115">
        <v>8.8518176908837787E-2</v>
      </c>
      <c r="K6017" s="116">
        <v>108.101068376068</v>
      </c>
      <c r="L6017" s="115">
        <v>8.8521400778210121E-2</v>
      </c>
      <c r="M6017" s="115">
        <v>0</v>
      </c>
      <c r="N6017" s="117">
        <v>18.445122388414099</v>
      </c>
      <c r="O6017" s="115">
        <v>1.0470162689553493</v>
      </c>
      <c r="P6017" s="115">
        <v>0.13356111736214524</v>
      </c>
      <c r="Q6017" s="115">
        <v>0.95707587401749461</v>
      </c>
      <c r="S6017" s="91">
        <v>0</v>
      </c>
      <c r="T6017" s="86">
        <f>IF(S6017=1,INDEX('LAD average need weights (Rx)'!N:N,MATCH(C6017,'LAD average need weights (Rx)'!B:B,0)),SUMPRODUCT(I$2:Q$2,I6017:Q6017)+$T$2)</f>
        <v>0.94740341916109472</v>
      </c>
    </row>
    <row r="6018" spans="2:20" x14ac:dyDescent="0.2">
      <c r="B6018" s="102" t="s">
        <v>521</v>
      </c>
      <c r="C6018" s="101" t="s">
        <v>7079</v>
      </c>
      <c r="D6018" s="119">
        <v>5631.3388550168956</v>
      </c>
      <c r="E6018" s="119">
        <v>16767.488245030043</v>
      </c>
      <c r="F6018" s="119">
        <v>4664.8651230062796</v>
      </c>
      <c r="G6018" s="118">
        <v>0.82837585219195331</v>
      </c>
      <c r="I6018" s="115">
        <v>0.2576419213973799</v>
      </c>
      <c r="J6018" s="115">
        <v>0.11529425188017753</v>
      </c>
      <c r="K6018" s="116">
        <v>129.74243088334501</v>
      </c>
      <c r="L6018" s="115">
        <v>0.1411042944785276</v>
      </c>
      <c r="M6018" s="115">
        <v>0</v>
      </c>
      <c r="N6018" s="117">
        <v>37.727244436952098</v>
      </c>
      <c r="O6018" s="115">
        <v>0.8469680135959613</v>
      </c>
      <c r="P6018" s="115">
        <v>0.23722913205690643</v>
      </c>
      <c r="Q6018" s="115">
        <v>1.0466070212757419</v>
      </c>
      <c r="S6018" s="91">
        <v>0</v>
      </c>
      <c r="T6018" s="86">
        <f>IF(S6018=1,INDEX('LAD average need weights (Rx)'!N:N,MATCH(C6018,'LAD average need weights (Rx)'!B:B,0)),SUMPRODUCT(I$2:Q$2,I6018:Q6018)+$T$2)</f>
        <v>1.1674970695861737</v>
      </c>
    </row>
    <row r="6019" spans="2:20" x14ac:dyDescent="0.2">
      <c r="B6019" s="102" t="s">
        <v>520</v>
      </c>
      <c r="C6019" s="101" t="s">
        <v>7079</v>
      </c>
      <c r="D6019" s="119">
        <v>7627.3792915375834</v>
      </c>
      <c r="E6019" s="119">
        <v>22906.343032783945</v>
      </c>
      <c r="F6019" s="119">
        <v>6372.7494033534813</v>
      </c>
      <c r="G6019" s="118">
        <v>0.83550970258210611</v>
      </c>
      <c r="I6019" s="115">
        <v>0.28962818003913893</v>
      </c>
      <c r="J6019" s="115">
        <v>0.13308565885517137</v>
      </c>
      <c r="K6019" s="116">
        <v>136.31436515291901</v>
      </c>
      <c r="L6019" s="115">
        <v>0.14313471502590674</v>
      </c>
      <c r="M6019" s="115">
        <v>0</v>
      </c>
      <c r="N6019" s="117">
        <v>42.1306414669668</v>
      </c>
      <c r="O6019" s="115">
        <v>0.79068066342921972</v>
      </c>
      <c r="P6019" s="115">
        <v>0.25489348719893462</v>
      </c>
      <c r="Q6019" s="115">
        <v>1.0614906446086156</v>
      </c>
      <c r="S6019" s="91">
        <v>0</v>
      </c>
      <c r="T6019" s="86">
        <f>IF(S6019=1,INDEX('LAD average need weights (Rx)'!N:N,MATCH(C6019,'LAD average need weights (Rx)'!B:B,0)),SUMPRODUCT(I$2:Q$2,I6019:Q6019)+$T$2)</f>
        <v>1.2225716514783662</v>
      </c>
    </row>
    <row r="6020" spans="2:20" x14ac:dyDescent="0.2">
      <c r="B6020" s="102" t="s">
        <v>519</v>
      </c>
      <c r="C6020" s="101" t="s">
        <v>7079</v>
      </c>
      <c r="D6020" s="119">
        <v>14099.709971679838</v>
      </c>
      <c r="E6020" s="119">
        <v>61587.412663078641</v>
      </c>
      <c r="F6020" s="119">
        <v>17134.168764564183</v>
      </c>
      <c r="G6020" s="118">
        <v>1.2152142702920308</v>
      </c>
      <c r="I6020" s="115">
        <v>0.25841816758026626</v>
      </c>
      <c r="J6020" s="115">
        <v>4.2862672452062149E-2</v>
      </c>
      <c r="K6020" s="116">
        <v>83.575912150194796</v>
      </c>
      <c r="L6020" s="115">
        <v>8.271334792122538E-2</v>
      </c>
      <c r="M6020" s="115">
        <v>0</v>
      </c>
      <c r="N6020" s="117">
        <v>8.1189678356358499</v>
      </c>
      <c r="O6020" s="115">
        <v>1.1264014969797451</v>
      </c>
      <c r="P6020" s="115">
        <v>6.8893808238223914E-2</v>
      </c>
      <c r="Q6020" s="115">
        <v>0.90479763763615328</v>
      </c>
      <c r="S6020" s="91">
        <v>0</v>
      </c>
      <c r="T6020" s="86">
        <f>IF(S6020=1,INDEX('LAD average need weights (Rx)'!N:N,MATCH(C6020,'LAD average need weights (Rx)'!B:B,0)),SUMPRODUCT(I$2:Q$2,I6020:Q6020)+$T$2)</f>
        <v>0.80866225225323585</v>
      </c>
    </row>
    <row r="6021" spans="2:20" x14ac:dyDescent="0.2">
      <c r="B6021" s="102" t="s">
        <v>518</v>
      </c>
      <c r="C6021" s="101" t="s">
        <v>7079</v>
      </c>
      <c r="D6021" s="119">
        <v>9280.1912502103041</v>
      </c>
      <c r="E6021" s="119">
        <v>40688.846846922985</v>
      </c>
      <c r="F6021" s="119">
        <v>11320.000931434377</v>
      </c>
      <c r="G6021" s="118">
        <v>1.2198025478384238</v>
      </c>
      <c r="I6021" s="115">
        <v>0.24830261881668284</v>
      </c>
      <c r="J6021" s="115">
        <v>8.6811122403748942E-2</v>
      </c>
      <c r="K6021" s="116">
        <v>115.905092177379</v>
      </c>
      <c r="L6021" s="115">
        <v>9.37129300118624E-2</v>
      </c>
      <c r="M6021" s="115">
        <v>0</v>
      </c>
      <c r="N6021" s="117">
        <v>20.500499850523202</v>
      </c>
      <c r="O6021" s="115">
        <v>1.0438600266632578</v>
      </c>
      <c r="P6021" s="115">
        <v>0.14477563237469318</v>
      </c>
      <c r="Q6021" s="115">
        <v>0.9560781136465818</v>
      </c>
      <c r="S6021" s="91">
        <v>0</v>
      </c>
      <c r="T6021" s="86">
        <f>IF(S6021=1,INDEX('LAD average need weights (Rx)'!N:N,MATCH(C6021,'LAD average need weights (Rx)'!B:B,0)),SUMPRODUCT(I$2:Q$2,I6021:Q6021)+$T$2)</f>
        <v>0.97138223792894007</v>
      </c>
    </row>
    <row r="6022" spans="2:20" x14ac:dyDescent="0.2">
      <c r="B6022" s="102" t="s">
        <v>517</v>
      </c>
      <c r="C6022" s="101" t="s">
        <v>7079</v>
      </c>
      <c r="D6022" s="119">
        <v>4523.0213291971495</v>
      </c>
      <c r="E6022" s="119">
        <v>15334.093879401591</v>
      </c>
      <c r="F6022" s="119">
        <v>4266.0819966357685</v>
      </c>
      <c r="G6022" s="118">
        <v>0.94319298675361574</v>
      </c>
      <c r="I6022" s="115">
        <v>0.26785714285714285</v>
      </c>
      <c r="J6022" s="115">
        <v>0.11325825915821684</v>
      </c>
      <c r="K6022" s="116">
        <v>129.60906956892899</v>
      </c>
      <c r="L6022" s="115">
        <v>0.11757857974388825</v>
      </c>
      <c r="M6022" s="115">
        <v>0</v>
      </c>
      <c r="N6022" s="117">
        <v>38.4832422108408</v>
      </c>
      <c r="O6022" s="115">
        <v>0.86441244120692007</v>
      </c>
      <c r="P6022" s="115">
        <v>0.26728411122033685</v>
      </c>
      <c r="Q6022" s="115">
        <v>1.0409603153026292</v>
      </c>
      <c r="S6022" s="91">
        <v>0</v>
      </c>
      <c r="T6022" s="86">
        <f>IF(S6022=1,INDEX('LAD average need weights (Rx)'!N:N,MATCH(C6022,'LAD average need weights (Rx)'!B:B,0)),SUMPRODUCT(I$2:Q$2,I6022:Q6022)+$T$2)</f>
        <v>1.1649360933146542</v>
      </c>
    </row>
    <row r="6023" spans="2:20" x14ac:dyDescent="0.2">
      <c r="B6023" s="102" t="s">
        <v>516</v>
      </c>
      <c r="C6023" s="101" t="s">
        <v>7079</v>
      </c>
      <c r="D6023" s="119">
        <v>5647.1150836444285</v>
      </c>
      <c r="E6023" s="119">
        <v>20629.399202051267</v>
      </c>
      <c r="F6023" s="119">
        <v>5739.2832748665578</v>
      </c>
      <c r="G6023" s="118">
        <v>1.0163212879243551</v>
      </c>
      <c r="I6023" s="115">
        <v>0.29166666666666669</v>
      </c>
      <c r="J6023" s="115">
        <v>9.5980098156470212E-2</v>
      </c>
      <c r="K6023" s="116">
        <v>110.640527873705</v>
      </c>
      <c r="L6023" s="115">
        <v>9.569377990430622E-2</v>
      </c>
      <c r="M6023" s="115">
        <v>0</v>
      </c>
      <c r="N6023" s="117">
        <v>22.5123068574248</v>
      </c>
      <c r="O6023" s="115">
        <v>1.0029983923114472</v>
      </c>
      <c r="P6023" s="115">
        <v>0.16740272188421265</v>
      </c>
      <c r="Q6023" s="115">
        <v>0.974814986850284</v>
      </c>
      <c r="S6023" s="91">
        <v>0</v>
      </c>
      <c r="T6023" s="86">
        <f>IF(S6023=1,INDEX('LAD average need weights (Rx)'!N:N,MATCH(C6023,'LAD average need weights (Rx)'!B:B,0)),SUMPRODUCT(I$2:Q$2,I6023:Q6023)+$T$2)</f>
        <v>0.99757169767139509</v>
      </c>
    </row>
    <row r="6024" spans="2:20" x14ac:dyDescent="0.2">
      <c r="B6024" s="102" t="s">
        <v>515</v>
      </c>
      <c r="C6024" s="101" t="s">
        <v>7079</v>
      </c>
      <c r="D6024" s="119">
        <v>7850.9543779823389</v>
      </c>
      <c r="E6024" s="119">
        <v>28216.50627516484</v>
      </c>
      <c r="F6024" s="119">
        <v>7850.0842876761153</v>
      </c>
      <c r="G6024" s="118">
        <v>0.99988917394442345</v>
      </c>
      <c r="I6024" s="115">
        <v>0.3061594202898551</v>
      </c>
      <c r="J6024" s="115">
        <v>9.4040302989470317E-2</v>
      </c>
      <c r="K6024" s="116">
        <v>122.21488968159601</v>
      </c>
      <c r="L6024" s="115">
        <v>0.11719298245614035</v>
      </c>
      <c r="M6024" s="115">
        <v>0</v>
      </c>
      <c r="N6024" s="117">
        <v>32.543987580922199</v>
      </c>
      <c r="O6024" s="115">
        <v>0.90673460155873908</v>
      </c>
      <c r="P6024" s="115">
        <v>0.24952568177345799</v>
      </c>
      <c r="Q6024" s="115">
        <v>1.0248285793027456</v>
      </c>
      <c r="S6024" s="91">
        <v>0</v>
      </c>
      <c r="T6024" s="86">
        <f>IF(S6024=1,INDEX('LAD average need weights (Rx)'!N:N,MATCH(C6024,'LAD average need weights (Rx)'!B:B,0)),SUMPRODUCT(I$2:Q$2,I6024:Q6024)+$T$2)</f>
        <v>1.110170327130557</v>
      </c>
    </row>
    <row r="6025" spans="2:20" x14ac:dyDescent="0.2">
      <c r="B6025" s="102" t="s">
        <v>514</v>
      </c>
      <c r="C6025" s="101" t="s">
        <v>7079</v>
      </c>
      <c r="D6025" s="119">
        <v>10738.000720914542</v>
      </c>
      <c r="E6025" s="119">
        <v>30723.310625020244</v>
      </c>
      <c r="F6025" s="119">
        <v>8547.4996674248996</v>
      </c>
      <c r="G6025" s="118">
        <v>0.79600475820203886</v>
      </c>
      <c r="I6025" s="115">
        <v>0.28125</v>
      </c>
      <c r="J6025" s="115">
        <v>0.13321830825908473</v>
      </c>
      <c r="K6025" s="116">
        <v>134.42595802919701</v>
      </c>
      <c r="L6025" s="115">
        <v>0.15267175572519084</v>
      </c>
      <c r="M6025" s="115">
        <v>0</v>
      </c>
      <c r="N6025" s="117">
        <v>41.830486541970799</v>
      </c>
      <c r="O6025" s="115">
        <v>0.80199262080214095</v>
      </c>
      <c r="P6025" s="115">
        <v>0.26018239910967644</v>
      </c>
      <c r="Q6025" s="115">
        <v>1.0553235438081521</v>
      </c>
      <c r="S6025" s="91">
        <v>0</v>
      </c>
      <c r="T6025" s="86">
        <f>IF(S6025=1,INDEX('LAD average need weights (Rx)'!N:N,MATCH(C6025,'LAD average need weights (Rx)'!B:B,0)),SUMPRODUCT(I$2:Q$2,I6025:Q6025)+$T$2)</f>
        <v>1.2230303021537101</v>
      </c>
    </row>
    <row r="6026" spans="2:20" x14ac:dyDescent="0.2">
      <c r="B6026" s="102" t="s">
        <v>513</v>
      </c>
      <c r="C6026" s="101" t="s">
        <v>7079</v>
      </c>
      <c r="D6026" s="119">
        <v>4571.8081444010841</v>
      </c>
      <c r="E6026" s="119">
        <v>15006.126946663944</v>
      </c>
      <c r="F6026" s="119">
        <v>4174.8386640823273</v>
      </c>
      <c r="G6026" s="118">
        <v>0.91317013580175932</v>
      </c>
      <c r="I6026" s="115">
        <v>0.30163934426229511</v>
      </c>
      <c r="J6026" s="115">
        <v>9.8149351061237011E-2</v>
      </c>
      <c r="K6026" s="116">
        <v>126.24618046971599</v>
      </c>
      <c r="L6026" s="115">
        <v>0.15567282321899736</v>
      </c>
      <c r="M6026" s="115">
        <v>0</v>
      </c>
      <c r="N6026" s="117">
        <v>33.490943881334999</v>
      </c>
      <c r="O6026" s="115">
        <v>0.87493257718967976</v>
      </c>
      <c r="P6026" s="115">
        <v>0.18325087991111555</v>
      </c>
      <c r="Q6026" s="115">
        <v>1.0346595074959042</v>
      </c>
      <c r="S6026" s="91">
        <v>0</v>
      </c>
      <c r="T6026" s="86">
        <f>IF(S6026=1,INDEX('LAD average need weights (Rx)'!N:N,MATCH(C6026,'LAD average need weights (Rx)'!B:B,0)),SUMPRODUCT(I$2:Q$2,I6026:Q6026)+$T$2)</f>
        <v>1.1365697530043211</v>
      </c>
    </row>
    <row r="6027" spans="2:20" x14ac:dyDescent="0.2">
      <c r="B6027" s="102" t="s">
        <v>512</v>
      </c>
      <c r="C6027" s="101" t="s">
        <v>7079</v>
      </c>
      <c r="D6027" s="119">
        <v>6610.0576309142834</v>
      </c>
      <c r="E6027" s="119">
        <v>23616.504347938575</v>
      </c>
      <c r="F6027" s="119">
        <v>6570.32262972834</v>
      </c>
      <c r="G6027" s="118">
        <v>0.99398870578675314</v>
      </c>
      <c r="I6027" s="115">
        <v>0.22278481012658227</v>
      </c>
      <c r="J6027" s="115">
        <v>9.8696567793951265E-2</v>
      </c>
      <c r="K6027" s="116">
        <v>121.617887109077</v>
      </c>
      <c r="L6027" s="115">
        <v>0.1042830540037244</v>
      </c>
      <c r="M6027" s="115">
        <v>0</v>
      </c>
      <c r="N6027" s="117">
        <v>25.476958237986299</v>
      </c>
      <c r="O6027" s="115">
        <v>1.0451703852559651</v>
      </c>
      <c r="P6027" s="115">
        <v>0.16687827852647386</v>
      </c>
      <c r="Q6027" s="115">
        <v>0.97650253026789968</v>
      </c>
      <c r="S6027" s="91">
        <v>0</v>
      </c>
      <c r="T6027" s="86">
        <f>IF(S6027=1,INDEX('LAD average need weights (Rx)'!N:N,MATCH(C6027,'LAD average need weights (Rx)'!B:B,0)),SUMPRODUCT(I$2:Q$2,I6027:Q6027)+$T$2)</f>
        <v>1.0298746788101147</v>
      </c>
    </row>
    <row r="6028" spans="2:20" x14ac:dyDescent="0.2">
      <c r="B6028" s="102" t="s">
        <v>511</v>
      </c>
      <c r="C6028" s="101" t="s">
        <v>7079</v>
      </c>
      <c r="D6028" s="119">
        <v>5514.5616460429237</v>
      </c>
      <c r="E6028" s="119">
        <v>16635.394906533664</v>
      </c>
      <c r="F6028" s="119">
        <v>4628.1155753859994</v>
      </c>
      <c r="G6028" s="118">
        <v>0.83925357488876562</v>
      </c>
      <c r="I6028" s="115">
        <v>0.2585551330798479</v>
      </c>
      <c r="J6028" s="115">
        <v>0.10055448408400904</v>
      </c>
      <c r="K6028" s="116">
        <v>132.529868084269</v>
      </c>
      <c r="L6028" s="115">
        <v>0.15470171890798787</v>
      </c>
      <c r="M6028" s="115">
        <v>0</v>
      </c>
      <c r="N6028" s="117">
        <v>36.1350261862571</v>
      </c>
      <c r="O6028" s="115">
        <v>0.83491021462877479</v>
      </c>
      <c r="P6028" s="115">
        <v>0.22993786381364156</v>
      </c>
      <c r="Q6028" s="115">
        <v>1.0561480770220504</v>
      </c>
      <c r="S6028" s="91">
        <v>0</v>
      </c>
      <c r="T6028" s="86">
        <f>IF(S6028=1,INDEX('LAD average need weights (Rx)'!N:N,MATCH(C6028,'LAD average need weights (Rx)'!B:B,0)),SUMPRODUCT(I$2:Q$2,I6028:Q6028)+$T$2)</f>
        <v>1.1588748111021312</v>
      </c>
    </row>
    <row r="6029" spans="2:20" x14ac:dyDescent="0.2">
      <c r="B6029" s="102" t="s">
        <v>510</v>
      </c>
      <c r="C6029" s="101" t="s">
        <v>7079</v>
      </c>
      <c r="D6029" s="119">
        <v>3147.2446407422713</v>
      </c>
      <c r="E6029" s="119">
        <v>9475.3471262317216</v>
      </c>
      <c r="F6029" s="119">
        <v>2636.1262755402599</v>
      </c>
      <c r="G6029" s="118">
        <v>0.83759814582400394</v>
      </c>
      <c r="I6029" s="115">
        <v>0.26717557251908397</v>
      </c>
      <c r="J6029" s="115">
        <v>0.13273706829776316</v>
      </c>
      <c r="K6029" s="116">
        <v>137.40539798719101</v>
      </c>
      <c r="L6029" s="115">
        <v>0.15</v>
      </c>
      <c r="M6029" s="115">
        <v>0</v>
      </c>
      <c r="N6029" s="117">
        <v>45.290461573650497</v>
      </c>
      <c r="O6029" s="115">
        <v>0.84288331762504609</v>
      </c>
      <c r="P6029" s="115">
        <v>0.3495086852725689</v>
      </c>
      <c r="Q6029" s="115">
        <v>1.0557628194510742</v>
      </c>
      <c r="S6029" s="91">
        <v>0</v>
      </c>
      <c r="T6029" s="86">
        <f>IF(S6029=1,INDEX('LAD average need weights (Rx)'!N:N,MATCH(C6029,'LAD average need weights (Rx)'!B:B,0)),SUMPRODUCT(I$2:Q$2,I6029:Q6029)+$T$2)</f>
        <v>1.2637761320281062</v>
      </c>
    </row>
    <row r="6030" spans="2:20" x14ac:dyDescent="0.2">
      <c r="B6030" s="102" t="s">
        <v>509</v>
      </c>
      <c r="C6030" s="101" t="s">
        <v>7079</v>
      </c>
      <c r="D6030" s="119">
        <v>2709.5729100686153</v>
      </c>
      <c r="E6030" s="119">
        <v>8237.7146226853874</v>
      </c>
      <c r="F6030" s="119">
        <v>2291.8058492174027</v>
      </c>
      <c r="G6030" s="118">
        <v>0.845818114250104</v>
      </c>
      <c r="I6030" s="115">
        <v>0.15053763440860216</v>
      </c>
      <c r="J6030" s="115">
        <v>9.8851751566331691E-2</v>
      </c>
      <c r="K6030" s="116">
        <v>127.740283140283</v>
      </c>
      <c r="L6030" s="115">
        <v>0.13958333333333334</v>
      </c>
      <c r="M6030" s="115">
        <v>0</v>
      </c>
      <c r="N6030" s="117">
        <v>26.201163449163399</v>
      </c>
      <c r="O6030" s="115">
        <v>0.83972910137039147</v>
      </c>
      <c r="P6030" s="115">
        <v>0.20032569966326444</v>
      </c>
      <c r="Q6030" s="115">
        <v>1.0479725310143528</v>
      </c>
      <c r="S6030" s="91">
        <v>0</v>
      </c>
      <c r="T6030" s="86">
        <f>IF(S6030=1,INDEX('LAD average need weights (Rx)'!N:N,MATCH(C6030,'LAD average need weights (Rx)'!B:B,0)),SUMPRODUCT(I$2:Q$2,I6030:Q6030)+$T$2)</f>
        <v>1.0371374682625167</v>
      </c>
    </row>
    <row r="6031" spans="2:20" x14ac:dyDescent="0.2">
      <c r="B6031" s="102" t="s">
        <v>508</v>
      </c>
      <c r="C6031" s="101" t="s">
        <v>7079</v>
      </c>
      <c r="D6031" s="119">
        <v>4843.1738613228345</v>
      </c>
      <c r="E6031" s="119">
        <v>13294.988483777328</v>
      </c>
      <c r="F6031" s="119">
        <v>3698.7846469566362</v>
      </c>
      <c r="G6031" s="118">
        <v>0.76371089555442329</v>
      </c>
      <c r="I6031" s="115">
        <v>0.29891304347826086</v>
      </c>
      <c r="J6031" s="115">
        <v>0.13373835737738807</v>
      </c>
      <c r="K6031" s="116">
        <v>135.39430816861201</v>
      </c>
      <c r="L6031" s="115">
        <v>0.16125541125541126</v>
      </c>
      <c r="M6031" s="115">
        <v>0</v>
      </c>
      <c r="N6031" s="117">
        <v>40.040794474875</v>
      </c>
      <c r="O6031" s="115">
        <v>0.8169632793303252</v>
      </c>
      <c r="P6031" s="115">
        <v>0.26044999569779281</v>
      </c>
      <c r="Q6031" s="115">
        <v>1.0636669856965373</v>
      </c>
      <c r="S6031" s="91">
        <v>0</v>
      </c>
      <c r="T6031" s="86">
        <f>IF(S6031=1,INDEX('LAD average need weights (Rx)'!N:N,MATCH(C6031,'LAD average need weights (Rx)'!B:B,0)),SUMPRODUCT(I$2:Q$2,I6031:Q6031)+$T$2)</f>
        <v>1.2228476313089476</v>
      </c>
    </row>
    <row r="6032" spans="2:20" x14ac:dyDescent="0.2">
      <c r="B6032" s="102" t="s">
        <v>507</v>
      </c>
      <c r="C6032" s="101" t="s">
        <v>7079</v>
      </c>
      <c r="D6032" s="119">
        <v>3758.0549318138605</v>
      </c>
      <c r="E6032" s="119">
        <v>11476.626891558244</v>
      </c>
      <c r="F6032" s="119">
        <v>3192.9001967277122</v>
      </c>
      <c r="G6032" s="118">
        <v>0.84961509468586427</v>
      </c>
      <c r="I6032" s="115">
        <v>0.27777777777777779</v>
      </c>
      <c r="J6032" s="115">
        <v>0.10736434340538159</v>
      </c>
      <c r="K6032" s="116">
        <v>129.04977168949799</v>
      </c>
      <c r="L6032" s="115">
        <v>0.13705583756345177</v>
      </c>
      <c r="M6032" s="115">
        <v>0</v>
      </c>
      <c r="N6032" s="117">
        <v>29.386110642781901</v>
      </c>
      <c r="O6032" s="115">
        <v>0.81364726672557319</v>
      </c>
      <c r="P6032" s="115">
        <v>0.25118359710658644</v>
      </c>
      <c r="Q6032" s="115">
        <v>1.0589041738336296</v>
      </c>
      <c r="S6032" s="91">
        <v>0</v>
      </c>
      <c r="T6032" s="86">
        <f>IF(S6032=1,INDEX('LAD average need weights (Rx)'!N:N,MATCH(C6032,'LAD average need weights (Rx)'!B:B,0)),SUMPRODUCT(I$2:Q$2,I6032:Q6032)+$T$2)</f>
        <v>1.097852784137062</v>
      </c>
    </row>
    <row r="6033" spans="2:20" x14ac:dyDescent="0.2">
      <c r="B6033" s="102" t="s">
        <v>506</v>
      </c>
      <c r="C6033" s="101" t="s">
        <v>7079</v>
      </c>
      <c r="D6033" s="119">
        <v>2828.7876780192505</v>
      </c>
      <c r="E6033" s="119">
        <v>9190.8879415369975</v>
      </c>
      <c r="F6033" s="119">
        <v>2556.9871874305941</v>
      </c>
      <c r="G6033" s="118">
        <v>0.9039162632456833</v>
      </c>
      <c r="I6033" s="115">
        <v>0.26666666666666666</v>
      </c>
      <c r="J6033" s="115">
        <v>0.1316010469074187</v>
      </c>
      <c r="K6033" s="116">
        <v>136.36556240369799</v>
      </c>
      <c r="L6033" s="115">
        <v>0.13028169014084506</v>
      </c>
      <c r="M6033" s="115">
        <v>0</v>
      </c>
      <c r="N6033" s="117">
        <v>45.661369414483801</v>
      </c>
      <c r="O6033" s="115">
        <v>0.8808879923577706</v>
      </c>
      <c r="P6033" s="115">
        <v>0.38196984569623771</v>
      </c>
      <c r="Q6033" s="115">
        <v>1.0469621943318246</v>
      </c>
      <c r="S6033" s="91">
        <v>0</v>
      </c>
      <c r="T6033" s="86">
        <f>IF(S6033=1,INDEX('LAD average need weights (Rx)'!N:N,MATCH(C6033,'LAD average need weights (Rx)'!B:B,0)),SUMPRODUCT(I$2:Q$2,I6033:Q6033)+$T$2)</f>
        <v>1.2600389034864583</v>
      </c>
    </row>
    <row r="6034" spans="2:20" x14ac:dyDescent="0.2">
      <c r="B6034" s="102" t="s">
        <v>505</v>
      </c>
      <c r="C6034" s="101" t="s">
        <v>7079</v>
      </c>
      <c r="D6034" s="119">
        <v>4225.7533944723018</v>
      </c>
      <c r="E6034" s="119">
        <v>12796.921477698983</v>
      </c>
      <c r="F6034" s="119">
        <v>3560.2179533873896</v>
      </c>
      <c r="G6034" s="118">
        <v>0.84250490292322844</v>
      </c>
      <c r="I6034" s="115">
        <v>0.25217391304347825</v>
      </c>
      <c r="J6034" s="115">
        <v>0.10549004515785894</v>
      </c>
      <c r="K6034" s="116">
        <v>127.235778091208</v>
      </c>
      <c r="L6034" s="115">
        <v>0.1425233644859813</v>
      </c>
      <c r="M6034" s="115">
        <v>0</v>
      </c>
      <c r="N6034" s="117">
        <v>30.077456981664302</v>
      </c>
      <c r="O6034" s="115">
        <v>0.98573255391387204</v>
      </c>
      <c r="P6034" s="115">
        <v>0.20412685064335845</v>
      </c>
      <c r="Q6034" s="115">
        <v>0.9965106720580178</v>
      </c>
      <c r="S6034" s="91">
        <v>0</v>
      </c>
      <c r="T6034" s="86">
        <f>IF(S6034=1,INDEX('LAD average need weights (Rx)'!N:N,MATCH(C6034,'LAD average need weights (Rx)'!B:B,0)),SUMPRODUCT(I$2:Q$2,I6034:Q6034)+$T$2)</f>
        <v>1.104406774523254</v>
      </c>
    </row>
    <row r="6035" spans="2:20" x14ac:dyDescent="0.2">
      <c r="B6035" s="102" t="s">
        <v>504</v>
      </c>
      <c r="C6035" s="101" t="s">
        <v>7079</v>
      </c>
      <c r="D6035" s="119">
        <v>3184.3488005303866</v>
      </c>
      <c r="E6035" s="119">
        <v>7549.7238685232878</v>
      </c>
      <c r="F6035" s="119">
        <v>2100.4006711047632</v>
      </c>
      <c r="G6035" s="118">
        <v>0.65960131966539581</v>
      </c>
      <c r="I6035" s="115">
        <v>0.19736842105263158</v>
      </c>
      <c r="J6035" s="115">
        <v>0.132338930680476</v>
      </c>
      <c r="K6035" s="116">
        <v>145.084740882917</v>
      </c>
      <c r="L6035" s="115">
        <v>0.1856368563685637</v>
      </c>
      <c r="M6035" s="115">
        <v>0</v>
      </c>
      <c r="N6035" s="117">
        <v>43.490909788867597</v>
      </c>
      <c r="O6035" s="115">
        <v>0.68123102466098151</v>
      </c>
      <c r="P6035" s="115">
        <v>0.20572088338578043</v>
      </c>
      <c r="Q6035" s="115">
        <v>1.0737018211376463</v>
      </c>
      <c r="S6035" s="91">
        <v>0</v>
      </c>
      <c r="T6035" s="86">
        <f>IF(S6035=1,INDEX('LAD average need weights (Rx)'!N:N,MATCH(C6035,'LAD average need weights (Rx)'!B:B,0)),SUMPRODUCT(I$2:Q$2,I6035:Q6035)+$T$2)</f>
        <v>1.2294239111137923</v>
      </c>
    </row>
    <row r="6036" spans="2:20" x14ac:dyDescent="0.2">
      <c r="B6036" s="102" t="s">
        <v>503</v>
      </c>
      <c r="C6036" s="101" t="s">
        <v>7079</v>
      </c>
      <c r="D6036" s="119">
        <v>3441.9472727259767</v>
      </c>
      <c r="E6036" s="119">
        <v>11475.0820201223</v>
      </c>
      <c r="F6036" s="119">
        <v>3192.4703996838289</v>
      </c>
      <c r="G6036" s="118">
        <v>0.92751868251469016</v>
      </c>
      <c r="I6036" s="115">
        <v>0.28834355828220859</v>
      </c>
      <c r="J6036" s="115">
        <v>9.2191095158174224E-2</v>
      </c>
      <c r="K6036" s="116">
        <v>114.444229217111</v>
      </c>
      <c r="L6036" s="115">
        <v>0.11871227364185111</v>
      </c>
      <c r="M6036" s="115">
        <v>0</v>
      </c>
      <c r="N6036" s="117">
        <v>22.059361985472201</v>
      </c>
      <c r="O6036" s="115">
        <v>1.0121316909294142</v>
      </c>
      <c r="P6036" s="115">
        <v>0.15280152115663295</v>
      </c>
      <c r="Q6036" s="115">
        <v>0.97375195059593367</v>
      </c>
      <c r="S6036" s="91">
        <v>0</v>
      </c>
      <c r="T6036" s="86">
        <f>IF(S6036=1,INDEX('LAD average need weights (Rx)'!N:N,MATCH(C6036,'LAD average need weights (Rx)'!B:B,0)),SUMPRODUCT(I$2:Q$2,I6036:Q6036)+$T$2)</f>
        <v>1.0086792852010555</v>
      </c>
    </row>
    <row r="6037" spans="2:20" x14ac:dyDescent="0.2">
      <c r="B6037" s="102" t="s">
        <v>502</v>
      </c>
      <c r="C6037" s="101" t="s">
        <v>7079</v>
      </c>
      <c r="D6037" s="119">
        <v>11362.933839344778</v>
      </c>
      <c r="E6037" s="119">
        <v>28050.20253371913</v>
      </c>
      <c r="F6037" s="119">
        <v>7803.8171001308665</v>
      </c>
      <c r="G6037" s="118">
        <v>0.6867783629180102</v>
      </c>
      <c r="I6037" s="115">
        <v>0.2846153846153846</v>
      </c>
      <c r="J6037" s="115">
        <v>0.12608592772112714</v>
      </c>
      <c r="K6037" s="116">
        <v>140.840519429799</v>
      </c>
      <c r="L6037" s="115">
        <v>0.15731292517006804</v>
      </c>
      <c r="M6037" s="115">
        <v>0</v>
      </c>
      <c r="N6037" s="117">
        <v>40.875924428822501</v>
      </c>
      <c r="O6037" s="115">
        <v>0.74163634803996148</v>
      </c>
      <c r="P6037" s="115">
        <v>0.21669120414581089</v>
      </c>
      <c r="Q6037" s="115">
        <v>1.0630413529334468</v>
      </c>
      <c r="S6037" s="91">
        <v>0</v>
      </c>
      <c r="T6037" s="86">
        <f>IF(S6037=1,INDEX('LAD average need weights (Rx)'!N:N,MATCH(C6037,'LAD average need weights (Rx)'!B:B,0)),SUMPRODUCT(I$2:Q$2,I6037:Q6037)+$T$2)</f>
        <v>1.2108332200469718</v>
      </c>
    </row>
    <row r="6038" spans="2:20" x14ac:dyDescent="0.2">
      <c r="B6038" s="102" t="s">
        <v>501</v>
      </c>
      <c r="C6038" s="101" t="s">
        <v>7079</v>
      </c>
      <c r="D6038" s="119">
        <v>3132.2456230404928</v>
      </c>
      <c r="E6038" s="119">
        <v>8601.8520857883323</v>
      </c>
      <c r="F6038" s="119">
        <v>2393.1121466655254</v>
      </c>
      <c r="G6038" s="118">
        <v>0.76402442039092533</v>
      </c>
      <c r="I6038" s="115">
        <v>0.22222222222222221</v>
      </c>
      <c r="J6038" s="115">
        <v>0.20093459776972569</v>
      </c>
      <c r="K6038" s="116">
        <v>119.35934759733399</v>
      </c>
      <c r="L6038" s="115">
        <v>0.14374999999999999</v>
      </c>
      <c r="M6038" s="115">
        <v>0</v>
      </c>
      <c r="N6038" s="117">
        <v>49.0103444405472</v>
      </c>
      <c r="O6038" s="115">
        <v>0.82096108651339017</v>
      </c>
      <c r="P6038" s="115">
        <v>0.51376919140335275</v>
      </c>
      <c r="Q6038" s="115">
        <v>1.0685476600679953</v>
      </c>
      <c r="S6038" s="91">
        <v>0</v>
      </c>
      <c r="T6038" s="86">
        <f>IF(S6038=1,INDEX('LAD average need weights (Rx)'!N:N,MATCH(C6038,'LAD average need weights (Rx)'!B:B,0)),SUMPRODUCT(I$2:Q$2,I6038:Q6038)+$T$2)</f>
        <v>1.3090595149059789</v>
      </c>
    </row>
    <row r="6039" spans="2:20" x14ac:dyDescent="0.2">
      <c r="B6039" s="102" t="s">
        <v>500</v>
      </c>
      <c r="C6039" s="101" t="s">
        <v>7079</v>
      </c>
      <c r="D6039" s="119">
        <v>5170.7741848157639</v>
      </c>
      <c r="E6039" s="119">
        <v>13742.639388581885</v>
      </c>
      <c r="F6039" s="119">
        <v>3823.3251304559431</v>
      </c>
      <c r="G6039" s="118">
        <v>0.73941057833918333</v>
      </c>
      <c r="I6039" s="115">
        <v>0.32967032967032966</v>
      </c>
      <c r="J6039" s="115">
        <v>0.14326413005650993</v>
      </c>
      <c r="K6039" s="116">
        <v>139.715826245443</v>
      </c>
      <c r="L6039" s="115">
        <v>0.19219219219219219</v>
      </c>
      <c r="M6039" s="115">
        <v>0</v>
      </c>
      <c r="N6039" s="117">
        <v>44.191661300121503</v>
      </c>
      <c r="O6039" s="115">
        <v>0.75396737302674566</v>
      </c>
      <c r="P6039" s="115">
        <v>0.2510171731790975</v>
      </c>
      <c r="Q6039" s="115">
        <v>1.070301093136856</v>
      </c>
      <c r="S6039" s="91">
        <v>0</v>
      </c>
      <c r="T6039" s="86">
        <f>IF(S6039=1,INDEX('LAD average need weights (Rx)'!N:N,MATCH(C6039,'LAD average need weights (Rx)'!B:B,0)),SUMPRODUCT(I$2:Q$2,I6039:Q6039)+$T$2)</f>
        <v>1.2814872990752382</v>
      </c>
    </row>
    <row r="6040" spans="2:20" x14ac:dyDescent="0.2">
      <c r="B6040" s="102" t="s">
        <v>499</v>
      </c>
      <c r="C6040" s="101" t="s">
        <v>7079</v>
      </c>
      <c r="D6040" s="119">
        <v>5396.290687757557</v>
      </c>
      <c r="E6040" s="119">
        <v>11356.287062723733</v>
      </c>
      <c r="F6040" s="119">
        <v>3159.4205805660581</v>
      </c>
      <c r="G6040" s="118">
        <v>0.58548005720554752</v>
      </c>
      <c r="I6040" s="115">
        <v>0.24324324324324326</v>
      </c>
      <c r="J6040" s="115">
        <v>0.16002064097546964</v>
      </c>
      <c r="K6040" s="116">
        <v>146.64995773457301</v>
      </c>
      <c r="L6040" s="115">
        <v>0.20143027413587605</v>
      </c>
      <c r="M6040" s="115">
        <v>0</v>
      </c>
      <c r="N6040" s="117">
        <v>46.080199211045297</v>
      </c>
      <c r="O6040" s="115">
        <v>0.67096671014206066</v>
      </c>
      <c r="P6040" s="115">
        <v>0.20556720454743127</v>
      </c>
      <c r="Q6040" s="115">
        <v>1.0773474213379988</v>
      </c>
      <c r="S6040" s="91">
        <v>0</v>
      </c>
      <c r="T6040" s="86">
        <f>IF(S6040=1,INDEX('LAD average need weights (Rx)'!N:N,MATCH(C6040,'LAD average need weights (Rx)'!B:B,0)),SUMPRODUCT(I$2:Q$2,I6040:Q6040)+$T$2)</f>
        <v>1.2829456876303105</v>
      </c>
    </row>
    <row r="6041" spans="2:20" x14ac:dyDescent="0.2">
      <c r="B6041" s="102" t="s">
        <v>498</v>
      </c>
      <c r="C6041" s="101" t="s">
        <v>7086</v>
      </c>
      <c r="D6041" s="119">
        <v>6930.6293256131385</v>
      </c>
      <c r="E6041" s="119">
        <v>25788.723448486282</v>
      </c>
      <c r="F6041" s="119">
        <v>7174.6534020893441</v>
      </c>
      <c r="G6041" s="118">
        <v>1.0352095120098805</v>
      </c>
      <c r="I6041" s="115">
        <v>0.28746928746928746</v>
      </c>
      <c r="J6041" s="115">
        <v>0.11955369502437724</v>
      </c>
      <c r="K6041" s="116">
        <v>101.23332713409</v>
      </c>
      <c r="L6041" s="115">
        <v>9.8095238095238096E-2</v>
      </c>
      <c r="M6041" s="115">
        <v>0</v>
      </c>
      <c r="N6041" s="117">
        <v>21.9502592523712</v>
      </c>
      <c r="O6041" s="115">
        <v>0.97631751597432215</v>
      </c>
      <c r="P6041" s="115">
        <v>0.1529062296938907</v>
      </c>
      <c r="Q6041" s="115">
        <v>0.98972898644950347</v>
      </c>
      <c r="S6041" s="91">
        <v>0</v>
      </c>
      <c r="T6041" s="86">
        <f>IF(S6041=1,INDEX('LAD average need weights (Rx)'!N:N,MATCH(C6041,'LAD average need weights (Rx)'!B:B,0)),SUMPRODUCT(I$2:Q$2,I6041:Q6041)+$T$2)</f>
        <v>0.99278045668661741</v>
      </c>
    </row>
    <row r="6042" spans="2:20" x14ac:dyDescent="0.2">
      <c r="B6042" s="102" t="s">
        <v>497</v>
      </c>
      <c r="C6042" s="101" t="s">
        <v>7086</v>
      </c>
      <c r="D6042" s="119">
        <v>1618.8952065752108</v>
      </c>
      <c r="E6042" s="119">
        <v>5810.4193263126963</v>
      </c>
      <c r="F6042" s="119">
        <v>1616.5105989200099</v>
      </c>
      <c r="G6042" s="118">
        <v>0.99852701543279909</v>
      </c>
      <c r="I6042" s="115">
        <v>0.19327731092436976</v>
      </c>
      <c r="J6042" s="115">
        <v>0.12881953264839455</v>
      </c>
      <c r="K6042" s="116">
        <v>132.064201183432</v>
      </c>
      <c r="L6042" s="115">
        <v>0.15018315018315018</v>
      </c>
      <c r="M6042" s="115">
        <v>0</v>
      </c>
      <c r="N6042" s="117">
        <v>46.097471597633103</v>
      </c>
      <c r="O6042" s="115">
        <v>0.85517687666915343</v>
      </c>
      <c r="P6042" s="115">
        <v>0.30468901712569907</v>
      </c>
      <c r="Q6042" s="115">
        <v>1.0441503765035063</v>
      </c>
      <c r="S6042" s="91">
        <v>0</v>
      </c>
      <c r="T6042" s="86">
        <f>IF(S6042=1,INDEX('LAD average need weights (Rx)'!N:N,MATCH(C6042,'LAD average need weights (Rx)'!B:B,0)),SUMPRODUCT(I$2:Q$2,I6042:Q6042)+$T$2)</f>
        <v>1.2417815088393551</v>
      </c>
    </row>
    <row r="6043" spans="2:20" x14ac:dyDescent="0.2">
      <c r="B6043" s="102" t="s">
        <v>496</v>
      </c>
      <c r="C6043" s="101" t="s">
        <v>7086</v>
      </c>
      <c r="D6043" s="119">
        <v>12003.896464576987</v>
      </c>
      <c r="E6043" s="119">
        <v>49343.099717470941</v>
      </c>
      <c r="F6043" s="119">
        <v>13727.691444857714</v>
      </c>
      <c r="G6043" s="118">
        <v>1.1436029530384217</v>
      </c>
      <c r="I6043" s="115">
        <v>0.27830940988835728</v>
      </c>
      <c r="J6043" s="115">
        <v>5.4888265159805563E-2</v>
      </c>
      <c r="K6043" s="116">
        <v>106.44668193910699</v>
      </c>
      <c r="L6043" s="115">
        <v>8.7185725871857259E-2</v>
      </c>
      <c r="M6043" s="115">
        <v>0</v>
      </c>
      <c r="N6043" s="117">
        <v>17.514504803428899</v>
      </c>
      <c r="O6043" s="115">
        <v>1.0242281788856871</v>
      </c>
      <c r="P6043" s="115">
        <v>9.8239716366778529E-2</v>
      </c>
      <c r="Q6043" s="115">
        <v>0.96641863401900108</v>
      </c>
      <c r="S6043" s="91">
        <v>0</v>
      </c>
      <c r="T6043" s="86">
        <f>IF(S6043=1,INDEX('LAD average need weights (Rx)'!N:N,MATCH(C6043,'LAD average need weights (Rx)'!B:B,0)),SUMPRODUCT(I$2:Q$2,I6043:Q6043)+$T$2)</f>
        <v>0.92102106404279538</v>
      </c>
    </row>
    <row r="6044" spans="2:20" x14ac:dyDescent="0.2">
      <c r="B6044" s="102" t="s">
        <v>495</v>
      </c>
      <c r="C6044" s="101" t="s">
        <v>7086</v>
      </c>
      <c r="D6044" s="119">
        <v>9509.8555202817388</v>
      </c>
      <c r="E6044" s="119">
        <v>35288.770613127577</v>
      </c>
      <c r="F6044" s="119">
        <v>9817.6514491215512</v>
      </c>
      <c r="G6044" s="118">
        <v>1.0323659942239263</v>
      </c>
      <c r="I6044" s="115">
        <v>0.30749354005167956</v>
      </c>
      <c r="J6044" s="115">
        <v>9.997183948733529E-2</v>
      </c>
      <c r="K6044" s="116">
        <v>116.183283229547</v>
      </c>
      <c r="L6044" s="115">
        <v>0.11030235162374021</v>
      </c>
      <c r="M6044" s="115">
        <v>0</v>
      </c>
      <c r="N6044" s="117">
        <v>29.640588039510401</v>
      </c>
      <c r="O6044" s="115">
        <v>1.0072624666364565</v>
      </c>
      <c r="P6044" s="115">
        <v>0.19852906552801619</v>
      </c>
      <c r="Q6044" s="115">
        <v>0.98674784050888531</v>
      </c>
      <c r="S6044" s="91">
        <v>0</v>
      </c>
      <c r="T6044" s="86">
        <f>IF(S6044=1,INDEX('LAD average need weights (Rx)'!N:N,MATCH(C6044,'LAD average need weights (Rx)'!B:B,0)),SUMPRODUCT(I$2:Q$2,I6044:Q6044)+$T$2)</f>
        <v>1.0804913993880132</v>
      </c>
    </row>
    <row r="6045" spans="2:20" x14ac:dyDescent="0.2">
      <c r="B6045" s="102" t="s">
        <v>494</v>
      </c>
      <c r="C6045" s="101" t="s">
        <v>7086</v>
      </c>
      <c r="D6045" s="119">
        <v>6392.3494520259637</v>
      </c>
      <c r="E6045" s="119">
        <v>22132.899303385264</v>
      </c>
      <c r="F6045" s="119">
        <v>6157.5704436217366</v>
      </c>
      <c r="G6045" s="118">
        <v>0.96327187520547441</v>
      </c>
      <c r="I6045" s="115">
        <v>0.27073170731707319</v>
      </c>
      <c r="J6045" s="115">
        <v>0.10275067971189968</v>
      </c>
      <c r="K6045" s="116">
        <v>118.272753090545</v>
      </c>
      <c r="L6045" s="115">
        <v>0.10582010582010581</v>
      </c>
      <c r="M6045" s="115">
        <v>0</v>
      </c>
      <c r="N6045" s="117">
        <v>35.579326428332799</v>
      </c>
      <c r="O6045" s="115">
        <v>0.91230389456824934</v>
      </c>
      <c r="P6045" s="115">
        <v>0.23234525518547886</v>
      </c>
      <c r="Q6045" s="115">
        <v>1.0288699235065915</v>
      </c>
      <c r="S6045" s="91">
        <v>0</v>
      </c>
      <c r="T6045" s="86">
        <f>IF(S6045=1,INDEX('LAD average need weights (Rx)'!N:N,MATCH(C6045,'LAD average need weights (Rx)'!B:B,0)),SUMPRODUCT(I$2:Q$2,I6045:Q6045)+$T$2)</f>
        <v>1.1198007748396686</v>
      </c>
    </row>
    <row r="6046" spans="2:20" x14ac:dyDescent="0.2">
      <c r="B6046" s="102" t="s">
        <v>493</v>
      </c>
      <c r="C6046" s="101" t="s">
        <v>7086</v>
      </c>
      <c r="D6046" s="119">
        <v>14604.0410907023</v>
      </c>
      <c r="E6046" s="119">
        <v>48508.668568095432</v>
      </c>
      <c r="F6046" s="119">
        <v>13495.545239690366</v>
      </c>
      <c r="G6046" s="118">
        <v>0.92409663571012135</v>
      </c>
      <c r="I6046" s="115">
        <v>0.32592592592592595</v>
      </c>
      <c r="J6046" s="115">
        <v>9.3128813663633264E-2</v>
      </c>
      <c r="K6046" s="116">
        <v>121.58148283752899</v>
      </c>
      <c r="L6046" s="115">
        <v>0.13352139163140572</v>
      </c>
      <c r="M6046" s="115">
        <v>0</v>
      </c>
      <c r="N6046" s="117">
        <v>35.796652723112103</v>
      </c>
      <c r="O6046" s="115">
        <v>0.91896126451474158</v>
      </c>
      <c r="P6046" s="115">
        <v>0.2344798613555146</v>
      </c>
      <c r="Q6046" s="115">
        <v>1.0210769690166923</v>
      </c>
      <c r="S6046" s="91">
        <v>0</v>
      </c>
      <c r="T6046" s="86">
        <f>IF(S6046=1,INDEX('LAD average need weights (Rx)'!N:N,MATCH(C6046,'LAD average need weights (Rx)'!B:B,0)),SUMPRODUCT(I$2:Q$2,I6046:Q6046)+$T$2)</f>
        <v>1.1486168253034719</v>
      </c>
    </row>
    <row r="6047" spans="2:20" x14ac:dyDescent="0.2">
      <c r="B6047" s="102" t="s">
        <v>492</v>
      </c>
      <c r="C6047" s="101" t="s">
        <v>7086</v>
      </c>
      <c r="D6047" s="119">
        <v>12993.85265744863</v>
      </c>
      <c r="E6047" s="119">
        <v>44619.720537161607</v>
      </c>
      <c r="F6047" s="119">
        <v>12413.605132169232</v>
      </c>
      <c r="G6047" s="118">
        <v>0.95534445860083117</v>
      </c>
      <c r="I6047" s="115">
        <v>0.30995934959349591</v>
      </c>
      <c r="J6047" s="115">
        <v>0.11081326593299537</v>
      </c>
      <c r="K6047" s="116">
        <v>123.672400841346</v>
      </c>
      <c r="L6047" s="115">
        <v>0.11225704085680285</v>
      </c>
      <c r="M6047" s="115">
        <v>0</v>
      </c>
      <c r="N6047" s="117">
        <v>39.987690129206698</v>
      </c>
      <c r="O6047" s="115">
        <v>0.88559649211855007</v>
      </c>
      <c r="P6047" s="115">
        <v>0.26689464917686151</v>
      </c>
      <c r="Q6047" s="115">
        <v>1.0449950444888603</v>
      </c>
      <c r="S6047" s="91">
        <v>0</v>
      </c>
      <c r="T6047" s="86">
        <f>IF(S6047=1,INDEX('LAD average need weights (Rx)'!N:N,MATCH(C6047,'LAD average need weights (Rx)'!B:B,0)),SUMPRODUCT(I$2:Q$2,I6047:Q6047)+$T$2)</f>
        <v>1.179744168110842</v>
      </c>
    </row>
    <row r="6048" spans="2:20" x14ac:dyDescent="0.2">
      <c r="B6048" s="102" t="s">
        <v>491</v>
      </c>
      <c r="C6048" s="101" t="s">
        <v>7086</v>
      </c>
      <c r="D6048" s="119">
        <v>9601.6277078085259</v>
      </c>
      <c r="E6048" s="119">
        <v>32266.21080308341</v>
      </c>
      <c r="F6048" s="119">
        <v>8976.7482897437731</v>
      </c>
      <c r="G6048" s="118">
        <v>0.93491942855099774</v>
      </c>
      <c r="I6048" s="115">
        <v>0.28162650602409639</v>
      </c>
      <c r="J6048" s="115">
        <v>0.11313522555365933</v>
      </c>
      <c r="K6048" s="116">
        <v>121.83136481321699</v>
      </c>
      <c r="L6048" s="115">
        <v>0.15389527458492977</v>
      </c>
      <c r="M6048" s="115">
        <v>0</v>
      </c>
      <c r="N6048" s="117">
        <v>39.735170139316999</v>
      </c>
      <c r="O6048" s="115">
        <v>0.87395133284625692</v>
      </c>
      <c r="P6048" s="115">
        <v>0.24901244846946108</v>
      </c>
      <c r="Q6048" s="115">
        <v>1.0426301266431659</v>
      </c>
      <c r="S6048" s="91">
        <v>0</v>
      </c>
      <c r="T6048" s="86">
        <f>IF(S6048=1,INDEX('LAD average need weights (Rx)'!N:N,MATCH(C6048,'LAD average need weights (Rx)'!B:B,0)),SUMPRODUCT(I$2:Q$2,I6048:Q6048)+$T$2)</f>
        <v>1.191715820888523</v>
      </c>
    </row>
    <row r="6049" spans="2:20" x14ac:dyDescent="0.2">
      <c r="B6049" s="102" t="s">
        <v>490</v>
      </c>
      <c r="C6049" s="101" t="s">
        <v>7086</v>
      </c>
      <c r="D6049" s="119">
        <v>9885.6943027566977</v>
      </c>
      <c r="E6049" s="119">
        <v>37897.353373635095</v>
      </c>
      <c r="F6049" s="119">
        <v>10543.382492563542</v>
      </c>
      <c r="G6049" s="118">
        <v>1.0665292866302212</v>
      </c>
      <c r="I6049" s="115">
        <v>0.32774049217002238</v>
      </c>
      <c r="J6049" s="115">
        <v>0.10388324553570168</v>
      </c>
      <c r="K6049" s="116">
        <v>125.59238095238101</v>
      </c>
      <c r="L6049" s="115">
        <v>0.11788384128809661</v>
      </c>
      <c r="M6049" s="115">
        <v>0</v>
      </c>
      <c r="N6049" s="117">
        <v>33.0410019884877</v>
      </c>
      <c r="O6049" s="115">
        <v>0.98687080864021004</v>
      </c>
      <c r="P6049" s="115">
        <v>0.18357645544225776</v>
      </c>
      <c r="Q6049" s="115">
        <v>0.99046609491451909</v>
      </c>
      <c r="S6049" s="91">
        <v>0</v>
      </c>
      <c r="T6049" s="86">
        <f>IF(S6049=1,INDEX('LAD average need weights (Rx)'!N:N,MATCH(C6049,'LAD average need weights (Rx)'!B:B,0)),SUMPRODUCT(I$2:Q$2,I6049:Q6049)+$T$2)</f>
        <v>1.1242218436490934</v>
      </c>
    </row>
    <row r="6050" spans="2:20" x14ac:dyDescent="0.2">
      <c r="B6050" s="102" t="s">
        <v>489</v>
      </c>
      <c r="C6050" s="101" t="s">
        <v>7086</v>
      </c>
      <c r="D6050" s="119">
        <v>8591.0321006441263</v>
      </c>
      <c r="E6050" s="119">
        <v>31028.644150074138</v>
      </c>
      <c r="F6050" s="119">
        <v>8632.4461836289975</v>
      </c>
      <c r="G6050" s="118">
        <v>1.0048206178838239</v>
      </c>
      <c r="I6050" s="115">
        <v>0.27053140096618356</v>
      </c>
      <c r="J6050" s="115">
        <v>0.10039437700265215</v>
      </c>
      <c r="K6050" s="116">
        <v>106.725285218254</v>
      </c>
      <c r="L6050" s="115">
        <v>0.11734364925854288</v>
      </c>
      <c r="M6050" s="115">
        <v>0</v>
      </c>
      <c r="N6050" s="117">
        <v>24.928324776785701</v>
      </c>
      <c r="O6050" s="115">
        <v>1.0378889299488017</v>
      </c>
      <c r="P6050" s="115">
        <v>0.15726672149477058</v>
      </c>
      <c r="Q6050" s="115">
        <v>0.97672956331785599</v>
      </c>
      <c r="S6050" s="91">
        <v>0</v>
      </c>
      <c r="T6050" s="86">
        <f>IF(S6050=1,INDEX('LAD average need weights (Rx)'!N:N,MATCH(C6050,'LAD average need weights (Rx)'!B:B,0)),SUMPRODUCT(I$2:Q$2,I6050:Q6050)+$T$2)</f>
        <v>1.027631050372583</v>
      </c>
    </row>
    <row r="6051" spans="2:20" x14ac:dyDescent="0.2">
      <c r="B6051" s="102" t="s">
        <v>488</v>
      </c>
      <c r="C6051" s="101" t="s">
        <v>7086</v>
      </c>
      <c r="D6051" s="119">
        <v>8939.2629520980918</v>
      </c>
      <c r="E6051" s="119">
        <v>34289.695088653156</v>
      </c>
      <c r="F6051" s="119">
        <v>9539.6997069605659</v>
      </c>
      <c r="G6051" s="118">
        <v>1.0671684855988657</v>
      </c>
      <c r="I6051" s="115">
        <v>0.28201634877384196</v>
      </c>
      <c r="J6051" s="115">
        <v>0.10848903245808413</v>
      </c>
      <c r="K6051" s="116">
        <v>126.14987827145499</v>
      </c>
      <c r="L6051" s="115">
        <v>0.12112982074959261</v>
      </c>
      <c r="M6051" s="115">
        <v>0</v>
      </c>
      <c r="N6051" s="117">
        <v>32.427679042402097</v>
      </c>
      <c r="O6051" s="115">
        <v>0.96973848829628728</v>
      </c>
      <c r="P6051" s="115">
        <v>0.22297477422633991</v>
      </c>
      <c r="Q6051" s="115">
        <v>1.0014507226326843</v>
      </c>
      <c r="S6051" s="91">
        <v>0</v>
      </c>
      <c r="T6051" s="86">
        <f>IF(S6051=1,INDEX('LAD average need weights (Rx)'!N:N,MATCH(C6051,'LAD average need weights (Rx)'!B:B,0)),SUMPRODUCT(I$2:Q$2,I6051:Q6051)+$T$2)</f>
        <v>1.1178974907317603</v>
      </c>
    </row>
    <row r="6052" spans="2:20" x14ac:dyDescent="0.2">
      <c r="B6052" s="102" t="s">
        <v>487</v>
      </c>
      <c r="C6052" s="101" t="s">
        <v>7086</v>
      </c>
      <c r="D6052" s="119">
        <v>8835.8836792464353</v>
      </c>
      <c r="E6052" s="119">
        <v>28321.854322893501</v>
      </c>
      <c r="F6052" s="119">
        <v>7879.393056314846</v>
      </c>
      <c r="G6052" s="118">
        <v>0.89174929665742686</v>
      </c>
      <c r="I6052" s="115">
        <v>0.30740037950664134</v>
      </c>
      <c r="J6052" s="115">
        <v>0.15307033703119555</v>
      </c>
      <c r="K6052" s="116">
        <v>127.665446559297</v>
      </c>
      <c r="L6052" s="115">
        <v>0.12590361445783133</v>
      </c>
      <c r="M6052" s="115">
        <v>0</v>
      </c>
      <c r="N6052" s="117">
        <v>42.447627867252301</v>
      </c>
      <c r="O6052" s="115">
        <v>0.95118447452586663</v>
      </c>
      <c r="P6052" s="115">
        <v>0.36872220323110161</v>
      </c>
      <c r="Q6052" s="115">
        <v>1.0114248509105868</v>
      </c>
      <c r="S6052" s="91">
        <v>0</v>
      </c>
      <c r="T6052" s="86">
        <f>IF(S6052=1,INDEX('LAD average need weights (Rx)'!N:N,MATCH(C6052,'LAD average need weights (Rx)'!B:B,0)),SUMPRODUCT(I$2:Q$2,I6052:Q6052)+$T$2)</f>
        <v>1.2424319941669082</v>
      </c>
    </row>
    <row r="6053" spans="2:20" x14ac:dyDescent="0.2">
      <c r="B6053" s="102" t="s">
        <v>486</v>
      </c>
      <c r="C6053" s="101" t="s">
        <v>7086</v>
      </c>
      <c r="D6053" s="119">
        <v>7016.3071693953352</v>
      </c>
      <c r="E6053" s="119">
        <v>24285.549835068363</v>
      </c>
      <c r="F6053" s="119">
        <v>6756.4570651910617</v>
      </c>
      <c r="G6053" s="118">
        <v>0.96296483350419404</v>
      </c>
      <c r="I6053" s="115">
        <v>0.23167848699763594</v>
      </c>
      <c r="J6053" s="115">
        <v>8.5841680132616449E-2</v>
      </c>
      <c r="K6053" s="116">
        <v>109.10553811377601</v>
      </c>
      <c r="L6053" s="115">
        <v>0.12878787878787878</v>
      </c>
      <c r="M6053" s="115">
        <v>0</v>
      </c>
      <c r="N6053" s="117">
        <v>27.9410590229813</v>
      </c>
      <c r="O6053" s="115">
        <v>0.96103254986902598</v>
      </c>
      <c r="P6053" s="115">
        <v>0.15690670352707112</v>
      </c>
      <c r="Q6053" s="115">
        <v>1.0038336319214318</v>
      </c>
      <c r="S6053" s="91">
        <v>0</v>
      </c>
      <c r="T6053" s="86">
        <f>IF(S6053=1,INDEX('LAD average need weights (Rx)'!N:N,MATCH(C6053,'LAD average need weights (Rx)'!B:B,0)),SUMPRODUCT(I$2:Q$2,I6053:Q6053)+$T$2)</f>
        <v>1.0409306306076529</v>
      </c>
    </row>
    <row r="6054" spans="2:20" x14ac:dyDescent="0.2">
      <c r="B6054" s="102" t="s">
        <v>485</v>
      </c>
      <c r="C6054" s="101" t="s">
        <v>7086</v>
      </c>
      <c r="D6054" s="119">
        <v>8800.6796784688941</v>
      </c>
      <c r="E6054" s="119">
        <v>22089.796743287487</v>
      </c>
      <c r="F6054" s="119">
        <v>6145.5789260864858</v>
      </c>
      <c r="G6054" s="118">
        <v>0.69830730700514121</v>
      </c>
      <c r="I6054" s="115">
        <v>0.22007722007722008</v>
      </c>
      <c r="J6054" s="115">
        <v>0.14163175935426175</v>
      </c>
      <c r="K6054" s="116">
        <v>129.4</v>
      </c>
      <c r="L6054" s="115">
        <v>0.16026344676180021</v>
      </c>
      <c r="M6054" s="115">
        <v>0</v>
      </c>
      <c r="N6054" s="117">
        <v>49.877625341954698</v>
      </c>
      <c r="O6054" s="115">
        <v>0.77892868666502413</v>
      </c>
      <c r="P6054" s="115">
        <v>0.29098762199392392</v>
      </c>
      <c r="Q6054" s="115">
        <v>1.0654146736971204</v>
      </c>
      <c r="S6054" s="91">
        <v>0</v>
      </c>
      <c r="T6054" s="86">
        <f>IF(S6054=1,INDEX('LAD average need weights (Rx)'!N:N,MATCH(C6054,'LAD average need weights (Rx)'!B:B,0)),SUMPRODUCT(I$2:Q$2,I6054:Q6054)+$T$2)</f>
        <v>1.2794490693049854</v>
      </c>
    </row>
    <row r="6055" spans="2:20" x14ac:dyDescent="0.2">
      <c r="B6055" s="102" t="s">
        <v>484</v>
      </c>
      <c r="C6055" s="101" t="s">
        <v>7086</v>
      </c>
      <c r="D6055" s="119">
        <v>4409.1611468323345</v>
      </c>
      <c r="E6055" s="119">
        <v>15930.662067499934</v>
      </c>
      <c r="F6055" s="119">
        <v>4432.0525995959269</v>
      </c>
      <c r="G6055" s="118">
        <v>1.0051917931781738</v>
      </c>
      <c r="I6055" s="115">
        <v>0.27401129943502822</v>
      </c>
      <c r="J6055" s="115">
        <v>0.1111054483689865</v>
      </c>
      <c r="K6055" s="116">
        <v>116.546246112839</v>
      </c>
      <c r="L6055" s="115">
        <v>0.11876484560570071</v>
      </c>
      <c r="M6055" s="115">
        <v>0</v>
      </c>
      <c r="N6055" s="117">
        <v>30.832632829853399</v>
      </c>
      <c r="O6055" s="115">
        <v>0.98179468314593654</v>
      </c>
      <c r="P6055" s="115">
        <v>0.21812645362258321</v>
      </c>
      <c r="Q6055" s="115">
        <v>0.99704204889510617</v>
      </c>
      <c r="S6055" s="91">
        <v>0</v>
      </c>
      <c r="T6055" s="86">
        <f>IF(S6055=1,INDEX('LAD average need weights (Rx)'!N:N,MATCH(C6055,'LAD average need weights (Rx)'!B:B,0)),SUMPRODUCT(I$2:Q$2,I6055:Q6055)+$T$2)</f>
        <v>1.0938022754293686</v>
      </c>
    </row>
    <row r="6056" spans="2:20" x14ac:dyDescent="0.2">
      <c r="B6056" s="102" t="s">
        <v>483</v>
      </c>
      <c r="C6056" s="101" t="s">
        <v>7086</v>
      </c>
      <c r="D6056" s="119">
        <v>9196.2495062327926</v>
      </c>
      <c r="E6056" s="119">
        <v>31615.349761471822</v>
      </c>
      <c r="F6056" s="119">
        <v>8795.6729295843652</v>
      </c>
      <c r="G6056" s="118">
        <v>0.95644131051719128</v>
      </c>
      <c r="I6056" s="115">
        <v>0.29032258064516131</v>
      </c>
      <c r="J6056" s="115">
        <v>0.12308877043398679</v>
      </c>
      <c r="K6056" s="116">
        <v>136.360823981099</v>
      </c>
      <c r="L6056" s="115">
        <v>0.11622641509433962</v>
      </c>
      <c r="M6056" s="115">
        <v>0</v>
      </c>
      <c r="N6056" s="117">
        <v>38.895417897223901</v>
      </c>
      <c r="O6056" s="115">
        <v>0.9434956381960139</v>
      </c>
      <c r="P6056" s="115">
        <v>0.31303799460658971</v>
      </c>
      <c r="Q6056" s="115">
        <v>1.0104378816175943</v>
      </c>
      <c r="S6056" s="91">
        <v>0</v>
      </c>
      <c r="T6056" s="86">
        <f>IF(S6056=1,INDEX('LAD average need weights (Rx)'!N:N,MATCH(C6056,'LAD average need weights (Rx)'!B:B,0)),SUMPRODUCT(I$2:Q$2,I6056:Q6056)+$T$2)</f>
        <v>1.1927212835319427</v>
      </c>
    </row>
    <row r="6057" spans="2:20" x14ac:dyDescent="0.2">
      <c r="B6057" s="102" t="s">
        <v>482</v>
      </c>
      <c r="C6057" s="101" t="s">
        <v>7086</v>
      </c>
      <c r="D6057" s="119">
        <v>4408.3144828594695</v>
      </c>
      <c r="E6057" s="119">
        <v>10688.320603977403</v>
      </c>
      <c r="F6057" s="119">
        <v>2973.5863404456059</v>
      </c>
      <c r="G6057" s="118">
        <v>0.67454042854873142</v>
      </c>
      <c r="I6057" s="115">
        <v>0.17073170731707318</v>
      </c>
      <c r="J6057" s="115">
        <v>0.1631170077906344</v>
      </c>
      <c r="K6057" s="116">
        <v>123.202996726265</v>
      </c>
      <c r="L6057" s="115">
        <v>0.15701559020044542</v>
      </c>
      <c r="M6057" s="115">
        <v>0</v>
      </c>
      <c r="N6057" s="117">
        <v>51.019359103500399</v>
      </c>
      <c r="O6057" s="115">
        <v>0.74222748213723944</v>
      </c>
      <c r="P6057" s="115">
        <v>0.2617759568572216</v>
      </c>
      <c r="Q6057" s="115">
        <v>1.0668644083135426</v>
      </c>
      <c r="S6057" s="91">
        <v>0</v>
      </c>
      <c r="T6057" s="86">
        <f>IF(S6057=1,INDEX('LAD average need weights (Rx)'!N:N,MATCH(C6057,'LAD average need weights (Rx)'!B:B,0)),SUMPRODUCT(I$2:Q$2,I6057:Q6057)+$T$2)</f>
        <v>1.2715101932369273</v>
      </c>
    </row>
    <row r="6058" spans="2:20" x14ac:dyDescent="0.2">
      <c r="B6058" s="102" t="s">
        <v>481</v>
      </c>
      <c r="C6058" s="101" t="s">
        <v>7086</v>
      </c>
      <c r="D6058" s="119">
        <v>8907.2812002575993</v>
      </c>
      <c r="E6058" s="119">
        <v>35154.919634133228</v>
      </c>
      <c r="F6058" s="119">
        <v>9780.412910202278</v>
      </c>
      <c r="G6058" s="118">
        <v>1.098024491459799</v>
      </c>
      <c r="I6058" s="115">
        <v>0.30423280423280424</v>
      </c>
      <c r="J6058" s="115">
        <v>8.0447012143169655E-2</v>
      </c>
      <c r="K6058" s="116">
        <v>110.59456175533801</v>
      </c>
      <c r="L6058" s="115">
        <v>0.12652536929993577</v>
      </c>
      <c r="M6058" s="115">
        <v>0</v>
      </c>
      <c r="N6058" s="117">
        <v>22.176712752152898</v>
      </c>
      <c r="O6058" s="115">
        <v>0.97622935603869465</v>
      </c>
      <c r="P6058" s="115">
        <v>0.13070423727725067</v>
      </c>
      <c r="Q6058" s="115">
        <v>0.98944291135808682</v>
      </c>
      <c r="S6058" s="91">
        <v>0</v>
      </c>
      <c r="T6058" s="86">
        <f>IF(S6058=1,INDEX('LAD average need weights (Rx)'!N:N,MATCH(C6058,'LAD average need weights (Rx)'!B:B,0)),SUMPRODUCT(I$2:Q$2,I6058:Q6058)+$T$2)</f>
        <v>1.0047005815572105</v>
      </c>
    </row>
    <row r="6059" spans="2:20" x14ac:dyDescent="0.2">
      <c r="B6059" s="102" t="s">
        <v>480</v>
      </c>
      <c r="C6059" s="101" t="s">
        <v>7086</v>
      </c>
      <c r="D6059" s="119">
        <v>9214.2033428039776</v>
      </c>
      <c r="E6059" s="119">
        <v>34789.698846301006</v>
      </c>
      <c r="F6059" s="119">
        <v>9678.8052221300713</v>
      </c>
      <c r="G6059" s="118">
        <v>1.0504223601369655</v>
      </c>
      <c r="I6059" s="115">
        <v>0.27019867549668874</v>
      </c>
      <c r="J6059" s="115">
        <v>0.11239462880266068</v>
      </c>
      <c r="K6059" s="116">
        <v>117.900948285368</v>
      </c>
      <c r="L6059" s="115">
        <v>0.10570071258907364</v>
      </c>
      <c r="M6059" s="115">
        <v>0</v>
      </c>
      <c r="N6059" s="117">
        <v>30.998393869224799</v>
      </c>
      <c r="O6059" s="115">
        <v>0.99740461739979613</v>
      </c>
      <c r="P6059" s="115">
        <v>0.2217835683684044</v>
      </c>
      <c r="Q6059" s="115">
        <v>0.99260012159156386</v>
      </c>
      <c r="S6059" s="91">
        <v>0</v>
      </c>
      <c r="T6059" s="86">
        <f>IF(S6059=1,INDEX('LAD average need weights (Rx)'!N:N,MATCH(C6059,'LAD average need weights (Rx)'!B:B,0)),SUMPRODUCT(I$2:Q$2,I6059:Q6059)+$T$2)</f>
        <v>1.090021199992858</v>
      </c>
    </row>
    <row r="6060" spans="2:20" x14ac:dyDescent="0.2">
      <c r="B6060" s="102" t="s">
        <v>479</v>
      </c>
      <c r="C6060" s="101" t="s">
        <v>7086</v>
      </c>
      <c r="D6060" s="119">
        <v>3410.6118659316335</v>
      </c>
      <c r="E6060" s="119">
        <v>13414.603863600005</v>
      </c>
      <c r="F6060" s="119">
        <v>3732.0627149269744</v>
      </c>
      <c r="G6060" s="118">
        <v>1.0942501995628091</v>
      </c>
      <c r="I6060" s="115">
        <v>0.32926829268292684</v>
      </c>
      <c r="J6060" s="115">
        <v>7.9866221612354765E-2</v>
      </c>
      <c r="K6060" s="116">
        <v>108.587288732394</v>
      </c>
      <c r="L6060" s="115">
        <v>0.12050739957716702</v>
      </c>
      <c r="M6060" s="115">
        <v>0</v>
      </c>
      <c r="N6060" s="117">
        <v>21.704859154929601</v>
      </c>
      <c r="O6060" s="115">
        <v>0.97781665374129745</v>
      </c>
      <c r="P6060" s="115">
        <v>0.12277466569833395</v>
      </c>
      <c r="Q6060" s="115">
        <v>0.98708720508100334</v>
      </c>
      <c r="S6060" s="91">
        <v>0</v>
      </c>
      <c r="T6060" s="86">
        <f>IF(S6060=1,INDEX('LAD average need weights (Rx)'!N:N,MATCH(C6060,'LAD average need weights (Rx)'!B:B,0)),SUMPRODUCT(I$2:Q$2,I6060:Q6060)+$T$2)</f>
        <v>0.99941625649977039</v>
      </c>
    </row>
    <row r="6061" spans="2:20" x14ac:dyDescent="0.2">
      <c r="B6061" s="102" t="s">
        <v>478</v>
      </c>
      <c r="C6061" s="101" t="s">
        <v>7086</v>
      </c>
      <c r="D6061" s="119">
        <v>9175.3694395122257</v>
      </c>
      <c r="E6061" s="119">
        <v>34644.652492787995</v>
      </c>
      <c r="F6061" s="119">
        <v>9638.4520299384712</v>
      </c>
      <c r="G6061" s="118">
        <v>1.0504701847134412</v>
      </c>
      <c r="I6061" s="115">
        <v>0.24436741767764297</v>
      </c>
      <c r="J6061" s="115">
        <v>0.11357607138611482</v>
      </c>
      <c r="K6061" s="116">
        <v>102.228240847341</v>
      </c>
      <c r="L6061" s="115">
        <v>9.1940298507462687E-2</v>
      </c>
      <c r="M6061" s="115">
        <v>0</v>
      </c>
      <c r="N6061" s="117">
        <v>22.1688929311536</v>
      </c>
      <c r="O6061" s="115">
        <v>0.9711073034868859</v>
      </c>
      <c r="P6061" s="115">
        <v>0.15319422652982001</v>
      </c>
      <c r="Q6061" s="115">
        <v>0.9917114682895265</v>
      </c>
      <c r="S6061" s="91">
        <v>0</v>
      </c>
      <c r="T6061" s="86">
        <f>IF(S6061=1,INDEX('LAD average need weights (Rx)'!N:N,MATCH(C6061,'LAD average need weights (Rx)'!B:B,0)),SUMPRODUCT(I$2:Q$2,I6061:Q6061)+$T$2)</f>
        <v>0.97947444512467341</v>
      </c>
    </row>
    <row r="6062" spans="2:20" x14ac:dyDescent="0.2">
      <c r="B6062" s="102" t="s">
        <v>477</v>
      </c>
      <c r="C6062" s="101" t="s">
        <v>7086</v>
      </c>
      <c r="D6062" s="119">
        <v>8066.9384269112606</v>
      </c>
      <c r="E6062" s="119">
        <v>27445.672443855823</v>
      </c>
      <c r="F6062" s="119">
        <v>7635.6314249241423</v>
      </c>
      <c r="G6062" s="118">
        <v>0.94653399106800162</v>
      </c>
      <c r="I6062" s="115">
        <v>0.28387096774193549</v>
      </c>
      <c r="J6062" s="115">
        <v>0.10200368732811979</v>
      </c>
      <c r="K6062" s="116">
        <v>126.068460648148</v>
      </c>
      <c r="L6062" s="115">
        <v>0.12197309417040358</v>
      </c>
      <c r="M6062" s="115">
        <v>0</v>
      </c>
      <c r="N6062" s="117">
        <v>27.423390239197499</v>
      </c>
      <c r="O6062" s="115">
        <v>0.98006122120243389</v>
      </c>
      <c r="P6062" s="115">
        <v>0.17723531110753576</v>
      </c>
      <c r="Q6062" s="115">
        <v>0.99762153429181744</v>
      </c>
      <c r="S6062" s="91">
        <v>0</v>
      </c>
      <c r="T6062" s="86">
        <f>IF(S6062=1,INDEX('LAD average need weights (Rx)'!N:N,MATCH(C6062,'LAD average need weights (Rx)'!B:B,0)),SUMPRODUCT(I$2:Q$2,I6062:Q6062)+$T$2)</f>
        <v>1.0717357587442109</v>
      </c>
    </row>
    <row r="6063" spans="2:20" x14ac:dyDescent="0.2">
      <c r="B6063" s="102" t="s">
        <v>476</v>
      </c>
      <c r="C6063" s="101" t="s">
        <v>7086</v>
      </c>
      <c r="D6063" s="119">
        <v>7757.9035446921098</v>
      </c>
      <c r="E6063" s="119">
        <v>27248.080734546307</v>
      </c>
      <c r="F6063" s="119">
        <v>7580.6596450198767</v>
      </c>
      <c r="G6063" s="118">
        <v>0.97715311892560175</v>
      </c>
      <c r="I6063" s="115">
        <v>0.24475524475524477</v>
      </c>
      <c r="J6063" s="115">
        <v>9.0155004078363243E-2</v>
      </c>
      <c r="K6063" s="116">
        <v>120.47079303675</v>
      </c>
      <c r="L6063" s="115">
        <v>0.14202049780380674</v>
      </c>
      <c r="M6063" s="115">
        <v>0</v>
      </c>
      <c r="N6063" s="117">
        <v>34.486001190299099</v>
      </c>
      <c r="O6063" s="115">
        <v>0.93133107096803569</v>
      </c>
      <c r="P6063" s="115">
        <v>0.22510229992005307</v>
      </c>
      <c r="Q6063" s="115">
        <v>1.0154036611488644</v>
      </c>
      <c r="S6063" s="91">
        <v>0</v>
      </c>
      <c r="T6063" s="86">
        <f>IF(S6063=1,INDEX('LAD average need weights (Rx)'!N:N,MATCH(C6063,'LAD average need weights (Rx)'!B:B,0)),SUMPRODUCT(I$2:Q$2,I6063:Q6063)+$T$2)</f>
        <v>1.1226406617073672</v>
      </c>
    </row>
    <row r="6064" spans="2:20" x14ac:dyDescent="0.2">
      <c r="B6064" s="102" t="s">
        <v>475</v>
      </c>
      <c r="C6064" s="101" t="s">
        <v>7086</v>
      </c>
      <c r="D6064" s="119">
        <v>3498.4553447486282</v>
      </c>
      <c r="E6064" s="119">
        <v>12171.872562690087</v>
      </c>
      <c r="F6064" s="119">
        <v>3386.3237575967846</v>
      </c>
      <c r="G6064" s="118">
        <v>0.96794825827342368</v>
      </c>
      <c r="I6064" s="115">
        <v>0.27956989247311825</v>
      </c>
      <c r="J6064" s="115">
        <v>0.11465950394379422</v>
      </c>
      <c r="K6064" s="116">
        <v>137.285035265256</v>
      </c>
      <c r="L6064" s="115">
        <v>0.12288786482334869</v>
      </c>
      <c r="M6064" s="115">
        <v>0</v>
      </c>
      <c r="N6064" s="117">
        <v>35.564977614228802</v>
      </c>
      <c r="O6064" s="115">
        <v>0.95352462877156785</v>
      </c>
      <c r="P6064" s="115">
        <v>0.26936132452775247</v>
      </c>
      <c r="Q6064" s="115">
        <v>0.99931852038179614</v>
      </c>
      <c r="S6064" s="91">
        <v>0</v>
      </c>
      <c r="T6064" s="86">
        <f>IF(S6064=1,INDEX('LAD average need weights (Rx)'!N:N,MATCH(C6064,'LAD average need weights (Rx)'!B:B,0)),SUMPRODUCT(I$2:Q$2,I6064:Q6064)+$T$2)</f>
        <v>1.1594122091240262</v>
      </c>
    </row>
    <row r="6065" spans="2:20" x14ac:dyDescent="0.2">
      <c r="B6065" s="102" t="s">
        <v>474</v>
      </c>
      <c r="C6065" s="101" t="s">
        <v>7086</v>
      </c>
      <c r="D6065" s="119">
        <v>4955.2647268444944</v>
      </c>
      <c r="E6065" s="119">
        <v>14742.343023458079</v>
      </c>
      <c r="F6065" s="119">
        <v>4101.4516185457042</v>
      </c>
      <c r="G6065" s="118">
        <v>0.82769576291789815</v>
      </c>
      <c r="I6065" s="115">
        <v>0.30263157894736842</v>
      </c>
      <c r="J6065" s="115">
        <v>0.14842647597634037</v>
      </c>
      <c r="K6065" s="116">
        <v>123.16340730466899</v>
      </c>
      <c r="L6065" s="115">
        <v>0.13419913419913421</v>
      </c>
      <c r="M6065" s="115">
        <v>0</v>
      </c>
      <c r="N6065" s="117">
        <v>50.197919787332403</v>
      </c>
      <c r="O6065" s="115">
        <v>0.89610620517087769</v>
      </c>
      <c r="P6065" s="115">
        <v>0.44511154066944908</v>
      </c>
      <c r="Q6065" s="115">
        <v>1.0529436314708436</v>
      </c>
      <c r="S6065" s="91">
        <v>0</v>
      </c>
      <c r="T6065" s="86">
        <f>IF(S6065=1,INDEX('LAD average need weights (Rx)'!N:N,MATCH(C6065,'LAD average need weights (Rx)'!B:B,0)),SUMPRODUCT(I$2:Q$2,I6065:Q6065)+$T$2)</f>
        <v>1.3107657062061226</v>
      </c>
    </row>
    <row r="6066" spans="2:20" x14ac:dyDescent="0.2">
      <c r="B6066" s="102" t="s">
        <v>473</v>
      </c>
      <c r="C6066" s="101" t="s">
        <v>7086</v>
      </c>
      <c r="D6066" s="119">
        <v>4292.6472369092235</v>
      </c>
      <c r="E6066" s="119">
        <v>15735.014389842605</v>
      </c>
      <c r="F6066" s="119">
        <v>4377.6216666760029</v>
      </c>
      <c r="G6066" s="118">
        <v>1.0197953442426269</v>
      </c>
      <c r="I6066" s="115">
        <v>0.27853881278538811</v>
      </c>
      <c r="J6066" s="115">
        <v>7.9773688606996268E-2</v>
      </c>
      <c r="K6066" s="116">
        <v>109.20542691751101</v>
      </c>
      <c r="L6066" s="115">
        <v>0.12173913043478261</v>
      </c>
      <c r="M6066" s="115">
        <v>0</v>
      </c>
      <c r="N6066" s="117">
        <v>22.540473227206999</v>
      </c>
      <c r="O6066" s="115">
        <v>0.98515705322390301</v>
      </c>
      <c r="P6066" s="115">
        <v>0.12691762973130161</v>
      </c>
      <c r="Q6066" s="115">
        <v>0.98378879995888402</v>
      </c>
      <c r="S6066" s="91">
        <v>0</v>
      </c>
      <c r="T6066" s="86">
        <f>IF(S6066=1,INDEX('LAD average need weights (Rx)'!N:N,MATCH(C6066,'LAD average need weights (Rx)'!B:B,0)),SUMPRODUCT(I$2:Q$2,I6066:Q6066)+$T$2)</f>
        <v>0.99710157130751842</v>
      </c>
    </row>
    <row r="6067" spans="2:20" x14ac:dyDescent="0.2">
      <c r="B6067" s="102" t="s">
        <v>472</v>
      </c>
      <c r="C6067" s="101" t="s">
        <v>7086</v>
      </c>
      <c r="D6067" s="119">
        <v>2324.0855522213183</v>
      </c>
      <c r="E6067" s="119">
        <v>6023.6837320685399</v>
      </c>
      <c r="F6067" s="119">
        <v>1675.8426630819736</v>
      </c>
      <c r="G6067" s="118">
        <v>0.72107615035093431</v>
      </c>
      <c r="I6067" s="115">
        <v>0.14285714285714285</v>
      </c>
      <c r="J6067" s="115">
        <v>0.1475892725672498</v>
      </c>
      <c r="K6067" s="116">
        <v>135.69598997493699</v>
      </c>
      <c r="L6067" s="115">
        <v>0.13686131386861314</v>
      </c>
      <c r="M6067" s="115">
        <v>0</v>
      </c>
      <c r="N6067" s="117">
        <v>48.619440685045902</v>
      </c>
      <c r="O6067" s="115">
        <v>0.784080887965805</v>
      </c>
      <c r="P6067" s="115">
        <v>0.26957462665987003</v>
      </c>
      <c r="Q6067" s="115">
        <v>1.0598145357660722</v>
      </c>
      <c r="S6067" s="91">
        <v>0</v>
      </c>
      <c r="T6067" s="86">
        <f>IF(S6067=1,INDEX('LAD average need weights (Rx)'!N:N,MATCH(C6067,'LAD average need weights (Rx)'!B:B,0)),SUMPRODUCT(I$2:Q$2,I6067:Q6067)+$T$2)</f>
        <v>1.2448413143133161</v>
      </c>
    </row>
    <row r="6068" spans="2:20" x14ac:dyDescent="0.2">
      <c r="B6068" s="102" t="s">
        <v>471</v>
      </c>
      <c r="C6068" s="101" t="s">
        <v>7086</v>
      </c>
      <c r="D6068" s="119">
        <v>4998.4593354948493</v>
      </c>
      <c r="E6068" s="119">
        <v>11857.606438236762</v>
      </c>
      <c r="F6068" s="119">
        <v>3298.8921123866444</v>
      </c>
      <c r="G6068" s="118">
        <v>0.65998178457923828</v>
      </c>
      <c r="I6068" s="115">
        <v>0.18421052631578946</v>
      </c>
      <c r="J6068" s="115">
        <v>0.15407455205119264</v>
      </c>
      <c r="K6068" s="116">
        <v>139.07265624999999</v>
      </c>
      <c r="L6068" s="115">
        <v>0.185546875</v>
      </c>
      <c r="M6068" s="115">
        <v>0</v>
      </c>
      <c r="N6068" s="117">
        <v>49.931246651785699</v>
      </c>
      <c r="O6068" s="115">
        <v>0.78896491603565744</v>
      </c>
      <c r="P6068" s="115">
        <v>0.27395465475436798</v>
      </c>
      <c r="Q6068" s="115">
        <v>1.0555770652723651</v>
      </c>
      <c r="S6068" s="91">
        <v>0</v>
      </c>
      <c r="T6068" s="86">
        <f>IF(S6068=1,INDEX('LAD average need weights (Rx)'!N:N,MATCH(C6068,'LAD average need weights (Rx)'!B:B,0)),SUMPRODUCT(I$2:Q$2,I6068:Q6068)+$T$2)</f>
        <v>1.3000286092296183</v>
      </c>
    </row>
    <row r="6069" spans="2:20" x14ac:dyDescent="0.2">
      <c r="B6069" s="102" t="s">
        <v>470</v>
      </c>
      <c r="C6069" s="101" t="s">
        <v>7086</v>
      </c>
      <c r="D6069" s="119">
        <v>6622.0045791265884</v>
      </c>
      <c r="E6069" s="119">
        <v>15938.446117681375</v>
      </c>
      <c r="F6069" s="119">
        <v>4434.21819194205</v>
      </c>
      <c r="G6069" s="118">
        <v>0.66961871423636232</v>
      </c>
      <c r="I6069" s="115">
        <v>0.2</v>
      </c>
      <c r="J6069" s="115">
        <v>0.13848045490721661</v>
      </c>
      <c r="K6069" s="116">
        <v>133.76159163417199</v>
      </c>
      <c r="L6069" s="115">
        <v>0.18196078431372548</v>
      </c>
      <c r="M6069" s="115">
        <v>0</v>
      </c>
      <c r="N6069" s="117">
        <v>47.474207373271902</v>
      </c>
      <c r="O6069" s="115">
        <v>0.79987884058249714</v>
      </c>
      <c r="P6069" s="115">
        <v>0.26693878402752708</v>
      </c>
      <c r="Q6069" s="115">
        <v>1.0554490393226328</v>
      </c>
      <c r="S6069" s="91">
        <v>0</v>
      </c>
      <c r="T6069" s="86">
        <f>IF(S6069=1,INDEX('LAD average need weights (Rx)'!N:N,MATCH(C6069,'LAD average need weights (Rx)'!B:B,0)),SUMPRODUCT(I$2:Q$2,I6069:Q6069)+$T$2)</f>
        <v>1.2701335135953511</v>
      </c>
    </row>
    <row r="6070" spans="2:20" x14ac:dyDescent="0.2">
      <c r="B6070" s="102" t="s">
        <v>469</v>
      </c>
      <c r="C6070" s="101" t="s">
        <v>7086</v>
      </c>
      <c r="D6070" s="119">
        <v>2455.4391519153064</v>
      </c>
      <c r="E6070" s="119">
        <v>7170.5863090532694</v>
      </c>
      <c r="F6070" s="119">
        <v>1994.921212753711</v>
      </c>
      <c r="G6070" s="118">
        <v>0.81244986714397727</v>
      </c>
      <c r="I6070" s="115">
        <v>0.23809523809523808</v>
      </c>
      <c r="J6070" s="115">
        <v>0.15664961867879967</v>
      </c>
      <c r="K6070" s="116">
        <v>127.58799999999999</v>
      </c>
      <c r="L6070" s="115">
        <v>0.11428571428571428</v>
      </c>
      <c r="M6070" s="115">
        <v>0</v>
      </c>
      <c r="N6070" s="117">
        <v>43.398335111111102</v>
      </c>
      <c r="O6070" s="115">
        <v>0.93834470216251853</v>
      </c>
      <c r="P6070" s="115">
        <v>0.38417666929842187</v>
      </c>
      <c r="Q6070" s="115">
        <v>1.0150766043280874</v>
      </c>
      <c r="S6070" s="91">
        <v>0</v>
      </c>
      <c r="T6070" s="86">
        <f>IF(S6070=1,INDEX('LAD average need weights (Rx)'!N:N,MATCH(C6070,'LAD average need weights (Rx)'!B:B,0)),SUMPRODUCT(I$2:Q$2,I6070:Q6070)+$T$2)</f>
        <v>1.2300579665445788</v>
      </c>
    </row>
    <row r="6071" spans="2:20" x14ac:dyDescent="0.2">
      <c r="B6071" s="102" t="s">
        <v>468</v>
      </c>
      <c r="C6071" s="101" t="s">
        <v>7086</v>
      </c>
      <c r="D6071" s="119">
        <v>4075.2337285043873</v>
      </c>
      <c r="E6071" s="119">
        <v>15755.079911768467</v>
      </c>
      <c r="F6071" s="119">
        <v>4383.2040742518438</v>
      </c>
      <c r="G6071" s="118">
        <v>1.0755712104543467</v>
      </c>
      <c r="I6071" s="115">
        <v>0.24814814814814815</v>
      </c>
      <c r="J6071" s="115">
        <v>8.2077576544812222E-2</v>
      </c>
      <c r="K6071" s="116">
        <v>111.147536394177</v>
      </c>
      <c r="L6071" s="115">
        <v>0.11703703703703704</v>
      </c>
      <c r="M6071" s="115">
        <v>0</v>
      </c>
      <c r="N6071" s="117">
        <v>23.335453247480402</v>
      </c>
      <c r="O6071" s="115">
        <v>0.9863249911729316</v>
      </c>
      <c r="P6071" s="115">
        <v>0.13593366603318377</v>
      </c>
      <c r="Q6071" s="115">
        <v>0.98372487349954862</v>
      </c>
      <c r="S6071" s="91">
        <v>0</v>
      </c>
      <c r="T6071" s="86">
        <f>IF(S6071=1,INDEX('LAD average need weights (Rx)'!N:N,MATCH(C6071,'LAD average need weights (Rx)'!B:B,0)),SUMPRODUCT(I$2:Q$2,I6071:Q6071)+$T$2)</f>
        <v>0.9980690591400021</v>
      </c>
    </row>
    <row r="6072" spans="2:20" x14ac:dyDescent="0.2">
      <c r="B6072" s="102" t="s">
        <v>467</v>
      </c>
      <c r="C6072" s="101" t="s">
        <v>7089</v>
      </c>
      <c r="D6072" s="119">
        <v>11853.918358703795</v>
      </c>
      <c r="E6072" s="119">
        <v>43325.660515649513</v>
      </c>
      <c r="F6072" s="119">
        <v>12053.586065913569</v>
      </c>
      <c r="G6072" s="118">
        <v>1.0168440258459488</v>
      </c>
      <c r="I6072" s="115">
        <v>0.21980413492927095</v>
      </c>
      <c r="J6072" s="115">
        <v>0.13027001003943123</v>
      </c>
      <c r="K6072" s="116">
        <v>119.43638172622499</v>
      </c>
      <c r="L6072" s="115">
        <v>0.1174496644295302</v>
      </c>
      <c r="M6072" s="115">
        <v>0</v>
      </c>
      <c r="N6072" s="117">
        <v>25.739362656496098</v>
      </c>
      <c r="O6072" s="115">
        <v>0.99994880974314504</v>
      </c>
      <c r="P6072" s="115">
        <v>0.20152694899453194</v>
      </c>
      <c r="Q6072" s="115">
        <v>0.99699642058169602</v>
      </c>
      <c r="S6072" s="91">
        <v>0</v>
      </c>
      <c r="T6072" s="86">
        <f>IF(S6072=1,INDEX('LAD average need weights (Rx)'!N:N,MATCH(C6072,'LAD average need weights (Rx)'!B:B,0)),SUMPRODUCT(I$2:Q$2,I6072:Q6072)+$T$2)</f>
        <v>1.052822072050186</v>
      </c>
    </row>
    <row r="6073" spans="2:20" x14ac:dyDescent="0.2">
      <c r="B6073" s="102" t="s">
        <v>466</v>
      </c>
      <c r="C6073" s="101" t="s">
        <v>7089</v>
      </c>
      <c r="D6073" s="119">
        <v>5968.3548248593052</v>
      </c>
      <c r="E6073" s="119">
        <v>16187.819646520218</v>
      </c>
      <c r="F6073" s="119">
        <v>4503.5961369438082</v>
      </c>
      <c r="G6073" s="118">
        <v>0.75457915440708967</v>
      </c>
      <c r="I6073" s="115">
        <v>0.23391812865497075</v>
      </c>
      <c r="J6073" s="115">
        <v>0.15768473560623511</v>
      </c>
      <c r="K6073" s="116">
        <v>132.79229773462799</v>
      </c>
      <c r="L6073" s="115">
        <v>0.1226890756302521</v>
      </c>
      <c r="M6073" s="115">
        <v>0</v>
      </c>
      <c r="N6073" s="117">
        <v>35.902629773462799</v>
      </c>
      <c r="O6073" s="115">
        <v>0.92337118927164485</v>
      </c>
      <c r="P6073" s="115">
        <v>0.26374030994615039</v>
      </c>
      <c r="Q6073" s="115">
        <v>1.0333509894057822</v>
      </c>
      <c r="S6073" s="91">
        <v>0</v>
      </c>
      <c r="T6073" s="86">
        <f>IF(S6073=1,INDEX('LAD average need weights (Rx)'!N:N,MATCH(C6073,'LAD average need weights (Rx)'!B:B,0)),SUMPRODUCT(I$2:Q$2,I6073:Q6073)+$T$2)</f>
        <v>1.1694369184970448</v>
      </c>
    </row>
    <row r="6074" spans="2:20" x14ac:dyDescent="0.2">
      <c r="B6074" s="102" t="s">
        <v>465</v>
      </c>
      <c r="C6074" s="101" t="s">
        <v>7089</v>
      </c>
      <c r="D6074" s="119">
        <v>8655.6496490752161</v>
      </c>
      <c r="E6074" s="119">
        <v>31900.342227971571</v>
      </c>
      <c r="F6074" s="119">
        <v>8874.9603814594702</v>
      </c>
      <c r="G6074" s="118">
        <v>1.0253372931294285</v>
      </c>
      <c r="I6074" s="115">
        <v>0.29457364341085274</v>
      </c>
      <c r="J6074" s="115">
        <v>0.15012702341965339</v>
      </c>
      <c r="K6074" s="116">
        <v>108.961619396157</v>
      </c>
      <c r="L6074" s="115">
        <v>0.11036174126302882</v>
      </c>
      <c r="M6074" s="115">
        <v>0</v>
      </c>
      <c r="N6074" s="117">
        <v>28.025268183897499</v>
      </c>
      <c r="O6074" s="115">
        <v>1.0062404307803341</v>
      </c>
      <c r="P6074" s="115">
        <v>0.22159014208735853</v>
      </c>
      <c r="Q6074" s="115">
        <v>0.98631272445706508</v>
      </c>
      <c r="S6074" s="91">
        <v>0</v>
      </c>
      <c r="T6074" s="86">
        <f>IF(S6074=1,INDEX('LAD average need weights (Rx)'!N:N,MATCH(C6074,'LAD average need weights (Rx)'!B:B,0)),SUMPRODUCT(I$2:Q$2,I6074:Q6074)+$T$2)</f>
        <v>1.0822501825542521</v>
      </c>
    </row>
    <row r="6075" spans="2:20" x14ac:dyDescent="0.2">
      <c r="B6075" s="102" t="s">
        <v>464</v>
      </c>
      <c r="C6075" s="101" t="s">
        <v>7089</v>
      </c>
      <c r="D6075" s="119">
        <v>3781.3189718786894</v>
      </c>
      <c r="E6075" s="119">
        <v>12907.099051485833</v>
      </c>
      <c r="F6075" s="119">
        <v>3590.8703393491369</v>
      </c>
      <c r="G6075" s="118">
        <v>0.94963433819101195</v>
      </c>
      <c r="I6075" s="115">
        <v>0.3</v>
      </c>
      <c r="J6075" s="115">
        <v>0.17435570432670949</v>
      </c>
      <c r="K6075" s="116">
        <v>140.698705808081</v>
      </c>
      <c r="L6075" s="115">
        <v>9.9447513812154692E-2</v>
      </c>
      <c r="M6075" s="115">
        <v>0</v>
      </c>
      <c r="N6075" s="117">
        <v>43.003489898989898</v>
      </c>
      <c r="O6075" s="115">
        <v>0.93937722774906907</v>
      </c>
      <c r="P6075" s="115">
        <v>0.40283495004627706</v>
      </c>
      <c r="Q6075" s="115">
        <v>1.0492108153105668</v>
      </c>
      <c r="S6075" s="91">
        <v>0</v>
      </c>
      <c r="T6075" s="86">
        <f>IF(S6075=1,INDEX('LAD average need weights (Rx)'!N:N,MATCH(C6075,'LAD average need weights (Rx)'!B:B,0)),SUMPRODUCT(I$2:Q$2,I6075:Q6075)+$T$2)</f>
        <v>1.2620065259599293</v>
      </c>
    </row>
    <row r="6076" spans="2:20" x14ac:dyDescent="0.2">
      <c r="B6076" s="102" t="s">
        <v>463</v>
      </c>
      <c r="C6076" s="101" t="s">
        <v>7089</v>
      </c>
      <c r="D6076" s="119">
        <v>13296.684870297047</v>
      </c>
      <c r="E6076" s="119">
        <v>53164.979024695254</v>
      </c>
      <c r="F6076" s="119">
        <v>14790.972433880896</v>
      </c>
      <c r="G6076" s="118">
        <v>1.1123804601041483</v>
      </c>
      <c r="I6076" s="115">
        <v>0.26468285043069695</v>
      </c>
      <c r="J6076" s="115">
        <v>7.8610405503020536E-2</v>
      </c>
      <c r="K6076" s="116">
        <v>99.2924073635143</v>
      </c>
      <c r="L6076" s="115">
        <v>0.11941618752764263</v>
      </c>
      <c r="M6076" s="115">
        <v>0</v>
      </c>
      <c r="N6076" s="117">
        <v>12.3732909062179</v>
      </c>
      <c r="O6076" s="115">
        <v>1.0883017626879943</v>
      </c>
      <c r="P6076" s="115">
        <v>7.8993735981429627E-2</v>
      </c>
      <c r="Q6076" s="115">
        <v>0.95909750337425614</v>
      </c>
      <c r="S6076" s="91">
        <v>0</v>
      </c>
      <c r="T6076" s="86">
        <f>IF(S6076=1,INDEX('LAD average need weights (Rx)'!N:N,MATCH(C6076,'LAD average need weights (Rx)'!B:B,0)),SUMPRODUCT(I$2:Q$2,I6076:Q6076)+$T$2)</f>
        <v>0.90523741603291219</v>
      </c>
    </row>
    <row r="6077" spans="2:20" x14ac:dyDescent="0.2">
      <c r="B6077" s="102" t="s">
        <v>462</v>
      </c>
      <c r="C6077" s="101" t="s">
        <v>7089</v>
      </c>
      <c r="D6077" s="119">
        <v>5306.0293263936464</v>
      </c>
      <c r="E6077" s="119">
        <v>20349.948095308195</v>
      </c>
      <c r="F6077" s="119">
        <v>5661.5374788128365</v>
      </c>
      <c r="G6077" s="118">
        <v>1.0670007892061197</v>
      </c>
      <c r="I6077" s="115">
        <v>0.24053452115812918</v>
      </c>
      <c r="J6077" s="115">
        <v>0.14572433150338573</v>
      </c>
      <c r="K6077" s="116">
        <v>106.611382799325</v>
      </c>
      <c r="L6077" s="115">
        <v>9.9271402550091078E-2</v>
      </c>
      <c r="M6077" s="115">
        <v>0</v>
      </c>
      <c r="N6077" s="117">
        <v>26.030512141652601</v>
      </c>
      <c r="O6077" s="115">
        <v>0.99711214608163057</v>
      </c>
      <c r="P6077" s="115">
        <v>0.20816915487308704</v>
      </c>
      <c r="Q6077" s="115">
        <v>0.98861671675440865</v>
      </c>
      <c r="S6077" s="91">
        <v>0</v>
      </c>
      <c r="T6077" s="86">
        <f>IF(S6077=1,INDEX('LAD average need weights (Rx)'!N:N,MATCH(C6077,'LAD average need weights (Rx)'!B:B,0)),SUMPRODUCT(I$2:Q$2,I6077:Q6077)+$T$2)</f>
        <v>1.0413786779495893</v>
      </c>
    </row>
    <row r="6078" spans="2:20" x14ac:dyDescent="0.2">
      <c r="B6078" s="102" t="s">
        <v>461</v>
      </c>
      <c r="C6078" s="101" t="s">
        <v>7089</v>
      </c>
      <c r="D6078" s="119">
        <v>12632.978579236757</v>
      </c>
      <c r="E6078" s="119">
        <v>45334.577485207512</v>
      </c>
      <c r="F6078" s="119">
        <v>12612.484725591132</v>
      </c>
      <c r="G6078" s="118">
        <v>0.99837774967185422</v>
      </c>
      <c r="I6078" s="115">
        <v>0.23719165085388993</v>
      </c>
      <c r="J6078" s="115">
        <v>0.15249304909758743</v>
      </c>
      <c r="K6078" s="116">
        <v>116.23188698284601</v>
      </c>
      <c r="L6078" s="115">
        <v>7.9894644424934158E-2</v>
      </c>
      <c r="M6078" s="115">
        <v>0</v>
      </c>
      <c r="N6078" s="117">
        <v>30.480107635385099</v>
      </c>
      <c r="O6078" s="115">
        <v>0.98988368806436611</v>
      </c>
      <c r="P6078" s="115">
        <v>0.26697602046310359</v>
      </c>
      <c r="Q6078" s="115">
        <v>1.0040381571452641</v>
      </c>
      <c r="S6078" s="91">
        <v>0</v>
      </c>
      <c r="T6078" s="86">
        <f>IF(S6078=1,INDEX('LAD average need weights (Rx)'!N:N,MATCH(C6078,'LAD average need weights (Rx)'!B:B,0)),SUMPRODUCT(I$2:Q$2,I6078:Q6078)+$T$2)</f>
        <v>1.0856165664745698</v>
      </c>
    </row>
    <row r="6079" spans="2:20" x14ac:dyDescent="0.2">
      <c r="B6079" s="102" t="s">
        <v>460</v>
      </c>
      <c r="C6079" s="101" t="s">
        <v>7089</v>
      </c>
      <c r="D6079" s="119">
        <v>15678.14189337051</v>
      </c>
      <c r="E6079" s="119">
        <v>53397.675877065005</v>
      </c>
      <c r="F6079" s="119">
        <v>14855.710778407525</v>
      </c>
      <c r="G6079" s="118">
        <v>0.94754281977057819</v>
      </c>
      <c r="I6079" s="115">
        <v>0.23886639676113361</v>
      </c>
      <c r="J6079" s="115">
        <v>0.13104964636740069</v>
      </c>
      <c r="K6079" s="116">
        <v>146.29175856929999</v>
      </c>
      <c r="L6079" s="115">
        <v>9.6222380612972197E-2</v>
      </c>
      <c r="M6079" s="115">
        <v>0</v>
      </c>
      <c r="N6079" s="117">
        <v>33.0130707898659</v>
      </c>
      <c r="O6079" s="115">
        <v>0.95801553228959957</v>
      </c>
      <c r="P6079" s="115">
        <v>0.27262038517915038</v>
      </c>
      <c r="Q6079" s="115">
        <v>1.0055234938280684</v>
      </c>
      <c r="S6079" s="91">
        <v>0</v>
      </c>
      <c r="T6079" s="86">
        <f>IF(S6079=1,INDEX('LAD average need weights (Rx)'!N:N,MATCH(C6079,'LAD average need weights (Rx)'!B:B,0)),SUMPRODUCT(I$2:Q$2,I6079:Q6079)+$T$2)</f>
        <v>1.1328391707903296</v>
      </c>
    </row>
    <row r="6080" spans="2:20" x14ac:dyDescent="0.2">
      <c r="B6080" s="102" t="s">
        <v>459</v>
      </c>
      <c r="C6080" s="101" t="s">
        <v>7089</v>
      </c>
      <c r="D6080" s="119">
        <v>2047.2246760082396</v>
      </c>
      <c r="E6080" s="119">
        <v>7861.1579376454547</v>
      </c>
      <c r="F6080" s="119">
        <v>2187.04441320457</v>
      </c>
      <c r="G6080" s="118">
        <v>1.0682972117495948</v>
      </c>
      <c r="I6080" s="115">
        <v>0.21354166666666666</v>
      </c>
      <c r="J6080" s="115">
        <v>0.18200841424292871</v>
      </c>
      <c r="K6080" s="116">
        <v>145.74804655029101</v>
      </c>
      <c r="L6080" s="115">
        <v>0.11538461538461539</v>
      </c>
      <c r="M6080" s="115">
        <v>0</v>
      </c>
      <c r="N6080" s="117">
        <v>44.1703765586035</v>
      </c>
      <c r="O6080" s="115">
        <v>0.81867326098949178</v>
      </c>
      <c r="P6080" s="115">
        <v>0.43339935971544646</v>
      </c>
      <c r="Q6080" s="115">
        <v>1.0739857171833518</v>
      </c>
      <c r="S6080" s="91">
        <v>0</v>
      </c>
      <c r="T6080" s="86">
        <f>IF(S6080=1,INDEX('LAD average need weights (Rx)'!N:N,MATCH(C6080,'LAD average need weights (Rx)'!B:B,0)),SUMPRODUCT(I$2:Q$2,I6080:Q6080)+$T$2)</f>
        <v>1.261982776338932</v>
      </c>
    </row>
    <row r="6081" spans="2:20" x14ac:dyDescent="0.2">
      <c r="B6081" s="102" t="s">
        <v>458</v>
      </c>
      <c r="C6081" s="101" t="s">
        <v>7089</v>
      </c>
      <c r="D6081" s="119">
        <v>10546.420198714357</v>
      </c>
      <c r="E6081" s="119">
        <v>33250.629604260073</v>
      </c>
      <c r="F6081" s="119">
        <v>9250.6224004593005</v>
      </c>
      <c r="G6081" s="118">
        <v>0.87713387350022154</v>
      </c>
      <c r="I6081" s="115">
        <v>0.25878594249201275</v>
      </c>
      <c r="J6081" s="115">
        <v>0.13689513361843467</v>
      </c>
      <c r="K6081" s="116">
        <v>139.11946463597599</v>
      </c>
      <c r="L6081" s="115">
        <v>0.12666281087333719</v>
      </c>
      <c r="M6081" s="115">
        <v>0</v>
      </c>
      <c r="N6081" s="117">
        <v>36.508129571939499</v>
      </c>
      <c r="O6081" s="115">
        <v>0.93271872819508517</v>
      </c>
      <c r="P6081" s="115">
        <v>0.30343619926519705</v>
      </c>
      <c r="Q6081" s="115">
        <v>1.0274006547119088</v>
      </c>
      <c r="S6081" s="91">
        <v>0</v>
      </c>
      <c r="T6081" s="86">
        <f>IF(S6081=1,INDEX('LAD average need weights (Rx)'!N:N,MATCH(C6081,'LAD average need weights (Rx)'!B:B,0)),SUMPRODUCT(I$2:Q$2,I6081:Q6081)+$T$2)</f>
        <v>1.1831359255961571</v>
      </c>
    </row>
    <row r="6082" spans="2:20" x14ac:dyDescent="0.2">
      <c r="B6082" s="102" t="s">
        <v>457</v>
      </c>
      <c r="C6082" s="101" t="s">
        <v>7089</v>
      </c>
      <c r="D6082" s="119">
        <v>9730.9648697503926</v>
      </c>
      <c r="E6082" s="119">
        <v>31171.970318258438</v>
      </c>
      <c r="F6082" s="119">
        <v>8672.3208048845245</v>
      </c>
      <c r="G6082" s="118">
        <v>0.89120872605791013</v>
      </c>
      <c r="I6082" s="115">
        <v>0.2385496183206107</v>
      </c>
      <c r="J6082" s="115">
        <v>0.12633908337417352</v>
      </c>
      <c r="K6082" s="116">
        <v>122.932223167619</v>
      </c>
      <c r="L6082" s="115">
        <v>0.1098018211033744</v>
      </c>
      <c r="M6082" s="115">
        <v>0</v>
      </c>
      <c r="N6082" s="117">
        <v>26.494978120821699</v>
      </c>
      <c r="O6082" s="115">
        <v>1.0028178488429991</v>
      </c>
      <c r="P6082" s="115">
        <v>0.20355484552435937</v>
      </c>
      <c r="Q6082" s="115">
        <v>0.99846272904001387</v>
      </c>
      <c r="S6082" s="91">
        <v>0</v>
      </c>
      <c r="T6082" s="86">
        <f>IF(S6082=1,INDEX('LAD average need weights (Rx)'!N:N,MATCH(C6082,'LAD average need weights (Rx)'!B:B,0)),SUMPRODUCT(I$2:Q$2,I6082:Q6082)+$T$2)</f>
        <v>1.0610274806084976</v>
      </c>
    </row>
    <row r="6083" spans="2:20" x14ac:dyDescent="0.2">
      <c r="B6083" s="102" t="s">
        <v>456</v>
      </c>
      <c r="C6083" s="101" t="s">
        <v>7089</v>
      </c>
      <c r="D6083" s="119">
        <v>11779.914750372116</v>
      </c>
      <c r="E6083" s="119">
        <v>34612.816350614841</v>
      </c>
      <c r="F6083" s="119">
        <v>9629.5949305861795</v>
      </c>
      <c r="G6083" s="118">
        <v>0.81745879614977601</v>
      </c>
      <c r="I6083" s="115">
        <v>0.2857142857142857</v>
      </c>
      <c r="J6083" s="115">
        <v>0.15618163607889646</v>
      </c>
      <c r="K6083" s="116">
        <v>156.93825282109799</v>
      </c>
      <c r="L6083" s="115">
        <v>0.15306122448979592</v>
      </c>
      <c r="M6083" s="115">
        <v>0</v>
      </c>
      <c r="N6083" s="117">
        <v>43.642528971725604</v>
      </c>
      <c r="O6083" s="115">
        <v>0.78926915087226168</v>
      </c>
      <c r="P6083" s="115">
        <v>0.3790091536518379</v>
      </c>
      <c r="Q6083" s="115">
        <v>1.0454084478679422</v>
      </c>
      <c r="S6083" s="91">
        <v>0</v>
      </c>
      <c r="T6083" s="86">
        <f>IF(S6083=1,INDEX('LAD average need weights (Rx)'!N:N,MATCH(C6083,'LAD average need weights (Rx)'!B:B,0)),SUMPRODUCT(I$2:Q$2,I6083:Q6083)+$T$2)</f>
        <v>1.2797636000945558</v>
      </c>
    </row>
    <row r="6084" spans="2:20" x14ac:dyDescent="0.2">
      <c r="B6084" s="102" t="s">
        <v>455</v>
      </c>
      <c r="C6084" s="101" t="s">
        <v>7089</v>
      </c>
      <c r="D6084" s="119">
        <v>19460.620702002409</v>
      </c>
      <c r="E6084" s="119">
        <v>45725.736643523051</v>
      </c>
      <c r="F6084" s="119">
        <v>12721.30870020829</v>
      </c>
      <c r="G6084" s="118">
        <v>0.6536949100960241</v>
      </c>
      <c r="I6084" s="115">
        <v>0.2196969696969697</v>
      </c>
      <c r="J6084" s="115">
        <v>0.1794585952548477</v>
      </c>
      <c r="K6084" s="116">
        <v>136.94723476667301</v>
      </c>
      <c r="L6084" s="115">
        <v>6.5259952142701763E-2</v>
      </c>
      <c r="M6084" s="115">
        <v>0</v>
      </c>
      <c r="N6084" s="117">
        <v>39.622191897375501</v>
      </c>
      <c r="O6084" s="115">
        <v>0.84093153595697556</v>
      </c>
      <c r="P6084" s="115">
        <v>0.32745782910047105</v>
      </c>
      <c r="Q6084" s="115">
        <v>1.0774196356173884</v>
      </c>
      <c r="S6084" s="91">
        <v>0</v>
      </c>
      <c r="T6084" s="86">
        <f>IF(S6084=1,INDEX('LAD average need weights (Rx)'!N:N,MATCH(C6084,'LAD average need weights (Rx)'!B:B,0)),SUMPRODUCT(I$2:Q$2,I6084:Q6084)+$T$2)</f>
        <v>1.1800403578078138</v>
      </c>
    </row>
    <row r="6085" spans="2:20" x14ac:dyDescent="0.2">
      <c r="B6085" s="102" t="s">
        <v>454</v>
      </c>
      <c r="C6085" s="101" t="s">
        <v>7089</v>
      </c>
      <c r="D6085" s="119">
        <v>7170.8094300180801</v>
      </c>
      <c r="E6085" s="119">
        <v>24310.578991057639</v>
      </c>
      <c r="F6085" s="119">
        <v>6763.420400135833</v>
      </c>
      <c r="G6085" s="118">
        <v>0.94318785991204068</v>
      </c>
      <c r="I6085" s="115">
        <v>0.27698574338085541</v>
      </c>
      <c r="J6085" s="115">
        <v>0.14983379973357908</v>
      </c>
      <c r="K6085" s="116">
        <v>108.890605958023</v>
      </c>
      <c r="L6085" s="115">
        <v>0.14843087362171331</v>
      </c>
      <c r="M6085" s="115">
        <v>0</v>
      </c>
      <c r="N6085" s="117">
        <v>28.724502877454299</v>
      </c>
      <c r="O6085" s="115">
        <v>1.0006105502230735</v>
      </c>
      <c r="P6085" s="115">
        <v>0.22871954128756611</v>
      </c>
      <c r="Q6085" s="115">
        <v>0.99329765973660455</v>
      </c>
      <c r="S6085" s="91">
        <v>0</v>
      </c>
      <c r="T6085" s="86">
        <f>IF(S6085=1,INDEX('LAD average need weights (Rx)'!N:N,MATCH(C6085,'LAD average need weights (Rx)'!B:B,0)),SUMPRODUCT(I$2:Q$2,I6085:Q6085)+$T$2)</f>
        <v>1.1080524751598884</v>
      </c>
    </row>
    <row r="6086" spans="2:20" x14ac:dyDescent="0.2">
      <c r="B6086" s="102" t="s">
        <v>453</v>
      </c>
      <c r="C6086" s="101" t="s">
        <v>7089</v>
      </c>
      <c r="D6086" s="119">
        <v>5535.4716298826434</v>
      </c>
      <c r="E6086" s="119">
        <v>19985.396723916529</v>
      </c>
      <c r="F6086" s="119">
        <v>5560.1160283786521</v>
      </c>
      <c r="G6086" s="118">
        <v>1.0044520864966535</v>
      </c>
      <c r="I6086" s="115">
        <v>0.28000000000000003</v>
      </c>
      <c r="J6086" s="115">
        <v>0.13173524626768682</v>
      </c>
      <c r="K6086" s="116">
        <v>129.66167240332101</v>
      </c>
      <c r="L6086" s="115">
        <v>0.10222672064777327</v>
      </c>
      <c r="M6086" s="115">
        <v>0</v>
      </c>
      <c r="N6086" s="117">
        <v>26.167058918809499</v>
      </c>
      <c r="O6086" s="115">
        <v>1.029142962927651</v>
      </c>
      <c r="P6086" s="115">
        <v>0.17675737667296257</v>
      </c>
      <c r="Q6086" s="115">
        <v>0.97874505194326589</v>
      </c>
      <c r="S6086" s="91">
        <v>0</v>
      </c>
      <c r="T6086" s="86">
        <f>IF(S6086=1,INDEX('LAD average need weights (Rx)'!N:N,MATCH(C6086,'LAD average need weights (Rx)'!B:B,0)),SUMPRODUCT(I$2:Q$2,I6086:Q6086)+$T$2)</f>
        <v>1.0687800286699243</v>
      </c>
    </row>
    <row r="6087" spans="2:20" x14ac:dyDescent="0.2">
      <c r="B6087" s="102" t="s">
        <v>452</v>
      </c>
      <c r="C6087" s="101" t="s">
        <v>7089</v>
      </c>
      <c r="D6087" s="119">
        <v>10468.552972095029</v>
      </c>
      <c r="E6087" s="119">
        <v>26602.087778665296</v>
      </c>
      <c r="F6087" s="119">
        <v>7400.9386298290492</v>
      </c>
      <c r="G6087" s="118">
        <v>0.70696863736153304</v>
      </c>
      <c r="I6087" s="115">
        <v>0.19708029197080293</v>
      </c>
      <c r="J6087" s="115">
        <v>0.39858259697129228</v>
      </c>
      <c r="K6087" s="116">
        <v>158.94578812629501</v>
      </c>
      <c r="L6087" s="115">
        <v>0.10668855149774313</v>
      </c>
      <c r="M6087" s="115">
        <v>0</v>
      </c>
      <c r="N6087" s="117">
        <v>39.843416920638802</v>
      </c>
      <c r="O6087" s="115">
        <v>0.67291670825423622</v>
      </c>
      <c r="P6087" s="115">
        <v>0.37744188181508431</v>
      </c>
      <c r="Q6087" s="115">
        <v>1.1346513619334011</v>
      </c>
      <c r="S6087" s="91">
        <v>0</v>
      </c>
      <c r="T6087" s="86">
        <f>IF(S6087=1,INDEX('LAD average need weights (Rx)'!N:N,MATCH(C6087,'LAD average need weights (Rx)'!B:B,0)),SUMPRODUCT(I$2:Q$2,I6087:Q6087)+$T$2)</f>
        <v>1.3160701404222357</v>
      </c>
    </row>
    <row r="6088" spans="2:20" x14ac:dyDescent="0.2">
      <c r="B6088" s="102" t="s">
        <v>451</v>
      </c>
      <c r="C6088" s="101" t="s">
        <v>7089</v>
      </c>
      <c r="D6088" s="119">
        <v>9089.5364752856476</v>
      </c>
      <c r="E6088" s="119">
        <v>31658.627424274411</v>
      </c>
      <c r="F6088" s="119">
        <v>8807.7131622574288</v>
      </c>
      <c r="G6088" s="118">
        <v>0.96899475415556191</v>
      </c>
      <c r="I6088" s="115">
        <v>0.24414715719063546</v>
      </c>
      <c r="J6088" s="115">
        <v>0.15371456298571323</v>
      </c>
      <c r="K6088" s="116">
        <v>131.93411586078</v>
      </c>
      <c r="L6088" s="115">
        <v>0.12184615384615384</v>
      </c>
      <c r="M6088" s="115">
        <v>0</v>
      </c>
      <c r="N6088" s="117">
        <v>34.793353188507403</v>
      </c>
      <c r="O6088" s="115">
        <v>0.96713619140362883</v>
      </c>
      <c r="P6088" s="115">
        <v>0.28141834882225741</v>
      </c>
      <c r="Q6088" s="115">
        <v>1.018169797945383</v>
      </c>
      <c r="S6088" s="91">
        <v>0</v>
      </c>
      <c r="T6088" s="86">
        <f>IF(S6088=1,INDEX('LAD average need weights (Rx)'!N:N,MATCH(C6088,'LAD average need weights (Rx)'!B:B,0)),SUMPRODUCT(I$2:Q$2,I6088:Q6088)+$T$2)</f>
        <v>1.1643378517936513</v>
      </c>
    </row>
    <row r="6089" spans="2:20" x14ac:dyDescent="0.2">
      <c r="B6089" s="102" t="s">
        <v>450</v>
      </c>
      <c r="C6089" s="101" t="s">
        <v>7089</v>
      </c>
      <c r="D6089" s="119">
        <v>13697.325938775692</v>
      </c>
      <c r="E6089" s="119">
        <v>46821.077086501638</v>
      </c>
      <c r="F6089" s="119">
        <v>13026.042203258967</v>
      </c>
      <c r="G6089" s="118">
        <v>0.95099162139258209</v>
      </c>
      <c r="I6089" s="115">
        <v>0.21903052064631956</v>
      </c>
      <c r="J6089" s="115">
        <v>0.1273124333737494</v>
      </c>
      <c r="K6089" s="116">
        <v>106.91485939257601</v>
      </c>
      <c r="L6089" s="115">
        <v>0.12780748663101604</v>
      </c>
      <c r="M6089" s="115">
        <v>0</v>
      </c>
      <c r="N6089" s="117">
        <v>26.687832958380199</v>
      </c>
      <c r="O6089" s="115">
        <v>0.95114289716254086</v>
      </c>
      <c r="P6089" s="115">
        <v>0.24418411432524839</v>
      </c>
      <c r="Q6089" s="115">
        <v>1.0241653741347794</v>
      </c>
      <c r="S6089" s="91">
        <v>0</v>
      </c>
      <c r="T6089" s="86">
        <f>IF(S6089=1,INDEX('LAD average need weights (Rx)'!N:N,MATCH(C6089,'LAD average need weights (Rx)'!B:B,0)),SUMPRODUCT(I$2:Q$2,I6089:Q6089)+$T$2)</f>
        <v>1.055930980885158</v>
      </c>
    </row>
    <row r="6090" spans="2:20" x14ac:dyDescent="0.2">
      <c r="B6090" s="102" t="s">
        <v>449</v>
      </c>
      <c r="C6090" s="101" t="s">
        <v>7089</v>
      </c>
      <c r="D6090" s="119">
        <v>3874.0450512412672</v>
      </c>
      <c r="E6090" s="119">
        <v>11398.967190952373</v>
      </c>
      <c r="F6090" s="119">
        <v>3171.2945737789787</v>
      </c>
      <c r="G6090" s="118">
        <v>0.81860033423278777</v>
      </c>
      <c r="I6090" s="115">
        <v>0.27513227513227512</v>
      </c>
      <c r="J6090" s="115">
        <v>0.21481431035614756</v>
      </c>
      <c r="K6090" s="116">
        <v>134.575793482861</v>
      </c>
      <c r="L6090" s="115">
        <v>0.15638766519823788</v>
      </c>
      <c r="M6090" s="115">
        <v>0</v>
      </c>
      <c r="N6090" s="117">
        <v>48.219089293271303</v>
      </c>
      <c r="O6090" s="115">
        <v>0.92771476273775078</v>
      </c>
      <c r="P6090" s="115">
        <v>0.43193041428926293</v>
      </c>
      <c r="Q6090" s="115">
        <v>1.0350445299630573</v>
      </c>
      <c r="S6090" s="91">
        <v>0</v>
      </c>
      <c r="T6090" s="86">
        <f>IF(S6090=1,INDEX('LAD average need weights (Rx)'!N:N,MATCH(C6090,'LAD average need weights (Rx)'!B:B,0)),SUMPRODUCT(I$2:Q$2,I6090:Q6090)+$T$2)</f>
        <v>1.342764180182856</v>
      </c>
    </row>
    <row r="6091" spans="2:20" x14ac:dyDescent="0.2">
      <c r="B6091" s="102" t="s">
        <v>448</v>
      </c>
      <c r="C6091" s="101" t="s">
        <v>7089</v>
      </c>
      <c r="D6091" s="119">
        <v>2108.2481852298706</v>
      </c>
      <c r="E6091" s="119">
        <v>7305.5947626992793</v>
      </c>
      <c r="F6091" s="119">
        <v>2032.4817714683386</v>
      </c>
      <c r="G6091" s="118">
        <v>0.96406190964975458</v>
      </c>
      <c r="I6091" s="115">
        <v>0.27607361963190186</v>
      </c>
      <c r="J6091" s="115">
        <v>0.17156974576905762</v>
      </c>
      <c r="K6091" s="116">
        <v>116.330054054054</v>
      </c>
      <c r="L6091" s="115">
        <v>0.1178343949044586</v>
      </c>
      <c r="M6091" s="115">
        <v>0</v>
      </c>
      <c r="N6091" s="117">
        <v>33.768673513513498</v>
      </c>
      <c r="O6091" s="115">
        <v>0.97980323250888213</v>
      </c>
      <c r="P6091" s="115">
        <v>0.27630601298865798</v>
      </c>
      <c r="Q6091" s="115">
        <v>1.0041615971593045</v>
      </c>
      <c r="S6091" s="91">
        <v>0</v>
      </c>
      <c r="T6091" s="86">
        <f>IF(S6091=1,INDEX('LAD average need weights (Rx)'!N:N,MATCH(C6091,'LAD average need weights (Rx)'!B:B,0)),SUMPRODUCT(I$2:Q$2,I6091:Q6091)+$T$2)</f>
        <v>1.151366931762106</v>
      </c>
    </row>
    <row r="6092" spans="2:20" x14ac:dyDescent="0.2">
      <c r="B6092" s="102" t="s">
        <v>447</v>
      </c>
      <c r="C6092" s="101" t="s">
        <v>7089</v>
      </c>
      <c r="D6092" s="119">
        <v>9701.9862708712062</v>
      </c>
      <c r="E6092" s="119">
        <v>31861.243670399141</v>
      </c>
      <c r="F6092" s="119">
        <v>8864.082813220617</v>
      </c>
      <c r="G6092" s="118">
        <v>0.9136358850386882</v>
      </c>
      <c r="I6092" s="115">
        <v>0.28282828282828282</v>
      </c>
      <c r="J6092" s="115">
        <v>0.11261622881441564</v>
      </c>
      <c r="K6092" s="116">
        <v>129.595743034056</v>
      </c>
      <c r="L6092" s="115">
        <v>0.14516944865958523</v>
      </c>
      <c r="M6092" s="115">
        <v>0</v>
      </c>
      <c r="N6092" s="117">
        <v>29.1976392083149</v>
      </c>
      <c r="O6092" s="115">
        <v>0.95672499652039666</v>
      </c>
      <c r="P6092" s="115">
        <v>0.22902729323822729</v>
      </c>
      <c r="Q6092" s="115">
        <v>1.0138154985224628</v>
      </c>
      <c r="S6092" s="91">
        <v>0</v>
      </c>
      <c r="T6092" s="86">
        <f>IF(S6092=1,INDEX('LAD average need weights (Rx)'!N:N,MATCH(C6092,'LAD average need weights (Rx)'!B:B,0)),SUMPRODUCT(I$2:Q$2,I6092:Q6092)+$T$2)</f>
        <v>1.1133902584712132</v>
      </c>
    </row>
    <row r="6093" spans="2:20" x14ac:dyDescent="0.2">
      <c r="B6093" s="102" t="s">
        <v>446</v>
      </c>
      <c r="C6093" s="101" t="s">
        <v>7089</v>
      </c>
      <c r="D6093" s="119">
        <v>5239.7127210406379</v>
      </c>
      <c r="E6093" s="119">
        <v>18649.42809112585</v>
      </c>
      <c r="F6093" s="119">
        <v>5188.4376118225618</v>
      </c>
      <c r="G6093" s="118">
        <v>0.9902141373109683</v>
      </c>
      <c r="I6093" s="115">
        <v>0.20652173913043478</v>
      </c>
      <c r="J6093" s="115">
        <v>0.11231084241365556</v>
      </c>
      <c r="K6093" s="116">
        <v>94.119330385344298</v>
      </c>
      <c r="L6093" s="115">
        <v>9.8395721925133683E-2</v>
      </c>
      <c r="M6093" s="115">
        <v>0</v>
      </c>
      <c r="N6093" s="117">
        <v>14.5910324278796</v>
      </c>
      <c r="O6093" s="115">
        <v>1.0112241692109096</v>
      </c>
      <c r="P6093" s="115">
        <v>9.6301136116308139E-2</v>
      </c>
      <c r="Q6093" s="115">
        <v>0.96669606960781373</v>
      </c>
      <c r="S6093" s="91">
        <v>0</v>
      </c>
      <c r="T6093" s="86">
        <f>IF(S6093=1,INDEX('LAD average need weights (Rx)'!N:N,MATCH(C6093,'LAD average need weights (Rx)'!B:B,0)),SUMPRODUCT(I$2:Q$2,I6093:Q6093)+$T$2)</f>
        <v>0.90023979190725245</v>
      </c>
    </row>
    <row r="6094" spans="2:20" x14ac:dyDescent="0.2">
      <c r="B6094" s="102" t="s">
        <v>445</v>
      </c>
      <c r="C6094" s="101" t="s">
        <v>7089</v>
      </c>
      <c r="D6094" s="119">
        <v>2493.6661358303231</v>
      </c>
      <c r="E6094" s="119">
        <v>7309.9009391356558</v>
      </c>
      <c r="F6094" s="119">
        <v>2033.6797882480741</v>
      </c>
      <c r="G6094" s="118">
        <v>0.81553811836599932</v>
      </c>
      <c r="I6094" s="115">
        <v>0.22727272727272727</v>
      </c>
      <c r="J6094" s="115">
        <v>0.21995850981573487</v>
      </c>
      <c r="K6094" s="116">
        <v>136.61322081575199</v>
      </c>
      <c r="L6094" s="115">
        <v>0.13537117903930132</v>
      </c>
      <c r="M6094" s="115">
        <v>0</v>
      </c>
      <c r="N6094" s="117">
        <v>48.767419127988802</v>
      </c>
      <c r="O6094" s="115">
        <v>0.92037879567729997</v>
      </c>
      <c r="P6094" s="115">
        <v>0.4380209864934847</v>
      </c>
      <c r="Q6094" s="115">
        <v>1.0396112336051273</v>
      </c>
      <c r="S6094" s="91">
        <v>0</v>
      </c>
      <c r="T6094" s="86">
        <f>IF(S6094=1,INDEX('LAD average need weights (Rx)'!N:N,MATCH(C6094,'LAD average need weights (Rx)'!B:B,0)),SUMPRODUCT(I$2:Q$2,I6094:Q6094)+$T$2)</f>
        <v>1.3290541552743069</v>
      </c>
    </row>
    <row r="6095" spans="2:20" x14ac:dyDescent="0.2">
      <c r="B6095" s="102" t="s">
        <v>444</v>
      </c>
      <c r="C6095" s="101" t="s">
        <v>7089</v>
      </c>
      <c r="D6095" s="119">
        <v>3211.7985218262397</v>
      </c>
      <c r="E6095" s="119">
        <v>11003.117873188992</v>
      </c>
      <c r="F6095" s="119">
        <v>3061.165754875673</v>
      </c>
      <c r="G6095" s="118">
        <v>0.95310018174336897</v>
      </c>
      <c r="I6095" s="115">
        <v>0.26605504587155965</v>
      </c>
      <c r="J6095" s="115">
        <v>0.11728350947526416</v>
      </c>
      <c r="K6095" s="116">
        <v>94.111739961759099</v>
      </c>
      <c r="L6095" s="115">
        <v>9.8513011152416355E-2</v>
      </c>
      <c r="M6095" s="115">
        <v>0</v>
      </c>
      <c r="N6095" s="117">
        <v>14.8863200764818</v>
      </c>
      <c r="O6095" s="115">
        <v>1.0049823862793688</v>
      </c>
      <c r="P6095" s="115">
        <v>0.10100345506107405</v>
      </c>
      <c r="Q6095" s="115">
        <v>0.96924672512090015</v>
      </c>
      <c r="S6095" s="91">
        <v>0</v>
      </c>
      <c r="T6095" s="86">
        <f>IF(S6095=1,INDEX('LAD average need weights (Rx)'!N:N,MATCH(C6095,'LAD average need weights (Rx)'!B:B,0)),SUMPRODUCT(I$2:Q$2,I6095:Q6095)+$T$2)</f>
        <v>0.9180312064233288</v>
      </c>
    </row>
    <row r="6096" spans="2:20" x14ac:dyDescent="0.2">
      <c r="B6096" s="102" t="s">
        <v>443</v>
      </c>
      <c r="C6096" s="101" t="s">
        <v>7089</v>
      </c>
      <c r="D6096" s="119">
        <v>2861.8728659832032</v>
      </c>
      <c r="E6096" s="119">
        <v>8437.281934729448</v>
      </c>
      <c r="F6096" s="119">
        <v>2347.3272594633527</v>
      </c>
      <c r="G6096" s="118">
        <v>0.82020668610550695</v>
      </c>
      <c r="I6096" s="115">
        <v>0.21705426356589147</v>
      </c>
      <c r="J6096" s="115">
        <v>0.23334647330055069</v>
      </c>
      <c r="K6096" s="116">
        <v>133.43154224774401</v>
      </c>
      <c r="L6096" s="115">
        <v>0.11909262759924386</v>
      </c>
      <c r="M6096" s="115">
        <v>0</v>
      </c>
      <c r="N6096" s="117">
        <v>46.740448728465999</v>
      </c>
      <c r="O6096" s="115">
        <v>0.92412665918675274</v>
      </c>
      <c r="P6096" s="115">
        <v>0.4146240845611362</v>
      </c>
      <c r="Q6096" s="115">
        <v>1.0358920091911676</v>
      </c>
      <c r="S6096" s="91">
        <v>0</v>
      </c>
      <c r="T6096" s="86">
        <f>IF(S6096=1,INDEX('LAD average need weights (Rx)'!N:N,MATCH(C6096,'LAD average need weights (Rx)'!B:B,0)),SUMPRODUCT(I$2:Q$2,I6096:Q6096)+$T$2)</f>
        <v>1.3010414313407923</v>
      </c>
    </row>
    <row r="6097" spans="2:20" x14ac:dyDescent="0.2">
      <c r="B6097" s="102" t="s">
        <v>442</v>
      </c>
      <c r="C6097" s="101" t="s">
        <v>7089</v>
      </c>
      <c r="D6097" s="119">
        <v>10603.171645297065</v>
      </c>
      <c r="E6097" s="119">
        <v>29423.626171667165</v>
      </c>
      <c r="F6097" s="119">
        <v>8185.9158339513724</v>
      </c>
      <c r="G6097" s="118">
        <v>0.77202521168108762</v>
      </c>
      <c r="I6097" s="115">
        <v>0.21813031161473087</v>
      </c>
      <c r="J6097" s="115">
        <v>0.25063443739259772</v>
      </c>
      <c r="K6097" s="116">
        <v>145.868882796436</v>
      </c>
      <c r="L6097" s="115">
        <v>0.11054813450023031</v>
      </c>
      <c r="M6097" s="115">
        <v>0</v>
      </c>
      <c r="N6097" s="117">
        <v>46.033449394562503</v>
      </c>
      <c r="O6097" s="115">
        <v>0.7849674298398891</v>
      </c>
      <c r="P6097" s="115">
        <v>0.44638725311171545</v>
      </c>
      <c r="Q6097" s="115">
        <v>1.1012265169650604</v>
      </c>
      <c r="S6097" s="91">
        <v>0</v>
      </c>
      <c r="T6097" s="86">
        <f>IF(S6097=1,INDEX('LAD average need weights (Rx)'!N:N,MATCH(C6097,'LAD average need weights (Rx)'!B:B,0)),SUMPRODUCT(I$2:Q$2,I6097:Q6097)+$T$2)</f>
        <v>1.3084494339478749</v>
      </c>
    </row>
    <row r="6098" spans="2:20" x14ac:dyDescent="0.2">
      <c r="B6098" s="102" t="s">
        <v>441</v>
      </c>
      <c r="C6098" s="101" t="s">
        <v>7089</v>
      </c>
      <c r="D6098" s="119">
        <v>3286.4249199269907</v>
      </c>
      <c r="E6098" s="119">
        <v>8191.0551049628584</v>
      </c>
      <c r="F6098" s="119">
        <v>2278.8247542734639</v>
      </c>
      <c r="G6098" s="118">
        <v>0.6934053902938665</v>
      </c>
      <c r="I6098" s="115">
        <v>0.14492753623188406</v>
      </c>
      <c r="J6098" s="115">
        <v>0.2168273426469402</v>
      </c>
      <c r="K6098" s="116">
        <v>141.69082051282001</v>
      </c>
      <c r="L6098" s="115">
        <v>0.14699331848552338</v>
      </c>
      <c r="M6098" s="115">
        <v>0</v>
      </c>
      <c r="N6098" s="117">
        <v>43.128493846153901</v>
      </c>
      <c r="O6098" s="115">
        <v>0.77463072311363357</v>
      </c>
      <c r="P6098" s="115">
        <v>0.34429834693757777</v>
      </c>
      <c r="Q6098" s="115">
        <v>1.102784334944956</v>
      </c>
      <c r="S6098" s="91">
        <v>0</v>
      </c>
      <c r="T6098" s="86">
        <f>IF(S6098=1,INDEX('LAD average need weights (Rx)'!N:N,MATCH(C6098,'LAD average need weights (Rx)'!B:B,0)),SUMPRODUCT(I$2:Q$2,I6098:Q6098)+$T$2)</f>
        <v>1.2601569382475464</v>
      </c>
    </row>
    <row r="6099" spans="2:20" x14ac:dyDescent="0.2">
      <c r="B6099" s="102" t="s">
        <v>440</v>
      </c>
      <c r="C6099" s="101" t="s">
        <v>7089</v>
      </c>
      <c r="D6099" s="119">
        <v>6076.1346912095105</v>
      </c>
      <c r="E6099" s="119">
        <v>10826.637173244037</v>
      </c>
      <c r="F6099" s="119">
        <v>3012.0672464988456</v>
      </c>
      <c r="G6099" s="118">
        <v>0.49572094753865076</v>
      </c>
      <c r="I6099" s="115">
        <v>0.2857142857142857</v>
      </c>
      <c r="J6099" s="115">
        <v>0.10679298097900083</v>
      </c>
      <c r="K6099" s="116">
        <v>137.35981855428699</v>
      </c>
      <c r="L6099" s="115">
        <v>0.25386597938144329</v>
      </c>
      <c r="M6099" s="115">
        <v>0</v>
      </c>
      <c r="N6099" s="117">
        <v>31.856298800117099</v>
      </c>
      <c r="O6099" s="115">
        <v>0.76710201076486439</v>
      </c>
      <c r="P6099" s="115">
        <v>0.28161130548213137</v>
      </c>
      <c r="Q6099" s="115">
        <v>1.0003126793951969</v>
      </c>
      <c r="S6099" s="91">
        <v>0</v>
      </c>
      <c r="T6099" s="86">
        <f>IF(S6099=1,INDEX('LAD average need weights (Rx)'!N:N,MATCH(C6099,'LAD average need weights (Rx)'!B:B,0)),SUMPRODUCT(I$2:Q$2,I6099:Q6099)+$T$2)</f>
        <v>1.1812516373294941</v>
      </c>
    </row>
    <row r="6100" spans="2:20" x14ac:dyDescent="0.2">
      <c r="B6100" s="102" t="s">
        <v>439</v>
      </c>
      <c r="C6100" s="101" t="s">
        <v>7089</v>
      </c>
      <c r="D6100" s="119">
        <v>6670.6021490945595</v>
      </c>
      <c r="E6100" s="119">
        <v>24137.258411381026</v>
      </c>
      <c r="F6100" s="119">
        <v>6715.201065467606</v>
      </c>
      <c r="G6100" s="118">
        <v>1.0066858906251965</v>
      </c>
      <c r="I6100" s="115">
        <v>0.23076923076923078</v>
      </c>
      <c r="J6100" s="115">
        <v>0.13244004724419667</v>
      </c>
      <c r="K6100" s="116">
        <v>113.37995240927999</v>
      </c>
      <c r="L6100" s="115">
        <v>0.13020833333333334</v>
      </c>
      <c r="M6100" s="115">
        <v>0</v>
      </c>
      <c r="N6100" s="117">
        <v>27.567562165377701</v>
      </c>
      <c r="O6100" s="115">
        <v>0.94449903890507902</v>
      </c>
      <c r="P6100" s="115">
        <v>0.25135251065728265</v>
      </c>
      <c r="Q6100" s="115">
        <v>1.0216657711005679</v>
      </c>
      <c r="S6100" s="91">
        <v>0</v>
      </c>
      <c r="T6100" s="86">
        <f>IF(S6100=1,INDEX('LAD average need weights (Rx)'!N:N,MATCH(C6100,'LAD average need weights (Rx)'!B:B,0)),SUMPRODUCT(I$2:Q$2,I6100:Q6100)+$T$2)</f>
        <v>1.0749929583558056</v>
      </c>
    </row>
    <row r="6101" spans="2:20" x14ac:dyDescent="0.2">
      <c r="B6101" s="102" t="s">
        <v>438</v>
      </c>
      <c r="C6101" s="101" t="s">
        <v>7089</v>
      </c>
      <c r="D6101" s="119">
        <v>5635.4417716155549</v>
      </c>
      <c r="E6101" s="119">
        <v>10397.271978137853</v>
      </c>
      <c r="F6101" s="119">
        <v>2892.6140109030312</v>
      </c>
      <c r="G6101" s="118">
        <v>0.51328966354908911</v>
      </c>
      <c r="I6101" s="115">
        <v>0.33980582524271846</v>
      </c>
      <c r="J6101" s="115">
        <v>9.5977420149716858E-2</v>
      </c>
      <c r="K6101" s="116">
        <v>130.65192180979599</v>
      </c>
      <c r="L6101" s="115">
        <v>0.35705669481302776</v>
      </c>
      <c r="M6101" s="115">
        <v>0</v>
      </c>
      <c r="N6101" s="117">
        <v>29.673318251702199</v>
      </c>
      <c r="O6101" s="115">
        <v>0.8077162628039839</v>
      </c>
      <c r="P6101" s="115">
        <v>0.25435542345108142</v>
      </c>
      <c r="Q6101" s="115">
        <v>0.9912165512778438</v>
      </c>
      <c r="S6101" s="91">
        <v>0</v>
      </c>
      <c r="T6101" s="86">
        <f>IF(S6101=1,INDEX('LAD average need weights (Rx)'!N:N,MATCH(C6101,'LAD average need weights (Rx)'!B:B,0)),SUMPRODUCT(I$2:Q$2,I6101:Q6101)+$T$2)</f>
        <v>1.2267978303250278</v>
      </c>
    </row>
    <row r="6102" spans="2:20" x14ac:dyDescent="0.2">
      <c r="B6102" s="102" t="s">
        <v>437</v>
      </c>
      <c r="C6102" s="101" t="s">
        <v>7089</v>
      </c>
      <c r="D6102" s="119">
        <v>11100.342399960375</v>
      </c>
      <c r="E6102" s="119">
        <v>32290.42203886815</v>
      </c>
      <c r="F6102" s="119">
        <v>8983.4840719758304</v>
      </c>
      <c r="G6102" s="118">
        <v>0.80929792508093257</v>
      </c>
      <c r="I6102" s="115">
        <v>0.25838926174496646</v>
      </c>
      <c r="J6102" s="115">
        <v>0.19653764613528907</v>
      </c>
      <c r="K6102" s="116">
        <v>144.72575208408799</v>
      </c>
      <c r="L6102" s="115">
        <v>0.15495495495495495</v>
      </c>
      <c r="M6102" s="115">
        <v>0</v>
      </c>
      <c r="N6102" s="117">
        <v>47.3417935846321</v>
      </c>
      <c r="O6102" s="115">
        <v>0.82323309084912444</v>
      </c>
      <c r="P6102" s="115">
        <v>0.46587343910492768</v>
      </c>
      <c r="Q6102" s="115">
        <v>1.0822361645093468</v>
      </c>
      <c r="S6102" s="91">
        <v>0</v>
      </c>
      <c r="T6102" s="86">
        <f>IF(S6102=1,INDEX('LAD average need weights (Rx)'!N:N,MATCH(C6102,'LAD average need weights (Rx)'!B:B,0)),SUMPRODUCT(I$2:Q$2,I6102:Q6102)+$T$2)</f>
        <v>1.3320867701312051</v>
      </c>
    </row>
    <row r="6103" spans="2:20" x14ac:dyDescent="0.2">
      <c r="B6103" s="102" t="s">
        <v>436</v>
      </c>
      <c r="C6103" s="101" t="s">
        <v>7089</v>
      </c>
      <c r="D6103" s="119">
        <v>2941.0509856034864</v>
      </c>
      <c r="E6103" s="119">
        <v>10864.554275880466</v>
      </c>
      <c r="F6103" s="119">
        <v>3022.6161234128672</v>
      </c>
      <c r="G6103" s="118">
        <v>1.0277333300948008</v>
      </c>
      <c r="I6103" s="115">
        <v>0.21645021645021645</v>
      </c>
      <c r="J6103" s="115">
        <v>0.13071809793849462</v>
      </c>
      <c r="K6103" s="116">
        <v>111.57813108371199</v>
      </c>
      <c r="L6103" s="115">
        <v>0.10174880763116058</v>
      </c>
      <c r="M6103" s="115">
        <v>0</v>
      </c>
      <c r="N6103" s="117">
        <v>26.233267683322499</v>
      </c>
      <c r="O6103" s="115">
        <v>0.95138227170470968</v>
      </c>
      <c r="P6103" s="115">
        <v>0.23705202539461434</v>
      </c>
      <c r="Q6103" s="115">
        <v>1.0195226541984728</v>
      </c>
      <c r="S6103" s="91">
        <v>0</v>
      </c>
      <c r="T6103" s="86">
        <f>IF(S6103=1,INDEX('LAD average need weights (Rx)'!N:N,MATCH(C6103,'LAD average need weights (Rx)'!B:B,0)),SUMPRODUCT(I$2:Q$2,I6103:Q6103)+$T$2)</f>
        <v>1.0406220762339409</v>
      </c>
    </row>
    <row r="6104" spans="2:20" x14ac:dyDescent="0.2">
      <c r="B6104" s="102" t="s">
        <v>435</v>
      </c>
      <c r="C6104" s="101" t="s">
        <v>7089</v>
      </c>
      <c r="D6104" s="119">
        <v>3485.4370501988328</v>
      </c>
      <c r="E6104" s="119">
        <v>9766.6651478493714</v>
      </c>
      <c r="F6104" s="119">
        <v>2717.1735533965702</v>
      </c>
      <c r="G6104" s="118">
        <v>0.7795790066676328</v>
      </c>
      <c r="I6104" s="115">
        <v>0.25641025641025639</v>
      </c>
      <c r="J6104" s="115">
        <v>0.18102599879187817</v>
      </c>
      <c r="K6104" s="116">
        <v>132.456544700113</v>
      </c>
      <c r="L6104" s="115">
        <v>0.12759170653907495</v>
      </c>
      <c r="M6104" s="115">
        <v>0</v>
      </c>
      <c r="N6104" s="117">
        <v>39.980423990946797</v>
      </c>
      <c r="O6104" s="115">
        <v>0.84460042525845846</v>
      </c>
      <c r="P6104" s="115">
        <v>0.27535210480549466</v>
      </c>
      <c r="Q6104" s="115">
        <v>1.0910605567430576</v>
      </c>
      <c r="S6104" s="91">
        <v>0</v>
      </c>
      <c r="T6104" s="86">
        <f>IF(S6104=1,INDEX('LAD average need weights (Rx)'!N:N,MATCH(C6104,'LAD average need weights (Rx)'!B:B,0)),SUMPRODUCT(I$2:Q$2,I6104:Q6104)+$T$2)</f>
        <v>1.2226100404153217</v>
      </c>
    </row>
    <row r="6105" spans="2:20" x14ac:dyDescent="0.2">
      <c r="B6105" s="102" t="s">
        <v>434</v>
      </c>
      <c r="C6105" s="101" t="s">
        <v>7089</v>
      </c>
      <c r="D6105" s="119">
        <v>2169.2719063117938</v>
      </c>
      <c r="E6105" s="119">
        <v>6080.7432304459908</v>
      </c>
      <c r="F6105" s="119">
        <v>1691.7171256149113</v>
      </c>
      <c r="G6105" s="118">
        <v>0.77985480782405769</v>
      </c>
      <c r="I6105" s="115">
        <v>0.18072289156626506</v>
      </c>
      <c r="J6105" s="115">
        <v>0.22666553114683693</v>
      </c>
      <c r="K6105" s="116">
        <v>129.45893648449001</v>
      </c>
      <c r="L6105" s="115">
        <v>0.17218543046357615</v>
      </c>
      <c r="M6105" s="115">
        <v>0</v>
      </c>
      <c r="N6105" s="117">
        <v>45.047727227966497</v>
      </c>
      <c r="O6105" s="115">
        <v>0.92968765293485067</v>
      </c>
      <c r="P6105" s="115">
        <v>0.39276912420119009</v>
      </c>
      <c r="Q6105" s="115">
        <v>1.0313822027674568</v>
      </c>
      <c r="S6105" s="91">
        <v>0</v>
      </c>
      <c r="T6105" s="86">
        <f>IF(S6105=1,INDEX('LAD average need weights (Rx)'!N:N,MATCH(C6105,'LAD average need weights (Rx)'!B:B,0)),SUMPRODUCT(I$2:Q$2,I6105:Q6105)+$T$2)</f>
        <v>1.3019837536525576</v>
      </c>
    </row>
    <row r="6106" spans="2:20" x14ac:dyDescent="0.2">
      <c r="B6106" s="102" t="s">
        <v>433</v>
      </c>
      <c r="C6106" s="101" t="s">
        <v>7139</v>
      </c>
      <c r="D6106" s="119">
        <v>6368.4396812647856</v>
      </c>
      <c r="E6106" s="119">
        <v>28470.231374352901</v>
      </c>
      <c r="F6106" s="119">
        <v>7920.672878449961</v>
      </c>
      <c r="G6106" s="118">
        <v>1.2437383841055552</v>
      </c>
      <c r="I6106" s="115">
        <v>0.25280898876404495</v>
      </c>
      <c r="J6106" s="115">
        <v>2.4801439039029018E-2</v>
      </c>
      <c r="K6106" s="116">
        <v>83.572691888525597</v>
      </c>
      <c r="L6106" s="115">
        <v>0.10199789695057834</v>
      </c>
      <c r="M6106" s="115">
        <v>0</v>
      </c>
      <c r="N6106" s="117">
        <v>8.3582252841351394</v>
      </c>
      <c r="O6106" s="115">
        <v>1.1764949341273281</v>
      </c>
      <c r="P6106" s="115">
        <v>4.8358207114799746E-2</v>
      </c>
      <c r="Q6106" s="115">
        <v>0.90380399450765136</v>
      </c>
      <c r="S6106" s="91">
        <v>0</v>
      </c>
      <c r="T6106" s="86">
        <f>IF(S6106=1,INDEX('LAD average need weights (Rx)'!N:N,MATCH(C6106,'LAD average need weights (Rx)'!B:B,0)),SUMPRODUCT(I$2:Q$2,I6106:Q6106)+$T$2)</f>
        <v>0.817528096896882</v>
      </c>
    </row>
    <row r="6107" spans="2:20" x14ac:dyDescent="0.2">
      <c r="B6107" s="102" t="s">
        <v>432</v>
      </c>
      <c r="C6107" s="101" t="s">
        <v>7139</v>
      </c>
      <c r="D6107" s="119">
        <v>9250.8003757777533</v>
      </c>
      <c r="E6107" s="119">
        <v>34628.647363475626</v>
      </c>
      <c r="F6107" s="119">
        <v>9633.9992598856516</v>
      </c>
      <c r="G6107" s="118">
        <v>1.0414233221496449</v>
      </c>
      <c r="I6107" s="115">
        <v>0.23722149410222804</v>
      </c>
      <c r="J6107" s="115">
        <v>0.10810058273088975</v>
      </c>
      <c r="K6107" s="116">
        <v>118.310087074522</v>
      </c>
      <c r="L6107" s="115">
        <v>0.13374233128834356</v>
      </c>
      <c r="M6107" s="115">
        <v>0</v>
      </c>
      <c r="N6107" s="117">
        <v>28.138674997172899</v>
      </c>
      <c r="O6107" s="115">
        <v>0.98081514476981935</v>
      </c>
      <c r="P6107" s="115">
        <v>0.21062119884031519</v>
      </c>
      <c r="Q6107" s="115">
        <v>0.99624361098367842</v>
      </c>
      <c r="S6107" s="91">
        <v>0</v>
      </c>
      <c r="T6107" s="86">
        <f>IF(S6107=1,INDEX('LAD average need weights (Rx)'!N:N,MATCH(C6107,'LAD average need weights (Rx)'!B:B,0)),SUMPRODUCT(I$2:Q$2,I6107:Q6107)+$T$2)</f>
        <v>1.0725374860195096</v>
      </c>
    </row>
    <row r="6108" spans="2:20" x14ac:dyDescent="0.2">
      <c r="B6108" s="102" t="s">
        <v>431</v>
      </c>
      <c r="C6108" s="101" t="s">
        <v>7139</v>
      </c>
      <c r="D6108" s="119">
        <v>11475.268850828046</v>
      </c>
      <c r="E6108" s="119">
        <v>40377.283873148204</v>
      </c>
      <c r="F6108" s="119">
        <v>11233.321326907868</v>
      </c>
      <c r="G6108" s="118">
        <v>0.97891574244879509</v>
      </c>
      <c r="I6108" s="115">
        <v>0.26791808873720135</v>
      </c>
      <c r="J6108" s="115">
        <v>9.7680725283503134E-2</v>
      </c>
      <c r="K6108" s="116">
        <v>104.37496479864799</v>
      </c>
      <c r="L6108" s="115">
        <v>0.11726384364820847</v>
      </c>
      <c r="M6108" s="115">
        <v>0</v>
      </c>
      <c r="N6108" s="117">
        <v>26.531292452830201</v>
      </c>
      <c r="O6108" s="115">
        <v>0.95621437675439669</v>
      </c>
      <c r="P6108" s="115">
        <v>0.12957505061317154</v>
      </c>
      <c r="Q6108" s="115">
        <v>1.0111562552935316</v>
      </c>
      <c r="S6108" s="91">
        <v>0</v>
      </c>
      <c r="T6108" s="86">
        <f>IF(S6108=1,INDEX('LAD average need weights (Rx)'!N:N,MATCH(C6108,'LAD average need weights (Rx)'!B:B,0)),SUMPRODUCT(I$2:Q$2,I6108:Q6108)+$T$2)</f>
        <v>1.0293613260744681</v>
      </c>
    </row>
    <row r="6109" spans="2:20" x14ac:dyDescent="0.2">
      <c r="B6109" s="102" t="s">
        <v>430</v>
      </c>
      <c r="C6109" s="101" t="s">
        <v>7139</v>
      </c>
      <c r="D6109" s="119">
        <v>7758.1390038914142</v>
      </c>
      <c r="E6109" s="119">
        <v>32415.838890905648</v>
      </c>
      <c r="F6109" s="119">
        <v>9018.3761613786883</v>
      </c>
      <c r="G6109" s="118">
        <v>1.1624406519211825</v>
      </c>
      <c r="I6109" s="115">
        <v>0.25949367088607594</v>
      </c>
      <c r="J6109" s="115">
        <v>4.9977650333719321E-2</v>
      </c>
      <c r="K6109" s="116">
        <v>102.04535957607899</v>
      </c>
      <c r="L6109" s="115">
        <v>0.12522522522522522</v>
      </c>
      <c r="M6109" s="115">
        <v>0</v>
      </c>
      <c r="N6109" s="117">
        <v>13.824806510219499</v>
      </c>
      <c r="O6109" s="115">
        <v>1.1845908329351607</v>
      </c>
      <c r="P6109" s="115">
        <v>0.1065637370203112</v>
      </c>
      <c r="Q6109" s="115">
        <v>0.89318318732426261</v>
      </c>
      <c r="S6109" s="91">
        <v>0</v>
      </c>
      <c r="T6109" s="86">
        <f>IF(S6109=1,INDEX('LAD average need weights (Rx)'!N:N,MATCH(C6109,'LAD average need weights (Rx)'!B:B,0)),SUMPRODUCT(I$2:Q$2,I6109:Q6109)+$T$2)</f>
        <v>0.91121753318397547</v>
      </c>
    </row>
    <row r="6110" spans="2:20" x14ac:dyDescent="0.2">
      <c r="B6110" s="102" t="s">
        <v>429</v>
      </c>
      <c r="C6110" s="101" t="s">
        <v>7139</v>
      </c>
      <c r="D6110" s="119">
        <v>13814.84779350401</v>
      </c>
      <c r="E6110" s="119">
        <v>54453.391344177769</v>
      </c>
      <c r="F6110" s="119">
        <v>15149.420258944203</v>
      </c>
      <c r="G6110" s="118">
        <v>1.0966042105847691</v>
      </c>
      <c r="I6110" s="115">
        <v>0.28229317851959362</v>
      </c>
      <c r="J6110" s="115">
        <v>4.8262606862989818E-2</v>
      </c>
      <c r="K6110" s="116">
        <v>77.783930889033101</v>
      </c>
      <c r="L6110" s="115">
        <v>0.11000944287063268</v>
      </c>
      <c r="M6110" s="115">
        <v>0</v>
      </c>
      <c r="N6110" s="117">
        <v>8.4385816028552902</v>
      </c>
      <c r="O6110" s="115">
        <v>1.1289124471798275</v>
      </c>
      <c r="P6110" s="115">
        <v>5.5748876817480836E-2</v>
      </c>
      <c r="Q6110" s="115">
        <v>0.94394353721715496</v>
      </c>
      <c r="S6110" s="91">
        <v>0</v>
      </c>
      <c r="T6110" s="86">
        <f>IF(S6110=1,INDEX('LAD average need weights (Rx)'!N:N,MATCH(C6110,'LAD average need weights (Rx)'!B:B,0)),SUMPRODUCT(I$2:Q$2,I6110:Q6110)+$T$2)</f>
        <v>0.83688103943997549</v>
      </c>
    </row>
    <row r="6111" spans="2:20" x14ac:dyDescent="0.2">
      <c r="B6111" s="102" t="s">
        <v>428</v>
      </c>
      <c r="C6111" s="101" t="s">
        <v>7139</v>
      </c>
      <c r="D6111" s="119">
        <v>8170.2904408680424</v>
      </c>
      <c r="E6111" s="119">
        <v>30363.511390371474</v>
      </c>
      <c r="F6111" s="119">
        <v>8447.4003039143936</v>
      </c>
      <c r="G6111" s="118">
        <v>1.0339167701628131</v>
      </c>
      <c r="I6111" s="115">
        <v>0.29921259842519687</v>
      </c>
      <c r="J6111" s="115">
        <v>5.7838502235542363E-2</v>
      </c>
      <c r="K6111" s="116">
        <v>91.456201501081296</v>
      </c>
      <c r="L6111" s="115">
        <v>0.13595360824742267</v>
      </c>
      <c r="M6111" s="115">
        <v>0</v>
      </c>
      <c r="N6111" s="117">
        <v>11.9618902175296</v>
      </c>
      <c r="O6111" s="115">
        <v>0.99215789507587648</v>
      </c>
      <c r="P6111" s="115">
        <v>6.384851134928754E-2</v>
      </c>
      <c r="Q6111" s="115">
        <v>0.98635203102888358</v>
      </c>
      <c r="S6111" s="91">
        <v>0</v>
      </c>
      <c r="T6111" s="86">
        <f>IF(S6111=1,INDEX('LAD average need weights (Rx)'!N:N,MATCH(C6111,'LAD average need weights (Rx)'!B:B,0)),SUMPRODUCT(I$2:Q$2,I6111:Q6111)+$T$2)</f>
        <v>0.89298192708108126</v>
      </c>
    </row>
    <row r="6112" spans="2:20" x14ac:dyDescent="0.2">
      <c r="B6112" s="102" t="s">
        <v>427</v>
      </c>
      <c r="C6112" s="101" t="s">
        <v>7139</v>
      </c>
      <c r="D6112" s="119">
        <v>3333.4856462107159</v>
      </c>
      <c r="E6112" s="119">
        <v>12988.456139217507</v>
      </c>
      <c r="F6112" s="119">
        <v>3613.5046084491223</v>
      </c>
      <c r="G6112" s="118">
        <v>1.0840018503024644</v>
      </c>
      <c r="I6112" s="115">
        <v>0.2442159383033419</v>
      </c>
      <c r="J6112" s="115">
        <v>7.4118078099147514E-2</v>
      </c>
      <c r="K6112" s="116">
        <v>110.67578339747099</v>
      </c>
      <c r="L6112" s="115">
        <v>0.14743589743589744</v>
      </c>
      <c r="M6112" s="115">
        <v>0</v>
      </c>
      <c r="N6112" s="117">
        <v>21.783453820780601</v>
      </c>
      <c r="O6112" s="115">
        <v>1.0984631573871142</v>
      </c>
      <c r="P6112" s="115">
        <v>0.15503778125336895</v>
      </c>
      <c r="Q6112" s="115">
        <v>0.93379097129618149</v>
      </c>
      <c r="S6112" s="91">
        <v>0</v>
      </c>
      <c r="T6112" s="86">
        <f>IF(S6112=1,INDEX('LAD average need weights (Rx)'!N:N,MATCH(C6112,'LAD average need weights (Rx)'!B:B,0)),SUMPRODUCT(I$2:Q$2,I6112:Q6112)+$T$2)</f>
        <v>1.0059256091601139</v>
      </c>
    </row>
    <row r="6113" spans="2:20" x14ac:dyDescent="0.2">
      <c r="B6113" s="102" t="s">
        <v>426</v>
      </c>
      <c r="C6113" s="101" t="s">
        <v>7139</v>
      </c>
      <c r="D6113" s="119">
        <v>7406.1958228355752</v>
      </c>
      <c r="E6113" s="119">
        <v>26866.658552145069</v>
      </c>
      <c r="F6113" s="119">
        <v>7474.5445841459341</v>
      </c>
      <c r="G6113" s="118">
        <v>1.0092285922415958</v>
      </c>
      <c r="I6113" s="115">
        <v>0.25541125541125542</v>
      </c>
      <c r="J6113" s="115">
        <v>9.4186735761028026E-2</v>
      </c>
      <c r="K6113" s="116">
        <v>124.86065375302699</v>
      </c>
      <c r="L6113" s="115">
        <v>0.139389193422083</v>
      </c>
      <c r="M6113" s="115">
        <v>0</v>
      </c>
      <c r="N6113" s="117">
        <v>33.692283746973402</v>
      </c>
      <c r="O6113" s="115">
        <v>0.95965850053215163</v>
      </c>
      <c r="P6113" s="115">
        <v>0.26233376105173883</v>
      </c>
      <c r="Q6113" s="115">
        <v>1.0051280999070584</v>
      </c>
      <c r="S6113" s="91">
        <v>0</v>
      </c>
      <c r="T6113" s="86">
        <f>IF(S6113=1,INDEX('LAD average need weights (Rx)'!N:N,MATCH(C6113,'LAD average need weights (Rx)'!B:B,0)),SUMPRODUCT(I$2:Q$2,I6113:Q6113)+$T$2)</f>
        <v>1.1288141763172255</v>
      </c>
    </row>
    <row r="6114" spans="2:20" x14ac:dyDescent="0.2">
      <c r="B6114" s="102" t="s">
        <v>425</v>
      </c>
      <c r="C6114" s="101" t="s">
        <v>7139</v>
      </c>
      <c r="D6114" s="119">
        <v>7954.2035558199641</v>
      </c>
      <c r="E6114" s="119">
        <v>33683.953285449534</v>
      </c>
      <c r="F6114" s="119">
        <v>9371.1769222704334</v>
      </c>
      <c r="G6114" s="118">
        <v>1.178141451435913</v>
      </c>
      <c r="I6114" s="115">
        <v>0.29641025641025642</v>
      </c>
      <c r="J6114" s="115">
        <v>4.5961813497909378E-2</v>
      </c>
      <c r="K6114" s="116">
        <v>84.146476979948503</v>
      </c>
      <c r="L6114" s="115">
        <v>0.11363636363636363</v>
      </c>
      <c r="M6114" s="115">
        <v>0</v>
      </c>
      <c r="N6114" s="117">
        <v>11.270634927747301</v>
      </c>
      <c r="O6114" s="115">
        <v>1.1215923799127712</v>
      </c>
      <c r="P6114" s="115">
        <v>5.2765212373673341E-2</v>
      </c>
      <c r="Q6114" s="115">
        <v>0.94178713099704159</v>
      </c>
      <c r="S6114" s="91">
        <v>0</v>
      </c>
      <c r="T6114" s="86">
        <f>IF(S6114=1,INDEX('LAD average need weights (Rx)'!N:N,MATCH(C6114,'LAD average need weights (Rx)'!B:B,0)),SUMPRODUCT(I$2:Q$2,I6114:Q6114)+$T$2)</f>
        <v>0.8683124578562158</v>
      </c>
    </row>
    <row r="6115" spans="2:20" x14ac:dyDescent="0.2">
      <c r="B6115" s="102" t="s">
        <v>424</v>
      </c>
      <c r="C6115" s="101" t="s">
        <v>7139</v>
      </c>
      <c r="D6115" s="119">
        <v>12854.553117286947</v>
      </c>
      <c r="E6115" s="119">
        <v>48488.441818694446</v>
      </c>
      <c r="F6115" s="119">
        <v>13489.917977189649</v>
      </c>
      <c r="G6115" s="118">
        <v>1.0494272227206605</v>
      </c>
      <c r="I6115" s="115">
        <v>0.27875243664717347</v>
      </c>
      <c r="J6115" s="115">
        <v>8.2450906183215336E-2</v>
      </c>
      <c r="K6115" s="116">
        <v>106.92773573923201</v>
      </c>
      <c r="L6115" s="115">
        <v>0.12250185048112509</v>
      </c>
      <c r="M6115" s="115">
        <v>0</v>
      </c>
      <c r="N6115" s="117">
        <v>20.748845034557998</v>
      </c>
      <c r="O6115" s="115">
        <v>0.97585111880973274</v>
      </c>
      <c r="P6115" s="115">
        <v>0.13577204658252537</v>
      </c>
      <c r="Q6115" s="115">
        <v>1.0009351283950274</v>
      </c>
      <c r="S6115" s="91">
        <v>0</v>
      </c>
      <c r="T6115" s="86">
        <f>IF(S6115=1,INDEX('LAD average need weights (Rx)'!N:N,MATCH(C6115,'LAD average need weights (Rx)'!B:B,0)),SUMPRODUCT(I$2:Q$2,I6115:Q6115)+$T$2)</f>
        <v>0.98549366173092245</v>
      </c>
    </row>
    <row r="6116" spans="2:20" x14ac:dyDescent="0.2">
      <c r="B6116" s="102" t="s">
        <v>423</v>
      </c>
      <c r="C6116" s="101" t="s">
        <v>7139</v>
      </c>
      <c r="D6116" s="119">
        <v>4763.2008377177153</v>
      </c>
      <c r="E6116" s="119">
        <v>17457.210473055635</v>
      </c>
      <c r="F6116" s="119">
        <v>4856.7520126262825</v>
      </c>
      <c r="G6116" s="118">
        <v>1.0196404010865501</v>
      </c>
      <c r="I6116" s="115">
        <v>0.24623115577889448</v>
      </c>
      <c r="J6116" s="115">
        <v>8.7330354474746116E-2</v>
      </c>
      <c r="K6116" s="116">
        <v>101.13026368358</v>
      </c>
      <c r="L6116" s="115">
        <v>0.10655737704918032</v>
      </c>
      <c r="M6116" s="115">
        <v>0</v>
      </c>
      <c r="N6116" s="117">
        <v>25.274089692369198</v>
      </c>
      <c r="O6116" s="115">
        <v>0.99241276000279544</v>
      </c>
      <c r="P6116" s="115">
        <v>0.20027428234788913</v>
      </c>
      <c r="Q6116" s="115">
        <v>0.98831312317090381</v>
      </c>
      <c r="S6116" s="91">
        <v>0</v>
      </c>
      <c r="T6116" s="86">
        <f>IF(S6116=1,INDEX('LAD average need weights (Rx)'!N:N,MATCH(C6116,'LAD average need weights (Rx)'!B:B,0)),SUMPRODUCT(I$2:Q$2,I6116:Q6116)+$T$2)</f>
        <v>1.0076415879529836</v>
      </c>
    </row>
    <row r="6117" spans="2:20" x14ac:dyDescent="0.2">
      <c r="B6117" s="102" t="s">
        <v>422</v>
      </c>
      <c r="C6117" s="101" t="s">
        <v>7139</v>
      </c>
      <c r="D6117" s="119">
        <v>12315.068507544427</v>
      </c>
      <c r="E6117" s="119">
        <v>55045.144906304937</v>
      </c>
      <c r="F6117" s="119">
        <v>15314.051389918752</v>
      </c>
      <c r="G6117" s="118">
        <v>1.2435214128558925</v>
      </c>
      <c r="I6117" s="115">
        <v>0.28639904134212102</v>
      </c>
      <c r="J6117" s="115">
        <v>2.2777357305670581E-2</v>
      </c>
      <c r="K6117" s="116">
        <v>75.209348635707201</v>
      </c>
      <c r="L6117" s="115">
        <v>9.388335704125178E-2</v>
      </c>
      <c r="M6117" s="115">
        <v>0</v>
      </c>
      <c r="N6117" s="117">
        <v>4.9431878087710004</v>
      </c>
      <c r="O6117" s="115">
        <v>1.2121236735819991</v>
      </c>
      <c r="P6117" s="115">
        <v>2.4032998701108386E-2</v>
      </c>
      <c r="Q6117" s="115">
        <v>0.91120226111758329</v>
      </c>
      <c r="S6117" s="91">
        <v>0</v>
      </c>
      <c r="T6117" s="86">
        <f>IF(S6117=1,INDEX('LAD average need weights (Rx)'!N:N,MATCH(C6117,'LAD average need weights (Rx)'!B:B,0)),SUMPRODUCT(I$2:Q$2,I6117:Q6117)+$T$2)</f>
        <v>0.78753614423020568</v>
      </c>
    </row>
    <row r="6118" spans="2:20" x14ac:dyDescent="0.2">
      <c r="B6118" s="102" t="s">
        <v>421</v>
      </c>
      <c r="C6118" s="101" t="s">
        <v>7139</v>
      </c>
      <c r="D6118" s="119">
        <v>14282.385171611375</v>
      </c>
      <c r="E6118" s="119">
        <v>52127.761941464989</v>
      </c>
      <c r="F6118" s="119">
        <v>14502.409369106937</v>
      </c>
      <c r="G6118" s="118">
        <v>1.0154052838410279</v>
      </c>
      <c r="I6118" s="115">
        <v>0.26141450313339304</v>
      </c>
      <c r="J6118" s="115">
        <v>6.3936414382991497E-2</v>
      </c>
      <c r="K6118" s="116">
        <v>108.336339381003</v>
      </c>
      <c r="L6118" s="115">
        <v>0.11816782140107775</v>
      </c>
      <c r="M6118" s="115">
        <v>0</v>
      </c>
      <c r="N6118" s="117">
        <v>19.9732880774508</v>
      </c>
      <c r="O6118" s="115">
        <v>1.0029158016083544</v>
      </c>
      <c r="P6118" s="115">
        <v>0.1322240082728976</v>
      </c>
      <c r="Q6118" s="115">
        <v>0.98595237309370987</v>
      </c>
      <c r="S6118" s="91">
        <v>0</v>
      </c>
      <c r="T6118" s="86">
        <f>IF(S6118=1,INDEX('LAD average need weights (Rx)'!N:N,MATCH(C6118,'LAD average need weights (Rx)'!B:B,0)),SUMPRODUCT(I$2:Q$2,I6118:Q6118)+$T$2)</f>
        <v>0.96620848087958133</v>
      </c>
    </row>
    <row r="6119" spans="2:20" x14ac:dyDescent="0.2">
      <c r="B6119" s="102" t="s">
        <v>420</v>
      </c>
      <c r="C6119" s="101" t="s">
        <v>7139</v>
      </c>
      <c r="D6119" s="119">
        <v>6940.4070784339228</v>
      </c>
      <c r="E6119" s="119">
        <v>30870.047570226023</v>
      </c>
      <c r="F6119" s="119">
        <v>8588.3231973384991</v>
      </c>
      <c r="G6119" s="118">
        <v>1.2374379629726882</v>
      </c>
      <c r="I6119" s="115">
        <v>0.30607476635514019</v>
      </c>
      <c r="J6119" s="115">
        <v>4.7556634043969238E-2</v>
      </c>
      <c r="K6119" s="116">
        <v>98.115301115241607</v>
      </c>
      <c r="L6119" s="115">
        <v>8.5659287776708379E-2</v>
      </c>
      <c r="M6119" s="115">
        <v>0</v>
      </c>
      <c r="N6119" s="117">
        <v>17.1160561998216</v>
      </c>
      <c r="O6119" s="115">
        <v>1.1675414482627562</v>
      </c>
      <c r="P6119" s="115">
        <v>0.13594068366973294</v>
      </c>
      <c r="Q6119" s="115">
        <v>0.92643084593174541</v>
      </c>
      <c r="S6119" s="91">
        <v>0</v>
      </c>
      <c r="T6119" s="86">
        <f>IF(S6119=1,INDEX('LAD average need weights (Rx)'!N:N,MATCH(C6119,'LAD average need weights (Rx)'!B:B,0)),SUMPRODUCT(I$2:Q$2,I6119:Q6119)+$T$2)</f>
        <v>0.92675667860841093</v>
      </c>
    </row>
    <row r="6120" spans="2:20" x14ac:dyDescent="0.2">
      <c r="B6120" s="102" t="s">
        <v>419</v>
      </c>
      <c r="C6120" s="101" t="s">
        <v>7139</v>
      </c>
      <c r="D6120" s="119">
        <v>9477.1059215896476</v>
      </c>
      <c r="E6120" s="119">
        <v>31767.415330639364</v>
      </c>
      <c r="F6120" s="119">
        <v>8837.9789303194502</v>
      </c>
      <c r="G6120" s="118">
        <v>0.93256095304219278</v>
      </c>
      <c r="I6120" s="115">
        <v>0.26937984496124029</v>
      </c>
      <c r="J6120" s="115">
        <v>9.3745202053065274E-2</v>
      </c>
      <c r="K6120" s="116">
        <v>105.382403981115</v>
      </c>
      <c r="L6120" s="115">
        <v>0.13419913419913421</v>
      </c>
      <c r="M6120" s="115">
        <v>0</v>
      </c>
      <c r="N6120" s="117">
        <v>26.690226234528499</v>
      </c>
      <c r="O6120" s="115">
        <v>0.9751460979310308</v>
      </c>
      <c r="P6120" s="115">
        <v>0.1322823366831237</v>
      </c>
      <c r="Q6120" s="115">
        <v>1.0069339979623109</v>
      </c>
      <c r="S6120" s="91">
        <v>0</v>
      </c>
      <c r="T6120" s="86">
        <f>IF(S6120=1,INDEX('LAD average need weights (Rx)'!N:N,MATCH(C6120,'LAD average need weights (Rx)'!B:B,0)),SUMPRODUCT(I$2:Q$2,I6120:Q6120)+$T$2)</f>
        <v>1.0423656600158688</v>
      </c>
    </row>
    <row r="6121" spans="2:20" x14ac:dyDescent="0.2">
      <c r="B6121" s="102" t="s">
        <v>418</v>
      </c>
      <c r="C6121" s="101" t="s">
        <v>7139</v>
      </c>
      <c r="D6121" s="119">
        <v>5997.4288455452424</v>
      </c>
      <c r="E6121" s="119">
        <v>21320.252384946751</v>
      </c>
      <c r="F6121" s="119">
        <v>5931.484806241554</v>
      </c>
      <c r="G6121" s="118">
        <v>0.98900461497718806</v>
      </c>
      <c r="I6121" s="115">
        <v>0.27848101265822783</v>
      </c>
      <c r="J6121" s="115">
        <v>7.9629216930913072E-2</v>
      </c>
      <c r="K6121" s="116">
        <v>114.71177962194599</v>
      </c>
      <c r="L6121" s="115">
        <v>0.13186813186813187</v>
      </c>
      <c r="M6121" s="115">
        <v>0</v>
      </c>
      <c r="N6121" s="117">
        <v>23.5629674965422</v>
      </c>
      <c r="O6121" s="115">
        <v>1.0520589199394625</v>
      </c>
      <c r="P6121" s="115">
        <v>0.1586671065609408</v>
      </c>
      <c r="Q6121" s="115">
        <v>0.96477591911851934</v>
      </c>
      <c r="S6121" s="91">
        <v>0</v>
      </c>
      <c r="T6121" s="86">
        <f>IF(S6121=1,INDEX('LAD average need weights (Rx)'!N:N,MATCH(C6121,'LAD average need weights (Rx)'!B:B,0)),SUMPRODUCT(I$2:Q$2,I6121:Q6121)+$T$2)</f>
        <v>1.0253423653538805</v>
      </c>
    </row>
    <row r="6122" spans="2:20" x14ac:dyDescent="0.2">
      <c r="B6122" s="102" t="s">
        <v>417</v>
      </c>
      <c r="C6122" s="101" t="s">
        <v>7139</v>
      </c>
      <c r="D6122" s="119">
        <v>11853.243800168082</v>
      </c>
      <c r="E6122" s="119">
        <v>45354.498305077301</v>
      </c>
      <c r="F6122" s="119">
        <v>12618.026875761405</v>
      </c>
      <c r="G6122" s="118">
        <v>1.0645209942937712</v>
      </c>
      <c r="I6122" s="115">
        <v>0.28390243902439022</v>
      </c>
      <c r="J6122" s="115">
        <v>6.5315408032156019E-2</v>
      </c>
      <c r="K6122" s="116">
        <v>90.525791385573498</v>
      </c>
      <c r="L6122" s="115">
        <v>0.12477313974591651</v>
      </c>
      <c r="M6122" s="115">
        <v>0</v>
      </c>
      <c r="N6122" s="117">
        <v>16.956834717176999</v>
      </c>
      <c r="O6122" s="115">
        <v>1.0575774005341871</v>
      </c>
      <c r="P6122" s="115">
        <v>0.11363987694164542</v>
      </c>
      <c r="Q6122" s="115">
        <v>0.96863989902228942</v>
      </c>
      <c r="S6122" s="91">
        <v>0</v>
      </c>
      <c r="T6122" s="86">
        <f>IF(S6122=1,INDEX('LAD average need weights (Rx)'!N:N,MATCH(C6122,'LAD average need weights (Rx)'!B:B,0)),SUMPRODUCT(I$2:Q$2,I6122:Q6122)+$T$2)</f>
        <v>0.9358180163142894</v>
      </c>
    </row>
    <row r="6123" spans="2:20" x14ac:dyDescent="0.2">
      <c r="B6123" s="102" t="s">
        <v>416</v>
      </c>
      <c r="C6123" s="101" t="s">
        <v>7139</v>
      </c>
      <c r="D6123" s="119">
        <v>7134.4374285431768</v>
      </c>
      <c r="E6123" s="119">
        <v>31104.289481522017</v>
      </c>
      <c r="F6123" s="119">
        <v>8653.4913910704909</v>
      </c>
      <c r="G6123" s="118">
        <v>1.212918534606519</v>
      </c>
      <c r="I6123" s="115">
        <v>0.27353266888150607</v>
      </c>
      <c r="J6123" s="115">
        <v>4.9615095716227527E-2</v>
      </c>
      <c r="K6123" s="116">
        <v>103.72398840121301</v>
      </c>
      <c r="L6123" s="115">
        <v>0.10634648370497427</v>
      </c>
      <c r="M6123" s="115">
        <v>0</v>
      </c>
      <c r="N6123" s="117">
        <v>13.196625807302</v>
      </c>
      <c r="O6123" s="115">
        <v>1.1896653720359158</v>
      </c>
      <c r="P6123" s="115">
        <v>9.7071840677006763E-2</v>
      </c>
      <c r="Q6123" s="115">
        <v>0.88898890848933243</v>
      </c>
      <c r="S6123" s="91">
        <v>0</v>
      </c>
      <c r="T6123" s="86">
        <f>IF(S6123=1,INDEX('LAD average need weights (Rx)'!N:N,MATCH(C6123,'LAD average need weights (Rx)'!B:B,0)),SUMPRODUCT(I$2:Q$2,I6123:Q6123)+$T$2)</f>
        <v>0.89830107476984855</v>
      </c>
    </row>
    <row r="6124" spans="2:20" x14ac:dyDescent="0.2">
      <c r="B6124" s="102" t="s">
        <v>415</v>
      </c>
      <c r="C6124" s="101" t="s">
        <v>7139</v>
      </c>
      <c r="D6124" s="119">
        <v>6691.2433257713592</v>
      </c>
      <c r="E6124" s="119">
        <v>25078.042872378745</v>
      </c>
      <c r="F6124" s="119">
        <v>6976.9357126754448</v>
      </c>
      <c r="G6124" s="118">
        <v>1.0426964575931261</v>
      </c>
      <c r="I6124" s="115">
        <v>0.28762541806020064</v>
      </c>
      <c r="J6124" s="115">
        <v>5.7375122528349171E-2</v>
      </c>
      <c r="K6124" s="116">
        <v>80.960451531417704</v>
      </c>
      <c r="L6124" s="115">
        <v>0.13471502590673576</v>
      </c>
      <c r="M6124" s="115">
        <v>0</v>
      </c>
      <c r="N6124" s="117">
        <v>14.0520764130092</v>
      </c>
      <c r="O6124" s="115">
        <v>1.1264423560360595</v>
      </c>
      <c r="P6124" s="115">
        <v>6.4882338992922312E-2</v>
      </c>
      <c r="Q6124" s="115">
        <v>0.94534493308791645</v>
      </c>
      <c r="S6124" s="91">
        <v>0</v>
      </c>
      <c r="T6124" s="86">
        <f>IF(S6124=1,INDEX('LAD average need weights (Rx)'!N:N,MATCH(C6124,'LAD average need weights (Rx)'!B:B,0)),SUMPRODUCT(I$2:Q$2,I6124:Q6124)+$T$2)</f>
        <v>0.90591325643596843</v>
      </c>
    </row>
    <row r="6125" spans="2:20" x14ac:dyDescent="0.2">
      <c r="B6125" s="102" t="s">
        <v>414</v>
      </c>
      <c r="C6125" s="101" t="s">
        <v>7139</v>
      </c>
      <c r="D6125" s="119">
        <v>9779.6604523620736</v>
      </c>
      <c r="E6125" s="119">
        <v>36402.257711984785</v>
      </c>
      <c r="F6125" s="119">
        <v>10127.433514059991</v>
      </c>
      <c r="G6125" s="118">
        <v>1.0355608523825508</v>
      </c>
      <c r="I6125" s="115">
        <v>0.32484848484848483</v>
      </c>
      <c r="J6125" s="115">
        <v>5.6834407852550999E-2</v>
      </c>
      <c r="K6125" s="116">
        <v>98.491447887324</v>
      </c>
      <c r="L6125" s="115">
        <v>0.12439903846153846</v>
      </c>
      <c r="M6125" s="115">
        <v>0</v>
      </c>
      <c r="N6125" s="117">
        <v>11.7668589295775</v>
      </c>
      <c r="O6125" s="115">
        <v>1.1144084471096256</v>
      </c>
      <c r="P6125" s="115">
        <v>5.3298561865675512E-2</v>
      </c>
      <c r="Q6125" s="115">
        <v>0.95055807303161977</v>
      </c>
      <c r="S6125" s="91">
        <v>0</v>
      </c>
      <c r="T6125" s="86">
        <f>IF(S6125=1,INDEX('LAD average need weights (Rx)'!N:N,MATCH(C6125,'LAD average need weights (Rx)'!B:B,0)),SUMPRODUCT(I$2:Q$2,I6125:Q6125)+$T$2)</f>
        <v>0.90510225523411958</v>
      </c>
    </row>
    <row r="6126" spans="2:20" x14ac:dyDescent="0.2">
      <c r="B6126" s="102" t="s">
        <v>413</v>
      </c>
      <c r="C6126" s="101" t="s">
        <v>7139</v>
      </c>
      <c r="D6126" s="119">
        <v>10829.15969529721</v>
      </c>
      <c r="E6126" s="119">
        <v>43876.446958933935</v>
      </c>
      <c r="F6126" s="119">
        <v>12206.819778199828</v>
      </c>
      <c r="G6126" s="118">
        <v>1.1272176347626395</v>
      </c>
      <c r="I6126" s="115">
        <v>0.27761767531219983</v>
      </c>
      <c r="J6126" s="115">
        <v>5.3237474048275633E-2</v>
      </c>
      <c r="K6126" s="116">
        <v>84.714931571495995</v>
      </c>
      <c r="L6126" s="115">
        <v>0.11797440178074568</v>
      </c>
      <c r="M6126" s="115">
        <v>0</v>
      </c>
      <c r="N6126" s="117">
        <v>11.3119188296366</v>
      </c>
      <c r="O6126" s="115">
        <v>1.1109376904847128</v>
      </c>
      <c r="P6126" s="115">
        <v>0.10280513575973312</v>
      </c>
      <c r="Q6126" s="115">
        <v>0.9485104529286511</v>
      </c>
      <c r="S6126" s="91">
        <v>0</v>
      </c>
      <c r="T6126" s="86">
        <f>IF(S6126=1,INDEX('LAD average need weights (Rx)'!N:N,MATCH(C6126,'LAD average need weights (Rx)'!B:B,0)),SUMPRODUCT(I$2:Q$2,I6126:Q6126)+$T$2)</f>
        <v>0.87604093146241935</v>
      </c>
    </row>
    <row r="6127" spans="2:20" x14ac:dyDescent="0.2">
      <c r="B6127" s="102" t="s">
        <v>412</v>
      </c>
      <c r="C6127" s="101" t="s">
        <v>7139</v>
      </c>
      <c r="D6127" s="119">
        <v>45756.170534848665</v>
      </c>
      <c r="E6127" s="119">
        <v>154627.40044023079</v>
      </c>
      <c r="F6127" s="119">
        <v>43018.72509667986</v>
      </c>
      <c r="G6127" s="118">
        <v>0.94017319617943285</v>
      </c>
      <c r="I6127" s="115">
        <v>0.30753353973168213</v>
      </c>
      <c r="J6127" s="115">
        <v>5.050787787459695E-2</v>
      </c>
      <c r="K6127" s="116">
        <v>98.033878485567101</v>
      </c>
      <c r="L6127" s="115">
        <v>0.13968120805369127</v>
      </c>
      <c r="M6127" s="115">
        <v>0</v>
      </c>
      <c r="N6127" s="117">
        <v>14.4662620001635</v>
      </c>
      <c r="O6127" s="115">
        <v>1.0388784903823247</v>
      </c>
      <c r="P6127" s="115">
        <v>8.3097270957620678E-2</v>
      </c>
      <c r="Q6127" s="115">
        <v>0.97152227237630473</v>
      </c>
      <c r="S6127" s="91">
        <v>0</v>
      </c>
      <c r="T6127" s="86">
        <f>IF(S6127=1,INDEX('LAD average need weights (Rx)'!N:N,MATCH(C6127,'LAD average need weights (Rx)'!B:B,0)),SUMPRODUCT(I$2:Q$2,I6127:Q6127)+$T$2)</f>
        <v>0.92569034562746833</v>
      </c>
    </row>
    <row r="6128" spans="2:20" x14ac:dyDescent="0.2">
      <c r="B6128" s="102" t="s">
        <v>411</v>
      </c>
      <c r="C6128" s="101" t="s">
        <v>7139</v>
      </c>
      <c r="D6128" s="119">
        <v>5537.4856719765085</v>
      </c>
      <c r="E6128" s="119">
        <v>19409.538529586287</v>
      </c>
      <c r="F6128" s="119">
        <v>5399.9071308221119</v>
      </c>
      <c r="G6128" s="118">
        <v>0.97515505243640832</v>
      </c>
      <c r="I6128" s="115">
        <v>0.3592964824120603</v>
      </c>
      <c r="J6128" s="115">
        <v>7.1962978600433936E-2</v>
      </c>
      <c r="K6128" s="116">
        <v>108.68323529411801</v>
      </c>
      <c r="L6128" s="115">
        <v>0.1163556531284303</v>
      </c>
      <c r="M6128" s="115">
        <v>0</v>
      </c>
      <c r="N6128" s="117">
        <v>17.621251470588199</v>
      </c>
      <c r="O6128" s="115">
        <v>1.0215137714091782</v>
      </c>
      <c r="P6128" s="115">
        <v>0.11327877390378549</v>
      </c>
      <c r="Q6128" s="115">
        <v>0.98199499266735024</v>
      </c>
      <c r="S6128" s="91">
        <v>0</v>
      </c>
      <c r="T6128" s="86">
        <f>IF(S6128=1,INDEX('LAD average need weights (Rx)'!N:N,MATCH(C6128,'LAD average need weights (Rx)'!B:B,0)),SUMPRODUCT(I$2:Q$2,I6128:Q6128)+$T$2)</f>
        <v>0.97143892480512151</v>
      </c>
    </row>
    <row r="6129" spans="2:20" x14ac:dyDescent="0.2">
      <c r="B6129" s="102" t="s">
        <v>410</v>
      </c>
      <c r="C6129" s="101" t="s">
        <v>7139</v>
      </c>
      <c r="D6129" s="119">
        <v>4023.7654729353117</v>
      </c>
      <c r="E6129" s="119">
        <v>13872.608717040524</v>
      </c>
      <c r="F6129" s="119">
        <v>3859.4837594961014</v>
      </c>
      <c r="G6129" s="118">
        <v>0.95917214496118042</v>
      </c>
      <c r="I6129" s="115">
        <v>0.30739299610894943</v>
      </c>
      <c r="J6129" s="115">
        <v>9.7176858220879722E-2</v>
      </c>
      <c r="K6129" s="116">
        <v>125.385738539898</v>
      </c>
      <c r="L6129" s="115">
        <v>0.11158798283261803</v>
      </c>
      <c r="M6129" s="115">
        <v>0</v>
      </c>
      <c r="N6129" s="117">
        <v>28.224149122806999</v>
      </c>
      <c r="O6129" s="115">
        <v>0.92277065658281621</v>
      </c>
      <c r="P6129" s="115">
        <v>0.19310393784641272</v>
      </c>
      <c r="Q6129" s="115">
        <v>1.0158655775604795</v>
      </c>
      <c r="S6129" s="91">
        <v>0</v>
      </c>
      <c r="T6129" s="86">
        <f>IF(S6129=1,INDEX('LAD average need weights (Rx)'!N:N,MATCH(C6129,'LAD average need weights (Rx)'!B:B,0)),SUMPRODUCT(I$2:Q$2,I6129:Q6129)+$T$2)</f>
        <v>1.0716754991266888</v>
      </c>
    </row>
    <row r="6130" spans="2:20" x14ac:dyDescent="0.2">
      <c r="B6130" s="102" t="s">
        <v>409</v>
      </c>
      <c r="C6130" s="101" t="s">
        <v>7139</v>
      </c>
      <c r="D6130" s="119">
        <v>7243.8990033057944</v>
      </c>
      <c r="E6130" s="119">
        <v>27757.671091727316</v>
      </c>
      <c r="F6130" s="119">
        <v>7722.432237879073</v>
      </c>
      <c r="G6130" s="118">
        <v>1.0660601748250351</v>
      </c>
      <c r="I6130" s="115">
        <v>0.35879218472468916</v>
      </c>
      <c r="J6130" s="115">
        <v>2.1732448968253805E-2</v>
      </c>
      <c r="K6130" s="116">
        <v>74.996166529266304</v>
      </c>
      <c r="L6130" s="115">
        <v>0.10062893081761007</v>
      </c>
      <c r="M6130" s="115">
        <v>0</v>
      </c>
      <c r="N6130" s="117">
        <v>4.6768942704039604</v>
      </c>
      <c r="O6130" s="115">
        <v>1.2232779565712428</v>
      </c>
      <c r="P6130" s="115">
        <v>2.2468918762191419E-2</v>
      </c>
      <c r="Q6130" s="115">
        <v>0.90893716087830612</v>
      </c>
      <c r="S6130" s="91">
        <v>0</v>
      </c>
      <c r="T6130" s="86">
        <f>IF(S6130=1,INDEX('LAD average need weights (Rx)'!N:N,MATCH(C6130,'LAD average need weights (Rx)'!B:B,0)),SUMPRODUCT(I$2:Q$2,I6130:Q6130)+$T$2)</f>
        <v>0.80546866449703836</v>
      </c>
    </row>
    <row r="6131" spans="2:20" x14ac:dyDescent="0.2">
      <c r="B6131" s="102" t="s">
        <v>408</v>
      </c>
      <c r="C6131" s="101" t="s">
        <v>7139</v>
      </c>
      <c r="D6131" s="119">
        <v>6771.1313094429497</v>
      </c>
      <c r="E6131" s="119">
        <v>26020.825744411413</v>
      </c>
      <c r="F6131" s="119">
        <v>7239.2263356980357</v>
      </c>
      <c r="G6131" s="118">
        <v>1.0691309922763255</v>
      </c>
      <c r="I6131" s="115">
        <v>0.30434782608695654</v>
      </c>
      <c r="J6131" s="115">
        <v>5.6210240128937834E-2</v>
      </c>
      <c r="K6131" s="116">
        <v>80.142272212332102</v>
      </c>
      <c r="L6131" s="115">
        <v>0.10782608695652174</v>
      </c>
      <c r="M6131" s="115">
        <v>0</v>
      </c>
      <c r="N6131" s="117">
        <v>14.0045727463991</v>
      </c>
      <c r="O6131" s="115">
        <v>1.1411448119419454</v>
      </c>
      <c r="P6131" s="115">
        <v>5.8529788473954819E-2</v>
      </c>
      <c r="Q6131" s="115">
        <v>0.93964857658684897</v>
      </c>
      <c r="S6131" s="91">
        <v>0</v>
      </c>
      <c r="T6131" s="86">
        <f>IF(S6131=1,INDEX('LAD average need weights (Rx)'!N:N,MATCH(C6131,'LAD average need weights (Rx)'!B:B,0)),SUMPRODUCT(I$2:Q$2,I6131:Q6131)+$T$2)</f>
        <v>0.89192453485194678</v>
      </c>
    </row>
    <row r="6132" spans="2:20" x14ac:dyDescent="0.2">
      <c r="B6132" s="102" t="s">
        <v>407</v>
      </c>
      <c r="C6132" s="101" t="s">
        <v>7139</v>
      </c>
      <c r="D6132" s="119">
        <v>9297.659888412054</v>
      </c>
      <c r="E6132" s="119">
        <v>27834.646377711098</v>
      </c>
      <c r="F6132" s="119">
        <v>7743.847450561605</v>
      </c>
      <c r="G6132" s="118">
        <v>0.83288134256373358</v>
      </c>
      <c r="I6132" s="115">
        <v>0.42940038684719534</v>
      </c>
      <c r="J6132" s="115">
        <v>0.12035093080146675</v>
      </c>
      <c r="K6132" s="116">
        <v>143.302838892832</v>
      </c>
      <c r="L6132" s="115">
        <v>0.16438356164383561</v>
      </c>
      <c r="M6132" s="115">
        <v>0</v>
      </c>
      <c r="N6132" s="117">
        <v>58.721691506978999</v>
      </c>
      <c r="O6132" s="115">
        <v>0.85498389085976589</v>
      </c>
      <c r="P6132" s="115">
        <v>0.51366412818682972</v>
      </c>
      <c r="Q6132" s="115">
        <v>1.067135442139735</v>
      </c>
      <c r="S6132" s="91">
        <v>0</v>
      </c>
      <c r="T6132" s="86">
        <f>IF(S6132=1,INDEX('LAD average need weights (Rx)'!N:N,MATCH(C6132,'LAD average need weights (Rx)'!B:B,0)),SUMPRODUCT(I$2:Q$2,I6132:Q6132)+$T$2)</f>
        <v>1.4364369401129256</v>
      </c>
    </row>
    <row r="6133" spans="2:20" x14ac:dyDescent="0.2">
      <c r="B6133" s="102" t="s">
        <v>406</v>
      </c>
      <c r="C6133" s="101" t="s">
        <v>7139</v>
      </c>
      <c r="D6133" s="119">
        <v>4329.9376532241586</v>
      </c>
      <c r="E6133" s="119">
        <v>16491.262826270948</v>
      </c>
      <c r="F6133" s="119">
        <v>4588.0167421857923</v>
      </c>
      <c r="G6133" s="118">
        <v>1.0596034191784407</v>
      </c>
      <c r="I6133" s="115">
        <v>0.2770780856423174</v>
      </c>
      <c r="J6133" s="115">
        <v>8.2034373852996306E-2</v>
      </c>
      <c r="K6133" s="116">
        <v>116.503263114416</v>
      </c>
      <c r="L6133" s="115">
        <v>0.11711711711711711</v>
      </c>
      <c r="M6133" s="115">
        <v>0</v>
      </c>
      <c r="N6133" s="117">
        <v>23.428754853366399</v>
      </c>
      <c r="O6133" s="115">
        <v>1.0376235134808081</v>
      </c>
      <c r="P6133" s="115">
        <v>0.15066173982844008</v>
      </c>
      <c r="Q6133" s="115">
        <v>0.97428416363235448</v>
      </c>
      <c r="S6133" s="91">
        <v>0</v>
      </c>
      <c r="T6133" s="86">
        <f>IF(S6133=1,INDEX('LAD average need weights (Rx)'!N:N,MATCH(C6133,'LAD average need weights (Rx)'!B:B,0)),SUMPRODUCT(I$2:Q$2,I6133:Q6133)+$T$2)</f>
        <v>1.0172026138692458</v>
      </c>
    </row>
    <row r="6134" spans="2:20" x14ac:dyDescent="0.2">
      <c r="B6134" s="102" t="s">
        <v>405</v>
      </c>
      <c r="C6134" s="101" t="s">
        <v>7139</v>
      </c>
      <c r="D6134" s="119">
        <v>5837.2607024743647</v>
      </c>
      <c r="E6134" s="119">
        <v>21562.099327700951</v>
      </c>
      <c r="F6134" s="119">
        <v>5998.7687877105236</v>
      </c>
      <c r="G6134" s="118">
        <v>1.0276684721598432</v>
      </c>
      <c r="I6134" s="115">
        <v>0.31333333333333335</v>
      </c>
      <c r="J6134" s="115">
        <v>5.6133480014564995E-2</v>
      </c>
      <c r="K6134" s="116">
        <v>88.485949481280997</v>
      </c>
      <c r="L6134" s="115">
        <v>0.12459016393442623</v>
      </c>
      <c r="M6134" s="115">
        <v>0</v>
      </c>
      <c r="N6134" s="117">
        <v>15.441232972485301</v>
      </c>
      <c r="O6134" s="115">
        <v>1.0787775710699654</v>
      </c>
      <c r="P6134" s="115">
        <v>8.885634690749894E-2</v>
      </c>
      <c r="Q6134" s="115">
        <v>0.96237339486350149</v>
      </c>
      <c r="S6134" s="91">
        <v>0</v>
      </c>
      <c r="T6134" s="86">
        <f>IF(S6134=1,INDEX('LAD average need weights (Rx)'!N:N,MATCH(C6134,'LAD average need weights (Rx)'!B:B,0)),SUMPRODUCT(I$2:Q$2,I6134:Q6134)+$T$2)</f>
        <v>0.92293556373082708</v>
      </c>
    </row>
    <row r="6135" spans="2:20" x14ac:dyDescent="0.2">
      <c r="B6135" s="102" t="s">
        <v>404</v>
      </c>
      <c r="C6135" s="101" t="s">
        <v>7139</v>
      </c>
      <c r="D6135" s="119">
        <v>2912.7168006002321</v>
      </c>
      <c r="E6135" s="119">
        <v>11606.765389651535</v>
      </c>
      <c r="F6135" s="119">
        <v>3229.1058902725254</v>
      </c>
      <c r="G6135" s="118">
        <v>1.108623361394796</v>
      </c>
      <c r="I6135" s="115">
        <v>0.35</v>
      </c>
      <c r="J6135" s="115">
        <v>5.2936080288232462E-2</v>
      </c>
      <c r="K6135" s="116">
        <v>100.50656462585</v>
      </c>
      <c r="L6135" s="115">
        <v>0.11798839458413926</v>
      </c>
      <c r="M6135" s="115">
        <v>0</v>
      </c>
      <c r="N6135" s="117">
        <v>18.301931972789099</v>
      </c>
      <c r="O6135" s="115">
        <v>1.1447208302455867</v>
      </c>
      <c r="P6135" s="115">
        <v>0.14704531156558109</v>
      </c>
      <c r="Q6135" s="115">
        <v>0.93396164256898828</v>
      </c>
      <c r="S6135" s="91">
        <v>0</v>
      </c>
      <c r="T6135" s="86">
        <f>IF(S6135=1,INDEX('LAD average need weights (Rx)'!N:N,MATCH(C6135,'LAD average need weights (Rx)'!B:B,0)),SUMPRODUCT(I$2:Q$2,I6135:Q6135)+$T$2)</f>
        <v>0.9695381514943805</v>
      </c>
    </row>
    <row r="6136" spans="2:20" x14ac:dyDescent="0.2">
      <c r="B6136" s="102" t="s">
        <v>403</v>
      </c>
      <c r="C6136" s="101" t="s">
        <v>7139</v>
      </c>
      <c r="D6136" s="119">
        <v>3557.7095437439207</v>
      </c>
      <c r="E6136" s="119">
        <v>12653.680799081792</v>
      </c>
      <c r="F6136" s="119">
        <v>3520.3671160936678</v>
      </c>
      <c r="G6136" s="118">
        <v>0.98950380091710466</v>
      </c>
      <c r="I6136" s="115">
        <v>0.23706896551724138</v>
      </c>
      <c r="J6136" s="115">
        <v>9.3500488684207891E-2</v>
      </c>
      <c r="K6136" s="116">
        <v>113.148374558304</v>
      </c>
      <c r="L6136" s="115">
        <v>0.11433447098976109</v>
      </c>
      <c r="M6136" s="115">
        <v>0</v>
      </c>
      <c r="N6136" s="117">
        <v>27.200440989399301</v>
      </c>
      <c r="O6136" s="115">
        <v>0.99421075606548182</v>
      </c>
      <c r="P6136" s="115">
        <v>0.17476719083186504</v>
      </c>
      <c r="Q6136" s="115">
        <v>0.99807442556159964</v>
      </c>
      <c r="S6136" s="91">
        <v>0</v>
      </c>
      <c r="T6136" s="86">
        <f>IF(S6136=1,INDEX('LAD average need weights (Rx)'!N:N,MATCH(C6136,'LAD average need weights (Rx)'!B:B,0)),SUMPRODUCT(I$2:Q$2,I6136:Q6136)+$T$2)</f>
        <v>1.0402684280255299</v>
      </c>
    </row>
    <row r="6137" spans="2:20" x14ac:dyDescent="0.2">
      <c r="B6137" s="102" t="s">
        <v>402</v>
      </c>
      <c r="C6137" s="101" t="s">
        <v>7139</v>
      </c>
      <c r="D6137" s="119">
        <v>3192.0960410383159</v>
      </c>
      <c r="E6137" s="119">
        <v>11368.630582658589</v>
      </c>
      <c r="F6137" s="119">
        <v>3162.8546581570358</v>
      </c>
      <c r="G6137" s="118">
        <v>0.99083944138730595</v>
      </c>
      <c r="I6137" s="115">
        <v>0.26415094339622641</v>
      </c>
      <c r="J6137" s="115">
        <v>0.10248473188372043</v>
      </c>
      <c r="K6137" s="116">
        <v>148.37472899728999</v>
      </c>
      <c r="L6137" s="115">
        <v>0.15714285714285714</v>
      </c>
      <c r="M6137" s="115">
        <v>0</v>
      </c>
      <c r="N6137" s="117">
        <v>35.587064363143597</v>
      </c>
      <c r="O6137" s="115">
        <v>0.89608367975099557</v>
      </c>
      <c r="P6137" s="115">
        <v>0.26349784823456018</v>
      </c>
      <c r="Q6137" s="115">
        <v>1.0378762749999806</v>
      </c>
      <c r="S6137" s="91">
        <v>0</v>
      </c>
      <c r="T6137" s="86">
        <f>IF(S6137=1,INDEX('LAD average need weights (Rx)'!N:N,MATCH(C6137,'LAD average need weights (Rx)'!B:B,0)),SUMPRODUCT(I$2:Q$2,I6137:Q6137)+$T$2)</f>
        <v>1.1819885855783618</v>
      </c>
    </row>
    <row r="6138" spans="2:20" x14ac:dyDescent="0.2">
      <c r="B6138" s="102" t="s">
        <v>401</v>
      </c>
      <c r="C6138" s="101" t="s">
        <v>7139</v>
      </c>
      <c r="D6138" s="119">
        <v>6519.0602466975197</v>
      </c>
      <c r="E6138" s="119">
        <v>29001.69395190879</v>
      </c>
      <c r="F6138" s="119">
        <v>8068.530518544525</v>
      </c>
      <c r="G6138" s="118">
        <v>1.2376830728987278</v>
      </c>
      <c r="I6138" s="115">
        <v>0.26725403817914833</v>
      </c>
      <c r="J6138" s="115">
        <v>3.6074507938861244E-2</v>
      </c>
      <c r="K6138" s="116">
        <v>83.879960899315705</v>
      </c>
      <c r="L6138" s="115">
        <v>0.10594315245478036</v>
      </c>
      <c r="M6138" s="115">
        <v>0</v>
      </c>
      <c r="N6138" s="117">
        <v>9.1671145650048906</v>
      </c>
      <c r="O6138" s="115">
        <v>1.3189677826793369</v>
      </c>
      <c r="P6138" s="115">
        <v>3.5220182841717157E-2</v>
      </c>
      <c r="Q6138" s="115">
        <v>0.82301930761639897</v>
      </c>
      <c r="S6138" s="91">
        <v>0</v>
      </c>
      <c r="T6138" s="86">
        <f>IF(S6138=1,INDEX('LAD average need weights (Rx)'!N:N,MATCH(C6138,'LAD average need weights (Rx)'!B:B,0)),SUMPRODUCT(I$2:Q$2,I6138:Q6138)+$T$2)</f>
        <v>0.83619069074812125</v>
      </c>
    </row>
    <row r="6139" spans="2:20" x14ac:dyDescent="0.2">
      <c r="B6139" s="102" t="s">
        <v>400</v>
      </c>
      <c r="C6139" s="101" t="s">
        <v>7139</v>
      </c>
      <c r="D6139" s="119">
        <v>8035.0755024753289</v>
      </c>
      <c r="E6139" s="119">
        <v>32223.227994867331</v>
      </c>
      <c r="F6139" s="119">
        <v>8964.7900882525337</v>
      </c>
      <c r="G6139" s="118">
        <v>1.1157070130194535</v>
      </c>
      <c r="I6139" s="115">
        <v>0.26776859504132233</v>
      </c>
      <c r="J6139" s="115">
        <v>5.9916700079116619E-2</v>
      </c>
      <c r="K6139" s="116">
        <v>104.01706948640501</v>
      </c>
      <c r="L6139" s="115">
        <v>9.6660808435852369E-2</v>
      </c>
      <c r="M6139" s="115">
        <v>0</v>
      </c>
      <c r="N6139" s="117">
        <v>20.275058744545198</v>
      </c>
      <c r="O6139" s="115">
        <v>1.1382089576923848</v>
      </c>
      <c r="P6139" s="115">
        <v>0.15919734733355956</v>
      </c>
      <c r="Q6139" s="115">
        <v>0.93551791567252429</v>
      </c>
      <c r="S6139" s="91">
        <v>0</v>
      </c>
      <c r="T6139" s="86">
        <f>IF(S6139=1,INDEX('LAD average need weights (Rx)'!N:N,MATCH(C6139,'LAD average need weights (Rx)'!B:B,0)),SUMPRODUCT(I$2:Q$2,I6139:Q6139)+$T$2)</f>
        <v>0.96193076938096911</v>
      </c>
    </row>
    <row r="6140" spans="2:20" x14ac:dyDescent="0.2">
      <c r="B6140" s="102" t="s">
        <v>399</v>
      </c>
      <c r="C6140" s="101" t="s">
        <v>7139</v>
      </c>
      <c r="D6140" s="119">
        <v>17422.881002411625</v>
      </c>
      <c r="E6140" s="119">
        <v>53251.706662303011</v>
      </c>
      <c r="F6140" s="119">
        <v>14815.100837966525</v>
      </c>
      <c r="G6140" s="118">
        <v>0.85032440019052313</v>
      </c>
      <c r="I6140" s="115">
        <v>0.30243902439024389</v>
      </c>
      <c r="J6140" s="115">
        <v>9.3525089660096261E-2</v>
      </c>
      <c r="K6140" s="116">
        <v>118.153804159446</v>
      </c>
      <c r="L6140" s="115">
        <v>0.15400993612491129</v>
      </c>
      <c r="M6140" s="115">
        <v>0</v>
      </c>
      <c r="N6140" s="117">
        <v>27.284275106143301</v>
      </c>
      <c r="O6140" s="115">
        <v>0.90804467593113158</v>
      </c>
      <c r="P6140" s="115">
        <v>0.17802123850449678</v>
      </c>
      <c r="Q6140" s="115">
        <v>1.0297467556558793</v>
      </c>
      <c r="S6140" s="91">
        <v>0</v>
      </c>
      <c r="T6140" s="86">
        <f>IF(S6140=1,INDEX('LAD average need weights (Rx)'!N:N,MATCH(C6140,'LAD average need weights (Rx)'!B:B,0)),SUMPRODUCT(I$2:Q$2,I6140:Q6140)+$T$2)</f>
        <v>1.0789955952776695</v>
      </c>
    </row>
    <row r="6141" spans="2:20" x14ac:dyDescent="0.2">
      <c r="B6141" s="102" t="s">
        <v>398</v>
      </c>
      <c r="C6141" s="101" t="s">
        <v>7078</v>
      </c>
      <c r="D6141" s="119">
        <v>12602.679351651934</v>
      </c>
      <c r="E6141" s="119">
        <v>43692.61339970633</v>
      </c>
      <c r="F6141" s="119">
        <v>12155.675638639561</v>
      </c>
      <c r="G6141" s="118">
        <v>0.96453105720302401</v>
      </c>
      <c r="I6141" s="115">
        <v>0.29460580912863071</v>
      </c>
      <c r="J6141" s="115">
        <v>9.24883935062384E-2</v>
      </c>
      <c r="K6141" s="116">
        <v>137.72567024128699</v>
      </c>
      <c r="L6141" s="115">
        <v>9.9709583736689256E-2</v>
      </c>
      <c r="M6141" s="115">
        <v>0</v>
      </c>
      <c r="N6141" s="117">
        <v>28.914336844120999</v>
      </c>
      <c r="O6141" s="115">
        <v>0.9444451017885046</v>
      </c>
      <c r="P6141" s="115">
        <v>0.19424784486784327</v>
      </c>
      <c r="Q6141" s="115">
        <v>1.0144456112046676</v>
      </c>
      <c r="S6141" s="91">
        <v>0</v>
      </c>
      <c r="T6141" s="86">
        <f>IF(S6141=1,INDEX('LAD average need weights (Rx)'!N:N,MATCH(C6141,'LAD average need weights (Rx)'!B:B,0)),SUMPRODUCT(I$2:Q$2,I6141:Q6141)+$T$2)</f>
        <v>1.0803904195040785</v>
      </c>
    </row>
    <row r="6142" spans="2:20" x14ac:dyDescent="0.2">
      <c r="B6142" s="102" t="s">
        <v>397</v>
      </c>
      <c r="C6142" s="101" t="s">
        <v>7078</v>
      </c>
      <c r="D6142" s="119">
        <v>9510.4470369523515</v>
      </c>
      <c r="E6142" s="119">
        <v>36813.531160359715</v>
      </c>
      <c r="F6142" s="119">
        <v>10241.853463983702</v>
      </c>
      <c r="G6142" s="118">
        <v>1.0769055780647858</v>
      </c>
      <c r="I6142" s="115">
        <v>0.26826196473551639</v>
      </c>
      <c r="J6142" s="115">
        <v>0.12144144583410851</v>
      </c>
      <c r="K6142" s="116">
        <v>133.93694546194499</v>
      </c>
      <c r="L6142" s="115">
        <v>0.11243889190657251</v>
      </c>
      <c r="M6142" s="115">
        <v>0</v>
      </c>
      <c r="N6142" s="117">
        <v>34.104560744810698</v>
      </c>
      <c r="O6142" s="115">
        <v>0.95417726789713908</v>
      </c>
      <c r="P6142" s="115">
        <v>0.23700906866606508</v>
      </c>
      <c r="Q6142" s="115">
        <v>0.99985116717010225</v>
      </c>
      <c r="S6142" s="91">
        <v>0</v>
      </c>
      <c r="T6142" s="86">
        <f>IF(S6142=1,INDEX('LAD average need weights (Rx)'!N:N,MATCH(C6142,'LAD average need weights (Rx)'!B:B,0)),SUMPRODUCT(I$2:Q$2,I6142:Q6142)+$T$2)</f>
        <v>1.1356157384872252</v>
      </c>
    </row>
    <row r="6143" spans="2:20" x14ac:dyDescent="0.2">
      <c r="B6143" s="102" t="s">
        <v>396</v>
      </c>
      <c r="C6143" s="101" t="s">
        <v>7078</v>
      </c>
      <c r="D6143" s="119">
        <v>6861.736715722338</v>
      </c>
      <c r="E6143" s="119">
        <v>28827.836533035104</v>
      </c>
      <c r="F6143" s="119">
        <v>8020.1618304125896</v>
      </c>
      <c r="G6143" s="118">
        <v>1.1688238943992044</v>
      </c>
      <c r="I6143" s="115">
        <v>0.27967479674796747</v>
      </c>
      <c r="J6143" s="115">
        <v>9.2311274550454459E-2</v>
      </c>
      <c r="K6143" s="116">
        <v>111.459309868875</v>
      </c>
      <c r="L6143" s="115">
        <v>8.5520745131244705E-2</v>
      </c>
      <c r="M6143" s="115">
        <v>0</v>
      </c>
      <c r="N6143" s="117">
        <v>23.764716908212598</v>
      </c>
      <c r="O6143" s="115">
        <v>1.0511059880793523</v>
      </c>
      <c r="P6143" s="115">
        <v>0.1790044197038953</v>
      </c>
      <c r="Q6143" s="115">
        <v>0.9632536392153348</v>
      </c>
      <c r="S6143" s="91">
        <v>0</v>
      </c>
      <c r="T6143" s="86">
        <f>IF(S6143=1,INDEX('LAD average need weights (Rx)'!N:N,MATCH(C6143,'LAD average need weights (Rx)'!B:B,0)),SUMPRODUCT(I$2:Q$2,I6143:Q6143)+$T$2)</f>
        <v>1.0035202079640739</v>
      </c>
    </row>
    <row r="6144" spans="2:20" x14ac:dyDescent="0.2">
      <c r="B6144" s="102" t="s">
        <v>395</v>
      </c>
      <c r="C6144" s="101" t="s">
        <v>7078</v>
      </c>
      <c r="D6144" s="119">
        <v>8227.6869572505966</v>
      </c>
      <c r="E6144" s="119">
        <v>27747.416066112317</v>
      </c>
      <c r="F6144" s="119">
        <v>7719.5791980780086</v>
      </c>
      <c r="G6144" s="118">
        <v>0.93824415515410187</v>
      </c>
      <c r="I6144" s="115">
        <v>0.21889400921658986</v>
      </c>
      <c r="J6144" s="115">
        <v>0.10649586599542425</v>
      </c>
      <c r="K6144" s="116">
        <v>129.10583170254401</v>
      </c>
      <c r="L6144" s="115">
        <v>0.1030557219892151</v>
      </c>
      <c r="M6144" s="115">
        <v>0</v>
      </c>
      <c r="N6144" s="117">
        <v>26.171327853881301</v>
      </c>
      <c r="O6144" s="115">
        <v>0.91428465720883989</v>
      </c>
      <c r="P6144" s="115">
        <v>0.23402408145304229</v>
      </c>
      <c r="Q6144" s="115">
        <v>1.022218312075809</v>
      </c>
      <c r="S6144" s="91">
        <v>0</v>
      </c>
      <c r="T6144" s="86">
        <f>IF(S6144=1,INDEX('LAD average need weights (Rx)'!N:N,MATCH(C6144,'LAD average need weights (Rx)'!B:B,0)),SUMPRODUCT(I$2:Q$2,I6144:Q6144)+$T$2)</f>
        <v>1.0431124915205443</v>
      </c>
    </row>
    <row r="6145" spans="2:20" x14ac:dyDescent="0.2">
      <c r="B6145" s="102" t="s">
        <v>394</v>
      </c>
      <c r="C6145" s="101" t="s">
        <v>7078</v>
      </c>
      <c r="D6145" s="119">
        <v>12150.473457518514</v>
      </c>
      <c r="E6145" s="119">
        <v>47162.539296105082</v>
      </c>
      <c r="F6145" s="119">
        <v>13121.040042477724</v>
      </c>
      <c r="G6145" s="118">
        <v>1.0798789107562421</v>
      </c>
      <c r="I6145" s="115">
        <v>0.22072678331090176</v>
      </c>
      <c r="J6145" s="115">
        <v>7.5914079409275345E-2</v>
      </c>
      <c r="K6145" s="116">
        <v>110.321363310641</v>
      </c>
      <c r="L6145" s="115">
        <v>0.1013215859030837</v>
      </c>
      <c r="M6145" s="115">
        <v>0</v>
      </c>
      <c r="N6145" s="117">
        <v>16.2185495342171</v>
      </c>
      <c r="O6145" s="115">
        <v>0.95082164731989915</v>
      </c>
      <c r="P6145" s="115">
        <v>0.11467813492420999</v>
      </c>
      <c r="Q6145" s="115">
        <v>0.97882562816824403</v>
      </c>
      <c r="S6145" s="91">
        <v>0</v>
      </c>
      <c r="T6145" s="86">
        <f>IF(S6145=1,INDEX('LAD average need weights (Rx)'!N:N,MATCH(C6145,'LAD average need weights (Rx)'!B:B,0)),SUMPRODUCT(I$2:Q$2,I6145:Q6145)+$T$2)</f>
        <v>0.9139103949811207</v>
      </c>
    </row>
    <row r="6146" spans="2:20" x14ac:dyDescent="0.2">
      <c r="B6146" s="102" t="s">
        <v>393</v>
      </c>
      <c r="C6146" s="101" t="s">
        <v>7078</v>
      </c>
      <c r="D6146" s="119">
        <v>6793.4286531348644</v>
      </c>
      <c r="E6146" s="119">
        <v>25848.746054262825</v>
      </c>
      <c r="F6146" s="119">
        <v>7191.3522275894575</v>
      </c>
      <c r="G6146" s="118">
        <v>1.0585747778878887</v>
      </c>
      <c r="I6146" s="115">
        <v>0.3352165725047081</v>
      </c>
      <c r="J6146" s="115">
        <v>0.10013978408002029</v>
      </c>
      <c r="K6146" s="116">
        <v>128.444213694507</v>
      </c>
      <c r="L6146" s="115">
        <v>8.7232355273592382E-2</v>
      </c>
      <c r="M6146" s="115">
        <v>0</v>
      </c>
      <c r="N6146" s="117">
        <v>27.094669074492099</v>
      </c>
      <c r="O6146" s="115">
        <v>0.96366175472652305</v>
      </c>
      <c r="P6146" s="115">
        <v>0.21622325711794999</v>
      </c>
      <c r="Q6146" s="115">
        <v>0.99611165405078672</v>
      </c>
      <c r="S6146" s="91">
        <v>0</v>
      </c>
      <c r="T6146" s="86">
        <f>IF(S6146=1,INDEX('LAD average need weights (Rx)'!N:N,MATCH(C6146,'LAD average need weights (Rx)'!B:B,0)),SUMPRODUCT(I$2:Q$2,I6146:Q6146)+$T$2)</f>
        <v>1.0623649372484285</v>
      </c>
    </row>
    <row r="6147" spans="2:20" x14ac:dyDescent="0.2">
      <c r="B6147" s="102" t="s">
        <v>392</v>
      </c>
      <c r="C6147" s="101" t="s">
        <v>7078</v>
      </c>
      <c r="D6147" s="119">
        <v>18524.237378943373</v>
      </c>
      <c r="E6147" s="119">
        <v>67663.972781804172</v>
      </c>
      <c r="F6147" s="119">
        <v>18824.722111103463</v>
      </c>
      <c r="G6147" s="118">
        <v>1.0162211661410501</v>
      </c>
      <c r="I6147" s="115">
        <v>0.25764895330112719</v>
      </c>
      <c r="J6147" s="115">
        <v>0.11903480675001299</v>
      </c>
      <c r="K6147" s="116">
        <v>131.06952535059301</v>
      </c>
      <c r="L6147" s="115">
        <v>9.3451066961000737E-2</v>
      </c>
      <c r="M6147" s="115">
        <v>0</v>
      </c>
      <c r="N6147" s="117">
        <v>33.514911542610598</v>
      </c>
      <c r="O6147" s="115">
        <v>0.96035377369121522</v>
      </c>
      <c r="P6147" s="115">
        <v>0.2402780614810564</v>
      </c>
      <c r="Q6147" s="115">
        <v>0.99935834132192614</v>
      </c>
      <c r="S6147" s="91">
        <v>0</v>
      </c>
      <c r="T6147" s="86">
        <f>IF(S6147=1,INDEX('LAD average need weights (Rx)'!N:N,MATCH(C6147,'LAD average need weights (Rx)'!B:B,0)),SUMPRODUCT(I$2:Q$2,I6147:Q6147)+$T$2)</f>
        <v>1.1143586679021289</v>
      </c>
    </row>
    <row r="6148" spans="2:20" x14ac:dyDescent="0.2">
      <c r="B6148" s="102" t="s">
        <v>391</v>
      </c>
      <c r="C6148" s="101" t="s">
        <v>7078</v>
      </c>
      <c r="D6148" s="119">
        <v>8167.1063675922151</v>
      </c>
      <c r="E6148" s="119">
        <v>32589.014324071592</v>
      </c>
      <c r="F6148" s="119">
        <v>9066.5551149901075</v>
      </c>
      <c r="G6148" s="118">
        <v>1.1101306517773519</v>
      </c>
      <c r="I6148" s="115">
        <v>0.29586563307493541</v>
      </c>
      <c r="J6148" s="115">
        <v>9.7381603042019024E-2</v>
      </c>
      <c r="K6148" s="116">
        <v>114.87529658059999</v>
      </c>
      <c r="L6148" s="115">
        <v>8.488458674609084E-2</v>
      </c>
      <c r="M6148" s="115">
        <v>0</v>
      </c>
      <c r="N6148" s="117">
        <v>24.1888968597348</v>
      </c>
      <c r="O6148" s="115">
        <v>1.0105700213507629</v>
      </c>
      <c r="P6148" s="115">
        <v>0.11771748145125416</v>
      </c>
      <c r="Q6148" s="115">
        <v>0.9872840437050231</v>
      </c>
      <c r="S6148" s="91">
        <v>0</v>
      </c>
      <c r="T6148" s="86">
        <f>IF(S6148=1,INDEX('LAD average need weights (Rx)'!N:N,MATCH(C6148,'LAD average need weights (Rx)'!B:B,0)),SUMPRODUCT(I$2:Q$2,I6148:Q6148)+$T$2)</f>
        <v>1.0089835542528727</v>
      </c>
    </row>
    <row r="6149" spans="2:20" x14ac:dyDescent="0.2">
      <c r="B6149" s="102" t="s">
        <v>390</v>
      </c>
      <c r="C6149" s="101" t="s">
        <v>7078</v>
      </c>
      <c r="D6149" s="119">
        <v>4803.3768882037202</v>
      </c>
      <c r="E6149" s="119">
        <v>14851.691155166433</v>
      </c>
      <c r="F6149" s="119">
        <v>4131.8732463064034</v>
      </c>
      <c r="G6149" s="118">
        <v>0.86020175856980619</v>
      </c>
      <c r="I6149" s="115">
        <v>0.185</v>
      </c>
      <c r="J6149" s="115">
        <v>0.12466893197605282</v>
      </c>
      <c r="K6149" s="116">
        <v>133.382807348092</v>
      </c>
      <c r="L6149" s="115">
        <v>9.4882729211087424E-2</v>
      </c>
      <c r="M6149" s="115">
        <v>0</v>
      </c>
      <c r="N6149" s="117">
        <v>36.6216163447951</v>
      </c>
      <c r="O6149" s="115">
        <v>0.92186455768876319</v>
      </c>
      <c r="P6149" s="115">
        <v>0.23360067174647794</v>
      </c>
      <c r="Q6149" s="115">
        <v>1.0081145080792564</v>
      </c>
      <c r="S6149" s="91">
        <v>0</v>
      </c>
      <c r="T6149" s="86">
        <f>IF(S6149=1,INDEX('LAD average need weights (Rx)'!N:N,MATCH(C6149,'LAD average need weights (Rx)'!B:B,0)),SUMPRODUCT(I$2:Q$2,I6149:Q6149)+$T$2)</f>
        <v>1.1248642988796282</v>
      </c>
    </row>
    <row r="6150" spans="2:20" x14ac:dyDescent="0.2">
      <c r="B6150" s="102" t="s">
        <v>389</v>
      </c>
      <c r="C6150" s="101" t="s">
        <v>7078</v>
      </c>
      <c r="D6150" s="119">
        <v>7494.0194630042461</v>
      </c>
      <c r="E6150" s="119">
        <v>28080.305037929887</v>
      </c>
      <c r="F6150" s="119">
        <v>7812.1918859041343</v>
      </c>
      <c r="G6150" s="118">
        <v>1.0424568450176319</v>
      </c>
      <c r="I6150" s="115">
        <v>0.26996805111821087</v>
      </c>
      <c r="J6150" s="115">
        <v>0.1002420936370986</v>
      </c>
      <c r="K6150" s="116">
        <v>137.29282657941101</v>
      </c>
      <c r="L6150" s="115">
        <v>8.9344804765056254E-2</v>
      </c>
      <c r="M6150" s="115">
        <v>0</v>
      </c>
      <c r="N6150" s="117">
        <v>31.0130378806947</v>
      </c>
      <c r="O6150" s="115">
        <v>0.94716656157068502</v>
      </c>
      <c r="P6150" s="115">
        <v>0.22697617224660502</v>
      </c>
      <c r="Q6150" s="115">
        <v>1.014856941635971</v>
      </c>
      <c r="S6150" s="91">
        <v>0</v>
      </c>
      <c r="T6150" s="86">
        <f>IF(S6150=1,INDEX('LAD average need weights (Rx)'!N:N,MATCH(C6150,'LAD average need weights (Rx)'!B:B,0)),SUMPRODUCT(I$2:Q$2,I6150:Q6150)+$T$2)</f>
        <v>1.0924676789364347</v>
      </c>
    </row>
    <row r="6151" spans="2:20" x14ac:dyDescent="0.2">
      <c r="B6151" s="102" t="s">
        <v>388</v>
      </c>
      <c r="C6151" s="101" t="s">
        <v>7078</v>
      </c>
      <c r="D6151" s="119">
        <v>5629.8804737293885</v>
      </c>
      <c r="E6151" s="119">
        <v>17498.439716485431</v>
      </c>
      <c r="F6151" s="119">
        <v>4868.2223567179562</v>
      </c>
      <c r="G6151" s="118">
        <v>0.86471149421989613</v>
      </c>
      <c r="I6151" s="115">
        <v>0.18367346938775511</v>
      </c>
      <c r="J6151" s="115">
        <v>0.19801794163533307</v>
      </c>
      <c r="K6151" s="116">
        <v>142.233891136447</v>
      </c>
      <c r="L6151" s="115">
        <v>0.10943396226415095</v>
      </c>
      <c r="M6151" s="115">
        <v>0</v>
      </c>
      <c r="N6151" s="117">
        <v>54.983495218830399</v>
      </c>
      <c r="O6151" s="115">
        <v>0.95352919628740229</v>
      </c>
      <c r="P6151" s="115">
        <v>0.50647419906589486</v>
      </c>
      <c r="Q6151" s="115">
        <v>1.0096490816323838</v>
      </c>
      <c r="S6151" s="91">
        <v>0</v>
      </c>
      <c r="T6151" s="86">
        <f>IF(S6151=1,INDEX('LAD average need weights (Rx)'!N:N,MATCH(C6151,'LAD average need weights (Rx)'!B:B,0)),SUMPRODUCT(I$2:Q$2,I6151:Q6151)+$T$2)</f>
        <v>1.3546737604169601</v>
      </c>
    </row>
    <row r="6152" spans="2:20" x14ac:dyDescent="0.2">
      <c r="B6152" s="102" t="s">
        <v>387</v>
      </c>
      <c r="C6152" s="101" t="s">
        <v>7078</v>
      </c>
      <c r="D6152" s="119">
        <v>13140.301866636539</v>
      </c>
      <c r="E6152" s="119">
        <v>44536.544367787414</v>
      </c>
      <c r="F6152" s="119">
        <v>12390.464778294587</v>
      </c>
      <c r="G6152" s="118">
        <v>0.94293608351222113</v>
      </c>
      <c r="I6152" s="115">
        <v>0.26745562130177514</v>
      </c>
      <c r="J6152" s="115">
        <v>0.10412269269967526</v>
      </c>
      <c r="K6152" s="116">
        <v>138.14781836631099</v>
      </c>
      <c r="L6152" s="115">
        <v>0.10679611650485436</v>
      </c>
      <c r="M6152" s="115">
        <v>0</v>
      </c>
      <c r="N6152" s="117">
        <v>32.055097243362098</v>
      </c>
      <c r="O6152" s="115">
        <v>0.99008254614824787</v>
      </c>
      <c r="P6152" s="115">
        <v>0.24525596089775081</v>
      </c>
      <c r="Q6152" s="115">
        <v>0.99155463112300735</v>
      </c>
      <c r="S6152" s="91">
        <v>0</v>
      </c>
      <c r="T6152" s="86">
        <f>IF(S6152=1,INDEX('LAD average need weights (Rx)'!N:N,MATCH(C6152,'LAD average need weights (Rx)'!B:B,0)),SUMPRODUCT(I$2:Q$2,I6152:Q6152)+$T$2)</f>
        <v>1.1161934343832292</v>
      </c>
    </row>
    <row r="6153" spans="2:20" x14ac:dyDescent="0.2">
      <c r="B6153" s="102" t="s">
        <v>386</v>
      </c>
      <c r="C6153" s="101" t="s">
        <v>7078</v>
      </c>
      <c r="D6153" s="119">
        <v>20120.371484592633</v>
      </c>
      <c r="E6153" s="119">
        <v>78420.732608234204</v>
      </c>
      <c r="F6153" s="119">
        <v>21817.348855048956</v>
      </c>
      <c r="G6153" s="118">
        <v>1.0843412544224544</v>
      </c>
      <c r="I6153" s="115">
        <v>0.25605536332179929</v>
      </c>
      <c r="J6153" s="115">
        <v>0.10752144100121641</v>
      </c>
      <c r="K6153" s="116">
        <v>118.755039670879</v>
      </c>
      <c r="L6153" s="115">
        <v>0.10390112012359985</v>
      </c>
      <c r="M6153" s="115">
        <v>0</v>
      </c>
      <c r="N6153" s="117">
        <v>26.5778684983838</v>
      </c>
      <c r="O6153" s="115">
        <v>1.050569744280085</v>
      </c>
      <c r="P6153" s="115">
        <v>0.18179442200831777</v>
      </c>
      <c r="Q6153" s="115">
        <v>0.97691268939565179</v>
      </c>
      <c r="S6153" s="91">
        <v>0</v>
      </c>
      <c r="T6153" s="86">
        <f>IF(S6153=1,INDEX('LAD average need weights (Rx)'!N:N,MATCH(C6153,'LAD average need weights (Rx)'!B:B,0)),SUMPRODUCT(I$2:Q$2,I6153:Q6153)+$T$2)</f>
        <v>1.049185859229256</v>
      </c>
    </row>
    <row r="6154" spans="2:20" x14ac:dyDescent="0.2">
      <c r="B6154" s="102" t="s">
        <v>385</v>
      </c>
      <c r="C6154" s="101" t="s">
        <v>7078</v>
      </c>
      <c r="D6154" s="119">
        <v>8879.3497326672277</v>
      </c>
      <c r="E6154" s="119">
        <v>33821.555145336381</v>
      </c>
      <c r="F6154" s="119">
        <v>9409.4589897850601</v>
      </c>
      <c r="G6154" s="118">
        <v>1.0597013602434822</v>
      </c>
      <c r="I6154" s="115">
        <v>0.28980099502487561</v>
      </c>
      <c r="J6154" s="115">
        <v>9.7722528130824687E-2</v>
      </c>
      <c r="K6154" s="116">
        <v>140.45669808323601</v>
      </c>
      <c r="L6154" s="115">
        <v>8.8526499708794407E-2</v>
      </c>
      <c r="M6154" s="115">
        <v>0</v>
      </c>
      <c r="N6154" s="117">
        <v>30.5674225352113</v>
      </c>
      <c r="O6154" s="115">
        <v>0.93909663192495918</v>
      </c>
      <c r="P6154" s="115">
        <v>0.20847897363520507</v>
      </c>
      <c r="Q6154" s="115">
        <v>1.0188935925570737</v>
      </c>
      <c r="S6154" s="91">
        <v>0</v>
      </c>
      <c r="T6154" s="86">
        <f>IF(S6154=1,INDEX('LAD average need weights (Rx)'!N:N,MATCH(C6154,'LAD average need weights (Rx)'!B:B,0)),SUMPRODUCT(I$2:Q$2,I6154:Q6154)+$T$2)</f>
        <v>1.0926135824644903</v>
      </c>
    </row>
    <row r="6155" spans="2:20" x14ac:dyDescent="0.2">
      <c r="B6155" s="102" t="s">
        <v>384</v>
      </c>
      <c r="C6155" s="101" t="s">
        <v>7078</v>
      </c>
      <c r="D6155" s="119">
        <v>8391.3395102802278</v>
      </c>
      <c r="E6155" s="119">
        <v>29769.835854800316</v>
      </c>
      <c r="F6155" s="119">
        <v>8282.2344627462135</v>
      </c>
      <c r="G6155" s="118">
        <v>0.98699789855953868</v>
      </c>
      <c r="I6155" s="115">
        <v>0.2227342549923195</v>
      </c>
      <c r="J6155" s="115">
        <v>0.11968459824159275</v>
      </c>
      <c r="K6155" s="116">
        <v>125.566495653413</v>
      </c>
      <c r="L6155" s="115">
        <v>0.11376811594202899</v>
      </c>
      <c r="M6155" s="115">
        <v>0</v>
      </c>
      <c r="N6155" s="117">
        <v>29.676082513894801</v>
      </c>
      <c r="O6155" s="115">
        <v>1.0003961907066459</v>
      </c>
      <c r="P6155" s="115">
        <v>0.2201332701025763</v>
      </c>
      <c r="Q6155" s="115">
        <v>0.99869662964586836</v>
      </c>
      <c r="S6155" s="91">
        <v>0</v>
      </c>
      <c r="T6155" s="86">
        <f>IF(S6155=1,INDEX('LAD average need weights (Rx)'!N:N,MATCH(C6155,'LAD average need weights (Rx)'!B:B,0)),SUMPRODUCT(I$2:Q$2,I6155:Q6155)+$T$2)</f>
        <v>1.0864442007413344</v>
      </c>
    </row>
    <row r="6156" spans="2:20" x14ac:dyDescent="0.2">
      <c r="B6156" s="102" t="s">
        <v>383</v>
      </c>
      <c r="C6156" s="101" t="s">
        <v>7078</v>
      </c>
      <c r="D6156" s="119">
        <v>8229.8336744394892</v>
      </c>
      <c r="E6156" s="119">
        <v>27901.166856413794</v>
      </c>
      <c r="F6156" s="119">
        <v>7762.3540423976165</v>
      </c>
      <c r="G6156" s="118">
        <v>0.94319695263176606</v>
      </c>
      <c r="I6156" s="115">
        <v>0.28915662650602408</v>
      </c>
      <c r="J6156" s="115">
        <v>0.13307635187213282</v>
      </c>
      <c r="K6156" s="116">
        <v>149.09474540222701</v>
      </c>
      <c r="L6156" s="115">
        <v>5.2910052910052907E-2</v>
      </c>
      <c r="M6156" s="115">
        <v>0</v>
      </c>
      <c r="N6156" s="117">
        <v>36.2350512948831</v>
      </c>
      <c r="O6156" s="115">
        <v>0.92280088154470774</v>
      </c>
      <c r="P6156" s="115">
        <v>0.26063804526435513</v>
      </c>
      <c r="Q6156" s="115">
        <v>1.0131738645298982</v>
      </c>
      <c r="S6156" s="91">
        <v>0</v>
      </c>
      <c r="T6156" s="86">
        <f>IF(S6156=1,INDEX('LAD average need weights (Rx)'!N:N,MATCH(C6156,'LAD average need weights (Rx)'!B:B,0)),SUMPRODUCT(I$2:Q$2,I6156:Q6156)+$T$2)</f>
        <v>1.1428142226103009</v>
      </c>
    </row>
    <row r="6157" spans="2:20" x14ac:dyDescent="0.2">
      <c r="B6157" s="102" t="s">
        <v>382</v>
      </c>
      <c r="C6157" s="101" t="s">
        <v>7078</v>
      </c>
      <c r="D6157" s="119">
        <v>10898.390830298495</v>
      </c>
      <c r="E6157" s="119">
        <v>39476.479016872167</v>
      </c>
      <c r="F6157" s="119">
        <v>10982.70936313194</v>
      </c>
      <c r="G6157" s="118">
        <v>1.0077367873979186</v>
      </c>
      <c r="I6157" s="115">
        <v>0.29411764705882354</v>
      </c>
      <c r="J6157" s="115">
        <v>0.11155327974962692</v>
      </c>
      <c r="K6157" s="116">
        <v>120.46002208724499</v>
      </c>
      <c r="L6157" s="115">
        <v>0.10315430520034101</v>
      </c>
      <c r="M6157" s="115">
        <v>0</v>
      </c>
      <c r="N6157" s="117">
        <v>29.354788146512</v>
      </c>
      <c r="O6157" s="115">
        <v>0.96898360052952137</v>
      </c>
      <c r="P6157" s="115">
        <v>0.23477159971755335</v>
      </c>
      <c r="Q6157" s="115">
        <v>1.004165468624526</v>
      </c>
      <c r="S6157" s="91">
        <v>0</v>
      </c>
      <c r="T6157" s="86">
        <f>IF(S6157=1,INDEX('LAD average need weights (Rx)'!N:N,MATCH(C6157,'LAD average need weights (Rx)'!B:B,0)),SUMPRODUCT(I$2:Q$2,I6157:Q6157)+$T$2)</f>
        <v>1.0825573888972402</v>
      </c>
    </row>
    <row r="6158" spans="2:20" x14ac:dyDescent="0.2">
      <c r="B6158" s="102" t="s">
        <v>381</v>
      </c>
      <c r="C6158" s="101" t="s">
        <v>7078</v>
      </c>
      <c r="D6158" s="119">
        <v>3774.3661126728189</v>
      </c>
      <c r="E6158" s="119">
        <v>13096.976409535555</v>
      </c>
      <c r="F6158" s="119">
        <v>3643.6959177703575</v>
      </c>
      <c r="G6158" s="118">
        <v>0.96537956546829862</v>
      </c>
      <c r="I6158" s="115">
        <v>0.28163265306122448</v>
      </c>
      <c r="J6158" s="115">
        <v>0.12344193184983471</v>
      </c>
      <c r="K6158" s="116">
        <v>124.610235131397</v>
      </c>
      <c r="L6158" s="115">
        <v>0.10375939849624061</v>
      </c>
      <c r="M6158" s="115">
        <v>0</v>
      </c>
      <c r="N6158" s="117">
        <v>34.264095988934997</v>
      </c>
      <c r="O6158" s="115">
        <v>0.94250332379523605</v>
      </c>
      <c r="P6158" s="115">
        <v>0.28811690126029937</v>
      </c>
      <c r="Q6158" s="115">
        <v>1.0171131772172677</v>
      </c>
      <c r="S6158" s="91">
        <v>0</v>
      </c>
      <c r="T6158" s="86">
        <f>IF(S6158=1,INDEX('LAD average need weights (Rx)'!N:N,MATCH(C6158,'LAD average need weights (Rx)'!B:B,0)),SUMPRODUCT(I$2:Q$2,I6158:Q6158)+$T$2)</f>
        <v>1.1334768889863183</v>
      </c>
    </row>
    <row r="6159" spans="2:20" x14ac:dyDescent="0.2">
      <c r="B6159" s="102" t="s">
        <v>380</v>
      </c>
      <c r="C6159" s="101" t="s">
        <v>7078</v>
      </c>
      <c r="D6159" s="119">
        <v>5309.6843222923071</v>
      </c>
      <c r="E6159" s="119">
        <v>20522.570599981911</v>
      </c>
      <c r="F6159" s="119">
        <v>5709.5626027748049</v>
      </c>
      <c r="G6159" s="118">
        <v>1.0753111213794084</v>
      </c>
      <c r="I6159" s="115">
        <v>0.28934010152284262</v>
      </c>
      <c r="J6159" s="115">
        <v>9.8793595793505468E-2</v>
      </c>
      <c r="K6159" s="116">
        <v>127.29567238912701</v>
      </c>
      <c r="L6159" s="115">
        <v>8.1998114985862389E-2</v>
      </c>
      <c r="M6159" s="115">
        <v>0</v>
      </c>
      <c r="N6159" s="117">
        <v>27.182205650929902</v>
      </c>
      <c r="O6159" s="115">
        <v>0.97541704102935045</v>
      </c>
      <c r="P6159" s="115">
        <v>0.21451722100640974</v>
      </c>
      <c r="Q6159" s="115">
        <v>0.99090369414636392</v>
      </c>
      <c r="S6159" s="91">
        <v>0</v>
      </c>
      <c r="T6159" s="86">
        <f>IF(S6159=1,INDEX('LAD average need weights (Rx)'!N:N,MATCH(C6159,'LAD average need weights (Rx)'!B:B,0)),SUMPRODUCT(I$2:Q$2,I6159:Q6159)+$T$2)</f>
        <v>1.0485330839252838</v>
      </c>
    </row>
    <row r="6160" spans="2:20" x14ac:dyDescent="0.2">
      <c r="B6160" s="102" t="s">
        <v>379</v>
      </c>
      <c r="C6160" s="101" t="s">
        <v>7078</v>
      </c>
      <c r="D6160" s="119">
        <v>3029.5891514799409</v>
      </c>
      <c r="E6160" s="119">
        <v>11091.405500979163</v>
      </c>
      <c r="F6160" s="119">
        <v>3085.7281621756097</v>
      </c>
      <c r="G6160" s="118">
        <v>1.0185302388834621</v>
      </c>
      <c r="I6160" s="115">
        <v>0.26907630522088355</v>
      </c>
      <c r="J6160" s="115">
        <v>0.11898028307285391</v>
      </c>
      <c r="K6160" s="116">
        <v>122.265367180417</v>
      </c>
      <c r="L6160" s="115">
        <v>8.0515297906602251E-2</v>
      </c>
      <c r="M6160" s="115">
        <v>0</v>
      </c>
      <c r="N6160" s="117">
        <v>31.649988516168001</v>
      </c>
      <c r="O6160" s="115">
        <v>0.95100716470471036</v>
      </c>
      <c r="P6160" s="115">
        <v>0.26196836348761504</v>
      </c>
      <c r="Q6160" s="115">
        <v>1.0115739481466439</v>
      </c>
      <c r="S6160" s="91">
        <v>0</v>
      </c>
      <c r="T6160" s="86">
        <f>IF(S6160=1,INDEX('LAD average need weights (Rx)'!N:N,MATCH(C6160,'LAD average need weights (Rx)'!B:B,0)),SUMPRODUCT(I$2:Q$2,I6160:Q6160)+$T$2)</f>
        <v>1.0888863360448617</v>
      </c>
    </row>
    <row r="6161" spans="2:20" x14ac:dyDescent="0.2">
      <c r="B6161" s="102" t="s">
        <v>378</v>
      </c>
      <c r="C6161" s="101" t="s">
        <v>7078</v>
      </c>
      <c r="D6161" s="119">
        <v>6358.255481436453</v>
      </c>
      <c r="E6161" s="119">
        <v>23342.44237459873</v>
      </c>
      <c r="F6161" s="119">
        <v>6494.0761387636448</v>
      </c>
      <c r="G6161" s="118">
        <v>1.0213613085733553</v>
      </c>
      <c r="I6161" s="115">
        <v>0.26683291770573564</v>
      </c>
      <c r="J6161" s="115">
        <v>0.10286845162265354</v>
      </c>
      <c r="K6161" s="116">
        <v>123.417214912281</v>
      </c>
      <c r="L6161" s="115">
        <v>8.1982840800762624E-2</v>
      </c>
      <c r="M6161" s="115">
        <v>0</v>
      </c>
      <c r="N6161" s="117">
        <v>27.7952658991228</v>
      </c>
      <c r="O6161" s="115">
        <v>0.97790854745761835</v>
      </c>
      <c r="P6161" s="115">
        <v>0.21997938210978057</v>
      </c>
      <c r="Q6161" s="115">
        <v>0.99713782994030453</v>
      </c>
      <c r="S6161" s="91">
        <v>0</v>
      </c>
      <c r="T6161" s="86">
        <f>IF(S6161=1,INDEX('LAD average need weights (Rx)'!N:N,MATCH(C6161,'LAD average need weights (Rx)'!B:B,0)),SUMPRODUCT(I$2:Q$2,I6161:Q6161)+$T$2)</f>
        <v>1.0487320945681211</v>
      </c>
    </row>
    <row r="6162" spans="2:20" x14ac:dyDescent="0.2">
      <c r="B6162" s="102" t="s">
        <v>377</v>
      </c>
      <c r="C6162" s="101" t="s">
        <v>7078</v>
      </c>
      <c r="D6162" s="119">
        <v>5882.2374773312913</v>
      </c>
      <c r="E6162" s="119">
        <v>22253.823860941477</v>
      </c>
      <c r="F6162" s="119">
        <v>6191.2127365409606</v>
      </c>
      <c r="G6162" s="118">
        <v>1.0525268251070081</v>
      </c>
      <c r="I6162" s="115">
        <v>0.29568788501026694</v>
      </c>
      <c r="J6162" s="115">
        <v>0.10066422204901003</v>
      </c>
      <c r="K6162" s="116">
        <v>116.701825068871</v>
      </c>
      <c r="L6162" s="115">
        <v>8.6238532110091748E-2</v>
      </c>
      <c r="M6162" s="115">
        <v>0</v>
      </c>
      <c r="N6162" s="117">
        <v>26.5876587465565</v>
      </c>
      <c r="O6162" s="115">
        <v>0.99562915731334178</v>
      </c>
      <c r="P6162" s="115">
        <v>0.13671576261787649</v>
      </c>
      <c r="Q6162" s="115">
        <v>0.99612188021731052</v>
      </c>
      <c r="S6162" s="91">
        <v>0</v>
      </c>
      <c r="T6162" s="86">
        <f>IF(S6162=1,INDEX('LAD average need weights (Rx)'!N:N,MATCH(C6162,'LAD average need weights (Rx)'!B:B,0)),SUMPRODUCT(I$2:Q$2,I6162:Q6162)+$T$2)</f>
        <v>1.0339897570233187</v>
      </c>
    </row>
    <row r="6163" spans="2:20" x14ac:dyDescent="0.2">
      <c r="B6163" s="102" t="s">
        <v>376</v>
      </c>
      <c r="C6163" s="101" t="s">
        <v>7078</v>
      </c>
      <c r="D6163" s="119">
        <v>4233.6512291203444</v>
      </c>
      <c r="E6163" s="119">
        <v>15677.621889252892</v>
      </c>
      <c r="F6163" s="119">
        <v>4361.6545599507353</v>
      </c>
      <c r="G6163" s="118">
        <v>1.0302347368507696</v>
      </c>
      <c r="I6163" s="115">
        <v>0.23703703703703705</v>
      </c>
      <c r="J6163" s="115">
        <v>0.1410452955600415</v>
      </c>
      <c r="K6163" s="116">
        <v>152.13788511230399</v>
      </c>
      <c r="L6163" s="115">
        <v>0.11965811965811966</v>
      </c>
      <c r="M6163" s="115">
        <v>0</v>
      </c>
      <c r="N6163" s="117">
        <v>39.346569071755098</v>
      </c>
      <c r="O6163" s="115">
        <v>0.9106781969027542</v>
      </c>
      <c r="P6163" s="115">
        <v>0.3013923590372406</v>
      </c>
      <c r="Q6163" s="115">
        <v>1.0160015884444773</v>
      </c>
      <c r="S6163" s="91">
        <v>0</v>
      </c>
      <c r="T6163" s="86">
        <f>IF(S6163=1,INDEX('LAD average need weights (Rx)'!N:N,MATCH(C6163,'LAD average need weights (Rx)'!B:B,0)),SUMPRODUCT(I$2:Q$2,I6163:Q6163)+$T$2)</f>
        <v>1.2060139803924446</v>
      </c>
    </row>
    <row r="6164" spans="2:20" x14ac:dyDescent="0.2">
      <c r="B6164" s="102" t="s">
        <v>375</v>
      </c>
      <c r="C6164" s="101" t="s">
        <v>7078</v>
      </c>
      <c r="D6164" s="119">
        <v>4198.6121008593936</v>
      </c>
      <c r="E6164" s="119">
        <v>16399.439836160371</v>
      </c>
      <c r="F6164" s="119">
        <v>4562.4707654838894</v>
      </c>
      <c r="G6164" s="118">
        <v>1.0866616529185964</v>
      </c>
      <c r="I6164" s="115">
        <v>0.14864864864864866</v>
      </c>
      <c r="J6164" s="115">
        <v>9.1766913881214565E-2</v>
      </c>
      <c r="K6164" s="116">
        <v>106.72406031960401</v>
      </c>
      <c r="L6164" s="115">
        <v>0.10110974106041924</v>
      </c>
      <c r="M6164" s="115">
        <v>0</v>
      </c>
      <c r="N6164" s="117">
        <v>20.261252757146099</v>
      </c>
      <c r="O6164" s="115">
        <v>1.0281710836316065</v>
      </c>
      <c r="P6164" s="115">
        <v>0.13482244604927782</v>
      </c>
      <c r="Q6164" s="115">
        <v>0.97239920353981057</v>
      </c>
      <c r="S6164" s="91">
        <v>0</v>
      </c>
      <c r="T6164" s="86">
        <f>IF(S6164=1,INDEX('LAD average need weights (Rx)'!N:N,MATCH(C6164,'LAD average need weights (Rx)'!B:B,0)),SUMPRODUCT(I$2:Q$2,I6164:Q6164)+$T$2)</f>
        <v>0.94552144909137092</v>
      </c>
    </row>
    <row r="6165" spans="2:20" x14ac:dyDescent="0.2">
      <c r="B6165" s="102" t="s">
        <v>374</v>
      </c>
      <c r="C6165" s="101" t="s">
        <v>7078</v>
      </c>
      <c r="D6165" s="119">
        <v>4967.3342937150373</v>
      </c>
      <c r="E6165" s="119">
        <v>15124.353556978085</v>
      </c>
      <c r="F6165" s="119">
        <v>4207.7303639604625</v>
      </c>
      <c r="G6165" s="118">
        <v>0.84708016718027812</v>
      </c>
      <c r="I6165" s="115">
        <v>0.21393034825870647</v>
      </c>
      <c r="J6165" s="115">
        <v>0.12423293155522801</v>
      </c>
      <c r="K6165" s="116">
        <v>133.21126585426501</v>
      </c>
      <c r="L6165" s="115">
        <v>0.12470588235294118</v>
      </c>
      <c r="M6165" s="115">
        <v>0</v>
      </c>
      <c r="N6165" s="117">
        <v>37.154713504103498</v>
      </c>
      <c r="O6165" s="115">
        <v>0.93273148596123956</v>
      </c>
      <c r="P6165" s="115">
        <v>0.25290226853477482</v>
      </c>
      <c r="Q6165" s="115">
        <v>1.0104740396475249</v>
      </c>
      <c r="S6165" s="91">
        <v>0</v>
      </c>
      <c r="T6165" s="86">
        <f>IF(S6165=1,INDEX('LAD average need weights (Rx)'!N:N,MATCH(C6165,'LAD average need weights (Rx)'!B:B,0)),SUMPRODUCT(I$2:Q$2,I6165:Q6165)+$T$2)</f>
        <v>1.1569428770710144</v>
      </c>
    </row>
    <row r="6166" spans="2:20" x14ac:dyDescent="0.2">
      <c r="B6166" s="102" t="s">
        <v>373</v>
      </c>
      <c r="C6166" s="101" t="s">
        <v>7078</v>
      </c>
      <c r="D6166" s="119">
        <v>2245.9029177337243</v>
      </c>
      <c r="E6166" s="119">
        <v>7755.8688123946658</v>
      </c>
      <c r="F6166" s="119">
        <v>2157.7520373259213</v>
      </c>
      <c r="G6166" s="118">
        <v>0.96075036026189697</v>
      </c>
      <c r="I6166" s="115">
        <v>0.18292682926829268</v>
      </c>
      <c r="J6166" s="115">
        <v>9.710283092295402E-2</v>
      </c>
      <c r="K6166" s="116">
        <v>118.389473684211</v>
      </c>
      <c r="L6166" s="115">
        <v>9.9221789883268477E-2</v>
      </c>
      <c r="M6166" s="115">
        <v>0</v>
      </c>
      <c r="N6166" s="117">
        <v>20.243407157894701</v>
      </c>
      <c r="O6166" s="115">
        <v>0.90387380632245229</v>
      </c>
      <c r="P6166" s="115">
        <v>0.15203880476741308</v>
      </c>
      <c r="Q6166" s="115">
        <v>1.0003055161721151</v>
      </c>
      <c r="S6166" s="91">
        <v>0</v>
      </c>
      <c r="T6166" s="86">
        <f>IF(S6166=1,INDEX('LAD average need weights (Rx)'!N:N,MATCH(C6166,'LAD average need weights (Rx)'!B:B,0)),SUMPRODUCT(I$2:Q$2,I6166:Q6166)+$T$2)</f>
        <v>0.95604493711259264</v>
      </c>
    </row>
    <row r="6167" spans="2:20" x14ac:dyDescent="0.2">
      <c r="B6167" s="102" t="s">
        <v>372</v>
      </c>
      <c r="C6167" s="101" t="s">
        <v>7078</v>
      </c>
      <c r="D6167" s="119">
        <v>3208.734272853173</v>
      </c>
      <c r="E6167" s="119">
        <v>10409.89609045941</v>
      </c>
      <c r="F6167" s="119">
        <v>2896.1261518043493</v>
      </c>
      <c r="G6167" s="118">
        <v>0.90257587744376977</v>
      </c>
      <c r="I6167" s="115">
        <v>0.21333333333333335</v>
      </c>
      <c r="J6167" s="115">
        <v>0.13146077351685218</v>
      </c>
      <c r="K6167" s="116">
        <v>123.87579491256</v>
      </c>
      <c r="L6167" s="115">
        <v>0.11570247933884298</v>
      </c>
      <c r="M6167" s="115">
        <v>0</v>
      </c>
      <c r="N6167" s="117">
        <v>30.102106915739299</v>
      </c>
      <c r="O6167" s="115">
        <v>1.0070870167990025</v>
      </c>
      <c r="P6167" s="115">
        <v>0.24614250894020395</v>
      </c>
      <c r="Q6167" s="115">
        <v>0.98563034114495696</v>
      </c>
      <c r="S6167" s="91">
        <v>0</v>
      </c>
      <c r="T6167" s="86">
        <f>IF(S6167=1,INDEX('LAD average need weights (Rx)'!N:N,MATCH(C6167,'LAD average need weights (Rx)'!B:B,0)),SUMPRODUCT(I$2:Q$2,I6167:Q6167)+$T$2)</f>
        <v>1.09334428720736</v>
      </c>
    </row>
    <row r="6168" spans="2:20" x14ac:dyDescent="0.2">
      <c r="B6168" s="102" t="s">
        <v>371</v>
      </c>
      <c r="C6168" s="101" t="s">
        <v>7078</v>
      </c>
      <c r="D6168" s="119">
        <v>2248.6998402893064</v>
      </c>
      <c r="E6168" s="119">
        <v>7690.2646673225154</v>
      </c>
      <c r="F6168" s="119">
        <v>2139.5003776975072</v>
      </c>
      <c r="G6168" s="118">
        <v>0.9514388445112576</v>
      </c>
      <c r="I6168" s="115">
        <v>0.25190839694656486</v>
      </c>
      <c r="J6168" s="115">
        <v>8.8357982040578778E-2</v>
      </c>
      <c r="K6168" s="116">
        <v>116.281808278867</v>
      </c>
      <c r="L6168" s="115">
        <v>9.3093093093093091E-2</v>
      </c>
      <c r="M6168" s="115">
        <v>0</v>
      </c>
      <c r="N6168" s="117">
        <v>22.450834967320301</v>
      </c>
      <c r="O6168" s="115">
        <v>0.95838262778176753</v>
      </c>
      <c r="P6168" s="115">
        <v>0.18197721294909397</v>
      </c>
      <c r="Q6168" s="115">
        <v>0.97913554829644311</v>
      </c>
      <c r="S6168" s="91">
        <v>0</v>
      </c>
      <c r="T6168" s="86">
        <f>IF(S6168=1,INDEX('LAD average need weights (Rx)'!N:N,MATCH(C6168,'LAD average need weights (Rx)'!B:B,0)),SUMPRODUCT(I$2:Q$2,I6168:Q6168)+$T$2)</f>
        <v>0.98519515354989029</v>
      </c>
    </row>
    <row r="6169" spans="2:20" x14ac:dyDescent="0.2">
      <c r="B6169" s="102" t="s">
        <v>370</v>
      </c>
      <c r="C6169" s="101" t="s">
        <v>7160</v>
      </c>
      <c r="D6169" s="119">
        <v>6317.155842049161</v>
      </c>
      <c r="E6169" s="119">
        <v>23306.75204662374</v>
      </c>
      <c r="F6169" s="119">
        <v>6484.1467704667239</v>
      </c>
      <c r="G6169" s="118">
        <v>1.0264345114467517</v>
      </c>
      <c r="I6169" s="115">
        <v>0.29422718808193671</v>
      </c>
      <c r="J6169" s="115">
        <v>5.035609784014268E-2</v>
      </c>
      <c r="K6169" s="116">
        <v>88.505772151898697</v>
      </c>
      <c r="L6169" s="115">
        <v>0.11759504862953139</v>
      </c>
      <c r="M6169" s="115">
        <v>0</v>
      </c>
      <c r="N6169" s="117">
        <v>8.1776460759493705</v>
      </c>
      <c r="O6169" s="115">
        <v>1.0020835797796144</v>
      </c>
      <c r="P6169" s="115">
        <v>8.2887581606724312E-2</v>
      </c>
      <c r="Q6169" s="115">
        <v>0.98736544772048662</v>
      </c>
      <c r="S6169" s="91">
        <v>0</v>
      </c>
      <c r="T6169" s="86">
        <f>IF(S6169=1,INDEX('LAD average need weights (Rx)'!N:N,MATCH(C6169,'LAD average need weights (Rx)'!B:B,0)),SUMPRODUCT(I$2:Q$2,I6169:Q6169)+$T$2)</f>
        <v>0.84786726962311354</v>
      </c>
    </row>
    <row r="6170" spans="2:20" x14ac:dyDescent="0.2">
      <c r="B6170" s="102" t="s">
        <v>369</v>
      </c>
      <c r="C6170" s="101" t="s">
        <v>7160</v>
      </c>
      <c r="D6170" s="119">
        <v>7969.2703790585711</v>
      </c>
      <c r="E6170" s="119">
        <v>25597.351250070704</v>
      </c>
      <c r="F6170" s="119">
        <v>7121.4119457151928</v>
      </c>
      <c r="G6170" s="118">
        <v>0.89360902654635022</v>
      </c>
      <c r="I6170" s="115">
        <v>0.30199999999999999</v>
      </c>
      <c r="J6170" s="115">
        <v>3.7471061723286736E-2</v>
      </c>
      <c r="K6170" s="116">
        <v>86.776037008481097</v>
      </c>
      <c r="L6170" s="115">
        <v>0.11330409356725146</v>
      </c>
      <c r="M6170" s="115">
        <v>0</v>
      </c>
      <c r="N6170" s="117">
        <v>7.9293198149575899</v>
      </c>
      <c r="O6170" s="115">
        <v>1.0293232821907166</v>
      </c>
      <c r="P6170" s="115">
        <v>9.0002976560809536E-2</v>
      </c>
      <c r="Q6170" s="115">
        <v>0.98355289255865608</v>
      </c>
      <c r="S6170" s="91">
        <v>0</v>
      </c>
      <c r="T6170" s="86">
        <f>IF(S6170=1,INDEX('LAD average need weights (Rx)'!N:N,MATCH(C6170,'LAD average need weights (Rx)'!B:B,0)),SUMPRODUCT(I$2:Q$2,I6170:Q6170)+$T$2)</f>
        <v>0.8412199055363685</v>
      </c>
    </row>
    <row r="6171" spans="2:20" x14ac:dyDescent="0.2">
      <c r="B6171" s="102" t="s">
        <v>368</v>
      </c>
      <c r="C6171" s="101" t="s">
        <v>7160</v>
      </c>
      <c r="D6171" s="119">
        <v>13319.050635830839</v>
      </c>
      <c r="E6171" s="119">
        <v>50611.250968424436</v>
      </c>
      <c r="F6171" s="119">
        <v>14080.502459532092</v>
      </c>
      <c r="G6171" s="118">
        <v>1.0571701275504426</v>
      </c>
      <c r="I6171" s="115">
        <v>0.30434782608695654</v>
      </c>
      <c r="J6171" s="115">
        <v>7.8516273977233417E-2</v>
      </c>
      <c r="K6171" s="116">
        <v>101.31200206932201</v>
      </c>
      <c r="L6171" s="115">
        <v>0.1</v>
      </c>
      <c r="M6171" s="115">
        <v>0</v>
      </c>
      <c r="N6171" s="117">
        <v>14.094816175202601</v>
      </c>
      <c r="O6171" s="115">
        <v>1.0738621925338432</v>
      </c>
      <c r="P6171" s="115">
        <v>0.12892627994909334</v>
      </c>
      <c r="Q6171" s="115">
        <v>0.95793633898451602</v>
      </c>
      <c r="S6171" s="91">
        <v>0</v>
      </c>
      <c r="T6171" s="86">
        <f>IF(S6171=1,INDEX('LAD average need weights (Rx)'!N:N,MATCH(C6171,'LAD average need weights (Rx)'!B:B,0)),SUMPRODUCT(I$2:Q$2,I6171:Q6171)+$T$2)</f>
        <v>0.92080985150071104</v>
      </c>
    </row>
    <row r="6172" spans="2:20" x14ac:dyDescent="0.2">
      <c r="B6172" s="102" t="s">
        <v>367</v>
      </c>
      <c r="C6172" s="101" t="s">
        <v>7160</v>
      </c>
      <c r="D6172" s="119">
        <v>4485.9190583318932</v>
      </c>
      <c r="E6172" s="119">
        <v>17154.892862769793</v>
      </c>
      <c r="F6172" s="119">
        <v>4772.644550871476</v>
      </c>
      <c r="G6172" s="118">
        <v>1.0639167779915768</v>
      </c>
      <c r="I6172" s="115">
        <v>0.3426183844011142</v>
      </c>
      <c r="J6172" s="115">
        <v>5.6153290030068331E-2</v>
      </c>
      <c r="K6172" s="116">
        <v>90.650165868042805</v>
      </c>
      <c r="L6172" s="115">
        <v>0.11793611793611794</v>
      </c>
      <c r="M6172" s="115">
        <v>0</v>
      </c>
      <c r="N6172" s="117">
        <v>12.4260751935127</v>
      </c>
      <c r="O6172" s="115">
        <v>1.0425017553220686</v>
      </c>
      <c r="P6172" s="115">
        <v>0.13817087635891895</v>
      </c>
      <c r="Q6172" s="115">
        <v>0.98055360360371224</v>
      </c>
      <c r="S6172" s="91">
        <v>0</v>
      </c>
      <c r="T6172" s="86">
        <f>IF(S6172=1,INDEX('LAD average need weights (Rx)'!N:N,MATCH(C6172,'LAD average need weights (Rx)'!B:B,0)),SUMPRODUCT(I$2:Q$2,I6172:Q6172)+$T$2)</f>
        <v>0.90722791591226759</v>
      </c>
    </row>
    <row r="6173" spans="2:20" x14ac:dyDescent="0.2">
      <c r="B6173" s="102" t="s">
        <v>366</v>
      </c>
      <c r="C6173" s="101" t="s">
        <v>7160</v>
      </c>
      <c r="D6173" s="119">
        <v>6058.9253572024636</v>
      </c>
      <c r="E6173" s="119">
        <v>25801.202917199775</v>
      </c>
      <c r="F6173" s="119">
        <v>7178.1253018458556</v>
      </c>
      <c r="G6173" s="118">
        <v>1.1847192164717724</v>
      </c>
      <c r="I6173" s="115">
        <v>0.33755274261603374</v>
      </c>
      <c r="J6173" s="115">
        <v>3.3654910443409167E-2</v>
      </c>
      <c r="K6173" s="116">
        <v>76.766296356804503</v>
      </c>
      <c r="L6173" s="115">
        <v>9.6256684491978606E-2</v>
      </c>
      <c r="M6173" s="115">
        <v>0</v>
      </c>
      <c r="N6173" s="117">
        <v>6.1168109785982701</v>
      </c>
      <c r="O6173" s="115">
        <v>1.1185208800286413</v>
      </c>
      <c r="P6173" s="115">
        <v>5.9924639486634075E-2</v>
      </c>
      <c r="Q6173" s="115">
        <v>0.94968466906105087</v>
      </c>
      <c r="S6173" s="91">
        <v>0</v>
      </c>
      <c r="T6173" s="86">
        <f>IF(S6173=1,INDEX('LAD average need weights (Rx)'!N:N,MATCH(C6173,'LAD average need weights (Rx)'!B:B,0)),SUMPRODUCT(I$2:Q$2,I6173:Q6173)+$T$2)</f>
        <v>0.81472525979676103</v>
      </c>
    </row>
    <row r="6174" spans="2:20" x14ac:dyDescent="0.2">
      <c r="B6174" s="102" t="s">
        <v>365</v>
      </c>
      <c r="C6174" s="101" t="s">
        <v>7160</v>
      </c>
      <c r="D6174" s="119">
        <v>11542.765412222627</v>
      </c>
      <c r="E6174" s="119">
        <v>47162.805238325673</v>
      </c>
      <c r="F6174" s="119">
        <v>13121.114029980887</v>
      </c>
      <c r="G6174" s="118">
        <v>1.1367392094867446</v>
      </c>
      <c r="I6174" s="115">
        <v>0.23076923076923078</v>
      </c>
      <c r="J6174" s="115">
        <v>7.8489397850642892E-2</v>
      </c>
      <c r="K6174" s="116">
        <v>99.837534153005507</v>
      </c>
      <c r="L6174" s="115">
        <v>9.6593560429304712E-2</v>
      </c>
      <c r="M6174" s="115">
        <v>0</v>
      </c>
      <c r="N6174" s="117">
        <v>12.693680157103801</v>
      </c>
      <c r="O6174" s="115">
        <v>1.0724281944429577</v>
      </c>
      <c r="P6174" s="115">
        <v>0.10490226591288881</v>
      </c>
      <c r="Q6174" s="115">
        <v>0.9611603953505804</v>
      </c>
      <c r="S6174" s="91">
        <v>0</v>
      </c>
      <c r="T6174" s="86">
        <f>IF(S6174=1,INDEX('LAD average need weights (Rx)'!N:N,MATCH(C6174,'LAD average need weights (Rx)'!B:B,0)),SUMPRODUCT(I$2:Q$2,I6174:Q6174)+$T$2)</f>
        <v>0.88807736303500129</v>
      </c>
    </row>
    <row r="6175" spans="2:20" x14ac:dyDescent="0.2">
      <c r="B6175" s="102" t="s">
        <v>364</v>
      </c>
      <c r="C6175" s="101" t="s">
        <v>7160</v>
      </c>
      <c r="D6175" s="119">
        <v>5975.5706165215261</v>
      </c>
      <c r="E6175" s="119">
        <v>23731.441458884907</v>
      </c>
      <c r="F6175" s="119">
        <v>6602.2991614758166</v>
      </c>
      <c r="G6175" s="118">
        <v>1.1048817904053352</v>
      </c>
      <c r="I6175" s="115">
        <v>0.24752475247524752</v>
      </c>
      <c r="J6175" s="115">
        <v>3.4762143460058063E-2</v>
      </c>
      <c r="K6175" s="116">
        <v>74.120595701472297</v>
      </c>
      <c r="L6175" s="115">
        <v>9.0810810810810813E-2</v>
      </c>
      <c r="M6175" s="115">
        <v>0</v>
      </c>
      <c r="N6175" s="117">
        <v>5.57030631240481</v>
      </c>
      <c r="O6175" s="115">
        <v>1.1223640091417506</v>
      </c>
      <c r="P6175" s="115">
        <v>5.602410243017103E-2</v>
      </c>
      <c r="Q6175" s="115">
        <v>0.94994371003805911</v>
      </c>
      <c r="S6175" s="91">
        <v>0</v>
      </c>
      <c r="T6175" s="86">
        <f>IF(S6175=1,INDEX('LAD average need weights (Rx)'!N:N,MATCH(C6175,'LAD average need weights (Rx)'!B:B,0)),SUMPRODUCT(I$2:Q$2,I6175:Q6175)+$T$2)</f>
        <v>0.78551757602919314</v>
      </c>
    </row>
    <row r="6176" spans="2:20" x14ac:dyDescent="0.2">
      <c r="B6176" s="102" t="s">
        <v>363</v>
      </c>
      <c r="C6176" s="101" t="s">
        <v>7160</v>
      </c>
      <c r="D6176" s="119">
        <v>7201.7470983909752</v>
      </c>
      <c r="E6176" s="119">
        <v>29049.574532956023</v>
      </c>
      <c r="F6176" s="119">
        <v>8081.8513242211129</v>
      </c>
      <c r="G6176" s="118">
        <v>1.1222070441805394</v>
      </c>
      <c r="I6176" s="115">
        <v>0.32643312101910826</v>
      </c>
      <c r="J6176" s="115">
        <v>7.753720281294979E-2</v>
      </c>
      <c r="K6176" s="116">
        <v>106.082754946728</v>
      </c>
      <c r="L6176" s="115">
        <v>8.7733549959382609E-2</v>
      </c>
      <c r="M6176" s="115">
        <v>0</v>
      </c>
      <c r="N6176" s="117">
        <v>14.2916340943683</v>
      </c>
      <c r="O6176" s="115">
        <v>1.049706491855021</v>
      </c>
      <c r="P6176" s="115">
        <v>0.13377718561586294</v>
      </c>
      <c r="Q6176" s="115">
        <v>0.97001365941656026</v>
      </c>
      <c r="S6176" s="91">
        <v>0</v>
      </c>
      <c r="T6176" s="86">
        <f>IF(S6176=1,INDEX('LAD average need weights (Rx)'!N:N,MATCH(C6176,'LAD average need weights (Rx)'!B:B,0)),SUMPRODUCT(I$2:Q$2,I6176:Q6176)+$T$2)</f>
        <v>0.92387909669704804</v>
      </c>
    </row>
    <row r="6177" spans="2:20" x14ac:dyDescent="0.2">
      <c r="B6177" s="102" t="s">
        <v>362</v>
      </c>
      <c r="C6177" s="101" t="s">
        <v>7160</v>
      </c>
      <c r="D6177" s="119">
        <v>11383.485575099772</v>
      </c>
      <c r="E6177" s="119">
        <v>39651.994753062376</v>
      </c>
      <c r="F6177" s="119">
        <v>11031.539409965888</v>
      </c>
      <c r="G6177" s="118">
        <v>0.96908274158982277</v>
      </c>
      <c r="I6177" s="115">
        <v>0.25204359673024523</v>
      </c>
      <c r="J6177" s="115">
        <v>9.5396226781825827E-2</v>
      </c>
      <c r="K6177" s="116">
        <v>104.316408634976</v>
      </c>
      <c r="L6177" s="115">
        <v>0.1059073975518893</v>
      </c>
      <c r="M6177" s="115">
        <v>0</v>
      </c>
      <c r="N6177" s="117">
        <v>25.6192868512865</v>
      </c>
      <c r="O6177" s="115">
        <v>0.96431923044812407</v>
      </c>
      <c r="P6177" s="115">
        <v>0.26419407054630428</v>
      </c>
      <c r="Q6177" s="115">
        <v>1.0225350625839482</v>
      </c>
      <c r="S6177" s="91">
        <v>0</v>
      </c>
      <c r="T6177" s="86">
        <f>IF(S6177=1,INDEX('LAD average need weights (Rx)'!N:N,MATCH(C6177,'LAD average need weights (Rx)'!B:B,0)),SUMPRODUCT(I$2:Q$2,I6177:Q6177)+$T$2)</f>
        <v>1.0280472969315511</v>
      </c>
    </row>
    <row r="6178" spans="2:20" x14ac:dyDescent="0.2">
      <c r="B6178" s="102" t="s">
        <v>361</v>
      </c>
      <c r="C6178" s="101" t="s">
        <v>7160</v>
      </c>
      <c r="D6178" s="119">
        <v>16367.759014548625</v>
      </c>
      <c r="E6178" s="119">
        <v>58063.586697644612</v>
      </c>
      <c r="F6178" s="119">
        <v>16153.808879679844</v>
      </c>
      <c r="G6178" s="118">
        <v>0.9869285627507951</v>
      </c>
      <c r="I6178" s="115">
        <v>0.27834179357021999</v>
      </c>
      <c r="J6178" s="115">
        <v>6.8041893587501304E-2</v>
      </c>
      <c r="K6178" s="116">
        <v>88.0007347334858</v>
      </c>
      <c r="L6178" s="115">
        <v>0.11401997933172581</v>
      </c>
      <c r="M6178" s="115">
        <v>0</v>
      </c>
      <c r="N6178" s="117">
        <v>9.9228886809454497</v>
      </c>
      <c r="O6178" s="115">
        <v>1.0136818127793812</v>
      </c>
      <c r="P6178" s="115">
        <v>9.4947852888897094E-2</v>
      </c>
      <c r="Q6178" s="115">
        <v>0.98925919036955023</v>
      </c>
      <c r="S6178" s="91">
        <v>0</v>
      </c>
      <c r="T6178" s="86">
        <f>IF(S6178=1,INDEX('LAD average need weights (Rx)'!N:N,MATCH(C6178,'LAD average need weights (Rx)'!B:B,0)),SUMPRODUCT(I$2:Q$2,I6178:Q6178)+$T$2)</f>
        <v>0.86695284616549873</v>
      </c>
    </row>
    <row r="6179" spans="2:20" x14ac:dyDescent="0.2">
      <c r="B6179" s="102" t="s">
        <v>360</v>
      </c>
      <c r="C6179" s="101" t="s">
        <v>7160</v>
      </c>
      <c r="D6179" s="119">
        <v>9440.4685819370861</v>
      </c>
      <c r="E6179" s="119">
        <v>31238.759627213316</v>
      </c>
      <c r="F6179" s="119">
        <v>8690.902187699905</v>
      </c>
      <c r="G6179" s="118">
        <v>0.92060072148628691</v>
      </c>
      <c r="I6179" s="115">
        <v>0.25050505050505051</v>
      </c>
      <c r="J6179" s="115">
        <v>5.2725518684279278E-2</v>
      </c>
      <c r="K6179" s="116">
        <v>95.892313654566607</v>
      </c>
      <c r="L6179" s="115">
        <v>0.13007083065035416</v>
      </c>
      <c r="M6179" s="115">
        <v>0</v>
      </c>
      <c r="N6179" s="117">
        <v>10.4183121043793</v>
      </c>
      <c r="O6179" s="115">
        <v>0.8723913642055352</v>
      </c>
      <c r="P6179" s="115">
        <v>0.12681651352355186</v>
      </c>
      <c r="Q6179" s="115">
        <v>1.0207207753134284</v>
      </c>
      <c r="S6179" s="91">
        <v>0</v>
      </c>
      <c r="T6179" s="86">
        <f>IF(S6179=1,INDEX('LAD average need weights (Rx)'!N:N,MATCH(C6179,'LAD average need weights (Rx)'!B:B,0)),SUMPRODUCT(I$2:Q$2,I6179:Q6179)+$T$2)</f>
        <v>0.86558584647219339</v>
      </c>
    </row>
    <row r="6180" spans="2:20" x14ac:dyDescent="0.2">
      <c r="B6180" s="102" t="s">
        <v>359</v>
      </c>
      <c r="C6180" s="101" t="s">
        <v>7160</v>
      </c>
      <c r="D6180" s="119">
        <v>8762.490563398047</v>
      </c>
      <c r="E6180" s="119">
        <v>31779.853080448433</v>
      </c>
      <c r="F6180" s="119">
        <v>8841.4392235038031</v>
      </c>
      <c r="G6180" s="118">
        <v>1.0090098425253129</v>
      </c>
      <c r="I6180" s="115">
        <v>0.31762917933130697</v>
      </c>
      <c r="J6180" s="115">
        <v>8.388664409401872E-2</v>
      </c>
      <c r="K6180" s="116">
        <v>92.007160493827101</v>
      </c>
      <c r="L6180" s="115">
        <v>0.10703124999999999</v>
      </c>
      <c r="M6180" s="115">
        <v>0</v>
      </c>
      <c r="N6180" s="117">
        <v>15.3330705882353</v>
      </c>
      <c r="O6180" s="115">
        <v>1.0573322630388133</v>
      </c>
      <c r="P6180" s="115">
        <v>0.20180719634011862</v>
      </c>
      <c r="Q6180" s="115">
        <v>0.98092064726439043</v>
      </c>
      <c r="S6180" s="91">
        <v>0</v>
      </c>
      <c r="T6180" s="86">
        <f>IF(S6180=1,INDEX('LAD average need weights (Rx)'!N:N,MATCH(C6180,'LAD average need weights (Rx)'!B:B,0)),SUMPRODUCT(I$2:Q$2,I6180:Q6180)+$T$2)</f>
        <v>0.94100250922119377</v>
      </c>
    </row>
    <row r="6181" spans="2:20" x14ac:dyDescent="0.2">
      <c r="B6181" s="102" t="s">
        <v>358</v>
      </c>
      <c r="C6181" s="101" t="s">
        <v>7160</v>
      </c>
      <c r="D6181" s="119">
        <v>13989.875648864298</v>
      </c>
      <c r="E6181" s="119">
        <v>45888.982059623988</v>
      </c>
      <c r="F6181" s="119">
        <v>12766.725034302672</v>
      </c>
      <c r="G6181" s="118">
        <v>0.91256887157099775</v>
      </c>
      <c r="I6181" s="115">
        <v>0.27211457455770849</v>
      </c>
      <c r="J6181" s="115">
        <v>8.8511428034178885E-2</v>
      </c>
      <c r="K6181" s="116">
        <v>105.918894702027</v>
      </c>
      <c r="L6181" s="115">
        <v>0.12203791469194313</v>
      </c>
      <c r="M6181" s="115">
        <v>0</v>
      </c>
      <c r="N6181" s="117">
        <v>20.767494016477201</v>
      </c>
      <c r="O6181" s="115">
        <v>0.93160856417403171</v>
      </c>
      <c r="P6181" s="115">
        <v>0.19653944923350436</v>
      </c>
      <c r="Q6181" s="115">
        <v>1.0216851823862181</v>
      </c>
      <c r="S6181" s="91">
        <v>0</v>
      </c>
      <c r="T6181" s="86">
        <f>IF(S6181=1,INDEX('LAD average need weights (Rx)'!N:N,MATCH(C6181,'LAD average need weights (Rx)'!B:B,0)),SUMPRODUCT(I$2:Q$2,I6181:Q6181)+$T$2)</f>
        <v>0.99007838225432576</v>
      </c>
    </row>
    <row r="6182" spans="2:20" x14ac:dyDescent="0.2">
      <c r="B6182" s="102" t="s">
        <v>357</v>
      </c>
      <c r="C6182" s="101" t="s">
        <v>7160</v>
      </c>
      <c r="D6182" s="119">
        <v>3688.9337767586644</v>
      </c>
      <c r="E6182" s="119">
        <v>11676.381968981477</v>
      </c>
      <c r="F6182" s="119">
        <v>3248.4738449806791</v>
      </c>
      <c r="G6182" s="118">
        <v>0.88059966417586333</v>
      </c>
      <c r="I6182" s="115">
        <v>0.24043715846994534</v>
      </c>
      <c r="J6182" s="115">
        <v>0.19849700425232022</v>
      </c>
      <c r="K6182" s="116">
        <v>127.272724726967</v>
      </c>
      <c r="L6182" s="115">
        <v>0.12643678160919541</v>
      </c>
      <c r="M6182" s="115">
        <v>0</v>
      </c>
      <c r="N6182" s="117">
        <v>41.708377205264597</v>
      </c>
      <c r="O6182" s="115">
        <v>0.90445798104813457</v>
      </c>
      <c r="P6182" s="115">
        <v>0.43048187976913366</v>
      </c>
      <c r="Q6182" s="115">
        <v>1.0527380626220459</v>
      </c>
      <c r="S6182" s="91">
        <v>0</v>
      </c>
      <c r="T6182" s="86">
        <f>IF(S6182=1,INDEX('LAD average need weights (Rx)'!N:N,MATCH(C6182,'LAD average need weights (Rx)'!B:B,0)),SUMPRODUCT(I$2:Q$2,I6182:Q6182)+$T$2)</f>
        <v>1.2509233568711244</v>
      </c>
    </row>
    <row r="6183" spans="2:20" x14ac:dyDescent="0.2">
      <c r="B6183" s="102" t="s">
        <v>356</v>
      </c>
      <c r="C6183" s="101" t="s">
        <v>7160</v>
      </c>
      <c r="D6183" s="119">
        <v>9346.1820426538434</v>
      </c>
      <c r="E6183" s="119">
        <v>26924.551480466998</v>
      </c>
      <c r="F6183" s="119">
        <v>7490.6509143398871</v>
      </c>
      <c r="G6183" s="118">
        <v>0.80146640415886028</v>
      </c>
      <c r="I6183" s="115">
        <v>0.18579234972677597</v>
      </c>
      <c r="J6183" s="115">
        <v>0.14210207733130467</v>
      </c>
      <c r="K6183" s="116">
        <v>119.205456702254</v>
      </c>
      <c r="L6183" s="115">
        <v>0.14858096828046743</v>
      </c>
      <c r="M6183" s="115">
        <v>0</v>
      </c>
      <c r="N6183" s="117">
        <v>38.3018905270293</v>
      </c>
      <c r="O6183" s="115">
        <v>0.74871177167033021</v>
      </c>
      <c r="P6183" s="115">
        <v>0.40996322843224575</v>
      </c>
      <c r="Q6183" s="115">
        <v>1.0334276009423757</v>
      </c>
      <c r="S6183" s="91">
        <v>0</v>
      </c>
      <c r="T6183" s="86">
        <f>IF(S6183=1,INDEX('LAD average need weights (Rx)'!N:N,MATCH(C6183,'LAD average need weights (Rx)'!B:B,0)),SUMPRODUCT(I$2:Q$2,I6183:Q6183)+$T$2)</f>
        <v>1.1633540984316864</v>
      </c>
    </row>
    <row r="6184" spans="2:20" x14ac:dyDescent="0.2">
      <c r="B6184" s="102" t="s">
        <v>355</v>
      </c>
      <c r="C6184" s="101" t="s">
        <v>7160</v>
      </c>
      <c r="D6184" s="119">
        <v>15458.011720537372</v>
      </c>
      <c r="E6184" s="119">
        <v>58924.485418790049</v>
      </c>
      <c r="F6184" s="119">
        <v>16393.318599920884</v>
      </c>
      <c r="G6184" s="118">
        <v>1.0605062860795267</v>
      </c>
      <c r="I6184" s="115">
        <v>0.28165771297006909</v>
      </c>
      <c r="J6184" s="115">
        <v>6.9358155058048251E-2</v>
      </c>
      <c r="K6184" s="116">
        <v>92.935449539013703</v>
      </c>
      <c r="L6184" s="115">
        <v>9.6047043449852987E-2</v>
      </c>
      <c r="M6184" s="115">
        <v>0</v>
      </c>
      <c r="N6184" s="117">
        <v>14.759891714621601</v>
      </c>
      <c r="O6184" s="115">
        <v>1.0350996780533455</v>
      </c>
      <c r="P6184" s="115">
        <v>0.18625401789186657</v>
      </c>
      <c r="Q6184" s="115">
        <v>0.98422928886153982</v>
      </c>
      <c r="S6184" s="91">
        <v>0</v>
      </c>
      <c r="T6184" s="86">
        <f>IF(S6184=1,INDEX('LAD average need weights (Rx)'!N:N,MATCH(C6184,'LAD average need weights (Rx)'!B:B,0)),SUMPRODUCT(I$2:Q$2,I6184:Q6184)+$T$2)</f>
        <v>0.91237967615077809</v>
      </c>
    </row>
    <row r="6185" spans="2:20" x14ac:dyDescent="0.2">
      <c r="B6185" s="102" t="s">
        <v>354</v>
      </c>
      <c r="C6185" s="101" t="s">
        <v>7160</v>
      </c>
      <c r="D6185" s="119">
        <v>5412.5811974871149</v>
      </c>
      <c r="E6185" s="119">
        <v>18124.666701396465</v>
      </c>
      <c r="F6185" s="119">
        <v>5042.4443020867111</v>
      </c>
      <c r="G6185" s="118">
        <v>0.93161545630534903</v>
      </c>
      <c r="I6185" s="115">
        <v>0.28440366972477066</v>
      </c>
      <c r="J6185" s="115">
        <v>0.20028984049669851</v>
      </c>
      <c r="K6185" s="116">
        <v>127.876912621359</v>
      </c>
      <c r="L6185" s="115">
        <v>0.12512613521695257</v>
      </c>
      <c r="M6185" s="115">
        <v>0</v>
      </c>
      <c r="N6185" s="117">
        <v>40.726781553398098</v>
      </c>
      <c r="O6185" s="115">
        <v>0.92005929090889316</v>
      </c>
      <c r="P6185" s="115">
        <v>0.4120850024990399</v>
      </c>
      <c r="Q6185" s="115">
        <v>1.0447985922946998</v>
      </c>
      <c r="S6185" s="91">
        <v>0</v>
      </c>
      <c r="T6185" s="86">
        <f>IF(S6185=1,INDEX('LAD average need weights (Rx)'!N:N,MATCH(C6185,'LAD average need weights (Rx)'!B:B,0)),SUMPRODUCT(I$2:Q$2,I6185:Q6185)+$T$2)</f>
        <v>1.251889555208509</v>
      </c>
    </row>
    <row r="6186" spans="2:20" x14ac:dyDescent="0.2">
      <c r="B6186" s="102" t="s">
        <v>353</v>
      </c>
      <c r="C6186" s="101" t="s">
        <v>7160</v>
      </c>
      <c r="D6186" s="119">
        <v>12731.321995584061</v>
      </c>
      <c r="E6186" s="119">
        <v>46771.158515943091</v>
      </c>
      <c r="F6186" s="119">
        <v>13012.154410681691</v>
      </c>
      <c r="G6186" s="118">
        <v>1.0220583860179673</v>
      </c>
      <c r="I6186" s="115">
        <v>0.30474040632054178</v>
      </c>
      <c r="J6186" s="115">
        <v>8.2552321478833041E-2</v>
      </c>
      <c r="K6186" s="116">
        <v>105.791340682788</v>
      </c>
      <c r="L6186" s="115">
        <v>9.8741529525653432E-2</v>
      </c>
      <c r="M6186" s="115">
        <v>0</v>
      </c>
      <c r="N6186" s="117">
        <v>14.5799436344239</v>
      </c>
      <c r="O6186" s="115">
        <v>1.0445416816282029</v>
      </c>
      <c r="P6186" s="115">
        <v>0.13381603875049966</v>
      </c>
      <c r="Q6186" s="115">
        <v>0.97328733729538197</v>
      </c>
      <c r="S6186" s="91">
        <v>0</v>
      </c>
      <c r="T6186" s="86">
        <f>IF(S6186=1,INDEX('LAD average need weights (Rx)'!N:N,MATCH(C6186,'LAD average need weights (Rx)'!B:B,0)),SUMPRODUCT(I$2:Q$2,I6186:Q6186)+$T$2)</f>
        <v>0.92999856921116419</v>
      </c>
    </row>
    <row r="6187" spans="2:20" x14ac:dyDescent="0.2">
      <c r="B6187" s="102" t="s">
        <v>352</v>
      </c>
      <c r="C6187" s="101" t="s">
        <v>7160</v>
      </c>
      <c r="D6187" s="119">
        <v>2.0260134943677697</v>
      </c>
      <c r="E6187" s="119">
        <v>9.064065357349568</v>
      </c>
      <c r="F6187" s="119">
        <v>2.521704010777059</v>
      </c>
      <c r="G6187" s="118">
        <v>1.2446629885670988</v>
      </c>
      <c r="I6187" s="115">
        <v>0.28019323671497587</v>
      </c>
      <c r="J6187" s="115">
        <v>6.2843841004840251E-2</v>
      </c>
      <c r="K6187" s="116">
        <v>90.281818181818196</v>
      </c>
      <c r="L6187" s="115">
        <v>0.12685714285714286</v>
      </c>
      <c r="M6187" s="115">
        <v>0</v>
      </c>
      <c r="N6187" s="117">
        <v>9.9779995361781104</v>
      </c>
      <c r="O6187" s="115">
        <v>1.0330001913858362</v>
      </c>
      <c r="P6187" s="115">
        <v>8.6143245526947576E-2</v>
      </c>
      <c r="Q6187" s="115">
        <v>0.98266206494811736</v>
      </c>
      <c r="S6187" s="91">
        <v>0</v>
      </c>
      <c r="T6187" s="86">
        <f>IF(S6187=1,INDEX('LAD average need weights (Rx)'!N:N,MATCH(C6187,'LAD average need weights (Rx)'!B:B,0)),SUMPRODUCT(I$2:Q$2,I6187:Q6187)+$T$2)</f>
        <v>0.87582961061055531</v>
      </c>
    </row>
    <row r="6188" spans="2:20" x14ac:dyDescent="0.2">
      <c r="B6188" s="102" t="s">
        <v>351</v>
      </c>
      <c r="C6188" s="101" t="s">
        <v>7160</v>
      </c>
      <c r="D6188" s="119">
        <v>12530.751039421019</v>
      </c>
      <c r="E6188" s="119">
        <v>43877.087559784937</v>
      </c>
      <c r="F6188" s="119">
        <v>12206.99799908324</v>
      </c>
      <c r="G6188" s="118">
        <v>0.97416331716117655</v>
      </c>
      <c r="I6188" s="115">
        <v>0.27496382054992763</v>
      </c>
      <c r="J6188" s="115">
        <v>7.0622303284588073E-2</v>
      </c>
      <c r="K6188" s="116">
        <v>91.122537058900704</v>
      </c>
      <c r="L6188" s="115">
        <v>9.4516594516594513E-2</v>
      </c>
      <c r="M6188" s="115">
        <v>0</v>
      </c>
      <c r="N6188" s="117">
        <v>13.518950937950899</v>
      </c>
      <c r="O6188" s="115">
        <v>1.0288417373050502</v>
      </c>
      <c r="P6188" s="115">
        <v>0.14052253855367183</v>
      </c>
      <c r="Q6188" s="115">
        <v>0.98798666521916645</v>
      </c>
      <c r="S6188" s="91">
        <v>0</v>
      </c>
      <c r="T6188" s="86">
        <f>IF(S6188=1,INDEX('LAD average need weights (Rx)'!N:N,MATCH(C6188,'LAD average need weights (Rx)'!B:B,0)),SUMPRODUCT(I$2:Q$2,I6188:Q6188)+$T$2)</f>
        <v>0.89409670904516658</v>
      </c>
    </row>
    <row r="6189" spans="2:20" x14ac:dyDescent="0.2">
      <c r="B6189" s="102" t="s">
        <v>350</v>
      </c>
      <c r="C6189" s="101" t="s">
        <v>7160</v>
      </c>
      <c r="D6189" s="119">
        <v>6919.0605611746496</v>
      </c>
      <c r="E6189" s="119">
        <v>24194.048714650125</v>
      </c>
      <c r="F6189" s="119">
        <v>6731.0006355149262</v>
      </c>
      <c r="G6189" s="118">
        <v>0.97282002029076087</v>
      </c>
      <c r="I6189" s="115">
        <v>0.29219600725952816</v>
      </c>
      <c r="J6189" s="115">
        <v>4.8161788342516616E-2</v>
      </c>
      <c r="K6189" s="116">
        <v>89.607867083214998</v>
      </c>
      <c r="L6189" s="115">
        <v>0.13546977421704298</v>
      </c>
      <c r="M6189" s="115">
        <v>0</v>
      </c>
      <c r="N6189" s="117">
        <v>9.1594676228344305</v>
      </c>
      <c r="O6189" s="115">
        <v>0.95479428566089142</v>
      </c>
      <c r="P6189" s="115">
        <v>0.10317297436521747</v>
      </c>
      <c r="Q6189" s="115">
        <v>1.0032938655523898</v>
      </c>
      <c r="S6189" s="91">
        <v>0</v>
      </c>
      <c r="T6189" s="86">
        <f>IF(S6189=1,INDEX('LAD average need weights (Rx)'!N:N,MATCH(C6189,'LAD average need weights (Rx)'!B:B,0)),SUMPRODUCT(I$2:Q$2,I6189:Q6189)+$T$2)</f>
        <v>0.86494251868517336</v>
      </c>
    </row>
    <row r="6190" spans="2:20" x14ac:dyDescent="0.2">
      <c r="B6190" s="102" t="s">
        <v>349</v>
      </c>
      <c r="C6190" s="101" t="s">
        <v>7160</v>
      </c>
      <c r="D6190" s="119">
        <v>17626.882703450254</v>
      </c>
      <c r="E6190" s="119">
        <v>66584.190882293304</v>
      </c>
      <c r="F6190" s="119">
        <v>18524.317133931363</v>
      </c>
      <c r="G6190" s="118">
        <v>1.0509128270482817</v>
      </c>
      <c r="I6190" s="115">
        <v>0.33606041535556952</v>
      </c>
      <c r="J6190" s="115">
        <v>3.3237654024051683E-2</v>
      </c>
      <c r="K6190" s="116">
        <v>83.494435662345893</v>
      </c>
      <c r="L6190" s="115">
        <v>0.12624466571834994</v>
      </c>
      <c r="M6190" s="115">
        <v>0</v>
      </c>
      <c r="N6190" s="117">
        <v>6.85279443566235</v>
      </c>
      <c r="O6190" s="115">
        <v>1.06259051889279</v>
      </c>
      <c r="P6190" s="115">
        <v>7.5922771486894733E-2</v>
      </c>
      <c r="Q6190" s="115">
        <v>0.96568504984657944</v>
      </c>
      <c r="S6190" s="91">
        <v>0</v>
      </c>
      <c r="T6190" s="86">
        <f>IF(S6190=1,INDEX('LAD average need weights (Rx)'!N:N,MATCH(C6190,'LAD average need weights (Rx)'!B:B,0)),SUMPRODUCT(I$2:Q$2,I6190:Q6190)+$T$2)</f>
        <v>0.84199268541357497</v>
      </c>
    </row>
    <row r="6191" spans="2:20" x14ac:dyDescent="0.2">
      <c r="B6191" s="102" t="s">
        <v>348</v>
      </c>
      <c r="C6191" s="101" t="s">
        <v>7160</v>
      </c>
      <c r="D6191" s="119">
        <v>2599.110686852337</v>
      </c>
      <c r="E6191" s="119">
        <v>8041.9831434273583</v>
      </c>
      <c r="F6191" s="119">
        <v>2237.3516019430181</v>
      </c>
      <c r="G6191" s="118">
        <v>0.86081428284709616</v>
      </c>
      <c r="I6191" s="115">
        <v>0.33333333333333331</v>
      </c>
      <c r="J6191" s="115">
        <v>5.5664840270316457E-2</v>
      </c>
      <c r="K6191" s="116">
        <v>89.744487615347296</v>
      </c>
      <c r="L6191" s="115">
        <v>0.11263736263736264</v>
      </c>
      <c r="M6191" s="115">
        <v>0</v>
      </c>
      <c r="N6191" s="117">
        <v>11.1264147644488</v>
      </c>
      <c r="O6191" s="115">
        <v>0.95093303489004721</v>
      </c>
      <c r="P6191" s="115">
        <v>0.12402888059837569</v>
      </c>
      <c r="Q6191" s="115">
        <v>1.0008103986251307</v>
      </c>
      <c r="S6191" s="91">
        <v>0</v>
      </c>
      <c r="T6191" s="86">
        <f>IF(S6191=1,INDEX('LAD average need weights (Rx)'!N:N,MATCH(C6191,'LAD average need weights (Rx)'!B:B,0)),SUMPRODUCT(I$2:Q$2,I6191:Q6191)+$T$2)</f>
        <v>0.88052885039384043</v>
      </c>
    </row>
    <row r="6192" spans="2:20" x14ac:dyDescent="0.2">
      <c r="B6192" s="102" t="s">
        <v>347</v>
      </c>
      <c r="C6192" s="101" t="s">
        <v>7160</v>
      </c>
      <c r="D6192" s="119">
        <v>32.872772111807123</v>
      </c>
      <c r="E6192" s="119">
        <v>90.761015039417401</v>
      </c>
      <c r="F6192" s="119">
        <v>25.250525743563333</v>
      </c>
      <c r="G6192" s="118">
        <v>0.76812888361471476</v>
      </c>
      <c r="I6192" s="115">
        <v>0.27272727272727271</v>
      </c>
      <c r="J6192" s="115">
        <v>0.14318306196246</v>
      </c>
      <c r="K6192" s="116">
        <v>116.383541956421</v>
      </c>
      <c r="L6192" s="115">
        <v>0.11342155009451796</v>
      </c>
      <c r="M6192" s="115">
        <v>0</v>
      </c>
      <c r="N6192" s="117">
        <v>29.654241075567899</v>
      </c>
      <c r="O6192" s="115">
        <v>0.77499147711883698</v>
      </c>
      <c r="P6192" s="115">
        <v>0.25959554629202208</v>
      </c>
      <c r="Q6192" s="115">
        <v>1.033059994108446</v>
      </c>
      <c r="S6192" s="91">
        <v>0</v>
      </c>
      <c r="T6192" s="86">
        <f>IF(S6192=1,INDEX('LAD average need weights (Rx)'!N:N,MATCH(C6192,'LAD average need weights (Rx)'!B:B,0)),SUMPRODUCT(I$2:Q$2,I6192:Q6192)+$T$2)</f>
        <v>1.0780172819622726</v>
      </c>
    </row>
    <row r="6193" spans="2:20" x14ac:dyDescent="0.2">
      <c r="B6193" s="102" t="s">
        <v>346</v>
      </c>
      <c r="C6193" s="101" t="s">
        <v>7160</v>
      </c>
      <c r="D6193" s="119">
        <v>5361.3821055910412</v>
      </c>
      <c r="E6193" s="119">
        <v>21537.99728336748</v>
      </c>
      <c r="F6193" s="119">
        <v>5992.0633835163271</v>
      </c>
      <c r="G6193" s="118">
        <v>1.1176340849251518</v>
      </c>
      <c r="I6193" s="115">
        <v>0.3122448979591837</v>
      </c>
      <c r="J6193" s="115">
        <v>5.2869973248777465E-2</v>
      </c>
      <c r="K6193" s="116">
        <v>88.407014925373105</v>
      </c>
      <c r="L6193" s="115">
        <v>0.10844748858447488</v>
      </c>
      <c r="M6193" s="115">
        <v>0</v>
      </c>
      <c r="N6193" s="117">
        <v>10.379961194029899</v>
      </c>
      <c r="O6193" s="115">
        <v>1.0630668014576738</v>
      </c>
      <c r="P6193" s="115">
        <v>0.11483932824413638</v>
      </c>
      <c r="Q6193" s="115">
        <v>0.97297098598509801</v>
      </c>
      <c r="S6193" s="91">
        <v>0</v>
      </c>
      <c r="T6193" s="86">
        <f>IF(S6193=1,INDEX('LAD average need weights (Rx)'!N:N,MATCH(C6193,'LAD average need weights (Rx)'!B:B,0)),SUMPRODUCT(I$2:Q$2,I6193:Q6193)+$T$2)</f>
        <v>0.87371525917552995</v>
      </c>
    </row>
    <row r="6194" spans="2:20" x14ac:dyDescent="0.2">
      <c r="B6194" s="102" t="s">
        <v>345</v>
      </c>
      <c r="C6194" s="101" t="s">
        <v>7160</v>
      </c>
      <c r="D6194" s="119">
        <v>41.143868666871491</v>
      </c>
      <c r="E6194" s="119">
        <v>99.490924601108617</v>
      </c>
      <c r="F6194" s="119">
        <v>27.679264624796968</v>
      </c>
      <c r="G6194" s="118">
        <v>0.67274336423992998</v>
      </c>
      <c r="I6194" s="115">
        <v>0.30043859649122806</v>
      </c>
      <c r="J6194" s="115">
        <v>8.4092681087185012E-2</v>
      </c>
      <c r="K6194" s="116">
        <v>108.499018605602</v>
      </c>
      <c r="L6194" s="115">
        <v>0.1088139281828074</v>
      </c>
      <c r="M6194" s="115">
        <v>0</v>
      </c>
      <c r="N6194" s="117">
        <v>16.151388468615799</v>
      </c>
      <c r="O6194" s="115">
        <v>1.0443300700062543</v>
      </c>
      <c r="P6194" s="115">
        <v>0.15759935028511565</v>
      </c>
      <c r="Q6194" s="115">
        <v>0.97222929404302849</v>
      </c>
      <c r="S6194" s="91">
        <v>0</v>
      </c>
      <c r="T6194" s="86">
        <f>IF(S6194=1,INDEX('LAD average need weights (Rx)'!N:N,MATCH(C6194,'LAD average need weights (Rx)'!B:B,0)),SUMPRODUCT(I$2:Q$2,I6194:Q6194)+$T$2)</f>
        <v>0.95323406352698559</v>
      </c>
    </row>
    <row r="6195" spans="2:20" x14ac:dyDescent="0.2">
      <c r="B6195" s="102" t="s">
        <v>344</v>
      </c>
      <c r="C6195" s="101" t="s">
        <v>7160</v>
      </c>
      <c r="D6195" s="119">
        <v>8238.5112979103214</v>
      </c>
      <c r="E6195" s="119">
        <v>27388.422920180918</v>
      </c>
      <c r="F6195" s="119">
        <v>7619.7040956547189</v>
      </c>
      <c r="G6195" s="118">
        <v>0.9248884683313402</v>
      </c>
      <c r="I6195" s="115">
        <v>0.28654970760233917</v>
      </c>
      <c r="J6195" s="115">
        <v>9.4683953209671448E-2</v>
      </c>
      <c r="K6195" s="116">
        <v>101.594699431357</v>
      </c>
      <c r="L6195" s="115">
        <v>0.10630291627469426</v>
      </c>
      <c r="M6195" s="115">
        <v>0</v>
      </c>
      <c r="N6195" s="117">
        <v>22.2640211210398</v>
      </c>
      <c r="O6195" s="115">
        <v>0.93713886402180469</v>
      </c>
      <c r="P6195" s="115">
        <v>0.24229607848179383</v>
      </c>
      <c r="Q6195" s="115">
        <v>1.022225636502808</v>
      </c>
      <c r="S6195" s="91">
        <v>0</v>
      </c>
      <c r="T6195" s="86">
        <f>IF(S6195=1,INDEX('LAD average need weights (Rx)'!N:N,MATCH(C6195,'LAD average need weights (Rx)'!B:B,0)),SUMPRODUCT(I$2:Q$2,I6195:Q6195)+$T$2)</f>
        <v>0.99978932215633809</v>
      </c>
    </row>
    <row r="6196" spans="2:20" x14ac:dyDescent="0.2">
      <c r="B6196" s="102" t="s">
        <v>343</v>
      </c>
      <c r="C6196" s="101" t="s">
        <v>7160</v>
      </c>
      <c r="D6196" s="119">
        <v>14962.230716715592</v>
      </c>
      <c r="E6196" s="119">
        <v>43712.290452817753</v>
      </c>
      <c r="F6196" s="119">
        <v>12161.149970718501</v>
      </c>
      <c r="G6196" s="118">
        <v>0.81278989750721042</v>
      </c>
      <c r="I6196" s="115">
        <v>0.23419203747072601</v>
      </c>
      <c r="J6196" s="115">
        <v>0.12298867314299497</v>
      </c>
      <c r="K6196" s="116">
        <v>114.969353501865</v>
      </c>
      <c r="L6196" s="115">
        <v>6.9576490924805529E-2</v>
      </c>
      <c r="M6196" s="115">
        <v>0</v>
      </c>
      <c r="N6196" s="117">
        <v>26.5566195607128</v>
      </c>
      <c r="O6196" s="115">
        <v>0.82338331674650123</v>
      </c>
      <c r="P6196" s="115">
        <v>0.24208079970254873</v>
      </c>
      <c r="Q6196" s="115">
        <v>1.0331658928450889</v>
      </c>
      <c r="S6196" s="91">
        <v>0</v>
      </c>
      <c r="T6196" s="86">
        <f>IF(S6196=1,INDEX('LAD average need weights (Rx)'!N:N,MATCH(C6196,'LAD average need weights (Rx)'!B:B,0)),SUMPRODUCT(I$2:Q$2,I6196:Q6196)+$T$2)</f>
        <v>1.0131303944171253</v>
      </c>
    </row>
    <row r="6197" spans="2:20" x14ac:dyDescent="0.2">
      <c r="B6197" s="102" t="s">
        <v>342</v>
      </c>
      <c r="C6197" s="101" t="s">
        <v>7160</v>
      </c>
      <c r="D6197" s="119">
        <v>3179.6726842165085</v>
      </c>
      <c r="E6197" s="119">
        <v>11408.936870107391</v>
      </c>
      <c r="F6197" s="119">
        <v>3174.0682276440166</v>
      </c>
      <c r="G6197" s="118">
        <v>0.99823741085039608</v>
      </c>
      <c r="I6197" s="115">
        <v>0.26890756302521007</v>
      </c>
      <c r="J6197" s="115">
        <v>5.389436319425326E-2</v>
      </c>
      <c r="K6197" s="116">
        <v>89.8377255703098</v>
      </c>
      <c r="L6197" s="115">
        <v>0.10634328358208955</v>
      </c>
      <c r="M6197" s="115">
        <v>0</v>
      </c>
      <c r="N6197" s="117">
        <v>9.40236329588015</v>
      </c>
      <c r="O6197" s="115">
        <v>0.99833344194213058</v>
      </c>
      <c r="P6197" s="115">
        <v>9.3851189907116134E-2</v>
      </c>
      <c r="Q6197" s="115">
        <v>0.98935329660129412</v>
      </c>
      <c r="S6197" s="91">
        <v>0</v>
      </c>
      <c r="T6197" s="86">
        <f>IF(S6197=1,INDEX('LAD average need weights (Rx)'!N:N,MATCH(C6197,'LAD average need weights (Rx)'!B:B,0)),SUMPRODUCT(I$2:Q$2,I6197:Q6197)+$T$2)</f>
        <v>0.84934858951152858</v>
      </c>
    </row>
    <row r="6198" spans="2:20" x14ac:dyDescent="0.2">
      <c r="B6198" s="102" t="s">
        <v>341</v>
      </c>
      <c r="C6198" s="101" t="s">
        <v>7160</v>
      </c>
      <c r="D6198" s="119">
        <v>5461.3005506139643</v>
      </c>
      <c r="E6198" s="119">
        <v>19856.314847558686</v>
      </c>
      <c r="F6198" s="119">
        <v>5524.204296446328</v>
      </c>
      <c r="G6198" s="118">
        <v>1.0115180890063433</v>
      </c>
      <c r="I6198" s="115">
        <v>0.28042328042328041</v>
      </c>
      <c r="J6198" s="115">
        <v>5.2335507932675759E-2</v>
      </c>
      <c r="K6198" s="116">
        <v>87.710923623445794</v>
      </c>
      <c r="L6198" s="115">
        <v>0.10259433962264151</v>
      </c>
      <c r="M6198" s="115">
        <v>0</v>
      </c>
      <c r="N6198" s="117">
        <v>10.181547735346401</v>
      </c>
      <c r="O6198" s="115">
        <v>1.0570913391891243</v>
      </c>
      <c r="P6198" s="115">
        <v>0.113459936803218</v>
      </c>
      <c r="Q6198" s="115">
        <v>0.97537213773741138</v>
      </c>
      <c r="S6198" s="91">
        <v>0</v>
      </c>
      <c r="T6198" s="86">
        <f>IF(S6198=1,INDEX('LAD average need weights (Rx)'!N:N,MATCH(C6198,'LAD average need weights (Rx)'!B:B,0)),SUMPRODUCT(I$2:Q$2,I6198:Q6198)+$T$2)</f>
        <v>0.86028361283179211</v>
      </c>
    </row>
    <row r="6199" spans="2:20" x14ac:dyDescent="0.2">
      <c r="B6199" s="102" t="s">
        <v>340</v>
      </c>
      <c r="C6199" s="101" t="s">
        <v>7081</v>
      </c>
      <c r="D6199" s="119">
        <v>5626.2159305616715</v>
      </c>
      <c r="E6199" s="119">
        <v>22902.432760938213</v>
      </c>
      <c r="F6199" s="119">
        <v>6371.6615307700586</v>
      </c>
      <c r="G6199" s="118">
        <v>1.1324950214155696</v>
      </c>
      <c r="I6199" s="115">
        <v>0.220873786407767</v>
      </c>
      <c r="J6199" s="115">
        <v>0.13900886500542275</v>
      </c>
      <c r="K6199" s="116">
        <v>114.458288959886</v>
      </c>
      <c r="L6199" s="115">
        <v>8.3495145631067955E-2</v>
      </c>
      <c r="M6199" s="115">
        <v>0</v>
      </c>
      <c r="N6199" s="117">
        <v>18.1718351082712</v>
      </c>
      <c r="O6199" s="115">
        <v>1.0512570253266147</v>
      </c>
      <c r="P6199" s="115">
        <v>0.12280795300257104</v>
      </c>
      <c r="Q6199" s="115">
        <v>0.95562556906598572</v>
      </c>
      <c r="S6199" s="91">
        <v>0</v>
      </c>
      <c r="T6199" s="86">
        <f>IF(S6199=1,INDEX('LAD average need weights (Rx)'!N:N,MATCH(C6199,'LAD average need weights (Rx)'!B:B,0)),SUMPRODUCT(I$2:Q$2,I6199:Q6199)+$T$2)</f>
        <v>0.96139968538180298</v>
      </c>
    </row>
    <row r="6200" spans="2:20" x14ac:dyDescent="0.2">
      <c r="B6200" s="102" t="s">
        <v>339</v>
      </c>
      <c r="C6200" s="101" t="s">
        <v>7081</v>
      </c>
      <c r="D6200" s="119">
        <v>5342.1447062153929</v>
      </c>
      <c r="E6200" s="119">
        <v>21771.846829713035</v>
      </c>
      <c r="F6200" s="119">
        <v>6057.1224178115535</v>
      </c>
      <c r="G6200" s="118">
        <v>1.1338372041409341</v>
      </c>
      <c r="I6200" s="115">
        <v>0.24797843665768193</v>
      </c>
      <c r="J6200" s="115">
        <v>0.14098823394700971</v>
      </c>
      <c r="K6200" s="116">
        <v>104.197075453305</v>
      </c>
      <c r="L6200" s="115">
        <v>9.5238095238095233E-2</v>
      </c>
      <c r="M6200" s="115">
        <v>0</v>
      </c>
      <c r="N6200" s="117">
        <v>15.0750280756483</v>
      </c>
      <c r="O6200" s="115">
        <v>1.0393979520050471</v>
      </c>
      <c r="P6200" s="115">
        <v>0.100800311047126</v>
      </c>
      <c r="Q6200" s="115">
        <v>0.95798015869828412</v>
      </c>
      <c r="S6200" s="91">
        <v>0</v>
      </c>
      <c r="T6200" s="86">
        <f>IF(S6200=1,INDEX('LAD average need weights (Rx)'!N:N,MATCH(C6200,'LAD average need weights (Rx)'!B:B,0)),SUMPRODUCT(I$2:Q$2,I6200:Q6200)+$T$2)</f>
        <v>0.9367892526752456</v>
      </c>
    </row>
    <row r="6201" spans="2:20" x14ac:dyDescent="0.2">
      <c r="B6201" s="102" t="s">
        <v>338</v>
      </c>
      <c r="C6201" s="101" t="s">
        <v>7081</v>
      </c>
      <c r="D6201" s="119">
        <v>9047.8427116229632</v>
      </c>
      <c r="E6201" s="119">
        <v>33382.7779285734</v>
      </c>
      <c r="F6201" s="119">
        <v>9287.3872456254012</v>
      </c>
      <c r="G6201" s="118">
        <v>1.0264753203208006</v>
      </c>
      <c r="I6201" s="115">
        <v>0.22258064516129034</v>
      </c>
      <c r="J6201" s="115">
        <v>0.11908320715158688</v>
      </c>
      <c r="K6201" s="116">
        <v>123.566447450056</v>
      </c>
      <c r="L6201" s="115">
        <v>0.1327720207253886</v>
      </c>
      <c r="M6201" s="115">
        <v>0</v>
      </c>
      <c r="N6201" s="117">
        <v>28.774566447450098</v>
      </c>
      <c r="O6201" s="115">
        <v>0.99327263119259168</v>
      </c>
      <c r="P6201" s="115">
        <v>0.21764827185357624</v>
      </c>
      <c r="Q6201" s="115">
        <v>1.0101040032353825</v>
      </c>
      <c r="S6201" s="91">
        <v>0</v>
      </c>
      <c r="T6201" s="86">
        <f>IF(S6201=1,INDEX('LAD average need weights (Rx)'!N:N,MATCH(C6201,'LAD average need weights (Rx)'!B:B,0)),SUMPRODUCT(I$2:Q$2,I6201:Q6201)+$T$2)</f>
        <v>1.0895173502058668</v>
      </c>
    </row>
    <row r="6202" spans="2:20" x14ac:dyDescent="0.2">
      <c r="B6202" s="102" t="s">
        <v>337</v>
      </c>
      <c r="C6202" s="101" t="s">
        <v>7081</v>
      </c>
      <c r="D6202" s="119">
        <v>7918.507921508678</v>
      </c>
      <c r="E6202" s="119">
        <v>31957.349927774743</v>
      </c>
      <c r="F6202" s="119">
        <v>8890.8204331659908</v>
      </c>
      <c r="G6202" s="118">
        <v>1.1227898641126903</v>
      </c>
      <c r="I6202" s="115">
        <v>0.1966966966966967</v>
      </c>
      <c r="J6202" s="115">
        <v>0.16509918152329775</v>
      </c>
      <c r="K6202" s="116">
        <v>123.18325769036799</v>
      </c>
      <c r="L6202" s="115">
        <v>0.1076923076923077</v>
      </c>
      <c r="M6202" s="115">
        <v>0</v>
      </c>
      <c r="N6202" s="117">
        <v>24.6560118507312</v>
      </c>
      <c r="O6202" s="115">
        <v>0.97854522507142039</v>
      </c>
      <c r="P6202" s="115">
        <v>0.15788932191182625</v>
      </c>
      <c r="Q6202" s="115">
        <v>0.99934245519368015</v>
      </c>
      <c r="S6202" s="91">
        <v>0</v>
      </c>
      <c r="T6202" s="86">
        <f>IF(S6202=1,INDEX('LAD average need weights (Rx)'!N:N,MATCH(C6202,'LAD average need weights (Rx)'!B:B,0)),SUMPRODUCT(I$2:Q$2,I6202:Q6202)+$T$2)</f>
        <v>1.0457309903265863</v>
      </c>
    </row>
    <row r="6203" spans="2:20" x14ac:dyDescent="0.2">
      <c r="B6203" s="102" t="s">
        <v>336</v>
      </c>
      <c r="C6203" s="101" t="s">
        <v>7081</v>
      </c>
      <c r="D6203" s="119">
        <v>4165.9280084919319</v>
      </c>
      <c r="E6203" s="119">
        <v>16411.459092861183</v>
      </c>
      <c r="F6203" s="119">
        <v>4565.8146301443994</v>
      </c>
      <c r="G6203" s="118">
        <v>1.0959898060737796</v>
      </c>
      <c r="I6203" s="115">
        <v>0.1705685618729097</v>
      </c>
      <c r="J6203" s="115">
        <v>0.15285433735091986</v>
      </c>
      <c r="K6203" s="116">
        <v>117.55275450622</v>
      </c>
      <c r="L6203" s="115">
        <v>0.1243455497382199</v>
      </c>
      <c r="M6203" s="115">
        <v>0</v>
      </c>
      <c r="N6203" s="117">
        <v>22.2473447575527</v>
      </c>
      <c r="O6203" s="115">
        <v>0.96226567479072322</v>
      </c>
      <c r="P6203" s="115">
        <v>0.1481394041518119</v>
      </c>
      <c r="Q6203" s="115">
        <v>0.99145071764036408</v>
      </c>
      <c r="S6203" s="91">
        <v>0</v>
      </c>
      <c r="T6203" s="86">
        <f>IF(S6203=1,INDEX('LAD average need weights (Rx)'!N:N,MATCH(C6203,'LAD average need weights (Rx)'!B:B,0)),SUMPRODUCT(I$2:Q$2,I6203:Q6203)+$T$2)</f>
        <v>1.0146058042516017</v>
      </c>
    </row>
    <row r="6204" spans="2:20" x14ac:dyDescent="0.2">
      <c r="B6204" s="102" t="s">
        <v>335</v>
      </c>
      <c r="C6204" s="101" t="s">
        <v>7081</v>
      </c>
      <c r="D6204" s="119">
        <v>6121.3629628743165</v>
      </c>
      <c r="E6204" s="119">
        <v>23792.161422985082</v>
      </c>
      <c r="F6204" s="119">
        <v>6619.1919982956106</v>
      </c>
      <c r="G6204" s="118">
        <v>1.0813265017024143</v>
      </c>
      <c r="I6204" s="115">
        <v>0.29189189189189191</v>
      </c>
      <c r="J6204" s="115">
        <v>0.16410508386865677</v>
      </c>
      <c r="K6204" s="116">
        <v>131.44357898009901</v>
      </c>
      <c r="L6204" s="115">
        <v>0.11769834350479512</v>
      </c>
      <c r="M6204" s="115">
        <v>0</v>
      </c>
      <c r="N6204" s="117">
        <v>32.514608830845802</v>
      </c>
      <c r="O6204" s="115">
        <v>0.89955378645382089</v>
      </c>
      <c r="P6204" s="115">
        <v>0.20534305828281196</v>
      </c>
      <c r="Q6204" s="115">
        <v>1.0398958982920508</v>
      </c>
      <c r="S6204" s="91">
        <v>0</v>
      </c>
      <c r="T6204" s="86">
        <f>IF(S6204=1,INDEX('LAD average need weights (Rx)'!N:N,MATCH(C6204,'LAD average need weights (Rx)'!B:B,0)),SUMPRODUCT(I$2:Q$2,I6204:Q6204)+$T$2)</f>
        <v>1.1456209460823883</v>
      </c>
    </row>
    <row r="6205" spans="2:20" x14ac:dyDescent="0.2">
      <c r="B6205" s="102" t="s">
        <v>334</v>
      </c>
      <c r="C6205" s="101" t="s">
        <v>7081</v>
      </c>
      <c r="D6205" s="119">
        <v>6927.0181627948687</v>
      </c>
      <c r="E6205" s="119">
        <v>25125.461187319997</v>
      </c>
      <c r="F6205" s="119">
        <v>6990.1279117889135</v>
      </c>
      <c r="G6205" s="118">
        <v>1.0091106660197613</v>
      </c>
      <c r="I6205" s="115">
        <v>0.22807017543859648</v>
      </c>
      <c r="J6205" s="115">
        <v>0.16647903056289293</v>
      </c>
      <c r="K6205" s="116">
        <v>136.071154119824</v>
      </c>
      <c r="L6205" s="115">
        <v>0.11522048364153627</v>
      </c>
      <c r="M6205" s="115">
        <v>0</v>
      </c>
      <c r="N6205" s="117">
        <v>32.717924007400001</v>
      </c>
      <c r="O6205" s="115">
        <v>0.97077910785027655</v>
      </c>
      <c r="P6205" s="115">
        <v>0.22592326708618118</v>
      </c>
      <c r="Q6205" s="115">
        <v>1.00859658572705</v>
      </c>
      <c r="S6205" s="91">
        <v>0</v>
      </c>
      <c r="T6205" s="86">
        <f>IF(S6205=1,INDEX('LAD average need weights (Rx)'!N:N,MATCH(C6205,'LAD average need weights (Rx)'!B:B,0)),SUMPRODUCT(I$2:Q$2,I6205:Q6205)+$T$2)</f>
        <v>1.1429272471352496</v>
      </c>
    </row>
    <row r="6206" spans="2:20" x14ac:dyDescent="0.2">
      <c r="B6206" s="102" t="s">
        <v>333</v>
      </c>
      <c r="C6206" s="101" t="s">
        <v>7081</v>
      </c>
      <c r="D6206" s="119">
        <v>8826.2755332724664</v>
      </c>
      <c r="E6206" s="119">
        <v>35814.404092747507</v>
      </c>
      <c r="F6206" s="119">
        <v>9963.8873820610133</v>
      </c>
      <c r="G6206" s="118">
        <v>1.1288892290411832</v>
      </c>
      <c r="I6206" s="115">
        <v>0.24255319148936169</v>
      </c>
      <c r="J6206" s="115">
        <v>0.13722275404336104</v>
      </c>
      <c r="K6206" s="116">
        <v>115.388402061856</v>
      </c>
      <c r="L6206" s="115">
        <v>0.11965282083075016</v>
      </c>
      <c r="M6206" s="115">
        <v>0</v>
      </c>
      <c r="N6206" s="117">
        <v>25.3848071492604</v>
      </c>
      <c r="O6206" s="115">
        <v>1.0508405041826383</v>
      </c>
      <c r="P6206" s="115">
        <v>0.20105505863533329</v>
      </c>
      <c r="Q6206" s="115">
        <v>0.96454485066011519</v>
      </c>
      <c r="S6206" s="91">
        <v>0</v>
      </c>
      <c r="T6206" s="86">
        <f>IF(S6206=1,INDEX('LAD average need weights (Rx)'!N:N,MATCH(C6206,'LAD average need weights (Rx)'!B:B,0)),SUMPRODUCT(I$2:Q$2,I6206:Q6206)+$T$2)</f>
        <v>1.0554634245133214</v>
      </c>
    </row>
    <row r="6207" spans="2:20" x14ac:dyDescent="0.2">
      <c r="B6207" s="102" t="s">
        <v>332</v>
      </c>
      <c r="C6207" s="101" t="s">
        <v>7081</v>
      </c>
      <c r="D6207" s="119">
        <v>12554.282584093815</v>
      </c>
      <c r="E6207" s="119">
        <v>49435.8081363194</v>
      </c>
      <c r="F6207" s="119">
        <v>13753.483755749801</v>
      </c>
      <c r="G6207" s="118">
        <v>1.0955212823690432</v>
      </c>
      <c r="I6207" s="115">
        <v>0.27194492254733221</v>
      </c>
      <c r="J6207" s="115">
        <v>0.10366640855302553</v>
      </c>
      <c r="K6207" s="116">
        <v>112.44012368956901</v>
      </c>
      <c r="L6207" s="115">
        <v>0.11423974255832663</v>
      </c>
      <c r="M6207" s="115">
        <v>0</v>
      </c>
      <c r="N6207" s="117">
        <v>23.379344143600601</v>
      </c>
      <c r="O6207" s="115">
        <v>1.0146950531619419</v>
      </c>
      <c r="P6207" s="115">
        <v>0.17303774684487935</v>
      </c>
      <c r="Q6207" s="115">
        <v>1.0004129619466773</v>
      </c>
      <c r="S6207" s="91">
        <v>0</v>
      </c>
      <c r="T6207" s="86">
        <f>IF(S6207=1,INDEX('LAD average need weights (Rx)'!N:N,MATCH(C6207,'LAD average need weights (Rx)'!B:B,0)),SUMPRODUCT(I$2:Q$2,I6207:Q6207)+$T$2)</f>
        <v>1.0243292873792025</v>
      </c>
    </row>
    <row r="6208" spans="2:20" x14ac:dyDescent="0.2">
      <c r="B6208" s="102" t="s">
        <v>331</v>
      </c>
      <c r="C6208" s="101" t="s">
        <v>7081</v>
      </c>
      <c r="D6208" s="119">
        <v>7767.1132214247327</v>
      </c>
      <c r="E6208" s="119">
        <v>29735.33297653573</v>
      </c>
      <c r="F6208" s="119">
        <v>8272.6354535739538</v>
      </c>
      <c r="G6208" s="118">
        <v>1.0650849572727732</v>
      </c>
      <c r="I6208" s="115">
        <v>0.20892857142857144</v>
      </c>
      <c r="J6208" s="115">
        <v>0.13297908345253592</v>
      </c>
      <c r="K6208" s="116">
        <v>126.86611430062599</v>
      </c>
      <c r="L6208" s="115">
        <v>0.12036389083275018</v>
      </c>
      <c r="M6208" s="115">
        <v>0</v>
      </c>
      <c r="N6208" s="117">
        <v>29.756172755741101</v>
      </c>
      <c r="O6208" s="115">
        <v>1.0297464167151928</v>
      </c>
      <c r="P6208" s="115">
        <v>0.25171608494642167</v>
      </c>
      <c r="Q6208" s="115">
        <v>0.98226147831858723</v>
      </c>
      <c r="S6208" s="91">
        <v>0</v>
      </c>
      <c r="T6208" s="86">
        <f>IF(S6208=1,INDEX('LAD average need weights (Rx)'!N:N,MATCH(C6208,'LAD average need weights (Rx)'!B:B,0)),SUMPRODUCT(I$2:Q$2,I6208:Q6208)+$T$2)</f>
        <v>1.09911812588525</v>
      </c>
    </row>
    <row r="6209" spans="2:20" x14ac:dyDescent="0.2">
      <c r="B6209" s="102" t="s">
        <v>330</v>
      </c>
      <c r="C6209" s="101" t="s">
        <v>7081</v>
      </c>
      <c r="D6209" s="119">
        <v>4422.5013507341728</v>
      </c>
      <c r="E6209" s="119">
        <v>17541.154945344962</v>
      </c>
      <c r="F6209" s="119">
        <v>4880.1061152401735</v>
      </c>
      <c r="G6209" s="118">
        <v>1.1034719332375182</v>
      </c>
      <c r="I6209" s="115">
        <v>0.23620309050772628</v>
      </c>
      <c r="J6209" s="115">
        <v>0.15929867742340761</v>
      </c>
      <c r="K6209" s="116">
        <v>114.408058977984</v>
      </c>
      <c r="L6209" s="115">
        <v>0.11419068736141907</v>
      </c>
      <c r="M6209" s="115">
        <v>0</v>
      </c>
      <c r="N6209" s="117">
        <v>22.657188446778399</v>
      </c>
      <c r="O6209" s="115">
        <v>0.98458388941332731</v>
      </c>
      <c r="P6209" s="115">
        <v>0.18603032424601434</v>
      </c>
      <c r="Q6209" s="115">
        <v>0.9991532724737503</v>
      </c>
      <c r="S6209" s="91">
        <v>0</v>
      </c>
      <c r="T6209" s="86">
        <f>IF(S6209=1,INDEX('LAD average need weights (Rx)'!N:N,MATCH(C6209,'LAD average need weights (Rx)'!B:B,0)),SUMPRODUCT(I$2:Q$2,I6209:Q6209)+$T$2)</f>
        <v>1.0345408697510055</v>
      </c>
    </row>
    <row r="6210" spans="2:20" x14ac:dyDescent="0.2">
      <c r="B6210" s="102" t="s">
        <v>329</v>
      </c>
      <c r="C6210" s="101" t="s">
        <v>7081</v>
      </c>
      <c r="D6210" s="119">
        <v>13108.709066386711</v>
      </c>
      <c r="E6210" s="119">
        <v>52209.080804539597</v>
      </c>
      <c r="F6210" s="119">
        <v>14525.033003765617</v>
      </c>
      <c r="G6210" s="118">
        <v>1.1080445015757223</v>
      </c>
      <c r="I6210" s="115">
        <v>0.28671943711521547</v>
      </c>
      <c r="J6210" s="115">
        <v>8.6485531332183216E-2</v>
      </c>
      <c r="K6210" s="116">
        <v>99.1674088900008</v>
      </c>
      <c r="L6210" s="115">
        <v>9.2293493308721733E-2</v>
      </c>
      <c r="M6210" s="115">
        <v>0</v>
      </c>
      <c r="N6210" s="117">
        <v>11.7887886748395</v>
      </c>
      <c r="O6210" s="115">
        <v>1.0532125844913405</v>
      </c>
      <c r="P6210" s="115">
        <v>8.4984236072278299E-2</v>
      </c>
      <c r="Q6210" s="115">
        <v>0.96794271456725867</v>
      </c>
      <c r="S6210" s="91">
        <v>0</v>
      </c>
      <c r="T6210" s="86">
        <f>IF(S6210=1,INDEX('LAD average need weights (Rx)'!N:N,MATCH(C6210,'LAD average need weights (Rx)'!B:B,0)),SUMPRODUCT(I$2:Q$2,I6210:Q6210)+$T$2)</f>
        <v>0.8901117110222081</v>
      </c>
    </row>
    <row r="6211" spans="2:20" x14ac:dyDescent="0.2">
      <c r="B6211" s="102" t="s">
        <v>328</v>
      </c>
      <c r="C6211" s="101" t="s">
        <v>7081</v>
      </c>
      <c r="D6211" s="119">
        <v>5619.3599526223097</v>
      </c>
      <c r="E6211" s="119">
        <v>24077.938058528278</v>
      </c>
      <c r="F6211" s="119">
        <v>6698.697613008695</v>
      </c>
      <c r="G6211" s="118">
        <v>1.1920748393921101</v>
      </c>
      <c r="I6211" s="115">
        <v>0.19759450171821305</v>
      </c>
      <c r="J6211" s="115">
        <v>0.12682344131740067</v>
      </c>
      <c r="K6211" s="116">
        <v>118.08561502347401</v>
      </c>
      <c r="L6211" s="115">
        <v>0.10109622411693057</v>
      </c>
      <c r="M6211" s="115">
        <v>0</v>
      </c>
      <c r="N6211" s="117">
        <v>19.5069389671362</v>
      </c>
      <c r="O6211" s="115">
        <v>1.1156079272936819</v>
      </c>
      <c r="P6211" s="115">
        <v>0.19243118152700084</v>
      </c>
      <c r="Q6211" s="115">
        <v>0.93862082387832568</v>
      </c>
      <c r="S6211" s="91">
        <v>0</v>
      </c>
      <c r="T6211" s="86">
        <f>IF(S6211=1,INDEX('LAD average need weights (Rx)'!N:N,MATCH(C6211,'LAD average need weights (Rx)'!B:B,0)),SUMPRODUCT(I$2:Q$2,I6211:Q6211)+$T$2)</f>
        <v>0.98819458561853057</v>
      </c>
    </row>
    <row r="6212" spans="2:20" x14ac:dyDescent="0.2">
      <c r="B6212" s="102" t="s">
        <v>327</v>
      </c>
      <c r="C6212" s="101" t="s">
        <v>7081</v>
      </c>
      <c r="D6212" s="119">
        <v>18024.459949251803</v>
      </c>
      <c r="E6212" s="119">
        <v>68008.960972761124</v>
      </c>
      <c r="F6212" s="119">
        <v>18920.700909855335</v>
      </c>
      <c r="G6212" s="118">
        <v>1.049723595776346</v>
      </c>
      <c r="I6212" s="115">
        <v>0.25041876046901174</v>
      </c>
      <c r="J6212" s="115">
        <v>0.16375597393940983</v>
      </c>
      <c r="K6212" s="116">
        <v>127.419192706771</v>
      </c>
      <c r="L6212" s="115">
        <v>0.11353175820803928</v>
      </c>
      <c r="M6212" s="115">
        <v>0</v>
      </c>
      <c r="N6212" s="117">
        <v>24.873839680921201</v>
      </c>
      <c r="O6212" s="115">
        <v>0.97005845172134175</v>
      </c>
      <c r="P6212" s="115">
        <v>0.17121198405288554</v>
      </c>
      <c r="Q6212" s="115">
        <v>1.0008228216509141</v>
      </c>
      <c r="S6212" s="91">
        <v>0</v>
      </c>
      <c r="T6212" s="86">
        <f>IF(S6212=1,INDEX('LAD average need weights (Rx)'!N:N,MATCH(C6212,'LAD average need weights (Rx)'!B:B,0)),SUMPRODUCT(I$2:Q$2,I6212:Q6212)+$T$2)</f>
        <v>1.0667963808290037</v>
      </c>
    </row>
    <row r="6213" spans="2:20" x14ac:dyDescent="0.2">
      <c r="B6213" s="102" t="s">
        <v>326</v>
      </c>
      <c r="C6213" s="101" t="s">
        <v>7081</v>
      </c>
      <c r="D6213" s="119">
        <v>13063.02146667648</v>
      </c>
      <c r="E6213" s="119">
        <v>55261.787045828045</v>
      </c>
      <c r="F6213" s="119">
        <v>15374.323169810075</v>
      </c>
      <c r="G6213" s="118">
        <v>1.1769346937865548</v>
      </c>
      <c r="I6213" s="115">
        <v>0.21668177697189483</v>
      </c>
      <c r="J6213" s="115">
        <v>8.4139963665574455E-2</v>
      </c>
      <c r="K6213" s="116">
        <v>92.821279598557297</v>
      </c>
      <c r="L6213" s="115">
        <v>7.8874538745387454E-2</v>
      </c>
      <c r="M6213" s="115">
        <v>0</v>
      </c>
      <c r="N6213" s="117">
        <v>10.6546494433119</v>
      </c>
      <c r="O6213" s="115">
        <v>1.0910339023073514</v>
      </c>
      <c r="P6213" s="115">
        <v>6.2166028763609001E-2</v>
      </c>
      <c r="Q6213" s="115">
        <v>0.96580558300825725</v>
      </c>
      <c r="S6213" s="91">
        <v>0</v>
      </c>
      <c r="T6213" s="86">
        <f>IF(S6213=1,INDEX('LAD average need weights (Rx)'!N:N,MATCH(C6213,'LAD average need weights (Rx)'!B:B,0)),SUMPRODUCT(I$2:Q$2,I6213:Q6213)+$T$2)</f>
        <v>0.8528745270845407</v>
      </c>
    </row>
    <row r="6214" spans="2:20" x14ac:dyDescent="0.2">
      <c r="B6214" s="102" t="s">
        <v>325</v>
      </c>
      <c r="C6214" s="101" t="s">
        <v>7081</v>
      </c>
      <c r="D6214" s="119">
        <v>10315.39381711725</v>
      </c>
      <c r="E6214" s="119">
        <v>34737.266830374341</v>
      </c>
      <c r="F6214" s="119">
        <v>9664.2181665823991</v>
      </c>
      <c r="G6214" s="118">
        <v>0.93687340860856927</v>
      </c>
      <c r="I6214" s="115">
        <v>0.26061493411420206</v>
      </c>
      <c r="J6214" s="115">
        <v>0.1473225425167583</v>
      </c>
      <c r="K6214" s="116">
        <v>134.64045280678201</v>
      </c>
      <c r="L6214" s="115">
        <v>0.15157894736842106</v>
      </c>
      <c r="M6214" s="115">
        <v>0</v>
      </c>
      <c r="N6214" s="117">
        <v>35.590474516695899</v>
      </c>
      <c r="O6214" s="115">
        <v>0.96258665091324291</v>
      </c>
      <c r="P6214" s="115">
        <v>0.29819722418260269</v>
      </c>
      <c r="Q6214" s="115">
        <v>1.0060422841515804</v>
      </c>
      <c r="S6214" s="91">
        <v>0</v>
      </c>
      <c r="T6214" s="86">
        <f>IF(S6214=1,INDEX('LAD average need weights (Rx)'!N:N,MATCH(C6214,'LAD average need weights (Rx)'!B:B,0)),SUMPRODUCT(I$2:Q$2,I6214:Q6214)+$T$2)</f>
        <v>1.1903950855702994</v>
      </c>
    </row>
    <row r="6215" spans="2:20" x14ac:dyDescent="0.2">
      <c r="B6215" s="102" t="s">
        <v>324</v>
      </c>
      <c r="C6215" s="101" t="s">
        <v>7081</v>
      </c>
      <c r="D6215" s="119">
        <v>4667.2685343093017</v>
      </c>
      <c r="E6215" s="119">
        <v>18242.917608126649</v>
      </c>
      <c r="F6215" s="119">
        <v>5075.3427614449874</v>
      </c>
      <c r="G6215" s="118">
        <v>1.087433200840259</v>
      </c>
      <c r="I6215" s="115">
        <v>0.17120622568093385</v>
      </c>
      <c r="J6215" s="115">
        <v>0.15146933101960083</v>
      </c>
      <c r="K6215" s="116">
        <v>104.399646732273</v>
      </c>
      <c r="L6215" s="115">
        <v>0.11925287356321838</v>
      </c>
      <c r="M6215" s="115">
        <v>0</v>
      </c>
      <c r="N6215" s="117">
        <v>14.3690651021953</v>
      </c>
      <c r="O6215" s="115">
        <v>0.95629051693787737</v>
      </c>
      <c r="P6215" s="115">
        <v>0.11077507899083934</v>
      </c>
      <c r="Q6215" s="115">
        <v>0.99566759009536476</v>
      </c>
      <c r="S6215" s="91">
        <v>0</v>
      </c>
      <c r="T6215" s="86">
        <f>IF(S6215=1,INDEX('LAD average need weights (Rx)'!N:N,MATCH(C6215,'LAD average need weights (Rx)'!B:B,0)),SUMPRODUCT(I$2:Q$2,I6215:Q6215)+$T$2)</f>
        <v>0.93114888668426099</v>
      </c>
    </row>
    <row r="6216" spans="2:20" x14ac:dyDescent="0.2">
      <c r="B6216" s="102" t="s">
        <v>323</v>
      </c>
      <c r="C6216" s="101" t="s">
        <v>7081</v>
      </c>
      <c r="D6216" s="119">
        <v>6128.3548760024978</v>
      </c>
      <c r="E6216" s="119">
        <v>24798.482248539902</v>
      </c>
      <c r="F6216" s="119">
        <v>6899.1594479866508</v>
      </c>
      <c r="G6216" s="118">
        <v>1.1257767520941846</v>
      </c>
      <c r="I6216" s="115">
        <v>0.22385321100917432</v>
      </c>
      <c r="J6216" s="115">
        <v>0.14963747802980937</v>
      </c>
      <c r="K6216" s="116">
        <v>134.229540624489</v>
      </c>
      <c r="L6216" s="115">
        <v>0.12259835315645014</v>
      </c>
      <c r="M6216" s="115">
        <v>0</v>
      </c>
      <c r="N6216" s="117">
        <v>33.545303743665201</v>
      </c>
      <c r="O6216" s="115">
        <v>0.95769858448207501</v>
      </c>
      <c r="P6216" s="115">
        <v>0.26993408479892123</v>
      </c>
      <c r="Q6216" s="115">
        <v>1.0083980386293712</v>
      </c>
      <c r="S6216" s="91">
        <v>0</v>
      </c>
      <c r="T6216" s="86">
        <f>IF(S6216=1,INDEX('LAD average need weights (Rx)'!N:N,MATCH(C6216,'LAD average need weights (Rx)'!B:B,0)),SUMPRODUCT(I$2:Q$2,I6216:Q6216)+$T$2)</f>
        <v>1.1462278820842262</v>
      </c>
    </row>
    <row r="6217" spans="2:20" x14ac:dyDescent="0.2">
      <c r="B6217" s="102" t="s">
        <v>322</v>
      </c>
      <c r="C6217" s="101" t="s">
        <v>7081</v>
      </c>
      <c r="D6217" s="119">
        <v>9033.7380804090644</v>
      </c>
      <c r="E6217" s="119">
        <v>36724.649267456298</v>
      </c>
      <c r="F6217" s="119">
        <v>10217.125726816816</v>
      </c>
      <c r="G6217" s="118">
        <v>1.1309964530601229</v>
      </c>
      <c r="I6217" s="115">
        <v>0.25227568270481143</v>
      </c>
      <c r="J6217" s="115">
        <v>0.1522802620628293</v>
      </c>
      <c r="K6217" s="116">
        <v>132.108192505511</v>
      </c>
      <c r="L6217" s="115">
        <v>0.10582386363636363</v>
      </c>
      <c r="M6217" s="115">
        <v>0</v>
      </c>
      <c r="N6217" s="117">
        <v>27.837433504775898</v>
      </c>
      <c r="O6217" s="115">
        <v>0.98131625673030798</v>
      </c>
      <c r="P6217" s="115">
        <v>0.17368780431534733</v>
      </c>
      <c r="Q6217" s="115">
        <v>0.99768750588850807</v>
      </c>
      <c r="S6217" s="91">
        <v>0</v>
      </c>
      <c r="T6217" s="86">
        <f>IF(S6217=1,INDEX('LAD average need weights (Rx)'!N:N,MATCH(C6217,'LAD average need weights (Rx)'!B:B,0)),SUMPRODUCT(I$2:Q$2,I6217:Q6217)+$T$2)</f>
        <v>1.0869804987009839</v>
      </c>
    </row>
    <row r="6218" spans="2:20" x14ac:dyDescent="0.2">
      <c r="B6218" s="102" t="s">
        <v>321</v>
      </c>
      <c r="C6218" s="101" t="s">
        <v>7081</v>
      </c>
      <c r="D6218" s="119">
        <v>4637.5523074466419</v>
      </c>
      <c r="E6218" s="119">
        <v>16160.857455003877</v>
      </c>
      <c r="F6218" s="119">
        <v>4496.0950142350039</v>
      </c>
      <c r="G6218" s="118">
        <v>0.96949742367660285</v>
      </c>
      <c r="I6218" s="115">
        <v>0.27607361963190186</v>
      </c>
      <c r="J6218" s="115">
        <v>0.15785432807132055</v>
      </c>
      <c r="K6218" s="116">
        <v>118.91317379743801</v>
      </c>
      <c r="L6218" s="115">
        <v>0.13374233128834356</v>
      </c>
      <c r="M6218" s="115">
        <v>0</v>
      </c>
      <c r="N6218" s="117">
        <v>22.107568286197701</v>
      </c>
      <c r="O6218" s="115">
        <v>0.95315109727578384</v>
      </c>
      <c r="P6218" s="115">
        <v>0.14814428340028443</v>
      </c>
      <c r="Q6218" s="115">
        <v>0.99474401681095803</v>
      </c>
      <c r="S6218" s="91">
        <v>0</v>
      </c>
      <c r="T6218" s="86">
        <f>IF(S6218=1,INDEX('LAD average need weights (Rx)'!N:N,MATCH(C6218,'LAD average need weights (Rx)'!B:B,0)),SUMPRODUCT(I$2:Q$2,I6218:Q6218)+$T$2)</f>
        <v>1.0451534763886974</v>
      </c>
    </row>
    <row r="6219" spans="2:20" x14ac:dyDescent="0.2">
      <c r="B6219" s="102" t="s">
        <v>320</v>
      </c>
      <c r="C6219" s="101" t="s">
        <v>7081</v>
      </c>
      <c r="D6219" s="119">
        <v>7777.0726822404586</v>
      </c>
      <c r="E6219" s="119">
        <v>28959.967089319489</v>
      </c>
      <c r="F6219" s="119">
        <v>8056.9217323542016</v>
      </c>
      <c r="G6219" s="118">
        <v>1.0359838542788471</v>
      </c>
      <c r="I6219" s="115">
        <v>0.21523178807947019</v>
      </c>
      <c r="J6219" s="115">
        <v>0.13608851721273305</v>
      </c>
      <c r="K6219" s="116">
        <v>127.412755730836</v>
      </c>
      <c r="L6219" s="115">
        <v>0.10869565217391304</v>
      </c>
      <c r="M6219" s="115">
        <v>0</v>
      </c>
      <c r="N6219" s="117">
        <v>30.4388715799852</v>
      </c>
      <c r="O6219" s="115">
        <v>1.0128317292052442</v>
      </c>
      <c r="P6219" s="115">
        <v>0.26529511531914413</v>
      </c>
      <c r="Q6219" s="115">
        <v>0.99033812889108608</v>
      </c>
      <c r="S6219" s="91">
        <v>0</v>
      </c>
      <c r="T6219" s="86">
        <f>IF(S6219=1,INDEX('LAD average need weights (Rx)'!N:N,MATCH(C6219,'LAD average need weights (Rx)'!B:B,0)),SUMPRODUCT(I$2:Q$2,I6219:Q6219)+$T$2)</f>
        <v>1.1016550765148319</v>
      </c>
    </row>
    <row r="6220" spans="2:20" x14ac:dyDescent="0.2">
      <c r="B6220" s="102" t="s">
        <v>319</v>
      </c>
      <c r="C6220" s="101" t="s">
        <v>7081</v>
      </c>
      <c r="D6220" s="119">
        <v>4981.9285787668114</v>
      </c>
      <c r="E6220" s="119">
        <v>18708.279102630004</v>
      </c>
      <c r="F6220" s="119">
        <v>5204.81048932261</v>
      </c>
      <c r="G6220" s="118">
        <v>1.0447380782425768</v>
      </c>
      <c r="I6220" s="115">
        <v>0.23008849557522124</v>
      </c>
      <c r="J6220" s="115">
        <v>0.19338073428743077</v>
      </c>
      <c r="K6220" s="116">
        <v>105.03981067578199</v>
      </c>
      <c r="L6220" s="115">
        <v>9.9195710455764072E-2</v>
      </c>
      <c r="M6220" s="115">
        <v>0</v>
      </c>
      <c r="N6220" s="117">
        <v>23.697122534840901</v>
      </c>
      <c r="O6220" s="115">
        <v>0.93361081413846891</v>
      </c>
      <c r="P6220" s="115">
        <v>0.2077615826334023</v>
      </c>
      <c r="Q6220" s="115">
        <v>1.0120289960836863</v>
      </c>
      <c r="S6220" s="91">
        <v>0</v>
      </c>
      <c r="T6220" s="86">
        <f>IF(S6220=1,INDEX('LAD average need weights (Rx)'!N:N,MATCH(C6220,'LAD average need weights (Rx)'!B:B,0)),SUMPRODUCT(I$2:Q$2,I6220:Q6220)+$T$2)</f>
        <v>1.0363245877380307</v>
      </c>
    </row>
    <row r="6221" spans="2:20" x14ac:dyDescent="0.2">
      <c r="B6221" s="102" t="s">
        <v>318</v>
      </c>
      <c r="C6221" s="101" t="s">
        <v>7081</v>
      </c>
      <c r="D6221" s="119">
        <v>4496.6299785737701</v>
      </c>
      <c r="E6221" s="119">
        <v>15084.682387691164</v>
      </c>
      <c r="F6221" s="119">
        <v>4196.6934900237657</v>
      </c>
      <c r="G6221" s="118">
        <v>0.93329749390561645</v>
      </c>
      <c r="I6221" s="115">
        <v>0.2638888888888889</v>
      </c>
      <c r="J6221" s="115">
        <v>0.15700324853765316</v>
      </c>
      <c r="K6221" s="116">
        <v>121.407868207524</v>
      </c>
      <c r="L6221" s="115">
        <v>0.12117647058823529</v>
      </c>
      <c r="M6221" s="115">
        <v>0</v>
      </c>
      <c r="N6221" s="117">
        <v>31.643194246373199</v>
      </c>
      <c r="O6221" s="115">
        <v>0.90440865895346778</v>
      </c>
      <c r="P6221" s="115">
        <v>0.21707240748770892</v>
      </c>
      <c r="Q6221" s="115">
        <v>1.0414342627664783</v>
      </c>
      <c r="S6221" s="91">
        <v>0</v>
      </c>
      <c r="T6221" s="86">
        <f>IF(S6221=1,INDEX('LAD average need weights (Rx)'!N:N,MATCH(C6221,'LAD average need weights (Rx)'!B:B,0)),SUMPRODUCT(I$2:Q$2,I6221:Q6221)+$T$2)</f>
        <v>1.123610052914356</v>
      </c>
    </row>
    <row r="6222" spans="2:20" x14ac:dyDescent="0.2">
      <c r="B6222" s="102" t="s">
        <v>317</v>
      </c>
      <c r="C6222" s="101" t="s">
        <v>7081</v>
      </c>
      <c r="D6222" s="119">
        <v>4553.6812468889111</v>
      </c>
      <c r="E6222" s="119">
        <v>16580.933141284186</v>
      </c>
      <c r="F6222" s="119">
        <v>4612.9638254317424</v>
      </c>
      <c r="G6222" s="118">
        <v>1.0130186052401742</v>
      </c>
      <c r="I6222" s="115">
        <v>0.2191358024691358</v>
      </c>
      <c r="J6222" s="115">
        <v>0.10820050123522038</v>
      </c>
      <c r="K6222" s="116">
        <v>118.41515910799301</v>
      </c>
      <c r="L6222" s="115">
        <v>0.1214574898785425</v>
      </c>
      <c r="M6222" s="115">
        <v>0</v>
      </c>
      <c r="N6222" s="117">
        <v>24.759764470057601</v>
      </c>
      <c r="O6222" s="115">
        <v>0.99775645806662683</v>
      </c>
      <c r="P6222" s="115">
        <v>0.16960692646777309</v>
      </c>
      <c r="Q6222" s="115">
        <v>1.0086498688457421</v>
      </c>
      <c r="S6222" s="91">
        <v>0</v>
      </c>
      <c r="T6222" s="86">
        <f>IF(S6222=1,INDEX('LAD average need weights (Rx)'!N:N,MATCH(C6222,'LAD average need weights (Rx)'!B:B,0)),SUMPRODUCT(I$2:Q$2,I6222:Q6222)+$T$2)</f>
        <v>1.0352399567616706</v>
      </c>
    </row>
    <row r="6223" spans="2:20" x14ac:dyDescent="0.2">
      <c r="B6223" s="102" t="s">
        <v>316</v>
      </c>
      <c r="C6223" s="101" t="s">
        <v>7081</v>
      </c>
      <c r="D6223" s="119">
        <v>3653.6432567838497</v>
      </c>
      <c r="E6223" s="119">
        <v>13006.289255244768</v>
      </c>
      <c r="F6223" s="119">
        <v>3618.4659407473423</v>
      </c>
      <c r="G6223" s="118">
        <v>0.99037198939135829</v>
      </c>
      <c r="I6223" s="115">
        <v>0.22222222222222221</v>
      </c>
      <c r="J6223" s="115">
        <v>0.15362204168697963</v>
      </c>
      <c r="K6223" s="116">
        <v>128.84863133372201</v>
      </c>
      <c r="L6223" s="115">
        <v>0.12611275964391691</v>
      </c>
      <c r="M6223" s="115">
        <v>0</v>
      </c>
      <c r="N6223" s="117">
        <v>30.960685497961599</v>
      </c>
      <c r="O6223" s="115">
        <v>0.91596905696266329</v>
      </c>
      <c r="P6223" s="115">
        <v>0.18788553630872987</v>
      </c>
      <c r="Q6223" s="115">
        <v>1.03447772071726</v>
      </c>
      <c r="S6223" s="91">
        <v>0</v>
      </c>
      <c r="T6223" s="86">
        <f>IF(S6223=1,INDEX('LAD average need weights (Rx)'!N:N,MATCH(C6223,'LAD average need weights (Rx)'!B:B,0)),SUMPRODUCT(I$2:Q$2,I6223:Q6223)+$T$2)</f>
        <v>1.1150930492448519</v>
      </c>
    </row>
    <row r="6224" spans="2:20" x14ac:dyDescent="0.2">
      <c r="B6224" s="102" t="s">
        <v>315</v>
      </c>
      <c r="C6224" s="101" t="s">
        <v>7081</v>
      </c>
      <c r="D6224" s="119">
        <v>4721.7257780668388</v>
      </c>
      <c r="E6224" s="119">
        <v>17513.567987420938</v>
      </c>
      <c r="F6224" s="119">
        <v>4872.4311769316428</v>
      </c>
      <c r="G6224" s="118">
        <v>1.0319174399252184</v>
      </c>
      <c r="I6224" s="115">
        <v>0.24496644295302014</v>
      </c>
      <c r="J6224" s="115">
        <v>0.19189582368225408</v>
      </c>
      <c r="K6224" s="116">
        <v>105.782961680017</v>
      </c>
      <c r="L6224" s="115">
        <v>0.12169919632606199</v>
      </c>
      <c r="M6224" s="115">
        <v>0</v>
      </c>
      <c r="N6224" s="117">
        <v>24.336769647109801</v>
      </c>
      <c r="O6224" s="115">
        <v>0.9417469004054364</v>
      </c>
      <c r="P6224" s="115">
        <v>0.20967610812630982</v>
      </c>
      <c r="Q6224" s="115">
        <v>1.0106061242187627</v>
      </c>
      <c r="S6224" s="91">
        <v>0</v>
      </c>
      <c r="T6224" s="86">
        <f>IF(S6224=1,INDEX('LAD average need weights (Rx)'!N:N,MATCH(C6224,'LAD average need weights (Rx)'!B:B,0)),SUMPRODUCT(I$2:Q$2,I6224:Q6224)+$T$2)</f>
        <v>1.0592748155865155</v>
      </c>
    </row>
    <row r="6225" spans="2:20" x14ac:dyDescent="0.2">
      <c r="B6225" s="102" t="s">
        <v>314</v>
      </c>
      <c r="C6225" s="101" t="s">
        <v>7081</v>
      </c>
      <c r="D6225" s="119">
        <v>5589.5175790797211</v>
      </c>
      <c r="E6225" s="119">
        <v>23333.405870217117</v>
      </c>
      <c r="F6225" s="119">
        <v>6491.5621024626989</v>
      </c>
      <c r="G6225" s="118">
        <v>1.1613814628223236</v>
      </c>
      <c r="I6225" s="115">
        <v>0.2168141592920354</v>
      </c>
      <c r="J6225" s="115">
        <v>0.1380834025612481</v>
      </c>
      <c r="K6225" s="116">
        <v>113.202540176257</v>
      </c>
      <c r="L6225" s="115">
        <v>0.10266159695817491</v>
      </c>
      <c r="M6225" s="115">
        <v>0</v>
      </c>
      <c r="N6225" s="117">
        <v>18.468889407292199</v>
      </c>
      <c r="O6225" s="115">
        <v>1.0429223837229802</v>
      </c>
      <c r="P6225" s="115">
        <v>0.12752267571217238</v>
      </c>
      <c r="Q6225" s="115">
        <v>0.96056805134555234</v>
      </c>
      <c r="S6225" s="91">
        <v>0</v>
      </c>
      <c r="T6225" s="86">
        <f>IF(S6225=1,INDEX('LAD average need weights (Rx)'!N:N,MATCH(C6225,'LAD average need weights (Rx)'!B:B,0)),SUMPRODUCT(I$2:Q$2,I6225:Q6225)+$T$2)</f>
        <v>0.97307291159053555</v>
      </c>
    </row>
    <row r="6226" spans="2:20" x14ac:dyDescent="0.2">
      <c r="B6226" s="102" t="s">
        <v>313</v>
      </c>
      <c r="C6226" s="101" t="s">
        <v>7081</v>
      </c>
      <c r="D6226" s="119">
        <v>3166.0596068700302</v>
      </c>
      <c r="E6226" s="119">
        <v>11279.54619249771</v>
      </c>
      <c r="F6226" s="119">
        <v>3138.0705844428976</v>
      </c>
      <c r="G6226" s="118">
        <v>0.99115966661954213</v>
      </c>
      <c r="I6226" s="115">
        <v>0.18954248366013071</v>
      </c>
      <c r="J6226" s="115">
        <v>0.13309414068603173</v>
      </c>
      <c r="K6226" s="116">
        <v>91.920684243565603</v>
      </c>
      <c r="L6226" s="115">
        <v>0.13084112149532709</v>
      </c>
      <c r="M6226" s="115">
        <v>0</v>
      </c>
      <c r="N6226" s="117">
        <v>11.909698995605799</v>
      </c>
      <c r="O6226" s="115">
        <v>0.91708198576294808</v>
      </c>
      <c r="P6226" s="115">
        <v>5.2821984692599321E-2</v>
      </c>
      <c r="Q6226" s="115">
        <v>1.0179039088102864</v>
      </c>
      <c r="S6226" s="91">
        <v>0</v>
      </c>
      <c r="T6226" s="86">
        <f>IF(S6226=1,INDEX('LAD average need weights (Rx)'!N:N,MATCH(C6226,'LAD average need weights (Rx)'!B:B,0)),SUMPRODUCT(I$2:Q$2,I6226:Q6226)+$T$2)</f>
        <v>0.89502824923457192</v>
      </c>
    </row>
    <row r="6227" spans="2:20" x14ac:dyDescent="0.2">
      <c r="B6227" s="102" t="s">
        <v>312</v>
      </c>
      <c r="C6227" s="101" t="s">
        <v>7081</v>
      </c>
      <c r="D6227" s="119">
        <v>8203.7210601706465</v>
      </c>
      <c r="E6227" s="119">
        <v>31526.308290001278</v>
      </c>
      <c r="F6227" s="119">
        <v>8770.9007962335509</v>
      </c>
      <c r="G6227" s="118">
        <v>1.0691368870178415</v>
      </c>
      <c r="I6227" s="115">
        <v>0.22496371552975328</v>
      </c>
      <c r="J6227" s="115">
        <v>0.13937234387313477</v>
      </c>
      <c r="K6227" s="116">
        <v>116.10140186915901</v>
      </c>
      <c r="L6227" s="115">
        <v>0.11469534050179211</v>
      </c>
      <c r="M6227" s="115">
        <v>0</v>
      </c>
      <c r="N6227" s="117">
        <v>19.409841121495301</v>
      </c>
      <c r="O6227" s="115">
        <v>1.0318364802851008</v>
      </c>
      <c r="P6227" s="115">
        <v>0.13469573282971242</v>
      </c>
      <c r="Q6227" s="115">
        <v>0.96606697884200921</v>
      </c>
      <c r="S6227" s="91">
        <v>0</v>
      </c>
      <c r="T6227" s="86">
        <f>IF(S6227=1,INDEX('LAD average need weights (Rx)'!N:N,MATCH(C6227,'LAD average need weights (Rx)'!B:B,0)),SUMPRODUCT(I$2:Q$2,I6227:Q6227)+$T$2)</f>
        <v>0.99342053416008658</v>
      </c>
    </row>
    <row r="6228" spans="2:20" x14ac:dyDescent="0.2">
      <c r="B6228" s="102" t="s">
        <v>311</v>
      </c>
      <c r="C6228" s="101" t="s">
        <v>7081</v>
      </c>
      <c r="D6228" s="119">
        <v>9788.8917250105515</v>
      </c>
      <c r="E6228" s="119">
        <v>38851.661621273473</v>
      </c>
      <c r="F6228" s="119">
        <v>10808.879578110926</v>
      </c>
      <c r="G6228" s="118">
        <v>1.1041985019094973</v>
      </c>
      <c r="I6228" s="115">
        <v>0.25301204819277107</v>
      </c>
      <c r="J6228" s="115">
        <v>0.1840819113454791</v>
      </c>
      <c r="K6228" s="116">
        <v>117.77251975417001</v>
      </c>
      <c r="L6228" s="115">
        <v>9.9067599067599071E-2</v>
      </c>
      <c r="M6228" s="115">
        <v>0</v>
      </c>
      <c r="N6228" s="117">
        <v>26.190597892888501</v>
      </c>
      <c r="O6228" s="115">
        <v>1.0265369177909227</v>
      </c>
      <c r="P6228" s="115">
        <v>0.19714091148825258</v>
      </c>
      <c r="Q6228" s="115">
        <v>0.97219410625196201</v>
      </c>
      <c r="S6228" s="91">
        <v>0</v>
      </c>
      <c r="T6228" s="86">
        <f>IF(S6228=1,INDEX('LAD average need weights (Rx)'!N:N,MATCH(C6228,'LAD average need weights (Rx)'!B:B,0)),SUMPRODUCT(I$2:Q$2,I6228:Q6228)+$T$2)</f>
        <v>1.0731561626471369</v>
      </c>
    </row>
    <row r="6229" spans="2:20" x14ac:dyDescent="0.2">
      <c r="B6229" s="102" t="s">
        <v>310</v>
      </c>
      <c r="C6229" s="101" t="s">
        <v>7081</v>
      </c>
      <c r="D6229" s="119">
        <v>2280.5535859742636</v>
      </c>
      <c r="E6229" s="119">
        <v>8676.4417376855272</v>
      </c>
      <c r="F6229" s="119">
        <v>2413.863654618754</v>
      </c>
      <c r="G6229" s="118">
        <v>1.0584551353953562</v>
      </c>
      <c r="I6229" s="115">
        <v>0.35096153846153844</v>
      </c>
      <c r="J6229" s="115">
        <v>0.15841241002396897</v>
      </c>
      <c r="K6229" s="116">
        <v>130.66504424778799</v>
      </c>
      <c r="L6229" s="115">
        <v>0.13366336633663367</v>
      </c>
      <c r="M6229" s="115">
        <v>0</v>
      </c>
      <c r="N6229" s="117">
        <v>28.943826106194699</v>
      </c>
      <c r="O6229" s="115">
        <v>0.97545041914665398</v>
      </c>
      <c r="P6229" s="115">
        <v>0.1864548189120355</v>
      </c>
      <c r="Q6229" s="115">
        <v>1.0015760982877735</v>
      </c>
      <c r="S6229" s="91">
        <v>0</v>
      </c>
      <c r="T6229" s="86">
        <f>IF(S6229=1,INDEX('LAD average need weights (Rx)'!N:N,MATCH(C6229,'LAD average need weights (Rx)'!B:B,0)),SUMPRODUCT(I$2:Q$2,I6229:Q6229)+$T$2)</f>
        <v>1.1366524239633491</v>
      </c>
    </row>
    <row r="6230" spans="2:20" x14ac:dyDescent="0.2">
      <c r="B6230" s="102" t="s">
        <v>309</v>
      </c>
      <c r="C6230" s="101" t="s">
        <v>7089</v>
      </c>
      <c r="D6230" s="119">
        <v>6354.3086013821985</v>
      </c>
      <c r="E6230" s="119">
        <v>22750.025469619002</v>
      </c>
      <c r="F6230" s="119">
        <v>6329.2604598775488</v>
      </c>
      <c r="G6230" s="118">
        <v>0.99605808545414343</v>
      </c>
      <c r="I6230" s="115">
        <v>0.21980676328502416</v>
      </c>
      <c r="J6230" s="115">
        <v>0.12394845722283308</v>
      </c>
      <c r="K6230" s="116">
        <v>93.106328073635794</v>
      </c>
      <c r="L6230" s="115">
        <v>9.3465674110835395E-2</v>
      </c>
      <c r="M6230" s="115">
        <v>0</v>
      </c>
      <c r="N6230" s="117">
        <v>12.5104607166338</v>
      </c>
      <c r="O6230" s="115">
        <v>1.0019846019166188</v>
      </c>
      <c r="P6230" s="115">
        <v>8.6554180342051826E-2</v>
      </c>
      <c r="Q6230" s="115">
        <v>0.96799317829718812</v>
      </c>
      <c r="S6230" s="91">
        <v>0</v>
      </c>
      <c r="T6230" s="86">
        <f>IF(S6230=1,INDEX('LAD average need weights (Rx)'!N:N,MATCH(C6230,'LAD average need weights (Rx)'!B:B,0)),SUMPRODUCT(I$2:Q$2,I6230:Q6230)+$T$2)</f>
        <v>0.88574538526144153</v>
      </c>
    </row>
    <row r="6231" spans="2:20" x14ac:dyDescent="0.2">
      <c r="B6231" s="102" t="s">
        <v>308</v>
      </c>
      <c r="C6231" s="101" t="s">
        <v>7081</v>
      </c>
      <c r="D6231" s="119">
        <v>7933.8775636056498</v>
      </c>
      <c r="E6231" s="119">
        <v>32102.810209578965</v>
      </c>
      <c r="F6231" s="119">
        <v>8931.2887839085233</v>
      </c>
      <c r="G6231" s="118">
        <v>1.1257154792605077</v>
      </c>
      <c r="I6231" s="115">
        <v>0.28093158660844253</v>
      </c>
      <c r="J6231" s="115">
        <v>0.1498049997299809</v>
      </c>
      <c r="K6231" s="116">
        <v>130.637467508355</v>
      </c>
      <c r="L6231" s="115">
        <v>0.10946196660482375</v>
      </c>
      <c r="M6231" s="115">
        <v>0</v>
      </c>
      <c r="N6231" s="117">
        <v>26.689422577051602</v>
      </c>
      <c r="O6231" s="115">
        <v>0.98669582936743072</v>
      </c>
      <c r="P6231" s="115">
        <v>0.15693479232867602</v>
      </c>
      <c r="Q6231" s="115">
        <v>0.99655856651107366</v>
      </c>
      <c r="S6231" s="91">
        <v>0</v>
      </c>
      <c r="T6231" s="86">
        <f>IF(S6231=1,INDEX('LAD average need weights (Rx)'!N:N,MATCH(C6231,'LAD average need weights (Rx)'!B:B,0)),SUMPRODUCT(I$2:Q$2,I6231:Q6231)+$T$2)</f>
        <v>1.0824438899046109</v>
      </c>
    </row>
    <row r="6232" spans="2:20" x14ac:dyDescent="0.2">
      <c r="B6232" s="102" t="s">
        <v>307</v>
      </c>
      <c r="C6232" s="101" t="s">
        <v>7081</v>
      </c>
      <c r="D6232" s="119">
        <v>4908.4827047399176</v>
      </c>
      <c r="E6232" s="119">
        <v>18328.450532942596</v>
      </c>
      <c r="F6232" s="119">
        <v>5099.1387857517821</v>
      </c>
      <c r="G6232" s="118">
        <v>1.0388421621263442</v>
      </c>
      <c r="I6232" s="115">
        <v>0.27777777777777779</v>
      </c>
      <c r="J6232" s="115">
        <v>0.16290378255107402</v>
      </c>
      <c r="K6232" s="116">
        <v>133.78081438004401</v>
      </c>
      <c r="L6232" s="115">
        <v>0.12637362637362637</v>
      </c>
      <c r="M6232" s="115">
        <v>0</v>
      </c>
      <c r="N6232" s="117">
        <v>32.734672413793099</v>
      </c>
      <c r="O6232" s="115">
        <v>0.95721152846035051</v>
      </c>
      <c r="P6232" s="115">
        <v>0.19320679217858475</v>
      </c>
      <c r="Q6232" s="115">
        <v>1.0157036937907413</v>
      </c>
      <c r="S6232" s="91">
        <v>0</v>
      </c>
      <c r="T6232" s="86">
        <f>IF(S6232=1,INDEX('LAD average need weights (Rx)'!N:N,MATCH(C6232,'LAD average need weights (Rx)'!B:B,0)),SUMPRODUCT(I$2:Q$2,I6232:Q6232)+$T$2)</f>
        <v>1.1529640485457988</v>
      </c>
    </row>
    <row r="6233" spans="2:20" x14ac:dyDescent="0.2">
      <c r="B6233" s="102" t="s">
        <v>306</v>
      </c>
      <c r="C6233" s="101" t="s">
        <v>7081</v>
      </c>
      <c r="D6233" s="119">
        <v>3369.1373500249247</v>
      </c>
      <c r="E6233" s="119">
        <v>10914.34617807494</v>
      </c>
      <c r="F6233" s="119">
        <v>3036.4686757189047</v>
      </c>
      <c r="G6233" s="118">
        <v>0.90125998445757671</v>
      </c>
      <c r="I6233" s="115">
        <v>0.31517509727626458</v>
      </c>
      <c r="J6233" s="115">
        <v>0.17936121864812754</v>
      </c>
      <c r="K6233" s="116">
        <v>136.13159547738701</v>
      </c>
      <c r="L6233" s="115">
        <v>0.12519809825673534</v>
      </c>
      <c r="M6233" s="115">
        <v>0</v>
      </c>
      <c r="N6233" s="117">
        <v>39.4605615577889</v>
      </c>
      <c r="O6233" s="115">
        <v>0.90528354851921156</v>
      </c>
      <c r="P6233" s="115">
        <v>0.3547324147360309</v>
      </c>
      <c r="Q6233" s="115">
        <v>1.0521498791836139</v>
      </c>
      <c r="S6233" s="91">
        <v>0</v>
      </c>
      <c r="T6233" s="86">
        <f>IF(S6233=1,INDEX('LAD average need weights (Rx)'!N:N,MATCH(C6233,'LAD average need weights (Rx)'!B:B,0)),SUMPRODUCT(I$2:Q$2,I6233:Q6233)+$T$2)</f>
        <v>1.2410024097833015</v>
      </c>
    </row>
    <row r="6234" spans="2:20" x14ac:dyDescent="0.2">
      <c r="B6234" s="102" t="s">
        <v>305</v>
      </c>
      <c r="C6234" s="101" t="s">
        <v>7081</v>
      </c>
      <c r="D6234" s="119">
        <v>4252.448244079822</v>
      </c>
      <c r="E6234" s="119">
        <v>12315.197630156368</v>
      </c>
      <c r="F6234" s="119">
        <v>3426.1980726227189</v>
      </c>
      <c r="G6234" s="118">
        <v>0.80570012283926251</v>
      </c>
      <c r="I6234" s="115">
        <v>0.21666666666666667</v>
      </c>
      <c r="J6234" s="115">
        <v>0.19283551664808651</v>
      </c>
      <c r="K6234" s="116">
        <v>136.24529735394299</v>
      </c>
      <c r="L6234" s="115">
        <v>0.13213885778275475</v>
      </c>
      <c r="M6234" s="115">
        <v>0</v>
      </c>
      <c r="N6234" s="117">
        <v>38.341007597589702</v>
      </c>
      <c r="O6234" s="115">
        <v>0.88050882147960696</v>
      </c>
      <c r="P6234" s="115">
        <v>0.31508484470950909</v>
      </c>
      <c r="Q6234" s="115">
        <v>1.0538408201062768</v>
      </c>
      <c r="S6234" s="91">
        <v>0</v>
      </c>
      <c r="T6234" s="86">
        <f>IF(S6234=1,INDEX('LAD average need weights (Rx)'!N:N,MATCH(C6234,'LAD average need weights (Rx)'!B:B,0)),SUMPRODUCT(I$2:Q$2,I6234:Q6234)+$T$2)</f>
        <v>1.2137337455427688</v>
      </c>
    </row>
    <row r="6235" spans="2:20" x14ac:dyDescent="0.2">
      <c r="B6235" s="102" t="s">
        <v>304</v>
      </c>
      <c r="C6235" s="101" t="s">
        <v>7081</v>
      </c>
      <c r="D6235" s="119">
        <v>3446.8390434443395</v>
      </c>
      <c r="E6235" s="119">
        <v>12788.469143391792</v>
      </c>
      <c r="F6235" s="119">
        <v>3557.8664384233466</v>
      </c>
      <c r="G6235" s="118">
        <v>1.032211366292306</v>
      </c>
      <c r="I6235" s="115">
        <v>0.27102803738317754</v>
      </c>
      <c r="J6235" s="115">
        <v>0.15335008486599322</v>
      </c>
      <c r="K6235" s="116">
        <v>133.60363951473099</v>
      </c>
      <c r="L6235" s="115">
        <v>0.12114989733059549</v>
      </c>
      <c r="M6235" s="115">
        <v>0</v>
      </c>
      <c r="N6235" s="117">
        <v>28.616026689774699</v>
      </c>
      <c r="O6235" s="115">
        <v>0.97845387098468306</v>
      </c>
      <c r="P6235" s="115">
        <v>0.18406337665020067</v>
      </c>
      <c r="Q6235" s="115">
        <v>0.99946770530210072</v>
      </c>
      <c r="S6235" s="91">
        <v>0</v>
      </c>
      <c r="T6235" s="86">
        <f>IF(S6235=1,INDEX('LAD average need weights (Rx)'!N:N,MATCH(C6235,'LAD average need weights (Rx)'!B:B,0)),SUMPRODUCT(I$2:Q$2,I6235:Q6235)+$T$2)</f>
        <v>1.1094936539033631</v>
      </c>
    </row>
    <row r="6236" spans="2:20" x14ac:dyDescent="0.2">
      <c r="B6236" s="102" t="s">
        <v>303</v>
      </c>
      <c r="C6236" s="101" t="s">
        <v>7081</v>
      </c>
      <c r="D6236" s="119">
        <v>5529.783455958549</v>
      </c>
      <c r="E6236" s="119">
        <v>20988.986023476435</v>
      </c>
      <c r="F6236" s="119">
        <v>5839.3235431193862</v>
      </c>
      <c r="G6236" s="118">
        <v>1.0559768912519163</v>
      </c>
      <c r="I6236" s="115">
        <v>0.2904761904761905</v>
      </c>
      <c r="J6236" s="115">
        <v>0.19297004084302319</v>
      </c>
      <c r="K6236" s="116">
        <v>121.24645466265601</v>
      </c>
      <c r="L6236" s="115">
        <v>9.6459096459096463E-2</v>
      </c>
      <c r="M6236" s="115">
        <v>0</v>
      </c>
      <c r="N6236" s="117">
        <v>28.3151923076923</v>
      </c>
      <c r="O6236" s="115">
        <v>1.0023738482112661</v>
      </c>
      <c r="P6236" s="115">
        <v>0.22264152252159641</v>
      </c>
      <c r="Q6236" s="115">
        <v>0.98510294373968343</v>
      </c>
      <c r="S6236" s="91">
        <v>0</v>
      </c>
      <c r="T6236" s="86">
        <f>IF(S6236=1,INDEX('LAD average need weights (Rx)'!N:N,MATCH(C6236,'LAD average need weights (Rx)'!B:B,0)),SUMPRODUCT(I$2:Q$2,I6236:Q6236)+$T$2)</f>
        <v>1.1062135802051225</v>
      </c>
    </row>
    <row r="6237" spans="2:20" x14ac:dyDescent="0.2">
      <c r="B6237" s="102" t="s">
        <v>302</v>
      </c>
      <c r="C6237" s="101" t="s">
        <v>7081</v>
      </c>
      <c r="D6237" s="119">
        <v>2641.0471365719441</v>
      </c>
      <c r="E6237" s="119">
        <v>10012.567877548925</v>
      </c>
      <c r="F6237" s="119">
        <v>2785.5858910505117</v>
      </c>
      <c r="G6237" s="118">
        <v>1.0547278208241968</v>
      </c>
      <c r="I6237" s="115">
        <v>0.18888888888888888</v>
      </c>
      <c r="J6237" s="115">
        <v>0.1526419231869709</v>
      </c>
      <c r="K6237" s="116">
        <v>116.863428381963</v>
      </c>
      <c r="L6237" s="115">
        <v>0.12087912087912088</v>
      </c>
      <c r="M6237" s="115">
        <v>0</v>
      </c>
      <c r="N6237" s="117">
        <v>21.959984748010601</v>
      </c>
      <c r="O6237" s="115">
        <v>0.99587937980437435</v>
      </c>
      <c r="P6237" s="115">
        <v>0.16627231249506827</v>
      </c>
      <c r="Q6237" s="115">
        <v>0.9892037931770703</v>
      </c>
      <c r="S6237" s="91">
        <v>0</v>
      </c>
      <c r="T6237" s="86">
        <f>IF(S6237=1,INDEX('LAD average need weights (Rx)'!N:N,MATCH(C6237,'LAD average need weights (Rx)'!B:B,0)),SUMPRODUCT(I$2:Q$2,I6237:Q6237)+$T$2)</f>
        <v>1.0195432053388065</v>
      </c>
    </row>
    <row r="6238" spans="2:20" x14ac:dyDescent="0.2">
      <c r="B6238" s="102" t="s">
        <v>301</v>
      </c>
      <c r="C6238" s="101" t="s">
        <v>7081</v>
      </c>
      <c r="D6238" s="119">
        <v>2576.751247521599</v>
      </c>
      <c r="E6238" s="119">
        <v>9421.2257840010261</v>
      </c>
      <c r="F6238" s="119">
        <v>2621.0692343130454</v>
      </c>
      <c r="G6238" s="118">
        <v>1.0171991715669384</v>
      </c>
      <c r="I6238" s="115">
        <v>0.24257425742574257</v>
      </c>
      <c r="J6238" s="115">
        <v>0.18784665521997937</v>
      </c>
      <c r="K6238" s="116">
        <v>117.675858585859</v>
      </c>
      <c r="L6238" s="115">
        <v>9.5367847411444148E-2</v>
      </c>
      <c r="M6238" s="115">
        <v>0</v>
      </c>
      <c r="N6238" s="117">
        <v>26.4133060606061</v>
      </c>
      <c r="O6238" s="115">
        <v>1.0129930835898988</v>
      </c>
      <c r="P6238" s="115">
        <v>0.19124079240826278</v>
      </c>
      <c r="Q6238" s="115">
        <v>0.97969509478382</v>
      </c>
      <c r="S6238" s="91">
        <v>0</v>
      </c>
      <c r="T6238" s="86">
        <f>IF(S6238=1,INDEX('LAD average need weights (Rx)'!N:N,MATCH(C6238,'LAD average need weights (Rx)'!B:B,0)),SUMPRODUCT(I$2:Q$2,I6238:Q6238)+$T$2)</f>
        <v>1.071152432881564</v>
      </c>
    </row>
    <row r="6239" spans="2:20" x14ac:dyDescent="0.2">
      <c r="B6239" s="102" t="s">
        <v>300</v>
      </c>
      <c r="C6239" s="101" t="s">
        <v>7081</v>
      </c>
      <c r="D6239" s="119">
        <v>4367.8763449200806</v>
      </c>
      <c r="E6239" s="119">
        <v>16722.423266439433</v>
      </c>
      <c r="F6239" s="119">
        <v>4652.3276431032491</v>
      </c>
      <c r="G6239" s="118">
        <v>1.0651234778003711</v>
      </c>
      <c r="I6239" s="115">
        <v>0.24739583333333334</v>
      </c>
      <c r="J6239" s="115">
        <v>0.105565489755146</v>
      </c>
      <c r="K6239" s="116">
        <v>117.83824206166599</v>
      </c>
      <c r="L6239" s="115">
        <v>0.1111111111111111</v>
      </c>
      <c r="M6239" s="115">
        <v>0</v>
      </c>
      <c r="N6239" s="117">
        <v>23.8253288080994</v>
      </c>
      <c r="O6239" s="115">
        <v>1.0062717047629175</v>
      </c>
      <c r="P6239" s="115">
        <v>0.15905859755958568</v>
      </c>
      <c r="Q6239" s="115">
        <v>1.005592085921948</v>
      </c>
      <c r="S6239" s="91">
        <v>0</v>
      </c>
      <c r="T6239" s="86">
        <f>IF(S6239=1,INDEX('LAD average need weights (Rx)'!N:N,MATCH(C6239,'LAD average need weights (Rx)'!B:B,0)),SUMPRODUCT(I$2:Q$2,I6239:Q6239)+$T$2)</f>
        <v>1.025429243987193</v>
      </c>
    </row>
    <row r="6240" spans="2:20" x14ac:dyDescent="0.2">
      <c r="B6240" s="102" t="s">
        <v>299</v>
      </c>
      <c r="C6240" s="101" t="s">
        <v>7081</v>
      </c>
      <c r="D6240" s="119">
        <v>2181.2673665918096</v>
      </c>
      <c r="E6240" s="119">
        <v>8852.9722252221363</v>
      </c>
      <c r="F6240" s="119">
        <v>2462.976014348656</v>
      </c>
      <c r="G6240" s="118">
        <v>1.1291490681387724</v>
      </c>
      <c r="I6240" s="115">
        <v>0.2471264367816092</v>
      </c>
      <c r="J6240" s="115">
        <v>0.20315150329073195</v>
      </c>
      <c r="K6240" s="116">
        <v>122.62067743206001</v>
      </c>
      <c r="L6240" s="115">
        <v>0.12080536912751678</v>
      </c>
      <c r="M6240" s="115">
        <v>0</v>
      </c>
      <c r="N6240" s="117">
        <v>30.019489956675901</v>
      </c>
      <c r="O6240" s="115">
        <v>0.98835800028939413</v>
      </c>
      <c r="P6240" s="115">
        <v>0.23870046369930353</v>
      </c>
      <c r="Q6240" s="115">
        <v>0.99225329259221107</v>
      </c>
      <c r="S6240" s="91">
        <v>0</v>
      </c>
      <c r="T6240" s="86">
        <f>IF(S6240=1,INDEX('LAD average need weights (Rx)'!N:N,MATCH(C6240,'LAD average need weights (Rx)'!B:B,0)),SUMPRODUCT(I$2:Q$2,I6240:Q6240)+$T$2)</f>
        <v>1.1321432663204263</v>
      </c>
    </row>
    <row r="6241" spans="2:20" x14ac:dyDescent="0.2">
      <c r="B6241" s="102" t="s">
        <v>298</v>
      </c>
      <c r="C6241" s="101" t="s">
        <v>7081</v>
      </c>
      <c r="D6241" s="119">
        <v>3507.4623666037128</v>
      </c>
      <c r="E6241" s="119">
        <v>10833.662600912912</v>
      </c>
      <c r="F6241" s="119">
        <v>3014.0217832802541</v>
      </c>
      <c r="G6241" s="118">
        <v>0.85931692724011777</v>
      </c>
      <c r="I6241" s="115">
        <v>0.22321428571428573</v>
      </c>
      <c r="J6241" s="115">
        <v>0.1620293837304202</v>
      </c>
      <c r="K6241" s="116">
        <v>104.55342515404099</v>
      </c>
      <c r="L6241" s="115">
        <v>0.100169779286927</v>
      </c>
      <c r="M6241" s="115">
        <v>0</v>
      </c>
      <c r="N6241" s="117">
        <v>15.508635737586101</v>
      </c>
      <c r="O6241" s="115">
        <v>0.92210087732973067</v>
      </c>
      <c r="P6241" s="115">
        <v>0.13800854535329415</v>
      </c>
      <c r="Q6241" s="115">
        <v>1.0054376124496243</v>
      </c>
      <c r="S6241" s="91">
        <v>0</v>
      </c>
      <c r="T6241" s="86">
        <f>IF(S6241=1,INDEX('LAD average need weights (Rx)'!N:N,MATCH(C6241,'LAD average need weights (Rx)'!B:B,0)),SUMPRODUCT(I$2:Q$2,I6241:Q6241)+$T$2)</f>
        <v>0.9451456371290845</v>
      </c>
    </row>
    <row r="6242" spans="2:20" x14ac:dyDescent="0.2">
      <c r="B6242" s="102" t="s">
        <v>297</v>
      </c>
      <c r="C6242" s="101" t="s">
        <v>7081</v>
      </c>
      <c r="D6242" s="119">
        <v>2937.0166821468893</v>
      </c>
      <c r="E6242" s="119">
        <v>11173.825589077282</v>
      </c>
      <c r="F6242" s="119">
        <v>3108.6581674802492</v>
      </c>
      <c r="G6242" s="118">
        <v>1.0584407594198253</v>
      </c>
      <c r="I6242" s="115">
        <v>0.22580645161290322</v>
      </c>
      <c r="J6242" s="115">
        <v>0.15590886608979676</v>
      </c>
      <c r="K6242" s="116">
        <v>113.44902576995599</v>
      </c>
      <c r="L6242" s="115">
        <v>0.12100840336134454</v>
      </c>
      <c r="M6242" s="115">
        <v>0</v>
      </c>
      <c r="N6242" s="117">
        <v>21.4001530483972</v>
      </c>
      <c r="O6242" s="115">
        <v>0.99482246517893325</v>
      </c>
      <c r="P6242" s="115">
        <v>0.16994077499937396</v>
      </c>
      <c r="Q6242" s="115">
        <v>0.99624240491945792</v>
      </c>
      <c r="S6242" s="91">
        <v>0</v>
      </c>
      <c r="T6242" s="86">
        <f>IF(S6242=1,INDEX('LAD average need weights (Rx)'!N:N,MATCH(C6242,'LAD average need weights (Rx)'!B:B,0)),SUMPRODUCT(I$2:Q$2,I6242:Q6242)+$T$2)</f>
        <v>1.0229912400856813</v>
      </c>
    </row>
    <row r="6243" spans="2:20" x14ac:dyDescent="0.2">
      <c r="B6243" s="102" t="s">
        <v>296</v>
      </c>
      <c r="C6243" s="101" t="s">
        <v>7081</v>
      </c>
      <c r="D6243" s="119">
        <v>5355.4686236436428</v>
      </c>
      <c r="E6243" s="119">
        <v>19572.078612541485</v>
      </c>
      <c r="F6243" s="119">
        <v>5445.1272349300116</v>
      </c>
      <c r="G6243" s="118">
        <v>1.0167415062223573</v>
      </c>
      <c r="I6243" s="115">
        <v>0.17241379310344829</v>
      </c>
      <c r="J6243" s="115">
        <v>0.15595493639440083</v>
      </c>
      <c r="K6243" s="116">
        <v>113.585615743559</v>
      </c>
      <c r="L6243" s="115">
        <v>0.10536585365853658</v>
      </c>
      <c r="M6243" s="115">
        <v>0</v>
      </c>
      <c r="N6243" s="117">
        <v>20.3880683708663</v>
      </c>
      <c r="O6243" s="115">
        <v>0.95928318617583397</v>
      </c>
      <c r="P6243" s="115">
        <v>0.12980072774305348</v>
      </c>
      <c r="Q6243" s="115">
        <v>0.99002673941669361</v>
      </c>
      <c r="S6243" s="91">
        <v>0</v>
      </c>
      <c r="T6243" s="86">
        <f>IF(S6243=1,INDEX('LAD average need weights (Rx)'!N:N,MATCH(C6243,'LAD average need weights (Rx)'!B:B,0)),SUMPRODUCT(I$2:Q$2,I6243:Q6243)+$T$2)</f>
        <v>0.98359449074886951</v>
      </c>
    </row>
    <row r="6244" spans="2:20" x14ac:dyDescent="0.2">
      <c r="B6244" s="102" t="s">
        <v>295</v>
      </c>
      <c r="C6244" s="101" t="s">
        <v>7081</v>
      </c>
      <c r="D6244" s="119">
        <v>3368.111755764985</v>
      </c>
      <c r="E6244" s="119">
        <v>12839.211239933466</v>
      </c>
      <c r="F6244" s="119">
        <v>3571.9833432910523</v>
      </c>
      <c r="G6244" s="118">
        <v>1.0605299355572491</v>
      </c>
      <c r="I6244" s="115">
        <v>0.13297872340425532</v>
      </c>
      <c r="J6244" s="115">
        <v>0.14068226773206297</v>
      </c>
      <c r="K6244" s="116">
        <v>101.89808296668799</v>
      </c>
      <c r="L6244" s="115">
        <v>0.12376237623762376</v>
      </c>
      <c r="M6244" s="115">
        <v>0</v>
      </c>
      <c r="N6244" s="117">
        <v>12.1542243871779</v>
      </c>
      <c r="O6244" s="115">
        <v>0.96715767372388228</v>
      </c>
      <c r="P6244" s="115">
        <v>8.2366042946235937E-2</v>
      </c>
      <c r="Q6244" s="115">
        <v>0.98812666855965814</v>
      </c>
      <c r="S6244" s="91">
        <v>0</v>
      </c>
      <c r="T6244" s="86">
        <f>IF(S6244=1,INDEX('LAD average need weights (Rx)'!N:N,MATCH(C6244,'LAD average need weights (Rx)'!B:B,0)),SUMPRODUCT(I$2:Q$2,I6244:Q6244)+$T$2)</f>
        <v>0.89744772300927433</v>
      </c>
    </row>
    <row r="6245" spans="2:20" x14ac:dyDescent="0.2">
      <c r="B6245" s="102" t="s">
        <v>294</v>
      </c>
      <c r="C6245" s="101" t="s">
        <v>7081</v>
      </c>
      <c r="D6245" s="119">
        <v>3054.914510831582</v>
      </c>
      <c r="E6245" s="119">
        <v>13478.6882998726</v>
      </c>
      <c r="F6245" s="119">
        <v>3749.8915779818899</v>
      </c>
      <c r="G6245" s="118">
        <v>1.2274947677541155</v>
      </c>
      <c r="I6245" s="115">
        <v>0.24085365853658536</v>
      </c>
      <c r="J6245" s="115">
        <v>0.15246782839726497</v>
      </c>
      <c r="K6245" s="116">
        <v>110.833680452246</v>
      </c>
      <c r="L6245" s="115">
        <v>8.1174438687392061E-2</v>
      </c>
      <c r="M6245" s="115">
        <v>0</v>
      </c>
      <c r="N6245" s="117">
        <v>19.1272847366855</v>
      </c>
      <c r="O6245" s="115">
        <v>0.96087016917470447</v>
      </c>
      <c r="P6245" s="115">
        <v>0.11660643008506551</v>
      </c>
      <c r="Q6245" s="115">
        <v>0.98906112620229925</v>
      </c>
      <c r="S6245" s="91">
        <v>0</v>
      </c>
      <c r="T6245" s="86">
        <f>IF(S6245=1,INDEX('LAD average need weights (Rx)'!N:N,MATCH(C6245,'LAD average need weights (Rx)'!B:B,0)),SUMPRODUCT(I$2:Q$2,I6245:Q6245)+$T$2)</f>
        <v>0.96828569431994582</v>
      </c>
    </row>
    <row r="6246" spans="2:20" x14ac:dyDescent="0.2">
      <c r="B6246" s="102" t="s">
        <v>293</v>
      </c>
      <c r="C6246" s="101" t="s">
        <v>7081</v>
      </c>
      <c r="D6246" s="119">
        <v>3846.2774049988743</v>
      </c>
      <c r="E6246" s="119">
        <v>14511.493858670592</v>
      </c>
      <c r="F6246" s="119">
        <v>4037.2273172218929</v>
      </c>
      <c r="G6246" s="118">
        <v>1.0496453823051992</v>
      </c>
      <c r="I6246" s="115">
        <v>0.25</v>
      </c>
      <c r="J6246" s="115">
        <v>0.14134577365867665</v>
      </c>
      <c r="K6246" s="116">
        <v>107.299228395062</v>
      </c>
      <c r="L6246" s="115">
        <v>0.10714285714285714</v>
      </c>
      <c r="M6246" s="115">
        <v>0</v>
      </c>
      <c r="N6246" s="117">
        <v>16.518056069958799</v>
      </c>
      <c r="O6246" s="115">
        <v>1.0247656822115074</v>
      </c>
      <c r="P6246" s="115">
        <v>0.11516342914137792</v>
      </c>
      <c r="Q6246" s="115">
        <v>0.9611467868009187</v>
      </c>
      <c r="S6246" s="91">
        <v>0</v>
      </c>
      <c r="T6246" s="86">
        <f>IF(S6246=1,INDEX('LAD average need weights (Rx)'!N:N,MATCH(C6246,'LAD average need weights (Rx)'!B:B,0)),SUMPRODUCT(I$2:Q$2,I6246:Q6246)+$T$2)</f>
        <v>0.95925405566650146</v>
      </c>
    </row>
    <row r="6247" spans="2:20" x14ac:dyDescent="0.2">
      <c r="B6247" s="102" t="s">
        <v>292</v>
      </c>
      <c r="C6247" s="101" t="s">
        <v>7081</v>
      </c>
      <c r="D6247" s="119">
        <v>5017.7571113322065</v>
      </c>
      <c r="E6247" s="119">
        <v>18330.101213902821</v>
      </c>
      <c r="F6247" s="119">
        <v>5099.5980199512069</v>
      </c>
      <c r="G6247" s="118">
        <v>1.0163102571135159</v>
      </c>
      <c r="I6247" s="115">
        <v>0.26282051282051283</v>
      </c>
      <c r="J6247" s="115">
        <v>0.14888331126343637</v>
      </c>
      <c r="K6247" s="116">
        <v>118.95165331690301</v>
      </c>
      <c r="L6247" s="115">
        <v>0.10419026047565119</v>
      </c>
      <c r="M6247" s="115">
        <v>0</v>
      </c>
      <c r="N6247" s="117">
        <v>25.389104949681698</v>
      </c>
      <c r="O6247" s="115">
        <v>0.96813827993536816</v>
      </c>
      <c r="P6247" s="115">
        <v>0.16468912732575258</v>
      </c>
      <c r="Q6247" s="115">
        <v>1.0085346626238443</v>
      </c>
      <c r="S6247" s="91">
        <v>0</v>
      </c>
      <c r="T6247" s="86">
        <f>IF(S6247=1,INDEX('LAD average need weights (Rx)'!N:N,MATCH(C6247,'LAD average need weights (Rx)'!B:B,0)),SUMPRODUCT(I$2:Q$2,I6247:Q6247)+$T$2)</f>
        <v>1.0535959724683952</v>
      </c>
    </row>
    <row r="6248" spans="2:20" x14ac:dyDescent="0.2">
      <c r="B6248" s="102" t="s">
        <v>291</v>
      </c>
      <c r="C6248" s="101" t="s">
        <v>7081</v>
      </c>
      <c r="D6248" s="119">
        <v>3147.6471788963827</v>
      </c>
      <c r="E6248" s="119">
        <v>10483.086072826945</v>
      </c>
      <c r="F6248" s="119">
        <v>2916.4882591820578</v>
      </c>
      <c r="G6248" s="118">
        <v>0.92656136263805366</v>
      </c>
      <c r="I6248" s="115">
        <v>0.25</v>
      </c>
      <c r="J6248" s="115">
        <v>0.1725234871000309</v>
      </c>
      <c r="K6248" s="116">
        <v>144.97868852459001</v>
      </c>
      <c r="L6248" s="115">
        <v>0.12794612794612795</v>
      </c>
      <c r="M6248" s="115">
        <v>0</v>
      </c>
      <c r="N6248" s="117">
        <v>33.039301275045503</v>
      </c>
      <c r="O6248" s="115">
        <v>0.96317852978813967</v>
      </c>
      <c r="P6248" s="115">
        <v>0.26155228858250762</v>
      </c>
      <c r="Q6248" s="115">
        <v>1.0109517436088116</v>
      </c>
      <c r="S6248" s="91">
        <v>0</v>
      </c>
      <c r="T6248" s="86">
        <f>IF(S6248=1,INDEX('LAD average need weights (Rx)'!N:N,MATCH(C6248,'LAD average need weights (Rx)'!B:B,0)),SUMPRODUCT(I$2:Q$2,I6248:Q6248)+$T$2)</f>
        <v>1.1726003605962112</v>
      </c>
    </row>
    <row r="6249" spans="2:20" x14ac:dyDescent="0.2">
      <c r="B6249" s="102" t="s">
        <v>290</v>
      </c>
      <c r="C6249" s="101" t="s">
        <v>7071</v>
      </c>
      <c r="D6249" s="119">
        <v>9662.1389324334705</v>
      </c>
      <c r="E6249" s="119">
        <v>25454.120376946164</v>
      </c>
      <c r="F6249" s="119">
        <v>7081.563836397183</v>
      </c>
      <c r="G6249" s="118">
        <v>0.73291885843475924</v>
      </c>
      <c r="I6249" s="115">
        <v>0.19097222222222221</v>
      </c>
      <c r="J6249" s="115">
        <v>8.5528552181027034E-2</v>
      </c>
      <c r="K6249" s="116">
        <v>108.134368897568</v>
      </c>
      <c r="L6249" s="115">
        <v>8.8766692851531812E-2</v>
      </c>
      <c r="M6249" s="115">
        <v>0</v>
      </c>
      <c r="N6249" s="117">
        <v>32.670097283862901</v>
      </c>
      <c r="O6249" s="115">
        <v>0.65952699669206416</v>
      </c>
      <c r="P6249" s="115">
        <v>0.45514203096838829</v>
      </c>
      <c r="Q6249" s="115">
        <v>0.9790635762675739</v>
      </c>
      <c r="S6249" s="91">
        <v>0</v>
      </c>
      <c r="T6249" s="86">
        <f>IF(S6249=1,INDEX('LAD average need weights (Rx)'!N:N,MATCH(C6249,'LAD average need weights (Rx)'!B:B,0)),SUMPRODUCT(I$2:Q$2,I6249:Q6249)+$T$2)</f>
        <v>1.0273615935689167</v>
      </c>
    </row>
    <row r="6250" spans="2:20" x14ac:dyDescent="0.2">
      <c r="B6250" s="102" t="s">
        <v>289</v>
      </c>
      <c r="C6250" s="101" t="s">
        <v>7022</v>
      </c>
      <c r="D6250" s="119">
        <v>2183.2130254426697</v>
      </c>
      <c r="E6250" s="119">
        <v>7108.7921606884829</v>
      </c>
      <c r="F6250" s="119">
        <v>1977.7295282688144</v>
      </c>
      <c r="G6250" s="118">
        <v>0.90588023487438141</v>
      </c>
      <c r="I6250" s="115">
        <v>0.26315789473684209</v>
      </c>
      <c r="J6250" s="115">
        <v>0.10525478588905662</v>
      </c>
      <c r="K6250" s="116">
        <v>112.440279114533</v>
      </c>
      <c r="L6250" s="115">
        <v>0.10138248847926268</v>
      </c>
      <c r="M6250" s="115">
        <v>0</v>
      </c>
      <c r="N6250" s="117">
        <v>25.038619345524499</v>
      </c>
      <c r="O6250" s="115">
        <v>0.9743558874463214</v>
      </c>
      <c r="P6250" s="115">
        <v>0.16205578026733408</v>
      </c>
      <c r="Q6250" s="115">
        <v>0.99637592054134527</v>
      </c>
      <c r="S6250" s="91">
        <v>0</v>
      </c>
      <c r="T6250" s="86">
        <f>IF(S6250=1,INDEX('LAD average need weights (Rx)'!N:N,MATCH(C6250,'LAD average need weights (Rx)'!B:B,0)),SUMPRODUCT(I$2:Q$2,I6250:Q6250)+$T$2)</f>
        <v>1.0210213639088279</v>
      </c>
    </row>
    <row r="6251" spans="2:20" x14ac:dyDescent="0.2">
      <c r="B6251" s="102" t="s">
        <v>288</v>
      </c>
      <c r="C6251" s="101" t="s">
        <v>7085</v>
      </c>
      <c r="D6251" s="119">
        <v>6417.8723222342733</v>
      </c>
      <c r="E6251" s="119">
        <v>15798.657774763124</v>
      </c>
      <c r="F6251" s="119">
        <v>4395.3278253019853</v>
      </c>
      <c r="G6251" s="118">
        <v>0.68485747372609407</v>
      </c>
      <c r="I6251" s="115">
        <v>0.14492753623188406</v>
      </c>
      <c r="J6251" s="115">
        <v>0.11245970117750748</v>
      </c>
      <c r="K6251" s="116">
        <v>106.743119787718</v>
      </c>
      <c r="L6251" s="115">
        <v>0.12275862068965518</v>
      </c>
      <c r="M6251" s="115">
        <v>0</v>
      </c>
      <c r="N6251" s="117">
        <v>27.497873388931001</v>
      </c>
      <c r="O6251" s="115">
        <v>0.52136409145758911</v>
      </c>
      <c r="P6251" s="115">
        <v>0.2089007433405749</v>
      </c>
      <c r="Q6251" s="115">
        <v>1.1354189502693075</v>
      </c>
      <c r="S6251" s="91">
        <v>0</v>
      </c>
      <c r="T6251" s="86">
        <f>IF(S6251=1,INDEX('LAD average need weights (Rx)'!N:N,MATCH(C6251,'LAD average need weights (Rx)'!B:B,0)),SUMPRODUCT(I$2:Q$2,I6251:Q6251)+$T$2)</f>
        <v>0.99621017147983704</v>
      </c>
    </row>
    <row r="6252" spans="2:20" x14ac:dyDescent="0.2">
      <c r="B6252" s="102" t="s">
        <v>287</v>
      </c>
      <c r="C6252" s="101" t="s">
        <v>7049</v>
      </c>
      <c r="D6252" s="119">
        <v>222.58413534154553</v>
      </c>
      <c r="E6252" s="119">
        <v>576.21396869615705</v>
      </c>
      <c r="F6252" s="119">
        <v>160.3078771655891</v>
      </c>
      <c r="G6252" s="118">
        <v>0.72021250265479941</v>
      </c>
      <c r="S6252" s="91">
        <v>1</v>
      </c>
      <c r="T6252" s="86">
        <f>IF(S6252=1,INDEX('LAD average need weights (Rx)'!N:N,MATCH(C6252,'LAD average need weights (Rx)'!B:B,0)),SUMPRODUCT(I$2:Q$2,I6252:Q6252)+$T$2)</f>
        <v>0.9959086311597235</v>
      </c>
    </row>
    <row r="6253" spans="2:20" x14ac:dyDescent="0.2">
      <c r="B6253" s="102" t="s">
        <v>286</v>
      </c>
      <c r="C6253" s="101" t="s">
        <v>7081</v>
      </c>
      <c r="D6253" s="119">
        <v>6565.9887273257564</v>
      </c>
      <c r="E6253" s="119">
        <v>21825.585782737056</v>
      </c>
      <c r="F6253" s="119">
        <v>6072.0730749430968</v>
      </c>
      <c r="G6253" s="118">
        <v>0.92477665239857565</v>
      </c>
      <c r="I6253" s="115">
        <v>0.20408163265306123</v>
      </c>
      <c r="J6253" s="115">
        <v>0.1717782730220706</v>
      </c>
      <c r="K6253" s="116">
        <v>134.90271449345599</v>
      </c>
      <c r="L6253" s="115">
        <v>0.15077605321507762</v>
      </c>
      <c r="M6253" s="115">
        <v>0</v>
      </c>
      <c r="N6253" s="117">
        <v>32.984555986427502</v>
      </c>
      <c r="O6253" s="115">
        <v>0.94576843868088489</v>
      </c>
      <c r="P6253" s="115">
        <v>0.21675908337615027</v>
      </c>
      <c r="Q6253" s="115">
        <v>1.0177412459780346</v>
      </c>
      <c r="S6253" s="91">
        <v>0</v>
      </c>
      <c r="T6253" s="86">
        <f>IF(S6253=1,INDEX('LAD average need weights (Rx)'!N:N,MATCH(C6253,'LAD average need weights (Rx)'!B:B,0)),SUMPRODUCT(I$2:Q$2,I6253:Q6253)+$T$2)</f>
        <v>1.1598588011157309</v>
      </c>
    </row>
    <row r="6254" spans="2:20" x14ac:dyDescent="0.2">
      <c r="B6254" s="102" t="s">
        <v>285</v>
      </c>
      <c r="C6254" s="101" t="s">
        <v>7114</v>
      </c>
      <c r="D6254" s="119">
        <v>53.849294742445686</v>
      </c>
      <c r="E6254" s="119">
        <v>159.85498632685972</v>
      </c>
      <c r="F6254" s="119">
        <v>44.473086222430659</v>
      </c>
      <c r="G6254" s="118">
        <v>0.82588056974821611</v>
      </c>
      <c r="S6254" s="91">
        <v>1</v>
      </c>
      <c r="T6254" s="86">
        <f>IF(S6254=1,INDEX('LAD average need weights (Rx)'!N:N,MATCH(C6254,'LAD average need weights (Rx)'!B:B,0)),SUMPRODUCT(I$2:Q$2,I6254:Q6254)+$T$2)</f>
        <v>0.99357188792734097</v>
      </c>
    </row>
    <row r="6255" spans="2:20" x14ac:dyDescent="0.2">
      <c r="B6255" s="102" t="s">
        <v>284</v>
      </c>
      <c r="C6255" s="101" t="s">
        <v>7159</v>
      </c>
      <c r="D6255" s="119">
        <v>683.71439277081845</v>
      </c>
      <c r="E6255" s="119">
        <v>2109.6675636710038</v>
      </c>
      <c r="F6255" s="119">
        <v>586.92837562140562</v>
      </c>
      <c r="G6255" s="118">
        <v>0.8584408662845634</v>
      </c>
      <c r="I6255" s="115">
        <v>0</v>
      </c>
      <c r="J6255" s="115">
        <v>5.2449539582188121E-2</v>
      </c>
      <c r="K6255" s="116">
        <v>90.312846347607106</v>
      </c>
      <c r="L6255" s="115">
        <v>5.4545454545454543E-2</v>
      </c>
      <c r="M6255" s="115">
        <v>0</v>
      </c>
      <c r="N6255" s="117">
        <v>16.369168765743101</v>
      </c>
      <c r="O6255" s="115">
        <v>0.83225116765379192</v>
      </c>
      <c r="P6255" s="115">
        <v>0.23962166303710752</v>
      </c>
      <c r="Q6255" s="115">
        <v>1.0719522500097773</v>
      </c>
      <c r="S6255" s="91">
        <v>0</v>
      </c>
      <c r="T6255" s="86">
        <f>IF(S6255=1,INDEX('LAD average need weights (Rx)'!N:N,MATCH(C6255,'LAD average need weights (Rx)'!B:B,0)),SUMPRODUCT(I$2:Q$2,I6255:Q6255)+$T$2)</f>
        <v>0.82455160164295016</v>
      </c>
    </row>
    <row r="6256" spans="2:20" x14ac:dyDescent="0.2">
      <c r="B6256" s="102" t="s">
        <v>283</v>
      </c>
      <c r="C6256" s="101" t="s">
        <v>7066</v>
      </c>
      <c r="D6256" s="119">
        <v>13186.954498429621</v>
      </c>
      <c r="E6256" s="119">
        <v>35291.892956544485</v>
      </c>
      <c r="F6256" s="119">
        <v>9818.5201129723755</v>
      </c>
      <c r="G6256" s="118">
        <v>0.74456312973110073</v>
      </c>
      <c r="I6256" s="115">
        <v>0.21111111111111111</v>
      </c>
      <c r="J6256" s="115">
        <v>7.6254016938374899E-2</v>
      </c>
      <c r="K6256" s="116">
        <v>122.604077094144</v>
      </c>
      <c r="L6256" s="115">
        <v>0.11581067472306143</v>
      </c>
      <c r="M6256" s="115">
        <v>0</v>
      </c>
      <c r="N6256" s="117">
        <v>40.531699777612999</v>
      </c>
      <c r="O6256" s="115">
        <v>0.73221385866112199</v>
      </c>
      <c r="P6256" s="115">
        <v>0.2817009318957619</v>
      </c>
      <c r="Q6256" s="115">
        <v>1.0446986903180928</v>
      </c>
      <c r="S6256" s="91">
        <v>0</v>
      </c>
      <c r="T6256" s="86">
        <f>IF(S6256=1,INDEX('LAD average need weights (Rx)'!N:N,MATCH(C6256,'LAD average need weights (Rx)'!B:B,0)),SUMPRODUCT(I$2:Q$2,I6256:Q6256)+$T$2)</f>
        <v>1.1278752477919136</v>
      </c>
    </row>
    <row r="6257" spans="2:20" x14ac:dyDescent="0.2">
      <c r="B6257" s="102" t="s">
        <v>282</v>
      </c>
      <c r="C6257" s="101" t="s">
        <v>7059</v>
      </c>
      <c r="D6257" s="119">
        <v>15864.583252824494</v>
      </c>
      <c r="E6257" s="119">
        <v>37857.931358785674</v>
      </c>
      <c r="F6257" s="119">
        <v>10532.414935618677</v>
      </c>
      <c r="G6257" s="118">
        <v>0.6638948384442126</v>
      </c>
      <c r="I6257" s="115">
        <v>0.2185430463576159</v>
      </c>
      <c r="J6257" s="115">
        <v>8.0777846196211936E-2</v>
      </c>
      <c r="K6257" s="116">
        <v>118.290479802769</v>
      </c>
      <c r="L6257" s="115">
        <v>0.14947683109118087</v>
      </c>
      <c r="M6257" s="115">
        <v>0</v>
      </c>
      <c r="N6257" s="117">
        <v>24.735029584676699</v>
      </c>
      <c r="O6257" s="115">
        <v>0.75985200618338267</v>
      </c>
      <c r="P6257" s="115">
        <v>0.13266516148978152</v>
      </c>
      <c r="Q6257" s="115">
        <v>1.0499948483175303</v>
      </c>
      <c r="S6257" s="91">
        <v>0</v>
      </c>
      <c r="T6257" s="86">
        <f>IF(S6257=1,INDEX('LAD average need weights (Rx)'!N:N,MATCH(C6257,'LAD average need weights (Rx)'!B:B,0)),SUMPRODUCT(I$2:Q$2,I6257:Q6257)+$T$2)</f>
        <v>1.0108494953340792</v>
      </c>
    </row>
    <row r="6258" spans="2:20" x14ac:dyDescent="0.2">
      <c r="B6258" s="102" t="s">
        <v>281</v>
      </c>
      <c r="C6258" s="101" t="s">
        <v>7048</v>
      </c>
      <c r="D6258" s="119">
        <v>642.76809633037874</v>
      </c>
      <c r="E6258" s="119">
        <v>1763.5373831874342</v>
      </c>
      <c r="F6258" s="119">
        <v>490.63186517439442</v>
      </c>
      <c r="G6258" s="118">
        <v>0.76331085499646945</v>
      </c>
      <c r="I6258" s="115">
        <v>0</v>
      </c>
      <c r="J6258" s="115">
        <v>0.15256212723084242</v>
      </c>
      <c r="K6258" s="116">
        <v>129.29797752809</v>
      </c>
      <c r="L6258" s="115">
        <v>0.08</v>
      </c>
      <c r="M6258" s="115">
        <v>0</v>
      </c>
      <c r="N6258" s="117">
        <v>53.862930493273602</v>
      </c>
      <c r="O6258" s="115">
        <v>0.7428118353643427</v>
      </c>
      <c r="P6258" s="115">
        <v>0.41341315349845886</v>
      </c>
      <c r="Q6258" s="115">
        <v>1.0753504146243043</v>
      </c>
      <c r="S6258" s="91">
        <v>0</v>
      </c>
      <c r="T6258" s="86">
        <f>IF(S6258=1,INDEX('LAD average need weights (Rx)'!N:N,MATCH(C6258,'LAD average need weights (Rx)'!B:B,0)),SUMPRODUCT(I$2:Q$2,I6258:Q6258)+$T$2)</f>
        <v>1.2296345673193378</v>
      </c>
    </row>
    <row r="6259" spans="2:20" x14ac:dyDescent="0.2">
      <c r="B6259" s="102" t="s">
        <v>280</v>
      </c>
      <c r="C6259" s="101" t="s">
        <v>7158</v>
      </c>
      <c r="D6259" s="119">
        <v>4408.8253136597823</v>
      </c>
      <c r="E6259" s="119">
        <v>14243.128006142824</v>
      </c>
      <c r="F6259" s="119">
        <v>3962.5655379876835</v>
      </c>
      <c r="G6259" s="118">
        <v>0.898780345347442</v>
      </c>
      <c r="I6259" s="115">
        <v>0.32160804020100503</v>
      </c>
      <c r="J6259" s="115">
        <v>7.4053655612530189E-2</v>
      </c>
      <c r="K6259" s="116">
        <v>128.50891115926299</v>
      </c>
      <c r="L6259" s="115">
        <v>0.14752116082224909</v>
      </c>
      <c r="M6259" s="115">
        <v>0</v>
      </c>
      <c r="N6259" s="117">
        <v>24.430744041170101</v>
      </c>
      <c r="O6259" s="115">
        <v>0.96450564893745416</v>
      </c>
      <c r="P6259" s="115">
        <v>0.2897889586590473</v>
      </c>
      <c r="Q6259" s="115">
        <v>1.0004102063896627</v>
      </c>
      <c r="S6259" s="91">
        <v>0</v>
      </c>
      <c r="T6259" s="86">
        <f>IF(S6259=1,INDEX('LAD average need weights (Rx)'!N:N,MATCH(C6259,'LAD average need weights (Rx)'!B:B,0)),SUMPRODUCT(I$2:Q$2,I6259:Q6259)+$T$2)</f>
        <v>1.0710769869430732</v>
      </c>
    </row>
    <row r="6260" spans="2:20" x14ac:dyDescent="0.2">
      <c r="B6260" s="102" t="s">
        <v>279</v>
      </c>
      <c r="C6260" s="101" t="s">
        <v>7149</v>
      </c>
      <c r="D6260" s="119">
        <v>7435.842087253116</v>
      </c>
      <c r="E6260" s="119">
        <v>31527.454587136221</v>
      </c>
      <c r="F6260" s="119">
        <v>8771.2197063438343</v>
      </c>
      <c r="G6260" s="118">
        <v>1.1795866027574589</v>
      </c>
      <c r="I6260" s="115">
        <v>0.20227272727272727</v>
      </c>
      <c r="J6260" s="115">
        <v>5.729237569070901E-2</v>
      </c>
      <c r="K6260" s="116">
        <v>81.668971962616794</v>
      </c>
      <c r="L6260" s="115">
        <v>0.1660746003552398</v>
      </c>
      <c r="M6260" s="115">
        <v>0</v>
      </c>
      <c r="N6260" s="117">
        <v>17.58623942226</v>
      </c>
      <c r="O6260" s="115">
        <v>1.0812580347061025</v>
      </c>
      <c r="P6260" s="115">
        <v>8.1385032941665825E-2</v>
      </c>
      <c r="Q6260" s="115">
        <v>0.93749324367481279</v>
      </c>
      <c r="S6260" s="91">
        <v>0</v>
      </c>
      <c r="T6260" s="86">
        <f>IF(S6260=1,INDEX('LAD average need weights (Rx)'!N:N,MATCH(C6260,'LAD average need weights (Rx)'!B:B,0)),SUMPRODUCT(I$2:Q$2,I6260:Q6260)+$T$2)</f>
        <v>0.92865166484274764</v>
      </c>
    </row>
    <row r="6261" spans="2:20" x14ac:dyDescent="0.2">
      <c r="B6261" s="102" t="s">
        <v>278</v>
      </c>
      <c r="C6261" s="101" t="s">
        <v>7017</v>
      </c>
      <c r="D6261" s="119">
        <v>36.044557082044669</v>
      </c>
      <c r="E6261" s="119">
        <v>84.191250253114546</v>
      </c>
      <c r="F6261" s="119">
        <v>23.422758449492743</v>
      </c>
      <c r="G6261" s="118">
        <v>0.64982788930317081</v>
      </c>
      <c r="S6261" s="91">
        <v>1</v>
      </c>
      <c r="T6261" s="86">
        <f>IF(S6261=1,INDEX('LAD average need weights (Rx)'!N:N,MATCH(C6261,'LAD average need weights (Rx)'!B:B,0)),SUMPRODUCT(I$2:Q$2,I6261:Q6261)+$T$2)</f>
        <v>1.0082923732222344</v>
      </c>
    </row>
    <row r="6262" spans="2:20" x14ac:dyDescent="0.2">
      <c r="B6262" s="102" t="s">
        <v>277</v>
      </c>
      <c r="C6262" s="101" t="s">
        <v>7075</v>
      </c>
      <c r="D6262" s="119">
        <v>8136.9742556415904</v>
      </c>
      <c r="E6262" s="119">
        <v>23929.719122112831</v>
      </c>
      <c r="F6262" s="119">
        <v>6657.46177989228</v>
      </c>
      <c r="G6262" s="118">
        <v>0.81817412354186525</v>
      </c>
      <c r="I6262" s="115">
        <v>0.258974358974359</v>
      </c>
      <c r="J6262" s="115">
        <v>7.7377678563649951E-2</v>
      </c>
      <c r="K6262" s="116">
        <v>91.975689338235298</v>
      </c>
      <c r="L6262" s="115">
        <v>0.13408644400785855</v>
      </c>
      <c r="M6262" s="115">
        <v>0</v>
      </c>
      <c r="N6262" s="117">
        <v>24.335975077523798</v>
      </c>
      <c r="O6262" s="115">
        <v>0.72626645939196355</v>
      </c>
      <c r="P6262" s="115">
        <v>9.3115330890699677E-2</v>
      </c>
      <c r="Q6262" s="115">
        <v>1.0391326110569203</v>
      </c>
      <c r="S6262" s="91">
        <v>0</v>
      </c>
      <c r="T6262" s="86">
        <f>IF(S6262=1,INDEX('LAD average need weights (Rx)'!N:N,MATCH(C6262,'LAD average need weights (Rx)'!B:B,0)),SUMPRODUCT(I$2:Q$2,I6262:Q6262)+$T$2)</f>
        <v>0.96829148830391798</v>
      </c>
    </row>
    <row r="6263" spans="2:20" x14ac:dyDescent="0.2">
      <c r="B6263" s="102" t="s">
        <v>276</v>
      </c>
      <c r="C6263" s="101" t="s">
        <v>7157</v>
      </c>
      <c r="D6263" s="119">
        <v>2242.3510324010053</v>
      </c>
      <c r="E6263" s="119">
        <v>6445.9193365937381</v>
      </c>
      <c r="F6263" s="119">
        <v>1793.3123828430648</v>
      </c>
      <c r="G6263" s="118">
        <v>0.79974649683768251</v>
      </c>
      <c r="I6263" s="115">
        <v>0.35443037974683544</v>
      </c>
      <c r="J6263" s="115">
        <v>0.28395637284016995</v>
      </c>
      <c r="K6263" s="116">
        <v>132.279379157428</v>
      </c>
      <c r="L6263" s="115">
        <v>0.17067307692307693</v>
      </c>
      <c r="M6263" s="115">
        <v>0</v>
      </c>
      <c r="N6263" s="117">
        <v>55.761932372505498</v>
      </c>
      <c r="O6263" s="115">
        <v>0.90510768583851342</v>
      </c>
      <c r="P6263" s="115">
        <v>0.52974189419090489</v>
      </c>
      <c r="Q6263" s="115">
        <v>1.038260864078816</v>
      </c>
      <c r="S6263" s="91">
        <v>0</v>
      </c>
      <c r="T6263" s="86">
        <f>IF(S6263=1,INDEX('LAD average need weights (Rx)'!N:N,MATCH(C6263,'LAD average need weights (Rx)'!B:B,0)),SUMPRODUCT(I$2:Q$2,I6263:Q6263)+$T$2)</f>
        <v>1.4652522892765214</v>
      </c>
    </row>
    <row r="6264" spans="2:20" x14ac:dyDescent="0.2">
      <c r="B6264" s="102" t="s">
        <v>275</v>
      </c>
      <c r="C6264" s="101" t="s">
        <v>7032</v>
      </c>
      <c r="D6264" s="119">
        <v>6252.0760892267162</v>
      </c>
      <c r="E6264" s="119">
        <v>16157.910785842647</v>
      </c>
      <c r="F6264" s="119">
        <v>4495.2752245325519</v>
      </c>
      <c r="G6264" s="118">
        <v>0.71900520089296405</v>
      </c>
      <c r="I6264" s="115">
        <v>0.32236842105263158</v>
      </c>
      <c r="J6264" s="115">
        <v>8.9070246048957122E-2</v>
      </c>
      <c r="K6264" s="116">
        <v>123.053284912512</v>
      </c>
      <c r="L6264" s="115">
        <v>0.16119828815977175</v>
      </c>
      <c r="M6264" s="115">
        <v>0</v>
      </c>
      <c r="N6264" s="117">
        <v>36.534699570815498</v>
      </c>
      <c r="O6264" s="115">
        <v>0.85800375952011121</v>
      </c>
      <c r="P6264" s="115">
        <v>0.31326851929432531</v>
      </c>
      <c r="Q6264" s="115">
        <v>1.027857857490647</v>
      </c>
      <c r="S6264" s="91">
        <v>0</v>
      </c>
      <c r="T6264" s="86">
        <f>IF(S6264=1,INDEX('LAD average need weights (Rx)'!N:N,MATCH(C6264,'LAD average need weights (Rx)'!B:B,0)),SUMPRODUCT(I$2:Q$2,I6264:Q6264)+$T$2)</f>
        <v>1.1708756780192457</v>
      </c>
    </row>
    <row r="6265" spans="2:20" x14ac:dyDescent="0.2">
      <c r="B6265" s="102" t="s">
        <v>274</v>
      </c>
      <c r="C6265" s="101" t="s">
        <v>7048</v>
      </c>
      <c r="D6265" s="119">
        <v>2205.907367744423</v>
      </c>
      <c r="E6265" s="119">
        <v>9026.2812497328578</v>
      </c>
      <c r="F6265" s="119">
        <v>2511.1921342664346</v>
      </c>
      <c r="G6265" s="118">
        <v>1.1383941914270725</v>
      </c>
      <c r="I6265" s="115">
        <v>0.2874493927125506</v>
      </c>
      <c r="J6265" s="115">
        <v>0.10443322547343334</v>
      </c>
      <c r="K6265" s="116">
        <v>107.922809224319</v>
      </c>
      <c r="L6265" s="115">
        <v>0.12151898734177215</v>
      </c>
      <c r="M6265" s="115">
        <v>0</v>
      </c>
      <c r="N6265" s="117">
        <v>26.661922496858001</v>
      </c>
      <c r="O6265" s="115">
        <v>0.94956673849068607</v>
      </c>
      <c r="P6265" s="115">
        <v>0.1262258518278277</v>
      </c>
      <c r="Q6265" s="115">
        <v>1.0126442936282163</v>
      </c>
      <c r="S6265" s="91">
        <v>0</v>
      </c>
      <c r="T6265" s="86">
        <f>IF(S6265=1,INDEX('LAD average need weights (Rx)'!N:N,MATCH(C6265,'LAD average need weights (Rx)'!B:B,0)),SUMPRODUCT(I$2:Q$2,I6265:Q6265)+$T$2)</f>
        <v>1.0428419722210116</v>
      </c>
    </row>
    <row r="6266" spans="2:20" x14ac:dyDescent="0.2">
      <c r="B6266" s="102" t="s">
        <v>273</v>
      </c>
      <c r="C6266" s="101" t="s">
        <v>7075</v>
      </c>
      <c r="D6266" s="119">
        <v>9616.9966723431171</v>
      </c>
      <c r="E6266" s="119">
        <v>24278.359114424318</v>
      </c>
      <c r="F6266" s="119">
        <v>6754.4565424263228</v>
      </c>
      <c r="G6266" s="118">
        <v>0.70234572939502171</v>
      </c>
      <c r="I6266" s="115">
        <v>0.30677290836653387</v>
      </c>
      <c r="J6266" s="115">
        <v>6.8161580330360655E-2</v>
      </c>
      <c r="K6266" s="116">
        <v>105.739548629769</v>
      </c>
      <c r="L6266" s="115">
        <v>0.17414248021108181</v>
      </c>
      <c r="M6266" s="115">
        <v>0</v>
      </c>
      <c r="N6266" s="117">
        <v>23.034676921010199</v>
      </c>
      <c r="O6266" s="115">
        <v>0.78288624003909635</v>
      </c>
      <c r="P6266" s="115">
        <v>0.13210302029278254</v>
      </c>
      <c r="Q6266" s="115">
        <v>1.0610718728824549</v>
      </c>
      <c r="S6266" s="91">
        <v>0</v>
      </c>
      <c r="T6266" s="86">
        <f>IF(S6266=1,INDEX('LAD average need weights (Rx)'!N:N,MATCH(C6266,'LAD average need weights (Rx)'!B:B,0)),SUMPRODUCT(I$2:Q$2,I6266:Q6266)+$T$2)</f>
        <v>1.0186103808348341</v>
      </c>
    </row>
    <row r="6267" spans="2:20" x14ac:dyDescent="0.2">
      <c r="B6267" s="102" t="s">
        <v>272</v>
      </c>
      <c r="C6267" s="101" t="s">
        <v>7021</v>
      </c>
      <c r="D6267" s="119">
        <v>28334.8900941311</v>
      </c>
      <c r="E6267" s="119">
        <v>90091.294156034681</v>
      </c>
      <c r="F6267" s="119">
        <v>25064.203406825327</v>
      </c>
      <c r="G6267" s="118">
        <v>0.88457034149628766</v>
      </c>
      <c r="I6267" s="115">
        <v>0.32640332640332642</v>
      </c>
      <c r="J6267" s="115">
        <v>8.6459936119616707E-2</v>
      </c>
      <c r="K6267" s="116">
        <v>102.539613101781</v>
      </c>
      <c r="L6267" s="115">
        <v>5.7076400071569153E-2</v>
      </c>
      <c r="M6267" s="115">
        <v>0</v>
      </c>
      <c r="N6267" s="117">
        <v>31.346843298893599</v>
      </c>
      <c r="O6267" s="115">
        <v>0.90383855498165833</v>
      </c>
      <c r="P6267" s="115">
        <v>0.14096962285192882</v>
      </c>
      <c r="Q6267" s="115">
        <v>1.0380719509914027</v>
      </c>
      <c r="S6267" s="91">
        <v>0</v>
      </c>
      <c r="T6267" s="86">
        <f>IF(S6267=1,INDEX('LAD average need weights (Rx)'!N:N,MATCH(C6267,'LAD average need weights (Rx)'!B:B,0)),SUMPRODUCT(I$2:Q$2,I6267:Q6267)+$T$2)</f>
        <v>1.0372895778392275</v>
      </c>
    </row>
    <row r="6268" spans="2:20" x14ac:dyDescent="0.2">
      <c r="B6268" s="102" t="s">
        <v>271</v>
      </c>
      <c r="C6268" s="101" t="s">
        <v>7038</v>
      </c>
      <c r="D6268" s="119">
        <v>967.33500653830345</v>
      </c>
      <c r="E6268" s="119">
        <v>1999.5191114757538</v>
      </c>
      <c r="F6268" s="119">
        <v>556.28409154677399</v>
      </c>
      <c r="G6268" s="118">
        <v>0.57506870710436431</v>
      </c>
      <c r="S6268" s="91">
        <v>1</v>
      </c>
      <c r="T6268" s="86">
        <f>IF(S6268=1,INDEX('LAD average need weights (Rx)'!N:N,MATCH(C6268,'LAD average need weights (Rx)'!B:B,0)),SUMPRODUCT(I$2:Q$2,I6268:Q6268)+$T$2)</f>
        <v>0.97162542040362432</v>
      </c>
    </row>
    <row r="6269" spans="2:20" x14ac:dyDescent="0.2">
      <c r="B6269" s="102" t="s">
        <v>270</v>
      </c>
      <c r="C6269" s="101" t="s">
        <v>7156</v>
      </c>
      <c r="D6269" s="119">
        <v>9351.8916360726143</v>
      </c>
      <c r="E6269" s="119">
        <v>18797.716393916438</v>
      </c>
      <c r="F6269" s="119">
        <v>5229.6927432846433</v>
      </c>
      <c r="G6269" s="118">
        <v>0.55921229060358157</v>
      </c>
      <c r="I6269" s="115">
        <v>0.1796875</v>
      </c>
      <c r="J6269" s="115">
        <v>0.10941671170838482</v>
      </c>
      <c r="K6269" s="116">
        <v>128.317913043478</v>
      </c>
      <c r="L6269" s="115">
        <v>0.16225546605293439</v>
      </c>
      <c r="M6269" s="115">
        <v>0</v>
      </c>
      <c r="N6269" s="117">
        <v>35.910549420289897</v>
      </c>
      <c r="O6269" s="115">
        <v>0.65703823535340455</v>
      </c>
      <c r="P6269" s="115">
        <v>0.36053181441001464</v>
      </c>
      <c r="Q6269" s="115">
        <v>1.0953644788280847</v>
      </c>
      <c r="S6269" s="91">
        <v>0</v>
      </c>
      <c r="T6269" s="86">
        <f>IF(S6269=1,INDEX('LAD average need weights (Rx)'!N:N,MATCH(C6269,'LAD average need weights (Rx)'!B:B,0)),SUMPRODUCT(I$2:Q$2,I6269:Q6269)+$T$2)</f>
        <v>1.1408979709200269</v>
      </c>
    </row>
    <row r="6270" spans="2:20" x14ac:dyDescent="0.2">
      <c r="B6270" s="102" t="s">
        <v>269</v>
      </c>
      <c r="C6270" s="101" t="s">
        <v>7155</v>
      </c>
      <c r="D6270" s="119">
        <v>11067.757216652421</v>
      </c>
      <c r="E6270" s="119">
        <v>35635.408402051959</v>
      </c>
      <c r="F6270" s="119">
        <v>9914.0891807745702</v>
      </c>
      <c r="G6270" s="118">
        <v>0.89576316020538882</v>
      </c>
      <c r="I6270" s="115">
        <v>0.26477541371158392</v>
      </c>
      <c r="J6270" s="115">
        <v>4.5309225385562278E-2</v>
      </c>
      <c r="K6270" s="116">
        <v>79.154374391694603</v>
      </c>
      <c r="L6270" s="115">
        <v>0.15157032316795629</v>
      </c>
      <c r="M6270" s="115">
        <v>0</v>
      </c>
      <c r="N6270" s="117">
        <v>10.636945820266</v>
      </c>
      <c r="O6270" s="115">
        <v>0.95921740150043433</v>
      </c>
      <c r="P6270" s="115">
        <v>0.13543418385327866</v>
      </c>
      <c r="Q6270" s="115">
        <v>1.0092796911537691</v>
      </c>
      <c r="S6270" s="91">
        <v>0</v>
      </c>
      <c r="T6270" s="86">
        <f>IF(S6270=1,INDEX('LAD average need weights (Rx)'!N:N,MATCH(C6270,'LAD average need weights (Rx)'!B:B,0)),SUMPRODUCT(I$2:Q$2,I6270:Q6270)+$T$2)</f>
        <v>0.87389897855949839</v>
      </c>
    </row>
    <row r="6271" spans="2:20" x14ac:dyDescent="0.2">
      <c r="B6271" s="102" t="s">
        <v>268</v>
      </c>
      <c r="C6271" s="101" t="s">
        <v>7067</v>
      </c>
      <c r="D6271" s="119">
        <v>1641.0121950422076</v>
      </c>
      <c r="E6271" s="119">
        <v>3630.9931762579245</v>
      </c>
      <c r="F6271" s="119">
        <v>1010.1747609586016</v>
      </c>
      <c r="G6271" s="118">
        <v>0.61558028880621418</v>
      </c>
      <c r="I6271" s="115">
        <v>4.3478260869565216E-2</v>
      </c>
      <c r="J6271" s="115">
        <v>0.15521543690417924</v>
      </c>
      <c r="K6271" s="116">
        <v>133.534315531001</v>
      </c>
      <c r="L6271" s="115">
        <v>0.13218390804597702</v>
      </c>
      <c r="M6271" s="115">
        <v>0</v>
      </c>
      <c r="N6271" s="117">
        <v>38.859691835481897</v>
      </c>
      <c r="O6271" s="115">
        <v>0.82491371156427584</v>
      </c>
      <c r="P6271" s="115">
        <v>0.24728126338786266</v>
      </c>
      <c r="Q6271" s="115">
        <v>1.0349307588962824</v>
      </c>
      <c r="S6271" s="91">
        <v>0</v>
      </c>
      <c r="T6271" s="86">
        <f>IF(S6271=1,INDEX('LAD average need weights (Rx)'!N:N,MATCH(C6271,'LAD average need weights (Rx)'!B:B,0)),SUMPRODUCT(I$2:Q$2,I6271:Q6271)+$T$2)</f>
        <v>1.1416756666696199</v>
      </c>
    </row>
    <row r="6272" spans="2:20" x14ac:dyDescent="0.2">
      <c r="B6272" s="102" t="s">
        <v>267</v>
      </c>
      <c r="C6272" s="101" t="s">
        <v>7065</v>
      </c>
      <c r="D6272" s="119">
        <v>3763.9047340863467</v>
      </c>
      <c r="E6272" s="119">
        <v>10629.621846249291</v>
      </c>
      <c r="F6272" s="119">
        <v>2957.2558213071279</v>
      </c>
      <c r="G6272" s="118">
        <v>0.78568827593479851</v>
      </c>
      <c r="I6272" s="115">
        <v>0.19354838709677419</v>
      </c>
      <c r="J6272" s="115">
        <v>7.5533509531699614E-2</v>
      </c>
      <c r="K6272" s="116">
        <v>89.961264822134396</v>
      </c>
      <c r="L6272" s="115">
        <v>6.772009029345373E-2</v>
      </c>
      <c r="M6272" s="115">
        <v>0</v>
      </c>
      <c r="N6272" s="117">
        <v>32.460038396386203</v>
      </c>
      <c r="O6272" s="115">
        <v>0.83777026773554275</v>
      </c>
      <c r="P6272" s="115">
        <v>0.4348359831836705</v>
      </c>
      <c r="Q6272" s="115">
        <v>0.98625193234380082</v>
      </c>
      <c r="S6272" s="91">
        <v>0</v>
      </c>
      <c r="T6272" s="86">
        <f>IF(S6272=1,INDEX('LAD average need weights (Rx)'!N:N,MATCH(C6272,'LAD average need weights (Rx)'!B:B,0)),SUMPRODUCT(I$2:Q$2,I6272:Q6272)+$T$2)</f>
        <v>1.0155787076582194</v>
      </c>
    </row>
    <row r="6273" spans="2:20" x14ac:dyDescent="0.2">
      <c r="B6273" s="102" t="s">
        <v>266</v>
      </c>
      <c r="C6273" s="101" t="s">
        <v>7095</v>
      </c>
      <c r="D6273" s="119">
        <v>9795.0385802957298</v>
      </c>
      <c r="E6273" s="119">
        <v>24131.411789147773</v>
      </c>
      <c r="F6273" s="119">
        <v>6713.5744828963388</v>
      </c>
      <c r="G6273" s="118">
        <v>0.68540561916741771</v>
      </c>
      <c r="I6273" s="115">
        <v>0.18320610687022901</v>
      </c>
      <c r="J6273" s="115">
        <v>8.4476637156275708E-2</v>
      </c>
      <c r="K6273" s="116">
        <v>97.369351408825096</v>
      </c>
      <c r="L6273" s="115">
        <v>7.3122529644268769E-2</v>
      </c>
      <c r="M6273" s="115">
        <v>0</v>
      </c>
      <c r="N6273" s="117">
        <v>35.225438330675203</v>
      </c>
      <c r="O6273" s="115">
        <v>0.73671600544600702</v>
      </c>
      <c r="P6273" s="115">
        <v>0.31719484667049636</v>
      </c>
      <c r="Q6273" s="115">
        <v>1.0067862238793439</v>
      </c>
      <c r="S6273" s="91">
        <v>0</v>
      </c>
      <c r="T6273" s="86">
        <f>IF(S6273=1,INDEX('LAD average need weights (Rx)'!N:N,MATCH(C6273,'LAD average need weights (Rx)'!B:B,0)),SUMPRODUCT(I$2:Q$2,I6273:Q6273)+$T$2)</f>
        <v>1.0283032065975952</v>
      </c>
    </row>
    <row r="6274" spans="2:20" x14ac:dyDescent="0.2">
      <c r="B6274" s="102" t="s">
        <v>265</v>
      </c>
      <c r="C6274" s="101" t="s">
        <v>7074</v>
      </c>
      <c r="D6274" s="119">
        <v>21.330742374826585</v>
      </c>
      <c r="E6274" s="119">
        <v>52.089145909267522</v>
      </c>
      <c r="F6274" s="119">
        <v>14.491666043740944</v>
      </c>
      <c r="G6274" s="118">
        <v>0.67937935722496201</v>
      </c>
      <c r="I6274" s="115">
        <v>0.45454545454545453</v>
      </c>
      <c r="J6274" s="115">
        <v>9.9902287426017561E-2</v>
      </c>
      <c r="K6274" s="116">
        <v>117.103951630317</v>
      </c>
      <c r="L6274" s="115">
        <v>7.2281959378733579E-2</v>
      </c>
      <c r="M6274" s="115">
        <v>0</v>
      </c>
      <c r="N6274" s="117">
        <v>38.096341179010999</v>
      </c>
      <c r="O6274" s="115">
        <v>0.60481762875880918</v>
      </c>
      <c r="P6274" s="115">
        <v>0.43152941448351861</v>
      </c>
      <c r="Q6274" s="115">
        <v>1.0196794697579297</v>
      </c>
      <c r="S6274" s="91">
        <v>0</v>
      </c>
      <c r="T6274" s="86">
        <f>IF(S6274=1,INDEX('LAD average need weights (Rx)'!N:N,MATCH(C6274,'LAD average need weights (Rx)'!B:B,0)),SUMPRODUCT(I$2:Q$2,I6274:Q6274)+$T$2)</f>
        <v>1.1324444442937018</v>
      </c>
    </row>
    <row r="6275" spans="2:20" x14ac:dyDescent="0.2">
      <c r="B6275" s="102" t="s">
        <v>264</v>
      </c>
      <c r="C6275" s="101" t="s">
        <v>7106</v>
      </c>
      <c r="D6275" s="119">
        <v>2342.7343952009769</v>
      </c>
      <c r="E6275" s="119">
        <v>5065.0879819460479</v>
      </c>
      <c r="F6275" s="119">
        <v>1409.1527560153088</v>
      </c>
      <c r="G6275" s="118">
        <v>0.60149915368208928</v>
      </c>
      <c r="I6275" s="115">
        <v>0.26</v>
      </c>
      <c r="J6275" s="115">
        <v>0.12226947028125475</v>
      </c>
      <c r="K6275" s="116">
        <v>123.24338825517501</v>
      </c>
      <c r="L6275" s="115">
        <v>0.1423611111111111</v>
      </c>
      <c r="M6275" s="115">
        <v>0</v>
      </c>
      <c r="N6275" s="117">
        <v>39.301289395859698</v>
      </c>
      <c r="O6275" s="115">
        <v>0.77813189859908671</v>
      </c>
      <c r="P6275" s="115">
        <v>0.24569034900704453</v>
      </c>
      <c r="Q6275" s="115">
        <v>1.0391016066111731</v>
      </c>
      <c r="S6275" s="91">
        <v>0</v>
      </c>
      <c r="T6275" s="86">
        <f>IF(S6275=1,INDEX('LAD average need weights (Rx)'!N:N,MATCH(C6275,'LAD average need weights (Rx)'!B:B,0)),SUMPRODUCT(I$2:Q$2,I6275:Q6275)+$T$2)</f>
        <v>1.1675321114812569</v>
      </c>
    </row>
    <row r="6276" spans="2:20" x14ac:dyDescent="0.2">
      <c r="B6276" s="102" t="s">
        <v>263</v>
      </c>
      <c r="C6276" s="101" t="s">
        <v>7084</v>
      </c>
      <c r="D6276" s="119">
        <v>3.0819358976407898</v>
      </c>
      <c r="E6276" s="119">
        <v>9.2073116000269941</v>
      </c>
      <c r="F6276" s="119">
        <v>2.5615563960420782</v>
      </c>
      <c r="G6276" s="118">
        <v>0.83115174394215663</v>
      </c>
      <c r="S6276" s="91">
        <v>1</v>
      </c>
      <c r="T6276" s="86">
        <f>IF(S6276=1,INDEX('LAD average need weights (Rx)'!N:N,MATCH(C6276,'LAD average need weights (Rx)'!B:B,0)),SUMPRODUCT(I$2:Q$2,I6276:Q6276)+$T$2)</f>
        <v>0.94312658499221202</v>
      </c>
    </row>
    <row r="6277" spans="2:20" x14ac:dyDescent="0.2">
      <c r="B6277" s="102" t="s">
        <v>262</v>
      </c>
      <c r="C6277" s="101" t="s">
        <v>7154</v>
      </c>
      <c r="D6277" s="119">
        <v>3206.1073814316328</v>
      </c>
      <c r="E6277" s="119">
        <v>12557.11707804017</v>
      </c>
      <c r="F6277" s="119">
        <v>3493.5022256669045</v>
      </c>
      <c r="G6277" s="118">
        <v>1.0896398061711021</v>
      </c>
      <c r="I6277" s="115">
        <v>0.22790697674418606</v>
      </c>
      <c r="J6277" s="115">
        <v>2.1625861842451341E-2</v>
      </c>
      <c r="K6277" s="116">
        <v>76.406600910470402</v>
      </c>
      <c r="L6277" s="115">
        <v>0.10835214446952596</v>
      </c>
      <c r="M6277" s="115">
        <v>0</v>
      </c>
      <c r="N6277" s="117">
        <v>8.26346927162367</v>
      </c>
      <c r="O6277" s="115">
        <v>1.1466817445232542</v>
      </c>
      <c r="P6277" s="115">
        <v>9.1698435261600972E-2</v>
      </c>
      <c r="Q6277" s="115">
        <v>0.9770054406983314</v>
      </c>
      <c r="S6277" s="91">
        <v>0</v>
      </c>
      <c r="T6277" s="86">
        <f>IF(S6277=1,INDEX('LAD average need weights (Rx)'!N:N,MATCH(C6277,'LAD average need weights (Rx)'!B:B,0)),SUMPRODUCT(I$2:Q$2,I6277:Q6277)+$T$2)</f>
        <v>0.82258105953372274</v>
      </c>
    </row>
    <row r="6278" spans="2:20" x14ac:dyDescent="0.2">
      <c r="B6278" s="102" t="s">
        <v>261</v>
      </c>
      <c r="C6278" s="101" t="s">
        <v>7153</v>
      </c>
      <c r="D6278" s="119">
        <v>4705.9704841693037</v>
      </c>
      <c r="E6278" s="119">
        <v>14199.66056524972</v>
      </c>
      <c r="F6278" s="119">
        <v>3950.4725073533141</v>
      </c>
      <c r="G6278" s="118">
        <v>0.83945968650728797</v>
      </c>
      <c r="I6278" s="115">
        <v>0.33823529411764708</v>
      </c>
      <c r="J6278" s="115">
        <v>4.7463596965538625E-2</v>
      </c>
      <c r="K6278" s="116">
        <v>100.262044214757</v>
      </c>
      <c r="L6278" s="115">
        <v>0.1282367447595561</v>
      </c>
      <c r="M6278" s="115">
        <v>0</v>
      </c>
      <c r="N6278" s="117">
        <v>12.047362905541201</v>
      </c>
      <c r="O6278" s="115">
        <v>0.88945130866430877</v>
      </c>
      <c r="P6278" s="115">
        <v>0.1809041745184759</v>
      </c>
      <c r="Q6278" s="115">
        <v>1.0070858456420235</v>
      </c>
      <c r="S6278" s="91">
        <v>0</v>
      </c>
      <c r="T6278" s="86">
        <f>IF(S6278=1,INDEX('LAD average need weights (Rx)'!N:N,MATCH(C6278,'LAD average need weights (Rx)'!B:B,0)),SUMPRODUCT(I$2:Q$2,I6278:Q6278)+$T$2)</f>
        <v>0.90362394344463237</v>
      </c>
    </row>
    <row r="6279" spans="2:20" x14ac:dyDescent="0.2">
      <c r="B6279" s="102" t="s">
        <v>260</v>
      </c>
      <c r="C6279" s="101" t="s">
        <v>7147</v>
      </c>
      <c r="D6279" s="119">
        <v>11405.920805410567</v>
      </c>
      <c r="E6279" s="119">
        <v>24355.599542685322</v>
      </c>
      <c r="F6279" s="119">
        <v>6775.9455200606217</v>
      </c>
      <c r="G6279" s="118">
        <v>0.59407264311762986</v>
      </c>
      <c r="I6279" s="115">
        <v>0.3125</v>
      </c>
      <c r="J6279" s="115">
        <v>6.9210227071871855E-2</v>
      </c>
      <c r="K6279" s="116">
        <v>110.889645913744</v>
      </c>
      <c r="L6279" s="115">
        <v>5.485463521667581E-3</v>
      </c>
      <c r="M6279" s="115">
        <v>0</v>
      </c>
      <c r="N6279" s="117">
        <v>24.439912904849798</v>
      </c>
      <c r="O6279" s="115">
        <v>0.68844546782734339</v>
      </c>
      <c r="P6279" s="115">
        <v>0.18107297836979216</v>
      </c>
      <c r="Q6279" s="115">
        <v>1.0472575197789689</v>
      </c>
      <c r="S6279" s="91">
        <v>0</v>
      </c>
      <c r="T6279" s="86">
        <f>IF(S6279=1,INDEX('LAD average need weights (Rx)'!N:N,MATCH(C6279,'LAD average need weights (Rx)'!B:B,0)),SUMPRODUCT(I$2:Q$2,I6279:Q6279)+$T$2)</f>
        <v>0.9243921007517939</v>
      </c>
    </row>
    <row r="6280" spans="2:20" x14ac:dyDescent="0.2">
      <c r="B6280" s="102" t="s">
        <v>259</v>
      </c>
      <c r="C6280" s="101" t="s">
        <v>7106</v>
      </c>
      <c r="D6280" s="119">
        <v>3097.7085824604187</v>
      </c>
      <c r="E6280" s="119">
        <v>9691.7149495290869</v>
      </c>
      <c r="F6280" s="119">
        <v>2696.3217382053276</v>
      </c>
      <c r="G6280" s="118">
        <v>0.87042459496422953</v>
      </c>
      <c r="I6280" s="115">
        <v>0.22651933701657459</v>
      </c>
      <c r="J6280" s="115">
        <v>0.14592437044671167</v>
      </c>
      <c r="K6280" s="116">
        <v>116.990978886756</v>
      </c>
      <c r="L6280" s="115">
        <v>0.154296875</v>
      </c>
      <c r="M6280" s="115">
        <v>0</v>
      </c>
      <c r="N6280" s="117">
        <v>38.772834165067202</v>
      </c>
      <c r="O6280" s="115">
        <v>0.87936341488811343</v>
      </c>
      <c r="P6280" s="115">
        <v>0.33366528535633699</v>
      </c>
      <c r="Q6280" s="115">
        <v>1.0405692726633307</v>
      </c>
      <c r="S6280" s="91">
        <v>0</v>
      </c>
      <c r="T6280" s="86">
        <f>IF(S6280=1,INDEX('LAD average need weights (Rx)'!N:N,MATCH(C6280,'LAD average need weights (Rx)'!B:B,0)),SUMPRODUCT(I$2:Q$2,I6280:Q6280)+$T$2)</f>
        <v>1.1911116057802333</v>
      </c>
    </row>
    <row r="6281" spans="2:20" x14ac:dyDescent="0.2">
      <c r="B6281" s="102" t="s">
        <v>258</v>
      </c>
      <c r="C6281" s="101" t="s">
        <v>7152</v>
      </c>
      <c r="D6281" s="119">
        <v>3633.717231266603</v>
      </c>
      <c r="E6281" s="119">
        <v>13474.336443407114</v>
      </c>
      <c r="F6281" s="119">
        <v>3748.6808526096988</v>
      </c>
      <c r="G6281" s="118">
        <v>1.0316380207997151</v>
      </c>
      <c r="I6281" s="115">
        <v>0.27169811320754716</v>
      </c>
      <c r="J6281" s="115">
        <v>0.10797369286934751</v>
      </c>
      <c r="K6281" s="116">
        <v>106.04724785237001</v>
      </c>
      <c r="L6281" s="115">
        <v>0.10265486725663717</v>
      </c>
      <c r="M6281" s="115">
        <v>0</v>
      </c>
      <c r="N6281" s="117">
        <v>29.850972964376599</v>
      </c>
      <c r="O6281" s="115">
        <v>1.061934691731689</v>
      </c>
      <c r="P6281" s="115">
        <v>0.22351730995326435</v>
      </c>
      <c r="Q6281" s="115">
        <v>0.96028462710418649</v>
      </c>
      <c r="S6281" s="91">
        <v>0</v>
      </c>
      <c r="T6281" s="86">
        <f>IF(S6281=1,INDEX('LAD average need weights (Rx)'!N:N,MATCH(C6281,'LAD average need weights (Rx)'!B:B,0)),SUMPRODUCT(I$2:Q$2,I6281:Q6281)+$T$2)</f>
        <v>1.0677965616315053</v>
      </c>
    </row>
    <row r="6282" spans="2:20" x14ac:dyDescent="0.2">
      <c r="B6282" s="102" t="s">
        <v>257</v>
      </c>
      <c r="C6282" s="101" t="s">
        <v>7043</v>
      </c>
      <c r="D6282" s="119">
        <v>9400.0431743378813</v>
      </c>
      <c r="E6282" s="119">
        <v>39047.758993305368</v>
      </c>
      <c r="F6282" s="119">
        <v>10863.435620025904</v>
      </c>
      <c r="G6282" s="118">
        <v>1.1556793323761623</v>
      </c>
      <c r="I6282" s="115">
        <v>0.1890547263681592</v>
      </c>
      <c r="J6282" s="115">
        <v>4.1948173667383203E-2</v>
      </c>
      <c r="K6282" s="116">
        <v>86.647355516637504</v>
      </c>
      <c r="L6282" s="115">
        <v>9.6234309623430964E-2</v>
      </c>
      <c r="M6282" s="115">
        <v>0</v>
      </c>
      <c r="N6282" s="117">
        <v>13.873889667250401</v>
      </c>
      <c r="O6282" s="115">
        <v>1.1174973964258892</v>
      </c>
      <c r="P6282" s="115">
        <v>0.14032208519027109</v>
      </c>
      <c r="Q6282" s="115">
        <v>0.94384111797988046</v>
      </c>
      <c r="S6282" s="91">
        <v>0</v>
      </c>
      <c r="T6282" s="86">
        <f>IF(S6282=1,INDEX('LAD average need weights (Rx)'!N:N,MATCH(C6282,'LAD average need weights (Rx)'!B:B,0)),SUMPRODUCT(I$2:Q$2,I6282:Q6282)+$T$2)</f>
        <v>0.8648029719771908</v>
      </c>
    </row>
    <row r="6283" spans="2:20" x14ac:dyDescent="0.2">
      <c r="B6283" s="102" t="s">
        <v>256</v>
      </c>
      <c r="C6283" s="101" t="s">
        <v>7069</v>
      </c>
      <c r="D6283" s="119">
        <v>4750.2273314261856</v>
      </c>
      <c r="E6283" s="119">
        <v>17438.295776197279</v>
      </c>
      <c r="F6283" s="119">
        <v>4851.4897748720414</v>
      </c>
      <c r="G6283" s="118">
        <v>1.0213173889123015</v>
      </c>
      <c r="I6283" s="115">
        <v>0.3125</v>
      </c>
      <c r="J6283" s="115">
        <v>6.4621957631942187E-2</v>
      </c>
      <c r="K6283" s="116">
        <v>84.554419628814102</v>
      </c>
      <c r="L6283" s="115">
        <v>0.17304747320061256</v>
      </c>
      <c r="M6283" s="115">
        <v>0</v>
      </c>
      <c r="N6283" s="117">
        <v>21.318447939603701</v>
      </c>
      <c r="O6283" s="115">
        <v>1.238440193988317</v>
      </c>
      <c r="P6283" s="115">
        <v>0.11892076838421813</v>
      </c>
      <c r="Q6283" s="115">
        <v>0.90696984728710506</v>
      </c>
      <c r="S6283" s="91">
        <v>0</v>
      </c>
      <c r="T6283" s="86">
        <f>IF(S6283=1,INDEX('LAD average need weights (Rx)'!N:N,MATCH(C6283,'LAD average need weights (Rx)'!B:B,0)),SUMPRODUCT(I$2:Q$2,I6283:Q6283)+$T$2)</f>
        <v>1.0122976655640539</v>
      </c>
    </row>
    <row r="6284" spans="2:20" x14ac:dyDescent="0.2">
      <c r="B6284" s="102" t="s">
        <v>255</v>
      </c>
      <c r="C6284" s="101" t="s">
        <v>7076</v>
      </c>
      <c r="D6284" s="119">
        <v>4947.5663228752001</v>
      </c>
      <c r="E6284" s="119">
        <v>13960.640368752302</v>
      </c>
      <c r="F6284" s="119">
        <v>3883.9749519627262</v>
      </c>
      <c r="G6284" s="118">
        <v>0.78502736466716339</v>
      </c>
      <c r="I6284" s="115">
        <v>0.3584070796460177</v>
      </c>
      <c r="J6284" s="115">
        <v>8.1002472222629768E-2</v>
      </c>
      <c r="K6284" s="116">
        <v>105.252245862884</v>
      </c>
      <c r="L6284" s="115">
        <v>0.12067156348373557</v>
      </c>
      <c r="M6284" s="115">
        <v>0</v>
      </c>
      <c r="N6284" s="117">
        <v>32.508943984873603</v>
      </c>
      <c r="O6284" s="115">
        <v>0.95935608254624483</v>
      </c>
      <c r="P6284" s="115">
        <v>0.3572275841551168</v>
      </c>
      <c r="Q6284" s="115">
        <v>1.0262209896249819</v>
      </c>
      <c r="S6284" s="91">
        <v>0</v>
      </c>
      <c r="T6284" s="86">
        <f>IF(S6284=1,INDEX('LAD average need weights (Rx)'!N:N,MATCH(C6284,'LAD average need weights (Rx)'!B:B,0)),SUMPRODUCT(I$2:Q$2,I6284:Q6284)+$T$2)</f>
        <v>1.1192399528884596</v>
      </c>
    </row>
    <row r="6285" spans="2:20" x14ac:dyDescent="0.2">
      <c r="B6285" s="102" t="s">
        <v>254</v>
      </c>
      <c r="C6285" s="101" t="s">
        <v>7060</v>
      </c>
      <c r="D6285" s="119">
        <v>4563.9622393308537</v>
      </c>
      <c r="E6285" s="119">
        <v>14865.977445556491</v>
      </c>
      <c r="F6285" s="119">
        <v>4135.8478200054469</v>
      </c>
      <c r="G6285" s="118">
        <v>0.90619676568836494</v>
      </c>
      <c r="I6285" s="115">
        <v>0.2608695652173913</v>
      </c>
      <c r="J6285" s="115">
        <v>3.4262136045809216E-2</v>
      </c>
      <c r="K6285" s="116">
        <v>75.932918800292597</v>
      </c>
      <c r="L6285" s="115">
        <v>8.5215605749486653E-2</v>
      </c>
      <c r="M6285" s="115">
        <v>0</v>
      </c>
      <c r="N6285" s="117">
        <v>18.297099487929799</v>
      </c>
      <c r="O6285" s="115">
        <v>0.84024991495855128</v>
      </c>
      <c r="P6285" s="115">
        <v>0.24173800310332003</v>
      </c>
      <c r="Q6285" s="115">
        <v>1.0075053786571324</v>
      </c>
      <c r="S6285" s="91">
        <v>0</v>
      </c>
      <c r="T6285" s="86">
        <f>IF(S6285=1,INDEX('LAD average need weights (Rx)'!N:N,MATCH(C6285,'LAD average need weights (Rx)'!B:B,0)),SUMPRODUCT(I$2:Q$2,I6285:Q6285)+$T$2)</f>
        <v>0.8800749377668502</v>
      </c>
    </row>
    <row r="6286" spans="2:20" x14ac:dyDescent="0.2">
      <c r="B6286" s="102" t="s">
        <v>253</v>
      </c>
      <c r="C6286" s="101" t="s">
        <v>7143</v>
      </c>
      <c r="D6286" s="119">
        <v>3421.5545482937619</v>
      </c>
      <c r="E6286" s="119">
        <v>10434.512641748533</v>
      </c>
      <c r="F6286" s="119">
        <v>2902.974696433052</v>
      </c>
      <c r="G6286" s="118">
        <v>0.84843735660467201</v>
      </c>
      <c r="I6286" s="115">
        <v>0.31543624161073824</v>
      </c>
      <c r="J6286" s="115">
        <v>5.9120758192329356E-2</v>
      </c>
      <c r="K6286" s="116">
        <v>107.219262295082</v>
      </c>
      <c r="L6286" s="115">
        <v>0.15332197614991483</v>
      </c>
      <c r="M6286" s="115">
        <v>0</v>
      </c>
      <c r="N6286" s="117">
        <v>24.925092771982101</v>
      </c>
      <c r="O6286" s="115">
        <v>0.88513276868512758</v>
      </c>
      <c r="P6286" s="115">
        <v>0.189402467089579</v>
      </c>
      <c r="Q6286" s="115">
        <v>1.0140207617959971</v>
      </c>
      <c r="S6286" s="91">
        <v>0</v>
      </c>
      <c r="T6286" s="86">
        <f>IF(S6286=1,INDEX('LAD average need weights (Rx)'!N:N,MATCH(C6286,'LAD average need weights (Rx)'!B:B,0)),SUMPRODUCT(I$2:Q$2,I6286:Q6286)+$T$2)</f>
        <v>1.0306604414008165</v>
      </c>
    </row>
    <row r="6287" spans="2:20" x14ac:dyDescent="0.2">
      <c r="B6287" s="102" t="s">
        <v>252</v>
      </c>
      <c r="C6287" s="101" t="s">
        <v>7032</v>
      </c>
      <c r="D6287" s="119">
        <v>1469.9592305076364</v>
      </c>
      <c r="E6287" s="119">
        <v>2617.9615700561071</v>
      </c>
      <c r="F6287" s="119">
        <v>728.34031210043133</v>
      </c>
      <c r="G6287" s="118">
        <v>0.49548334197602606</v>
      </c>
      <c r="I6287" s="115">
        <v>0</v>
      </c>
      <c r="J6287" s="115">
        <v>9.3519173812671441E-2</v>
      </c>
      <c r="K6287" s="116">
        <v>122.169712990937</v>
      </c>
      <c r="L6287" s="115">
        <v>0.2606837606837607</v>
      </c>
      <c r="M6287" s="115">
        <v>0</v>
      </c>
      <c r="N6287" s="117">
        <v>37.679911631419998</v>
      </c>
      <c r="O6287" s="115">
        <v>0.73082796760627855</v>
      </c>
      <c r="P6287" s="115">
        <v>0.28534965941371387</v>
      </c>
      <c r="Q6287" s="115">
        <v>1.0380228586696278</v>
      </c>
      <c r="S6287" s="91">
        <v>0</v>
      </c>
      <c r="T6287" s="86">
        <f>IF(S6287=1,INDEX('LAD average need weights (Rx)'!N:N,MATCH(C6287,'LAD average need weights (Rx)'!B:B,0)),SUMPRODUCT(I$2:Q$2,I6287:Q6287)+$T$2)</f>
        <v>1.1518874317462355</v>
      </c>
    </row>
    <row r="6288" spans="2:20" x14ac:dyDescent="0.2">
      <c r="B6288" s="102" t="s">
        <v>251</v>
      </c>
      <c r="C6288" s="101" t="s">
        <v>7120</v>
      </c>
      <c r="D6288" s="119">
        <v>5425.8371407187788</v>
      </c>
      <c r="E6288" s="119">
        <v>20462.202011126305</v>
      </c>
      <c r="F6288" s="119">
        <v>5692.7675216891748</v>
      </c>
      <c r="G6288" s="118">
        <v>1.0491961653192994</v>
      </c>
      <c r="I6288" s="115">
        <v>0.26063829787234044</v>
      </c>
      <c r="J6288" s="115">
        <v>0.10450445480040518</v>
      </c>
      <c r="K6288" s="116">
        <v>113.596374975638</v>
      </c>
      <c r="L6288" s="115">
        <v>8.8297872340425534E-2</v>
      </c>
      <c r="M6288" s="115">
        <v>0</v>
      </c>
      <c r="N6288" s="117">
        <v>22.632546287273399</v>
      </c>
      <c r="O6288" s="115">
        <v>0.98121577873301813</v>
      </c>
      <c r="P6288" s="115">
        <v>0.15507753199926308</v>
      </c>
      <c r="Q6288" s="115">
        <v>0.97988192796014773</v>
      </c>
      <c r="S6288" s="91">
        <v>0</v>
      </c>
      <c r="T6288" s="86">
        <f>IF(S6288=1,INDEX('LAD average need weights (Rx)'!N:N,MATCH(C6288,'LAD average need weights (Rx)'!B:B,0)),SUMPRODUCT(I$2:Q$2,I6288:Q6288)+$T$2)</f>
        <v>0.99089702948213243</v>
      </c>
    </row>
    <row r="6289" spans="2:20" x14ac:dyDescent="0.2">
      <c r="B6289" s="102" t="s">
        <v>250</v>
      </c>
      <c r="C6289" s="101" t="s">
        <v>7151</v>
      </c>
      <c r="D6289" s="119">
        <v>11723.199982874248</v>
      </c>
      <c r="E6289" s="119">
        <v>39025.792562822186</v>
      </c>
      <c r="F6289" s="119">
        <v>10857.324362696214</v>
      </c>
      <c r="G6289" s="118">
        <v>0.92613999407645164</v>
      </c>
      <c r="I6289" s="115">
        <v>0.36429608127721336</v>
      </c>
      <c r="J6289" s="115">
        <v>3.8966512635004662E-2</v>
      </c>
      <c r="K6289" s="116">
        <v>99.219145388222998</v>
      </c>
      <c r="L6289" s="115">
        <v>6.7327766179540713E-2</v>
      </c>
      <c r="M6289" s="115">
        <v>0</v>
      </c>
      <c r="N6289" s="117">
        <v>19.4271033871808</v>
      </c>
      <c r="O6289" s="115">
        <v>0.94277027931578161</v>
      </c>
      <c r="P6289" s="115">
        <v>0.24009874247834953</v>
      </c>
      <c r="Q6289" s="115">
        <v>1.0080738661752016</v>
      </c>
      <c r="S6289" s="91">
        <v>0</v>
      </c>
      <c r="T6289" s="86">
        <f>IF(S6289=1,INDEX('LAD average need weights (Rx)'!N:N,MATCH(C6289,'LAD average need weights (Rx)'!B:B,0)),SUMPRODUCT(I$2:Q$2,I6289:Q6289)+$T$2)</f>
        <v>0.94076129132853847</v>
      </c>
    </row>
    <row r="6290" spans="2:20" x14ac:dyDescent="0.2">
      <c r="B6290" s="102" t="s">
        <v>249</v>
      </c>
      <c r="C6290" s="101" t="s">
        <v>7150</v>
      </c>
      <c r="D6290" s="119">
        <v>16768.18828101944</v>
      </c>
      <c r="E6290" s="119">
        <v>39093.351114215598</v>
      </c>
      <c r="F6290" s="119">
        <v>10876.119755634651</v>
      </c>
      <c r="G6290" s="118">
        <v>0.6486162710819362</v>
      </c>
      <c r="I6290" s="115">
        <v>0.21739130434782608</v>
      </c>
      <c r="J6290" s="115">
        <v>7.3142874411549569E-2</v>
      </c>
      <c r="K6290" s="116">
        <v>108.454698339289</v>
      </c>
      <c r="L6290" s="115">
        <v>0.15488482922954727</v>
      </c>
      <c r="M6290" s="115">
        <v>0</v>
      </c>
      <c r="N6290" s="117">
        <v>26.922249947445898</v>
      </c>
      <c r="O6290" s="115">
        <v>0.74221947642176989</v>
      </c>
      <c r="P6290" s="115">
        <v>0.24645045091271861</v>
      </c>
      <c r="Q6290" s="115">
        <v>1.0542391555615931</v>
      </c>
      <c r="S6290" s="91">
        <v>0</v>
      </c>
      <c r="T6290" s="86">
        <f>IF(S6290=1,INDEX('LAD average need weights (Rx)'!N:N,MATCH(C6290,'LAD average need weights (Rx)'!B:B,0)),SUMPRODUCT(I$2:Q$2,I6290:Q6290)+$T$2)</f>
        <v>1.028100733883583</v>
      </c>
    </row>
    <row r="6291" spans="2:20" x14ac:dyDescent="0.2">
      <c r="B6291" s="102" t="s">
        <v>248</v>
      </c>
      <c r="C6291" s="101" t="s">
        <v>7149</v>
      </c>
      <c r="D6291" s="119">
        <v>13.899150898795742</v>
      </c>
      <c r="E6291" s="119">
        <v>41.351705425335687</v>
      </c>
      <c r="F6291" s="119">
        <v>11.504414113584033</v>
      </c>
      <c r="G6291" s="118">
        <v>0.82770625323456304</v>
      </c>
      <c r="S6291" s="91">
        <v>1</v>
      </c>
      <c r="T6291" s="86">
        <f>IF(S6291=1,INDEX('LAD average need weights (Rx)'!N:N,MATCH(C6291,'LAD average need weights (Rx)'!B:B,0)),SUMPRODUCT(I$2:Q$2,I6291:Q6291)+$T$2)</f>
        <v>0.97782953251753491</v>
      </c>
    </row>
    <row r="6292" spans="2:20" x14ac:dyDescent="0.2">
      <c r="B6292" s="102" t="s">
        <v>247</v>
      </c>
      <c r="C6292" s="101" t="s">
        <v>7148</v>
      </c>
      <c r="D6292" s="119">
        <v>4100.0376752213006</v>
      </c>
      <c r="E6292" s="119">
        <v>16592.520759779341</v>
      </c>
      <c r="F6292" s="119">
        <v>4616.1876044848023</v>
      </c>
      <c r="G6292" s="118">
        <v>1.1258890698451063</v>
      </c>
      <c r="I6292" s="115">
        <v>0.29455445544554454</v>
      </c>
      <c r="J6292" s="115">
        <v>5.5334480515781451E-2</v>
      </c>
      <c r="K6292" s="116">
        <v>96.0328274573897</v>
      </c>
      <c r="L6292" s="115">
        <v>0.12342215988779803</v>
      </c>
      <c r="M6292" s="115">
        <v>0</v>
      </c>
      <c r="N6292" s="117">
        <v>15.107025449451299</v>
      </c>
      <c r="O6292" s="115">
        <v>1.1222774722585238</v>
      </c>
      <c r="P6292" s="115">
        <v>0.10517774100442391</v>
      </c>
      <c r="Q6292" s="115">
        <v>0.94545554642182206</v>
      </c>
      <c r="S6292" s="91">
        <v>0</v>
      </c>
      <c r="T6292" s="86">
        <f>IF(S6292=1,INDEX('LAD average need weights (Rx)'!N:N,MATCH(C6292,'LAD average need weights (Rx)'!B:B,0)),SUMPRODUCT(I$2:Q$2,I6292:Q6292)+$T$2)</f>
        <v>0.92679981530120059</v>
      </c>
    </row>
    <row r="6293" spans="2:20" x14ac:dyDescent="0.2">
      <c r="B6293" s="102" t="s">
        <v>246</v>
      </c>
      <c r="C6293" s="101" t="s">
        <v>7082</v>
      </c>
      <c r="D6293" s="119">
        <v>1.01563448073579</v>
      </c>
      <c r="E6293" s="119">
        <v>1.2739386580064</v>
      </c>
      <c r="F6293" s="119">
        <v>0.35442112305311668</v>
      </c>
      <c r="G6293" s="118">
        <v>0.34896523284277581</v>
      </c>
      <c r="S6293" s="91">
        <v>1</v>
      </c>
      <c r="T6293" s="86">
        <f>IF(S6293=1,INDEX('LAD average need weights (Rx)'!N:N,MATCH(C6293,'LAD average need weights (Rx)'!B:B,0)),SUMPRODUCT(I$2:Q$2,I6293:Q6293)+$T$2)</f>
        <v>1.0003933925885236</v>
      </c>
    </row>
    <row r="6294" spans="2:20" x14ac:dyDescent="0.2">
      <c r="B6294" s="102" t="s">
        <v>245</v>
      </c>
      <c r="C6294" s="101" t="s">
        <v>7073</v>
      </c>
      <c r="D6294" s="119">
        <v>7467.764065711799</v>
      </c>
      <c r="E6294" s="119">
        <v>16477.915151582434</v>
      </c>
      <c r="F6294" s="119">
        <v>4584.3032997656892</v>
      </c>
      <c r="G6294" s="118">
        <v>0.61387896824626453</v>
      </c>
      <c r="I6294" s="115">
        <v>0.35294117647058826</v>
      </c>
      <c r="J6294" s="115">
        <v>0.17671349892783816</v>
      </c>
      <c r="K6294" s="116">
        <v>140.63086862885899</v>
      </c>
      <c r="L6294" s="115">
        <v>9.4048493754592205E-2</v>
      </c>
      <c r="M6294" s="115">
        <v>0</v>
      </c>
      <c r="N6294" s="117">
        <v>42.319770279971301</v>
      </c>
      <c r="O6294" s="115">
        <v>0.68456351052017361</v>
      </c>
      <c r="P6294" s="115">
        <v>0.47382820456173536</v>
      </c>
      <c r="Q6294" s="115">
        <v>1.0120407700572835</v>
      </c>
      <c r="S6294" s="91">
        <v>0</v>
      </c>
      <c r="T6294" s="86">
        <f>IF(S6294=1,INDEX('LAD average need weights (Rx)'!N:N,MATCH(C6294,'LAD average need weights (Rx)'!B:B,0)),SUMPRODUCT(I$2:Q$2,I6294:Q6294)+$T$2)</f>
        <v>1.2291209494545834</v>
      </c>
    </row>
    <row r="6295" spans="2:20" x14ac:dyDescent="0.2">
      <c r="B6295" s="102" t="s">
        <v>244</v>
      </c>
      <c r="C6295" s="101" t="s">
        <v>7034</v>
      </c>
      <c r="D6295" s="119">
        <v>10934.074126229323</v>
      </c>
      <c r="E6295" s="119">
        <v>36041.27013893432</v>
      </c>
      <c r="F6295" s="119">
        <v>10027.003544182962</v>
      </c>
      <c r="G6295" s="118">
        <v>0.91704184811858691</v>
      </c>
      <c r="I6295" s="115">
        <v>0.32080200501253131</v>
      </c>
      <c r="J6295" s="115">
        <v>0.30240497185310311</v>
      </c>
      <c r="K6295" s="116">
        <v>130.44029989179199</v>
      </c>
      <c r="L6295" s="115">
        <v>0.15672235481304694</v>
      </c>
      <c r="M6295" s="115">
        <v>0</v>
      </c>
      <c r="N6295" s="117">
        <v>47.245163394651399</v>
      </c>
      <c r="O6295" s="115">
        <v>0.98109856039415655</v>
      </c>
      <c r="P6295" s="115">
        <v>0.24946434145338833</v>
      </c>
      <c r="Q6295" s="115">
        <v>1.0021838905760287</v>
      </c>
      <c r="S6295" s="91">
        <v>0</v>
      </c>
      <c r="T6295" s="86">
        <f>IF(S6295=1,INDEX('LAD average need weights (Rx)'!N:N,MATCH(C6295,'LAD average need weights (Rx)'!B:B,0)),SUMPRODUCT(I$2:Q$2,I6295:Q6295)+$T$2)</f>
        <v>1.3622272336483709</v>
      </c>
    </row>
    <row r="6296" spans="2:20" x14ac:dyDescent="0.2">
      <c r="B6296" s="102" t="s">
        <v>243</v>
      </c>
      <c r="C6296" s="101" t="s">
        <v>7021</v>
      </c>
      <c r="D6296" s="119">
        <v>5550.9536978765609</v>
      </c>
      <c r="E6296" s="119">
        <v>15501.375295108308</v>
      </c>
      <c r="F6296" s="119">
        <v>4312.6211819003638</v>
      </c>
      <c r="G6296" s="118">
        <v>0.77691535844553994</v>
      </c>
      <c r="I6296" s="115">
        <v>0.20218579234972678</v>
      </c>
      <c r="J6296" s="115">
        <v>0.10761674721557572</v>
      </c>
      <c r="K6296" s="116">
        <v>110.889081527348</v>
      </c>
      <c r="L6296" s="115">
        <v>0.12959558823529413</v>
      </c>
      <c r="M6296" s="115">
        <v>0</v>
      </c>
      <c r="N6296" s="117">
        <v>42.827040858439901</v>
      </c>
      <c r="O6296" s="115">
        <v>0.77564960333760002</v>
      </c>
      <c r="P6296" s="115">
        <v>0.2298040235025896</v>
      </c>
      <c r="Q6296" s="115">
        <v>1.0156937671534911</v>
      </c>
      <c r="S6296" s="91">
        <v>0</v>
      </c>
      <c r="T6296" s="86">
        <f>IF(S6296=1,INDEX('LAD average need weights (Rx)'!N:N,MATCH(C6296,'LAD average need weights (Rx)'!B:B,0)),SUMPRODUCT(I$2:Q$2,I6296:Q6296)+$T$2)</f>
        <v>1.149513544863616</v>
      </c>
    </row>
    <row r="6297" spans="2:20" x14ac:dyDescent="0.2">
      <c r="B6297" s="102" t="s">
        <v>242</v>
      </c>
      <c r="C6297" s="101" t="s">
        <v>7147</v>
      </c>
      <c r="D6297" s="119">
        <v>9881.5931422574886</v>
      </c>
      <c r="E6297" s="119">
        <v>27217.846242584583</v>
      </c>
      <c r="F6297" s="119">
        <v>7572.2481390743833</v>
      </c>
      <c r="G6297" s="118">
        <v>0.7662983114223294</v>
      </c>
      <c r="I6297" s="115">
        <v>0.24915824915824916</v>
      </c>
      <c r="J6297" s="115">
        <v>5.8345134766157547E-2</v>
      </c>
      <c r="K6297" s="116">
        <v>97.835253456221196</v>
      </c>
      <c r="L6297" s="115">
        <v>4.5924225028702642E-3</v>
      </c>
      <c r="M6297" s="115">
        <v>0</v>
      </c>
      <c r="N6297" s="117">
        <v>19.278164543236699</v>
      </c>
      <c r="O6297" s="115">
        <v>0.81052115086388665</v>
      </c>
      <c r="P6297" s="115">
        <v>0.19768777253930722</v>
      </c>
      <c r="Q6297" s="115">
        <v>1.0498074872488043</v>
      </c>
      <c r="S6297" s="91">
        <v>0</v>
      </c>
      <c r="T6297" s="86">
        <f>IF(S6297=1,INDEX('LAD average need weights (Rx)'!N:N,MATCH(C6297,'LAD average need weights (Rx)'!B:B,0)),SUMPRODUCT(I$2:Q$2,I6297:Q6297)+$T$2)</f>
        <v>0.87026916810050747</v>
      </c>
    </row>
    <row r="6298" spans="2:20" x14ac:dyDescent="0.2">
      <c r="B6298" s="102" t="s">
        <v>241</v>
      </c>
      <c r="C6298" s="101" t="s">
        <v>7089</v>
      </c>
      <c r="D6298" s="119">
        <v>20701.159019244875</v>
      </c>
      <c r="E6298" s="119">
        <v>53835.671152938085</v>
      </c>
      <c r="F6298" s="119">
        <v>14977.56497962144</v>
      </c>
      <c r="G6298" s="118">
        <v>0.723513353319856</v>
      </c>
      <c r="I6298" s="115">
        <v>0.26739926739926739</v>
      </c>
      <c r="J6298" s="115">
        <v>0.19802373964209927</v>
      </c>
      <c r="K6298" s="116">
        <v>140.25216489140999</v>
      </c>
      <c r="L6298" s="115">
        <v>0.1065453478133255</v>
      </c>
      <c r="M6298" s="115">
        <v>0</v>
      </c>
      <c r="N6298" s="117">
        <v>46.691454143035003</v>
      </c>
      <c r="O6298" s="115">
        <v>0.89950092285559802</v>
      </c>
      <c r="P6298" s="115">
        <v>0.40694401199933772</v>
      </c>
      <c r="Q6298" s="115">
        <v>1.0459248437135158</v>
      </c>
      <c r="S6298" s="91">
        <v>0</v>
      </c>
      <c r="T6298" s="86">
        <f>IF(S6298=1,INDEX('LAD average need weights (Rx)'!N:N,MATCH(C6298,'LAD average need weights (Rx)'!B:B,0)),SUMPRODUCT(I$2:Q$2,I6298:Q6298)+$T$2)</f>
        <v>1.2929457541872658</v>
      </c>
    </row>
    <row r="6299" spans="2:20" x14ac:dyDescent="0.2">
      <c r="B6299" s="102" t="s">
        <v>240</v>
      </c>
      <c r="C6299" s="101" t="s">
        <v>7146</v>
      </c>
      <c r="D6299" s="119">
        <v>3209.1009004128309</v>
      </c>
      <c r="E6299" s="119">
        <v>13360.496246414825</v>
      </c>
      <c r="F6299" s="119">
        <v>3717.009492130117</v>
      </c>
      <c r="G6299" s="118">
        <v>1.1582713063499956</v>
      </c>
      <c r="I6299" s="115">
        <v>0.2689295039164491</v>
      </c>
      <c r="J6299" s="115">
        <v>8.9526106818522244E-2</v>
      </c>
      <c r="K6299" s="116">
        <v>88.0005305780508</v>
      </c>
      <c r="L6299" s="115">
        <v>7.8947368421052627E-2</v>
      </c>
      <c r="M6299" s="115">
        <v>0</v>
      </c>
      <c r="N6299" s="117">
        <v>13.9376492599832</v>
      </c>
      <c r="O6299" s="115">
        <v>1.2545775429191806</v>
      </c>
      <c r="P6299" s="115">
        <v>4.5686714799083872E-2</v>
      </c>
      <c r="Q6299" s="115">
        <v>0.92787182542441116</v>
      </c>
      <c r="S6299" s="91">
        <v>0</v>
      </c>
      <c r="T6299" s="86">
        <f>IF(S6299=1,INDEX('LAD average need weights (Rx)'!N:N,MATCH(C6299,'LAD average need weights (Rx)'!B:B,0)),SUMPRODUCT(I$2:Q$2,I6299:Q6299)+$T$2)</f>
        <v>0.90136024305602302</v>
      </c>
    </row>
    <row r="6300" spans="2:20" x14ac:dyDescent="0.2">
      <c r="B6300" s="102" t="s">
        <v>239</v>
      </c>
      <c r="C6300" s="101" t="s">
        <v>7145</v>
      </c>
      <c r="D6300" s="119">
        <v>28176.508765657036</v>
      </c>
      <c r="E6300" s="119">
        <v>71422.915208772713</v>
      </c>
      <c r="F6300" s="119">
        <v>19870.493497414205</v>
      </c>
      <c r="G6300" s="118">
        <v>0.70521488885214112</v>
      </c>
      <c r="I6300" s="115">
        <v>0.13402061855670103</v>
      </c>
      <c r="J6300" s="115">
        <v>3.808086119190706E-2</v>
      </c>
      <c r="K6300" s="116">
        <v>104.877536466775</v>
      </c>
      <c r="L6300" s="115">
        <v>0.06</v>
      </c>
      <c r="M6300" s="115">
        <v>0</v>
      </c>
      <c r="N6300" s="117">
        <v>7.4173727714748798</v>
      </c>
      <c r="O6300" s="115">
        <v>0.66585936340173602</v>
      </c>
      <c r="P6300" s="115">
        <v>9.1594492547101933E-2</v>
      </c>
      <c r="Q6300" s="115">
        <v>1.1404269243861012</v>
      </c>
      <c r="S6300" s="91">
        <v>0</v>
      </c>
      <c r="T6300" s="86">
        <f>IF(S6300=1,INDEX('LAD average need weights (Rx)'!N:N,MATCH(C6300,'LAD average need weights (Rx)'!B:B,0)),SUMPRODUCT(I$2:Q$2,I6300:Q6300)+$T$2)</f>
        <v>0.76975029684411977</v>
      </c>
    </row>
    <row r="6301" spans="2:20" x14ac:dyDescent="0.2">
      <c r="B6301" s="102" t="s">
        <v>238</v>
      </c>
      <c r="C6301" s="101" t="s">
        <v>7072</v>
      </c>
      <c r="D6301" s="119">
        <v>11513.67620211493</v>
      </c>
      <c r="E6301" s="119">
        <v>41859.995458631885</v>
      </c>
      <c r="F6301" s="119">
        <v>11645.824944714208</v>
      </c>
      <c r="G6301" s="118">
        <v>1.0114775455101823</v>
      </c>
      <c r="I6301" s="115">
        <v>0.33246414602346808</v>
      </c>
      <c r="J6301" s="115">
        <v>0.10066819431942967</v>
      </c>
      <c r="K6301" s="116">
        <v>120.332640664962</v>
      </c>
      <c r="L6301" s="115">
        <v>8.1151832460732987E-2</v>
      </c>
      <c r="M6301" s="115">
        <v>0</v>
      </c>
      <c r="N6301" s="117">
        <v>35.697083919437297</v>
      </c>
      <c r="O6301" s="115">
        <v>0.95615069115856677</v>
      </c>
      <c r="P6301" s="115">
        <v>0.31638858863425423</v>
      </c>
      <c r="Q6301" s="115">
        <v>0.99921068537226165</v>
      </c>
      <c r="S6301" s="91">
        <v>0</v>
      </c>
      <c r="T6301" s="86">
        <f>IF(S6301=1,INDEX('LAD average need weights (Rx)'!N:N,MATCH(C6301,'LAD average need weights (Rx)'!B:B,0)),SUMPRODUCT(I$2:Q$2,I6301:Q6301)+$T$2)</f>
        <v>1.1288954029027738</v>
      </c>
    </row>
    <row r="6302" spans="2:20" x14ac:dyDescent="0.2">
      <c r="B6302" s="102" t="s">
        <v>237</v>
      </c>
      <c r="C6302" s="101" t="s">
        <v>7021</v>
      </c>
      <c r="D6302" s="119">
        <v>6809.4304775478859</v>
      </c>
      <c r="E6302" s="119">
        <v>18292.801593764114</v>
      </c>
      <c r="F6302" s="119">
        <v>5089.2209321880464</v>
      </c>
      <c r="G6302" s="118">
        <v>0.74737835256094776</v>
      </c>
      <c r="I6302" s="115">
        <v>0.20134228187919462</v>
      </c>
      <c r="J6302" s="115">
        <v>0.15330376947300123</v>
      </c>
      <c r="K6302" s="116">
        <v>118.632149957398</v>
      </c>
      <c r="L6302" s="115">
        <v>0.1158021712907117</v>
      </c>
      <c r="M6302" s="115">
        <v>0</v>
      </c>
      <c r="N6302" s="117">
        <v>46.479818801476902</v>
      </c>
      <c r="O6302" s="115">
        <v>0.68623271939240194</v>
      </c>
      <c r="P6302" s="115">
        <v>0.41623930863356257</v>
      </c>
      <c r="Q6302" s="115">
        <v>1.0606317459193724</v>
      </c>
      <c r="S6302" s="91">
        <v>0</v>
      </c>
      <c r="T6302" s="86">
        <f>IF(S6302=1,INDEX('LAD average need weights (Rx)'!N:N,MATCH(C6302,'LAD average need weights (Rx)'!B:B,0)),SUMPRODUCT(I$2:Q$2,I6302:Q6302)+$T$2)</f>
        <v>1.2147070778748732</v>
      </c>
    </row>
    <row r="6303" spans="2:20" x14ac:dyDescent="0.2">
      <c r="B6303" s="102" t="s">
        <v>236</v>
      </c>
      <c r="C6303" s="101" t="s">
        <v>7115</v>
      </c>
      <c r="D6303" s="119">
        <v>5115.1362625488591</v>
      </c>
      <c r="E6303" s="119">
        <v>20245.855151527852</v>
      </c>
      <c r="F6303" s="119">
        <v>5632.5778913125505</v>
      </c>
      <c r="G6303" s="118">
        <v>1.101158913898777</v>
      </c>
      <c r="I6303" s="115">
        <v>0.1557632398753894</v>
      </c>
      <c r="J6303" s="115">
        <v>0.1209501826194344</v>
      </c>
      <c r="K6303" s="116">
        <v>89.040714971209198</v>
      </c>
      <c r="L6303" s="115">
        <v>0.12265331664580725</v>
      </c>
      <c r="M6303" s="115">
        <v>0</v>
      </c>
      <c r="N6303" s="117">
        <v>14.952562380038399</v>
      </c>
      <c r="O6303" s="115">
        <v>1.0861505846810657</v>
      </c>
      <c r="P6303" s="115">
        <v>8.4750821391502862E-2</v>
      </c>
      <c r="Q6303" s="115">
        <v>0.9187935073686041</v>
      </c>
      <c r="S6303" s="91">
        <v>0</v>
      </c>
      <c r="T6303" s="86">
        <f>IF(S6303=1,INDEX('LAD average need weights (Rx)'!N:N,MATCH(C6303,'LAD average need weights (Rx)'!B:B,0)),SUMPRODUCT(I$2:Q$2,I6303:Q6303)+$T$2)</f>
        <v>0.90444560409309738</v>
      </c>
    </row>
    <row r="6304" spans="2:20" x14ac:dyDescent="0.2">
      <c r="B6304" s="102" t="s">
        <v>235</v>
      </c>
      <c r="C6304" s="101" t="s">
        <v>7144</v>
      </c>
      <c r="D6304" s="119">
        <v>7410.1178812622002</v>
      </c>
      <c r="E6304" s="119">
        <v>20881.52372741553</v>
      </c>
      <c r="F6304" s="119">
        <v>5809.4265716942664</v>
      </c>
      <c r="G6304" s="118">
        <v>0.78398571585270371</v>
      </c>
      <c r="I6304" s="115">
        <v>0.22666666666666666</v>
      </c>
      <c r="J6304" s="115">
        <v>7.2935640948187996E-2</v>
      </c>
      <c r="K6304" s="116">
        <v>107.04532544378699</v>
      </c>
      <c r="L6304" s="115">
        <v>0.143917761279269</v>
      </c>
      <c r="M6304" s="115">
        <v>0</v>
      </c>
      <c r="N6304" s="117">
        <v>20.036318444017098</v>
      </c>
      <c r="O6304" s="115">
        <v>0.83776748247447108</v>
      </c>
      <c r="P6304" s="115">
        <v>0.13086609965437912</v>
      </c>
      <c r="Q6304" s="115">
        <v>1.0452324903905292</v>
      </c>
      <c r="S6304" s="91">
        <v>0</v>
      </c>
      <c r="T6304" s="86">
        <f>IF(S6304=1,INDEX('LAD average need weights (Rx)'!N:N,MATCH(C6304,'LAD average need weights (Rx)'!B:B,0)),SUMPRODUCT(I$2:Q$2,I6304:Q6304)+$T$2)</f>
        <v>0.96670063247552074</v>
      </c>
    </row>
    <row r="6305" spans="2:20" x14ac:dyDescent="0.2">
      <c r="B6305" s="102" t="s">
        <v>234</v>
      </c>
      <c r="C6305" s="101" t="s">
        <v>7021</v>
      </c>
      <c r="D6305" s="119">
        <v>8447.4481975105373</v>
      </c>
      <c r="E6305" s="119">
        <v>17811.159129094671</v>
      </c>
      <c r="F6305" s="119">
        <v>4955.223692866216</v>
      </c>
      <c r="G6305" s="118">
        <v>0.58659414973702007</v>
      </c>
      <c r="I6305" s="115">
        <v>0.20930232558139536</v>
      </c>
      <c r="J6305" s="115">
        <v>0.12587466774397571</v>
      </c>
      <c r="K6305" s="116">
        <v>123.486069745523</v>
      </c>
      <c r="L6305" s="115">
        <v>0.14305364511691884</v>
      </c>
      <c r="M6305" s="115">
        <v>0</v>
      </c>
      <c r="N6305" s="117">
        <v>46.814935721017903</v>
      </c>
      <c r="O6305" s="115">
        <v>0.70664612986994346</v>
      </c>
      <c r="P6305" s="115">
        <v>0.31792230734386839</v>
      </c>
      <c r="Q6305" s="115">
        <v>1.0346457329841645</v>
      </c>
      <c r="S6305" s="91">
        <v>0</v>
      </c>
      <c r="T6305" s="86">
        <f>IF(S6305=1,INDEX('LAD average need weights (Rx)'!N:N,MATCH(C6305,'LAD average need weights (Rx)'!B:B,0)),SUMPRODUCT(I$2:Q$2,I6305:Q6305)+$T$2)</f>
        <v>1.2151947376568659</v>
      </c>
    </row>
    <row r="6306" spans="2:20" x14ac:dyDescent="0.2">
      <c r="B6306" s="102" t="s">
        <v>233</v>
      </c>
      <c r="C6306" s="101" t="s">
        <v>7065</v>
      </c>
      <c r="D6306" s="119">
        <v>2491.2897856913123</v>
      </c>
      <c r="E6306" s="119">
        <v>8149.391027211972</v>
      </c>
      <c r="F6306" s="119">
        <v>2267.2334353864539</v>
      </c>
      <c r="G6306" s="118">
        <v>0.91006411554700584</v>
      </c>
      <c r="I6306" s="115">
        <v>0.23255813953488372</v>
      </c>
      <c r="J6306" s="115">
        <v>8.865874249943631E-2</v>
      </c>
      <c r="K6306" s="116">
        <v>107.987435294118</v>
      </c>
      <c r="L6306" s="115">
        <v>7.5593952483801297E-2</v>
      </c>
      <c r="M6306" s="115">
        <v>0</v>
      </c>
      <c r="N6306" s="117">
        <v>35.818607999999998</v>
      </c>
      <c r="O6306" s="115">
        <v>0.84182198155277677</v>
      </c>
      <c r="P6306" s="115">
        <v>0.51412115691061433</v>
      </c>
      <c r="Q6306" s="115">
        <v>1.0110871219626905</v>
      </c>
      <c r="S6306" s="91">
        <v>0</v>
      </c>
      <c r="T6306" s="86">
        <f>IF(S6306=1,INDEX('LAD average need weights (Rx)'!N:N,MATCH(C6306,'LAD average need weights (Rx)'!B:B,0)),SUMPRODUCT(I$2:Q$2,I6306:Q6306)+$T$2)</f>
        <v>1.0936231411938162</v>
      </c>
    </row>
    <row r="6307" spans="2:20" x14ac:dyDescent="0.2">
      <c r="B6307" s="102" t="s">
        <v>232</v>
      </c>
      <c r="C6307" s="101" t="s">
        <v>7143</v>
      </c>
      <c r="D6307" s="119">
        <v>8778.7985165239752</v>
      </c>
      <c r="E6307" s="119">
        <v>25556.654200708297</v>
      </c>
      <c r="F6307" s="119">
        <v>7110.0896627706243</v>
      </c>
      <c r="G6307" s="118">
        <v>0.80991603228933795</v>
      </c>
      <c r="I6307" s="115">
        <v>0.26359832635983266</v>
      </c>
      <c r="J6307" s="115">
        <v>2.9327017365014123E-2</v>
      </c>
      <c r="K6307" s="116">
        <v>76.513701550387694</v>
      </c>
      <c r="L6307" s="115">
        <v>0.15452151009657594</v>
      </c>
      <c r="M6307" s="115">
        <v>0</v>
      </c>
      <c r="N6307" s="117">
        <v>10.8894718992248</v>
      </c>
      <c r="O6307" s="115">
        <v>0.99494339520481501</v>
      </c>
      <c r="P6307" s="115">
        <v>8.9221935704064906E-2</v>
      </c>
      <c r="Q6307" s="115">
        <v>0.97665307484550534</v>
      </c>
      <c r="S6307" s="91">
        <v>0</v>
      </c>
      <c r="T6307" s="86">
        <f>IF(S6307=1,INDEX('LAD average need weights (Rx)'!N:N,MATCH(C6307,'LAD average need weights (Rx)'!B:B,0)),SUMPRODUCT(I$2:Q$2,I6307:Q6307)+$T$2)</f>
        <v>0.86087404344540486</v>
      </c>
    </row>
    <row r="6308" spans="2:20" x14ac:dyDescent="0.2">
      <c r="B6308" s="102" t="s">
        <v>231</v>
      </c>
      <c r="C6308" s="101" t="s">
        <v>7023</v>
      </c>
      <c r="D6308" s="119">
        <v>9806.3538590471289</v>
      </c>
      <c r="E6308" s="119">
        <v>33696.051592453616</v>
      </c>
      <c r="F6308" s="119">
        <v>9374.5427794319858</v>
      </c>
      <c r="G6308" s="118">
        <v>0.95596619438561625</v>
      </c>
      <c r="I6308" s="115">
        <v>0.27441077441077444</v>
      </c>
      <c r="J6308" s="115">
        <v>4.7813998039464116E-2</v>
      </c>
      <c r="K6308" s="116">
        <v>100.809380863039</v>
      </c>
      <c r="L6308" s="115">
        <v>6.1637080867850101E-2</v>
      </c>
      <c r="M6308" s="115">
        <v>0</v>
      </c>
      <c r="N6308" s="117">
        <v>19.610607328109499</v>
      </c>
      <c r="O6308" s="115">
        <v>1.0414009805999584</v>
      </c>
      <c r="P6308" s="115">
        <v>0.19431682528072033</v>
      </c>
      <c r="Q6308" s="115">
        <v>0.99545754664184916</v>
      </c>
      <c r="S6308" s="91">
        <v>0</v>
      </c>
      <c r="T6308" s="86">
        <f>IF(S6308=1,INDEX('LAD average need weights (Rx)'!N:N,MATCH(C6308,'LAD average need weights (Rx)'!B:B,0)),SUMPRODUCT(I$2:Q$2,I6308:Q6308)+$T$2)</f>
        <v>0.93130925858872171</v>
      </c>
    </row>
    <row r="6309" spans="2:20" x14ac:dyDescent="0.2">
      <c r="B6309" s="102" t="s">
        <v>230</v>
      </c>
      <c r="C6309" s="101" t="s">
        <v>7143</v>
      </c>
      <c r="D6309" s="119">
        <v>8665.8109517521116</v>
      </c>
      <c r="E6309" s="119">
        <v>25514.369108458788</v>
      </c>
      <c r="F6309" s="119">
        <v>7098.325572098528</v>
      </c>
      <c r="G6309" s="118">
        <v>0.8191184427653988</v>
      </c>
      <c r="I6309" s="115">
        <v>0.24369747899159663</v>
      </c>
      <c r="J6309" s="115">
        <v>6.3655743174411708E-2</v>
      </c>
      <c r="K6309" s="116">
        <v>84.214047076689397</v>
      </c>
      <c r="L6309" s="115">
        <v>0.10946408209806158</v>
      </c>
      <c r="M6309" s="115">
        <v>0</v>
      </c>
      <c r="N6309" s="117">
        <v>11.397548215641599</v>
      </c>
      <c r="O6309" s="115">
        <v>1.0315193028572738</v>
      </c>
      <c r="P6309" s="115">
        <v>0.11643006219481668</v>
      </c>
      <c r="Q6309" s="115">
        <v>0.9761451841819031</v>
      </c>
      <c r="S6309" s="91">
        <v>0</v>
      </c>
      <c r="T6309" s="86">
        <f>IF(S6309=1,INDEX('LAD average need weights (Rx)'!N:N,MATCH(C6309,'LAD average need weights (Rx)'!B:B,0)),SUMPRODUCT(I$2:Q$2,I6309:Q6309)+$T$2)</f>
        <v>0.86458187084402471</v>
      </c>
    </row>
    <row r="6310" spans="2:20" x14ac:dyDescent="0.2">
      <c r="B6310" s="102" t="s">
        <v>229</v>
      </c>
      <c r="C6310" s="101" t="s">
        <v>7143</v>
      </c>
      <c r="D6310" s="119">
        <v>3917.7525309324169</v>
      </c>
      <c r="E6310" s="119">
        <v>10187.507793837354</v>
      </c>
      <c r="F6310" s="119">
        <v>2834.2557396402322</v>
      </c>
      <c r="G6310" s="118">
        <v>0.72343919562619363</v>
      </c>
      <c r="I6310" s="115">
        <v>0.14000000000000001</v>
      </c>
      <c r="J6310" s="115">
        <v>6.7938152444354943E-2</v>
      </c>
      <c r="K6310" s="116">
        <v>94.326471852170201</v>
      </c>
      <c r="L6310" s="115">
        <v>0.19484702093397746</v>
      </c>
      <c r="M6310" s="115">
        <v>0</v>
      </c>
      <c r="N6310" s="117">
        <v>22.5851658788139</v>
      </c>
      <c r="O6310" s="115">
        <v>0.84827925640104052</v>
      </c>
      <c r="P6310" s="115">
        <v>0.22619297434405092</v>
      </c>
      <c r="Q6310" s="115">
        <v>1.0622897356425831</v>
      </c>
      <c r="S6310" s="91">
        <v>0</v>
      </c>
      <c r="T6310" s="86">
        <f>IF(S6310=1,INDEX('LAD average need weights (Rx)'!N:N,MATCH(C6310,'LAD average need weights (Rx)'!B:B,0)),SUMPRODUCT(I$2:Q$2,I6310:Q6310)+$T$2)</f>
        <v>0.9986268477060205</v>
      </c>
    </row>
    <row r="6311" spans="2:20" x14ac:dyDescent="0.2">
      <c r="B6311" s="102" t="s">
        <v>228</v>
      </c>
      <c r="C6311" s="101" t="s">
        <v>7142</v>
      </c>
      <c r="D6311" s="119">
        <v>3537.8255242729879</v>
      </c>
      <c r="E6311" s="119">
        <v>10801.616290022495</v>
      </c>
      <c r="F6311" s="119">
        <v>3005.1062131120129</v>
      </c>
      <c r="G6311" s="118">
        <v>0.84942182493003326</v>
      </c>
      <c r="I6311" s="115">
        <v>0.32972972972972975</v>
      </c>
      <c r="J6311" s="115">
        <v>5.9650013912852073E-2</v>
      </c>
      <c r="K6311" s="116">
        <v>94.324520021941893</v>
      </c>
      <c r="L6311" s="115">
        <v>0.13955928646379853</v>
      </c>
      <c r="M6311" s="115">
        <v>0</v>
      </c>
      <c r="N6311" s="117">
        <v>20.4859654415798</v>
      </c>
      <c r="O6311" s="115">
        <v>0.92838662525547522</v>
      </c>
      <c r="P6311" s="115">
        <v>0.19122864485354168</v>
      </c>
      <c r="Q6311" s="115">
        <v>1.0476513994514771</v>
      </c>
      <c r="S6311" s="91">
        <v>0</v>
      </c>
      <c r="T6311" s="86">
        <f>IF(S6311=1,INDEX('LAD average need weights (Rx)'!N:N,MATCH(C6311,'LAD average need weights (Rx)'!B:B,0)),SUMPRODUCT(I$2:Q$2,I6311:Q6311)+$T$2)</f>
        <v>0.99091225472143463</v>
      </c>
    </row>
    <row r="6312" spans="2:20" x14ac:dyDescent="0.2">
      <c r="B6312" s="102" t="s">
        <v>227</v>
      </c>
      <c r="C6312" s="101" t="s">
        <v>7141</v>
      </c>
      <c r="D6312" s="119">
        <v>2.0770602115076811</v>
      </c>
      <c r="E6312" s="119">
        <v>2.5759711839655175</v>
      </c>
      <c r="F6312" s="119">
        <v>0.71665821131627727</v>
      </c>
      <c r="G6312" s="118">
        <v>0.34503487541946354</v>
      </c>
      <c r="S6312" s="91">
        <v>1</v>
      </c>
      <c r="T6312" s="86">
        <f>IF(S6312=1,INDEX('LAD average need weights (Rx)'!N:N,MATCH(C6312,'LAD average need weights (Rx)'!B:B,0)),SUMPRODUCT(I$2:Q$2,I6312:Q6312)+$T$2)</f>
        <v>1.019326729229697</v>
      </c>
    </row>
    <row r="6313" spans="2:20" x14ac:dyDescent="0.2">
      <c r="B6313" s="102" t="s">
        <v>226</v>
      </c>
      <c r="C6313" s="101" t="s">
        <v>7107</v>
      </c>
      <c r="D6313" s="119">
        <v>6623.9745483171637</v>
      </c>
      <c r="E6313" s="119">
        <v>25138.937598004479</v>
      </c>
      <c r="F6313" s="119">
        <v>6993.8771697139327</v>
      </c>
      <c r="G6313" s="118">
        <v>1.0558430016146036</v>
      </c>
      <c r="I6313" s="115">
        <v>0.34615384615384615</v>
      </c>
      <c r="J6313" s="115">
        <v>3.7582197071104134E-2</v>
      </c>
      <c r="K6313" s="116">
        <v>84.658130939809894</v>
      </c>
      <c r="L6313" s="115">
        <v>0.10508474576271186</v>
      </c>
      <c r="M6313" s="115">
        <v>0</v>
      </c>
      <c r="N6313" s="117">
        <v>8.7235459345300992</v>
      </c>
      <c r="O6313" s="115">
        <v>0.90675627428489025</v>
      </c>
      <c r="P6313" s="115">
        <v>5.5248375114242007E-2</v>
      </c>
      <c r="Q6313" s="115">
        <v>1.0062442867175865</v>
      </c>
      <c r="S6313" s="91">
        <v>0</v>
      </c>
      <c r="T6313" s="86">
        <f>IF(S6313=1,INDEX('LAD average need weights (Rx)'!N:N,MATCH(C6313,'LAD average need weights (Rx)'!B:B,0)),SUMPRODUCT(I$2:Q$2,I6313:Q6313)+$T$2)</f>
        <v>0.83428239216185207</v>
      </c>
    </row>
    <row r="6314" spans="2:20" x14ac:dyDescent="0.2">
      <c r="B6314" s="102" t="s">
        <v>225</v>
      </c>
      <c r="C6314" s="101" t="s">
        <v>7066</v>
      </c>
      <c r="D6314" s="119">
        <v>5811.3869969243551</v>
      </c>
      <c r="E6314" s="119">
        <v>15945.555971719232</v>
      </c>
      <c r="F6314" s="119">
        <v>4436.196216894039</v>
      </c>
      <c r="G6314" s="118">
        <v>0.76336272549769468</v>
      </c>
      <c r="I6314" s="115">
        <v>0.1888111888111888</v>
      </c>
      <c r="J6314" s="115">
        <v>8.2952329538265313E-2</v>
      </c>
      <c r="K6314" s="116">
        <v>112.66414850387901</v>
      </c>
      <c r="L6314" s="115">
        <v>0.11806043569922699</v>
      </c>
      <c r="M6314" s="115">
        <v>0</v>
      </c>
      <c r="N6314" s="117">
        <v>37.159337458441101</v>
      </c>
      <c r="O6314" s="115">
        <v>0.74695680018152122</v>
      </c>
      <c r="P6314" s="115">
        <v>0.27030941988247031</v>
      </c>
      <c r="Q6314" s="115">
        <v>1.0370367633994391</v>
      </c>
      <c r="S6314" s="91">
        <v>0</v>
      </c>
      <c r="T6314" s="86">
        <f>IF(S6314=1,INDEX('LAD average need weights (Rx)'!N:N,MATCH(C6314,'LAD average need weights (Rx)'!B:B,0)),SUMPRODUCT(I$2:Q$2,I6314:Q6314)+$T$2)</f>
        <v>1.0897187276456939</v>
      </c>
    </row>
    <row r="6315" spans="2:20" x14ac:dyDescent="0.2">
      <c r="B6315" s="102" t="s">
        <v>224</v>
      </c>
      <c r="C6315" s="101" t="s">
        <v>7086</v>
      </c>
      <c r="D6315" s="119">
        <v>5282.0210178719062</v>
      </c>
      <c r="E6315" s="119">
        <v>17157.147193583063</v>
      </c>
      <c r="F6315" s="119">
        <v>4773.2717258563553</v>
      </c>
      <c r="G6315" s="118">
        <v>0.90368283460172161</v>
      </c>
      <c r="I6315" s="115">
        <v>0.28735632183908044</v>
      </c>
      <c r="J6315" s="115">
        <v>0.11711852263252424</v>
      </c>
      <c r="K6315" s="116">
        <v>119.02871781397801</v>
      </c>
      <c r="L6315" s="115">
        <v>0.1221001221001221</v>
      </c>
      <c r="M6315" s="115">
        <v>0</v>
      </c>
      <c r="N6315" s="117">
        <v>30.702542564371999</v>
      </c>
      <c r="O6315" s="115">
        <v>0.92808942998207355</v>
      </c>
      <c r="P6315" s="115">
        <v>0.21149696496063541</v>
      </c>
      <c r="Q6315" s="115">
        <v>1.0176683644527114</v>
      </c>
      <c r="S6315" s="91">
        <v>0</v>
      </c>
      <c r="T6315" s="86">
        <f>IF(S6315=1,INDEX('LAD average need weights (Rx)'!N:N,MATCH(C6315,'LAD average need weights (Rx)'!B:B,0)),SUMPRODUCT(I$2:Q$2,I6315:Q6315)+$T$2)</f>
        <v>1.0990635893881344</v>
      </c>
    </row>
    <row r="6316" spans="2:20" x14ac:dyDescent="0.2">
      <c r="B6316" s="102" t="s">
        <v>223</v>
      </c>
      <c r="C6316" s="101" t="s">
        <v>7072</v>
      </c>
      <c r="D6316" s="119">
        <v>2406.4490457729003</v>
      </c>
      <c r="E6316" s="119">
        <v>7437.7041489293642</v>
      </c>
      <c r="F6316" s="119">
        <v>2069.2357837115951</v>
      </c>
      <c r="G6316" s="118">
        <v>0.85987101507358144</v>
      </c>
      <c r="I6316" s="115">
        <v>0.33620689655172414</v>
      </c>
      <c r="J6316" s="115">
        <v>0.10342290222919365</v>
      </c>
      <c r="K6316" s="116">
        <v>122.313847967001</v>
      </c>
      <c r="L6316" s="115">
        <v>7.6433121019108277E-2</v>
      </c>
      <c r="M6316" s="115">
        <v>0</v>
      </c>
      <c r="N6316" s="117">
        <v>36.799816735415398</v>
      </c>
      <c r="O6316" s="115">
        <v>0.9424367221487453</v>
      </c>
      <c r="P6316" s="115">
        <v>0.32399626776919799</v>
      </c>
      <c r="Q6316" s="115">
        <v>1.0049202339880754</v>
      </c>
      <c r="S6316" s="91">
        <v>0</v>
      </c>
      <c r="T6316" s="86">
        <f>IF(S6316=1,INDEX('LAD average need weights (Rx)'!N:N,MATCH(C6316,'LAD average need weights (Rx)'!B:B,0)),SUMPRODUCT(I$2:Q$2,I6316:Q6316)+$T$2)</f>
        <v>1.1390030794462169</v>
      </c>
    </row>
    <row r="6317" spans="2:20" x14ac:dyDescent="0.2">
      <c r="B6317" s="102" t="s">
        <v>222</v>
      </c>
      <c r="C6317" s="101" t="s">
        <v>7140</v>
      </c>
      <c r="D6317" s="119">
        <v>5383.0457061324378</v>
      </c>
      <c r="E6317" s="119">
        <v>22394.960666368446</v>
      </c>
      <c r="F6317" s="119">
        <v>6230.4782575055542</v>
      </c>
      <c r="G6317" s="118">
        <v>1.1574262225579304</v>
      </c>
      <c r="I6317" s="115">
        <v>0.25</v>
      </c>
      <c r="J6317" s="115">
        <v>7.0104155635977952E-2</v>
      </c>
      <c r="K6317" s="116">
        <v>97.290494428969396</v>
      </c>
      <c r="L6317" s="115">
        <v>0.12683438155136267</v>
      </c>
      <c r="M6317" s="115">
        <v>0</v>
      </c>
      <c r="N6317" s="117">
        <v>20.642780118384401</v>
      </c>
      <c r="O6317" s="115">
        <v>1.1582188593892295</v>
      </c>
      <c r="P6317" s="115">
        <v>0.13111389428007136</v>
      </c>
      <c r="Q6317" s="115">
        <v>0.90525648714485774</v>
      </c>
      <c r="S6317" s="91">
        <v>0</v>
      </c>
      <c r="T6317" s="86">
        <f>IF(S6317=1,INDEX('LAD average need weights (Rx)'!N:N,MATCH(C6317,'LAD average need weights (Rx)'!B:B,0)),SUMPRODUCT(I$2:Q$2,I6317:Q6317)+$T$2)</f>
        <v>0.97035115129570271</v>
      </c>
    </row>
    <row r="6318" spans="2:20" x14ac:dyDescent="0.2">
      <c r="B6318" s="102" t="s">
        <v>221</v>
      </c>
      <c r="C6318" s="101" t="s">
        <v>7118</v>
      </c>
      <c r="D6318" s="119">
        <v>39.994334172766855</v>
      </c>
      <c r="E6318" s="119">
        <v>107.31356079965074</v>
      </c>
      <c r="F6318" s="119">
        <v>29.855591945817267</v>
      </c>
      <c r="G6318" s="118">
        <v>0.74649553651393674</v>
      </c>
      <c r="S6318" s="91">
        <v>1</v>
      </c>
      <c r="T6318" s="86">
        <f>IF(S6318=1,INDEX('LAD average need weights (Rx)'!N:N,MATCH(C6318,'LAD average need weights (Rx)'!B:B,0)),SUMPRODUCT(I$2:Q$2,I6318:Q6318)+$T$2)</f>
        <v>1.0296604426333749</v>
      </c>
    </row>
    <row r="6319" spans="2:20" x14ac:dyDescent="0.2">
      <c r="B6319" s="102" t="s">
        <v>220</v>
      </c>
      <c r="C6319" s="101" t="s">
        <v>7084</v>
      </c>
      <c r="D6319" s="119">
        <v>4126.2225756227308</v>
      </c>
      <c r="E6319" s="119">
        <v>11219.95029474102</v>
      </c>
      <c r="F6319" s="119">
        <v>3121.4904729284713</v>
      </c>
      <c r="G6319" s="118">
        <v>0.75650074995224292</v>
      </c>
      <c r="I6319" s="115">
        <v>0.17346938775510204</v>
      </c>
      <c r="J6319" s="115">
        <v>9.9931403707125124E-2</v>
      </c>
      <c r="K6319" s="116">
        <v>110.710546282246</v>
      </c>
      <c r="L6319" s="115">
        <v>0.10425531914893617</v>
      </c>
      <c r="M6319" s="115">
        <v>0</v>
      </c>
      <c r="N6319" s="117">
        <v>45.804549822964098</v>
      </c>
      <c r="O6319" s="115">
        <v>0.77142335839528198</v>
      </c>
      <c r="P6319" s="115">
        <v>0.47807950789996428</v>
      </c>
      <c r="Q6319" s="115">
        <v>1.0226995476719636</v>
      </c>
      <c r="S6319" s="91">
        <v>0</v>
      </c>
      <c r="T6319" s="86">
        <f>IF(S6319=1,INDEX('LAD average need weights (Rx)'!N:N,MATCH(C6319,'LAD average need weights (Rx)'!B:B,0)),SUMPRODUCT(I$2:Q$2,I6319:Q6319)+$T$2)</f>
        <v>1.1744991283349695</v>
      </c>
    </row>
    <row r="6320" spans="2:20" x14ac:dyDescent="0.2">
      <c r="B6320" s="102" t="s">
        <v>219</v>
      </c>
      <c r="C6320" s="101" t="s">
        <v>7139</v>
      </c>
      <c r="D6320" s="119">
        <v>1844.3392448222075</v>
      </c>
      <c r="E6320" s="119">
        <v>6514.2192773342531</v>
      </c>
      <c r="F6320" s="119">
        <v>1812.3140369255277</v>
      </c>
      <c r="G6320" s="118">
        <v>0.98263594510251451</v>
      </c>
      <c r="I6320" s="115">
        <v>0.31707317073170732</v>
      </c>
      <c r="J6320" s="115">
        <v>7.6977884132605978E-2</v>
      </c>
      <c r="K6320" s="116">
        <v>118.26094911377901</v>
      </c>
      <c r="L6320" s="115">
        <v>0.13687150837988826</v>
      </c>
      <c r="M6320" s="115">
        <v>0</v>
      </c>
      <c r="N6320" s="117">
        <v>23.7110200114351</v>
      </c>
      <c r="O6320" s="115">
        <v>0.98463440745847819</v>
      </c>
      <c r="P6320" s="115">
        <v>0.1641236062326743</v>
      </c>
      <c r="Q6320" s="115">
        <v>0.99041624702324371</v>
      </c>
      <c r="S6320" s="91">
        <v>0</v>
      </c>
      <c r="T6320" s="86">
        <f>IF(S6320=1,INDEX('LAD average need weights (Rx)'!N:N,MATCH(C6320,'LAD average need weights (Rx)'!B:B,0)),SUMPRODUCT(I$2:Q$2,I6320:Q6320)+$T$2)</f>
        <v>1.0368809856262184</v>
      </c>
    </row>
    <row r="6321" spans="2:20" x14ac:dyDescent="0.2">
      <c r="B6321" s="102" t="s">
        <v>218</v>
      </c>
      <c r="C6321" s="101" t="s">
        <v>7075</v>
      </c>
      <c r="D6321" s="119">
        <v>6630.1318059448085</v>
      </c>
      <c r="E6321" s="119">
        <v>20059.986830952621</v>
      </c>
      <c r="F6321" s="119">
        <v>5580.8676629555903</v>
      </c>
      <c r="G6321" s="118">
        <v>0.84174309445124285</v>
      </c>
      <c r="I6321" s="115">
        <v>0.27480916030534353</v>
      </c>
      <c r="J6321" s="115">
        <v>8.1146742571458597E-2</v>
      </c>
      <c r="K6321" s="116">
        <v>96.170380212591994</v>
      </c>
      <c r="L6321" s="115">
        <v>0.13166953528399311</v>
      </c>
      <c r="M6321" s="115">
        <v>0</v>
      </c>
      <c r="N6321" s="117">
        <v>22.629849550286199</v>
      </c>
      <c r="O6321" s="115">
        <v>0.77430744038808974</v>
      </c>
      <c r="P6321" s="115">
        <v>8.6578506670394406E-2</v>
      </c>
      <c r="Q6321" s="115">
        <v>1.0323268619380763</v>
      </c>
      <c r="S6321" s="91">
        <v>0</v>
      </c>
      <c r="T6321" s="86">
        <f>IF(S6321=1,INDEX('LAD average need weights (Rx)'!N:N,MATCH(C6321,'LAD average need weights (Rx)'!B:B,0)),SUMPRODUCT(I$2:Q$2,I6321:Q6321)+$T$2)</f>
        <v>0.96717449214736351</v>
      </c>
    </row>
    <row r="6322" spans="2:20" x14ac:dyDescent="0.2">
      <c r="B6322" s="102" t="s">
        <v>217</v>
      </c>
      <c r="C6322" s="101" t="s">
        <v>7049</v>
      </c>
      <c r="D6322" s="119">
        <v>12025.017285714439</v>
      </c>
      <c r="E6322" s="119">
        <v>53947.08031388442</v>
      </c>
      <c r="F6322" s="119">
        <v>15008.560004140751</v>
      </c>
      <c r="G6322" s="118">
        <v>1.2481113039205958</v>
      </c>
      <c r="I6322" s="115">
        <v>0.31610337972166996</v>
      </c>
      <c r="J6322" s="115">
        <v>7.4115225769572288E-2</v>
      </c>
      <c r="K6322" s="116">
        <v>115.34652505671301</v>
      </c>
      <c r="L6322" s="115">
        <v>0.108</v>
      </c>
      <c r="M6322" s="115">
        <v>0</v>
      </c>
      <c r="N6322" s="117">
        <v>19.8442820169107</v>
      </c>
      <c r="O6322" s="115">
        <v>1.1310067431301201</v>
      </c>
      <c r="P6322" s="115">
        <v>0.14170204481381246</v>
      </c>
      <c r="Q6322" s="115">
        <v>0.91801857038713908</v>
      </c>
      <c r="S6322" s="91">
        <v>0</v>
      </c>
      <c r="T6322" s="86">
        <f>IF(S6322=1,INDEX('LAD average need weights (Rx)'!N:N,MATCH(C6322,'LAD average need weights (Rx)'!B:B,0)),SUMPRODUCT(I$2:Q$2,I6322:Q6322)+$T$2)</f>
        <v>0.98695261441475957</v>
      </c>
    </row>
    <row r="6323" spans="2:20" x14ac:dyDescent="0.2">
      <c r="B6323" s="102" t="s">
        <v>216</v>
      </c>
      <c r="C6323" s="101" t="s">
        <v>7048</v>
      </c>
      <c r="D6323" s="119">
        <v>3954.5104246298515</v>
      </c>
      <c r="E6323" s="119">
        <v>6679.4802059325084</v>
      </c>
      <c r="F6323" s="119">
        <v>1858.2911046143711</v>
      </c>
      <c r="G6323" s="118">
        <v>0.46991685570997327</v>
      </c>
      <c r="I6323" s="115">
        <v>0</v>
      </c>
      <c r="J6323" s="115">
        <v>0.1562821783527939</v>
      </c>
      <c r="K6323" s="116">
        <v>127.96250000000001</v>
      </c>
      <c r="L6323" s="115">
        <v>0.22049689440993789</v>
      </c>
      <c r="M6323" s="115">
        <v>0</v>
      </c>
      <c r="N6323" s="117">
        <v>47.487324729892002</v>
      </c>
      <c r="O6323" s="115">
        <v>0.7172141461445013</v>
      </c>
      <c r="P6323" s="115">
        <v>0.32119155376702407</v>
      </c>
      <c r="Q6323" s="115">
        <v>1.0634680961587617</v>
      </c>
      <c r="S6323" s="91">
        <v>0</v>
      </c>
      <c r="T6323" s="86">
        <f>IF(S6323=1,INDEX('LAD average need weights (Rx)'!N:N,MATCH(C6323,'LAD average need weights (Rx)'!B:B,0)),SUMPRODUCT(I$2:Q$2,I6323:Q6323)+$T$2)</f>
        <v>1.2475434425955592</v>
      </c>
    </row>
    <row r="6324" spans="2:20" x14ac:dyDescent="0.2">
      <c r="B6324" s="102" t="s">
        <v>215</v>
      </c>
      <c r="C6324" s="101" t="s">
        <v>7085</v>
      </c>
      <c r="D6324" s="119">
        <v>11831.914098290099</v>
      </c>
      <c r="E6324" s="119">
        <v>31151.894956521253</v>
      </c>
      <c r="F6324" s="119">
        <v>8666.7356597852104</v>
      </c>
      <c r="G6324" s="118">
        <v>0.73248804781617649</v>
      </c>
      <c r="I6324" s="115">
        <v>0.23943661971830985</v>
      </c>
      <c r="J6324" s="115">
        <v>8.7620142000368814E-2</v>
      </c>
      <c r="K6324" s="116">
        <v>107.96288444311701</v>
      </c>
      <c r="L6324" s="115">
        <v>0.11848341232227488</v>
      </c>
      <c r="M6324" s="115">
        <v>0</v>
      </c>
      <c r="N6324" s="117">
        <v>25.236898775754</v>
      </c>
      <c r="O6324" s="115">
        <v>0.6439401058211488</v>
      </c>
      <c r="P6324" s="115">
        <v>0.15172725768673462</v>
      </c>
      <c r="Q6324" s="115">
        <v>1.1345479710736457</v>
      </c>
      <c r="S6324" s="91">
        <v>0</v>
      </c>
      <c r="T6324" s="86">
        <f>IF(S6324=1,INDEX('LAD average need weights (Rx)'!N:N,MATCH(C6324,'LAD average need weights (Rx)'!B:B,0)),SUMPRODUCT(I$2:Q$2,I6324:Q6324)+$T$2)</f>
        <v>0.99746985849308722</v>
      </c>
    </row>
    <row r="6325" spans="2:20" x14ac:dyDescent="0.2">
      <c r="B6325" s="102" t="s">
        <v>214</v>
      </c>
      <c r="C6325" s="101" t="s">
        <v>7138</v>
      </c>
      <c r="D6325" s="119">
        <v>54374.448410274599</v>
      </c>
      <c r="E6325" s="119">
        <v>217834.25273403031</v>
      </c>
      <c r="F6325" s="119">
        <v>60603.436443517996</v>
      </c>
      <c r="G6325" s="118">
        <v>1.1145572638501722</v>
      </c>
      <c r="I6325" s="115">
        <v>0.30117423040304664</v>
      </c>
      <c r="J6325" s="115">
        <v>9.0434007224195895E-2</v>
      </c>
      <c r="K6325" s="116">
        <v>122.34140357432</v>
      </c>
      <c r="L6325" s="115">
        <v>4.5819798256112154E-2</v>
      </c>
      <c r="M6325" s="115">
        <v>0</v>
      </c>
      <c r="N6325" s="117">
        <v>34.643223737468098</v>
      </c>
      <c r="O6325" s="115">
        <v>1.1029131208580627</v>
      </c>
      <c r="P6325" s="115">
        <v>8.6600457025958658E-2</v>
      </c>
      <c r="Q6325" s="115">
        <v>0.9507264356175088</v>
      </c>
      <c r="S6325" s="91">
        <v>0</v>
      </c>
      <c r="T6325" s="86">
        <f>IF(S6325=1,INDEX('LAD average need weights (Rx)'!N:N,MATCH(C6325,'LAD average need weights (Rx)'!B:B,0)),SUMPRODUCT(I$2:Q$2,I6325:Q6325)+$T$2)</f>
        <v>1.076665326627571</v>
      </c>
    </row>
    <row r="6326" spans="2:20" x14ac:dyDescent="0.2">
      <c r="B6326" s="102" t="s">
        <v>213</v>
      </c>
      <c r="C6326" s="101" t="s">
        <v>7065</v>
      </c>
      <c r="D6326" s="119">
        <v>11628.65457301726</v>
      </c>
      <c r="E6326" s="119">
        <v>31351.844977471937</v>
      </c>
      <c r="F6326" s="119">
        <v>8722.3635430702161</v>
      </c>
      <c r="G6326" s="118">
        <v>0.7500750399198628</v>
      </c>
      <c r="I6326" s="115">
        <v>0.27741935483870966</v>
      </c>
      <c r="J6326" s="115">
        <v>9.1651755089743686E-2</v>
      </c>
      <c r="K6326" s="116">
        <v>104.315918531422</v>
      </c>
      <c r="L6326" s="115">
        <v>8.8799643016510485E-2</v>
      </c>
      <c r="M6326" s="115">
        <v>0</v>
      </c>
      <c r="N6326" s="117">
        <v>38.710967573361899</v>
      </c>
      <c r="O6326" s="115">
        <v>0.81670294784276398</v>
      </c>
      <c r="P6326" s="115">
        <v>0.54427857633032795</v>
      </c>
      <c r="Q6326" s="115">
        <v>1.0088708696248556</v>
      </c>
      <c r="S6326" s="91">
        <v>0</v>
      </c>
      <c r="T6326" s="86">
        <f>IF(S6326=1,INDEX('LAD average need weights (Rx)'!N:N,MATCH(C6326,'LAD average need weights (Rx)'!B:B,0)),SUMPRODUCT(I$2:Q$2,I6326:Q6326)+$T$2)</f>
        <v>1.1311828729873017</v>
      </c>
    </row>
    <row r="6327" spans="2:20" x14ac:dyDescent="0.2">
      <c r="B6327" s="102" t="s">
        <v>212</v>
      </c>
      <c r="C6327" s="101" t="s">
        <v>7049</v>
      </c>
      <c r="D6327" s="119">
        <v>7240.0304544614964</v>
      </c>
      <c r="E6327" s="119">
        <v>30703.999252912203</v>
      </c>
      <c r="F6327" s="119">
        <v>8542.1270710701119</v>
      </c>
      <c r="G6327" s="118">
        <v>1.1798468424682149</v>
      </c>
      <c r="I6327" s="115">
        <v>0.29749103942652327</v>
      </c>
      <c r="J6327" s="115">
        <v>6.9272461385652878E-2</v>
      </c>
      <c r="K6327" s="116">
        <v>96.555772069678198</v>
      </c>
      <c r="L6327" s="115">
        <v>0.10725552050473186</v>
      </c>
      <c r="M6327" s="115">
        <v>0</v>
      </c>
      <c r="N6327" s="117">
        <v>32.794385887215803</v>
      </c>
      <c r="O6327" s="115">
        <v>1.1999875723418743</v>
      </c>
      <c r="P6327" s="115">
        <v>0.17234027366298335</v>
      </c>
      <c r="Q6327" s="115">
        <v>0.90338285233897897</v>
      </c>
      <c r="S6327" s="91">
        <v>0</v>
      </c>
      <c r="T6327" s="86">
        <f>IF(S6327=1,INDEX('LAD average need weights (Rx)'!N:N,MATCH(C6327,'LAD average need weights (Rx)'!B:B,0)),SUMPRODUCT(I$2:Q$2,I6327:Q6327)+$T$2)</f>
        <v>1.0747701004195926</v>
      </c>
    </row>
    <row r="6328" spans="2:20" x14ac:dyDescent="0.2">
      <c r="B6328" s="102" t="s">
        <v>211</v>
      </c>
      <c r="C6328" s="101" t="s">
        <v>7049</v>
      </c>
      <c r="D6328" s="119">
        <v>10431.787061458748</v>
      </c>
      <c r="E6328" s="119">
        <v>47245.039938446433</v>
      </c>
      <c r="F6328" s="119">
        <v>13143.992458692946</v>
      </c>
      <c r="G6328" s="118">
        <v>1.2599943213234006</v>
      </c>
      <c r="I6328" s="115">
        <v>0.25375626043405675</v>
      </c>
      <c r="J6328" s="115">
        <v>6.9188263345539805E-2</v>
      </c>
      <c r="K6328" s="116">
        <v>97.266359521500206</v>
      </c>
      <c r="L6328" s="115">
        <v>9.1760299625468167E-2</v>
      </c>
      <c r="M6328" s="115">
        <v>0</v>
      </c>
      <c r="N6328" s="117">
        <v>33.741469447138698</v>
      </c>
      <c r="O6328" s="115">
        <v>1.1966367582849955</v>
      </c>
      <c r="P6328" s="115">
        <v>0.17263280878576567</v>
      </c>
      <c r="Q6328" s="115">
        <v>0.90257894908955572</v>
      </c>
      <c r="S6328" s="91">
        <v>0</v>
      </c>
      <c r="T6328" s="86">
        <f>IF(S6328=1,INDEX('LAD average need weights (Rx)'!N:N,MATCH(C6328,'LAD average need weights (Rx)'!B:B,0)),SUMPRODUCT(I$2:Q$2,I6328:Q6328)+$T$2)</f>
        <v>1.0635873797691715</v>
      </c>
    </row>
    <row r="6329" spans="2:20" x14ac:dyDescent="0.2">
      <c r="B6329" s="102" t="s">
        <v>210</v>
      </c>
      <c r="C6329" s="101" t="s">
        <v>7021</v>
      </c>
      <c r="D6329" s="119">
        <v>975.18168192357564</v>
      </c>
      <c r="E6329" s="119">
        <v>2381.2136326988316</v>
      </c>
      <c r="F6329" s="119">
        <v>662.47491951552956</v>
      </c>
      <c r="G6329" s="118">
        <v>0.67933486835886581</v>
      </c>
      <c r="S6329" s="91">
        <v>1</v>
      </c>
      <c r="T6329" s="86">
        <f>IF(S6329=1,INDEX('LAD average need weights (Rx)'!N:N,MATCH(C6329,'LAD average need weights (Rx)'!B:B,0)),SUMPRODUCT(I$2:Q$2,I6329:Q6329)+$T$2)</f>
        <v>1.0909712034771708</v>
      </c>
    </row>
    <row r="6330" spans="2:20" x14ac:dyDescent="0.2">
      <c r="B6330" s="102" t="s">
        <v>209</v>
      </c>
      <c r="C6330" s="101" t="s">
        <v>7137</v>
      </c>
      <c r="D6330" s="119">
        <v>11098.408458722182</v>
      </c>
      <c r="E6330" s="119">
        <v>25713.253274521787</v>
      </c>
      <c r="F6330" s="119">
        <v>7153.6569250255516</v>
      </c>
      <c r="G6330" s="118">
        <v>0.64456601607625363</v>
      </c>
      <c r="I6330" s="115">
        <v>0.21621621621621623</v>
      </c>
      <c r="J6330" s="115">
        <v>0.11882714057878789</v>
      </c>
      <c r="K6330" s="116">
        <v>116.40804797497</v>
      </c>
      <c r="L6330" s="115">
        <v>6.1773700305810399E-2</v>
      </c>
      <c r="M6330" s="115">
        <v>0</v>
      </c>
      <c r="N6330" s="117">
        <v>37.657006945650302</v>
      </c>
      <c r="O6330" s="115">
        <v>0.73109562718102084</v>
      </c>
      <c r="P6330" s="115">
        <v>0.45585542153266545</v>
      </c>
      <c r="Q6330" s="115">
        <v>0.98188308338453201</v>
      </c>
      <c r="S6330" s="91">
        <v>0</v>
      </c>
      <c r="T6330" s="86">
        <f>IF(S6330=1,INDEX('LAD average need weights (Rx)'!N:N,MATCH(C6330,'LAD average need weights (Rx)'!B:B,0)),SUMPRODUCT(I$2:Q$2,I6330:Q6330)+$T$2)</f>
        <v>1.090622261727672</v>
      </c>
    </row>
    <row r="6331" spans="2:20" x14ac:dyDescent="0.2">
      <c r="B6331" s="102" t="s">
        <v>208</v>
      </c>
      <c r="C6331" s="101" t="s">
        <v>7021</v>
      </c>
      <c r="D6331" s="119">
        <v>4627.1388932018326</v>
      </c>
      <c r="E6331" s="119">
        <v>9855.7610468872135</v>
      </c>
      <c r="F6331" s="119">
        <v>2741.9608289831631</v>
      </c>
      <c r="G6331" s="118">
        <v>0.59258234781143848</v>
      </c>
      <c r="I6331" s="115">
        <v>0.30434782608695654</v>
      </c>
      <c r="J6331" s="115">
        <v>0.13155534350903819</v>
      </c>
      <c r="K6331" s="116">
        <v>118.04672479795801</v>
      </c>
      <c r="L6331" s="115">
        <v>1.4886164623467601E-2</v>
      </c>
      <c r="M6331" s="115">
        <v>0</v>
      </c>
      <c r="N6331" s="117">
        <v>52.757748617609501</v>
      </c>
      <c r="O6331" s="115">
        <v>0.66874905985561128</v>
      </c>
      <c r="P6331" s="115">
        <v>0.25766391850645143</v>
      </c>
      <c r="Q6331" s="115">
        <v>1.0530508006456472</v>
      </c>
      <c r="S6331" s="91">
        <v>0</v>
      </c>
      <c r="T6331" s="86">
        <f>IF(S6331=1,INDEX('LAD average need weights (Rx)'!N:N,MATCH(C6331,'LAD average need weights (Rx)'!B:B,0)),SUMPRODUCT(I$2:Q$2,I6331:Q6331)+$T$2)</f>
        <v>1.1962874548381162</v>
      </c>
    </row>
    <row r="6332" spans="2:20" x14ac:dyDescent="0.2">
      <c r="B6332" s="102" t="s">
        <v>207</v>
      </c>
      <c r="C6332" s="101" t="s">
        <v>7095</v>
      </c>
      <c r="D6332" s="119">
        <v>6036.439413254684</v>
      </c>
      <c r="E6332" s="119">
        <v>15930.350593097091</v>
      </c>
      <c r="F6332" s="119">
        <v>4431.9659446326259</v>
      </c>
      <c r="G6332" s="118">
        <v>0.73420200903549371</v>
      </c>
      <c r="I6332" s="115">
        <v>0.18666666666666668</v>
      </c>
      <c r="J6332" s="115">
        <v>6.8183667918456536E-2</v>
      </c>
      <c r="K6332" s="116">
        <v>89.642295957284503</v>
      </c>
      <c r="L6332" s="115">
        <v>6.8139963167587483E-2</v>
      </c>
      <c r="M6332" s="115">
        <v>0</v>
      </c>
      <c r="N6332" s="117">
        <v>22.560340198321899</v>
      </c>
      <c r="O6332" s="115">
        <v>0.79644519745542652</v>
      </c>
      <c r="P6332" s="115">
        <v>0.13763626719251557</v>
      </c>
      <c r="Q6332" s="115">
        <v>1.0116911054533881</v>
      </c>
      <c r="S6332" s="91">
        <v>0</v>
      </c>
      <c r="T6332" s="86">
        <f>IF(S6332=1,INDEX('LAD average need weights (Rx)'!N:N,MATCH(C6332,'LAD average need weights (Rx)'!B:B,0)),SUMPRODUCT(I$2:Q$2,I6332:Q6332)+$T$2)</f>
        <v>0.90085966567010012</v>
      </c>
    </row>
    <row r="6333" spans="2:20" x14ac:dyDescent="0.2">
      <c r="B6333" s="102" t="s">
        <v>206</v>
      </c>
      <c r="C6333" s="101" t="s">
        <v>7051</v>
      </c>
      <c r="D6333" s="119">
        <v>3519.6076543367512</v>
      </c>
      <c r="E6333" s="119">
        <v>11769.788364396776</v>
      </c>
      <c r="F6333" s="119">
        <v>3274.4603391932346</v>
      </c>
      <c r="G6333" s="118">
        <v>0.93034811285245</v>
      </c>
      <c r="I6333" s="115">
        <v>0.20134228187919462</v>
      </c>
      <c r="J6333" s="115">
        <v>0.1161755773784853</v>
      </c>
      <c r="K6333" s="116">
        <v>114.67238267147999</v>
      </c>
      <c r="L6333" s="115">
        <v>0.14160839160839161</v>
      </c>
      <c r="M6333" s="115">
        <v>0</v>
      </c>
      <c r="N6333" s="117">
        <v>23.4146967509025</v>
      </c>
      <c r="O6333" s="115">
        <v>0.96549326153857307</v>
      </c>
      <c r="P6333" s="115">
        <v>0.1716570612911465</v>
      </c>
      <c r="Q6333" s="115">
        <v>1.0051426691079455</v>
      </c>
      <c r="S6333" s="91">
        <v>0</v>
      </c>
      <c r="T6333" s="86">
        <f>IF(S6333=1,INDEX('LAD average need weights (Rx)'!N:N,MATCH(C6333,'LAD average need weights (Rx)'!B:B,0)),SUMPRODUCT(I$2:Q$2,I6333:Q6333)+$T$2)</f>
        <v>1.0274192721221209</v>
      </c>
    </row>
    <row r="6334" spans="2:20" x14ac:dyDescent="0.2">
      <c r="B6334" s="102" t="s">
        <v>205</v>
      </c>
      <c r="C6334" s="101" t="s">
        <v>7136</v>
      </c>
      <c r="D6334" s="119">
        <v>3350.4884697017101</v>
      </c>
      <c r="E6334" s="119">
        <v>11422.630224213624</v>
      </c>
      <c r="F6334" s="119">
        <v>3177.877841168337</v>
      </c>
      <c r="G6334" s="118">
        <v>0.94848195118584</v>
      </c>
      <c r="I6334" s="115">
        <v>0.31336405529953915</v>
      </c>
      <c r="J6334" s="115">
        <v>9.6065868161285345E-2</v>
      </c>
      <c r="K6334" s="116">
        <v>110.079306109917</v>
      </c>
      <c r="L6334" s="115">
        <v>1.4705882352941176E-2</v>
      </c>
      <c r="M6334" s="115">
        <v>0</v>
      </c>
      <c r="N6334" s="117">
        <v>33.422697053406999</v>
      </c>
      <c r="O6334" s="115">
        <v>0.90732092493519667</v>
      </c>
      <c r="P6334" s="115">
        <v>0.13372305524908884</v>
      </c>
      <c r="Q6334" s="115">
        <v>1.0274797444226735</v>
      </c>
      <c r="S6334" s="91">
        <v>0</v>
      </c>
      <c r="T6334" s="86">
        <f>IF(S6334=1,INDEX('LAD average need weights (Rx)'!N:N,MATCH(C6334,'LAD average need weights (Rx)'!B:B,0)),SUMPRODUCT(I$2:Q$2,I6334:Q6334)+$T$2)</f>
        <v>1.0350002187714242</v>
      </c>
    </row>
    <row r="6335" spans="2:20" x14ac:dyDescent="0.2">
      <c r="B6335" s="102" t="s">
        <v>204</v>
      </c>
      <c r="C6335" s="101" t="s">
        <v>7079</v>
      </c>
      <c r="D6335" s="119">
        <v>4254.3104297128421</v>
      </c>
      <c r="E6335" s="119">
        <v>11878.133748645809</v>
      </c>
      <c r="F6335" s="119">
        <v>3304.6029936466725</v>
      </c>
      <c r="G6335" s="118">
        <v>0.77676583508498864</v>
      </c>
      <c r="I6335" s="115">
        <v>0.23493975903614459</v>
      </c>
      <c r="J6335" s="115">
        <v>0.13237284235614269</v>
      </c>
      <c r="K6335" s="116">
        <v>133.64484727376501</v>
      </c>
      <c r="L6335" s="115">
        <v>0.14344827586206896</v>
      </c>
      <c r="M6335" s="115">
        <v>0</v>
      </c>
      <c r="N6335" s="117">
        <v>44.189264915786502</v>
      </c>
      <c r="O6335" s="115">
        <v>0.82440426745578588</v>
      </c>
      <c r="P6335" s="115">
        <v>0.32423710291165442</v>
      </c>
      <c r="Q6335" s="115">
        <v>1.0570820037061557</v>
      </c>
      <c r="S6335" s="91">
        <v>0</v>
      </c>
      <c r="T6335" s="86">
        <f>IF(S6335=1,INDEX('LAD average need weights (Rx)'!N:N,MATCH(C6335,'LAD average need weights (Rx)'!B:B,0)),SUMPRODUCT(I$2:Q$2,I6335:Q6335)+$T$2)</f>
        <v>1.2351919123380197</v>
      </c>
    </row>
    <row r="6336" spans="2:20" x14ac:dyDescent="0.2">
      <c r="B6336" s="102" t="s">
        <v>203</v>
      </c>
      <c r="C6336" s="101" t="s">
        <v>7049</v>
      </c>
      <c r="D6336" s="119">
        <v>6002.7827261671528</v>
      </c>
      <c r="E6336" s="119">
        <v>26230.236136384137</v>
      </c>
      <c r="F6336" s="119">
        <v>7297.4861787725149</v>
      </c>
      <c r="G6336" s="118">
        <v>1.2156838772393892</v>
      </c>
      <c r="I6336" s="115">
        <v>0.30697674418604654</v>
      </c>
      <c r="J6336" s="115">
        <v>3.7009127775034109E-2</v>
      </c>
      <c r="K6336" s="116">
        <v>94.233914581753794</v>
      </c>
      <c r="L6336" s="115">
        <v>0.10829817158931083</v>
      </c>
      <c r="M6336" s="115">
        <v>0</v>
      </c>
      <c r="N6336" s="117">
        <v>22.4606846095527</v>
      </c>
      <c r="O6336" s="115">
        <v>1.2462740401350911</v>
      </c>
      <c r="P6336" s="115">
        <v>0.12006441889352563</v>
      </c>
      <c r="Q6336" s="115">
        <v>0.88221015452934526</v>
      </c>
      <c r="S6336" s="91">
        <v>0</v>
      </c>
      <c r="T6336" s="86">
        <f>IF(S6336=1,INDEX('LAD average need weights (Rx)'!N:N,MATCH(C6336,'LAD average need weights (Rx)'!B:B,0)),SUMPRODUCT(I$2:Q$2,I6336:Q6336)+$T$2)</f>
        <v>0.97457351264488601</v>
      </c>
    </row>
    <row r="6337" spans="2:20" x14ac:dyDescent="0.2">
      <c r="B6337" s="102" t="s">
        <v>202</v>
      </c>
      <c r="C6337" s="101" t="s">
        <v>7028</v>
      </c>
      <c r="D6337" s="119">
        <v>14300.677269519192</v>
      </c>
      <c r="E6337" s="119">
        <v>43555.237854098603</v>
      </c>
      <c r="F6337" s="119">
        <v>12117.456533780525</v>
      </c>
      <c r="G6337" s="118">
        <v>0.84733445174711852</v>
      </c>
      <c r="I6337" s="115">
        <v>0.31781376518218624</v>
      </c>
      <c r="J6337" s="115">
        <v>4.6033498073225668E-2</v>
      </c>
      <c r="K6337" s="116">
        <v>88.811464169244999</v>
      </c>
      <c r="L6337" s="115">
        <v>8.2080577269993987E-2</v>
      </c>
      <c r="M6337" s="115">
        <v>0</v>
      </c>
      <c r="N6337" s="117">
        <v>16.313393009449001</v>
      </c>
      <c r="O6337" s="115">
        <v>0.79829241888572289</v>
      </c>
      <c r="P6337" s="115">
        <v>0.19085069796135107</v>
      </c>
      <c r="Q6337" s="115">
        <v>0.99142768733190056</v>
      </c>
      <c r="S6337" s="91">
        <v>0</v>
      </c>
      <c r="T6337" s="86">
        <f>IF(S6337=1,INDEX('LAD average need weights (Rx)'!N:N,MATCH(C6337,'LAD average need weights (Rx)'!B:B,0)),SUMPRODUCT(I$2:Q$2,I6337:Q6337)+$T$2)</f>
        <v>0.8783376037440197</v>
      </c>
    </row>
    <row r="6338" spans="2:20" x14ac:dyDescent="0.2">
      <c r="B6338" s="102" t="s">
        <v>201</v>
      </c>
      <c r="C6338" s="101" t="s">
        <v>7135</v>
      </c>
      <c r="D6338" s="119">
        <v>4388.9887771507892</v>
      </c>
      <c r="E6338" s="119">
        <v>19782.18143686144</v>
      </c>
      <c r="F6338" s="119">
        <v>5503.5797188735014</v>
      </c>
      <c r="G6338" s="118">
        <v>1.2539516499849139</v>
      </c>
      <c r="I6338" s="115">
        <v>0.27380952380952384</v>
      </c>
      <c r="J6338" s="115">
        <v>3.6443983083370407E-2</v>
      </c>
      <c r="K6338" s="116">
        <v>83.381011097410607</v>
      </c>
      <c r="L6338" s="115">
        <v>9.0909090909090912E-2</v>
      </c>
      <c r="M6338" s="115">
        <v>0</v>
      </c>
      <c r="N6338" s="117">
        <v>14.6051935881628</v>
      </c>
      <c r="O6338" s="115">
        <v>1.2056137195079653</v>
      </c>
      <c r="P6338" s="115">
        <v>0.11768350918379546</v>
      </c>
      <c r="Q6338" s="115">
        <v>0.90027776531034398</v>
      </c>
      <c r="S6338" s="91">
        <v>0</v>
      </c>
      <c r="T6338" s="86">
        <f>IF(S6338=1,INDEX('LAD average need weights (Rx)'!N:N,MATCH(C6338,'LAD average need weights (Rx)'!B:B,0)),SUMPRODUCT(I$2:Q$2,I6338:Q6338)+$T$2)</f>
        <v>0.88090249551595368</v>
      </c>
    </row>
    <row r="6339" spans="2:20" x14ac:dyDescent="0.2">
      <c r="B6339" s="102" t="s">
        <v>200</v>
      </c>
      <c r="C6339" s="101" t="s">
        <v>7134</v>
      </c>
      <c r="D6339" s="119">
        <v>4318.0684461568717</v>
      </c>
      <c r="E6339" s="119">
        <v>11269.760898962755</v>
      </c>
      <c r="F6339" s="119">
        <v>3135.3482283056796</v>
      </c>
      <c r="G6339" s="118">
        <v>0.72609970578307392</v>
      </c>
      <c r="I6339" s="115">
        <v>0.52127659574468088</v>
      </c>
      <c r="J6339" s="115">
        <v>5.7301823295893936E-2</v>
      </c>
      <c r="K6339" s="116">
        <v>105.057880516361</v>
      </c>
      <c r="L6339" s="115">
        <v>0.17543859649122806</v>
      </c>
      <c r="M6339" s="115">
        <v>0</v>
      </c>
      <c r="N6339" s="117">
        <v>23.1555782047433</v>
      </c>
      <c r="O6339" s="115">
        <v>0.8908262001982582</v>
      </c>
      <c r="P6339" s="115">
        <v>0.34348326089723757</v>
      </c>
      <c r="Q6339" s="115">
        <v>1.0374372682761273</v>
      </c>
      <c r="S6339" s="91">
        <v>0</v>
      </c>
      <c r="T6339" s="86">
        <f>IF(S6339=1,INDEX('LAD average need weights (Rx)'!N:N,MATCH(C6339,'LAD average need weights (Rx)'!B:B,0)),SUMPRODUCT(I$2:Q$2,I6339:Q6339)+$T$2)</f>
        <v>1.0932224528908798</v>
      </c>
    </row>
    <row r="6340" spans="2:20" x14ac:dyDescent="0.2">
      <c r="B6340" s="102" t="s">
        <v>199</v>
      </c>
      <c r="C6340" s="101" t="s">
        <v>7133</v>
      </c>
      <c r="D6340" s="119">
        <v>11227.945638389472</v>
      </c>
      <c r="E6340" s="119">
        <v>43953.154622327798</v>
      </c>
      <c r="F6340" s="119">
        <v>12228.160535885429</v>
      </c>
      <c r="G6340" s="118">
        <v>1.0890826273754053</v>
      </c>
      <c r="I6340" s="115">
        <v>0.30612244897959184</v>
      </c>
      <c r="J6340" s="115">
        <v>3.8198749627730261E-2</v>
      </c>
      <c r="K6340" s="116">
        <v>71.566238009908304</v>
      </c>
      <c r="L6340" s="115">
        <v>8.3688699360341151E-2</v>
      </c>
      <c r="M6340" s="115">
        <v>0</v>
      </c>
      <c r="N6340" s="117">
        <v>9.9349701697059203</v>
      </c>
      <c r="O6340" s="115">
        <v>0.92468635773777408</v>
      </c>
      <c r="P6340" s="115">
        <v>0.14814285135225874</v>
      </c>
      <c r="Q6340" s="115">
        <v>1.0100081882274905</v>
      </c>
      <c r="S6340" s="91">
        <v>0</v>
      </c>
      <c r="T6340" s="86">
        <f>IF(S6340=1,INDEX('LAD average need weights (Rx)'!N:N,MATCH(C6340,'LAD average need weights (Rx)'!B:B,0)),SUMPRODUCT(I$2:Q$2,I6340:Q6340)+$T$2)</f>
        <v>0.8224326468758596</v>
      </c>
    </row>
    <row r="6341" spans="2:20" x14ac:dyDescent="0.2">
      <c r="B6341" s="102" t="s">
        <v>198</v>
      </c>
      <c r="C6341" s="101" t="s">
        <v>7057</v>
      </c>
      <c r="D6341" s="119">
        <v>3125.9086787462011</v>
      </c>
      <c r="E6341" s="119">
        <v>10427.726793120613</v>
      </c>
      <c r="F6341" s="119">
        <v>2901.086812682558</v>
      </c>
      <c r="G6341" s="118">
        <v>0.92807791616170343</v>
      </c>
      <c r="I6341" s="115">
        <v>0.21229050279329609</v>
      </c>
      <c r="J6341" s="115">
        <v>9.5855609326055552E-2</v>
      </c>
      <c r="K6341" s="116">
        <v>102.958863416209</v>
      </c>
      <c r="L6341" s="115">
        <v>9.4691535150645628E-2</v>
      </c>
      <c r="M6341" s="115">
        <v>0</v>
      </c>
      <c r="N6341" s="117">
        <v>23.5048240232483</v>
      </c>
      <c r="O6341" s="115">
        <v>0.7989360198820038</v>
      </c>
      <c r="P6341" s="115">
        <v>0.12052672153669783</v>
      </c>
      <c r="Q6341" s="115">
        <v>1.0160152491837184</v>
      </c>
      <c r="S6341" s="91">
        <v>0</v>
      </c>
      <c r="T6341" s="86">
        <f>IF(S6341=1,INDEX('LAD average need weights (Rx)'!N:N,MATCH(C6341,'LAD average need weights (Rx)'!B:B,0)),SUMPRODUCT(I$2:Q$2,I6341:Q6341)+$T$2)</f>
        <v>0.95521491258910418</v>
      </c>
    </row>
    <row r="6342" spans="2:20" x14ac:dyDescent="0.2">
      <c r="B6342" s="102" t="s">
        <v>197</v>
      </c>
      <c r="C6342" s="101" t="s">
        <v>7132</v>
      </c>
      <c r="D6342" s="119">
        <v>25.091079272361341</v>
      </c>
      <c r="E6342" s="119">
        <v>55.647062073556768</v>
      </c>
      <c r="F6342" s="119">
        <v>15.481510126696699</v>
      </c>
      <c r="G6342" s="118">
        <v>0.61701252300255172</v>
      </c>
      <c r="S6342" s="91">
        <v>1</v>
      </c>
      <c r="T6342" s="86">
        <f>IF(S6342=1,INDEX('LAD average need weights (Rx)'!N:N,MATCH(C6342,'LAD average need weights (Rx)'!B:B,0)),SUMPRODUCT(I$2:Q$2,I6342:Q6342)+$T$2)</f>
        <v>1.0871349394245224</v>
      </c>
    </row>
    <row r="6343" spans="2:20" x14ac:dyDescent="0.2">
      <c r="B6343" s="102" t="s">
        <v>196</v>
      </c>
      <c r="C6343" s="101" t="s">
        <v>7111</v>
      </c>
      <c r="D6343" s="119">
        <v>2217.9175021041028</v>
      </c>
      <c r="E6343" s="119">
        <v>5668.557621126085</v>
      </c>
      <c r="F6343" s="119">
        <v>1577.0434043620312</v>
      </c>
      <c r="G6343" s="118">
        <v>0.71104691805079101</v>
      </c>
      <c r="I6343" s="115">
        <v>0.2391304347826087</v>
      </c>
      <c r="J6343" s="115">
        <v>0.104668351253025</v>
      </c>
      <c r="K6343" s="116">
        <v>114.928372497824</v>
      </c>
      <c r="L6343" s="115">
        <v>0.14124293785310735</v>
      </c>
      <c r="M6343" s="115">
        <v>0</v>
      </c>
      <c r="N6343" s="117">
        <v>37.742217145343801</v>
      </c>
      <c r="O6343" s="115">
        <v>0.62265282172031522</v>
      </c>
      <c r="P6343" s="115">
        <v>0.46947780904307468</v>
      </c>
      <c r="Q6343" s="115">
        <v>1.1169522657205662</v>
      </c>
      <c r="S6343" s="91">
        <v>0</v>
      </c>
      <c r="T6343" s="86">
        <f>IF(S6343=1,INDEX('LAD average need weights (Rx)'!N:N,MATCH(C6343,'LAD average need weights (Rx)'!B:B,0)),SUMPRODUCT(I$2:Q$2,I6343:Q6343)+$T$2)</f>
        <v>1.151324175568643</v>
      </c>
    </row>
    <row r="6344" spans="2:20" x14ac:dyDescent="0.2">
      <c r="B6344" s="102" t="s">
        <v>195</v>
      </c>
      <c r="C6344" s="101" t="s">
        <v>7131</v>
      </c>
      <c r="D6344" s="119">
        <v>4478.2582546864069</v>
      </c>
      <c r="E6344" s="119">
        <v>21968.753843190429</v>
      </c>
      <c r="F6344" s="119">
        <v>6111.9037092144736</v>
      </c>
      <c r="G6344" s="118">
        <v>1.3647948290651817</v>
      </c>
      <c r="I6344" s="115">
        <v>0.2703804347826087</v>
      </c>
      <c r="J6344" s="115">
        <v>3.5830928094806064E-2</v>
      </c>
      <c r="K6344" s="116">
        <v>84.2515249537893</v>
      </c>
      <c r="L6344" s="115">
        <v>7.4866310160427801E-2</v>
      </c>
      <c r="M6344" s="115">
        <v>0</v>
      </c>
      <c r="N6344" s="117">
        <v>9.9328784658040696</v>
      </c>
      <c r="O6344" s="115">
        <v>1.1707749893957811</v>
      </c>
      <c r="P6344" s="115">
        <v>8.244310292420301E-2</v>
      </c>
      <c r="Q6344" s="115">
        <v>0.92487288823832547</v>
      </c>
      <c r="S6344" s="91">
        <v>0</v>
      </c>
      <c r="T6344" s="86">
        <f>IF(S6344=1,INDEX('LAD average need weights (Rx)'!N:N,MATCH(C6344,'LAD average need weights (Rx)'!B:B,0)),SUMPRODUCT(I$2:Q$2,I6344:Q6344)+$T$2)</f>
        <v>0.83056720951253671</v>
      </c>
    </row>
    <row r="6345" spans="2:20" x14ac:dyDescent="0.2">
      <c r="B6345" s="102" t="s">
        <v>194</v>
      </c>
      <c r="C6345" s="101" t="s">
        <v>7128</v>
      </c>
      <c r="D6345" s="119">
        <v>9103.8315881406488</v>
      </c>
      <c r="E6345" s="119">
        <v>30734.204763683676</v>
      </c>
      <c r="F6345" s="119">
        <v>8550.5305141893987</v>
      </c>
      <c r="G6345" s="118">
        <v>0.93922327444281561</v>
      </c>
      <c r="I6345" s="115">
        <v>0.32017543859649122</v>
      </c>
      <c r="J6345" s="115">
        <v>5.3143335900576141E-2</v>
      </c>
      <c r="K6345" s="116">
        <v>87.544317352153797</v>
      </c>
      <c r="L6345" s="115">
        <v>9.8480585256049524E-2</v>
      </c>
      <c r="M6345" s="115">
        <v>0</v>
      </c>
      <c r="N6345" s="117">
        <v>26.510939522998299</v>
      </c>
      <c r="O6345" s="115">
        <v>0.98205729043271228</v>
      </c>
      <c r="P6345" s="115">
        <v>0.15605771708335975</v>
      </c>
      <c r="Q6345" s="115">
        <v>1.0133981794414819</v>
      </c>
      <c r="S6345" s="91">
        <v>0</v>
      </c>
      <c r="T6345" s="86">
        <f>IF(S6345=1,INDEX('LAD average need weights (Rx)'!N:N,MATCH(C6345,'LAD average need weights (Rx)'!B:B,0)),SUMPRODUCT(I$2:Q$2,I6345:Q6345)+$T$2)</f>
        <v>0.99929629879340198</v>
      </c>
    </row>
    <row r="6346" spans="2:20" x14ac:dyDescent="0.2">
      <c r="B6346" s="102" t="s">
        <v>193</v>
      </c>
      <c r="C6346" s="101" t="s">
        <v>7130</v>
      </c>
      <c r="D6346" s="119">
        <v>6400.8128351320674</v>
      </c>
      <c r="E6346" s="119">
        <v>30253.085440691077</v>
      </c>
      <c r="F6346" s="119">
        <v>8416.6788175587008</v>
      </c>
      <c r="G6346" s="118">
        <v>1.3149390607646225</v>
      </c>
      <c r="I6346" s="115">
        <v>0.30303030303030304</v>
      </c>
      <c r="J6346" s="115">
        <v>4.5419168005389025E-2</v>
      </c>
      <c r="K6346" s="116">
        <v>97.241946640316201</v>
      </c>
      <c r="L6346" s="115">
        <v>5.6882821387940839E-2</v>
      </c>
      <c r="M6346" s="115">
        <v>0</v>
      </c>
      <c r="N6346" s="117">
        <v>17.7806887351779</v>
      </c>
      <c r="O6346" s="115">
        <v>1.1576090005425375</v>
      </c>
      <c r="P6346" s="115">
        <v>0.13296246186127267</v>
      </c>
      <c r="Q6346" s="115">
        <v>0.94217047188347325</v>
      </c>
      <c r="S6346" s="91">
        <v>0</v>
      </c>
      <c r="T6346" s="86">
        <f>IF(S6346=1,INDEX('LAD average need weights (Rx)'!N:N,MATCH(C6346,'LAD average need weights (Rx)'!B:B,0)),SUMPRODUCT(I$2:Q$2,I6346:Q6346)+$T$2)</f>
        <v>0.91403323475882148</v>
      </c>
    </row>
    <row r="6347" spans="2:20" x14ac:dyDescent="0.2">
      <c r="B6347" s="102" t="s">
        <v>192</v>
      </c>
      <c r="C6347" s="101" t="s">
        <v>7037</v>
      </c>
      <c r="D6347" s="119">
        <v>10737.634750111685</v>
      </c>
      <c r="E6347" s="119">
        <v>28417.3129548051</v>
      </c>
      <c r="F6347" s="119">
        <v>7905.9505010666744</v>
      </c>
      <c r="G6347" s="118">
        <v>0.73628417105400634</v>
      </c>
      <c r="I6347" s="115">
        <v>0.25287356321839083</v>
      </c>
      <c r="J6347" s="115">
        <v>8.2924343062865113E-2</v>
      </c>
      <c r="K6347" s="116">
        <v>85.314015315705802</v>
      </c>
      <c r="L6347" s="115">
        <v>4.9275362318840582E-2</v>
      </c>
      <c r="M6347" s="115">
        <v>0</v>
      </c>
      <c r="N6347" s="117">
        <v>20.544829359919099</v>
      </c>
      <c r="O6347" s="115">
        <v>0.7271831469650909</v>
      </c>
      <c r="P6347" s="115">
        <v>0.184036916381321</v>
      </c>
      <c r="Q6347" s="115">
        <v>0.96516674930972213</v>
      </c>
      <c r="S6347" s="91">
        <v>0</v>
      </c>
      <c r="T6347" s="86">
        <f>IF(S6347=1,INDEX('LAD average need weights (Rx)'!N:N,MATCH(C6347,'LAD average need weights (Rx)'!B:B,0)),SUMPRODUCT(I$2:Q$2,I6347:Q6347)+$T$2)</f>
        <v>0.87509146425378026</v>
      </c>
    </row>
    <row r="6348" spans="2:20" x14ac:dyDescent="0.2">
      <c r="B6348" s="102" t="s">
        <v>191</v>
      </c>
      <c r="C6348" s="101" t="s">
        <v>7039</v>
      </c>
      <c r="D6348" s="119">
        <v>5496.8372277315129</v>
      </c>
      <c r="E6348" s="119">
        <v>14718.885918913689</v>
      </c>
      <c r="F6348" s="119">
        <v>4094.9256423662805</v>
      </c>
      <c r="G6348" s="118">
        <v>0.74496032404005041</v>
      </c>
      <c r="I6348" s="115">
        <v>0.25892857142857145</v>
      </c>
      <c r="J6348" s="115">
        <v>6.0460817543924558E-2</v>
      </c>
      <c r="K6348" s="116">
        <v>101.384324324324</v>
      </c>
      <c r="L6348" s="115">
        <v>0.12352941176470589</v>
      </c>
      <c r="M6348" s="115">
        <v>0</v>
      </c>
      <c r="N6348" s="117">
        <v>25.822815135135102</v>
      </c>
      <c r="O6348" s="115">
        <v>0.88588231245764593</v>
      </c>
      <c r="P6348" s="115">
        <v>0.2266901423094245</v>
      </c>
      <c r="Q6348" s="115">
        <v>1.0250628160191142</v>
      </c>
      <c r="S6348" s="91">
        <v>0</v>
      </c>
      <c r="T6348" s="86">
        <f>IF(S6348=1,INDEX('LAD average need weights (Rx)'!N:N,MATCH(C6348,'LAD average need weights (Rx)'!B:B,0)),SUMPRODUCT(I$2:Q$2,I6348:Q6348)+$T$2)</f>
        <v>1.0087400041525916</v>
      </c>
    </row>
    <row r="6349" spans="2:20" x14ac:dyDescent="0.2">
      <c r="B6349" s="102" t="s">
        <v>190</v>
      </c>
      <c r="C6349" s="101" t="s">
        <v>7077</v>
      </c>
      <c r="D6349" s="119">
        <v>3429.0715548316421</v>
      </c>
      <c r="E6349" s="119">
        <v>8653.1278281301329</v>
      </c>
      <c r="F6349" s="119">
        <v>2407.3775165653624</v>
      </c>
      <c r="G6349" s="118">
        <v>0.70204936761185721</v>
      </c>
      <c r="I6349" s="115">
        <v>0.25</v>
      </c>
      <c r="J6349" s="115">
        <v>0.21722995528896266</v>
      </c>
      <c r="K6349" s="116">
        <v>162.99720279720299</v>
      </c>
      <c r="L6349" s="115">
        <v>0.12547528517110265</v>
      </c>
      <c r="M6349" s="115">
        <v>0</v>
      </c>
      <c r="N6349" s="117">
        <v>64.624132455779502</v>
      </c>
      <c r="O6349" s="115">
        <v>0.84504716068527108</v>
      </c>
      <c r="P6349" s="115">
        <v>0.57177771613185724</v>
      </c>
      <c r="Q6349" s="115">
        <v>1.0768099928470674</v>
      </c>
      <c r="S6349" s="91">
        <v>0</v>
      </c>
      <c r="T6349" s="86">
        <f>IF(S6349=1,INDEX('LAD average need weights (Rx)'!N:N,MATCH(C6349,'LAD average need weights (Rx)'!B:B,0)),SUMPRODUCT(I$2:Q$2,I6349:Q6349)+$T$2)</f>
        <v>1.4911472644279766</v>
      </c>
    </row>
    <row r="6350" spans="2:20" x14ac:dyDescent="0.2">
      <c r="B6350" s="102" t="s">
        <v>189</v>
      </c>
      <c r="C6350" s="101" t="s">
        <v>7111</v>
      </c>
      <c r="D6350" s="119">
        <v>7282.2276633899965</v>
      </c>
      <c r="E6350" s="119">
        <v>17881.510847476544</v>
      </c>
      <c r="F6350" s="119">
        <v>4974.7961698304043</v>
      </c>
      <c r="G6350" s="118">
        <v>0.68314208231091678</v>
      </c>
      <c r="I6350" s="115">
        <v>0.41085271317829458</v>
      </c>
      <c r="J6350" s="115">
        <v>0.11445962570527217</v>
      </c>
      <c r="K6350" s="116">
        <v>130.653471667997</v>
      </c>
      <c r="L6350" s="115">
        <v>0.16011860637509265</v>
      </c>
      <c r="M6350" s="115">
        <v>0</v>
      </c>
      <c r="N6350" s="117">
        <v>35.954423184357601</v>
      </c>
      <c r="O6350" s="115">
        <v>0.799991855797201</v>
      </c>
      <c r="P6350" s="115">
        <v>0.31776973294356264</v>
      </c>
      <c r="Q6350" s="115">
        <v>1.0923760690401447</v>
      </c>
      <c r="S6350" s="91">
        <v>0</v>
      </c>
      <c r="T6350" s="86">
        <f>IF(S6350=1,INDEX('LAD average need weights (Rx)'!N:N,MATCH(C6350,'LAD average need weights (Rx)'!B:B,0)),SUMPRODUCT(I$2:Q$2,I6350:Q6350)+$T$2)</f>
        <v>1.2101170994839465</v>
      </c>
    </row>
    <row r="6351" spans="2:20" x14ac:dyDescent="0.2">
      <c r="B6351" s="102" t="s">
        <v>188</v>
      </c>
      <c r="C6351" s="101" t="s">
        <v>7102</v>
      </c>
      <c r="D6351" s="119">
        <v>5940.1850152962943</v>
      </c>
      <c r="E6351" s="119">
        <v>23800.971257107365</v>
      </c>
      <c r="F6351" s="119">
        <v>6621.6429729040874</v>
      </c>
      <c r="G6351" s="118">
        <v>1.1147199886624748</v>
      </c>
      <c r="I6351" s="115">
        <v>0.25719769673704412</v>
      </c>
      <c r="J6351" s="115">
        <v>7.8411750463176791E-2</v>
      </c>
      <c r="K6351" s="116">
        <v>93.290913062472598</v>
      </c>
      <c r="L6351" s="115">
        <v>9.0609555189456348E-2</v>
      </c>
      <c r="M6351" s="115">
        <v>0</v>
      </c>
      <c r="N6351" s="117">
        <v>19.8732871705257</v>
      </c>
      <c r="O6351" s="115">
        <v>1.0809137131951634</v>
      </c>
      <c r="P6351" s="115">
        <v>0.1701825705237113</v>
      </c>
      <c r="Q6351" s="115">
        <v>0.95595312132677512</v>
      </c>
      <c r="S6351" s="91">
        <v>0</v>
      </c>
      <c r="T6351" s="86">
        <f>IF(S6351=1,INDEX('LAD average need weights (Rx)'!N:N,MATCH(C6351,'LAD average need weights (Rx)'!B:B,0)),SUMPRODUCT(I$2:Q$2,I6351:Q6351)+$T$2)</f>
        <v>0.94783992348000956</v>
      </c>
    </row>
    <row r="6352" spans="2:20" x14ac:dyDescent="0.2">
      <c r="B6352" s="102" t="s">
        <v>187</v>
      </c>
      <c r="C6352" s="101" t="s">
        <v>7020</v>
      </c>
      <c r="D6352" s="119">
        <v>15323.9033913618</v>
      </c>
      <c r="E6352" s="119">
        <v>56618.224127668385</v>
      </c>
      <c r="F6352" s="119">
        <v>15751.696091869821</v>
      </c>
      <c r="G6352" s="118">
        <v>1.0279166926064784</v>
      </c>
      <c r="I6352" s="115">
        <v>0.2786259541984733</v>
      </c>
      <c r="J6352" s="115">
        <v>9.2769438723237535E-2</v>
      </c>
      <c r="K6352" s="116">
        <v>86.846128989712497</v>
      </c>
      <c r="L6352" s="115">
        <v>0.12214261344251109</v>
      </c>
      <c r="M6352" s="115">
        <v>0</v>
      </c>
      <c r="N6352" s="117">
        <v>24.272729820627799</v>
      </c>
      <c r="O6352" s="115">
        <v>0.95458324250047455</v>
      </c>
      <c r="P6352" s="115">
        <v>0.20981714128900419</v>
      </c>
      <c r="Q6352" s="115">
        <v>1.0118188942193249</v>
      </c>
      <c r="S6352" s="91">
        <v>0</v>
      </c>
      <c r="T6352" s="86">
        <f>IF(S6352=1,INDEX('LAD average need weights (Rx)'!N:N,MATCH(C6352,'LAD average need weights (Rx)'!B:B,0)),SUMPRODUCT(I$2:Q$2,I6352:Q6352)+$T$2)</f>
        <v>1.0049084394065599</v>
      </c>
    </row>
    <row r="6353" spans="2:20" x14ac:dyDescent="0.2">
      <c r="B6353" s="102" t="s">
        <v>186</v>
      </c>
      <c r="C6353" s="101" t="s">
        <v>7111</v>
      </c>
      <c r="D6353" s="119">
        <v>3907.5714594202564</v>
      </c>
      <c r="E6353" s="119">
        <v>10997.006295012192</v>
      </c>
      <c r="F6353" s="119">
        <v>3059.4654591923327</v>
      </c>
      <c r="G6353" s="118">
        <v>0.78295828776634779</v>
      </c>
      <c r="I6353" s="115">
        <v>0.19333333333333333</v>
      </c>
      <c r="J6353" s="115">
        <v>9.6161903689460496E-2</v>
      </c>
      <c r="K6353" s="116">
        <v>136.62604087812301</v>
      </c>
      <c r="L6353" s="115">
        <v>0.17369308600337269</v>
      </c>
      <c r="M6353" s="115">
        <v>0</v>
      </c>
      <c r="N6353" s="117">
        <v>32.751416351249098</v>
      </c>
      <c r="O6353" s="115">
        <v>0.79405284470368154</v>
      </c>
      <c r="P6353" s="115">
        <v>0.22031959306753451</v>
      </c>
      <c r="Q6353" s="115">
        <v>1.08613969735211</v>
      </c>
      <c r="S6353" s="91">
        <v>0</v>
      </c>
      <c r="T6353" s="86">
        <f>IF(S6353=1,INDEX('LAD average need weights (Rx)'!N:N,MATCH(C6353,'LAD average need weights (Rx)'!B:B,0)),SUMPRODUCT(I$2:Q$2,I6353:Q6353)+$T$2)</f>
        <v>1.1308191567473949</v>
      </c>
    </row>
    <row r="6354" spans="2:20" x14ac:dyDescent="0.2">
      <c r="B6354" s="102" t="s">
        <v>185</v>
      </c>
      <c r="C6354" s="101" t="s">
        <v>7129</v>
      </c>
      <c r="D6354" s="119">
        <v>10028.633437032253</v>
      </c>
      <c r="E6354" s="119">
        <v>34736.375513915496</v>
      </c>
      <c r="F6354" s="119">
        <v>9663.9701943756099</v>
      </c>
      <c r="G6354" s="118">
        <v>0.96363779323012555</v>
      </c>
      <c r="I6354" s="115">
        <v>0.33659491193737767</v>
      </c>
      <c r="J6354" s="115">
        <v>0.10289347138032284</v>
      </c>
      <c r="K6354" s="116">
        <v>107.9528799351</v>
      </c>
      <c r="L6354" s="115">
        <v>0.16449934980494149</v>
      </c>
      <c r="M6354" s="115">
        <v>0</v>
      </c>
      <c r="N6354" s="117">
        <v>19.363194970254199</v>
      </c>
      <c r="O6354" s="115">
        <v>0.97270391047309179</v>
      </c>
      <c r="P6354" s="115">
        <v>0.14063249896011148</v>
      </c>
      <c r="Q6354" s="115">
        <v>0.98940658976569851</v>
      </c>
      <c r="S6354" s="91">
        <v>0</v>
      </c>
      <c r="T6354" s="86">
        <f>IF(S6354=1,INDEX('LAD average need weights (Rx)'!N:N,MATCH(C6354,'LAD average need weights (Rx)'!B:B,0)),SUMPRODUCT(I$2:Q$2,I6354:Q6354)+$T$2)</f>
        <v>1.0199607648141207</v>
      </c>
    </row>
    <row r="6355" spans="2:20" x14ac:dyDescent="0.2">
      <c r="B6355" s="102" t="s">
        <v>184</v>
      </c>
      <c r="C6355" s="101" t="s">
        <v>7128</v>
      </c>
      <c r="D6355" s="119">
        <v>6270.0252488763881</v>
      </c>
      <c r="E6355" s="119">
        <v>17867.584607204892</v>
      </c>
      <c r="F6355" s="119">
        <v>4970.9217652929756</v>
      </c>
      <c r="G6355" s="118">
        <v>0.79280729629976898</v>
      </c>
      <c r="I6355" s="115">
        <v>0.24561403508771928</v>
      </c>
      <c r="J6355" s="115">
        <v>0.10945591569735706</v>
      </c>
      <c r="K6355" s="116">
        <v>100.12429554027101</v>
      </c>
      <c r="L6355" s="115">
        <v>0.11927480916030535</v>
      </c>
      <c r="M6355" s="115">
        <v>0</v>
      </c>
      <c r="N6355" s="117">
        <v>35.307096738406898</v>
      </c>
      <c r="O6355" s="115">
        <v>0.74283938263572002</v>
      </c>
      <c r="P6355" s="115">
        <v>0.31945933728129944</v>
      </c>
      <c r="Q6355" s="115">
        <v>1.059255819872112</v>
      </c>
      <c r="S6355" s="91">
        <v>0</v>
      </c>
      <c r="T6355" s="86">
        <f>IF(S6355=1,INDEX('LAD average need weights (Rx)'!N:N,MATCH(C6355,'LAD average need weights (Rx)'!B:B,0)),SUMPRODUCT(I$2:Q$2,I6355:Q6355)+$T$2)</f>
        <v>1.0966300428625289</v>
      </c>
    </row>
    <row r="6356" spans="2:20" x14ac:dyDescent="0.2">
      <c r="B6356" s="102" t="s">
        <v>183</v>
      </c>
      <c r="C6356" s="101" t="s">
        <v>7127</v>
      </c>
      <c r="D6356" s="119">
        <v>3.1019335972607953</v>
      </c>
      <c r="E6356" s="119">
        <v>17.423811623907177</v>
      </c>
      <c r="F6356" s="119">
        <v>4.847460154223616</v>
      </c>
      <c r="G6356" s="118">
        <v>1.5627220900228913</v>
      </c>
      <c r="S6356" s="91">
        <v>1</v>
      </c>
      <c r="T6356" s="86">
        <f>IF(S6356=1,INDEX('LAD average need weights (Rx)'!N:N,MATCH(C6356,'LAD average need weights (Rx)'!B:B,0)),SUMPRODUCT(I$2:Q$2,I6356:Q6356)+$T$2)</f>
        <v>0.88704261934845263</v>
      </c>
    </row>
    <row r="6357" spans="2:20" x14ac:dyDescent="0.2">
      <c r="B6357" s="102" t="s">
        <v>182</v>
      </c>
      <c r="C6357" s="101" t="s">
        <v>7049</v>
      </c>
      <c r="D6357" s="119">
        <v>12189.608826332265</v>
      </c>
      <c r="E6357" s="119">
        <v>56325.49506442064</v>
      </c>
      <c r="F6357" s="119">
        <v>15670.256249617989</v>
      </c>
      <c r="G6357" s="118">
        <v>1.2855421755427254</v>
      </c>
      <c r="I6357" s="115">
        <v>0.3043189368770764</v>
      </c>
      <c r="J6357" s="115">
        <v>5.3804072351975762E-2</v>
      </c>
      <c r="K6357" s="116">
        <v>83.986234128212999</v>
      </c>
      <c r="L6357" s="115">
        <v>9.9297893681043123E-2</v>
      </c>
      <c r="M6357" s="115">
        <v>0</v>
      </c>
      <c r="N6357" s="117">
        <v>21.277476927841398</v>
      </c>
      <c r="O6357" s="115">
        <v>1.2686796057570617</v>
      </c>
      <c r="P6357" s="115">
        <v>0.1211991005968257</v>
      </c>
      <c r="Q6357" s="115">
        <v>0.8579869915002527</v>
      </c>
      <c r="S6357" s="91">
        <v>0</v>
      </c>
      <c r="T6357" s="86">
        <f>IF(S6357=1,INDEX('LAD average need weights (Rx)'!N:N,MATCH(C6357,'LAD average need weights (Rx)'!B:B,0)),SUMPRODUCT(I$2:Q$2,I6357:Q6357)+$T$2)</f>
        <v>0.95449004541329541</v>
      </c>
    </row>
    <row r="6358" spans="2:20" x14ac:dyDescent="0.2">
      <c r="B6358" s="102" t="s">
        <v>181</v>
      </c>
      <c r="C6358" s="101" t="s">
        <v>7126</v>
      </c>
      <c r="D6358" s="119">
        <v>95.911407107760226</v>
      </c>
      <c r="E6358" s="119">
        <v>498.04984806509378</v>
      </c>
      <c r="F6358" s="119">
        <v>138.56192005657613</v>
      </c>
      <c r="G6358" s="118">
        <v>1.4446865522564629</v>
      </c>
      <c r="S6358" s="91">
        <v>1</v>
      </c>
      <c r="T6358" s="86">
        <f>IF(S6358=1,INDEX('LAD average need weights (Rx)'!N:N,MATCH(C6358,'LAD average need weights (Rx)'!B:B,0)),SUMPRODUCT(I$2:Q$2,I6358:Q6358)+$T$2)</f>
        <v>0.83411499031097602</v>
      </c>
    </row>
    <row r="6359" spans="2:20" x14ac:dyDescent="0.2">
      <c r="B6359" s="102" t="s">
        <v>180</v>
      </c>
      <c r="C6359" s="101" t="s">
        <v>7125</v>
      </c>
      <c r="D6359" s="119">
        <v>49810.008515079608</v>
      </c>
      <c r="E6359" s="119">
        <v>156454.24040934935</v>
      </c>
      <c r="F6359" s="119">
        <v>43526.968307154813</v>
      </c>
      <c r="G6359" s="118">
        <v>0.87385988488593314</v>
      </c>
      <c r="I6359" s="115">
        <v>0.20994475138121546</v>
      </c>
      <c r="J6359" s="115">
        <v>0.14985451327183674</v>
      </c>
      <c r="K6359" s="116">
        <v>113.063338453661</v>
      </c>
      <c r="L6359" s="115">
        <v>0.14689709347996857</v>
      </c>
      <c r="M6359" s="115">
        <v>0</v>
      </c>
      <c r="N6359" s="117">
        <v>32.948061785287599</v>
      </c>
      <c r="O6359" s="115">
        <v>0.84867699329232549</v>
      </c>
      <c r="P6359" s="115">
        <v>0.25208910694224967</v>
      </c>
      <c r="Q6359" s="115">
        <v>1.0571603059769483</v>
      </c>
      <c r="S6359" s="91">
        <v>0</v>
      </c>
      <c r="T6359" s="86">
        <f>IF(S6359=1,INDEX('LAD average need weights (Rx)'!N:N,MATCH(C6359,'LAD average need weights (Rx)'!B:B,0)),SUMPRODUCT(I$2:Q$2,I6359:Q6359)+$T$2)</f>
        <v>1.1252447273113779</v>
      </c>
    </row>
    <row r="6360" spans="2:20" x14ac:dyDescent="0.2">
      <c r="B6360" s="102" t="s">
        <v>179</v>
      </c>
      <c r="C6360" s="101" t="s">
        <v>7096</v>
      </c>
      <c r="D6360" s="119">
        <v>2032.2369379793852</v>
      </c>
      <c r="E6360" s="119">
        <v>4889.4616875428965</v>
      </c>
      <c r="F6360" s="119">
        <v>1360.291950898184</v>
      </c>
      <c r="G6360" s="118">
        <v>0.66935696595038596</v>
      </c>
      <c r="I6360" s="115">
        <v>0.38461538461538464</v>
      </c>
      <c r="J6360" s="115">
        <v>9.9959498922816345E-2</v>
      </c>
      <c r="K6360" s="116">
        <v>143.322222222222</v>
      </c>
      <c r="L6360" s="115">
        <v>0.18536585365853658</v>
      </c>
      <c r="M6360" s="115">
        <v>0</v>
      </c>
      <c r="N6360" s="117">
        <v>62.316057613168702</v>
      </c>
      <c r="O6360" s="115">
        <v>0.90542699250904779</v>
      </c>
      <c r="P6360" s="115">
        <v>0.32481693907068332</v>
      </c>
      <c r="Q6360" s="115">
        <v>1.0377689001546346</v>
      </c>
      <c r="S6360" s="91">
        <v>0</v>
      </c>
      <c r="T6360" s="86">
        <f>IF(S6360=1,INDEX('LAD average need weights (Rx)'!N:N,MATCH(C6360,'LAD average need weights (Rx)'!B:B,0)),SUMPRODUCT(I$2:Q$2,I6360:Q6360)+$T$2)</f>
        <v>1.440347263043037</v>
      </c>
    </row>
    <row r="6361" spans="2:20" x14ac:dyDescent="0.2">
      <c r="B6361" s="102" t="s">
        <v>178</v>
      </c>
      <c r="C6361" s="101" t="s">
        <v>7124</v>
      </c>
      <c r="D6361" s="119">
        <v>10225.46037820836</v>
      </c>
      <c r="E6361" s="119">
        <v>24125.911033560798</v>
      </c>
      <c r="F6361" s="119">
        <v>6712.0441235179469</v>
      </c>
      <c r="G6361" s="118">
        <v>0.6564050786233635</v>
      </c>
      <c r="I6361" s="115">
        <v>0.16867469879518071</v>
      </c>
      <c r="J6361" s="115">
        <v>3.3882727795970839E-2</v>
      </c>
      <c r="K6361" s="116">
        <v>103.26481332258901</v>
      </c>
      <c r="L6361" s="115">
        <v>0.19569471624266144</v>
      </c>
      <c r="M6361" s="115">
        <v>0</v>
      </c>
      <c r="N6361" s="117">
        <v>13.3545060435133</v>
      </c>
      <c r="O6361" s="115">
        <v>0.66680631255485956</v>
      </c>
      <c r="P6361" s="115">
        <v>0.23855458895507009</v>
      </c>
      <c r="Q6361" s="115">
        <v>1.1347768119309141</v>
      </c>
      <c r="S6361" s="91">
        <v>0</v>
      </c>
      <c r="T6361" s="86">
        <f>IF(S6361=1,INDEX('LAD average need weights (Rx)'!N:N,MATCH(C6361,'LAD average need weights (Rx)'!B:B,0)),SUMPRODUCT(I$2:Q$2,I6361:Q6361)+$T$2)</f>
        <v>0.91648422837567967</v>
      </c>
    </row>
    <row r="6362" spans="2:20" x14ac:dyDescent="0.2">
      <c r="B6362" s="102" t="s">
        <v>177</v>
      </c>
      <c r="C6362" s="101" t="s">
        <v>7118</v>
      </c>
      <c r="D6362" s="119">
        <v>14419.284356330885</v>
      </c>
      <c r="E6362" s="119">
        <v>27515.808142317252</v>
      </c>
      <c r="F6362" s="119">
        <v>7655.1438032153501</v>
      </c>
      <c r="G6362" s="118">
        <v>0.53089623687560517</v>
      </c>
      <c r="I6362" s="115">
        <v>0.15789473684210525</v>
      </c>
      <c r="J6362" s="115">
        <v>0.34950404676912822</v>
      </c>
      <c r="K6362" s="116">
        <v>154.45846608795199</v>
      </c>
      <c r="L6362" s="115">
        <v>3.7799957528137612E-2</v>
      </c>
      <c r="M6362" s="115">
        <v>0</v>
      </c>
      <c r="N6362" s="117">
        <v>27.791260396795099</v>
      </c>
      <c r="O6362" s="115">
        <v>0.52383912773633967</v>
      </c>
      <c r="P6362" s="115">
        <v>0.16262340661583455</v>
      </c>
      <c r="Q6362" s="115">
        <v>1.1976080343502342</v>
      </c>
      <c r="S6362" s="91">
        <v>0</v>
      </c>
      <c r="T6362" s="86">
        <f>IF(S6362=1,INDEX('LAD average need weights (Rx)'!N:N,MATCH(C6362,'LAD average need weights (Rx)'!B:B,0)),SUMPRODUCT(I$2:Q$2,I6362:Q6362)+$T$2)</f>
        <v>1.1139407156611298</v>
      </c>
    </row>
    <row r="6363" spans="2:20" x14ac:dyDescent="0.2">
      <c r="B6363" s="102" t="s">
        <v>176</v>
      </c>
      <c r="C6363" s="101" t="s">
        <v>7030</v>
      </c>
      <c r="D6363" s="119">
        <v>8.9464766984230621</v>
      </c>
      <c r="E6363" s="119">
        <v>17.07452432922998</v>
      </c>
      <c r="F6363" s="119">
        <v>4.7502853063848631</v>
      </c>
      <c r="G6363" s="118">
        <v>0.5309671579675791</v>
      </c>
      <c r="S6363" s="91">
        <v>1</v>
      </c>
      <c r="T6363" s="86">
        <f>IF(S6363=1,INDEX('LAD average need weights (Rx)'!N:N,MATCH(C6363,'LAD average need weights (Rx)'!B:B,0)),SUMPRODUCT(I$2:Q$2,I6363:Q6363)+$T$2)</f>
        <v>0.89340577414639277</v>
      </c>
    </row>
    <row r="6364" spans="2:20" x14ac:dyDescent="0.2">
      <c r="B6364" s="102" t="s">
        <v>175</v>
      </c>
      <c r="C6364" s="101" t="s">
        <v>7037</v>
      </c>
      <c r="D6364" s="119">
        <v>15896.534292455792</v>
      </c>
      <c r="E6364" s="119">
        <v>43708.786851111698</v>
      </c>
      <c r="F6364" s="119">
        <v>12160.175237403371</v>
      </c>
      <c r="G6364" s="118">
        <v>0.764957632505745</v>
      </c>
      <c r="I6364" s="115">
        <v>0.15328467153284672</v>
      </c>
      <c r="J6364" s="115">
        <v>9.7961798757470117E-2</v>
      </c>
      <c r="K6364" s="116">
        <v>105.399359402109</v>
      </c>
      <c r="L6364" s="115">
        <v>8.9496248660235797E-2</v>
      </c>
      <c r="M6364" s="115">
        <v>0</v>
      </c>
      <c r="N6364" s="117">
        <v>38.684928066195098</v>
      </c>
      <c r="O6364" s="115">
        <v>0.72406096924539598</v>
      </c>
      <c r="P6364" s="115">
        <v>0.36267643610542077</v>
      </c>
      <c r="Q6364" s="115">
        <v>1.0029603362614876</v>
      </c>
      <c r="S6364" s="91">
        <v>0</v>
      </c>
      <c r="T6364" s="86">
        <f>IF(S6364=1,INDEX('LAD average need weights (Rx)'!N:N,MATCH(C6364,'LAD average need weights (Rx)'!B:B,0)),SUMPRODUCT(I$2:Q$2,I6364:Q6364)+$T$2)</f>
        <v>1.0753908114512001</v>
      </c>
    </row>
    <row r="6365" spans="2:20" x14ac:dyDescent="0.2">
      <c r="B6365" s="102" t="s">
        <v>174</v>
      </c>
      <c r="C6365" s="101" t="s">
        <v>7029</v>
      </c>
      <c r="D6365" s="119">
        <v>0.99972501287030191</v>
      </c>
      <c r="E6365" s="119">
        <v>1.8162480867128266</v>
      </c>
      <c r="F6365" s="119">
        <v>0.50529645410336588</v>
      </c>
      <c r="G6365" s="118">
        <v>0.50543544234490401</v>
      </c>
      <c r="S6365" s="91">
        <v>1</v>
      </c>
      <c r="T6365" s="86">
        <f>IF(S6365=1,INDEX('LAD average need weights (Rx)'!N:N,MATCH(C6365,'LAD average need weights (Rx)'!B:B,0)),SUMPRODUCT(I$2:Q$2,I6365:Q6365)+$T$2)</f>
        <v>1.1755021491667392</v>
      </c>
    </row>
    <row r="6366" spans="2:20" x14ac:dyDescent="0.2">
      <c r="B6366" s="102" t="s">
        <v>173</v>
      </c>
      <c r="C6366" s="101" t="s">
        <v>7013</v>
      </c>
      <c r="D6366" s="119">
        <v>6122.598525484691</v>
      </c>
      <c r="E6366" s="119">
        <v>17015.637729709189</v>
      </c>
      <c r="F6366" s="119">
        <v>4733.9025279804473</v>
      </c>
      <c r="G6366" s="118">
        <v>0.77318519388068019</v>
      </c>
      <c r="I6366" s="115">
        <v>0.34042553191489361</v>
      </c>
      <c r="J6366" s="115">
        <v>6.6530966478887385E-2</v>
      </c>
      <c r="K6366" s="116">
        <v>122.122101090188</v>
      </c>
      <c r="L6366" s="115">
        <v>0.116751269035533</v>
      </c>
      <c r="M6366" s="115">
        <v>0</v>
      </c>
      <c r="N6366" s="117">
        <v>42.730395688800797</v>
      </c>
      <c r="O6366" s="115">
        <v>0.86150624481751237</v>
      </c>
      <c r="P6366" s="115">
        <v>0.18266410234059571</v>
      </c>
      <c r="Q6366" s="115">
        <v>1.0545288145553746</v>
      </c>
      <c r="S6366" s="91">
        <v>0</v>
      </c>
      <c r="T6366" s="86">
        <f>IF(S6366=1,INDEX('LAD average need weights (Rx)'!N:N,MATCH(C6366,'LAD average need weights (Rx)'!B:B,0)),SUMPRODUCT(I$2:Q$2,I6366:Q6366)+$T$2)</f>
        <v>1.1796132035794846</v>
      </c>
    </row>
    <row r="6367" spans="2:20" x14ac:dyDescent="0.2">
      <c r="B6367" s="102" t="s">
        <v>172</v>
      </c>
      <c r="C6367" s="101" t="s">
        <v>7102</v>
      </c>
      <c r="D6367" s="119">
        <v>2597.3731322865478</v>
      </c>
      <c r="E6367" s="119">
        <v>9673.8808917579208</v>
      </c>
      <c r="F6367" s="119">
        <v>2691.3601439055342</v>
      </c>
      <c r="G6367" s="118">
        <v>1.0361854099631218</v>
      </c>
      <c r="I6367" s="115">
        <v>0.23902439024390243</v>
      </c>
      <c r="J6367" s="115">
        <v>0.10212799997983459</v>
      </c>
      <c r="K6367" s="116">
        <v>123.006174643771</v>
      </c>
      <c r="L6367" s="115">
        <v>0.12877263581488935</v>
      </c>
      <c r="M6367" s="115">
        <v>0</v>
      </c>
      <c r="N6367" s="117">
        <v>28.7428180489587</v>
      </c>
      <c r="O6367" s="115">
        <v>0.96822322365873525</v>
      </c>
      <c r="P6367" s="115">
        <v>0.2573231073466446</v>
      </c>
      <c r="Q6367" s="115">
        <v>1.0161145670949299</v>
      </c>
      <c r="S6367" s="91">
        <v>0</v>
      </c>
      <c r="T6367" s="86">
        <f>IF(S6367=1,INDEX('LAD average need weights (Rx)'!N:N,MATCH(C6367,'LAD average need weights (Rx)'!B:B,0)),SUMPRODUCT(I$2:Q$2,I6367:Q6367)+$T$2)</f>
        <v>1.0840755004637059</v>
      </c>
    </row>
    <row r="6368" spans="2:20" x14ac:dyDescent="0.2">
      <c r="B6368" s="102" t="s">
        <v>171</v>
      </c>
      <c r="C6368" s="101" t="s">
        <v>7058</v>
      </c>
      <c r="D6368" s="119">
        <v>3832.9659552862563</v>
      </c>
      <c r="E6368" s="119">
        <v>12852.507382968686</v>
      </c>
      <c r="F6368" s="119">
        <v>3575.6824491445418</v>
      </c>
      <c r="G6368" s="118">
        <v>0.93287613061449692</v>
      </c>
      <c r="I6368" s="115">
        <v>0.20359281437125748</v>
      </c>
      <c r="J6368" s="115">
        <v>0.10152833279947293</v>
      </c>
      <c r="K6368" s="116">
        <v>116.590670289855</v>
      </c>
      <c r="L6368" s="115">
        <v>0.10292249047013977</v>
      </c>
      <c r="M6368" s="115">
        <v>0</v>
      </c>
      <c r="N6368" s="117">
        <v>29.398009359903401</v>
      </c>
      <c r="O6368" s="115">
        <v>0.74066724195625711</v>
      </c>
      <c r="P6368" s="115">
        <v>0.38782461377676219</v>
      </c>
      <c r="Q6368" s="115">
        <v>1.0627274590867302</v>
      </c>
      <c r="S6368" s="91">
        <v>0</v>
      </c>
      <c r="T6368" s="86">
        <f>IF(S6368=1,INDEX('LAD average need weights (Rx)'!N:N,MATCH(C6368,'LAD average need weights (Rx)'!B:B,0)),SUMPRODUCT(I$2:Q$2,I6368:Q6368)+$T$2)</f>
        <v>1.0507175008148546</v>
      </c>
    </row>
    <row r="6369" spans="2:20" x14ac:dyDescent="0.2">
      <c r="B6369" s="102" t="s">
        <v>170</v>
      </c>
      <c r="C6369" s="101" t="s">
        <v>7084</v>
      </c>
      <c r="D6369" s="119">
        <v>3808.0450302568706</v>
      </c>
      <c r="E6369" s="119">
        <v>11131.930346779702</v>
      </c>
      <c r="F6369" s="119">
        <v>3097.0025365498495</v>
      </c>
      <c r="G6369" s="118">
        <v>0.81327886407397398</v>
      </c>
      <c r="I6369" s="115">
        <v>0.19266055045871561</v>
      </c>
      <c r="J6369" s="115">
        <v>4.6760917772734209E-2</v>
      </c>
      <c r="K6369" s="116">
        <v>80.382364078982903</v>
      </c>
      <c r="L6369" s="115">
        <v>7.575757575757576E-2</v>
      </c>
      <c r="M6369" s="115">
        <v>0</v>
      </c>
      <c r="N6369" s="117">
        <v>25.679384906681101</v>
      </c>
      <c r="O6369" s="115">
        <v>0.87885896203087766</v>
      </c>
      <c r="P6369" s="115">
        <v>0.32611411989583355</v>
      </c>
      <c r="Q6369" s="115">
        <v>0.99295946638773758</v>
      </c>
      <c r="S6369" s="91">
        <v>0</v>
      </c>
      <c r="T6369" s="86">
        <f>IF(S6369=1,INDEX('LAD average need weights (Rx)'!N:N,MATCH(C6369,'LAD average need weights (Rx)'!B:B,0)),SUMPRODUCT(I$2:Q$2,I6369:Q6369)+$T$2)</f>
        <v>0.93958051879049542</v>
      </c>
    </row>
    <row r="6370" spans="2:20" x14ac:dyDescent="0.2">
      <c r="B6370" s="102" t="s">
        <v>169</v>
      </c>
      <c r="C6370" s="101" t="s">
        <v>7081</v>
      </c>
      <c r="D6370" s="119">
        <v>3775.0386407239553</v>
      </c>
      <c r="E6370" s="119">
        <v>9515.1131283179584</v>
      </c>
      <c r="F6370" s="119">
        <v>2647.1895328094856</v>
      </c>
      <c r="G6370" s="118">
        <v>0.7012350825372804</v>
      </c>
      <c r="I6370" s="115">
        <v>0.25</v>
      </c>
      <c r="J6370" s="115">
        <v>0.1827086073987243</v>
      </c>
      <c r="K6370" s="116">
        <v>133.95364618501</v>
      </c>
      <c r="L6370" s="115">
        <v>0.16337285902503293</v>
      </c>
      <c r="M6370" s="115">
        <v>0</v>
      </c>
      <c r="N6370" s="117">
        <v>36.033575286968201</v>
      </c>
      <c r="O6370" s="115">
        <v>0.87245155886700676</v>
      </c>
      <c r="P6370" s="115">
        <v>0.2639133449731762</v>
      </c>
      <c r="Q6370" s="115">
        <v>1.0567394241336427</v>
      </c>
      <c r="S6370" s="91">
        <v>0</v>
      </c>
      <c r="T6370" s="86">
        <f>IF(S6370=1,INDEX('LAD average need weights (Rx)'!N:N,MATCH(C6370,'LAD average need weights (Rx)'!B:B,0)),SUMPRODUCT(I$2:Q$2,I6370:Q6370)+$T$2)</f>
        <v>1.2086718899439493</v>
      </c>
    </row>
    <row r="6371" spans="2:20" x14ac:dyDescent="0.2">
      <c r="B6371" s="102" t="s">
        <v>168</v>
      </c>
      <c r="C6371" s="101" t="s">
        <v>7067</v>
      </c>
      <c r="D6371" s="119">
        <v>5915.8989240769988</v>
      </c>
      <c r="E6371" s="119">
        <v>11669.776818378004</v>
      </c>
      <c r="F6371" s="119">
        <v>3246.6362330359398</v>
      </c>
      <c r="G6371" s="118">
        <v>0.54879846236427732</v>
      </c>
      <c r="I6371" s="115">
        <v>0.2</v>
      </c>
      <c r="J6371" s="115">
        <v>0.19047666632717203</v>
      </c>
      <c r="K6371" s="116">
        <v>138.56009693053301</v>
      </c>
      <c r="L6371" s="115">
        <v>0.1775599128540305</v>
      </c>
      <c r="M6371" s="115">
        <v>0</v>
      </c>
      <c r="N6371" s="117">
        <v>46.505003769520698</v>
      </c>
      <c r="O6371" s="115">
        <v>0.87466723083202813</v>
      </c>
      <c r="P6371" s="115">
        <v>0.35498665385286521</v>
      </c>
      <c r="Q6371" s="115">
        <v>1.036615117422365</v>
      </c>
      <c r="S6371" s="91">
        <v>0</v>
      </c>
      <c r="T6371" s="86">
        <f>IF(S6371=1,INDEX('LAD average need weights (Rx)'!N:N,MATCH(C6371,'LAD average need weights (Rx)'!B:B,0)),SUMPRODUCT(I$2:Q$2,I6371:Q6371)+$T$2)</f>
        <v>1.3033984810764387</v>
      </c>
    </row>
    <row r="6372" spans="2:20" x14ac:dyDescent="0.2">
      <c r="B6372" s="102" t="s">
        <v>167</v>
      </c>
      <c r="C6372" s="101" t="s">
        <v>7081</v>
      </c>
      <c r="D6372" s="119">
        <v>5538.4155106573071</v>
      </c>
      <c r="E6372" s="119">
        <v>17119.228926374639</v>
      </c>
      <c r="F6372" s="119">
        <v>4762.7225249479934</v>
      </c>
      <c r="G6372" s="118">
        <v>0.85994315807171118</v>
      </c>
      <c r="I6372" s="115">
        <v>0.29059829059829062</v>
      </c>
      <c r="J6372" s="115">
        <v>0.20923522674247164</v>
      </c>
      <c r="K6372" s="116">
        <v>115.48390070921999</v>
      </c>
      <c r="L6372" s="115">
        <v>0.16613418530351437</v>
      </c>
      <c r="M6372" s="115">
        <v>0</v>
      </c>
      <c r="N6372" s="117">
        <v>29.779601891253002</v>
      </c>
      <c r="O6372" s="115">
        <v>0.93964765339430534</v>
      </c>
      <c r="P6372" s="115">
        <v>0.26064376083906032</v>
      </c>
      <c r="Q6372" s="115">
        <v>1.0168389871293988</v>
      </c>
      <c r="S6372" s="91">
        <v>0</v>
      </c>
      <c r="T6372" s="86">
        <f>IF(S6372=1,INDEX('LAD average need weights (Rx)'!N:N,MATCH(C6372,'LAD average need weights (Rx)'!B:B,0)),SUMPRODUCT(I$2:Q$2,I6372:Q6372)+$T$2)</f>
        <v>1.1631344512650053</v>
      </c>
    </row>
    <row r="6373" spans="2:20" x14ac:dyDescent="0.2">
      <c r="B6373" s="102" t="s">
        <v>166</v>
      </c>
      <c r="C6373" s="101" t="s">
        <v>7081</v>
      </c>
      <c r="D6373" s="119">
        <v>8492.0562443448234</v>
      </c>
      <c r="E6373" s="119">
        <v>27632.426901481536</v>
      </c>
      <c r="F6373" s="119">
        <v>7687.5881845301838</v>
      </c>
      <c r="G6373" s="118">
        <v>0.90526816631126705</v>
      </c>
      <c r="I6373" s="115">
        <v>0.27454909819639278</v>
      </c>
      <c r="J6373" s="115">
        <v>0.17752369926486963</v>
      </c>
      <c r="K6373" s="116">
        <v>139.931498510556</v>
      </c>
      <c r="L6373" s="115">
        <v>0.14507129572225666</v>
      </c>
      <c r="M6373" s="115">
        <v>0</v>
      </c>
      <c r="N6373" s="117">
        <v>36.441687346198698</v>
      </c>
      <c r="O6373" s="115">
        <v>0.9452541317110742</v>
      </c>
      <c r="P6373" s="115">
        <v>0.23937304546137506</v>
      </c>
      <c r="Q6373" s="115">
        <v>1.0257764377251402</v>
      </c>
      <c r="S6373" s="91">
        <v>0</v>
      </c>
      <c r="T6373" s="86">
        <f>IF(S6373=1,INDEX('LAD average need weights (Rx)'!N:N,MATCH(C6373,'LAD average need weights (Rx)'!B:B,0)),SUMPRODUCT(I$2:Q$2,I6373:Q6373)+$T$2)</f>
        <v>1.2110445450833276</v>
      </c>
    </row>
    <row r="6374" spans="2:20" x14ac:dyDescent="0.2">
      <c r="B6374" s="102" t="s">
        <v>165</v>
      </c>
      <c r="C6374" s="101" t="s">
        <v>7077</v>
      </c>
      <c r="D6374" s="119">
        <v>4920.5288924314355</v>
      </c>
      <c r="E6374" s="119">
        <v>11904.130073397968</v>
      </c>
      <c r="F6374" s="119">
        <v>3311.835403587299</v>
      </c>
      <c r="G6374" s="118">
        <v>0.67306492370798476</v>
      </c>
      <c r="I6374" s="115">
        <v>0.24509803921568626</v>
      </c>
      <c r="J6374" s="115">
        <v>0.20821476536503136</v>
      </c>
      <c r="K6374" s="116">
        <v>148.046041335453</v>
      </c>
      <c r="L6374" s="115">
        <v>0.16060225846925971</v>
      </c>
      <c r="M6374" s="115">
        <v>0</v>
      </c>
      <c r="N6374" s="117">
        <v>48.249882352941199</v>
      </c>
      <c r="O6374" s="115">
        <v>0.9099297547599926</v>
      </c>
      <c r="P6374" s="115">
        <v>0.45481275478883609</v>
      </c>
      <c r="Q6374" s="115">
        <v>1.0469134510713272</v>
      </c>
      <c r="S6374" s="91">
        <v>0</v>
      </c>
      <c r="T6374" s="86">
        <f>IF(S6374=1,INDEX('LAD average need weights (Rx)'!N:N,MATCH(C6374,'LAD average need weights (Rx)'!B:B,0)),SUMPRODUCT(I$2:Q$2,I6374:Q6374)+$T$2)</f>
        <v>1.3518780555392687</v>
      </c>
    </row>
    <row r="6375" spans="2:20" x14ac:dyDescent="0.2">
      <c r="B6375" s="102" t="s">
        <v>164</v>
      </c>
      <c r="C6375" s="101" t="s">
        <v>7121</v>
      </c>
      <c r="D6375" s="119">
        <v>10073.077769293264</v>
      </c>
      <c r="E6375" s="119">
        <v>25016.930827700708</v>
      </c>
      <c r="F6375" s="119">
        <v>6959.9337955338797</v>
      </c>
      <c r="G6375" s="118">
        <v>0.69094411409693646</v>
      </c>
      <c r="I6375" s="115">
        <v>0.14166666666666666</v>
      </c>
      <c r="J6375" s="115">
        <v>7.7384619169159202E-2</v>
      </c>
      <c r="K6375" s="116">
        <v>116.20355726475201</v>
      </c>
      <c r="L6375" s="115">
        <v>0.17971623751970572</v>
      </c>
      <c r="M6375" s="115">
        <v>0</v>
      </c>
      <c r="N6375" s="117">
        <v>32.493761206585702</v>
      </c>
      <c r="O6375" s="115">
        <v>0.68655562268751558</v>
      </c>
      <c r="P6375" s="115">
        <v>0.11440125749997652</v>
      </c>
      <c r="Q6375" s="115">
        <v>1.045819205700639</v>
      </c>
      <c r="S6375" s="91">
        <v>0</v>
      </c>
      <c r="T6375" s="86">
        <f>IF(S6375=1,INDEX('LAD average need weights (Rx)'!N:N,MATCH(C6375,'LAD average need weights (Rx)'!B:B,0)),SUMPRODUCT(I$2:Q$2,I6375:Q6375)+$T$2)</f>
        <v>1.0575601826219012</v>
      </c>
    </row>
    <row r="6376" spans="2:20" x14ac:dyDescent="0.2">
      <c r="B6376" s="102" t="s">
        <v>163</v>
      </c>
      <c r="C6376" s="101" t="s">
        <v>7057</v>
      </c>
      <c r="D6376" s="119">
        <v>8790.6969165421706</v>
      </c>
      <c r="E6376" s="119">
        <v>20885.240991778413</v>
      </c>
      <c r="F6376" s="119">
        <v>5810.4607478705666</v>
      </c>
      <c r="G6376" s="118">
        <v>0.66097839602870956</v>
      </c>
      <c r="I6376" s="115">
        <v>0.24</v>
      </c>
      <c r="J6376" s="115">
        <v>0.13177523497279334</v>
      </c>
      <c r="K6376" s="116">
        <v>107.04684496448</v>
      </c>
      <c r="L6376" s="115">
        <v>0.16550925925925927</v>
      </c>
      <c r="M6376" s="115">
        <v>0</v>
      </c>
      <c r="N6376" s="117">
        <v>33.278845660955596</v>
      </c>
      <c r="O6376" s="115">
        <v>0.72623710287281951</v>
      </c>
      <c r="P6376" s="115">
        <v>0.17324904560961088</v>
      </c>
      <c r="Q6376" s="115">
        <v>1.0105896691816667</v>
      </c>
      <c r="S6376" s="91">
        <v>0</v>
      </c>
      <c r="T6376" s="86">
        <f>IF(S6376=1,INDEX('LAD average need weights (Rx)'!N:N,MATCH(C6376,'LAD average need weights (Rx)'!B:B,0)),SUMPRODUCT(I$2:Q$2,I6376:Q6376)+$T$2)</f>
        <v>1.0960745917809378</v>
      </c>
    </row>
    <row r="6377" spans="2:20" x14ac:dyDescent="0.2">
      <c r="B6377" s="102" t="s">
        <v>162</v>
      </c>
      <c r="C6377" s="101" t="s">
        <v>7093</v>
      </c>
      <c r="D6377" s="119">
        <v>3546.5948689695656</v>
      </c>
      <c r="E6377" s="119">
        <v>11390.341916023397</v>
      </c>
      <c r="F6377" s="119">
        <v>3168.8949451879498</v>
      </c>
      <c r="G6377" s="118">
        <v>0.89350350470355433</v>
      </c>
      <c r="I6377" s="115">
        <v>0.29166666666666669</v>
      </c>
      <c r="J6377" s="115">
        <v>0.15996429782061414</v>
      </c>
      <c r="K6377" s="116">
        <v>139.69752442996801</v>
      </c>
      <c r="L6377" s="115">
        <v>0.16929698708751795</v>
      </c>
      <c r="M6377" s="115">
        <v>0</v>
      </c>
      <c r="N6377" s="117">
        <v>48.842844625407203</v>
      </c>
      <c r="O6377" s="115">
        <v>0.87684550435084085</v>
      </c>
      <c r="P6377" s="115">
        <v>0.39935213190832691</v>
      </c>
      <c r="Q6377" s="115">
        <v>1.0281218176936442</v>
      </c>
      <c r="S6377" s="91">
        <v>0</v>
      </c>
      <c r="T6377" s="86">
        <f>IF(S6377=1,INDEX('LAD average need weights (Rx)'!N:N,MATCH(C6377,'LAD average need weights (Rx)'!B:B,0)),SUMPRODUCT(I$2:Q$2,I6377:Q6377)+$T$2)</f>
        <v>1.327539773868524</v>
      </c>
    </row>
    <row r="6378" spans="2:20" x14ac:dyDescent="0.2">
      <c r="B6378" s="102" t="s">
        <v>161</v>
      </c>
      <c r="C6378" s="101" t="s">
        <v>7123</v>
      </c>
      <c r="D6378" s="119">
        <v>10290.434096325323</v>
      </c>
      <c r="E6378" s="119">
        <v>40699.289055322268</v>
      </c>
      <c r="F6378" s="119">
        <v>11322.906047159353</v>
      </c>
      <c r="G6378" s="118">
        <v>1.1003331775092677</v>
      </c>
      <c r="I6378" s="115">
        <v>0.26064382139148495</v>
      </c>
      <c r="J6378" s="115">
        <v>0.10117973523706406</v>
      </c>
      <c r="K6378" s="116">
        <v>103.533669552798</v>
      </c>
      <c r="L6378" s="115">
        <v>9.9712368168744014E-2</v>
      </c>
      <c r="M6378" s="115">
        <v>0</v>
      </c>
      <c r="N6378" s="117">
        <v>19.500095153084001</v>
      </c>
      <c r="O6378" s="115">
        <v>1.0242257612573773</v>
      </c>
      <c r="P6378" s="115">
        <v>0.12142225065664761</v>
      </c>
      <c r="Q6378" s="115">
        <v>0.97680678728575965</v>
      </c>
      <c r="S6378" s="91">
        <v>0</v>
      </c>
      <c r="T6378" s="86">
        <f>IF(S6378=1,INDEX('LAD average need weights (Rx)'!N:N,MATCH(C6378,'LAD average need weights (Rx)'!B:B,0)),SUMPRODUCT(I$2:Q$2,I6378:Q6378)+$T$2)</f>
        <v>0.96308441503381825</v>
      </c>
    </row>
    <row r="6379" spans="2:20" x14ac:dyDescent="0.2">
      <c r="B6379" s="102" t="s">
        <v>160</v>
      </c>
      <c r="C6379" s="101" t="s">
        <v>7081</v>
      </c>
      <c r="D6379" s="119">
        <v>6298.7998356531607</v>
      </c>
      <c r="E6379" s="119">
        <v>23342.73337521006</v>
      </c>
      <c r="F6379" s="119">
        <v>6494.1570977351212</v>
      </c>
      <c r="G6379" s="118">
        <v>1.0310149976470402</v>
      </c>
      <c r="I6379" s="115">
        <v>0.17703349282296652</v>
      </c>
      <c r="J6379" s="115">
        <v>0.14635996227217674</v>
      </c>
      <c r="K6379" s="116">
        <v>115.476390542609</v>
      </c>
      <c r="L6379" s="115">
        <v>0.12142857142857143</v>
      </c>
      <c r="M6379" s="115">
        <v>0</v>
      </c>
      <c r="N6379" s="117">
        <v>19.971488348358601</v>
      </c>
      <c r="O6379" s="115">
        <v>1.0211745981642486</v>
      </c>
      <c r="P6379" s="115">
        <v>0.14665821634757645</v>
      </c>
      <c r="Q6379" s="115">
        <v>0.97611848485310515</v>
      </c>
      <c r="S6379" s="91">
        <v>0</v>
      </c>
      <c r="T6379" s="86">
        <f>IF(S6379=1,INDEX('LAD average need weights (Rx)'!N:N,MATCH(C6379,'LAD average need weights (Rx)'!B:B,0)),SUMPRODUCT(I$2:Q$2,I6379:Q6379)+$T$2)</f>
        <v>0.99590551914451186</v>
      </c>
    </row>
    <row r="6380" spans="2:20" x14ac:dyDescent="0.2">
      <c r="B6380" s="102" t="s">
        <v>159</v>
      </c>
      <c r="C6380" s="101" t="s">
        <v>7122</v>
      </c>
      <c r="D6380" s="119">
        <v>5073.4173836744158</v>
      </c>
      <c r="E6380" s="119">
        <v>14775.175628599569</v>
      </c>
      <c r="F6380" s="119">
        <v>4110.5859428036847</v>
      </c>
      <c r="G6380" s="118">
        <v>0.810220337090933</v>
      </c>
      <c r="I6380" s="115">
        <v>0.128</v>
      </c>
      <c r="J6380" s="115">
        <v>8.5600447159484006E-2</v>
      </c>
      <c r="K6380" s="116">
        <v>115.579395524557</v>
      </c>
      <c r="L6380" s="115">
        <v>7.7892325315005728E-2</v>
      </c>
      <c r="M6380" s="115">
        <v>0</v>
      </c>
      <c r="N6380" s="117">
        <v>16.871933449578599</v>
      </c>
      <c r="O6380" s="115">
        <v>1.0159402710018899</v>
      </c>
      <c r="P6380" s="115">
        <v>0.15332078490374473</v>
      </c>
      <c r="Q6380" s="115">
        <v>0.96864992271089467</v>
      </c>
      <c r="S6380" s="91">
        <v>0</v>
      </c>
      <c r="T6380" s="86">
        <f>IF(S6380=1,INDEX('LAD average need weights (Rx)'!N:N,MATCH(C6380,'LAD average need weights (Rx)'!B:B,0)),SUMPRODUCT(I$2:Q$2,I6380:Q6380)+$T$2)</f>
        <v>0.90543112345500543</v>
      </c>
    </row>
    <row r="6381" spans="2:20" x14ac:dyDescent="0.2">
      <c r="B6381" s="102" t="s">
        <v>158</v>
      </c>
      <c r="C6381" s="101" t="s">
        <v>7028</v>
      </c>
      <c r="D6381" s="119">
        <v>40941.312606981526</v>
      </c>
      <c r="E6381" s="119">
        <v>109470.36354292903</v>
      </c>
      <c r="F6381" s="119">
        <v>30455.633749771136</v>
      </c>
      <c r="G6381" s="118">
        <v>0.74388513241213672</v>
      </c>
      <c r="I6381" s="115">
        <v>0.24037639007698888</v>
      </c>
      <c r="J6381" s="115">
        <v>6.9388305893361174E-2</v>
      </c>
      <c r="K6381" s="116">
        <v>95.652542123680405</v>
      </c>
      <c r="L6381" s="115">
        <v>8.8484597891254915E-2</v>
      </c>
      <c r="M6381" s="115">
        <v>0</v>
      </c>
      <c r="N6381" s="117">
        <v>21.652075102184799</v>
      </c>
      <c r="O6381" s="115">
        <v>0.69247719742973868</v>
      </c>
      <c r="P6381" s="115">
        <v>0.1614830451827354</v>
      </c>
      <c r="Q6381" s="115">
        <v>0.97173599278520206</v>
      </c>
      <c r="S6381" s="91">
        <v>0</v>
      </c>
      <c r="T6381" s="86">
        <f>IF(S6381=1,INDEX('LAD average need weights (Rx)'!N:N,MATCH(C6381,'LAD average need weights (Rx)'!B:B,0)),SUMPRODUCT(I$2:Q$2,I6381:Q6381)+$T$2)</f>
        <v>0.90318361171069073</v>
      </c>
    </row>
    <row r="6382" spans="2:20" x14ac:dyDescent="0.2">
      <c r="B6382" s="102" t="s">
        <v>157</v>
      </c>
      <c r="C6382" s="101" t="s">
        <v>7031</v>
      </c>
      <c r="D6382" s="119">
        <v>4411.8038331756734</v>
      </c>
      <c r="E6382" s="119">
        <v>9643.5301398610245</v>
      </c>
      <c r="F6382" s="119">
        <v>2682.9162934067685</v>
      </c>
      <c r="G6382" s="118">
        <v>0.60812229982482491</v>
      </c>
      <c r="I6382" s="115">
        <v>0.22580645161290322</v>
      </c>
      <c r="J6382" s="115">
        <v>0.12743048656465755</v>
      </c>
      <c r="K6382" s="116">
        <v>127.024531956101</v>
      </c>
      <c r="L6382" s="115">
        <v>0.16612111292962356</v>
      </c>
      <c r="M6382" s="115">
        <v>0</v>
      </c>
      <c r="N6382" s="117">
        <v>48.8899446955025</v>
      </c>
      <c r="O6382" s="115">
        <v>0.7405878631991647</v>
      </c>
      <c r="P6382" s="115">
        <v>0.24035631406633423</v>
      </c>
      <c r="Q6382" s="115">
        <v>1.037359630992047</v>
      </c>
      <c r="S6382" s="91">
        <v>0</v>
      </c>
      <c r="T6382" s="86">
        <f>IF(S6382=1,INDEX('LAD average need weights (Rx)'!N:N,MATCH(C6382,'LAD average need weights (Rx)'!B:B,0)),SUMPRODUCT(I$2:Q$2,I6382:Q6382)+$T$2)</f>
        <v>1.2509089584577295</v>
      </c>
    </row>
    <row r="6383" spans="2:20" x14ac:dyDescent="0.2">
      <c r="B6383" s="102" t="s">
        <v>156</v>
      </c>
      <c r="C6383" s="101" t="s">
        <v>7121</v>
      </c>
      <c r="D6383" s="119">
        <v>12011.280294977842</v>
      </c>
      <c r="E6383" s="119">
        <v>24654.004832850489</v>
      </c>
      <c r="F6383" s="119">
        <v>6858.9645393836054</v>
      </c>
      <c r="G6383" s="118">
        <v>0.57104358327658677</v>
      </c>
      <c r="I6383" s="115">
        <v>0.33333333333333331</v>
      </c>
      <c r="J6383" s="115">
        <v>5.8905911930719618E-2</v>
      </c>
      <c r="K6383" s="116">
        <v>117.80049676025899</v>
      </c>
      <c r="L6383" s="115">
        <v>0.12980466288594833</v>
      </c>
      <c r="M6383" s="115">
        <v>0</v>
      </c>
      <c r="N6383" s="117">
        <v>34.2975008639309</v>
      </c>
      <c r="O6383" s="115">
        <v>0.68886035043437666</v>
      </c>
      <c r="P6383" s="115">
        <v>0.17868121432149839</v>
      </c>
      <c r="Q6383" s="115">
        <v>1.0841116774285511</v>
      </c>
      <c r="S6383" s="91">
        <v>0</v>
      </c>
      <c r="T6383" s="86">
        <f>IF(S6383=1,INDEX('LAD average need weights (Rx)'!N:N,MATCH(C6383,'LAD average need weights (Rx)'!B:B,0)),SUMPRODUCT(I$2:Q$2,I6383:Q6383)+$T$2)</f>
        <v>1.0923106185644746</v>
      </c>
    </row>
    <row r="6384" spans="2:20" x14ac:dyDescent="0.2">
      <c r="B6384" s="102" t="s">
        <v>155</v>
      </c>
      <c r="C6384" s="101" t="s">
        <v>7120</v>
      </c>
      <c r="D6384" s="119">
        <v>11515.551577137529</v>
      </c>
      <c r="E6384" s="119">
        <v>28645.54165225587</v>
      </c>
      <c r="F6384" s="119">
        <v>7969.4457649516999</v>
      </c>
      <c r="G6384" s="118">
        <v>0.69205940432535495</v>
      </c>
      <c r="I6384" s="115">
        <v>0.42666666666666669</v>
      </c>
      <c r="J6384" s="115">
        <v>0.1306243728028898</v>
      </c>
      <c r="K6384" s="116">
        <v>96.991172781436205</v>
      </c>
      <c r="L6384" s="115">
        <v>0.13273400317292439</v>
      </c>
      <c r="M6384" s="115">
        <v>0</v>
      </c>
      <c r="N6384" s="117">
        <v>16.4750034493572</v>
      </c>
      <c r="O6384" s="115">
        <v>0.7728611608428857</v>
      </c>
      <c r="P6384" s="115">
        <v>0.16035629883632141</v>
      </c>
      <c r="Q6384" s="115">
        <v>1.0160750289068043</v>
      </c>
      <c r="S6384" s="91">
        <v>0</v>
      </c>
      <c r="T6384" s="86">
        <f>IF(S6384=1,INDEX('LAD average need weights (Rx)'!N:N,MATCH(C6384,'LAD average need weights (Rx)'!B:B,0)),SUMPRODUCT(I$2:Q$2,I6384:Q6384)+$T$2)</f>
        <v>0.97857501166944705</v>
      </c>
    </row>
    <row r="6385" spans="2:20" x14ac:dyDescent="0.2">
      <c r="B6385" s="102" t="s">
        <v>154</v>
      </c>
      <c r="C6385" s="101" t="s">
        <v>7032</v>
      </c>
      <c r="D6385" s="119">
        <v>9747.0723555623317</v>
      </c>
      <c r="E6385" s="119">
        <v>24463.181733447644</v>
      </c>
      <c r="F6385" s="119">
        <v>6805.8758472634763</v>
      </c>
      <c r="G6385" s="118">
        <v>0.69824821228290035</v>
      </c>
      <c r="I6385" s="115">
        <v>0.31645569620253167</v>
      </c>
      <c r="J6385" s="115">
        <v>9.6191417082704816E-2</v>
      </c>
      <c r="K6385" s="116">
        <v>114.014707353677</v>
      </c>
      <c r="L6385" s="115">
        <v>0.18448438978240303</v>
      </c>
      <c r="M6385" s="115">
        <v>0</v>
      </c>
      <c r="N6385" s="117">
        <v>34.631530265132596</v>
      </c>
      <c r="O6385" s="115">
        <v>0.76393262564603548</v>
      </c>
      <c r="P6385" s="115">
        <v>0.27520211855604243</v>
      </c>
      <c r="Q6385" s="115">
        <v>1.0281385019615803</v>
      </c>
      <c r="S6385" s="91">
        <v>0</v>
      </c>
      <c r="T6385" s="86">
        <f>IF(S6385=1,INDEX('LAD average need weights (Rx)'!N:N,MATCH(C6385,'LAD average need weights (Rx)'!B:B,0)),SUMPRODUCT(I$2:Q$2,I6385:Q6385)+$T$2)</f>
        <v>1.1453894883770785</v>
      </c>
    </row>
    <row r="6386" spans="2:20" x14ac:dyDescent="0.2">
      <c r="B6386" s="102" t="s">
        <v>153</v>
      </c>
      <c r="C6386" s="101" t="s">
        <v>7119</v>
      </c>
      <c r="D6386" s="119">
        <v>10558.886094005573</v>
      </c>
      <c r="E6386" s="119">
        <v>22722.598197374478</v>
      </c>
      <c r="F6386" s="119">
        <v>6321.6299475525675</v>
      </c>
      <c r="G6386" s="118">
        <v>0.59870235281176531</v>
      </c>
      <c r="I6386" s="115">
        <v>0.13333333333333333</v>
      </c>
      <c r="J6386" s="115">
        <v>8.6995518526476162E-2</v>
      </c>
      <c r="K6386" s="116">
        <v>115.283453350031</v>
      </c>
      <c r="L6386" s="115">
        <v>0.1048750512085211</v>
      </c>
      <c r="M6386" s="115">
        <v>0</v>
      </c>
      <c r="N6386" s="117">
        <v>23.337148716343101</v>
      </c>
      <c r="O6386" s="115">
        <v>0.62600713637844863</v>
      </c>
      <c r="P6386" s="115">
        <v>0.14851277594615164</v>
      </c>
      <c r="Q6386" s="115">
        <v>1.0482582821405433</v>
      </c>
      <c r="S6386" s="91">
        <v>0</v>
      </c>
      <c r="T6386" s="86">
        <f>IF(S6386=1,INDEX('LAD average need weights (Rx)'!N:N,MATCH(C6386,'LAD average need weights (Rx)'!B:B,0)),SUMPRODUCT(I$2:Q$2,I6386:Q6386)+$T$2)</f>
        <v>0.93653442296081435</v>
      </c>
    </row>
    <row r="6387" spans="2:20" x14ac:dyDescent="0.2">
      <c r="B6387" s="102" t="s">
        <v>152</v>
      </c>
      <c r="C6387" s="101" t="s">
        <v>7118</v>
      </c>
      <c r="D6387" s="119">
        <v>6634.5572871554359</v>
      </c>
      <c r="E6387" s="119">
        <v>13345.981012688404</v>
      </c>
      <c r="F6387" s="119">
        <v>3712.9712243482545</v>
      </c>
      <c r="G6387" s="118">
        <v>0.55964114313046942</v>
      </c>
      <c r="I6387" s="115">
        <v>9.5238095238095233E-2</v>
      </c>
      <c r="J6387" s="115">
        <v>0.22142482520091536</v>
      </c>
      <c r="K6387" s="116">
        <v>164.861872812135</v>
      </c>
      <c r="L6387" s="115">
        <v>0.20541082164328658</v>
      </c>
      <c r="M6387" s="115">
        <v>0</v>
      </c>
      <c r="N6387" s="117">
        <v>52.986907234539103</v>
      </c>
      <c r="O6387" s="115">
        <v>0.69320732310568545</v>
      </c>
      <c r="P6387" s="115">
        <v>0.49558456402738021</v>
      </c>
      <c r="Q6387" s="115">
        <v>1.124468249567284</v>
      </c>
      <c r="S6387" s="91">
        <v>0</v>
      </c>
      <c r="T6387" s="86">
        <f>IF(S6387=1,INDEX('LAD average need weights (Rx)'!N:N,MATCH(C6387,'LAD average need weights (Rx)'!B:B,0)),SUMPRODUCT(I$2:Q$2,I6387:Q6387)+$T$2)</f>
        <v>1.3970581746932593</v>
      </c>
    </row>
    <row r="6388" spans="2:20" x14ac:dyDescent="0.2">
      <c r="B6388" s="102" t="s">
        <v>151</v>
      </c>
      <c r="C6388" s="101" t="s">
        <v>7117</v>
      </c>
      <c r="D6388" s="119">
        <v>216.50704217756984</v>
      </c>
      <c r="E6388" s="119">
        <v>474.04624914549953</v>
      </c>
      <c r="F6388" s="119">
        <v>131.88390425657482</v>
      </c>
      <c r="G6388" s="118">
        <v>0.60914371620489494</v>
      </c>
      <c r="I6388" s="115">
        <v>0.27586206896551724</v>
      </c>
      <c r="J6388" s="115">
        <v>6.8907746651042712E-2</v>
      </c>
      <c r="K6388" s="116">
        <v>103.827794911334</v>
      </c>
      <c r="L6388" s="115">
        <v>0.11067193675889328</v>
      </c>
      <c r="M6388" s="115">
        <v>0</v>
      </c>
      <c r="N6388" s="117">
        <v>19.456060909791798</v>
      </c>
      <c r="O6388" s="115">
        <v>1.0108088246566045</v>
      </c>
      <c r="P6388" s="115">
        <v>0.21392062115204627</v>
      </c>
      <c r="Q6388" s="115">
        <v>0.99130316662890738</v>
      </c>
      <c r="S6388" s="91">
        <v>0</v>
      </c>
      <c r="T6388" s="86">
        <f>IF(S6388=1,INDEX('LAD average need weights (Rx)'!N:N,MATCH(C6388,'LAD average need weights (Rx)'!B:B,0)),SUMPRODUCT(I$2:Q$2,I6388:Q6388)+$T$2)</f>
        <v>0.96906049472777678</v>
      </c>
    </row>
    <row r="6389" spans="2:20" x14ac:dyDescent="0.2">
      <c r="B6389" s="102" t="s">
        <v>150</v>
      </c>
      <c r="C6389" s="101" t="s">
        <v>7116</v>
      </c>
      <c r="D6389" s="119">
        <v>4997.8936183956166</v>
      </c>
      <c r="E6389" s="119">
        <v>11940.490523535958</v>
      </c>
      <c r="F6389" s="119">
        <v>3321.9512058605342</v>
      </c>
      <c r="G6389" s="118">
        <v>0.66467025101004851</v>
      </c>
      <c r="I6389" s="115">
        <v>0.17073170731707318</v>
      </c>
      <c r="J6389" s="115">
        <v>9.1964351372036832E-2</v>
      </c>
      <c r="K6389" s="116">
        <v>117.986802363756</v>
      </c>
      <c r="L6389" s="115">
        <v>5.3191489361702128E-2</v>
      </c>
      <c r="M6389" s="115">
        <v>0</v>
      </c>
      <c r="N6389" s="117">
        <v>35.771037918581698</v>
      </c>
      <c r="O6389" s="115">
        <v>0.99165358284995442</v>
      </c>
      <c r="P6389" s="115">
        <v>0.12241152372969545</v>
      </c>
      <c r="Q6389" s="115">
        <v>1.0345072174322296</v>
      </c>
      <c r="S6389" s="91">
        <v>0</v>
      </c>
      <c r="T6389" s="86">
        <f>IF(S6389=1,INDEX('LAD average need weights (Rx)'!N:N,MATCH(C6389,'LAD average need weights (Rx)'!B:B,0)),SUMPRODUCT(I$2:Q$2,I6389:Q6389)+$T$2)</f>
        <v>1.0640628503168286</v>
      </c>
    </row>
    <row r="6390" spans="2:20" x14ac:dyDescent="0.2">
      <c r="B6390" s="102" t="s">
        <v>149</v>
      </c>
      <c r="C6390" s="101" t="s">
        <v>7115</v>
      </c>
      <c r="D6390" s="119">
        <v>5576.752475779178</v>
      </c>
      <c r="E6390" s="119">
        <v>18286.901537666941</v>
      </c>
      <c r="F6390" s="119">
        <v>5087.5794838381635</v>
      </c>
      <c r="G6390" s="118">
        <v>0.91228353883992896</v>
      </c>
      <c r="I6390" s="115">
        <v>7.4999999999999997E-2</v>
      </c>
      <c r="J6390" s="115">
        <v>0.20279203251658148</v>
      </c>
      <c r="K6390" s="116">
        <v>135.118492268041</v>
      </c>
      <c r="L6390" s="115">
        <v>0.11703511053315994</v>
      </c>
      <c r="M6390" s="115">
        <v>0</v>
      </c>
      <c r="N6390" s="117">
        <v>33.616130798969102</v>
      </c>
      <c r="O6390" s="115">
        <v>0.97635892115962186</v>
      </c>
      <c r="P6390" s="115">
        <v>0.21767061592446291</v>
      </c>
      <c r="Q6390" s="115">
        <v>0.99827003209171616</v>
      </c>
      <c r="S6390" s="91">
        <v>0</v>
      </c>
      <c r="T6390" s="86">
        <f>IF(S6390=1,INDEX('LAD average need weights (Rx)'!N:N,MATCH(C6390,'LAD average need weights (Rx)'!B:B,0)),SUMPRODUCT(I$2:Q$2,I6390:Q6390)+$T$2)</f>
        <v>1.1309332020275726</v>
      </c>
    </row>
    <row r="6391" spans="2:20" x14ac:dyDescent="0.2">
      <c r="B6391" s="102" t="s">
        <v>148</v>
      </c>
      <c r="C6391" s="101" t="s">
        <v>7049</v>
      </c>
      <c r="D6391" s="119">
        <v>16999.892462383195</v>
      </c>
      <c r="E6391" s="119">
        <v>61813.987105184344</v>
      </c>
      <c r="F6391" s="119">
        <v>17197.203799823968</v>
      </c>
      <c r="G6391" s="118">
        <v>1.0116066226817244</v>
      </c>
      <c r="I6391" s="115">
        <v>0.29967159277504107</v>
      </c>
      <c r="J6391" s="115">
        <v>5.583039083501818E-2</v>
      </c>
      <c r="K6391" s="116">
        <v>98.977025273435103</v>
      </c>
      <c r="L6391" s="115">
        <v>0.11434573829531813</v>
      </c>
      <c r="M6391" s="115">
        <v>0</v>
      </c>
      <c r="N6391" s="117">
        <v>26.345045294444802</v>
      </c>
      <c r="O6391" s="115">
        <v>1.0891814576842112</v>
      </c>
      <c r="P6391" s="115">
        <v>0.1059633962160431</v>
      </c>
      <c r="Q6391" s="115">
        <v>0.95893829360131899</v>
      </c>
      <c r="S6391" s="91">
        <v>0</v>
      </c>
      <c r="T6391" s="86">
        <f>IF(S6391=1,INDEX('LAD average need weights (Rx)'!N:N,MATCH(C6391,'LAD average need weights (Rx)'!B:B,0)),SUMPRODUCT(I$2:Q$2,I6391:Q6391)+$T$2)</f>
        <v>1.01387596766446</v>
      </c>
    </row>
    <row r="6392" spans="2:20" x14ac:dyDescent="0.2">
      <c r="B6392" s="102" t="s">
        <v>147</v>
      </c>
      <c r="C6392" s="101" t="s">
        <v>7114</v>
      </c>
      <c r="D6392" s="119">
        <v>9169.46186491958</v>
      </c>
      <c r="E6392" s="119">
        <v>21962.533561268421</v>
      </c>
      <c r="F6392" s="119">
        <v>6110.1731711774573</v>
      </c>
      <c r="G6392" s="118">
        <v>0.6663611519617838</v>
      </c>
      <c r="I6392" s="115">
        <v>0.33552631578947367</v>
      </c>
      <c r="J6392" s="115">
        <v>0.10117460198409847</v>
      </c>
      <c r="K6392" s="116">
        <v>119.10783981951499</v>
      </c>
      <c r="L6392" s="115">
        <v>0.14789915966386555</v>
      </c>
      <c r="M6392" s="115">
        <v>0</v>
      </c>
      <c r="N6392" s="117">
        <v>39.886133107726998</v>
      </c>
      <c r="O6392" s="115">
        <v>0.88409578019565604</v>
      </c>
      <c r="P6392" s="115">
        <v>0.17139674982587233</v>
      </c>
      <c r="Q6392" s="115">
        <v>1.013230119028999</v>
      </c>
      <c r="S6392" s="91">
        <v>0</v>
      </c>
      <c r="T6392" s="86">
        <f>IF(S6392=1,INDEX('LAD average need weights (Rx)'!N:N,MATCH(C6392,'LAD average need weights (Rx)'!B:B,0)),SUMPRODUCT(I$2:Q$2,I6392:Q6392)+$T$2)</f>
        <v>1.1801393688319226</v>
      </c>
    </row>
    <row r="6393" spans="2:20" x14ac:dyDescent="0.2">
      <c r="B6393" s="102" t="s">
        <v>146</v>
      </c>
      <c r="C6393" s="101" t="s">
        <v>7077</v>
      </c>
      <c r="D6393" s="119">
        <v>5482.1864922546383</v>
      </c>
      <c r="E6393" s="119">
        <v>13368.925197972847</v>
      </c>
      <c r="F6393" s="119">
        <v>3719.354501804311</v>
      </c>
      <c r="G6393" s="118">
        <v>0.67844362957354742</v>
      </c>
      <c r="I6393" s="115">
        <v>0.22689075630252101</v>
      </c>
      <c r="J6393" s="115">
        <v>0.13099925089469355</v>
      </c>
      <c r="K6393" s="116">
        <v>146.41632200886301</v>
      </c>
      <c r="L6393" s="115">
        <v>0.1864864864864865</v>
      </c>
      <c r="M6393" s="115">
        <v>0</v>
      </c>
      <c r="N6393" s="117">
        <v>47.668045544066899</v>
      </c>
      <c r="O6393" s="115">
        <v>0.86104451094760326</v>
      </c>
      <c r="P6393" s="115">
        <v>0.25644915358648201</v>
      </c>
      <c r="Q6393" s="115">
        <v>1.067886516697085</v>
      </c>
      <c r="S6393" s="91">
        <v>0</v>
      </c>
      <c r="T6393" s="86">
        <f>IF(S6393=1,INDEX('LAD average need weights (Rx)'!N:N,MATCH(C6393,'LAD average need weights (Rx)'!B:B,0)),SUMPRODUCT(I$2:Q$2,I6393:Q6393)+$T$2)</f>
        <v>1.2997864011049534</v>
      </c>
    </row>
    <row r="6394" spans="2:20" x14ac:dyDescent="0.2">
      <c r="B6394" s="102" t="s">
        <v>145</v>
      </c>
      <c r="C6394" s="101" t="s">
        <v>7083</v>
      </c>
      <c r="D6394" s="119">
        <v>11030.117133672602</v>
      </c>
      <c r="E6394" s="119">
        <v>31470.450930126546</v>
      </c>
      <c r="F6394" s="119">
        <v>8755.3607793786068</v>
      </c>
      <c r="G6394" s="118">
        <v>0.79376861308665092</v>
      </c>
      <c r="I6394" s="115">
        <v>0.30540540540540539</v>
      </c>
      <c r="J6394" s="115">
        <v>0.16893549219067802</v>
      </c>
      <c r="K6394" s="116">
        <v>115.53624909135</v>
      </c>
      <c r="L6394" s="115">
        <v>0.16804979253112035</v>
      </c>
      <c r="M6394" s="115">
        <v>0</v>
      </c>
      <c r="N6394" s="117">
        <v>35.832804700751197</v>
      </c>
      <c r="O6394" s="115">
        <v>0.95072561865904359</v>
      </c>
      <c r="P6394" s="115">
        <v>0.23708686067163914</v>
      </c>
      <c r="Q6394" s="115">
        <v>1.0107362626306857</v>
      </c>
      <c r="S6394" s="91">
        <v>0</v>
      </c>
      <c r="T6394" s="86">
        <f>IF(S6394=1,INDEX('LAD average need weights (Rx)'!N:N,MATCH(C6394,'LAD average need weights (Rx)'!B:B,0)),SUMPRODUCT(I$2:Q$2,I6394:Q6394)+$T$2)</f>
        <v>1.1956939448269011</v>
      </c>
    </row>
    <row r="6395" spans="2:20" x14ac:dyDescent="0.2">
      <c r="B6395" s="102" t="s">
        <v>144</v>
      </c>
      <c r="C6395" s="101" t="s">
        <v>7113</v>
      </c>
      <c r="D6395" s="119">
        <v>90.136900337330701</v>
      </c>
      <c r="E6395" s="119">
        <v>283.67484873443073</v>
      </c>
      <c r="F6395" s="119">
        <v>78.920878833928001</v>
      </c>
      <c r="G6395" s="118">
        <v>0.87556681601622011</v>
      </c>
      <c r="I6395" s="115">
        <v>0.20634920634920634</v>
      </c>
      <c r="J6395" s="115">
        <v>7.1055220135586086E-2</v>
      </c>
      <c r="K6395" s="116">
        <v>114.00307774417401</v>
      </c>
      <c r="L6395" s="115">
        <v>8.7242026266416514E-2</v>
      </c>
      <c r="M6395" s="115">
        <v>0</v>
      </c>
      <c r="N6395" s="117">
        <v>33.911045187688998</v>
      </c>
      <c r="O6395" s="115">
        <v>0.81799122502723531</v>
      </c>
      <c r="P6395" s="115">
        <v>0.30768536349765846</v>
      </c>
      <c r="Q6395" s="115">
        <v>1.1117338209026841</v>
      </c>
      <c r="S6395" s="91">
        <v>0</v>
      </c>
      <c r="T6395" s="86">
        <f>IF(S6395=1,INDEX('LAD average need weights (Rx)'!N:N,MATCH(C6395,'LAD average need weights (Rx)'!B:B,0)),SUMPRODUCT(I$2:Q$2,I6395:Q6395)+$T$2)</f>
        <v>1.0750434447525405</v>
      </c>
    </row>
    <row r="6396" spans="2:20" x14ac:dyDescent="0.2">
      <c r="B6396" s="102" t="s">
        <v>143</v>
      </c>
      <c r="C6396" s="101" t="s">
        <v>7021</v>
      </c>
      <c r="D6396" s="119">
        <v>5171.4360614277584</v>
      </c>
      <c r="E6396" s="119">
        <v>11971.598915763139</v>
      </c>
      <c r="F6396" s="119">
        <v>3330.6058386721238</v>
      </c>
      <c r="G6396" s="118">
        <v>0.64403887026935258</v>
      </c>
      <c r="I6396" s="115">
        <v>0.36363636363636365</v>
      </c>
      <c r="J6396" s="115">
        <v>0.12020951486024152</v>
      </c>
      <c r="K6396" s="116">
        <v>117.78026701400201</v>
      </c>
      <c r="L6396" s="115">
        <v>1.7857142857142856E-2</v>
      </c>
      <c r="M6396" s="115">
        <v>0</v>
      </c>
      <c r="N6396" s="117">
        <v>46.152155649625499</v>
      </c>
      <c r="O6396" s="115">
        <v>0.8370851637007517</v>
      </c>
      <c r="P6396" s="115">
        <v>0.32463210364882877</v>
      </c>
      <c r="Q6396" s="115">
        <v>1.0876526901717589</v>
      </c>
      <c r="S6396" s="91">
        <v>0</v>
      </c>
      <c r="T6396" s="86">
        <f>IF(S6396=1,INDEX('LAD average need weights (Rx)'!N:N,MATCH(C6396,'LAD average need weights (Rx)'!B:B,0)),SUMPRODUCT(I$2:Q$2,I6396:Q6396)+$T$2)</f>
        <v>1.1908152989716403</v>
      </c>
    </row>
    <row r="6397" spans="2:20" x14ac:dyDescent="0.2">
      <c r="B6397" s="102" t="s">
        <v>142</v>
      </c>
      <c r="C6397" s="101" t="s">
        <v>7021</v>
      </c>
      <c r="D6397" s="119">
        <v>6982.6729570081188</v>
      </c>
      <c r="E6397" s="119">
        <v>19584.129965133481</v>
      </c>
      <c r="F6397" s="119">
        <v>5448.4800289543709</v>
      </c>
      <c r="G6397" s="118">
        <v>0.780285724750439</v>
      </c>
      <c r="I6397" s="115">
        <v>0.32</v>
      </c>
      <c r="J6397" s="115">
        <v>8.8338788158379242E-2</v>
      </c>
      <c r="K6397" s="116">
        <v>110.137414965986</v>
      </c>
      <c r="L6397" s="115">
        <v>0.14299706170421156</v>
      </c>
      <c r="M6397" s="115">
        <v>0</v>
      </c>
      <c r="N6397" s="117">
        <v>27.353419319727902</v>
      </c>
      <c r="O6397" s="115">
        <v>0.86077390968757561</v>
      </c>
      <c r="P6397" s="115">
        <v>0.15306856773939892</v>
      </c>
      <c r="Q6397" s="115">
        <v>1.0091277265351322</v>
      </c>
      <c r="S6397" s="91">
        <v>0</v>
      </c>
      <c r="T6397" s="86">
        <f>IF(S6397=1,INDEX('LAD average need weights (Rx)'!N:N,MATCH(C6397,'LAD average need weights (Rx)'!B:B,0)),SUMPRODUCT(I$2:Q$2,I6397:Q6397)+$T$2)</f>
        <v>1.0527660439489692</v>
      </c>
    </row>
    <row r="6398" spans="2:20" x14ac:dyDescent="0.2">
      <c r="B6398" s="102" t="s">
        <v>141</v>
      </c>
      <c r="C6398" s="101" t="s">
        <v>7112</v>
      </c>
      <c r="D6398" s="119">
        <v>2703.2779049571695</v>
      </c>
      <c r="E6398" s="119">
        <v>9292.4185109286336</v>
      </c>
      <c r="F6398" s="119">
        <v>2585.2338994695542</v>
      </c>
      <c r="G6398" s="118">
        <v>0.95633301138919136</v>
      </c>
      <c r="I6398" s="115">
        <v>0.33043478260869563</v>
      </c>
      <c r="J6398" s="115">
        <v>8.7252000769666507E-2</v>
      </c>
      <c r="K6398" s="116">
        <v>123.115437987858</v>
      </c>
      <c r="L6398" s="115">
        <v>0.15932521087160262</v>
      </c>
      <c r="M6398" s="115">
        <v>0</v>
      </c>
      <c r="N6398" s="117">
        <v>35.9824343018213</v>
      </c>
      <c r="O6398" s="115">
        <v>0.90559237080683819</v>
      </c>
      <c r="P6398" s="115">
        <v>0.17276285772895725</v>
      </c>
      <c r="Q6398" s="115">
        <v>1.0202416962463128</v>
      </c>
      <c r="S6398" s="91">
        <v>0</v>
      </c>
      <c r="T6398" s="86">
        <f>IF(S6398=1,INDEX('LAD average need weights (Rx)'!N:N,MATCH(C6398,'LAD average need weights (Rx)'!B:B,0)),SUMPRODUCT(I$2:Q$2,I6398:Q6398)+$T$2)</f>
        <v>1.1570713181390175</v>
      </c>
    </row>
    <row r="6399" spans="2:20" x14ac:dyDescent="0.2">
      <c r="B6399" s="102" t="s">
        <v>140</v>
      </c>
      <c r="C6399" s="101" t="s">
        <v>7111</v>
      </c>
      <c r="D6399" s="119">
        <v>21876.737715471929</v>
      </c>
      <c r="E6399" s="119">
        <v>48321.532597032528</v>
      </c>
      <c r="F6399" s="119">
        <v>13443.482339635551</v>
      </c>
      <c r="G6399" s="118">
        <v>0.61451037693466937</v>
      </c>
      <c r="I6399" s="115">
        <v>0.31707317073170732</v>
      </c>
      <c r="J6399" s="115">
        <v>0.12163322181573109</v>
      </c>
      <c r="K6399" s="116">
        <v>113.822983548954</v>
      </c>
      <c r="L6399" s="115">
        <v>0.19060773480662985</v>
      </c>
      <c r="M6399" s="115">
        <v>0</v>
      </c>
      <c r="N6399" s="117">
        <v>36.827909918543398</v>
      </c>
      <c r="O6399" s="115">
        <v>0.802808474021666</v>
      </c>
      <c r="P6399" s="115">
        <v>0.36077311643705884</v>
      </c>
      <c r="Q6399" s="115">
        <v>1.1033034112808684</v>
      </c>
      <c r="S6399" s="91">
        <v>0</v>
      </c>
      <c r="T6399" s="86">
        <f>IF(S6399=1,INDEX('LAD average need weights (Rx)'!N:N,MATCH(C6399,'LAD average need weights (Rx)'!B:B,0)),SUMPRODUCT(I$2:Q$2,I6399:Q6399)+$T$2)</f>
        <v>1.2084654646028405</v>
      </c>
    </row>
    <row r="6400" spans="2:20" x14ac:dyDescent="0.2">
      <c r="B6400" s="102" t="s">
        <v>139</v>
      </c>
      <c r="C6400" s="101" t="s">
        <v>7082</v>
      </c>
      <c r="D6400" s="119">
        <v>11025.972884193927</v>
      </c>
      <c r="E6400" s="119">
        <v>21241.522388858262</v>
      </c>
      <c r="F6400" s="119">
        <v>5909.5814175216319</v>
      </c>
      <c r="G6400" s="118">
        <v>0.53596915932862488</v>
      </c>
      <c r="I6400" s="115">
        <v>0.22857142857142856</v>
      </c>
      <c r="J6400" s="115">
        <v>0.23110861479390796</v>
      </c>
      <c r="K6400" s="116">
        <v>109.08270925110099</v>
      </c>
      <c r="L6400" s="115">
        <v>3.007518796992481E-2</v>
      </c>
      <c r="M6400" s="115">
        <v>1</v>
      </c>
      <c r="N6400" s="117">
        <v>34.346847702957803</v>
      </c>
      <c r="O6400" s="115">
        <v>0.56519299943204959</v>
      </c>
      <c r="P6400" s="115">
        <v>0.28298776369442474</v>
      </c>
      <c r="Q6400" s="115">
        <v>1.1328718815689001</v>
      </c>
      <c r="S6400" s="91">
        <v>0</v>
      </c>
      <c r="T6400" s="86">
        <f>IF(S6400=1,INDEX('LAD average need weights (Rx)'!N:N,MATCH(C6400,'LAD average need weights (Rx)'!B:B,0)),SUMPRODUCT(I$2:Q$2,I6400:Q6400)+$T$2)</f>
        <v>0.8846371481889852</v>
      </c>
    </row>
    <row r="6401" spans="2:20" x14ac:dyDescent="0.2">
      <c r="B6401" s="102" t="s">
        <v>138</v>
      </c>
      <c r="C6401" s="101" t="s">
        <v>7078</v>
      </c>
      <c r="D6401" s="119">
        <v>3864.9187556534525</v>
      </c>
      <c r="E6401" s="119">
        <v>8682.242556304318</v>
      </c>
      <c r="F6401" s="119">
        <v>2415.4774942150157</v>
      </c>
      <c r="G6401" s="118">
        <v>0.62497497280680203</v>
      </c>
      <c r="I6401" s="115">
        <v>0.28260869565217389</v>
      </c>
      <c r="J6401" s="115">
        <v>0.1601375209982622</v>
      </c>
      <c r="K6401" s="116">
        <v>160.73814713896499</v>
      </c>
      <c r="L6401" s="115">
        <v>0.16857610474631751</v>
      </c>
      <c r="M6401" s="115">
        <v>0</v>
      </c>
      <c r="N6401" s="117">
        <v>47.638265667574899</v>
      </c>
      <c r="O6401" s="115">
        <v>0.86827313449976662</v>
      </c>
      <c r="P6401" s="115">
        <v>0.36707394566363427</v>
      </c>
      <c r="Q6401" s="115">
        <v>1.0199763952294774</v>
      </c>
      <c r="S6401" s="91">
        <v>0</v>
      </c>
      <c r="T6401" s="86">
        <f>IF(S6401=1,INDEX('LAD average need weights (Rx)'!N:N,MATCH(C6401,'LAD average need weights (Rx)'!B:B,0)),SUMPRODUCT(I$2:Q$2,I6401:Q6401)+$T$2)</f>
        <v>1.3303547793400978</v>
      </c>
    </row>
    <row r="6402" spans="2:20" x14ac:dyDescent="0.2">
      <c r="B6402" s="102" t="s">
        <v>137</v>
      </c>
      <c r="C6402" s="101" t="s">
        <v>7080</v>
      </c>
      <c r="D6402" s="119">
        <v>9602.9231564175116</v>
      </c>
      <c r="E6402" s="119">
        <v>21778.754381520426</v>
      </c>
      <c r="F6402" s="119">
        <v>6059.0441604745438</v>
      </c>
      <c r="G6402" s="118">
        <v>0.63095830944199127</v>
      </c>
      <c r="I6402" s="115">
        <v>0.21649484536082475</v>
      </c>
      <c r="J6402" s="115">
        <v>9.50267122592338E-2</v>
      </c>
      <c r="K6402" s="116">
        <v>105.381154138193</v>
      </c>
      <c r="L6402" s="115">
        <v>5.750092148912643E-2</v>
      </c>
      <c r="M6402" s="115">
        <v>0</v>
      </c>
      <c r="N6402" s="117">
        <v>28.5695681093394</v>
      </c>
      <c r="O6402" s="115">
        <v>0.69904686168400409</v>
      </c>
      <c r="P6402" s="115">
        <v>0.4150519470939274</v>
      </c>
      <c r="Q6402" s="115">
        <v>1.0341178198034031</v>
      </c>
      <c r="S6402" s="91">
        <v>0</v>
      </c>
      <c r="T6402" s="86">
        <f>IF(S6402=1,INDEX('LAD average need weights (Rx)'!N:N,MATCH(C6402,'LAD average need weights (Rx)'!B:B,0)),SUMPRODUCT(I$2:Q$2,I6402:Q6402)+$T$2)</f>
        <v>0.99628888052728981</v>
      </c>
    </row>
    <row r="6403" spans="2:20" x14ac:dyDescent="0.2">
      <c r="B6403" s="102" t="s">
        <v>136</v>
      </c>
      <c r="C6403" s="101" t="s">
        <v>7110</v>
      </c>
      <c r="D6403" s="119">
        <v>2788.3433640067401</v>
      </c>
      <c r="E6403" s="119">
        <v>10545.957779869907</v>
      </c>
      <c r="F6403" s="119">
        <v>2933.979730124076</v>
      </c>
      <c r="G6403" s="118">
        <v>1.0522304275711805</v>
      </c>
      <c r="I6403" s="115">
        <v>0.37226277372262773</v>
      </c>
      <c r="J6403" s="115">
        <v>9.3069076087485478E-2</v>
      </c>
      <c r="K6403" s="116">
        <v>144.463345521024</v>
      </c>
      <c r="L6403" s="115">
        <v>0.13447432762836187</v>
      </c>
      <c r="M6403" s="115">
        <v>0</v>
      </c>
      <c r="N6403" s="117">
        <v>17.009336837294299</v>
      </c>
      <c r="O6403" s="115">
        <v>1.082863807128323</v>
      </c>
      <c r="P6403" s="115">
        <v>0.18290294651720576</v>
      </c>
      <c r="Q6403" s="115">
        <v>0.93596590569972271</v>
      </c>
      <c r="S6403" s="91">
        <v>0</v>
      </c>
      <c r="T6403" s="86">
        <f>IF(S6403=1,INDEX('LAD average need weights (Rx)'!N:N,MATCH(C6403,'LAD average need weights (Rx)'!B:B,0)),SUMPRODUCT(I$2:Q$2,I6403:Q6403)+$T$2)</f>
        <v>1.031310937726809</v>
      </c>
    </row>
    <row r="6404" spans="2:20" x14ac:dyDescent="0.2">
      <c r="B6404" s="102" t="s">
        <v>135</v>
      </c>
      <c r="C6404" s="101" t="s">
        <v>7109</v>
      </c>
      <c r="D6404" s="119">
        <v>3343.0594185768532</v>
      </c>
      <c r="E6404" s="119">
        <v>9526.1359424592956</v>
      </c>
      <c r="F6404" s="119">
        <v>2650.2561782422354</v>
      </c>
      <c r="G6404" s="118">
        <v>0.79276370725425349</v>
      </c>
      <c r="I6404" s="115">
        <v>0.20833333333333334</v>
      </c>
      <c r="J6404" s="115">
        <v>0.13099346752785104</v>
      </c>
      <c r="K6404" s="116">
        <v>134.126034236805</v>
      </c>
      <c r="L6404" s="115">
        <v>0.12612612612612611</v>
      </c>
      <c r="M6404" s="115">
        <v>0</v>
      </c>
      <c r="N6404" s="117">
        <v>36.656695435092701</v>
      </c>
      <c r="O6404" s="115">
        <v>0.96371375659307046</v>
      </c>
      <c r="P6404" s="115">
        <v>0.16224930558226855</v>
      </c>
      <c r="Q6404" s="115">
        <v>0.99490430558804965</v>
      </c>
      <c r="S6404" s="91">
        <v>0</v>
      </c>
      <c r="T6404" s="86">
        <f>IF(S6404=1,INDEX('LAD average need weights (Rx)'!N:N,MATCH(C6404,'LAD average need weights (Rx)'!B:B,0)),SUMPRODUCT(I$2:Q$2,I6404:Q6404)+$T$2)</f>
        <v>1.1483051541740383</v>
      </c>
    </row>
    <row r="6405" spans="2:20" x14ac:dyDescent="0.2">
      <c r="B6405" s="102" t="s">
        <v>134</v>
      </c>
      <c r="C6405" s="101" t="s">
        <v>7108</v>
      </c>
      <c r="D6405" s="119">
        <v>5893.0094525220493</v>
      </c>
      <c r="E6405" s="119">
        <v>15110.198262466214</v>
      </c>
      <c r="F6405" s="119">
        <v>4203.7922344857707</v>
      </c>
      <c r="G6405" s="118">
        <v>0.71335236577410555</v>
      </c>
      <c r="I6405" s="115">
        <v>0.23178807947019867</v>
      </c>
      <c r="J6405" s="115">
        <v>0.10884522577941999</v>
      </c>
      <c r="K6405" s="116">
        <v>128.11785917092601</v>
      </c>
      <c r="L6405" s="115">
        <v>0.19027027027027027</v>
      </c>
      <c r="M6405" s="115">
        <v>0</v>
      </c>
      <c r="N6405" s="117">
        <v>32.366268313458299</v>
      </c>
      <c r="O6405" s="115">
        <v>0.93391594144123302</v>
      </c>
      <c r="P6405" s="115">
        <v>0.14551223396832627</v>
      </c>
      <c r="Q6405" s="115">
        <v>1.0119081135783046</v>
      </c>
      <c r="S6405" s="91">
        <v>0</v>
      </c>
      <c r="T6405" s="86">
        <f>IF(S6405=1,INDEX('LAD average need weights (Rx)'!N:N,MATCH(C6405,'LAD average need weights (Rx)'!B:B,0)),SUMPRODUCT(I$2:Q$2,I6405:Q6405)+$T$2)</f>
        <v>1.1393064764395899</v>
      </c>
    </row>
    <row r="6406" spans="2:20" x14ac:dyDescent="0.2">
      <c r="B6406" s="102" t="s">
        <v>133</v>
      </c>
      <c r="C6406" s="101" t="s">
        <v>7107</v>
      </c>
      <c r="D6406" s="119">
        <v>11490.080372380149</v>
      </c>
      <c r="E6406" s="119">
        <v>29302.249134039161</v>
      </c>
      <c r="F6406" s="119">
        <v>8152.1476570312234</v>
      </c>
      <c r="G6406" s="118">
        <v>0.70949439802243275</v>
      </c>
      <c r="I6406" s="115">
        <v>0.55813953488372092</v>
      </c>
      <c r="J6406" s="115">
        <v>3.3657089123617222E-2</v>
      </c>
      <c r="K6406" s="116">
        <v>83.353915857605202</v>
      </c>
      <c r="L6406" s="115">
        <v>0.14692982456140352</v>
      </c>
      <c r="M6406" s="115">
        <v>0</v>
      </c>
      <c r="N6406" s="117">
        <v>9.6920226537216791</v>
      </c>
      <c r="O6406" s="115">
        <v>0.83728560888264281</v>
      </c>
      <c r="P6406" s="115">
        <v>0.10979899395564648</v>
      </c>
      <c r="Q6406" s="115">
        <v>1.0154100166107807</v>
      </c>
      <c r="S6406" s="91">
        <v>0</v>
      </c>
      <c r="T6406" s="86">
        <f>IF(S6406=1,INDEX('LAD average need weights (Rx)'!N:N,MATCH(C6406,'LAD average need weights (Rx)'!B:B,0)),SUMPRODUCT(I$2:Q$2,I6406:Q6406)+$T$2)</f>
        <v>0.90798636960566759</v>
      </c>
    </row>
    <row r="6407" spans="2:20" x14ac:dyDescent="0.2">
      <c r="B6407" s="102" t="s">
        <v>132</v>
      </c>
      <c r="C6407" s="101" t="s">
        <v>7089</v>
      </c>
      <c r="D6407" s="119">
        <v>13562.111148684489</v>
      </c>
      <c r="E6407" s="119">
        <v>24605.808048011157</v>
      </c>
      <c r="F6407" s="119">
        <v>6845.5557629853465</v>
      </c>
      <c r="G6407" s="118">
        <v>0.50475591063485414</v>
      </c>
      <c r="I6407" s="115">
        <v>0.33333333333333331</v>
      </c>
      <c r="J6407" s="115">
        <v>0.55226140735108453</v>
      </c>
      <c r="K6407" s="116">
        <v>134.89115159401399</v>
      </c>
      <c r="L6407" s="115">
        <v>4.40251572327044E-2</v>
      </c>
      <c r="M6407" s="115">
        <v>0</v>
      </c>
      <c r="N6407" s="117">
        <v>27.517203643461301</v>
      </c>
      <c r="O6407" s="115">
        <v>0.49262821811086299</v>
      </c>
      <c r="P6407" s="115">
        <v>0.2176589009988095</v>
      </c>
      <c r="Q6407" s="115">
        <v>1.1375136933311096</v>
      </c>
      <c r="S6407" s="91">
        <v>0</v>
      </c>
      <c r="T6407" s="86">
        <f>IF(S6407=1,INDEX('LAD average need weights (Rx)'!N:N,MATCH(C6407,'LAD average need weights (Rx)'!B:B,0)),SUMPRODUCT(I$2:Q$2,I6407:Q6407)+$T$2)</f>
        <v>1.2136287675334554</v>
      </c>
    </row>
    <row r="6408" spans="2:20" x14ac:dyDescent="0.2">
      <c r="B6408" s="102" t="s">
        <v>131</v>
      </c>
      <c r="C6408" s="101" t="s">
        <v>7089</v>
      </c>
      <c r="D6408" s="119">
        <v>1080.8366603545903</v>
      </c>
      <c r="E6408" s="119">
        <v>10297.896809818418</v>
      </c>
      <c r="F6408" s="119">
        <v>2864.9669507106009</v>
      </c>
      <c r="G6408" s="118">
        <v>2.6506937225562748</v>
      </c>
      <c r="S6408" s="91">
        <v>1</v>
      </c>
      <c r="T6408" s="86">
        <f>IF(S6408=1,INDEX('LAD average need weights (Rx)'!N:N,MATCH(C6408,'LAD average need weights (Rx)'!B:B,0)),SUMPRODUCT(I$2:Q$2,I6408:Q6408)+$T$2)</f>
        <v>1.1489374240255086</v>
      </c>
    </row>
    <row r="6409" spans="2:20" x14ac:dyDescent="0.2">
      <c r="B6409" s="102" t="s">
        <v>130</v>
      </c>
      <c r="C6409" s="101" t="s">
        <v>7106</v>
      </c>
      <c r="D6409" s="119">
        <v>4784.2814511321276</v>
      </c>
      <c r="E6409" s="119">
        <v>14471.477939795712</v>
      </c>
      <c r="F6409" s="119">
        <v>4026.0945308679316</v>
      </c>
      <c r="G6409" s="118">
        <v>0.84152543532220858</v>
      </c>
      <c r="I6409" s="115">
        <v>0.18450184501845018</v>
      </c>
      <c r="J6409" s="115">
        <v>0.12100633907913819</v>
      </c>
      <c r="K6409" s="116">
        <v>115.692333259473</v>
      </c>
      <c r="L6409" s="115">
        <v>0.16189536031589338</v>
      </c>
      <c r="M6409" s="115">
        <v>0</v>
      </c>
      <c r="N6409" s="117">
        <v>34.928697097274501</v>
      </c>
      <c r="O6409" s="115">
        <v>0.95012677444390548</v>
      </c>
      <c r="P6409" s="115">
        <v>0.25047887444004069</v>
      </c>
      <c r="Q6409" s="115">
        <v>1.0022910337176658</v>
      </c>
      <c r="S6409" s="91">
        <v>0</v>
      </c>
      <c r="T6409" s="86">
        <f>IF(S6409=1,INDEX('LAD average need weights (Rx)'!N:N,MATCH(C6409,'LAD average need weights (Rx)'!B:B,0)),SUMPRODUCT(I$2:Q$2,I6409:Q6409)+$T$2)</f>
        <v>1.1364629480663986</v>
      </c>
    </row>
    <row r="6410" spans="2:20" x14ac:dyDescent="0.2">
      <c r="B6410" s="102" t="s">
        <v>129</v>
      </c>
      <c r="C6410" s="101" t="s">
        <v>7106</v>
      </c>
      <c r="D6410" s="119">
        <v>12632.004571893627</v>
      </c>
      <c r="E6410" s="119">
        <v>35492.714739517243</v>
      </c>
      <c r="F6410" s="119">
        <v>9874.3905282450523</v>
      </c>
      <c r="G6410" s="118">
        <v>0.78169624401622673</v>
      </c>
      <c r="I6410" s="115">
        <v>0.43543543543543545</v>
      </c>
      <c r="J6410" s="115">
        <v>0.1434283593700392</v>
      </c>
      <c r="K6410" s="116">
        <v>137.986730693846</v>
      </c>
      <c r="L6410" s="115">
        <v>0.18337617823479005</v>
      </c>
      <c r="M6410" s="115">
        <v>0</v>
      </c>
      <c r="N6410" s="117">
        <v>49.199001568012498</v>
      </c>
      <c r="O6410" s="115">
        <v>0.92015969917370577</v>
      </c>
      <c r="P6410" s="115">
        <v>0.40403560848363118</v>
      </c>
      <c r="Q6410" s="115">
        <v>1.0334825275304298</v>
      </c>
      <c r="S6410" s="91">
        <v>0</v>
      </c>
      <c r="T6410" s="86">
        <f>IF(S6410=1,INDEX('LAD average need weights (Rx)'!N:N,MATCH(C6410,'LAD average need weights (Rx)'!B:B,0)),SUMPRODUCT(I$2:Q$2,I6410:Q6410)+$T$2)</f>
        <v>1.3687550191742954</v>
      </c>
    </row>
    <row r="6411" spans="2:20" x14ac:dyDescent="0.2">
      <c r="B6411" s="102" t="s">
        <v>128</v>
      </c>
      <c r="C6411" s="101" t="s">
        <v>7105</v>
      </c>
      <c r="D6411" s="119">
        <v>5670.8956790200818</v>
      </c>
      <c r="E6411" s="119">
        <v>24604.989359050047</v>
      </c>
      <c r="F6411" s="119">
        <v>6845.3279963976829</v>
      </c>
      <c r="G6411" s="118">
        <v>1.2070982052663224</v>
      </c>
      <c r="I6411" s="115">
        <v>0.24899598393574296</v>
      </c>
      <c r="J6411" s="115">
        <v>2.0794968327573247E-2</v>
      </c>
      <c r="K6411" s="116">
        <v>80.511509358821201</v>
      </c>
      <c r="L6411" s="115">
        <v>0.12239583333333333</v>
      </c>
      <c r="M6411" s="115">
        <v>0</v>
      </c>
      <c r="N6411" s="117">
        <v>19.232282357626399</v>
      </c>
      <c r="O6411" s="115">
        <v>1.0809050938213924</v>
      </c>
      <c r="P6411" s="115">
        <v>6.7584847364183215E-2</v>
      </c>
      <c r="Q6411" s="115">
        <v>0.92849466074097908</v>
      </c>
      <c r="S6411" s="91">
        <v>0</v>
      </c>
      <c r="T6411" s="86">
        <f>IF(S6411=1,INDEX('LAD average need weights (Rx)'!N:N,MATCH(C6411,'LAD average need weights (Rx)'!B:B,0)),SUMPRODUCT(I$2:Q$2,I6411:Q6411)+$T$2)</f>
        <v>0.90485972514273416</v>
      </c>
    </row>
    <row r="6412" spans="2:20" x14ac:dyDescent="0.2">
      <c r="B6412" s="102" t="s">
        <v>127</v>
      </c>
      <c r="C6412" s="101" t="s">
        <v>7090</v>
      </c>
      <c r="D6412" s="119">
        <v>5762.5697863466257</v>
      </c>
      <c r="E6412" s="119">
        <v>14105.261922209942</v>
      </c>
      <c r="F6412" s="119">
        <v>3924.2099609814145</v>
      </c>
      <c r="G6412" s="118">
        <v>0.68098263560801042</v>
      </c>
      <c r="I6412" s="115">
        <v>0.46341463414634149</v>
      </c>
      <c r="J6412" s="115">
        <v>9.8538868913172123E-2</v>
      </c>
      <c r="K6412" s="116">
        <v>119.972169811321</v>
      </c>
      <c r="L6412" s="115">
        <v>0.15443425076452599</v>
      </c>
      <c r="M6412" s="115">
        <v>0</v>
      </c>
      <c r="N6412" s="117">
        <v>40.873592195540297</v>
      </c>
      <c r="O6412" s="115">
        <v>0.88177394297904277</v>
      </c>
      <c r="P6412" s="115">
        <v>0.27716830024165345</v>
      </c>
      <c r="Q6412" s="115">
        <v>0.99438334876554457</v>
      </c>
      <c r="S6412" s="91">
        <v>0</v>
      </c>
      <c r="T6412" s="86">
        <f>IF(S6412=1,INDEX('LAD average need weights (Rx)'!N:N,MATCH(C6412,'LAD average need weights (Rx)'!B:B,0)),SUMPRODUCT(I$2:Q$2,I6412:Q6412)+$T$2)</f>
        <v>1.225901880647255</v>
      </c>
    </row>
    <row r="6413" spans="2:20" x14ac:dyDescent="0.2">
      <c r="B6413" s="102" t="s">
        <v>126</v>
      </c>
      <c r="C6413" s="101" t="s">
        <v>7104</v>
      </c>
      <c r="D6413" s="119">
        <v>9449.9875678904955</v>
      </c>
      <c r="E6413" s="119">
        <v>23091.827807238333</v>
      </c>
      <c r="F6413" s="119">
        <v>6424.3529257509053</v>
      </c>
      <c r="G6413" s="118">
        <v>0.67982660078620638</v>
      </c>
      <c r="I6413" s="115">
        <v>0.25490196078431371</v>
      </c>
      <c r="J6413" s="115">
        <v>5.1240405606278877E-2</v>
      </c>
      <c r="K6413" s="116">
        <v>104.715441315441</v>
      </c>
      <c r="L6413" s="115">
        <v>0.11481261154074955</v>
      </c>
      <c r="M6413" s="115">
        <v>0</v>
      </c>
      <c r="N6413" s="117">
        <v>15.0729576639577</v>
      </c>
      <c r="O6413" s="115">
        <v>0.86347871633372342</v>
      </c>
      <c r="P6413" s="115">
        <v>0.31948082613666379</v>
      </c>
      <c r="Q6413" s="115">
        <v>1.0691259544926273</v>
      </c>
      <c r="S6413" s="91">
        <v>0</v>
      </c>
      <c r="T6413" s="86">
        <f>IF(S6413=1,INDEX('LAD average need weights (Rx)'!N:N,MATCH(C6413,'LAD average need weights (Rx)'!B:B,0)),SUMPRODUCT(I$2:Q$2,I6413:Q6413)+$T$2)</f>
        <v>0.93164728857011458</v>
      </c>
    </row>
    <row r="6414" spans="2:20" x14ac:dyDescent="0.2">
      <c r="B6414" s="102" t="s">
        <v>125</v>
      </c>
      <c r="C6414" s="101" t="s">
        <v>7017</v>
      </c>
      <c r="D6414" s="119">
        <v>12.901759937840481</v>
      </c>
      <c r="E6414" s="119">
        <v>32.050311894117563</v>
      </c>
      <c r="F6414" s="119">
        <v>8.9166832832376013</v>
      </c>
      <c r="G6414" s="118">
        <v>0.6911214691791957</v>
      </c>
      <c r="S6414" s="91">
        <v>1</v>
      </c>
      <c r="T6414" s="86">
        <f>IF(S6414=1,INDEX('LAD average need weights (Rx)'!N:N,MATCH(C6414,'LAD average need weights (Rx)'!B:B,0)),SUMPRODUCT(I$2:Q$2,I6414:Q6414)+$T$2)</f>
        <v>1.0082923732222344</v>
      </c>
    </row>
    <row r="6415" spans="2:20" x14ac:dyDescent="0.2">
      <c r="B6415" s="102" t="s">
        <v>124</v>
      </c>
      <c r="C6415" s="101" t="s">
        <v>7103</v>
      </c>
      <c r="D6415" s="119">
        <v>10129.743388059887</v>
      </c>
      <c r="E6415" s="119">
        <v>23646.620800574176</v>
      </c>
      <c r="F6415" s="119">
        <v>6578.7012960780912</v>
      </c>
      <c r="G6415" s="118">
        <v>0.64944402282021541</v>
      </c>
      <c r="I6415" s="115">
        <v>9.8591549295774641E-2</v>
      </c>
      <c r="J6415" s="115">
        <v>5.4251853901221191E-2</v>
      </c>
      <c r="K6415" s="116">
        <v>105.98743509865</v>
      </c>
      <c r="L6415" s="115">
        <v>0.14051522248243559</v>
      </c>
      <c r="M6415" s="115">
        <v>0</v>
      </c>
      <c r="N6415" s="117">
        <v>16.847172637590901</v>
      </c>
      <c r="O6415" s="115">
        <v>0.80815725735842947</v>
      </c>
      <c r="P6415" s="115">
        <v>0.12432649795113859</v>
      </c>
      <c r="Q6415" s="115">
        <v>1.0634874863968757</v>
      </c>
      <c r="S6415" s="91">
        <v>0</v>
      </c>
      <c r="T6415" s="86">
        <f>IF(S6415=1,INDEX('LAD average need weights (Rx)'!N:N,MATCH(C6415,'LAD average need weights (Rx)'!B:B,0)),SUMPRODUCT(I$2:Q$2,I6415:Q6415)+$T$2)</f>
        <v>0.90086437295138622</v>
      </c>
    </row>
    <row r="6416" spans="2:20" x14ac:dyDescent="0.2">
      <c r="B6416" s="102" t="s">
        <v>123</v>
      </c>
      <c r="C6416" s="101" t="s">
        <v>7102</v>
      </c>
      <c r="D6416" s="119">
        <v>4004.0261996025124</v>
      </c>
      <c r="E6416" s="119">
        <v>13151.988463223237</v>
      </c>
      <c r="F6416" s="119">
        <v>3659.0007628874355</v>
      </c>
      <c r="G6416" s="118">
        <v>0.91383037484886376</v>
      </c>
      <c r="I6416" s="115">
        <v>0.24260355029585798</v>
      </c>
      <c r="J6416" s="115">
        <v>9.8835852344542285E-2</v>
      </c>
      <c r="K6416" s="116">
        <v>130.05397141907599</v>
      </c>
      <c r="L6416" s="115">
        <v>0.14473684210526316</v>
      </c>
      <c r="M6416" s="115">
        <v>0</v>
      </c>
      <c r="N6416" s="117">
        <v>35.7996673313393</v>
      </c>
      <c r="O6416" s="115">
        <v>0.992881676531435</v>
      </c>
      <c r="P6416" s="115">
        <v>0.30722036351875981</v>
      </c>
      <c r="Q6416" s="115">
        <v>0.99704915769315539</v>
      </c>
      <c r="S6416" s="91">
        <v>0</v>
      </c>
      <c r="T6416" s="86">
        <f>IF(S6416=1,INDEX('LAD average need weights (Rx)'!N:N,MATCH(C6416,'LAD average need weights (Rx)'!B:B,0)),SUMPRODUCT(I$2:Q$2,I6416:Q6416)+$T$2)</f>
        <v>1.1608876776092267</v>
      </c>
    </row>
    <row r="6417" spans="2:20" x14ac:dyDescent="0.2">
      <c r="B6417" s="102" t="s">
        <v>122</v>
      </c>
      <c r="C6417" s="101" t="s">
        <v>7101</v>
      </c>
      <c r="D6417" s="119">
        <v>4038.7486244804209</v>
      </c>
      <c r="E6417" s="119">
        <v>16662.793040859968</v>
      </c>
      <c r="F6417" s="119">
        <v>4635.7379812816525</v>
      </c>
      <c r="G6417" s="118">
        <v>1.147815428071618</v>
      </c>
      <c r="I6417" s="115">
        <v>0.22857142857142856</v>
      </c>
      <c r="J6417" s="115">
        <v>0.10924976849687104</v>
      </c>
      <c r="K6417" s="116">
        <v>112.836333147009</v>
      </c>
      <c r="L6417" s="115">
        <v>0.10761154855643044</v>
      </c>
      <c r="M6417" s="115">
        <v>0</v>
      </c>
      <c r="N6417" s="117">
        <v>36.476362213527104</v>
      </c>
      <c r="O6417" s="115">
        <v>1.2630847529198435</v>
      </c>
      <c r="P6417" s="115">
        <v>0.13992211883276637</v>
      </c>
      <c r="Q6417" s="115">
        <v>0.88674197426933776</v>
      </c>
      <c r="S6417" s="91">
        <v>0</v>
      </c>
      <c r="T6417" s="86">
        <f>IF(S6417=1,INDEX('LAD average need weights (Rx)'!N:N,MATCH(C6417,'LAD average need weights (Rx)'!B:B,0)),SUMPRODUCT(I$2:Q$2,I6417:Q6417)+$T$2)</f>
        <v>1.1256806691330068</v>
      </c>
    </row>
    <row r="6418" spans="2:20" x14ac:dyDescent="0.2">
      <c r="B6418" s="102" t="s">
        <v>121</v>
      </c>
      <c r="C6418" s="101" t="s">
        <v>7100</v>
      </c>
      <c r="D6418" s="119">
        <v>7777.7594263521951</v>
      </c>
      <c r="E6418" s="119">
        <v>23105.166139013196</v>
      </c>
      <c r="F6418" s="119">
        <v>6428.0637688889101</v>
      </c>
      <c r="G6418" s="118">
        <v>0.82646729173824574</v>
      </c>
      <c r="I6418" s="115">
        <v>0.23214285714285715</v>
      </c>
      <c r="J6418" s="115">
        <v>0.13933703359386765</v>
      </c>
      <c r="K6418" s="116">
        <v>118.755827765405</v>
      </c>
      <c r="L6418" s="115">
        <v>0.12823397075365578</v>
      </c>
      <c r="M6418" s="115">
        <v>0</v>
      </c>
      <c r="N6418" s="117">
        <v>36.984909675822799</v>
      </c>
      <c r="O6418" s="115">
        <v>0.95976692184124546</v>
      </c>
      <c r="P6418" s="115">
        <v>0.20905647968002439</v>
      </c>
      <c r="Q6418" s="115">
        <v>1.024584057352216</v>
      </c>
      <c r="S6418" s="91">
        <v>0</v>
      </c>
      <c r="T6418" s="86">
        <f>IF(S6418=1,INDEX('LAD average need weights (Rx)'!N:N,MATCH(C6418,'LAD average need weights (Rx)'!B:B,0)),SUMPRODUCT(I$2:Q$2,I6418:Q6418)+$T$2)</f>
        <v>1.1563969951083144</v>
      </c>
    </row>
    <row r="6419" spans="2:20" x14ac:dyDescent="0.2">
      <c r="B6419" s="102" t="s">
        <v>120</v>
      </c>
      <c r="C6419" s="101" t="s">
        <v>7099</v>
      </c>
      <c r="D6419" s="119">
        <v>3016.976315416865</v>
      </c>
      <c r="E6419" s="119">
        <v>8037.840927307001</v>
      </c>
      <c r="F6419" s="119">
        <v>2236.199200388925</v>
      </c>
      <c r="G6419" s="118">
        <v>0.74120542112374599</v>
      </c>
      <c r="I6419" s="115">
        <v>0.15384615384615385</v>
      </c>
      <c r="J6419" s="115">
        <v>8.0226694076088886E-2</v>
      </c>
      <c r="K6419" s="116">
        <v>110.723142112125</v>
      </c>
      <c r="L6419" s="115">
        <v>0.13793103448275862</v>
      </c>
      <c r="M6419" s="115">
        <v>0</v>
      </c>
      <c r="N6419" s="117">
        <v>19.2162131681877</v>
      </c>
      <c r="O6419" s="115">
        <v>1.0391064347024055</v>
      </c>
      <c r="P6419" s="115">
        <v>0.21497365440152139</v>
      </c>
      <c r="Q6419" s="115">
        <v>0.97846596835192989</v>
      </c>
      <c r="S6419" s="91">
        <v>0</v>
      </c>
      <c r="T6419" s="86">
        <f>IF(S6419=1,INDEX('LAD average need weights (Rx)'!N:N,MATCH(C6419,'LAD average need weights (Rx)'!B:B,0)),SUMPRODUCT(I$2:Q$2,I6419:Q6419)+$T$2)</f>
        <v>0.97018385407546659</v>
      </c>
    </row>
    <row r="6420" spans="2:20" x14ac:dyDescent="0.2">
      <c r="B6420" s="102" t="s">
        <v>119</v>
      </c>
      <c r="C6420" s="101" t="s">
        <v>7078</v>
      </c>
      <c r="D6420" s="119">
        <v>4261.1234335765848</v>
      </c>
      <c r="E6420" s="119">
        <v>12201.212241713805</v>
      </c>
      <c r="F6420" s="119">
        <v>3394.4863185837298</v>
      </c>
      <c r="G6420" s="118">
        <v>0.79661769284504369</v>
      </c>
      <c r="I6420" s="115">
        <v>0.24647887323943662</v>
      </c>
      <c r="J6420" s="115">
        <v>0.10639285730914835</v>
      </c>
      <c r="K6420" s="116">
        <v>113.800462962963</v>
      </c>
      <c r="L6420" s="115">
        <v>0.11213720316622691</v>
      </c>
      <c r="M6420" s="115">
        <v>0</v>
      </c>
      <c r="N6420" s="117">
        <v>25.7911398809524</v>
      </c>
      <c r="O6420" s="115">
        <v>0.97236666907613478</v>
      </c>
      <c r="P6420" s="115">
        <v>0.12968685364444132</v>
      </c>
      <c r="Q6420" s="115">
        <v>1.0069456563470205</v>
      </c>
      <c r="S6420" s="91">
        <v>0</v>
      </c>
      <c r="T6420" s="86">
        <f>IF(S6420=1,INDEX('LAD average need weights (Rx)'!N:N,MATCH(C6420,'LAD average need weights (Rx)'!B:B,0)),SUMPRODUCT(I$2:Q$2,I6420:Q6420)+$T$2)</f>
        <v>1.0304208445131262</v>
      </c>
    </row>
    <row r="6421" spans="2:20" x14ac:dyDescent="0.2">
      <c r="B6421" s="102" t="s">
        <v>118</v>
      </c>
      <c r="C6421" s="101" t="s">
        <v>7098</v>
      </c>
      <c r="D6421" s="119">
        <v>4316.9154502963092</v>
      </c>
      <c r="E6421" s="119">
        <v>12155.355255140103</v>
      </c>
      <c r="F6421" s="119">
        <v>3381.7284949796349</v>
      </c>
      <c r="G6421" s="118">
        <v>0.78336685856275368</v>
      </c>
      <c r="I6421" s="115">
        <v>0.18518518518518517</v>
      </c>
      <c r="J6421" s="115">
        <v>8.2460886695218324E-2</v>
      </c>
      <c r="K6421" s="116">
        <v>113.817833553501</v>
      </c>
      <c r="L6421" s="115">
        <v>3.9270687237026647E-2</v>
      </c>
      <c r="M6421" s="115">
        <v>0</v>
      </c>
      <c r="N6421" s="117">
        <v>43.5034830471158</v>
      </c>
      <c r="O6421" s="115">
        <v>1.0417803734913098</v>
      </c>
      <c r="P6421" s="115">
        <v>0.15080293359542601</v>
      </c>
      <c r="Q6421" s="115">
        <v>0.96586166238764504</v>
      </c>
      <c r="S6421" s="91">
        <v>0</v>
      </c>
      <c r="T6421" s="86">
        <f>IF(S6421=1,INDEX('LAD average need weights (Rx)'!N:N,MATCH(C6421,'LAD average need weights (Rx)'!B:B,0)),SUMPRODUCT(I$2:Q$2,I6421:Q6421)+$T$2)</f>
        <v>1.1074255453189084</v>
      </c>
    </row>
    <row r="6422" spans="2:20" x14ac:dyDescent="0.2">
      <c r="B6422" s="102" t="s">
        <v>117</v>
      </c>
      <c r="C6422" s="101" t="s">
        <v>7097</v>
      </c>
      <c r="D6422" s="119">
        <v>18123.54130402796</v>
      </c>
      <c r="E6422" s="119">
        <v>42436.610465028927</v>
      </c>
      <c r="F6422" s="119">
        <v>11806.244394153267</v>
      </c>
      <c r="G6422" s="118">
        <v>0.65143142811329746</v>
      </c>
      <c r="I6422" s="115">
        <v>0.30357142857142855</v>
      </c>
      <c r="J6422" s="115">
        <v>9.6374014465770319E-2</v>
      </c>
      <c r="K6422" s="116">
        <v>101.277070938215</v>
      </c>
      <c r="L6422" s="115">
        <v>0.14162953532781666</v>
      </c>
      <c r="M6422" s="115">
        <v>0</v>
      </c>
      <c r="N6422" s="117">
        <v>23.901954508009201</v>
      </c>
      <c r="O6422" s="115">
        <v>0.73820596465788069</v>
      </c>
      <c r="P6422" s="115">
        <v>0.18826666220376992</v>
      </c>
      <c r="Q6422" s="115">
        <v>1.0194469083601627</v>
      </c>
      <c r="S6422" s="91">
        <v>0</v>
      </c>
      <c r="T6422" s="86">
        <f>IF(S6422=1,INDEX('LAD average need weights (Rx)'!N:N,MATCH(C6422,'LAD average need weights (Rx)'!B:B,0)),SUMPRODUCT(I$2:Q$2,I6422:Q6422)+$T$2)</f>
        <v>1.0040463230138594</v>
      </c>
    </row>
    <row r="6423" spans="2:20" x14ac:dyDescent="0.2">
      <c r="B6423" s="102" t="s">
        <v>116</v>
      </c>
      <c r="C6423" s="101" t="s">
        <v>7097</v>
      </c>
      <c r="D6423" s="119">
        <v>10888.398777671808</v>
      </c>
      <c r="E6423" s="119">
        <v>25815.987646353784</v>
      </c>
      <c r="F6423" s="119">
        <v>7182.2385456648317</v>
      </c>
      <c r="G6423" s="118">
        <v>0.6596230255997807</v>
      </c>
      <c r="I6423" s="115">
        <v>0.13513513513513514</v>
      </c>
      <c r="J6423" s="115">
        <v>6.6868180914734565E-2</v>
      </c>
      <c r="K6423" s="116">
        <v>107.07662357648501</v>
      </c>
      <c r="L6423" s="115">
        <v>0.13685239491691104</v>
      </c>
      <c r="M6423" s="115">
        <v>0</v>
      </c>
      <c r="N6423" s="117">
        <v>24.259600492459199</v>
      </c>
      <c r="O6423" s="115">
        <v>0.74648075037778239</v>
      </c>
      <c r="P6423" s="115">
        <v>0.2502979166800155</v>
      </c>
      <c r="Q6423" s="115">
        <v>1.070222042213685</v>
      </c>
      <c r="S6423" s="91">
        <v>0</v>
      </c>
      <c r="T6423" s="86">
        <f>IF(S6423=1,INDEX('LAD average need weights (Rx)'!N:N,MATCH(C6423,'LAD average need weights (Rx)'!B:B,0)),SUMPRODUCT(I$2:Q$2,I6423:Q6423)+$T$2)</f>
        <v>0.97831016295375661</v>
      </c>
    </row>
    <row r="6424" spans="2:20" x14ac:dyDescent="0.2">
      <c r="B6424" s="102" t="s">
        <v>115</v>
      </c>
      <c r="C6424" s="101" t="s">
        <v>7070</v>
      </c>
      <c r="D6424" s="119">
        <v>558.42235906913436</v>
      </c>
      <c r="E6424" s="119">
        <v>1820.1145095434026</v>
      </c>
      <c r="F6424" s="119">
        <v>506.37212749878307</v>
      </c>
      <c r="G6424" s="118">
        <v>0.90679056680839798</v>
      </c>
      <c r="I6424" s="115">
        <v>0.33333333333333331</v>
      </c>
      <c r="J6424" s="115">
        <v>6.9202979944874718E-2</v>
      </c>
      <c r="K6424" s="116">
        <v>94.855172413793099</v>
      </c>
      <c r="L6424" s="115">
        <v>1.282051282051282E-2</v>
      </c>
      <c r="M6424" s="115">
        <v>0</v>
      </c>
      <c r="N6424" s="117">
        <v>29.916115259740302</v>
      </c>
      <c r="O6424" s="115">
        <v>0.65733756413291466</v>
      </c>
      <c r="P6424" s="115">
        <v>0.42587296405402647</v>
      </c>
      <c r="Q6424" s="115">
        <v>1.0485773888125747</v>
      </c>
      <c r="S6424" s="91">
        <v>0</v>
      </c>
      <c r="T6424" s="86">
        <f>IF(S6424=1,INDEX('LAD average need weights (Rx)'!N:N,MATCH(C6424,'LAD average need weights (Rx)'!B:B,0)),SUMPRODUCT(I$2:Q$2,I6424:Q6424)+$T$2)</f>
        <v>0.98196782241169556</v>
      </c>
    </row>
    <row r="6425" spans="2:20" x14ac:dyDescent="0.2">
      <c r="B6425" s="102" t="s">
        <v>114</v>
      </c>
      <c r="C6425" s="101" t="s">
        <v>7027</v>
      </c>
      <c r="D6425" s="119">
        <v>9686.7538795512846</v>
      </c>
      <c r="E6425" s="119">
        <v>19671.264476447966</v>
      </c>
      <c r="F6425" s="119">
        <v>5472.7216289424678</v>
      </c>
      <c r="G6425" s="118">
        <v>0.56496961696274439</v>
      </c>
      <c r="I6425" s="115">
        <v>0.27272727272727271</v>
      </c>
      <c r="J6425" s="115">
        <v>6.8630572816524904E-2</v>
      </c>
      <c r="K6425" s="116">
        <v>104.75347850156901</v>
      </c>
      <c r="L6425" s="115">
        <v>3.3013435700575813E-2</v>
      </c>
      <c r="M6425" s="115">
        <v>0</v>
      </c>
      <c r="N6425" s="117">
        <v>27.3844596789076</v>
      </c>
      <c r="O6425" s="115">
        <v>0.77546656586458507</v>
      </c>
      <c r="P6425" s="115">
        <v>0.12942319589440773</v>
      </c>
      <c r="Q6425" s="115">
        <v>1.0669774272434773</v>
      </c>
      <c r="S6425" s="91">
        <v>0</v>
      </c>
      <c r="T6425" s="86">
        <f>IF(S6425=1,INDEX('LAD average need weights (Rx)'!N:N,MATCH(C6425,'LAD average need weights (Rx)'!B:B,0)),SUMPRODUCT(I$2:Q$2,I6425:Q6425)+$T$2)</f>
        <v>0.96063146178008219</v>
      </c>
    </row>
    <row r="6426" spans="2:20" x14ac:dyDescent="0.2">
      <c r="B6426" s="102" t="s">
        <v>113</v>
      </c>
      <c r="C6426" s="101" t="s">
        <v>7096</v>
      </c>
      <c r="D6426" s="119">
        <v>3084.1677393100522</v>
      </c>
      <c r="E6426" s="119">
        <v>8265.2619193627852</v>
      </c>
      <c r="F6426" s="119">
        <v>2299.4697534125698</v>
      </c>
      <c r="G6426" s="118">
        <v>0.74557220870450314</v>
      </c>
      <c r="I6426" s="115">
        <v>0.18367346938775511</v>
      </c>
      <c r="J6426" s="115">
        <v>8.5433936711611022E-2</v>
      </c>
      <c r="K6426" s="116">
        <v>130.97826262626299</v>
      </c>
      <c r="L6426" s="115">
        <v>0.19934102141680396</v>
      </c>
      <c r="M6426" s="115">
        <v>0</v>
      </c>
      <c r="N6426" s="117">
        <v>51.499974545454499</v>
      </c>
      <c r="O6426" s="115">
        <v>0.93585316995651413</v>
      </c>
      <c r="P6426" s="115">
        <v>0.22834559947891436</v>
      </c>
      <c r="Q6426" s="115">
        <v>1.0230425680111357</v>
      </c>
      <c r="S6426" s="91">
        <v>0</v>
      </c>
      <c r="T6426" s="86">
        <f>IF(S6426=1,INDEX('LAD average need weights (Rx)'!N:N,MATCH(C6426,'LAD average need weights (Rx)'!B:B,0)),SUMPRODUCT(I$2:Q$2,I6426:Q6426)+$T$2)</f>
        <v>1.2907730469090051</v>
      </c>
    </row>
    <row r="6427" spans="2:20" x14ac:dyDescent="0.2">
      <c r="B6427" s="102" t="s">
        <v>112</v>
      </c>
      <c r="C6427" s="101" t="s">
        <v>7032</v>
      </c>
      <c r="D6427" s="119">
        <v>5286.8749888774428</v>
      </c>
      <c r="E6427" s="119">
        <v>11489.422480549829</v>
      </c>
      <c r="F6427" s="119">
        <v>3196.4600439715509</v>
      </c>
      <c r="G6427" s="118">
        <v>0.60460291773425345</v>
      </c>
      <c r="I6427" s="115">
        <v>0.1111111111111111</v>
      </c>
      <c r="J6427" s="115">
        <v>8.408330988578179E-2</v>
      </c>
      <c r="K6427" s="116">
        <v>162.968114754098</v>
      </c>
      <c r="L6427" s="115">
        <v>0.1144578313253012</v>
      </c>
      <c r="M6427" s="115">
        <v>0</v>
      </c>
      <c r="N6427" s="117">
        <v>34.775278278688504</v>
      </c>
      <c r="O6427" s="115">
        <v>0.60836631746986547</v>
      </c>
      <c r="P6427" s="115">
        <v>0.2478741687523946</v>
      </c>
      <c r="Q6427" s="115">
        <v>1.1381218660110797</v>
      </c>
      <c r="S6427" s="91">
        <v>0</v>
      </c>
      <c r="T6427" s="86">
        <f>IF(S6427=1,INDEX('LAD average need weights (Rx)'!N:N,MATCH(C6427,'LAD average need weights (Rx)'!B:B,0)),SUMPRODUCT(I$2:Q$2,I6427:Q6427)+$T$2)</f>
        <v>1.1023673153478106</v>
      </c>
    </row>
    <row r="6428" spans="2:20" x14ac:dyDescent="0.2">
      <c r="B6428" s="102" t="s">
        <v>111</v>
      </c>
      <c r="C6428" s="101" t="s">
        <v>7095</v>
      </c>
      <c r="D6428" s="119">
        <v>15672.839238831461</v>
      </c>
      <c r="E6428" s="119">
        <v>33688.990509449912</v>
      </c>
      <c r="F6428" s="119">
        <v>9372.5783230176858</v>
      </c>
      <c r="G6428" s="118">
        <v>0.59801406625775411</v>
      </c>
      <c r="I6428" s="115">
        <v>0.12727272727272726</v>
      </c>
      <c r="J6428" s="115">
        <v>7.0897564721132789E-2</v>
      </c>
      <c r="K6428" s="116">
        <v>90.2953832494821</v>
      </c>
      <c r="L6428" s="115">
        <v>5.5211558307533541E-2</v>
      </c>
      <c r="M6428" s="115">
        <v>0</v>
      </c>
      <c r="N6428" s="117">
        <v>23.659947765611101</v>
      </c>
      <c r="O6428" s="115">
        <v>0.77938015803780325</v>
      </c>
      <c r="P6428" s="115">
        <v>0.1610868502494163</v>
      </c>
      <c r="Q6428" s="115">
        <v>1.0118620132879386</v>
      </c>
      <c r="S6428" s="91">
        <v>0</v>
      </c>
      <c r="T6428" s="86">
        <f>IF(S6428=1,INDEX('LAD average need weights (Rx)'!N:N,MATCH(C6428,'LAD average need weights (Rx)'!B:B,0)),SUMPRODUCT(I$2:Q$2,I6428:Q6428)+$T$2)</f>
        <v>0.8908615797043582</v>
      </c>
    </row>
    <row r="6429" spans="2:20" x14ac:dyDescent="0.2">
      <c r="B6429" s="102" t="s">
        <v>110</v>
      </c>
      <c r="C6429" s="101" t="s">
        <v>7094</v>
      </c>
      <c r="D6429" s="119">
        <v>9475.4843961091683</v>
      </c>
      <c r="E6429" s="119">
        <v>24223.165804647138</v>
      </c>
      <c r="F6429" s="119">
        <v>6739.1012702448043</v>
      </c>
      <c r="G6429" s="118">
        <v>0.71121443385121508</v>
      </c>
      <c r="I6429" s="115">
        <v>0.37820512820512819</v>
      </c>
      <c r="J6429" s="115">
        <v>0.13640587286174005</v>
      </c>
      <c r="K6429" s="116">
        <v>134.29065639651699</v>
      </c>
      <c r="L6429" s="115">
        <v>0.16477987421383647</v>
      </c>
      <c r="M6429" s="115">
        <v>0</v>
      </c>
      <c r="N6429" s="117">
        <v>38.572450770261199</v>
      </c>
      <c r="O6429" s="115">
        <v>0.85793851415375277</v>
      </c>
      <c r="P6429" s="115">
        <v>0.33249596489762751</v>
      </c>
      <c r="Q6429" s="115">
        <v>1.0388019800834243</v>
      </c>
      <c r="S6429" s="91">
        <v>0</v>
      </c>
      <c r="T6429" s="86">
        <f>IF(S6429=1,INDEX('LAD average need weights (Rx)'!N:N,MATCH(C6429,'LAD average need weights (Rx)'!B:B,0)),SUMPRODUCT(I$2:Q$2,I6429:Q6429)+$T$2)</f>
        <v>1.238349794098506</v>
      </c>
    </row>
    <row r="6430" spans="2:20" x14ac:dyDescent="0.2">
      <c r="B6430" s="102" t="s">
        <v>109</v>
      </c>
      <c r="C6430" s="101" t="s">
        <v>7013</v>
      </c>
      <c r="D6430" s="119">
        <v>6474.0579720683872</v>
      </c>
      <c r="E6430" s="119">
        <v>19141.841037813589</v>
      </c>
      <c r="F6430" s="119">
        <v>5325.4312955247842</v>
      </c>
      <c r="G6430" s="118">
        <v>0.82258010640324397</v>
      </c>
      <c r="I6430" s="115">
        <v>0.3794642857142857</v>
      </c>
      <c r="J6430" s="115">
        <v>6.6278246481221131E-2</v>
      </c>
      <c r="K6430" s="116">
        <v>104.443812119269</v>
      </c>
      <c r="L6430" s="115">
        <v>0.12002791346824843</v>
      </c>
      <c r="M6430" s="115">
        <v>0</v>
      </c>
      <c r="N6430" s="117">
        <v>37.264455915357502</v>
      </c>
      <c r="O6430" s="115">
        <v>0.95682587240453021</v>
      </c>
      <c r="P6430" s="115">
        <v>0.21707939023809281</v>
      </c>
      <c r="Q6430" s="115">
        <v>1.0263534885618899</v>
      </c>
      <c r="S6430" s="91">
        <v>0</v>
      </c>
      <c r="T6430" s="86">
        <f>IF(S6430=1,INDEX('LAD average need weights (Rx)'!N:N,MATCH(C6430,'LAD average need weights (Rx)'!B:B,0)),SUMPRODUCT(I$2:Q$2,I6430:Q6430)+$T$2)</f>
        <v>1.1394313840393675</v>
      </c>
    </row>
    <row r="6431" spans="2:20" x14ac:dyDescent="0.2">
      <c r="B6431" s="102" t="s">
        <v>108</v>
      </c>
      <c r="C6431" s="101" t="s">
        <v>7078</v>
      </c>
      <c r="D6431" s="119">
        <v>5170.5852773822471</v>
      </c>
      <c r="E6431" s="119">
        <v>14444.296536416596</v>
      </c>
      <c r="F6431" s="119">
        <v>4018.5324214592556</v>
      </c>
      <c r="G6431" s="118">
        <v>0.77719101530682999</v>
      </c>
      <c r="I6431" s="115">
        <v>0.27868852459016391</v>
      </c>
      <c r="J6431" s="115">
        <v>0.13449663728986846</v>
      </c>
      <c r="K6431" s="116">
        <v>151.91610051186601</v>
      </c>
      <c r="L6431" s="115">
        <v>0.11152416356877323</v>
      </c>
      <c r="M6431" s="115">
        <v>0</v>
      </c>
      <c r="N6431" s="117">
        <v>32.690606793857597</v>
      </c>
      <c r="O6431" s="115">
        <v>0.95829650315486636</v>
      </c>
      <c r="P6431" s="115">
        <v>0.25811135613240249</v>
      </c>
      <c r="Q6431" s="115">
        <v>1.0047991185753877</v>
      </c>
      <c r="S6431" s="91">
        <v>0</v>
      </c>
      <c r="T6431" s="86">
        <f>IF(S6431=1,INDEX('LAD average need weights (Rx)'!N:N,MATCH(C6431,'LAD average need weights (Rx)'!B:B,0)),SUMPRODUCT(I$2:Q$2,I6431:Q6431)+$T$2)</f>
        <v>1.153685168980616</v>
      </c>
    </row>
    <row r="6432" spans="2:20" x14ac:dyDescent="0.2">
      <c r="B6432" s="102" t="s">
        <v>107</v>
      </c>
      <c r="C6432" s="101" t="s">
        <v>7086</v>
      </c>
      <c r="D6432" s="119">
        <v>3414.6395938319606</v>
      </c>
      <c r="E6432" s="119">
        <v>10342.249726481692</v>
      </c>
      <c r="F6432" s="119">
        <v>2877.3063286199572</v>
      </c>
      <c r="G6432" s="118">
        <v>0.84263836623267174</v>
      </c>
      <c r="I6432" s="115">
        <v>0.17647058823529413</v>
      </c>
      <c r="J6432" s="115">
        <v>0.1134431246840116</v>
      </c>
      <c r="K6432" s="116">
        <v>124.765130568356</v>
      </c>
      <c r="L6432" s="115">
        <v>0.14192139737991266</v>
      </c>
      <c r="M6432" s="115">
        <v>0</v>
      </c>
      <c r="N6432" s="117">
        <v>38.303926267281099</v>
      </c>
      <c r="O6432" s="115">
        <v>0.95363329053863066</v>
      </c>
      <c r="P6432" s="115">
        <v>0.28977410170167406</v>
      </c>
      <c r="Q6432" s="115">
        <v>1.0087058455323006</v>
      </c>
      <c r="S6432" s="91">
        <v>0</v>
      </c>
      <c r="T6432" s="86">
        <f>IF(S6432=1,INDEX('LAD average need weights (Rx)'!N:N,MATCH(C6432,'LAD average need weights (Rx)'!B:B,0)),SUMPRODUCT(I$2:Q$2,I6432:Q6432)+$T$2)</f>
        <v>1.1613070480552454</v>
      </c>
    </row>
    <row r="6433" spans="2:20" x14ac:dyDescent="0.2">
      <c r="B6433" s="102" t="s">
        <v>106</v>
      </c>
      <c r="C6433" s="101" t="s">
        <v>7086</v>
      </c>
      <c r="D6433" s="119">
        <v>3387.5673828875965</v>
      </c>
      <c r="E6433" s="119">
        <v>8137.6434846250277</v>
      </c>
      <c r="F6433" s="119">
        <v>2263.9651640214147</v>
      </c>
      <c r="G6433" s="118">
        <v>0.6683159058201783</v>
      </c>
      <c r="I6433" s="115">
        <v>0.21739130434782608</v>
      </c>
      <c r="J6433" s="115">
        <v>0.13651532191087007</v>
      </c>
      <c r="K6433" s="116">
        <v>128.00270851246799</v>
      </c>
      <c r="L6433" s="115">
        <v>0.18377483443708609</v>
      </c>
      <c r="M6433" s="115">
        <v>0</v>
      </c>
      <c r="N6433" s="117">
        <v>48.4087540842648</v>
      </c>
      <c r="O6433" s="115">
        <v>0.80707349628358693</v>
      </c>
      <c r="P6433" s="115">
        <v>0.34218759139467153</v>
      </c>
      <c r="Q6433" s="115">
        <v>1.0908321440093851</v>
      </c>
      <c r="S6433" s="91">
        <v>0</v>
      </c>
      <c r="T6433" s="86">
        <f>IF(S6433=1,INDEX('LAD average need weights (Rx)'!N:N,MATCH(C6433,'LAD average need weights (Rx)'!B:B,0)),SUMPRODUCT(I$2:Q$2,I6433:Q6433)+$T$2)</f>
        <v>1.2921771901484445</v>
      </c>
    </row>
    <row r="6434" spans="2:20" x14ac:dyDescent="0.2">
      <c r="B6434" s="102" t="s">
        <v>105</v>
      </c>
      <c r="C6434" s="101" t="s">
        <v>7086</v>
      </c>
      <c r="D6434" s="119">
        <v>3224.4766285540982</v>
      </c>
      <c r="E6434" s="119">
        <v>7484.8722095840649</v>
      </c>
      <c r="F6434" s="119">
        <v>2082.358359845392</v>
      </c>
      <c r="G6434" s="118">
        <v>0.64579731836330645</v>
      </c>
      <c r="I6434" s="115">
        <v>0.18181818181818182</v>
      </c>
      <c r="J6434" s="115">
        <v>0.13990918184547924</v>
      </c>
      <c r="K6434" s="116">
        <v>121.46924675324701</v>
      </c>
      <c r="L6434" s="115">
        <v>0.16829745596868884</v>
      </c>
      <c r="M6434" s="115">
        <v>0</v>
      </c>
      <c r="N6434" s="117">
        <v>52.546804675324701</v>
      </c>
      <c r="O6434" s="115">
        <v>0.85633064626722555</v>
      </c>
      <c r="P6434" s="115">
        <v>0.44609399327876315</v>
      </c>
      <c r="Q6434" s="115">
        <v>1.0734898529657264</v>
      </c>
      <c r="S6434" s="91">
        <v>0</v>
      </c>
      <c r="T6434" s="86">
        <f>IF(S6434=1,INDEX('LAD average need weights (Rx)'!N:N,MATCH(C6434,'LAD average need weights (Rx)'!B:B,0)),SUMPRODUCT(I$2:Q$2,I6434:Q6434)+$T$2)</f>
        <v>1.3170472575449463</v>
      </c>
    </row>
    <row r="6435" spans="2:20" x14ac:dyDescent="0.2">
      <c r="B6435" s="102" t="s">
        <v>104</v>
      </c>
      <c r="C6435" s="101" t="s">
        <v>7090</v>
      </c>
      <c r="D6435" s="119">
        <v>5978.4938586995941</v>
      </c>
      <c r="E6435" s="119">
        <v>13821.350149273136</v>
      </c>
      <c r="F6435" s="119">
        <v>3845.2231677163982</v>
      </c>
      <c r="G6435" s="118">
        <v>0.64317589991683755</v>
      </c>
      <c r="I6435" s="115">
        <v>0.42276422764227645</v>
      </c>
      <c r="J6435" s="115">
        <v>0.15079721787852476</v>
      </c>
      <c r="K6435" s="116">
        <v>133.30663184192599</v>
      </c>
      <c r="L6435" s="115">
        <v>0.15191986644407346</v>
      </c>
      <c r="M6435" s="115">
        <v>0</v>
      </c>
      <c r="N6435" s="117">
        <v>46.9097846922553</v>
      </c>
      <c r="O6435" s="115">
        <v>0.81972540949150097</v>
      </c>
      <c r="P6435" s="115">
        <v>0.42379275169494579</v>
      </c>
      <c r="Q6435" s="115">
        <v>1.0549859798317853</v>
      </c>
      <c r="S6435" s="91">
        <v>0</v>
      </c>
      <c r="T6435" s="86">
        <f>IF(S6435=1,INDEX('LAD average need weights (Rx)'!N:N,MATCH(C6435,'LAD average need weights (Rx)'!B:B,0)),SUMPRODUCT(I$2:Q$2,I6435:Q6435)+$T$2)</f>
        <v>1.3199712564688904</v>
      </c>
    </row>
    <row r="6436" spans="2:20" x14ac:dyDescent="0.2">
      <c r="B6436" s="102" t="s">
        <v>103</v>
      </c>
      <c r="C6436" s="101" t="s">
        <v>7093</v>
      </c>
      <c r="D6436" s="119">
        <v>15456.565574768938</v>
      </c>
      <c r="E6436" s="119">
        <v>38406.205621085021</v>
      </c>
      <c r="F6436" s="119">
        <v>10684.949736697206</v>
      </c>
      <c r="G6436" s="118">
        <v>0.69128873972748228</v>
      </c>
      <c r="I6436" s="115">
        <v>0.18975903614457831</v>
      </c>
      <c r="J6436" s="115">
        <v>0.23631683079202567</v>
      </c>
      <c r="K6436" s="116">
        <v>133.1257721202</v>
      </c>
      <c r="L6436" s="115">
        <v>0.16749467707594037</v>
      </c>
      <c r="M6436" s="115">
        <v>0</v>
      </c>
      <c r="N6436" s="117">
        <v>18.0119526293823</v>
      </c>
      <c r="O6436" s="115">
        <v>0.68118768358245907</v>
      </c>
      <c r="P6436" s="115">
        <v>7.5682933253597456E-2</v>
      </c>
      <c r="Q6436" s="115">
        <v>1.0866393564599084</v>
      </c>
      <c r="S6436" s="91">
        <v>0</v>
      </c>
      <c r="T6436" s="86">
        <f>IF(S6436=1,INDEX('LAD average need weights (Rx)'!N:N,MATCH(C6436,'LAD average need weights (Rx)'!B:B,0)),SUMPRODUCT(I$2:Q$2,I6436:Q6436)+$T$2)</f>
        <v>1.0374218437297449</v>
      </c>
    </row>
    <row r="6437" spans="2:20" x14ac:dyDescent="0.2">
      <c r="B6437" s="102" t="s">
        <v>102</v>
      </c>
      <c r="C6437" s="101" t="s">
        <v>7092</v>
      </c>
      <c r="D6437" s="119">
        <v>10594.642148613691</v>
      </c>
      <c r="E6437" s="119">
        <v>27094.951702836242</v>
      </c>
      <c r="F6437" s="119">
        <v>7538.0577794986211</v>
      </c>
      <c r="G6437" s="118">
        <v>0.71149715806918268</v>
      </c>
      <c r="I6437" s="115">
        <v>0.30158730158730157</v>
      </c>
      <c r="J6437" s="115">
        <v>7.1160017780082532E-2</v>
      </c>
      <c r="K6437" s="116">
        <v>101.284594410361</v>
      </c>
      <c r="L6437" s="115">
        <v>8.5809806835066865E-2</v>
      </c>
      <c r="M6437" s="115">
        <v>0</v>
      </c>
      <c r="N6437" s="117">
        <v>29.085364280845301</v>
      </c>
      <c r="O6437" s="115">
        <v>0.92387814626791243</v>
      </c>
      <c r="P6437" s="115">
        <v>0.28501497952193339</v>
      </c>
      <c r="Q6437" s="115">
        <v>1.032952560087695</v>
      </c>
      <c r="S6437" s="91">
        <v>0</v>
      </c>
      <c r="T6437" s="86">
        <f>IF(S6437=1,INDEX('LAD average need weights (Rx)'!N:N,MATCH(C6437,'LAD average need weights (Rx)'!B:B,0)),SUMPRODUCT(I$2:Q$2,I6437:Q6437)+$T$2)</f>
        <v>1.039271599793675</v>
      </c>
    </row>
    <row r="6438" spans="2:20" x14ac:dyDescent="0.2">
      <c r="B6438" s="102" t="s">
        <v>101</v>
      </c>
      <c r="C6438" s="101" t="s">
        <v>7079</v>
      </c>
      <c r="D6438" s="119">
        <v>4755.066213989885</v>
      </c>
      <c r="E6438" s="119">
        <v>12614.440744833741</v>
      </c>
      <c r="F6438" s="119">
        <v>3509.4501822147449</v>
      </c>
      <c r="G6438" s="118">
        <v>0.73804444024135518</v>
      </c>
      <c r="I6438" s="115">
        <v>0.16666666666666666</v>
      </c>
      <c r="J6438" s="115">
        <v>0.18857989414957946</v>
      </c>
      <c r="K6438" s="116">
        <v>155.20182348650599</v>
      </c>
      <c r="L6438" s="115">
        <v>0.12082670906200318</v>
      </c>
      <c r="M6438" s="115">
        <v>0</v>
      </c>
      <c r="N6438" s="117">
        <v>48.901696936542699</v>
      </c>
      <c r="O6438" s="115">
        <v>0.87217722363205163</v>
      </c>
      <c r="P6438" s="115">
        <v>0.46748680730226133</v>
      </c>
      <c r="Q6438" s="115">
        <v>1.0547374994163317</v>
      </c>
      <c r="S6438" s="91">
        <v>0</v>
      </c>
      <c r="T6438" s="86">
        <f>IF(S6438=1,INDEX('LAD average need weights (Rx)'!N:N,MATCH(C6438,'LAD average need weights (Rx)'!B:B,0)),SUMPRODUCT(I$2:Q$2,I6438:Q6438)+$T$2)</f>
        <v>1.3121487119754538</v>
      </c>
    </row>
    <row r="6439" spans="2:20" x14ac:dyDescent="0.2">
      <c r="B6439" s="102" t="s">
        <v>100</v>
      </c>
      <c r="C6439" s="101" t="s">
        <v>7091</v>
      </c>
      <c r="D6439" s="119">
        <v>9392.2771723575897</v>
      </c>
      <c r="E6439" s="119">
        <v>22718.900718234519</v>
      </c>
      <c r="F6439" s="119">
        <v>6320.6012758021552</v>
      </c>
      <c r="G6439" s="118">
        <v>0.67295727753907397</v>
      </c>
      <c r="I6439" s="115">
        <v>0.25274725274725274</v>
      </c>
      <c r="J6439" s="115">
        <v>0.11480189134471261</v>
      </c>
      <c r="K6439" s="116">
        <v>139.532248296745</v>
      </c>
      <c r="L6439" s="115">
        <v>0.15155615696887687</v>
      </c>
      <c r="M6439" s="115">
        <v>0</v>
      </c>
      <c r="N6439" s="117">
        <v>34.769976154428498</v>
      </c>
      <c r="O6439" s="115">
        <v>0.89975670498716831</v>
      </c>
      <c r="P6439" s="115">
        <v>0.20965397412015913</v>
      </c>
      <c r="Q6439" s="115">
        <v>1.0290893845128108</v>
      </c>
      <c r="S6439" s="91">
        <v>0</v>
      </c>
      <c r="T6439" s="86">
        <f>IF(S6439=1,INDEX('LAD average need weights (Rx)'!N:N,MATCH(C6439,'LAD average need weights (Rx)'!B:B,0)),SUMPRODUCT(I$2:Q$2,I6439:Q6439)+$T$2)</f>
        <v>1.1594475354267353</v>
      </c>
    </row>
    <row r="6440" spans="2:20" x14ac:dyDescent="0.2">
      <c r="B6440" s="102" t="s">
        <v>99</v>
      </c>
      <c r="C6440" s="101" t="s">
        <v>7090</v>
      </c>
      <c r="D6440" s="119">
        <v>12877.294034811202</v>
      </c>
      <c r="E6440" s="119">
        <v>32375.726897267545</v>
      </c>
      <c r="F6440" s="119">
        <v>9007.2166461667366</v>
      </c>
      <c r="G6440" s="118">
        <v>0.69946501352050505</v>
      </c>
      <c r="I6440" s="115">
        <v>0.28828828828828829</v>
      </c>
      <c r="J6440" s="115">
        <v>0.13698225717287629</v>
      </c>
      <c r="K6440" s="116">
        <v>123.69035467128001</v>
      </c>
      <c r="L6440" s="115">
        <v>0.16183574879227053</v>
      </c>
      <c r="M6440" s="115">
        <v>0</v>
      </c>
      <c r="N6440" s="117">
        <v>43.254141435986099</v>
      </c>
      <c r="O6440" s="115">
        <v>0.92624947387248613</v>
      </c>
      <c r="P6440" s="115">
        <v>0.37130363845008685</v>
      </c>
      <c r="Q6440" s="115">
        <v>1.0182389265437217</v>
      </c>
      <c r="S6440" s="91">
        <v>0</v>
      </c>
      <c r="T6440" s="86">
        <f>IF(S6440=1,INDEX('LAD average need weights (Rx)'!N:N,MATCH(C6440,'LAD average need weights (Rx)'!B:B,0)),SUMPRODUCT(I$2:Q$2,I6440:Q6440)+$T$2)</f>
        <v>1.2532455986653352</v>
      </c>
    </row>
    <row r="6441" spans="2:20" x14ac:dyDescent="0.2">
      <c r="B6441" s="102" t="s">
        <v>98</v>
      </c>
      <c r="C6441" s="101" t="s">
        <v>7089</v>
      </c>
      <c r="D6441" s="119">
        <v>5667.5029538179142</v>
      </c>
      <c r="E6441" s="119">
        <v>14826.095126603925</v>
      </c>
      <c r="F6441" s="119">
        <v>4124.7522023441925</v>
      </c>
      <c r="G6441" s="118">
        <v>0.7277900401561419</v>
      </c>
      <c r="I6441" s="115">
        <v>0.26589595375722541</v>
      </c>
      <c r="J6441" s="115">
        <v>0.13311585878530827</v>
      </c>
      <c r="K6441" s="116">
        <v>130.83661334138199</v>
      </c>
      <c r="L6441" s="115">
        <v>0.12383177570093458</v>
      </c>
      <c r="M6441" s="115">
        <v>0</v>
      </c>
      <c r="N6441" s="117">
        <v>27.915299728342902</v>
      </c>
      <c r="O6441" s="115">
        <v>0.94915096672382171</v>
      </c>
      <c r="P6441" s="115">
        <v>0.20494388550800016</v>
      </c>
      <c r="Q6441" s="115">
        <v>1.0302374346574152</v>
      </c>
      <c r="S6441" s="91">
        <v>0</v>
      </c>
      <c r="T6441" s="86">
        <f>IF(S6441=1,INDEX('LAD average need weights (Rx)'!N:N,MATCH(C6441,'LAD average need weights (Rx)'!B:B,0)),SUMPRODUCT(I$2:Q$2,I6441:Q6441)+$T$2)</f>
        <v>1.0971474250238682</v>
      </c>
    </row>
    <row r="6442" spans="2:20" x14ac:dyDescent="0.2">
      <c r="B6442" s="102" t="s">
        <v>97</v>
      </c>
      <c r="C6442" s="101" t="s">
        <v>7088</v>
      </c>
      <c r="D6442" s="119">
        <v>6795.2491600123058</v>
      </c>
      <c r="E6442" s="119">
        <v>18485.836142999015</v>
      </c>
      <c r="F6442" s="119">
        <v>5142.9248694207463</v>
      </c>
      <c r="G6442" s="118">
        <v>0.75684125016122772</v>
      </c>
      <c r="I6442" s="115">
        <v>0.32692307692307693</v>
      </c>
      <c r="J6442" s="115">
        <v>4.1079049518798399E-2</v>
      </c>
      <c r="K6442" s="116">
        <v>87.438678712591795</v>
      </c>
      <c r="L6442" s="115">
        <v>0.12218045112781954</v>
      </c>
      <c r="M6442" s="115">
        <v>0</v>
      </c>
      <c r="N6442" s="117">
        <v>15.2838198757764</v>
      </c>
      <c r="O6442" s="115">
        <v>0.94665321746839537</v>
      </c>
      <c r="P6442" s="115">
        <v>0.18391980672209984</v>
      </c>
      <c r="Q6442" s="115">
        <v>1.0046486337719387</v>
      </c>
      <c r="S6442" s="91">
        <v>0</v>
      </c>
      <c r="T6442" s="86">
        <f>IF(S6442=1,INDEX('LAD average need weights (Rx)'!N:N,MATCH(C6442,'LAD average need weights (Rx)'!B:B,0)),SUMPRODUCT(I$2:Q$2,I6442:Q6442)+$T$2)</f>
        <v>0.91557203100708018</v>
      </c>
    </row>
    <row r="6443" spans="2:20" x14ac:dyDescent="0.2">
      <c r="B6443" s="102" t="s">
        <v>96</v>
      </c>
      <c r="C6443" s="101" t="s">
        <v>7087</v>
      </c>
      <c r="D6443" s="119">
        <v>7162.8153032544642</v>
      </c>
      <c r="E6443" s="119">
        <v>16064.506950935562</v>
      </c>
      <c r="F6443" s="119">
        <v>4469.2894426762714</v>
      </c>
      <c r="G6443" s="118">
        <v>0.62395709695957469</v>
      </c>
      <c r="I6443" s="115">
        <v>0.29411764705882354</v>
      </c>
      <c r="J6443" s="115">
        <v>8.9101953925523961E-2</v>
      </c>
      <c r="K6443" s="116">
        <v>128.550988039522</v>
      </c>
      <c r="L6443" s="115">
        <v>0.15308863025962399</v>
      </c>
      <c r="M6443" s="115">
        <v>0</v>
      </c>
      <c r="N6443" s="117">
        <v>37.227890275611003</v>
      </c>
      <c r="O6443" s="115">
        <v>0.88937868007235421</v>
      </c>
      <c r="P6443" s="115">
        <v>0.25325215482841279</v>
      </c>
      <c r="Q6443" s="115">
        <v>1.0157031245703572</v>
      </c>
      <c r="S6443" s="91">
        <v>0</v>
      </c>
      <c r="T6443" s="86">
        <f>IF(S6443=1,INDEX('LAD average need weights (Rx)'!N:N,MATCH(C6443,'LAD average need weights (Rx)'!B:B,0)),SUMPRODUCT(I$2:Q$2,I6443:Q6443)+$T$2)</f>
        <v>1.1665935948143957</v>
      </c>
    </row>
    <row r="6444" spans="2:20" x14ac:dyDescent="0.2">
      <c r="B6444" s="102" t="s">
        <v>95</v>
      </c>
      <c r="C6444" s="101" t="s">
        <v>7067</v>
      </c>
      <c r="D6444" s="119">
        <v>6397.4885645135555</v>
      </c>
      <c r="E6444" s="119">
        <v>14850.04316070781</v>
      </c>
      <c r="F6444" s="119">
        <v>4131.4147595157401</v>
      </c>
      <c r="G6444" s="118">
        <v>0.64578697059849766</v>
      </c>
      <c r="I6444" s="115">
        <v>0.18604651162790697</v>
      </c>
      <c r="J6444" s="115">
        <v>0.15812229492596663</v>
      </c>
      <c r="K6444" s="116">
        <v>166.37328615656801</v>
      </c>
      <c r="L6444" s="115">
        <v>0.2</v>
      </c>
      <c r="M6444" s="115">
        <v>0</v>
      </c>
      <c r="N6444" s="117">
        <v>44.568531623175602</v>
      </c>
      <c r="O6444" s="115">
        <v>0.82357271312316316</v>
      </c>
      <c r="P6444" s="115">
        <v>0.33726925460095108</v>
      </c>
      <c r="Q6444" s="115">
        <v>1.0599520942462424</v>
      </c>
      <c r="S6444" s="91">
        <v>0</v>
      </c>
      <c r="T6444" s="86">
        <f>IF(S6444=1,INDEX('LAD average need weights (Rx)'!N:N,MATCH(C6444,'LAD average need weights (Rx)'!B:B,0)),SUMPRODUCT(I$2:Q$2,I6444:Q6444)+$T$2)</f>
        <v>1.307589463570854</v>
      </c>
    </row>
    <row r="6445" spans="2:20" x14ac:dyDescent="0.2">
      <c r="B6445" s="102" t="s">
        <v>94</v>
      </c>
      <c r="C6445" s="101" t="s">
        <v>7021</v>
      </c>
      <c r="D6445" s="119">
        <v>11580.188986957306</v>
      </c>
      <c r="E6445" s="119">
        <v>22512.661967517102</v>
      </c>
      <c r="F6445" s="119">
        <v>6263.2238116778417</v>
      </c>
      <c r="G6445" s="118">
        <v>0.54085678728836561</v>
      </c>
      <c r="I6445" s="115">
        <v>0.19318181818181818</v>
      </c>
      <c r="J6445" s="115">
        <v>0.1379939352348718</v>
      </c>
      <c r="K6445" s="116">
        <v>117.038322231474</v>
      </c>
      <c r="L6445" s="115">
        <v>8.6805555555555559E-3</v>
      </c>
      <c r="M6445" s="115">
        <v>0</v>
      </c>
      <c r="N6445" s="117">
        <v>52.226037052456299</v>
      </c>
      <c r="O6445" s="115">
        <v>0.65540294558233558</v>
      </c>
      <c r="P6445" s="115">
        <v>0.23414129613077556</v>
      </c>
      <c r="Q6445" s="115">
        <v>1.0582992244248941</v>
      </c>
      <c r="S6445" s="91">
        <v>0</v>
      </c>
      <c r="T6445" s="86">
        <f>IF(S6445=1,INDEX('LAD average need weights (Rx)'!N:N,MATCH(C6445,'LAD average need weights (Rx)'!B:B,0)),SUMPRODUCT(I$2:Q$2,I6445:Q6445)+$T$2)</f>
        <v>1.1628239268512031</v>
      </c>
    </row>
    <row r="6446" spans="2:20" x14ac:dyDescent="0.2">
      <c r="B6446" s="102" t="s">
        <v>93</v>
      </c>
      <c r="C6446" s="101" t="s">
        <v>7086</v>
      </c>
      <c r="D6446" s="119">
        <v>4228.0291044616633</v>
      </c>
      <c r="E6446" s="119">
        <v>11195.043562385255</v>
      </c>
      <c r="F6446" s="119">
        <v>3114.561197332951</v>
      </c>
      <c r="G6446" s="118">
        <v>0.736646111079577</v>
      </c>
      <c r="I6446" s="115">
        <v>0.27272727272727271</v>
      </c>
      <c r="J6446" s="115">
        <v>0.1260036076452305</v>
      </c>
      <c r="K6446" s="116">
        <v>120.06594488189</v>
      </c>
      <c r="L6446" s="115">
        <v>0.12720848056537101</v>
      </c>
      <c r="M6446" s="115">
        <v>0</v>
      </c>
      <c r="N6446" s="117">
        <v>36.870272637795303</v>
      </c>
      <c r="O6446" s="115">
        <v>0.97967580341955063</v>
      </c>
      <c r="P6446" s="115">
        <v>0.28461555870707922</v>
      </c>
      <c r="Q6446" s="115">
        <v>1.0001488819655491</v>
      </c>
      <c r="S6446" s="91">
        <v>0</v>
      </c>
      <c r="T6446" s="86">
        <f>IF(S6446=1,INDEX('LAD average need weights (Rx)'!N:N,MATCH(C6446,'LAD average need weights (Rx)'!B:B,0)),SUMPRODUCT(I$2:Q$2,I6446:Q6446)+$T$2)</f>
        <v>1.1642592884574947</v>
      </c>
    </row>
    <row r="6447" spans="2:20" x14ac:dyDescent="0.2">
      <c r="B6447" s="102" t="s">
        <v>92</v>
      </c>
      <c r="C6447" s="101" t="s">
        <v>7085</v>
      </c>
      <c r="D6447" s="119">
        <v>13113.231498668029</v>
      </c>
      <c r="E6447" s="119">
        <v>29176.099406367288</v>
      </c>
      <c r="F6447" s="119">
        <v>8117.0516750753277</v>
      </c>
      <c r="G6447" s="118">
        <v>0.61899705468479027</v>
      </c>
      <c r="I6447" s="115">
        <v>0.31182795698924731</v>
      </c>
      <c r="J6447" s="115">
        <v>7.0627908200971729E-2</v>
      </c>
      <c r="K6447" s="116">
        <v>120.77572287432</v>
      </c>
      <c r="L6447" s="115">
        <v>0.10436432637571158</v>
      </c>
      <c r="M6447" s="115">
        <v>0</v>
      </c>
      <c r="N6447" s="117">
        <v>24.779640423704599</v>
      </c>
      <c r="O6447" s="115">
        <v>0.71670021841487086</v>
      </c>
      <c r="P6447" s="115">
        <v>0.18044576063490117</v>
      </c>
      <c r="Q6447" s="115">
        <v>1.1000564222531701</v>
      </c>
      <c r="S6447" s="91">
        <v>0</v>
      </c>
      <c r="T6447" s="86">
        <f>IF(S6447=1,INDEX('LAD average need weights (Rx)'!N:N,MATCH(C6447,'LAD average need weights (Rx)'!B:B,0)),SUMPRODUCT(I$2:Q$2,I6447:Q6447)+$T$2)</f>
        <v>1.0120403930960826</v>
      </c>
    </row>
    <row r="6448" spans="2:20" x14ac:dyDescent="0.2">
      <c r="B6448" s="102" t="s">
        <v>91</v>
      </c>
      <c r="C6448" s="101" t="s">
        <v>7023</v>
      </c>
      <c r="D6448" s="119">
        <v>12676.79869886509</v>
      </c>
      <c r="E6448" s="119">
        <v>34478.904243372017</v>
      </c>
      <c r="F6448" s="119">
        <v>9592.3393852417248</v>
      </c>
      <c r="G6448" s="118">
        <v>0.75668468144883405</v>
      </c>
      <c r="I6448" s="115">
        <v>0.24581005586592178</v>
      </c>
      <c r="J6448" s="115">
        <v>3.9686302665046289E-2</v>
      </c>
      <c r="K6448" s="116">
        <v>95.0842265237562</v>
      </c>
      <c r="L6448" s="115">
        <v>7.7251184834123229E-2</v>
      </c>
      <c r="M6448" s="115">
        <v>0</v>
      </c>
      <c r="N6448" s="117">
        <v>18.758244440889499</v>
      </c>
      <c r="O6448" s="115">
        <v>0.91175313172729355</v>
      </c>
      <c r="P6448" s="115">
        <v>0.18501858256642695</v>
      </c>
      <c r="Q6448" s="115">
        <v>1.0091255858272159</v>
      </c>
      <c r="S6448" s="91">
        <v>0</v>
      </c>
      <c r="T6448" s="86">
        <f>IF(S6448=1,INDEX('LAD average need weights (Rx)'!N:N,MATCH(C6448,'LAD average need weights (Rx)'!B:B,0)),SUMPRODUCT(I$2:Q$2,I6448:Q6448)+$T$2)</f>
        <v>0.90194915793036312</v>
      </c>
    </row>
    <row r="6449" spans="2:20" x14ac:dyDescent="0.2">
      <c r="B6449" s="102" t="s">
        <v>90</v>
      </c>
      <c r="C6449" s="101" t="s">
        <v>7079</v>
      </c>
      <c r="D6449" s="119">
        <v>4379.5980700143973</v>
      </c>
      <c r="E6449" s="119">
        <v>9633.949706013922</v>
      </c>
      <c r="F6449" s="119">
        <v>2680.2509310660575</v>
      </c>
      <c r="G6449" s="118">
        <v>0.61198559507476602</v>
      </c>
      <c r="I6449" s="115">
        <v>0.27160493827160492</v>
      </c>
      <c r="J6449" s="115">
        <v>0.14397452065915831</v>
      </c>
      <c r="K6449" s="116">
        <v>134.781568842567</v>
      </c>
      <c r="L6449" s="115">
        <v>0.14810562571756603</v>
      </c>
      <c r="M6449" s="115">
        <v>0</v>
      </c>
      <c r="N6449" s="117">
        <v>45.8341908941306</v>
      </c>
      <c r="O6449" s="115">
        <v>0.68287211161122396</v>
      </c>
      <c r="P6449" s="115">
        <v>0.28265789678153197</v>
      </c>
      <c r="Q6449" s="115">
        <v>1.0855704062828695</v>
      </c>
      <c r="S6449" s="91">
        <v>0</v>
      </c>
      <c r="T6449" s="86">
        <f>IF(S6449=1,INDEX('LAD average need weights (Rx)'!N:N,MATCH(C6449,'LAD average need weights (Rx)'!B:B,0)),SUMPRODUCT(I$2:Q$2,I6449:Q6449)+$T$2)</f>
        <v>1.2474479406734704</v>
      </c>
    </row>
    <row r="6450" spans="2:20" x14ac:dyDescent="0.2">
      <c r="B6450" s="102" t="s">
        <v>89</v>
      </c>
      <c r="C6450" s="101" t="s">
        <v>7084</v>
      </c>
      <c r="D6450" s="119">
        <v>5614.0073164914729</v>
      </c>
      <c r="E6450" s="119">
        <v>14672.2630982109</v>
      </c>
      <c r="F6450" s="119">
        <v>4081.9547568612866</v>
      </c>
      <c r="G6450" s="118">
        <v>0.72710178785665402</v>
      </c>
      <c r="I6450" s="115">
        <v>0.20689655172413793</v>
      </c>
      <c r="J6450" s="115">
        <v>0.11466719542834895</v>
      </c>
      <c r="K6450" s="116">
        <v>104.185752952756</v>
      </c>
      <c r="L6450" s="115">
        <v>7.256990679094541E-2</v>
      </c>
      <c r="M6450" s="115">
        <v>0</v>
      </c>
      <c r="N6450" s="117">
        <v>38.889350147637799</v>
      </c>
      <c r="O6450" s="115">
        <v>0.7681872125068433</v>
      </c>
      <c r="P6450" s="115">
        <v>0.4800390574016663</v>
      </c>
      <c r="Q6450" s="115">
        <v>1.0002367046504612</v>
      </c>
      <c r="S6450" s="91">
        <v>0</v>
      </c>
      <c r="T6450" s="86">
        <f>IF(S6450=1,INDEX('LAD average need weights (Rx)'!N:N,MATCH(C6450,'LAD average need weights (Rx)'!B:B,0)),SUMPRODUCT(I$2:Q$2,I6450:Q6450)+$T$2)</f>
        <v>1.1024830043050911</v>
      </c>
    </row>
    <row r="6451" spans="2:20" x14ac:dyDescent="0.2">
      <c r="B6451" s="102" t="s">
        <v>88</v>
      </c>
      <c r="C6451" s="101" t="s">
        <v>7016</v>
      </c>
      <c r="D6451" s="119">
        <v>7776.2729240437384</v>
      </c>
      <c r="E6451" s="119">
        <v>16999.257210385909</v>
      </c>
      <c r="F6451" s="119">
        <v>4729.3453210707867</v>
      </c>
      <c r="G6451" s="118">
        <v>0.60817635482519572</v>
      </c>
      <c r="I6451" s="115">
        <v>0.26315789473684209</v>
      </c>
      <c r="J6451" s="115">
        <v>0.18087314495892043</v>
      </c>
      <c r="K6451" s="116">
        <v>136.61318956870599</v>
      </c>
      <c r="L6451" s="115">
        <v>4.1758241758241756E-2</v>
      </c>
      <c r="M6451" s="115">
        <v>0</v>
      </c>
      <c r="N6451" s="117">
        <v>34.313734369776</v>
      </c>
      <c r="O6451" s="115">
        <v>0.61311220197076544</v>
      </c>
      <c r="P6451" s="115">
        <v>0.27548642334670104</v>
      </c>
      <c r="Q6451" s="115">
        <v>1.0588310881453611</v>
      </c>
      <c r="S6451" s="91">
        <v>0</v>
      </c>
      <c r="T6451" s="86">
        <f>IF(S6451=1,INDEX('LAD average need weights (Rx)'!N:N,MATCH(C6451,'LAD average need weights (Rx)'!B:B,0)),SUMPRODUCT(I$2:Q$2,I6451:Q6451)+$T$2)</f>
        <v>1.0918334188190002</v>
      </c>
    </row>
    <row r="6452" spans="2:20" x14ac:dyDescent="0.2">
      <c r="B6452" s="102" t="s">
        <v>87</v>
      </c>
      <c r="C6452" s="101" t="s">
        <v>7077</v>
      </c>
      <c r="D6452" s="119">
        <v>12914.456489860506</v>
      </c>
      <c r="E6452" s="119">
        <v>23732.166036192477</v>
      </c>
      <c r="F6452" s="119">
        <v>6602.5007453601538</v>
      </c>
      <c r="G6452" s="118">
        <v>0.5112488280512586</v>
      </c>
      <c r="I6452" s="115">
        <v>0.1875</v>
      </c>
      <c r="J6452" s="115">
        <v>0.87839277833288232</v>
      </c>
      <c r="K6452" s="116">
        <v>122.143819723338</v>
      </c>
      <c r="L6452" s="115">
        <v>2.9732116573447161E-2</v>
      </c>
      <c r="M6452" s="115">
        <v>0</v>
      </c>
      <c r="N6452" s="117">
        <v>26.6040660419456</v>
      </c>
      <c r="O6452" s="115">
        <v>0.44416464494989616</v>
      </c>
      <c r="P6452" s="115">
        <v>9.6238169201141935E-2</v>
      </c>
      <c r="Q6452" s="115">
        <v>1.0685739533406096</v>
      </c>
      <c r="S6452" s="91">
        <v>0</v>
      </c>
      <c r="T6452" s="86">
        <f>IF(S6452=1,INDEX('LAD average need weights (Rx)'!N:N,MATCH(C6452,'LAD average need weights (Rx)'!B:B,0)),SUMPRODUCT(I$2:Q$2,I6452:Q6452)+$T$2)</f>
        <v>1.2658729874439674</v>
      </c>
    </row>
    <row r="6453" spans="2:20" x14ac:dyDescent="0.2">
      <c r="B6453" s="102" t="s">
        <v>86</v>
      </c>
      <c r="C6453" s="101" t="s">
        <v>7083</v>
      </c>
      <c r="D6453" s="119">
        <v>3870.1279167999251</v>
      </c>
      <c r="E6453" s="119">
        <v>10982.007582067938</v>
      </c>
      <c r="F6453" s="119">
        <v>3055.2926831699983</v>
      </c>
      <c r="G6453" s="118">
        <v>0.78945521927252327</v>
      </c>
      <c r="I6453" s="115">
        <v>0.38167938931297712</v>
      </c>
      <c r="J6453" s="115">
        <v>0.1731494825629476</v>
      </c>
      <c r="K6453" s="116">
        <v>192.08949074074101</v>
      </c>
      <c r="L6453" s="115">
        <v>0.21042084168336672</v>
      </c>
      <c r="M6453" s="115">
        <v>0</v>
      </c>
      <c r="N6453" s="117">
        <v>53.425941666666702</v>
      </c>
      <c r="O6453" s="115">
        <v>0.86535252685886699</v>
      </c>
      <c r="P6453" s="115">
        <v>0.30349237369043797</v>
      </c>
      <c r="Q6453" s="115">
        <v>1.0550243204897354</v>
      </c>
      <c r="S6453" s="91">
        <v>0</v>
      </c>
      <c r="T6453" s="86">
        <f>IF(S6453=1,INDEX('LAD average need weights (Rx)'!N:N,MATCH(C6453,'LAD average need weights (Rx)'!B:B,0)),SUMPRODUCT(I$2:Q$2,I6453:Q6453)+$T$2)</f>
        <v>1.4611985504854244</v>
      </c>
    </row>
    <row r="6454" spans="2:20" x14ac:dyDescent="0.2">
      <c r="B6454" s="102" t="s">
        <v>85</v>
      </c>
      <c r="C6454" s="101" t="s">
        <v>7082</v>
      </c>
      <c r="D6454" s="119">
        <v>52.278884839393939</v>
      </c>
      <c r="E6454" s="119">
        <v>135.71964686455973</v>
      </c>
      <c r="F6454" s="119">
        <v>37.758419025751877</v>
      </c>
      <c r="G6454" s="118">
        <v>0.72224989384814897</v>
      </c>
      <c r="S6454" s="91">
        <v>1</v>
      </c>
      <c r="T6454" s="86">
        <f>IF(S6454=1,INDEX('LAD average need weights (Rx)'!N:N,MATCH(C6454,'LAD average need weights (Rx)'!B:B,0)),SUMPRODUCT(I$2:Q$2,I6454:Q6454)+$T$2)</f>
        <v>1.0003933925885236</v>
      </c>
    </row>
    <row r="6455" spans="2:20" x14ac:dyDescent="0.2">
      <c r="B6455" s="102" t="s">
        <v>84</v>
      </c>
      <c r="C6455" s="101" t="s">
        <v>7079</v>
      </c>
      <c r="D6455" s="119">
        <v>3760.1131708143721</v>
      </c>
      <c r="E6455" s="119">
        <v>8630.0421296333734</v>
      </c>
      <c r="F6455" s="119">
        <v>2400.95486886858</v>
      </c>
      <c r="G6455" s="118">
        <v>0.63853260787588928</v>
      </c>
      <c r="I6455" s="115">
        <v>0.16279069767441862</v>
      </c>
      <c r="J6455" s="115">
        <v>0.12788279903295799</v>
      </c>
      <c r="K6455" s="116">
        <v>133.16055886394901</v>
      </c>
      <c r="L6455" s="115">
        <v>0.15877862595419848</v>
      </c>
      <c r="M6455" s="115">
        <v>0</v>
      </c>
      <c r="N6455" s="117">
        <v>44.0004402198809</v>
      </c>
      <c r="O6455" s="115">
        <v>0.84221789223715571</v>
      </c>
      <c r="P6455" s="115">
        <v>0.32484335492470462</v>
      </c>
      <c r="Q6455" s="115">
        <v>1.0533732416588331</v>
      </c>
      <c r="S6455" s="91">
        <v>0</v>
      </c>
      <c r="T6455" s="86">
        <f>IF(S6455=1,INDEX('LAD average need weights (Rx)'!N:N,MATCH(C6455,'LAD average need weights (Rx)'!B:B,0)),SUMPRODUCT(I$2:Q$2,I6455:Q6455)+$T$2)</f>
        <v>1.2264033574022464</v>
      </c>
    </row>
    <row r="6456" spans="2:20" x14ac:dyDescent="0.2">
      <c r="B6456" s="102" t="s">
        <v>83</v>
      </c>
      <c r="C6456" s="101" t="s">
        <v>7081</v>
      </c>
      <c r="D6456" s="119">
        <v>3234.8325535637632</v>
      </c>
      <c r="E6456" s="119">
        <v>7849.0475334228831</v>
      </c>
      <c r="F6456" s="119">
        <v>2183.6751904886914</v>
      </c>
      <c r="G6456" s="118">
        <v>0.67505045603766145</v>
      </c>
      <c r="I6456" s="115">
        <v>0.28767123287671231</v>
      </c>
      <c r="J6456" s="115">
        <v>0.20116036120033121</v>
      </c>
      <c r="K6456" s="116">
        <v>164.22352402746</v>
      </c>
      <c r="L6456" s="115">
        <v>0.15807560137457044</v>
      </c>
      <c r="M6456" s="115">
        <v>0</v>
      </c>
      <c r="N6456" s="117">
        <v>56.411755606407297</v>
      </c>
      <c r="O6456" s="115">
        <v>0.8551380703293886</v>
      </c>
      <c r="P6456" s="115">
        <v>0.54266766090505525</v>
      </c>
      <c r="Q6456" s="115">
        <v>1.0943230222487581</v>
      </c>
      <c r="S6456" s="91">
        <v>0</v>
      </c>
      <c r="T6456" s="86">
        <f>IF(S6456=1,INDEX('LAD average need weights (Rx)'!N:N,MATCH(C6456,'LAD average need weights (Rx)'!B:B,0)),SUMPRODUCT(I$2:Q$2,I6456:Q6456)+$T$2)</f>
        <v>1.4494195750394545</v>
      </c>
    </row>
    <row r="6457" spans="2:20" x14ac:dyDescent="0.2">
      <c r="B6457" s="102" t="s">
        <v>82</v>
      </c>
      <c r="C6457" s="101" t="s">
        <v>7081</v>
      </c>
      <c r="D6457" s="119">
        <v>3862.5862357553951</v>
      </c>
      <c r="E6457" s="119">
        <v>12208.304295082289</v>
      </c>
      <c r="F6457" s="119">
        <v>3396.4593912303708</v>
      </c>
      <c r="G6457" s="118">
        <v>0.8793226050954781</v>
      </c>
      <c r="I6457" s="115">
        <v>0.17204301075268819</v>
      </c>
      <c r="J6457" s="115">
        <v>0.14244759942205215</v>
      </c>
      <c r="K6457" s="116">
        <v>109.825797691785</v>
      </c>
      <c r="L6457" s="115">
        <v>0.13782051282051283</v>
      </c>
      <c r="M6457" s="115">
        <v>0</v>
      </c>
      <c r="N6457" s="117">
        <v>21.470064494229501</v>
      </c>
      <c r="O6457" s="115">
        <v>1.0006792153571591</v>
      </c>
      <c r="P6457" s="115">
        <v>0.13023081397209801</v>
      </c>
      <c r="Q6457" s="115">
        <v>0.98986557458300206</v>
      </c>
      <c r="S6457" s="91">
        <v>0</v>
      </c>
      <c r="T6457" s="86">
        <f>IF(S6457=1,INDEX('LAD average need weights (Rx)'!N:N,MATCH(C6457,'LAD average need weights (Rx)'!B:B,0)),SUMPRODUCT(I$2:Q$2,I6457:Q6457)+$T$2)</f>
        <v>1.0076177473973877</v>
      </c>
    </row>
    <row r="6458" spans="2:20" x14ac:dyDescent="0.2">
      <c r="B6458" s="102" t="s">
        <v>81</v>
      </c>
      <c r="C6458" s="101" t="s">
        <v>7077</v>
      </c>
      <c r="D6458" s="119">
        <v>5305.0720059877076</v>
      </c>
      <c r="E6458" s="119">
        <v>11244.326896063762</v>
      </c>
      <c r="F6458" s="119">
        <v>3128.2722613314895</v>
      </c>
      <c r="G6458" s="118">
        <v>0.5896757400843351</v>
      </c>
      <c r="I6458" s="115">
        <v>0.34090909090909088</v>
      </c>
      <c r="J6458" s="115">
        <v>0.12873722318414282</v>
      </c>
      <c r="K6458" s="116">
        <v>113.90798022598899</v>
      </c>
      <c r="L6458" s="115">
        <v>9.9268547544409613E-2</v>
      </c>
      <c r="M6458" s="115">
        <v>0</v>
      </c>
      <c r="N6458" s="117">
        <v>33.201659604519797</v>
      </c>
      <c r="O6458" s="115">
        <v>0.70239113602463876</v>
      </c>
      <c r="P6458" s="115">
        <v>0.18470579857854605</v>
      </c>
      <c r="Q6458" s="115">
        <v>1.0342324615549316</v>
      </c>
      <c r="S6458" s="91">
        <v>0</v>
      </c>
      <c r="T6458" s="86">
        <f>IF(S6458=1,INDEX('LAD average need weights (Rx)'!N:N,MATCH(C6458,'LAD average need weights (Rx)'!B:B,0)),SUMPRODUCT(I$2:Q$2,I6458:Q6458)+$T$2)</f>
        <v>1.0861842807846074</v>
      </c>
    </row>
    <row r="6459" spans="2:20" x14ac:dyDescent="0.2">
      <c r="B6459" s="102" t="s">
        <v>80</v>
      </c>
      <c r="C6459" s="101" t="s">
        <v>7021</v>
      </c>
      <c r="D6459" s="119">
        <v>16738.759905910345</v>
      </c>
      <c r="E6459" s="119">
        <v>48747.395392476697</v>
      </c>
      <c r="F6459" s="119">
        <v>13561.961176335635</v>
      </c>
      <c r="G6459" s="118">
        <v>0.81021301772462828</v>
      </c>
      <c r="I6459" s="115">
        <v>0.26262626262626265</v>
      </c>
      <c r="J6459" s="115">
        <v>0.11768150383107646</v>
      </c>
      <c r="K6459" s="116">
        <v>120.741230307577</v>
      </c>
      <c r="L6459" s="115">
        <v>1.2929442186922793E-2</v>
      </c>
      <c r="M6459" s="115">
        <v>0</v>
      </c>
      <c r="N6459" s="117">
        <v>44.012850112528199</v>
      </c>
      <c r="O6459" s="115">
        <v>0.89140516337317255</v>
      </c>
      <c r="P6459" s="115">
        <v>0.27135525440475844</v>
      </c>
      <c r="Q6459" s="115">
        <v>1.0498373415335489</v>
      </c>
      <c r="S6459" s="91">
        <v>0</v>
      </c>
      <c r="T6459" s="86">
        <f>IF(S6459=1,INDEX('LAD average need weights (Rx)'!N:N,MATCH(C6459,'LAD average need weights (Rx)'!B:B,0)),SUMPRODUCT(I$2:Q$2,I6459:Q6459)+$T$2)</f>
        <v>1.1446090843414032</v>
      </c>
    </row>
    <row r="6460" spans="2:20" x14ac:dyDescent="0.2">
      <c r="B6460" s="102" t="s">
        <v>79</v>
      </c>
      <c r="C6460" s="101" t="s">
        <v>7015</v>
      </c>
      <c r="D6460" s="119">
        <v>16465.537032133176</v>
      </c>
      <c r="E6460" s="119">
        <v>36282.002087823683</v>
      </c>
      <c r="F6460" s="119">
        <v>10093.977324391228</v>
      </c>
      <c r="G6460" s="118">
        <v>0.61303662945778292</v>
      </c>
      <c r="I6460" s="115">
        <v>0.37956204379562042</v>
      </c>
      <c r="J6460" s="115">
        <v>0.16159890996355464</v>
      </c>
      <c r="K6460" s="116">
        <v>132.09884200718801</v>
      </c>
      <c r="L6460" s="115">
        <v>0.15233644859813084</v>
      </c>
      <c r="M6460" s="115">
        <v>0</v>
      </c>
      <c r="N6460" s="117">
        <v>11.794218022095</v>
      </c>
      <c r="O6460" s="115">
        <v>0.61187188108927704</v>
      </c>
      <c r="P6460" s="115">
        <v>0.1538351685868517</v>
      </c>
      <c r="Q6460" s="115">
        <v>1.0630085639220981</v>
      </c>
      <c r="S6460" s="91">
        <v>0</v>
      </c>
      <c r="T6460" s="86">
        <f>IF(S6460=1,INDEX('LAD average need weights (Rx)'!N:N,MATCH(C6460,'LAD average need weights (Rx)'!B:B,0)),SUMPRODUCT(I$2:Q$2,I6460:Q6460)+$T$2)</f>
        <v>0.97842099522708326</v>
      </c>
    </row>
    <row r="6461" spans="2:20" x14ac:dyDescent="0.2">
      <c r="B6461" s="102" t="s">
        <v>78</v>
      </c>
      <c r="C6461" s="101" t="s">
        <v>7080</v>
      </c>
      <c r="D6461" s="119">
        <v>9344.5386217966206</v>
      </c>
      <c r="E6461" s="119">
        <v>22154.515254796755</v>
      </c>
      <c r="F6461" s="119">
        <v>6163.58419454057</v>
      </c>
      <c r="G6461" s="118">
        <v>0.65959213654098348</v>
      </c>
      <c r="I6461" s="115">
        <v>0.13043478260869565</v>
      </c>
      <c r="J6461" s="115">
        <v>0.10249831717722049</v>
      </c>
      <c r="K6461" s="116">
        <v>102.055226071638</v>
      </c>
      <c r="L6461" s="115">
        <v>9.569377990430622E-2</v>
      </c>
      <c r="M6461" s="115">
        <v>0</v>
      </c>
      <c r="N6461" s="117">
        <v>35.494703464474497</v>
      </c>
      <c r="O6461" s="115">
        <v>0.70920827861131663</v>
      </c>
      <c r="P6461" s="115">
        <v>0.5003752549198498</v>
      </c>
      <c r="Q6461" s="115">
        <v>1.0150239840094537</v>
      </c>
      <c r="S6461" s="91">
        <v>0</v>
      </c>
      <c r="T6461" s="86">
        <f>IF(S6461=1,INDEX('LAD average need weights (Rx)'!N:N,MATCH(C6461,'LAD average need weights (Rx)'!B:B,0)),SUMPRODUCT(I$2:Q$2,I6461:Q6461)+$T$2)</f>
        <v>1.0618541563976751</v>
      </c>
    </row>
    <row r="6462" spans="2:20" x14ac:dyDescent="0.2">
      <c r="B6462" s="102" t="s">
        <v>77</v>
      </c>
      <c r="C6462" s="101" t="s">
        <v>7056</v>
      </c>
      <c r="D6462" s="119">
        <v>18537.981191506962</v>
      </c>
      <c r="E6462" s="119">
        <v>39858.18059477114</v>
      </c>
      <c r="F6462" s="119">
        <v>11088.902154331014</v>
      </c>
      <c r="G6462" s="118">
        <v>0.59817204687915593</v>
      </c>
      <c r="I6462" s="115">
        <v>0.22727272727272727</v>
      </c>
      <c r="J6462" s="115">
        <v>0.23233409544163799</v>
      </c>
      <c r="K6462" s="116">
        <v>104.62872490811399</v>
      </c>
      <c r="L6462" s="115">
        <v>0.1357210179076343</v>
      </c>
      <c r="M6462" s="115">
        <v>0</v>
      </c>
      <c r="N6462" s="117">
        <v>28.942097116200198</v>
      </c>
      <c r="O6462" s="115">
        <v>0.54417673014566059</v>
      </c>
      <c r="P6462" s="115">
        <v>0.36873971021773078</v>
      </c>
      <c r="Q6462" s="115">
        <v>1.1208316809344654</v>
      </c>
      <c r="S6462" s="91">
        <v>0</v>
      </c>
      <c r="T6462" s="86">
        <f>IF(S6462=1,INDEX('LAD average need weights (Rx)'!N:N,MATCH(C6462,'LAD average need weights (Rx)'!B:B,0)),SUMPRODUCT(I$2:Q$2,I6462:Q6462)+$T$2)</f>
        <v>1.1016780758818401</v>
      </c>
    </row>
    <row r="6463" spans="2:20" x14ac:dyDescent="0.2">
      <c r="B6463" s="102" t="s">
        <v>76</v>
      </c>
      <c r="C6463" s="101" t="s">
        <v>7079</v>
      </c>
      <c r="D6463" s="119">
        <v>5413.2918091817555</v>
      </c>
      <c r="E6463" s="119">
        <v>14689.776713114659</v>
      </c>
      <c r="F6463" s="119">
        <v>4086.8272010907631</v>
      </c>
      <c r="G6463" s="118">
        <v>0.75496155484522198</v>
      </c>
      <c r="I6463" s="115">
        <v>0.22377622377622378</v>
      </c>
      <c r="J6463" s="115">
        <v>0.14792664604796649</v>
      </c>
      <c r="K6463" s="116">
        <v>114.977823920266</v>
      </c>
      <c r="L6463" s="115">
        <v>0.13766730401529637</v>
      </c>
      <c r="M6463" s="115">
        <v>0</v>
      </c>
      <c r="N6463" s="117">
        <v>41.722933970099703</v>
      </c>
      <c r="O6463" s="115">
        <v>0.89895202116044681</v>
      </c>
      <c r="P6463" s="115">
        <v>0.34475746646600491</v>
      </c>
      <c r="Q6463" s="115">
        <v>1.0391555421175189</v>
      </c>
      <c r="S6463" s="91">
        <v>0</v>
      </c>
      <c r="T6463" s="86">
        <f>IF(S6463=1,INDEX('LAD average need weights (Rx)'!N:N,MATCH(C6463,'LAD average need weights (Rx)'!B:B,0)),SUMPRODUCT(I$2:Q$2,I6463:Q6463)+$T$2)</f>
        <v>1.2066291931468172</v>
      </c>
    </row>
    <row r="6464" spans="2:20" x14ac:dyDescent="0.2">
      <c r="B6464" s="102" t="s">
        <v>75</v>
      </c>
      <c r="C6464" s="101" t="s">
        <v>7078</v>
      </c>
      <c r="D6464" s="119">
        <v>3616.1635861593886</v>
      </c>
      <c r="E6464" s="119">
        <v>9802.4347311051097</v>
      </c>
      <c r="F6464" s="119">
        <v>2727.1249712210988</v>
      </c>
      <c r="G6464" s="118">
        <v>0.75414867337832214</v>
      </c>
      <c r="I6464" s="115">
        <v>0.4264705882352941</v>
      </c>
      <c r="J6464" s="115">
        <v>0.1113281482383609</v>
      </c>
      <c r="K6464" s="116">
        <v>130.39007243289299</v>
      </c>
      <c r="L6464" s="115">
        <v>0.11744386873920552</v>
      </c>
      <c r="M6464" s="115">
        <v>0</v>
      </c>
      <c r="N6464" s="117">
        <v>23.527766084363002</v>
      </c>
      <c r="O6464" s="115">
        <v>0.8573086415762643</v>
      </c>
      <c r="P6464" s="115">
        <v>0.23417387377663151</v>
      </c>
      <c r="Q6464" s="115">
        <v>1.0499636210094225</v>
      </c>
      <c r="S6464" s="91">
        <v>0</v>
      </c>
      <c r="T6464" s="86">
        <f>IF(S6464=1,INDEX('LAD average need weights (Rx)'!N:N,MATCH(C6464,'LAD average need weights (Rx)'!B:B,0)),SUMPRODUCT(I$2:Q$2,I6464:Q6464)+$T$2)</f>
        <v>1.0772676041623972</v>
      </c>
    </row>
    <row r="6465" spans="2:20" x14ac:dyDescent="0.2">
      <c r="B6465" s="102" t="s">
        <v>74</v>
      </c>
      <c r="C6465" s="101" t="s">
        <v>7028</v>
      </c>
      <c r="D6465" s="119">
        <v>8259.4488145586802</v>
      </c>
      <c r="E6465" s="119">
        <v>15680.563166503396</v>
      </c>
      <c r="F6465" s="119">
        <v>4362.4728495754216</v>
      </c>
      <c r="G6465" s="118">
        <v>0.52817965793138921</v>
      </c>
      <c r="I6465" s="115">
        <v>0.14285714285714285</v>
      </c>
      <c r="J6465" s="115">
        <v>9.0861241714746369E-2</v>
      </c>
      <c r="K6465" s="116">
        <v>105.79269835841301</v>
      </c>
      <c r="L6465" s="115">
        <v>3.5955056179775284E-2</v>
      </c>
      <c r="M6465" s="115">
        <v>0</v>
      </c>
      <c r="N6465" s="117">
        <v>23.006335841313302</v>
      </c>
      <c r="O6465" s="115">
        <v>0.60640402172380259</v>
      </c>
      <c r="P6465" s="115">
        <v>0.30727350496327394</v>
      </c>
      <c r="Q6465" s="115">
        <v>0.92783917627662904</v>
      </c>
      <c r="S6465" s="91">
        <v>0</v>
      </c>
      <c r="T6465" s="86">
        <f>IF(S6465=1,INDEX('LAD average need weights (Rx)'!N:N,MATCH(C6465,'LAD average need weights (Rx)'!B:B,0)),SUMPRODUCT(I$2:Q$2,I6465:Q6465)+$T$2)</f>
        <v>0.87434888206050265</v>
      </c>
    </row>
    <row r="6466" spans="2:20" x14ac:dyDescent="0.2">
      <c r="B6466" s="102" t="s">
        <v>73</v>
      </c>
      <c r="C6466" s="101" t="s">
        <v>7077</v>
      </c>
      <c r="D6466" s="119">
        <v>6346.2035433379642</v>
      </c>
      <c r="E6466" s="119">
        <v>13090.899772274839</v>
      </c>
      <c r="F6466" s="119">
        <v>3642.0053429622267</v>
      </c>
      <c r="G6466" s="118">
        <v>0.57388725686012454</v>
      </c>
      <c r="I6466" s="115">
        <v>0.15625</v>
      </c>
      <c r="J6466" s="115">
        <v>0.19988624676023209</v>
      </c>
      <c r="K6466" s="116">
        <v>150.72730118973101</v>
      </c>
      <c r="L6466" s="115">
        <v>0.11358574610244988</v>
      </c>
      <c r="M6466" s="115">
        <v>0</v>
      </c>
      <c r="N6466" s="117">
        <v>46.5327641410979</v>
      </c>
      <c r="O6466" s="115">
        <v>0.61887633425370814</v>
      </c>
      <c r="P6466" s="115">
        <v>0.36708018212505378</v>
      </c>
      <c r="Q6466" s="115">
        <v>1.0487609992734996</v>
      </c>
      <c r="S6466" s="91">
        <v>0</v>
      </c>
      <c r="T6466" s="86">
        <f>IF(S6466=1,INDEX('LAD average need weights (Rx)'!N:N,MATCH(C6466,'LAD average need weights (Rx)'!B:B,0)),SUMPRODUCT(I$2:Q$2,I6466:Q6466)+$T$2)</f>
        <v>1.2399545891091652</v>
      </c>
    </row>
    <row r="6467" spans="2:20" x14ac:dyDescent="0.2">
      <c r="B6467" s="102" t="s">
        <v>72</v>
      </c>
      <c r="C6467" s="101" t="s">
        <v>7038</v>
      </c>
      <c r="D6467" s="119">
        <v>5717.7898296145468</v>
      </c>
      <c r="E6467" s="119">
        <v>12381.749895866529</v>
      </c>
      <c r="F6467" s="119">
        <v>3444.7135078883675</v>
      </c>
      <c r="G6467" s="118">
        <v>0.60245542605412372</v>
      </c>
      <c r="I6467" s="115">
        <v>7.407407407407407E-2</v>
      </c>
      <c r="J6467" s="115">
        <v>6.4593931443574407E-2</v>
      </c>
      <c r="K6467" s="116">
        <v>115.01588184931499</v>
      </c>
      <c r="L6467" s="115">
        <v>0.11327649208282582</v>
      </c>
      <c r="M6467" s="115">
        <v>0</v>
      </c>
      <c r="N6467" s="117">
        <v>30.426083476027401</v>
      </c>
      <c r="O6467" s="115">
        <v>0.72520782762597857</v>
      </c>
      <c r="P6467" s="115">
        <v>0.21523928074383863</v>
      </c>
      <c r="Q6467" s="115">
        <v>1.0584056562620558</v>
      </c>
      <c r="S6467" s="91">
        <v>0</v>
      </c>
      <c r="T6467" s="86">
        <f>IF(S6467=1,INDEX('LAD average need weights (Rx)'!N:N,MATCH(C6467,'LAD average need weights (Rx)'!B:B,0)),SUMPRODUCT(I$2:Q$2,I6467:Q6467)+$T$2)</f>
        <v>0.99799679693723986</v>
      </c>
    </row>
    <row r="6468" spans="2:20" x14ac:dyDescent="0.2">
      <c r="B6468" s="102" t="s">
        <v>71</v>
      </c>
      <c r="C6468" s="101" t="s">
        <v>7076</v>
      </c>
      <c r="D6468" s="119">
        <v>8804.0594571782476</v>
      </c>
      <c r="E6468" s="119">
        <v>21383.270104316311</v>
      </c>
      <c r="F6468" s="119">
        <v>5949.0168991181117</v>
      </c>
      <c r="G6468" s="118">
        <v>0.67571293992882764</v>
      </c>
      <c r="I6468" s="115">
        <v>0.13333333333333333</v>
      </c>
      <c r="J6468" s="115">
        <v>6.1961925364232812E-2</v>
      </c>
      <c r="K6468" s="116">
        <v>96.6082526152654</v>
      </c>
      <c r="L6468" s="115">
        <v>7.6607387140902872E-2</v>
      </c>
      <c r="M6468" s="115">
        <v>0</v>
      </c>
      <c r="N6468" s="117">
        <v>21.277919023634201</v>
      </c>
      <c r="O6468" s="115">
        <v>1.0380475310413257</v>
      </c>
      <c r="P6468" s="115">
        <v>0.19247209104658386</v>
      </c>
      <c r="Q6468" s="115">
        <v>0.99116982358493988</v>
      </c>
      <c r="S6468" s="91">
        <v>0</v>
      </c>
      <c r="T6468" s="86">
        <f>IF(S6468=1,INDEX('LAD average need weights (Rx)'!N:N,MATCH(C6468,'LAD average need weights (Rx)'!B:B,0)),SUMPRODUCT(I$2:Q$2,I6468:Q6468)+$T$2)</f>
        <v>0.9234383756774095</v>
      </c>
    </row>
    <row r="6469" spans="2:20" x14ac:dyDescent="0.2">
      <c r="B6469" s="102" t="s">
        <v>70</v>
      </c>
      <c r="C6469" s="101" t="s">
        <v>7058</v>
      </c>
      <c r="D6469" s="119">
        <v>11128.857840876508</v>
      </c>
      <c r="E6469" s="119">
        <v>24149.150578377768</v>
      </c>
      <c r="F6469" s="119">
        <v>6718.5095726363243</v>
      </c>
      <c r="G6469" s="118">
        <v>0.60370162587207377</v>
      </c>
      <c r="I6469" s="115">
        <v>0.11538461538461539</v>
      </c>
      <c r="J6469" s="115">
        <v>0.21231966280019343</v>
      </c>
      <c r="K6469" s="116">
        <v>141.06062827225099</v>
      </c>
      <c r="L6469" s="115">
        <v>0.19280494659921305</v>
      </c>
      <c r="M6469" s="115">
        <v>0</v>
      </c>
      <c r="N6469" s="117">
        <v>26.789105497382199</v>
      </c>
      <c r="O6469" s="115">
        <v>0.58772983979061211</v>
      </c>
      <c r="P6469" s="115">
        <v>0.30119789427376559</v>
      </c>
      <c r="Q6469" s="115">
        <v>1.0757828263377822</v>
      </c>
      <c r="S6469" s="91">
        <v>0</v>
      </c>
      <c r="T6469" s="86">
        <f>IF(S6469=1,INDEX('LAD average need weights (Rx)'!N:N,MATCH(C6469,'LAD average need weights (Rx)'!B:B,0)),SUMPRODUCT(I$2:Q$2,I6469:Q6469)+$T$2)</f>
        <v>1.1112023875640971</v>
      </c>
    </row>
    <row r="6470" spans="2:20" x14ac:dyDescent="0.2">
      <c r="B6470" s="102" t="s">
        <v>69</v>
      </c>
      <c r="C6470" s="101" t="s">
        <v>7060</v>
      </c>
      <c r="D6470" s="119">
        <v>4506.7841198838605</v>
      </c>
      <c r="E6470" s="119">
        <v>10084.612576819442</v>
      </c>
      <c r="F6470" s="119">
        <v>2805.6293704323521</v>
      </c>
      <c r="G6470" s="118">
        <v>0.62253467124239648</v>
      </c>
      <c r="I6470" s="115">
        <v>0.25</v>
      </c>
      <c r="J6470" s="115">
        <v>7.3047188204752297E-2</v>
      </c>
      <c r="K6470" s="116">
        <v>133.07978723404199</v>
      </c>
      <c r="L6470" s="115">
        <v>7.6744186046511634E-2</v>
      </c>
      <c r="M6470" s="115">
        <v>0</v>
      </c>
      <c r="N6470" s="117">
        <v>29.958156219865</v>
      </c>
      <c r="O6470" s="115">
        <v>0.72116115612626519</v>
      </c>
      <c r="P6470" s="115">
        <v>0.20876510478752297</v>
      </c>
      <c r="Q6470" s="115">
        <v>1.0451963994770446</v>
      </c>
      <c r="S6470" s="91">
        <v>0</v>
      </c>
      <c r="T6470" s="86">
        <f>IF(S6470=1,INDEX('LAD average need weights (Rx)'!N:N,MATCH(C6470,'LAD average need weights (Rx)'!B:B,0)),SUMPRODUCT(I$2:Q$2,I6470:Q6470)+$T$2)</f>
        <v>1.0285061046772634</v>
      </c>
    </row>
    <row r="6471" spans="2:20" x14ac:dyDescent="0.2">
      <c r="B6471" s="102" t="s">
        <v>68</v>
      </c>
      <c r="C6471" s="101" t="s">
        <v>7075</v>
      </c>
      <c r="D6471" s="119">
        <v>23189.031922616294</v>
      </c>
      <c r="E6471" s="119">
        <v>52265.24782115491</v>
      </c>
      <c r="F6471" s="119">
        <v>14540.659169893972</v>
      </c>
      <c r="G6471" s="118">
        <v>0.62704899533612901</v>
      </c>
      <c r="I6471" s="115">
        <v>0.37262357414448671</v>
      </c>
      <c r="J6471" s="115">
        <v>9.9052918101566245E-2</v>
      </c>
      <c r="K6471" s="116">
        <v>112.965836721927</v>
      </c>
      <c r="L6471" s="115">
        <v>0.17864030858244936</v>
      </c>
      <c r="M6471" s="115">
        <v>0</v>
      </c>
      <c r="N6471" s="117">
        <v>30.037613787063702</v>
      </c>
      <c r="O6471" s="115">
        <v>0.64999077875147282</v>
      </c>
      <c r="P6471" s="115">
        <v>0.15499310798610419</v>
      </c>
      <c r="Q6471" s="115">
        <v>1.0472309267686097</v>
      </c>
      <c r="S6471" s="91">
        <v>0</v>
      </c>
      <c r="T6471" s="86">
        <f>IF(S6471=1,INDEX('LAD average need weights (Rx)'!N:N,MATCH(C6471,'LAD average need weights (Rx)'!B:B,0)),SUMPRODUCT(I$2:Q$2,I6471:Q6471)+$T$2)</f>
        <v>1.0934177964469411</v>
      </c>
    </row>
    <row r="6472" spans="2:20" x14ac:dyDescent="0.2">
      <c r="B6472" s="102" t="s">
        <v>67</v>
      </c>
      <c r="C6472" s="101" t="s">
        <v>7074</v>
      </c>
      <c r="D6472" s="119">
        <v>15156.417797541666</v>
      </c>
      <c r="E6472" s="119">
        <v>32145.649923587014</v>
      </c>
      <c r="F6472" s="119">
        <v>8943.2071753118962</v>
      </c>
      <c r="G6472" s="118">
        <v>0.59006074487881055</v>
      </c>
      <c r="I6472" s="115">
        <v>0.22085889570552147</v>
      </c>
      <c r="J6472" s="115">
        <v>0.13008343751185547</v>
      </c>
      <c r="K6472" s="116">
        <v>105.227732441472</v>
      </c>
      <c r="L6472" s="115">
        <v>8.5978304539975889E-2</v>
      </c>
      <c r="M6472" s="115">
        <v>0</v>
      </c>
      <c r="N6472" s="117">
        <v>42.784252307692299</v>
      </c>
      <c r="O6472" s="115">
        <v>0.53945920036605732</v>
      </c>
      <c r="P6472" s="115">
        <v>0.50517560351636581</v>
      </c>
      <c r="Q6472" s="115">
        <v>1.0604923111830178</v>
      </c>
      <c r="S6472" s="91">
        <v>0</v>
      </c>
      <c r="T6472" s="86">
        <f>IF(S6472=1,INDEX('LAD average need weights (Rx)'!N:N,MATCH(C6472,'LAD average need weights (Rx)'!B:B,0)),SUMPRODUCT(I$2:Q$2,I6472:Q6472)+$T$2)</f>
        <v>1.136025420909677</v>
      </c>
    </row>
    <row r="6473" spans="2:20" x14ac:dyDescent="0.2">
      <c r="B6473" s="102" t="s">
        <v>66</v>
      </c>
      <c r="C6473" s="101" t="s">
        <v>7037</v>
      </c>
      <c r="D6473" s="119">
        <v>22347.931528920031</v>
      </c>
      <c r="E6473" s="119">
        <v>72191.61950697776</v>
      </c>
      <c r="F6473" s="119">
        <v>20084.35390501966</v>
      </c>
      <c r="G6473" s="118">
        <v>0.89871198500088834</v>
      </c>
      <c r="I6473" s="115">
        <v>0.28021015761821366</v>
      </c>
      <c r="J6473" s="115">
        <v>7.8997756120241985E-2</v>
      </c>
      <c r="K6473" s="116">
        <v>84.6810217379401</v>
      </c>
      <c r="L6473" s="115">
        <v>5.8130552336809582E-2</v>
      </c>
      <c r="M6473" s="115">
        <v>0</v>
      </c>
      <c r="N6473" s="117">
        <v>20.407222690686101</v>
      </c>
      <c r="O6473" s="115">
        <v>0.75305749140695899</v>
      </c>
      <c r="P6473" s="115">
        <v>0.19632114057353131</v>
      </c>
      <c r="Q6473" s="115">
        <v>0.97060131046853504</v>
      </c>
      <c r="S6473" s="91">
        <v>0</v>
      </c>
      <c r="T6473" s="86">
        <f>IF(S6473=1,INDEX('LAD average need weights (Rx)'!N:N,MATCH(C6473,'LAD average need weights (Rx)'!B:B,0)),SUMPRODUCT(I$2:Q$2,I6473:Q6473)+$T$2)</f>
        <v>0.88892942793537411</v>
      </c>
    </row>
    <row r="6474" spans="2:20" x14ac:dyDescent="0.2">
      <c r="B6474" s="102" t="s">
        <v>65</v>
      </c>
      <c r="C6474" s="101" t="s">
        <v>7073</v>
      </c>
      <c r="D6474" s="119">
        <v>14711.804185925512</v>
      </c>
      <c r="E6474" s="119">
        <v>35191.217524559346</v>
      </c>
      <c r="F6474" s="119">
        <v>9790.5113078044178</v>
      </c>
      <c r="G6474" s="118">
        <v>0.66548678762124935</v>
      </c>
      <c r="I6474" s="115">
        <v>0.21276595744680851</v>
      </c>
      <c r="J6474" s="115">
        <v>0.11581902007491997</v>
      </c>
      <c r="K6474" s="116">
        <v>95.926432160803998</v>
      </c>
      <c r="L6474" s="115">
        <v>0.13333333333333333</v>
      </c>
      <c r="M6474" s="115">
        <v>0</v>
      </c>
      <c r="N6474" s="117">
        <v>31.696469059583599</v>
      </c>
      <c r="O6474" s="115">
        <v>0.61853586737978983</v>
      </c>
      <c r="P6474" s="115">
        <v>0.35109672267654701</v>
      </c>
      <c r="Q6474" s="115">
        <v>0.96037171685873157</v>
      </c>
      <c r="S6474" s="91">
        <v>0</v>
      </c>
      <c r="T6474" s="86">
        <f>IF(S6474=1,INDEX('LAD average need weights (Rx)'!N:N,MATCH(C6474,'LAD average need weights (Rx)'!B:B,0)),SUMPRODUCT(I$2:Q$2,I6474:Q6474)+$T$2)</f>
        <v>1.032011978747583</v>
      </c>
    </row>
    <row r="6475" spans="2:20" x14ac:dyDescent="0.2">
      <c r="B6475" s="102" t="s">
        <v>64</v>
      </c>
      <c r="C6475" s="101" t="s">
        <v>7072</v>
      </c>
      <c r="D6475" s="119">
        <v>13742.915679757345</v>
      </c>
      <c r="E6475" s="119">
        <v>43899.039219187362</v>
      </c>
      <c r="F6475" s="119">
        <v>12213.105146966216</v>
      </c>
      <c r="G6475" s="118">
        <v>0.88868369940998282</v>
      </c>
      <c r="I6475" s="115">
        <v>0.20466321243523317</v>
      </c>
      <c r="J6475" s="115">
        <v>5.7876740151416389E-2</v>
      </c>
      <c r="K6475" s="116">
        <v>105.038368846436</v>
      </c>
      <c r="L6475" s="115">
        <v>8.4027777777777785E-2</v>
      </c>
      <c r="M6475" s="115">
        <v>0</v>
      </c>
      <c r="N6475" s="117">
        <v>12.6077287288758</v>
      </c>
      <c r="O6475" s="115">
        <v>0.83909367614380403</v>
      </c>
      <c r="P6475" s="115">
        <v>0.11574702951351037</v>
      </c>
      <c r="Q6475" s="115">
        <v>1.0277232325048691</v>
      </c>
      <c r="S6475" s="91">
        <v>0</v>
      </c>
      <c r="T6475" s="86">
        <f>IF(S6475=1,INDEX('LAD average need weights (Rx)'!N:N,MATCH(C6475,'LAD average need weights (Rx)'!B:B,0)),SUMPRODUCT(I$2:Q$2,I6475:Q6475)+$T$2)</f>
        <v>0.8526804467902287</v>
      </c>
    </row>
    <row r="6476" spans="2:20" x14ac:dyDescent="0.2">
      <c r="B6476" s="102" t="s">
        <v>63</v>
      </c>
      <c r="C6476" s="101" t="s">
        <v>7071</v>
      </c>
      <c r="D6476" s="119">
        <v>8216.0330635160208</v>
      </c>
      <c r="E6476" s="119">
        <v>20796.615426665536</v>
      </c>
      <c r="F6476" s="119">
        <v>5785.8043233864573</v>
      </c>
      <c r="G6476" s="118">
        <v>0.70420898731272197</v>
      </c>
      <c r="I6476" s="115">
        <v>0.17006802721088435</v>
      </c>
      <c r="J6476" s="115">
        <v>8.9212252993299865E-2</v>
      </c>
      <c r="K6476" s="116">
        <v>106.325453966231</v>
      </c>
      <c r="L6476" s="115">
        <v>8.191126279863481E-2</v>
      </c>
      <c r="M6476" s="115">
        <v>0</v>
      </c>
      <c r="N6476" s="117">
        <v>36.411944727620302</v>
      </c>
      <c r="O6476" s="115">
        <v>0.64826474340821172</v>
      </c>
      <c r="P6476" s="115">
        <v>0.45559289631656497</v>
      </c>
      <c r="Q6476" s="115">
        <v>0.949336922053582</v>
      </c>
      <c r="S6476" s="91">
        <v>0</v>
      </c>
      <c r="T6476" s="86">
        <f>IF(S6476=1,INDEX('LAD average need weights (Rx)'!N:N,MATCH(C6476,'LAD average need weights (Rx)'!B:B,0)),SUMPRODUCT(I$2:Q$2,I6476:Q6476)+$T$2)</f>
        <v>1.0405186610428723</v>
      </c>
    </row>
    <row r="6477" spans="2:20" x14ac:dyDescent="0.2">
      <c r="B6477" s="102" t="s">
        <v>62</v>
      </c>
      <c r="C6477" s="101" t="s">
        <v>7067</v>
      </c>
      <c r="D6477" s="119">
        <v>13669.780862754456</v>
      </c>
      <c r="E6477" s="119">
        <v>47027.749198459307</v>
      </c>
      <c r="F6477" s="119">
        <v>13083.540232354359</v>
      </c>
      <c r="G6477" s="118">
        <v>0.95711411643785704</v>
      </c>
      <c r="I6477" s="115">
        <v>0.30713422007255137</v>
      </c>
      <c r="J6477" s="115">
        <v>0.1059029438677833</v>
      </c>
      <c r="K6477" s="116">
        <v>107.402876183795</v>
      </c>
      <c r="L6477" s="115">
        <v>0.1244175209692451</v>
      </c>
      <c r="M6477" s="115">
        <v>0</v>
      </c>
      <c r="N6477" s="117">
        <v>24.5649229217818</v>
      </c>
      <c r="O6477" s="115">
        <v>0.98463791642732912</v>
      </c>
      <c r="P6477" s="115">
        <v>0.15954518173716098</v>
      </c>
      <c r="Q6477" s="115">
        <v>0.98519504214946452</v>
      </c>
      <c r="S6477" s="91">
        <v>0</v>
      </c>
      <c r="T6477" s="86">
        <f>IF(S6477=1,INDEX('LAD average need weights (Rx)'!N:N,MATCH(C6477,'LAD average need weights (Rx)'!B:B,0)),SUMPRODUCT(I$2:Q$2,I6477:Q6477)+$T$2)</f>
        <v>1.0346494981510868</v>
      </c>
    </row>
    <row r="6478" spans="2:20" x14ac:dyDescent="0.2">
      <c r="B6478" s="102" t="s">
        <v>61</v>
      </c>
      <c r="C6478" s="101" t="s">
        <v>7070</v>
      </c>
      <c r="D6478" s="119">
        <v>211.35660927280452</v>
      </c>
      <c r="E6478" s="119">
        <v>603.09501120910397</v>
      </c>
      <c r="F6478" s="119">
        <v>167.78642349621578</v>
      </c>
      <c r="G6478" s="118">
        <v>0.79385463304650505</v>
      </c>
      <c r="S6478" s="91">
        <v>1</v>
      </c>
      <c r="T6478" s="86">
        <f>IF(S6478=1,INDEX('LAD average need weights (Rx)'!N:N,MATCH(C6478,'LAD average need weights (Rx)'!B:B,0)),SUMPRODUCT(I$2:Q$2,I6478:Q6478)+$T$2)</f>
        <v>0.91659945023502742</v>
      </c>
    </row>
    <row r="6479" spans="2:20" x14ac:dyDescent="0.2">
      <c r="B6479" s="102" t="s">
        <v>60</v>
      </c>
      <c r="C6479" s="101" t="s">
        <v>7016</v>
      </c>
      <c r="D6479" s="119">
        <v>6159.7059802131243</v>
      </c>
      <c r="E6479" s="119">
        <v>20189.97204785348</v>
      </c>
      <c r="F6479" s="119">
        <v>5617.0307123024095</v>
      </c>
      <c r="G6479" s="118">
        <v>0.91189916050312214</v>
      </c>
      <c r="I6479" s="115">
        <v>0.31428571428571428</v>
      </c>
      <c r="J6479" s="115">
        <v>0.1408890326534063</v>
      </c>
      <c r="K6479" s="116">
        <v>113.512428129146</v>
      </c>
      <c r="L6479" s="115">
        <v>8.3175803402646506E-2</v>
      </c>
      <c r="M6479" s="115">
        <v>0</v>
      </c>
      <c r="N6479" s="117">
        <v>45.093895179124303</v>
      </c>
      <c r="O6479" s="115">
        <v>0.99315038440072334</v>
      </c>
      <c r="P6479" s="115">
        <v>0.37142764785281684</v>
      </c>
      <c r="Q6479" s="115">
        <v>1.0105827397480291</v>
      </c>
      <c r="S6479" s="91">
        <v>0</v>
      </c>
      <c r="T6479" s="86">
        <f>IF(S6479=1,INDEX('LAD average need weights (Rx)'!N:N,MATCH(C6479,'LAD average need weights (Rx)'!B:B,0)),SUMPRODUCT(I$2:Q$2,I6479:Q6479)+$T$2)</f>
        <v>1.2258858255747038</v>
      </c>
    </row>
    <row r="6480" spans="2:20" x14ac:dyDescent="0.2">
      <c r="B6480" s="102" t="s">
        <v>59</v>
      </c>
      <c r="C6480" s="101" t="s">
        <v>7037</v>
      </c>
      <c r="D6480" s="119">
        <v>9816.420870299693</v>
      </c>
      <c r="E6480" s="119">
        <v>29204.744813380716</v>
      </c>
      <c r="F6480" s="119">
        <v>8125.021083382554</v>
      </c>
      <c r="G6480" s="118">
        <v>0.82769689591910289</v>
      </c>
      <c r="I6480" s="115">
        <v>0.22115384615384615</v>
      </c>
      <c r="J6480" s="115">
        <v>0.12802050437971901</v>
      </c>
      <c r="K6480" s="116">
        <v>97.360823812387196</v>
      </c>
      <c r="L6480" s="115">
        <v>4.5595854922279792E-2</v>
      </c>
      <c r="M6480" s="115">
        <v>0</v>
      </c>
      <c r="N6480" s="117">
        <v>29.5335295650431</v>
      </c>
      <c r="O6480" s="115">
        <v>0.67522155571734277</v>
      </c>
      <c r="P6480" s="115">
        <v>0.16174450355930012</v>
      </c>
      <c r="Q6480" s="115">
        <v>0.95907908264342678</v>
      </c>
      <c r="S6480" s="91">
        <v>0</v>
      </c>
      <c r="T6480" s="86">
        <f>IF(S6480=1,INDEX('LAD average need weights (Rx)'!N:N,MATCH(C6480,'LAD average need weights (Rx)'!B:B,0)),SUMPRODUCT(I$2:Q$2,I6480:Q6480)+$T$2)</f>
        <v>0.95930688083258642</v>
      </c>
    </row>
    <row r="6481" spans="2:20" x14ac:dyDescent="0.2">
      <c r="B6481" s="102" t="s">
        <v>58</v>
      </c>
      <c r="C6481" s="101" t="s">
        <v>7069</v>
      </c>
      <c r="D6481" s="119">
        <v>6190.4887873521584</v>
      </c>
      <c r="E6481" s="119">
        <v>26951.703755643524</v>
      </c>
      <c r="F6481" s="119">
        <v>7498.20492002221</v>
      </c>
      <c r="G6481" s="118">
        <v>1.2112460223402484</v>
      </c>
      <c r="I6481" s="115">
        <v>0.2673611111111111</v>
      </c>
      <c r="J6481" s="115">
        <v>6.8095206109687237E-2</v>
      </c>
      <c r="K6481" s="116">
        <v>103.010056858564</v>
      </c>
      <c r="L6481" s="115">
        <v>0.12542759407069556</v>
      </c>
      <c r="M6481" s="115">
        <v>0</v>
      </c>
      <c r="N6481" s="117">
        <v>27.3681879886283</v>
      </c>
      <c r="O6481" s="115">
        <v>1.1192253073813405</v>
      </c>
      <c r="P6481" s="115">
        <v>9.5881733770013577E-2</v>
      </c>
      <c r="Q6481" s="115">
        <v>0.95229647998401246</v>
      </c>
      <c r="S6481" s="91">
        <v>0</v>
      </c>
      <c r="T6481" s="86">
        <f>IF(S6481=1,INDEX('LAD average need weights (Rx)'!N:N,MATCH(C6481,'LAD average need weights (Rx)'!B:B,0)),SUMPRODUCT(I$2:Q$2,I6481:Q6481)+$T$2)</f>
        <v>1.0329808761905994</v>
      </c>
    </row>
    <row r="6482" spans="2:20" x14ac:dyDescent="0.2">
      <c r="B6482" s="102" t="s">
        <v>57</v>
      </c>
      <c r="C6482" s="101" t="s">
        <v>7058</v>
      </c>
      <c r="D6482" s="119">
        <v>6000.9554129819662</v>
      </c>
      <c r="E6482" s="119">
        <v>18718.536491340183</v>
      </c>
      <c r="F6482" s="119">
        <v>5207.6641865578777</v>
      </c>
      <c r="G6482" s="118">
        <v>0.86780584559786123</v>
      </c>
      <c r="I6482" s="115">
        <v>0.17073170731707318</v>
      </c>
      <c r="J6482" s="115">
        <v>0.15064848131948036</v>
      </c>
      <c r="K6482" s="116">
        <v>123.15576816417099</v>
      </c>
      <c r="L6482" s="115">
        <v>0.13376717281272596</v>
      </c>
      <c r="M6482" s="115">
        <v>0</v>
      </c>
      <c r="N6482" s="117">
        <v>31.477194398225201</v>
      </c>
      <c r="O6482" s="115">
        <v>0.66547148737398487</v>
      </c>
      <c r="P6482" s="115">
        <v>0.44506722847793978</v>
      </c>
      <c r="Q6482" s="115">
        <v>1.06757752535303</v>
      </c>
      <c r="S6482" s="91">
        <v>0</v>
      </c>
      <c r="T6482" s="86">
        <f>IF(S6482=1,INDEX('LAD average need weights (Rx)'!N:N,MATCH(C6482,'LAD average need weights (Rx)'!B:B,0)),SUMPRODUCT(I$2:Q$2,I6482:Q6482)+$T$2)</f>
        <v>1.1036161485355698</v>
      </c>
    </row>
    <row r="6483" spans="2:20" x14ac:dyDescent="0.2">
      <c r="B6483" s="102" t="s">
        <v>56</v>
      </c>
      <c r="C6483" s="101" t="s">
        <v>7068</v>
      </c>
      <c r="D6483" s="119">
        <v>31.792896082728259</v>
      </c>
      <c r="E6483" s="119">
        <v>146.18051707143434</v>
      </c>
      <c r="F6483" s="119">
        <v>40.668726632426889</v>
      </c>
      <c r="G6483" s="118">
        <v>1.2791765344875421</v>
      </c>
      <c r="S6483" s="91">
        <v>1</v>
      </c>
      <c r="T6483" s="86">
        <f>IF(S6483=1,INDEX('LAD average need weights (Rx)'!N:N,MATCH(C6483,'LAD average need weights (Rx)'!B:B,0)),SUMPRODUCT(I$2:Q$2,I6483:Q6483)+$T$2)</f>
        <v>1.1856709507520571</v>
      </c>
    </row>
    <row r="6484" spans="2:20" x14ac:dyDescent="0.2">
      <c r="B6484" s="102" t="s">
        <v>55</v>
      </c>
      <c r="C6484" s="101" t="s">
        <v>7067</v>
      </c>
      <c r="D6484" s="119">
        <v>5027.3444887791857</v>
      </c>
      <c r="E6484" s="119">
        <v>12077.894623836015</v>
      </c>
      <c r="F6484" s="119">
        <v>3360.1782548902406</v>
      </c>
      <c r="G6484" s="118">
        <v>0.66838034719721562</v>
      </c>
      <c r="I6484" s="115">
        <v>0.17346938775510204</v>
      </c>
      <c r="J6484" s="115">
        <v>0.18796266572701348</v>
      </c>
      <c r="K6484" s="116">
        <v>140.62351084812599</v>
      </c>
      <c r="L6484" s="115">
        <v>0.15437392795883362</v>
      </c>
      <c r="M6484" s="115">
        <v>0</v>
      </c>
      <c r="N6484" s="117">
        <v>40.573106114398399</v>
      </c>
      <c r="O6484" s="115">
        <v>0.7928489865129017</v>
      </c>
      <c r="P6484" s="115">
        <v>0.29257458868434</v>
      </c>
      <c r="Q6484" s="115">
        <v>1.0411619002157666</v>
      </c>
      <c r="S6484" s="91">
        <v>0</v>
      </c>
      <c r="T6484" s="86">
        <f>IF(S6484=1,INDEX('LAD average need weights (Rx)'!N:N,MATCH(C6484,'LAD average need weights (Rx)'!B:B,0)),SUMPRODUCT(I$2:Q$2,I6484:Q6484)+$T$2)</f>
        <v>1.2202830355223186</v>
      </c>
    </row>
    <row r="6485" spans="2:20" x14ac:dyDescent="0.2">
      <c r="B6485" s="102" t="s">
        <v>54</v>
      </c>
      <c r="C6485" s="101" t="s">
        <v>7066</v>
      </c>
      <c r="D6485" s="119">
        <v>19895.334520973407</v>
      </c>
      <c r="E6485" s="119">
        <v>52442.469136868844</v>
      </c>
      <c r="F6485" s="119">
        <v>14589.963724198476</v>
      </c>
      <c r="G6485" s="118">
        <v>0.73333593405116781</v>
      </c>
      <c r="I6485" s="115">
        <v>0.24503311258278146</v>
      </c>
      <c r="J6485" s="115">
        <v>8.0479468431412488E-2</v>
      </c>
      <c r="K6485" s="116">
        <v>105.558942761718</v>
      </c>
      <c r="L6485" s="115">
        <v>9.4140882159315334E-2</v>
      </c>
      <c r="M6485" s="115">
        <v>0</v>
      </c>
      <c r="N6485" s="117">
        <v>41.136635154585797</v>
      </c>
      <c r="O6485" s="115">
        <v>0.75150656898555768</v>
      </c>
      <c r="P6485" s="115">
        <v>0.32026778320602256</v>
      </c>
      <c r="Q6485" s="115">
        <v>1.0484064480442312</v>
      </c>
      <c r="S6485" s="91">
        <v>0</v>
      </c>
      <c r="T6485" s="86">
        <f>IF(S6485=1,INDEX('LAD average need weights (Rx)'!N:N,MATCH(C6485,'LAD average need weights (Rx)'!B:B,0)),SUMPRODUCT(I$2:Q$2,I6485:Q6485)+$T$2)</f>
        <v>1.1194408065662713</v>
      </c>
    </row>
    <row r="6486" spans="2:20" x14ac:dyDescent="0.2">
      <c r="B6486" s="102" t="s">
        <v>53</v>
      </c>
      <c r="C6486" s="101" t="s">
        <v>7065</v>
      </c>
      <c r="D6486" s="119">
        <v>7401.3035764101114</v>
      </c>
      <c r="E6486" s="119">
        <v>17936.27346810358</v>
      </c>
      <c r="F6486" s="119">
        <v>4990.0316204402006</v>
      </c>
      <c r="G6486" s="118">
        <v>0.67420982924477457</v>
      </c>
      <c r="I6486" s="115">
        <v>0.25531914893617019</v>
      </c>
      <c r="J6486" s="115">
        <v>5.0111988164689127E-2</v>
      </c>
      <c r="K6486" s="116">
        <v>69.751165748198403</v>
      </c>
      <c r="L6486" s="115">
        <v>3.7401574803149609E-2</v>
      </c>
      <c r="M6486" s="115">
        <v>0</v>
      </c>
      <c r="N6486" s="117">
        <v>25.895936837643099</v>
      </c>
      <c r="O6486" s="115">
        <v>0.75217606284870298</v>
      </c>
      <c r="P6486" s="115">
        <v>0.1734395627578626</v>
      </c>
      <c r="Q6486" s="115">
        <v>1.0048642253609543</v>
      </c>
      <c r="S6486" s="91">
        <v>0</v>
      </c>
      <c r="T6486" s="86">
        <f>IF(S6486=1,INDEX('LAD average need weights (Rx)'!N:N,MATCH(C6486,'LAD average need weights (Rx)'!B:B,0)),SUMPRODUCT(I$2:Q$2,I6486:Q6486)+$T$2)</f>
        <v>0.89201038191791482</v>
      </c>
    </row>
    <row r="6487" spans="2:20" x14ac:dyDescent="0.2">
      <c r="B6487" s="102" t="s">
        <v>52</v>
      </c>
      <c r="C6487" s="101" t="s">
        <v>7060</v>
      </c>
      <c r="D6487" s="119">
        <v>5.0408404705858461</v>
      </c>
      <c r="E6487" s="119">
        <v>9.3343714184858548</v>
      </c>
      <c r="F6487" s="119">
        <v>2.5969055733906852</v>
      </c>
      <c r="G6487" s="118">
        <v>0.51517313204892456</v>
      </c>
      <c r="S6487" s="91">
        <v>1</v>
      </c>
      <c r="T6487" s="86">
        <f>IF(S6487=1,INDEX('LAD average need weights (Rx)'!N:N,MATCH(C6487,'LAD average need weights (Rx)'!B:B,0)),SUMPRODUCT(I$2:Q$2,I6487:Q6487)+$T$2)</f>
        <v>0.90221855116162808</v>
      </c>
    </row>
    <row r="6488" spans="2:20" x14ac:dyDescent="0.2">
      <c r="B6488" s="102" t="s">
        <v>51</v>
      </c>
      <c r="C6488" s="101" t="s">
        <v>7064</v>
      </c>
      <c r="D6488" s="119">
        <v>43.379490962044834</v>
      </c>
      <c r="E6488" s="119">
        <v>111.1751265250608</v>
      </c>
      <c r="F6488" s="119">
        <v>30.929914051157116</v>
      </c>
      <c r="G6488" s="118">
        <v>0.71300776853788916</v>
      </c>
      <c r="S6488" s="91">
        <v>1</v>
      </c>
      <c r="T6488" s="86">
        <f>IF(S6488=1,INDEX('LAD average need weights (Rx)'!N:N,MATCH(C6488,'LAD average need weights (Rx)'!B:B,0)),SUMPRODUCT(I$2:Q$2,I6488:Q6488)+$T$2)</f>
        <v>0.85262247942968217</v>
      </c>
    </row>
    <row r="6489" spans="2:20" x14ac:dyDescent="0.2">
      <c r="B6489" s="102" t="s">
        <v>50</v>
      </c>
      <c r="C6489" s="101" t="s">
        <v>7032</v>
      </c>
      <c r="D6489" s="119">
        <v>6.9751384642196186</v>
      </c>
      <c r="E6489" s="119">
        <v>15.631751629738527</v>
      </c>
      <c r="F6489" s="119">
        <v>4.3488930436958944</v>
      </c>
      <c r="G6489" s="118">
        <v>0.62348483345591199</v>
      </c>
      <c r="I6489" s="115">
        <v>0.33098591549295775</v>
      </c>
      <c r="J6489" s="115">
        <v>7.6474016931980165E-2</v>
      </c>
      <c r="K6489" s="116">
        <v>137.54449779911999</v>
      </c>
      <c r="L6489" s="115">
        <v>7.952622673434856E-2</v>
      </c>
      <c r="M6489" s="115">
        <v>0</v>
      </c>
      <c r="N6489" s="117">
        <v>32.998606442577</v>
      </c>
      <c r="O6489" s="115">
        <v>0.79098640132608522</v>
      </c>
      <c r="P6489" s="115">
        <v>0.18146131084864434</v>
      </c>
      <c r="Q6489" s="115">
        <v>1.0145150930514306</v>
      </c>
      <c r="S6489" s="91">
        <v>0</v>
      </c>
      <c r="T6489" s="86">
        <f>IF(S6489=1,INDEX('LAD average need weights (Rx)'!N:N,MATCH(C6489,'LAD average need weights (Rx)'!B:B,0)),SUMPRODUCT(I$2:Q$2,I6489:Q6489)+$T$2)</f>
        <v>1.0785910732056017</v>
      </c>
    </row>
    <row r="6490" spans="2:20" x14ac:dyDescent="0.2">
      <c r="B6490" s="102" t="s">
        <v>49</v>
      </c>
      <c r="C6490" s="101" t="s">
        <v>7063</v>
      </c>
      <c r="D6490" s="119">
        <v>6889.3934266583374</v>
      </c>
      <c r="E6490" s="119">
        <v>26501.97023906176</v>
      </c>
      <c r="F6490" s="119">
        <v>7373.0850353089418</v>
      </c>
      <c r="G6490" s="118">
        <v>1.0702081560299592</v>
      </c>
      <c r="I6490" s="115">
        <v>0.31713554987212278</v>
      </c>
      <c r="J6490" s="115">
        <v>5.3739499685591829E-2</v>
      </c>
      <c r="K6490" s="116">
        <v>81.559423631123906</v>
      </c>
      <c r="L6490" s="115">
        <v>6.1666666666666668E-2</v>
      </c>
      <c r="M6490" s="115">
        <v>0</v>
      </c>
      <c r="N6490" s="117">
        <v>14.4471285302594</v>
      </c>
      <c r="O6490" s="115">
        <v>1.1795716085886629</v>
      </c>
      <c r="P6490" s="115">
        <v>0.18308135487332639</v>
      </c>
      <c r="Q6490" s="115">
        <v>0.91494357443560992</v>
      </c>
      <c r="S6490" s="91">
        <v>0</v>
      </c>
      <c r="T6490" s="86">
        <f>IF(S6490=1,INDEX('LAD average need weights (Rx)'!N:N,MATCH(C6490,'LAD average need weights (Rx)'!B:B,0)),SUMPRODUCT(I$2:Q$2,I6490:Q6490)+$T$2)</f>
        <v>0.88369468898806836</v>
      </c>
    </row>
    <row r="6491" spans="2:20" x14ac:dyDescent="0.2">
      <c r="B6491" s="102" t="s">
        <v>48</v>
      </c>
      <c r="C6491" s="101" t="s">
        <v>7021</v>
      </c>
      <c r="D6491" s="119">
        <v>6511.619451333806</v>
      </c>
      <c r="E6491" s="119">
        <v>13948.058621752976</v>
      </c>
      <c r="F6491" s="119">
        <v>3880.4745974727784</v>
      </c>
      <c r="G6491" s="118">
        <v>0.59593080131209486</v>
      </c>
      <c r="I6491" s="115">
        <v>0.26595744680851063</v>
      </c>
      <c r="J6491" s="115">
        <v>0.13035175086116424</v>
      </c>
      <c r="K6491" s="116">
        <v>117.989606003752</v>
      </c>
      <c r="L6491" s="115">
        <v>8.2872928176795577E-3</v>
      </c>
      <c r="M6491" s="115">
        <v>0</v>
      </c>
      <c r="N6491" s="117">
        <v>51.441380487804899</v>
      </c>
      <c r="O6491" s="115">
        <v>0.67861586095051385</v>
      </c>
      <c r="P6491" s="115">
        <v>0.24012488184096414</v>
      </c>
      <c r="Q6491" s="115">
        <v>1.0566075913957642</v>
      </c>
      <c r="S6491" s="91">
        <v>0</v>
      </c>
      <c r="T6491" s="86">
        <f>IF(S6491=1,INDEX('LAD average need weights (Rx)'!N:N,MATCH(C6491,'LAD average need weights (Rx)'!B:B,0)),SUMPRODUCT(I$2:Q$2,I6491:Q6491)+$T$2)</f>
        <v>1.1732064513791902</v>
      </c>
    </row>
    <row r="6492" spans="2:20" x14ac:dyDescent="0.2">
      <c r="B6492" s="102" t="s">
        <v>47</v>
      </c>
      <c r="C6492" s="101" t="s">
        <v>7062</v>
      </c>
      <c r="D6492" s="119">
        <v>5578.01051154791</v>
      </c>
      <c r="E6492" s="119">
        <v>24925.384086454444</v>
      </c>
      <c r="F6492" s="119">
        <v>6934.4646737355588</v>
      </c>
      <c r="G6492" s="118">
        <v>1.2431788465402569</v>
      </c>
      <c r="I6492" s="115">
        <v>0.27272727272727271</v>
      </c>
      <c r="J6492" s="115">
        <v>3.8633421858608394E-2</v>
      </c>
      <c r="K6492" s="116">
        <v>75.379244777718299</v>
      </c>
      <c r="L6492" s="115">
        <v>9.1240875912408759E-2</v>
      </c>
      <c r="M6492" s="115">
        <v>0</v>
      </c>
      <c r="N6492" s="117">
        <v>9.49149089448313</v>
      </c>
      <c r="O6492" s="115">
        <v>1.232012636072404</v>
      </c>
      <c r="P6492" s="115">
        <v>6.3938891189387573E-2</v>
      </c>
      <c r="Q6492" s="115">
        <v>0.8548702470184949</v>
      </c>
      <c r="S6492" s="91">
        <v>0</v>
      </c>
      <c r="T6492" s="86">
        <f>IF(S6492=1,INDEX('LAD average need weights (Rx)'!N:N,MATCH(C6492,'LAD average need weights (Rx)'!B:B,0)),SUMPRODUCT(I$2:Q$2,I6492:Q6492)+$T$2)</f>
        <v>0.82137143339200358</v>
      </c>
    </row>
    <row r="6493" spans="2:20" x14ac:dyDescent="0.2">
      <c r="B6493" s="102" t="s">
        <v>46</v>
      </c>
      <c r="C6493" s="101" t="s">
        <v>7061</v>
      </c>
      <c r="D6493" s="119">
        <v>5739.3746714453009</v>
      </c>
      <c r="E6493" s="119">
        <v>20633.315241634838</v>
      </c>
      <c r="F6493" s="119">
        <v>5740.3727520862076</v>
      </c>
      <c r="G6493" s="118">
        <v>1.00017390058988</v>
      </c>
      <c r="S6493" s="91">
        <v>1</v>
      </c>
      <c r="T6493" s="86">
        <f>IF(S6493=1,INDEX('LAD average need weights (Rx)'!N:N,MATCH(C6493,'LAD average need weights (Rx)'!B:B,0)),SUMPRODUCT(I$2:Q$2,I6493:Q6493)+$T$2)</f>
        <v>0.88205458876002851</v>
      </c>
    </row>
    <row r="6494" spans="2:20" x14ac:dyDescent="0.2">
      <c r="B6494" s="102" t="s">
        <v>45</v>
      </c>
      <c r="C6494" s="101" t="s">
        <v>7060</v>
      </c>
      <c r="D6494" s="119">
        <v>8815.6574385520034</v>
      </c>
      <c r="E6494" s="119">
        <v>24155.601215845032</v>
      </c>
      <c r="F6494" s="119">
        <v>6720.3041976452969</v>
      </c>
      <c r="G6494" s="118">
        <v>0.76231457999451546</v>
      </c>
      <c r="I6494" s="115">
        <v>0.26488095238095238</v>
      </c>
      <c r="J6494" s="115">
        <v>5.1994058480355328E-2</v>
      </c>
      <c r="K6494" s="116">
        <v>90.0621845373214</v>
      </c>
      <c r="L6494" s="115">
        <v>4.1048466864490603E-2</v>
      </c>
      <c r="M6494" s="115">
        <v>0</v>
      </c>
      <c r="N6494" s="117">
        <v>19.8510247028976</v>
      </c>
      <c r="O6494" s="115">
        <v>0.81260542531016633</v>
      </c>
      <c r="P6494" s="115">
        <v>0.1248697354962339</v>
      </c>
      <c r="Q6494" s="115">
        <v>1.0122723540773066</v>
      </c>
      <c r="S6494" s="91">
        <v>0</v>
      </c>
      <c r="T6494" s="86">
        <f>IF(S6494=1,INDEX('LAD average need weights (Rx)'!N:N,MATCH(C6494,'LAD average need weights (Rx)'!B:B,0)),SUMPRODUCT(I$2:Q$2,I6494:Q6494)+$T$2)</f>
        <v>0.87424456910028803</v>
      </c>
    </row>
    <row r="6495" spans="2:20" x14ac:dyDescent="0.2">
      <c r="B6495" s="102" t="s">
        <v>44</v>
      </c>
      <c r="C6495" s="101" t="s">
        <v>7060</v>
      </c>
      <c r="D6495" s="119">
        <v>8825.4751441934059</v>
      </c>
      <c r="E6495" s="119">
        <v>24831.476838357812</v>
      </c>
      <c r="F6495" s="119">
        <v>6908.3388378296759</v>
      </c>
      <c r="G6495" s="118">
        <v>0.7827724541692147</v>
      </c>
      <c r="S6495" s="91">
        <v>1</v>
      </c>
      <c r="T6495" s="86">
        <f>IF(S6495=1,INDEX('LAD average need weights (Rx)'!N:N,MATCH(C6495,'LAD average need weights (Rx)'!B:B,0)),SUMPRODUCT(I$2:Q$2,I6495:Q6495)+$T$2)</f>
        <v>0.90221855116162808</v>
      </c>
    </row>
    <row r="6496" spans="2:20" x14ac:dyDescent="0.2">
      <c r="B6496" s="102" t="s">
        <v>43</v>
      </c>
      <c r="C6496" s="101" t="s">
        <v>7059</v>
      </c>
      <c r="D6496" s="119">
        <v>10360.999892155325</v>
      </c>
      <c r="E6496" s="119">
        <v>32889.836409569725</v>
      </c>
      <c r="F6496" s="119">
        <v>9150.2465083797051</v>
      </c>
      <c r="G6496" s="118">
        <v>0.88314319116127737</v>
      </c>
      <c r="I6496" s="115">
        <v>0.265625</v>
      </c>
      <c r="J6496" s="115">
        <v>7.8449614099939474E-2</v>
      </c>
      <c r="K6496" s="116">
        <v>84.803944020356198</v>
      </c>
      <c r="L6496" s="115">
        <v>0.1228813559322034</v>
      </c>
      <c r="M6496" s="115">
        <v>0</v>
      </c>
      <c r="N6496" s="117">
        <v>10.177641221374</v>
      </c>
      <c r="O6496" s="115">
        <v>0.72137082669091446</v>
      </c>
      <c r="P6496" s="115">
        <v>9.2556586637284846E-2</v>
      </c>
      <c r="Q6496" s="115">
        <v>1.0587428152117313</v>
      </c>
      <c r="S6496" s="91">
        <v>0</v>
      </c>
      <c r="T6496" s="86">
        <f>IF(S6496=1,INDEX('LAD average need weights (Rx)'!N:N,MATCH(C6496,'LAD average need weights (Rx)'!B:B,0)),SUMPRODUCT(I$2:Q$2,I6496:Q6496)+$T$2)</f>
        <v>0.84656195767356901</v>
      </c>
    </row>
    <row r="6497" spans="2:20" x14ac:dyDescent="0.2">
      <c r="B6497" s="102" t="s">
        <v>42</v>
      </c>
      <c r="C6497" s="101" t="s">
        <v>7058</v>
      </c>
      <c r="D6497" s="119">
        <v>10553.421662043362</v>
      </c>
      <c r="E6497" s="119">
        <v>25326.627064548353</v>
      </c>
      <c r="F6497" s="119">
        <v>7046.0940571595338</v>
      </c>
      <c r="G6497" s="118">
        <v>0.66765967311830721</v>
      </c>
      <c r="S6497" s="91">
        <v>1</v>
      </c>
      <c r="T6497" s="86">
        <f>IF(S6497=1,INDEX('LAD average need weights (Rx)'!N:N,MATCH(C6497,'LAD average need weights (Rx)'!B:B,0)),SUMPRODUCT(I$2:Q$2,I6497:Q6497)+$T$2)</f>
        <v>1.0348784437895828</v>
      </c>
    </row>
    <row r="6498" spans="2:20" x14ac:dyDescent="0.2">
      <c r="B6498" s="102" t="s">
        <v>41</v>
      </c>
      <c r="C6498" s="101" t="s">
        <v>7057</v>
      </c>
      <c r="D6498" s="119">
        <v>1021.7632850734492</v>
      </c>
      <c r="E6498" s="119">
        <v>9318.4476041424678</v>
      </c>
      <c r="F6498" s="119">
        <v>2592.475425889153</v>
      </c>
      <c r="G6498" s="118">
        <v>2.5372563917314701</v>
      </c>
      <c r="S6498" s="91">
        <v>1</v>
      </c>
      <c r="T6498" s="86">
        <f>IF(S6498=1,INDEX('LAD average need weights (Rx)'!N:N,MATCH(C6498,'LAD average need weights (Rx)'!B:B,0)),SUMPRODUCT(I$2:Q$2,I6498:Q6498)+$T$2)</f>
        <v>0.96532837926306225</v>
      </c>
    </row>
    <row r="6499" spans="2:20" x14ac:dyDescent="0.2">
      <c r="B6499" s="102" t="s">
        <v>40</v>
      </c>
      <c r="C6499" s="101" t="s">
        <v>7017</v>
      </c>
      <c r="D6499" s="119">
        <v>4012.7418965518282</v>
      </c>
      <c r="E6499" s="119">
        <v>15420.993078491816</v>
      </c>
      <c r="F6499" s="119">
        <v>4290.2581306594993</v>
      </c>
      <c r="G6499" s="118">
        <v>1.0691587551011299</v>
      </c>
      <c r="S6499" s="91">
        <v>1</v>
      </c>
      <c r="T6499" s="86">
        <f>IF(S6499=1,INDEX('LAD average need weights (Rx)'!N:N,MATCH(C6499,'LAD average need weights (Rx)'!B:B,0)),SUMPRODUCT(I$2:Q$2,I6499:Q6499)+$T$2)</f>
        <v>1.0082923732222344</v>
      </c>
    </row>
    <row r="6500" spans="2:20" x14ac:dyDescent="0.2">
      <c r="B6500" s="102" t="s">
        <v>39</v>
      </c>
      <c r="C6500" s="101" t="s">
        <v>7056</v>
      </c>
      <c r="D6500" s="119">
        <v>18011.394433548237</v>
      </c>
      <c r="E6500" s="119">
        <v>35335.190971991491</v>
      </c>
      <c r="F6500" s="119">
        <v>9830.5660079330592</v>
      </c>
      <c r="G6500" s="118">
        <v>0.54579705331545736</v>
      </c>
      <c r="S6500" s="91">
        <v>1</v>
      </c>
      <c r="T6500" s="86">
        <f>IF(S6500=1,INDEX('LAD average need weights (Rx)'!N:N,MATCH(C6500,'LAD average need weights (Rx)'!B:B,0)),SUMPRODUCT(I$2:Q$2,I6500:Q6500)+$T$2)</f>
        <v>1.0837768620041612</v>
      </c>
    </row>
    <row r="6501" spans="2:20" x14ac:dyDescent="0.2">
      <c r="B6501" s="102" t="s">
        <v>38</v>
      </c>
      <c r="C6501" s="101" t="s">
        <v>7055</v>
      </c>
      <c r="D6501" s="119">
        <v>39.156857446643336</v>
      </c>
      <c r="E6501" s="119">
        <v>118.36274840963742</v>
      </c>
      <c r="F6501" s="119">
        <v>32.929574713311233</v>
      </c>
      <c r="G6501" s="118">
        <v>0.84096571738889814</v>
      </c>
      <c r="S6501" s="91">
        <v>1</v>
      </c>
      <c r="T6501" s="86">
        <f>IF(S6501=1,INDEX('LAD average need weights (Rx)'!N:N,MATCH(C6501,'LAD average need weights (Rx)'!B:B,0)),SUMPRODUCT(I$2:Q$2,I6501:Q6501)+$T$2)</f>
        <v>0.86018383110052743</v>
      </c>
    </row>
    <row r="6502" spans="2:20" x14ac:dyDescent="0.2">
      <c r="B6502" s="102" t="s">
        <v>37</v>
      </c>
      <c r="C6502" s="101" t="s">
        <v>7054</v>
      </c>
      <c r="D6502" s="119">
        <v>3982.1566869509747</v>
      </c>
      <c r="E6502" s="119">
        <v>8307.9315942964477</v>
      </c>
      <c r="F6502" s="119">
        <v>2311.3408384253808</v>
      </c>
      <c r="G6502" s="118">
        <v>0.58042438309857403</v>
      </c>
      <c r="S6502" s="91">
        <v>1</v>
      </c>
      <c r="T6502" s="86">
        <f>IF(S6502=1,INDEX('LAD average need weights (Rx)'!N:N,MATCH(C6502,'LAD average need weights (Rx)'!B:B,0)),SUMPRODUCT(I$2:Q$2,I6502:Q6502)+$T$2)</f>
        <v>0.89704254500673053</v>
      </c>
    </row>
    <row r="6503" spans="2:20" x14ac:dyDescent="0.2">
      <c r="B6503" s="102" t="s">
        <v>36</v>
      </c>
      <c r="C6503" s="101" t="s">
        <v>7053</v>
      </c>
      <c r="D6503" s="119">
        <v>4466.2325479149422</v>
      </c>
      <c r="E6503" s="119">
        <v>21136.334567012647</v>
      </c>
      <c r="F6503" s="119">
        <v>5880.3172251559063</v>
      </c>
      <c r="G6503" s="118">
        <v>1.3166168940086043</v>
      </c>
      <c r="S6503" s="91">
        <v>1</v>
      </c>
      <c r="T6503" s="86">
        <f>IF(S6503=1,INDEX('LAD average need weights (Rx)'!N:N,MATCH(C6503,'LAD average need weights (Rx)'!B:B,0)),SUMPRODUCT(I$2:Q$2,I6503:Q6503)+$T$2)</f>
        <v>0.93524285185480993</v>
      </c>
    </row>
    <row r="6504" spans="2:20" x14ac:dyDescent="0.2">
      <c r="B6504" s="102" t="s">
        <v>35</v>
      </c>
      <c r="C6504" s="101" t="s">
        <v>7034</v>
      </c>
      <c r="D6504" s="119">
        <v>2321.3694293543663</v>
      </c>
      <c r="E6504" s="119">
        <v>6779.1481744917219</v>
      </c>
      <c r="F6504" s="119">
        <v>1886.0196244510003</v>
      </c>
      <c r="G6504" s="118">
        <v>0.81245992154534052</v>
      </c>
      <c r="S6504" s="91">
        <v>1</v>
      </c>
      <c r="T6504" s="86">
        <f>IF(S6504=1,INDEX('LAD average need weights (Rx)'!N:N,MATCH(C6504,'LAD average need weights (Rx)'!B:B,0)),SUMPRODUCT(I$2:Q$2,I6504:Q6504)+$T$2)</f>
        <v>1.1010354656203205</v>
      </c>
    </row>
    <row r="6505" spans="2:20" x14ac:dyDescent="0.2">
      <c r="B6505" s="102" t="s">
        <v>34</v>
      </c>
      <c r="C6505" s="101" t="s">
        <v>7046</v>
      </c>
      <c r="D6505" s="119">
        <v>2880.0136472828999</v>
      </c>
      <c r="E6505" s="119">
        <v>10589.219266766802</v>
      </c>
      <c r="F6505" s="119">
        <v>2946.0154625155715</v>
      </c>
      <c r="G6505" s="118">
        <v>1.0229171883594856</v>
      </c>
      <c r="S6505" s="91">
        <v>1</v>
      </c>
      <c r="T6505" s="86">
        <f>IF(S6505=1,INDEX('LAD average need weights (Rx)'!N:N,MATCH(C6505,'LAD average need weights (Rx)'!B:B,0)),SUMPRODUCT(I$2:Q$2,I6505:Q6505)+$T$2)</f>
        <v>0.99922397270368324</v>
      </c>
    </row>
    <row r="6506" spans="2:20" x14ac:dyDescent="0.2">
      <c r="B6506" s="102" t="s">
        <v>33</v>
      </c>
      <c r="C6506" s="101" t="s">
        <v>7052</v>
      </c>
      <c r="D6506" s="119">
        <v>3400.1189141286131</v>
      </c>
      <c r="E6506" s="119">
        <v>13919.703450187761</v>
      </c>
      <c r="F6506" s="119">
        <v>3872.5859352618095</v>
      </c>
      <c r="G6506" s="118">
        <v>1.1389560286170994</v>
      </c>
      <c r="S6506" s="91">
        <v>1</v>
      </c>
      <c r="T6506" s="86">
        <f>IF(S6506=1,INDEX('LAD average need weights (Rx)'!N:N,MATCH(C6506,'LAD average need weights (Rx)'!B:B,0)),SUMPRODUCT(I$2:Q$2,I6506:Q6506)+$T$2)</f>
        <v>0.936373047260595</v>
      </c>
    </row>
    <row r="6507" spans="2:20" x14ac:dyDescent="0.2">
      <c r="B6507" s="102" t="s">
        <v>32</v>
      </c>
      <c r="C6507" s="101" t="s">
        <v>7051</v>
      </c>
      <c r="D6507" s="119">
        <v>7124.4502925033594</v>
      </c>
      <c r="E6507" s="119">
        <v>19610.224786764702</v>
      </c>
      <c r="F6507" s="119">
        <v>5455.7398416072674</v>
      </c>
      <c r="G6507" s="118">
        <v>0.7657769536757133</v>
      </c>
      <c r="S6507" s="91">
        <v>1</v>
      </c>
      <c r="T6507" s="86">
        <f>IF(S6507=1,INDEX('LAD average need weights (Rx)'!N:N,MATCH(C6507,'LAD average need weights (Rx)'!B:B,0)),SUMPRODUCT(I$2:Q$2,I6507:Q6507)+$T$2)</f>
        <v>0.98037505284896398</v>
      </c>
    </row>
    <row r="6508" spans="2:20" x14ac:dyDescent="0.2">
      <c r="B6508" s="102" t="s">
        <v>31</v>
      </c>
      <c r="C6508" s="101" t="s">
        <v>7050</v>
      </c>
      <c r="D6508" s="119">
        <v>9521.9490154428968</v>
      </c>
      <c r="E6508" s="119">
        <v>13319.078838522344</v>
      </c>
      <c r="F6508" s="119">
        <v>3705.4867990028251</v>
      </c>
      <c r="G6508" s="118">
        <v>0.38915213607982868</v>
      </c>
      <c r="S6508" s="91">
        <v>1</v>
      </c>
      <c r="T6508" s="86">
        <f>IF(S6508=1,INDEX('LAD average need weights (Rx)'!N:N,MATCH(C6508,'LAD average need weights (Rx)'!B:B,0)),SUMPRODUCT(I$2:Q$2,I6508:Q6508)+$T$2)</f>
        <v>1.0143923252517277</v>
      </c>
    </row>
    <row r="6509" spans="2:20" x14ac:dyDescent="0.2">
      <c r="B6509" s="102" t="s">
        <v>30</v>
      </c>
      <c r="C6509" s="101" t="s">
        <v>7049</v>
      </c>
      <c r="D6509" s="119">
        <v>32048.534477924888</v>
      </c>
      <c r="E6509" s="119">
        <v>130738.30821821133</v>
      </c>
      <c r="F6509" s="119">
        <v>36372.5660835784</v>
      </c>
      <c r="G6509" s="118">
        <v>1.1349213521333374</v>
      </c>
      <c r="S6509" s="91">
        <v>1</v>
      </c>
      <c r="T6509" s="86">
        <f>IF(S6509=1,INDEX('LAD average need weights (Rx)'!N:N,MATCH(C6509,'LAD average need weights (Rx)'!B:B,0)),SUMPRODUCT(I$2:Q$2,I6509:Q6509)+$T$2)</f>
        <v>0.9959086311597235</v>
      </c>
    </row>
    <row r="6510" spans="2:20" x14ac:dyDescent="0.2">
      <c r="B6510" s="102" t="s">
        <v>29</v>
      </c>
      <c r="C6510" s="101" t="s">
        <v>7048</v>
      </c>
      <c r="D6510" s="119">
        <v>18815.302528425025</v>
      </c>
      <c r="E6510" s="119">
        <v>44860.383364367488</v>
      </c>
      <c r="F6510" s="119">
        <v>12480.559682107238</v>
      </c>
      <c r="G6510" s="118">
        <v>0.66331963906784708</v>
      </c>
      <c r="S6510" s="91">
        <v>1</v>
      </c>
      <c r="T6510" s="86">
        <f>IF(S6510=1,INDEX('LAD average need weights (Rx)'!N:N,MATCH(C6510,'LAD average need weights (Rx)'!B:B,0)),SUMPRODUCT(I$2:Q$2,I6510:Q6510)+$T$2)</f>
        <v>1.024545897451987</v>
      </c>
    </row>
    <row r="6511" spans="2:20" x14ac:dyDescent="0.2">
      <c r="B6511" s="102" t="s">
        <v>28</v>
      </c>
      <c r="C6511" s="101" t="s">
        <v>7047</v>
      </c>
      <c r="D6511" s="119">
        <v>5297.9300515761533</v>
      </c>
      <c r="E6511" s="119">
        <v>12374.526030342009</v>
      </c>
      <c r="F6511" s="119">
        <v>3442.7037639215805</v>
      </c>
      <c r="G6511" s="118">
        <v>0.64982053941942164</v>
      </c>
      <c r="S6511" s="91">
        <v>1</v>
      </c>
      <c r="T6511" s="86">
        <f>IF(S6511=1,INDEX('LAD average need weights (Rx)'!N:N,MATCH(C6511,'LAD average need weights (Rx)'!B:B,0)),SUMPRODUCT(I$2:Q$2,I6511:Q6511)+$T$2)</f>
        <v>0.95619307626062633</v>
      </c>
    </row>
    <row r="6512" spans="2:20" x14ac:dyDescent="0.2">
      <c r="B6512" s="102" t="s">
        <v>27</v>
      </c>
      <c r="C6512" s="101" t="s">
        <v>7046</v>
      </c>
      <c r="D6512" s="119">
        <v>4675.9575304744403</v>
      </c>
      <c r="E6512" s="119">
        <v>11363.703386934278</v>
      </c>
      <c r="F6512" s="119">
        <v>3161.4838682597847</v>
      </c>
      <c r="G6512" s="118">
        <v>0.67611475246632713</v>
      </c>
      <c r="S6512" s="91">
        <v>1</v>
      </c>
      <c r="T6512" s="86">
        <f>IF(S6512=1,INDEX('LAD average need weights (Rx)'!N:N,MATCH(C6512,'LAD average need weights (Rx)'!B:B,0)),SUMPRODUCT(I$2:Q$2,I6512:Q6512)+$T$2)</f>
        <v>0.99922397270368324</v>
      </c>
    </row>
    <row r="6513" spans="2:20" x14ac:dyDescent="0.2">
      <c r="B6513" s="102" t="s">
        <v>26</v>
      </c>
      <c r="C6513" s="101" t="s">
        <v>7045</v>
      </c>
      <c r="D6513" s="119">
        <v>5308.3483952363595</v>
      </c>
      <c r="E6513" s="119">
        <v>19977.038893497076</v>
      </c>
      <c r="F6513" s="119">
        <v>5557.7908052409966</v>
      </c>
      <c r="G6513" s="118">
        <v>1.0469905875485648</v>
      </c>
      <c r="S6513" s="91">
        <v>1</v>
      </c>
      <c r="T6513" s="86">
        <f>IF(S6513=1,INDEX('LAD average need weights (Rx)'!N:N,MATCH(C6513,'LAD average need weights (Rx)'!B:B,0)),SUMPRODUCT(I$2:Q$2,I6513:Q6513)+$T$2)</f>
        <v>1.0696203092803267</v>
      </c>
    </row>
    <row r="6514" spans="2:20" x14ac:dyDescent="0.2">
      <c r="B6514" s="102" t="s">
        <v>25</v>
      </c>
      <c r="C6514" s="101" t="s">
        <v>7044</v>
      </c>
      <c r="D6514" s="119">
        <v>19645.545814860332</v>
      </c>
      <c r="E6514" s="119">
        <v>73391.069427513488</v>
      </c>
      <c r="F6514" s="119">
        <v>20418.051595415131</v>
      </c>
      <c r="G6514" s="118">
        <v>1.0393221846740679</v>
      </c>
      <c r="S6514" s="91">
        <v>1</v>
      </c>
      <c r="T6514" s="86">
        <f>IF(S6514=1,INDEX('LAD average need weights (Rx)'!N:N,MATCH(C6514,'LAD average need weights (Rx)'!B:B,0)),SUMPRODUCT(I$2:Q$2,I6514:Q6514)+$T$2)</f>
        <v>1.018699883508227</v>
      </c>
    </row>
    <row r="6515" spans="2:20" x14ac:dyDescent="0.2">
      <c r="B6515" s="102" t="s">
        <v>24</v>
      </c>
      <c r="C6515" s="101" t="s">
        <v>7043</v>
      </c>
      <c r="D6515" s="119">
        <v>4167.175529992157</v>
      </c>
      <c r="E6515" s="119">
        <v>15453.185841489896</v>
      </c>
      <c r="F6515" s="119">
        <v>4299.2144451133026</v>
      </c>
      <c r="G6515" s="118">
        <v>1.0316854699714064</v>
      </c>
      <c r="S6515" s="91">
        <v>1</v>
      </c>
      <c r="T6515" s="86">
        <f>IF(S6515=1,INDEX('LAD average need weights (Rx)'!N:N,MATCH(C6515,'LAD average need weights (Rx)'!B:B,0)),SUMPRODUCT(I$2:Q$2,I6515:Q6515)+$T$2)</f>
        <v>0.92573139359049295</v>
      </c>
    </row>
    <row r="6516" spans="2:20" x14ac:dyDescent="0.2">
      <c r="B6516" s="102" t="s">
        <v>23</v>
      </c>
      <c r="C6516" s="101" t="s">
        <v>7042</v>
      </c>
      <c r="D6516" s="119">
        <v>2870.2005503680784</v>
      </c>
      <c r="E6516" s="119">
        <v>8115.4420917184952</v>
      </c>
      <c r="F6516" s="119">
        <v>2257.7885380450975</v>
      </c>
      <c r="G6516" s="118">
        <v>0.7866309334222501</v>
      </c>
      <c r="S6516" s="91">
        <v>1</v>
      </c>
      <c r="T6516" s="86">
        <f>IF(S6516=1,INDEX('LAD average need weights (Rx)'!N:N,MATCH(C6516,'LAD average need weights (Rx)'!B:B,0)),SUMPRODUCT(I$2:Q$2,I6516:Q6516)+$T$2)</f>
        <v>0.85068257439941053</v>
      </c>
    </row>
    <row r="6517" spans="2:20" x14ac:dyDescent="0.2">
      <c r="B6517" s="102" t="s">
        <v>22</v>
      </c>
      <c r="C6517" s="101" t="s">
        <v>7041</v>
      </c>
      <c r="D6517" s="119">
        <v>11500.964577124107</v>
      </c>
      <c r="E6517" s="119">
        <v>25975.709681722998</v>
      </c>
      <c r="F6517" s="119">
        <v>7226.674643742328</v>
      </c>
      <c r="G6517" s="118">
        <v>0.62835378678728238</v>
      </c>
      <c r="S6517" s="91">
        <v>1</v>
      </c>
      <c r="T6517" s="86">
        <f>IF(S6517=1,INDEX('LAD average need weights (Rx)'!N:N,MATCH(C6517,'LAD average need weights (Rx)'!B:B,0)),SUMPRODUCT(I$2:Q$2,I6517:Q6517)+$T$2)</f>
        <v>1.081682025436312</v>
      </c>
    </row>
    <row r="6518" spans="2:20" x14ac:dyDescent="0.2">
      <c r="B6518" s="102" t="s">
        <v>21</v>
      </c>
      <c r="C6518" s="101" t="s">
        <v>7017</v>
      </c>
      <c r="D6518" s="119">
        <v>62.041722671870033</v>
      </c>
      <c r="E6518" s="119">
        <v>139.10005174467915</v>
      </c>
      <c r="F6518" s="119">
        <v>38.698877882586515</v>
      </c>
      <c r="G6518" s="118">
        <v>0.62375569561888944</v>
      </c>
      <c r="S6518" s="91">
        <v>1</v>
      </c>
      <c r="T6518" s="86">
        <f>IF(S6518=1,INDEX('LAD average need weights (Rx)'!N:N,MATCH(C6518,'LAD average need weights (Rx)'!B:B,0)),SUMPRODUCT(I$2:Q$2,I6518:Q6518)+$T$2)</f>
        <v>1.0082923732222344</v>
      </c>
    </row>
    <row r="6519" spans="2:20" x14ac:dyDescent="0.2">
      <c r="B6519" s="102" t="s">
        <v>20</v>
      </c>
      <c r="C6519" s="101" t="s">
        <v>7040</v>
      </c>
      <c r="D6519" s="119">
        <v>4470.9314845372674</v>
      </c>
      <c r="E6519" s="119">
        <v>11291.538248404377</v>
      </c>
      <c r="F6519" s="119">
        <v>3141.4068815993146</v>
      </c>
      <c r="G6519" s="118">
        <v>0.70262917078105125</v>
      </c>
      <c r="S6519" s="91">
        <v>1</v>
      </c>
      <c r="T6519" s="86">
        <f>IF(S6519=1,INDEX('LAD average need weights (Rx)'!N:N,MATCH(C6519,'LAD average need weights (Rx)'!B:B,0)),SUMPRODUCT(I$2:Q$2,I6519:Q6519)+$T$2)</f>
        <v>0.89639723492884249</v>
      </c>
    </row>
    <row r="6520" spans="2:20" x14ac:dyDescent="0.2">
      <c r="B6520" s="102" t="s">
        <v>19</v>
      </c>
      <c r="C6520" s="101" t="s">
        <v>7034</v>
      </c>
      <c r="D6520" s="119">
        <v>3158.6741694995662</v>
      </c>
      <c r="E6520" s="119">
        <v>11049.701036678513</v>
      </c>
      <c r="F6520" s="119">
        <v>3074.1256073894192</v>
      </c>
      <c r="G6520" s="118">
        <v>0.9732328953310363</v>
      </c>
      <c r="S6520" s="91">
        <v>1</v>
      </c>
      <c r="T6520" s="86">
        <f>IF(S6520=1,INDEX('LAD average need weights (Rx)'!N:N,MATCH(C6520,'LAD average need weights (Rx)'!B:B,0)),SUMPRODUCT(I$2:Q$2,I6520:Q6520)+$T$2)</f>
        <v>1.1010354656203205</v>
      </c>
    </row>
    <row r="6521" spans="2:20" x14ac:dyDescent="0.2">
      <c r="B6521" s="102" t="s">
        <v>18</v>
      </c>
      <c r="C6521" s="101" t="s">
        <v>7031</v>
      </c>
      <c r="D6521" s="119">
        <v>15587.507481901293</v>
      </c>
      <c r="E6521" s="119">
        <v>43488.926514521219</v>
      </c>
      <c r="F6521" s="119">
        <v>12099.008126318779</v>
      </c>
      <c r="G6521" s="118">
        <v>0.77619902607052327</v>
      </c>
      <c r="S6521" s="91">
        <v>1</v>
      </c>
      <c r="T6521" s="86">
        <f>IF(S6521=1,INDEX('LAD average need weights (Rx)'!N:N,MATCH(C6521,'LAD average need weights (Rx)'!B:B,0)),SUMPRODUCT(I$2:Q$2,I6521:Q6521)+$T$2)</f>
        <v>1.0439317530169294</v>
      </c>
    </row>
    <row r="6522" spans="2:20" x14ac:dyDescent="0.2">
      <c r="B6522" s="102" t="s">
        <v>17</v>
      </c>
      <c r="C6522" s="101" t="s">
        <v>7039</v>
      </c>
      <c r="D6522" s="119">
        <v>3739.3609021426514</v>
      </c>
      <c r="E6522" s="119">
        <v>16071.370726396213</v>
      </c>
      <c r="F6522" s="119">
        <v>4471.1990063682588</v>
      </c>
      <c r="G6522" s="118">
        <v>1.1957120811222754</v>
      </c>
      <c r="S6522" s="91">
        <v>1</v>
      </c>
      <c r="T6522" s="86">
        <f>IF(S6522=1,INDEX('LAD average need weights (Rx)'!N:N,MATCH(C6522,'LAD average need weights (Rx)'!B:B,0)),SUMPRODUCT(I$2:Q$2,I6522:Q6522)+$T$2)</f>
        <v>0.9627137360941207</v>
      </c>
    </row>
    <row r="6523" spans="2:20" x14ac:dyDescent="0.2">
      <c r="B6523" s="102" t="s">
        <v>16</v>
      </c>
      <c r="C6523" s="101" t="s">
        <v>7038</v>
      </c>
      <c r="D6523" s="119">
        <v>7228.6183851515016</v>
      </c>
      <c r="E6523" s="119">
        <v>23597.042598923781</v>
      </c>
      <c r="F6523" s="119">
        <v>6564.9081971737969</v>
      </c>
      <c r="G6523" s="118">
        <v>0.90818298150293153</v>
      </c>
      <c r="S6523" s="91">
        <v>1</v>
      </c>
      <c r="T6523" s="86">
        <f>IF(S6523=1,INDEX('LAD average need weights (Rx)'!N:N,MATCH(C6523,'LAD average need weights (Rx)'!B:B,0)),SUMPRODUCT(I$2:Q$2,I6523:Q6523)+$T$2)</f>
        <v>0.97162542040362432</v>
      </c>
    </row>
    <row r="6524" spans="2:20" x14ac:dyDescent="0.2">
      <c r="B6524" s="102" t="s">
        <v>15</v>
      </c>
      <c r="C6524" s="101" t="s">
        <v>7038</v>
      </c>
      <c r="D6524" s="119">
        <v>6126.7111273677447</v>
      </c>
      <c r="E6524" s="119">
        <v>19946.234041011849</v>
      </c>
      <c r="F6524" s="119">
        <v>5549.2206198991171</v>
      </c>
      <c r="G6524" s="118">
        <v>0.90574216811218611</v>
      </c>
      <c r="S6524" s="91">
        <v>1</v>
      </c>
      <c r="T6524" s="86">
        <f>IF(S6524=1,INDEX('LAD average need weights (Rx)'!N:N,MATCH(C6524,'LAD average need weights (Rx)'!B:B,0)),SUMPRODUCT(I$2:Q$2,I6524:Q6524)+$T$2)</f>
        <v>0.97162542040362432</v>
      </c>
    </row>
    <row r="6525" spans="2:20" x14ac:dyDescent="0.2">
      <c r="B6525" s="102" t="s">
        <v>14</v>
      </c>
      <c r="C6525" s="101" t="s">
        <v>7037</v>
      </c>
      <c r="D6525" s="119">
        <v>3553.3017478303077</v>
      </c>
      <c r="E6525" s="119">
        <v>7588.4827337437955</v>
      </c>
      <c r="F6525" s="119">
        <v>2111.1837338946261</v>
      </c>
      <c r="G6525" s="118">
        <v>0.59414704512042704</v>
      </c>
      <c r="S6525" s="91">
        <v>1</v>
      </c>
      <c r="T6525" s="86">
        <f>IF(S6525=1,INDEX('LAD average need weights (Rx)'!N:N,MATCH(C6525,'LAD average need weights (Rx)'!B:B,0)),SUMPRODUCT(I$2:Q$2,I6525:Q6525)+$T$2)</f>
        <v>0.99569988481788874</v>
      </c>
    </row>
    <row r="6526" spans="2:20" x14ac:dyDescent="0.2">
      <c r="B6526" s="102" t="s">
        <v>13</v>
      </c>
      <c r="C6526" s="101" t="s">
        <v>7036</v>
      </c>
      <c r="D6526" s="119">
        <v>3492.5865225439875</v>
      </c>
      <c r="E6526" s="119">
        <v>9898.8059450082383</v>
      </c>
      <c r="F6526" s="119">
        <v>2753.936304441012</v>
      </c>
      <c r="G6526" s="118">
        <v>0.78850911399470636</v>
      </c>
      <c r="S6526" s="91">
        <v>1</v>
      </c>
      <c r="T6526" s="86">
        <f>IF(S6526=1,INDEX('LAD average need weights (Rx)'!N:N,MATCH(C6526,'LAD average need weights (Rx)'!B:B,0)),SUMPRODUCT(I$2:Q$2,I6526:Q6526)+$T$2)</f>
        <v>1.0201563833769589</v>
      </c>
    </row>
    <row r="6527" spans="2:20" x14ac:dyDescent="0.2">
      <c r="B6527" s="102" t="s">
        <v>12</v>
      </c>
      <c r="C6527" s="101" t="s">
        <v>7035</v>
      </c>
      <c r="D6527" s="119">
        <v>5193.2312688773909</v>
      </c>
      <c r="E6527" s="119">
        <v>10808.389705964735</v>
      </c>
      <c r="F6527" s="119">
        <v>3006.9906379782078</v>
      </c>
      <c r="G6527" s="118">
        <v>0.57902113006190503</v>
      </c>
      <c r="S6527" s="91">
        <v>1</v>
      </c>
      <c r="T6527" s="86">
        <f>IF(S6527=1,INDEX('LAD average need weights (Rx)'!N:N,MATCH(C6527,'LAD average need weights (Rx)'!B:B,0)),SUMPRODUCT(I$2:Q$2,I6527:Q6527)+$T$2)</f>
        <v>1.0318769553065077</v>
      </c>
    </row>
    <row r="6528" spans="2:20" x14ac:dyDescent="0.2">
      <c r="B6528" s="102" t="s">
        <v>11</v>
      </c>
      <c r="C6528" s="101" t="s">
        <v>7034</v>
      </c>
      <c r="D6528" s="119">
        <v>3237.8954424276153</v>
      </c>
      <c r="E6528" s="119">
        <v>9975.689680925605</v>
      </c>
      <c r="F6528" s="119">
        <v>2775.3260470766545</v>
      </c>
      <c r="G6528" s="118">
        <v>0.85713887196921068</v>
      </c>
      <c r="S6528" s="91">
        <v>1</v>
      </c>
      <c r="T6528" s="86">
        <f>IF(S6528=1,INDEX('LAD average need weights (Rx)'!N:N,MATCH(C6528,'LAD average need weights (Rx)'!B:B,0)),SUMPRODUCT(I$2:Q$2,I6528:Q6528)+$T$2)</f>
        <v>1.1010354656203205</v>
      </c>
    </row>
    <row r="6529" spans="2:20" x14ac:dyDescent="0.2">
      <c r="B6529" s="102" t="s">
        <v>10</v>
      </c>
      <c r="C6529" s="101" t="s">
        <v>7034</v>
      </c>
      <c r="D6529" s="119">
        <v>3419.7144719836219</v>
      </c>
      <c r="E6529" s="119">
        <v>9713.9852174030857</v>
      </c>
      <c r="F6529" s="119">
        <v>2702.5175258133027</v>
      </c>
      <c r="G6529" s="118">
        <v>0.79027578119575992</v>
      </c>
      <c r="S6529" s="91">
        <v>1</v>
      </c>
      <c r="T6529" s="86">
        <f>IF(S6529=1,INDEX('LAD average need weights (Rx)'!N:N,MATCH(C6529,'LAD average need weights (Rx)'!B:B,0)),SUMPRODUCT(I$2:Q$2,I6529:Q6529)+$T$2)</f>
        <v>1.1010354656203205</v>
      </c>
    </row>
    <row r="6530" spans="2:20" x14ac:dyDescent="0.2">
      <c r="B6530" s="102" t="s">
        <v>9</v>
      </c>
      <c r="C6530" s="101" t="s">
        <v>7033</v>
      </c>
      <c r="D6530" s="119">
        <v>6309.2272515915374</v>
      </c>
      <c r="E6530" s="119">
        <v>22479.880808364684</v>
      </c>
      <c r="F6530" s="119">
        <v>6254.1038001539227</v>
      </c>
      <c r="G6530" s="118">
        <v>0.99126304232840723</v>
      </c>
      <c r="S6530" s="91">
        <v>1</v>
      </c>
      <c r="T6530" s="86">
        <f>IF(S6530=1,INDEX('LAD average need weights (Rx)'!N:N,MATCH(C6530,'LAD average need weights (Rx)'!B:B,0)),SUMPRODUCT(I$2:Q$2,I6530:Q6530)+$T$2)</f>
        <v>0.9524219751398737</v>
      </c>
    </row>
    <row r="6531" spans="2:20" x14ac:dyDescent="0.2">
      <c r="B6531" s="102" t="s">
        <v>8</v>
      </c>
      <c r="C6531" s="101" t="s">
        <v>7032</v>
      </c>
      <c r="D6531" s="119">
        <v>51.284103141869629</v>
      </c>
      <c r="E6531" s="119">
        <v>70.976082047720126</v>
      </c>
      <c r="F6531" s="119">
        <v>19.746180517536931</v>
      </c>
      <c r="G6531" s="118">
        <v>0.38503511434941434</v>
      </c>
      <c r="S6531" s="91">
        <v>1</v>
      </c>
      <c r="T6531" s="86">
        <f>IF(S6531=1,INDEX('LAD average need weights (Rx)'!N:N,MATCH(C6531,'LAD average need weights (Rx)'!B:B,0)),SUMPRODUCT(I$2:Q$2,I6531:Q6531)+$T$2)</f>
        <v>1.0655841200684719</v>
      </c>
    </row>
    <row r="6532" spans="2:20" x14ac:dyDescent="0.2">
      <c r="B6532" s="102" t="s">
        <v>7</v>
      </c>
      <c r="C6532" s="101" t="s">
        <v>7016</v>
      </c>
      <c r="D6532" s="119">
        <v>4083.1333007384078</v>
      </c>
      <c r="E6532" s="119">
        <v>10083.683837903041</v>
      </c>
      <c r="F6532" s="119">
        <v>2805.3709869633326</v>
      </c>
      <c r="G6532" s="118">
        <v>0.68706328702420749</v>
      </c>
      <c r="S6532" s="91">
        <v>1</v>
      </c>
      <c r="T6532" s="86">
        <f>IF(S6532=1,INDEX('LAD average need weights (Rx)'!N:N,MATCH(C6532,'LAD average need weights (Rx)'!B:B,0)),SUMPRODUCT(I$2:Q$2,I6532:Q6532)+$T$2)</f>
        <v>1.0780312828918615</v>
      </c>
    </row>
    <row r="6533" spans="2:20" x14ac:dyDescent="0.2">
      <c r="B6533" s="102" t="s">
        <v>6</v>
      </c>
      <c r="C6533" s="101" t="s">
        <v>7022</v>
      </c>
      <c r="D6533" s="119">
        <v>6932.0924738119902</v>
      </c>
      <c r="E6533" s="119">
        <v>20873.479757250079</v>
      </c>
      <c r="F6533" s="119">
        <v>5807.1886672850333</v>
      </c>
      <c r="G6533" s="118">
        <v>0.83772521633596053</v>
      </c>
      <c r="S6533" s="91">
        <v>1</v>
      </c>
      <c r="T6533" s="86">
        <f>IF(S6533=1,INDEX('LAD average need weights (Rx)'!N:N,MATCH(C6533,'LAD average need weights (Rx)'!B:B,0)),SUMPRODUCT(I$2:Q$2,I6533:Q6533)+$T$2)</f>
        <v>1.033547121438652</v>
      </c>
    </row>
    <row r="6534" spans="2:20" x14ac:dyDescent="0.2">
      <c r="B6534" s="102" t="s">
        <v>5</v>
      </c>
      <c r="C6534" s="101" t="s">
        <v>7031</v>
      </c>
      <c r="D6534" s="119">
        <v>6652.5465265006533</v>
      </c>
      <c r="E6534" s="119">
        <v>22198.819351441136</v>
      </c>
      <c r="F6534" s="119">
        <v>6175.9099902842418</v>
      </c>
      <c r="G6534" s="118">
        <v>0.92835276922638377</v>
      </c>
      <c r="S6534" s="91">
        <v>1</v>
      </c>
      <c r="T6534" s="86">
        <f>IF(S6534=1,INDEX('LAD average need weights (Rx)'!N:N,MATCH(C6534,'LAD average need weights (Rx)'!B:B,0)),SUMPRODUCT(I$2:Q$2,I6534:Q6534)+$T$2)</f>
        <v>1.0439317530169294</v>
      </c>
    </row>
    <row r="6535" spans="2:20" x14ac:dyDescent="0.2">
      <c r="B6535" s="102" t="s">
        <v>4</v>
      </c>
      <c r="C6535" s="101" t="s">
        <v>7030</v>
      </c>
      <c r="D6535" s="119">
        <v>130.49090634631565</v>
      </c>
      <c r="E6535" s="119">
        <v>388.60564413491483</v>
      </c>
      <c r="F6535" s="119">
        <v>108.11356414492634</v>
      </c>
      <c r="G6535" s="118">
        <v>0.82851416372263453</v>
      </c>
      <c r="S6535" s="91">
        <v>1</v>
      </c>
      <c r="T6535" s="86">
        <f>IF(S6535=1,INDEX('LAD average need weights (Rx)'!N:N,MATCH(C6535,'LAD average need weights (Rx)'!B:B,0)),SUMPRODUCT(I$2:Q$2,I6535:Q6535)+$T$2)</f>
        <v>0.89340577414639277</v>
      </c>
    </row>
    <row r="6536" spans="2:20" x14ac:dyDescent="0.2">
      <c r="B6536" s="102" t="s">
        <v>3</v>
      </c>
      <c r="C6536" s="101" t="s">
        <v>7029</v>
      </c>
      <c r="D6536" s="119">
        <v>242.12234353746248</v>
      </c>
      <c r="E6536" s="119">
        <v>699.23300649062958</v>
      </c>
      <c r="F6536" s="119">
        <v>194.53287321073753</v>
      </c>
      <c r="G6536" s="118">
        <v>0.80344866305425611</v>
      </c>
      <c r="S6536" s="91">
        <v>1</v>
      </c>
      <c r="T6536" s="86">
        <f>IF(S6536=1,INDEX('LAD average need weights (Rx)'!N:N,MATCH(C6536,'LAD average need weights (Rx)'!B:B,0)),SUMPRODUCT(I$2:Q$2,I6536:Q6536)+$T$2)</f>
        <v>1.1755021491667392</v>
      </c>
    </row>
    <row r="6537" spans="2:20" x14ac:dyDescent="0.2">
      <c r="B6537" s="102" t="s">
        <v>2</v>
      </c>
      <c r="C6537" s="101" t="s">
        <v>7021</v>
      </c>
      <c r="D6537" s="119">
        <v>5912.4064681539758</v>
      </c>
      <c r="E6537" s="119">
        <v>11924.071850941064</v>
      </c>
      <c r="F6537" s="119">
        <v>3317.3833843696389</v>
      </c>
      <c r="G6537" s="118">
        <v>0.56108851822655925</v>
      </c>
      <c r="S6537" s="91">
        <v>1</v>
      </c>
      <c r="T6537" s="86">
        <f>IF(S6537=1,INDEX('LAD average need weights (Rx)'!N:N,MATCH(C6537,'LAD average need weights (Rx)'!B:B,0)),SUMPRODUCT(I$2:Q$2,I6537:Q6537)+$T$2)</f>
        <v>1.0909712034771708</v>
      </c>
    </row>
    <row r="6538" spans="2:20" x14ac:dyDescent="0.2">
      <c r="B6538" s="102" t="s">
        <v>6773</v>
      </c>
      <c r="C6538" s="101" t="s">
        <v>7028</v>
      </c>
      <c r="D6538" s="119">
        <v>132.73699297984612</v>
      </c>
      <c r="E6538" s="119">
        <v>609.89241150848329</v>
      </c>
      <c r="F6538" s="119">
        <v>169.67752102497568</v>
      </c>
      <c r="G6538" s="118">
        <v>1.2782986657738913</v>
      </c>
      <c r="S6538" s="91">
        <v>1</v>
      </c>
      <c r="T6538" s="86">
        <f>IF(S6538=1,INDEX('LAD average need weights (Rx)'!N:N,MATCH(C6538,'LAD average need weights (Rx)'!B:B,0)),SUMPRODUCT(I$2:Q$2,I6538:Q6538)+$T$2)</f>
        <v>0.88063188702744355</v>
      </c>
    </row>
    <row r="6539" spans="2:20" x14ac:dyDescent="0.2">
      <c r="B6539" s="102" t="s">
        <v>1</v>
      </c>
      <c r="C6539" s="101" t="s">
        <v>7027</v>
      </c>
      <c r="D6539" s="119">
        <v>7183.7668216965758</v>
      </c>
      <c r="E6539" s="119">
        <v>23052.46273271427</v>
      </c>
      <c r="F6539" s="119">
        <v>6413.4012101135759</v>
      </c>
      <c r="G6539" s="118">
        <v>0.89276299875765397</v>
      </c>
      <c r="S6539" s="91">
        <v>1</v>
      </c>
      <c r="T6539" s="86">
        <f>IF(S6539=1,INDEX('LAD average need weights (Rx)'!N:N,MATCH(C6539,'LAD average need weights (Rx)'!B:B,0)),SUMPRODUCT(I$2:Q$2,I6539:Q6539)+$T$2)</f>
        <v>0.96289254570980898</v>
      </c>
    </row>
    <row r="6540" spans="2:20" x14ac:dyDescent="0.2">
      <c r="B6540" s="102" t="s">
        <v>6772</v>
      </c>
      <c r="C6540" s="101" t="s">
        <v>7026</v>
      </c>
      <c r="D6540" s="119">
        <v>10.971771607826634</v>
      </c>
      <c r="E6540" s="119">
        <v>28.538501430016179</v>
      </c>
      <c r="F6540" s="119">
        <v>7.9396662182367779</v>
      </c>
      <c r="G6540" s="118">
        <v>0.72364486812440343</v>
      </c>
      <c r="S6540" s="91">
        <v>1</v>
      </c>
      <c r="T6540" s="86">
        <f>IF(S6540=1,INDEX('LAD average need weights (Rx)'!N:N,MATCH(C6540,'LAD average need weights (Rx)'!B:B,0)),SUMPRODUCT(I$2:Q$2,I6540:Q6540)+$T$2)</f>
        <v>0.89048716058256705</v>
      </c>
    </row>
    <row r="6541" spans="2:20" x14ac:dyDescent="0.2">
      <c r="B6541" s="102" t="s">
        <v>0</v>
      </c>
      <c r="C6541" s="101" t="s">
        <v>7012</v>
      </c>
      <c r="D6541" s="119">
        <v>367.44727493837183</v>
      </c>
      <c r="E6541" s="119">
        <v>3614.0531126271917</v>
      </c>
      <c r="F6541" s="119">
        <v>1005.4618838205522</v>
      </c>
      <c r="G6541" s="118">
        <v>2.7363432862284474</v>
      </c>
      <c r="S6541" s="91">
        <v>1</v>
      </c>
      <c r="T6541" s="86">
        <f>IF(S6541=1,INDEX('LAD average need weights (Rx)'!N:N,MATCH(C6541,'LAD average need weights (Rx)'!B:B,0)),SUMPRODUCT(I$2:Q$2,I6541:Q6541)+$T$2)</f>
        <v>1.0545033839775226</v>
      </c>
    </row>
    <row r="6542" spans="2:20" x14ac:dyDescent="0.2">
      <c r="B6542" s="102" t="s">
        <v>6771</v>
      </c>
      <c r="C6542" s="101" t="s">
        <v>7025</v>
      </c>
      <c r="D6542" s="119">
        <v>8232.81379943918</v>
      </c>
      <c r="E6542" s="119">
        <v>22889.133434669246</v>
      </c>
      <c r="F6542" s="119">
        <v>6367.9615393124841</v>
      </c>
      <c r="G6542" s="118">
        <v>0.77348543213090404</v>
      </c>
      <c r="S6542" s="91">
        <v>1</v>
      </c>
      <c r="T6542" s="86">
        <f>IF(S6542=1,INDEX('LAD average need weights (Rx)'!N:N,MATCH(C6542,'LAD average need weights (Rx)'!B:B,0)),SUMPRODUCT(I$2:Q$2,I6542:Q6542)+$T$2)</f>
        <v>0.90240444471626324</v>
      </c>
    </row>
    <row r="6543" spans="2:20" x14ac:dyDescent="0.2">
      <c r="B6543" s="102" t="s">
        <v>6770</v>
      </c>
      <c r="C6543" s="101" t="s">
        <v>7024</v>
      </c>
      <c r="D6543" s="119">
        <v>6222.9004552883825</v>
      </c>
      <c r="E6543" s="119">
        <v>19091.238207372047</v>
      </c>
      <c r="F6543" s="119">
        <v>5311.3531357311067</v>
      </c>
      <c r="G6543" s="118">
        <v>0.85351729051320124</v>
      </c>
      <c r="S6543" s="91">
        <v>1</v>
      </c>
      <c r="T6543" s="86">
        <f>IF(S6543=1,INDEX('LAD average need weights (Rx)'!N:N,MATCH(C6543,'LAD average need weights (Rx)'!B:B,0)),SUMPRODUCT(I$2:Q$2,I6543:Q6543)+$T$2)</f>
        <v>1.0913773750787215</v>
      </c>
    </row>
    <row r="6544" spans="2:20" x14ac:dyDescent="0.2">
      <c r="B6544" s="102" t="s">
        <v>6769</v>
      </c>
      <c r="C6544" s="101" t="s">
        <v>7023</v>
      </c>
      <c r="D6544" s="119">
        <v>1230.4437073775143</v>
      </c>
      <c r="E6544" s="119">
        <v>12035.264068190714</v>
      </c>
      <c r="F6544" s="119">
        <v>3348.3180532131596</v>
      </c>
      <c r="G6544" s="118">
        <v>2.7212281497619597</v>
      </c>
      <c r="S6544" s="91">
        <v>1</v>
      </c>
      <c r="T6544" s="86">
        <f>IF(S6544=1,INDEX('LAD average need weights (Rx)'!N:N,MATCH(C6544,'LAD average need weights (Rx)'!B:B,0)),SUMPRODUCT(I$2:Q$2,I6544:Q6544)+$T$2)</f>
        <v>0.87865884833727048</v>
      </c>
    </row>
    <row r="6545" spans="2:20" x14ac:dyDescent="0.2">
      <c r="B6545" s="102" t="s">
        <v>6768</v>
      </c>
      <c r="C6545" s="101" t="s">
        <v>7016</v>
      </c>
      <c r="D6545" s="119">
        <v>10817.815811074453</v>
      </c>
      <c r="E6545" s="119">
        <v>33990.57782068487</v>
      </c>
      <c r="F6545" s="119">
        <v>9456.4826090480165</v>
      </c>
      <c r="G6545" s="118">
        <v>0.87415821957027517</v>
      </c>
      <c r="S6545" s="91">
        <v>1</v>
      </c>
      <c r="T6545" s="86">
        <f>IF(S6545=1,INDEX('LAD average need weights (Rx)'!N:N,MATCH(C6545,'LAD average need weights (Rx)'!B:B,0)),SUMPRODUCT(I$2:Q$2,I6545:Q6545)+$T$2)</f>
        <v>1.0780312828918615</v>
      </c>
    </row>
    <row r="6546" spans="2:20" x14ac:dyDescent="0.2">
      <c r="B6546" s="102" t="s">
        <v>6767</v>
      </c>
      <c r="C6546" s="101" t="s">
        <v>7021</v>
      </c>
      <c r="D6546" s="119">
        <v>6148.3215616075659</v>
      </c>
      <c r="E6546" s="119">
        <v>13562.062372356262</v>
      </c>
      <c r="F6546" s="119">
        <v>3773.0869902707468</v>
      </c>
      <c r="G6546" s="118">
        <v>0.6136775626426767</v>
      </c>
      <c r="S6546" s="91">
        <v>1</v>
      </c>
      <c r="T6546" s="86">
        <f>IF(S6546=1,INDEX('LAD average need weights (Rx)'!N:N,MATCH(C6546,'LAD average need weights (Rx)'!B:B,0)),SUMPRODUCT(I$2:Q$2,I6546:Q6546)+$T$2)</f>
        <v>1.0909712034771708</v>
      </c>
    </row>
    <row r="6547" spans="2:20" x14ac:dyDescent="0.2">
      <c r="B6547" s="102" t="s">
        <v>6766</v>
      </c>
      <c r="C6547" s="101" t="s">
        <v>7013</v>
      </c>
      <c r="D6547" s="119">
        <v>81.111487070056768</v>
      </c>
      <c r="E6547" s="119">
        <v>295.0674446775069</v>
      </c>
      <c r="F6547" s="119">
        <v>82.090400869591946</v>
      </c>
      <c r="G6547" s="118">
        <v>1.012068744328281</v>
      </c>
      <c r="S6547" s="91">
        <v>1</v>
      </c>
      <c r="T6547" s="86">
        <f>IF(S6547=1,INDEX('LAD average need weights (Rx)'!N:N,MATCH(C6547,'LAD average need weights (Rx)'!B:B,0)),SUMPRODUCT(I$2:Q$2,I6547:Q6547)+$T$2)</f>
        <v>1.0058079035521907</v>
      </c>
    </row>
    <row r="6548" spans="2:20" x14ac:dyDescent="0.2">
      <c r="B6548" s="102" t="s">
        <v>6765</v>
      </c>
      <c r="C6548" s="101" t="s">
        <v>7022</v>
      </c>
      <c r="D6548" s="119">
        <v>12531.591809707348</v>
      </c>
      <c r="E6548" s="119">
        <v>46685.034544299895</v>
      </c>
      <c r="F6548" s="119">
        <v>12988.193951863883</v>
      </c>
      <c r="G6548" s="118">
        <v>1.0364360848238638</v>
      </c>
      <c r="S6548" s="91">
        <v>1</v>
      </c>
      <c r="T6548" s="86">
        <f>IF(S6548=1,INDEX('LAD average need weights (Rx)'!N:N,MATCH(C6548,'LAD average need weights (Rx)'!B:B,0)),SUMPRODUCT(I$2:Q$2,I6548:Q6548)+$T$2)</f>
        <v>1.033547121438652</v>
      </c>
    </row>
    <row r="6549" spans="2:20" x14ac:dyDescent="0.2">
      <c r="B6549" s="102" t="s">
        <v>6764</v>
      </c>
      <c r="C6549" s="101" t="s">
        <v>7021</v>
      </c>
      <c r="D6549" s="119">
        <v>4919.3370281918169</v>
      </c>
      <c r="E6549" s="119">
        <v>8172.7848454887644</v>
      </c>
      <c r="F6549" s="119">
        <v>2273.7418047604838</v>
      </c>
      <c r="G6549" s="118">
        <v>0.46220492552758374</v>
      </c>
      <c r="I6549" s="115">
        <v>0.28352929423382722</v>
      </c>
      <c r="J6549" s="115">
        <v>0.10151619081673843</v>
      </c>
      <c r="K6549" s="116">
        <v>109.44542550881795</v>
      </c>
      <c r="L6549" s="115">
        <v>7.2776326327356658E-2</v>
      </c>
      <c r="M6549" s="115">
        <v>2.9235417485464918E-2</v>
      </c>
      <c r="N6549" s="117">
        <v>36.618916669757148</v>
      </c>
      <c r="O6549" s="115">
        <v>0.88016119427884376</v>
      </c>
      <c r="P6549" s="115">
        <v>0.23377875924917377</v>
      </c>
      <c r="Q6549" s="115">
        <v>1.0182894557552826</v>
      </c>
      <c r="S6549" s="91">
        <v>0</v>
      </c>
      <c r="T6549" s="86">
        <f>IF(S6549=1,INDEX('LAD average need weights (Rx)'!N:N,MATCH(C6549,'LAD average need weights (Rx)'!B:B,0)),SUMPRODUCT(I$2:Q$2,I6549:Q6549)+$T$2)</f>
        <v>1.0892714027601991</v>
      </c>
    </row>
    <row r="6550" spans="2:20" x14ac:dyDescent="0.2">
      <c r="B6550" s="102" t="s">
        <v>6763</v>
      </c>
      <c r="C6550" s="101" t="s">
        <v>7020</v>
      </c>
      <c r="D6550" s="119">
        <v>175.19065876502333</v>
      </c>
      <c r="E6550" s="119">
        <v>533.24567947399134</v>
      </c>
      <c r="F6550" s="119">
        <v>148.35371498824932</v>
      </c>
      <c r="G6550" s="118">
        <v>0.84681292960505739</v>
      </c>
      <c r="S6550" s="91">
        <v>1</v>
      </c>
      <c r="T6550" s="86">
        <f>IF(S6550=1,INDEX('LAD average need weights (Rx)'!N:N,MATCH(C6550,'LAD average need weights (Rx)'!B:B,0)),SUMPRODUCT(I$2:Q$2,I6550:Q6550)+$T$2)</f>
        <v>1.004085164039938</v>
      </c>
    </row>
    <row r="6551" spans="2:20" x14ac:dyDescent="0.2">
      <c r="B6551" s="102" t="s">
        <v>6762</v>
      </c>
      <c r="C6551" s="101" t="s">
        <v>7019</v>
      </c>
      <c r="D6551" s="119">
        <v>5625.4436702715893</v>
      </c>
      <c r="E6551" s="119">
        <v>20751.778641730198</v>
      </c>
      <c r="F6551" s="119">
        <v>5773.3303289982641</v>
      </c>
      <c r="G6551" s="118">
        <v>1.0262888880228598</v>
      </c>
      <c r="S6551" s="91">
        <v>1</v>
      </c>
      <c r="T6551" s="86">
        <f>IF(S6551=1,INDEX('LAD average need weights (Rx)'!N:N,MATCH(C6551,'LAD average need weights (Rx)'!B:B,0)),SUMPRODUCT(I$2:Q$2,I6551:Q6551)+$T$2)</f>
        <v>0.92412332624458426</v>
      </c>
    </row>
    <row r="6552" spans="2:20" x14ac:dyDescent="0.2">
      <c r="B6552" s="102" t="s">
        <v>6761</v>
      </c>
      <c r="C6552" s="101" t="s">
        <v>7018</v>
      </c>
      <c r="D6552" s="119">
        <v>178.5549545389373</v>
      </c>
      <c r="E6552" s="119">
        <v>501.48445589067256</v>
      </c>
      <c r="F6552" s="119">
        <v>139.51745865738567</v>
      </c>
      <c r="G6552" s="118">
        <v>0.78136985343053722</v>
      </c>
      <c r="S6552" s="91">
        <v>1</v>
      </c>
      <c r="T6552" s="86">
        <f>IF(S6552=1,INDEX('LAD average need weights (Rx)'!N:N,MATCH(C6552,'LAD average need weights (Rx)'!B:B,0)),SUMPRODUCT(I$2:Q$2,I6552:Q6552)+$T$2)</f>
        <v>1.0250501283477838</v>
      </c>
    </row>
    <row r="6553" spans="2:20" x14ac:dyDescent="0.2">
      <c r="B6553" s="102" t="s">
        <v>6760</v>
      </c>
      <c r="C6553" s="101" t="s">
        <v>7018</v>
      </c>
      <c r="D6553" s="119">
        <v>166.58047648732443</v>
      </c>
      <c r="E6553" s="119">
        <v>481.43590538929823</v>
      </c>
      <c r="F6553" s="119">
        <v>133.93977268355403</v>
      </c>
      <c r="G6553" s="118">
        <v>0.80405444568257001</v>
      </c>
      <c r="S6553" s="91">
        <v>1</v>
      </c>
      <c r="T6553" s="86">
        <f>IF(S6553=1,INDEX('LAD average need weights (Rx)'!N:N,MATCH(C6553,'LAD average need weights (Rx)'!B:B,0)),SUMPRODUCT(I$2:Q$2,I6553:Q6553)+$T$2)</f>
        <v>1.0250501283477838</v>
      </c>
    </row>
    <row r="6554" spans="2:20" x14ac:dyDescent="0.2">
      <c r="B6554" s="102" t="s">
        <v>6759</v>
      </c>
      <c r="C6554" s="101" t="s">
        <v>7017</v>
      </c>
      <c r="D6554" s="119">
        <v>3338.5738037540905</v>
      </c>
      <c r="E6554" s="119">
        <v>12124.977030892327</v>
      </c>
      <c r="F6554" s="119">
        <v>3373.2770014272646</v>
      </c>
      <c r="G6554" s="118">
        <v>1.010394617496295</v>
      </c>
      <c r="S6554" s="91">
        <v>1</v>
      </c>
      <c r="T6554" s="86">
        <f>IF(S6554=1,INDEX('LAD average need weights (Rx)'!N:N,MATCH(C6554,'LAD average need weights (Rx)'!B:B,0)),SUMPRODUCT(I$2:Q$2,I6554:Q6554)+$T$2)</f>
        <v>1.0082923732222344</v>
      </c>
    </row>
    <row r="6555" spans="2:20" x14ac:dyDescent="0.2">
      <c r="B6555" s="102" t="s">
        <v>6758</v>
      </c>
      <c r="C6555" s="101" t="s">
        <v>7016</v>
      </c>
      <c r="D6555" s="119">
        <v>5975.9487618299463</v>
      </c>
      <c r="E6555" s="119">
        <v>15270.616551674115</v>
      </c>
      <c r="F6555" s="119">
        <v>4248.4220366053623</v>
      </c>
      <c r="G6555" s="118">
        <v>0.71092009083833185</v>
      </c>
      <c r="S6555" s="91">
        <v>1</v>
      </c>
      <c r="T6555" s="86">
        <f>IF(S6555=1,INDEX('LAD average need weights (Rx)'!N:N,MATCH(C6555,'LAD average need weights (Rx)'!B:B,0)),SUMPRODUCT(I$2:Q$2,I6555:Q6555)+$T$2)</f>
        <v>1.0780312828918615</v>
      </c>
    </row>
    <row r="6556" spans="2:20" x14ac:dyDescent="0.2">
      <c r="B6556" s="102" t="s">
        <v>6757</v>
      </c>
      <c r="C6556" s="101" t="s">
        <v>7015</v>
      </c>
      <c r="D6556" s="119">
        <v>4345.6065072334086</v>
      </c>
      <c r="E6556" s="119">
        <v>9862.3059952390449</v>
      </c>
      <c r="F6556" s="119">
        <v>2743.781692123317</v>
      </c>
      <c r="G6556" s="118">
        <v>0.63139211697060005</v>
      </c>
      <c r="S6556" s="91">
        <v>1</v>
      </c>
      <c r="T6556" s="86">
        <f>IF(S6556=1,INDEX('LAD average need weights (Rx)'!N:N,MATCH(C6556,'LAD average need weights (Rx)'!B:B,0)),SUMPRODUCT(I$2:Q$2,I6556:Q6556)+$T$2)</f>
        <v>0.95382381164215757</v>
      </c>
    </row>
    <row r="6557" spans="2:20" x14ac:dyDescent="0.2">
      <c r="B6557" s="102" t="s">
        <v>6756</v>
      </c>
      <c r="C6557" s="101" t="s">
        <v>7014</v>
      </c>
      <c r="D6557" s="119">
        <v>13478.661233988842</v>
      </c>
      <c r="E6557" s="119">
        <v>42922.252906450951</v>
      </c>
      <c r="F6557" s="119">
        <v>11941.354462765523</v>
      </c>
      <c r="G6557" s="118">
        <v>0.88594514362103516</v>
      </c>
      <c r="S6557" s="91">
        <v>1</v>
      </c>
      <c r="T6557" s="86">
        <f>IF(S6557=1,INDEX('LAD average need weights (Rx)'!N:N,MATCH(C6557,'LAD average need weights (Rx)'!B:B,0)),SUMPRODUCT(I$2:Q$2,I6557:Q6557)+$T$2)</f>
        <v>0.86668466943793299</v>
      </c>
    </row>
    <row r="6558" spans="2:20" x14ac:dyDescent="0.2">
      <c r="B6558" s="102" t="s">
        <v>6755</v>
      </c>
      <c r="C6558" s="101" t="s">
        <v>7013</v>
      </c>
      <c r="D6558" s="119">
        <v>15.068525205580704</v>
      </c>
      <c r="E6558" s="119">
        <v>36.838146446992752</v>
      </c>
      <c r="F6558" s="119">
        <v>10.248701656773775</v>
      </c>
      <c r="G6558" s="118">
        <v>0.68013966310240614</v>
      </c>
      <c r="S6558" s="91">
        <v>1</v>
      </c>
      <c r="T6558" s="86">
        <f>IF(S6558=1,INDEX('LAD average need weights (Rx)'!N:N,MATCH(C6558,'LAD average need weights (Rx)'!B:B,0)),SUMPRODUCT(I$2:Q$2,I6558:Q6558)+$T$2)</f>
        <v>1.0058079035521907</v>
      </c>
    </row>
    <row r="6559" spans="2:20" x14ac:dyDescent="0.2">
      <c r="B6559" s="102" t="s">
        <v>6754</v>
      </c>
      <c r="C6559" s="101" t="s">
        <v>7012</v>
      </c>
      <c r="D6559" s="119">
        <v>391.055086313076</v>
      </c>
      <c r="E6559" s="119">
        <v>3637.4806986784715</v>
      </c>
      <c r="F6559" s="119">
        <v>1011.9796476913119</v>
      </c>
      <c r="G6559" s="118">
        <v>2.587818655505552</v>
      </c>
      <c r="S6559" s="91">
        <v>1</v>
      </c>
      <c r="T6559" s="86">
        <f>IF(S6559=1,INDEX('LAD average need weights (Rx)'!N:N,MATCH(C6559,'LAD average need weights (Rx)'!B:B,0)),SUMPRODUCT(I$2:Q$2,I6559:Q6559)+$T$2)</f>
        <v>1.0545033839775226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CBF96-8DB2-4460-BD3B-19C7B59CFF08}">
  <sheetPr>
    <tabColor rgb="FF005EB8"/>
  </sheetPr>
  <dimension ref="B1:P6558"/>
  <sheetViews>
    <sheetView workbookViewId="0">
      <selection activeCell="J38" sqref="J38"/>
    </sheetView>
  </sheetViews>
  <sheetFormatPr defaultColWidth="9.140625" defaultRowHeight="12.75" x14ac:dyDescent="0.2"/>
  <cols>
    <col min="1" max="1" width="5.7109375" style="43" customWidth="1"/>
    <col min="2" max="2" width="12.140625" style="102" bestFit="1" customWidth="1"/>
    <col min="3" max="3" width="11" style="119" customWidth="1"/>
    <col min="4" max="4" width="7" style="123" customWidth="1"/>
    <col min="5" max="5" width="11" style="43" customWidth="1"/>
    <col min="6" max="6" width="12.5703125" style="1" customWidth="1"/>
    <col min="7" max="7" width="9.140625" style="5"/>
    <col min="8" max="8" width="8.85546875" style="130" customWidth="1"/>
    <col min="9" max="9" width="13.5703125" style="36" bestFit="1" customWidth="1"/>
    <col min="10" max="10" width="11.140625" style="1" bestFit="1" customWidth="1"/>
    <col min="11" max="11" width="11.5703125" style="5" customWidth="1"/>
    <col min="12" max="12" width="15.28515625" style="2" customWidth="1"/>
    <col min="13" max="13" width="8.42578125" style="39" bestFit="1" customWidth="1"/>
    <col min="14" max="14" width="10.7109375" style="3" bestFit="1" customWidth="1"/>
    <col min="15" max="15" width="12.7109375" style="3" customWidth="1"/>
    <col min="16" max="16" width="11" style="110" customWidth="1"/>
    <col min="17" max="16384" width="9.140625" style="43"/>
  </cols>
  <sheetData>
    <row r="1" spans="2:16" x14ac:dyDescent="0.2">
      <c r="D1" s="142" t="s">
        <v>7337</v>
      </c>
      <c r="M1" s="143" t="s">
        <v>7362</v>
      </c>
    </row>
    <row r="2" spans="2:16" s="1" customFormat="1" x14ac:dyDescent="0.2">
      <c r="C2" s="3">
        <v>61498822.037733823</v>
      </c>
      <c r="D2" s="139"/>
      <c r="E2" s="3">
        <f>SUM(E5:E6558)</f>
        <v>60022346.024320163</v>
      </c>
      <c r="F2" s="3">
        <f>SUM(F5:F6558)</f>
        <v>61498822.037733808</v>
      </c>
      <c r="G2" s="140">
        <f>SUM(G5:G6558)</f>
        <v>6654.337460838633</v>
      </c>
      <c r="H2" s="141">
        <v>1.0000000000000016</v>
      </c>
      <c r="I2" s="128">
        <f>SUM(I5:I6558)</f>
        <v>61045646.694844007</v>
      </c>
      <c r="J2" s="3">
        <f>SUM(J5:J6558)</f>
        <v>61498822.037733726</v>
      </c>
      <c r="K2" s="122">
        <f>SUMPRODUCT(K5:K6558,C5:C6558)/C2</f>
        <v>0.99999999999999845</v>
      </c>
      <c r="L2" s="2"/>
      <c r="N2" s="3">
        <f>SUM(N5:N6558)</f>
        <v>61498822.037733823</v>
      </c>
      <c r="O2" s="3">
        <f>SUM(O5:O6558)</f>
        <v>61498822.055799097</v>
      </c>
      <c r="P2" s="122">
        <f>SUMPRODUCT(P5:P6558,N5:N6558)/N2</f>
        <v>0.99999999986109123</v>
      </c>
    </row>
    <row r="3" spans="2:16" x14ac:dyDescent="0.2">
      <c r="B3" s="104"/>
      <c r="H3" s="126"/>
    </row>
    <row r="4" spans="2:16" s="103" customFormat="1" ht="63.75" x14ac:dyDescent="0.2">
      <c r="B4" s="104" t="s">
        <v>6698</v>
      </c>
      <c r="C4" s="100" t="s">
        <v>7322</v>
      </c>
      <c r="D4" s="124" t="s">
        <v>7338</v>
      </c>
      <c r="E4" s="35" t="s">
        <v>7340</v>
      </c>
      <c r="F4" s="35" t="s">
        <v>7330</v>
      </c>
      <c r="G4" s="35" t="s">
        <v>6701</v>
      </c>
      <c r="H4" s="129" t="s">
        <v>6741</v>
      </c>
      <c r="I4" s="127" t="s">
        <v>7333</v>
      </c>
      <c r="J4" s="35" t="s">
        <v>7324</v>
      </c>
      <c r="K4" s="35" t="s">
        <v>7325</v>
      </c>
      <c r="L4" s="126"/>
      <c r="M4" s="96" t="s">
        <v>6698</v>
      </c>
      <c r="N4" s="37" t="s">
        <v>7322</v>
      </c>
      <c r="O4" s="37" t="s">
        <v>7332</v>
      </c>
      <c r="P4" s="38" t="s">
        <v>7325</v>
      </c>
    </row>
    <row r="5" spans="2:16" x14ac:dyDescent="0.2">
      <c r="B5" s="102" t="s">
        <v>6533</v>
      </c>
      <c r="C5" s="119">
        <v>4086.3109038452599</v>
      </c>
      <c r="D5" s="125">
        <v>1.0645312857367284</v>
      </c>
      <c r="E5" s="119">
        <f t="shared" ref="E5:E68" si="0">D5*C5</f>
        <v>4350.0058003904069</v>
      </c>
      <c r="F5" s="121">
        <f t="shared" ref="F5:F68" si="1">E5/$E$2*$C$2</f>
        <v>4457.0106019002369</v>
      </c>
      <c r="G5" s="110">
        <f t="shared" ref="G5:G68" si="2">F5/C5</f>
        <v>1.0907174482749575</v>
      </c>
      <c r="H5" s="130">
        <v>1.110518392684918</v>
      </c>
      <c r="I5" s="128">
        <f t="shared" ref="I5:I68" si="3">C5*H5*G5</f>
        <v>4949.5922498018908</v>
      </c>
      <c r="J5" s="3">
        <f t="shared" ref="J5:J68" si="4">I5/$I$2*$C$2</f>
        <v>4986.3357898643171</v>
      </c>
      <c r="K5" s="122">
        <f t="shared" ref="K5:K68" si="5">J5/C5</f>
        <v>1.2202536486325906</v>
      </c>
      <c r="M5" s="39" t="s">
        <v>6533</v>
      </c>
      <c r="N5" s="3">
        <v>4086.3109038452603</v>
      </c>
      <c r="O5" s="3">
        <v>4986.3359375</v>
      </c>
      <c r="P5" s="110">
        <v>1.2202537059783936</v>
      </c>
    </row>
    <row r="6" spans="2:16" x14ac:dyDescent="0.2">
      <c r="B6" s="102" t="s">
        <v>6532</v>
      </c>
      <c r="C6" s="119">
        <v>18684.580218299219</v>
      </c>
      <c r="D6" s="125">
        <v>1.0798084563570454</v>
      </c>
      <c r="E6" s="119">
        <f t="shared" si="0"/>
        <v>20175.767723201065</v>
      </c>
      <c r="F6" s="121">
        <f t="shared" si="1"/>
        <v>20672.066836258757</v>
      </c>
      <c r="G6" s="110">
        <f t="shared" si="2"/>
        <v>1.1063704185343721</v>
      </c>
      <c r="H6" s="130">
        <v>1.1436494549753555</v>
      </c>
      <c r="I6" s="128">
        <f t="shared" si="3"/>
        <v>23641.597970501451</v>
      </c>
      <c r="J6" s="3">
        <f t="shared" si="4"/>
        <v>23817.102528923144</v>
      </c>
      <c r="K6" s="122">
        <f t="shared" si="5"/>
        <v>1.2746929420227091</v>
      </c>
      <c r="M6" s="39" t="s">
        <v>6532</v>
      </c>
      <c r="N6" s="3">
        <v>18684.580218299219</v>
      </c>
      <c r="O6" s="3">
        <v>23817.1015625</v>
      </c>
      <c r="P6" s="110">
        <v>1.2746928930282593</v>
      </c>
    </row>
    <row r="7" spans="2:16" x14ac:dyDescent="0.2">
      <c r="B7" s="102" t="s">
        <v>6531</v>
      </c>
      <c r="C7" s="119">
        <v>10997.12282568503</v>
      </c>
      <c r="D7" s="125">
        <v>1.098287370015163</v>
      </c>
      <c r="E7" s="119">
        <f t="shared" si="0"/>
        <v>12078.001105955329</v>
      </c>
      <c r="F7" s="121">
        <f t="shared" si="1"/>
        <v>12375.105103118338</v>
      </c>
      <c r="G7" s="110">
        <f t="shared" si="2"/>
        <v>1.1253038907790385</v>
      </c>
      <c r="H7" s="130">
        <v>1.0201955940116363</v>
      </c>
      <c r="I7" s="128">
        <f t="shared" si="3"/>
        <v>12625.027701632245</v>
      </c>
      <c r="J7" s="3">
        <f t="shared" si="4"/>
        <v>12718.750212039591</v>
      </c>
      <c r="K7" s="122">
        <f t="shared" si="5"/>
        <v>1.1565525286608151</v>
      </c>
      <c r="M7" s="39" t="s">
        <v>6531</v>
      </c>
      <c r="N7" s="3">
        <v>10997.12282568503</v>
      </c>
      <c r="O7" s="3">
        <v>12718.75</v>
      </c>
      <c r="P7" s="110">
        <v>1.1565525531768799</v>
      </c>
    </row>
    <row r="8" spans="2:16" x14ac:dyDescent="0.2">
      <c r="B8" s="102" t="s">
        <v>6530</v>
      </c>
      <c r="C8" s="119">
        <v>8155.2050096950898</v>
      </c>
      <c r="D8" s="125">
        <v>0.89718614191830559</v>
      </c>
      <c r="E8" s="119">
        <f t="shared" si="0"/>
        <v>7316.7369192011756</v>
      </c>
      <c r="F8" s="121">
        <f t="shared" si="1"/>
        <v>7496.7196635157925</v>
      </c>
      <c r="G8" s="110">
        <f t="shared" si="2"/>
        <v>0.91925581939430401</v>
      </c>
      <c r="H8" s="130">
        <v>1.278803499769652</v>
      </c>
      <c r="I8" s="128">
        <f t="shared" si="3"/>
        <v>9586.8313424959633</v>
      </c>
      <c r="J8" s="3">
        <f t="shared" si="4"/>
        <v>9657.9996536874205</v>
      </c>
      <c r="K8" s="122">
        <f t="shared" si="5"/>
        <v>1.1842742938044812</v>
      </c>
      <c r="M8" s="39" t="s">
        <v>6530</v>
      </c>
      <c r="N8" s="3">
        <v>8155.2050096950898</v>
      </c>
      <c r="O8" s="3">
        <v>9658</v>
      </c>
      <c r="P8" s="110">
        <v>1.1842743158340454</v>
      </c>
    </row>
    <row r="9" spans="2:16" x14ac:dyDescent="0.2">
      <c r="B9" s="102" t="s">
        <v>6529</v>
      </c>
      <c r="C9" s="119">
        <v>14606.715435948401</v>
      </c>
      <c r="D9" s="125">
        <v>1.1014881476813732</v>
      </c>
      <c r="E9" s="119">
        <f t="shared" si="0"/>
        <v>16089.123929251726</v>
      </c>
      <c r="F9" s="121">
        <f t="shared" si="1"/>
        <v>16484.896622787473</v>
      </c>
      <c r="G9" s="110">
        <f t="shared" si="2"/>
        <v>1.1285834036457441</v>
      </c>
      <c r="H9" s="130">
        <v>1.0346344850540719</v>
      </c>
      <c r="I9" s="128">
        <f t="shared" si="3"/>
        <v>17055.842528487326</v>
      </c>
      <c r="J9" s="3">
        <f t="shared" si="4"/>
        <v>17182.457409393726</v>
      </c>
      <c r="K9" s="122">
        <f t="shared" si="5"/>
        <v>1.1763395737214268</v>
      </c>
      <c r="M9" s="39" t="s">
        <v>6529</v>
      </c>
      <c r="N9" s="3">
        <v>14606.715435948401</v>
      </c>
      <c r="O9" s="3">
        <v>17182.458984375</v>
      </c>
      <c r="P9" s="110">
        <v>1.1763396263122559</v>
      </c>
    </row>
    <row r="10" spans="2:16" x14ac:dyDescent="0.2">
      <c r="B10" s="102" t="s">
        <v>6528</v>
      </c>
      <c r="C10" s="119">
        <v>9919.3772938315306</v>
      </c>
      <c r="D10" s="125">
        <v>1.1097897314145051</v>
      </c>
      <c r="E10" s="119">
        <f t="shared" si="0"/>
        <v>11008.423062720434</v>
      </c>
      <c r="F10" s="121">
        <f t="shared" si="1"/>
        <v>11279.216753307448</v>
      </c>
      <c r="G10" s="110">
        <f t="shared" si="2"/>
        <v>1.1370891961455634</v>
      </c>
      <c r="H10" s="130">
        <v>1.0559780766903253</v>
      </c>
      <c r="I10" s="128">
        <f t="shared" si="3"/>
        <v>11910.605613730893</v>
      </c>
      <c r="J10" s="3">
        <f t="shared" si="4"/>
        <v>11999.024576839098</v>
      </c>
      <c r="K10" s="122">
        <f t="shared" si="5"/>
        <v>1.2096550238391293</v>
      </c>
      <c r="M10" s="39" t="s">
        <v>6528</v>
      </c>
      <c r="N10" s="3">
        <v>9919.3772938315306</v>
      </c>
      <c r="O10" s="3">
        <v>11999.025390625</v>
      </c>
      <c r="P10" s="110">
        <v>1.2096550464630127</v>
      </c>
    </row>
    <row r="11" spans="2:16" x14ac:dyDescent="0.2">
      <c r="B11" s="102" t="s">
        <v>6527</v>
      </c>
      <c r="C11" s="119">
        <v>8305.2844652060667</v>
      </c>
      <c r="D11" s="125">
        <v>1.1404588037622545</v>
      </c>
      <c r="E11" s="119">
        <f t="shared" si="0"/>
        <v>9471.8347860941467</v>
      </c>
      <c r="F11" s="121">
        <f t="shared" si="1"/>
        <v>9704.8302917849542</v>
      </c>
      <c r="G11" s="110">
        <f t="shared" si="2"/>
        <v>1.1685126900158695</v>
      </c>
      <c r="H11" s="130">
        <v>1.0058703923147618</v>
      </c>
      <c r="I11" s="128">
        <f t="shared" si="3"/>
        <v>9761.801452945916</v>
      </c>
      <c r="J11" s="3">
        <f t="shared" si="4"/>
        <v>9834.268663306957</v>
      </c>
      <c r="K11" s="122">
        <f t="shared" si="5"/>
        <v>1.1840977517996374</v>
      </c>
      <c r="M11" s="39" t="s">
        <v>6527</v>
      </c>
      <c r="N11" s="3">
        <v>8305.2844652060667</v>
      </c>
      <c r="O11" s="3">
        <v>9834.2685546875</v>
      </c>
      <c r="P11" s="110">
        <v>1.1840977668762207</v>
      </c>
    </row>
    <row r="12" spans="2:16" x14ac:dyDescent="0.2">
      <c r="B12" s="102" t="s">
        <v>6526</v>
      </c>
      <c r="C12" s="119">
        <v>11643.010429253967</v>
      </c>
      <c r="D12" s="125">
        <v>1.1260979185302809</v>
      </c>
      <c r="E12" s="119">
        <f t="shared" si="0"/>
        <v>13111.169809809244</v>
      </c>
      <c r="F12" s="121">
        <f t="shared" si="1"/>
        <v>13433.688488504891</v>
      </c>
      <c r="G12" s="110">
        <f t="shared" si="2"/>
        <v>1.1537985446402854</v>
      </c>
      <c r="H12" s="130">
        <v>1.0885166785788041</v>
      </c>
      <c r="I12" s="128">
        <f t="shared" si="3"/>
        <v>14622.793974569659</v>
      </c>
      <c r="J12" s="3">
        <f t="shared" si="4"/>
        <v>14731.347000579168</v>
      </c>
      <c r="K12" s="122">
        <f t="shared" si="5"/>
        <v>1.265252409597222</v>
      </c>
      <c r="M12" s="39" t="s">
        <v>6526</v>
      </c>
      <c r="N12" s="3">
        <v>11643.010429253967</v>
      </c>
      <c r="O12" s="3">
        <v>14731.3466796875</v>
      </c>
      <c r="P12" s="110">
        <v>1.2652523517608643</v>
      </c>
    </row>
    <row r="13" spans="2:16" x14ac:dyDescent="0.2">
      <c r="B13" s="102" t="s">
        <v>6525</v>
      </c>
      <c r="C13" s="119">
        <v>5191.3884845144894</v>
      </c>
      <c r="D13" s="125">
        <v>1.2932208437561523</v>
      </c>
      <c r="E13" s="119">
        <f t="shared" si="0"/>
        <v>6713.6117962098006</v>
      </c>
      <c r="F13" s="121">
        <f t="shared" si="1"/>
        <v>6878.7584030494991</v>
      </c>
      <c r="G13" s="110">
        <f t="shared" si="2"/>
        <v>1.3250324886238631</v>
      </c>
      <c r="H13" s="130">
        <v>0.9060808157262159</v>
      </c>
      <c r="I13" s="128">
        <f t="shared" si="3"/>
        <v>6232.7110250186524</v>
      </c>
      <c r="J13" s="3">
        <f t="shared" si="4"/>
        <v>6278.9798600432887</v>
      </c>
      <c r="K13" s="122">
        <f t="shared" si="5"/>
        <v>1.2094991308727907</v>
      </c>
      <c r="M13" s="39" t="s">
        <v>6525</v>
      </c>
      <c r="N13" s="3">
        <v>5191.3884845144894</v>
      </c>
      <c r="O13" s="3">
        <v>6278.9794921875</v>
      </c>
      <c r="P13" s="110">
        <v>1.2094990015029907</v>
      </c>
    </row>
    <row r="14" spans="2:16" x14ac:dyDescent="0.2">
      <c r="B14" s="102" t="s">
        <v>6524</v>
      </c>
      <c r="C14" s="119">
        <v>7031.514145185648</v>
      </c>
      <c r="D14" s="125">
        <v>1.0475039473139405</v>
      </c>
      <c r="E14" s="119">
        <f t="shared" si="0"/>
        <v>7365.5388226757741</v>
      </c>
      <c r="F14" s="121">
        <f t="shared" si="1"/>
        <v>7546.7220338941661</v>
      </c>
      <c r="G14" s="110">
        <f t="shared" si="2"/>
        <v>1.0732712582340849</v>
      </c>
      <c r="H14" s="130">
        <v>1.0726471614524</v>
      </c>
      <c r="I14" s="128">
        <f t="shared" si="3"/>
        <v>8094.9699679268597</v>
      </c>
      <c r="J14" s="3">
        <f t="shared" si="4"/>
        <v>8155.0633732639499</v>
      </c>
      <c r="K14" s="122">
        <f t="shared" si="5"/>
        <v>1.1597876651997601</v>
      </c>
      <c r="M14" s="39" t="s">
        <v>6524</v>
      </c>
      <c r="N14" s="3">
        <v>7031.514145185648</v>
      </c>
      <c r="O14" s="3">
        <v>8155.064453125</v>
      </c>
      <c r="P14" s="110">
        <v>1.1597877740859985</v>
      </c>
    </row>
    <row r="15" spans="2:16" x14ac:dyDescent="0.2">
      <c r="B15" s="102" t="s">
        <v>6523</v>
      </c>
      <c r="C15" s="119">
        <v>4075.4057145471807</v>
      </c>
      <c r="D15" s="125">
        <v>0.99726252087518952</v>
      </c>
      <c r="E15" s="119">
        <f t="shared" si="0"/>
        <v>4064.2493764784745</v>
      </c>
      <c r="F15" s="121">
        <f t="shared" si="1"/>
        <v>4164.2249208277481</v>
      </c>
      <c r="G15" s="110">
        <f t="shared" si="2"/>
        <v>1.0217939543941668</v>
      </c>
      <c r="H15" s="130">
        <v>1.2316627732106384</v>
      </c>
      <c r="I15" s="128">
        <f t="shared" si="3"/>
        <v>5128.9208142595553</v>
      </c>
      <c r="J15" s="3">
        <f t="shared" si="4"/>
        <v>5166.9956086879856</v>
      </c>
      <c r="K15" s="122">
        <f t="shared" si="5"/>
        <v>1.2678481531898456</v>
      </c>
      <c r="M15" s="39" t="s">
        <v>6523</v>
      </c>
      <c r="N15" s="3">
        <v>4075.4057145471807</v>
      </c>
      <c r="O15" s="3">
        <v>5166.9951171875</v>
      </c>
      <c r="P15" s="110">
        <v>1.267848014831543</v>
      </c>
    </row>
    <row r="16" spans="2:16" x14ac:dyDescent="0.2">
      <c r="B16" s="102" t="s">
        <v>6522</v>
      </c>
      <c r="C16" s="119">
        <v>10493.013826589271</v>
      </c>
      <c r="D16" s="125">
        <v>1.2244292825296195</v>
      </c>
      <c r="E16" s="119">
        <f t="shared" si="0"/>
        <v>12847.953391264078</v>
      </c>
      <c r="F16" s="121">
        <f t="shared" si="1"/>
        <v>13163.997269255315</v>
      </c>
      <c r="G16" s="110">
        <f t="shared" si="2"/>
        <v>1.2545487394572739</v>
      </c>
      <c r="H16" s="130">
        <v>0.86202583602626504</v>
      </c>
      <c r="I16" s="128">
        <f t="shared" si="3"/>
        <v>11347.705751477284</v>
      </c>
      <c r="J16" s="3">
        <f t="shared" si="4"/>
        <v>11431.945999936685</v>
      </c>
      <c r="K16" s="122">
        <f t="shared" si="5"/>
        <v>1.0894816483485577</v>
      </c>
      <c r="M16" s="39" t="s">
        <v>6522</v>
      </c>
      <c r="N16" s="3">
        <v>10493.013826589271</v>
      </c>
      <c r="O16" s="3">
        <v>11431.9453125</v>
      </c>
      <c r="P16" s="110">
        <v>1.0894815921783447</v>
      </c>
    </row>
    <row r="17" spans="2:16" x14ac:dyDescent="0.2">
      <c r="B17" s="102" t="s">
        <v>6521</v>
      </c>
      <c r="C17" s="119">
        <v>18950.783036409182</v>
      </c>
      <c r="D17" s="125">
        <v>0.97562043601537685</v>
      </c>
      <c r="E17" s="119">
        <f t="shared" si="0"/>
        <v>18488.771208814334</v>
      </c>
      <c r="F17" s="121">
        <f t="shared" si="1"/>
        <v>18943.572279006537</v>
      </c>
      <c r="G17" s="110">
        <f t="shared" si="2"/>
        <v>0.99961950082016182</v>
      </c>
      <c r="H17" s="130">
        <v>0.97876762049384292</v>
      </c>
      <c r="I17" s="128">
        <f t="shared" si="3"/>
        <v>18541.355163176355</v>
      </c>
      <c r="J17" s="3">
        <f t="shared" si="4"/>
        <v>18678.99781975622</v>
      </c>
      <c r="K17" s="122">
        <f t="shared" si="5"/>
        <v>0.98565836482161207</v>
      </c>
      <c r="M17" s="39" t="s">
        <v>6521</v>
      </c>
      <c r="N17" s="3">
        <v>18950.783036409182</v>
      </c>
      <c r="O17" s="3">
        <v>18678.998046875</v>
      </c>
      <c r="P17" s="110">
        <v>0.98565834760665894</v>
      </c>
    </row>
    <row r="18" spans="2:16" x14ac:dyDescent="0.2">
      <c r="B18" s="102" t="s">
        <v>6520</v>
      </c>
      <c r="C18" s="119">
        <v>10083.718282243102</v>
      </c>
      <c r="D18" s="125">
        <v>1.1006697692748617</v>
      </c>
      <c r="E18" s="119">
        <f t="shared" si="0"/>
        <v>11098.843875149219</v>
      </c>
      <c r="F18" s="121">
        <f t="shared" si="1"/>
        <v>11371.861806698265</v>
      </c>
      <c r="G18" s="110">
        <f t="shared" si="2"/>
        <v>1.127744894135283</v>
      </c>
      <c r="H18" s="130">
        <v>1.1102816177109813</v>
      </c>
      <c r="I18" s="128">
        <f t="shared" si="3"/>
        <v>12625.969123126673</v>
      </c>
      <c r="J18" s="3">
        <f t="shared" si="4"/>
        <v>12719.69862222251</v>
      </c>
      <c r="K18" s="122">
        <f t="shared" si="5"/>
        <v>1.2614095580814897</v>
      </c>
      <c r="M18" s="39" t="s">
        <v>6520</v>
      </c>
      <c r="N18" s="3">
        <v>10083.718282243102</v>
      </c>
      <c r="O18" s="3">
        <v>12719.697265625</v>
      </c>
      <c r="P18" s="110">
        <v>1.2614094018936157</v>
      </c>
    </row>
    <row r="19" spans="2:16" x14ac:dyDescent="0.2">
      <c r="B19" s="102" t="s">
        <v>6519</v>
      </c>
      <c r="C19" s="119">
        <v>9029.4418268657046</v>
      </c>
      <c r="D19" s="125">
        <v>1.2903202449442606</v>
      </c>
      <c r="E19" s="119">
        <f t="shared" si="0"/>
        <v>11650.871589751307</v>
      </c>
      <c r="F19" s="121">
        <f t="shared" si="1"/>
        <v>11937.468725269142</v>
      </c>
      <c r="G19" s="110">
        <f t="shared" si="2"/>
        <v>1.3220605386427158</v>
      </c>
      <c r="H19" s="130">
        <v>0.96517613163923854</v>
      </c>
      <c r="I19" s="128">
        <f t="shared" si="3"/>
        <v>11521.759885819662</v>
      </c>
      <c r="J19" s="3">
        <f t="shared" si="4"/>
        <v>11607.292233655227</v>
      </c>
      <c r="K19" s="122">
        <f t="shared" si="5"/>
        <v>1.2854938828133904</v>
      </c>
      <c r="M19" s="39" t="s">
        <v>6519</v>
      </c>
      <c r="N19" s="3">
        <v>9029.4418268657046</v>
      </c>
      <c r="O19" s="3">
        <v>11607.29296875</v>
      </c>
      <c r="P19" s="110">
        <v>1.2854939699172974</v>
      </c>
    </row>
    <row r="20" spans="2:16" x14ac:dyDescent="0.2">
      <c r="B20" s="102" t="s">
        <v>6518</v>
      </c>
      <c r="C20" s="119">
        <v>8052.8494578490609</v>
      </c>
      <c r="D20" s="125">
        <v>1.0956633379321676</v>
      </c>
      <c r="E20" s="119">
        <f t="shared" si="0"/>
        <v>8823.2119168521476</v>
      </c>
      <c r="F20" s="121">
        <f t="shared" si="1"/>
        <v>9040.2520963749412</v>
      </c>
      <c r="G20" s="110">
        <f t="shared" si="2"/>
        <v>1.122615310728734</v>
      </c>
      <c r="H20" s="130">
        <v>1.0781842970276141</v>
      </c>
      <c r="I20" s="128">
        <f t="shared" si="3"/>
        <v>9747.0578514824301</v>
      </c>
      <c r="J20" s="3">
        <f t="shared" si="4"/>
        <v>9819.4156119971612</v>
      </c>
      <c r="K20" s="122">
        <f t="shared" si="5"/>
        <v>1.2193715607617921</v>
      </c>
      <c r="M20" s="39" t="s">
        <v>6518</v>
      </c>
      <c r="N20" s="3">
        <v>8052.8494578490609</v>
      </c>
      <c r="O20" s="3">
        <v>9819.4150390625</v>
      </c>
      <c r="P20" s="110">
        <v>1.2193714380264282</v>
      </c>
    </row>
    <row r="21" spans="2:16" x14ac:dyDescent="0.2">
      <c r="B21" s="102" t="s">
        <v>6517</v>
      </c>
      <c r="C21" s="119">
        <v>13515.520064062952</v>
      </c>
      <c r="D21" s="125">
        <v>1.1352121315543169</v>
      </c>
      <c r="E21" s="119">
        <f t="shared" si="0"/>
        <v>15342.982340990042</v>
      </c>
      <c r="F21" s="121">
        <f t="shared" si="1"/>
        <v>15720.400867608818</v>
      </c>
      <c r="G21" s="110">
        <f t="shared" si="2"/>
        <v>1.1631369561137737</v>
      </c>
      <c r="H21" s="130">
        <v>1.0531794844258877</v>
      </c>
      <c r="I21" s="128">
        <f t="shared" si="3"/>
        <v>16556.403680716532</v>
      </c>
      <c r="J21" s="3">
        <f t="shared" si="4"/>
        <v>16679.310952917887</v>
      </c>
      <c r="K21" s="122">
        <f t="shared" si="5"/>
        <v>1.2340857676107697</v>
      </c>
      <c r="M21" s="39" t="s">
        <v>6517</v>
      </c>
      <c r="N21" s="3">
        <v>13515.520064062952</v>
      </c>
      <c r="O21" s="3">
        <v>16679.3125</v>
      </c>
      <c r="P21" s="110">
        <v>1.2340859174728394</v>
      </c>
    </row>
    <row r="22" spans="2:16" x14ac:dyDescent="0.2">
      <c r="B22" s="102" t="s">
        <v>6516</v>
      </c>
      <c r="C22" s="119">
        <v>9799.0750609718889</v>
      </c>
      <c r="D22" s="125">
        <v>1.0329056878663798</v>
      </c>
      <c r="E22" s="119">
        <f t="shared" si="0"/>
        <v>10121.520366307457</v>
      </c>
      <c r="F22" s="121">
        <f t="shared" si="1"/>
        <v>10370.497339551315</v>
      </c>
      <c r="G22" s="110">
        <f t="shared" si="2"/>
        <v>1.0583138995286716</v>
      </c>
      <c r="H22" s="130">
        <v>1.1428333141805613</v>
      </c>
      <c r="I22" s="128">
        <f t="shared" si="3"/>
        <v>11851.749844260125</v>
      </c>
      <c r="J22" s="3">
        <f t="shared" si="4"/>
        <v>11939.731888686079</v>
      </c>
      <c r="K22" s="122">
        <f t="shared" si="5"/>
        <v>1.2184549882917088</v>
      </c>
      <c r="M22" s="39" t="s">
        <v>6516</v>
      </c>
      <c r="N22" s="3">
        <v>9799.0750609718889</v>
      </c>
      <c r="O22" s="3">
        <v>11939.7314453125</v>
      </c>
      <c r="P22" s="110">
        <v>1.2184549570083618</v>
      </c>
    </row>
    <row r="23" spans="2:16" x14ac:dyDescent="0.2">
      <c r="B23" s="102" t="s">
        <v>6515</v>
      </c>
      <c r="C23" s="119">
        <v>8107.9665941845715</v>
      </c>
      <c r="D23" s="125">
        <v>1.2325849593026215</v>
      </c>
      <c r="E23" s="119">
        <f t="shared" si="0"/>
        <v>9993.757674520004</v>
      </c>
      <c r="F23" s="121">
        <f t="shared" si="1"/>
        <v>10239.591842420052</v>
      </c>
      <c r="G23" s="110">
        <f t="shared" si="2"/>
        <v>1.2629050358648968</v>
      </c>
      <c r="H23" s="130">
        <v>0.81808742143790625</v>
      </c>
      <c r="I23" s="128">
        <f t="shared" si="3"/>
        <v>8376.8812869420399</v>
      </c>
      <c r="J23" s="3">
        <f t="shared" si="4"/>
        <v>8439.0674747390785</v>
      </c>
      <c r="K23" s="122">
        <f t="shared" si="5"/>
        <v>1.0408364880032916</v>
      </c>
      <c r="M23" s="39" t="s">
        <v>6515</v>
      </c>
      <c r="N23" s="3">
        <v>8107.9665941845715</v>
      </c>
      <c r="O23" s="3">
        <v>8439.068359375</v>
      </c>
      <c r="P23" s="110">
        <v>1.0408365726470947</v>
      </c>
    </row>
    <row r="24" spans="2:16" x14ac:dyDescent="0.2">
      <c r="B24" s="102" t="s">
        <v>6514</v>
      </c>
      <c r="C24" s="119">
        <v>4223.7077457211026</v>
      </c>
      <c r="D24" s="125">
        <v>1.1181308724380665</v>
      </c>
      <c r="E24" s="119">
        <f t="shared" si="0"/>
        <v>4722.6580266465553</v>
      </c>
      <c r="F24" s="121">
        <f t="shared" si="1"/>
        <v>4838.8296153590964</v>
      </c>
      <c r="G24" s="110">
        <f t="shared" si="2"/>
        <v>1.1456355189965861</v>
      </c>
      <c r="H24" s="130">
        <v>1.066427044151887</v>
      </c>
      <c r="I24" s="128">
        <f t="shared" si="3"/>
        <v>5160.2587638620125</v>
      </c>
      <c r="J24" s="3">
        <f t="shared" si="4"/>
        <v>5198.5661970914953</v>
      </c>
      <c r="K24" s="122">
        <f t="shared" si="5"/>
        <v>1.2308063223261574</v>
      </c>
      <c r="M24" s="39" t="s">
        <v>6514</v>
      </c>
      <c r="N24" s="3">
        <v>4223.7077457211026</v>
      </c>
      <c r="O24" s="3">
        <v>5198.56640625</v>
      </c>
      <c r="P24" s="110">
        <v>1.2308063507080078</v>
      </c>
    </row>
    <row r="25" spans="2:16" x14ac:dyDescent="0.2">
      <c r="B25" s="102" t="s">
        <v>6513</v>
      </c>
      <c r="C25" s="119">
        <v>19889.77435898142</v>
      </c>
      <c r="D25" s="125">
        <v>1.1710397308477523</v>
      </c>
      <c r="E25" s="119">
        <f t="shared" si="0"/>
        <v>23291.716011964127</v>
      </c>
      <c r="F25" s="121">
        <f t="shared" si="1"/>
        <v>23864.663626990266</v>
      </c>
      <c r="G25" s="110">
        <f t="shared" si="2"/>
        <v>1.1998458703587025</v>
      </c>
      <c r="H25" s="130">
        <v>0.93796502902677192</v>
      </c>
      <c r="I25" s="128">
        <f t="shared" si="3"/>
        <v>22384.219911604076</v>
      </c>
      <c r="J25" s="3">
        <f t="shared" si="4"/>
        <v>22550.390262529672</v>
      </c>
      <c r="K25" s="122">
        <f t="shared" si="5"/>
        <v>1.1337680285119387</v>
      </c>
      <c r="M25" s="39" t="s">
        <v>6513</v>
      </c>
      <c r="N25" s="3">
        <v>19889.77435898142</v>
      </c>
      <c r="O25" s="3">
        <v>22550.388671875</v>
      </c>
      <c r="P25" s="110">
        <v>1.1337679624557495</v>
      </c>
    </row>
    <row r="26" spans="2:16" x14ac:dyDescent="0.2">
      <c r="B26" s="102" t="s">
        <v>6512</v>
      </c>
      <c r="C26" s="119">
        <v>15825.933325919921</v>
      </c>
      <c r="D26" s="125">
        <v>0.79624075166397401</v>
      </c>
      <c r="E26" s="119">
        <f t="shared" si="0"/>
        <v>12601.253047214414</v>
      </c>
      <c r="F26" s="121">
        <f t="shared" si="1"/>
        <v>12911.228399654474</v>
      </c>
      <c r="G26" s="110">
        <f t="shared" si="2"/>
        <v>0.81582729648609698</v>
      </c>
      <c r="H26" s="130">
        <v>1.1394293830048403</v>
      </c>
      <c r="I26" s="128">
        <f t="shared" si="3"/>
        <v>14711.433009252869</v>
      </c>
      <c r="J26" s="3">
        <f t="shared" si="4"/>
        <v>14820.644051470099</v>
      </c>
      <c r="K26" s="122">
        <f t="shared" si="5"/>
        <v>0.93647835778485522</v>
      </c>
      <c r="M26" s="39" t="s">
        <v>6512</v>
      </c>
      <c r="N26" s="3">
        <v>15825.933325919921</v>
      </c>
      <c r="O26" s="3">
        <v>14820.6435546875</v>
      </c>
      <c r="P26" s="110">
        <v>0.93647831678390503</v>
      </c>
    </row>
    <row r="27" spans="2:16" x14ac:dyDescent="0.2">
      <c r="B27" s="102" t="s">
        <v>6511</v>
      </c>
      <c r="C27" s="119">
        <v>6906.7530771641732</v>
      </c>
      <c r="D27" s="125">
        <v>1.2439337094568157</v>
      </c>
      <c r="E27" s="119">
        <f t="shared" si="0"/>
        <v>8591.5429755791065</v>
      </c>
      <c r="F27" s="121">
        <f t="shared" si="1"/>
        <v>8802.8843836026335</v>
      </c>
      <c r="G27" s="110">
        <f t="shared" si="2"/>
        <v>1.2745329513382557</v>
      </c>
      <c r="H27" s="130">
        <v>0.8089212981370465</v>
      </c>
      <c r="I27" s="128">
        <f t="shared" si="3"/>
        <v>7120.8406629341762</v>
      </c>
      <c r="J27" s="3">
        <f t="shared" si="4"/>
        <v>7173.702571748413</v>
      </c>
      <c r="K27" s="122">
        <f t="shared" si="5"/>
        <v>1.0386505050349717</v>
      </c>
      <c r="M27" s="39" t="s">
        <v>6511</v>
      </c>
      <c r="N27" s="3">
        <v>6906.7530771641732</v>
      </c>
      <c r="O27" s="3">
        <v>7173.703125</v>
      </c>
      <c r="P27" s="110">
        <v>1.0386506319046021</v>
      </c>
    </row>
    <row r="28" spans="2:16" x14ac:dyDescent="0.2">
      <c r="B28" s="102" t="s">
        <v>6510</v>
      </c>
      <c r="C28" s="119">
        <v>14483.847906480583</v>
      </c>
      <c r="D28" s="125">
        <v>1.0376740389811494</v>
      </c>
      <c r="E28" s="119">
        <f t="shared" si="0"/>
        <v>15029.512957106372</v>
      </c>
      <c r="F28" s="121">
        <f t="shared" si="1"/>
        <v>15399.220521776802</v>
      </c>
      <c r="G28" s="110">
        <f t="shared" si="2"/>
        <v>1.0631995462260171</v>
      </c>
      <c r="H28" s="130">
        <v>1.0253822515949194</v>
      </c>
      <c r="I28" s="128">
        <f t="shared" si="3"/>
        <v>15790.087411426188</v>
      </c>
      <c r="J28" s="3">
        <f t="shared" si="4"/>
        <v>15907.305897335642</v>
      </c>
      <c r="K28" s="122">
        <f t="shared" si="5"/>
        <v>1.0982789932651911</v>
      </c>
      <c r="M28" s="39" t="s">
        <v>6510</v>
      </c>
      <c r="N28" s="3">
        <v>14483.847906480583</v>
      </c>
      <c r="O28" s="3">
        <v>15907.3076171875</v>
      </c>
      <c r="P28" s="110">
        <v>1.0982791185379028</v>
      </c>
    </row>
    <row r="29" spans="2:16" x14ac:dyDescent="0.2">
      <c r="B29" s="102" t="s">
        <v>6509</v>
      </c>
      <c r="C29" s="119">
        <v>12929.084675861352</v>
      </c>
      <c r="D29" s="125">
        <v>1.1343194644145669</v>
      </c>
      <c r="E29" s="119">
        <f t="shared" si="0"/>
        <v>14665.712404893633</v>
      </c>
      <c r="F29" s="121">
        <f t="shared" si="1"/>
        <v>15026.470922674242</v>
      </c>
      <c r="G29" s="110">
        <f t="shared" si="2"/>
        <v>1.1622223304584522</v>
      </c>
      <c r="H29" s="130">
        <v>1.0355583159066426</v>
      </c>
      <c r="I29" s="128">
        <f t="shared" si="3"/>
        <v>15560.786922704672</v>
      </c>
      <c r="J29" s="3">
        <f t="shared" si="4"/>
        <v>15676.303185225121</v>
      </c>
      <c r="K29" s="122">
        <f t="shared" si="5"/>
        <v>1.2124836040785498</v>
      </c>
      <c r="M29" s="39" t="s">
        <v>6509</v>
      </c>
      <c r="N29" s="3">
        <v>12929.084675861352</v>
      </c>
      <c r="O29" s="3">
        <v>15676.302734375</v>
      </c>
      <c r="P29" s="110">
        <v>1.2124835252761841</v>
      </c>
    </row>
    <row r="30" spans="2:16" x14ac:dyDescent="0.2">
      <c r="B30" s="102" t="s">
        <v>6508</v>
      </c>
      <c r="C30" s="119">
        <v>11260.45293335828</v>
      </c>
      <c r="D30" s="125">
        <v>0.94869265122404134</v>
      </c>
      <c r="E30" s="119">
        <f t="shared" si="0"/>
        <v>10682.708947331199</v>
      </c>
      <c r="F30" s="121">
        <f t="shared" si="1"/>
        <v>10945.490470609597</v>
      </c>
      <c r="G30" s="110">
        <f t="shared" si="2"/>
        <v>0.97202932558639543</v>
      </c>
      <c r="H30" s="130">
        <v>1.1985218352623477</v>
      </c>
      <c r="I30" s="128">
        <f t="shared" si="3"/>
        <v>13118.409326681553</v>
      </c>
      <c r="J30" s="3">
        <f t="shared" si="4"/>
        <v>13215.79447970492</v>
      </c>
      <c r="K30" s="122">
        <f t="shared" si="5"/>
        <v>1.1736467935986912</v>
      </c>
      <c r="M30" s="39" t="s">
        <v>6508</v>
      </c>
      <c r="N30" s="3">
        <v>11260.45293335828</v>
      </c>
      <c r="O30" s="3">
        <v>13215.7939453125</v>
      </c>
      <c r="P30" s="110">
        <v>1.1736466884613037</v>
      </c>
    </row>
    <row r="31" spans="2:16" x14ac:dyDescent="0.2">
      <c r="B31" s="102" t="s">
        <v>6507</v>
      </c>
      <c r="C31" s="119">
        <v>22018.53870201256</v>
      </c>
      <c r="D31" s="125">
        <v>1.0006729334511282</v>
      </c>
      <c r="E31" s="119">
        <f t="shared" si="0"/>
        <v>22033.355713250105</v>
      </c>
      <c r="F31" s="121">
        <f t="shared" si="1"/>
        <v>22575.34921001285</v>
      </c>
      <c r="G31" s="110">
        <f t="shared" si="2"/>
        <v>1.0252882589319787</v>
      </c>
      <c r="H31" s="130">
        <v>0.92614184287597634</v>
      </c>
      <c r="I31" s="128">
        <f t="shared" si="3"/>
        <v>20907.975520930017</v>
      </c>
      <c r="J31" s="3">
        <f t="shared" si="4"/>
        <v>21063.18689944474</v>
      </c>
      <c r="K31" s="122">
        <f t="shared" si="5"/>
        <v>0.95661148019416486</v>
      </c>
      <c r="M31" s="39" t="s">
        <v>6507</v>
      </c>
      <c r="N31" s="3">
        <v>22018.53870201256</v>
      </c>
      <c r="O31" s="3">
        <v>21063.185546875</v>
      </c>
      <c r="P31" s="110">
        <v>0.95661139488220215</v>
      </c>
    </row>
    <row r="32" spans="2:16" x14ac:dyDescent="0.2">
      <c r="B32" s="102" t="s">
        <v>6506</v>
      </c>
      <c r="C32" s="119">
        <v>10024.328614397102</v>
      </c>
      <c r="D32" s="125">
        <v>1.2080096148792876</v>
      </c>
      <c r="E32" s="119">
        <f t="shared" si="0"/>
        <v>12109.485348901266</v>
      </c>
      <c r="F32" s="121">
        <f t="shared" si="1"/>
        <v>12407.363819782635</v>
      </c>
      <c r="G32" s="110">
        <f t="shared" si="2"/>
        <v>1.2377251681437278</v>
      </c>
      <c r="H32" s="130">
        <v>0.95699158530214357</v>
      </c>
      <c r="I32" s="128">
        <f t="shared" si="3"/>
        <v>11873.742771314242</v>
      </c>
      <c r="J32" s="3">
        <f t="shared" si="4"/>
        <v>11961.888081309464</v>
      </c>
      <c r="K32" s="122">
        <f t="shared" si="5"/>
        <v>1.1932857093421307</v>
      </c>
      <c r="M32" s="39" t="s">
        <v>6506</v>
      </c>
      <c r="N32" s="3">
        <v>10024.328614397102</v>
      </c>
      <c r="O32" s="3">
        <v>11961.888671875</v>
      </c>
      <c r="P32" s="110">
        <v>1.1932858228683472</v>
      </c>
    </row>
    <row r="33" spans="2:16" x14ac:dyDescent="0.2">
      <c r="B33" s="102" t="s">
        <v>6505</v>
      </c>
      <c r="C33" s="119">
        <v>17452.702133530383</v>
      </c>
      <c r="D33" s="125">
        <v>1.0646312186691931</v>
      </c>
      <c r="E33" s="119">
        <f t="shared" si="0"/>
        <v>18580.69154149088</v>
      </c>
      <c r="F33" s="121">
        <f t="shared" si="1"/>
        <v>19037.753739002012</v>
      </c>
      <c r="G33" s="110">
        <f t="shared" si="2"/>
        <v>1.0908198394348576</v>
      </c>
      <c r="H33" s="130">
        <v>1.0713545852352335</v>
      </c>
      <c r="I33" s="128">
        <f t="shared" si="3"/>
        <v>20396.184760859014</v>
      </c>
      <c r="J33" s="3">
        <f t="shared" si="4"/>
        <v>20547.596835643817</v>
      </c>
      <c r="K33" s="122">
        <f t="shared" si="5"/>
        <v>1.1773304029619274</v>
      </c>
      <c r="M33" s="39" t="s">
        <v>6505</v>
      </c>
      <c r="N33" s="3">
        <v>17452.702133530383</v>
      </c>
      <c r="O33" s="3">
        <v>20547.59765625</v>
      </c>
      <c r="P33" s="110">
        <v>1.177330493927002</v>
      </c>
    </row>
    <row r="34" spans="2:16" x14ac:dyDescent="0.2">
      <c r="B34" s="102" t="s">
        <v>6504</v>
      </c>
      <c r="C34" s="119">
        <v>6995.8202104078073</v>
      </c>
      <c r="D34" s="125">
        <v>1.238090494505534</v>
      </c>
      <c r="E34" s="119">
        <f t="shared" si="0"/>
        <v>8661.4585037756115</v>
      </c>
      <c r="F34" s="121">
        <f t="shared" si="1"/>
        <v>8874.5197479465878</v>
      </c>
      <c r="G34" s="110">
        <f t="shared" si="2"/>
        <v>1.2685460004737981</v>
      </c>
      <c r="H34" s="130">
        <v>0.85153584166082341</v>
      </c>
      <c r="I34" s="128">
        <f t="shared" si="3"/>
        <v>7556.9716429032969</v>
      </c>
      <c r="J34" s="3">
        <f t="shared" si="4"/>
        <v>7613.0711913707</v>
      </c>
      <c r="K34" s="122">
        <f t="shared" si="5"/>
        <v>1.0882313956617407</v>
      </c>
      <c r="M34" s="39" t="s">
        <v>6504</v>
      </c>
      <c r="N34" s="3">
        <v>6995.8202104078073</v>
      </c>
      <c r="O34" s="3">
        <v>7613.07177734375</v>
      </c>
      <c r="P34" s="110">
        <v>1.0882314443588257</v>
      </c>
    </row>
    <row r="35" spans="2:16" x14ac:dyDescent="0.2">
      <c r="B35" s="102" t="s">
        <v>6503</v>
      </c>
      <c r="C35" s="119">
        <v>3769.8711040155731</v>
      </c>
      <c r="D35" s="125">
        <v>1.2614271076498627</v>
      </c>
      <c r="E35" s="119">
        <f t="shared" si="0"/>
        <v>4755.4176029511591</v>
      </c>
      <c r="F35" s="121">
        <f t="shared" si="1"/>
        <v>4872.3950370167586</v>
      </c>
      <c r="G35" s="110">
        <f t="shared" si="2"/>
        <v>1.2924566656474819</v>
      </c>
      <c r="H35" s="130">
        <v>0.85902267485468053</v>
      </c>
      <c r="I35" s="128">
        <f t="shared" si="3"/>
        <v>4185.4978176468067</v>
      </c>
      <c r="J35" s="3">
        <f t="shared" si="4"/>
        <v>4216.5690653339389</v>
      </c>
      <c r="K35" s="122">
        <f t="shared" si="5"/>
        <v>1.1184915741131187</v>
      </c>
      <c r="M35" s="39" t="s">
        <v>6503</v>
      </c>
      <c r="N35" s="3">
        <v>3769.8711040155731</v>
      </c>
      <c r="O35" s="3">
        <v>4216.56884765625</v>
      </c>
      <c r="P35" s="110">
        <v>1.118491530418396</v>
      </c>
    </row>
    <row r="36" spans="2:16" x14ac:dyDescent="0.2">
      <c r="B36" s="102" t="s">
        <v>6502</v>
      </c>
      <c r="C36" s="119">
        <v>11026.005356554118</v>
      </c>
      <c r="D36" s="125">
        <v>0.8208003137422657</v>
      </c>
      <c r="E36" s="119">
        <f t="shared" si="0"/>
        <v>9050.148655983523</v>
      </c>
      <c r="F36" s="121">
        <f t="shared" si="1"/>
        <v>9272.771200643363</v>
      </c>
      <c r="G36" s="110">
        <f t="shared" si="2"/>
        <v>0.84099099363591445</v>
      </c>
      <c r="H36" s="130">
        <v>1.0407553589964451</v>
      </c>
      <c r="I36" s="128">
        <f t="shared" si="3"/>
        <v>9650.6863198174815</v>
      </c>
      <c r="J36" s="3">
        <f t="shared" si="4"/>
        <v>9722.3286615550896</v>
      </c>
      <c r="K36" s="122">
        <f t="shared" si="5"/>
        <v>0.88176346257404159</v>
      </c>
      <c r="M36" s="39" t="s">
        <v>6502</v>
      </c>
      <c r="N36" s="3">
        <v>11026.005356554118</v>
      </c>
      <c r="O36" s="3">
        <v>9722.330078125</v>
      </c>
      <c r="P36" s="110">
        <v>0.88176357746124268</v>
      </c>
    </row>
    <row r="37" spans="2:16" x14ac:dyDescent="0.2">
      <c r="B37" s="102" t="s">
        <v>6501</v>
      </c>
      <c r="C37" s="119">
        <v>8541.8238007211476</v>
      </c>
      <c r="D37" s="125">
        <v>1.0054104488770905</v>
      </c>
      <c r="E37" s="119">
        <f t="shared" si="0"/>
        <v>8588.0389017120651</v>
      </c>
      <c r="F37" s="121">
        <f t="shared" si="1"/>
        <v>8799.2941138209608</v>
      </c>
      <c r="G37" s="110">
        <f t="shared" si="2"/>
        <v>1.0301423114204342</v>
      </c>
      <c r="H37" s="130">
        <v>1.0618154528361474</v>
      </c>
      <c r="I37" s="128">
        <f t="shared" si="3"/>
        <v>9343.2264641052498</v>
      </c>
      <c r="J37" s="3">
        <f t="shared" si="4"/>
        <v>9412.5863625716156</v>
      </c>
      <c r="K37" s="122">
        <f t="shared" si="5"/>
        <v>1.1019410587440299</v>
      </c>
      <c r="M37" s="39" t="s">
        <v>6501</v>
      </c>
      <c r="N37" s="3">
        <v>8541.8238007211476</v>
      </c>
      <c r="O37" s="3">
        <v>9412.5869140625</v>
      </c>
      <c r="P37" s="110">
        <v>1.1019411087036133</v>
      </c>
    </row>
    <row r="38" spans="2:16" x14ac:dyDescent="0.2">
      <c r="B38" s="102" t="s">
        <v>6500</v>
      </c>
      <c r="C38" s="119">
        <v>9354.164168821133</v>
      </c>
      <c r="D38" s="125">
        <v>1.130176540116991</v>
      </c>
      <c r="E38" s="119">
        <f t="shared" si="0"/>
        <v>10571.856896004596</v>
      </c>
      <c r="F38" s="121">
        <f t="shared" si="1"/>
        <v>10831.911594930692</v>
      </c>
      <c r="G38" s="110">
        <f t="shared" si="2"/>
        <v>1.1579774953100694</v>
      </c>
      <c r="H38" s="130">
        <v>1.0973905975977802</v>
      </c>
      <c r="I38" s="128">
        <f t="shared" si="3"/>
        <v>11886.837938287317</v>
      </c>
      <c r="J38" s="3">
        <f t="shared" si="4"/>
        <v>11975.080460894815</v>
      </c>
      <c r="K38" s="122">
        <f t="shared" si="5"/>
        <v>1.280187117178208</v>
      </c>
      <c r="M38" s="39" t="s">
        <v>6500</v>
      </c>
      <c r="N38" s="3">
        <v>9354.164168821133</v>
      </c>
      <c r="O38" s="3">
        <v>11975.0810546875</v>
      </c>
      <c r="P38" s="110">
        <v>1.2801871299743652</v>
      </c>
    </row>
    <row r="39" spans="2:16" x14ac:dyDescent="0.2">
      <c r="B39" s="102" t="s">
        <v>6499</v>
      </c>
      <c r="C39" s="119">
        <v>14398.059763801744</v>
      </c>
      <c r="D39" s="125">
        <v>1.2466779011385909</v>
      </c>
      <c r="E39" s="119">
        <f t="shared" si="0"/>
        <v>17949.742926804356</v>
      </c>
      <c r="F39" s="121">
        <f t="shared" si="1"/>
        <v>18391.284563108104</v>
      </c>
      <c r="G39" s="110">
        <f t="shared" si="2"/>
        <v>1.2773446467659311</v>
      </c>
      <c r="H39" s="130">
        <v>0.98850269104158262</v>
      </c>
      <c r="I39" s="128">
        <f t="shared" si="3"/>
        <v>18179.834282343876</v>
      </c>
      <c r="J39" s="3">
        <f t="shared" si="4"/>
        <v>18314.793170989364</v>
      </c>
      <c r="K39" s="122">
        <f t="shared" si="5"/>
        <v>1.2720320287206131</v>
      </c>
      <c r="M39" s="39" t="s">
        <v>6499</v>
      </c>
      <c r="N39" s="3">
        <v>14398.059763801744</v>
      </c>
      <c r="O39" s="3">
        <v>18314.79296875</v>
      </c>
      <c r="P39" s="110">
        <v>1.2720320224761963</v>
      </c>
    </row>
    <row r="40" spans="2:16" x14ac:dyDescent="0.2">
      <c r="B40" s="102" t="s">
        <v>6498</v>
      </c>
      <c r="C40" s="119">
        <v>8807.648324815882</v>
      </c>
      <c r="D40" s="125">
        <v>1.1185884622914619</v>
      </c>
      <c r="E40" s="119">
        <f t="shared" si="0"/>
        <v>9852.1337960597684</v>
      </c>
      <c r="F40" s="121">
        <f t="shared" si="1"/>
        <v>10094.484190443392</v>
      </c>
      <c r="G40" s="110">
        <f t="shared" si="2"/>
        <v>1.1461043649985208</v>
      </c>
      <c r="H40" s="130">
        <v>1.0847610766126992</v>
      </c>
      <c r="I40" s="128">
        <f t="shared" si="3"/>
        <v>10950.103538275245</v>
      </c>
      <c r="J40" s="3">
        <f t="shared" si="4"/>
        <v>11031.392167265329</v>
      </c>
      <c r="K40" s="122">
        <f t="shared" si="5"/>
        <v>1.2524787276285729</v>
      </c>
      <c r="M40" s="39" t="s">
        <v>6498</v>
      </c>
      <c r="N40" s="3">
        <v>8807.648324815882</v>
      </c>
      <c r="O40" s="3">
        <v>11031.392578125</v>
      </c>
      <c r="P40" s="110">
        <v>1.2524787187576294</v>
      </c>
    </row>
    <row r="41" spans="2:16" x14ac:dyDescent="0.2">
      <c r="B41" s="102" t="s">
        <v>6497</v>
      </c>
      <c r="C41" s="119">
        <v>18721.417634922003</v>
      </c>
      <c r="D41" s="125">
        <v>1.0886983112889461</v>
      </c>
      <c r="E41" s="119">
        <f t="shared" si="0"/>
        <v>20381.975764074679</v>
      </c>
      <c r="F41" s="121">
        <f t="shared" si="1"/>
        <v>20883.347341744127</v>
      </c>
      <c r="G41" s="110">
        <f t="shared" si="2"/>
        <v>1.1154789529821378</v>
      </c>
      <c r="H41" s="130">
        <v>1.0726435201468609</v>
      </c>
      <c r="I41" s="128">
        <f t="shared" si="3"/>
        <v>22400.38720509801</v>
      </c>
      <c r="J41" s="3">
        <f t="shared" si="4"/>
        <v>22566.677574717312</v>
      </c>
      <c r="K41" s="122">
        <f t="shared" si="5"/>
        <v>1.2053936306950683</v>
      </c>
      <c r="M41" s="39" t="s">
        <v>6497</v>
      </c>
      <c r="N41" s="3">
        <v>18721.417634922003</v>
      </c>
      <c r="O41" s="3">
        <v>22566.6796875</v>
      </c>
      <c r="P41" s="110">
        <v>1.2053937911987305</v>
      </c>
    </row>
    <row r="42" spans="2:16" x14ac:dyDescent="0.2">
      <c r="B42" s="102" t="s">
        <v>6496</v>
      </c>
      <c r="C42" s="119">
        <v>6421.2501580306734</v>
      </c>
      <c r="D42" s="125">
        <v>1.0343933032194448</v>
      </c>
      <c r="E42" s="119">
        <f t="shared" si="0"/>
        <v>6642.0981617637299</v>
      </c>
      <c r="F42" s="121">
        <f t="shared" si="1"/>
        <v>6805.4856210044854</v>
      </c>
      <c r="G42" s="110">
        <f t="shared" si="2"/>
        <v>1.059838108392845</v>
      </c>
      <c r="H42" s="130">
        <v>1.1147085847904652</v>
      </c>
      <c r="I42" s="128">
        <f t="shared" si="3"/>
        <v>7586.1332454017702</v>
      </c>
      <c r="J42" s="3">
        <f t="shared" si="4"/>
        <v>7642.4492764510915</v>
      </c>
      <c r="K42" s="122">
        <f t="shared" si="5"/>
        <v>1.1901808975458055</v>
      </c>
      <c r="M42" s="39" t="s">
        <v>6496</v>
      </c>
      <c r="N42" s="3">
        <v>6421.2501580306734</v>
      </c>
      <c r="O42" s="3">
        <v>7642.44970703125</v>
      </c>
      <c r="P42" s="110">
        <v>1.1901810169219971</v>
      </c>
    </row>
    <row r="43" spans="2:16" x14ac:dyDescent="0.2">
      <c r="B43" s="102" t="s">
        <v>6495</v>
      </c>
      <c r="C43" s="119">
        <v>12062.752985738736</v>
      </c>
      <c r="D43" s="125">
        <v>1.0688964845534743</v>
      </c>
      <c r="E43" s="119">
        <f t="shared" si="0"/>
        <v>12893.83426049306</v>
      </c>
      <c r="F43" s="121">
        <f t="shared" si="1"/>
        <v>13211.006751532241</v>
      </c>
      <c r="G43" s="110">
        <f t="shared" si="2"/>
        <v>1.0951900256227607</v>
      </c>
      <c r="H43" s="130">
        <v>1.0972120018659677</v>
      </c>
      <c r="I43" s="128">
        <f t="shared" si="3"/>
        <v>14495.275164513503</v>
      </c>
      <c r="J43" s="3">
        <f t="shared" si="4"/>
        <v>14602.881548401898</v>
      </c>
      <c r="K43" s="122">
        <f t="shared" si="5"/>
        <v>1.2105761898354583</v>
      </c>
      <c r="M43" s="39" t="s">
        <v>6495</v>
      </c>
      <c r="N43" s="3">
        <v>12062.752985738736</v>
      </c>
      <c r="O43" s="3">
        <v>14602.8837890625</v>
      </c>
      <c r="P43" s="110">
        <v>1.2105764150619507</v>
      </c>
    </row>
    <row r="44" spans="2:16" x14ac:dyDescent="0.2">
      <c r="B44" s="102" t="s">
        <v>6494</v>
      </c>
      <c r="C44" s="119">
        <v>7215.4719461989271</v>
      </c>
      <c r="D44" s="125">
        <v>0.91269735988223832</v>
      </c>
      <c r="E44" s="119">
        <f t="shared" si="0"/>
        <v>6585.5421956001164</v>
      </c>
      <c r="F44" s="121">
        <f t="shared" si="1"/>
        <v>6747.5384475158171</v>
      </c>
      <c r="G44" s="110">
        <f t="shared" si="2"/>
        <v>0.93514859427461083</v>
      </c>
      <c r="H44" s="130">
        <v>1.3298326647633685</v>
      </c>
      <c r="I44" s="128">
        <f t="shared" si="3"/>
        <v>8973.0970342532401</v>
      </c>
      <c r="J44" s="3">
        <f t="shared" si="4"/>
        <v>9039.7092588006908</v>
      </c>
      <c r="K44" s="122">
        <f t="shared" si="5"/>
        <v>1.2528230067560255</v>
      </c>
      <c r="M44" s="39" t="s">
        <v>6494</v>
      </c>
      <c r="N44" s="3">
        <v>7215.4719461989271</v>
      </c>
      <c r="O44" s="3">
        <v>9039.708984375</v>
      </c>
      <c r="P44" s="110">
        <v>1.2528229951858521</v>
      </c>
    </row>
    <row r="45" spans="2:16" x14ac:dyDescent="0.2">
      <c r="B45" s="102" t="s">
        <v>6493</v>
      </c>
      <c r="C45" s="119">
        <v>6721.5907148304095</v>
      </c>
      <c r="D45" s="125">
        <v>1.2822584662879026</v>
      </c>
      <c r="E45" s="119">
        <f t="shared" si="0"/>
        <v>8618.8166010134482</v>
      </c>
      <c r="F45" s="121">
        <f t="shared" si="1"/>
        <v>8830.8289067345813</v>
      </c>
      <c r="G45" s="110">
        <f t="shared" si="2"/>
        <v>1.3138004501301133</v>
      </c>
      <c r="H45" s="130">
        <v>0.92570130052731314</v>
      </c>
      <c r="I45" s="128">
        <f t="shared" si="3"/>
        <v>8174.7098036983934</v>
      </c>
      <c r="J45" s="3">
        <f t="shared" si="4"/>
        <v>8235.3951616049817</v>
      </c>
      <c r="K45" s="122">
        <f t="shared" si="5"/>
        <v>1.225215207381571</v>
      </c>
      <c r="M45" s="39" t="s">
        <v>6493</v>
      </c>
      <c r="N45" s="3">
        <v>6721.5907148304095</v>
      </c>
      <c r="O45" s="3">
        <v>8235.3955078125</v>
      </c>
      <c r="P45" s="110">
        <v>1.2252153158187866</v>
      </c>
    </row>
    <row r="46" spans="2:16" x14ac:dyDescent="0.2">
      <c r="B46" s="102" t="s">
        <v>6492</v>
      </c>
      <c r="C46" s="119">
        <v>6523.9967133397977</v>
      </c>
      <c r="D46" s="125">
        <v>1.0655647177507299</v>
      </c>
      <c r="E46" s="119">
        <f t="shared" si="0"/>
        <v>6951.7407164566112</v>
      </c>
      <c r="F46" s="121">
        <f t="shared" si="1"/>
        <v>7122.7450023464098</v>
      </c>
      <c r="G46" s="110">
        <f t="shared" si="2"/>
        <v>1.0917763014475981</v>
      </c>
      <c r="H46" s="130">
        <v>1.0281810199561316</v>
      </c>
      <c r="I46" s="128">
        <f t="shared" si="3"/>
        <v>7323.471221399971</v>
      </c>
      <c r="J46" s="3">
        <f t="shared" si="4"/>
        <v>7377.8373680720142</v>
      </c>
      <c r="K46" s="122">
        <f t="shared" si="5"/>
        <v>1.1308769290129077</v>
      </c>
      <c r="M46" s="39" t="s">
        <v>6492</v>
      </c>
      <c r="N46" s="3">
        <v>6523.9967133397977</v>
      </c>
      <c r="O46" s="3">
        <v>7377.837890625</v>
      </c>
      <c r="P46" s="110">
        <v>1.1308770179748535</v>
      </c>
    </row>
    <row r="47" spans="2:16" x14ac:dyDescent="0.2">
      <c r="B47" s="102" t="s">
        <v>6491</v>
      </c>
      <c r="C47" s="119">
        <v>9491.7352451127554</v>
      </c>
      <c r="D47" s="125">
        <v>1.0388199135909251</v>
      </c>
      <c r="E47" s="119">
        <f t="shared" si="0"/>
        <v>9860.203587155971</v>
      </c>
      <c r="F47" s="121">
        <f t="shared" si="1"/>
        <v>10102.752488492022</v>
      </c>
      <c r="G47" s="110">
        <f t="shared" si="2"/>
        <v>1.0643736079442245</v>
      </c>
      <c r="H47" s="130">
        <v>1.1009002225694033</v>
      </c>
      <c r="I47" s="128">
        <f t="shared" si="3"/>
        <v>11122.12246314446</v>
      </c>
      <c r="J47" s="3">
        <f t="shared" si="4"/>
        <v>11204.688083033678</v>
      </c>
      <c r="K47" s="122">
        <f t="shared" si="5"/>
        <v>1.1804678273978315</v>
      </c>
      <c r="M47" s="39" t="s">
        <v>6491</v>
      </c>
      <c r="N47" s="3">
        <v>9491.7352451127554</v>
      </c>
      <c r="O47" s="3">
        <v>11204.6865234375</v>
      </c>
      <c r="P47" s="110">
        <v>1.1804676055908203</v>
      </c>
    </row>
    <row r="48" spans="2:16" x14ac:dyDescent="0.2">
      <c r="B48" s="102" t="s">
        <v>6490</v>
      </c>
      <c r="C48" s="119">
        <v>6279.6232319257806</v>
      </c>
      <c r="D48" s="125">
        <v>1.1656037332245452</v>
      </c>
      <c r="E48" s="119">
        <f t="shared" si="0"/>
        <v>7319.552282376274</v>
      </c>
      <c r="F48" s="121">
        <f t="shared" si="1"/>
        <v>7499.6042811681382</v>
      </c>
      <c r="G48" s="110">
        <f t="shared" si="2"/>
        <v>1.1942761538685855</v>
      </c>
      <c r="H48" s="130">
        <v>1.1243358749180985</v>
      </c>
      <c r="I48" s="128">
        <f t="shared" si="3"/>
        <v>8432.0741410066967</v>
      </c>
      <c r="J48" s="3">
        <f t="shared" si="4"/>
        <v>8494.6700556543801</v>
      </c>
      <c r="K48" s="122">
        <f t="shared" si="5"/>
        <v>1.3527356247214386</v>
      </c>
      <c r="M48" s="39" t="s">
        <v>6490</v>
      </c>
      <c r="N48" s="3">
        <v>6279.6232319257806</v>
      </c>
      <c r="O48" s="3">
        <v>8494.6689453125</v>
      </c>
      <c r="P48" s="110">
        <v>1.3527354001998901</v>
      </c>
    </row>
    <row r="49" spans="2:16" x14ac:dyDescent="0.2">
      <c r="B49" s="102" t="s">
        <v>6489</v>
      </c>
      <c r="C49" s="119">
        <v>8319.2450657625213</v>
      </c>
      <c r="D49" s="125">
        <v>1.0306501883326042</v>
      </c>
      <c r="E49" s="119">
        <f t="shared" si="0"/>
        <v>8574.2314938132313</v>
      </c>
      <c r="F49" s="121">
        <f t="shared" si="1"/>
        <v>8785.1470606413204</v>
      </c>
      <c r="G49" s="110">
        <f t="shared" si="2"/>
        <v>1.0560029174757932</v>
      </c>
      <c r="H49" s="130">
        <v>1.0834669546689333</v>
      </c>
      <c r="I49" s="128">
        <f t="shared" si="3"/>
        <v>9518.4165321117816</v>
      </c>
      <c r="J49" s="3">
        <f t="shared" si="4"/>
        <v>9589.0769626134079</v>
      </c>
      <c r="K49" s="122">
        <f t="shared" si="5"/>
        <v>1.1526378760107481</v>
      </c>
      <c r="M49" s="39" t="s">
        <v>6489</v>
      </c>
      <c r="N49" s="3">
        <v>8319.2450657625213</v>
      </c>
      <c r="O49" s="3">
        <v>9589.0771484375</v>
      </c>
      <c r="P49" s="110">
        <v>1.1526378393173218</v>
      </c>
    </row>
    <row r="50" spans="2:16" x14ac:dyDescent="0.2">
      <c r="B50" s="102" t="s">
        <v>6488</v>
      </c>
      <c r="C50" s="119">
        <v>2451.8407731496741</v>
      </c>
      <c r="D50" s="125">
        <v>1.0041850721343883</v>
      </c>
      <c r="E50" s="119">
        <f t="shared" si="0"/>
        <v>2462.1019036473399</v>
      </c>
      <c r="F50" s="121">
        <f t="shared" si="1"/>
        <v>2522.6665873710062</v>
      </c>
      <c r="G50" s="110">
        <f t="shared" si="2"/>
        <v>1.0288867919144473</v>
      </c>
      <c r="H50" s="130">
        <v>1.1717148969985123</v>
      </c>
      <c r="I50" s="128">
        <f t="shared" si="3"/>
        <v>2955.8460205830074</v>
      </c>
      <c r="J50" s="3">
        <f t="shared" si="4"/>
        <v>2977.7888880343621</v>
      </c>
      <c r="K50" s="122">
        <f t="shared" si="5"/>
        <v>1.2145115297226445</v>
      </c>
      <c r="M50" s="39" t="s">
        <v>6488</v>
      </c>
      <c r="N50" s="3">
        <v>2451.8407731496741</v>
      </c>
      <c r="O50" s="3">
        <v>2977.788818359375</v>
      </c>
      <c r="P50" s="110">
        <v>1.214511513710022</v>
      </c>
    </row>
    <row r="51" spans="2:16" x14ac:dyDescent="0.2">
      <c r="B51" s="102" t="s">
        <v>6487</v>
      </c>
      <c r="C51" s="119">
        <v>9150.6340886388989</v>
      </c>
      <c r="D51" s="125">
        <v>1.0333217573942188</v>
      </c>
      <c r="E51" s="119">
        <f t="shared" si="0"/>
        <v>9455.5492977437934</v>
      </c>
      <c r="F51" s="121">
        <f t="shared" si="1"/>
        <v>9688.1442004174132</v>
      </c>
      <c r="G51" s="110">
        <f t="shared" si="2"/>
        <v>1.0587402038560221</v>
      </c>
      <c r="H51" s="130">
        <v>1.018125432836126</v>
      </c>
      <c r="I51" s="128">
        <f t="shared" si="3"/>
        <v>9863.746007428781</v>
      </c>
      <c r="J51" s="3">
        <f t="shared" si="4"/>
        <v>9936.9700081743104</v>
      </c>
      <c r="K51" s="122">
        <f t="shared" si="5"/>
        <v>1.0859323968064354</v>
      </c>
      <c r="M51" s="39" t="s">
        <v>6487</v>
      </c>
      <c r="N51" s="3">
        <v>9150.6340886388989</v>
      </c>
      <c r="O51" s="3">
        <v>9936.96875</v>
      </c>
      <c r="P51" s="110">
        <v>1.0859322547912598</v>
      </c>
    </row>
    <row r="52" spans="2:16" x14ac:dyDescent="0.2">
      <c r="B52" s="102" t="s">
        <v>6486</v>
      </c>
      <c r="C52" s="119">
        <v>9049.1436549745958</v>
      </c>
      <c r="D52" s="125">
        <v>1.0618114909177216</v>
      </c>
      <c r="E52" s="119">
        <f t="shared" si="0"/>
        <v>9608.4847158172161</v>
      </c>
      <c r="F52" s="121">
        <f t="shared" si="1"/>
        <v>9844.8416419928053</v>
      </c>
      <c r="G52" s="110">
        <f t="shared" si="2"/>
        <v>1.0879307498429192</v>
      </c>
      <c r="H52" s="130">
        <v>1.0424662203104444</v>
      </c>
      <c r="I52" s="128">
        <f t="shared" si="3"/>
        <v>10262.914856083109</v>
      </c>
      <c r="J52" s="3">
        <f t="shared" si="4"/>
        <v>10339.102106292832</v>
      </c>
      <c r="K52" s="122">
        <f t="shared" si="5"/>
        <v>1.1425503340980896</v>
      </c>
      <c r="M52" s="39" t="s">
        <v>6486</v>
      </c>
      <c r="N52" s="3">
        <v>9049.1436549745958</v>
      </c>
      <c r="O52" s="3">
        <v>10339.1015625</v>
      </c>
      <c r="P52" s="110">
        <v>1.1425502300262451</v>
      </c>
    </row>
    <row r="53" spans="2:16" x14ac:dyDescent="0.2">
      <c r="B53" s="102" t="s">
        <v>6485</v>
      </c>
      <c r="C53" s="119">
        <v>5895.9914332489097</v>
      </c>
      <c r="D53" s="125">
        <v>1.1006296652941505</v>
      </c>
      <c r="E53" s="119">
        <f t="shared" si="0"/>
        <v>6489.3030777539261</v>
      </c>
      <c r="F53" s="121">
        <f t="shared" si="1"/>
        <v>6648.931965538367</v>
      </c>
      <c r="G53" s="110">
        <f t="shared" si="2"/>
        <v>1.1277038036458882</v>
      </c>
      <c r="H53" s="130">
        <v>1.0950413710853675</v>
      </c>
      <c r="I53" s="128">
        <f t="shared" si="3"/>
        <v>7280.8555757964614</v>
      </c>
      <c r="J53" s="3">
        <f t="shared" si="4"/>
        <v>7334.9053631397983</v>
      </c>
      <c r="K53" s="122">
        <f t="shared" si="5"/>
        <v>1.2440495285960742</v>
      </c>
      <c r="M53" s="39" t="s">
        <v>6485</v>
      </c>
      <c r="N53" s="3">
        <v>5895.9914332489097</v>
      </c>
      <c r="O53" s="3">
        <v>7334.9052734375</v>
      </c>
      <c r="P53" s="110">
        <v>1.2440495491027832</v>
      </c>
    </row>
    <row r="54" spans="2:16" x14ac:dyDescent="0.2">
      <c r="B54" s="102" t="s">
        <v>6484</v>
      </c>
      <c r="C54" s="119">
        <v>5578.5454828532647</v>
      </c>
      <c r="D54" s="125">
        <v>1.1550997431992598</v>
      </c>
      <c r="E54" s="119">
        <f t="shared" si="0"/>
        <v>6443.7764546691969</v>
      </c>
      <c r="F54" s="121">
        <f t="shared" si="1"/>
        <v>6602.2854434258816</v>
      </c>
      <c r="G54" s="110">
        <f t="shared" si="2"/>
        <v>1.1835137785860632</v>
      </c>
      <c r="H54" s="130">
        <v>1.042302727592102</v>
      </c>
      <c r="I54" s="128">
        <f t="shared" si="3"/>
        <v>6881.580126024427</v>
      </c>
      <c r="J54" s="3">
        <f t="shared" si="4"/>
        <v>6932.6658725449606</v>
      </c>
      <c r="K54" s="122">
        <f t="shared" si="5"/>
        <v>1.2427371783297001</v>
      </c>
      <c r="M54" s="39" t="s">
        <v>6484</v>
      </c>
      <c r="N54" s="3">
        <v>5578.5454828532647</v>
      </c>
      <c r="O54" s="3">
        <v>6932.666015625</v>
      </c>
      <c r="P54" s="110">
        <v>1.2427371740341187</v>
      </c>
    </row>
    <row r="55" spans="2:16" x14ac:dyDescent="0.2">
      <c r="B55" s="102" t="s">
        <v>6483</v>
      </c>
      <c r="C55" s="119">
        <v>7218.2842743598421</v>
      </c>
      <c r="D55" s="125">
        <v>1.2009509972366774</v>
      </c>
      <c r="E55" s="119">
        <f t="shared" si="0"/>
        <v>8668.8056976302796</v>
      </c>
      <c r="F55" s="121">
        <f t="shared" si="1"/>
        <v>8882.0476737487843</v>
      </c>
      <c r="G55" s="110">
        <f t="shared" si="2"/>
        <v>1.2304929171740737</v>
      </c>
      <c r="H55" s="130">
        <v>0.79926703088046813</v>
      </c>
      <c r="I55" s="128">
        <f t="shared" si="3"/>
        <v>7099.1278723359592</v>
      </c>
      <c r="J55" s="3">
        <f t="shared" si="4"/>
        <v>7151.8285951876051</v>
      </c>
      <c r="K55" s="122">
        <f t="shared" si="5"/>
        <v>0.99079342449724583</v>
      </c>
      <c r="M55" s="39" t="s">
        <v>6483</v>
      </c>
      <c r="N55" s="3">
        <v>7218.2842743598421</v>
      </c>
      <c r="O55" s="3">
        <v>7151.82861328125</v>
      </c>
      <c r="P55" s="110">
        <v>0.99079340696334839</v>
      </c>
    </row>
    <row r="56" spans="2:16" x14ac:dyDescent="0.2">
      <c r="B56" s="102" t="s">
        <v>6482</v>
      </c>
      <c r="C56" s="119">
        <v>3811.5661181361252</v>
      </c>
      <c r="D56" s="125">
        <v>1.2883237651097341</v>
      </c>
      <c r="E56" s="119">
        <f t="shared" si="0"/>
        <v>4910.5312122818268</v>
      </c>
      <c r="F56" s="121">
        <f t="shared" si="1"/>
        <v>5031.3242506798179</v>
      </c>
      <c r="G56" s="110">
        <f t="shared" si="2"/>
        <v>1.3200149478556495</v>
      </c>
      <c r="H56" s="130">
        <v>0.92548774800373557</v>
      </c>
      <c r="I56" s="128">
        <f t="shared" si="3"/>
        <v>4656.4289502382471</v>
      </c>
      <c r="J56" s="3">
        <f t="shared" si="4"/>
        <v>4690.9961782129903</v>
      </c>
      <c r="K56" s="122">
        <f t="shared" si="5"/>
        <v>1.2307266968011854</v>
      </c>
      <c r="M56" s="39" t="s">
        <v>6482</v>
      </c>
      <c r="N56" s="3">
        <v>3811.5661181361252</v>
      </c>
      <c r="O56" s="3">
        <v>4690.99658203125</v>
      </c>
      <c r="P56" s="110">
        <v>1.2307268381118774</v>
      </c>
    </row>
    <row r="57" spans="2:16" x14ac:dyDescent="0.2">
      <c r="B57" s="102" t="s">
        <v>6481</v>
      </c>
      <c r="C57" s="119">
        <v>4989.5268964459738</v>
      </c>
      <c r="D57" s="125">
        <v>0.86882387616561751</v>
      </c>
      <c r="E57" s="119">
        <f t="shared" si="0"/>
        <v>4335.0200984027942</v>
      </c>
      <c r="F57" s="121">
        <f t="shared" si="1"/>
        <v>4441.6562700440099</v>
      </c>
      <c r="G57" s="110">
        <f t="shared" si="2"/>
        <v>0.89019587672887168</v>
      </c>
      <c r="H57" s="130">
        <v>1.1251423474060627</v>
      </c>
      <c r="I57" s="128">
        <f t="shared" si="3"/>
        <v>4997.4955620481742</v>
      </c>
      <c r="J57" s="3">
        <f t="shared" si="4"/>
        <v>5034.5947146911549</v>
      </c>
      <c r="K57" s="122">
        <f t="shared" si="5"/>
        <v>1.0090324832755753</v>
      </c>
      <c r="M57" s="39" t="s">
        <v>6481</v>
      </c>
      <c r="N57" s="3">
        <v>4989.5268964459738</v>
      </c>
      <c r="O57" s="3">
        <v>5034.5947265625</v>
      </c>
      <c r="P57" s="110">
        <v>1.0090324878692627</v>
      </c>
    </row>
    <row r="58" spans="2:16" x14ac:dyDescent="0.2">
      <c r="B58" s="102" t="s">
        <v>6480</v>
      </c>
      <c r="C58" s="119">
        <v>11939.795435278331</v>
      </c>
      <c r="D58" s="125">
        <v>1.2053657204784622</v>
      </c>
      <c r="E58" s="119">
        <f t="shared" si="0"/>
        <v>14391.820127209719</v>
      </c>
      <c r="F58" s="121">
        <f t="shared" si="1"/>
        <v>14745.841231259521</v>
      </c>
      <c r="G58" s="110">
        <f t="shared" si="2"/>
        <v>1.2350162371869631</v>
      </c>
      <c r="H58" s="130">
        <v>0.84229270002759016</v>
      </c>
      <c r="I58" s="128">
        <f t="shared" si="3"/>
        <v>12420.314424855747</v>
      </c>
      <c r="J58" s="3">
        <f t="shared" si="4"/>
        <v>12512.517236244077</v>
      </c>
      <c r="K58" s="122">
        <f t="shared" si="5"/>
        <v>1.0479674718105751</v>
      </c>
      <c r="M58" s="39" t="s">
        <v>6480</v>
      </c>
      <c r="N58" s="3">
        <v>11939.795435278331</v>
      </c>
      <c r="O58" s="3">
        <v>12512.517578125</v>
      </c>
      <c r="P58" s="110">
        <v>1.0479675531387329</v>
      </c>
    </row>
    <row r="59" spans="2:16" x14ac:dyDescent="0.2">
      <c r="B59" s="102" t="s">
        <v>6479</v>
      </c>
      <c r="C59" s="119">
        <v>6779.0487571337471</v>
      </c>
      <c r="D59" s="125">
        <v>1.2293456856214848</v>
      </c>
      <c r="E59" s="119">
        <f t="shared" si="0"/>
        <v>8333.7943422000608</v>
      </c>
      <c r="F59" s="121">
        <f t="shared" si="1"/>
        <v>8538.7954503206147</v>
      </c>
      <c r="G59" s="110">
        <f t="shared" si="2"/>
        <v>1.2595860800285654</v>
      </c>
      <c r="H59" s="130">
        <v>0.88962733429213015</v>
      </c>
      <c r="I59" s="128">
        <f t="shared" si="3"/>
        <v>7596.345834534498</v>
      </c>
      <c r="J59" s="3">
        <f t="shared" si="4"/>
        <v>7652.7376792385612</v>
      </c>
      <c r="K59" s="122">
        <f t="shared" si="5"/>
        <v>1.1288807550152831</v>
      </c>
      <c r="M59" s="39" t="s">
        <v>6479</v>
      </c>
      <c r="N59" s="3">
        <v>6779.0487571337471</v>
      </c>
      <c r="O59" s="3">
        <v>7652.73681640625</v>
      </c>
      <c r="P59" s="110">
        <v>1.1288806200027466</v>
      </c>
    </row>
    <row r="60" spans="2:16" x14ac:dyDescent="0.2">
      <c r="B60" s="102" t="s">
        <v>6478</v>
      </c>
      <c r="C60" s="119">
        <v>2341.4612328370099</v>
      </c>
      <c r="D60" s="125">
        <v>0.9574598984133772</v>
      </c>
      <c r="E60" s="119">
        <f t="shared" si="0"/>
        <v>2241.8552341309846</v>
      </c>
      <c r="F60" s="121">
        <f t="shared" si="1"/>
        <v>2297.002120215695</v>
      </c>
      <c r="G60" s="110">
        <f t="shared" si="2"/>
        <v>0.981012236291674</v>
      </c>
      <c r="H60" s="130">
        <v>1.257800511959706</v>
      </c>
      <c r="I60" s="128">
        <f t="shared" si="3"/>
        <v>2889.1704427798313</v>
      </c>
      <c r="J60" s="3">
        <f t="shared" si="4"/>
        <v>2910.6183408194547</v>
      </c>
      <c r="K60" s="122">
        <f t="shared" si="5"/>
        <v>1.2430777413695766</v>
      </c>
      <c r="M60" s="39" t="s">
        <v>6478</v>
      </c>
      <c r="N60" s="3">
        <v>2341.4612328370099</v>
      </c>
      <c r="O60" s="3">
        <v>2910.61865234375</v>
      </c>
      <c r="P60" s="110">
        <v>1.2430778741836548</v>
      </c>
    </row>
    <row r="61" spans="2:16" x14ac:dyDescent="0.2">
      <c r="B61" s="102" t="s">
        <v>6477</v>
      </c>
      <c r="C61" s="119">
        <v>6381.0494316008217</v>
      </c>
      <c r="D61" s="125">
        <v>1.1493938228718656</v>
      </c>
      <c r="E61" s="119">
        <f t="shared" si="0"/>
        <v>7334.3388001220137</v>
      </c>
      <c r="F61" s="121">
        <f t="shared" si="1"/>
        <v>7514.7545290947119</v>
      </c>
      <c r="G61" s="110">
        <f t="shared" si="2"/>
        <v>1.1776674996246623</v>
      </c>
      <c r="H61" s="130">
        <v>0.81218106890464958</v>
      </c>
      <c r="I61" s="128">
        <f t="shared" si="3"/>
        <v>6103.3413659962007</v>
      </c>
      <c r="J61" s="3">
        <f t="shared" si="4"/>
        <v>6148.649819031928</v>
      </c>
      <c r="K61" s="122">
        <f t="shared" si="5"/>
        <v>0.96357971912613893</v>
      </c>
      <c r="M61" s="39" t="s">
        <v>6477</v>
      </c>
      <c r="N61" s="3">
        <v>6381.0494316008217</v>
      </c>
      <c r="O61" s="3">
        <v>6148.64990234375</v>
      </c>
      <c r="P61" s="110">
        <v>0.96357971429824829</v>
      </c>
    </row>
    <row r="62" spans="2:16" x14ac:dyDescent="0.2">
      <c r="B62" s="102" t="s">
        <v>6476</v>
      </c>
      <c r="C62" s="119">
        <v>7814.3144197258989</v>
      </c>
      <c r="D62" s="125">
        <v>0.9950886347816067</v>
      </c>
      <c r="E62" s="119">
        <f t="shared" si="0"/>
        <v>7775.9354676792682</v>
      </c>
      <c r="F62" s="121">
        <f t="shared" si="1"/>
        <v>7967.2139324568534</v>
      </c>
      <c r="G62" s="110">
        <f t="shared" si="2"/>
        <v>1.0195665933719005</v>
      </c>
      <c r="H62" s="130">
        <v>1.0053575795459913</v>
      </c>
      <c r="I62" s="128">
        <f t="shared" si="3"/>
        <v>8009.8989148599212</v>
      </c>
      <c r="J62" s="3">
        <f t="shared" si="4"/>
        <v>8069.3607910752644</v>
      </c>
      <c r="K62" s="122">
        <f t="shared" si="5"/>
        <v>1.0326383554142056</v>
      </c>
      <c r="M62" s="39" t="s">
        <v>6476</v>
      </c>
      <c r="N62" s="3">
        <v>7814.3144197258989</v>
      </c>
      <c r="O62" s="3">
        <v>8069.361328125</v>
      </c>
      <c r="P62" s="110">
        <v>1.0326384305953979</v>
      </c>
    </row>
    <row r="63" spans="2:16" x14ac:dyDescent="0.2">
      <c r="B63" s="102" t="s">
        <v>6475</v>
      </c>
      <c r="C63" s="119">
        <v>7954.5407044730073</v>
      </c>
      <c r="D63" s="125">
        <v>1.0630634508125323</v>
      </c>
      <c r="E63" s="119">
        <f t="shared" si="0"/>
        <v>8456.1814909258264</v>
      </c>
      <c r="F63" s="121">
        <f t="shared" si="1"/>
        <v>8664.193172631265</v>
      </c>
      <c r="G63" s="110">
        <f t="shared" si="2"/>
        <v>1.0892135064139159</v>
      </c>
      <c r="H63" s="130">
        <v>1.017656564430008</v>
      </c>
      <c r="I63" s="128">
        <f t="shared" si="3"/>
        <v>8817.1730576178634</v>
      </c>
      <c r="J63" s="3">
        <f t="shared" si="4"/>
        <v>8882.6277729013073</v>
      </c>
      <c r="K63" s="122">
        <f t="shared" si="5"/>
        <v>1.1166738725601615</v>
      </c>
      <c r="M63" s="39" t="s">
        <v>6475</v>
      </c>
      <c r="N63" s="3">
        <v>7954.5407044730073</v>
      </c>
      <c r="O63" s="3">
        <v>8882.626953125</v>
      </c>
      <c r="P63" s="110">
        <v>1.1166738271713257</v>
      </c>
    </row>
    <row r="64" spans="2:16" x14ac:dyDescent="0.2">
      <c r="B64" s="102" t="s">
        <v>6474</v>
      </c>
      <c r="C64" s="119">
        <v>3677.7197372995806</v>
      </c>
      <c r="D64" s="125">
        <v>1.0057071612833659</v>
      </c>
      <c r="E64" s="119">
        <f t="shared" si="0"/>
        <v>3698.7090769953675</v>
      </c>
      <c r="F64" s="121">
        <f t="shared" si="1"/>
        <v>3789.6927788081275</v>
      </c>
      <c r="G64" s="110">
        <f t="shared" si="2"/>
        <v>1.0304463225875837</v>
      </c>
      <c r="H64" s="130">
        <v>1.1149171525094848</v>
      </c>
      <c r="I64" s="128">
        <f t="shared" si="3"/>
        <v>4225.1934818345135</v>
      </c>
      <c r="J64" s="3">
        <f t="shared" si="4"/>
        <v>4256.5594122255479</v>
      </c>
      <c r="K64" s="122">
        <f t="shared" si="5"/>
        <v>1.1573909150975676</v>
      </c>
      <c r="M64" s="39" t="s">
        <v>6474</v>
      </c>
      <c r="N64" s="3">
        <v>3677.7197372995806</v>
      </c>
      <c r="O64" s="3">
        <v>4256.55908203125</v>
      </c>
      <c r="P64" s="110">
        <v>1.157390832901001</v>
      </c>
    </row>
    <row r="65" spans="2:16" x14ac:dyDescent="0.2">
      <c r="B65" s="102" t="s">
        <v>6473</v>
      </c>
      <c r="C65" s="119">
        <v>9994.7085783783332</v>
      </c>
      <c r="D65" s="125">
        <v>0.9927109886272858</v>
      </c>
      <c r="E65" s="119">
        <f t="shared" si="0"/>
        <v>9921.8570338835689</v>
      </c>
      <c r="F65" s="121">
        <f t="shared" si="1"/>
        <v>10165.922534307578</v>
      </c>
      <c r="G65" s="110">
        <f t="shared" si="2"/>
        <v>1.0171304600415898</v>
      </c>
      <c r="H65" s="130">
        <v>1.2645352872632081</v>
      </c>
      <c r="I65" s="128">
        <f t="shared" si="3"/>
        <v>12855.167772216153</v>
      </c>
      <c r="J65" s="3">
        <f t="shared" si="4"/>
        <v>12950.598738689512</v>
      </c>
      <c r="K65" s="122">
        <f t="shared" si="5"/>
        <v>1.2957455074483801</v>
      </c>
      <c r="M65" s="39" t="s">
        <v>6473</v>
      </c>
      <c r="N65" s="3">
        <v>9994.7085783783332</v>
      </c>
      <c r="O65" s="3">
        <v>12950.5986328125</v>
      </c>
      <c r="P65" s="110">
        <v>1.2957454919815063</v>
      </c>
    </row>
    <row r="66" spans="2:16" x14ac:dyDescent="0.2">
      <c r="B66" s="102" t="s">
        <v>6472</v>
      </c>
      <c r="C66" s="119">
        <v>2468.9888845667347</v>
      </c>
      <c r="D66" s="125">
        <v>1.4805998384836137</v>
      </c>
      <c r="E66" s="119">
        <f t="shared" si="0"/>
        <v>3655.5845437073449</v>
      </c>
      <c r="F66" s="121">
        <f t="shared" si="1"/>
        <v>3745.5074349519273</v>
      </c>
      <c r="G66" s="110">
        <f t="shared" si="2"/>
        <v>1.5170207765472381</v>
      </c>
      <c r="H66" s="130">
        <v>0.72792110799431597</v>
      </c>
      <c r="I66" s="128">
        <f t="shared" si="3"/>
        <v>2726.4339220511552</v>
      </c>
      <c r="J66" s="3">
        <f t="shared" si="4"/>
        <v>2746.6737375726166</v>
      </c>
      <c r="K66" s="122">
        <f t="shared" si="5"/>
        <v>1.1124690575731817</v>
      </c>
      <c r="M66" s="39" t="s">
        <v>6472</v>
      </c>
      <c r="N66" s="3">
        <v>2468.9888845667347</v>
      </c>
      <c r="O66" s="3">
        <v>2746.673828125</v>
      </c>
      <c r="P66" s="110">
        <v>1.1124690771102905</v>
      </c>
    </row>
    <row r="67" spans="2:16" x14ac:dyDescent="0.2">
      <c r="B67" s="102" t="s">
        <v>6471</v>
      </c>
      <c r="C67" s="119">
        <v>5656.5532154492221</v>
      </c>
      <c r="D67" s="125">
        <v>1.1771641770969097</v>
      </c>
      <c r="E67" s="119">
        <f t="shared" si="0"/>
        <v>6658.6918110691622</v>
      </c>
      <c r="F67" s="121">
        <f t="shared" si="1"/>
        <v>6822.4874537082223</v>
      </c>
      <c r="G67" s="110">
        <f t="shared" si="2"/>
        <v>1.2061209704656524</v>
      </c>
      <c r="H67" s="130">
        <v>0.97368473585434467</v>
      </c>
      <c r="I67" s="128">
        <f t="shared" si="3"/>
        <v>6642.9518942334707</v>
      </c>
      <c r="J67" s="3">
        <f t="shared" si="4"/>
        <v>6692.2661724082664</v>
      </c>
      <c r="K67" s="122">
        <f t="shared" si="5"/>
        <v>1.183099657602495</v>
      </c>
      <c r="M67" s="39" t="s">
        <v>6471</v>
      </c>
      <c r="N67" s="3">
        <v>5656.5532154492221</v>
      </c>
      <c r="O67" s="3">
        <v>6692.26611328125</v>
      </c>
      <c r="P67" s="110">
        <v>1.183099627494812</v>
      </c>
    </row>
    <row r="68" spans="2:16" x14ac:dyDescent="0.2">
      <c r="B68" s="102" t="s">
        <v>6470</v>
      </c>
      <c r="C68" s="119">
        <v>4875.7908985505801</v>
      </c>
      <c r="D68" s="125">
        <v>1.158087248199136</v>
      </c>
      <c r="E68" s="119">
        <f t="shared" si="0"/>
        <v>5646.5912644968339</v>
      </c>
      <c r="F68" s="121">
        <f t="shared" si="1"/>
        <v>5785.4904764037228</v>
      </c>
      <c r="G68" s="110">
        <f t="shared" si="2"/>
        <v>1.186574772540711</v>
      </c>
      <c r="H68" s="130">
        <v>0.96405609918482815</v>
      </c>
      <c r="I68" s="128">
        <f t="shared" si="3"/>
        <v>5577.537380552747</v>
      </c>
      <c r="J68" s="3">
        <f t="shared" si="4"/>
        <v>5618.9425019948667</v>
      </c>
      <c r="K68" s="122">
        <f t="shared" si="5"/>
        <v>1.1524166271497005</v>
      </c>
      <c r="M68" s="39" t="s">
        <v>6470</v>
      </c>
      <c r="N68" s="3">
        <v>4875.7908985505801</v>
      </c>
      <c r="O68" s="3">
        <v>5618.94287109375</v>
      </c>
      <c r="P68" s="110">
        <v>1.1524167060852051</v>
      </c>
    </row>
    <row r="69" spans="2:16" x14ac:dyDescent="0.2">
      <c r="B69" s="102" t="s">
        <v>6469</v>
      </c>
      <c r="C69" s="119">
        <v>708.37895849162987</v>
      </c>
      <c r="D69" s="125">
        <v>1.2986727149246813</v>
      </c>
      <c r="E69" s="119">
        <f t="shared" ref="E69:E132" si="6">D69*C69</f>
        <v>919.95242521984312</v>
      </c>
      <c r="F69" s="121">
        <f t="shared" ref="F69:F132" si="7">E69/$E$2*$C$2</f>
        <v>942.58212531134677</v>
      </c>
      <c r="G69" s="110">
        <f t="shared" ref="G69:G132" si="8">F69/C69</f>
        <v>1.3306184691290266</v>
      </c>
      <c r="H69" s="130">
        <v>0.67980794256234656</v>
      </c>
      <c r="I69" s="128">
        <f t="shared" ref="I69:I132" si="9">C69*H69*G69</f>
        <v>640.77481530395062</v>
      </c>
      <c r="J69" s="3">
        <f t="shared" ref="J69:J132" si="10">I69/$I$2*$C$2</f>
        <v>645.53163847419398</v>
      </c>
      <c r="K69" s="122">
        <f t="shared" ref="K69:K132" si="11">J69/C69</f>
        <v>0.91128008636611912</v>
      </c>
      <c r="M69" s="39" t="s">
        <v>6469</v>
      </c>
      <c r="N69" s="3">
        <v>708.37895849162987</v>
      </c>
      <c r="O69" s="3">
        <v>645.5316162109375</v>
      </c>
      <c r="P69" s="110">
        <v>0.91128003597259521</v>
      </c>
    </row>
    <row r="70" spans="2:16" x14ac:dyDescent="0.2">
      <c r="B70" s="102" t="s">
        <v>6468</v>
      </c>
      <c r="C70" s="119">
        <v>7018.4771318558442</v>
      </c>
      <c r="D70" s="125">
        <v>1.1181661142768653</v>
      </c>
      <c r="E70" s="119">
        <f t="shared" si="6"/>
        <v>7847.8233026682874</v>
      </c>
      <c r="F70" s="121">
        <f t="shared" si="7"/>
        <v>8040.870119918708</v>
      </c>
      <c r="G70" s="110">
        <f t="shared" si="8"/>
        <v>1.1456716277413475</v>
      </c>
      <c r="H70" s="130">
        <v>1.0291741479805219</v>
      </c>
      <c r="I70" s="128">
        <f t="shared" si="9"/>
        <v>8275.4556546893746</v>
      </c>
      <c r="J70" s="3">
        <f t="shared" si="10"/>
        <v>8336.8889043464733</v>
      </c>
      <c r="K70" s="122">
        <f t="shared" si="11"/>
        <v>1.1878486953396985</v>
      </c>
      <c r="M70" s="39" t="s">
        <v>6468</v>
      </c>
      <c r="N70" s="3">
        <v>7018.4771318558442</v>
      </c>
      <c r="O70" s="3">
        <v>8336.888671875</v>
      </c>
      <c r="P70" s="110">
        <v>1.187848687171936</v>
      </c>
    </row>
    <row r="71" spans="2:16" x14ac:dyDescent="0.2">
      <c r="B71" s="102" t="s">
        <v>6467</v>
      </c>
      <c r="C71" s="119">
        <v>1511.9138707955676</v>
      </c>
      <c r="D71" s="125">
        <v>1.4067538885841702</v>
      </c>
      <c r="E71" s="119">
        <f t="shared" si="6"/>
        <v>2126.8907169460094</v>
      </c>
      <c r="F71" s="121">
        <f t="shared" si="7"/>
        <v>2179.2096170678165</v>
      </c>
      <c r="G71" s="110">
        <f t="shared" si="8"/>
        <v>1.4413583069524447</v>
      </c>
      <c r="H71" s="130">
        <v>0.4225058040195262</v>
      </c>
      <c r="I71" s="128">
        <f t="shared" si="9"/>
        <v>920.72871138632161</v>
      </c>
      <c r="J71" s="3">
        <f t="shared" si="10"/>
        <v>927.56378599166999</v>
      </c>
      <c r="K71" s="122">
        <f t="shared" si="11"/>
        <v>0.61350305986913578</v>
      </c>
      <c r="M71" s="39" t="s">
        <v>6467</v>
      </c>
      <c r="N71" s="3">
        <v>1511.9138707955676</v>
      </c>
      <c r="O71" s="3">
        <v>927.563720703125</v>
      </c>
      <c r="P71" s="110">
        <v>0.61350303888320923</v>
      </c>
    </row>
    <row r="72" spans="2:16" x14ac:dyDescent="0.2">
      <c r="B72" s="102" t="s">
        <v>6466</v>
      </c>
      <c r="C72" s="119">
        <v>2655.8367772009428</v>
      </c>
      <c r="D72" s="125">
        <v>1.4356105382381068</v>
      </c>
      <c r="E72" s="119">
        <f t="shared" si="6"/>
        <v>3812.7472651900043</v>
      </c>
      <c r="F72" s="121">
        <f t="shared" si="7"/>
        <v>3906.5361664099037</v>
      </c>
      <c r="G72" s="110">
        <f t="shared" si="8"/>
        <v>1.4709247947560642</v>
      </c>
      <c r="H72" s="130">
        <v>0.55180228357060368</v>
      </c>
      <c r="I72" s="128">
        <f t="shared" si="9"/>
        <v>2155.6355774761369</v>
      </c>
      <c r="J72" s="3">
        <f t="shared" si="10"/>
        <v>2171.6380435791084</v>
      </c>
      <c r="K72" s="122">
        <f t="shared" si="11"/>
        <v>0.81768505588203189</v>
      </c>
      <c r="M72" s="39" t="s">
        <v>6466</v>
      </c>
      <c r="N72" s="3">
        <v>2655.8367772009428</v>
      </c>
      <c r="O72" s="3">
        <v>2171.6376953125</v>
      </c>
      <c r="P72" s="110">
        <v>0.81768494844436646</v>
      </c>
    </row>
    <row r="73" spans="2:16" x14ac:dyDescent="0.2">
      <c r="B73" s="102" t="s">
        <v>6465</v>
      </c>
      <c r="C73" s="119">
        <v>11341.873162979302</v>
      </c>
      <c r="D73" s="125">
        <v>0.89383691113242136</v>
      </c>
      <c r="E73" s="119">
        <f t="shared" si="6"/>
        <v>10137.784874453126</v>
      </c>
      <c r="F73" s="121">
        <f t="shared" si="7"/>
        <v>10387.161934626898</v>
      </c>
      <c r="G73" s="110">
        <f t="shared" si="8"/>
        <v>0.91582420164345946</v>
      </c>
      <c r="H73" s="130">
        <v>1.2133795746835556</v>
      </c>
      <c r="I73" s="128">
        <f t="shared" si="9"/>
        <v>12603.570130406802</v>
      </c>
      <c r="J73" s="3">
        <f t="shared" si="10"/>
        <v>12697.13334948505</v>
      </c>
      <c r="K73" s="122">
        <f t="shared" si="11"/>
        <v>1.1194917424160071</v>
      </c>
      <c r="M73" s="39" t="s">
        <v>6465</v>
      </c>
      <c r="N73" s="3">
        <v>11341.873162979302</v>
      </c>
      <c r="O73" s="3">
        <v>12697.1337890625</v>
      </c>
      <c r="P73" s="110">
        <v>1.1194918155670166</v>
      </c>
    </row>
    <row r="74" spans="2:16" x14ac:dyDescent="0.2">
      <c r="B74" s="102" t="s">
        <v>6464</v>
      </c>
      <c r="C74" s="119">
        <v>2243.0697354922022</v>
      </c>
      <c r="D74" s="125">
        <v>0.91207792277217203</v>
      </c>
      <c r="E74" s="119">
        <f t="shared" si="6"/>
        <v>2045.8543849808532</v>
      </c>
      <c r="F74" s="121">
        <f t="shared" si="7"/>
        <v>2096.1798908372466</v>
      </c>
      <c r="G74" s="110">
        <f t="shared" si="8"/>
        <v>0.93451391977221643</v>
      </c>
      <c r="H74" s="130">
        <v>1.2653603530552111</v>
      </c>
      <c r="I74" s="128">
        <f t="shared" si="9"/>
        <v>2652.4229267370524</v>
      </c>
      <c r="J74" s="3">
        <f t="shared" si="10"/>
        <v>2672.1133180162456</v>
      </c>
      <c r="K74" s="122">
        <f t="shared" si="11"/>
        <v>1.1912751867386313</v>
      </c>
      <c r="M74" s="39" t="s">
        <v>6464</v>
      </c>
      <c r="N74" s="3">
        <v>2243.0697354922022</v>
      </c>
      <c r="O74" s="3">
        <v>2672.11328125</v>
      </c>
      <c r="P74" s="110">
        <v>1.1912751197814941</v>
      </c>
    </row>
    <row r="75" spans="2:16" x14ac:dyDescent="0.2">
      <c r="B75" s="102" t="s">
        <v>6463</v>
      </c>
      <c r="C75" s="119">
        <v>6221.8919181933725</v>
      </c>
      <c r="D75" s="125">
        <v>0.85058455669109301</v>
      </c>
      <c r="E75" s="119">
        <f t="shared" si="6"/>
        <v>5292.2451790164041</v>
      </c>
      <c r="F75" s="121">
        <f t="shared" si="7"/>
        <v>5422.4279123063652</v>
      </c>
      <c r="G75" s="110">
        <f t="shared" si="8"/>
        <v>0.87150789239052795</v>
      </c>
      <c r="H75" s="130">
        <v>1.1955226310584461</v>
      </c>
      <c r="I75" s="128">
        <f t="shared" si="9"/>
        <v>6482.6352844452631</v>
      </c>
      <c r="J75" s="3">
        <f t="shared" si="10"/>
        <v>6530.7594444290771</v>
      </c>
      <c r="K75" s="122">
        <f t="shared" si="11"/>
        <v>1.0496420590869713</v>
      </c>
      <c r="M75" s="39" t="s">
        <v>6463</v>
      </c>
      <c r="N75" s="3">
        <v>6221.8919181933725</v>
      </c>
      <c r="O75" s="3">
        <v>6530.75927734375</v>
      </c>
      <c r="P75" s="110">
        <v>1.0496420860290527</v>
      </c>
    </row>
    <row r="76" spans="2:16" x14ac:dyDescent="0.2">
      <c r="B76" s="102" t="s">
        <v>6462</v>
      </c>
      <c r="C76" s="119">
        <v>5062.0674789127734</v>
      </c>
      <c r="D76" s="125">
        <v>0.88573836771496284</v>
      </c>
      <c r="E76" s="119">
        <f t="shared" si="6"/>
        <v>4483.6673860351966</v>
      </c>
      <c r="F76" s="121">
        <f t="shared" si="7"/>
        <v>4593.960098434738</v>
      </c>
      <c r="G76" s="110">
        <f t="shared" si="8"/>
        <v>0.90752644400177473</v>
      </c>
      <c r="H76" s="130">
        <v>1.3285384063816572</v>
      </c>
      <c r="I76" s="128">
        <f t="shared" si="9"/>
        <v>6103.2524281554079</v>
      </c>
      <c r="J76" s="3">
        <f t="shared" si="10"/>
        <v>6148.5602209567251</v>
      </c>
      <c r="K76" s="122">
        <f t="shared" si="11"/>
        <v>1.2146341878234519</v>
      </c>
      <c r="M76" s="39" t="s">
        <v>6462</v>
      </c>
      <c r="N76" s="3">
        <v>5062.0674789127734</v>
      </c>
      <c r="O76" s="3">
        <v>6148.56005859375</v>
      </c>
      <c r="P76" s="110">
        <v>1.2146341800689697</v>
      </c>
    </row>
    <row r="77" spans="2:16" x14ac:dyDescent="0.2">
      <c r="B77" s="102" t="s">
        <v>6461</v>
      </c>
      <c r="C77" s="119">
        <v>9744.0201045579252</v>
      </c>
      <c r="D77" s="125">
        <v>1.1029280163199333</v>
      </c>
      <c r="E77" s="119">
        <f t="shared" si="6"/>
        <v>10746.952764901622</v>
      </c>
      <c r="F77" s="121">
        <f t="shared" si="7"/>
        <v>11011.31460721011</v>
      </c>
      <c r="G77" s="110">
        <f t="shared" si="8"/>
        <v>1.1300586912848616</v>
      </c>
      <c r="H77" s="130">
        <v>1.0600978162535473</v>
      </c>
      <c r="I77" s="128">
        <f t="shared" si="9"/>
        <v>11673.070569184223</v>
      </c>
      <c r="J77" s="3">
        <f t="shared" si="10"/>
        <v>11759.726179275645</v>
      </c>
      <c r="K77" s="122">
        <f t="shared" si="11"/>
        <v>1.2068659601569214</v>
      </c>
      <c r="M77" s="39" t="s">
        <v>6461</v>
      </c>
      <c r="N77" s="3">
        <v>9744.0201045579252</v>
      </c>
      <c r="O77" s="3">
        <v>11759.7265625</v>
      </c>
      <c r="P77" s="110">
        <v>1.2068660259246826</v>
      </c>
    </row>
    <row r="78" spans="2:16" x14ac:dyDescent="0.2">
      <c r="B78" s="102" t="s">
        <v>6460</v>
      </c>
      <c r="C78" s="119">
        <v>10998.3805903008</v>
      </c>
      <c r="D78" s="125">
        <v>1.0727487521012105</v>
      </c>
      <c r="E78" s="119">
        <f t="shared" si="6"/>
        <v>11798.499053379357</v>
      </c>
      <c r="F78" s="121">
        <f t="shared" si="7"/>
        <v>12088.727643237207</v>
      </c>
      <c r="G78" s="110">
        <f t="shared" si="8"/>
        <v>1.0991370542221424</v>
      </c>
      <c r="H78" s="130">
        <v>1.1304823580169354</v>
      </c>
      <c r="I78" s="128">
        <f t="shared" si="9"/>
        <v>13666.09333155131</v>
      </c>
      <c r="J78" s="3">
        <f t="shared" si="10"/>
        <v>13767.544243562257</v>
      </c>
      <c r="K78" s="122">
        <f t="shared" si="11"/>
        <v>1.2517792169970472</v>
      </c>
      <c r="M78" s="39" t="s">
        <v>6460</v>
      </c>
      <c r="N78" s="3">
        <v>10998.3805903008</v>
      </c>
      <c r="O78" s="3">
        <v>13767.544921875</v>
      </c>
      <c r="P78" s="110">
        <v>1.251779317855835</v>
      </c>
    </row>
    <row r="79" spans="2:16" x14ac:dyDescent="0.2">
      <c r="B79" s="102" t="s">
        <v>6459</v>
      </c>
      <c r="C79" s="119">
        <v>8812.8252508792957</v>
      </c>
      <c r="D79" s="125">
        <v>1.0930440304129536</v>
      </c>
      <c r="E79" s="119">
        <f t="shared" si="6"/>
        <v>9632.8060315461553</v>
      </c>
      <c r="F79" s="121">
        <f t="shared" si="7"/>
        <v>9869.7612322256082</v>
      </c>
      <c r="G79" s="110">
        <f t="shared" si="8"/>
        <v>1.1199315714606797</v>
      </c>
      <c r="H79" s="130">
        <v>1.0974359293690903</v>
      </c>
      <c r="I79" s="128">
        <f t="shared" si="9"/>
        <v>10831.430590538528</v>
      </c>
      <c r="J79" s="3">
        <f t="shared" si="10"/>
        <v>10911.838245098917</v>
      </c>
      <c r="K79" s="122">
        <f t="shared" si="11"/>
        <v>1.2381770810683208</v>
      </c>
      <c r="M79" s="39" t="s">
        <v>6459</v>
      </c>
      <c r="N79" s="3">
        <v>8812.8252508792957</v>
      </c>
      <c r="O79" s="3">
        <v>10911.8369140625</v>
      </c>
      <c r="P79" s="110">
        <v>1.2381769418716431</v>
      </c>
    </row>
    <row r="80" spans="2:16" x14ac:dyDescent="0.2">
      <c r="B80" s="102" t="s">
        <v>6458</v>
      </c>
      <c r="C80" s="119">
        <v>6499.1215586451999</v>
      </c>
      <c r="D80" s="125">
        <v>1.0077686616931381</v>
      </c>
      <c r="E80" s="119">
        <f t="shared" si="6"/>
        <v>6549.6110353368949</v>
      </c>
      <c r="F80" s="121">
        <f t="shared" si="7"/>
        <v>6710.723424828403</v>
      </c>
      <c r="G80" s="110">
        <f t="shared" si="8"/>
        <v>1.0325585333762111</v>
      </c>
      <c r="H80" s="130">
        <v>1.0939904776991154</v>
      </c>
      <c r="I80" s="128">
        <f t="shared" si="9"/>
        <v>7341.4675252346678</v>
      </c>
      <c r="J80" s="3">
        <f t="shared" si="10"/>
        <v>7395.9672683481049</v>
      </c>
      <c r="K80" s="122">
        <f t="shared" si="11"/>
        <v>1.1379949123293303</v>
      </c>
      <c r="M80" s="39" t="s">
        <v>6458</v>
      </c>
      <c r="N80" s="3">
        <v>6499.1215586451999</v>
      </c>
      <c r="O80" s="3">
        <v>7395.96630859375</v>
      </c>
      <c r="P80" s="110">
        <v>1.1379947662353516</v>
      </c>
    </row>
    <row r="81" spans="2:16" x14ac:dyDescent="0.2">
      <c r="B81" s="102" t="s">
        <v>6457</v>
      </c>
      <c r="C81" s="119">
        <v>16610.258744615552</v>
      </c>
      <c r="D81" s="125">
        <v>0.89225976564147502</v>
      </c>
      <c r="E81" s="119">
        <f t="shared" si="6"/>
        <v>14820.665574714934</v>
      </c>
      <c r="F81" s="121">
        <f t="shared" si="7"/>
        <v>15185.235750213003</v>
      </c>
      <c r="G81" s="110">
        <f t="shared" si="8"/>
        <v>0.91420826030994307</v>
      </c>
      <c r="H81" s="130">
        <v>1.2973868314625594</v>
      </c>
      <c r="I81" s="128">
        <f t="shared" si="9"/>
        <v>19701.124894980829</v>
      </c>
      <c r="J81" s="3">
        <f t="shared" si="10"/>
        <v>19847.377158868338</v>
      </c>
      <c r="K81" s="122">
        <f t="shared" si="11"/>
        <v>1.1948866940620142</v>
      </c>
      <c r="M81" s="39" t="s">
        <v>6457</v>
      </c>
      <c r="N81" s="3">
        <v>16610.258744615552</v>
      </c>
      <c r="O81" s="3">
        <v>19847.376953125</v>
      </c>
      <c r="P81" s="110">
        <v>1.1948866844177246</v>
      </c>
    </row>
    <row r="82" spans="2:16" x14ac:dyDescent="0.2">
      <c r="B82" s="102" t="s">
        <v>6456</v>
      </c>
      <c r="C82" s="119">
        <v>6696.5477286542082</v>
      </c>
      <c r="D82" s="125">
        <v>0.8967198903992617</v>
      </c>
      <c r="E82" s="119">
        <f t="shared" si="6"/>
        <v>6004.9275452922266</v>
      </c>
      <c r="F82" s="121">
        <f t="shared" si="7"/>
        <v>6152.6413897214088</v>
      </c>
      <c r="G82" s="110">
        <f t="shared" si="8"/>
        <v>0.9187780986603814</v>
      </c>
      <c r="H82" s="130">
        <v>1.3054984485847478</v>
      </c>
      <c r="I82" s="128">
        <f t="shared" si="9"/>
        <v>8032.263788979606</v>
      </c>
      <c r="J82" s="3">
        <f t="shared" si="10"/>
        <v>8091.8916919314433</v>
      </c>
      <c r="K82" s="122">
        <f t="shared" si="11"/>
        <v>1.2083676574582789</v>
      </c>
      <c r="M82" s="39" t="s">
        <v>6456</v>
      </c>
      <c r="N82" s="3">
        <v>6696.5477286542082</v>
      </c>
      <c r="O82" s="3">
        <v>8091.8916015625</v>
      </c>
      <c r="P82" s="110">
        <v>1.2083675861358643</v>
      </c>
    </row>
    <row r="83" spans="2:16" x14ac:dyDescent="0.2">
      <c r="B83" s="102" t="s">
        <v>6455</v>
      </c>
      <c r="C83" s="119">
        <v>4400.2991848141073</v>
      </c>
      <c r="D83" s="125">
        <v>0.87322640163548415</v>
      </c>
      <c r="E83" s="119">
        <f t="shared" si="6"/>
        <v>3842.4574232747773</v>
      </c>
      <c r="F83" s="121">
        <f t="shared" si="7"/>
        <v>3936.977157903772</v>
      </c>
      <c r="G83" s="110">
        <f t="shared" si="8"/>
        <v>0.89470669891963073</v>
      </c>
      <c r="H83" s="130">
        <v>1.3772672255506819</v>
      </c>
      <c r="I83" s="128">
        <f t="shared" si="9"/>
        <v>5422.269607322537</v>
      </c>
      <c r="J83" s="3">
        <f t="shared" si="10"/>
        <v>5462.5220908587125</v>
      </c>
      <c r="K83" s="122">
        <f t="shared" si="11"/>
        <v>1.2413978826054481</v>
      </c>
      <c r="M83" s="39" t="s">
        <v>6455</v>
      </c>
      <c r="N83" s="3">
        <v>4400.2991848141073</v>
      </c>
      <c r="O83" s="3">
        <v>5462.52197265625</v>
      </c>
      <c r="P83" s="110">
        <v>1.2413978576660156</v>
      </c>
    </row>
    <row r="84" spans="2:16" x14ac:dyDescent="0.2">
      <c r="B84" s="102" t="s">
        <v>6454</v>
      </c>
      <c r="C84" s="119">
        <v>5294.5118963022524</v>
      </c>
      <c r="D84" s="125">
        <v>1.0749446979279305</v>
      </c>
      <c r="E84" s="119">
        <f t="shared" si="6"/>
        <v>5691.3074910464593</v>
      </c>
      <c r="F84" s="121">
        <f t="shared" si="7"/>
        <v>5831.3066672213927</v>
      </c>
      <c r="G84" s="110">
        <f t="shared" si="8"/>
        <v>1.101387017619895</v>
      </c>
      <c r="H84" s="130">
        <v>1.0190736842471431</v>
      </c>
      <c r="I84" s="128">
        <f t="shared" si="9"/>
        <v>5942.5311693402336</v>
      </c>
      <c r="J84" s="3">
        <f t="shared" si="10"/>
        <v>5986.6458400187348</v>
      </c>
      <c r="K84" s="122">
        <f t="shared" si="11"/>
        <v>1.1307266764666024</v>
      </c>
      <c r="M84" s="39" t="s">
        <v>6454</v>
      </c>
      <c r="N84" s="3">
        <v>5294.5118963022524</v>
      </c>
      <c r="O84" s="3">
        <v>5986.64599609375</v>
      </c>
      <c r="P84" s="110">
        <v>1.13072669506073</v>
      </c>
    </row>
    <row r="85" spans="2:16" x14ac:dyDescent="0.2">
      <c r="B85" s="102" t="s">
        <v>6453</v>
      </c>
      <c r="C85" s="119">
        <v>36828.812036621639</v>
      </c>
      <c r="D85" s="125">
        <v>1.0273639449384491</v>
      </c>
      <c r="E85" s="119">
        <f t="shared" si="6"/>
        <v>37836.593621340246</v>
      </c>
      <c r="F85" s="121">
        <f t="shared" si="7"/>
        <v>38767.32736654496</v>
      </c>
      <c r="G85" s="110">
        <f t="shared" si="8"/>
        <v>1.0526358365291748</v>
      </c>
      <c r="H85" s="130">
        <v>1.0639003447551552</v>
      </c>
      <c r="I85" s="128">
        <f t="shared" si="9"/>
        <v>41244.572950503149</v>
      </c>
      <c r="J85" s="3">
        <f t="shared" si="10"/>
        <v>41550.754054335521</v>
      </c>
      <c r="K85" s="122">
        <f t="shared" si="11"/>
        <v>1.1282132590380189</v>
      </c>
      <c r="M85" s="39" t="s">
        <v>6453</v>
      </c>
      <c r="N85" s="3">
        <v>36828.812036621639</v>
      </c>
      <c r="O85" s="3">
        <v>41550.75390625</v>
      </c>
      <c r="P85" s="110">
        <v>1.1282132863998413</v>
      </c>
    </row>
    <row r="86" spans="2:16" x14ac:dyDescent="0.2">
      <c r="B86" s="102" t="s">
        <v>6452</v>
      </c>
      <c r="C86" s="119">
        <v>12781.148185549957</v>
      </c>
      <c r="D86" s="125">
        <v>1.0333122595324906</v>
      </c>
      <c r="E86" s="119">
        <f t="shared" si="6"/>
        <v>13206.91711103022</v>
      </c>
      <c r="F86" s="121">
        <f t="shared" si="7"/>
        <v>13531.791055772026</v>
      </c>
      <c r="G86" s="110">
        <f t="shared" si="8"/>
        <v>1.0587304723585576</v>
      </c>
      <c r="H86" s="130">
        <v>1.0581420551237315</v>
      </c>
      <c r="I86" s="128">
        <f t="shared" si="9"/>
        <v>14318.557197259541</v>
      </c>
      <c r="J86" s="3">
        <f t="shared" si="10"/>
        <v>14424.85170667791</v>
      </c>
      <c r="K86" s="122">
        <f t="shared" si="11"/>
        <v>1.128603744926945</v>
      </c>
      <c r="M86" s="39" t="s">
        <v>6452</v>
      </c>
      <c r="N86" s="3">
        <v>12781.148185549957</v>
      </c>
      <c r="O86" s="3">
        <v>14424.8505859375</v>
      </c>
      <c r="P86" s="110">
        <v>1.1286036968231201</v>
      </c>
    </row>
    <row r="87" spans="2:16" x14ac:dyDescent="0.2">
      <c r="B87" s="102" t="s">
        <v>6451</v>
      </c>
      <c r="C87" s="119">
        <v>8192.8651435481861</v>
      </c>
      <c r="D87" s="125">
        <v>1.0110155134309933</v>
      </c>
      <c r="E87" s="119">
        <f t="shared" si="6"/>
        <v>8283.1137595752571</v>
      </c>
      <c r="F87" s="121">
        <f t="shared" si="7"/>
        <v>8486.8681875916845</v>
      </c>
      <c r="G87" s="110">
        <f t="shared" si="8"/>
        <v>1.0358852536801517</v>
      </c>
      <c r="H87" s="130">
        <v>1.0094631166203074</v>
      </c>
      <c r="I87" s="128">
        <f t="shared" si="9"/>
        <v>8567.1804109920431</v>
      </c>
      <c r="J87" s="3">
        <f t="shared" si="10"/>
        <v>8630.7792936405931</v>
      </c>
      <c r="K87" s="122">
        <f t="shared" si="11"/>
        <v>1.0534506723130017</v>
      </c>
      <c r="M87" s="39" t="s">
        <v>6451</v>
      </c>
      <c r="N87" s="3">
        <v>8192.8651435481861</v>
      </c>
      <c r="O87" s="3">
        <v>8630.779296875</v>
      </c>
      <c r="P87" s="110">
        <v>1.0534507036209106</v>
      </c>
    </row>
    <row r="88" spans="2:16" x14ac:dyDescent="0.2">
      <c r="B88" s="102" t="s">
        <v>6450</v>
      </c>
      <c r="C88" s="119">
        <v>15737.091059743574</v>
      </c>
      <c r="D88" s="125">
        <v>1.0347287781390149</v>
      </c>
      <c r="E88" s="119">
        <f t="shared" si="6"/>
        <v>16283.621003710883</v>
      </c>
      <c r="F88" s="121">
        <f t="shared" si="7"/>
        <v>16684.17808646397</v>
      </c>
      <c r="G88" s="110">
        <f t="shared" si="8"/>
        <v>1.0601818355835215</v>
      </c>
      <c r="H88" s="130">
        <v>1.059244816744046</v>
      </c>
      <c r="I88" s="128">
        <f t="shared" si="9"/>
        <v>17672.629159721553</v>
      </c>
      <c r="J88" s="3">
        <f t="shared" si="10"/>
        <v>17803.822786340923</v>
      </c>
      <c r="K88" s="122">
        <f t="shared" si="11"/>
        <v>1.1313287010128685</v>
      </c>
      <c r="M88" s="39" t="s">
        <v>6450</v>
      </c>
      <c r="N88" s="3">
        <v>15737.091059743574</v>
      </c>
      <c r="O88" s="3">
        <v>17803.822265625</v>
      </c>
      <c r="P88" s="110">
        <v>1.1313287019729614</v>
      </c>
    </row>
    <row r="89" spans="2:16" x14ac:dyDescent="0.2">
      <c r="B89" s="102" t="s">
        <v>6449</v>
      </c>
      <c r="C89" s="119">
        <v>17500.433903357018</v>
      </c>
      <c r="D89" s="125">
        <v>0.90086408323736755</v>
      </c>
      <c r="E89" s="119">
        <f t="shared" si="6"/>
        <v>15765.512344603865</v>
      </c>
      <c r="F89" s="121">
        <f t="shared" si="7"/>
        <v>16153.324590505632</v>
      </c>
      <c r="G89" s="110">
        <f t="shared" si="8"/>
        <v>0.92302423355383334</v>
      </c>
      <c r="H89" s="130">
        <v>1.2328045798049223</v>
      </c>
      <c r="I89" s="128">
        <f t="shared" si="9"/>
        <v>19913.892534250812</v>
      </c>
      <c r="J89" s="3">
        <f t="shared" si="10"/>
        <v>20061.724289111102</v>
      </c>
      <c r="K89" s="122">
        <f t="shared" si="11"/>
        <v>1.146355821798382</v>
      </c>
      <c r="M89" s="39" t="s">
        <v>6449</v>
      </c>
      <c r="N89" s="3">
        <v>17500.433903357018</v>
      </c>
      <c r="O89" s="3">
        <v>20061.7265625</v>
      </c>
      <c r="P89" s="110">
        <v>1.1463559865951538</v>
      </c>
    </row>
    <row r="90" spans="2:16" x14ac:dyDescent="0.2">
      <c r="B90" s="102" t="s">
        <v>6448</v>
      </c>
      <c r="C90" s="119">
        <v>5109.455557803446</v>
      </c>
      <c r="D90" s="125">
        <v>0.91917595038992694</v>
      </c>
      <c r="E90" s="119">
        <f t="shared" si="6"/>
        <v>4696.4886683190771</v>
      </c>
      <c r="F90" s="121">
        <f t="shared" si="7"/>
        <v>4812.0165229489603</v>
      </c>
      <c r="G90" s="110">
        <f t="shared" si="8"/>
        <v>0.94178655015401391</v>
      </c>
      <c r="H90" s="130">
        <v>1.2476631397250246</v>
      </c>
      <c r="I90" s="128">
        <f t="shared" si="9"/>
        <v>6003.7756434311959</v>
      </c>
      <c r="J90" s="3">
        <f t="shared" si="10"/>
        <v>6048.3449654574833</v>
      </c>
      <c r="K90" s="122">
        <f t="shared" si="11"/>
        <v>1.183755274320786</v>
      </c>
      <c r="M90" s="39" t="s">
        <v>6448</v>
      </c>
      <c r="N90" s="3">
        <v>5109.455557803446</v>
      </c>
      <c r="O90" s="3">
        <v>6048.34521484375</v>
      </c>
      <c r="P90" s="110">
        <v>1.1837552785873413</v>
      </c>
    </row>
    <row r="91" spans="2:16" x14ac:dyDescent="0.2">
      <c r="B91" s="102" t="s">
        <v>6447</v>
      </c>
      <c r="C91" s="119">
        <v>5252.8128218049469</v>
      </c>
      <c r="D91" s="125">
        <v>1.020632369518359</v>
      </c>
      <c r="E91" s="119">
        <f t="shared" si="6"/>
        <v>5361.1907969552003</v>
      </c>
      <c r="F91" s="121">
        <f t="shared" si="7"/>
        <v>5493.0695077911796</v>
      </c>
      <c r="G91" s="110">
        <f t="shared" si="8"/>
        <v>1.0457386726191544</v>
      </c>
      <c r="H91" s="130">
        <v>1.1862374361869918</v>
      </c>
      <c r="I91" s="128">
        <f t="shared" si="9"/>
        <v>6516.0846897191514</v>
      </c>
      <c r="J91" s="3">
        <f t="shared" si="10"/>
        <v>6564.4571629984284</v>
      </c>
      <c r="K91" s="122">
        <f t="shared" si="11"/>
        <v>1.2497032324755064</v>
      </c>
      <c r="M91" s="39" t="s">
        <v>6447</v>
      </c>
      <c r="N91" s="3">
        <v>5252.8128218049469</v>
      </c>
      <c r="O91" s="3">
        <v>6564.45751953125</v>
      </c>
      <c r="P91" s="110">
        <v>1.2497032880783081</v>
      </c>
    </row>
    <row r="92" spans="2:16" x14ac:dyDescent="0.2">
      <c r="B92" s="102" t="s">
        <v>6446</v>
      </c>
      <c r="C92" s="119">
        <v>5747.7979207372355</v>
      </c>
      <c r="D92" s="125">
        <v>0.8853867925978639</v>
      </c>
      <c r="E92" s="119">
        <f t="shared" si="6"/>
        <v>5089.0243655422119</v>
      </c>
      <c r="F92" s="121">
        <f t="shared" si="7"/>
        <v>5214.2081163465582</v>
      </c>
      <c r="G92" s="110">
        <f t="shared" si="8"/>
        <v>0.90716622056847873</v>
      </c>
      <c r="H92" s="130">
        <v>1.322127498414325</v>
      </c>
      <c r="I92" s="128">
        <f t="shared" si="9"/>
        <v>6893.8479330769451</v>
      </c>
      <c r="J92" s="3">
        <f t="shared" si="10"/>
        <v>6945.0247502629318</v>
      </c>
      <c r="K92" s="122">
        <f t="shared" si="11"/>
        <v>1.2082931317411616</v>
      </c>
      <c r="M92" s="39" t="s">
        <v>6446</v>
      </c>
      <c r="N92" s="3">
        <v>5747.7979207372355</v>
      </c>
      <c r="O92" s="3">
        <v>6945.0244140625</v>
      </c>
      <c r="P92" s="110">
        <v>1.208293080329895</v>
      </c>
    </row>
    <row r="93" spans="2:16" x14ac:dyDescent="0.2">
      <c r="B93" s="102" t="s">
        <v>6445</v>
      </c>
      <c r="C93" s="119">
        <v>10770.047167113287</v>
      </c>
      <c r="D93" s="125">
        <v>0.8569708946721053</v>
      </c>
      <c r="E93" s="119">
        <f t="shared" si="6"/>
        <v>9229.6169564618467</v>
      </c>
      <c r="F93" s="121">
        <f t="shared" si="7"/>
        <v>9456.6542009522636</v>
      </c>
      <c r="G93" s="110">
        <f t="shared" si="8"/>
        <v>0.87805132644437112</v>
      </c>
      <c r="H93" s="130">
        <v>1.1235938407188342</v>
      </c>
      <c r="I93" s="128">
        <f t="shared" si="9"/>
        <v>10625.438413997852</v>
      </c>
      <c r="J93" s="3">
        <f t="shared" si="10"/>
        <v>10704.316875564298</v>
      </c>
      <c r="K93" s="122">
        <f t="shared" si="11"/>
        <v>0.99389693559098802</v>
      </c>
      <c r="M93" s="39" t="s">
        <v>6445</v>
      </c>
      <c r="N93" s="3">
        <v>10770.047167113287</v>
      </c>
      <c r="O93" s="3">
        <v>10704.3173828125</v>
      </c>
      <c r="P93" s="110">
        <v>0.9938969612121582</v>
      </c>
    </row>
    <row r="94" spans="2:16" x14ac:dyDescent="0.2">
      <c r="B94" s="102" t="s">
        <v>6444</v>
      </c>
      <c r="C94" s="119">
        <v>17660.730041940715</v>
      </c>
      <c r="D94" s="125">
        <v>0.83739247329290856</v>
      </c>
      <c r="E94" s="119">
        <f t="shared" si="6"/>
        <v>14788.962409979107</v>
      </c>
      <c r="F94" s="121">
        <f t="shared" si="7"/>
        <v>15152.752726551587</v>
      </c>
      <c r="G94" s="110">
        <f t="shared" si="8"/>
        <v>0.85799129993872392</v>
      </c>
      <c r="H94" s="130">
        <v>1.1820549616493825</v>
      </c>
      <c r="I94" s="128">
        <f t="shared" si="9"/>
        <v>17911.386543066514</v>
      </c>
      <c r="J94" s="3">
        <f t="shared" si="10"/>
        <v>18044.352596794499</v>
      </c>
      <c r="K94" s="122">
        <f t="shared" si="11"/>
        <v>1.0217217835243932</v>
      </c>
      <c r="M94" s="39" t="s">
        <v>6444</v>
      </c>
      <c r="N94" s="3">
        <v>17660.730041940715</v>
      </c>
      <c r="O94" s="3">
        <v>18044.353515625</v>
      </c>
      <c r="P94" s="110">
        <v>1.0217218399047852</v>
      </c>
    </row>
    <row r="95" spans="2:16" x14ac:dyDescent="0.2">
      <c r="B95" s="102" t="s">
        <v>6443</v>
      </c>
      <c r="C95" s="119">
        <v>10005.384398187614</v>
      </c>
      <c r="D95" s="125">
        <v>0.83380179136216515</v>
      </c>
      <c r="E95" s="119">
        <f t="shared" si="6"/>
        <v>8342.5074344758923</v>
      </c>
      <c r="F95" s="121">
        <f t="shared" si="7"/>
        <v>8547.7228739680104</v>
      </c>
      <c r="G95" s="110">
        <f t="shared" si="8"/>
        <v>0.85431229164132405</v>
      </c>
      <c r="H95" s="130">
        <v>1.2431890644369834</v>
      </c>
      <c r="I95" s="128">
        <f t="shared" si="9"/>
        <v>10626.435602754895</v>
      </c>
      <c r="J95" s="3">
        <f t="shared" si="10"/>
        <v>10705.321467000833</v>
      </c>
      <c r="K95" s="122">
        <f t="shared" si="11"/>
        <v>1.06995603976395</v>
      </c>
      <c r="M95" s="39" t="s">
        <v>6443</v>
      </c>
      <c r="N95" s="3">
        <v>10005.384398187614</v>
      </c>
      <c r="O95" s="3">
        <v>10705.322265625</v>
      </c>
      <c r="P95" s="110">
        <v>1.0699560642242432</v>
      </c>
    </row>
    <row r="96" spans="2:16" x14ac:dyDescent="0.2">
      <c r="B96" s="102" t="s">
        <v>6442</v>
      </c>
      <c r="C96" s="119">
        <v>8479.1957441230898</v>
      </c>
      <c r="D96" s="125">
        <v>0.861242459120794</v>
      </c>
      <c r="E96" s="119">
        <f t="shared" si="6"/>
        <v>7302.6433940351408</v>
      </c>
      <c r="F96" s="121">
        <f t="shared" si="7"/>
        <v>7482.2794549354903</v>
      </c>
      <c r="G96" s="110">
        <f t="shared" si="8"/>
        <v>0.8824279661336325</v>
      </c>
      <c r="H96" s="130">
        <v>1.2839408844428781</v>
      </c>
      <c r="I96" s="128">
        <f t="shared" si="9"/>
        <v>9606.8045010186506</v>
      </c>
      <c r="J96" s="3">
        <f t="shared" si="10"/>
        <v>9678.1210839289306</v>
      </c>
      <c r="K96" s="122">
        <f t="shared" si="11"/>
        <v>1.1413961153847418</v>
      </c>
      <c r="M96" s="39" t="s">
        <v>6442</v>
      </c>
      <c r="N96" s="3">
        <v>8479.1957441230898</v>
      </c>
      <c r="O96" s="3">
        <v>9678.12109375</v>
      </c>
      <c r="P96" s="110">
        <v>1.141396164894104</v>
      </c>
    </row>
    <row r="97" spans="2:16" x14ac:dyDescent="0.2">
      <c r="B97" s="102" t="s">
        <v>6441</v>
      </c>
      <c r="C97" s="119">
        <v>3448.7522960699571</v>
      </c>
      <c r="D97" s="125">
        <v>0.92007698074386457</v>
      </c>
      <c r="E97" s="119">
        <f t="shared" si="6"/>
        <v>3173.1175999015168</v>
      </c>
      <c r="F97" s="121">
        <f t="shared" si="7"/>
        <v>3251.1723967283019</v>
      </c>
      <c r="G97" s="110">
        <f t="shared" si="8"/>
        <v>0.94270974474832292</v>
      </c>
      <c r="H97" s="130">
        <v>1.3021402013063692</v>
      </c>
      <c r="I97" s="128">
        <f t="shared" si="9"/>
        <v>4233.4822791575016</v>
      </c>
      <c r="J97" s="3">
        <f t="shared" si="10"/>
        <v>4264.90974184072</v>
      </c>
      <c r="K97" s="122">
        <f t="shared" si="11"/>
        <v>1.236652961913449</v>
      </c>
      <c r="M97" s="39" t="s">
        <v>6441</v>
      </c>
      <c r="N97" s="3">
        <v>3448.7522960699571</v>
      </c>
      <c r="O97" s="3">
        <v>4264.90966796875</v>
      </c>
      <c r="P97" s="110">
        <v>1.2366529703140259</v>
      </c>
    </row>
    <row r="98" spans="2:16" x14ac:dyDescent="0.2">
      <c r="B98" s="102" t="s">
        <v>6440</v>
      </c>
      <c r="C98" s="119">
        <v>6497.3243295162783</v>
      </c>
      <c r="D98" s="125">
        <v>0.8368018943569111</v>
      </c>
      <c r="E98" s="119">
        <f t="shared" si="6"/>
        <v>5436.9733071904693</v>
      </c>
      <c r="F98" s="121">
        <f t="shared" si="7"/>
        <v>5570.7161747282435</v>
      </c>
      <c r="G98" s="110">
        <f t="shared" si="8"/>
        <v>0.85738619348604683</v>
      </c>
      <c r="H98" s="130">
        <v>1.3243042086693113</v>
      </c>
      <c r="I98" s="128">
        <f t="shared" si="9"/>
        <v>7377.3228754948186</v>
      </c>
      <c r="J98" s="3">
        <f t="shared" si="10"/>
        <v>7432.0887925539564</v>
      </c>
      <c r="K98" s="122">
        <f t="shared" si="11"/>
        <v>1.1438691399152103</v>
      </c>
      <c r="M98" s="39" t="s">
        <v>6440</v>
      </c>
      <c r="N98" s="3">
        <v>6497.3243295162783</v>
      </c>
      <c r="O98" s="3">
        <v>7432.08837890625</v>
      </c>
      <c r="P98" s="110">
        <v>1.1438690423965454</v>
      </c>
    </row>
    <row r="99" spans="2:16" x14ac:dyDescent="0.2">
      <c r="B99" s="102" t="s">
        <v>6439</v>
      </c>
      <c r="C99" s="119">
        <v>3128.8609253628115</v>
      </c>
      <c r="D99" s="125">
        <v>0.84952170952904382</v>
      </c>
      <c r="E99" s="119">
        <f t="shared" si="6"/>
        <v>2658.0352821928418</v>
      </c>
      <c r="F99" s="121">
        <f t="shared" si="7"/>
        <v>2723.4196864507953</v>
      </c>
      <c r="G99" s="110">
        <f t="shared" si="8"/>
        <v>0.87041890049331527</v>
      </c>
      <c r="H99" s="130">
        <v>1.2570152902211087</v>
      </c>
      <c r="I99" s="128">
        <f t="shared" si="9"/>
        <v>3423.3801875578274</v>
      </c>
      <c r="J99" s="3">
        <f t="shared" si="10"/>
        <v>3448.7938177564529</v>
      </c>
      <c r="K99" s="122">
        <f t="shared" si="11"/>
        <v>1.1022521933781839</v>
      </c>
      <c r="M99" s="39" t="s">
        <v>6439</v>
      </c>
      <c r="N99" s="3">
        <v>3128.8609253628115</v>
      </c>
      <c r="O99" s="3">
        <v>3448.793701171875</v>
      </c>
      <c r="P99" s="110">
        <v>1.1022521257400513</v>
      </c>
    </row>
    <row r="100" spans="2:16" x14ac:dyDescent="0.2">
      <c r="B100" s="102" t="s">
        <v>6438</v>
      </c>
      <c r="C100" s="119">
        <v>13885.099880477523</v>
      </c>
      <c r="D100" s="125">
        <v>1.1172507568951215</v>
      </c>
      <c r="E100" s="119">
        <f t="shared" si="6"/>
        <v>15513.138351027874</v>
      </c>
      <c r="F100" s="121">
        <f t="shared" si="7"/>
        <v>15894.742506566539</v>
      </c>
      <c r="G100" s="110">
        <f t="shared" si="8"/>
        <v>1.1447337536919397</v>
      </c>
      <c r="H100" s="130">
        <v>1.1384407029233805</v>
      </c>
      <c r="I100" s="128">
        <f t="shared" si="9"/>
        <v>18095.221831961746</v>
      </c>
      <c r="J100" s="3">
        <f t="shared" si="10"/>
        <v>18229.552595944941</v>
      </c>
      <c r="K100" s="122">
        <f t="shared" si="11"/>
        <v>1.3128859534943444</v>
      </c>
      <c r="M100" s="39" t="s">
        <v>6438</v>
      </c>
      <c r="N100" s="3">
        <v>13885.099880477523</v>
      </c>
      <c r="O100" s="3">
        <v>18229.552734375</v>
      </c>
      <c r="P100" s="110">
        <v>1.3128859996795654</v>
      </c>
    </row>
    <row r="101" spans="2:16" x14ac:dyDescent="0.2">
      <c r="B101" s="102" t="s">
        <v>6437</v>
      </c>
      <c r="C101" s="119">
        <v>8047.0156670018923</v>
      </c>
      <c r="D101" s="125">
        <v>1.0390310476356459</v>
      </c>
      <c r="E101" s="119">
        <f t="shared" si="6"/>
        <v>8361.099118825432</v>
      </c>
      <c r="F101" s="121">
        <f t="shared" si="7"/>
        <v>8566.7718909246396</v>
      </c>
      <c r="G101" s="110">
        <f t="shared" si="8"/>
        <v>1.0645899356272031</v>
      </c>
      <c r="H101" s="130">
        <v>1.2111661255616739</v>
      </c>
      <c r="I101" s="128">
        <f t="shared" si="9"/>
        <v>10375.783919701849</v>
      </c>
      <c r="J101" s="3">
        <f t="shared" si="10"/>
        <v>10452.809058923753</v>
      </c>
      <c r="K101" s="122">
        <f t="shared" si="11"/>
        <v>1.2989671564561767</v>
      </c>
      <c r="M101" s="39" t="s">
        <v>6437</v>
      </c>
      <c r="N101" s="3">
        <v>8047.0156670018923</v>
      </c>
      <c r="O101" s="3">
        <v>10452.80859375</v>
      </c>
      <c r="P101" s="110">
        <v>1.2989671230316162</v>
      </c>
    </row>
    <row r="102" spans="2:16" x14ac:dyDescent="0.2">
      <c r="B102" s="102" t="s">
        <v>6436</v>
      </c>
      <c r="C102" s="119">
        <v>14389.45319675839</v>
      </c>
      <c r="D102" s="125">
        <v>0.90519104337362466</v>
      </c>
      <c r="E102" s="119">
        <f t="shared" si="6"/>
        <v>13025.204152749666</v>
      </c>
      <c r="F102" s="121">
        <f t="shared" si="7"/>
        <v>13345.608181835078</v>
      </c>
      <c r="G102" s="110">
        <f t="shared" si="8"/>
        <v>0.92745763159655947</v>
      </c>
      <c r="H102" s="130">
        <v>1.2269842957832782</v>
      </c>
      <c r="I102" s="128">
        <f t="shared" si="9"/>
        <v>16374.851656788467</v>
      </c>
      <c r="J102" s="3">
        <f t="shared" si="10"/>
        <v>16496.41116866373</v>
      </c>
      <c r="K102" s="122">
        <f t="shared" si="11"/>
        <v>1.1464237690685835</v>
      </c>
      <c r="M102" s="39" t="s">
        <v>6436</v>
      </c>
      <c r="N102" s="3">
        <v>14389.45319675839</v>
      </c>
      <c r="O102" s="3">
        <v>16496.41015625</v>
      </c>
      <c r="P102" s="110">
        <v>1.1464236974716187</v>
      </c>
    </row>
    <row r="103" spans="2:16" x14ac:dyDescent="0.2">
      <c r="B103" s="102" t="s">
        <v>6435</v>
      </c>
      <c r="C103" s="119">
        <v>10656.100926975283</v>
      </c>
      <c r="D103" s="125">
        <v>0.90465063274376001</v>
      </c>
      <c r="E103" s="119">
        <f t="shared" si="6"/>
        <v>9640.0484461695578</v>
      </c>
      <c r="F103" s="121">
        <f t="shared" si="7"/>
        <v>9877.181801356106</v>
      </c>
      <c r="G103" s="110">
        <f t="shared" si="8"/>
        <v>0.92690392752874651</v>
      </c>
      <c r="H103" s="130">
        <v>1.1846694268043185</v>
      </c>
      <c r="I103" s="128">
        <f t="shared" si="9"/>
        <v>11701.195303054585</v>
      </c>
      <c r="J103" s="3">
        <f t="shared" si="10"/>
        <v>11788.05969848297</v>
      </c>
      <c r="K103" s="122">
        <f t="shared" si="11"/>
        <v>1.1062263560813506</v>
      </c>
      <c r="M103" s="39" t="s">
        <v>6435</v>
      </c>
      <c r="N103" s="3">
        <v>10656.100926975283</v>
      </c>
      <c r="O103" s="3">
        <v>11788.0595703125</v>
      </c>
      <c r="P103" s="110">
        <v>1.1062263250350952</v>
      </c>
    </row>
    <row r="104" spans="2:16" x14ac:dyDescent="0.2">
      <c r="B104" s="102" t="s">
        <v>6434</v>
      </c>
      <c r="C104" s="119">
        <v>4380.8801191067823</v>
      </c>
      <c r="D104" s="125">
        <v>1.0713155421736102</v>
      </c>
      <c r="E104" s="119">
        <f t="shared" si="6"/>
        <v>4693.3049599984724</v>
      </c>
      <c r="F104" s="121">
        <f t="shared" si="7"/>
        <v>4808.7544993128031</v>
      </c>
      <c r="G104" s="110">
        <f t="shared" si="8"/>
        <v>1.0976685890900981</v>
      </c>
      <c r="H104" s="130">
        <v>1.3563406135209184</v>
      </c>
      <c r="I104" s="128">
        <f t="shared" si="9"/>
        <v>6522.3090278694035</v>
      </c>
      <c r="J104" s="3">
        <f t="shared" si="10"/>
        <v>6570.72770782726</v>
      </c>
      <c r="K104" s="122">
        <f t="shared" si="11"/>
        <v>1.4998647598617616</v>
      </c>
      <c r="M104" s="39" t="s">
        <v>6434</v>
      </c>
      <c r="N104" s="3">
        <v>4380.8801191067823</v>
      </c>
      <c r="O104" s="3">
        <v>6570.72705078125</v>
      </c>
      <c r="P104" s="110">
        <v>1.4998645782470703</v>
      </c>
    </row>
    <row r="105" spans="2:16" x14ac:dyDescent="0.2">
      <c r="B105" s="102" t="s">
        <v>6433</v>
      </c>
      <c r="C105" s="119">
        <v>4879.7087501776905</v>
      </c>
      <c r="D105" s="125">
        <v>0.8780912583713183</v>
      </c>
      <c r="E105" s="119">
        <f t="shared" si="6"/>
        <v>4284.8295969290612</v>
      </c>
      <c r="F105" s="121">
        <f t="shared" si="7"/>
        <v>4390.2311438607212</v>
      </c>
      <c r="G105" s="110">
        <f t="shared" si="8"/>
        <v>0.89969122515782418</v>
      </c>
      <c r="H105" s="130">
        <v>1.1791999025436697</v>
      </c>
      <c r="I105" s="128">
        <f t="shared" si="9"/>
        <v>5176.960136984746</v>
      </c>
      <c r="J105" s="3">
        <f t="shared" si="10"/>
        <v>5215.3915536741706</v>
      </c>
      <c r="K105" s="122">
        <f t="shared" si="11"/>
        <v>1.068791565374523</v>
      </c>
      <c r="M105" s="39" t="s">
        <v>6433</v>
      </c>
      <c r="N105" s="3">
        <v>4879.7087501776905</v>
      </c>
      <c r="O105" s="3">
        <v>5215.3916015625</v>
      </c>
      <c r="P105" s="110">
        <v>1.0687916278839111</v>
      </c>
    </row>
    <row r="106" spans="2:16" x14ac:dyDescent="0.2">
      <c r="B106" s="102" t="s">
        <v>6432</v>
      </c>
      <c r="C106" s="119">
        <v>8787.0074138130931</v>
      </c>
      <c r="D106" s="125">
        <v>0.92234117062655052</v>
      </c>
      <c r="E106" s="119">
        <f t="shared" si="6"/>
        <v>8104.6187043605469</v>
      </c>
      <c r="F106" s="121">
        <f t="shared" si="7"/>
        <v>8303.9823731848792</v>
      </c>
      <c r="G106" s="110">
        <f t="shared" si="8"/>
        <v>0.94502963092202441</v>
      </c>
      <c r="H106" s="130">
        <v>1.1543092194538138</v>
      </c>
      <c r="I106" s="128">
        <f t="shared" si="9"/>
        <v>9585.3634115492659</v>
      </c>
      <c r="J106" s="3">
        <f t="shared" si="10"/>
        <v>9656.5208254835707</v>
      </c>
      <c r="K106" s="122">
        <f t="shared" si="11"/>
        <v>1.0989544415660342</v>
      </c>
      <c r="M106" s="39" t="s">
        <v>6432</v>
      </c>
      <c r="N106" s="3">
        <v>8787.0074138130931</v>
      </c>
      <c r="O106" s="3">
        <v>9656.51953125</v>
      </c>
      <c r="P106" s="110">
        <v>1.0989543199539185</v>
      </c>
    </row>
    <row r="107" spans="2:16" x14ac:dyDescent="0.2">
      <c r="B107" s="102" t="s">
        <v>6431</v>
      </c>
      <c r="C107" s="119">
        <v>10098.540736864154</v>
      </c>
      <c r="D107" s="125">
        <v>1.0742036554687553</v>
      </c>
      <c r="E107" s="119">
        <f t="shared" si="6"/>
        <v>10847.889374439612</v>
      </c>
      <c r="F107" s="121">
        <f t="shared" si="7"/>
        <v>11114.734133407135</v>
      </c>
      <c r="G107" s="110">
        <f t="shared" si="8"/>
        <v>1.1006277464261174</v>
      </c>
      <c r="H107" s="130">
        <v>1.1140728277542198</v>
      </c>
      <c r="I107" s="128">
        <f t="shared" si="9"/>
        <v>12382.623285741236</v>
      </c>
      <c r="J107" s="3">
        <f t="shared" si="10"/>
        <v>12474.54629511555</v>
      </c>
      <c r="K107" s="122">
        <f t="shared" si="11"/>
        <v>1.2352820689803152</v>
      </c>
      <c r="M107" s="39" t="s">
        <v>6431</v>
      </c>
      <c r="N107" s="3">
        <v>10098.540736864154</v>
      </c>
      <c r="O107" s="3">
        <v>12474.546875</v>
      </c>
      <c r="P107" s="110">
        <v>1.2352821826934814</v>
      </c>
    </row>
    <row r="108" spans="2:16" x14ac:dyDescent="0.2">
      <c r="B108" s="102" t="s">
        <v>6430</v>
      </c>
      <c r="C108" s="119">
        <v>24245.684807436101</v>
      </c>
      <c r="D108" s="125">
        <v>1.0573217583671766</v>
      </c>
      <c r="E108" s="119">
        <f t="shared" si="6"/>
        <v>25635.490093414675</v>
      </c>
      <c r="F108" s="121">
        <f t="shared" si="7"/>
        <v>26266.091673027942</v>
      </c>
      <c r="G108" s="110">
        <f t="shared" si="8"/>
        <v>1.0833305753843747</v>
      </c>
      <c r="H108" s="130">
        <v>1.0942319557183358</v>
      </c>
      <c r="I108" s="128">
        <f t="shared" si="9"/>
        <v>28741.19686045446</v>
      </c>
      <c r="J108" s="3">
        <f t="shared" si="10"/>
        <v>28954.558540565882</v>
      </c>
      <c r="K108" s="122">
        <f t="shared" si="11"/>
        <v>1.1942149199137315</v>
      </c>
      <c r="M108" s="39" t="s">
        <v>6430</v>
      </c>
      <c r="N108" s="3">
        <v>24245.684807436101</v>
      </c>
      <c r="O108" s="3">
        <v>28954.560546875</v>
      </c>
      <c r="P108" s="110">
        <v>1.1942150592803955</v>
      </c>
    </row>
    <row r="109" spans="2:16" x14ac:dyDescent="0.2">
      <c r="B109" s="102" t="s">
        <v>6429</v>
      </c>
      <c r="C109" s="119">
        <v>8901.3013008535418</v>
      </c>
      <c r="D109" s="125">
        <v>0.96110525146004089</v>
      </c>
      <c r="E109" s="119">
        <f t="shared" si="6"/>
        <v>8555.0874250784327</v>
      </c>
      <c r="F109" s="121">
        <f t="shared" si="7"/>
        <v>8765.5320713218007</v>
      </c>
      <c r="G109" s="110">
        <f t="shared" si="8"/>
        <v>0.98474726054731765</v>
      </c>
      <c r="H109" s="130">
        <v>1.159352849374558</v>
      </c>
      <c r="I109" s="128">
        <f t="shared" si="9"/>
        <v>10162.344583171001</v>
      </c>
      <c r="J109" s="3">
        <f t="shared" si="10"/>
        <v>10237.785245042669</v>
      </c>
      <c r="K109" s="122">
        <f t="shared" si="11"/>
        <v>1.1501447820961832</v>
      </c>
      <c r="M109" s="39" t="s">
        <v>6429</v>
      </c>
      <c r="N109" s="3">
        <v>8901.3013008535418</v>
      </c>
      <c r="O109" s="3">
        <v>10237.78515625</v>
      </c>
      <c r="P109" s="110">
        <v>1.1501448154449463</v>
      </c>
    </row>
    <row r="110" spans="2:16" x14ac:dyDescent="0.2">
      <c r="B110" s="102" t="s">
        <v>6428</v>
      </c>
      <c r="C110" s="119">
        <v>5323.4901277714671</v>
      </c>
      <c r="D110" s="125">
        <v>0.82712581963318499</v>
      </c>
      <c r="E110" s="119">
        <f t="shared" si="6"/>
        <v>4403.1961352421431</v>
      </c>
      <c r="F110" s="121">
        <f t="shared" si="7"/>
        <v>4511.5093536792656</v>
      </c>
      <c r="G110" s="110">
        <f t="shared" si="8"/>
        <v>0.84747209920494115</v>
      </c>
      <c r="H110" s="130">
        <v>1.042950171564631</v>
      </c>
      <c r="I110" s="128">
        <f t="shared" si="9"/>
        <v>4705.2794544352273</v>
      </c>
      <c r="J110" s="3">
        <f t="shared" si="10"/>
        <v>4740.2093265162803</v>
      </c>
      <c r="K110" s="122">
        <f t="shared" si="11"/>
        <v>0.89043263211622381</v>
      </c>
      <c r="M110" s="39" t="s">
        <v>6428</v>
      </c>
      <c r="N110" s="3">
        <v>5323.4901277714671</v>
      </c>
      <c r="O110" s="3">
        <v>4740.20849609375</v>
      </c>
      <c r="P110" s="110">
        <v>0.89043247699737549</v>
      </c>
    </row>
    <row r="111" spans="2:16" x14ac:dyDescent="0.2">
      <c r="B111" s="102" t="s">
        <v>6427</v>
      </c>
      <c r="C111" s="119">
        <v>33157.584234948656</v>
      </c>
      <c r="D111" s="125">
        <v>1.0964423152821077</v>
      </c>
      <c r="E111" s="119">
        <f t="shared" si="6"/>
        <v>36355.378427728618</v>
      </c>
      <c r="F111" s="121">
        <f t="shared" si="7"/>
        <v>37249.676097889133</v>
      </c>
      <c r="G111" s="110">
        <f t="shared" si="8"/>
        <v>1.123413449965011</v>
      </c>
      <c r="H111" s="130">
        <v>1.1070490036560692</v>
      </c>
      <c r="I111" s="128">
        <f t="shared" si="9"/>
        <v>41237.216810679456</v>
      </c>
      <c r="J111" s="3">
        <f t="shared" si="10"/>
        <v>41543.34330584819</v>
      </c>
      <c r="K111" s="122">
        <f t="shared" si="11"/>
        <v>1.252906213295865</v>
      </c>
      <c r="M111" s="39" t="s">
        <v>6427</v>
      </c>
      <c r="N111" s="3">
        <v>33157.584234948656</v>
      </c>
      <c r="O111" s="3">
        <v>41543.33984375</v>
      </c>
      <c r="P111" s="110">
        <v>1.2529060840606689</v>
      </c>
    </row>
    <row r="112" spans="2:16" x14ac:dyDescent="0.2">
      <c r="B112" s="102" t="s">
        <v>6426</v>
      </c>
      <c r="C112" s="119">
        <v>7812.7255771769687</v>
      </c>
      <c r="D112" s="125">
        <v>0.85260363753171786</v>
      </c>
      <c r="E112" s="119">
        <f t="shared" si="6"/>
        <v>6661.1582461381731</v>
      </c>
      <c r="F112" s="121">
        <f t="shared" si="7"/>
        <v>6825.0145600515052</v>
      </c>
      <c r="G112" s="110">
        <f t="shared" si="8"/>
        <v>0.87357664014069203</v>
      </c>
      <c r="H112" s="130">
        <v>1.4860370968587104</v>
      </c>
      <c r="I112" s="128">
        <f t="shared" si="9"/>
        <v>10142.224822837368</v>
      </c>
      <c r="J112" s="3">
        <f t="shared" si="10"/>
        <v>10217.516124684502</v>
      </c>
      <c r="K112" s="122">
        <f t="shared" si="11"/>
        <v>1.3078043025768831</v>
      </c>
      <c r="M112" s="39" t="s">
        <v>6426</v>
      </c>
      <c r="N112" s="3">
        <v>7812.7255771769687</v>
      </c>
      <c r="O112" s="3">
        <v>10217.515625</v>
      </c>
      <c r="P112" s="110">
        <v>1.3078042268753052</v>
      </c>
    </row>
    <row r="113" spans="2:16" x14ac:dyDescent="0.2">
      <c r="B113" s="102" t="s">
        <v>6425</v>
      </c>
      <c r="C113" s="119">
        <v>6827.8053845187578</v>
      </c>
      <c r="D113" s="125">
        <v>0.97412099659089257</v>
      </c>
      <c r="E113" s="119">
        <f t="shared" si="6"/>
        <v>6651.1085856960744</v>
      </c>
      <c r="F113" s="121">
        <f t="shared" si="7"/>
        <v>6814.7176903020645</v>
      </c>
      <c r="G113" s="110">
        <f t="shared" si="8"/>
        <v>0.9980831770269305</v>
      </c>
      <c r="H113" s="130">
        <v>1.200693542346138</v>
      </c>
      <c r="I113" s="128">
        <f t="shared" si="9"/>
        <v>8182.3875236576769</v>
      </c>
      <c r="J113" s="3">
        <f t="shared" si="10"/>
        <v>8243.1298774937623</v>
      </c>
      <c r="K113" s="122">
        <f t="shared" si="11"/>
        <v>1.207288347172883</v>
      </c>
      <c r="M113" s="39" t="s">
        <v>6425</v>
      </c>
      <c r="N113" s="3">
        <v>6827.8053845187578</v>
      </c>
      <c r="O113" s="3">
        <v>8243.1298828125</v>
      </c>
      <c r="P113" s="110">
        <v>1.207288384437561</v>
      </c>
    </row>
    <row r="114" spans="2:16" x14ac:dyDescent="0.2">
      <c r="B114" s="102" t="s">
        <v>6424</v>
      </c>
      <c r="C114" s="119">
        <v>4341.4213974421591</v>
      </c>
      <c r="D114" s="125">
        <v>1.0131124157689089</v>
      </c>
      <c r="E114" s="119">
        <f t="shared" si="6"/>
        <v>4398.347919833458</v>
      </c>
      <c r="F114" s="121">
        <f t="shared" si="7"/>
        <v>4506.5418781244362</v>
      </c>
      <c r="G114" s="110">
        <f t="shared" si="8"/>
        <v>1.0380337372408863</v>
      </c>
      <c r="H114" s="130">
        <v>1.1364833159965342</v>
      </c>
      <c r="I114" s="128">
        <f t="shared" si="9"/>
        <v>5121.6096573281075</v>
      </c>
      <c r="J114" s="3">
        <f t="shared" si="10"/>
        <v>5159.6301770255996</v>
      </c>
      <c r="K114" s="122">
        <f t="shared" si="11"/>
        <v>1.1884656440090118</v>
      </c>
      <c r="M114" s="39" t="s">
        <v>6424</v>
      </c>
      <c r="N114" s="3">
        <v>4341.4213974421591</v>
      </c>
      <c r="O114" s="3">
        <v>5159.62939453125</v>
      </c>
      <c r="P114" s="110">
        <v>1.1884654760360718</v>
      </c>
    </row>
    <row r="115" spans="2:16" x14ac:dyDescent="0.2">
      <c r="B115" s="102" t="s">
        <v>6423</v>
      </c>
      <c r="C115" s="119">
        <v>5019.2818526872015</v>
      </c>
      <c r="D115" s="125">
        <v>1.1294748904835625</v>
      </c>
      <c r="E115" s="119">
        <f t="shared" si="6"/>
        <v>5669.1528208700101</v>
      </c>
      <c r="F115" s="121">
        <f t="shared" si="7"/>
        <v>5808.6070193613423</v>
      </c>
      <c r="G115" s="110">
        <f t="shared" si="8"/>
        <v>1.1572585859571833</v>
      </c>
      <c r="H115" s="130">
        <v>1.0842120820866925</v>
      </c>
      <c r="I115" s="128">
        <f t="shared" si="9"/>
        <v>6297.7619104851383</v>
      </c>
      <c r="J115" s="3">
        <f t="shared" si="10"/>
        <v>6344.5136539385103</v>
      </c>
      <c r="K115" s="122">
        <f t="shared" si="11"/>
        <v>1.2640281697952092</v>
      </c>
      <c r="M115" s="39" t="s">
        <v>6423</v>
      </c>
      <c r="N115" s="3">
        <v>5019.2818526872015</v>
      </c>
      <c r="O115" s="3">
        <v>6344.513671875</v>
      </c>
      <c r="P115" s="110">
        <v>1.2640281915664673</v>
      </c>
    </row>
    <row r="116" spans="2:16" x14ac:dyDescent="0.2">
      <c r="B116" s="102" t="s">
        <v>6422</v>
      </c>
      <c r="C116" s="119">
        <v>4907.8116761314022</v>
      </c>
      <c r="D116" s="125">
        <v>1.0198897121778421</v>
      </c>
      <c r="E116" s="119">
        <f t="shared" si="6"/>
        <v>5005.4266377927088</v>
      </c>
      <c r="F116" s="121">
        <f t="shared" si="7"/>
        <v>5128.5539871403707</v>
      </c>
      <c r="G116" s="110">
        <f t="shared" si="8"/>
        <v>1.0449777468199368</v>
      </c>
      <c r="H116" s="130">
        <v>1.2402691282863292</v>
      </c>
      <c r="I116" s="128">
        <f t="shared" si="9"/>
        <v>6360.7871829999649</v>
      </c>
      <c r="J116" s="3">
        <f t="shared" si="10"/>
        <v>6408.0067976452892</v>
      </c>
      <c r="K116" s="122">
        <f t="shared" si="11"/>
        <v>1.3056749566838353</v>
      </c>
      <c r="M116" s="39" t="s">
        <v>6422</v>
      </c>
      <c r="N116" s="3">
        <v>4907.8116761314022</v>
      </c>
      <c r="O116" s="3">
        <v>6408.00732421875</v>
      </c>
      <c r="P116" s="110">
        <v>1.3056750297546387</v>
      </c>
    </row>
    <row r="117" spans="2:16" x14ac:dyDescent="0.2">
      <c r="B117" s="102" t="s">
        <v>6421</v>
      </c>
      <c r="C117" s="119">
        <v>4491.8747952135154</v>
      </c>
      <c r="D117" s="125">
        <v>0.90149246310687592</v>
      </c>
      <c r="E117" s="119">
        <f t="shared" si="6"/>
        <v>4049.3912731047258</v>
      </c>
      <c r="F117" s="121">
        <f t="shared" si="7"/>
        <v>4149.0013263546143</v>
      </c>
      <c r="G117" s="110">
        <f t="shared" si="8"/>
        <v>0.92366807079657187</v>
      </c>
      <c r="H117" s="130">
        <v>1.151476341127466</v>
      </c>
      <c r="I117" s="128">
        <f t="shared" si="9"/>
        <v>4777.4768666038144</v>
      </c>
      <c r="J117" s="3">
        <f t="shared" si="10"/>
        <v>4812.9426997039855</v>
      </c>
      <c r="K117" s="122">
        <f t="shared" si="11"/>
        <v>1.0714774830395086</v>
      </c>
      <c r="M117" s="39" t="s">
        <v>6421</v>
      </c>
      <c r="N117" s="3">
        <v>4491.8747952135154</v>
      </c>
      <c r="O117" s="3">
        <v>4812.94287109375</v>
      </c>
      <c r="P117" s="110">
        <v>1.0714775323867798</v>
      </c>
    </row>
    <row r="118" spans="2:16" x14ac:dyDescent="0.2">
      <c r="B118" s="102" t="s">
        <v>6420</v>
      </c>
      <c r="C118" s="119">
        <v>6435.1594242856245</v>
      </c>
      <c r="D118" s="125">
        <v>0.82071790850399307</v>
      </c>
      <c r="E118" s="119">
        <f t="shared" si="6"/>
        <v>5281.4505835894579</v>
      </c>
      <c r="F118" s="121">
        <f t="shared" si="7"/>
        <v>5411.3677830861225</v>
      </c>
      <c r="G118" s="110">
        <f t="shared" si="8"/>
        <v>0.840906561329962</v>
      </c>
      <c r="H118" s="130">
        <v>1.3028006658682294</v>
      </c>
      <c r="I118" s="128">
        <f t="shared" si="9"/>
        <v>7049.9335510624851</v>
      </c>
      <c r="J118" s="3">
        <f t="shared" si="10"/>
        <v>7102.2690774649436</v>
      </c>
      <c r="K118" s="122">
        <f t="shared" si="11"/>
        <v>1.103666375484299</v>
      </c>
      <c r="M118" s="39" t="s">
        <v>6420</v>
      </c>
      <c r="N118" s="3">
        <v>6435.1594242856245</v>
      </c>
      <c r="O118" s="3">
        <v>7102.26806640625</v>
      </c>
      <c r="P118" s="110">
        <v>1.1036661863327026</v>
      </c>
    </row>
    <row r="119" spans="2:16" x14ac:dyDescent="0.2">
      <c r="B119" s="102" t="s">
        <v>6419</v>
      </c>
      <c r="C119" s="119">
        <v>4279.0746175997547</v>
      </c>
      <c r="D119" s="125">
        <v>1.041125645299132</v>
      </c>
      <c r="E119" s="119">
        <f t="shared" si="6"/>
        <v>4455.0543225316815</v>
      </c>
      <c r="F119" s="121">
        <f t="shared" si="7"/>
        <v>4564.6431887017516</v>
      </c>
      <c r="G119" s="110">
        <f t="shared" si="8"/>
        <v>1.0667360578213474</v>
      </c>
      <c r="H119" s="130">
        <v>1.1300899413067087</v>
      </c>
      <c r="I119" s="128">
        <f t="shared" si="9"/>
        <v>5158.4573532060313</v>
      </c>
      <c r="J119" s="3">
        <f t="shared" si="10"/>
        <v>5196.7514135754345</v>
      </c>
      <c r="K119" s="122">
        <f t="shared" si="11"/>
        <v>1.2144568342419859</v>
      </c>
      <c r="M119" s="39" t="s">
        <v>6419</v>
      </c>
      <c r="N119" s="3">
        <v>4279.0746175997547</v>
      </c>
      <c r="O119" s="3">
        <v>5196.7509765625</v>
      </c>
      <c r="P119" s="110">
        <v>1.2144566774368286</v>
      </c>
    </row>
    <row r="120" spans="2:16" x14ac:dyDescent="0.2">
      <c r="B120" s="102" t="s">
        <v>6418</v>
      </c>
      <c r="C120" s="119">
        <v>6484.9737217027105</v>
      </c>
      <c r="D120" s="125">
        <v>1.0765374374827563</v>
      </c>
      <c r="E120" s="119">
        <f t="shared" si="6"/>
        <v>6981.3169925048496</v>
      </c>
      <c r="F120" s="121">
        <f t="shared" si="7"/>
        <v>7153.0488184700334</v>
      </c>
      <c r="G120" s="110">
        <f t="shared" si="8"/>
        <v>1.103018936612115</v>
      </c>
      <c r="H120" s="130">
        <v>1.0957841137628144</v>
      </c>
      <c r="I120" s="128">
        <f t="shared" si="9"/>
        <v>7838.1972602493324</v>
      </c>
      <c r="J120" s="3">
        <f t="shared" si="10"/>
        <v>7896.3845008368171</v>
      </c>
      <c r="K120" s="122">
        <f t="shared" si="11"/>
        <v>1.2176432534199264</v>
      </c>
      <c r="M120" s="39" t="s">
        <v>6418</v>
      </c>
      <c r="N120" s="3">
        <v>6484.9737217027105</v>
      </c>
      <c r="O120" s="3">
        <v>7896.384765625</v>
      </c>
      <c r="P120" s="110">
        <v>1.2176432609558105</v>
      </c>
    </row>
    <row r="121" spans="2:16" x14ac:dyDescent="0.2">
      <c r="B121" s="102" t="s">
        <v>6417</v>
      </c>
      <c r="C121" s="119">
        <v>6956.2230394660419</v>
      </c>
      <c r="D121" s="125">
        <v>1.0916016415065561</v>
      </c>
      <c r="E121" s="119">
        <f t="shared" si="6"/>
        <v>7593.4244885668568</v>
      </c>
      <c r="F121" s="121">
        <f t="shared" si="7"/>
        <v>7780.213407355438</v>
      </c>
      <c r="G121" s="110">
        <f t="shared" si="8"/>
        <v>1.1184537015582303</v>
      </c>
      <c r="H121" s="130">
        <v>1.0957083818318993</v>
      </c>
      <c r="I121" s="128">
        <f t="shared" si="9"/>
        <v>8524.8450428802753</v>
      </c>
      <c r="J121" s="3">
        <f t="shared" si="10"/>
        <v>8588.1296468537821</v>
      </c>
      <c r="K121" s="122">
        <f t="shared" si="11"/>
        <v>1.2345966479408637</v>
      </c>
      <c r="M121" s="39" t="s">
        <v>6417</v>
      </c>
      <c r="N121" s="3">
        <v>6956.2230394660419</v>
      </c>
      <c r="O121" s="3">
        <v>8588.1298828125</v>
      </c>
      <c r="P121" s="110">
        <v>1.2345967292785645</v>
      </c>
    </row>
    <row r="122" spans="2:16" x14ac:dyDescent="0.2">
      <c r="B122" s="102" t="s">
        <v>6416</v>
      </c>
      <c r="C122" s="119">
        <v>5189.3878589829037</v>
      </c>
      <c r="D122" s="125">
        <v>1.0641184789435645</v>
      </c>
      <c r="E122" s="119">
        <f t="shared" si="6"/>
        <v>5522.1235151490882</v>
      </c>
      <c r="F122" s="121">
        <f t="shared" si="7"/>
        <v>5657.9609732504687</v>
      </c>
      <c r="G122" s="110">
        <f t="shared" si="8"/>
        <v>1.090294486941549</v>
      </c>
      <c r="H122" s="130">
        <v>1.0511687799426483</v>
      </c>
      <c r="I122" s="128">
        <f t="shared" si="9"/>
        <v>5947.4719332148134</v>
      </c>
      <c r="J122" s="3">
        <f t="shared" si="10"/>
        <v>5991.6232818955013</v>
      </c>
      <c r="K122" s="122">
        <f t="shared" si="11"/>
        <v>1.1545915327034029</v>
      </c>
      <c r="M122" s="39" t="s">
        <v>6416</v>
      </c>
      <c r="N122" s="3">
        <v>5189.3878589829037</v>
      </c>
      <c r="O122" s="3">
        <v>5991.623046875</v>
      </c>
      <c r="P122" s="110">
        <v>1.15459144115448</v>
      </c>
    </row>
    <row r="123" spans="2:16" x14ac:dyDescent="0.2">
      <c r="B123" s="102" t="s">
        <v>6415</v>
      </c>
      <c r="C123" s="119">
        <v>4479.3901207037179</v>
      </c>
      <c r="D123" s="125">
        <v>0.85368248794120927</v>
      </c>
      <c r="E123" s="119">
        <f t="shared" si="6"/>
        <v>3823.9769027016237</v>
      </c>
      <c r="F123" s="121">
        <f t="shared" si="7"/>
        <v>3918.0420392159335</v>
      </c>
      <c r="G123" s="110">
        <f t="shared" si="8"/>
        <v>0.87468202894558422</v>
      </c>
      <c r="H123" s="130">
        <v>1.1529950973063392</v>
      </c>
      <c r="I123" s="128">
        <f t="shared" si="9"/>
        <v>4517.4832622561025</v>
      </c>
      <c r="J123" s="3">
        <f t="shared" si="10"/>
        <v>4551.0190201227624</v>
      </c>
      <c r="K123" s="122">
        <f t="shared" si="11"/>
        <v>1.0159907705042202</v>
      </c>
      <c r="M123" s="39" t="s">
        <v>6415</v>
      </c>
      <c r="N123" s="3">
        <v>4479.3901207037179</v>
      </c>
      <c r="O123" s="3">
        <v>4551.01904296875</v>
      </c>
      <c r="P123" s="110">
        <v>1.0159907341003418</v>
      </c>
    </row>
    <row r="124" spans="2:16" x14ac:dyDescent="0.2">
      <c r="B124" s="102" t="s">
        <v>6414</v>
      </c>
      <c r="C124" s="119">
        <v>1039.061378211625</v>
      </c>
      <c r="D124" s="125">
        <v>0.86963558702843113</v>
      </c>
      <c r="E124" s="119">
        <f t="shared" si="6"/>
        <v>903.60475159963721</v>
      </c>
      <c r="F124" s="121">
        <f t="shared" si="7"/>
        <v>925.83231899266934</v>
      </c>
      <c r="G124" s="110">
        <f t="shared" si="8"/>
        <v>0.8910275546822467</v>
      </c>
      <c r="H124" s="130">
        <v>1.2523295080798389</v>
      </c>
      <c r="I124" s="128">
        <f t="shared" si="9"/>
        <v>1159.4471326085059</v>
      </c>
      <c r="J124" s="3">
        <f t="shared" si="10"/>
        <v>1168.0543450852451</v>
      </c>
      <c r="K124" s="122">
        <f t="shared" si="11"/>
        <v>1.1241437412442716</v>
      </c>
      <c r="M124" s="39" t="s">
        <v>6414</v>
      </c>
      <c r="N124" s="3">
        <v>1039.061378211625</v>
      </c>
      <c r="O124" s="3">
        <v>1168.05419921875</v>
      </c>
      <c r="P124" s="110">
        <v>1.1241436004638672</v>
      </c>
    </row>
    <row r="125" spans="2:16" x14ac:dyDescent="0.2">
      <c r="B125" s="102" t="s">
        <v>6413</v>
      </c>
      <c r="C125" s="119">
        <v>2702.7030099688427</v>
      </c>
      <c r="D125" s="125">
        <v>0.87837012187985586</v>
      </c>
      <c r="E125" s="119">
        <f t="shared" si="6"/>
        <v>2373.9735722713858</v>
      </c>
      <c r="F125" s="121">
        <f t="shared" si="7"/>
        <v>2432.370407252085</v>
      </c>
      <c r="G125" s="110">
        <f t="shared" si="8"/>
        <v>0.89997694836626752</v>
      </c>
      <c r="H125" s="130">
        <v>1.2483909250914635</v>
      </c>
      <c r="I125" s="128">
        <f t="shared" si="9"/>
        <v>3036.5491428745304</v>
      </c>
      <c r="J125" s="3">
        <f t="shared" si="10"/>
        <v>3059.0911138999622</v>
      </c>
      <c r="K125" s="122">
        <f t="shared" si="11"/>
        <v>1.131863583463145</v>
      </c>
      <c r="M125" s="39" t="s">
        <v>6413</v>
      </c>
      <c r="N125" s="3">
        <v>2702.7030099688427</v>
      </c>
      <c r="O125" s="3">
        <v>3059.091064453125</v>
      </c>
      <c r="P125" s="110">
        <v>1.1318635940551758</v>
      </c>
    </row>
    <row r="126" spans="2:16" x14ac:dyDescent="0.2">
      <c r="B126" s="102" t="s">
        <v>6412</v>
      </c>
      <c r="C126" s="119">
        <v>906.92340697706925</v>
      </c>
      <c r="D126" s="125">
        <v>0.86991963522504412</v>
      </c>
      <c r="E126" s="119">
        <f t="shared" si="6"/>
        <v>788.95047937454626</v>
      </c>
      <c r="F126" s="121">
        <f t="shared" si="7"/>
        <v>808.35769244975234</v>
      </c>
      <c r="G126" s="110">
        <f t="shared" si="8"/>
        <v>0.89131859011572623</v>
      </c>
      <c r="H126" s="130">
        <v>1.1810408407103987</v>
      </c>
      <c r="I126" s="128">
        <f t="shared" si="9"/>
        <v>954.70344868557345</v>
      </c>
      <c r="J126" s="3">
        <f t="shared" si="10"/>
        <v>961.79073641435946</v>
      </c>
      <c r="K126" s="122">
        <f t="shared" si="11"/>
        <v>1.0604983056068344</v>
      </c>
      <c r="M126" s="39" t="s">
        <v>6412</v>
      </c>
      <c r="N126" s="3">
        <v>906.92340697706925</v>
      </c>
      <c r="O126" s="3">
        <v>961.79071044921875</v>
      </c>
      <c r="P126" s="110">
        <v>1.0604982376098633</v>
      </c>
    </row>
    <row r="127" spans="2:16" x14ac:dyDescent="0.2">
      <c r="B127" s="102" t="s">
        <v>6411</v>
      </c>
      <c r="C127" s="119">
        <v>3053.3484347560698</v>
      </c>
      <c r="D127" s="125">
        <v>1.1437497706724888</v>
      </c>
      <c r="E127" s="119">
        <f t="shared" si="6"/>
        <v>3492.2665720354576</v>
      </c>
      <c r="F127" s="121">
        <f t="shared" si="7"/>
        <v>3578.1720417078268</v>
      </c>
      <c r="G127" s="110">
        <f t="shared" si="8"/>
        <v>1.1718846106712628</v>
      </c>
      <c r="H127" s="130">
        <v>1.151252373625328</v>
      </c>
      <c r="I127" s="128">
        <f t="shared" si="9"/>
        <v>4119.3790562559207</v>
      </c>
      <c r="J127" s="3">
        <f t="shared" si="10"/>
        <v>4149.9594680851824</v>
      </c>
      <c r="K127" s="122">
        <f t="shared" si="11"/>
        <v>1.3591503088368362</v>
      </c>
      <c r="M127" s="39" t="s">
        <v>6411</v>
      </c>
      <c r="N127" s="3">
        <v>3053.3484347560698</v>
      </c>
      <c r="O127" s="3">
        <v>4149.9599609375</v>
      </c>
      <c r="P127" s="110">
        <v>1.3591505289077759</v>
      </c>
    </row>
    <row r="128" spans="2:16" x14ac:dyDescent="0.2">
      <c r="B128" s="102" t="s">
        <v>6410</v>
      </c>
      <c r="C128" s="119">
        <v>3579.1347636306355</v>
      </c>
      <c r="D128" s="125">
        <v>0.86781668892287245</v>
      </c>
      <c r="E128" s="119">
        <f t="shared" si="6"/>
        <v>3106.032879782686</v>
      </c>
      <c r="F128" s="121">
        <f t="shared" si="7"/>
        <v>3182.4374748649097</v>
      </c>
      <c r="G128" s="110">
        <f t="shared" si="8"/>
        <v>0.88916391391663596</v>
      </c>
      <c r="H128" s="130">
        <v>1.2430755397030613</v>
      </c>
      <c r="I128" s="128">
        <f t="shared" si="9"/>
        <v>3956.0101816389451</v>
      </c>
      <c r="J128" s="3">
        <f t="shared" si="10"/>
        <v>3985.377816640038</v>
      </c>
      <c r="K128" s="122">
        <f t="shared" si="11"/>
        <v>1.1135031452678004</v>
      </c>
      <c r="M128" s="39" t="s">
        <v>6410</v>
      </c>
      <c r="N128" s="3">
        <v>3579.1347636306355</v>
      </c>
      <c r="O128" s="3">
        <v>3985.378173828125</v>
      </c>
      <c r="P128" s="110">
        <v>1.1135032176971436</v>
      </c>
    </row>
    <row r="129" spans="2:16" x14ac:dyDescent="0.2">
      <c r="B129" s="102" t="s">
        <v>6409</v>
      </c>
      <c r="C129" s="119">
        <v>3551.013447412362</v>
      </c>
      <c r="D129" s="125">
        <v>1.048360492868905</v>
      </c>
      <c r="E129" s="119">
        <f t="shared" si="6"/>
        <v>3722.742207913333</v>
      </c>
      <c r="F129" s="121">
        <f t="shared" si="7"/>
        <v>3814.3170952374562</v>
      </c>
      <c r="G129" s="110">
        <f t="shared" si="8"/>
        <v>1.0741488737579872</v>
      </c>
      <c r="H129" s="130">
        <v>1.1855860060545895</v>
      </c>
      <c r="I129" s="128">
        <f t="shared" si="9"/>
        <v>4522.2009707683192</v>
      </c>
      <c r="J129" s="3">
        <f t="shared" si="10"/>
        <v>4555.7717507747775</v>
      </c>
      <c r="K129" s="122">
        <f t="shared" si="11"/>
        <v>1.2829497320249765</v>
      </c>
      <c r="M129" s="39" t="s">
        <v>6409</v>
      </c>
      <c r="N129" s="3">
        <v>3551.013447412362</v>
      </c>
      <c r="O129" s="3">
        <v>4555.77197265625</v>
      </c>
      <c r="P129" s="110">
        <v>1.2829498052597046</v>
      </c>
    </row>
    <row r="130" spans="2:16" x14ac:dyDescent="0.2">
      <c r="B130" s="102" t="s">
        <v>6408</v>
      </c>
      <c r="C130" s="119">
        <v>2968.0940063462108</v>
      </c>
      <c r="D130" s="125">
        <v>0.85078426144939701</v>
      </c>
      <c r="E130" s="119">
        <f t="shared" si="6"/>
        <v>2525.207667101643</v>
      </c>
      <c r="F130" s="121">
        <f t="shared" si="7"/>
        <v>2587.3246751215088</v>
      </c>
      <c r="G130" s="110">
        <f t="shared" si="8"/>
        <v>0.87171250964067759</v>
      </c>
      <c r="H130" s="130">
        <v>1.4061356847230326</v>
      </c>
      <c r="I130" s="128">
        <f t="shared" si="9"/>
        <v>3638.1295536527809</v>
      </c>
      <c r="J130" s="3">
        <f t="shared" si="10"/>
        <v>3665.137386270163</v>
      </c>
      <c r="K130" s="122">
        <f t="shared" si="11"/>
        <v>1.2348454524801349</v>
      </c>
      <c r="M130" s="39" t="s">
        <v>6408</v>
      </c>
      <c r="N130" s="3">
        <v>2968.0940063462108</v>
      </c>
      <c r="O130" s="3">
        <v>3665.13720703125</v>
      </c>
      <c r="P130" s="110">
        <v>1.2348453998565674</v>
      </c>
    </row>
    <row r="131" spans="2:16" x14ac:dyDescent="0.2">
      <c r="B131" s="102" t="s">
        <v>6407</v>
      </c>
      <c r="C131" s="119">
        <v>2797.6917877258479</v>
      </c>
      <c r="D131" s="125">
        <v>0.88044902733405273</v>
      </c>
      <c r="E131" s="119">
        <f t="shared" si="6"/>
        <v>2463.2250132836898</v>
      </c>
      <c r="F131" s="121">
        <f t="shared" si="7"/>
        <v>2523.8173241253935</v>
      </c>
      <c r="G131" s="110">
        <f t="shared" si="8"/>
        <v>0.90210699234204139</v>
      </c>
      <c r="H131" s="130">
        <v>1.3507684191821754</v>
      </c>
      <c r="I131" s="128">
        <f t="shared" si="9"/>
        <v>3409.0927372134461</v>
      </c>
      <c r="J131" s="3">
        <f t="shared" si="10"/>
        <v>3434.4003038258966</v>
      </c>
      <c r="K131" s="122">
        <f t="shared" si="11"/>
        <v>1.2275835096966161</v>
      </c>
      <c r="M131" s="39" t="s">
        <v>6407</v>
      </c>
      <c r="N131" s="3">
        <v>2797.6917877258479</v>
      </c>
      <c r="O131" s="3">
        <v>3434.400146484375</v>
      </c>
      <c r="P131" s="110">
        <v>1.2275834083557129</v>
      </c>
    </row>
    <row r="132" spans="2:16" x14ac:dyDescent="0.2">
      <c r="B132" s="102" t="s">
        <v>6406</v>
      </c>
      <c r="C132" s="119">
        <v>4750.1209725036069</v>
      </c>
      <c r="D132" s="125">
        <v>0.86956641253164024</v>
      </c>
      <c r="E132" s="119">
        <f t="shared" si="6"/>
        <v>4130.5456531512673</v>
      </c>
      <c r="F132" s="121">
        <f t="shared" si="7"/>
        <v>4232.1520045044253</v>
      </c>
      <c r="G132" s="110">
        <f t="shared" si="8"/>
        <v>0.89095667857777106</v>
      </c>
      <c r="H132" s="130">
        <v>1.2599364551836214</v>
      </c>
      <c r="I132" s="128">
        <f t="shared" si="9"/>
        <v>5332.2425943535627</v>
      </c>
      <c r="J132" s="3">
        <f t="shared" si="10"/>
        <v>5371.826757957353</v>
      </c>
      <c r="K132" s="122">
        <f t="shared" si="11"/>
        <v>1.1308820952250547</v>
      </c>
      <c r="M132" s="39" t="s">
        <v>6406</v>
      </c>
      <c r="N132" s="3">
        <v>4750.1209725036069</v>
      </c>
      <c r="O132" s="3">
        <v>5371.8271484375</v>
      </c>
      <c r="P132" s="110">
        <v>1.1308821439743042</v>
      </c>
    </row>
    <row r="133" spans="2:16" x14ac:dyDescent="0.2">
      <c r="B133" s="102" t="s">
        <v>6405</v>
      </c>
      <c r="C133" s="119">
        <v>7683.1289390139291</v>
      </c>
      <c r="D133" s="125">
        <v>1.0370406423199534</v>
      </c>
      <c r="E133" s="119">
        <f t="shared" ref="E133:E196" si="12">D133*C133</f>
        <v>7967.7169699420274</v>
      </c>
      <c r="F133" s="121">
        <f t="shared" ref="F133:F196" si="13">E133/$E$2*$C$2</f>
        <v>8163.71302419525</v>
      </c>
      <c r="G133" s="110">
        <f t="shared" ref="G133:G196" si="14">F133/C133</f>
        <v>1.0625505687846755</v>
      </c>
      <c r="H133" s="130">
        <v>1.0892503507369813</v>
      </c>
      <c r="I133" s="128">
        <f t="shared" ref="I133:I196" si="15">C133*H133*G133</f>
        <v>8892.327274920739</v>
      </c>
      <c r="J133" s="3">
        <f t="shared" ref="J133:J196" si="16">I133/$I$2*$C$2</f>
        <v>8958.339901210782</v>
      </c>
      <c r="K133" s="122">
        <f t="shared" ref="K133:K196" si="17">J133/C133</f>
        <v>1.1659754733155001</v>
      </c>
      <c r="M133" s="39" t="s">
        <v>6405</v>
      </c>
      <c r="N133" s="3">
        <v>7683.1289390139291</v>
      </c>
      <c r="O133" s="3">
        <v>8958.33984375</v>
      </c>
      <c r="P133" s="110">
        <v>1.1659754514694214</v>
      </c>
    </row>
    <row r="134" spans="2:16" x14ac:dyDescent="0.2">
      <c r="B134" s="102" t="s">
        <v>6404</v>
      </c>
      <c r="C134" s="119">
        <v>14586.182259640034</v>
      </c>
      <c r="D134" s="125">
        <v>1.053223704914612</v>
      </c>
      <c r="E134" s="119">
        <f t="shared" si="12"/>
        <v>15362.512920057865</v>
      </c>
      <c r="F134" s="121">
        <f t="shared" si="13"/>
        <v>15740.411874940974</v>
      </c>
      <c r="G134" s="110">
        <f t="shared" si="14"/>
        <v>1.0791317148486956</v>
      </c>
      <c r="H134" s="130">
        <v>1.0562336096751006</v>
      </c>
      <c r="I134" s="128">
        <f t="shared" si="15"/>
        <v>16625.552052441722</v>
      </c>
      <c r="J134" s="3">
        <f t="shared" si="16"/>
        <v>16748.972650961387</v>
      </c>
      <c r="K134" s="122">
        <f t="shared" si="17"/>
        <v>1.1482766602543966</v>
      </c>
      <c r="M134" s="39" t="s">
        <v>6404</v>
      </c>
      <c r="N134" s="3">
        <v>14586.182259640034</v>
      </c>
      <c r="O134" s="3">
        <v>16748.974609375</v>
      </c>
      <c r="P134" s="110">
        <v>1.1482768058776855</v>
      </c>
    </row>
    <row r="135" spans="2:16" x14ac:dyDescent="0.2">
      <c r="B135" s="102" t="s">
        <v>6403</v>
      </c>
      <c r="C135" s="119">
        <v>9283.6445628585716</v>
      </c>
      <c r="D135" s="125">
        <v>1.1131661888666353</v>
      </c>
      <c r="E135" s="119">
        <f t="shared" si="12"/>
        <v>10334.239236829737</v>
      </c>
      <c r="F135" s="121">
        <f t="shared" si="13"/>
        <v>10588.448833100349</v>
      </c>
      <c r="G135" s="110">
        <f t="shared" si="14"/>
        <v>1.1405487103052132</v>
      </c>
      <c r="H135" s="130">
        <v>1.11419510517926</v>
      </c>
      <c r="I135" s="128">
        <f t="shared" si="15"/>
        <v>11797.597861281456</v>
      </c>
      <c r="J135" s="3">
        <f t="shared" si="16"/>
        <v>11885.177905814164</v>
      </c>
      <c r="K135" s="122">
        <f t="shared" si="17"/>
        <v>1.2802275900742306</v>
      </c>
      <c r="M135" s="39" t="s">
        <v>6403</v>
      </c>
      <c r="N135" s="3">
        <v>9283.6445628585716</v>
      </c>
      <c r="O135" s="3">
        <v>11885.177734375</v>
      </c>
      <c r="P135" s="110">
        <v>1.2802275419235229</v>
      </c>
    </row>
    <row r="136" spans="2:16" x14ac:dyDescent="0.2">
      <c r="B136" s="102" t="s">
        <v>6402</v>
      </c>
      <c r="C136" s="119">
        <v>12029.095455635334</v>
      </c>
      <c r="D136" s="125">
        <v>1.026325898798675</v>
      </c>
      <c r="E136" s="119">
        <f t="shared" si="12"/>
        <v>12345.772205239989</v>
      </c>
      <c r="F136" s="121">
        <f t="shared" si="13"/>
        <v>12649.463042661107</v>
      </c>
      <c r="G136" s="110">
        <f t="shared" si="14"/>
        <v>1.0515722557289333</v>
      </c>
      <c r="H136" s="130">
        <v>1.1047835942820616</v>
      </c>
      <c r="I136" s="128">
        <f t="shared" si="15"/>
        <v>13974.919246009244</v>
      </c>
      <c r="J136" s="3">
        <f t="shared" si="16"/>
        <v>14078.662742295321</v>
      </c>
      <c r="K136" s="122">
        <f t="shared" si="17"/>
        <v>1.1703841568319933</v>
      </c>
      <c r="M136" s="39" t="s">
        <v>6402</v>
      </c>
      <c r="N136" s="3">
        <v>12029.095455635334</v>
      </c>
      <c r="O136" s="3">
        <v>14078.662109375</v>
      </c>
      <c r="P136" s="110">
        <v>1.1703840494155884</v>
      </c>
    </row>
    <row r="137" spans="2:16" x14ac:dyDescent="0.2">
      <c r="B137" s="102" t="s">
        <v>6401</v>
      </c>
      <c r="C137" s="119">
        <v>8170.6651187852231</v>
      </c>
      <c r="D137" s="125">
        <v>1.0276723210228158</v>
      </c>
      <c r="E137" s="119">
        <f t="shared" si="12"/>
        <v>8396.7663869221706</v>
      </c>
      <c r="F137" s="121">
        <f t="shared" si="13"/>
        <v>8603.3165300222972</v>
      </c>
      <c r="G137" s="110">
        <f t="shared" si="14"/>
        <v>1.0529517982865755</v>
      </c>
      <c r="H137" s="130">
        <v>1.043590566492927</v>
      </c>
      <c r="I137" s="128">
        <f t="shared" si="15"/>
        <v>8978.3399712839309</v>
      </c>
      <c r="J137" s="3">
        <f t="shared" si="16"/>
        <v>9044.9911170307678</v>
      </c>
      <c r="K137" s="122">
        <f t="shared" si="17"/>
        <v>1.1070079345481161</v>
      </c>
      <c r="M137" s="39" t="s">
        <v>6401</v>
      </c>
      <c r="N137" s="3">
        <v>8170.6651187852231</v>
      </c>
      <c r="O137" s="3">
        <v>9044.9921875</v>
      </c>
      <c r="P137" s="110">
        <v>1.1070080995559692</v>
      </c>
    </row>
    <row r="138" spans="2:16" x14ac:dyDescent="0.2">
      <c r="B138" s="102" t="s">
        <v>6400</v>
      </c>
      <c r="C138" s="119">
        <v>10056.249826553578</v>
      </c>
      <c r="D138" s="125">
        <v>1.2054515350088488</v>
      </c>
      <c r="E138" s="119">
        <f t="shared" si="12"/>
        <v>12122.321789851479</v>
      </c>
      <c r="F138" s="121">
        <f t="shared" si="13"/>
        <v>12420.516021418925</v>
      </c>
      <c r="G138" s="110">
        <f t="shared" si="14"/>
        <v>1.2351041626494292</v>
      </c>
      <c r="H138" s="130">
        <v>1.1410941397440213</v>
      </c>
      <c r="I138" s="128">
        <f t="shared" si="15"/>
        <v>14172.978044637863</v>
      </c>
      <c r="J138" s="3">
        <f t="shared" si="16"/>
        <v>14278.191840099073</v>
      </c>
      <c r="K138" s="122">
        <f t="shared" si="17"/>
        <v>1.4198326499802576</v>
      </c>
      <c r="M138" s="39" t="s">
        <v>6400</v>
      </c>
      <c r="N138" s="3">
        <v>10056.249826553578</v>
      </c>
      <c r="O138" s="3">
        <v>14278.19140625</v>
      </c>
      <c r="P138" s="110">
        <v>1.4198325872421265</v>
      </c>
    </row>
    <row r="139" spans="2:16" x14ac:dyDescent="0.2">
      <c r="B139" s="102" t="s">
        <v>6399</v>
      </c>
      <c r="C139" s="119">
        <v>5615.7923531406968</v>
      </c>
      <c r="D139" s="125">
        <v>1.2546241168534644</v>
      </c>
      <c r="E139" s="119">
        <f t="shared" si="12"/>
        <v>7045.708521491586</v>
      </c>
      <c r="F139" s="121">
        <f t="shared" si="13"/>
        <v>7219.0243000063319</v>
      </c>
      <c r="G139" s="110">
        <f t="shared" si="14"/>
        <v>1.2854863296305834</v>
      </c>
      <c r="H139" s="130">
        <v>1.0894595816114134</v>
      </c>
      <c r="I139" s="128">
        <f t="shared" si="15"/>
        <v>7864.8351935275241</v>
      </c>
      <c r="J139" s="3">
        <f t="shared" si="16"/>
        <v>7923.2201821150838</v>
      </c>
      <c r="K139" s="122">
        <f t="shared" si="17"/>
        <v>1.4108819706775539</v>
      </c>
      <c r="M139" s="39" t="s">
        <v>6399</v>
      </c>
      <c r="N139" s="3">
        <v>5615.7923531406968</v>
      </c>
      <c r="O139" s="3">
        <v>7923.22021484375</v>
      </c>
      <c r="P139" s="110">
        <v>1.4108819961547852</v>
      </c>
    </row>
    <row r="140" spans="2:16" x14ac:dyDescent="0.2">
      <c r="B140" s="102" t="s">
        <v>6398</v>
      </c>
      <c r="C140" s="119">
        <v>8144.3641632651124</v>
      </c>
      <c r="D140" s="125">
        <v>0.95657506924634061</v>
      </c>
      <c r="E140" s="119">
        <f t="shared" si="12"/>
        <v>7790.6957134427403</v>
      </c>
      <c r="F140" s="121">
        <f t="shared" si="13"/>
        <v>7982.3372621426533</v>
      </c>
      <c r="G140" s="110">
        <f t="shared" si="14"/>
        <v>0.98010564141357082</v>
      </c>
      <c r="H140" s="130">
        <v>1.1978190925063898</v>
      </c>
      <c r="I140" s="128">
        <f t="shared" si="15"/>
        <v>9561.395975419653</v>
      </c>
      <c r="J140" s="3">
        <f t="shared" si="16"/>
        <v>9632.3754659200313</v>
      </c>
      <c r="K140" s="122">
        <f t="shared" si="17"/>
        <v>1.1827044165542775</v>
      </c>
      <c r="M140" s="39" t="s">
        <v>6398</v>
      </c>
      <c r="N140" s="3">
        <v>8144.3641632651124</v>
      </c>
      <c r="O140" s="3">
        <v>9632.375</v>
      </c>
      <c r="P140" s="110">
        <v>1.1827043294906616</v>
      </c>
    </row>
    <row r="141" spans="2:16" x14ac:dyDescent="0.2">
      <c r="B141" s="102" t="s">
        <v>6397</v>
      </c>
      <c r="C141" s="119">
        <v>13617.544176513577</v>
      </c>
      <c r="D141" s="125">
        <v>0.98695609862409694</v>
      </c>
      <c r="E141" s="119">
        <f t="shared" si="12"/>
        <v>13439.918273293131</v>
      </c>
      <c r="F141" s="121">
        <f t="shared" si="13"/>
        <v>13770.523760534781</v>
      </c>
      <c r="G141" s="110">
        <f t="shared" si="14"/>
        <v>1.0112340068104975</v>
      </c>
      <c r="H141" s="130">
        <v>1.1637522765175365</v>
      </c>
      <c r="I141" s="128">
        <f t="shared" si="15"/>
        <v>16025.478375161179</v>
      </c>
      <c r="J141" s="3">
        <f t="shared" si="16"/>
        <v>16144.444297398686</v>
      </c>
      <c r="K141" s="122">
        <f t="shared" si="17"/>
        <v>1.1855621019569227</v>
      </c>
      <c r="M141" s="39" t="s">
        <v>6397</v>
      </c>
      <c r="N141" s="3">
        <v>13617.544176513577</v>
      </c>
      <c r="O141" s="3">
        <v>16144.4443359375</v>
      </c>
      <c r="P141" s="110">
        <v>1.1855621337890625</v>
      </c>
    </row>
    <row r="142" spans="2:16" x14ac:dyDescent="0.2">
      <c r="B142" s="102" t="s">
        <v>6396</v>
      </c>
      <c r="C142" s="119">
        <v>31284.868609505342</v>
      </c>
      <c r="D142" s="125">
        <v>0.63587033464450182</v>
      </c>
      <c r="E142" s="119">
        <f t="shared" si="12"/>
        <v>19893.119872035433</v>
      </c>
      <c r="F142" s="121">
        <f t="shared" si="13"/>
        <v>20382.466195005247</v>
      </c>
      <c r="G142" s="110">
        <f t="shared" si="14"/>
        <v>0.65151196411968959</v>
      </c>
      <c r="H142" s="130">
        <v>0.68189072326764766</v>
      </c>
      <c r="I142" s="128">
        <f t="shared" si="15"/>
        <v>13898.614615690507</v>
      </c>
      <c r="J142" s="3">
        <f t="shared" si="16"/>
        <v>14001.791660822719</v>
      </c>
      <c r="K142" s="122">
        <f t="shared" si="17"/>
        <v>0.44755794999786341</v>
      </c>
      <c r="M142" s="39" t="s">
        <v>6396</v>
      </c>
      <c r="N142" s="3">
        <v>31284.868609505342</v>
      </c>
      <c r="O142" s="3">
        <v>14001.7890625</v>
      </c>
      <c r="P142" s="110">
        <v>0.44755786657333374</v>
      </c>
    </row>
    <row r="143" spans="2:16" x14ac:dyDescent="0.2">
      <c r="B143" s="102" t="s">
        <v>6395</v>
      </c>
      <c r="C143" s="119">
        <v>16075.097951838785</v>
      </c>
      <c r="D143" s="125">
        <v>1.1967732301173104</v>
      </c>
      <c r="E143" s="119">
        <f t="shared" si="12"/>
        <v>19238.246900274262</v>
      </c>
      <c r="F143" s="121">
        <f t="shared" si="13"/>
        <v>19711.484152228317</v>
      </c>
      <c r="G143" s="110">
        <f t="shared" si="14"/>
        <v>1.2262123821132658</v>
      </c>
      <c r="H143" s="130">
        <v>1.0555169965818474</v>
      </c>
      <c r="I143" s="128">
        <f t="shared" si="15"/>
        <v>20805.806550530713</v>
      </c>
      <c r="J143" s="3">
        <f t="shared" si="16"/>
        <v>20960.259472698417</v>
      </c>
      <c r="K143" s="122">
        <f t="shared" si="17"/>
        <v>1.303896221067868</v>
      </c>
      <c r="M143" s="39" t="s">
        <v>6395</v>
      </c>
      <c r="N143" s="3">
        <v>16075.097951838785</v>
      </c>
      <c r="O143" s="3">
        <v>20960.2578125</v>
      </c>
      <c r="P143" s="110">
        <v>1.3038960695266724</v>
      </c>
    </row>
    <row r="144" spans="2:16" x14ac:dyDescent="0.2">
      <c r="B144" s="102" t="s">
        <v>6394</v>
      </c>
      <c r="C144" s="119">
        <v>12437.593057589607</v>
      </c>
      <c r="D144" s="125">
        <v>1.1361369610701464</v>
      </c>
      <c r="E144" s="119">
        <f t="shared" si="12"/>
        <v>14130.809179477006</v>
      </c>
      <c r="F144" s="121">
        <f t="shared" si="13"/>
        <v>14478.409734696384</v>
      </c>
      <c r="G144" s="110">
        <f t="shared" si="14"/>
        <v>1.164084535300135</v>
      </c>
      <c r="H144" s="130">
        <v>0.9434072558748996</v>
      </c>
      <c r="I144" s="128">
        <f t="shared" si="15"/>
        <v>13659.036797242348</v>
      </c>
      <c r="J144" s="3">
        <f t="shared" si="16"/>
        <v>13760.435324725844</v>
      </c>
      <c r="K144" s="122">
        <f t="shared" si="17"/>
        <v>1.1063583814819393</v>
      </c>
      <c r="M144" s="39" t="s">
        <v>6394</v>
      </c>
      <c r="N144" s="3">
        <v>12437.593057589607</v>
      </c>
      <c r="O144" s="3">
        <v>13760.435546875</v>
      </c>
      <c r="P144" s="110">
        <v>1.1063584089279175</v>
      </c>
    </row>
    <row r="145" spans="2:16" x14ac:dyDescent="0.2">
      <c r="B145" s="102" t="s">
        <v>6393</v>
      </c>
      <c r="C145" s="119">
        <v>6596.1963790141226</v>
      </c>
      <c r="D145" s="125">
        <v>0.953887236175612</v>
      </c>
      <c r="E145" s="119">
        <f t="shared" si="12"/>
        <v>6292.0275332493611</v>
      </c>
      <c r="F145" s="121">
        <f t="shared" si="13"/>
        <v>6446.8036848649081</v>
      </c>
      <c r="G145" s="110">
        <f t="shared" si="14"/>
        <v>0.97735169094957375</v>
      </c>
      <c r="H145" s="130">
        <v>1.1735070231988445</v>
      </c>
      <c r="I145" s="128">
        <f t="shared" si="15"/>
        <v>7565.3694013731601</v>
      </c>
      <c r="J145" s="3">
        <f t="shared" si="16"/>
        <v>7621.5312910111479</v>
      </c>
      <c r="K145" s="122">
        <f t="shared" si="17"/>
        <v>1.1554433575172414</v>
      </c>
      <c r="M145" s="39" t="s">
        <v>6393</v>
      </c>
      <c r="N145" s="3">
        <v>6596.1963790141226</v>
      </c>
      <c r="O145" s="3">
        <v>7621.53076171875</v>
      </c>
      <c r="P145" s="110">
        <v>1.1554433107376099</v>
      </c>
    </row>
    <row r="146" spans="2:16" x14ac:dyDescent="0.2">
      <c r="B146" s="102" t="s">
        <v>6392</v>
      </c>
      <c r="C146" s="119">
        <v>10021.800832245628</v>
      </c>
      <c r="D146" s="125">
        <v>1.1280652921155674</v>
      </c>
      <c r="E146" s="119">
        <f t="shared" si="12"/>
        <v>11305.245683351201</v>
      </c>
      <c r="F146" s="121">
        <f t="shared" si="13"/>
        <v>11583.340845950361</v>
      </c>
      <c r="G146" s="110">
        <f t="shared" si="14"/>
        <v>1.1558143132001188</v>
      </c>
      <c r="H146" s="130">
        <v>1.1665919741340292</v>
      </c>
      <c r="I146" s="128">
        <f t="shared" si="15"/>
        <v>13513.032464544567</v>
      </c>
      <c r="J146" s="3">
        <f t="shared" si="16"/>
        <v>13613.347121725821</v>
      </c>
      <c r="K146" s="122">
        <f t="shared" si="17"/>
        <v>1.3583733452299531</v>
      </c>
      <c r="M146" s="39" t="s">
        <v>6392</v>
      </c>
      <c r="N146" s="3">
        <v>10021.800832245628</v>
      </c>
      <c r="O146" s="3">
        <v>13613.3466796875</v>
      </c>
      <c r="P146" s="110">
        <v>1.3583732843399048</v>
      </c>
    </row>
    <row r="147" spans="2:16" x14ac:dyDescent="0.2">
      <c r="B147" s="102" t="s">
        <v>6391</v>
      </c>
      <c r="C147" s="119">
        <v>10966.755064255625</v>
      </c>
      <c r="D147" s="125">
        <v>1.1209272058062345</v>
      </c>
      <c r="E147" s="119">
        <f t="shared" si="12"/>
        <v>12292.934110937429</v>
      </c>
      <c r="F147" s="121">
        <f t="shared" si="13"/>
        <v>12595.325196116264</v>
      </c>
      <c r="G147" s="110">
        <f t="shared" si="14"/>
        <v>1.1485006387321171</v>
      </c>
      <c r="H147" s="130">
        <v>1.0958019072958813</v>
      </c>
      <c r="I147" s="128">
        <f t="shared" si="15"/>
        <v>13801.981372916074</v>
      </c>
      <c r="J147" s="3">
        <f t="shared" si="16"/>
        <v>13904.441056445945</v>
      </c>
      <c r="K147" s="122">
        <f t="shared" si="17"/>
        <v>1.267871943430672</v>
      </c>
      <c r="M147" s="39" t="s">
        <v>6391</v>
      </c>
      <c r="N147" s="3">
        <v>10966.755064255625</v>
      </c>
      <c r="O147" s="3">
        <v>13904.44140625</v>
      </c>
      <c r="P147" s="110">
        <v>1.2678719758987427</v>
      </c>
    </row>
    <row r="148" spans="2:16" x14ac:dyDescent="0.2">
      <c r="B148" s="102" t="s">
        <v>6390</v>
      </c>
      <c r="C148" s="119">
        <v>18002.510960758715</v>
      </c>
      <c r="D148" s="125">
        <v>1.0098564823732388</v>
      </c>
      <c r="E148" s="119">
        <f t="shared" si="12"/>
        <v>18179.952392717471</v>
      </c>
      <c r="F148" s="121">
        <f t="shared" si="13"/>
        <v>18627.156899218659</v>
      </c>
      <c r="G148" s="110">
        <f t="shared" si="14"/>
        <v>1.0346977118814995</v>
      </c>
      <c r="H148" s="130">
        <v>1.1253644780446246</v>
      </c>
      <c r="I148" s="128">
        <f t="shared" si="15"/>
        <v>20962.340701344532</v>
      </c>
      <c r="J148" s="3">
        <f t="shared" si="16"/>
        <v>21117.955662434088</v>
      </c>
      <c r="K148" s="122">
        <f t="shared" si="17"/>
        <v>1.1730561202526868</v>
      </c>
      <c r="M148" s="39" t="s">
        <v>6390</v>
      </c>
      <c r="N148" s="3">
        <v>18002.510960758715</v>
      </c>
      <c r="O148" s="3">
        <v>21117.955078125</v>
      </c>
      <c r="P148" s="110">
        <v>1.1730561256408691</v>
      </c>
    </row>
    <row r="149" spans="2:16" x14ac:dyDescent="0.2">
      <c r="B149" s="102" t="s">
        <v>6389</v>
      </c>
      <c r="C149" s="119">
        <v>13516.934614439171</v>
      </c>
      <c r="D149" s="125">
        <v>1.1059410225157216</v>
      </c>
      <c r="E149" s="119">
        <f t="shared" si="12"/>
        <v>14948.932488771008</v>
      </c>
      <c r="F149" s="121">
        <f t="shared" si="13"/>
        <v>15316.657872861582</v>
      </c>
      <c r="G149" s="110">
        <f t="shared" si="14"/>
        <v>1.1331458137335293</v>
      </c>
      <c r="H149" s="130">
        <v>1.1229564928568028</v>
      </c>
      <c r="I149" s="128">
        <f t="shared" si="15"/>
        <v>17199.94040719618</v>
      </c>
      <c r="J149" s="3">
        <f t="shared" si="16"/>
        <v>17327.625005750426</v>
      </c>
      <c r="K149" s="122">
        <f t="shared" si="17"/>
        <v>1.2819197177472892</v>
      </c>
      <c r="M149" s="39" t="s">
        <v>6389</v>
      </c>
      <c r="N149" s="3">
        <v>13516.934614439171</v>
      </c>
      <c r="O149" s="3">
        <v>17327.625</v>
      </c>
      <c r="P149" s="110">
        <v>1.2819197177886963</v>
      </c>
    </row>
    <row r="150" spans="2:16" x14ac:dyDescent="0.2">
      <c r="B150" s="102" t="s">
        <v>6388</v>
      </c>
      <c r="C150" s="119">
        <v>14996.817908953517</v>
      </c>
      <c r="D150" s="125">
        <v>1.1312700062275245</v>
      </c>
      <c r="E150" s="119">
        <f t="shared" si="12"/>
        <v>16965.450289254895</v>
      </c>
      <c r="F150" s="121">
        <f t="shared" si="13"/>
        <v>17382.779535244332</v>
      </c>
      <c r="G150" s="110">
        <f t="shared" si="14"/>
        <v>1.1590978593443033</v>
      </c>
      <c r="H150" s="130">
        <v>1.0704170086592928</v>
      </c>
      <c r="I150" s="128">
        <f t="shared" si="15"/>
        <v>18606.82287230021</v>
      </c>
      <c r="J150" s="3">
        <f t="shared" si="16"/>
        <v>18744.951531619612</v>
      </c>
      <c r="K150" s="122">
        <f t="shared" si="17"/>
        <v>1.2499285945472709</v>
      </c>
      <c r="M150" s="39" t="s">
        <v>6388</v>
      </c>
      <c r="N150" s="3">
        <v>14996.817908953517</v>
      </c>
      <c r="O150" s="3">
        <v>18744.951171875</v>
      </c>
      <c r="P150" s="110">
        <v>1.2499285936355591</v>
      </c>
    </row>
    <row r="151" spans="2:16" x14ac:dyDescent="0.2">
      <c r="B151" s="102" t="s">
        <v>6387</v>
      </c>
      <c r="C151" s="119">
        <v>26660.255944072185</v>
      </c>
      <c r="D151" s="125">
        <v>1.0421233045120732</v>
      </c>
      <c r="E151" s="119">
        <f t="shared" si="12"/>
        <v>27783.274023574148</v>
      </c>
      <c r="F151" s="121">
        <f t="shared" si="13"/>
        <v>28466.708450700418</v>
      </c>
      <c r="G151" s="110">
        <f t="shared" si="14"/>
        <v>1.0677582582259453</v>
      </c>
      <c r="H151" s="130">
        <v>1.0783230051718686</v>
      </c>
      <c r="I151" s="128">
        <f t="shared" si="15"/>
        <v>30696.306603910707</v>
      </c>
      <c r="J151" s="3">
        <f t="shared" si="16"/>
        <v>30924.182136792122</v>
      </c>
      <c r="K151" s="122">
        <f t="shared" si="17"/>
        <v>1.1599356811001662</v>
      </c>
      <c r="M151" s="39" t="s">
        <v>6387</v>
      </c>
      <c r="N151" s="3">
        <v>26660.255944072185</v>
      </c>
      <c r="O151" s="3">
        <v>30924.18359375</v>
      </c>
      <c r="P151" s="110">
        <v>1.1599357128143311</v>
      </c>
    </row>
    <row r="152" spans="2:16" x14ac:dyDescent="0.2">
      <c r="B152" s="102" t="s">
        <v>6386</v>
      </c>
      <c r="C152" s="119">
        <v>12091.645567130588</v>
      </c>
      <c r="D152" s="125">
        <v>1.1448167616566693</v>
      </c>
      <c r="E152" s="119">
        <f t="shared" si="12"/>
        <v>13842.718521262661</v>
      </c>
      <c r="F152" s="121">
        <f t="shared" si="13"/>
        <v>14183.232400023748</v>
      </c>
      <c r="G152" s="110">
        <f t="shared" si="14"/>
        <v>1.1729778483235433</v>
      </c>
      <c r="H152" s="130">
        <v>1.0330276727226162</v>
      </c>
      <c r="I152" s="128">
        <f t="shared" si="15"/>
        <v>14651.67155788054</v>
      </c>
      <c r="J152" s="3">
        <f t="shared" si="16"/>
        <v>14760.438958041643</v>
      </c>
      <c r="K152" s="122">
        <f t="shared" si="17"/>
        <v>1.2207138289072736</v>
      </c>
      <c r="M152" s="39" t="s">
        <v>6386</v>
      </c>
      <c r="N152" s="3">
        <v>12091.645567130588</v>
      </c>
      <c r="O152" s="3">
        <v>14760.4384765625</v>
      </c>
      <c r="P152" s="110">
        <v>1.22071373462677</v>
      </c>
    </row>
    <row r="153" spans="2:16" x14ac:dyDescent="0.2">
      <c r="B153" s="102" t="s">
        <v>6385</v>
      </c>
      <c r="C153" s="119">
        <v>5506.0559110163895</v>
      </c>
      <c r="D153" s="125">
        <v>1.0429967939553464</v>
      </c>
      <c r="E153" s="119">
        <f t="shared" si="12"/>
        <v>5742.7986625289786</v>
      </c>
      <c r="F153" s="121">
        <f t="shared" si="13"/>
        <v>5884.0644582986488</v>
      </c>
      <c r="G153" s="110">
        <f t="shared" si="14"/>
        <v>1.0686532344370039</v>
      </c>
      <c r="H153" s="130">
        <v>1.215666227755654</v>
      </c>
      <c r="I153" s="128">
        <f t="shared" si="15"/>
        <v>7153.0584438910346</v>
      </c>
      <c r="J153" s="3">
        <f t="shared" si="16"/>
        <v>7206.1595229774002</v>
      </c>
      <c r="K153" s="122">
        <f t="shared" si="17"/>
        <v>1.3087697690391198</v>
      </c>
      <c r="M153" s="39" t="s">
        <v>6385</v>
      </c>
      <c r="N153" s="3">
        <v>5506.0559110163895</v>
      </c>
      <c r="O153" s="3">
        <v>7206.15869140625</v>
      </c>
      <c r="P153" s="110">
        <v>1.3087695837020874</v>
      </c>
    </row>
    <row r="154" spans="2:16" x14ac:dyDescent="0.2">
      <c r="B154" s="102" t="s">
        <v>6384</v>
      </c>
      <c r="C154" s="119">
        <v>13239.793303243707</v>
      </c>
      <c r="D154" s="125">
        <v>1.1827397818805594</v>
      </c>
      <c r="E154" s="119">
        <f t="shared" si="12"/>
        <v>15659.230243622153</v>
      </c>
      <c r="F154" s="121">
        <f t="shared" si="13"/>
        <v>16044.428080338863</v>
      </c>
      <c r="G154" s="110">
        <f t="shared" si="14"/>
        <v>1.2118337282809415</v>
      </c>
      <c r="H154" s="130">
        <v>1.0672855849667227</v>
      </c>
      <c r="I154" s="128">
        <f t="shared" si="15"/>
        <v>17123.986809180973</v>
      </c>
      <c r="J154" s="3">
        <f t="shared" si="16"/>
        <v>17251.107562486821</v>
      </c>
      <c r="K154" s="122">
        <f t="shared" si="17"/>
        <v>1.3029740848190097</v>
      </c>
      <c r="M154" s="39" t="s">
        <v>6384</v>
      </c>
      <c r="N154" s="3">
        <v>13239.793303243707</v>
      </c>
      <c r="O154" s="3">
        <v>17251.109375</v>
      </c>
      <c r="P154" s="110">
        <v>1.3029742240905762</v>
      </c>
    </row>
    <row r="155" spans="2:16" x14ac:dyDescent="0.2">
      <c r="B155" s="102" t="s">
        <v>6383</v>
      </c>
      <c r="C155" s="119">
        <v>10568.282478689209</v>
      </c>
      <c r="D155" s="125">
        <v>1.0092901193309309</v>
      </c>
      <c r="E155" s="119">
        <f t="shared" si="12"/>
        <v>10666.463084039218</v>
      </c>
      <c r="F155" s="121">
        <f t="shared" si="13"/>
        <v>10928.844979028212</v>
      </c>
      <c r="G155" s="110">
        <f t="shared" si="14"/>
        <v>1.034117417003763</v>
      </c>
      <c r="H155" s="130">
        <v>1.0488066531617899</v>
      </c>
      <c r="I155" s="128">
        <f t="shared" si="15"/>
        <v>11462.24532537861</v>
      </c>
      <c r="J155" s="3">
        <f t="shared" si="16"/>
        <v>11547.335863964949</v>
      </c>
      <c r="K155" s="122">
        <f t="shared" si="17"/>
        <v>1.0926407282592974</v>
      </c>
      <c r="M155" s="39" t="s">
        <v>6383</v>
      </c>
      <c r="N155" s="3">
        <v>10568.282478689209</v>
      </c>
      <c r="O155" s="3">
        <v>11547.3349609375</v>
      </c>
      <c r="P155" s="110">
        <v>1.0926406383514404</v>
      </c>
    </row>
    <row r="156" spans="2:16" x14ac:dyDescent="0.2">
      <c r="B156" s="102" t="s">
        <v>6382</v>
      </c>
      <c r="C156" s="119">
        <v>6818.199342578383</v>
      </c>
      <c r="D156" s="125">
        <v>1.0155893479955092</v>
      </c>
      <c r="E156" s="119">
        <f t="shared" si="12"/>
        <v>6924.4906248325888</v>
      </c>
      <c r="F156" s="121">
        <f t="shared" si="13"/>
        <v>7094.8245919276196</v>
      </c>
      <c r="G156" s="110">
        <f t="shared" si="14"/>
        <v>1.0405715989589457</v>
      </c>
      <c r="H156" s="130">
        <v>1.0623463292470012</v>
      </c>
      <c r="I156" s="128">
        <f t="shared" si="15"/>
        <v>7537.1608618856608</v>
      </c>
      <c r="J156" s="3">
        <f t="shared" si="16"/>
        <v>7593.1133440515878</v>
      </c>
      <c r="K156" s="122">
        <f t="shared" si="17"/>
        <v>1.1136537614314106</v>
      </c>
      <c r="M156" s="39" t="s">
        <v>6382</v>
      </c>
      <c r="N156" s="3">
        <v>6818.199342578383</v>
      </c>
      <c r="O156" s="3">
        <v>7593.11328125</v>
      </c>
      <c r="P156" s="110">
        <v>1.1136537790298462</v>
      </c>
    </row>
    <row r="157" spans="2:16" x14ac:dyDescent="0.2">
      <c r="B157" s="102" t="s">
        <v>6381</v>
      </c>
      <c r="C157" s="119">
        <v>9446.8714987372587</v>
      </c>
      <c r="D157" s="125">
        <v>0.96492389976096038</v>
      </c>
      <c r="E157" s="119">
        <f t="shared" si="12"/>
        <v>9115.5120871022245</v>
      </c>
      <c r="F157" s="121">
        <f t="shared" si="13"/>
        <v>9339.7424919107161</v>
      </c>
      <c r="G157" s="110">
        <f t="shared" si="14"/>
        <v>0.98865984290769038</v>
      </c>
      <c r="H157" s="130">
        <v>1.1842276842091362</v>
      </c>
      <c r="I157" s="128">
        <f t="shared" si="15"/>
        <v>11060.381622305094</v>
      </c>
      <c r="J157" s="3">
        <f t="shared" si="16"/>
        <v>11142.488906043702</v>
      </c>
      <c r="K157" s="122">
        <f t="shared" si="17"/>
        <v>1.1794898350774743</v>
      </c>
      <c r="M157" s="39" t="s">
        <v>6381</v>
      </c>
      <c r="N157" s="3">
        <v>9446.8714987372587</v>
      </c>
      <c r="O157" s="3">
        <v>11142.48828125</v>
      </c>
      <c r="P157" s="110">
        <v>1.1794897317886353</v>
      </c>
    </row>
    <row r="158" spans="2:16" x14ac:dyDescent="0.2">
      <c r="B158" s="102" t="s">
        <v>6380</v>
      </c>
      <c r="C158" s="119">
        <v>5154.5710838824752</v>
      </c>
      <c r="D158" s="125">
        <v>0.9362523241933578</v>
      </c>
      <c r="E158" s="119">
        <f t="shared" si="12"/>
        <v>4825.979157504843</v>
      </c>
      <c r="F158" s="121">
        <f t="shared" si="13"/>
        <v>4944.6923191730493</v>
      </c>
      <c r="G158" s="110">
        <f t="shared" si="14"/>
        <v>0.95928298178568461</v>
      </c>
      <c r="H158" s="130">
        <v>1.1691942600454535</v>
      </c>
      <c r="I158" s="128">
        <f t="shared" si="15"/>
        <v>5781.3058772679706</v>
      </c>
      <c r="J158" s="3">
        <f t="shared" si="16"/>
        <v>5824.2236841081285</v>
      </c>
      <c r="K158" s="122">
        <f t="shared" si="17"/>
        <v>1.129914320576459</v>
      </c>
      <c r="M158" s="39" t="s">
        <v>6380</v>
      </c>
      <c r="N158" s="3">
        <v>5154.5710838824752</v>
      </c>
      <c r="O158" s="3">
        <v>5824.224609375</v>
      </c>
      <c r="P158" s="110">
        <v>1.1299145221710205</v>
      </c>
    </row>
    <row r="159" spans="2:16" x14ac:dyDescent="0.2">
      <c r="B159" s="102" t="s">
        <v>6379</v>
      </c>
      <c r="C159" s="119">
        <v>14138.548922335582</v>
      </c>
      <c r="D159" s="125">
        <v>0.99952171902889075</v>
      </c>
      <c r="E159" s="119">
        <f t="shared" si="12"/>
        <v>14131.786723426931</v>
      </c>
      <c r="F159" s="121">
        <f t="shared" si="13"/>
        <v>14479.411325027195</v>
      </c>
      <c r="G159" s="110">
        <f t="shared" si="14"/>
        <v>1.0241087260484796</v>
      </c>
      <c r="H159" s="130">
        <v>0.9836509868685076</v>
      </c>
      <c r="I159" s="128">
        <f t="shared" si="15"/>
        <v>14242.687239138048</v>
      </c>
      <c r="J159" s="3">
        <f t="shared" si="16"/>
        <v>14348.418524212859</v>
      </c>
      <c r="K159" s="122">
        <f t="shared" si="17"/>
        <v>1.0148437865179878</v>
      </c>
      <c r="M159" s="39" t="s">
        <v>6379</v>
      </c>
      <c r="N159" s="3">
        <v>14138.548922335582</v>
      </c>
      <c r="O159" s="3">
        <v>14348.4189453125</v>
      </c>
      <c r="P159" s="110">
        <v>1.0148438215255737</v>
      </c>
    </row>
    <row r="160" spans="2:16" x14ac:dyDescent="0.2">
      <c r="B160" s="102" t="s">
        <v>6378</v>
      </c>
      <c r="C160" s="119">
        <v>10770.566904034757</v>
      </c>
      <c r="D160" s="125">
        <v>0.94266951160944712</v>
      </c>
      <c r="E160" s="119">
        <f t="shared" si="12"/>
        <v>10153.085043183319</v>
      </c>
      <c r="F160" s="121">
        <f t="shared" si="13"/>
        <v>10402.838468721453</v>
      </c>
      <c r="G160" s="110">
        <f t="shared" si="14"/>
        <v>0.96585802413282917</v>
      </c>
      <c r="H160" s="130">
        <v>1.1951592499812433</v>
      </c>
      <c r="I160" s="128">
        <f t="shared" si="15"/>
        <v>12433.048621953159</v>
      </c>
      <c r="J160" s="3">
        <f t="shared" si="16"/>
        <v>12525.345966276245</v>
      </c>
      <c r="K160" s="122">
        <f t="shared" si="17"/>
        <v>1.1629235561949978</v>
      </c>
      <c r="M160" s="39" t="s">
        <v>6378</v>
      </c>
      <c r="N160" s="3">
        <v>10770.566904034757</v>
      </c>
      <c r="O160" s="3">
        <v>12525.345703125</v>
      </c>
      <c r="P160" s="110">
        <v>1.1629235744476318</v>
      </c>
    </row>
    <row r="161" spans="2:16" x14ac:dyDescent="0.2">
      <c r="B161" s="102" t="s">
        <v>6377</v>
      </c>
      <c r="C161" s="119">
        <v>2554.8018448126486</v>
      </c>
      <c r="D161" s="125">
        <v>1.0147468313676518</v>
      </c>
      <c r="E161" s="119">
        <f t="shared" si="12"/>
        <v>2592.4770767958662</v>
      </c>
      <c r="F161" s="121">
        <f t="shared" si="13"/>
        <v>2656.248829697076</v>
      </c>
      <c r="G161" s="110">
        <f t="shared" si="14"/>
        <v>1.0397083574565318</v>
      </c>
      <c r="H161" s="130">
        <v>1.3412514201584964</v>
      </c>
      <c r="I161" s="128">
        <f t="shared" si="15"/>
        <v>3562.6975151255474</v>
      </c>
      <c r="J161" s="3">
        <f t="shared" si="16"/>
        <v>3589.1453743168904</v>
      </c>
      <c r="K161" s="122">
        <f t="shared" si="17"/>
        <v>1.4048625264634147</v>
      </c>
      <c r="M161" s="39" t="s">
        <v>6377</v>
      </c>
      <c r="N161" s="3">
        <v>2554.8018448126486</v>
      </c>
      <c r="O161" s="3">
        <v>3589.145263671875</v>
      </c>
      <c r="P161" s="110">
        <v>1.4048625230789185</v>
      </c>
    </row>
    <row r="162" spans="2:16" x14ac:dyDescent="0.2">
      <c r="B162" s="102" t="s">
        <v>6376</v>
      </c>
      <c r="C162" s="119">
        <v>9036.8939367449839</v>
      </c>
      <c r="D162" s="125">
        <v>1.049619002142284</v>
      </c>
      <c r="E162" s="119">
        <f t="shared" si="12"/>
        <v>9485.2955963519271</v>
      </c>
      <c r="F162" s="121">
        <f t="shared" si="13"/>
        <v>9718.6222214471418</v>
      </c>
      <c r="G162" s="110">
        <f t="shared" si="14"/>
        <v>1.0754383408142234</v>
      </c>
      <c r="H162" s="130">
        <v>1.1086634488544413</v>
      </c>
      <c r="I162" s="128">
        <f t="shared" si="15"/>
        <v>10774.681230142998</v>
      </c>
      <c r="J162" s="3">
        <f t="shared" si="16"/>
        <v>10854.667603051894</v>
      </c>
      <c r="K162" s="122">
        <f t="shared" si="17"/>
        <v>1.2011502712138344</v>
      </c>
      <c r="M162" s="39" t="s">
        <v>6376</v>
      </c>
      <c r="N162" s="3">
        <v>9036.8939367449839</v>
      </c>
      <c r="O162" s="3">
        <v>10854.6669921875</v>
      </c>
      <c r="P162" s="110">
        <v>1.2011501789093018</v>
      </c>
    </row>
    <row r="163" spans="2:16" x14ac:dyDescent="0.2">
      <c r="B163" s="102" t="s">
        <v>6375</v>
      </c>
      <c r="C163" s="119">
        <v>10238.303911851688</v>
      </c>
      <c r="D163" s="125">
        <v>1.0184123517123869</v>
      </c>
      <c r="E163" s="119">
        <f t="shared" si="12"/>
        <v>10426.815164415008</v>
      </c>
      <c r="F163" s="121">
        <f t="shared" si="13"/>
        <v>10683.302014834329</v>
      </c>
      <c r="G163" s="110">
        <f t="shared" si="14"/>
        <v>1.0434640451010171</v>
      </c>
      <c r="H163" s="130">
        <v>1.0429111925389385</v>
      </c>
      <c r="I163" s="128">
        <f t="shared" si="15"/>
        <v>11141.735244544514</v>
      </c>
      <c r="J163" s="3">
        <f t="shared" si="16"/>
        <v>11224.446460875366</v>
      </c>
      <c r="K163" s="122">
        <f t="shared" si="17"/>
        <v>1.0963189369561628</v>
      </c>
      <c r="M163" s="39" t="s">
        <v>6375</v>
      </c>
      <c r="N163" s="3">
        <v>10238.303911851688</v>
      </c>
      <c r="O163" s="3">
        <v>11224.4462890625</v>
      </c>
      <c r="P163" s="110">
        <v>1.0963189601898193</v>
      </c>
    </row>
    <row r="164" spans="2:16" x14ac:dyDescent="0.2">
      <c r="B164" s="102" t="s">
        <v>6374</v>
      </c>
      <c r="C164" s="119">
        <v>7233.0566406756952</v>
      </c>
      <c r="D164" s="125">
        <v>0.91000241757375533</v>
      </c>
      <c r="E164" s="119">
        <f t="shared" si="12"/>
        <v>6582.0990294627882</v>
      </c>
      <c r="F164" s="121">
        <f t="shared" si="13"/>
        <v>6744.0105837192214</v>
      </c>
      <c r="G164" s="110">
        <f t="shared" si="14"/>
        <v>0.93238735969433961</v>
      </c>
      <c r="H164" s="130">
        <v>1.3558886348026844</v>
      </c>
      <c r="I164" s="128">
        <f t="shared" si="15"/>
        <v>9144.1273034539099</v>
      </c>
      <c r="J164" s="3">
        <f t="shared" si="16"/>
        <v>9212.0091795668031</v>
      </c>
      <c r="K164" s="122">
        <f t="shared" si="17"/>
        <v>1.2735983744081727</v>
      </c>
      <c r="M164" s="39" t="s">
        <v>6374</v>
      </c>
      <c r="N164" s="3">
        <v>7233.0566406756952</v>
      </c>
      <c r="O164" s="3">
        <v>9212.0087890625</v>
      </c>
      <c r="P164" s="110">
        <v>1.273598313331604</v>
      </c>
    </row>
    <row r="165" spans="2:16" x14ac:dyDescent="0.2">
      <c r="B165" s="102" t="s">
        <v>6373</v>
      </c>
      <c r="C165" s="119">
        <v>10967.922802606548</v>
      </c>
      <c r="D165" s="125">
        <v>0.84714309687736988</v>
      </c>
      <c r="E165" s="119">
        <f t="shared" si="12"/>
        <v>9291.4000893120337</v>
      </c>
      <c r="F165" s="121">
        <f t="shared" si="13"/>
        <v>9519.9571230097881</v>
      </c>
      <c r="G165" s="110">
        <f t="shared" si="14"/>
        <v>0.86798177689100364</v>
      </c>
      <c r="H165" s="130">
        <v>1.2782533324298446</v>
      </c>
      <c r="I165" s="128">
        <f t="shared" si="15"/>
        <v>12168.916917076498</v>
      </c>
      <c r="J165" s="3">
        <f t="shared" si="16"/>
        <v>12259.253466774473</v>
      </c>
      <c r="K165" s="122">
        <f t="shared" si="17"/>
        <v>1.1177370307403183</v>
      </c>
      <c r="M165" s="39" t="s">
        <v>6373</v>
      </c>
      <c r="N165" s="3">
        <v>10967.922802606548</v>
      </c>
      <c r="O165" s="3">
        <v>12259.25390625</v>
      </c>
      <c r="P165" s="110">
        <v>1.1177370548248291</v>
      </c>
    </row>
    <row r="166" spans="2:16" x14ac:dyDescent="0.2">
      <c r="B166" s="102" t="s">
        <v>6372</v>
      </c>
      <c r="C166" s="119">
        <v>13714.956384304689</v>
      </c>
      <c r="D166" s="125">
        <v>1.0498097507704656</v>
      </c>
      <c r="E166" s="119">
        <f t="shared" si="12"/>
        <v>14398.094943634711</v>
      </c>
      <c r="F166" s="121">
        <f t="shared" si="13"/>
        <v>14752.270400463998</v>
      </c>
      <c r="G166" s="110">
        <f t="shared" si="14"/>
        <v>1.0756337816244466</v>
      </c>
      <c r="H166" s="130">
        <v>1.1798728199630353</v>
      </c>
      <c r="I166" s="128">
        <f t="shared" si="15"/>
        <v>17405.802878252674</v>
      </c>
      <c r="J166" s="3">
        <f t="shared" si="16"/>
        <v>17535.01570692586</v>
      </c>
      <c r="K166" s="122">
        <f t="shared" si="17"/>
        <v>1.2785323711997234</v>
      </c>
      <c r="M166" s="39" t="s">
        <v>6372</v>
      </c>
      <c r="N166" s="3">
        <v>13714.956384304689</v>
      </c>
      <c r="O166" s="3">
        <v>17535.017578125</v>
      </c>
      <c r="P166" s="110">
        <v>1.2785325050354004</v>
      </c>
    </row>
    <row r="167" spans="2:16" x14ac:dyDescent="0.2">
      <c r="B167" s="102" t="s">
        <v>6371</v>
      </c>
      <c r="C167" s="119">
        <v>5854.8544009063053</v>
      </c>
      <c r="D167" s="125">
        <v>0.9903621503051685</v>
      </c>
      <c r="E167" s="119">
        <f t="shared" si="12"/>
        <v>5798.4261942052472</v>
      </c>
      <c r="F167" s="121">
        <f t="shared" si="13"/>
        <v>5941.0603589515677</v>
      </c>
      <c r="G167" s="110">
        <f t="shared" si="14"/>
        <v>1.0147238431807832</v>
      </c>
      <c r="H167" s="130">
        <v>1.0260664240404349</v>
      </c>
      <c r="I167" s="128">
        <f t="shared" si="15"/>
        <v>6095.9225575178179</v>
      </c>
      <c r="J167" s="3">
        <f t="shared" si="16"/>
        <v>6141.1759366660845</v>
      </c>
      <c r="K167" s="122">
        <f t="shared" si="17"/>
        <v>1.0489032717389963</v>
      </c>
      <c r="M167" s="39" t="s">
        <v>6371</v>
      </c>
      <c r="N167" s="3">
        <v>5854.8544009063053</v>
      </c>
      <c r="O167" s="3">
        <v>6141.17626953125</v>
      </c>
      <c r="P167" s="110">
        <v>1.0489033460617065</v>
      </c>
    </row>
    <row r="168" spans="2:16" x14ac:dyDescent="0.2">
      <c r="B168" s="102" t="s">
        <v>6370</v>
      </c>
      <c r="C168" s="119">
        <v>11878.798332638424</v>
      </c>
      <c r="D168" s="125">
        <v>1.1108910393820215</v>
      </c>
      <c r="E168" s="119">
        <f t="shared" si="12"/>
        <v>13196.050626354123</v>
      </c>
      <c r="F168" s="121">
        <f t="shared" si="13"/>
        <v>13520.657268915373</v>
      </c>
      <c r="G168" s="110">
        <f t="shared" si="14"/>
        <v>1.1382175949368334</v>
      </c>
      <c r="H168" s="130">
        <v>1.0024155193916702</v>
      </c>
      <c r="I168" s="128">
        <f t="shared" si="15"/>
        <v>13553.316678736564</v>
      </c>
      <c r="J168" s="3">
        <f t="shared" si="16"/>
        <v>13653.930387751452</v>
      </c>
      <c r="K168" s="122">
        <f t="shared" si="17"/>
        <v>1.1494370057816068</v>
      </c>
      <c r="M168" s="39" t="s">
        <v>6370</v>
      </c>
      <c r="N168" s="3">
        <v>11878.798332638424</v>
      </c>
      <c r="O168" s="3">
        <v>13653.9306640625</v>
      </c>
      <c r="P168" s="110">
        <v>1.1494370698928833</v>
      </c>
    </row>
    <row r="169" spans="2:16" x14ac:dyDescent="0.2">
      <c r="B169" s="102" t="s">
        <v>6369</v>
      </c>
      <c r="C169" s="119">
        <v>7280.6236823615181</v>
      </c>
      <c r="D169" s="125">
        <v>1.0829597445887353</v>
      </c>
      <c r="E169" s="119">
        <f t="shared" si="12"/>
        <v>7884.6223634969274</v>
      </c>
      <c r="F169" s="121">
        <f t="shared" si="13"/>
        <v>8078.5743924597928</v>
      </c>
      <c r="G169" s="110">
        <f t="shared" si="14"/>
        <v>1.1095992245872339</v>
      </c>
      <c r="H169" s="130">
        <v>1.1103433565853456</v>
      </c>
      <c r="I169" s="128">
        <f t="shared" si="15"/>
        <v>8969.991407348225</v>
      </c>
      <c r="J169" s="3">
        <f t="shared" si="16"/>
        <v>9036.5805771225059</v>
      </c>
      <c r="K169" s="122">
        <f t="shared" si="17"/>
        <v>1.2411822079219774</v>
      </c>
      <c r="M169" s="39" t="s">
        <v>6369</v>
      </c>
      <c r="N169" s="3">
        <v>7280.6236823615181</v>
      </c>
      <c r="O169" s="3">
        <v>9036.5791015625</v>
      </c>
      <c r="P169" s="110">
        <v>1.2411819696426392</v>
      </c>
    </row>
    <row r="170" spans="2:16" x14ac:dyDescent="0.2">
      <c r="B170" s="102" t="s">
        <v>6368</v>
      </c>
      <c r="C170" s="119">
        <v>2759.3524677680025</v>
      </c>
      <c r="D170" s="125">
        <v>0.94939487291665703</v>
      </c>
      <c r="E170" s="119">
        <f t="shared" si="12"/>
        <v>2619.7150854688666</v>
      </c>
      <c r="F170" s="121">
        <f t="shared" si="13"/>
        <v>2684.1568599390862</v>
      </c>
      <c r="G170" s="110">
        <f t="shared" si="14"/>
        <v>0.97274882107042282</v>
      </c>
      <c r="H170" s="130">
        <v>1.3675592777791321</v>
      </c>
      <c r="I170" s="128">
        <f t="shared" si="15"/>
        <v>3670.7436168242002</v>
      </c>
      <c r="J170" s="3">
        <f t="shared" si="16"/>
        <v>3697.9935615341055</v>
      </c>
      <c r="K170" s="122">
        <f t="shared" si="17"/>
        <v>1.3401671604952141</v>
      </c>
      <c r="M170" s="39" t="s">
        <v>6368</v>
      </c>
      <c r="N170" s="3">
        <v>2759.3524677680025</v>
      </c>
      <c r="O170" s="3">
        <v>3697.993896484375</v>
      </c>
      <c r="P170" s="110">
        <v>1.3401672840118408</v>
      </c>
    </row>
    <row r="171" spans="2:16" x14ac:dyDescent="0.2">
      <c r="B171" s="102" t="s">
        <v>6367</v>
      </c>
      <c r="C171" s="119">
        <v>7637.2450212713438</v>
      </c>
      <c r="D171" s="125">
        <v>1.2461182381070735</v>
      </c>
      <c r="E171" s="119">
        <f t="shared" si="12"/>
        <v>9516.9103098986652</v>
      </c>
      <c r="F171" s="121">
        <f t="shared" si="13"/>
        <v>9751.0146181288201</v>
      </c>
      <c r="G171" s="110">
        <f t="shared" si="14"/>
        <v>1.2767712167110234</v>
      </c>
      <c r="H171" s="130">
        <v>1.0820433954771305</v>
      </c>
      <c r="I171" s="128">
        <f t="shared" si="15"/>
        <v>10551.020966747243</v>
      </c>
      <c r="J171" s="3">
        <f t="shared" si="16"/>
        <v>10629.346986755598</v>
      </c>
      <c r="K171" s="122">
        <f t="shared" si="17"/>
        <v>1.3917776576698295</v>
      </c>
      <c r="M171" s="39" t="s">
        <v>6367</v>
      </c>
      <c r="N171" s="3">
        <v>7637.2450212713438</v>
      </c>
      <c r="O171" s="3">
        <v>10629.3466796875</v>
      </c>
      <c r="P171" s="110">
        <v>1.3917776346206665</v>
      </c>
    </row>
    <row r="172" spans="2:16" x14ac:dyDescent="0.2">
      <c r="B172" s="102" t="s">
        <v>6366</v>
      </c>
      <c r="C172" s="119">
        <v>15076.148111042523</v>
      </c>
      <c r="D172" s="125">
        <v>1.1522827763530983</v>
      </c>
      <c r="E172" s="119">
        <f t="shared" si="12"/>
        <v>17371.985802102598</v>
      </c>
      <c r="F172" s="121">
        <f t="shared" si="13"/>
        <v>17799.315322541112</v>
      </c>
      <c r="G172" s="110">
        <f t="shared" si="14"/>
        <v>1.1806275178143153</v>
      </c>
      <c r="H172" s="130">
        <v>1.1165350600301165</v>
      </c>
      <c r="I172" s="128">
        <f t="shared" si="15"/>
        <v>19873.559602148413</v>
      </c>
      <c r="J172" s="3">
        <f t="shared" si="16"/>
        <v>20021.091943515279</v>
      </c>
      <c r="K172" s="122">
        <f t="shared" si="17"/>
        <v>1.3279978278304942</v>
      </c>
      <c r="M172" s="39" t="s">
        <v>6366</v>
      </c>
      <c r="N172" s="3">
        <v>15076.148111042523</v>
      </c>
      <c r="O172" s="3">
        <v>20021.09375</v>
      </c>
      <c r="P172" s="110">
        <v>1.3279979228973389</v>
      </c>
    </row>
    <row r="173" spans="2:16" x14ac:dyDescent="0.2">
      <c r="B173" s="102" t="s">
        <v>6365</v>
      </c>
      <c r="C173" s="119">
        <v>10787.044162892638</v>
      </c>
      <c r="D173" s="125">
        <v>0.93012372502196317</v>
      </c>
      <c r="E173" s="119">
        <f t="shared" si="12"/>
        <v>10033.285698766125</v>
      </c>
      <c r="F173" s="121">
        <f t="shared" si="13"/>
        <v>10280.092207527914</v>
      </c>
      <c r="G173" s="110">
        <f t="shared" si="14"/>
        <v>0.95300362659970972</v>
      </c>
      <c r="H173" s="130">
        <v>1.2863391507866815</v>
      </c>
      <c r="I173" s="128">
        <f t="shared" si="15"/>
        <v>13223.685080240239</v>
      </c>
      <c r="J173" s="3">
        <f t="shared" si="16"/>
        <v>13321.851752967304</v>
      </c>
      <c r="K173" s="122">
        <f t="shared" si="17"/>
        <v>1.2349862994715817</v>
      </c>
      <c r="M173" s="39" t="s">
        <v>6365</v>
      </c>
      <c r="N173" s="3">
        <v>10787.044162892638</v>
      </c>
      <c r="O173" s="3">
        <v>13321.853515625</v>
      </c>
      <c r="P173" s="110">
        <v>1.234986424446106</v>
      </c>
    </row>
    <row r="174" spans="2:16" x14ac:dyDescent="0.2">
      <c r="B174" s="102" t="s">
        <v>6364</v>
      </c>
      <c r="C174" s="119">
        <v>15292.533492021337</v>
      </c>
      <c r="D174" s="125">
        <v>1.0511736781141501</v>
      </c>
      <c r="E174" s="119">
        <f t="shared" si="12"/>
        <v>16075.108678491897</v>
      </c>
      <c r="F174" s="121">
        <f t="shared" si="13"/>
        <v>16470.53661406766</v>
      </c>
      <c r="G174" s="110">
        <f t="shared" si="14"/>
        <v>1.0770312599060796</v>
      </c>
      <c r="H174" s="130">
        <v>1.0187031159465096</v>
      </c>
      <c r="I174" s="128">
        <f t="shared" si="15"/>
        <v>16778.586970061799</v>
      </c>
      <c r="J174" s="3">
        <f t="shared" si="16"/>
        <v>16903.143630774615</v>
      </c>
      <c r="K174" s="122">
        <f t="shared" si="17"/>
        <v>1.1053200334394291</v>
      </c>
      <c r="M174" s="39" t="s">
        <v>6364</v>
      </c>
      <c r="N174" s="3">
        <v>15292.533492021337</v>
      </c>
      <c r="O174" s="3">
        <v>16903.142578125</v>
      </c>
      <c r="P174" s="110">
        <v>1.1053199768066406</v>
      </c>
    </row>
    <row r="175" spans="2:16" x14ac:dyDescent="0.2">
      <c r="B175" s="102" t="s">
        <v>6363</v>
      </c>
      <c r="C175" s="119">
        <v>5834.0456544815524</v>
      </c>
      <c r="D175" s="125">
        <v>0.87407861057197622</v>
      </c>
      <c r="E175" s="119">
        <f t="shared" si="12"/>
        <v>5099.4145196827112</v>
      </c>
      <c r="F175" s="121">
        <f t="shared" si="13"/>
        <v>5224.8538555213026</v>
      </c>
      <c r="G175" s="110">
        <f t="shared" si="14"/>
        <v>0.89557987114957083</v>
      </c>
      <c r="H175" s="130">
        <v>1.2147926284874853</v>
      </c>
      <c r="I175" s="128">
        <f t="shared" si="15"/>
        <v>6347.1139486116945</v>
      </c>
      <c r="J175" s="3">
        <f t="shared" si="16"/>
        <v>6394.2320593330242</v>
      </c>
      <c r="K175" s="122">
        <f t="shared" si="17"/>
        <v>1.0960202298761841</v>
      </c>
      <c r="M175" s="39" t="s">
        <v>6363</v>
      </c>
      <c r="N175" s="3">
        <v>5834.0456544815524</v>
      </c>
      <c r="O175" s="3">
        <v>6394.23193359375</v>
      </c>
      <c r="P175" s="110">
        <v>1.0960202217102051</v>
      </c>
    </row>
    <row r="176" spans="2:16" x14ac:dyDescent="0.2">
      <c r="B176" s="102" t="s">
        <v>6362</v>
      </c>
      <c r="C176" s="119">
        <v>14787.581512196824</v>
      </c>
      <c r="D176" s="125">
        <v>0.9857851065951142</v>
      </c>
      <c r="E176" s="119">
        <f t="shared" si="12"/>
        <v>14577.377617284887</v>
      </c>
      <c r="F176" s="121">
        <f t="shared" si="13"/>
        <v>14935.9632077527</v>
      </c>
      <c r="G176" s="110">
        <f t="shared" si="14"/>
        <v>1.0100342098154109</v>
      </c>
      <c r="H176" s="130">
        <v>1.0500278072193321</v>
      </c>
      <c r="I176" s="128">
        <f t="shared" si="15"/>
        <v>15683.176695745189</v>
      </c>
      <c r="J176" s="3">
        <f t="shared" si="16"/>
        <v>15799.601524729698</v>
      </c>
      <c r="K176" s="122">
        <f t="shared" si="17"/>
        <v>1.0684371553048182</v>
      </c>
      <c r="M176" s="39" t="s">
        <v>6362</v>
      </c>
      <c r="N176" s="3">
        <v>14787.581512196824</v>
      </c>
      <c r="O176" s="3">
        <v>15799.6015625</v>
      </c>
      <c r="P176" s="110">
        <v>1.0684370994567871</v>
      </c>
    </row>
    <row r="177" spans="2:16" x14ac:dyDescent="0.2">
      <c r="B177" s="102" t="s">
        <v>6361</v>
      </c>
      <c r="C177" s="119">
        <v>12715.637989698445</v>
      </c>
      <c r="D177" s="125">
        <v>0.96498897059710642</v>
      </c>
      <c r="E177" s="119">
        <f t="shared" si="12"/>
        <v>12270.450414164563</v>
      </c>
      <c r="F177" s="121">
        <f t="shared" si="13"/>
        <v>12572.288428009522</v>
      </c>
      <c r="G177" s="110">
        <f t="shared" si="14"/>
        <v>0.98872651440650816</v>
      </c>
      <c r="H177" s="130">
        <v>1.1023788511788339</v>
      </c>
      <c r="I177" s="128">
        <f t="shared" si="15"/>
        <v>13859.424873958085</v>
      </c>
      <c r="J177" s="3">
        <f t="shared" si="16"/>
        <v>13962.310992126477</v>
      </c>
      <c r="K177" s="122">
        <f t="shared" si="17"/>
        <v>1.0980425050978977</v>
      </c>
      <c r="M177" s="39" t="s">
        <v>6361</v>
      </c>
      <c r="N177" s="3">
        <v>12715.637989698445</v>
      </c>
      <c r="O177" s="3">
        <v>13962.310546875</v>
      </c>
      <c r="P177" s="110">
        <v>1.0980424880981445</v>
      </c>
    </row>
    <row r="178" spans="2:16" x14ac:dyDescent="0.2">
      <c r="B178" s="102" t="s">
        <v>6360</v>
      </c>
      <c r="C178" s="119">
        <v>10788.519935215661</v>
      </c>
      <c r="D178" s="125">
        <v>1.0964816239652877</v>
      </c>
      <c r="E178" s="119">
        <f t="shared" si="12"/>
        <v>11829.41385874715</v>
      </c>
      <c r="F178" s="121">
        <f t="shared" si="13"/>
        <v>12120.402914858125</v>
      </c>
      <c r="G178" s="110">
        <f t="shared" si="14"/>
        <v>1.123453725593532</v>
      </c>
      <c r="H178" s="130">
        <v>1.0816387498836033</v>
      </c>
      <c r="I178" s="128">
        <f t="shared" si="15"/>
        <v>13109.897456912724</v>
      </c>
      <c r="J178" s="3">
        <f t="shared" si="16"/>
        <v>13207.2194216547</v>
      </c>
      <c r="K178" s="122">
        <f t="shared" si="17"/>
        <v>1.2241919652522464</v>
      </c>
      <c r="M178" s="39" t="s">
        <v>6360</v>
      </c>
      <c r="N178" s="3">
        <v>10788.519935215661</v>
      </c>
      <c r="O178" s="3">
        <v>13207.21875</v>
      </c>
      <c r="P178" s="110">
        <v>1.2241919040679932</v>
      </c>
    </row>
    <row r="179" spans="2:16" x14ac:dyDescent="0.2">
      <c r="B179" s="102" t="s">
        <v>6359</v>
      </c>
      <c r="C179" s="119">
        <v>8741.2055650574421</v>
      </c>
      <c r="D179" s="125">
        <v>1.0650647926782031</v>
      </c>
      <c r="E179" s="119">
        <f t="shared" si="12"/>
        <v>9309.9502929054597</v>
      </c>
      <c r="F179" s="121">
        <f t="shared" si="13"/>
        <v>9538.9636388346353</v>
      </c>
      <c r="G179" s="110">
        <f t="shared" si="14"/>
        <v>1.0912640788321228</v>
      </c>
      <c r="H179" s="130">
        <v>1.138436980683315</v>
      </c>
      <c r="I179" s="128">
        <f t="shared" si="15"/>
        <v>10859.508963842831</v>
      </c>
      <c r="J179" s="3">
        <f t="shared" si="16"/>
        <v>10940.125059580254</v>
      </c>
      <c r="K179" s="122">
        <f t="shared" si="17"/>
        <v>1.2515579204901541</v>
      </c>
      <c r="M179" s="39" t="s">
        <v>6359</v>
      </c>
      <c r="N179" s="3">
        <v>8741.2055650574421</v>
      </c>
      <c r="O179" s="3">
        <v>10940.1259765625</v>
      </c>
      <c r="P179" s="110">
        <v>1.2515580654144287</v>
      </c>
    </row>
    <row r="180" spans="2:16" x14ac:dyDescent="0.2">
      <c r="B180" s="102" t="s">
        <v>6358</v>
      </c>
      <c r="C180" s="119">
        <v>15863.609783049036</v>
      </c>
      <c r="D180" s="125">
        <v>1.0016254334904295</v>
      </c>
      <c r="E180" s="119">
        <f t="shared" si="12"/>
        <v>15889.39502566951</v>
      </c>
      <c r="F180" s="121">
        <f t="shared" si="13"/>
        <v>16280.254633415427</v>
      </c>
      <c r="G180" s="110">
        <f t="shared" si="14"/>
        <v>1.0262641893027142</v>
      </c>
      <c r="H180" s="130">
        <v>1.1392449493161165</v>
      </c>
      <c r="I180" s="128">
        <f t="shared" si="15"/>
        <v>18547.197864698828</v>
      </c>
      <c r="J180" s="3">
        <f t="shared" si="16"/>
        <v>18684.883894859111</v>
      </c>
      <c r="K180" s="122">
        <f t="shared" si="17"/>
        <v>1.1778456574760638</v>
      </c>
      <c r="M180" s="39" t="s">
        <v>6358</v>
      </c>
      <c r="N180" s="3">
        <v>15863.609783049036</v>
      </c>
      <c r="O180" s="3">
        <v>18684.8828125</v>
      </c>
      <c r="P180" s="110">
        <v>1.1778455972671509</v>
      </c>
    </row>
    <row r="181" spans="2:16" x14ac:dyDescent="0.2">
      <c r="B181" s="102" t="s">
        <v>6357</v>
      </c>
      <c r="C181" s="119">
        <v>4655.9044331379564</v>
      </c>
      <c r="D181" s="125">
        <v>0.85901762656890501</v>
      </c>
      <c r="E181" s="119">
        <f t="shared" si="12"/>
        <v>3999.5039756858105</v>
      </c>
      <c r="F181" s="121">
        <f t="shared" si="13"/>
        <v>4097.8868626735994</v>
      </c>
      <c r="G181" s="110">
        <f t="shared" si="14"/>
        <v>0.88014840543274042</v>
      </c>
      <c r="H181" s="130">
        <v>1.1932905058804273</v>
      </c>
      <c r="I181" s="128">
        <f t="shared" si="15"/>
        <v>4889.9694874005363</v>
      </c>
      <c r="J181" s="3">
        <f t="shared" si="16"/>
        <v>4926.2704149711935</v>
      </c>
      <c r="K181" s="122">
        <f t="shared" si="17"/>
        <v>1.0580694869742027</v>
      </c>
      <c r="M181" s="39" t="s">
        <v>6357</v>
      </c>
      <c r="N181" s="3">
        <v>4655.9044331379564</v>
      </c>
      <c r="O181" s="3">
        <v>4926.27001953125</v>
      </c>
      <c r="P181" s="110">
        <v>1.0580693483352661</v>
      </c>
    </row>
    <row r="182" spans="2:16" x14ac:dyDescent="0.2">
      <c r="B182" s="102" t="s">
        <v>6356</v>
      </c>
      <c r="C182" s="119">
        <v>18172.193963880796</v>
      </c>
      <c r="D182" s="125">
        <v>1.288368691351889</v>
      </c>
      <c r="E182" s="119">
        <f t="shared" si="12"/>
        <v>23412.485756237798</v>
      </c>
      <c r="F182" s="121">
        <f t="shared" si="13"/>
        <v>23988.40415868524</v>
      </c>
      <c r="G182" s="110">
        <f t="shared" si="14"/>
        <v>1.3200609792281983</v>
      </c>
      <c r="H182" s="130">
        <v>1.0712478765965265</v>
      </c>
      <c r="I182" s="128">
        <f t="shared" si="15"/>
        <v>25697.527017930846</v>
      </c>
      <c r="J182" s="3">
        <f t="shared" si="16"/>
        <v>25888.293866154843</v>
      </c>
      <c r="K182" s="122">
        <f t="shared" si="17"/>
        <v>1.424610254414554</v>
      </c>
      <c r="M182" s="39" t="s">
        <v>6356</v>
      </c>
      <c r="N182" s="3">
        <v>18172.193963880796</v>
      </c>
      <c r="O182" s="3">
        <v>25888.29296875</v>
      </c>
      <c r="P182" s="110">
        <v>1.4246102571487427</v>
      </c>
    </row>
    <row r="183" spans="2:16" x14ac:dyDescent="0.2">
      <c r="B183" s="102" t="s">
        <v>6355</v>
      </c>
      <c r="C183" s="119">
        <v>2983.4577025059248</v>
      </c>
      <c r="D183" s="125">
        <v>0.96659534281036374</v>
      </c>
      <c r="E183" s="119">
        <f t="shared" si="12"/>
        <v>2883.7963207139346</v>
      </c>
      <c r="F183" s="121">
        <f t="shared" si="13"/>
        <v>2954.7341693175108</v>
      </c>
      <c r="G183" s="110">
        <f t="shared" si="14"/>
        <v>0.9903724014038181</v>
      </c>
      <c r="H183" s="130">
        <v>1.2234246129194304</v>
      </c>
      <c r="I183" s="128">
        <f t="shared" si="15"/>
        <v>3614.8945073770906</v>
      </c>
      <c r="J183" s="3">
        <f t="shared" si="16"/>
        <v>3641.7298534924344</v>
      </c>
      <c r="K183" s="122">
        <f t="shared" si="17"/>
        <v>1.220640684945391</v>
      </c>
      <c r="M183" s="39" t="s">
        <v>6355</v>
      </c>
      <c r="N183" s="3">
        <v>2983.4577025059248</v>
      </c>
      <c r="O183" s="3">
        <v>3641.7294921875</v>
      </c>
      <c r="P183" s="110">
        <v>1.2206405401229858</v>
      </c>
    </row>
    <row r="184" spans="2:16" x14ac:dyDescent="0.2">
      <c r="B184" s="102" t="s">
        <v>6354</v>
      </c>
      <c r="C184" s="119">
        <v>3469.8303635979423</v>
      </c>
      <c r="D184" s="125">
        <v>0.86805934029374776</v>
      </c>
      <c r="E184" s="119">
        <f t="shared" si="12"/>
        <v>3012.0186563560446</v>
      </c>
      <c r="F184" s="121">
        <f t="shared" si="13"/>
        <v>3086.1106169778809</v>
      </c>
      <c r="G184" s="110">
        <f t="shared" si="14"/>
        <v>0.88941253421329391</v>
      </c>
      <c r="H184" s="130">
        <v>1.2854936274614446</v>
      </c>
      <c r="I184" s="128">
        <f t="shared" si="15"/>
        <v>3967.1755317661732</v>
      </c>
      <c r="J184" s="3">
        <f t="shared" si="16"/>
        <v>3996.6260532898332</v>
      </c>
      <c r="K184" s="122">
        <f t="shared" si="17"/>
        <v>1.1518217418403258</v>
      </c>
      <c r="M184" s="39" t="s">
        <v>6354</v>
      </c>
      <c r="N184" s="3">
        <v>3469.8303635979423</v>
      </c>
      <c r="O184" s="3">
        <v>3996.6259765625</v>
      </c>
      <c r="P184" s="110">
        <v>1.1518217325210571</v>
      </c>
    </row>
    <row r="185" spans="2:16" x14ac:dyDescent="0.2">
      <c r="B185" s="102" t="s">
        <v>6353</v>
      </c>
      <c r="C185" s="119">
        <v>11047.088549230573</v>
      </c>
      <c r="D185" s="125">
        <v>1.1034242120299163</v>
      </c>
      <c r="E185" s="119">
        <f t="shared" si="12"/>
        <v>12189.624977659456</v>
      </c>
      <c r="F185" s="121">
        <f t="shared" si="13"/>
        <v>12489.47478500837</v>
      </c>
      <c r="G185" s="110">
        <f t="shared" si="14"/>
        <v>1.1305670928000535</v>
      </c>
      <c r="H185" s="130">
        <v>0.98143424739143381</v>
      </c>
      <c r="I185" s="128">
        <f t="shared" si="15"/>
        <v>12257.598285938979</v>
      </c>
      <c r="J185" s="3">
        <f t="shared" si="16"/>
        <v>12348.593166114524</v>
      </c>
      <c r="K185" s="122">
        <f t="shared" si="17"/>
        <v>1.1178142649154921</v>
      </c>
      <c r="M185" s="39" t="s">
        <v>6353</v>
      </c>
      <c r="N185" s="3">
        <v>11047.088549230573</v>
      </c>
      <c r="O185" s="3">
        <v>12348.5927734375</v>
      </c>
      <c r="P185" s="110">
        <v>1.1178141832351685</v>
      </c>
    </row>
    <row r="186" spans="2:16" x14ac:dyDescent="0.2">
      <c r="B186" s="102" t="s">
        <v>6352</v>
      </c>
      <c r="C186" s="119">
        <v>5730.539134956266</v>
      </c>
      <c r="D186" s="125">
        <v>0.86860810243333086</v>
      </c>
      <c r="E186" s="119">
        <f t="shared" si="12"/>
        <v>4977.5927239343036</v>
      </c>
      <c r="F186" s="121">
        <f t="shared" si="13"/>
        <v>5100.0353931770815</v>
      </c>
      <c r="G186" s="110">
        <f t="shared" si="14"/>
        <v>0.88997479522771006</v>
      </c>
      <c r="H186" s="130">
        <v>1.2211911421776425</v>
      </c>
      <c r="I186" s="128">
        <f t="shared" si="15"/>
        <v>6228.1180469403225</v>
      </c>
      <c r="J186" s="3">
        <f t="shared" si="16"/>
        <v>6274.3527857676345</v>
      </c>
      <c r="K186" s="122">
        <f t="shared" si="17"/>
        <v>1.0948974674117671</v>
      </c>
      <c r="M186" s="39" t="s">
        <v>6352</v>
      </c>
      <c r="N186" s="3">
        <v>5730.539134956266</v>
      </c>
      <c r="O186" s="3">
        <v>6274.35302734375</v>
      </c>
      <c r="P186" s="110">
        <v>1.0948975086212158</v>
      </c>
    </row>
    <row r="187" spans="2:16" x14ac:dyDescent="0.2">
      <c r="B187" s="102" t="s">
        <v>6351</v>
      </c>
      <c r="C187" s="119">
        <v>4751.1670319130762</v>
      </c>
      <c r="D187" s="125">
        <v>1.0699325360230358</v>
      </c>
      <c r="E187" s="119">
        <f t="shared" si="12"/>
        <v>5083.428191523798</v>
      </c>
      <c r="F187" s="121">
        <f t="shared" si="13"/>
        <v>5208.4742833185865</v>
      </c>
      <c r="G187" s="110">
        <f t="shared" si="14"/>
        <v>1.096251562686352</v>
      </c>
      <c r="H187" s="130">
        <v>1.0083483317852331</v>
      </c>
      <c r="I187" s="128">
        <f t="shared" si="15"/>
        <v>5251.9563547305852</v>
      </c>
      <c r="J187" s="3">
        <f t="shared" si="16"/>
        <v>5290.9445095091696</v>
      </c>
      <c r="K187" s="122">
        <f t="shared" si="17"/>
        <v>1.1136094508928998</v>
      </c>
      <c r="M187" s="39" t="s">
        <v>6351</v>
      </c>
      <c r="N187" s="3">
        <v>4751.1670319130762</v>
      </c>
      <c r="O187" s="3">
        <v>5290.9443359375</v>
      </c>
      <c r="P187" s="110">
        <v>1.1136094331741333</v>
      </c>
    </row>
    <row r="188" spans="2:16" x14ac:dyDescent="0.2">
      <c r="B188" s="102" t="s">
        <v>6350</v>
      </c>
      <c r="C188" s="119">
        <v>4279.2010094512925</v>
      </c>
      <c r="D188" s="125">
        <v>0.91808109303027263</v>
      </c>
      <c r="E188" s="119">
        <f t="shared" si="12"/>
        <v>3928.6535400532885</v>
      </c>
      <c r="F188" s="121">
        <f t="shared" si="13"/>
        <v>4025.293593318635</v>
      </c>
      <c r="G188" s="110">
        <f t="shared" si="14"/>
        <v>0.94066476064763893</v>
      </c>
      <c r="H188" s="130">
        <v>1.2175064724083662</v>
      </c>
      <c r="I188" s="128">
        <f t="shared" si="15"/>
        <v>4900.8210032093675</v>
      </c>
      <c r="J188" s="3">
        <f t="shared" si="16"/>
        <v>4937.2024875381849</v>
      </c>
      <c r="K188" s="122">
        <f t="shared" si="17"/>
        <v>1.1537673684020899</v>
      </c>
      <c r="M188" s="39" t="s">
        <v>6350</v>
      </c>
      <c r="N188" s="3">
        <v>4279.2010094512925</v>
      </c>
      <c r="O188" s="3">
        <v>4937.2021484375</v>
      </c>
      <c r="P188" s="110">
        <v>1.1537673473358154</v>
      </c>
    </row>
    <row r="189" spans="2:16" x14ac:dyDescent="0.2">
      <c r="B189" s="102" t="s">
        <v>6349</v>
      </c>
      <c r="C189" s="119">
        <v>5130.2363458442005</v>
      </c>
      <c r="D189" s="125">
        <v>1.1191025436315423</v>
      </c>
      <c r="E189" s="119">
        <f t="shared" si="12"/>
        <v>5741.2605440652333</v>
      </c>
      <c r="F189" s="121">
        <f t="shared" si="13"/>
        <v>5882.4885040092831</v>
      </c>
      <c r="G189" s="110">
        <f t="shared" si="14"/>
        <v>1.1466310921083493</v>
      </c>
      <c r="H189" s="130">
        <v>1.1574878332486571</v>
      </c>
      <c r="I189" s="128">
        <f t="shared" si="15"/>
        <v>6808.9088726158398</v>
      </c>
      <c r="J189" s="3">
        <f t="shared" si="16"/>
        <v>6859.4551405336442</v>
      </c>
      <c r="K189" s="122">
        <f t="shared" si="17"/>
        <v>1.3370641580850782</v>
      </c>
      <c r="M189" s="39" t="s">
        <v>6349</v>
      </c>
      <c r="N189" s="3">
        <v>5130.2363458442005</v>
      </c>
      <c r="O189" s="3">
        <v>6859.45556640625</v>
      </c>
      <c r="P189" s="110">
        <v>1.337064266204834</v>
      </c>
    </row>
    <row r="190" spans="2:16" x14ac:dyDescent="0.2">
      <c r="B190" s="102" t="s">
        <v>6348</v>
      </c>
      <c r="C190" s="119">
        <v>12029.806473874416</v>
      </c>
      <c r="D190" s="125">
        <v>1.1189508331979248</v>
      </c>
      <c r="E190" s="119">
        <f t="shared" si="12"/>
        <v>13460.761977151567</v>
      </c>
      <c r="F190" s="121">
        <f t="shared" si="13"/>
        <v>13791.880193915073</v>
      </c>
      <c r="G190" s="110">
        <f t="shared" si="14"/>
        <v>1.1464756497843434</v>
      </c>
      <c r="H190" s="130">
        <v>1.0198194317123974</v>
      </c>
      <c r="I190" s="128">
        <f t="shared" si="15"/>
        <v>14065.227421603939</v>
      </c>
      <c r="J190" s="3">
        <f t="shared" si="16"/>
        <v>14169.6413250469</v>
      </c>
      <c r="K190" s="122">
        <f t="shared" si="17"/>
        <v>1.1778777452338609</v>
      </c>
      <c r="M190" s="39" t="s">
        <v>6348</v>
      </c>
      <c r="N190" s="3">
        <v>12029.806473874416</v>
      </c>
      <c r="O190" s="3">
        <v>14169.6416015625</v>
      </c>
      <c r="P190" s="110">
        <v>1.1778777837753296</v>
      </c>
    </row>
    <row r="191" spans="2:16" x14ac:dyDescent="0.2">
      <c r="B191" s="102" t="s">
        <v>6347</v>
      </c>
      <c r="C191" s="119">
        <v>8508.8920275267519</v>
      </c>
      <c r="D191" s="125">
        <v>1.0953111420186765</v>
      </c>
      <c r="E191" s="119">
        <f t="shared" si="12"/>
        <v>9319.8842439839391</v>
      </c>
      <c r="F191" s="121">
        <f t="shared" si="13"/>
        <v>9549.1419529121868</v>
      </c>
      <c r="G191" s="110">
        <f t="shared" si="14"/>
        <v>1.1222544512282171</v>
      </c>
      <c r="H191" s="130">
        <v>1.0807752537075075</v>
      </c>
      <c r="I191" s="128">
        <f t="shared" si="15"/>
        <v>10320.476316847673</v>
      </c>
      <c r="J191" s="3">
        <f t="shared" si="16"/>
        <v>10397.090877375684</v>
      </c>
      <c r="K191" s="122">
        <f t="shared" si="17"/>
        <v>1.2219088976262127</v>
      </c>
      <c r="M191" s="39" t="s">
        <v>6347</v>
      </c>
      <c r="N191" s="3">
        <v>8508.8920275267519</v>
      </c>
      <c r="O191" s="3">
        <v>10397.0908203125</v>
      </c>
      <c r="P191" s="110">
        <v>1.2219089269638062</v>
      </c>
    </row>
    <row r="192" spans="2:16" x14ac:dyDescent="0.2">
      <c r="B192" s="102" t="s">
        <v>6346</v>
      </c>
      <c r="C192" s="119">
        <v>3238.243246594936</v>
      </c>
      <c r="D192" s="125">
        <v>1.1343860806580253</v>
      </c>
      <c r="E192" s="119">
        <f t="shared" si="12"/>
        <v>3673.4180647221488</v>
      </c>
      <c r="F192" s="121">
        <f t="shared" si="13"/>
        <v>3763.779638686703</v>
      </c>
      <c r="G192" s="110">
        <f t="shared" si="14"/>
        <v>1.1622905853797045</v>
      </c>
      <c r="H192" s="130">
        <v>1.0070624542204543</v>
      </c>
      <c r="I192" s="128">
        <f t="shared" si="15"/>
        <v>3790.3611600808058</v>
      </c>
      <c r="J192" s="3">
        <f t="shared" si="16"/>
        <v>3818.4990914714313</v>
      </c>
      <c r="K192" s="122">
        <f t="shared" si="17"/>
        <v>1.1791884675391953</v>
      </c>
      <c r="M192" s="39" t="s">
        <v>6346</v>
      </c>
      <c r="N192" s="3">
        <v>3238.243246594936</v>
      </c>
      <c r="O192" s="3">
        <v>3818.4990234375</v>
      </c>
      <c r="P192" s="110">
        <v>1.1791884899139404</v>
      </c>
    </row>
    <row r="193" spans="2:16" x14ac:dyDescent="0.2">
      <c r="B193" s="102" t="s">
        <v>6345</v>
      </c>
      <c r="C193" s="119">
        <v>7990.4152035621319</v>
      </c>
      <c r="D193" s="125">
        <v>1.270744347891593</v>
      </c>
      <c r="E193" s="119">
        <f t="shared" si="12"/>
        <v>10153.774957233631</v>
      </c>
      <c r="F193" s="121">
        <f t="shared" si="13"/>
        <v>10403.545353810287</v>
      </c>
      <c r="G193" s="110">
        <f t="shared" si="14"/>
        <v>1.302003098558931</v>
      </c>
      <c r="H193" s="130">
        <v>1.032113428454601</v>
      </c>
      <c r="I193" s="128">
        <f t="shared" si="15"/>
        <v>10737.638863204071</v>
      </c>
      <c r="J193" s="3">
        <f t="shared" si="16"/>
        <v>10817.350250290916</v>
      </c>
      <c r="K193" s="122">
        <f t="shared" si="17"/>
        <v>1.3537907573899959</v>
      </c>
      <c r="M193" s="39" t="s">
        <v>6345</v>
      </c>
      <c r="N193" s="3">
        <v>7990.4152035621319</v>
      </c>
      <c r="O193" s="3">
        <v>10817.3505859375</v>
      </c>
      <c r="P193" s="110">
        <v>1.3537907600402832</v>
      </c>
    </row>
    <row r="194" spans="2:16" x14ac:dyDescent="0.2">
      <c r="B194" s="102" t="s">
        <v>6344</v>
      </c>
      <c r="C194" s="119">
        <v>2584.5021987397804</v>
      </c>
      <c r="D194" s="125">
        <v>0.99189673783408372</v>
      </c>
      <c r="E194" s="119">
        <f t="shared" si="12"/>
        <v>2563.5592998550051</v>
      </c>
      <c r="F194" s="121">
        <f t="shared" si="13"/>
        <v>2626.6197109503291</v>
      </c>
      <c r="G194" s="110">
        <f t="shared" si="14"/>
        <v>1.0162961796786574</v>
      </c>
      <c r="H194" s="130">
        <v>1.1107400207197768</v>
      </c>
      <c r="I194" s="128">
        <f t="shared" si="15"/>
        <v>2917.4916321639425</v>
      </c>
      <c r="J194" s="3">
        <f t="shared" si="16"/>
        <v>2939.1497739376414</v>
      </c>
      <c r="K194" s="122">
        <f t="shared" si="17"/>
        <v>1.1372208448384333</v>
      </c>
      <c r="M194" s="39" t="s">
        <v>6344</v>
      </c>
      <c r="N194" s="3">
        <v>2584.5021987397804</v>
      </c>
      <c r="O194" s="3">
        <v>2939.1494140625</v>
      </c>
      <c r="P194" s="110">
        <v>1.1372207403182983</v>
      </c>
    </row>
    <row r="195" spans="2:16" x14ac:dyDescent="0.2">
      <c r="B195" s="102" t="s">
        <v>6343</v>
      </c>
      <c r="C195" s="119">
        <v>7546.8963184516761</v>
      </c>
      <c r="D195" s="125">
        <v>1.0135474582026918</v>
      </c>
      <c r="E195" s="119">
        <f t="shared" si="12"/>
        <v>7649.1375808859484</v>
      </c>
      <c r="F195" s="121">
        <f t="shared" si="13"/>
        <v>7837.2969733379359</v>
      </c>
      <c r="G195" s="110">
        <f t="shared" si="14"/>
        <v>1.0384794811843709</v>
      </c>
      <c r="H195" s="130">
        <v>1.1203240560339631</v>
      </c>
      <c r="I195" s="128">
        <f t="shared" si="15"/>
        <v>8780.3123335126584</v>
      </c>
      <c r="J195" s="3">
        <f t="shared" si="16"/>
        <v>8845.4934114085099</v>
      </c>
      <c r="K195" s="122">
        <f t="shared" si="17"/>
        <v>1.1720703502686061</v>
      </c>
      <c r="M195" s="39" t="s">
        <v>6343</v>
      </c>
      <c r="N195" s="3">
        <v>7546.8963184516761</v>
      </c>
      <c r="O195" s="3">
        <v>8845.494140625</v>
      </c>
      <c r="P195" s="110">
        <v>1.1720705032348633</v>
      </c>
    </row>
    <row r="196" spans="2:16" x14ac:dyDescent="0.2">
      <c r="B196" s="102" t="s">
        <v>6342</v>
      </c>
      <c r="C196" s="119">
        <v>3453.0503480861421</v>
      </c>
      <c r="D196" s="125">
        <v>1.2529658054952797</v>
      </c>
      <c r="E196" s="119">
        <f t="shared" si="12"/>
        <v>4326.5540108055093</v>
      </c>
      <c r="F196" s="121">
        <f t="shared" si="13"/>
        <v>4432.9819270869666</v>
      </c>
      <c r="G196" s="110">
        <f t="shared" si="14"/>
        <v>1.2837872258491547</v>
      </c>
      <c r="H196" s="130">
        <v>0.95117073446197253</v>
      </c>
      <c r="I196" s="128">
        <f t="shared" si="15"/>
        <v>4216.52267544396</v>
      </c>
      <c r="J196" s="3">
        <f t="shared" si="16"/>
        <v>4247.8242376798198</v>
      </c>
      <c r="K196" s="122">
        <f t="shared" si="17"/>
        <v>1.2301657402806716</v>
      </c>
      <c r="M196" s="39" t="s">
        <v>6342</v>
      </c>
      <c r="N196" s="3">
        <v>3453.0503480861421</v>
      </c>
      <c r="O196" s="3">
        <v>4247.82470703125</v>
      </c>
      <c r="P196" s="110">
        <v>1.2301658391952515</v>
      </c>
    </row>
    <row r="197" spans="2:16" x14ac:dyDescent="0.2">
      <c r="B197" s="102" t="s">
        <v>6341</v>
      </c>
      <c r="C197" s="119">
        <v>1696.0586564903192</v>
      </c>
      <c r="D197" s="125">
        <v>1.0311686467739944</v>
      </c>
      <c r="E197" s="119">
        <f t="shared" ref="E197:E260" si="18">D197*C197</f>
        <v>1748.9225096624416</v>
      </c>
      <c r="F197" s="121">
        <f t="shared" ref="F197:F260" si="19">E197/$E$2*$C$2</f>
        <v>1791.943855975522</v>
      </c>
      <c r="G197" s="110">
        <f t="shared" ref="G197:G260" si="20">F197/C197</f>
        <v>1.0565341293582495</v>
      </c>
      <c r="H197" s="130">
        <v>1.1574145234571902</v>
      </c>
      <c r="I197" s="128">
        <f t="shared" ref="I197:I260" si="21">C197*H197*G197</f>
        <v>2074.0218441259485</v>
      </c>
      <c r="J197" s="3">
        <f t="shared" ref="J197:J260" si="22">I197/$I$2*$C$2</f>
        <v>2089.4184466891274</v>
      </c>
      <c r="K197" s="122">
        <f t="shared" ref="K197:K260" si="23">J197/C197</f>
        <v>1.2319258173610539</v>
      </c>
      <c r="M197" s="39" t="s">
        <v>6341</v>
      </c>
      <c r="N197" s="3">
        <v>1696.0586564903192</v>
      </c>
      <c r="O197" s="3">
        <v>2089.418212890625</v>
      </c>
      <c r="P197" s="110">
        <v>1.2319257259368896</v>
      </c>
    </row>
    <row r="198" spans="2:16" x14ac:dyDescent="0.2">
      <c r="B198" s="102" t="s">
        <v>6340</v>
      </c>
      <c r="C198" s="119">
        <v>2111.6487330142641</v>
      </c>
      <c r="D198" s="125">
        <v>1.1026828001151445</v>
      </c>
      <c r="E198" s="119">
        <f t="shared" si="18"/>
        <v>2328.4787377797661</v>
      </c>
      <c r="F198" s="121">
        <f t="shared" si="19"/>
        <v>2385.7564556930665</v>
      </c>
      <c r="G198" s="110">
        <f t="shared" si="20"/>
        <v>1.1298074430625251</v>
      </c>
      <c r="H198" s="130">
        <v>1.1221432188898293</v>
      </c>
      <c r="I198" s="128">
        <f t="shared" si="21"/>
        <v>2677.1604286786082</v>
      </c>
      <c r="J198" s="3">
        <f t="shared" si="22"/>
        <v>2697.0344600129333</v>
      </c>
      <c r="K198" s="122">
        <f t="shared" si="23"/>
        <v>1.2772173789354933</v>
      </c>
      <c r="M198" s="39" t="s">
        <v>6340</v>
      </c>
      <c r="N198" s="3">
        <v>2111.6487330142641</v>
      </c>
      <c r="O198" s="3">
        <v>2697.034423828125</v>
      </c>
      <c r="P198" s="110">
        <v>1.2772173881530762</v>
      </c>
    </row>
    <row r="199" spans="2:16" x14ac:dyDescent="0.2">
      <c r="B199" s="102" t="s">
        <v>6339</v>
      </c>
      <c r="C199" s="119">
        <v>6149.2742609239986</v>
      </c>
      <c r="D199" s="125">
        <v>1.1662474631519759</v>
      </c>
      <c r="E199" s="119">
        <f t="shared" si="18"/>
        <v>7171.5755070283549</v>
      </c>
      <c r="F199" s="121">
        <f t="shared" si="19"/>
        <v>7347.9874588408002</v>
      </c>
      <c r="G199" s="110">
        <f t="shared" si="20"/>
        <v>1.1949357187618237</v>
      </c>
      <c r="H199" s="130">
        <v>0.89823476492831067</v>
      </c>
      <c r="I199" s="128">
        <f t="shared" si="21"/>
        <v>6600.2177877880413</v>
      </c>
      <c r="J199" s="3">
        <f t="shared" si="22"/>
        <v>6649.2148272342774</v>
      </c>
      <c r="K199" s="122">
        <f t="shared" si="23"/>
        <v>1.0813007429977854</v>
      </c>
      <c r="M199" s="39" t="s">
        <v>6339</v>
      </c>
      <c r="N199" s="3">
        <v>6149.2742609239986</v>
      </c>
      <c r="O199" s="3">
        <v>6649.21533203125</v>
      </c>
      <c r="P199" s="110">
        <v>1.0813008546829224</v>
      </c>
    </row>
    <row r="200" spans="2:16" x14ac:dyDescent="0.2">
      <c r="B200" s="102" t="s">
        <v>6338</v>
      </c>
      <c r="C200" s="119">
        <v>2790.8411212437209</v>
      </c>
      <c r="D200" s="125">
        <v>1.2449133906435834</v>
      </c>
      <c r="E200" s="119">
        <f t="shared" si="18"/>
        <v>3474.3554829950608</v>
      </c>
      <c r="F200" s="121">
        <f t="shared" si="19"/>
        <v>3559.820361869271</v>
      </c>
      <c r="G200" s="110">
        <f t="shared" si="20"/>
        <v>1.2755367314793109</v>
      </c>
      <c r="H200" s="130">
        <v>1.1520475220931981</v>
      </c>
      <c r="I200" s="128">
        <f t="shared" si="21"/>
        <v>4101.0822269884047</v>
      </c>
      <c r="J200" s="3">
        <f t="shared" si="22"/>
        <v>4131.5268114110277</v>
      </c>
      <c r="K200" s="122">
        <f t="shared" si="23"/>
        <v>1.4803876795286142</v>
      </c>
      <c r="M200" s="39" t="s">
        <v>6338</v>
      </c>
      <c r="N200" s="3">
        <v>2790.8411212437209</v>
      </c>
      <c r="O200" s="3">
        <v>4131.52734375</v>
      </c>
      <c r="P200" s="110">
        <v>1.4803879261016846</v>
      </c>
    </row>
    <row r="201" spans="2:16" x14ac:dyDescent="0.2">
      <c r="B201" s="102" t="s">
        <v>6337</v>
      </c>
      <c r="C201" s="119">
        <v>4127.3746632296888</v>
      </c>
      <c r="D201" s="125">
        <v>1.0276636530963157</v>
      </c>
      <c r="E201" s="119">
        <f t="shared" si="18"/>
        <v>4241.5529241117974</v>
      </c>
      <c r="F201" s="121">
        <f t="shared" si="19"/>
        <v>4345.8899180296648</v>
      </c>
      <c r="G201" s="110">
        <f t="shared" si="20"/>
        <v>1.0529429171397264</v>
      </c>
      <c r="H201" s="130">
        <v>0.90620141473794324</v>
      </c>
      <c r="I201" s="128">
        <f t="shared" si="21"/>
        <v>3938.2515920138467</v>
      </c>
      <c r="J201" s="3">
        <f t="shared" si="22"/>
        <v>3967.4873952566022</v>
      </c>
      <c r="K201" s="122">
        <f t="shared" si="23"/>
        <v>0.96126175086611254</v>
      </c>
      <c r="M201" s="39" t="s">
        <v>6337</v>
      </c>
      <c r="N201" s="3">
        <v>4127.3746632296888</v>
      </c>
      <c r="O201" s="3">
        <v>3967.4873046875</v>
      </c>
      <c r="P201" s="110">
        <v>0.96126174926757813</v>
      </c>
    </row>
    <row r="202" spans="2:16" x14ac:dyDescent="0.2">
      <c r="B202" s="102" t="s">
        <v>6336</v>
      </c>
      <c r="C202" s="119">
        <v>6045.3870493944687</v>
      </c>
      <c r="D202" s="125">
        <v>1.0571094960122611</v>
      </c>
      <c r="E202" s="119">
        <f t="shared" si="18"/>
        <v>6390.6360569844373</v>
      </c>
      <c r="F202" s="121">
        <f t="shared" si="19"/>
        <v>6547.8378572068214</v>
      </c>
      <c r="G202" s="110">
        <f t="shared" si="20"/>
        <v>1.083113091636156</v>
      </c>
      <c r="H202" s="130">
        <v>1.0416231828165186</v>
      </c>
      <c r="I202" s="128">
        <f t="shared" si="21"/>
        <v>6820.3797093902622</v>
      </c>
      <c r="J202" s="3">
        <f t="shared" si="22"/>
        <v>6871.0111316256944</v>
      </c>
      <c r="K202" s="122">
        <f t="shared" si="23"/>
        <v>1.1365709218426179</v>
      </c>
      <c r="M202" s="39" t="s">
        <v>6336</v>
      </c>
      <c r="N202" s="3">
        <v>6045.3870493944687</v>
      </c>
      <c r="O202" s="3">
        <v>6871.0107421875</v>
      </c>
      <c r="P202" s="110">
        <v>1.1365708112716675</v>
      </c>
    </row>
    <row r="203" spans="2:16" x14ac:dyDescent="0.2">
      <c r="B203" s="102" t="s">
        <v>6335</v>
      </c>
      <c r="C203" s="119">
        <v>4338.2442151181713</v>
      </c>
      <c r="D203" s="125">
        <v>1.0854971439046592</v>
      </c>
      <c r="E203" s="119">
        <f t="shared" si="18"/>
        <v>4709.1517050716848</v>
      </c>
      <c r="F203" s="121">
        <f t="shared" si="19"/>
        <v>4824.9910548572989</v>
      </c>
      <c r="G203" s="110">
        <f t="shared" si="20"/>
        <v>1.1121990408107694</v>
      </c>
      <c r="H203" s="130">
        <v>1.1433487482991285</v>
      </c>
      <c r="I203" s="128">
        <f t="shared" si="21"/>
        <v>5516.6474831255846</v>
      </c>
      <c r="J203" s="3">
        <f t="shared" si="22"/>
        <v>5557.6005854371188</v>
      </c>
      <c r="K203" s="122">
        <f t="shared" si="23"/>
        <v>1.2810713989013487</v>
      </c>
      <c r="M203" s="39" t="s">
        <v>6335</v>
      </c>
      <c r="N203" s="3">
        <v>4338.2442151181713</v>
      </c>
      <c r="O203" s="3">
        <v>5557.6005859375</v>
      </c>
      <c r="P203" s="110">
        <v>1.2810714244842529</v>
      </c>
    </row>
    <row r="204" spans="2:16" x14ac:dyDescent="0.2">
      <c r="B204" s="102" t="s">
        <v>6334</v>
      </c>
      <c r="C204" s="119">
        <v>4750.4920354464457</v>
      </c>
      <c r="D204" s="125">
        <v>1.159785739543203</v>
      </c>
      <c r="E204" s="119">
        <f t="shared" si="18"/>
        <v>5509.5529185243513</v>
      </c>
      <c r="F204" s="121">
        <f t="shared" si="19"/>
        <v>5645.0811553836429</v>
      </c>
      <c r="G204" s="110">
        <f t="shared" si="20"/>
        <v>1.1883150446863395</v>
      </c>
      <c r="H204" s="130">
        <v>0.90034002338428276</v>
      </c>
      <c r="I204" s="128">
        <f t="shared" si="21"/>
        <v>5082.4924994442827</v>
      </c>
      <c r="J204" s="3">
        <f t="shared" si="22"/>
        <v>5120.222631007704</v>
      </c>
      <c r="K204" s="122">
        <f t="shared" si="23"/>
        <v>1.0778299579922381</v>
      </c>
      <c r="M204" s="39" t="s">
        <v>6334</v>
      </c>
      <c r="N204" s="3">
        <v>4750.4920354464457</v>
      </c>
      <c r="O204" s="3">
        <v>5120.22265625</v>
      </c>
      <c r="P204" s="110">
        <v>1.0778299570083618</v>
      </c>
    </row>
    <row r="205" spans="2:16" x14ac:dyDescent="0.2">
      <c r="B205" s="102" t="s">
        <v>6333</v>
      </c>
      <c r="C205" s="119">
        <v>3575.1909355158891</v>
      </c>
      <c r="D205" s="125">
        <v>1.136542890876028</v>
      </c>
      <c r="E205" s="119">
        <f t="shared" si="18"/>
        <v>4063.3578412849997</v>
      </c>
      <c r="F205" s="121">
        <f t="shared" si="19"/>
        <v>4163.311454963191</v>
      </c>
      <c r="G205" s="110">
        <f t="shared" si="20"/>
        <v>1.1645004504808183</v>
      </c>
      <c r="H205" s="130">
        <v>1.0783262827431339</v>
      </c>
      <c r="I205" s="128">
        <f t="shared" si="21"/>
        <v>4489.4081651323668</v>
      </c>
      <c r="J205" s="3">
        <f t="shared" si="22"/>
        <v>4522.7355061428771</v>
      </c>
      <c r="K205" s="122">
        <f t="shared" si="23"/>
        <v>1.2650332773039044</v>
      </c>
      <c r="M205" s="39" t="s">
        <v>6333</v>
      </c>
      <c r="N205" s="3">
        <v>3575.1909355158891</v>
      </c>
      <c r="O205" s="3">
        <v>4522.7353515625</v>
      </c>
      <c r="P205" s="110">
        <v>1.2650332450866699</v>
      </c>
    </row>
    <row r="206" spans="2:16" x14ac:dyDescent="0.2">
      <c r="B206" s="102" t="s">
        <v>6332</v>
      </c>
      <c r="C206" s="119">
        <v>6040.1667139239607</v>
      </c>
      <c r="D206" s="125">
        <v>0.89701677232029597</v>
      </c>
      <c r="E206" s="119">
        <f t="shared" si="18"/>
        <v>5418.1308500005598</v>
      </c>
      <c r="F206" s="121">
        <f t="shared" si="19"/>
        <v>5551.4102162272811</v>
      </c>
      <c r="G206" s="110">
        <f t="shared" si="20"/>
        <v>0.91908228351214472</v>
      </c>
      <c r="H206" s="130">
        <v>1.4536198255851784</v>
      </c>
      <c r="I206" s="128">
        <f t="shared" si="21"/>
        <v>8069.6399502640779</v>
      </c>
      <c r="J206" s="3">
        <f t="shared" si="22"/>
        <v>8129.5453169766106</v>
      </c>
      <c r="K206" s="122">
        <f t="shared" si="23"/>
        <v>1.3459140619804675</v>
      </c>
      <c r="M206" s="39" t="s">
        <v>6332</v>
      </c>
      <c r="N206" s="3">
        <v>6040.1667139239607</v>
      </c>
      <c r="O206" s="3">
        <v>8129.54541015625</v>
      </c>
      <c r="P206" s="110">
        <v>1.3459141254425049</v>
      </c>
    </row>
    <row r="207" spans="2:16" x14ac:dyDescent="0.2">
      <c r="B207" s="102" t="s">
        <v>6331</v>
      </c>
      <c r="C207" s="119">
        <v>12203.721966027957</v>
      </c>
      <c r="D207" s="125">
        <v>1.0153453481635266</v>
      </c>
      <c r="E207" s="119">
        <f t="shared" si="18"/>
        <v>12390.992328487533</v>
      </c>
      <c r="F207" s="121">
        <f t="shared" si="19"/>
        <v>12695.79552541675</v>
      </c>
      <c r="G207" s="110">
        <f t="shared" si="20"/>
        <v>1.0403215970306927</v>
      </c>
      <c r="H207" s="130">
        <v>1.0999686172857512</v>
      </c>
      <c r="I207" s="128">
        <f t="shared" si="21"/>
        <v>13964.97664943529</v>
      </c>
      <c r="J207" s="3">
        <f t="shared" si="22"/>
        <v>14068.646336369586</v>
      </c>
      <c r="K207" s="122">
        <f t="shared" si="23"/>
        <v>1.1528160323164607</v>
      </c>
      <c r="M207" s="39" t="s">
        <v>6331</v>
      </c>
      <c r="N207" s="3">
        <v>12203.721966027957</v>
      </c>
      <c r="O207" s="3">
        <v>14068.646484375</v>
      </c>
      <c r="P207" s="110">
        <v>1.1528160572052002</v>
      </c>
    </row>
    <row r="208" spans="2:16" x14ac:dyDescent="0.2">
      <c r="B208" s="102" t="s">
        <v>6330</v>
      </c>
      <c r="C208" s="119">
        <v>18926.000370482056</v>
      </c>
      <c r="D208" s="125">
        <v>0.91945998889217484</v>
      </c>
      <c r="E208" s="119">
        <f t="shared" si="18"/>
        <v>17401.700090416729</v>
      </c>
      <c r="F208" s="121">
        <f t="shared" si="19"/>
        <v>17829.760545862908</v>
      </c>
      <c r="G208" s="110">
        <f t="shared" si="20"/>
        <v>0.94207757565465877</v>
      </c>
      <c r="H208" s="130">
        <v>1.3093211247453149</v>
      </c>
      <c r="I208" s="128">
        <f t="shared" si="21"/>
        <v>23344.882131848866</v>
      </c>
      <c r="J208" s="3">
        <f t="shared" si="22"/>
        <v>23518.184005735257</v>
      </c>
      <c r="K208" s="122">
        <f t="shared" si="23"/>
        <v>1.2426388854147652</v>
      </c>
      <c r="M208" s="39" t="s">
        <v>6330</v>
      </c>
      <c r="N208" s="3">
        <v>18926.000370482056</v>
      </c>
      <c r="O208" s="3">
        <v>23518.185546875</v>
      </c>
      <c r="P208" s="110">
        <v>1.2426389455795288</v>
      </c>
    </row>
    <row r="209" spans="2:16" x14ac:dyDescent="0.2">
      <c r="B209" s="102" t="s">
        <v>6329</v>
      </c>
      <c r="C209" s="119">
        <v>10516.725894704243</v>
      </c>
      <c r="D209" s="125">
        <v>0.82713797648478415</v>
      </c>
      <c r="E209" s="119">
        <f t="shared" si="18"/>
        <v>8698.7833757907993</v>
      </c>
      <c r="F209" s="121">
        <f t="shared" si="19"/>
        <v>8912.762765983789</v>
      </c>
      <c r="G209" s="110">
        <f t="shared" si="20"/>
        <v>0.84748455510016296</v>
      </c>
      <c r="H209" s="130">
        <v>1.2869968191387615</v>
      </c>
      <c r="I209" s="128">
        <f t="shared" si="21"/>
        <v>11470.697329559525</v>
      </c>
      <c r="J209" s="3">
        <f t="shared" si="22"/>
        <v>11555.850612012138</v>
      </c>
      <c r="K209" s="122">
        <f t="shared" si="23"/>
        <v>1.0988068651509832</v>
      </c>
      <c r="M209" s="39" t="s">
        <v>6329</v>
      </c>
      <c r="N209" s="3">
        <v>10516.725894704243</v>
      </c>
      <c r="O209" s="3">
        <v>11555.8505859375</v>
      </c>
      <c r="P209" s="110">
        <v>1.0988068580627441</v>
      </c>
    </row>
    <row r="210" spans="2:16" x14ac:dyDescent="0.2">
      <c r="B210" s="102" t="s">
        <v>6328</v>
      </c>
      <c r="C210" s="119">
        <v>4513.2696819158191</v>
      </c>
      <c r="D210" s="125">
        <v>0.92737202762490101</v>
      </c>
      <c r="E210" s="119">
        <f t="shared" si="18"/>
        <v>4185.4800561362654</v>
      </c>
      <c r="F210" s="121">
        <f t="shared" si="19"/>
        <v>4288.4377263513306</v>
      </c>
      <c r="G210" s="110">
        <f t="shared" si="20"/>
        <v>0.95018424082536757</v>
      </c>
      <c r="H210" s="130">
        <v>1.4594157325277233</v>
      </c>
      <c r="I210" s="128">
        <f t="shared" si="21"/>
        <v>6258.6134858025516</v>
      </c>
      <c r="J210" s="3">
        <f t="shared" si="22"/>
        <v>6305.0746090112425</v>
      </c>
      <c r="K210" s="122">
        <f t="shared" si="23"/>
        <v>1.3970081677757904</v>
      </c>
      <c r="M210" s="39" t="s">
        <v>6328</v>
      </c>
      <c r="N210" s="3">
        <v>4513.2696819158191</v>
      </c>
      <c r="O210" s="3">
        <v>6305.07373046875</v>
      </c>
      <c r="P210" s="110">
        <v>1.397007942199707</v>
      </c>
    </row>
    <row r="211" spans="2:16" x14ac:dyDescent="0.2">
      <c r="B211" s="102" t="s">
        <v>6327</v>
      </c>
      <c r="C211" s="119">
        <v>26730.19122718498</v>
      </c>
      <c r="D211" s="125">
        <v>1.1169272894442601</v>
      </c>
      <c r="E211" s="119">
        <f t="shared" si="18"/>
        <v>29855.68003370646</v>
      </c>
      <c r="F211" s="121">
        <f t="shared" si="19"/>
        <v>30590.093104066284</v>
      </c>
      <c r="G211" s="110">
        <f t="shared" si="20"/>
        <v>1.1444023293389585</v>
      </c>
      <c r="H211" s="130">
        <v>1.0462808027293204</v>
      </c>
      <c r="I211" s="128">
        <f t="shared" si="21"/>
        <v>32005.827168487118</v>
      </c>
      <c r="J211" s="3">
        <f t="shared" si="22"/>
        <v>32243.423991304891</v>
      </c>
      <c r="K211" s="122">
        <f t="shared" si="23"/>
        <v>1.2062548942228619</v>
      </c>
      <c r="M211" s="39" t="s">
        <v>6327</v>
      </c>
      <c r="N211" s="3">
        <v>26730.19122718498</v>
      </c>
      <c r="O211" s="3">
        <v>32243.423828125</v>
      </c>
      <c r="P211" s="110">
        <v>1.2062548398971558</v>
      </c>
    </row>
    <row r="212" spans="2:16" x14ac:dyDescent="0.2">
      <c r="B212" s="102" t="s">
        <v>6326</v>
      </c>
      <c r="C212" s="119">
        <v>8105.3288713633892</v>
      </c>
      <c r="D212" s="125">
        <v>0.86082805031372644</v>
      </c>
      <c r="E212" s="119">
        <f t="shared" si="18"/>
        <v>6977.2944494873036</v>
      </c>
      <c r="F212" s="121">
        <f t="shared" si="19"/>
        <v>7148.9273258333587</v>
      </c>
      <c r="G212" s="110">
        <f t="shared" si="20"/>
        <v>0.8820033633787453</v>
      </c>
      <c r="H212" s="130">
        <v>1.2243225823521191</v>
      </c>
      <c r="I212" s="128">
        <f t="shared" si="21"/>
        <v>8752.5931646119261</v>
      </c>
      <c r="J212" s="3">
        <f t="shared" si="22"/>
        <v>8817.5684679021942</v>
      </c>
      <c r="K212" s="122">
        <f t="shared" si="23"/>
        <v>1.08787300402519</v>
      </c>
      <c r="M212" s="39" t="s">
        <v>6326</v>
      </c>
      <c r="N212" s="3">
        <v>8105.3288713633892</v>
      </c>
      <c r="O212" s="3">
        <v>8817.568359375</v>
      </c>
      <c r="P212" s="110">
        <v>1.0878729820251465</v>
      </c>
    </row>
    <row r="213" spans="2:16" x14ac:dyDescent="0.2">
      <c r="B213" s="102" t="s">
        <v>6325</v>
      </c>
      <c r="C213" s="119">
        <v>6259.6040682005523</v>
      </c>
      <c r="D213" s="125">
        <v>1.0987225858191472</v>
      </c>
      <c r="E213" s="119">
        <f t="shared" si="18"/>
        <v>6877.5683680173643</v>
      </c>
      <c r="F213" s="121">
        <f t="shared" si="19"/>
        <v>7046.748105208505</v>
      </c>
      <c r="G213" s="110">
        <f t="shared" si="20"/>
        <v>1.1257498123574186</v>
      </c>
      <c r="H213" s="130">
        <v>1.1001032501476702</v>
      </c>
      <c r="I213" s="128">
        <f t="shared" si="21"/>
        <v>7752.1504935118137</v>
      </c>
      <c r="J213" s="3">
        <f t="shared" si="22"/>
        <v>7809.698961719414</v>
      </c>
      <c r="K213" s="122">
        <f t="shared" si="23"/>
        <v>1.2476346549446324</v>
      </c>
      <c r="M213" s="39" t="s">
        <v>6325</v>
      </c>
      <c r="N213" s="3">
        <v>6259.6040682005523</v>
      </c>
      <c r="O213" s="3">
        <v>7809.69873046875</v>
      </c>
      <c r="P213" s="110">
        <v>1.2476346492767334</v>
      </c>
    </row>
    <row r="214" spans="2:16" x14ac:dyDescent="0.2">
      <c r="B214" s="102" t="s">
        <v>6324</v>
      </c>
      <c r="C214" s="119">
        <v>12753.364070846384</v>
      </c>
      <c r="D214" s="125">
        <v>1.0938108907110513</v>
      </c>
      <c r="E214" s="119">
        <f t="shared" si="18"/>
        <v>13949.768513894804</v>
      </c>
      <c r="F214" s="121">
        <f t="shared" si="19"/>
        <v>14292.915691032689</v>
      </c>
      <c r="G214" s="110">
        <f t="shared" si="20"/>
        <v>1.1207172955805167</v>
      </c>
      <c r="H214" s="130">
        <v>1.1152187272911538</v>
      </c>
      <c r="I214" s="128">
        <f t="shared" si="21"/>
        <v>15939.727246233237</v>
      </c>
      <c r="J214" s="3">
        <f t="shared" si="22"/>
        <v>16058.05659077259</v>
      </c>
      <c r="K214" s="122">
        <f t="shared" si="23"/>
        <v>1.2591232008721984</v>
      </c>
      <c r="M214" s="39" t="s">
        <v>6324</v>
      </c>
      <c r="N214" s="3">
        <v>12753.364070846384</v>
      </c>
      <c r="O214" s="3">
        <v>16058.056640625</v>
      </c>
      <c r="P214" s="110">
        <v>1.2591232061386108</v>
      </c>
    </row>
    <row r="215" spans="2:16" x14ac:dyDescent="0.2">
      <c r="B215" s="102" t="s">
        <v>6323</v>
      </c>
      <c r="C215" s="119">
        <v>6949.16515166106</v>
      </c>
      <c r="D215" s="125">
        <v>0.91211822841849688</v>
      </c>
      <c r="E215" s="119">
        <f t="shared" si="18"/>
        <v>6338.4602071206409</v>
      </c>
      <c r="F215" s="121">
        <f t="shared" si="19"/>
        <v>6494.3785455007937</v>
      </c>
      <c r="G215" s="110">
        <f t="shared" si="20"/>
        <v>0.93455521688795118</v>
      </c>
      <c r="H215" s="130">
        <v>1.0692687614231664</v>
      </c>
      <c r="I215" s="128">
        <f t="shared" si="21"/>
        <v>6944.2361035608192</v>
      </c>
      <c r="J215" s="3">
        <f t="shared" si="22"/>
        <v>6995.7869797939775</v>
      </c>
      <c r="K215" s="122">
        <f t="shared" si="23"/>
        <v>1.0067089826066047</v>
      </c>
      <c r="M215" s="39" t="s">
        <v>6323</v>
      </c>
      <c r="N215" s="3">
        <v>6949.16515166106</v>
      </c>
      <c r="O215" s="3">
        <v>6995.78662109375</v>
      </c>
      <c r="P215" s="110">
        <v>1.0067089796066284</v>
      </c>
    </row>
    <row r="216" spans="2:16" x14ac:dyDescent="0.2">
      <c r="B216" s="102" t="s">
        <v>6322</v>
      </c>
      <c r="C216" s="119">
        <v>7041.994002463447</v>
      </c>
      <c r="D216" s="125">
        <v>0.87323426696535889</v>
      </c>
      <c r="E216" s="119">
        <f t="shared" si="18"/>
        <v>6149.3104707156217</v>
      </c>
      <c r="F216" s="121">
        <f t="shared" si="19"/>
        <v>6300.5759578288089</v>
      </c>
      <c r="G216" s="110">
        <f t="shared" si="20"/>
        <v>0.89471475772696296</v>
      </c>
      <c r="H216" s="130">
        <v>1.3693034237111581</v>
      </c>
      <c r="I216" s="128">
        <f t="shared" si="21"/>
        <v>8627.4002304071964</v>
      </c>
      <c r="J216" s="3">
        <f t="shared" si="22"/>
        <v>8691.4461578294486</v>
      </c>
      <c r="K216" s="122">
        <f t="shared" si="23"/>
        <v>1.2342308378548728</v>
      </c>
      <c r="M216" s="39" t="s">
        <v>6322</v>
      </c>
      <c r="N216" s="3">
        <v>7041.994002463447</v>
      </c>
      <c r="O216" s="3">
        <v>8691.4462890625</v>
      </c>
      <c r="P216" s="110">
        <v>1.2342308759689331</v>
      </c>
    </row>
    <row r="217" spans="2:16" x14ac:dyDescent="0.2">
      <c r="B217" s="102" t="s">
        <v>6321</v>
      </c>
      <c r="C217" s="119">
        <v>8076.423120994441</v>
      </c>
      <c r="D217" s="125">
        <v>1.0212104491297072</v>
      </c>
      <c r="E217" s="119">
        <f t="shared" si="18"/>
        <v>8247.7276827522837</v>
      </c>
      <c r="F217" s="121">
        <f t="shared" si="19"/>
        <v>8450.6116567278659</v>
      </c>
      <c r="G217" s="110">
        <f t="shared" si="20"/>
        <v>1.0463309722791432</v>
      </c>
      <c r="H217" s="130">
        <v>1.2072584286551054</v>
      </c>
      <c r="I217" s="128">
        <f t="shared" si="21"/>
        <v>10202.072149875799</v>
      </c>
      <c r="J217" s="3">
        <f t="shared" si="22"/>
        <v>10277.807731281266</v>
      </c>
      <c r="K217" s="122">
        <f t="shared" si="23"/>
        <v>1.2725692521686223</v>
      </c>
      <c r="M217" s="39" t="s">
        <v>6321</v>
      </c>
      <c r="N217" s="3">
        <v>8076.423120994441</v>
      </c>
      <c r="O217" s="3">
        <v>10277.806640625</v>
      </c>
      <c r="P217" s="110">
        <v>1.2725690603256226</v>
      </c>
    </row>
    <row r="218" spans="2:16" x14ac:dyDescent="0.2">
      <c r="B218" s="102" t="s">
        <v>6320</v>
      </c>
      <c r="C218" s="119">
        <v>12010.680477810762</v>
      </c>
      <c r="D218" s="125">
        <v>1.0388544099758588</v>
      </c>
      <c r="E218" s="119">
        <f t="shared" si="18"/>
        <v>12477.348381184664</v>
      </c>
      <c r="F218" s="121">
        <f t="shared" si="19"/>
        <v>12784.275830977453</v>
      </c>
      <c r="G218" s="110">
        <f t="shared" si="20"/>
        <v>1.0644089528978709</v>
      </c>
      <c r="H218" s="130">
        <v>1.2784622247316826</v>
      </c>
      <c r="I218" s="128">
        <f t="shared" si="21"/>
        <v>16344.213720454913</v>
      </c>
      <c r="J218" s="3">
        <f t="shared" si="22"/>
        <v>16465.54579011185</v>
      </c>
      <c r="K218" s="122">
        <f t="shared" si="23"/>
        <v>1.3709086525556373</v>
      </c>
      <c r="M218" s="39" t="s">
        <v>6320</v>
      </c>
      <c r="N218" s="3">
        <v>12010.680477810762</v>
      </c>
      <c r="O218" s="3">
        <v>16465.544921875</v>
      </c>
      <c r="P218" s="110">
        <v>1.3709086179733276</v>
      </c>
    </row>
    <row r="219" spans="2:16" x14ac:dyDescent="0.2">
      <c r="B219" s="102" t="s">
        <v>6319</v>
      </c>
      <c r="C219" s="119">
        <v>10052.925031838047</v>
      </c>
      <c r="D219" s="125">
        <v>0.89811934873200894</v>
      </c>
      <c r="E219" s="119">
        <f t="shared" si="18"/>
        <v>9028.7264824460981</v>
      </c>
      <c r="F219" s="121">
        <f t="shared" si="19"/>
        <v>9250.8220679402566</v>
      </c>
      <c r="G219" s="110">
        <f t="shared" si="20"/>
        <v>0.92021198194978115</v>
      </c>
      <c r="H219" s="130">
        <v>1.2538323115386982</v>
      </c>
      <c r="I219" s="128">
        <f t="shared" si="21"/>
        <v>11598.979617078732</v>
      </c>
      <c r="J219" s="3">
        <f t="shared" si="22"/>
        <v>11685.085209364735</v>
      </c>
      <c r="K219" s="122">
        <f t="shared" si="23"/>
        <v>1.1623567441672515</v>
      </c>
      <c r="M219" s="39" t="s">
        <v>6319</v>
      </c>
      <c r="N219" s="3">
        <v>10052.925031838047</v>
      </c>
      <c r="O219" s="3">
        <v>11685.0859375</v>
      </c>
      <c r="P219" s="110">
        <v>1.1623568534851074</v>
      </c>
    </row>
    <row r="220" spans="2:16" x14ac:dyDescent="0.2">
      <c r="B220" s="102" t="s">
        <v>6318</v>
      </c>
      <c r="C220" s="119">
        <v>4996.1934282843631</v>
      </c>
      <c r="D220" s="125">
        <v>1.0536880991289905</v>
      </c>
      <c r="E220" s="119">
        <f t="shared" si="18"/>
        <v>5264.4295563297046</v>
      </c>
      <c r="F220" s="121">
        <f t="shared" si="19"/>
        <v>5393.9280594551456</v>
      </c>
      <c r="G220" s="110">
        <f t="shared" si="20"/>
        <v>1.0796075325905385</v>
      </c>
      <c r="H220" s="130">
        <v>1.1504578882734557</v>
      </c>
      <c r="I220" s="128">
        <f t="shared" si="21"/>
        <v>6205.4870847797056</v>
      </c>
      <c r="J220" s="3">
        <f t="shared" si="22"/>
        <v>6251.5538215529414</v>
      </c>
      <c r="K220" s="122">
        <f t="shared" si="23"/>
        <v>1.251263369060484</v>
      </c>
      <c r="M220" s="39" t="s">
        <v>6318</v>
      </c>
      <c r="N220" s="3">
        <v>4996.1934282843631</v>
      </c>
      <c r="O220" s="3">
        <v>6251.55419921875</v>
      </c>
      <c r="P220" s="110">
        <v>1.2512634992599487</v>
      </c>
    </row>
    <row r="221" spans="2:16" x14ac:dyDescent="0.2">
      <c r="B221" s="102" t="s">
        <v>6317</v>
      </c>
      <c r="C221" s="119">
        <v>9012.0518857455336</v>
      </c>
      <c r="D221" s="125">
        <v>0.95210889907679486</v>
      </c>
      <c r="E221" s="119">
        <f t="shared" si="18"/>
        <v>8580.4547993601336</v>
      </c>
      <c r="F221" s="121">
        <f t="shared" si="19"/>
        <v>8791.5234518633551</v>
      </c>
      <c r="G221" s="110">
        <f t="shared" si="20"/>
        <v>0.97552960894166718</v>
      </c>
      <c r="H221" s="130">
        <v>1.2489458747613149</v>
      </c>
      <c r="I221" s="128">
        <f t="shared" si="21"/>
        <v>10980.136948072093</v>
      </c>
      <c r="J221" s="3">
        <f t="shared" si="22"/>
        <v>11061.6485315482</v>
      </c>
      <c r="K221" s="122">
        <f t="shared" si="23"/>
        <v>1.2274284116189498</v>
      </c>
      <c r="M221" s="39" t="s">
        <v>6317</v>
      </c>
      <c r="N221" s="3">
        <v>9012.0518857455336</v>
      </c>
      <c r="O221" s="3">
        <v>11061.6474609375</v>
      </c>
      <c r="P221" s="110">
        <v>1.2274283170700073</v>
      </c>
    </row>
    <row r="222" spans="2:16" x14ac:dyDescent="0.2">
      <c r="B222" s="102" t="s">
        <v>6316</v>
      </c>
      <c r="C222" s="119">
        <v>3441.9235194650482</v>
      </c>
      <c r="D222" s="125">
        <v>0.91315128501704002</v>
      </c>
      <c r="E222" s="119">
        <f t="shared" si="18"/>
        <v>3142.9968847298819</v>
      </c>
      <c r="F222" s="121">
        <f t="shared" si="19"/>
        <v>3220.3107489473396</v>
      </c>
      <c r="G222" s="110">
        <f t="shared" si="20"/>
        <v>0.93561368541037415</v>
      </c>
      <c r="H222" s="130">
        <v>1.3347872784511075</v>
      </c>
      <c r="I222" s="128">
        <f t="shared" si="21"/>
        <v>4298.4298203542667</v>
      </c>
      <c r="J222" s="3">
        <f t="shared" si="22"/>
        <v>4330.3394242849818</v>
      </c>
      <c r="K222" s="122">
        <f t="shared" si="23"/>
        <v>1.2581161085642059</v>
      </c>
      <c r="M222" s="39" t="s">
        <v>6316</v>
      </c>
      <c r="N222" s="3">
        <v>3441.9235194650482</v>
      </c>
      <c r="O222" s="3">
        <v>4330.33935546875</v>
      </c>
      <c r="P222" s="110">
        <v>1.2581161260604858</v>
      </c>
    </row>
    <row r="223" spans="2:16" x14ac:dyDescent="0.2">
      <c r="B223" s="102" t="s">
        <v>6315</v>
      </c>
      <c r="C223" s="119">
        <v>18986.992005484382</v>
      </c>
      <c r="D223" s="125">
        <v>1.1051079348851474</v>
      </c>
      <c r="E223" s="119">
        <f t="shared" si="18"/>
        <v>20982.67552486165</v>
      </c>
      <c r="F223" s="121">
        <f t="shared" si="19"/>
        <v>21498.823579073782</v>
      </c>
      <c r="G223" s="110">
        <f t="shared" si="20"/>
        <v>1.1322922331701546</v>
      </c>
      <c r="H223" s="130">
        <v>1.1052653966235739</v>
      </c>
      <c r="I223" s="128">
        <f t="shared" si="21"/>
        <v>23761.90577006523</v>
      </c>
      <c r="J223" s="3">
        <f t="shared" si="22"/>
        <v>23938.303439319086</v>
      </c>
      <c r="K223" s="122">
        <f t="shared" si="23"/>
        <v>1.260773872575736</v>
      </c>
      <c r="M223" s="39" t="s">
        <v>6315</v>
      </c>
      <c r="N223" s="3">
        <v>18986.992005484382</v>
      </c>
      <c r="O223" s="3">
        <v>23938.3046875</v>
      </c>
      <c r="P223" s="110">
        <v>1.2607738971710205</v>
      </c>
    </row>
    <row r="224" spans="2:16" x14ac:dyDescent="0.2">
      <c r="B224" s="102" t="s">
        <v>6314</v>
      </c>
      <c r="C224" s="119">
        <v>2705.934542865848</v>
      </c>
      <c r="D224" s="125">
        <v>0.9494936778694989</v>
      </c>
      <c r="E224" s="119">
        <f t="shared" si="18"/>
        <v>2569.2677411798154</v>
      </c>
      <c r="F224" s="121">
        <f t="shared" si="19"/>
        <v>2632.4685729225876</v>
      </c>
      <c r="G224" s="110">
        <f t="shared" si="20"/>
        <v>0.97285005650378631</v>
      </c>
      <c r="H224" s="130">
        <v>1.2025028509287903</v>
      </c>
      <c r="I224" s="128">
        <f t="shared" si="21"/>
        <v>3165.5509639198558</v>
      </c>
      <c r="J224" s="3">
        <f t="shared" si="22"/>
        <v>3189.0505862709892</v>
      </c>
      <c r="K224" s="122">
        <f t="shared" si="23"/>
        <v>1.1785394420123239</v>
      </c>
      <c r="M224" s="39" t="s">
        <v>6314</v>
      </c>
      <c r="N224" s="3">
        <v>2705.934542865848</v>
      </c>
      <c r="O224" s="3">
        <v>3189.051025390625</v>
      </c>
      <c r="P224" s="110">
        <v>1.1785396337509155</v>
      </c>
    </row>
    <row r="225" spans="2:16" x14ac:dyDescent="0.2">
      <c r="B225" s="102" t="s">
        <v>6313</v>
      </c>
      <c r="C225" s="119">
        <v>9734.675035821434</v>
      </c>
      <c r="D225" s="125">
        <v>0.9634594930877014</v>
      </c>
      <c r="E225" s="119">
        <f t="shared" si="18"/>
        <v>9378.9650753860205</v>
      </c>
      <c r="F225" s="121">
        <f t="shared" si="19"/>
        <v>9609.67610022402</v>
      </c>
      <c r="G225" s="110">
        <f t="shared" si="20"/>
        <v>0.98715941362834958</v>
      </c>
      <c r="H225" s="130">
        <v>1.1895320924143515</v>
      </c>
      <c r="I225" s="128">
        <f t="shared" si="21"/>
        <v>11431.018118923665</v>
      </c>
      <c r="J225" s="3">
        <f t="shared" si="22"/>
        <v>11515.876840816121</v>
      </c>
      <c r="K225" s="122">
        <f t="shared" si="23"/>
        <v>1.1829749630511817</v>
      </c>
      <c r="M225" s="39" t="s">
        <v>6313</v>
      </c>
      <c r="N225" s="3">
        <v>9734.675035821434</v>
      </c>
      <c r="O225" s="3">
        <v>11515.876953125</v>
      </c>
      <c r="P225" s="110">
        <v>1.1829749345779419</v>
      </c>
    </row>
    <row r="226" spans="2:16" x14ac:dyDescent="0.2">
      <c r="B226" s="102" t="s">
        <v>6312</v>
      </c>
      <c r="C226" s="119">
        <v>10130.005229358967</v>
      </c>
      <c r="D226" s="125">
        <v>0.87280729658133438</v>
      </c>
      <c r="E226" s="119">
        <f t="shared" si="18"/>
        <v>8841.5424785915802</v>
      </c>
      <c r="F226" s="121">
        <f t="shared" si="19"/>
        <v>9059.0335674258786</v>
      </c>
      <c r="G226" s="110">
        <f t="shared" si="20"/>
        <v>0.89427728439574949</v>
      </c>
      <c r="H226" s="130">
        <v>1.2843391469037515</v>
      </c>
      <c r="I226" s="128">
        <f t="shared" si="21"/>
        <v>11634.871443760201</v>
      </c>
      <c r="J226" s="3">
        <f t="shared" si="22"/>
        <v>11721.2434807764</v>
      </c>
      <c r="K226" s="122">
        <f t="shared" si="23"/>
        <v>1.1570816811432316</v>
      </c>
      <c r="M226" s="39" t="s">
        <v>6312</v>
      </c>
      <c r="N226" s="3">
        <v>10130.005229358967</v>
      </c>
      <c r="O226" s="3">
        <v>11721.244140625</v>
      </c>
      <c r="P226" s="110">
        <v>1.1570817232131958</v>
      </c>
    </row>
    <row r="227" spans="2:16" x14ac:dyDescent="0.2">
      <c r="B227" s="102" t="s">
        <v>6311</v>
      </c>
      <c r="C227" s="119">
        <v>2404.8177888403843</v>
      </c>
      <c r="D227" s="125">
        <v>0.903156098604049</v>
      </c>
      <c r="E227" s="119">
        <f t="shared" si="18"/>
        <v>2171.9258520226972</v>
      </c>
      <c r="F227" s="121">
        <f t="shared" si="19"/>
        <v>2225.35256117074</v>
      </c>
      <c r="G227" s="110">
        <f t="shared" si="20"/>
        <v>0.92537262968427092</v>
      </c>
      <c r="H227" s="130">
        <v>1.4276899698100802</v>
      </c>
      <c r="I227" s="128">
        <f t="shared" si="21"/>
        <v>3177.1135308746389</v>
      </c>
      <c r="J227" s="3">
        <f t="shared" si="22"/>
        <v>3200.6989885068797</v>
      </c>
      <c r="K227" s="122">
        <f t="shared" si="23"/>
        <v>1.3309528078841573</v>
      </c>
      <c r="M227" s="39" t="s">
        <v>6311</v>
      </c>
      <c r="N227" s="3">
        <v>2404.8177888403843</v>
      </c>
      <c r="O227" s="3">
        <v>3200.698974609375</v>
      </c>
      <c r="P227" s="110">
        <v>1.3309527635574341</v>
      </c>
    </row>
    <row r="228" spans="2:16" x14ac:dyDescent="0.2">
      <c r="B228" s="102" t="s">
        <v>6310</v>
      </c>
      <c r="C228" s="119">
        <v>5927.7618039752761</v>
      </c>
      <c r="D228" s="125">
        <v>0.91492801413063229</v>
      </c>
      <c r="E228" s="119">
        <f t="shared" si="18"/>
        <v>5423.4753355505136</v>
      </c>
      <c r="F228" s="121">
        <f t="shared" si="19"/>
        <v>5556.8861695595069</v>
      </c>
      <c r="G228" s="110">
        <f t="shared" si="20"/>
        <v>0.9374341198785936</v>
      </c>
      <c r="H228" s="130">
        <v>1.2796688149742756</v>
      </c>
      <c r="I228" s="128">
        <f t="shared" si="21"/>
        <v>7110.9739395471561</v>
      </c>
      <c r="J228" s="3">
        <f t="shared" si="22"/>
        <v>7163.7626022579243</v>
      </c>
      <c r="K228" s="122">
        <f t="shared" si="23"/>
        <v>1.2085105372239757</v>
      </c>
      <c r="M228" s="39" t="s">
        <v>6310</v>
      </c>
      <c r="N228" s="3">
        <v>5927.7618039752761</v>
      </c>
      <c r="O228" s="3">
        <v>7163.7626953125</v>
      </c>
      <c r="P228" s="110">
        <v>1.2085105180740356</v>
      </c>
    </row>
    <row r="229" spans="2:16" x14ac:dyDescent="0.2">
      <c r="B229" s="102" t="s">
        <v>6309</v>
      </c>
      <c r="C229" s="119">
        <v>5598.7219635899128</v>
      </c>
      <c r="D229" s="125">
        <v>0.94926278637824879</v>
      </c>
      <c r="E229" s="119">
        <f t="shared" si="18"/>
        <v>5314.6584113144609</v>
      </c>
      <c r="F229" s="121">
        <f t="shared" si="19"/>
        <v>5445.3924825987369</v>
      </c>
      <c r="G229" s="110">
        <f t="shared" si="20"/>
        <v>0.97261348536535275</v>
      </c>
      <c r="H229" s="130">
        <v>1.3183191731384909</v>
      </c>
      <c r="I229" s="128">
        <f t="shared" si="21"/>
        <v>7178.7653150741207</v>
      </c>
      <c r="J229" s="3">
        <f t="shared" si="22"/>
        <v>7232.0572303755762</v>
      </c>
      <c r="K229" s="122">
        <f t="shared" si="23"/>
        <v>1.2917335915960302</v>
      </c>
      <c r="M229" s="39" t="s">
        <v>6309</v>
      </c>
      <c r="N229" s="3">
        <v>5598.7219635899128</v>
      </c>
      <c r="O229" s="3">
        <v>7232.056640625</v>
      </c>
      <c r="P229" s="110">
        <v>1.2917335033416748</v>
      </c>
    </row>
    <row r="230" spans="2:16" x14ac:dyDescent="0.2">
      <c r="B230" s="102" t="s">
        <v>6308</v>
      </c>
      <c r="C230" s="119">
        <v>6094.3075195845395</v>
      </c>
      <c r="D230" s="125">
        <v>0.87614989935742094</v>
      </c>
      <c r="E230" s="119">
        <f t="shared" si="18"/>
        <v>5339.5269199371678</v>
      </c>
      <c r="F230" s="121">
        <f t="shared" si="19"/>
        <v>5470.8727259986208</v>
      </c>
      <c r="G230" s="110">
        <f t="shared" si="20"/>
        <v>0.89770211109589371</v>
      </c>
      <c r="H230" s="130">
        <v>1.2569616047207917</v>
      </c>
      <c r="I230" s="128">
        <f t="shared" si="21"/>
        <v>6876.6769608944387</v>
      </c>
      <c r="J230" s="3">
        <f t="shared" si="22"/>
        <v>6927.7263085289042</v>
      </c>
      <c r="K230" s="122">
        <f t="shared" si="23"/>
        <v>1.1367536485919207</v>
      </c>
      <c r="M230" s="39" t="s">
        <v>6308</v>
      </c>
      <c r="N230" s="3">
        <v>6094.3075195845395</v>
      </c>
      <c r="O230" s="3">
        <v>6927.72509765625</v>
      </c>
      <c r="P230" s="110">
        <v>1.1367534399032593</v>
      </c>
    </row>
    <row r="231" spans="2:16" x14ac:dyDescent="0.2">
      <c r="B231" s="102" t="s">
        <v>6307</v>
      </c>
      <c r="C231" s="119">
        <v>51905.737128420362</v>
      </c>
      <c r="D231" s="125">
        <v>1.0169527191336993</v>
      </c>
      <c r="E231" s="119">
        <f t="shared" si="18"/>
        <v>52785.680511386105</v>
      </c>
      <c r="F231" s="121">
        <f t="shared" si="19"/>
        <v>54084.143438763182</v>
      </c>
      <c r="G231" s="110">
        <f t="shared" si="20"/>
        <v>1.0419685073531122</v>
      </c>
      <c r="H231" s="130">
        <v>1.1088762467974977</v>
      </c>
      <c r="I231" s="128">
        <f t="shared" si="21"/>
        <v>59972.621987633225</v>
      </c>
      <c r="J231" s="3">
        <f t="shared" si="22"/>
        <v>60417.831679146613</v>
      </c>
      <c r="K231" s="122">
        <f t="shared" si="23"/>
        <v>1.1639914009826393</v>
      </c>
      <c r="M231" s="39" t="s">
        <v>6307</v>
      </c>
      <c r="N231" s="3">
        <v>51905.737128420362</v>
      </c>
      <c r="O231" s="3">
        <v>60417.82421875</v>
      </c>
      <c r="P231" s="110">
        <v>1.1639912128448486</v>
      </c>
    </row>
    <row r="232" spans="2:16" x14ac:dyDescent="0.2">
      <c r="B232" s="102" t="s">
        <v>6306</v>
      </c>
      <c r="C232" s="119">
        <v>6052.9793486697245</v>
      </c>
      <c r="D232" s="125">
        <v>0.98065722065847927</v>
      </c>
      <c r="E232" s="119">
        <f t="shared" si="18"/>
        <v>5935.8979047696239</v>
      </c>
      <c r="F232" s="121">
        <f t="shared" si="19"/>
        <v>6081.9137048003931</v>
      </c>
      <c r="G232" s="110">
        <f t="shared" si="20"/>
        <v>1.0047801841810393</v>
      </c>
      <c r="H232" s="130">
        <v>1.1575148629875707</v>
      </c>
      <c r="I232" s="128">
        <f t="shared" si="21"/>
        <v>7039.905508714256</v>
      </c>
      <c r="J232" s="3">
        <f t="shared" si="22"/>
        <v>7092.1665914540508</v>
      </c>
      <c r="K232" s="122">
        <f t="shared" si="23"/>
        <v>1.1716819408962151</v>
      </c>
      <c r="M232" s="39" t="s">
        <v>6306</v>
      </c>
      <c r="N232" s="3">
        <v>6052.9793486697245</v>
      </c>
      <c r="O232" s="3">
        <v>7092.16650390625</v>
      </c>
      <c r="P232" s="110">
        <v>1.1716818809509277</v>
      </c>
    </row>
    <row r="233" spans="2:16" x14ac:dyDescent="0.2">
      <c r="B233" s="102" t="s">
        <v>6305</v>
      </c>
      <c r="C233" s="119">
        <v>6920.3643234012279</v>
      </c>
      <c r="D233" s="125">
        <v>0.98620335152441574</v>
      </c>
      <c r="E233" s="119">
        <f t="shared" si="18"/>
        <v>6824.886489508287</v>
      </c>
      <c r="F233" s="121">
        <f t="shared" si="19"/>
        <v>6992.7703171738531</v>
      </c>
      <c r="G233" s="110">
        <f t="shared" si="20"/>
        <v>1.010462743056429</v>
      </c>
      <c r="H233" s="130">
        <v>1.1591139859539921</v>
      </c>
      <c r="I233" s="128">
        <f t="shared" si="21"/>
        <v>8105.4178752001462</v>
      </c>
      <c r="J233" s="3">
        <f t="shared" si="22"/>
        <v>8165.5888410876996</v>
      </c>
      <c r="K233" s="122">
        <f t="shared" si="23"/>
        <v>1.1799362662852506</v>
      </c>
      <c r="M233" s="39" t="s">
        <v>6305</v>
      </c>
      <c r="N233" s="3">
        <v>6920.3643234012279</v>
      </c>
      <c r="O233" s="3">
        <v>8165.587890625</v>
      </c>
      <c r="P233" s="110">
        <v>1.1799361705780029</v>
      </c>
    </row>
    <row r="234" spans="2:16" x14ac:dyDescent="0.2">
      <c r="B234" s="102" t="s">
        <v>6304</v>
      </c>
      <c r="C234" s="119">
        <v>5971.8245818501964</v>
      </c>
      <c r="D234" s="125">
        <v>0.87743031868885246</v>
      </c>
      <c r="E234" s="119">
        <f t="shared" si="18"/>
        <v>5239.8599460067408</v>
      </c>
      <c r="F234" s="121">
        <f t="shared" si="19"/>
        <v>5368.7540668861748</v>
      </c>
      <c r="G234" s="110">
        <f t="shared" si="20"/>
        <v>0.89901402717070811</v>
      </c>
      <c r="H234" s="130">
        <v>1.2681470081452304</v>
      </c>
      <c r="I234" s="128">
        <f t="shared" si="21"/>
        <v>6808.3694073892411</v>
      </c>
      <c r="J234" s="3">
        <f t="shared" si="22"/>
        <v>6858.9116705605593</v>
      </c>
      <c r="K234" s="122">
        <f t="shared" si="23"/>
        <v>1.1485454029253359</v>
      </c>
      <c r="M234" s="39" t="s">
        <v>6304</v>
      </c>
      <c r="N234" s="3">
        <v>5971.8245818501964</v>
      </c>
      <c r="O234" s="3">
        <v>6858.91162109375</v>
      </c>
      <c r="P234" s="110">
        <v>1.1485453844070435</v>
      </c>
    </row>
    <row r="235" spans="2:16" x14ac:dyDescent="0.2">
      <c r="B235" s="102" t="s">
        <v>6303</v>
      </c>
      <c r="C235" s="119">
        <v>3698.6372089374495</v>
      </c>
      <c r="D235" s="125">
        <v>0.87177599645613024</v>
      </c>
      <c r="E235" s="119">
        <f t="shared" si="18"/>
        <v>3224.3831383511656</v>
      </c>
      <c r="F235" s="121">
        <f t="shared" si="19"/>
        <v>3303.6990044771246</v>
      </c>
      <c r="G235" s="110">
        <f t="shared" si="20"/>
        <v>0.89322061555375332</v>
      </c>
      <c r="H235" s="130">
        <v>1.3343191052608909</v>
      </c>
      <c r="I235" s="128">
        <f t="shared" si="21"/>
        <v>4408.1886997052134</v>
      </c>
      <c r="J235" s="3">
        <f t="shared" si="22"/>
        <v>4440.9131040431339</v>
      </c>
      <c r="K235" s="122">
        <f t="shared" si="23"/>
        <v>1.2006890249500644</v>
      </c>
      <c r="M235" s="39" t="s">
        <v>6303</v>
      </c>
      <c r="N235" s="3">
        <v>3698.6372089374495</v>
      </c>
      <c r="O235" s="3">
        <v>4440.9130859375</v>
      </c>
      <c r="P235" s="110">
        <v>1.2006890773773193</v>
      </c>
    </row>
    <row r="236" spans="2:16" x14ac:dyDescent="0.2">
      <c r="B236" s="102" t="s">
        <v>6302</v>
      </c>
      <c r="C236" s="119">
        <v>2147.9696078135185</v>
      </c>
      <c r="D236" s="125">
        <v>0.86324629181027357</v>
      </c>
      <c r="E236" s="119">
        <f t="shared" si="18"/>
        <v>1854.2267988661874</v>
      </c>
      <c r="F236" s="121">
        <f t="shared" si="19"/>
        <v>1899.8385013951993</v>
      </c>
      <c r="G236" s="110">
        <f t="shared" si="20"/>
        <v>0.88448109064685554</v>
      </c>
      <c r="H236" s="130">
        <v>1.332407506516017</v>
      </c>
      <c r="I236" s="128">
        <f t="shared" si="21"/>
        <v>2531.3590804271039</v>
      </c>
      <c r="J236" s="3">
        <f t="shared" si="22"/>
        <v>2550.150748324148</v>
      </c>
      <c r="K236" s="122">
        <f t="shared" si="23"/>
        <v>1.187237817075085</v>
      </c>
      <c r="M236" s="39" t="s">
        <v>6302</v>
      </c>
      <c r="N236" s="3">
        <v>2147.9696078135185</v>
      </c>
      <c r="O236" s="3">
        <v>2550.150634765625</v>
      </c>
      <c r="P236" s="110">
        <v>1.1872377395629883</v>
      </c>
    </row>
    <row r="237" spans="2:16" x14ac:dyDescent="0.2">
      <c r="B237" s="102" t="s">
        <v>6301</v>
      </c>
      <c r="C237" s="119">
        <v>7280.6213004051251</v>
      </c>
      <c r="D237" s="125">
        <v>0.94488689069751042</v>
      </c>
      <c r="E237" s="119">
        <f t="shared" si="18"/>
        <v>6879.3636228858641</v>
      </c>
      <c r="F237" s="121">
        <f t="shared" si="19"/>
        <v>7048.5875211424554</v>
      </c>
      <c r="G237" s="110">
        <f t="shared" si="20"/>
        <v>0.96812994802383712</v>
      </c>
      <c r="H237" s="130">
        <v>1.2420325006977737</v>
      </c>
      <c r="I237" s="128">
        <f t="shared" si="21"/>
        <v>8754.574785271685</v>
      </c>
      <c r="J237" s="3">
        <f t="shared" si="22"/>
        <v>8819.5647992198064</v>
      </c>
      <c r="K237" s="122">
        <f t="shared" si="23"/>
        <v>1.2113752982494843</v>
      </c>
      <c r="M237" s="39" t="s">
        <v>6301</v>
      </c>
      <c r="N237" s="3">
        <v>7280.6213004051251</v>
      </c>
      <c r="O237" s="3">
        <v>8819.564453125</v>
      </c>
      <c r="P237" s="110">
        <v>1.2113752365112305</v>
      </c>
    </row>
    <row r="238" spans="2:16" x14ac:dyDescent="0.2">
      <c r="B238" s="102" t="s">
        <v>6300</v>
      </c>
      <c r="C238" s="119">
        <v>5434.4199588400197</v>
      </c>
      <c r="D238" s="125">
        <v>0.91049656693819103</v>
      </c>
      <c r="E238" s="119">
        <f t="shared" si="18"/>
        <v>4948.0207158242238</v>
      </c>
      <c r="F238" s="121">
        <f t="shared" si="19"/>
        <v>5069.7359499776549</v>
      </c>
      <c r="G238" s="110">
        <f t="shared" si="20"/>
        <v>0.93289366452639655</v>
      </c>
      <c r="H238" s="130">
        <v>1.3187143638986512</v>
      </c>
      <c r="I238" s="128">
        <f t="shared" si="21"/>
        <v>6685.5336184089074</v>
      </c>
      <c r="J238" s="3">
        <f t="shared" si="22"/>
        <v>6735.1640040950297</v>
      </c>
      <c r="K238" s="122">
        <f t="shared" si="23"/>
        <v>1.2393528757635166</v>
      </c>
      <c r="M238" s="39" t="s">
        <v>6300</v>
      </c>
      <c r="N238" s="3">
        <v>5434.4199588400197</v>
      </c>
      <c r="O238" s="3">
        <v>6735.16455078125</v>
      </c>
      <c r="P238" s="110">
        <v>1.2393529415130615</v>
      </c>
    </row>
    <row r="239" spans="2:16" x14ac:dyDescent="0.2">
      <c r="B239" s="102" t="s">
        <v>6299</v>
      </c>
      <c r="C239" s="119">
        <v>5441.2195774384545</v>
      </c>
      <c r="D239" s="125">
        <v>0.83182651346104042</v>
      </c>
      <c r="E239" s="119">
        <f t="shared" si="18"/>
        <v>4526.1507100765848</v>
      </c>
      <c r="F239" s="121">
        <f t="shared" si="19"/>
        <v>4637.4884600841497</v>
      </c>
      <c r="G239" s="110">
        <f t="shared" si="20"/>
        <v>0.85228842432918783</v>
      </c>
      <c r="H239" s="130">
        <v>1.2716236093434479</v>
      </c>
      <c r="I239" s="128">
        <f t="shared" si="21"/>
        <v>5897.1398139007943</v>
      </c>
      <c r="J239" s="3">
        <f t="shared" si="22"/>
        <v>5940.9175196329115</v>
      </c>
      <c r="K239" s="122">
        <f t="shared" si="23"/>
        <v>1.0918356510122127</v>
      </c>
      <c r="M239" s="39" t="s">
        <v>6299</v>
      </c>
      <c r="N239" s="3">
        <v>5441.2195774384545</v>
      </c>
      <c r="O239" s="3">
        <v>5940.91748046875</v>
      </c>
      <c r="P239" s="110">
        <v>1.091835618019104</v>
      </c>
    </row>
    <row r="240" spans="2:16" x14ac:dyDescent="0.2">
      <c r="B240" s="102" t="s">
        <v>6298</v>
      </c>
      <c r="C240" s="119">
        <v>2297.9248260233107</v>
      </c>
      <c r="D240" s="125">
        <v>0.92295484259138494</v>
      </c>
      <c r="E240" s="119">
        <f t="shared" si="18"/>
        <v>2120.8808460891805</v>
      </c>
      <c r="F240" s="121">
        <f t="shared" si="19"/>
        <v>2173.0519107671644</v>
      </c>
      <c r="G240" s="110">
        <f t="shared" si="20"/>
        <v>0.94565839846369304</v>
      </c>
      <c r="H240" s="130">
        <v>1.4341410689887297</v>
      </c>
      <c r="I240" s="128">
        <f t="shared" si="21"/>
        <v>3116.4629902756228</v>
      </c>
      <c r="J240" s="3">
        <f t="shared" si="22"/>
        <v>3139.598205654394</v>
      </c>
      <c r="K240" s="122">
        <f t="shared" si="23"/>
        <v>1.3662754194999698</v>
      </c>
      <c r="M240" s="39" t="s">
        <v>6298</v>
      </c>
      <c r="N240" s="3">
        <v>2297.9248260233107</v>
      </c>
      <c r="O240" s="3">
        <v>3139.598388671875</v>
      </c>
      <c r="P240" s="110">
        <v>1.3662755489349365</v>
      </c>
    </row>
    <row r="241" spans="2:16" x14ac:dyDescent="0.2">
      <c r="B241" s="102" t="s">
        <v>6297</v>
      </c>
      <c r="C241" s="119">
        <v>1731.8923412885554</v>
      </c>
      <c r="D241" s="125">
        <v>0.86303544774287799</v>
      </c>
      <c r="E241" s="119">
        <f t="shared" si="18"/>
        <v>1494.6844822064297</v>
      </c>
      <c r="F241" s="121">
        <f t="shared" si="19"/>
        <v>1531.4518852117242</v>
      </c>
      <c r="G241" s="110">
        <f t="shared" si="20"/>
        <v>0.88426506007428829</v>
      </c>
      <c r="H241" s="130">
        <v>1.3857438240589199</v>
      </c>
      <c r="I241" s="128">
        <f t="shared" si="21"/>
        <v>2122.199991775537</v>
      </c>
      <c r="J241" s="3">
        <f t="shared" si="22"/>
        <v>2137.9542471733243</v>
      </c>
      <c r="K241" s="122">
        <f t="shared" si="23"/>
        <v>1.2344614016727231</v>
      </c>
      <c r="M241" s="39" t="s">
        <v>6297</v>
      </c>
      <c r="N241" s="3">
        <v>1731.8923412885554</v>
      </c>
      <c r="O241" s="3">
        <v>2137.9541015625</v>
      </c>
      <c r="P241" s="110">
        <v>1.2344613075256348</v>
      </c>
    </row>
    <row r="242" spans="2:16" x14ac:dyDescent="0.2">
      <c r="B242" s="102" t="s">
        <v>6296</v>
      </c>
      <c r="C242" s="119">
        <v>1943.897061880554</v>
      </c>
      <c r="D242" s="125">
        <v>0.95567669582755133</v>
      </c>
      <c r="E242" s="119">
        <f t="shared" si="18"/>
        <v>1857.737121126893</v>
      </c>
      <c r="F242" s="121">
        <f t="shared" si="19"/>
        <v>1903.4351732733489</v>
      </c>
      <c r="G242" s="110">
        <f t="shared" si="20"/>
        <v>0.97918516911175246</v>
      </c>
      <c r="H242" s="130">
        <v>1.1339410580201514</v>
      </c>
      <c r="I242" s="128">
        <f t="shared" si="21"/>
        <v>2158.3832942543518</v>
      </c>
      <c r="J242" s="3">
        <f t="shared" si="22"/>
        <v>2174.4061581671681</v>
      </c>
      <c r="K242" s="122">
        <f t="shared" si="23"/>
        <v>1.1185809170695573</v>
      </c>
      <c r="M242" s="39" t="s">
        <v>6296</v>
      </c>
      <c r="N242" s="3">
        <v>1943.897061880554</v>
      </c>
      <c r="O242" s="3">
        <v>2174.406005859375</v>
      </c>
      <c r="P242" s="110">
        <v>1.1185808181762695</v>
      </c>
    </row>
    <row r="243" spans="2:16" x14ac:dyDescent="0.2">
      <c r="B243" s="102" t="s">
        <v>6295</v>
      </c>
      <c r="C243" s="119">
        <v>3933.6700901289282</v>
      </c>
      <c r="D243" s="125">
        <v>0.9563016602282095</v>
      </c>
      <c r="E243" s="119">
        <f t="shared" si="18"/>
        <v>3761.7752379803446</v>
      </c>
      <c r="F243" s="121">
        <f t="shared" si="19"/>
        <v>3854.310289917184</v>
      </c>
      <c r="G243" s="110">
        <f t="shared" si="20"/>
        <v>0.97982550686930048</v>
      </c>
      <c r="H243" s="130">
        <v>1.1012225294701463</v>
      </c>
      <c r="I243" s="128">
        <f t="shared" si="21"/>
        <v>4244.4533268254136</v>
      </c>
      <c r="J243" s="3">
        <f t="shared" si="22"/>
        <v>4275.9622336173925</v>
      </c>
      <c r="K243" s="122">
        <f t="shared" si="23"/>
        <v>1.087015976339095</v>
      </c>
      <c r="M243" s="39" t="s">
        <v>6295</v>
      </c>
      <c r="N243" s="3">
        <v>3933.6700901289282</v>
      </c>
      <c r="O243" s="3">
        <v>4275.9619140625</v>
      </c>
      <c r="P243" s="110">
        <v>1.0870158672332764</v>
      </c>
    </row>
    <row r="244" spans="2:16" x14ac:dyDescent="0.2">
      <c r="B244" s="102" t="s">
        <v>6294</v>
      </c>
      <c r="C244" s="119">
        <v>7611.977361400257</v>
      </c>
      <c r="D244" s="125">
        <v>0.99560677799447661</v>
      </c>
      <c r="E244" s="119">
        <f t="shared" si="18"/>
        <v>7578.5362549506071</v>
      </c>
      <c r="F244" s="121">
        <f t="shared" si="19"/>
        <v>7764.9589414728325</v>
      </c>
      <c r="G244" s="110">
        <f t="shared" si="20"/>
        <v>1.0200974822716018</v>
      </c>
      <c r="H244" s="130">
        <v>1.0762055255738308</v>
      </c>
      <c r="I244" s="128">
        <f t="shared" si="21"/>
        <v>8356.6917186669871</v>
      </c>
      <c r="J244" s="3">
        <f t="shared" si="22"/>
        <v>8418.7280282168249</v>
      </c>
      <c r="K244" s="122">
        <f t="shared" si="23"/>
        <v>1.1059843754800871</v>
      </c>
      <c r="M244" s="39" t="s">
        <v>6294</v>
      </c>
      <c r="N244" s="3">
        <v>7611.977361400257</v>
      </c>
      <c r="O244" s="3">
        <v>8418.7275390625</v>
      </c>
      <c r="P244" s="110">
        <v>1.1059843301773071</v>
      </c>
    </row>
    <row r="245" spans="2:16" x14ac:dyDescent="0.2">
      <c r="B245" s="102" t="s">
        <v>6293</v>
      </c>
      <c r="C245" s="119">
        <v>4057.4217465662491</v>
      </c>
      <c r="D245" s="125">
        <v>1.0913738378037945</v>
      </c>
      <c r="E245" s="119">
        <f t="shared" si="18"/>
        <v>4428.163943138582</v>
      </c>
      <c r="F245" s="121">
        <f t="shared" si="19"/>
        <v>4537.0913389930893</v>
      </c>
      <c r="G245" s="110">
        <f t="shared" si="20"/>
        <v>1.1182202941640906</v>
      </c>
      <c r="H245" s="130">
        <v>1.1493020717512916</v>
      </c>
      <c r="I245" s="128">
        <f t="shared" si="21"/>
        <v>5214.4884756295987</v>
      </c>
      <c r="J245" s="3">
        <f t="shared" si="22"/>
        <v>5253.1984857757934</v>
      </c>
      <c r="K245" s="122">
        <f t="shared" si="23"/>
        <v>1.2947134446207169</v>
      </c>
      <c r="M245" s="39" t="s">
        <v>6293</v>
      </c>
      <c r="N245" s="3">
        <v>4057.4217465662491</v>
      </c>
      <c r="O245" s="3">
        <v>5253.19873046875</v>
      </c>
      <c r="P245" s="110">
        <v>1.2947134971618652</v>
      </c>
    </row>
    <row r="246" spans="2:16" x14ac:dyDescent="0.2">
      <c r="B246" s="102" t="s">
        <v>6292</v>
      </c>
      <c r="C246" s="119">
        <v>6062.7731332966823</v>
      </c>
      <c r="D246" s="125">
        <v>0.98849681485220475</v>
      </c>
      <c r="E246" s="119">
        <f t="shared" si="18"/>
        <v>5993.0319314352919</v>
      </c>
      <c r="F246" s="121">
        <f t="shared" si="19"/>
        <v>6140.4531583696908</v>
      </c>
      <c r="G246" s="110">
        <f t="shared" si="20"/>
        <v>1.0128126227660392</v>
      </c>
      <c r="H246" s="130">
        <v>1.2726286123956159</v>
      </c>
      <c r="I246" s="128">
        <f t="shared" si="21"/>
        <v>7814.5163824162955</v>
      </c>
      <c r="J246" s="3">
        <f t="shared" si="22"/>
        <v>7872.5278268493785</v>
      </c>
      <c r="K246" s="122">
        <f t="shared" si="23"/>
        <v>1.2985027896909986</v>
      </c>
      <c r="M246" s="39" t="s">
        <v>6292</v>
      </c>
      <c r="N246" s="3">
        <v>6062.7731332966823</v>
      </c>
      <c r="O246" s="3">
        <v>7872.52734375</v>
      </c>
      <c r="P246" s="110">
        <v>1.2985026836395264</v>
      </c>
    </row>
    <row r="247" spans="2:16" x14ac:dyDescent="0.2">
      <c r="B247" s="102" t="s">
        <v>6291</v>
      </c>
      <c r="C247" s="119">
        <v>10627.785723464918</v>
      </c>
      <c r="D247" s="125">
        <v>1.086830561360663</v>
      </c>
      <c r="E247" s="119">
        <f t="shared" si="18"/>
        <v>11550.602323854217</v>
      </c>
      <c r="F247" s="121">
        <f t="shared" si="19"/>
        <v>11834.732958547182</v>
      </c>
      <c r="G247" s="110">
        <f t="shared" si="20"/>
        <v>1.1135652586989464</v>
      </c>
      <c r="H247" s="130">
        <v>1.0757400724712889</v>
      </c>
      <c r="I247" s="128">
        <f t="shared" si="21"/>
        <v>12731.096490505895</v>
      </c>
      <c r="J247" s="3">
        <f t="shared" si="22"/>
        <v>12825.606407753372</v>
      </c>
      <c r="K247" s="122">
        <f t="shared" si="23"/>
        <v>1.2067994915851494</v>
      </c>
      <c r="M247" s="39" t="s">
        <v>6291</v>
      </c>
      <c r="N247" s="3">
        <v>10627.785723464918</v>
      </c>
      <c r="O247" s="3">
        <v>12825.60546875</v>
      </c>
      <c r="P247" s="110">
        <v>1.2067993879318237</v>
      </c>
    </row>
    <row r="248" spans="2:16" x14ac:dyDescent="0.2">
      <c r="B248" s="102" t="s">
        <v>6290</v>
      </c>
      <c r="C248" s="119">
        <v>16220.878433838507</v>
      </c>
      <c r="D248" s="125">
        <v>1.1483904207552804</v>
      </c>
      <c r="E248" s="119">
        <f t="shared" si="18"/>
        <v>18627.901409656057</v>
      </c>
      <c r="F248" s="121">
        <f t="shared" si="19"/>
        <v>19086.12491195714</v>
      </c>
      <c r="G248" s="110">
        <f t="shared" si="20"/>
        <v>1.1766394150480419</v>
      </c>
      <c r="H248" s="130">
        <v>0.99920732824147518</v>
      </c>
      <c r="I248" s="128">
        <f t="shared" si="21"/>
        <v>19070.995879759754</v>
      </c>
      <c r="J248" s="3">
        <f t="shared" si="22"/>
        <v>19212.570350094429</v>
      </c>
      <c r="K248" s="122">
        <f t="shared" si="23"/>
        <v>1.1844346425785999</v>
      </c>
      <c r="M248" s="39" t="s">
        <v>6290</v>
      </c>
      <c r="N248" s="3">
        <v>16220.878433838507</v>
      </c>
      <c r="O248" s="3">
        <v>19212.568359375</v>
      </c>
      <c r="P248" s="110">
        <v>1.1844345331192017</v>
      </c>
    </row>
    <row r="249" spans="2:16" x14ac:dyDescent="0.2">
      <c r="B249" s="102" t="s">
        <v>6289</v>
      </c>
      <c r="C249" s="119">
        <v>9202.8538502165502</v>
      </c>
      <c r="D249" s="125">
        <v>1.0189777580444346</v>
      </c>
      <c r="E249" s="119">
        <f t="shared" si="18"/>
        <v>9377.5033839042535</v>
      </c>
      <c r="F249" s="121">
        <f t="shared" si="19"/>
        <v>9608.1784529265478</v>
      </c>
      <c r="G249" s="110">
        <f t="shared" si="20"/>
        <v>1.0440433597345957</v>
      </c>
      <c r="H249" s="130">
        <v>1.0527889877037699</v>
      </c>
      <c r="I249" s="128">
        <f t="shared" si="21"/>
        <v>10115.384467133714</v>
      </c>
      <c r="J249" s="3">
        <f t="shared" si="22"/>
        <v>10190.476518287998</v>
      </c>
      <c r="K249" s="122">
        <f t="shared" si="23"/>
        <v>1.1073170001551431</v>
      </c>
      <c r="M249" s="39" t="s">
        <v>6289</v>
      </c>
      <c r="N249" s="3">
        <v>9202.8538502165502</v>
      </c>
      <c r="O249" s="3">
        <v>10190.4755859375</v>
      </c>
      <c r="P249" s="110">
        <v>1.1073168516159058</v>
      </c>
    </row>
    <row r="250" spans="2:16" x14ac:dyDescent="0.2">
      <c r="B250" s="102" t="s">
        <v>6288</v>
      </c>
      <c r="C250" s="119">
        <v>8013.1576349559418</v>
      </c>
      <c r="D250" s="125">
        <v>0.98906428222492038</v>
      </c>
      <c r="E250" s="119">
        <f t="shared" si="18"/>
        <v>7925.5280045728396</v>
      </c>
      <c r="F250" s="121">
        <f t="shared" si="19"/>
        <v>8120.4862620799449</v>
      </c>
      <c r="G250" s="110">
        <f t="shared" si="20"/>
        <v>1.0133940491393556</v>
      </c>
      <c r="H250" s="130">
        <v>1.1462750291399846</v>
      </c>
      <c r="I250" s="128">
        <f t="shared" si="21"/>
        <v>9308.3106266965333</v>
      </c>
      <c r="J250" s="3">
        <f t="shared" si="22"/>
        <v>9377.4113257367881</v>
      </c>
      <c r="K250" s="122">
        <f t="shared" si="23"/>
        <v>1.1702516976365893</v>
      </c>
      <c r="M250" s="39" t="s">
        <v>6288</v>
      </c>
      <c r="N250" s="3">
        <v>8013.1576349559418</v>
      </c>
      <c r="O250" s="3">
        <v>9377.4111328125</v>
      </c>
      <c r="P250" s="110">
        <v>1.170251727104187</v>
      </c>
    </row>
    <row r="251" spans="2:16" x14ac:dyDescent="0.2">
      <c r="B251" s="102" t="s">
        <v>6287</v>
      </c>
      <c r="C251" s="119">
        <v>15831.195382101494</v>
      </c>
      <c r="D251" s="125">
        <v>1.0352425146658273</v>
      </c>
      <c r="E251" s="119">
        <f t="shared" si="18"/>
        <v>16389.126517532783</v>
      </c>
      <c r="F251" s="121">
        <f t="shared" si="19"/>
        <v>16792.278906380332</v>
      </c>
      <c r="G251" s="110">
        <f t="shared" si="20"/>
        <v>1.0607082093980991</v>
      </c>
      <c r="H251" s="130">
        <v>1.1206570424028071</v>
      </c>
      <c r="I251" s="128">
        <f t="shared" si="21"/>
        <v>18818.385614427225</v>
      </c>
      <c r="J251" s="3">
        <f t="shared" si="22"/>
        <v>18958.084820106556</v>
      </c>
      <c r="K251" s="122">
        <f t="shared" si="23"/>
        <v>1.1975144240554492</v>
      </c>
      <c r="M251" s="39" t="s">
        <v>6287</v>
      </c>
      <c r="N251" s="3">
        <v>15831.195382101494</v>
      </c>
      <c r="O251" s="3">
        <v>18958.0859375</v>
      </c>
      <c r="P251" s="110">
        <v>1.197514533996582</v>
      </c>
    </row>
    <row r="252" spans="2:16" x14ac:dyDescent="0.2">
      <c r="B252" s="102" t="s">
        <v>6286</v>
      </c>
      <c r="C252" s="119">
        <v>6041.6990379025556</v>
      </c>
      <c r="D252" s="125">
        <v>1.1470923438708596</v>
      </c>
      <c r="E252" s="119">
        <f t="shared" si="18"/>
        <v>6930.3867103499597</v>
      </c>
      <c r="F252" s="121">
        <f t="shared" si="19"/>
        <v>7100.8657139091747</v>
      </c>
      <c r="G252" s="110">
        <f t="shared" si="20"/>
        <v>1.1753094070661159</v>
      </c>
      <c r="H252" s="130">
        <v>1.0497464719841332</v>
      </c>
      <c r="I252" s="128">
        <f t="shared" si="21"/>
        <v>7454.1087312092504</v>
      </c>
      <c r="J252" s="3">
        <f t="shared" si="22"/>
        <v>7509.4446718225072</v>
      </c>
      <c r="K252" s="122">
        <f t="shared" si="23"/>
        <v>1.2429359067229366</v>
      </c>
      <c r="M252" s="39" t="s">
        <v>6286</v>
      </c>
      <c r="N252" s="3">
        <v>6041.6990379025556</v>
      </c>
      <c r="O252" s="3">
        <v>7509.44482421875</v>
      </c>
      <c r="P252" s="110">
        <v>1.2429358959197998</v>
      </c>
    </row>
    <row r="253" spans="2:16" x14ac:dyDescent="0.2">
      <c r="B253" s="102" t="s">
        <v>6285</v>
      </c>
      <c r="C253" s="119">
        <v>11288.443419554425</v>
      </c>
      <c r="D253" s="125">
        <v>0.99397019941893805</v>
      </c>
      <c r="E253" s="119">
        <f t="shared" si="18"/>
        <v>11220.376356863911</v>
      </c>
      <c r="F253" s="121">
        <f t="shared" si="19"/>
        <v>11496.383838238777</v>
      </c>
      <c r="G253" s="110">
        <f t="shared" si="20"/>
        <v>1.0184206458725873</v>
      </c>
      <c r="H253" s="130">
        <v>1.1008613554826203</v>
      </c>
      <c r="I253" s="128">
        <f t="shared" si="21"/>
        <v>12655.924695312027</v>
      </c>
      <c r="J253" s="3">
        <f t="shared" si="22"/>
        <v>12749.876571062572</v>
      </c>
      <c r="K253" s="122">
        <f t="shared" si="23"/>
        <v>1.1294627697718338</v>
      </c>
      <c r="M253" s="39" t="s">
        <v>6285</v>
      </c>
      <c r="N253" s="3">
        <v>11288.443419554425</v>
      </c>
      <c r="O253" s="3">
        <v>12749.8779296875</v>
      </c>
      <c r="P253" s="110">
        <v>1.1294628381729126</v>
      </c>
    </row>
    <row r="254" spans="2:16" x14ac:dyDescent="0.2">
      <c r="B254" s="102" t="s">
        <v>6284</v>
      </c>
      <c r="C254" s="119">
        <v>7613.025561291829</v>
      </c>
      <c r="D254" s="125">
        <v>1.1984586003846047</v>
      </c>
      <c r="E254" s="119">
        <f t="shared" si="18"/>
        <v>9123.8959588780253</v>
      </c>
      <c r="F254" s="121">
        <f t="shared" si="19"/>
        <v>9348.332596638018</v>
      </c>
      <c r="G254" s="110">
        <f t="shared" si="20"/>
        <v>1.2279392104197442</v>
      </c>
      <c r="H254" s="130">
        <v>1.0321735431184913</v>
      </c>
      <c r="I254" s="128">
        <f t="shared" si="21"/>
        <v>9649.1015785219497</v>
      </c>
      <c r="J254" s="3">
        <f t="shared" si="22"/>
        <v>9720.7321558550702</v>
      </c>
      <c r="K254" s="122">
        <f t="shared" si="23"/>
        <v>1.2768553156158839</v>
      </c>
      <c r="M254" s="39" t="s">
        <v>6284</v>
      </c>
      <c r="N254" s="3">
        <v>7613.025561291829</v>
      </c>
      <c r="O254" s="3">
        <v>9720.7314453125</v>
      </c>
      <c r="P254" s="110">
        <v>1.2768552303314209</v>
      </c>
    </row>
    <row r="255" spans="2:16" x14ac:dyDescent="0.2">
      <c r="B255" s="102" t="s">
        <v>6283</v>
      </c>
      <c r="C255" s="119">
        <v>3324.0861974026839</v>
      </c>
      <c r="D255" s="125">
        <v>1.2043188993135281</v>
      </c>
      <c r="E255" s="119">
        <f t="shared" si="18"/>
        <v>4003.2598304792914</v>
      </c>
      <c r="F255" s="121">
        <f t="shared" si="19"/>
        <v>4101.7351068833523</v>
      </c>
      <c r="G255" s="110">
        <f t="shared" si="20"/>
        <v>1.2339436655067171</v>
      </c>
      <c r="H255" s="130">
        <v>1.1219408761986476</v>
      </c>
      <c r="I255" s="128">
        <f t="shared" si="21"/>
        <v>4601.9042797514621</v>
      </c>
      <c r="J255" s="3">
        <f t="shared" si="22"/>
        <v>4636.0667411690201</v>
      </c>
      <c r="K255" s="122">
        <f t="shared" si="23"/>
        <v>1.3946890862190844</v>
      </c>
      <c r="M255" s="39" t="s">
        <v>6283</v>
      </c>
      <c r="N255" s="3">
        <v>3324.0861974026839</v>
      </c>
      <c r="O255" s="3">
        <v>4636.06640625</v>
      </c>
      <c r="P255" s="110">
        <v>1.3946889638900757</v>
      </c>
    </row>
    <row r="256" spans="2:16" x14ac:dyDescent="0.2">
      <c r="B256" s="102" t="s">
        <v>6282</v>
      </c>
      <c r="C256" s="119">
        <v>3711.0109418787688</v>
      </c>
      <c r="D256" s="125">
        <v>1.147368160499862</v>
      </c>
      <c r="E256" s="119">
        <f t="shared" si="18"/>
        <v>4257.8957979783036</v>
      </c>
      <c r="F256" s="121">
        <f t="shared" si="19"/>
        <v>4362.6348065265947</v>
      </c>
      <c r="G256" s="110">
        <f t="shared" si="20"/>
        <v>1.1755920084455287</v>
      </c>
      <c r="H256" s="130">
        <v>0.96683802327201485</v>
      </c>
      <c r="I256" s="128">
        <f t="shared" si="21"/>
        <v>4217.9612125998619</v>
      </c>
      <c r="J256" s="3">
        <f t="shared" si="22"/>
        <v>4249.2734538866325</v>
      </c>
      <c r="K256" s="122">
        <f t="shared" si="23"/>
        <v>1.1450447116535201</v>
      </c>
      <c r="M256" s="39" t="s">
        <v>6282</v>
      </c>
      <c r="N256" s="3">
        <v>3711.0109418787688</v>
      </c>
      <c r="O256" s="3">
        <v>4249.27392578125</v>
      </c>
      <c r="P256" s="110">
        <v>1.1450448036193848</v>
      </c>
    </row>
    <row r="257" spans="2:16" x14ac:dyDescent="0.2">
      <c r="B257" s="102" t="s">
        <v>6281</v>
      </c>
      <c r="C257" s="119">
        <v>6939.5433673048101</v>
      </c>
      <c r="D257" s="125">
        <v>0.92083543242176624</v>
      </c>
      <c r="E257" s="119">
        <f t="shared" si="18"/>
        <v>6390.1774174417242</v>
      </c>
      <c r="F257" s="121">
        <f t="shared" si="19"/>
        <v>6547.3679356945004</v>
      </c>
      <c r="G257" s="110">
        <f t="shared" si="20"/>
        <v>0.94348685340623162</v>
      </c>
      <c r="H257" s="130">
        <v>1.1906339837017428</v>
      </c>
      <c r="I257" s="128">
        <f t="shared" si="21"/>
        <v>7795.5187680369991</v>
      </c>
      <c r="J257" s="3">
        <f t="shared" si="22"/>
        <v>7853.3891827509042</v>
      </c>
      <c r="K257" s="122">
        <f t="shared" si="23"/>
        <v>1.1316867360108471</v>
      </c>
      <c r="M257" s="39" t="s">
        <v>6281</v>
      </c>
      <c r="N257" s="3">
        <v>6939.5433673048101</v>
      </c>
      <c r="O257" s="3">
        <v>7853.38916015625</v>
      </c>
      <c r="P257" s="110">
        <v>1.1316866874694824</v>
      </c>
    </row>
    <row r="258" spans="2:16" x14ac:dyDescent="0.2">
      <c r="B258" s="102" t="s">
        <v>6280</v>
      </c>
      <c r="C258" s="119">
        <v>11039.692405290871</v>
      </c>
      <c r="D258" s="125">
        <v>1.114630180717519</v>
      </c>
      <c r="E258" s="119">
        <f t="shared" si="18"/>
        <v>12305.174340775186</v>
      </c>
      <c r="F258" s="121">
        <f t="shared" si="19"/>
        <v>12607.866520578793</v>
      </c>
      <c r="G258" s="110">
        <f t="shared" si="20"/>
        <v>1.1420487145580578</v>
      </c>
      <c r="H258" s="130">
        <v>1.0414275218852775</v>
      </c>
      <c r="I258" s="128">
        <f t="shared" si="21"/>
        <v>13130.179186786727</v>
      </c>
      <c r="J258" s="3">
        <f t="shared" si="22"/>
        <v>13227.651713942039</v>
      </c>
      <c r="K258" s="122">
        <f t="shared" si="23"/>
        <v>1.1981902419312489</v>
      </c>
      <c r="M258" s="39" t="s">
        <v>6280</v>
      </c>
      <c r="N258" s="3">
        <v>11039.692405290871</v>
      </c>
      <c r="O258" s="3">
        <v>13227.65234375</v>
      </c>
      <c r="P258" s="110">
        <v>1.1981903314590454</v>
      </c>
    </row>
    <row r="259" spans="2:16" x14ac:dyDescent="0.2">
      <c r="B259" s="102" t="s">
        <v>6279</v>
      </c>
      <c r="C259" s="119">
        <v>7067.1365852384642</v>
      </c>
      <c r="D259" s="125">
        <v>1.1579771218403097</v>
      </c>
      <c r="E259" s="119">
        <f t="shared" si="18"/>
        <v>8183.5824826267908</v>
      </c>
      <c r="F259" s="121">
        <f t="shared" si="19"/>
        <v>8384.8885634403414</v>
      </c>
      <c r="G259" s="110">
        <f t="shared" si="20"/>
        <v>1.1864619372086769</v>
      </c>
      <c r="H259" s="130">
        <v>0.74292183693027403</v>
      </c>
      <c r="I259" s="128">
        <f t="shared" si="21"/>
        <v>6229.3168140067455</v>
      </c>
      <c r="J259" s="3">
        <f t="shared" si="22"/>
        <v>6275.560451939984</v>
      </c>
      <c r="K259" s="122">
        <f t="shared" si="23"/>
        <v>0.88799195773973139</v>
      </c>
      <c r="M259" s="39" t="s">
        <v>6279</v>
      </c>
      <c r="N259" s="3">
        <v>7067.1365852384642</v>
      </c>
      <c r="O259" s="3">
        <v>6275.560546875</v>
      </c>
      <c r="P259" s="110">
        <v>0.88799196481704712</v>
      </c>
    </row>
    <row r="260" spans="2:16" x14ac:dyDescent="0.2">
      <c r="B260" s="102" t="s">
        <v>6278</v>
      </c>
      <c r="C260" s="119">
        <v>4941.7888402190656</v>
      </c>
      <c r="D260" s="125">
        <v>1.0177915474971504</v>
      </c>
      <c r="E260" s="119">
        <f t="shared" si="18"/>
        <v>5029.7109110907113</v>
      </c>
      <c r="F260" s="121">
        <f t="shared" si="19"/>
        <v>5153.4356237439188</v>
      </c>
      <c r="G260" s="110">
        <f t="shared" si="20"/>
        <v>1.0428279698643439</v>
      </c>
      <c r="H260" s="130">
        <v>1.1306408948196447</v>
      </c>
      <c r="I260" s="128">
        <f t="shared" si="21"/>
        <v>5826.6850650252582</v>
      </c>
      <c r="J260" s="3">
        <f t="shared" si="22"/>
        <v>5869.939746484416</v>
      </c>
      <c r="K260" s="122">
        <f t="shared" si="23"/>
        <v>1.1878167878626329</v>
      </c>
      <c r="M260" s="39" t="s">
        <v>6278</v>
      </c>
      <c r="N260" s="3">
        <v>4941.7888402190656</v>
      </c>
      <c r="O260" s="3">
        <v>5869.93994140625</v>
      </c>
      <c r="P260" s="110">
        <v>1.187816858291626</v>
      </c>
    </row>
    <row r="261" spans="2:16" x14ac:dyDescent="0.2">
      <c r="B261" s="102" t="s">
        <v>6277</v>
      </c>
      <c r="C261" s="119">
        <v>10625.184414482686</v>
      </c>
      <c r="D261" s="125">
        <v>1.1354468002133422</v>
      </c>
      <c r="E261" s="119">
        <f t="shared" ref="E261:E324" si="24">D261*C261</f>
        <v>12064.33164510104</v>
      </c>
      <c r="F261" s="121">
        <f t="shared" ref="F261:F324" si="25">E261/$E$2*$C$2</f>
        <v>12361.099390311158</v>
      </c>
      <c r="G261" s="110">
        <f t="shared" ref="G261:G324" si="26">F261/C261</f>
        <v>1.1633773973336714</v>
      </c>
      <c r="H261" s="130">
        <v>0.9785672236783558</v>
      </c>
      <c r="I261" s="128">
        <f t="shared" ref="I261:I324" si="27">C261*H261*G261</f>
        <v>12096.166711989006</v>
      </c>
      <c r="J261" s="3">
        <f t="shared" ref="J261:J324" si="28">I261/$I$2*$C$2</f>
        <v>12185.963196982604</v>
      </c>
      <c r="K261" s="122">
        <f t="shared" ref="K261:K324" si="29">J261/C261</f>
        <v>1.146894276994618</v>
      </c>
      <c r="M261" s="39" t="s">
        <v>6277</v>
      </c>
      <c r="N261" s="3">
        <v>10625.184414482686</v>
      </c>
      <c r="O261" s="3">
        <v>12185.962890625</v>
      </c>
      <c r="P261" s="110">
        <v>1.1468942165374756</v>
      </c>
    </row>
    <row r="262" spans="2:16" x14ac:dyDescent="0.2">
      <c r="B262" s="102" t="s">
        <v>6276</v>
      </c>
      <c r="C262" s="119">
        <v>15768.517485890896</v>
      </c>
      <c r="D262" s="125">
        <v>0.89478309679554158</v>
      </c>
      <c r="E262" s="119">
        <f t="shared" si="24"/>
        <v>14109.402907900103</v>
      </c>
      <c r="F262" s="121">
        <f t="shared" si="25"/>
        <v>14456.476895122505</v>
      </c>
      <c r="G262" s="110">
        <f t="shared" si="26"/>
        <v>0.9167936623121129</v>
      </c>
      <c r="H262" s="130">
        <v>1.2624549847060396</v>
      </c>
      <c r="I262" s="128">
        <f t="shared" si="27"/>
        <v>18250.651317535096</v>
      </c>
      <c r="J262" s="3">
        <f t="shared" si="28"/>
        <v>18386.135919903722</v>
      </c>
      <c r="K262" s="122">
        <f t="shared" si="29"/>
        <v>1.1660028240673213</v>
      </c>
      <c r="M262" s="39" t="s">
        <v>6276</v>
      </c>
      <c r="N262" s="3">
        <v>15768.517485890896</v>
      </c>
      <c r="O262" s="3">
        <v>18386.134765625</v>
      </c>
      <c r="P262" s="110">
        <v>1.1660027503967285</v>
      </c>
    </row>
    <row r="263" spans="2:16" x14ac:dyDescent="0.2">
      <c r="B263" s="102" t="s">
        <v>6275</v>
      </c>
      <c r="C263" s="119">
        <v>3826.4157385484523</v>
      </c>
      <c r="D263" s="125">
        <v>1.1379119863055194</v>
      </c>
      <c r="E263" s="119">
        <f t="shared" si="24"/>
        <v>4354.1243334823703</v>
      </c>
      <c r="F263" s="121">
        <f t="shared" si="25"/>
        <v>4461.2304458492981</v>
      </c>
      <c r="G263" s="110">
        <f t="shared" si="26"/>
        <v>1.1659032239768234</v>
      </c>
      <c r="H263" s="130">
        <v>0.65979100025098192</v>
      </c>
      <c r="I263" s="128">
        <f t="shared" si="27"/>
        <v>2943.4796982170428</v>
      </c>
      <c r="J263" s="3">
        <f t="shared" si="28"/>
        <v>2965.3307636696982</v>
      </c>
      <c r="K263" s="122">
        <f t="shared" si="29"/>
        <v>0.77496303754870977</v>
      </c>
      <c r="M263" s="39" t="s">
        <v>6275</v>
      </c>
      <c r="N263" s="3">
        <v>3826.4157385484523</v>
      </c>
      <c r="O263" s="3">
        <v>2965.330810546875</v>
      </c>
      <c r="P263" s="110">
        <v>0.77496302127838135</v>
      </c>
    </row>
    <row r="264" spans="2:16" x14ac:dyDescent="0.2">
      <c r="B264" s="102" t="s">
        <v>6274</v>
      </c>
      <c r="C264" s="119">
        <v>5701.4237159073182</v>
      </c>
      <c r="D264" s="125">
        <v>1.1758143896391722</v>
      </c>
      <c r="E264" s="119">
        <f t="shared" si="24"/>
        <v>6703.8160465938645</v>
      </c>
      <c r="F264" s="121">
        <f t="shared" si="25"/>
        <v>6868.7216900207795</v>
      </c>
      <c r="G264" s="110">
        <f t="shared" si="26"/>
        <v>1.2047379798937989</v>
      </c>
      <c r="H264" s="130">
        <v>0.89178585160301027</v>
      </c>
      <c r="I264" s="128">
        <f t="shared" si="27"/>
        <v>6125.4288217592484</v>
      </c>
      <c r="J264" s="3">
        <f t="shared" si="28"/>
        <v>6170.9012421027346</v>
      </c>
      <c r="K264" s="122">
        <f t="shared" si="29"/>
        <v>1.0823439108525728</v>
      </c>
      <c r="M264" s="39" t="s">
        <v>6274</v>
      </c>
      <c r="N264" s="3">
        <v>5701.4237159073182</v>
      </c>
      <c r="O264" s="3">
        <v>6170.90185546875</v>
      </c>
      <c r="P264" s="110">
        <v>1.0823440551757813</v>
      </c>
    </row>
    <row r="265" spans="2:16" x14ac:dyDescent="0.2">
      <c r="B265" s="102" t="s">
        <v>6273</v>
      </c>
      <c r="C265" s="119">
        <v>2451.4118883306146</v>
      </c>
      <c r="D265" s="125">
        <v>1.1082537904052103</v>
      </c>
      <c r="E265" s="119">
        <f t="shared" si="24"/>
        <v>2716.7865170867976</v>
      </c>
      <c r="F265" s="121">
        <f t="shared" si="25"/>
        <v>2783.6161295850993</v>
      </c>
      <c r="G265" s="110">
        <f t="shared" si="26"/>
        <v>1.1355154728733539</v>
      </c>
      <c r="H265" s="130">
        <v>1.1457251714152137</v>
      </c>
      <c r="I265" s="128">
        <f t="shared" si="27"/>
        <v>3189.2590672230413</v>
      </c>
      <c r="J265" s="3">
        <f t="shared" si="28"/>
        <v>3212.9346878381853</v>
      </c>
      <c r="K265" s="122">
        <f t="shared" si="29"/>
        <v>1.3106466127265783</v>
      </c>
      <c r="M265" s="39" t="s">
        <v>6273</v>
      </c>
      <c r="N265" s="3">
        <v>2451.4118883306146</v>
      </c>
      <c r="O265" s="3">
        <v>3212.9345703125</v>
      </c>
      <c r="P265" s="110">
        <v>1.3106465339660645</v>
      </c>
    </row>
    <row r="266" spans="2:16" x14ac:dyDescent="0.2">
      <c r="B266" s="102" t="s">
        <v>6272</v>
      </c>
      <c r="C266" s="119">
        <v>4997.4246121484921</v>
      </c>
      <c r="D266" s="125">
        <v>1.0937629775748909</v>
      </c>
      <c r="E266" s="119">
        <f t="shared" si="24"/>
        <v>5465.9980239895795</v>
      </c>
      <c r="F266" s="121">
        <f t="shared" si="25"/>
        <v>5600.4548639224449</v>
      </c>
      <c r="G266" s="110">
        <f t="shared" si="26"/>
        <v>1.1206682038400371</v>
      </c>
      <c r="H266" s="130">
        <v>0.97096621124182392</v>
      </c>
      <c r="I266" s="128">
        <f t="shared" si="27"/>
        <v>5437.8524404536201</v>
      </c>
      <c r="J266" s="3">
        <f t="shared" si="28"/>
        <v>5478.2206039134217</v>
      </c>
      <c r="K266" s="122">
        <f t="shared" si="29"/>
        <v>1.0962087533238898</v>
      </c>
      <c r="M266" s="39" t="s">
        <v>6272</v>
      </c>
      <c r="N266" s="3">
        <v>4997.4246121484921</v>
      </c>
      <c r="O266" s="3">
        <v>5478.22119140625</v>
      </c>
      <c r="P266" s="110">
        <v>1.096208930015564</v>
      </c>
    </row>
    <row r="267" spans="2:16" x14ac:dyDescent="0.2">
      <c r="B267" s="102" t="s">
        <v>6271</v>
      </c>
      <c r="C267" s="119">
        <v>5332.0103918988025</v>
      </c>
      <c r="D267" s="125">
        <v>1.0319802457026872</v>
      </c>
      <c r="E267" s="119">
        <f t="shared" si="24"/>
        <v>5502.5293943210081</v>
      </c>
      <c r="F267" s="121">
        <f t="shared" si="25"/>
        <v>5637.8848611087724</v>
      </c>
      <c r="G267" s="110">
        <f t="shared" si="26"/>
        <v>1.0573656926240618</v>
      </c>
      <c r="H267" s="130">
        <v>1.0057775392380459</v>
      </c>
      <c r="I267" s="128">
        <f t="shared" si="27"/>
        <v>5670.4579621134135</v>
      </c>
      <c r="J267" s="3">
        <f t="shared" si="28"/>
        <v>5712.5528840358329</v>
      </c>
      <c r="K267" s="122">
        <f t="shared" si="29"/>
        <v>1.0713694205688737</v>
      </c>
      <c r="M267" s="39" t="s">
        <v>6271</v>
      </c>
      <c r="N267" s="3">
        <v>5332.0103918988025</v>
      </c>
      <c r="O267" s="3">
        <v>5712.55322265625</v>
      </c>
      <c r="P267" s="110">
        <v>1.0713695287704468</v>
      </c>
    </row>
    <row r="268" spans="2:16" x14ac:dyDescent="0.2">
      <c r="B268" s="102" t="s">
        <v>6270</v>
      </c>
      <c r="C268" s="119">
        <v>5861.3576985556256</v>
      </c>
      <c r="D268" s="125">
        <v>1.1242125406057011</v>
      </c>
      <c r="E268" s="119">
        <f t="shared" si="24"/>
        <v>6589.4118296920051</v>
      </c>
      <c r="F268" s="121">
        <f t="shared" si="25"/>
        <v>6751.5032698550131</v>
      </c>
      <c r="G268" s="110">
        <f t="shared" si="26"/>
        <v>1.151866788733733</v>
      </c>
      <c r="H268" s="130">
        <v>0.80906019533520013</v>
      </c>
      <c r="I268" s="128">
        <f t="shared" si="27"/>
        <v>5462.3725543151395</v>
      </c>
      <c r="J268" s="3">
        <f t="shared" si="28"/>
        <v>5502.9227440390332</v>
      </c>
      <c r="K268" s="122">
        <f t="shared" si="29"/>
        <v>0.93884779381321171</v>
      </c>
      <c r="M268" s="39" t="s">
        <v>6270</v>
      </c>
      <c r="N268" s="3">
        <v>5861.3576985556256</v>
      </c>
      <c r="O268" s="3">
        <v>5502.9228515625</v>
      </c>
      <c r="P268" s="110">
        <v>0.93884783983230591</v>
      </c>
    </row>
    <row r="269" spans="2:16" x14ac:dyDescent="0.2">
      <c r="B269" s="102" t="s">
        <v>6269</v>
      </c>
      <c r="C269" s="119">
        <v>4561.5553617730575</v>
      </c>
      <c r="D269" s="125">
        <v>0.98346615667826753</v>
      </c>
      <c r="E269" s="119">
        <f t="shared" si="24"/>
        <v>4486.1353201180927</v>
      </c>
      <c r="F269" s="121">
        <f t="shared" si="25"/>
        <v>4596.4887406658054</v>
      </c>
      <c r="G269" s="110">
        <f t="shared" si="26"/>
        <v>1.0076582165779457</v>
      </c>
      <c r="H269" s="130">
        <v>1.209276204556663</v>
      </c>
      <c r="I269" s="128">
        <f t="shared" si="27"/>
        <v>5558.4244585997803</v>
      </c>
      <c r="J269" s="3">
        <f t="shared" si="28"/>
        <v>5599.6876943313109</v>
      </c>
      <c r="K269" s="122">
        <f t="shared" si="29"/>
        <v>1.2275829733993924</v>
      </c>
      <c r="M269" s="39" t="s">
        <v>6269</v>
      </c>
      <c r="N269" s="3">
        <v>4561.5553617730575</v>
      </c>
      <c r="O269" s="3">
        <v>5599.6884765625</v>
      </c>
      <c r="P269" s="110">
        <v>1.2275831699371338</v>
      </c>
    </row>
    <row r="270" spans="2:16" x14ac:dyDescent="0.2">
      <c r="B270" s="102" t="s">
        <v>6268</v>
      </c>
      <c r="C270" s="119">
        <v>3587.6639639117457</v>
      </c>
      <c r="D270" s="125">
        <v>0.90961985177038707</v>
      </c>
      <c r="E270" s="119">
        <f t="shared" si="24"/>
        <v>3263.4103630553614</v>
      </c>
      <c r="F270" s="121">
        <f t="shared" si="25"/>
        <v>3343.6862509892399</v>
      </c>
      <c r="G270" s="110">
        <f t="shared" si="26"/>
        <v>0.93199538324194409</v>
      </c>
      <c r="H270" s="130">
        <v>1.0355475106346836</v>
      </c>
      <c r="I270" s="128">
        <f t="shared" si="27"/>
        <v>3462.545973555325</v>
      </c>
      <c r="J270" s="3">
        <f t="shared" si="28"/>
        <v>3488.2503528812013</v>
      </c>
      <c r="K270" s="122">
        <f t="shared" si="29"/>
        <v>0.9722901553683555</v>
      </c>
      <c r="M270" s="39" t="s">
        <v>6268</v>
      </c>
      <c r="N270" s="3">
        <v>3587.6639639117457</v>
      </c>
      <c r="O270" s="3">
        <v>3488.250244140625</v>
      </c>
      <c r="P270" s="110">
        <v>0.97229009866714478</v>
      </c>
    </row>
    <row r="271" spans="2:16" x14ac:dyDescent="0.2">
      <c r="B271" s="102" t="s">
        <v>6267</v>
      </c>
      <c r="C271" s="119">
        <v>3990.20736568746</v>
      </c>
      <c r="D271" s="125">
        <v>0.91939846057062591</v>
      </c>
      <c r="E271" s="119">
        <f t="shared" si="24"/>
        <v>3668.5905093706233</v>
      </c>
      <c r="F271" s="121">
        <f t="shared" si="25"/>
        <v>3758.8333314010715</v>
      </c>
      <c r="G271" s="110">
        <f t="shared" si="26"/>
        <v>0.94201453381194744</v>
      </c>
      <c r="H271" s="130">
        <v>1.1139660169663486</v>
      </c>
      <c r="I271" s="128">
        <f t="shared" si="27"/>
        <v>4187.2125946212027</v>
      </c>
      <c r="J271" s="3">
        <f t="shared" si="28"/>
        <v>4218.296572039043</v>
      </c>
      <c r="K271" s="122">
        <f t="shared" si="29"/>
        <v>1.0571622438254624</v>
      </c>
      <c r="M271" s="39" t="s">
        <v>6267</v>
      </c>
      <c r="N271" s="3">
        <v>3990.20736568746</v>
      </c>
      <c r="O271" s="3">
        <v>4218.29638671875</v>
      </c>
      <c r="P271" s="110">
        <v>1.0571621656417847</v>
      </c>
    </row>
    <row r="272" spans="2:16" x14ac:dyDescent="0.2">
      <c r="B272" s="102" t="s">
        <v>6266</v>
      </c>
      <c r="C272" s="119">
        <v>37931.218838451125</v>
      </c>
      <c r="D272" s="125">
        <v>0.79245585553652675</v>
      </c>
      <c r="E272" s="119">
        <f t="shared" si="24"/>
        <v>30058.816476168005</v>
      </c>
      <c r="F272" s="121">
        <f t="shared" si="25"/>
        <v>30798.22645359013</v>
      </c>
      <c r="G272" s="110">
        <f t="shared" si="26"/>
        <v>0.81194929656122117</v>
      </c>
      <c r="H272" s="130">
        <v>0.62982723298932042</v>
      </c>
      <c r="I272" s="128">
        <f t="shared" si="27"/>
        <v>19397.561748243163</v>
      </c>
      <c r="J272" s="3">
        <f t="shared" si="28"/>
        <v>19541.560496269019</v>
      </c>
      <c r="K272" s="122">
        <f t="shared" si="29"/>
        <v>0.515184090959387</v>
      </c>
      <c r="M272" s="39" t="s">
        <v>6266</v>
      </c>
      <c r="N272" s="3">
        <v>37931.218838451125</v>
      </c>
      <c r="O272" s="3">
        <v>19541.560546875</v>
      </c>
      <c r="P272" s="110">
        <v>0.51518410444259644</v>
      </c>
    </row>
    <row r="273" spans="2:16" x14ac:dyDescent="0.2">
      <c r="B273" s="102" t="s">
        <v>6265</v>
      </c>
      <c r="C273" s="119">
        <v>15486.218088034446</v>
      </c>
      <c r="D273" s="125">
        <v>1.2041650119142064</v>
      </c>
      <c r="E273" s="119">
        <f t="shared" si="24"/>
        <v>18647.961988483999</v>
      </c>
      <c r="F273" s="121">
        <f t="shared" si="25"/>
        <v>19106.678956392756</v>
      </c>
      <c r="G273" s="110">
        <f t="shared" si="26"/>
        <v>1.2337859926663237</v>
      </c>
      <c r="H273" s="130">
        <v>0.81392812264910774</v>
      </c>
      <c r="I273" s="128">
        <f t="shared" si="27"/>
        <v>15551.46333303597</v>
      </c>
      <c r="J273" s="3">
        <f t="shared" si="28"/>
        <v>15666.910381432661</v>
      </c>
      <c r="K273" s="122">
        <f t="shared" si="29"/>
        <v>1.0116679419320478</v>
      </c>
      <c r="M273" s="39" t="s">
        <v>6265</v>
      </c>
      <c r="N273" s="3">
        <v>15486.218088034446</v>
      </c>
      <c r="O273" s="3">
        <v>15666.9091796875</v>
      </c>
      <c r="P273" s="110">
        <v>1.0116678476333618</v>
      </c>
    </row>
    <row r="274" spans="2:16" x14ac:dyDescent="0.2">
      <c r="B274" s="102" t="s">
        <v>6264</v>
      </c>
      <c r="C274" s="119">
        <v>6039.9876704680901</v>
      </c>
      <c r="D274" s="125">
        <v>1.0546035432188219</v>
      </c>
      <c r="E274" s="119">
        <f t="shared" si="24"/>
        <v>6369.7923982736456</v>
      </c>
      <c r="F274" s="121">
        <f t="shared" si="25"/>
        <v>6526.481470084751</v>
      </c>
      <c r="G274" s="110">
        <f t="shared" si="26"/>
        <v>1.0805454954809466</v>
      </c>
      <c r="H274" s="130">
        <v>0.98270663579294792</v>
      </c>
      <c r="I274" s="128">
        <f t="shared" si="27"/>
        <v>6413.6166490319983</v>
      </c>
      <c r="J274" s="3">
        <f t="shared" si="28"/>
        <v>6461.2284458013555</v>
      </c>
      <c r="K274" s="122">
        <f t="shared" si="29"/>
        <v>1.0697419925859915</v>
      </c>
      <c r="M274" s="39" t="s">
        <v>6264</v>
      </c>
      <c r="N274" s="3">
        <v>6039.9876704680901</v>
      </c>
      <c r="O274" s="3">
        <v>6461.228515625</v>
      </c>
      <c r="P274" s="110">
        <v>1.06974196434021</v>
      </c>
    </row>
    <row r="275" spans="2:16" x14ac:dyDescent="0.2">
      <c r="B275" s="102" t="s">
        <v>6263</v>
      </c>
      <c r="C275" s="119">
        <v>5459.3947196157033</v>
      </c>
      <c r="D275" s="125">
        <v>0.8999757131663022</v>
      </c>
      <c r="E275" s="119">
        <f t="shared" si="24"/>
        <v>4913.322656242487</v>
      </c>
      <c r="F275" s="121">
        <f t="shared" si="25"/>
        <v>5034.1843607344199</v>
      </c>
      <c r="G275" s="110">
        <f t="shared" si="26"/>
        <v>0.92211401066981014</v>
      </c>
      <c r="H275" s="130">
        <v>1.1370909088003083</v>
      </c>
      <c r="I275" s="128">
        <f t="shared" si="27"/>
        <v>5724.3252698158003</v>
      </c>
      <c r="J275" s="3">
        <f t="shared" si="28"/>
        <v>5766.8200783306338</v>
      </c>
      <c r="K275" s="122">
        <f t="shared" si="29"/>
        <v>1.0563112532622612</v>
      </c>
      <c r="M275" s="39" t="s">
        <v>6263</v>
      </c>
      <c r="N275" s="3">
        <v>5459.3947196157033</v>
      </c>
      <c r="O275" s="3">
        <v>5766.8203125</v>
      </c>
      <c r="P275" s="110">
        <v>1.0563112497329712</v>
      </c>
    </row>
    <row r="276" spans="2:16" x14ac:dyDescent="0.2">
      <c r="B276" s="102" t="s">
        <v>6262</v>
      </c>
      <c r="C276" s="119">
        <v>2748.6127499284439</v>
      </c>
      <c r="D276" s="125">
        <v>0.58959920756656414</v>
      </c>
      <c r="E276" s="119">
        <f t="shared" si="24"/>
        <v>1620.5798992651653</v>
      </c>
      <c r="F276" s="121">
        <f t="shared" si="25"/>
        <v>1660.4441749486889</v>
      </c>
      <c r="G276" s="110">
        <f t="shared" si="26"/>
        <v>0.60410262412990556</v>
      </c>
      <c r="H276" s="130">
        <v>0.85173743419244408</v>
      </c>
      <c r="I276" s="128">
        <f t="shared" si="27"/>
        <v>1414.262461190586</v>
      </c>
      <c r="J276" s="3">
        <f t="shared" si="28"/>
        <v>1424.761307717514</v>
      </c>
      <c r="K276" s="122">
        <f t="shared" si="29"/>
        <v>0.51835650829845181</v>
      </c>
      <c r="M276" s="39" t="s">
        <v>6262</v>
      </c>
      <c r="N276" s="3">
        <v>2748.6127499284439</v>
      </c>
      <c r="O276" s="3">
        <v>1424.761474609375</v>
      </c>
      <c r="P276" s="110">
        <v>0.5183565616607666</v>
      </c>
    </row>
    <row r="277" spans="2:16" x14ac:dyDescent="0.2">
      <c r="B277" s="102" t="s">
        <v>6261</v>
      </c>
      <c r="C277" s="119">
        <v>13068.99357665193</v>
      </c>
      <c r="D277" s="125">
        <v>1.00474151439564</v>
      </c>
      <c r="E277" s="119">
        <f t="shared" si="24"/>
        <v>13130.960397832152</v>
      </c>
      <c r="F277" s="121">
        <f t="shared" si="25"/>
        <v>13453.965900693174</v>
      </c>
      <c r="G277" s="110">
        <f t="shared" si="26"/>
        <v>1.0294569219720948</v>
      </c>
      <c r="H277" s="130">
        <v>0.98071156804797299</v>
      </c>
      <c r="I277" s="128">
        <f t="shared" si="27"/>
        <v>13194.459994932762</v>
      </c>
      <c r="J277" s="3">
        <f t="shared" si="28"/>
        <v>13292.40971381017</v>
      </c>
      <c r="K277" s="122">
        <f t="shared" si="29"/>
        <v>1.0170951294640911</v>
      </c>
      <c r="M277" s="39" t="s">
        <v>6261</v>
      </c>
      <c r="N277" s="3">
        <v>13068.99357665193</v>
      </c>
      <c r="O277" s="3">
        <v>13292.4111328125</v>
      </c>
      <c r="P277" s="110">
        <v>1.0170952081680298</v>
      </c>
    </row>
    <row r="278" spans="2:16" x14ac:dyDescent="0.2">
      <c r="B278" s="102" t="s">
        <v>6260</v>
      </c>
      <c r="C278" s="119">
        <v>9856.9139613181087</v>
      </c>
      <c r="D278" s="125">
        <v>0.94166076298328849</v>
      </c>
      <c r="E278" s="119">
        <f t="shared" si="24"/>
        <v>9281.8691214754381</v>
      </c>
      <c r="F278" s="121">
        <f t="shared" si="25"/>
        <v>9510.1917050670654</v>
      </c>
      <c r="G278" s="110">
        <f t="shared" si="26"/>
        <v>0.96482446152906476</v>
      </c>
      <c r="H278" s="130">
        <v>0.86053188183932772</v>
      </c>
      <c r="I278" s="128">
        <f t="shared" si="27"/>
        <v>8183.8231646141257</v>
      </c>
      <c r="J278" s="3">
        <f t="shared" si="28"/>
        <v>8244.5761760010446</v>
      </c>
      <c r="K278" s="122">
        <f t="shared" si="29"/>
        <v>0.83642570162989882</v>
      </c>
      <c r="M278" s="39" t="s">
        <v>6260</v>
      </c>
      <c r="N278" s="3">
        <v>9856.9139613181087</v>
      </c>
      <c r="O278" s="3">
        <v>8244.576171875</v>
      </c>
      <c r="P278" s="110">
        <v>0.83642572164535522</v>
      </c>
    </row>
    <row r="279" spans="2:16" x14ac:dyDescent="0.2">
      <c r="B279" s="102" t="s">
        <v>6259</v>
      </c>
      <c r="C279" s="119">
        <v>10883.278126340925</v>
      </c>
      <c r="D279" s="125">
        <v>1.3115465741564352</v>
      </c>
      <c r="E279" s="119">
        <f t="shared" si="24"/>
        <v>14273.926142194106</v>
      </c>
      <c r="F279" s="121">
        <f t="shared" si="25"/>
        <v>14625.047198969334</v>
      </c>
      <c r="G279" s="110">
        <f t="shared" si="26"/>
        <v>1.3438090094906388</v>
      </c>
      <c r="H279" s="130">
        <v>1.0016623623405465</v>
      </c>
      <c r="I279" s="128">
        <f t="shared" si="27"/>
        <v>14649.359326661615</v>
      </c>
      <c r="J279" s="3">
        <f t="shared" si="28"/>
        <v>14758.109561861216</v>
      </c>
      <c r="K279" s="122">
        <f t="shared" si="29"/>
        <v>1.3560353223117574</v>
      </c>
      <c r="M279" s="39" t="s">
        <v>6259</v>
      </c>
      <c r="N279" s="3">
        <v>10883.278126340925</v>
      </c>
      <c r="O279" s="3">
        <v>14758.1083984375</v>
      </c>
      <c r="P279" s="110">
        <v>1.3560352325439453</v>
      </c>
    </row>
    <row r="280" spans="2:16" x14ac:dyDescent="0.2">
      <c r="B280" s="102" t="s">
        <v>6258</v>
      </c>
      <c r="C280" s="119">
        <v>10141.893185487736</v>
      </c>
      <c r="D280" s="125">
        <v>1.1919578811488669</v>
      </c>
      <c r="E280" s="119">
        <f t="shared" si="24"/>
        <v>12088.709512212094</v>
      </c>
      <c r="F280" s="121">
        <f t="shared" si="25"/>
        <v>12386.076923020639</v>
      </c>
      <c r="G280" s="110">
        <f t="shared" si="26"/>
        <v>1.2212785814727527</v>
      </c>
      <c r="H280" s="130">
        <v>0.80152637896524637</v>
      </c>
      <c r="I280" s="128">
        <f t="shared" si="27"/>
        <v>9927.7673856937326</v>
      </c>
      <c r="J280" s="3">
        <f t="shared" si="28"/>
        <v>10001.466652270952</v>
      </c>
      <c r="K280" s="122">
        <f t="shared" si="29"/>
        <v>0.98615381461345675</v>
      </c>
      <c r="M280" s="39" t="s">
        <v>6258</v>
      </c>
      <c r="N280" s="3">
        <v>10141.893185487736</v>
      </c>
      <c r="O280" s="3">
        <v>10001.466796875</v>
      </c>
      <c r="P280" s="110">
        <v>0.98615384101867676</v>
      </c>
    </row>
    <row r="281" spans="2:16" x14ac:dyDescent="0.2">
      <c r="B281" s="102" t="s">
        <v>6257</v>
      </c>
      <c r="C281" s="119">
        <v>7509.8799214554565</v>
      </c>
      <c r="D281" s="125">
        <v>1.1183258552269619</v>
      </c>
      <c r="E281" s="119">
        <f t="shared" si="24"/>
        <v>8398.4928858134626</v>
      </c>
      <c r="F281" s="121">
        <f t="shared" si="25"/>
        <v>8605.0854986664235</v>
      </c>
      <c r="G281" s="110">
        <f t="shared" si="26"/>
        <v>1.1458352981226776</v>
      </c>
      <c r="H281" s="130">
        <v>1.075094115301612</v>
      </c>
      <c r="I281" s="128">
        <f t="shared" si="27"/>
        <v>9251.27678128351</v>
      </c>
      <c r="J281" s="3">
        <f t="shared" si="28"/>
        <v>9319.9540867838368</v>
      </c>
      <c r="K281" s="122">
        <f t="shared" si="29"/>
        <v>1.2410257133615497</v>
      </c>
      <c r="M281" s="39" t="s">
        <v>6257</v>
      </c>
      <c r="N281" s="3">
        <v>7509.8799214554565</v>
      </c>
      <c r="O281" s="3">
        <v>9319.955078125</v>
      </c>
      <c r="P281" s="110">
        <v>1.2410258054733276</v>
      </c>
    </row>
    <row r="282" spans="2:16" x14ac:dyDescent="0.2">
      <c r="B282" s="102" t="s">
        <v>6256</v>
      </c>
      <c r="C282" s="119">
        <v>9650.2777144276643</v>
      </c>
      <c r="D282" s="125">
        <v>0.92419770820368452</v>
      </c>
      <c r="E282" s="119">
        <f t="shared" si="24"/>
        <v>8918.7645472031381</v>
      </c>
      <c r="F282" s="121">
        <f t="shared" si="25"/>
        <v>9138.1552041077175</v>
      </c>
      <c r="G282" s="110">
        <f t="shared" si="26"/>
        <v>0.94693183704399542</v>
      </c>
      <c r="H282" s="130">
        <v>1.0493480845734773</v>
      </c>
      <c r="I282" s="128">
        <f t="shared" si="27"/>
        <v>9589.1056599655858</v>
      </c>
      <c r="J282" s="3">
        <f t="shared" si="28"/>
        <v>9660.2908546639756</v>
      </c>
      <c r="K282" s="122">
        <f t="shared" si="29"/>
        <v>1.001037601251759</v>
      </c>
      <c r="M282" s="39" t="s">
        <v>6256</v>
      </c>
      <c r="N282" s="3">
        <v>9650.2777144276643</v>
      </c>
      <c r="O282" s="3">
        <v>9660.291015625</v>
      </c>
      <c r="P282" s="110">
        <v>1.00103759765625</v>
      </c>
    </row>
    <row r="283" spans="2:16" x14ac:dyDescent="0.2">
      <c r="B283" s="102" t="s">
        <v>6255</v>
      </c>
      <c r="C283" s="119">
        <v>10558.70748151061</v>
      </c>
      <c r="D283" s="125">
        <v>1.2920976849908916</v>
      </c>
      <c r="E283" s="119">
        <f t="shared" si="24"/>
        <v>13642.881493355866</v>
      </c>
      <c r="F283" s="121">
        <f t="shared" si="25"/>
        <v>13978.479626601495</v>
      </c>
      <c r="G283" s="110">
        <f t="shared" si="26"/>
        <v>1.3238817015320541</v>
      </c>
      <c r="H283" s="130">
        <v>0.9082894713021965</v>
      </c>
      <c r="I283" s="128">
        <f t="shared" si="27"/>
        <v>12696.505869654397</v>
      </c>
      <c r="J283" s="3">
        <f t="shared" si="28"/>
        <v>12790.759001736773</v>
      </c>
      <c r="K283" s="122">
        <f t="shared" si="29"/>
        <v>1.211394389335505</v>
      </c>
      <c r="M283" s="39" t="s">
        <v>6255</v>
      </c>
      <c r="N283" s="3">
        <v>10558.70748151061</v>
      </c>
      <c r="O283" s="3">
        <v>12790.7568359375</v>
      </c>
      <c r="P283" s="110">
        <v>1.211394190788269</v>
      </c>
    </row>
    <row r="284" spans="2:16" x14ac:dyDescent="0.2">
      <c r="B284" s="102" t="s">
        <v>6254</v>
      </c>
      <c r="C284" s="119">
        <v>12797.043200366292</v>
      </c>
      <c r="D284" s="125">
        <v>0.87192370579671663</v>
      </c>
      <c r="E284" s="119">
        <f t="shared" si="24"/>
        <v>11158.045330504052</v>
      </c>
      <c r="F284" s="121">
        <f t="shared" si="25"/>
        <v>11432.519545163977</v>
      </c>
      <c r="G284" s="110">
        <f t="shared" si="26"/>
        <v>0.89337195836275229</v>
      </c>
      <c r="H284" s="130">
        <v>1.1646038159037913</v>
      </c>
      <c r="I284" s="128">
        <f t="shared" si="27"/>
        <v>13314.355887692644</v>
      </c>
      <c r="J284" s="3">
        <f t="shared" si="28"/>
        <v>13413.195659591918</v>
      </c>
      <c r="K284" s="122">
        <f t="shared" si="29"/>
        <v>1.0481480330712638</v>
      </c>
      <c r="M284" s="39" t="s">
        <v>6254</v>
      </c>
      <c r="N284" s="3">
        <v>12797.043200366292</v>
      </c>
      <c r="O284" s="3">
        <v>13413.1953125</v>
      </c>
      <c r="P284" s="110">
        <v>1.0481480360031128</v>
      </c>
    </row>
    <row r="285" spans="2:16" x14ac:dyDescent="0.2">
      <c r="B285" s="102" t="s">
        <v>6253</v>
      </c>
      <c r="C285" s="119">
        <v>12784.716447701308</v>
      </c>
      <c r="D285" s="125">
        <v>0.81044376861627554</v>
      </c>
      <c r="E285" s="119">
        <f t="shared" si="24"/>
        <v>10361.293778565532</v>
      </c>
      <c r="F285" s="121">
        <f t="shared" si="25"/>
        <v>10616.168883343769</v>
      </c>
      <c r="G285" s="110">
        <f t="shared" si="26"/>
        <v>0.83037969021616875</v>
      </c>
      <c r="H285" s="130">
        <v>0.95102522108186005</v>
      </c>
      <c r="I285" s="128">
        <f t="shared" si="27"/>
        <v>10096.244359324372</v>
      </c>
      <c r="J285" s="3">
        <f t="shared" si="28"/>
        <v>10171.194322952533</v>
      </c>
      <c r="K285" s="122">
        <f t="shared" si="29"/>
        <v>0.79557449432375271</v>
      </c>
      <c r="M285" s="39" t="s">
        <v>6253</v>
      </c>
      <c r="N285" s="3">
        <v>12784.716447701308</v>
      </c>
      <c r="O285" s="3">
        <v>10171.1953125</v>
      </c>
      <c r="P285" s="110">
        <v>0.79557454586029053</v>
      </c>
    </row>
    <row r="286" spans="2:16" x14ac:dyDescent="0.2">
      <c r="B286" s="102" t="s">
        <v>6252</v>
      </c>
      <c r="C286" s="119">
        <v>9655.7991731874245</v>
      </c>
      <c r="D286" s="125">
        <v>1.1161859381316841</v>
      </c>
      <c r="E286" s="119">
        <f t="shared" si="24"/>
        <v>10777.667258535344</v>
      </c>
      <c r="F286" s="121">
        <f t="shared" si="25"/>
        <v>11042.784639674253</v>
      </c>
      <c r="G286" s="110">
        <f t="shared" si="26"/>
        <v>1.1436427416943655</v>
      </c>
      <c r="H286" s="130">
        <v>1.0587866914448014</v>
      </c>
      <c r="I286" s="128">
        <f t="shared" si="27"/>
        <v>11691.953412978179</v>
      </c>
      <c r="J286" s="3">
        <f t="shared" si="28"/>
        <v>11778.749200783728</v>
      </c>
      <c r="K286" s="122">
        <f t="shared" si="29"/>
        <v>1.2198626948964917</v>
      </c>
      <c r="M286" s="39" t="s">
        <v>6252</v>
      </c>
      <c r="N286" s="3">
        <v>9655.7991731874245</v>
      </c>
      <c r="O286" s="3">
        <v>11778.748046875</v>
      </c>
      <c r="P286" s="110">
        <v>1.2198625802993774</v>
      </c>
    </row>
    <row r="287" spans="2:16" x14ac:dyDescent="0.2">
      <c r="B287" s="102" t="s">
        <v>6251</v>
      </c>
      <c r="C287" s="119">
        <v>8686.2264614550095</v>
      </c>
      <c r="D287" s="125">
        <v>0.95920048222605803</v>
      </c>
      <c r="E287" s="119">
        <f t="shared" si="24"/>
        <v>8331.8326105523902</v>
      </c>
      <c r="F287" s="121">
        <f t="shared" si="25"/>
        <v>8536.7854624831325</v>
      </c>
      <c r="G287" s="110">
        <f t="shared" si="26"/>
        <v>0.98279563632896072</v>
      </c>
      <c r="H287" s="130">
        <v>1.1474405646688286</v>
      </c>
      <c r="I287" s="128">
        <f t="shared" si="27"/>
        <v>9795.4539315282927</v>
      </c>
      <c r="J287" s="3">
        <f t="shared" si="28"/>
        <v>9868.1709627094297</v>
      </c>
      <c r="K287" s="122">
        <f t="shared" si="29"/>
        <v>1.1360711128703909</v>
      </c>
      <c r="M287" s="39" t="s">
        <v>6251</v>
      </c>
      <c r="N287" s="3">
        <v>8686.2264614550095</v>
      </c>
      <c r="O287" s="3">
        <v>9868.171875</v>
      </c>
      <c r="P287" s="110">
        <v>1.1360712051391602</v>
      </c>
    </row>
    <row r="288" spans="2:16" x14ac:dyDescent="0.2">
      <c r="B288" s="102" t="s">
        <v>6250</v>
      </c>
      <c r="C288" s="119">
        <v>8842.8446348474645</v>
      </c>
      <c r="D288" s="125">
        <v>1.0912862169430331</v>
      </c>
      <c r="E288" s="119">
        <f t="shared" si="24"/>
        <v>9650.0744685776863</v>
      </c>
      <c r="F288" s="121">
        <f t="shared" si="25"/>
        <v>9887.4544516049646</v>
      </c>
      <c r="G288" s="110">
        <f t="shared" si="26"/>
        <v>1.1181305179377403</v>
      </c>
      <c r="H288" s="130">
        <v>0.9752249031211877</v>
      </c>
      <c r="I288" s="128">
        <f t="shared" si="27"/>
        <v>9642.4918096816073</v>
      </c>
      <c r="J288" s="3">
        <f t="shared" si="28"/>
        <v>9714.0733190725769</v>
      </c>
      <c r="K288" s="122">
        <f t="shared" si="29"/>
        <v>1.0985235769937443</v>
      </c>
      <c r="M288" s="39" t="s">
        <v>6250</v>
      </c>
      <c r="N288" s="3">
        <v>8842.8446348474645</v>
      </c>
      <c r="O288" s="3">
        <v>9714.072265625</v>
      </c>
      <c r="P288" s="110">
        <v>1.0985234975814819</v>
      </c>
    </row>
    <row r="289" spans="2:16" x14ac:dyDescent="0.2">
      <c r="B289" s="102" t="s">
        <v>6249</v>
      </c>
      <c r="C289" s="119">
        <v>7578.1424769319474</v>
      </c>
      <c r="D289" s="125">
        <v>1.1378498362990868</v>
      </c>
      <c r="E289" s="119">
        <f t="shared" si="24"/>
        <v>8622.7881768281713</v>
      </c>
      <c r="F289" s="121">
        <f t="shared" si="25"/>
        <v>8834.8981784378248</v>
      </c>
      <c r="G289" s="110">
        <f t="shared" si="26"/>
        <v>1.1658395451565438</v>
      </c>
      <c r="H289" s="130">
        <v>0.84258949373966441</v>
      </c>
      <c r="I289" s="128">
        <f t="shared" si="27"/>
        <v>7444.1923834114104</v>
      </c>
      <c r="J289" s="3">
        <f t="shared" si="28"/>
        <v>7499.4547095319585</v>
      </c>
      <c r="K289" s="122">
        <f t="shared" si="29"/>
        <v>0.98961648350641118</v>
      </c>
      <c r="M289" s="39" t="s">
        <v>6249</v>
      </c>
      <c r="N289" s="3">
        <v>7578.1424769319474</v>
      </c>
      <c r="O289" s="3">
        <v>7499.45458984375</v>
      </c>
      <c r="P289" s="110">
        <v>0.98961645364761353</v>
      </c>
    </row>
    <row r="290" spans="2:16" x14ac:dyDescent="0.2">
      <c r="B290" s="102" t="s">
        <v>6248</v>
      </c>
      <c r="C290" s="119">
        <v>14378.079988358408</v>
      </c>
      <c r="D290" s="125">
        <v>1.161683685147618</v>
      </c>
      <c r="E290" s="119">
        <f t="shared" si="24"/>
        <v>16702.780946223415</v>
      </c>
      <c r="F290" s="121">
        <f t="shared" si="25"/>
        <v>17113.648848894351</v>
      </c>
      <c r="G290" s="110">
        <f t="shared" si="26"/>
        <v>1.1902596774222196</v>
      </c>
      <c r="H290" s="130">
        <v>0.92462977054642292</v>
      </c>
      <c r="I290" s="128">
        <f t="shared" si="27"/>
        <v>15823.789208365237</v>
      </c>
      <c r="J290" s="3">
        <f t="shared" si="28"/>
        <v>15941.257881212021</v>
      </c>
      <c r="K290" s="122">
        <f t="shared" si="29"/>
        <v>1.1087195156877192</v>
      </c>
      <c r="M290" s="39" t="s">
        <v>6248</v>
      </c>
      <c r="N290" s="3">
        <v>14378.079988358408</v>
      </c>
      <c r="O290" s="3">
        <v>15941.2578125</v>
      </c>
      <c r="P290" s="110">
        <v>1.1087194681167603</v>
      </c>
    </row>
    <row r="291" spans="2:16" x14ac:dyDescent="0.2">
      <c r="B291" s="102" t="s">
        <v>6247</v>
      </c>
      <c r="C291" s="119">
        <v>6698.41705004914</v>
      </c>
      <c r="D291" s="125">
        <v>1.0526381607212831</v>
      </c>
      <c r="E291" s="119">
        <f t="shared" si="24"/>
        <v>7051.0094033078103</v>
      </c>
      <c r="F291" s="121">
        <f t="shared" si="25"/>
        <v>7224.4555770065172</v>
      </c>
      <c r="G291" s="110">
        <f t="shared" si="26"/>
        <v>1.0785317669871748</v>
      </c>
      <c r="H291" s="130">
        <v>1.0963683888513671</v>
      </c>
      <c r="I291" s="128">
        <f t="shared" si="27"/>
        <v>7920.6647212909093</v>
      </c>
      <c r="J291" s="3">
        <f t="shared" si="28"/>
        <v>7979.4641631074446</v>
      </c>
      <c r="K291" s="122">
        <f t="shared" si="29"/>
        <v>1.1912462457154571</v>
      </c>
      <c r="M291" s="39" t="s">
        <v>6247</v>
      </c>
      <c r="N291" s="3">
        <v>6698.41705004914</v>
      </c>
      <c r="O291" s="3">
        <v>7979.4638671875</v>
      </c>
      <c r="P291" s="110">
        <v>1.1912461519241333</v>
      </c>
    </row>
    <row r="292" spans="2:16" x14ac:dyDescent="0.2">
      <c r="B292" s="102" t="s">
        <v>6246</v>
      </c>
      <c r="C292" s="119">
        <v>17103.42478126895</v>
      </c>
      <c r="D292" s="125">
        <v>0.72896431957550345</v>
      </c>
      <c r="E292" s="119">
        <f t="shared" si="24"/>
        <v>12467.786408088525</v>
      </c>
      <c r="F292" s="121">
        <f t="shared" si="25"/>
        <v>12774.478645083873</v>
      </c>
      <c r="G292" s="110">
        <f t="shared" si="26"/>
        <v>0.74689594677400628</v>
      </c>
      <c r="H292" s="130">
        <v>0.4554727071848087</v>
      </c>
      <c r="I292" s="128">
        <f t="shared" si="27"/>
        <v>5818.426371350879</v>
      </c>
      <c r="J292" s="3">
        <f t="shared" si="28"/>
        <v>5861.6197439937596</v>
      </c>
      <c r="K292" s="122">
        <f t="shared" si="29"/>
        <v>0.34271614129663625</v>
      </c>
      <c r="M292" s="39" t="s">
        <v>6246</v>
      </c>
      <c r="N292" s="3">
        <v>17103.42478126895</v>
      </c>
      <c r="O292" s="3">
        <v>5861.6201171875</v>
      </c>
      <c r="P292" s="110">
        <v>0.34271615743637085</v>
      </c>
    </row>
    <row r="293" spans="2:16" x14ac:dyDescent="0.2">
      <c r="B293" s="102" t="s">
        <v>6245</v>
      </c>
      <c r="C293" s="119">
        <v>4425.4447459863313</v>
      </c>
      <c r="D293" s="125">
        <v>0.94449106835401719</v>
      </c>
      <c r="E293" s="119">
        <f t="shared" si="24"/>
        <v>4179.7930360783021</v>
      </c>
      <c r="F293" s="121">
        <f t="shared" si="25"/>
        <v>4282.6108125827814</v>
      </c>
      <c r="G293" s="110">
        <f t="shared" si="26"/>
        <v>0.96772438893670665</v>
      </c>
      <c r="H293" s="130">
        <v>1.0357927098320203</v>
      </c>
      <c r="I293" s="128">
        <f t="shared" si="27"/>
        <v>4435.8970587210297</v>
      </c>
      <c r="J293" s="3">
        <f t="shared" si="28"/>
        <v>4468.8271574168239</v>
      </c>
      <c r="K293" s="122">
        <f t="shared" si="29"/>
        <v>1.0098029495159415</v>
      </c>
      <c r="M293" s="39" t="s">
        <v>6245</v>
      </c>
      <c r="N293" s="3">
        <v>4425.4447459863313</v>
      </c>
      <c r="O293" s="3">
        <v>4468.8271484375</v>
      </c>
      <c r="P293" s="110">
        <v>1.0098029375076294</v>
      </c>
    </row>
    <row r="294" spans="2:16" x14ac:dyDescent="0.2">
      <c r="B294" s="102" t="s">
        <v>6244</v>
      </c>
      <c r="C294" s="119">
        <v>19489.402099836316</v>
      </c>
      <c r="D294" s="125">
        <v>1.1121947854301639</v>
      </c>
      <c r="E294" s="119">
        <f t="shared" si="24"/>
        <v>21676.011386589638</v>
      </c>
      <c r="F294" s="121">
        <f t="shared" si="25"/>
        <v>22209.214651683833</v>
      </c>
      <c r="G294" s="110">
        <f t="shared" si="26"/>
        <v>1.1395534115369481</v>
      </c>
      <c r="H294" s="130">
        <v>0.84060337749928515</v>
      </c>
      <c r="I294" s="128">
        <f t="shared" si="27"/>
        <v>18669.140847812039</v>
      </c>
      <c r="J294" s="3">
        <f t="shared" si="28"/>
        <v>18807.732127669511</v>
      </c>
      <c r="K294" s="122">
        <f t="shared" si="29"/>
        <v>0.96502355646033233</v>
      </c>
      <c r="M294" s="39" t="s">
        <v>6244</v>
      </c>
      <c r="N294" s="3">
        <v>19489.402099836316</v>
      </c>
      <c r="O294" s="3">
        <v>18807.734375</v>
      </c>
      <c r="P294" s="110">
        <v>0.9650236964225769</v>
      </c>
    </row>
    <row r="295" spans="2:16" x14ac:dyDescent="0.2">
      <c r="B295" s="102" t="s">
        <v>6243</v>
      </c>
      <c r="C295" s="119">
        <v>11633.33563472642</v>
      </c>
      <c r="D295" s="125">
        <v>1.1863185363797555</v>
      </c>
      <c r="E295" s="119">
        <f t="shared" si="24"/>
        <v>13800.841703403101</v>
      </c>
      <c r="F295" s="121">
        <f t="shared" si="25"/>
        <v>14140.325463863534</v>
      </c>
      <c r="G295" s="110">
        <f t="shared" si="26"/>
        <v>1.2155005157466232</v>
      </c>
      <c r="H295" s="130">
        <v>0.90313050324773592</v>
      </c>
      <c r="I295" s="128">
        <f t="shared" si="27"/>
        <v>12770.559252265848</v>
      </c>
      <c r="J295" s="3">
        <f t="shared" si="28"/>
        <v>12865.362123254667</v>
      </c>
      <c r="K295" s="122">
        <f t="shared" si="29"/>
        <v>1.1059048347965266</v>
      </c>
      <c r="M295" s="39" t="s">
        <v>6243</v>
      </c>
      <c r="N295" s="3">
        <v>11633.33563472642</v>
      </c>
      <c r="O295" s="3">
        <v>12865.361328125</v>
      </c>
      <c r="P295" s="110">
        <v>1.1059048175811768</v>
      </c>
    </row>
    <row r="296" spans="2:16" x14ac:dyDescent="0.2">
      <c r="B296" s="102" t="s">
        <v>6242</v>
      </c>
      <c r="C296" s="119">
        <v>9652.1803982920119</v>
      </c>
      <c r="D296" s="125">
        <v>1.1248569071244479</v>
      </c>
      <c r="E296" s="119">
        <f t="shared" si="24"/>
        <v>10857.321789829974</v>
      </c>
      <c r="F296" s="121">
        <f t="shared" si="25"/>
        <v>11124.398574634455</v>
      </c>
      <c r="G296" s="110">
        <f t="shared" si="26"/>
        <v>1.152527005877652</v>
      </c>
      <c r="H296" s="130">
        <v>0.84216248909057423</v>
      </c>
      <c r="I296" s="128">
        <f t="shared" si="27"/>
        <v>9368.5511932497884</v>
      </c>
      <c r="J296" s="3">
        <f t="shared" si="28"/>
        <v>9438.0990910811397</v>
      </c>
      <c r="K296" s="122">
        <f t="shared" si="29"/>
        <v>0.97782042001113501</v>
      </c>
      <c r="M296" s="39" t="s">
        <v>6242</v>
      </c>
      <c r="N296" s="3">
        <v>9652.1803982920119</v>
      </c>
      <c r="O296" s="3">
        <v>9438.099609375</v>
      </c>
      <c r="P296" s="110">
        <v>0.97782045602798462</v>
      </c>
    </row>
    <row r="297" spans="2:16" x14ac:dyDescent="0.2">
      <c r="B297" s="102" t="s">
        <v>6241</v>
      </c>
      <c r="C297" s="119">
        <v>6554.5941695852944</v>
      </c>
      <c r="D297" s="125">
        <v>0.87339334951162262</v>
      </c>
      <c r="E297" s="119">
        <f t="shared" si="24"/>
        <v>5724.7389564634532</v>
      </c>
      <c r="F297" s="121">
        <f t="shared" si="25"/>
        <v>5865.5605056386257</v>
      </c>
      <c r="G297" s="110">
        <f t="shared" si="26"/>
        <v>0.89487775350853438</v>
      </c>
      <c r="H297" s="130">
        <v>0.84944314543845822</v>
      </c>
      <c r="I297" s="128">
        <f t="shared" si="27"/>
        <v>4982.4601656692676</v>
      </c>
      <c r="J297" s="3">
        <f t="shared" si="28"/>
        <v>5019.4477023121181</v>
      </c>
      <c r="K297" s="122">
        <f t="shared" si="29"/>
        <v>0.76579076788665557</v>
      </c>
      <c r="M297" s="39" t="s">
        <v>6241</v>
      </c>
      <c r="N297" s="3">
        <v>6554.5941695852944</v>
      </c>
      <c r="O297" s="3">
        <v>5019.447265625</v>
      </c>
      <c r="P297" s="110">
        <v>0.76579070091247559</v>
      </c>
    </row>
    <row r="298" spans="2:16" x14ac:dyDescent="0.2">
      <c r="B298" s="102" t="s">
        <v>6240</v>
      </c>
      <c r="C298" s="119">
        <v>2643.1379821239088</v>
      </c>
      <c r="D298" s="125">
        <v>0.92845780353140395</v>
      </c>
      <c r="E298" s="119">
        <f t="shared" si="24"/>
        <v>2454.0420853131918</v>
      </c>
      <c r="F298" s="121">
        <f t="shared" si="25"/>
        <v>2514.4085074021327</v>
      </c>
      <c r="G298" s="110">
        <f t="shared" si="26"/>
        <v>0.9512967254859942</v>
      </c>
      <c r="H298" s="130">
        <v>0.98845089910735218</v>
      </c>
      <c r="I298" s="128">
        <f t="shared" si="27"/>
        <v>2485.3693498648136</v>
      </c>
      <c r="J298" s="3">
        <f t="shared" si="28"/>
        <v>2503.8196107484937</v>
      </c>
      <c r="K298" s="122">
        <f t="shared" si="29"/>
        <v>0.94729054165251525</v>
      </c>
      <c r="M298" s="39" t="s">
        <v>6240</v>
      </c>
      <c r="N298" s="3">
        <v>2643.1379821239088</v>
      </c>
      <c r="O298" s="3">
        <v>2503.8193359375</v>
      </c>
      <c r="P298" s="110">
        <v>0.94729042053222656</v>
      </c>
    </row>
    <row r="299" spans="2:16" x14ac:dyDescent="0.2">
      <c r="B299" s="102" t="s">
        <v>6239</v>
      </c>
      <c r="C299" s="119">
        <v>10644.897614864813</v>
      </c>
      <c r="D299" s="125">
        <v>0.92057278298232514</v>
      </c>
      <c r="E299" s="119">
        <f t="shared" si="24"/>
        <v>9799.4030218780154</v>
      </c>
      <c r="F299" s="121">
        <f t="shared" si="25"/>
        <v>10040.456303962554</v>
      </c>
      <c r="G299" s="110">
        <f t="shared" si="26"/>
        <v>0.94321774311307593</v>
      </c>
      <c r="H299" s="130">
        <v>0.9188510863517062</v>
      </c>
      <c r="I299" s="128">
        <f t="shared" si="27"/>
        <v>9225.6841823628292</v>
      </c>
      <c r="J299" s="3">
        <f t="shared" si="28"/>
        <v>9294.1714999537908</v>
      </c>
      <c r="K299" s="122">
        <f t="shared" si="29"/>
        <v>0.87311046439518281</v>
      </c>
      <c r="M299" s="39" t="s">
        <v>6239</v>
      </c>
      <c r="N299" s="3">
        <v>10644.897614864813</v>
      </c>
      <c r="O299" s="3">
        <v>9294.1708984375</v>
      </c>
      <c r="P299" s="110">
        <v>0.87311041355133057</v>
      </c>
    </row>
    <row r="300" spans="2:16" x14ac:dyDescent="0.2">
      <c r="B300" s="102" t="s">
        <v>6238</v>
      </c>
      <c r="C300" s="119">
        <v>6670.5536539505947</v>
      </c>
      <c r="D300" s="125">
        <v>1.3137199431867976</v>
      </c>
      <c r="E300" s="119">
        <f t="shared" si="24"/>
        <v>8763.2393672924609</v>
      </c>
      <c r="F300" s="121">
        <f t="shared" si="25"/>
        <v>8978.8042957337293</v>
      </c>
      <c r="G300" s="110">
        <f t="shared" si="26"/>
        <v>1.3460358407305648</v>
      </c>
      <c r="H300" s="130">
        <v>0.80656345489311465</v>
      </c>
      <c r="I300" s="128">
        <f t="shared" si="27"/>
        <v>7241.9754135761359</v>
      </c>
      <c r="J300" s="3">
        <f t="shared" si="28"/>
        <v>7295.7365721342967</v>
      </c>
      <c r="K300" s="122">
        <f t="shared" si="29"/>
        <v>1.0937227928319624</v>
      </c>
      <c r="M300" s="39" t="s">
        <v>6238</v>
      </c>
      <c r="N300" s="3">
        <v>6670.5536539505947</v>
      </c>
      <c r="O300" s="3">
        <v>7295.73583984375</v>
      </c>
      <c r="P300" s="110">
        <v>1.0937227010726929</v>
      </c>
    </row>
    <row r="301" spans="2:16" x14ac:dyDescent="0.2">
      <c r="B301" s="102" t="s">
        <v>6237</v>
      </c>
      <c r="C301" s="119">
        <v>5718.056346437781</v>
      </c>
      <c r="D301" s="125">
        <v>1.0916177538296616</v>
      </c>
      <c r="E301" s="119">
        <f t="shared" si="24"/>
        <v>6241.9318251698523</v>
      </c>
      <c r="F301" s="121">
        <f t="shared" si="25"/>
        <v>6395.4756838769481</v>
      </c>
      <c r="G301" s="110">
        <f t="shared" si="26"/>
        <v>1.1184702102247006</v>
      </c>
      <c r="H301" s="130">
        <v>1.091355227327566</v>
      </c>
      <c r="I301" s="128">
        <f t="shared" si="27"/>
        <v>6979.7358188454473</v>
      </c>
      <c r="J301" s="3">
        <f t="shared" si="28"/>
        <v>7031.5502289506767</v>
      </c>
      <c r="K301" s="122">
        <f t="shared" si="29"/>
        <v>1.2297098529522488</v>
      </c>
      <c r="M301" s="39" t="s">
        <v>6237</v>
      </c>
      <c r="N301" s="3">
        <v>5718.056346437781</v>
      </c>
      <c r="O301" s="3">
        <v>7031.55029296875</v>
      </c>
      <c r="P301" s="110">
        <v>1.2297098636627197</v>
      </c>
    </row>
    <row r="302" spans="2:16" x14ac:dyDescent="0.2">
      <c r="B302" s="102" t="s">
        <v>6236</v>
      </c>
      <c r="C302" s="119">
        <v>6895.3734736526376</v>
      </c>
      <c r="D302" s="125">
        <v>1.410658705849712</v>
      </c>
      <c r="E302" s="119">
        <f t="shared" si="24"/>
        <v>9727.0186206932631</v>
      </c>
      <c r="F302" s="121">
        <f t="shared" si="25"/>
        <v>9966.2913353862623</v>
      </c>
      <c r="G302" s="110">
        <f t="shared" si="26"/>
        <v>1.4453591779281665</v>
      </c>
      <c r="H302" s="130">
        <v>0.82461493967443511</v>
      </c>
      <c r="I302" s="128">
        <f t="shared" si="27"/>
        <v>8218.3527283073872</v>
      </c>
      <c r="J302" s="3">
        <f t="shared" si="28"/>
        <v>8279.3620715986053</v>
      </c>
      <c r="K302" s="122">
        <f t="shared" si="29"/>
        <v>1.2007126377177706</v>
      </c>
      <c r="M302" s="39" t="s">
        <v>6236</v>
      </c>
      <c r="N302" s="3">
        <v>6895.3734736526376</v>
      </c>
      <c r="O302" s="3">
        <v>8279.3623046875</v>
      </c>
      <c r="P302" s="110">
        <v>1.2007126808166504</v>
      </c>
    </row>
    <row r="303" spans="2:16" x14ac:dyDescent="0.2">
      <c r="B303" s="102" t="s">
        <v>6235</v>
      </c>
      <c r="C303" s="119">
        <v>6413.4487667836565</v>
      </c>
      <c r="D303" s="125">
        <v>0.93234378007366836</v>
      </c>
      <c r="E303" s="119">
        <f t="shared" si="24"/>
        <v>5979.539066531881</v>
      </c>
      <c r="F303" s="121">
        <f t="shared" si="25"/>
        <v>6126.6283855569491</v>
      </c>
      <c r="G303" s="110">
        <f t="shared" si="26"/>
        <v>0.95527829227977945</v>
      </c>
      <c r="H303" s="130">
        <v>1.0082010105427435</v>
      </c>
      <c r="I303" s="128">
        <f t="shared" si="27"/>
        <v>6176.8729295383728</v>
      </c>
      <c r="J303" s="3">
        <f t="shared" si="28"/>
        <v>6222.727247731169</v>
      </c>
      <c r="K303" s="122">
        <f t="shared" si="29"/>
        <v>0.97026225265254062</v>
      </c>
      <c r="M303" s="39" t="s">
        <v>6235</v>
      </c>
      <c r="N303" s="3">
        <v>6413.4487667836565</v>
      </c>
      <c r="O303" s="3">
        <v>6222.7275390625</v>
      </c>
      <c r="P303" s="110">
        <v>0.97026228904724121</v>
      </c>
    </row>
    <row r="304" spans="2:16" x14ac:dyDescent="0.2">
      <c r="B304" s="102" t="s">
        <v>6234</v>
      </c>
      <c r="C304" s="119">
        <v>8798.6265573197361</v>
      </c>
      <c r="D304" s="125">
        <v>1.0801688540304626</v>
      </c>
      <c r="E304" s="119">
        <f t="shared" si="24"/>
        <v>9504.0023654620527</v>
      </c>
      <c r="F304" s="121">
        <f t="shared" si="25"/>
        <v>9737.7891541081626</v>
      </c>
      <c r="G304" s="110">
        <f t="shared" si="26"/>
        <v>1.1067396815480388</v>
      </c>
      <c r="H304" s="130">
        <v>1.052982576517079</v>
      </c>
      <c r="I304" s="128">
        <f t="shared" si="27"/>
        <v>10253.72231307288</v>
      </c>
      <c r="J304" s="3">
        <f t="shared" si="28"/>
        <v>10329.841321990123</v>
      </c>
      <c r="K304" s="122">
        <f t="shared" si="29"/>
        <v>1.1740288390119866</v>
      </c>
      <c r="M304" s="39" t="s">
        <v>6234</v>
      </c>
      <c r="N304" s="3">
        <v>8798.6265573197361</v>
      </c>
      <c r="O304" s="3">
        <v>10329.8408203125</v>
      </c>
      <c r="P304" s="110">
        <v>1.174028754234314</v>
      </c>
    </row>
    <row r="305" spans="2:16" x14ac:dyDescent="0.2">
      <c r="B305" s="102" t="s">
        <v>6233</v>
      </c>
      <c r="C305" s="119">
        <v>5670.1350467195298</v>
      </c>
      <c r="D305" s="125">
        <v>1.0663078614902874</v>
      </c>
      <c r="E305" s="119">
        <f t="shared" si="24"/>
        <v>6046.1095760286325</v>
      </c>
      <c r="F305" s="121">
        <f t="shared" si="25"/>
        <v>6194.8364478483354</v>
      </c>
      <c r="G305" s="110">
        <f t="shared" si="26"/>
        <v>1.0925377256106754</v>
      </c>
      <c r="H305" s="130">
        <v>1.21901340368893</v>
      </c>
      <c r="I305" s="128">
        <f t="shared" si="27"/>
        <v>7551.5886635878405</v>
      </c>
      <c r="J305" s="3">
        <f t="shared" si="28"/>
        <v>7607.6482512451093</v>
      </c>
      <c r="K305" s="122">
        <f t="shared" si="29"/>
        <v>1.3417049485702341</v>
      </c>
      <c r="M305" s="39" t="s">
        <v>6233</v>
      </c>
      <c r="N305" s="3">
        <v>5670.1350467195298</v>
      </c>
      <c r="O305" s="3">
        <v>7607.6484375</v>
      </c>
      <c r="P305" s="110">
        <v>1.3417049646377563</v>
      </c>
    </row>
    <row r="306" spans="2:16" x14ac:dyDescent="0.2">
      <c r="B306" s="102" t="s">
        <v>6232</v>
      </c>
      <c r="C306" s="119">
        <v>10470.345378572521</v>
      </c>
      <c r="D306" s="125">
        <v>1.0754034658157472</v>
      </c>
      <c r="E306" s="119">
        <f t="shared" si="24"/>
        <v>11259.84570840478</v>
      </c>
      <c r="F306" s="121">
        <f t="shared" si="25"/>
        <v>11536.824087364881</v>
      </c>
      <c r="G306" s="110">
        <f t="shared" si="26"/>
        <v>1.101857070634451</v>
      </c>
      <c r="H306" s="130">
        <v>1.146609970038365</v>
      </c>
      <c r="I306" s="128">
        <f t="shared" si="27"/>
        <v>13228.237521151334</v>
      </c>
      <c r="J306" s="3">
        <f t="shared" si="28"/>
        <v>13326.437989146079</v>
      </c>
      <c r="K306" s="122">
        <f t="shared" si="29"/>
        <v>1.2727792166644787</v>
      </c>
      <c r="M306" s="39" t="s">
        <v>6232</v>
      </c>
      <c r="N306" s="3">
        <v>10470.345378572521</v>
      </c>
      <c r="O306" s="3">
        <v>13326.439453125</v>
      </c>
      <c r="P306" s="110">
        <v>1.2727793455123901</v>
      </c>
    </row>
    <row r="307" spans="2:16" x14ac:dyDescent="0.2">
      <c r="B307" s="102" t="s">
        <v>6231</v>
      </c>
      <c r="C307" s="119">
        <v>24590.436032350983</v>
      </c>
      <c r="D307" s="125">
        <v>1.0466964027798096</v>
      </c>
      <c r="E307" s="119">
        <f t="shared" si="24"/>
        <v>25738.720937848786</v>
      </c>
      <c r="F307" s="121">
        <f t="shared" si="25"/>
        <v>26371.861869482542</v>
      </c>
      <c r="G307" s="110">
        <f t="shared" si="26"/>
        <v>1.0724438490959627</v>
      </c>
      <c r="H307" s="130">
        <v>1.1044559907518248</v>
      </c>
      <c r="I307" s="128">
        <f t="shared" si="27"/>
        <v>29126.560829029608</v>
      </c>
      <c r="J307" s="3">
        <f t="shared" si="28"/>
        <v>29342.783277403007</v>
      </c>
      <c r="K307" s="122">
        <f t="shared" si="29"/>
        <v>1.1932599828160784</v>
      </c>
      <c r="M307" s="39" t="s">
        <v>6231</v>
      </c>
      <c r="N307" s="3">
        <v>24590.436032350983</v>
      </c>
      <c r="O307" s="3">
        <v>29342.783203125</v>
      </c>
      <c r="P307" s="110">
        <v>1.1932599544525146</v>
      </c>
    </row>
    <row r="308" spans="2:16" x14ac:dyDescent="0.2">
      <c r="B308" s="102" t="s">
        <v>6230</v>
      </c>
      <c r="C308" s="119">
        <v>12560.665907003771</v>
      </c>
      <c r="D308" s="125">
        <v>0.89086669325659718</v>
      </c>
      <c r="E308" s="119">
        <f t="shared" si="24"/>
        <v>11189.878901673326</v>
      </c>
      <c r="F308" s="121">
        <f t="shared" si="25"/>
        <v>11465.13618309698</v>
      </c>
      <c r="G308" s="110">
        <f t="shared" si="26"/>
        <v>0.91278092005488909</v>
      </c>
      <c r="H308" s="130">
        <v>1.1968544836063657</v>
      </c>
      <c r="I308" s="128">
        <f t="shared" si="27"/>
        <v>13722.099645897195</v>
      </c>
      <c r="J308" s="3">
        <f t="shared" si="28"/>
        <v>13823.966323520955</v>
      </c>
      <c r="K308" s="122">
        <f t="shared" si="29"/>
        <v>1.1005759110122317</v>
      </c>
      <c r="M308" s="39" t="s">
        <v>6230</v>
      </c>
      <c r="N308" s="3">
        <v>12560.665907003771</v>
      </c>
      <c r="O308" s="3">
        <v>13823.9658203125</v>
      </c>
      <c r="P308" s="110">
        <v>1.1005759239196777</v>
      </c>
    </row>
    <row r="309" spans="2:16" x14ac:dyDescent="0.2">
      <c r="B309" s="102" t="s">
        <v>6229</v>
      </c>
      <c r="C309" s="119">
        <v>5900.3212516070998</v>
      </c>
      <c r="D309" s="125">
        <v>0.87449940583511609</v>
      </c>
      <c r="E309" s="119">
        <f t="shared" si="24"/>
        <v>5159.8274287667173</v>
      </c>
      <c r="F309" s="121">
        <f t="shared" si="25"/>
        <v>5286.7528479904358</v>
      </c>
      <c r="G309" s="110">
        <f t="shared" si="26"/>
        <v>0.89601101745950806</v>
      </c>
      <c r="H309" s="130">
        <v>1.26121033676897</v>
      </c>
      <c r="I309" s="128">
        <f t="shared" si="27"/>
        <v>6667.7073398283283</v>
      </c>
      <c r="J309" s="3">
        <f t="shared" si="28"/>
        <v>6717.205391263843</v>
      </c>
      <c r="K309" s="122">
        <f t="shared" si="29"/>
        <v>1.1384474005435288</v>
      </c>
      <c r="M309" s="39" t="s">
        <v>6229</v>
      </c>
      <c r="N309" s="3">
        <v>5900.3212516070998</v>
      </c>
      <c r="O309" s="3">
        <v>6717.20458984375</v>
      </c>
      <c r="P309" s="110">
        <v>1.1384472846984863</v>
      </c>
    </row>
    <row r="310" spans="2:16" x14ac:dyDescent="0.2">
      <c r="B310" s="102" t="s">
        <v>6228</v>
      </c>
      <c r="C310" s="119">
        <v>18878.69145133979</v>
      </c>
      <c r="D310" s="125">
        <v>0.95228424769178477</v>
      </c>
      <c r="E310" s="119">
        <f t="shared" si="24"/>
        <v>17977.880486144441</v>
      </c>
      <c r="F310" s="121">
        <f t="shared" si="25"/>
        <v>18420.114271859093</v>
      </c>
      <c r="G310" s="110">
        <f t="shared" si="26"/>
        <v>0.97570927091728321</v>
      </c>
      <c r="H310" s="130">
        <v>1.0607326762377716</v>
      </c>
      <c r="I310" s="128">
        <f t="shared" si="27"/>
        <v>19538.817108194668</v>
      </c>
      <c r="J310" s="3">
        <f t="shared" si="28"/>
        <v>19683.8644722914</v>
      </c>
      <c r="K310" s="122">
        <f t="shared" si="29"/>
        <v>1.0426498321150572</v>
      </c>
      <c r="M310" s="39" t="s">
        <v>6228</v>
      </c>
      <c r="N310" s="3">
        <v>18878.69145133979</v>
      </c>
      <c r="O310" s="3">
        <v>19683.865234375</v>
      </c>
      <c r="P310" s="110">
        <v>1.0426498651504517</v>
      </c>
    </row>
    <row r="311" spans="2:16" x14ac:dyDescent="0.2">
      <c r="B311" s="102" t="s">
        <v>6227</v>
      </c>
      <c r="C311" s="119">
        <v>8018.9748644606398</v>
      </c>
      <c r="D311" s="125">
        <v>0.88789668695811585</v>
      </c>
      <c r="E311" s="119">
        <f t="shared" si="24"/>
        <v>7120.021214955008</v>
      </c>
      <c r="F311" s="121">
        <f t="shared" si="25"/>
        <v>7295.1649944836836</v>
      </c>
      <c r="G311" s="110">
        <f t="shared" si="26"/>
        <v>0.9097378552482045</v>
      </c>
      <c r="H311" s="130">
        <v>1.0518704571188553</v>
      </c>
      <c r="I311" s="128">
        <f t="shared" si="27"/>
        <v>7673.5685375050243</v>
      </c>
      <c r="J311" s="3">
        <f t="shared" si="28"/>
        <v>7730.5336487201712</v>
      </c>
      <c r="K311" s="122">
        <f t="shared" si="29"/>
        <v>0.96403016337926017</v>
      </c>
      <c r="M311" s="39" t="s">
        <v>6227</v>
      </c>
      <c r="N311" s="3">
        <v>8018.9748644606398</v>
      </c>
      <c r="O311" s="3">
        <v>7730.53369140625</v>
      </c>
      <c r="P311" s="110">
        <v>0.96403014659881592</v>
      </c>
    </row>
    <row r="312" spans="2:16" x14ac:dyDescent="0.2">
      <c r="B312" s="102" t="s">
        <v>6226</v>
      </c>
      <c r="C312" s="119">
        <v>15684.388917802218</v>
      </c>
      <c r="D312" s="125">
        <v>0.9994134679609491</v>
      </c>
      <c r="E312" s="119">
        <f t="shared" si="24"/>
        <v>15675.189521188991</v>
      </c>
      <c r="F312" s="121">
        <f t="shared" si="25"/>
        <v>16060.779936538154</v>
      </c>
      <c r="G312" s="110">
        <f t="shared" si="26"/>
        <v>1.0239978121371833</v>
      </c>
      <c r="H312" s="130">
        <v>1.0608862199896243</v>
      </c>
      <c r="I312" s="128">
        <f t="shared" si="27"/>
        <v>17038.660116959159</v>
      </c>
      <c r="J312" s="3">
        <f t="shared" si="28"/>
        <v>17165.1474433935</v>
      </c>
      <c r="K312" s="122">
        <f t="shared" si="29"/>
        <v>1.0944097046656742</v>
      </c>
      <c r="M312" s="39" t="s">
        <v>6226</v>
      </c>
      <c r="N312" s="3">
        <v>15684.388917802218</v>
      </c>
      <c r="O312" s="3">
        <v>17165.1484375</v>
      </c>
      <c r="P312" s="110">
        <v>1.0944098234176636</v>
      </c>
    </row>
    <row r="313" spans="2:16" x14ac:dyDescent="0.2">
      <c r="B313" s="102" t="s">
        <v>6225</v>
      </c>
      <c r="C313" s="119">
        <v>6973.7993200637429</v>
      </c>
      <c r="D313" s="125">
        <v>0.8559713421614874</v>
      </c>
      <c r="E313" s="119">
        <f t="shared" si="24"/>
        <v>5969.3723639598302</v>
      </c>
      <c r="F313" s="121">
        <f t="shared" si="25"/>
        <v>6116.21159458487</v>
      </c>
      <c r="G313" s="110">
        <f t="shared" si="26"/>
        <v>0.87702718616929831</v>
      </c>
      <c r="H313" s="130">
        <v>1.1634713077531298</v>
      </c>
      <c r="I313" s="128">
        <f t="shared" si="27"/>
        <v>7116.036702446514</v>
      </c>
      <c r="J313" s="3">
        <f t="shared" si="28"/>
        <v>7168.8629488251945</v>
      </c>
      <c r="K313" s="122">
        <f t="shared" si="29"/>
        <v>1.0279709265794688</v>
      </c>
      <c r="M313" s="39" t="s">
        <v>6225</v>
      </c>
      <c r="N313" s="3">
        <v>6973.7993200637429</v>
      </c>
      <c r="O313" s="3">
        <v>7168.86328125</v>
      </c>
      <c r="P313" s="110">
        <v>1.0279710292816162</v>
      </c>
    </row>
    <row r="314" spans="2:16" x14ac:dyDescent="0.2">
      <c r="B314" s="102" t="s">
        <v>6224</v>
      </c>
      <c r="C314" s="119">
        <v>7695.1861074432773</v>
      </c>
      <c r="D314" s="125">
        <v>1.0067083013355183</v>
      </c>
      <c r="E314" s="119">
        <f t="shared" si="24"/>
        <v>7746.8077346849004</v>
      </c>
      <c r="F314" s="121">
        <f t="shared" si="25"/>
        <v>7937.3696929954804</v>
      </c>
      <c r="G314" s="110">
        <f t="shared" si="26"/>
        <v>1.0314720894557634</v>
      </c>
      <c r="H314" s="130">
        <v>1.1386802760045449</v>
      </c>
      <c r="I314" s="128">
        <f t="shared" si="27"/>
        <v>9038.1263127702041</v>
      </c>
      <c r="J314" s="3">
        <f t="shared" si="28"/>
        <v>9105.2212853461442</v>
      </c>
      <c r="K314" s="122">
        <f t="shared" si="29"/>
        <v>1.1832360073187822</v>
      </c>
      <c r="M314" s="39" t="s">
        <v>6224</v>
      </c>
      <c r="N314" s="3">
        <v>7695.1861074432773</v>
      </c>
      <c r="O314" s="3">
        <v>9105.220703125</v>
      </c>
      <c r="P314" s="110">
        <v>1.1832358837127686</v>
      </c>
    </row>
    <row r="315" spans="2:16" x14ac:dyDescent="0.2">
      <c r="B315" s="102" t="s">
        <v>6223</v>
      </c>
      <c r="C315" s="119">
        <v>9470.979951193638</v>
      </c>
      <c r="D315" s="125">
        <v>1.1407112717395715</v>
      </c>
      <c r="E315" s="119">
        <f t="shared" si="24"/>
        <v>10803.65358474608</v>
      </c>
      <c r="F315" s="121">
        <f t="shared" si="25"/>
        <v>11069.410197602312</v>
      </c>
      <c r="G315" s="110">
        <f t="shared" si="26"/>
        <v>1.1687713683954344</v>
      </c>
      <c r="H315" s="130">
        <v>1.0334306115752316</v>
      </c>
      <c r="I315" s="128">
        <f t="shared" si="27"/>
        <v>11439.467350285264</v>
      </c>
      <c r="J315" s="3">
        <f t="shared" si="28"/>
        <v>11524.388795459834</v>
      </c>
      <c r="K315" s="122">
        <f t="shared" si="29"/>
        <v>1.2168105998373908</v>
      </c>
      <c r="M315" s="39" t="s">
        <v>6223</v>
      </c>
      <c r="N315" s="3">
        <v>9470.979951193638</v>
      </c>
      <c r="O315" s="3">
        <v>11524.388671875</v>
      </c>
      <c r="P315" s="110">
        <v>1.2168105840682983</v>
      </c>
    </row>
    <row r="316" spans="2:16" x14ac:dyDescent="0.2">
      <c r="B316" s="102" t="s">
        <v>6222</v>
      </c>
      <c r="C316" s="119">
        <v>11563.618603150311</v>
      </c>
      <c r="D316" s="125">
        <v>1.0693326284951328</v>
      </c>
      <c r="E316" s="119">
        <f t="shared" si="24"/>
        <v>12365.354675821938</v>
      </c>
      <c r="F316" s="121">
        <f t="shared" si="25"/>
        <v>12669.527217974923</v>
      </c>
      <c r="G316" s="110">
        <f t="shared" si="26"/>
        <v>1.0956368981698623</v>
      </c>
      <c r="H316" s="130">
        <v>1.0148441650931634</v>
      </c>
      <c r="I316" s="128">
        <f t="shared" si="27"/>
        <v>12857.595771650869</v>
      </c>
      <c r="J316" s="3">
        <f t="shared" si="28"/>
        <v>12953.044762496742</v>
      </c>
      <c r="K316" s="122">
        <f t="shared" si="29"/>
        <v>1.1201549624758382</v>
      </c>
      <c r="M316" s="39" t="s">
        <v>6222</v>
      </c>
      <c r="N316" s="3">
        <v>11563.618603150311</v>
      </c>
      <c r="O316" s="3">
        <v>12953.0458984375</v>
      </c>
      <c r="P316" s="110">
        <v>1.1201550960540771</v>
      </c>
    </row>
    <row r="317" spans="2:16" x14ac:dyDescent="0.2">
      <c r="B317" s="102" t="s">
        <v>6221</v>
      </c>
      <c r="C317" s="119">
        <v>5715.4438696640045</v>
      </c>
      <c r="D317" s="125">
        <v>0.93883415930026537</v>
      </c>
      <c r="E317" s="119">
        <f t="shared" si="24"/>
        <v>5365.8539404038611</v>
      </c>
      <c r="F317" s="121">
        <f t="shared" si="25"/>
        <v>5497.8473588430106</v>
      </c>
      <c r="G317" s="110">
        <f t="shared" si="26"/>
        <v>0.96192832686610119</v>
      </c>
      <c r="H317" s="130">
        <v>1.2173502637479576</v>
      </c>
      <c r="I317" s="128">
        <f t="shared" si="27"/>
        <v>6692.8059323335519</v>
      </c>
      <c r="J317" s="3">
        <f t="shared" si="28"/>
        <v>6742.4903043976528</v>
      </c>
      <c r="K317" s="122">
        <f t="shared" si="29"/>
        <v>1.1796967056548182</v>
      </c>
      <c r="M317" s="39" t="s">
        <v>6221</v>
      </c>
      <c r="N317" s="3">
        <v>5715.4438696640045</v>
      </c>
      <c r="O317" s="3">
        <v>6742.490234375</v>
      </c>
      <c r="P317" s="110">
        <v>1.1796966791152954</v>
      </c>
    </row>
    <row r="318" spans="2:16" x14ac:dyDescent="0.2">
      <c r="B318" s="102" t="s">
        <v>6220</v>
      </c>
      <c r="C318" s="119">
        <v>5221.8418530056015</v>
      </c>
      <c r="D318" s="125">
        <v>1.0758396053886328</v>
      </c>
      <c r="E318" s="119">
        <f t="shared" si="24"/>
        <v>5617.8642785393931</v>
      </c>
      <c r="F318" s="121">
        <f t="shared" si="25"/>
        <v>5756.0568418643252</v>
      </c>
      <c r="G318" s="110">
        <f t="shared" si="26"/>
        <v>1.1023039387053131</v>
      </c>
      <c r="H318" s="130">
        <v>1.1147185332202652</v>
      </c>
      <c r="I318" s="128">
        <f t="shared" si="27"/>
        <v>6416.3832398954719</v>
      </c>
      <c r="J318" s="3">
        <f t="shared" si="28"/>
        <v>6464.0155745873681</v>
      </c>
      <c r="K318" s="122">
        <f t="shared" si="29"/>
        <v>1.2378803794808135</v>
      </c>
      <c r="M318" s="39" t="s">
        <v>6220</v>
      </c>
      <c r="N318" s="3">
        <v>5221.8418530056015</v>
      </c>
      <c r="O318" s="3">
        <v>6464.01513671875</v>
      </c>
      <c r="P318" s="110">
        <v>1.2378803491592407</v>
      </c>
    </row>
    <row r="319" spans="2:16" x14ac:dyDescent="0.2">
      <c r="B319" s="102" t="s">
        <v>6219</v>
      </c>
      <c r="C319" s="119">
        <v>8967.8949205306253</v>
      </c>
      <c r="D319" s="125">
        <v>0.85947211411276259</v>
      </c>
      <c r="E319" s="119">
        <f t="shared" si="24"/>
        <v>7707.6556064895613</v>
      </c>
      <c r="F319" s="121">
        <f t="shared" si="25"/>
        <v>7897.2544705197015</v>
      </c>
      <c r="G319" s="110">
        <f t="shared" si="26"/>
        <v>0.88061407281213167</v>
      </c>
      <c r="H319" s="130">
        <v>1.1685351850356991</v>
      </c>
      <c r="I319" s="128">
        <f t="shared" si="27"/>
        <v>9228.2197139827404</v>
      </c>
      <c r="J319" s="3">
        <f t="shared" si="28"/>
        <v>9296.725854216651</v>
      </c>
      <c r="K319" s="122">
        <f t="shared" si="29"/>
        <v>1.0366675721114011</v>
      </c>
      <c r="M319" s="39" t="s">
        <v>6219</v>
      </c>
      <c r="N319" s="3">
        <v>8967.8949205306253</v>
      </c>
      <c r="O319" s="3">
        <v>9296.724609375</v>
      </c>
      <c r="P319" s="110">
        <v>1.0366674661636353</v>
      </c>
    </row>
    <row r="320" spans="2:16" x14ac:dyDescent="0.2">
      <c r="B320" s="102" t="s">
        <v>6218</v>
      </c>
      <c r="C320" s="119">
        <v>9140.0213579504543</v>
      </c>
      <c r="D320" s="125">
        <v>1.0224834372779172</v>
      </c>
      <c r="E320" s="119">
        <f t="shared" si="24"/>
        <v>9345.520454870757</v>
      </c>
      <c r="F320" s="121">
        <f t="shared" si="25"/>
        <v>9575.4087831092511</v>
      </c>
      <c r="G320" s="110">
        <f t="shared" si="26"/>
        <v>1.0476352743727535</v>
      </c>
      <c r="H320" s="130">
        <v>0.88510932147848453</v>
      </c>
      <c r="I320" s="128">
        <f t="shared" si="27"/>
        <v>8475.2835708969506</v>
      </c>
      <c r="J320" s="3">
        <f t="shared" si="28"/>
        <v>8538.2002528600242</v>
      </c>
      <c r="K320" s="122">
        <f t="shared" si="29"/>
        <v>0.93415539400606151</v>
      </c>
      <c r="M320" s="39" t="s">
        <v>6218</v>
      </c>
      <c r="N320" s="3">
        <v>9140.0213579504543</v>
      </c>
      <c r="O320" s="3">
        <v>8538.201171875</v>
      </c>
      <c r="P320" s="110">
        <v>0.93415552377700806</v>
      </c>
    </row>
    <row r="321" spans="2:16" x14ac:dyDescent="0.2">
      <c r="B321" s="102" t="s">
        <v>6217</v>
      </c>
      <c r="C321" s="119">
        <v>4985.9357676981081</v>
      </c>
      <c r="D321" s="125">
        <v>1.0117168897296307</v>
      </c>
      <c r="E321" s="119">
        <f t="shared" si="24"/>
        <v>5044.3554272872479</v>
      </c>
      <c r="F321" s="121">
        <f t="shared" si="25"/>
        <v>5168.4403770575364</v>
      </c>
      <c r="G321" s="110">
        <f t="shared" si="26"/>
        <v>1.0366038829745468</v>
      </c>
      <c r="H321" s="130">
        <v>1.0562199453541472</v>
      </c>
      <c r="I321" s="128">
        <f t="shared" si="27"/>
        <v>5459.00981262188</v>
      </c>
      <c r="J321" s="3">
        <f t="shared" si="28"/>
        <v>5499.5350388684019</v>
      </c>
      <c r="K321" s="122">
        <f t="shared" si="29"/>
        <v>1.1030096044352795</v>
      </c>
      <c r="M321" s="39" t="s">
        <v>6217</v>
      </c>
      <c r="N321" s="3">
        <v>4985.9357676981081</v>
      </c>
      <c r="O321" s="3">
        <v>5499.5361328125</v>
      </c>
      <c r="P321" s="110">
        <v>1.103009819984436</v>
      </c>
    </row>
    <row r="322" spans="2:16" x14ac:dyDescent="0.2">
      <c r="B322" s="102" t="s">
        <v>6216</v>
      </c>
      <c r="C322" s="119">
        <v>9704.3391444048466</v>
      </c>
      <c r="D322" s="125">
        <v>1.1131567861821998</v>
      </c>
      <c r="E322" s="119">
        <f t="shared" si="24"/>
        <v>10802.450974007817</v>
      </c>
      <c r="F322" s="121">
        <f t="shared" si="25"/>
        <v>11068.178004116522</v>
      </c>
      <c r="G322" s="110">
        <f t="shared" si="26"/>
        <v>1.1405390763262857</v>
      </c>
      <c r="H322" s="130">
        <v>0.89969423452066677</v>
      </c>
      <c r="I322" s="128">
        <f t="shared" si="27"/>
        <v>9957.9759369520943</v>
      </c>
      <c r="J322" s="3">
        <f t="shared" si="28"/>
        <v>10031.899458186541</v>
      </c>
      <c r="K322" s="122">
        <f t="shared" si="29"/>
        <v>1.033754005183398</v>
      </c>
      <c r="M322" s="39" t="s">
        <v>6216</v>
      </c>
      <c r="N322" s="3">
        <v>9704.3391444048466</v>
      </c>
      <c r="O322" s="3">
        <v>10031.8994140625</v>
      </c>
      <c r="P322" s="110">
        <v>1.0337539911270142</v>
      </c>
    </row>
    <row r="323" spans="2:16" x14ac:dyDescent="0.2">
      <c r="B323" s="102" t="s">
        <v>6215</v>
      </c>
      <c r="C323" s="119">
        <v>5734.6329113995225</v>
      </c>
      <c r="D323" s="125">
        <v>1.2434535989522622</v>
      </c>
      <c r="E323" s="119">
        <f t="shared" si="24"/>
        <v>7130.749932349825</v>
      </c>
      <c r="F323" s="121">
        <f t="shared" si="25"/>
        <v>7306.157625153096</v>
      </c>
      <c r="G323" s="110">
        <f t="shared" si="26"/>
        <v>1.2740410307047965</v>
      </c>
      <c r="H323" s="130">
        <v>0.84122870756550194</v>
      </c>
      <c r="I323" s="128">
        <f t="shared" si="27"/>
        <v>6146.1495362773758</v>
      </c>
      <c r="J323" s="3">
        <f t="shared" si="28"/>
        <v>6191.7757778581672</v>
      </c>
      <c r="K323" s="122">
        <f t="shared" si="29"/>
        <v>1.0797161515866027</v>
      </c>
      <c r="M323" s="39" t="s">
        <v>6215</v>
      </c>
      <c r="N323" s="3">
        <v>5734.6329113995225</v>
      </c>
      <c r="O323" s="3">
        <v>6191.7763671875</v>
      </c>
      <c r="P323" s="110">
        <v>1.0797162055969238</v>
      </c>
    </row>
    <row r="324" spans="2:16" x14ac:dyDescent="0.2">
      <c r="B324" s="102" t="s">
        <v>6214</v>
      </c>
      <c r="C324" s="119">
        <v>4909.1665803333453</v>
      </c>
      <c r="D324" s="125">
        <v>0.90024995150161313</v>
      </c>
      <c r="E324" s="119">
        <f t="shared" si="24"/>
        <v>4419.4769758584343</v>
      </c>
      <c r="F324" s="121">
        <f t="shared" si="25"/>
        <v>4528.1906829841937</v>
      </c>
      <c r="G324" s="110">
        <f t="shared" si="26"/>
        <v>0.92239499493144472</v>
      </c>
      <c r="H324" s="130">
        <v>1.1011592214109778</v>
      </c>
      <c r="I324" s="128">
        <f t="shared" si="27"/>
        <v>4986.2589268753181</v>
      </c>
      <c r="J324" s="3">
        <f t="shared" si="28"/>
        <v>5023.2746638077106</v>
      </c>
      <c r="K324" s="122">
        <f t="shared" si="29"/>
        <v>1.0232438809331699</v>
      </c>
      <c r="M324" s="39" t="s">
        <v>6214</v>
      </c>
      <c r="N324" s="3">
        <v>4909.1665803333453</v>
      </c>
      <c r="O324" s="3">
        <v>5023.275390625</v>
      </c>
      <c r="P324" s="110">
        <v>1.0232440233230591</v>
      </c>
    </row>
    <row r="325" spans="2:16" x14ac:dyDescent="0.2">
      <c r="B325" s="102" t="s">
        <v>6213</v>
      </c>
      <c r="C325" s="119">
        <v>6119.7475975970465</v>
      </c>
      <c r="D325" s="125">
        <v>0.98413447662564102</v>
      </c>
      <c r="E325" s="119">
        <f t="shared" ref="E325:E388" si="30">D325*C325</f>
        <v>6022.6545990421937</v>
      </c>
      <c r="F325" s="121">
        <f t="shared" ref="F325:F388" si="31">E325/$E$2*$C$2</f>
        <v>6170.804507227359</v>
      </c>
      <c r="G325" s="110">
        <f t="shared" ref="G325:G388" si="32">F325/C325</f>
        <v>1.0083429763754244</v>
      </c>
      <c r="H325" s="130">
        <v>1.0242905827666562</v>
      </c>
      <c r="I325" s="128">
        <f t="shared" ref="I325:I388" si="33">C325*H325*G325</f>
        <v>6320.696944847019</v>
      </c>
      <c r="J325" s="3">
        <f t="shared" ref="J325:J388" si="34">I325/$I$2*$C$2</f>
        <v>6367.6189476493191</v>
      </c>
      <c r="K325" s="122">
        <f t="shared" ref="K325:K388" si="35">J325/C325</f>
        <v>1.0405035250391046</v>
      </c>
      <c r="M325" s="39" t="s">
        <v>6213</v>
      </c>
      <c r="N325" s="3">
        <v>6119.7475975970465</v>
      </c>
      <c r="O325" s="3">
        <v>6367.61865234375</v>
      </c>
      <c r="P325" s="110">
        <v>1.0405035018920898</v>
      </c>
    </row>
    <row r="326" spans="2:16" x14ac:dyDescent="0.2">
      <c r="B326" s="102" t="s">
        <v>6212</v>
      </c>
      <c r="C326" s="119">
        <v>5005.0245150852861</v>
      </c>
      <c r="D326" s="125">
        <v>0.9811757489921239</v>
      </c>
      <c r="E326" s="119">
        <f t="shared" si="30"/>
        <v>4910.808677312747</v>
      </c>
      <c r="F326" s="121">
        <f t="shared" si="31"/>
        <v>5031.6085410098121</v>
      </c>
      <c r="G326" s="110">
        <f t="shared" si="32"/>
        <v>1.0053114676750137</v>
      </c>
      <c r="H326" s="130">
        <v>1.0406103957979915</v>
      </c>
      <c r="I326" s="128">
        <f t="shared" si="33"/>
        <v>5235.9441553607758</v>
      </c>
      <c r="J326" s="3">
        <f t="shared" si="34"/>
        <v>5274.8134427944688</v>
      </c>
      <c r="K326" s="122">
        <f t="shared" si="35"/>
        <v>1.0539036176338459</v>
      </c>
      <c r="M326" s="39" t="s">
        <v>6212</v>
      </c>
      <c r="N326" s="3">
        <v>5005.0245150852861</v>
      </c>
      <c r="O326" s="3">
        <v>5274.8134765625</v>
      </c>
      <c r="P326" s="110">
        <v>1.0539035797119141</v>
      </c>
    </row>
    <row r="327" spans="2:16" x14ac:dyDescent="0.2">
      <c r="B327" s="102" t="s">
        <v>6211</v>
      </c>
      <c r="C327" s="119">
        <v>3578.0151174426132</v>
      </c>
      <c r="D327" s="125">
        <v>1.1628536924455468</v>
      </c>
      <c r="E327" s="119">
        <f t="shared" si="30"/>
        <v>4160.7080909441293</v>
      </c>
      <c r="F327" s="121">
        <f t="shared" si="31"/>
        <v>4263.0564012318682</v>
      </c>
      <c r="G327" s="110">
        <f t="shared" si="32"/>
        <v>1.1914584654630773</v>
      </c>
      <c r="H327" s="130">
        <v>1.0714790015980584</v>
      </c>
      <c r="I327" s="128">
        <f t="shared" si="33"/>
        <v>4567.7754165481347</v>
      </c>
      <c r="J327" s="3">
        <f t="shared" si="34"/>
        <v>4601.6845206810704</v>
      </c>
      <c r="K327" s="122">
        <f t="shared" si="35"/>
        <v>1.2860997982507478</v>
      </c>
      <c r="M327" s="39" t="s">
        <v>6211</v>
      </c>
      <c r="N327" s="3">
        <v>3578.0151174426132</v>
      </c>
      <c r="O327" s="3">
        <v>4601.68408203125</v>
      </c>
      <c r="P327" s="110">
        <v>1.2860996723175049</v>
      </c>
    </row>
    <row r="328" spans="2:16" x14ac:dyDescent="0.2">
      <c r="B328" s="102" t="s">
        <v>6210</v>
      </c>
      <c r="C328" s="119">
        <v>17365.967990660392</v>
      </c>
      <c r="D328" s="125">
        <v>1.1536688190463378</v>
      </c>
      <c r="E328" s="119">
        <f t="shared" si="30"/>
        <v>20034.575783381679</v>
      </c>
      <c r="F328" s="121">
        <f t="shared" si="31"/>
        <v>20527.401748083154</v>
      </c>
      <c r="G328" s="110">
        <f t="shared" si="32"/>
        <v>1.1820476554559478</v>
      </c>
      <c r="H328" s="130">
        <v>1.0446104906554883</v>
      </c>
      <c r="I328" s="128">
        <f t="shared" si="33"/>
        <v>21443.139211947469</v>
      </c>
      <c r="J328" s="3">
        <f t="shared" si="34"/>
        <v>21602.323404287741</v>
      </c>
      <c r="K328" s="122">
        <f t="shared" si="35"/>
        <v>1.243945826452387</v>
      </c>
      <c r="M328" s="39" t="s">
        <v>6210</v>
      </c>
      <c r="N328" s="3">
        <v>17365.967990660392</v>
      </c>
      <c r="O328" s="3">
        <v>21602.32421875</v>
      </c>
      <c r="P328" s="110">
        <v>1.243945837020874</v>
      </c>
    </row>
    <row r="329" spans="2:16" x14ac:dyDescent="0.2">
      <c r="B329" s="102" t="s">
        <v>6209</v>
      </c>
      <c r="C329" s="119">
        <v>14127.067234538246</v>
      </c>
      <c r="D329" s="125">
        <v>1.0701189100278874</v>
      </c>
      <c r="E329" s="119">
        <f t="shared" si="30"/>
        <v>15117.641790914749</v>
      </c>
      <c r="F329" s="121">
        <f t="shared" si="31"/>
        <v>15489.517216687367</v>
      </c>
      <c r="G329" s="110">
        <f t="shared" si="32"/>
        <v>1.0964425212628821</v>
      </c>
      <c r="H329" s="130">
        <v>1.1174913197835323</v>
      </c>
      <c r="I329" s="128">
        <f t="shared" si="33"/>
        <v>17309.401037285712</v>
      </c>
      <c r="J329" s="3">
        <f t="shared" si="34"/>
        <v>17437.898222179188</v>
      </c>
      <c r="K329" s="122">
        <f t="shared" si="35"/>
        <v>1.2343608147872709</v>
      </c>
      <c r="M329" s="39" t="s">
        <v>6209</v>
      </c>
      <c r="N329" s="3">
        <v>14127.067234538246</v>
      </c>
      <c r="O329" s="3">
        <v>17437.8984375</v>
      </c>
      <c r="P329" s="110">
        <v>1.2343608140945435</v>
      </c>
    </row>
    <row r="330" spans="2:16" x14ac:dyDescent="0.2">
      <c r="B330" s="102" t="s">
        <v>6208</v>
      </c>
      <c r="C330" s="119">
        <v>9307.5732175430385</v>
      </c>
      <c r="D330" s="125">
        <v>1.1710472710264259</v>
      </c>
      <c r="E330" s="119">
        <f t="shared" si="30"/>
        <v>10899.608216282426</v>
      </c>
      <c r="F330" s="121">
        <f t="shared" si="31"/>
        <v>11167.725195256004</v>
      </c>
      <c r="G330" s="110">
        <f t="shared" si="32"/>
        <v>1.1998535960165133</v>
      </c>
      <c r="H330" s="130">
        <v>1.0317909573174779</v>
      </c>
      <c r="I330" s="128">
        <f t="shared" si="33"/>
        <v>11522.757870271711</v>
      </c>
      <c r="J330" s="3">
        <f t="shared" si="34"/>
        <v>11608.297626693649</v>
      </c>
      <c r="K330" s="122">
        <f t="shared" si="35"/>
        <v>1.2471884298276779</v>
      </c>
      <c r="M330" s="39" t="s">
        <v>6208</v>
      </c>
      <c r="N330" s="3">
        <v>9307.5732175430385</v>
      </c>
      <c r="O330" s="3">
        <v>11608.298828125</v>
      </c>
      <c r="P330" s="110">
        <v>1.2471885681152344</v>
      </c>
    </row>
    <row r="331" spans="2:16" x14ac:dyDescent="0.2">
      <c r="B331" s="102" t="s">
        <v>6207</v>
      </c>
      <c r="C331" s="119">
        <v>4516.6963191431605</v>
      </c>
      <c r="D331" s="125">
        <v>1.1766991300955651</v>
      </c>
      <c r="E331" s="119">
        <f t="shared" si="30"/>
        <v>5314.7926296415981</v>
      </c>
      <c r="F331" s="121">
        <f t="shared" si="31"/>
        <v>5445.5300025319211</v>
      </c>
      <c r="G331" s="110">
        <f t="shared" si="32"/>
        <v>1.2056444838790856</v>
      </c>
      <c r="H331" s="130">
        <v>1.0541992999466003</v>
      </c>
      <c r="I331" s="128">
        <f t="shared" si="33"/>
        <v>5740.6739165073614</v>
      </c>
      <c r="J331" s="3">
        <f t="shared" si="34"/>
        <v>5783.2900900002296</v>
      </c>
      <c r="K331" s="122">
        <f t="shared" si="35"/>
        <v>1.2804248241106784</v>
      </c>
      <c r="M331" s="39" t="s">
        <v>6207</v>
      </c>
      <c r="N331" s="3">
        <v>4516.6963191431605</v>
      </c>
      <c r="O331" s="3">
        <v>5783.2900390625</v>
      </c>
      <c r="P331" s="110">
        <v>1.2804248332977295</v>
      </c>
    </row>
    <row r="332" spans="2:16" x14ac:dyDescent="0.2">
      <c r="B332" s="102" t="s">
        <v>6206</v>
      </c>
      <c r="C332" s="119">
        <v>7912.2719812406185</v>
      </c>
      <c r="D332" s="125">
        <v>1.1652512640633512</v>
      </c>
      <c r="E332" s="119">
        <f t="shared" si="30"/>
        <v>9219.7849277536679</v>
      </c>
      <c r="F332" s="121">
        <f t="shared" si="31"/>
        <v>9446.5803164101744</v>
      </c>
      <c r="G332" s="110">
        <f t="shared" si="32"/>
        <v>1.1939150143988075</v>
      </c>
      <c r="H332" s="130">
        <v>1.106764714461909</v>
      </c>
      <c r="I332" s="128">
        <f t="shared" si="33"/>
        <v>10455.141766533197</v>
      </c>
      <c r="J332" s="3">
        <f t="shared" si="34"/>
        <v>10532.756022611027</v>
      </c>
      <c r="K332" s="122">
        <f t="shared" si="35"/>
        <v>1.3311923613828458</v>
      </c>
      <c r="M332" s="39" t="s">
        <v>6206</v>
      </c>
      <c r="N332" s="3">
        <v>7912.2719812406185</v>
      </c>
      <c r="O332" s="3">
        <v>10532.755859375</v>
      </c>
      <c r="P332" s="110">
        <v>1.3311923742294312</v>
      </c>
    </row>
    <row r="333" spans="2:16" x14ac:dyDescent="0.2">
      <c r="B333" s="102" t="s">
        <v>6205</v>
      </c>
      <c r="C333" s="119">
        <v>7856.2812837752153</v>
      </c>
      <c r="D333" s="125">
        <v>1.1000416828146127</v>
      </c>
      <c r="E333" s="119">
        <f t="shared" si="30"/>
        <v>8642.2368840690342</v>
      </c>
      <c r="F333" s="121">
        <f t="shared" si="31"/>
        <v>8854.8252999966044</v>
      </c>
      <c r="G333" s="110">
        <f t="shared" si="32"/>
        <v>1.1271013575193114</v>
      </c>
      <c r="H333" s="130">
        <v>1.1027969428812858</v>
      </c>
      <c r="I333" s="128">
        <f t="shared" si="33"/>
        <v>9765.0742705841203</v>
      </c>
      <c r="J333" s="3">
        <f t="shared" si="34"/>
        <v>9837.5657768669134</v>
      </c>
      <c r="K333" s="122">
        <f t="shared" si="35"/>
        <v>1.2521911349054475</v>
      </c>
      <c r="M333" s="39" t="s">
        <v>6205</v>
      </c>
      <c r="N333" s="3">
        <v>7856.2812837752153</v>
      </c>
      <c r="O333" s="3">
        <v>9837.56640625</v>
      </c>
      <c r="P333" s="110">
        <v>1.2521911859512329</v>
      </c>
    </row>
    <row r="334" spans="2:16" x14ac:dyDescent="0.2">
      <c r="B334" s="102" t="s">
        <v>6204</v>
      </c>
      <c r="C334" s="119">
        <v>6508.3024554819067</v>
      </c>
      <c r="D334" s="125">
        <v>1.1448816018801644</v>
      </c>
      <c r="E334" s="119">
        <f t="shared" si="30"/>
        <v>7451.2357407527325</v>
      </c>
      <c r="F334" s="121">
        <f t="shared" si="31"/>
        <v>7634.5269909323624</v>
      </c>
      <c r="G334" s="110">
        <f t="shared" si="32"/>
        <v>1.1730442835369219</v>
      </c>
      <c r="H334" s="130">
        <v>1.0694126530081052</v>
      </c>
      <c r="I334" s="128">
        <f t="shared" si="33"/>
        <v>8164.4597638349642</v>
      </c>
      <c r="J334" s="3">
        <f t="shared" si="34"/>
        <v>8225.0690300694787</v>
      </c>
      <c r="K334" s="122">
        <f t="shared" si="35"/>
        <v>1.2637810068494204</v>
      </c>
      <c r="M334" s="39" t="s">
        <v>6204</v>
      </c>
      <c r="N334" s="3">
        <v>6508.3024554819067</v>
      </c>
      <c r="O334" s="3">
        <v>8225.068359375</v>
      </c>
      <c r="P334" s="110">
        <v>1.263780951499939</v>
      </c>
    </row>
    <row r="335" spans="2:16" x14ac:dyDescent="0.2">
      <c r="B335" s="102" t="s">
        <v>6203</v>
      </c>
      <c r="C335" s="119">
        <v>6429.778659909296</v>
      </c>
      <c r="D335" s="125">
        <v>0.97641366748222191</v>
      </c>
      <c r="E335" s="119">
        <f t="shared" si="30"/>
        <v>6278.1237624209616</v>
      </c>
      <c r="F335" s="121">
        <f t="shared" si="31"/>
        <v>6432.5578983459554</v>
      </c>
      <c r="G335" s="110">
        <f t="shared" si="32"/>
        <v>1.0004322448071172</v>
      </c>
      <c r="H335" s="130">
        <v>1.1430532461162191</v>
      </c>
      <c r="I335" s="128">
        <f t="shared" si="33"/>
        <v>7352.756186534868</v>
      </c>
      <c r="J335" s="3">
        <f t="shared" si="34"/>
        <v>7407.3397315773936</v>
      </c>
      <c r="K335" s="122">
        <f t="shared" si="35"/>
        <v>1.1520365044232934</v>
      </c>
      <c r="M335" s="39" t="s">
        <v>6203</v>
      </c>
      <c r="N335" s="3">
        <v>6429.778659909296</v>
      </c>
      <c r="O335" s="3">
        <v>7407.33984375</v>
      </c>
      <c r="P335" s="110">
        <v>1.1520365476608276</v>
      </c>
    </row>
    <row r="336" spans="2:16" x14ac:dyDescent="0.2">
      <c r="B336" s="102" t="s">
        <v>6202</v>
      </c>
      <c r="C336" s="119">
        <v>3046.8167765709077</v>
      </c>
      <c r="D336" s="125">
        <v>1.1699806233423065</v>
      </c>
      <c r="E336" s="119">
        <f t="shared" si="30"/>
        <v>3564.7165914622274</v>
      </c>
      <c r="F336" s="121">
        <f t="shared" si="31"/>
        <v>3652.4042426543201</v>
      </c>
      <c r="G336" s="110">
        <f t="shared" si="32"/>
        <v>1.1987607101090541</v>
      </c>
      <c r="H336" s="130">
        <v>1.2310425385965258</v>
      </c>
      <c r="I336" s="128">
        <f t="shared" si="33"/>
        <v>4496.264990857896</v>
      </c>
      <c r="J336" s="3">
        <f t="shared" si="34"/>
        <v>4529.6432338494242</v>
      </c>
      <c r="K336" s="122">
        <f t="shared" si="35"/>
        <v>1.4866805476066036</v>
      </c>
      <c r="M336" s="39" t="s">
        <v>6202</v>
      </c>
      <c r="N336" s="3">
        <v>3046.8167765709077</v>
      </c>
      <c r="O336" s="3">
        <v>4529.6435546875</v>
      </c>
      <c r="P336" s="110">
        <v>1.4866806268692017</v>
      </c>
    </row>
    <row r="337" spans="2:16" x14ac:dyDescent="0.2">
      <c r="B337" s="102" t="s">
        <v>6201</v>
      </c>
      <c r="C337" s="119">
        <v>6458.8786667724817</v>
      </c>
      <c r="D337" s="125">
        <v>1.1520255762920457</v>
      </c>
      <c r="E337" s="119">
        <f t="shared" si="30"/>
        <v>7440.7934182889685</v>
      </c>
      <c r="F337" s="121">
        <f t="shared" si="31"/>
        <v>7623.8278001576555</v>
      </c>
      <c r="G337" s="110">
        <f t="shared" si="32"/>
        <v>1.1803639909475652</v>
      </c>
      <c r="H337" s="130">
        <v>1.0509488410140504</v>
      </c>
      <c r="I337" s="128">
        <f t="shared" si="33"/>
        <v>8012.2529906663849</v>
      </c>
      <c r="J337" s="3">
        <f t="shared" si="34"/>
        <v>8071.7323424785736</v>
      </c>
      <c r="K337" s="122">
        <f t="shared" si="35"/>
        <v>1.2497110967579206</v>
      </c>
      <c r="M337" s="39" t="s">
        <v>6201</v>
      </c>
      <c r="N337" s="3">
        <v>6458.8786667724817</v>
      </c>
      <c r="O337" s="3">
        <v>8071.73095703125</v>
      </c>
      <c r="P337" s="110">
        <v>1.2497109174728394</v>
      </c>
    </row>
    <row r="338" spans="2:16" x14ac:dyDescent="0.2">
      <c r="B338" s="102" t="s">
        <v>6200</v>
      </c>
      <c r="C338" s="119">
        <v>19718.706654391033</v>
      </c>
      <c r="D338" s="125">
        <v>1.1003672516831928</v>
      </c>
      <c r="E338" s="119">
        <f t="shared" si="30"/>
        <v>21697.819048039346</v>
      </c>
      <c r="F338" s="121">
        <f t="shared" si="31"/>
        <v>22231.55875482854</v>
      </c>
      <c r="G338" s="110">
        <f t="shared" si="32"/>
        <v>1.127434934982307</v>
      </c>
      <c r="H338" s="130">
        <v>1.0012645252966659</v>
      </c>
      <c r="I338" s="128">
        <f t="shared" si="33"/>
        <v>22259.671123258329</v>
      </c>
      <c r="J338" s="3">
        <f t="shared" si="34"/>
        <v>22424.916880164186</v>
      </c>
      <c r="K338" s="122">
        <f t="shared" si="35"/>
        <v>1.1372407568713703</v>
      </c>
      <c r="M338" s="39" t="s">
        <v>6200</v>
      </c>
      <c r="N338" s="3">
        <v>19718.706654391033</v>
      </c>
      <c r="O338" s="3">
        <v>22424.91796875</v>
      </c>
      <c r="P338" s="110">
        <v>1.1372407674789429</v>
      </c>
    </row>
    <row r="339" spans="2:16" x14ac:dyDescent="0.2">
      <c r="B339" s="102" t="s">
        <v>6199</v>
      </c>
      <c r="C339" s="119">
        <v>2788.042087226107</v>
      </c>
      <c r="D339" s="125">
        <v>1.1722332015660204</v>
      </c>
      <c r="E339" s="119">
        <f t="shared" si="30"/>
        <v>3268.2355020098694</v>
      </c>
      <c r="F339" s="121">
        <f t="shared" si="31"/>
        <v>3348.6300824374539</v>
      </c>
      <c r="G339" s="110">
        <f t="shared" si="32"/>
        <v>1.20106869899123</v>
      </c>
      <c r="H339" s="130">
        <v>0.89187233491494389</v>
      </c>
      <c r="I339" s="128">
        <f t="shared" si="33"/>
        <v>2986.5505303899131</v>
      </c>
      <c r="J339" s="3">
        <f t="shared" si="34"/>
        <v>3008.7213342710279</v>
      </c>
      <c r="K339" s="122">
        <f t="shared" si="35"/>
        <v>1.0791520501272203</v>
      </c>
      <c r="M339" s="39" t="s">
        <v>6199</v>
      </c>
      <c r="N339" s="3">
        <v>2788.042087226107</v>
      </c>
      <c r="O339" s="3">
        <v>3008.7216796875</v>
      </c>
      <c r="P339" s="110">
        <v>1.0791522264480591</v>
      </c>
    </row>
    <row r="340" spans="2:16" x14ac:dyDescent="0.2">
      <c r="B340" s="102" t="s">
        <v>6198</v>
      </c>
      <c r="C340" s="119">
        <v>6912.8587535655006</v>
      </c>
      <c r="D340" s="125">
        <v>1.1784387973288299</v>
      </c>
      <c r="E340" s="119">
        <f t="shared" si="30"/>
        <v>8146.3809556558026</v>
      </c>
      <c r="F340" s="121">
        <f t="shared" si="31"/>
        <v>8346.7719245839762</v>
      </c>
      <c r="G340" s="110">
        <f t="shared" si="32"/>
        <v>1.2074269447902279</v>
      </c>
      <c r="H340" s="130">
        <v>1.0378334147098236</v>
      </c>
      <c r="I340" s="128">
        <f t="shared" si="33"/>
        <v>8662.5588082950744</v>
      </c>
      <c r="J340" s="3">
        <f t="shared" si="34"/>
        <v>8726.8657371392546</v>
      </c>
      <c r="K340" s="122">
        <f t="shared" si="35"/>
        <v>1.2624105378455952</v>
      </c>
      <c r="M340" s="39" t="s">
        <v>6198</v>
      </c>
      <c r="N340" s="3">
        <v>6912.8587535655006</v>
      </c>
      <c r="O340" s="3">
        <v>8726.865234375</v>
      </c>
      <c r="P340" s="110">
        <v>1.2624105215072632</v>
      </c>
    </row>
    <row r="341" spans="2:16" x14ac:dyDescent="0.2">
      <c r="B341" s="102" t="s">
        <v>6197</v>
      </c>
      <c r="C341" s="119">
        <v>8126.2801274000303</v>
      </c>
      <c r="D341" s="125">
        <v>0.98103328591893146</v>
      </c>
      <c r="E341" s="119">
        <f t="shared" si="30"/>
        <v>7972.1512956809647</v>
      </c>
      <c r="F341" s="121">
        <f t="shared" si="31"/>
        <v>8168.2564289026532</v>
      </c>
      <c r="G341" s="110">
        <f t="shared" si="32"/>
        <v>1.0051655001851447</v>
      </c>
      <c r="H341" s="130">
        <v>1.114516621999424</v>
      </c>
      <c r="I341" s="128">
        <f t="shared" si="33"/>
        <v>9103.6575627656639</v>
      </c>
      <c r="J341" s="3">
        <f t="shared" si="34"/>
        <v>9171.2390097799071</v>
      </c>
      <c r="K341" s="122">
        <f t="shared" si="35"/>
        <v>1.1285900640880573</v>
      </c>
      <c r="M341" s="39" t="s">
        <v>6197</v>
      </c>
      <c r="N341" s="3">
        <v>8126.2801274000303</v>
      </c>
      <c r="O341" s="3">
        <v>9171.2392578125</v>
      </c>
      <c r="P341" s="110">
        <v>1.1285901069641113</v>
      </c>
    </row>
    <row r="342" spans="2:16" x14ac:dyDescent="0.2">
      <c r="B342" s="102" t="s">
        <v>6196</v>
      </c>
      <c r="C342" s="119">
        <v>10625.622882331898</v>
      </c>
      <c r="D342" s="125">
        <v>1.1331624800996152</v>
      </c>
      <c r="E342" s="119">
        <f t="shared" si="30"/>
        <v>12040.557177946435</v>
      </c>
      <c r="F342" s="121">
        <f t="shared" si="31"/>
        <v>12336.740100456167</v>
      </c>
      <c r="G342" s="110">
        <f t="shared" si="32"/>
        <v>1.1610368857499624</v>
      </c>
      <c r="H342" s="130">
        <v>0.9666298557385492</v>
      </c>
      <c r="I342" s="128">
        <f t="shared" si="33"/>
        <v>11925.06130358792</v>
      </c>
      <c r="J342" s="3">
        <f t="shared" si="34"/>
        <v>12013.587579216546</v>
      </c>
      <c r="K342" s="122">
        <f t="shared" si="35"/>
        <v>1.13062431372306</v>
      </c>
      <c r="M342" s="39" t="s">
        <v>6196</v>
      </c>
      <c r="N342" s="3">
        <v>10625.622882331898</v>
      </c>
      <c r="O342" s="3">
        <v>12013.5869140625</v>
      </c>
      <c r="P342" s="110">
        <v>1.1306242942810059</v>
      </c>
    </row>
    <row r="343" spans="2:16" x14ac:dyDescent="0.2">
      <c r="B343" s="102" t="s">
        <v>6195</v>
      </c>
      <c r="C343" s="119">
        <v>5348.1401120798446</v>
      </c>
      <c r="D343" s="125">
        <v>0.95270040880325102</v>
      </c>
      <c r="E343" s="119">
        <f t="shared" si="30"/>
        <v>5095.1752711155323</v>
      </c>
      <c r="F343" s="121">
        <f t="shared" si="31"/>
        <v>5220.5103266445576</v>
      </c>
      <c r="G343" s="110">
        <f t="shared" si="32"/>
        <v>0.97613566908110549</v>
      </c>
      <c r="H343" s="130">
        <v>1.1891281001138618</v>
      </c>
      <c r="I343" s="128">
        <f t="shared" si="33"/>
        <v>6207.8555263476392</v>
      </c>
      <c r="J343" s="3">
        <f t="shared" si="34"/>
        <v>6253.9398453626536</v>
      </c>
      <c r="K343" s="122">
        <f t="shared" si="35"/>
        <v>1.1693672406294815</v>
      </c>
      <c r="M343" s="39" t="s">
        <v>6195</v>
      </c>
      <c r="N343" s="3">
        <v>5348.1401120798446</v>
      </c>
      <c r="O343" s="3">
        <v>6253.93994140625</v>
      </c>
      <c r="P343" s="110">
        <v>1.1693673133850098</v>
      </c>
    </row>
    <row r="344" spans="2:16" x14ac:dyDescent="0.2">
      <c r="B344" s="102" t="s">
        <v>6194</v>
      </c>
      <c r="C344" s="119">
        <v>4813.0518747988617</v>
      </c>
      <c r="D344" s="125">
        <v>1.175198315110761</v>
      </c>
      <c r="E344" s="119">
        <f t="shared" si="30"/>
        <v>5656.2904538043122</v>
      </c>
      <c r="F344" s="121">
        <f t="shared" si="31"/>
        <v>5795.4282538589605</v>
      </c>
      <c r="G344" s="110">
        <f t="shared" si="32"/>
        <v>1.2041067506884398</v>
      </c>
      <c r="H344" s="130">
        <v>1.1595169296454879</v>
      </c>
      <c r="I344" s="128">
        <f t="shared" si="33"/>
        <v>6719.8971748952536</v>
      </c>
      <c r="J344" s="3">
        <f t="shared" si="34"/>
        <v>6769.782660123059</v>
      </c>
      <c r="K344" s="122">
        <f t="shared" si="35"/>
        <v>1.406546789069455</v>
      </c>
      <c r="M344" s="39" t="s">
        <v>6194</v>
      </c>
      <c r="N344" s="3">
        <v>4813.0518747988617</v>
      </c>
      <c r="O344" s="3">
        <v>6769.7822265625</v>
      </c>
      <c r="P344" s="110">
        <v>1.4065467119216919</v>
      </c>
    </row>
    <row r="345" spans="2:16" x14ac:dyDescent="0.2">
      <c r="B345" s="102" t="s">
        <v>6193</v>
      </c>
      <c r="C345" s="119">
        <v>3864.1946745215796</v>
      </c>
      <c r="D345" s="125">
        <v>1.0520625906743368</v>
      </c>
      <c r="E345" s="119">
        <f t="shared" si="30"/>
        <v>4065.3746601471489</v>
      </c>
      <c r="F345" s="121">
        <f t="shared" si="31"/>
        <v>4165.3778850929857</v>
      </c>
      <c r="G345" s="110">
        <f t="shared" si="32"/>
        <v>1.0779420386237903</v>
      </c>
      <c r="H345" s="130">
        <v>1.1186354766703046</v>
      </c>
      <c r="I345" s="128">
        <f t="shared" si="33"/>
        <v>4659.5394760029367</v>
      </c>
      <c r="J345" s="3">
        <f t="shared" si="34"/>
        <v>4694.1297951177739</v>
      </c>
      <c r="K345" s="122">
        <f t="shared" si="35"/>
        <v>1.214775701148894</v>
      </c>
      <c r="M345" s="39" t="s">
        <v>6193</v>
      </c>
      <c r="N345" s="3">
        <v>3864.1946745215796</v>
      </c>
      <c r="O345" s="3">
        <v>4694.1298828125</v>
      </c>
      <c r="P345" s="110">
        <v>1.2147756814956665</v>
      </c>
    </row>
    <row r="346" spans="2:16" x14ac:dyDescent="0.2">
      <c r="B346" s="102" t="s">
        <v>6192</v>
      </c>
      <c r="C346" s="119">
        <v>5926.7536714549024</v>
      </c>
      <c r="D346" s="125">
        <v>1.1289863637286568</v>
      </c>
      <c r="E346" s="119">
        <f t="shared" si="30"/>
        <v>6691.2240762513366</v>
      </c>
      <c r="F346" s="121">
        <f t="shared" si="31"/>
        <v>6855.8199726689481</v>
      </c>
      <c r="G346" s="110">
        <f t="shared" si="32"/>
        <v>1.1567580420439472</v>
      </c>
      <c r="H346" s="130">
        <v>1.0791245208172531</v>
      </c>
      <c r="I346" s="128">
        <f t="shared" si="33"/>
        <v>7398.2834428157321</v>
      </c>
      <c r="J346" s="3">
        <f t="shared" si="34"/>
        <v>7453.2049616711829</v>
      </c>
      <c r="K346" s="122">
        <f t="shared" si="35"/>
        <v>1.2575526797356447</v>
      </c>
      <c r="M346" s="39" t="s">
        <v>6192</v>
      </c>
      <c r="N346" s="3">
        <v>5926.7536714549024</v>
      </c>
      <c r="O346" s="3">
        <v>7453.205078125</v>
      </c>
      <c r="P346" s="110">
        <v>1.2575527429580688</v>
      </c>
    </row>
    <row r="347" spans="2:16" x14ac:dyDescent="0.2">
      <c r="B347" s="102" t="s">
        <v>6191</v>
      </c>
      <c r="C347" s="119">
        <v>4082.4995793222515</v>
      </c>
      <c r="D347" s="125">
        <v>1.1793971266901171</v>
      </c>
      <c r="E347" s="119">
        <f t="shared" si="30"/>
        <v>4814.8882735662755</v>
      </c>
      <c r="F347" s="121">
        <f t="shared" si="31"/>
        <v>4933.3286131075993</v>
      </c>
      <c r="G347" s="110">
        <f t="shared" si="32"/>
        <v>1.2084088478771127</v>
      </c>
      <c r="H347" s="130">
        <v>1.0950748643760289</v>
      </c>
      <c r="I347" s="128">
        <f t="shared" si="33"/>
        <v>5402.3641619211867</v>
      </c>
      <c r="J347" s="3">
        <f t="shared" si="34"/>
        <v>5442.4688764102066</v>
      </c>
      <c r="K347" s="122">
        <f t="shared" si="35"/>
        <v>1.3331217237537909</v>
      </c>
      <c r="M347" s="39" t="s">
        <v>6191</v>
      </c>
      <c r="N347" s="3">
        <v>4082.4995793222515</v>
      </c>
      <c r="O347" s="3">
        <v>5442.46875</v>
      </c>
      <c r="P347" s="110">
        <v>1.333121657371521</v>
      </c>
    </row>
    <row r="348" spans="2:16" x14ac:dyDescent="0.2">
      <c r="B348" s="102" t="s">
        <v>6190</v>
      </c>
      <c r="C348" s="119">
        <v>13422.702959185342</v>
      </c>
      <c r="D348" s="125">
        <v>1.1807807959973731</v>
      </c>
      <c r="E348" s="119">
        <f t="shared" si="30"/>
        <v>15849.269884583164</v>
      </c>
      <c r="F348" s="121">
        <f t="shared" si="31"/>
        <v>16239.142463126242</v>
      </c>
      <c r="G348" s="110">
        <f t="shared" si="32"/>
        <v>1.2098265537503807</v>
      </c>
      <c r="H348" s="130">
        <v>1.0433316714195426</v>
      </c>
      <c r="I348" s="128">
        <f t="shared" si="33"/>
        <v>16942.811648473569</v>
      </c>
      <c r="J348" s="3">
        <f t="shared" si="34"/>
        <v>17068.587439115872</v>
      </c>
      <c r="K348" s="122">
        <f t="shared" si="35"/>
        <v>1.2716207377170334</v>
      </c>
      <c r="M348" s="39" t="s">
        <v>6190</v>
      </c>
      <c r="N348" s="3">
        <v>13422.702959185342</v>
      </c>
      <c r="O348" s="3">
        <v>17068.587890625</v>
      </c>
      <c r="P348" s="110">
        <v>1.2716207504272461</v>
      </c>
    </row>
    <row r="349" spans="2:16" x14ac:dyDescent="0.2">
      <c r="B349" s="102" t="s">
        <v>6189</v>
      </c>
      <c r="C349" s="119">
        <v>6398.9861235098442</v>
      </c>
      <c r="D349" s="125">
        <v>1.2037928229377639</v>
      </c>
      <c r="E349" s="119">
        <f t="shared" si="30"/>
        <v>7703.0535695594945</v>
      </c>
      <c r="F349" s="121">
        <f t="shared" si="31"/>
        <v>7892.539229131793</v>
      </c>
      <c r="G349" s="110">
        <f t="shared" si="32"/>
        <v>1.233404648298055</v>
      </c>
      <c r="H349" s="130">
        <v>0.94456874142170455</v>
      </c>
      <c r="I349" s="128">
        <f t="shared" si="33"/>
        <v>7455.0458462824481</v>
      </c>
      <c r="J349" s="3">
        <f t="shared" si="34"/>
        <v>7510.3887436152681</v>
      </c>
      <c r="K349" s="122">
        <f t="shared" si="35"/>
        <v>1.1736841741259816</v>
      </c>
      <c r="M349" s="39" t="s">
        <v>6189</v>
      </c>
      <c r="N349" s="3">
        <v>6398.9861235098442</v>
      </c>
      <c r="O349" s="3">
        <v>7510.38916015625</v>
      </c>
      <c r="P349" s="110">
        <v>1.1736842393875122</v>
      </c>
    </row>
    <row r="350" spans="2:16" x14ac:dyDescent="0.2">
      <c r="B350" s="102" t="s">
        <v>6188</v>
      </c>
      <c r="C350" s="119">
        <v>11619.063691497087</v>
      </c>
      <c r="D350" s="125">
        <v>1.1621040716707212</v>
      </c>
      <c r="E350" s="119">
        <f t="shared" si="30"/>
        <v>13502.561224890205</v>
      </c>
      <c r="F350" s="121">
        <f t="shared" si="31"/>
        <v>13834.707651824632</v>
      </c>
      <c r="G350" s="110">
        <f t="shared" si="32"/>
        <v>1.1906904049376172</v>
      </c>
      <c r="H350" s="130">
        <v>1.1377148605418188</v>
      </c>
      <c r="I350" s="128">
        <f t="shared" si="33"/>
        <v>15739.952486732496</v>
      </c>
      <c r="J350" s="3">
        <f t="shared" si="34"/>
        <v>15856.798793577287</v>
      </c>
      <c r="K350" s="122">
        <f t="shared" si="35"/>
        <v>1.3647225985327376</v>
      </c>
      <c r="M350" s="39" t="s">
        <v>6188</v>
      </c>
      <c r="N350" s="3">
        <v>11619.063691497087</v>
      </c>
      <c r="O350" s="3">
        <v>15856.798828125</v>
      </c>
      <c r="P350" s="110">
        <v>1.3647226095199585</v>
      </c>
    </row>
    <row r="351" spans="2:16" x14ac:dyDescent="0.2">
      <c r="B351" s="102" t="s">
        <v>6187</v>
      </c>
      <c r="C351" s="119">
        <v>5551.3175994973517</v>
      </c>
      <c r="D351" s="125">
        <v>1.0974036534172003</v>
      </c>
      <c r="E351" s="119">
        <f t="shared" si="30"/>
        <v>6092.0362149675957</v>
      </c>
      <c r="F351" s="121">
        <f t="shared" si="31"/>
        <v>6241.8928257139078</v>
      </c>
      <c r="G351" s="110">
        <f t="shared" si="32"/>
        <v>1.1243984358378423</v>
      </c>
      <c r="H351" s="130">
        <v>1.1769247773001779</v>
      </c>
      <c r="I351" s="128">
        <f t="shared" si="33"/>
        <v>7346.2383238349184</v>
      </c>
      <c r="J351" s="3">
        <f t="shared" si="34"/>
        <v>7400.7734832050201</v>
      </c>
      <c r="K351" s="122">
        <f t="shared" si="35"/>
        <v>1.33315620130888</v>
      </c>
      <c r="M351" s="39" t="s">
        <v>6187</v>
      </c>
      <c r="N351" s="3">
        <v>5551.3175994973517</v>
      </c>
      <c r="O351" s="3">
        <v>7400.77294921875</v>
      </c>
      <c r="P351" s="110">
        <v>1.3331561088562012</v>
      </c>
    </row>
    <row r="352" spans="2:16" x14ac:dyDescent="0.2">
      <c r="B352" s="102" t="s">
        <v>6186</v>
      </c>
      <c r="C352" s="119">
        <v>7602.3635677713464</v>
      </c>
      <c r="D352" s="125">
        <v>1.1308503503279086</v>
      </c>
      <c r="E352" s="119">
        <f t="shared" si="30"/>
        <v>8597.1355039343562</v>
      </c>
      <c r="F352" s="121">
        <f t="shared" si="31"/>
        <v>8808.614481288605</v>
      </c>
      <c r="G352" s="110">
        <f t="shared" si="32"/>
        <v>1.158667880424834</v>
      </c>
      <c r="H352" s="130">
        <v>0.93062892246420537</v>
      </c>
      <c r="I352" s="128">
        <f t="shared" si="33"/>
        <v>8197.5514031242092</v>
      </c>
      <c r="J352" s="3">
        <f t="shared" si="34"/>
        <v>8258.406326760909</v>
      </c>
      <c r="K352" s="122">
        <f t="shared" si="35"/>
        <v>1.0862945784085782</v>
      </c>
      <c r="M352" s="39" t="s">
        <v>6186</v>
      </c>
      <c r="N352" s="3">
        <v>7602.3635677713464</v>
      </c>
      <c r="O352" s="3">
        <v>8258.404296875</v>
      </c>
      <c r="P352" s="110">
        <v>1.0862942934036255</v>
      </c>
    </row>
    <row r="353" spans="2:16" x14ac:dyDescent="0.2">
      <c r="B353" s="102" t="s">
        <v>6185</v>
      </c>
      <c r="C353" s="119">
        <v>10288.398289841874</v>
      </c>
      <c r="D353" s="125">
        <v>1.0796168974254037</v>
      </c>
      <c r="E353" s="119">
        <f t="shared" si="30"/>
        <v>11107.528641155914</v>
      </c>
      <c r="F353" s="121">
        <f t="shared" si="31"/>
        <v>11380.760207285082</v>
      </c>
      <c r="G353" s="110">
        <f t="shared" si="32"/>
        <v>1.1061741474882187</v>
      </c>
      <c r="H353" s="130">
        <v>1.0425984527160215</v>
      </c>
      <c r="I353" s="128">
        <f t="shared" si="33"/>
        <v>11865.562982847496</v>
      </c>
      <c r="J353" s="3">
        <f t="shared" si="34"/>
        <v>11953.647569783108</v>
      </c>
      <c r="K353" s="122">
        <f t="shared" si="35"/>
        <v>1.1618569997999979</v>
      </c>
      <c r="M353" s="39" t="s">
        <v>6185</v>
      </c>
      <c r="N353" s="3">
        <v>10288.398289841874</v>
      </c>
      <c r="O353" s="3">
        <v>11953.6474609375</v>
      </c>
      <c r="P353" s="110">
        <v>1.161857008934021</v>
      </c>
    </row>
    <row r="354" spans="2:16" x14ac:dyDescent="0.2">
      <c r="B354" s="102" t="s">
        <v>6184</v>
      </c>
      <c r="C354" s="119">
        <v>5162.7362534972663</v>
      </c>
      <c r="D354" s="125">
        <v>1.1856971532890519</v>
      </c>
      <c r="E354" s="119">
        <f t="shared" si="30"/>
        <v>6121.4416789538936</v>
      </c>
      <c r="F354" s="121">
        <f t="shared" si="31"/>
        <v>6272.0216280085997</v>
      </c>
      <c r="G354" s="110">
        <f t="shared" si="32"/>
        <v>1.2148638473948572</v>
      </c>
      <c r="H354" s="130">
        <v>1.0106085468029413</v>
      </c>
      <c r="I354" s="128">
        <f t="shared" si="33"/>
        <v>6338.5586629983891</v>
      </c>
      <c r="J354" s="3">
        <f t="shared" si="34"/>
        <v>6385.6132631386827</v>
      </c>
      <c r="K354" s="122">
        <f t="shared" si="35"/>
        <v>1.2368660628001349</v>
      </c>
      <c r="M354" s="39" t="s">
        <v>6184</v>
      </c>
      <c r="N354" s="3">
        <v>5162.7362534972663</v>
      </c>
      <c r="O354" s="3">
        <v>6385.61376953125</v>
      </c>
      <c r="P354" s="110">
        <v>1.2368661165237427</v>
      </c>
    </row>
    <row r="355" spans="2:16" x14ac:dyDescent="0.2">
      <c r="B355" s="102" t="s">
        <v>6183</v>
      </c>
      <c r="C355" s="119">
        <v>9088.1768589409476</v>
      </c>
      <c r="D355" s="125">
        <v>1.0403893743452826</v>
      </c>
      <c r="E355" s="119">
        <f t="shared" si="30"/>
        <v>9455.2426362128481</v>
      </c>
      <c r="F355" s="121">
        <f t="shared" si="31"/>
        <v>9687.8299953893438</v>
      </c>
      <c r="G355" s="110">
        <f t="shared" si="32"/>
        <v>1.0659816755060678</v>
      </c>
      <c r="H355" s="130">
        <v>1.0445474745529422</v>
      </c>
      <c r="I355" s="128">
        <f t="shared" si="33"/>
        <v>10119.398355582181</v>
      </c>
      <c r="J355" s="3">
        <f t="shared" si="34"/>
        <v>10194.520204033612</v>
      </c>
      <c r="K355" s="122">
        <f t="shared" si="35"/>
        <v>1.1217343546746941</v>
      </c>
      <c r="M355" s="39" t="s">
        <v>6183</v>
      </c>
      <c r="N355" s="3">
        <v>9088.1768589409476</v>
      </c>
      <c r="O355" s="3">
        <v>10194.51953125</v>
      </c>
      <c r="P355" s="110">
        <v>1.1217342615127563</v>
      </c>
    </row>
    <row r="356" spans="2:16" x14ac:dyDescent="0.2">
      <c r="B356" s="102" t="s">
        <v>6182</v>
      </c>
      <c r="C356" s="119">
        <v>12506.438617946143</v>
      </c>
      <c r="D356" s="125">
        <v>1.0493723711133063</v>
      </c>
      <c r="E356" s="119">
        <f t="shared" si="30"/>
        <v>13123.911146697166</v>
      </c>
      <c r="F356" s="121">
        <f t="shared" si="31"/>
        <v>13446.743246635731</v>
      </c>
      <c r="G356" s="110">
        <f t="shared" si="32"/>
        <v>1.0751856429647602</v>
      </c>
      <c r="H356" s="130">
        <v>1.145021230426984</v>
      </c>
      <c r="I356" s="128">
        <f t="shared" si="33"/>
        <v>15396.806497498583</v>
      </c>
      <c r="J356" s="3">
        <f t="shared" si="34"/>
        <v>15511.105443315162</v>
      </c>
      <c r="K356" s="122">
        <f t="shared" si="35"/>
        <v>1.2402495960006923</v>
      </c>
      <c r="M356" s="39" t="s">
        <v>6182</v>
      </c>
      <c r="N356" s="3">
        <v>12506.438617946143</v>
      </c>
      <c r="O356" s="3">
        <v>15511.103515625</v>
      </c>
      <c r="P356" s="110">
        <v>1.2402493953704834</v>
      </c>
    </row>
    <row r="357" spans="2:16" x14ac:dyDescent="0.2">
      <c r="B357" s="102" t="s">
        <v>6181</v>
      </c>
      <c r="C357" s="119">
        <v>4432.9757607231031</v>
      </c>
      <c r="D357" s="125">
        <v>1.0370341475429563</v>
      </c>
      <c r="E357" s="119">
        <f t="shared" si="30"/>
        <v>4597.1472391000716</v>
      </c>
      <c r="F357" s="121">
        <f t="shared" si="31"/>
        <v>4710.2314165481148</v>
      </c>
      <c r="G357" s="110">
        <f t="shared" si="32"/>
        <v>1.0625439142441389</v>
      </c>
      <c r="H357" s="130">
        <v>1.0563030603475005</v>
      </c>
      <c r="I357" s="128">
        <f t="shared" si="33"/>
        <v>4975.4318602447165</v>
      </c>
      <c r="J357" s="3">
        <f t="shared" si="34"/>
        <v>5012.3672219186183</v>
      </c>
      <c r="K357" s="122">
        <f t="shared" si="35"/>
        <v>1.1307003449757203</v>
      </c>
      <c r="M357" s="39" t="s">
        <v>6181</v>
      </c>
      <c r="N357" s="3">
        <v>4432.9757607231031</v>
      </c>
      <c r="O357" s="3">
        <v>5012.3671875</v>
      </c>
      <c r="P357" s="110">
        <v>1.1307003498077393</v>
      </c>
    </row>
    <row r="358" spans="2:16" x14ac:dyDescent="0.2">
      <c r="B358" s="102" t="s">
        <v>6180</v>
      </c>
      <c r="C358" s="119">
        <v>10889.956260424746</v>
      </c>
      <c r="D358" s="125">
        <v>1.0275153256698126</v>
      </c>
      <c r="E358" s="119">
        <f t="shared" si="30"/>
        <v>11189.596953460348</v>
      </c>
      <c r="F358" s="121">
        <f t="shared" si="31"/>
        <v>11464.847299304156</v>
      </c>
      <c r="G358" s="110">
        <f t="shared" si="32"/>
        <v>1.0527909410406564</v>
      </c>
      <c r="H358" s="130">
        <v>1.0240923977692438</v>
      </c>
      <c r="I358" s="128">
        <f t="shared" si="33"/>
        <v>11741.062960802632</v>
      </c>
      <c r="J358" s="3">
        <f t="shared" si="34"/>
        <v>11828.223315737525</v>
      </c>
      <c r="K358" s="122">
        <f t="shared" si="35"/>
        <v>1.0861589369943148</v>
      </c>
      <c r="M358" s="39" t="s">
        <v>6180</v>
      </c>
      <c r="N358" s="3">
        <v>10889.956260424746</v>
      </c>
      <c r="O358" s="3">
        <v>11828.2236328125</v>
      </c>
      <c r="P358" s="110">
        <v>1.0861589908599854</v>
      </c>
    </row>
    <row r="359" spans="2:16" x14ac:dyDescent="0.2">
      <c r="B359" s="102" t="s">
        <v>6179</v>
      </c>
      <c r="C359" s="119">
        <v>4969.4492022250015</v>
      </c>
      <c r="D359" s="125">
        <v>1.1366832339971742</v>
      </c>
      <c r="E359" s="119">
        <f t="shared" si="30"/>
        <v>5648.6895903697923</v>
      </c>
      <c r="F359" s="121">
        <f t="shared" si="31"/>
        <v>5787.6404185167148</v>
      </c>
      <c r="G359" s="110">
        <f t="shared" si="32"/>
        <v>1.1646442458704236</v>
      </c>
      <c r="H359" s="130">
        <v>1.1726317651462252</v>
      </c>
      <c r="I359" s="128">
        <f t="shared" si="33"/>
        <v>6786.7709999968938</v>
      </c>
      <c r="J359" s="3">
        <f t="shared" si="34"/>
        <v>6837.1529263349439</v>
      </c>
      <c r="K359" s="122">
        <f t="shared" si="35"/>
        <v>1.3758371698967573</v>
      </c>
      <c r="M359" s="39" t="s">
        <v>6179</v>
      </c>
      <c r="N359" s="3">
        <v>4969.4492022250015</v>
      </c>
      <c r="O359" s="3">
        <v>6837.15283203125</v>
      </c>
      <c r="P359" s="110">
        <v>1.3758372068405151</v>
      </c>
    </row>
    <row r="360" spans="2:16" x14ac:dyDescent="0.2">
      <c r="B360" s="102" t="s">
        <v>6178</v>
      </c>
      <c r="C360" s="119">
        <v>9208.8889498704666</v>
      </c>
      <c r="D360" s="125">
        <v>0.89756900982535526</v>
      </c>
      <c r="E360" s="119">
        <f t="shared" si="30"/>
        <v>8265.6133363268909</v>
      </c>
      <c r="F360" s="121">
        <f t="shared" si="31"/>
        <v>8468.9372754194064</v>
      </c>
      <c r="G360" s="110">
        <f t="shared" si="32"/>
        <v>0.91964810538176067</v>
      </c>
      <c r="H360" s="130">
        <v>1.2655318779201268</v>
      </c>
      <c r="I360" s="128">
        <f t="shared" si="33"/>
        <v>10717.710094149284</v>
      </c>
      <c r="J360" s="3">
        <f t="shared" si="34"/>
        <v>10797.273539044692</v>
      </c>
      <c r="K360" s="122">
        <f t="shared" si="35"/>
        <v>1.1724838466204512</v>
      </c>
      <c r="M360" s="39" t="s">
        <v>6178</v>
      </c>
      <c r="N360" s="3">
        <v>9208.8889498704666</v>
      </c>
      <c r="O360" s="3">
        <v>10797.275390625</v>
      </c>
      <c r="P360" s="110">
        <v>1.1724840402603149</v>
      </c>
    </row>
    <row r="361" spans="2:16" x14ac:dyDescent="0.2">
      <c r="B361" s="102" t="s">
        <v>6177</v>
      </c>
      <c r="C361" s="119">
        <v>8778.1414627154663</v>
      </c>
      <c r="D361" s="125">
        <v>1.041928263127438</v>
      </c>
      <c r="E361" s="119">
        <f t="shared" si="30"/>
        <v>9146.193687734074</v>
      </c>
      <c r="F361" s="121">
        <f t="shared" si="31"/>
        <v>9371.1788222455289</v>
      </c>
      <c r="G361" s="110">
        <f t="shared" si="32"/>
        <v>1.0675584190627305</v>
      </c>
      <c r="H361" s="130">
        <v>1.0796546239419194</v>
      </c>
      <c r="I361" s="128">
        <f t="shared" si="33"/>
        <v>10117.636547223974</v>
      </c>
      <c r="J361" s="3">
        <f t="shared" si="34"/>
        <v>10192.745316804918</v>
      </c>
      <c r="K361" s="122">
        <f t="shared" si="35"/>
        <v>1.1611507242276604</v>
      </c>
      <c r="M361" s="39" t="s">
        <v>6177</v>
      </c>
      <c r="N361" s="3">
        <v>8778.1414627154663</v>
      </c>
      <c r="O361" s="3">
        <v>10192.74609375</v>
      </c>
      <c r="P361" s="110">
        <v>1.1611508131027222</v>
      </c>
    </row>
    <row r="362" spans="2:16" x14ac:dyDescent="0.2">
      <c r="B362" s="102" t="s">
        <v>6176</v>
      </c>
      <c r="C362" s="119">
        <v>13749.132872967431</v>
      </c>
      <c r="D362" s="125">
        <v>1.1169943007621383</v>
      </c>
      <c r="E362" s="119">
        <f t="shared" si="30"/>
        <v>15357.703059525986</v>
      </c>
      <c r="F362" s="121">
        <f t="shared" si="31"/>
        <v>15735.483697745825</v>
      </c>
      <c r="G362" s="110">
        <f t="shared" si="32"/>
        <v>1.1444709890529763</v>
      </c>
      <c r="H362" s="130">
        <v>1.013111519511771</v>
      </c>
      <c r="I362" s="128">
        <f t="shared" si="33"/>
        <v>15941.799799275976</v>
      </c>
      <c r="J362" s="3">
        <f t="shared" si="34"/>
        <v>16060.144529514175</v>
      </c>
      <c r="K362" s="122">
        <f t="shared" si="35"/>
        <v>1.1680841750457216</v>
      </c>
      <c r="M362" s="39" t="s">
        <v>6176</v>
      </c>
      <c r="N362" s="3">
        <v>13749.132872967431</v>
      </c>
      <c r="O362" s="3">
        <v>16060.1435546875</v>
      </c>
      <c r="P362" s="110">
        <v>1.1680841445922852</v>
      </c>
    </row>
    <row r="363" spans="2:16" x14ac:dyDescent="0.2">
      <c r="B363" s="102" t="s">
        <v>6175</v>
      </c>
      <c r="C363" s="119">
        <v>5004.8922277164738</v>
      </c>
      <c r="D363" s="125">
        <v>1.1495054459493055</v>
      </c>
      <c r="E363" s="119">
        <f t="shared" si="30"/>
        <v>5753.1508721494383</v>
      </c>
      <c r="F363" s="121">
        <f t="shared" si="31"/>
        <v>5894.6713195647517</v>
      </c>
      <c r="G363" s="110">
        <f t="shared" si="32"/>
        <v>1.1777818684927501</v>
      </c>
      <c r="H363" s="130">
        <v>1.083438263801564</v>
      </c>
      <c r="I363" s="128">
        <f t="shared" si="33"/>
        <v>6386.5124601501084</v>
      </c>
      <c r="J363" s="3">
        <f t="shared" si="34"/>
        <v>6433.9230476481198</v>
      </c>
      <c r="K363" s="122">
        <f t="shared" si="35"/>
        <v>1.2855267915696267</v>
      </c>
      <c r="M363" s="39" t="s">
        <v>6175</v>
      </c>
      <c r="N363" s="3">
        <v>5004.8922277164738</v>
      </c>
      <c r="O363" s="3">
        <v>6433.92333984375</v>
      </c>
      <c r="P363" s="110">
        <v>1.2855268716812134</v>
      </c>
    </row>
    <row r="364" spans="2:16" x14ac:dyDescent="0.2">
      <c r="B364" s="102" t="s">
        <v>6174</v>
      </c>
      <c r="C364" s="119">
        <v>14912.409035266182</v>
      </c>
      <c r="D364" s="125">
        <v>1.1901021194069505</v>
      </c>
      <c r="E364" s="119">
        <f t="shared" si="30"/>
        <v>17747.289598333642</v>
      </c>
      <c r="F364" s="121">
        <f t="shared" si="31"/>
        <v>18183.8511313405</v>
      </c>
      <c r="G364" s="110">
        <f t="shared" si="32"/>
        <v>1.2193771702705929</v>
      </c>
      <c r="H364" s="130">
        <v>1.0356527061310752</v>
      </c>
      <c r="I364" s="128">
        <f t="shared" si="33"/>
        <v>18832.154632057402</v>
      </c>
      <c r="J364" s="3">
        <f t="shared" si="34"/>
        <v>18971.956052712307</v>
      </c>
      <c r="K364" s="122">
        <f t="shared" si="35"/>
        <v>1.2722261043031846</v>
      </c>
      <c r="M364" s="39" t="s">
        <v>6174</v>
      </c>
      <c r="N364" s="3">
        <v>14912.409035266182</v>
      </c>
      <c r="O364" s="3">
        <v>18971.955078125</v>
      </c>
      <c r="P364" s="110">
        <v>1.272226095199585</v>
      </c>
    </row>
    <row r="365" spans="2:16" x14ac:dyDescent="0.2">
      <c r="B365" s="102" t="s">
        <v>6173</v>
      </c>
      <c r="C365" s="119">
        <v>9452.8400140732847</v>
      </c>
      <c r="D365" s="125">
        <v>1.1103736869579013</v>
      </c>
      <c r="E365" s="119">
        <f t="shared" si="30"/>
        <v>10496.184818649732</v>
      </c>
      <c r="F365" s="121">
        <f t="shared" si="31"/>
        <v>10754.378077387297</v>
      </c>
      <c r="G365" s="110">
        <f t="shared" si="32"/>
        <v>1.1376875162783138</v>
      </c>
      <c r="H365" s="130">
        <v>0.99673187943341734</v>
      </c>
      <c r="I365" s="128">
        <f t="shared" si="33"/>
        <v>10719.231473211781</v>
      </c>
      <c r="J365" s="3">
        <f t="shared" si="34"/>
        <v>10798.806212139043</v>
      </c>
      <c r="K365" s="122">
        <f t="shared" si="35"/>
        <v>1.1423874937121434</v>
      </c>
      <c r="M365" s="39" t="s">
        <v>6173</v>
      </c>
      <c r="N365" s="3">
        <v>9452.8400140732847</v>
      </c>
      <c r="O365" s="3">
        <v>10798.806640625</v>
      </c>
      <c r="P365" s="110">
        <v>1.1423875093460083</v>
      </c>
    </row>
    <row r="366" spans="2:16" x14ac:dyDescent="0.2">
      <c r="B366" s="102" t="s">
        <v>6172</v>
      </c>
      <c r="C366" s="119">
        <v>8306.4413568423206</v>
      </c>
      <c r="D366" s="125">
        <v>1.0666437789575507</v>
      </c>
      <c r="E366" s="119">
        <f t="shared" si="30"/>
        <v>8860.013998551578</v>
      </c>
      <c r="F366" s="121">
        <f t="shared" si="31"/>
        <v>9077.9594640965297</v>
      </c>
      <c r="G366" s="110">
        <f t="shared" si="32"/>
        <v>1.0928819062351751</v>
      </c>
      <c r="H366" s="130">
        <v>1.0829657684376803</v>
      </c>
      <c r="I366" s="128">
        <f t="shared" si="33"/>
        <v>9831.1193468814108</v>
      </c>
      <c r="J366" s="3">
        <f t="shared" si="34"/>
        <v>9904.1011420171817</v>
      </c>
      <c r="K366" s="122">
        <f t="shared" si="35"/>
        <v>1.1923398621069912</v>
      </c>
      <c r="M366" s="39" t="s">
        <v>6172</v>
      </c>
      <c r="N366" s="3">
        <v>8306.4413568423206</v>
      </c>
      <c r="O366" s="3">
        <v>9904.099609375</v>
      </c>
      <c r="P366" s="110">
        <v>1.1923396587371826</v>
      </c>
    </row>
    <row r="367" spans="2:16" x14ac:dyDescent="0.2">
      <c r="B367" s="102" t="s">
        <v>6171</v>
      </c>
      <c r="C367" s="119">
        <v>5294.5057791133322</v>
      </c>
      <c r="D367" s="125">
        <v>1.036653825804331</v>
      </c>
      <c r="E367" s="119">
        <f t="shared" si="30"/>
        <v>5488.5696716609755</v>
      </c>
      <c r="F367" s="121">
        <f t="shared" si="31"/>
        <v>5623.58174641183</v>
      </c>
      <c r="G367" s="110">
        <f t="shared" si="32"/>
        <v>1.0621542370577237</v>
      </c>
      <c r="H367" s="130">
        <v>1.146288140132562</v>
      </c>
      <c r="I367" s="128">
        <f t="shared" si="33"/>
        <v>6446.2450609778416</v>
      </c>
      <c r="J367" s="3">
        <f t="shared" si="34"/>
        <v>6494.0990763585505</v>
      </c>
      <c r="K367" s="122">
        <f t="shared" si="35"/>
        <v>1.2265732340830713</v>
      </c>
      <c r="M367" s="39" t="s">
        <v>6171</v>
      </c>
      <c r="N367" s="3">
        <v>5294.5057791133322</v>
      </c>
      <c r="O367" s="3">
        <v>6494.099609375</v>
      </c>
      <c r="P367" s="110">
        <v>1.2265733480453491</v>
      </c>
    </row>
    <row r="368" spans="2:16" x14ac:dyDescent="0.2">
      <c r="B368" s="102" t="s">
        <v>6170</v>
      </c>
      <c r="C368" s="119">
        <v>7899.1549033022848</v>
      </c>
      <c r="D368" s="125">
        <v>1.0591314026202756</v>
      </c>
      <c r="E368" s="119">
        <f t="shared" si="30"/>
        <v>8366.243012249377</v>
      </c>
      <c r="F368" s="121">
        <f t="shared" si="31"/>
        <v>8572.0423178108558</v>
      </c>
      <c r="G368" s="110">
        <f t="shared" si="32"/>
        <v>1.0851847346641179</v>
      </c>
      <c r="H368" s="130">
        <v>1.1152798918589166</v>
      </c>
      <c r="I368" s="128">
        <f t="shared" si="33"/>
        <v>9560.226429218148</v>
      </c>
      <c r="J368" s="3">
        <f t="shared" si="34"/>
        <v>9631.1972375351179</v>
      </c>
      <c r="K368" s="122">
        <f t="shared" si="35"/>
        <v>1.2192693212673602</v>
      </c>
      <c r="M368" s="39" t="s">
        <v>6170</v>
      </c>
      <c r="N368" s="3">
        <v>7899.1549033022848</v>
      </c>
      <c r="O368" s="3">
        <v>9631.1962890625</v>
      </c>
      <c r="P368" s="110">
        <v>1.2192691564559937</v>
      </c>
    </row>
    <row r="369" spans="2:16" x14ac:dyDescent="0.2">
      <c r="B369" s="102" t="s">
        <v>6169</v>
      </c>
      <c r="C369" s="119">
        <v>6059.0970803270575</v>
      </c>
      <c r="D369" s="125">
        <v>1.1054716893249097</v>
      </c>
      <c r="E369" s="119">
        <f t="shared" si="30"/>
        <v>6698.1602851727803</v>
      </c>
      <c r="F369" s="121">
        <f t="shared" si="31"/>
        <v>6862.9268038131959</v>
      </c>
      <c r="G369" s="110">
        <f t="shared" si="32"/>
        <v>1.1326649355224969</v>
      </c>
      <c r="H369" s="130">
        <v>1.1094297510568105</v>
      </c>
      <c r="I369" s="128">
        <f t="shared" si="33"/>
        <v>7613.9351754755862</v>
      </c>
      <c r="J369" s="3">
        <f t="shared" si="34"/>
        <v>7670.4575955121063</v>
      </c>
      <c r="K369" s="122">
        <f t="shared" si="35"/>
        <v>1.2659406993852078</v>
      </c>
      <c r="M369" s="39" t="s">
        <v>6169</v>
      </c>
      <c r="N369" s="3">
        <v>6059.0970803270575</v>
      </c>
      <c r="O369" s="3">
        <v>7670.45849609375</v>
      </c>
      <c r="P369" s="110">
        <v>1.2659409046173096</v>
      </c>
    </row>
    <row r="370" spans="2:16" x14ac:dyDescent="0.2">
      <c r="B370" s="102" t="s">
        <v>6168</v>
      </c>
      <c r="C370" s="119">
        <v>12547.119341133195</v>
      </c>
      <c r="D370" s="125">
        <v>1.0362323444880013</v>
      </c>
      <c r="E370" s="119">
        <f t="shared" si="30"/>
        <v>13001.730891433197</v>
      </c>
      <c r="F370" s="121">
        <f t="shared" si="31"/>
        <v>13321.557507112002</v>
      </c>
      <c r="G370" s="110">
        <f t="shared" si="32"/>
        <v>1.0617223878185305</v>
      </c>
      <c r="H370" s="130">
        <v>0.91805654572645179</v>
      </c>
      <c r="I370" s="128">
        <f t="shared" si="33"/>
        <v>12229.943068675528</v>
      </c>
      <c r="J370" s="3">
        <f t="shared" si="34"/>
        <v>12320.732648993595</v>
      </c>
      <c r="K370" s="122">
        <f t="shared" si="35"/>
        <v>0.98195707827553391</v>
      </c>
      <c r="M370" s="39" t="s">
        <v>6168</v>
      </c>
      <c r="N370" s="3">
        <v>12547.119341133195</v>
      </c>
      <c r="O370" s="3">
        <v>12320.7333984375</v>
      </c>
      <c r="P370" s="110">
        <v>0.98195713758468628</v>
      </c>
    </row>
    <row r="371" spans="2:16" x14ac:dyDescent="0.2">
      <c r="B371" s="102" t="s">
        <v>6167</v>
      </c>
      <c r="C371" s="119">
        <v>7490.7663092069079</v>
      </c>
      <c r="D371" s="125">
        <v>1.075365922012145</v>
      </c>
      <c r="E371" s="119">
        <f t="shared" si="30"/>
        <v>8055.3148186777989</v>
      </c>
      <c r="F371" s="121">
        <f t="shared" si="31"/>
        <v>8253.4656724523975</v>
      </c>
      <c r="G371" s="110">
        <f t="shared" si="32"/>
        <v>1.1018186032993786</v>
      </c>
      <c r="H371" s="130">
        <v>1.108707543071457</v>
      </c>
      <c r="I371" s="128">
        <f t="shared" si="33"/>
        <v>9150.6796475293086</v>
      </c>
      <c r="J371" s="3">
        <f t="shared" si="34"/>
        <v>9218.6101652888028</v>
      </c>
      <c r="K371" s="122">
        <f t="shared" si="35"/>
        <v>1.2306631637884899</v>
      </c>
      <c r="M371" s="39" t="s">
        <v>6167</v>
      </c>
      <c r="N371" s="3">
        <v>7490.7663092069079</v>
      </c>
      <c r="O371" s="3">
        <v>9218.609375</v>
      </c>
      <c r="P371" s="110">
        <v>1.2306630611419678</v>
      </c>
    </row>
    <row r="372" spans="2:16" x14ac:dyDescent="0.2">
      <c r="B372" s="102" t="s">
        <v>6166</v>
      </c>
      <c r="C372" s="119">
        <v>6315.9852908744933</v>
      </c>
      <c r="D372" s="125">
        <v>1.1152885087766788</v>
      </c>
      <c r="E372" s="119">
        <f t="shared" si="30"/>
        <v>7044.1458165148515</v>
      </c>
      <c r="F372" s="121">
        <f t="shared" si="31"/>
        <v>7217.4231544059467</v>
      </c>
      <c r="G372" s="110">
        <f t="shared" si="32"/>
        <v>1.1427232366791409</v>
      </c>
      <c r="H372" s="130">
        <v>0.99941567995151959</v>
      </c>
      <c r="I372" s="128">
        <f t="shared" si="33"/>
        <v>7213.2058693584604</v>
      </c>
      <c r="J372" s="3">
        <f t="shared" si="34"/>
        <v>7266.7534557985173</v>
      </c>
      <c r="K372" s="122">
        <f t="shared" si="35"/>
        <v>1.1505336255766332</v>
      </c>
      <c r="M372" s="39" t="s">
        <v>6166</v>
      </c>
      <c r="N372" s="3">
        <v>6315.9852908744933</v>
      </c>
      <c r="O372" s="3">
        <v>7266.7529296875</v>
      </c>
      <c r="P372" s="110">
        <v>1.1505335569381714</v>
      </c>
    </row>
    <row r="373" spans="2:16" x14ac:dyDescent="0.2">
      <c r="B373" s="102" t="s">
        <v>6165</v>
      </c>
      <c r="C373" s="119">
        <v>7163.671558351858</v>
      </c>
      <c r="D373" s="125">
        <v>1.0066190980414103</v>
      </c>
      <c r="E373" s="119">
        <f t="shared" si="30"/>
        <v>7211.0886027330507</v>
      </c>
      <c r="F373" s="121">
        <f t="shared" si="31"/>
        <v>7388.472528183449</v>
      </c>
      <c r="G373" s="110">
        <f t="shared" si="32"/>
        <v>1.0313806918701491</v>
      </c>
      <c r="H373" s="130">
        <v>1.103457779631154</v>
      </c>
      <c r="I373" s="128">
        <f t="shared" si="33"/>
        <v>8152.8674908150879</v>
      </c>
      <c r="J373" s="3">
        <f t="shared" si="34"/>
        <v>8213.3907012440704</v>
      </c>
      <c r="K373" s="122">
        <f t="shared" si="35"/>
        <v>1.1465336782042141</v>
      </c>
      <c r="M373" s="39" t="s">
        <v>6165</v>
      </c>
      <c r="N373" s="3">
        <v>7163.671558351858</v>
      </c>
      <c r="O373" s="3">
        <v>8213.390625</v>
      </c>
      <c r="P373" s="110">
        <v>1.1465336084365845</v>
      </c>
    </row>
    <row r="374" spans="2:16" x14ac:dyDescent="0.2">
      <c r="B374" s="102" t="s">
        <v>6164</v>
      </c>
      <c r="C374" s="119">
        <v>6303.4854849331377</v>
      </c>
      <c r="D374" s="125">
        <v>1.0423166395389543</v>
      </c>
      <c r="E374" s="119">
        <f t="shared" si="30"/>
        <v>6570.2278080380838</v>
      </c>
      <c r="F374" s="121">
        <f t="shared" si="31"/>
        <v>6731.8473448236173</v>
      </c>
      <c r="G374" s="110">
        <f t="shared" si="32"/>
        <v>1.0679563490571</v>
      </c>
      <c r="H374" s="130">
        <v>1.0935283681018497</v>
      </c>
      <c r="I374" s="128">
        <f t="shared" si="33"/>
        <v>7361.4660412957401</v>
      </c>
      <c r="J374" s="3">
        <f t="shared" si="34"/>
        <v>7416.1142443709268</v>
      </c>
      <c r="K374" s="122">
        <f t="shared" si="35"/>
        <v>1.1765100851104111</v>
      </c>
      <c r="M374" s="39" t="s">
        <v>6164</v>
      </c>
      <c r="N374" s="3">
        <v>6303.4854849331377</v>
      </c>
      <c r="O374" s="3">
        <v>7416.11279296875</v>
      </c>
      <c r="P374" s="110">
        <v>1.1765098571777344</v>
      </c>
    </row>
    <row r="375" spans="2:16" x14ac:dyDescent="0.2">
      <c r="B375" s="102" t="s">
        <v>6163</v>
      </c>
      <c r="C375" s="119">
        <v>5066.9333958950001</v>
      </c>
      <c r="D375" s="125">
        <v>1.0744870770453536</v>
      </c>
      <c r="E375" s="119">
        <f t="shared" si="30"/>
        <v>5444.3544541387064</v>
      </c>
      <c r="F375" s="121">
        <f t="shared" si="31"/>
        <v>5578.2788888284231</v>
      </c>
      <c r="G375" s="110">
        <f t="shared" si="32"/>
        <v>1.1009181398254992</v>
      </c>
      <c r="H375" s="130">
        <v>0.91752700448542024</v>
      </c>
      <c r="I375" s="128">
        <f t="shared" si="33"/>
        <v>5118.2215190510024</v>
      </c>
      <c r="J375" s="3">
        <f t="shared" si="34"/>
        <v>5156.2168867383407</v>
      </c>
      <c r="K375" s="122">
        <f t="shared" si="35"/>
        <v>1.0176208139849783</v>
      </c>
      <c r="M375" s="39" t="s">
        <v>6163</v>
      </c>
      <c r="N375" s="3">
        <v>5066.9333958950001</v>
      </c>
      <c r="O375" s="3">
        <v>5156.21728515625</v>
      </c>
      <c r="P375" s="110">
        <v>1.0176209211349487</v>
      </c>
    </row>
    <row r="376" spans="2:16" x14ac:dyDescent="0.2">
      <c r="B376" s="102" t="s">
        <v>6162</v>
      </c>
      <c r="C376" s="119">
        <v>9969.0847088999817</v>
      </c>
      <c r="D376" s="125">
        <v>1.0288252752109395</v>
      </c>
      <c r="E376" s="119">
        <f t="shared" si="30"/>
        <v>10256.446319235192</v>
      </c>
      <c r="F376" s="121">
        <f t="shared" si="31"/>
        <v>10508.742305251462</v>
      </c>
      <c r="G376" s="110">
        <f t="shared" si="32"/>
        <v>1.0541331137320658</v>
      </c>
      <c r="H376" s="130">
        <v>1.12232049653559</v>
      </c>
      <c r="I376" s="128">
        <f t="shared" si="33"/>
        <v>11794.176881994383</v>
      </c>
      <c r="J376" s="3">
        <f t="shared" si="34"/>
        <v>11881.731530720093</v>
      </c>
      <c r="K376" s="122">
        <f t="shared" si="35"/>
        <v>1.1918578162057927</v>
      </c>
      <c r="M376" s="39" t="s">
        <v>6162</v>
      </c>
      <c r="N376" s="3">
        <v>9969.0847088999817</v>
      </c>
      <c r="O376" s="3">
        <v>11881.73046875</v>
      </c>
      <c r="P376" s="110">
        <v>1.1918576955795288</v>
      </c>
    </row>
    <row r="377" spans="2:16" x14ac:dyDescent="0.2">
      <c r="B377" s="102" t="s">
        <v>6161</v>
      </c>
      <c r="C377" s="119">
        <v>3892.8293242622481</v>
      </c>
      <c r="D377" s="125">
        <v>1.0644410661086503</v>
      </c>
      <c r="E377" s="119">
        <f t="shared" si="30"/>
        <v>4143.6873960967241</v>
      </c>
      <c r="F377" s="121">
        <f t="shared" si="31"/>
        <v>4245.6170181901753</v>
      </c>
      <c r="G377" s="110">
        <f t="shared" si="32"/>
        <v>1.0906250093548056</v>
      </c>
      <c r="H377" s="130">
        <v>0.86001234245439206</v>
      </c>
      <c r="I377" s="128">
        <f t="shared" si="33"/>
        <v>3651.2830369779645</v>
      </c>
      <c r="J377" s="3">
        <f t="shared" si="34"/>
        <v>3678.3885151219124</v>
      </c>
      <c r="K377" s="122">
        <f t="shared" si="35"/>
        <v>0.9449138939116023</v>
      </c>
      <c r="M377" s="39" t="s">
        <v>6161</v>
      </c>
      <c r="N377" s="3">
        <v>3892.8293242622481</v>
      </c>
      <c r="O377" s="3">
        <v>3678.388671875</v>
      </c>
      <c r="P377" s="110">
        <v>0.94491392374038696</v>
      </c>
    </row>
    <row r="378" spans="2:16" x14ac:dyDescent="0.2">
      <c r="B378" s="102" t="s">
        <v>6160</v>
      </c>
      <c r="C378" s="119">
        <v>8661.9310866334381</v>
      </c>
      <c r="D378" s="125">
        <v>1.0387117365044034</v>
      </c>
      <c r="E378" s="119">
        <f t="shared" si="30"/>
        <v>8997.2494804784928</v>
      </c>
      <c r="F378" s="121">
        <f t="shared" si="31"/>
        <v>9218.5707703734661</v>
      </c>
      <c r="G378" s="110">
        <f t="shared" si="32"/>
        <v>1.0642627698342002</v>
      </c>
      <c r="H378" s="130">
        <v>1.0601859672025633</v>
      </c>
      <c r="I378" s="128">
        <f t="shared" si="33"/>
        <v>9773.3993684136731</v>
      </c>
      <c r="J378" s="3">
        <f t="shared" si="34"/>
        <v>9845.9526764672373</v>
      </c>
      <c r="K378" s="122">
        <f t="shared" si="35"/>
        <v>1.1366925663563532</v>
      </c>
      <c r="M378" s="39" t="s">
        <v>6160</v>
      </c>
      <c r="N378" s="3">
        <v>8661.9310866334381</v>
      </c>
      <c r="O378" s="3">
        <v>9845.9541015625</v>
      </c>
      <c r="P378" s="110">
        <v>1.1366927623748779</v>
      </c>
    </row>
    <row r="379" spans="2:16" x14ac:dyDescent="0.2">
      <c r="B379" s="102" t="s">
        <v>6159</v>
      </c>
      <c r="C379" s="119">
        <v>2251.4725788140349</v>
      </c>
      <c r="D379" s="125">
        <v>1.1646129508195637</v>
      </c>
      <c r="E379" s="119">
        <f t="shared" si="30"/>
        <v>2622.094123701946</v>
      </c>
      <c r="F379" s="121">
        <f t="shared" si="31"/>
        <v>2686.5944195915831</v>
      </c>
      <c r="G379" s="110">
        <f t="shared" si="32"/>
        <v>1.1932609994329795</v>
      </c>
      <c r="H379" s="130">
        <v>1.0514476696597894</v>
      </c>
      <c r="I379" s="128">
        <f t="shared" si="33"/>
        <v>2824.8134418005648</v>
      </c>
      <c r="J379" s="3">
        <f t="shared" si="34"/>
        <v>2845.7835824968688</v>
      </c>
      <c r="K379" s="122">
        <f t="shared" si="35"/>
        <v>1.2639654638813713</v>
      </c>
      <c r="M379" s="39" t="s">
        <v>6159</v>
      </c>
      <c r="N379" s="3">
        <v>2251.4725788140349</v>
      </c>
      <c r="O379" s="3">
        <v>2845.783447265625</v>
      </c>
      <c r="P379" s="110">
        <v>1.263965368270874</v>
      </c>
    </row>
    <row r="380" spans="2:16" x14ac:dyDescent="0.2">
      <c r="B380" s="102" t="s">
        <v>6158</v>
      </c>
      <c r="C380" s="119">
        <v>4605.6057106840917</v>
      </c>
      <c r="D380" s="125">
        <v>1.0065689867480625</v>
      </c>
      <c r="E380" s="119">
        <f t="shared" si="30"/>
        <v>4635.8598735643764</v>
      </c>
      <c r="F380" s="121">
        <f t="shared" si="31"/>
        <v>4749.8963342867091</v>
      </c>
      <c r="G380" s="110">
        <f t="shared" si="32"/>
        <v>1.0313293479005143</v>
      </c>
      <c r="H380" s="130">
        <v>1.1580097277408057</v>
      </c>
      <c r="I380" s="128">
        <f t="shared" si="33"/>
        <v>5500.4261608644028</v>
      </c>
      <c r="J380" s="3">
        <f t="shared" si="34"/>
        <v>5541.2588433970359</v>
      </c>
      <c r="K380" s="122">
        <f t="shared" si="35"/>
        <v>1.2031552832545813</v>
      </c>
      <c r="M380" s="39" t="s">
        <v>6158</v>
      </c>
      <c r="N380" s="3">
        <v>4605.6057106840917</v>
      </c>
      <c r="O380" s="3">
        <v>5541.2587890625</v>
      </c>
      <c r="P380" s="110">
        <v>1.2031552791595459</v>
      </c>
    </row>
    <row r="381" spans="2:16" x14ac:dyDescent="0.2">
      <c r="B381" s="102" t="s">
        <v>6157</v>
      </c>
      <c r="C381" s="119">
        <v>6971.2840729867858</v>
      </c>
      <c r="D381" s="125">
        <v>1.1479719857228665</v>
      </c>
      <c r="E381" s="119">
        <f t="shared" si="30"/>
        <v>8002.8388203048335</v>
      </c>
      <c r="F381" s="121">
        <f t="shared" si="31"/>
        <v>8199.6988289524143</v>
      </c>
      <c r="G381" s="110">
        <f t="shared" si="32"/>
        <v>1.1762106870276088</v>
      </c>
      <c r="H381" s="130">
        <v>0.95190127456630524</v>
      </c>
      <c r="I381" s="128">
        <f t="shared" si="33"/>
        <v>7805.3037663396435</v>
      </c>
      <c r="J381" s="3">
        <f t="shared" si="34"/>
        <v>7863.2468204668567</v>
      </c>
      <c r="K381" s="122">
        <f t="shared" si="35"/>
        <v>1.1279481280839438</v>
      </c>
      <c r="M381" s="39" t="s">
        <v>6157</v>
      </c>
      <c r="N381" s="3">
        <v>6971.2840729867858</v>
      </c>
      <c r="O381" s="3">
        <v>7863.2470703125</v>
      </c>
      <c r="P381" s="110">
        <v>1.1279481649398804</v>
      </c>
    </row>
    <row r="382" spans="2:16" x14ac:dyDescent="0.2">
      <c r="B382" s="102" t="s">
        <v>6156</v>
      </c>
      <c r="C382" s="119">
        <v>4055.2364806557503</v>
      </c>
      <c r="D382" s="125">
        <v>1.1027471322762596</v>
      </c>
      <c r="E382" s="119">
        <f t="shared" si="30"/>
        <v>4471.9003997452</v>
      </c>
      <c r="F382" s="121">
        <f t="shared" si="31"/>
        <v>4581.9036587301698</v>
      </c>
      <c r="G382" s="110">
        <f t="shared" si="32"/>
        <v>1.1298733577158131</v>
      </c>
      <c r="H382" s="130">
        <v>1.0085569344700474</v>
      </c>
      <c r="I382" s="128">
        <f t="shared" si="33"/>
        <v>4621.1107080859938</v>
      </c>
      <c r="J382" s="3">
        <f t="shared" si="34"/>
        <v>4655.4157493633365</v>
      </c>
      <c r="K382" s="122">
        <f t="shared" si="35"/>
        <v>1.1480010528536513</v>
      </c>
      <c r="M382" s="39" t="s">
        <v>6156</v>
      </c>
      <c r="N382" s="3">
        <v>4055.2364806557503</v>
      </c>
      <c r="O382" s="3">
        <v>4655.416015625</v>
      </c>
      <c r="P382" s="110">
        <v>1.1480010747909546</v>
      </c>
    </row>
    <row r="383" spans="2:16" x14ac:dyDescent="0.2">
      <c r="B383" s="102" t="s">
        <v>6155</v>
      </c>
      <c r="C383" s="119">
        <v>2286.259101751737</v>
      </c>
      <c r="D383" s="125">
        <v>0.9560771461847507</v>
      </c>
      <c r="E383" s="119">
        <f t="shared" si="30"/>
        <v>2185.8400774417123</v>
      </c>
      <c r="F383" s="121">
        <f t="shared" si="31"/>
        <v>2239.6090594504008</v>
      </c>
      <c r="G383" s="110">
        <f t="shared" si="32"/>
        <v>0.97959547005604353</v>
      </c>
      <c r="H383" s="130">
        <v>1.0583134102313272</v>
      </c>
      <c r="I383" s="128">
        <f t="shared" si="33"/>
        <v>2370.2083012919288</v>
      </c>
      <c r="J383" s="3">
        <f t="shared" si="34"/>
        <v>2387.8036585010614</v>
      </c>
      <c r="K383" s="122">
        <f t="shared" si="35"/>
        <v>1.0444151569135451</v>
      </c>
      <c r="M383" s="39" t="s">
        <v>6155</v>
      </c>
      <c r="N383" s="3">
        <v>2286.259101751737</v>
      </c>
      <c r="O383" s="3">
        <v>2387.8037109375</v>
      </c>
      <c r="P383" s="110">
        <v>1.0444152355194092</v>
      </c>
    </row>
    <row r="384" spans="2:16" x14ac:dyDescent="0.2">
      <c r="B384" s="102" t="s">
        <v>6154</v>
      </c>
      <c r="C384" s="119">
        <v>4016.3403471164452</v>
      </c>
      <c r="D384" s="125">
        <v>0.95375107559334471</v>
      </c>
      <c r="E384" s="119">
        <f t="shared" si="30"/>
        <v>3830.5889260112572</v>
      </c>
      <c r="F384" s="121">
        <f t="shared" si="31"/>
        <v>3924.8167101803729</v>
      </c>
      <c r="G384" s="110">
        <f t="shared" si="32"/>
        <v>0.97721218098416829</v>
      </c>
      <c r="H384" s="130">
        <v>1.1634665123410515</v>
      </c>
      <c r="I384" s="128">
        <f t="shared" si="33"/>
        <v>4566.3928093714385</v>
      </c>
      <c r="J384" s="3">
        <f t="shared" si="34"/>
        <v>4600.2916496523994</v>
      </c>
      <c r="K384" s="122">
        <f t="shared" si="35"/>
        <v>1.1453938790210361</v>
      </c>
      <c r="M384" s="39" t="s">
        <v>6154</v>
      </c>
      <c r="N384" s="3">
        <v>4016.3403471164452</v>
      </c>
      <c r="O384" s="3">
        <v>4600.2919921875</v>
      </c>
      <c r="P384" s="110">
        <v>1.145393967628479</v>
      </c>
    </row>
    <row r="385" spans="2:16" x14ac:dyDescent="0.2">
      <c r="B385" s="102" t="s">
        <v>6153</v>
      </c>
      <c r="C385" s="119">
        <v>2722.5503585717752</v>
      </c>
      <c r="D385" s="125">
        <v>1.0460150650222815</v>
      </c>
      <c r="E385" s="119">
        <f t="shared" si="30"/>
        <v>2847.8286903478911</v>
      </c>
      <c r="F385" s="121">
        <f t="shared" si="31"/>
        <v>2917.8817794075258</v>
      </c>
      <c r="G385" s="110">
        <f t="shared" si="32"/>
        <v>1.0717457512661839</v>
      </c>
      <c r="H385" s="130">
        <v>1.0048191924294569</v>
      </c>
      <c r="I385" s="128">
        <f t="shared" si="33"/>
        <v>2931.9436131888965</v>
      </c>
      <c r="J385" s="3">
        <f t="shared" si="34"/>
        <v>2953.7090399503222</v>
      </c>
      <c r="K385" s="122">
        <f t="shared" si="35"/>
        <v>1.0849051995129342</v>
      </c>
      <c r="M385" s="39" t="s">
        <v>6153</v>
      </c>
      <c r="N385" s="3">
        <v>2722.5503585717752</v>
      </c>
      <c r="O385" s="3">
        <v>2953.708740234375</v>
      </c>
      <c r="P385" s="110">
        <v>1.0849051475524902</v>
      </c>
    </row>
    <row r="386" spans="2:16" x14ac:dyDescent="0.2">
      <c r="B386" s="102" t="s">
        <v>6152</v>
      </c>
      <c r="C386" s="119">
        <v>3148.3729149542219</v>
      </c>
      <c r="D386" s="125">
        <v>1.2726344962145393</v>
      </c>
      <c r="E386" s="119">
        <f t="shared" si="30"/>
        <v>4006.7279785182668</v>
      </c>
      <c r="F386" s="121">
        <f t="shared" si="31"/>
        <v>4105.2885671057002</v>
      </c>
      <c r="G386" s="110">
        <f t="shared" si="32"/>
        <v>1.3039397422097923</v>
      </c>
      <c r="H386" s="130">
        <v>0.93924505524141499</v>
      </c>
      <c r="I386" s="128">
        <f t="shared" si="33"/>
        <v>3855.8719869931429</v>
      </c>
      <c r="J386" s="3">
        <f t="shared" si="34"/>
        <v>3884.4962412103146</v>
      </c>
      <c r="K386" s="122">
        <f t="shared" si="35"/>
        <v>1.2338107162463618</v>
      </c>
      <c r="M386" s="39" t="s">
        <v>6152</v>
      </c>
      <c r="N386" s="3">
        <v>3148.3729149542219</v>
      </c>
      <c r="O386" s="3">
        <v>3884.49609375</v>
      </c>
      <c r="P386" s="110">
        <v>1.2338106632232666</v>
      </c>
    </row>
    <row r="387" spans="2:16" x14ac:dyDescent="0.2">
      <c r="B387" s="102" t="s">
        <v>6151</v>
      </c>
      <c r="C387" s="119">
        <v>12231.089041010819</v>
      </c>
      <c r="D387" s="125">
        <v>1.0010304453944869</v>
      </c>
      <c r="E387" s="119">
        <f t="shared" si="30"/>
        <v>12243.692510382687</v>
      </c>
      <c r="F387" s="121">
        <f t="shared" si="31"/>
        <v>12544.872312649459</v>
      </c>
      <c r="G387" s="110">
        <f t="shared" si="32"/>
        <v>1.025654565230171</v>
      </c>
      <c r="H387" s="130">
        <v>1.2261623190752782</v>
      </c>
      <c r="I387" s="128">
        <f t="shared" si="33"/>
        <v>15382.049727381509</v>
      </c>
      <c r="J387" s="3">
        <f t="shared" si="34"/>
        <v>15496.239125593635</v>
      </c>
      <c r="K387" s="122">
        <f t="shared" si="35"/>
        <v>1.2669549762604764</v>
      </c>
      <c r="M387" s="39" t="s">
        <v>6151</v>
      </c>
      <c r="N387" s="3">
        <v>12231.089041010819</v>
      </c>
      <c r="O387" s="3">
        <v>15496.2392578125</v>
      </c>
      <c r="P387" s="110">
        <v>1.2669550180435181</v>
      </c>
    </row>
    <row r="388" spans="2:16" x14ac:dyDescent="0.2">
      <c r="B388" s="102" t="s">
        <v>6150</v>
      </c>
      <c r="C388" s="119">
        <v>12522.963927772522</v>
      </c>
      <c r="D388" s="125">
        <v>0.98486426068546962</v>
      </c>
      <c r="E388" s="119">
        <f t="shared" si="30"/>
        <v>12333.419610316489</v>
      </c>
      <c r="F388" s="121">
        <f t="shared" si="31"/>
        <v>12636.806589069694</v>
      </c>
      <c r="G388" s="110">
        <f t="shared" si="32"/>
        <v>1.0090907122270552</v>
      </c>
      <c r="H388" s="130">
        <v>1.3793995400709946</v>
      </c>
      <c r="I388" s="128">
        <f t="shared" si="33"/>
        <v>17431.205196928851</v>
      </c>
      <c r="J388" s="3">
        <f t="shared" si="34"/>
        <v>17560.6066009567</v>
      </c>
      <c r="K388" s="122">
        <f t="shared" si="35"/>
        <v>1.4022723935195613</v>
      </c>
      <c r="M388" s="39" t="s">
        <v>6150</v>
      </c>
      <c r="N388" s="3">
        <v>12522.963927772522</v>
      </c>
      <c r="O388" s="3">
        <v>17560.607421875</v>
      </c>
      <c r="P388" s="110">
        <v>1.4022724628448486</v>
      </c>
    </row>
    <row r="389" spans="2:16" x14ac:dyDescent="0.2">
      <c r="B389" s="102" t="s">
        <v>6149</v>
      </c>
      <c r="C389" s="119">
        <v>17133.773859762401</v>
      </c>
      <c r="D389" s="125">
        <v>0.94624644686407511</v>
      </c>
      <c r="E389" s="119">
        <f t="shared" ref="E389:E452" si="36">D389*C389</f>
        <v>16212.772636172742</v>
      </c>
      <c r="F389" s="121">
        <f t="shared" ref="F389:F452" si="37">E389/$E$2*$C$2</f>
        <v>16611.586936075968</v>
      </c>
      <c r="G389" s="110">
        <f t="shared" ref="G389:G452" si="38">F389/C389</f>
        <v>0.96952294760276037</v>
      </c>
      <c r="H389" s="130">
        <v>1.1752204174462924</v>
      </c>
      <c r="I389" s="128">
        <f t="shared" ref="I389:I452" si="39">C389*H389*G389</f>
        <v>19522.276133460575</v>
      </c>
      <c r="J389" s="3">
        <f t="shared" ref="J389:J452" si="40">I389/$I$2*$C$2</f>
        <v>19667.200704822644</v>
      </c>
      <c r="K389" s="122">
        <f t="shared" ref="K389:K452" si="41">J389/C389</f>
        <v>1.1478615782953596</v>
      </c>
      <c r="M389" s="39" t="s">
        <v>6149</v>
      </c>
      <c r="N389" s="3">
        <v>17133.773859762401</v>
      </c>
      <c r="O389" s="3">
        <v>19667.19921875</v>
      </c>
      <c r="P389" s="110">
        <v>1.1478614807128906</v>
      </c>
    </row>
    <row r="390" spans="2:16" x14ac:dyDescent="0.2">
      <c r="B390" s="102" t="s">
        <v>6148</v>
      </c>
      <c r="C390" s="119">
        <v>8455.7105997139734</v>
      </c>
      <c r="D390" s="125">
        <v>1.0412770308509314</v>
      </c>
      <c r="E390" s="119">
        <f t="shared" si="36"/>
        <v>8804.7372270049145</v>
      </c>
      <c r="F390" s="121">
        <f t="shared" si="37"/>
        <v>9021.3229518417229</v>
      </c>
      <c r="G390" s="110">
        <f t="shared" si="38"/>
        <v>1.0668911672718413</v>
      </c>
      <c r="H390" s="130">
        <v>1.4576863898341827</v>
      </c>
      <c r="I390" s="128">
        <f t="shared" si="39"/>
        <v>13150.259685198414</v>
      </c>
      <c r="J390" s="3">
        <f t="shared" si="40"/>
        <v>13247.881280915464</v>
      </c>
      <c r="K390" s="122">
        <f t="shared" si="41"/>
        <v>1.5667377832637264</v>
      </c>
      <c r="M390" s="39" t="s">
        <v>6148</v>
      </c>
      <c r="N390" s="3">
        <v>8455.7105997139734</v>
      </c>
      <c r="O390" s="3">
        <v>13247.880859375</v>
      </c>
      <c r="P390" s="110">
        <v>1.5667377710342407</v>
      </c>
    </row>
    <row r="391" spans="2:16" x14ac:dyDescent="0.2">
      <c r="B391" s="102" t="s">
        <v>6147</v>
      </c>
      <c r="C391" s="119">
        <v>9777.6814543248456</v>
      </c>
      <c r="D391" s="125">
        <v>0.91348792885963292</v>
      </c>
      <c r="E391" s="119">
        <f t="shared" si="36"/>
        <v>8931.7939807604471</v>
      </c>
      <c r="F391" s="121">
        <f t="shared" si="37"/>
        <v>9151.5051457322716</v>
      </c>
      <c r="G391" s="110">
        <f t="shared" si="38"/>
        <v>0.93595861027814475</v>
      </c>
      <c r="H391" s="130">
        <v>1.2444574582505694</v>
      </c>
      <c r="I391" s="128">
        <f t="shared" si="39"/>
        <v>11388.658832824991</v>
      </c>
      <c r="J391" s="3">
        <f t="shared" si="40"/>
        <v>11473.203098486059</v>
      </c>
      <c r="K391" s="122">
        <f t="shared" si="41"/>
        <v>1.1734073309793964</v>
      </c>
      <c r="M391" s="39" t="s">
        <v>6147</v>
      </c>
      <c r="N391" s="3">
        <v>9777.6814543248456</v>
      </c>
      <c r="O391" s="3">
        <v>11473.2021484375</v>
      </c>
      <c r="P391" s="110">
        <v>1.1734071969985962</v>
      </c>
    </row>
    <row r="392" spans="2:16" x14ac:dyDescent="0.2">
      <c r="B392" s="102" t="s">
        <v>6146</v>
      </c>
      <c r="C392" s="119">
        <v>29948.538208756254</v>
      </c>
      <c r="D392" s="125">
        <v>1.1777396831315057</v>
      </c>
      <c r="E392" s="119">
        <f t="shared" si="36"/>
        <v>35271.581900232384</v>
      </c>
      <c r="F392" s="121">
        <f t="shared" si="37"/>
        <v>36139.219506562324</v>
      </c>
      <c r="G392" s="110">
        <f t="shared" si="38"/>
        <v>1.2067106332420612</v>
      </c>
      <c r="H392" s="130">
        <v>0.98649869885675656</v>
      </c>
      <c r="I392" s="128">
        <f t="shared" si="39"/>
        <v>35651.293020922451</v>
      </c>
      <c r="J392" s="3">
        <f t="shared" si="40"/>
        <v>35915.95213773031</v>
      </c>
      <c r="K392" s="122">
        <f t="shared" si="41"/>
        <v>1.199255599300981</v>
      </c>
      <c r="M392" s="39" t="s">
        <v>6146</v>
      </c>
      <c r="N392" s="3">
        <v>29948.538208756254</v>
      </c>
      <c r="O392" s="3">
        <v>35915.94921875</v>
      </c>
      <c r="P392" s="110">
        <v>1.1992554664611816</v>
      </c>
    </row>
    <row r="393" spans="2:16" x14ac:dyDescent="0.2">
      <c r="B393" s="102" t="s">
        <v>6145</v>
      </c>
      <c r="C393" s="119">
        <v>9391.7724478072778</v>
      </c>
      <c r="D393" s="125">
        <v>0.85465650831558948</v>
      </c>
      <c r="E393" s="119">
        <f t="shared" si="36"/>
        <v>8026.7394471375246</v>
      </c>
      <c r="F393" s="121">
        <f t="shared" si="37"/>
        <v>8224.1873818586664</v>
      </c>
      <c r="G393" s="110">
        <f t="shared" si="38"/>
        <v>0.87568000902521759</v>
      </c>
      <c r="H393" s="130">
        <v>1.1313201126919747</v>
      </c>
      <c r="I393" s="128">
        <f t="shared" si="39"/>
        <v>9304.1885956442638</v>
      </c>
      <c r="J393" s="3">
        <f t="shared" si="40"/>
        <v>9373.2586945854673</v>
      </c>
      <c r="K393" s="122">
        <f t="shared" si="41"/>
        <v>0.99802872638528062</v>
      </c>
      <c r="M393" s="39" t="s">
        <v>6145</v>
      </c>
      <c r="N393" s="3">
        <v>9391.7724478072778</v>
      </c>
      <c r="O393" s="3">
        <v>9373.2587890625</v>
      </c>
      <c r="P393" s="110">
        <v>0.99802875518798828</v>
      </c>
    </row>
    <row r="394" spans="2:16" x14ac:dyDescent="0.2">
      <c r="B394" s="102" t="s">
        <v>6144</v>
      </c>
      <c r="C394" s="119">
        <v>12438.300805412986</v>
      </c>
      <c r="D394" s="125">
        <v>0.90560016267590049</v>
      </c>
      <c r="E394" s="119">
        <f t="shared" si="36"/>
        <v>11264.127232793784</v>
      </c>
      <c r="F394" s="121">
        <f t="shared" si="37"/>
        <v>11541.210931996759</v>
      </c>
      <c r="G394" s="110">
        <f t="shared" si="38"/>
        <v>0.92787681473133166</v>
      </c>
      <c r="H394" s="130">
        <v>1.1988487292717989</v>
      </c>
      <c r="I394" s="128">
        <f t="shared" si="39"/>
        <v>13836.166060082107</v>
      </c>
      <c r="J394" s="3">
        <f t="shared" si="40"/>
        <v>13938.879515308518</v>
      </c>
      <c r="K394" s="122">
        <f t="shared" si="41"/>
        <v>1.1206417768287529</v>
      </c>
      <c r="M394" s="39" t="s">
        <v>6144</v>
      </c>
      <c r="N394" s="3">
        <v>12438.300805412986</v>
      </c>
      <c r="O394" s="3">
        <v>13938.880859375</v>
      </c>
      <c r="P394" s="110">
        <v>1.120641827583313</v>
      </c>
    </row>
    <row r="395" spans="2:16" x14ac:dyDescent="0.2">
      <c r="B395" s="102" t="s">
        <v>6143</v>
      </c>
      <c r="C395" s="119">
        <v>9807.1684111815684</v>
      </c>
      <c r="D395" s="125">
        <v>1.1548145488161332</v>
      </c>
      <c r="E395" s="119">
        <f t="shared" si="36"/>
        <v>11325.460763922478</v>
      </c>
      <c r="F395" s="121">
        <f t="shared" si="37"/>
        <v>11604.053192682488</v>
      </c>
      <c r="G395" s="110">
        <f t="shared" si="38"/>
        <v>1.1832215687712893</v>
      </c>
      <c r="H395" s="130">
        <v>0.98661331625315563</v>
      </c>
      <c r="I395" s="128">
        <f t="shared" si="39"/>
        <v>11448.713402410489</v>
      </c>
      <c r="J395" s="3">
        <f t="shared" si="40"/>
        <v>11533.703486105069</v>
      </c>
      <c r="K395" s="122">
        <f t="shared" si="41"/>
        <v>1.17604827433727</v>
      </c>
      <c r="M395" s="39" t="s">
        <v>6143</v>
      </c>
      <c r="N395" s="3">
        <v>9807.1684111815684</v>
      </c>
      <c r="O395" s="3">
        <v>11533.7041015625</v>
      </c>
      <c r="P395" s="110">
        <v>1.1760482788085938</v>
      </c>
    </row>
    <row r="396" spans="2:16" x14ac:dyDescent="0.2">
      <c r="B396" s="102" t="s">
        <v>6142</v>
      </c>
      <c r="C396" s="119">
        <v>3386.4898613668943</v>
      </c>
      <c r="D396" s="125">
        <v>1.1788789135851805</v>
      </c>
      <c r="E396" s="119">
        <f t="shared" si="36"/>
        <v>3992.2614886354327</v>
      </c>
      <c r="F396" s="121">
        <f t="shared" si="37"/>
        <v>4090.4662193345125</v>
      </c>
      <c r="G396" s="110">
        <f t="shared" si="38"/>
        <v>1.2078778873660856</v>
      </c>
      <c r="H396" s="130">
        <v>1.0696061944749027</v>
      </c>
      <c r="I396" s="128">
        <f t="shared" si="39"/>
        <v>4375.1880064905299</v>
      </c>
      <c r="J396" s="3">
        <f t="shared" si="40"/>
        <v>4407.6674285688978</v>
      </c>
      <c r="K396" s="122">
        <f t="shared" si="41"/>
        <v>1.3015445517352957</v>
      </c>
      <c r="M396" s="39" t="s">
        <v>6142</v>
      </c>
      <c r="N396" s="3">
        <v>3386.4898613668943</v>
      </c>
      <c r="O396" s="3">
        <v>4407.66748046875</v>
      </c>
      <c r="P396" s="110">
        <v>1.3015445470809937</v>
      </c>
    </row>
    <row r="397" spans="2:16" x14ac:dyDescent="0.2">
      <c r="B397" s="102" t="s">
        <v>6141</v>
      </c>
      <c r="C397" s="119">
        <v>8804.521037532304</v>
      </c>
      <c r="D397" s="125">
        <v>1.0125402857656263</v>
      </c>
      <c r="E397" s="119">
        <f t="shared" si="36"/>
        <v>8914.9322473724278</v>
      </c>
      <c r="F397" s="121">
        <f t="shared" si="37"/>
        <v>9134.2286344066833</v>
      </c>
      <c r="G397" s="110">
        <f t="shared" si="38"/>
        <v>1.0374475335420164</v>
      </c>
      <c r="H397" s="130">
        <v>0.97533616043558413</v>
      </c>
      <c r="I397" s="128">
        <f t="shared" si="39"/>
        <v>8908.943484822983</v>
      </c>
      <c r="J397" s="3">
        <f t="shared" si="40"/>
        <v>8975.0794623596357</v>
      </c>
      <c r="K397" s="122">
        <f t="shared" si="41"/>
        <v>1.0193716868981593</v>
      </c>
      <c r="M397" s="39" t="s">
        <v>6141</v>
      </c>
      <c r="N397" s="3">
        <v>8804.521037532304</v>
      </c>
      <c r="O397" s="3">
        <v>8975.0791015625</v>
      </c>
      <c r="P397" s="110">
        <v>1.0193716287612915</v>
      </c>
    </row>
    <row r="398" spans="2:16" x14ac:dyDescent="0.2">
      <c r="B398" s="102" t="s">
        <v>6140</v>
      </c>
      <c r="C398" s="119">
        <v>6827.5509110736448</v>
      </c>
      <c r="D398" s="125">
        <v>1.084466201729557</v>
      </c>
      <c r="E398" s="119">
        <f t="shared" si="36"/>
        <v>7404.248203647212</v>
      </c>
      <c r="F398" s="121">
        <f t="shared" si="37"/>
        <v>7586.3836181079641</v>
      </c>
      <c r="G398" s="110">
        <f t="shared" si="38"/>
        <v>1.1111427387240078</v>
      </c>
      <c r="H398" s="130">
        <v>1.3237493370267672</v>
      </c>
      <c r="I398" s="128">
        <f t="shared" si="39"/>
        <v>10042.470284901146</v>
      </c>
      <c r="J398" s="3">
        <f t="shared" si="40"/>
        <v>10117.0210540587</v>
      </c>
      <c r="K398" s="122">
        <f t="shared" si="41"/>
        <v>1.4817935722236568</v>
      </c>
      <c r="M398" s="39" t="s">
        <v>6140</v>
      </c>
      <c r="N398" s="3">
        <v>6827.5509110736448</v>
      </c>
      <c r="O398" s="3">
        <v>10117.021484375</v>
      </c>
      <c r="P398" s="110">
        <v>1.4817936420440674</v>
      </c>
    </row>
    <row r="399" spans="2:16" x14ac:dyDescent="0.2">
      <c r="B399" s="102" t="s">
        <v>6139</v>
      </c>
      <c r="C399" s="119">
        <v>14087.566863726413</v>
      </c>
      <c r="D399" s="125">
        <v>1.0504405657490288</v>
      </c>
      <c r="E399" s="119">
        <f t="shared" si="36"/>
        <v>14798.151706360044</v>
      </c>
      <c r="F399" s="121">
        <f t="shared" si="37"/>
        <v>15162.168068340365</v>
      </c>
      <c r="G399" s="110">
        <f t="shared" si="38"/>
        <v>1.0762801138769325</v>
      </c>
      <c r="H399" s="130">
        <v>1.0815699975708006</v>
      </c>
      <c r="I399" s="128">
        <f t="shared" si="39"/>
        <v>16398.946080842961</v>
      </c>
      <c r="J399" s="3">
        <f t="shared" si="40"/>
        <v>16520.684458853219</v>
      </c>
      <c r="K399" s="122">
        <f t="shared" si="41"/>
        <v>1.1727138276370319</v>
      </c>
      <c r="M399" s="39" t="s">
        <v>6139</v>
      </c>
      <c r="N399" s="3">
        <v>14087.566863726413</v>
      </c>
      <c r="O399" s="3">
        <v>16520.68359375</v>
      </c>
      <c r="P399" s="110">
        <v>1.1727137565612793</v>
      </c>
    </row>
    <row r="400" spans="2:16" x14ac:dyDescent="0.2">
      <c r="B400" s="102" t="s">
        <v>6138</v>
      </c>
      <c r="C400" s="119">
        <v>9568.8872224169463</v>
      </c>
      <c r="D400" s="125">
        <v>1.1068388418517878</v>
      </c>
      <c r="E400" s="119">
        <f t="shared" si="36"/>
        <v>10591.216051070343</v>
      </c>
      <c r="F400" s="121">
        <f t="shared" si="37"/>
        <v>10851.746961440807</v>
      </c>
      <c r="G400" s="110">
        <f t="shared" si="38"/>
        <v>1.1340657183228702</v>
      </c>
      <c r="H400" s="130">
        <v>0.99834842578190341</v>
      </c>
      <c r="I400" s="128">
        <f t="shared" si="39"/>
        <v>10833.824495937984</v>
      </c>
      <c r="J400" s="3">
        <f t="shared" si="40"/>
        <v>10914.249921772149</v>
      </c>
      <c r="K400" s="122">
        <f t="shared" si="41"/>
        <v>1.1405976126673782</v>
      </c>
      <c r="M400" s="39" t="s">
        <v>6138</v>
      </c>
      <c r="N400" s="3">
        <v>9568.8872224169463</v>
      </c>
      <c r="O400" s="3">
        <v>10914.251953125</v>
      </c>
      <c r="P400" s="110">
        <v>1.1405978202819824</v>
      </c>
    </row>
    <row r="401" spans="2:16" x14ac:dyDescent="0.2">
      <c r="B401" s="102" t="s">
        <v>6137</v>
      </c>
      <c r="C401" s="119">
        <v>16609.521707773009</v>
      </c>
      <c r="D401" s="125">
        <v>1.3049368586057346</v>
      </c>
      <c r="E401" s="119">
        <f t="shared" si="36"/>
        <v>21674.377080285067</v>
      </c>
      <c r="F401" s="121">
        <f t="shared" si="37"/>
        <v>22207.54014345086</v>
      </c>
      <c r="G401" s="110">
        <f t="shared" si="38"/>
        <v>1.3370367030531687</v>
      </c>
      <c r="H401" s="130">
        <v>0.77512736209687116</v>
      </c>
      <c r="I401" s="128">
        <f t="shared" si="39"/>
        <v>17213.672010053437</v>
      </c>
      <c r="J401" s="3">
        <f t="shared" si="40"/>
        <v>17341.458545832862</v>
      </c>
      <c r="K401" s="122">
        <f t="shared" si="41"/>
        <v>1.0440673037392352</v>
      </c>
      <c r="M401" s="39" t="s">
        <v>6137</v>
      </c>
      <c r="N401" s="3">
        <v>16609.521707773009</v>
      </c>
      <c r="O401" s="3">
        <v>17341.45703125</v>
      </c>
      <c r="P401" s="110">
        <v>1.0440672636032104</v>
      </c>
    </row>
    <row r="402" spans="2:16" x14ac:dyDescent="0.2">
      <c r="B402" s="102" t="s">
        <v>6136</v>
      </c>
      <c r="C402" s="119">
        <v>9098.9164701073787</v>
      </c>
      <c r="D402" s="125">
        <v>1.3993738250887462</v>
      </c>
      <c r="E402" s="119">
        <f t="shared" si="36"/>
        <v>12732.785544937155</v>
      </c>
      <c r="F402" s="121">
        <f t="shared" si="37"/>
        <v>13045.996435318255</v>
      </c>
      <c r="G402" s="110">
        <f t="shared" si="38"/>
        <v>1.4337967029566869</v>
      </c>
      <c r="H402" s="130">
        <v>0.8828328978132165</v>
      </c>
      <c r="I402" s="128">
        <f t="shared" si="39"/>
        <v>11517.434837852908</v>
      </c>
      <c r="J402" s="3">
        <f t="shared" si="40"/>
        <v>11602.935078483431</v>
      </c>
      <c r="K402" s="122">
        <f t="shared" si="41"/>
        <v>1.2751996478484544</v>
      </c>
      <c r="M402" s="39" t="s">
        <v>6136</v>
      </c>
      <c r="N402" s="3">
        <v>9098.9164701073787</v>
      </c>
      <c r="O402" s="3">
        <v>11602.9345703125</v>
      </c>
      <c r="P402" s="110">
        <v>1.2751995325088501</v>
      </c>
    </row>
    <row r="403" spans="2:16" x14ac:dyDescent="0.2">
      <c r="B403" s="102" t="s">
        <v>6135</v>
      </c>
      <c r="C403" s="119">
        <v>7362.9164798854817</v>
      </c>
      <c r="D403" s="125">
        <v>1.1029358636326956</v>
      </c>
      <c r="E403" s="119">
        <f t="shared" si="36"/>
        <v>8120.8246465979009</v>
      </c>
      <c r="F403" s="121">
        <f t="shared" si="37"/>
        <v>8320.5869617027129</v>
      </c>
      <c r="G403" s="110">
        <f t="shared" si="38"/>
        <v>1.1300667316318826</v>
      </c>
      <c r="H403" s="130">
        <v>1.094168018079712</v>
      </c>
      <c r="I403" s="128">
        <f t="shared" si="39"/>
        <v>9104.1201451461493</v>
      </c>
      <c r="J403" s="3">
        <f t="shared" si="40"/>
        <v>9171.7050261633103</v>
      </c>
      <c r="K403" s="122">
        <f t="shared" si="41"/>
        <v>1.2456619671320734</v>
      </c>
      <c r="M403" s="39" t="s">
        <v>6135</v>
      </c>
      <c r="N403" s="3">
        <v>7362.9164798854817</v>
      </c>
      <c r="O403" s="3">
        <v>9171.705078125</v>
      </c>
      <c r="P403" s="110">
        <v>1.2456619739532471</v>
      </c>
    </row>
    <row r="404" spans="2:16" x14ac:dyDescent="0.2">
      <c r="B404" s="102" t="s">
        <v>6134</v>
      </c>
      <c r="C404" s="119">
        <v>13548.528897605891</v>
      </c>
      <c r="D404" s="125">
        <v>0.93104745699485048</v>
      </c>
      <c r="E404" s="119">
        <f t="shared" si="36"/>
        <v>12614.32337613721</v>
      </c>
      <c r="F404" s="121">
        <f t="shared" si="37"/>
        <v>12924.620242620293</v>
      </c>
      <c r="G404" s="110">
        <f t="shared" si="38"/>
        <v>0.95395008124492053</v>
      </c>
      <c r="H404" s="130">
        <v>1.221876989505299</v>
      </c>
      <c r="I404" s="128">
        <f t="shared" si="39"/>
        <v>15792.29607255213</v>
      </c>
      <c r="J404" s="3">
        <f t="shared" si="40"/>
        <v>15909.530954565442</v>
      </c>
      <c r="K404" s="122">
        <f t="shared" si="41"/>
        <v>1.1742626136610856</v>
      </c>
      <c r="M404" s="39" t="s">
        <v>6134</v>
      </c>
      <c r="N404" s="3">
        <v>13548.528897605891</v>
      </c>
      <c r="O404" s="3">
        <v>15909.533203125</v>
      </c>
      <c r="P404" s="110">
        <v>1.1742627620697021</v>
      </c>
    </row>
    <row r="405" spans="2:16" x14ac:dyDescent="0.2">
      <c r="B405" s="102" t="s">
        <v>6133</v>
      </c>
      <c r="C405" s="119">
        <v>5976.6335911194801</v>
      </c>
      <c r="D405" s="125">
        <v>1.1015583967994313</v>
      </c>
      <c r="E405" s="119">
        <f t="shared" si="36"/>
        <v>6583.6109168912026</v>
      </c>
      <c r="F405" s="121">
        <f t="shared" si="37"/>
        <v>6745.5596617219953</v>
      </c>
      <c r="G405" s="110">
        <f t="shared" si="38"/>
        <v>1.1286553808058506</v>
      </c>
      <c r="H405" s="130">
        <v>1.1277454782270502</v>
      </c>
      <c r="I405" s="128">
        <f t="shared" si="39"/>
        <v>7607.2744066177702</v>
      </c>
      <c r="J405" s="3">
        <f t="shared" si="40"/>
        <v>7663.7473801110154</v>
      </c>
      <c r="K405" s="122">
        <f t="shared" si="41"/>
        <v>1.2822849624742552</v>
      </c>
      <c r="M405" s="39" t="s">
        <v>6133</v>
      </c>
      <c r="N405" s="3">
        <v>5976.6335911194801</v>
      </c>
      <c r="O405" s="3">
        <v>7663.748046875</v>
      </c>
      <c r="P405" s="110">
        <v>1.2822850942611694</v>
      </c>
    </row>
    <row r="406" spans="2:16" x14ac:dyDescent="0.2">
      <c r="B406" s="102" t="s">
        <v>6132</v>
      </c>
      <c r="C406" s="119">
        <v>8697.9911732019227</v>
      </c>
      <c r="D406" s="125">
        <v>0.81638421112167969</v>
      </c>
      <c r="E406" s="119">
        <f t="shared" si="36"/>
        <v>7100.9026622777847</v>
      </c>
      <c r="F406" s="121">
        <f t="shared" si="37"/>
        <v>7275.5761488854268</v>
      </c>
      <c r="G406" s="110">
        <f t="shared" si="38"/>
        <v>0.83646626031319904</v>
      </c>
      <c r="H406" s="130">
        <v>1.3589625564137513</v>
      </c>
      <c r="I406" s="128">
        <f t="shared" si="39"/>
        <v>9887.2355626722565</v>
      </c>
      <c r="J406" s="3">
        <f t="shared" si="40"/>
        <v>9960.633939279589</v>
      </c>
      <c r="K406" s="122">
        <f t="shared" si="41"/>
        <v>1.1451648709379938</v>
      </c>
      <c r="M406" s="39" t="s">
        <v>6132</v>
      </c>
      <c r="N406" s="3">
        <v>8697.9911732019227</v>
      </c>
      <c r="O406" s="3">
        <v>9960.6328125</v>
      </c>
      <c r="P406" s="110">
        <v>1.1451647281646729</v>
      </c>
    </row>
    <row r="407" spans="2:16" x14ac:dyDescent="0.2">
      <c r="B407" s="102" t="s">
        <v>6131</v>
      </c>
      <c r="C407" s="119">
        <v>35156.306671842744</v>
      </c>
      <c r="D407" s="125">
        <v>1.1252765353661069</v>
      </c>
      <c r="E407" s="119">
        <f t="shared" si="36"/>
        <v>39560.566967959552</v>
      </c>
      <c r="F407" s="121">
        <f t="shared" si="37"/>
        <v>40533.708340700461</v>
      </c>
      <c r="G407" s="110">
        <f t="shared" si="38"/>
        <v>1.1529569564588127</v>
      </c>
      <c r="H407" s="130">
        <v>1.2757569220861265</v>
      </c>
      <c r="I407" s="128">
        <f t="shared" si="39"/>
        <v>51711.158993468773</v>
      </c>
      <c r="J407" s="3">
        <f t="shared" si="40"/>
        <v>52095.039310524604</v>
      </c>
      <c r="K407" s="122">
        <f t="shared" si="41"/>
        <v>1.4818120628196809</v>
      </c>
      <c r="M407" s="39" t="s">
        <v>6131</v>
      </c>
      <c r="N407" s="3">
        <v>35156.306671842744</v>
      </c>
      <c r="O407" s="3">
        <v>52095.0390625</v>
      </c>
      <c r="P407" s="110">
        <v>1.4818120002746582</v>
      </c>
    </row>
    <row r="408" spans="2:16" x14ac:dyDescent="0.2">
      <c r="B408" s="102" t="s">
        <v>6130</v>
      </c>
      <c r="C408" s="119">
        <v>20844.809012835205</v>
      </c>
      <c r="D408" s="125">
        <v>1.0749525105453608</v>
      </c>
      <c r="E408" s="119">
        <f t="shared" si="36"/>
        <v>22407.179780185768</v>
      </c>
      <c r="F408" s="121">
        <f t="shared" si="37"/>
        <v>22958.368889993086</v>
      </c>
      <c r="G408" s="110">
        <f t="shared" si="38"/>
        <v>1.1013950224181213</v>
      </c>
      <c r="H408" s="130">
        <v>0.96908099603926112</v>
      </c>
      <c r="I408" s="128">
        <f t="shared" si="39"/>
        <v>22248.518991351288</v>
      </c>
      <c r="J408" s="3">
        <f t="shared" si="40"/>
        <v>22413.681959860682</v>
      </c>
      <c r="K408" s="122">
        <f t="shared" si="41"/>
        <v>1.0752644433469956</v>
      </c>
      <c r="M408" s="39" t="s">
        <v>6130</v>
      </c>
      <c r="N408" s="3">
        <v>20844.809012835205</v>
      </c>
      <c r="O408" s="3">
        <v>22413.681640625</v>
      </c>
      <c r="P408" s="110">
        <v>1.0752644538879395</v>
      </c>
    </row>
    <row r="409" spans="2:16" x14ac:dyDescent="0.2">
      <c r="B409" s="102" t="s">
        <v>6129</v>
      </c>
      <c r="C409" s="119">
        <v>8291.8757179982331</v>
      </c>
      <c r="D409" s="125">
        <v>1.2873783677483059</v>
      </c>
      <c r="E409" s="119">
        <f t="shared" si="36"/>
        <v>10674.781427408378</v>
      </c>
      <c r="F409" s="121">
        <f t="shared" si="37"/>
        <v>10937.367943430527</v>
      </c>
      <c r="G409" s="110">
        <f t="shared" si="38"/>
        <v>1.3190462948799417</v>
      </c>
      <c r="H409" s="130">
        <v>0.97910869825081315</v>
      </c>
      <c r="I409" s="128">
        <f t="shared" si="39"/>
        <v>10708.872089382436</v>
      </c>
      <c r="J409" s="3">
        <f t="shared" si="40"/>
        <v>10788.369924917348</v>
      </c>
      <c r="K409" s="122">
        <f t="shared" si="41"/>
        <v>1.3010771376493571</v>
      </c>
      <c r="M409" s="39" t="s">
        <v>6129</v>
      </c>
      <c r="N409" s="3">
        <v>8291.8757179982331</v>
      </c>
      <c r="O409" s="3">
        <v>10788.3720703125</v>
      </c>
      <c r="P409" s="110">
        <v>1.3010773658752441</v>
      </c>
    </row>
    <row r="410" spans="2:16" x14ac:dyDescent="0.2">
      <c r="B410" s="102" t="s">
        <v>6128</v>
      </c>
      <c r="C410" s="119">
        <v>11167.046735745136</v>
      </c>
      <c r="D410" s="125">
        <v>0.87445430669352842</v>
      </c>
      <c r="E410" s="119">
        <f t="shared" si="36"/>
        <v>9765.072111120242</v>
      </c>
      <c r="F410" s="121">
        <f t="shared" si="37"/>
        <v>10005.280894953547</v>
      </c>
      <c r="G410" s="110">
        <f t="shared" si="38"/>
        <v>0.89596480893441255</v>
      </c>
      <c r="H410" s="130">
        <v>1.1442283006322858</v>
      </c>
      <c r="I410" s="128">
        <f t="shared" si="39"/>
        <v>11448.32555578137</v>
      </c>
      <c r="J410" s="3">
        <f t="shared" si="40"/>
        <v>11533.312760277537</v>
      </c>
      <c r="K410" s="122">
        <f t="shared" si="41"/>
        <v>1.0327988261533823</v>
      </c>
      <c r="M410" s="39" t="s">
        <v>6128</v>
      </c>
      <c r="N410" s="3">
        <v>11167.046735745136</v>
      </c>
      <c r="O410" s="3">
        <v>11533.3115234375</v>
      </c>
      <c r="P410" s="110">
        <v>1.0327987670898438</v>
      </c>
    </row>
    <row r="411" spans="2:16" x14ac:dyDescent="0.2">
      <c r="B411" s="102" t="s">
        <v>6127</v>
      </c>
      <c r="C411" s="119">
        <v>13330.84195364375</v>
      </c>
      <c r="D411" s="125">
        <v>0.90076451896675125</v>
      </c>
      <c r="E411" s="119">
        <f t="shared" si="36"/>
        <v>12007.949439795699</v>
      </c>
      <c r="F411" s="121">
        <f t="shared" si="37"/>
        <v>12303.330251984524</v>
      </c>
      <c r="G411" s="110">
        <f t="shared" si="38"/>
        <v>0.9229222201244105</v>
      </c>
      <c r="H411" s="130">
        <v>1.2394673451813569</v>
      </c>
      <c r="I411" s="128">
        <f t="shared" si="39"/>
        <v>15249.576084316734</v>
      </c>
      <c r="J411" s="3">
        <f t="shared" si="40"/>
        <v>15362.782057962653</v>
      </c>
      <c r="K411" s="122">
        <f t="shared" si="41"/>
        <v>1.1524239887761558</v>
      </c>
      <c r="M411" s="39" t="s">
        <v>6127</v>
      </c>
      <c r="N411" s="3">
        <v>13330.84195364375</v>
      </c>
      <c r="O411" s="3">
        <v>15362.7802734375</v>
      </c>
      <c r="P411" s="110">
        <v>1.1524238586425781</v>
      </c>
    </row>
    <row r="412" spans="2:16" x14ac:dyDescent="0.2">
      <c r="B412" s="102" t="s">
        <v>6126</v>
      </c>
      <c r="C412" s="119">
        <v>12223.114024969094</v>
      </c>
      <c r="D412" s="125">
        <v>1.0347943155685344</v>
      </c>
      <c r="E412" s="119">
        <f t="shared" si="36"/>
        <v>12648.408911584047</v>
      </c>
      <c r="F412" s="121">
        <f t="shared" si="37"/>
        <v>12959.544240386998</v>
      </c>
      <c r="G412" s="110">
        <f t="shared" si="38"/>
        <v>1.0602489851533368</v>
      </c>
      <c r="H412" s="130">
        <v>1.0806639151987141</v>
      </c>
      <c r="I412" s="128">
        <f t="shared" si="39"/>
        <v>14004.91181800756</v>
      </c>
      <c r="J412" s="3">
        <f t="shared" si="40"/>
        <v>14108.877965618267</v>
      </c>
      <c r="K412" s="122">
        <f t="shared" si="41"/>
        <v>1.1542785199251988</v>
      </c>
      <c r="M412" s="39" t="s">
        <v>6126</v>
      </c>
      <c r="N412" s="3">
        <v>12223.114024969094</v>
      </c>
      <c r="O412" s="3">
        <v>14108.87890625</v>
      </c>
      <c r="P412" s="110">
        <v>1.1542786359786987</v>
      </c>
    </row>
    <row r="413" spans="2:16" x14ac:dyDescent="0.2">
      <c r="B413" s="102" t="s">
        <v>6125</v>
      </c>
      <c r="C413" s="119">
        <v>4380.0537275027737</v>
      </c>
      <c r="D413" s="125">
        <v>1.3289537655165684</v>
      </c>
      <c r="E413" s="119">
        <f t="shared" si="36"/>
        <v>5820.8888943296924</v>
      </c>
      <c r="F413" s="121">
        <f t="shared" si="37"/>
        <v>5964.0756139181176</v>
      </c>
      <c r="G413" s="110">
        <f t="shared" si="38"/>
        <v>1.3616443963847109</v>
      </c>
      <c r="H413" s="130">
        <v>0.80581768046260638</v>
      </c>
      <c r="I413" s="128">
        <f t="shared" si="39"/>
        <v>4805.9575773110928</v>
      </c>
      <c r="J413" s="3">
        <f t="shared" si="40"/>
        <v>4841.6348383596815</v>
      </c>
      <c r="K413" s="122">
        <f t="shared" si="41"/>
        <v>1.1053825225838203</v>
      </c>
      <c r="M413" s="39" t="s">
        <v>6125</v>
      </c>
      <c r="N413" s="3">
        <v>4380.0537275027737</v>
      </c>
      <c r="O413" s="3">
        <v>4841.63427734375</v>
      </c>
      <c r="P413" s="110">
        <v>1.1053824424743652</v>
      </c>
    </row>
    <row r="414" spans="2:16" x14ac:dyDescent="0.2">
      <c r="B414" s="102" t="s">
        <v>6124</v>
      </c>
      <c r="C414" s="119">
        <v>11358.308391640165</v>
      </c>
      <c r="D414" s="125">
        <v>0.88511418100953909</v>
      </c>
      <c r="E414" s="119">
        <f t="shared" si="36"/>
        <v>10053.39982972036</v>
      </c>
      <c r="F414" s="121">
        <f t="shared" si="37"/>
        <v>10300.701121406371</v>
      </c>
      <c r="G414" s="110">
        <f t="shared" si="38"/>
        <v>0.9068869030698089</v>
      </c>
      <c r="H414" s="130">
        <v>1.335640564910465</v>
      </c>
      <c r="I414" s="128">
        <f t="shared" si="39"/>
        <v>13758.034264769067</v>
      </c>
      <c r="J414" s="3">
        <f t="shared" si="40"/>
        <v>13860.167704792942</v>
      </c>
      <c r="K414" s="122">
        <f t="shared" si="41"/>
        <v>1.2202668942317303</v>
      </c>
      <c r="M414" s="39" t="s">
        <v>6124</v>
      </c>
      <c r="N414" s="3">
        <v>11358.308391640165</v>
      </c>
      <c r="O414" s="3">
        <v>13860.169921875</v>
      </c>
      <c r="P414" s="110">
        <v>1.2202670574188232</v>
      </c>
    </row>
    <row r="415" spans="2:16" x14ac:dyDescent="0.2">
      <c r="B415" s="102" t="s">
        <v>6123</v>
      </c>
      <c r="C415" s="119">
        <v>7104.0276160736375</v>
      </c>
      <c r="D415" s="125">
        <v>0.98478094914301606</v>
      </c>
      <c r="E415" s="119">
        <f t="shared" si="36"/>
        <v>6995.9110584951941</v>
      </c>
      <c r="F415" s="121">
        <f t="shared" si="37"/>
        <v>7168.0018805643322</v>
      </c>
      <c r="G415" s="110">
        <f t="shared" si="38"/>
        <v>1.0090053513229518</v>
      </c>
      <c r="H415" s="130">
        <v>1.0409477527934159</v>
      </c>
      <c r="I415" s="128">
        <f t="shared" si="39"/>
        <v>7461.5154495924207</v>
      </c>
      <c r="J415" s="3">
        <f t="shared" si="40"/>
        <v>7516.9063743417255</v>
      </c>
      <c r="K415" s="122">
        <f t="shared" si="41"/>
        <v>1.0581189686444779</v>
      </c>
      <c r="M415" s="39" t="s">
        <v>6123</v>
      </c>
      <c r="N415" s="3">
        <v>7104.0276160736375</v>
      </c>
      <c r="O415" s="3">
        <v>7516.90625</v>
      </c>
      <c r="P415" s="110">
        <v>1.0581189393997192</v>
      </c>
    </row>
    <row r="416" spans="2:16" x14ac:dyDescent="0.2">
      <c r="B416" s="102" t="s">
        <v>6122</v>
      </c>
      <c r="C416" s="119">
        <v>17943.898056517806</v>
      </c>
      <c r="D416" s="125">
        <v>0.85704735767322882</v>
      </c>
      <c r="E416" s="119">
        <f t="shared" si="36"/>
        <v>15378.770415696372</v>
      </c>
      <c r="F416" s="121">
        <f t="shared" si="37"/>
        <v>15757.069285010328</v>
      </c>
      <c r="G416" s="110">
        <f t="shared" si="38"/>
        <v>0.87812967034143674</v>
      </c>
      <c r="H416" s="130">
        <v>1.1848605213731815</v>
      </c>
      <c r="I416" s="128">
        <f t="shared" si="39"/>
        <v>18669.929328350685</v>
      </c>
      <c r="J416" s="3">
        <f t="shared" si="40"/>
        <v>18808.526461531987</v>
      </c>
      <c r="K416" s="122">
        <f t="shared" si="41"/>
        <v>1.0481850934669192</v>
      </c>
      <c r="M416" s="39" t="s">
        <v>6122</v>
      </c>
      <c r="N416" s="3">
        <v>17943.898056517806</v>
      </c>
      <c r="O416" s="3">
        <v>18808.52734375</v>
      </c>
      <c r="P416" s="110">
        <v>1.0481851100921631</v>
      </c>
    </row>
    <row r="417" spans="2:16" x14ac:dyDescent="0.2">
      <c r="B417" s="102" t="s">
        <v>6121</v>
      </c>
      <c r="C417" s="119">
        <v>15116.184450306666</v>
      </c>
      <c r="D417" s="125">
        <v>0.9042040745643809</v>
      </c>
      <c r="E417" s="119">
        <f t="shared" si="36"/>
        <v>13668.115571834023</v>
      </c>
      <c r="F417" s="121">
        <f t="shared" si="37"/>
        <v>14004.334432426405</v>
      </c>
      <c r="G417" s="110">
        <f t="shared" si="38"/>
        <v>0.92644638456646355</v>
      </c>
      <c r="H417" s="130">
        <v>1.2992394727442707</v>
      </c>
      <c r="I417" s="128">
        <f t="shared" si="39"/>
        <v>18194.984084120118</v>
      </c>
      <c r="J417" s="3">
        <f t="shared" si="40"/>
        <v>18330.055438059801</v>
      </c>
      <c r="K417" s="122">
        <f t="shared" si="41"/>
        <v>1.2126112577098074</v>
      </c>
      <c r="M417" s="39" t="s">
        <v>6121</v>
      </c>
      <c r="N417" s="3">
        <v>15116.184450306666</v>
      </c>
      <c r="O417" s="3">
        <v>18330.056640625</v>
      </c>
      <c r="P417" s="110">
        <v>1.2126113176345825</v>
      </c>
    </row>
    <row r="418" spans="2:16" x14ac:dyDescent="0.2">
      <c r="B418" s="102" t="s">
        <v>6120</v>
      </c>
      <c r="C418" s="119">
        <v>7583.221016545056</v>
      </c>
      <c r="D418" s="125">
        <v>1.1530002750135142</v>
      </c>
      <c r="E418" s="119">
        <f t="shared" si="36"/>
        <v>8743.45591756471</v>
      </c>
      <c r="F418" s="121">
        <f t="shared" si="37"/>
        <v>8958.534197433899</v>
      </c>
      <c r="G418" s="110">
        <f t="shared" si="38"/>
        <v>1.1813626660607923</v>
      </c>
      <c r="H418" s="130">
        <v>1.100993761122911</v>
      </c>
      <c r="I418" s="128">
        <f t="shared" si="39"/>
        <v>9863.2902601809692</v>
      </c>
      <c r="J418" s="3">
        <f t="shared" si="40"/>
        <v>9936.5108776645229</v>
      </c>
      <c r="K418" s="122">
        <f t="shared" si="41"/>
        <v>1.3103285340075232</v>
      </c>
      <c r="M418" s="39" t="s">
        <v>6120</v>
      </c>
      <c r="N418" s="3">
        <v>7583.221016545056</v>
      </c>
      <c r="O418" s="3">
        <v>9936.5107421875</v>
      </c>
      <c r="P418" s="110">
        <v>1.310328483581543</v>
      </c>
    </row>
    <row r="419" spans="2:16" x14ac:dyDescent="0.2">
      <c r="B419" s="102" t="s">
        <v>6119</v>
      </c>
      <c r="C419" s="119">
        <v>32745.17390699128</v>
      </c>
      <c r="D419" s="125">
        <v>1.0048791044802488</v>
      </c>
      <c r="E419" s="119">
        <f t="shared" si="36"/>
        <v>32904.941031707407</v>
      </c>
      <c r="F419" s="121">
        <f t="shared" si="37"/>
        <v>33714.362178565309</v>
      </c>
      <c r="G419" s="110">
        <f t="shared" si="38"/>
        <v>1.0295978966038444</v>
      </c>
      <c r="H419" s="130">
        <v>1.0649245537259246</v>
      </c>
      <c r="I419" s="128">
        <f t="shared" si="39"/>
        <v>35903.252097162855</v>
      </c>
      <c r="J419" s="3">
        <f t="shared" si="40"/>
        <v>36169.781644491988</v>
      </c>
      <c r="K419" s="122">
        <f t="shared" si="41"/>
        <v>1.1045835867974894</v>
      </c>
      <c r="M419" s="39" t="s">
        <v>6119</v>
      </c>
      <c r="N419" s="3">
        <v>32745.17390699128</v>
      </c>
      <c r="O419" s="3">
        <v>36169.78125</v>
      </c>
      <c r="P419" s="110">
        <v>1.1045836210250854</v>
      </c>
    </row>
    <row r="420" spans="2:16" x14ac:dyDescent="0.2">
      <c r="B420" s="102" t="s">
        <v>6118</v>
      </c>
      <c r="C420" s="119">
        <v>14586.750542050682</v>
      </c>
      <c r="D420" s="125">
        <v>1.3026972007830402</v>
      </c>
      <c r="E420" s="119">
        <f t="shared" si="36"/>
        <v>19002.119099649917</v>
      </c>
      <c r="F420" s="121">
        <f t="shared" si="37"/>
        <v>19469.547897639499</v>
      </c>
      <c r="G420" s="110">
        <f t="shared" si="38"/>
        <v>1.3347419523980129</v>
      </c>
      <c r="H420" s="130">
        <v>0.92861266466587966</v>
      </c>
      <c r="I420" s="128">
        <f t="shared" si="39"/>
        <v>18079.668753066991</v>
      </c>
      <c r="J420" s="3">
        <f t="shared" si="40"/>
        <v>18213.884058008585</v>
      </c>
      <c r="K420" s="122">
        <f t="shared" si="41"/>
        <v>1.2486594602068228</v>
      </c>
      <c r="M420" s="39" t="s">
        <v>6118</v>
      </c>
      <c r="N420" s="3">
        <v>14586.750542050682</v>
      </c>
      <c r="O420" s="3">
        <v>18213.88671875</v>
      </c>
      <c r="P420" s="110">
        <v>1.248659610748291</v>
      </c>
    </row>
    <row r="421" spans="2:16" x14ac:dyDescent="0.2">
      <c r="B421" s="102" t="s">
        <v>6117</v>
      </c>
      <c r="C421" s="119">
        <v>6136.5562069801226</v>
      </c>
      <c r="D421" s="125">
        <v>0.89654360680719003</v>
      </c>
      <c r="E421" s="119">
        <f t="shared" si="36"/>
        <v>5501.6902351810086</v>
      </c>
      <c r="F421" s="121">
        <f t="shared" si="37"/>
        <v>5637.0250596842952</v>
      </c>
      <c r="G421" s="110">
        <f t="shared" si="38"/>
        <v>0.91859747870839548</v>
      </c>
      <c r="H421" s="130">
        <v>1.1996028646923691</v>
      </c>
      <c r="I421" s="128">
        <f t="shared" si="39"/>
        <v>6762.1914099399537</v>
      </c>
      <c r="J421" s="3">
        <f t="shared" si="40"/>
        <v>6812.3908684894677</v>
      </c>
      <c r="K421" s="122">
        <f t="shared" si="41"/>
        <v>1.1101325627459595</v>
      </c>
      <c r="M421" s="39" t="s">
        <v>6117</v>
      </c>
      <c r="N421" s="3">
        <v>6136.5562069801226</v>
      </c>
      <c r="O421" s="3">
        <v>6812.390625</v>
      </c>
      <c r="P421" s="110">
        <v>1.1101325750350952</v>
      </c>
    </row>
    <row r="422" spans="2:16" x14ac:dyDescent="0.2">
      <c r="B422" s="102" t="s">
        <v>6116</v>
      </c>
      <c r="C422" s="119">
        <v>13083.010053024753</v>
      </c>
      <c r="D422" s="125">
        <v>0.86559211406092551</v>
      </c>
      <c r="E422" s="119">
        <f t="shared" si="36"/>
        <v>11324.550330078036</v>
      </c>
      <c r="F422" s="121">
        <f t="shared" si="37"/>
        <v>11603.120363283355</v>
      </c>
      <c r="G422" s="110">
        <f t="shared" si="38"/>
        <v>0.88688461724454215</v>
      </c>
      <c r="H422" s="130">
        <v>1.2458902493806587</v>
      </c>
      <c r="I422" s="128">
        <f t="shared" si="39"/>
        <v>14456.214523004899</v>
      </c>
      <c r="J422" s="3">
        <f t="shared" si="40"/>
        <v>14563.530938311296</v>
      </c>
      <c r="K422" s="122">
        <f t="shared" si="41"/>
        <v>1.1131636281930588</v>
      </c>
      <c r="M422" s="39" t="s">
        <v>6116</v>
      </c>
      <c r="N422" s="3">
        <v>13083.010053024753</v>
      </c>
      <c r="O422" s="3">
        <v>14563.5322265625</v>
      </c>
      <c r="P422" s="110">
        <v>1.1131637096405029</v>
      </c>
    </row>
    <row r="423" spans="2:16" x14ac:dyDescent="0.2">
      <c r="B423" s="102" t="s">
        <v>6115</v>
      </c>
      <c r="C423" s="119">
        <v>14976.533061776099</v>
      </c>
      <c r="D423" s="125">
        <v>0.8738262622994083</v>
      </c>
      <c r="E423" s="119">
        <f t="shared" si="36"/>
        <v>13086.887907575323</v>
      </c>
      <c r="F423" s="121">
        <f t="shared" si="37"/>
        <v>13408.809281290691</v>
      </c>
      <c r="G423" s="110">
        <f t="shared" si="38"/>
        <v>0.89532131541934523</v>
      </c>
      <c r="H423" s="130">
        <v>1.2465952546347792</v>
      </c>
      <c r="I423" s="128">
        <f t="shared" si="39"/>
        <v>16715.358020359759</v>
      </c>
      <c r="J423" s="3">
        <f t="shared" si="40"/>
        <v>16839.44529787307</v>
      </c>
      <c r="K423" s="122">
        <f t="shared" si="41"/>
        <v>1.1243887506148933</v>
      </c>
      <c r="M423" s="39" t="s">
        <v>6115</v>
      </c>
      <c r="N423" s="3">
        <v>14976.533061776099</v>
      </c>
      <c r="O423" s="3">
        <v>16839.4453125</v>
      </c>
      <c r="P423" s="110">
        <v>1.1243886947631836</v>
      </c>
    </row>
    <row r="424" spans="2:16" x14ac:dyDescent="0.2">
      <c r="B424" s="102" t="s">
        <v>6114</v>
      </c>
      <c r="C424" s="119">
        <v>12723.138642004335</v>
      </c>
      <c r="D424" s="125">
        <v>1.0310378642555227</v>
      </c>
      <c r="E424" s="119">
        <f t="shared" si="36"/>
        <v>13118.03769207906</v>
      </c>
      <c r="F424" s="121">
        <f t="shared" si="37"/>
        <v>13440.725312245777</v>
      </c>
      <c r="G424" s="110">
        <f t="shared" si="38"/>
        <v>1.0564001297504055</v>
      </c>
      <c r="H424" s="130">
        <v>1.0737201992545669</v>
      </c>
      <c r="I424" s="128">
        <f t="shared" si="39"/>
        <v>14431.578260390437</v>
      </c>
      <c r="J424" s="3">
        <f t="shared" si="40"/>
        <v>14538.711787196797</v>
      </c>
      <c r="K424" s="122">
        <f t="shared" si="41"/>
        <v>1.1426985271699002</v>
      </c>
      <c r="M424" s="39" t="s">
        <v>6114</v>
      </c>
      <c r="N424" s="3">
        <v>12723.138642004335</v>
      </c>
      <c r="O424" s="3">
        <v>14538.7109375</v>
      </c>
      <c r="P424" s="110">
        <v>1.1426984071731567</v>
      </c>
    </row>
    <row r="425" spans="2:16" x14ac:dyDescent="0.2">
      <c r="B425" s="102" t="s">
        <v>6113</v>
      </c>
      <c r="C425" s="119">
        <v>8323.2176401285669</v>
      </c>
      <c r="D425" s="125">
        <v>1.3578715020824748</v>
      </c>
      <c r="E425" s="119">
        <f t="shared" si="36"/>
        <v>11301.860039160729</v>
      </c>
      <c r="F425" s="121">
        <f t="shared" si="37"/>
        <v>11579.871919069887</v>
      </c>
      <c r="G425" s="110">
        <f t="shared" si="38"/>
        <v>1.3912734737633288</v>
      </c>
      <c r="H425" s="130">
        <v>0.94852095821693294</v>
      </c>
      <c r="I425" s="128">
        <f t="shared" si="39"/>
        <v>10983.751208705524</v>
      </c>
      <c r="J425" s="3">
        <f t="shared" si="40"/>
        <v>11065.289622822151</v>
      </c>
      <c r="K425" s="122">
        <f t="shared" si="41"/>
        <v>1.3294485499782303</v>
      </c>
      <c r="M425" s="39" t="s">
        <v>6113</v>
      </c>
      <c r="N425" s="3">
        <v>8323.2176401285669</v>
      </c>
      <c r="O425" s="3">
        <v>11065.2880859375</v>
      </c>
      <c r="P425" s="110">
        <v>1.3294483423233032</v>
      </c>
    </row>
    <row r="426" spans="2:16" x14ac:dyDescent="0.2">
      <c r="B426" s="102" t="s">
        <v>6112</v>
      </c>
      <c r="C426" s="119">
        <v>7422.8923315846532</v>
      </c>
      <c r="D426" s="125">
        <v>1.242566629764815</v>
      </c>
      <c r="E426" s="119">
        <f t="shared" si="36"/>
        <v>9223.4383075642327</v>
      </c>
      <c r="F426" s="121">
        <f t="shared" si="37"/>
        <v>9450.3235648782575</v>
      </c>
      <c r="G426" s="110">
        <f t="shared" si="38"/>
        <v>1.2731322431644088</v>
      </c>
      <c r="H426" s="130">
        <v>0.94124335400590153</v>
      </c>
      <c r="I426" s="128">
        <f t="shared" si="39"/>
        <v>8895.0542486470185</v>
      </c>
      <c r="J426" s="3">
        <f t="shared" si="40"/>
        <v>8961.0871187598459</v>
      </c>
      <c r="K426" s="122">
        <f t="shared" si="41"/>
        <v>1.2072231036721526</v>
      </c>
      <c r="M426" s="39" t="s">
        <v>6112</v>
      </c>
      <c r="N426" s="3">
        <v>7422.8923315846532</v>
      </c>
      <c r="O426" s="3">
        <v>8961.087890625</v>
      </c>
      <c r="P426" s="110">
        <v>1.2072231769561768</v>
      </c>
    </row>
    <row r="427" spans="2:16" x14ac:dyDescent="0.2">
      <c r="B427" s="102" t="s">
        <v>6111</v>
      </c>
      <c r="C427" s="119">
        <v>57003.020692317201</v>
      </c>
      <c r="D427" s="125">
        <v>1.0647970626277941</v>
      </c>
      <c r="E427" s="119">
        <f t="shared" si="36"/>
        <v>60696.648994090719</v>
      </c>
      <c r="F427" s="121">
        <f t="shared" si="37"/>
        <v>62189.712032613941</v>
      </c>
      <c r="G427" s="110">
        <f t="shared" si="38"/>
        <v>1.090989762951208</v>
      </c>
      <c r="H427" s="130">
        <v>0.97810542597058836</v>
      </c>
      <c r="I427" s="128">
        <f t="shared" si="39"/>
        <v>60828.09477864809</v>
      </c>
      <c r="J427" s="3">
        <f t="shared" si="40"/>
        <v>61279.655114251451</v>
      </c>
      <c r="K427" s="122">
        <f t="shared" si="41"/>
        <v>1.0750246981649982</v>
      </c>
      <c r="M427" s="39" t="s">
        <v>6111</v>
      </c>
      <c r="N427" s="3">
        <v>57003.020692317201</v>
      </c>
      <c r="O427" s="3">
        <v>61279.6484375</v>
      </c>
      <c r="P427" s="110">
        <v>1.0750246047973633</v>
      </c>
    </row>
    <row r="428" spans="2:16" x14ac:dyDescent="0.2">
      <c r="B428" s="102" t="s">
        <v>6110</v>
      </c>
      <c r="C428" s="119">
        <v>10024.105692320487</v>
      </c>
      <c r="D428" s="125">
        <v>0.85317758768778862</v>
      </c>
      <c r="E428" s="119">
        <f t="shared" si="36"/>
        <v>8552.3423133014239</v>
      </c>
      <c r="F428" s="121">
        <f t="shared" si="37"/>
        <v>8762.7194331656792</v>
      </c>
      <c r="G428" s="110">
        <f t="shared" si="38"/>
        <v>0.87416470876587415</v>
      </c>
      <c r="H428" s="130">
        <v>1.3537494247632462</v>
      </c>
      <c r="I428" s="128">
        <f t="shared" si="39"/>
        <v>11862.526392009759</v>
      </c>
      <c r="J428" s="3">
        <f t="shared" si="40"/>
        <v>11950.588436664822</v>
      </c>
      <c r="K428" s="122">
        <f t="shared" si="41"/>
        <v>1.1921849991885283</v>
      </c>
      <c r="M428" s="39" t="s">
        <v>6110</v>
      </c>
      <c r="N428" s="3">
        <v>10024.105692320487</v>
      </c>
      <c r="O428" s="3">
        <v>11950.587890625</v>
      </c>
      <c r="P428" s="110">
        <v>1.1921849250793457</v>
      </c>
    </row>
    <row r="429" spans="2:16" x14ac:dyDescent="0.2">
      <c r="B429" s="102" t="s">
        <v>6109</v>
      </c>
      <c r="C429" s="119">
        <v>7077.2048464876034</v>
      </c>
      <c r="D429" s="125">
        <v>1.1038806164476709</v>
      </c>
      <c r="E429" s="119">
        <f t="shared" si="36"/>
        <v>7812.3892486671793</v>
      </c>
      <c r="F429" s="121">
        <f t="shared" si="37"/>
        <v>8004.564431697082</v>
      </c>
      <c r="G429" s="110">
        <f t="shared" si="38"/>
        <v>1.1310347242060861</v>
      </c>
      <c r="H429" s="130">
        <v>0.85412840634045273</v>
      </c>
      <c r="I429" s="128">
        <f t="shared" si="39"/>
        <v>6836.9258614949013</v>
      </c>
      <c r="J429" s="3">
        <f t="shared" si="40"/>
        <v>6887.6801148994591</v>
      </c>
      <c r="K429" s="122">
        <f t="shared" si="41"/>
        <v>0.97322039764297552</v>
      </c>
      <c r="M429" s="39" t="s">
        <v>6109</v>
      </c>
      <c r="N429" s="3">
        <v>7077.2048464876034</v>
      </c>
      <c r="O429" s="3">
        <v>6887.68115234375</v>
      </c>
      <c r="P429" s="110">
        <v>0.97322052717208862</v>
      </c>
    </row>
    <row r="430" spans="2:16" x14ac:dyDescent="0.2">
      <c r="B430" s="102" t="s">
        <v>6108</v>
      </c>
      <c r="C430" s="119">
        <v>8521.3662261537138</v>
      </c>
      <c r="D430" s="125">
        <v>1.2156360534622412</v>
      </c>
      <c r="E430" s="119">
        <f t="shared" si="36"/>
        <v>10358.880009267932</v>
      </c>
      <c r="F430" s="121">
        <f t="shared" si="37"/>
        <v>10613.695738285209</v>
      </c>
      <c r="G430" s="110">
        <f t="shared" si="38"/>
        <v>1.2455392077516552</v>
      </c>
      <c r="H430" s="130">
        <v>1.0879514211938508</v>
      </c>
      <c r="I430" s="128">
        <f t="shared" si="39"/>
        <v>11547.18536258651</v>
      </c>
      <c r="J430" s="3">
        <f t="shared" si="40"/>
        <v>11632.906457691959</v>
      </c>
      <c r="K430" s="122">
        <f t="shared" si="41"/>
        <v>1.3651456995227278</v>
      </c>
      <c r="M430" s="39" t="s">
        <v>6108</v>
      </c>
      <c r="N430" s="3">
        <v>8521.3662261537138</v>
      </c>
      <c r="O430" s="3">
        <v>11632.90625</v>
      </c>
      <c r="P430" s="110">
        <v>1.3651456832885742</v>
      </c>
    </row>
    <row r="431" spans="2:16" x14ac:dyDescent="0.2">
      <c r="B431" s="102" t="s">
        <v>6107</v>
      </c>
      <c r="C431" s="119">
        <v>4348.0321767614787</v>
      </c>
      <c r="D431" s="125">
        <v>0.9683268840660213</v>
      </c>
      <c r="E431" s="119">
        <f t="shared" si="36"/>
        <v>4210.3164495422425</v>
      </c>
      <c r="F431" s="121">
        <f t="shared" si="37"/>
        <v>4313.8850645395851</v>
      </c>
      <c r="G431" s="110">
        <f t="shared" si="38"/>
        <v>0.99214653644828199</v>
      </c>
      <c r="H431" s="130">
        <v>1.2597197109286162</v>
      </c>
      <c r="I431" s="128">
        <f t="shared" si="39"/>
        <v>5434.286046481081</v>
      </c>
      <c r="J431" s="3">
        <f t="shared" si="40"/>
        <v>5474.6277346408597</v>
      </c>
      <c r="K431" s="122">
        <f t="shared" si="41"/>
        <v>1.2591046965798898</v>
      </c>
      <c r="M431" s="39" t="s">
        <v>6107</v>
      </c>
      <c r="N431" s="3">
        <v>4348.0321767614787</v>
      </c>
      <c r="O431" s="3">
        <v>5474.6279296875</v>
      </c>
      <c r="P431" s="110">
        <v>1.2591047286987305</v>
      </c>
    </row>
    <row r="432" spans="2:16" x14ac:dyDescent="0.2">
      <c r="B432" s="102" t="s">
        <v>6106</v>
      </c>
      <c r="C432" s="119">
        <v>8431.9806730270247</v>
      </c>
      <c r="D432" s="125">
        <v>1.186894450746188</v>
      </c>
      <c r="E432" s="119">
        <f t="shared" si="36"/>
        <v>10007.871069614883</v>
      </c>
      <c r="F432" s="121">
        <f t="shared" si="37"/>
        <v>10254.052409705051</v>
      </c>
      <c r="G432" s="110">
        <f t="shared" si="38"/>
        <v>1.2160905968993303</v>
      </c>
      <c r="H432" s="130">
        <v>0.95774710572934418</v>
      </c>
      <c r="I432" s="128">
        <f t="shared" si="39"/>
        <v>9820.7890173920205</v>
      </c>
      <c r="J432" s="3">
        <f t="shared" si="40"/>
        <v>9893.6941248217536</v>
      </c>
      <c r="K432" s="122">
        <f t="shared" si="41"/>
        <v>1.1733535106965542</v>
      </c>
      <c r="M432" s="39" t="s">
        <v>6106</v>
      </c>
      <c r="N432" s="3">
        <v>8431.9806730270247</v>
      </c>
      <c r="O432" s="3">
        <v>9893.6953125</v>
      </c>
      <c r="P432" s="110">
        <v>1.1733536720275879</v>
      </c>
    </row>
    <row r="433" spans="2:16" x14ac:dyDescent="0.2">
      <c r="B433" s="102" t="s">
        <v>6105</v>
      </c>
      <c r="C433" s="119">
        <v>6275.5343412299881</v>
      </c>
      <c r="D433" s="125">
        <v>1.089142423147808</v>
      </c>
      <c r="E433" s="119">
        <f t="shared" si="36"/>
        <v>6834.9506789545121</v>
      </c>
      <c r="F433" s="121">
        <f t="shared" si="37"/>
        <v>7003.0820733230821</v>
      </c>
      <c r="G433" s="110">
        <f t="shared" si="38"/>
        <v>1.1159339894474223</v>
      </c>
      <c r="H433" s="130">
        <v>1.309025110860673</v>
      </c>
      <c r="I433" s="128">
        <f t="shared" si="39"/>
        <v>9167.2102873981385</v>
      </c>
      <c r="J433" s="3">
        <f t="shared" si="40"/>
        <v>9235.2635211709166</v>
      </c>
      <c r="K433" s="122">
        <f t="shared" si="41"/>
        <v>1.4716298276778819</v>
      </c>
      <c r="M433" s="39" t="s">
        <v>6105</v>
      </c>
      <c r="N433" s="3">
        <v>6275.5343412299881</v>
      </c>
      <c r="O433" s="3">
        <v>9235.2646484375</v>
      </c>
      <c r="P433" s="110">
        <v>1.4716299772262573</v>
      </c>
    </row>
    <row r="434" spans="2:16" x14ac:dyDescent="0.2">
      <c r="B434" s="102" t="s">
        <v>6104</v>
      </c>
      <c r="C434" s="119">
        <v>28222.570893837903</v>
      </c>
      <c r="D434" s="125">
        <v>0.80210172180603045</v>
      </c>
      <c r="E434" s="119">
        <f t="shared" si="36"/>
        <v>22637.372707740142</v>
      </c>
      <c r="F434" s="121">
        <f t="shared" si="37"/>
        <v>23194.224280921579</v>
      </c>
      <c r="G434" s="110">
        <f t="shared" si="38"/>
        <v>0.82183243929722183</v>
      </c>
      <c r="H434" s="130">
        <v>1.1398278032766169</v>
      </c>
      <c r="I434" s="128">
        <f t="shared" si="39"/>
        <v>26437.42171082801</v>
      </c>
      <c r="J434" s="3">
        <f t="shared" si="40"/>
        <v>26633.681203479744</v>
      </c>
      <c r="K434" s="122">
        <f t="shared" si="41"/>
        <v>0.94370145454377874</v>
      </c>
      <c r="M434" s="39" t="s">
        <v>6104</v>
      </c>
      <c r="N434" s="3">
        <v>28222.570893837903</v>
      </c>
      <c r="O434" s="3">
        <v>26633.685546875</v>
      </c>
      <c r="P434" s="110">
        <v>0.94370162487030029</v>
      </c>
    </row>
    <row r="435" spans="2:16" x14ac:dyDescent="0.2">
      <c r="B435" s="102" t="s">
        <v>6103</v>
      </c>
      <c r="C435" s="119">
        <v>6674.0064571458925</v>
      </c>
      <c r="D435" s="125">
        <v>0.90474901022015297</v>
      </c>
      <c r="E435" s="119">
        <f t="shared" si="36"/>
        <v>6038.3007363056558</v>
      </c>
      <c r="F435" s="121">
        <f t="shared" si="37"/>
        <v>6186.8355202563025</v>
      </c>
      <c r="G435" s="110">
        <f t="shared" si="38"/>
        <v>0.92700472497026531</v>
      </c>
      <c r="H435" s="130">
        <v>1.2615245682418246</v>
      </c>
      <c r="I435" s="128">
        <f t="shared" si="39"/>
        <v>7804.8450084745164</v>
      </c>
      <c r="J435" s="3">
        <f t="shared" si="40"/>
        <v>7862.7846569902886</v>
      </c>
      <c r="K435" s="122">
        <f t="shared" si="41"/>
        <v>1.1781206247667868</v>
      </c>
      <c r="M435" s="39" t="s">
        <v>6103</v>
      </c>
      <c r="N435" s="3">
        <v>6674.0064571458925</v>
      </c>
      <c r="O435" s="3">
        <v>7862.7841796875</v>
      </c>
      <c r="P435" s="110">
        <v>1.178120493888855</v>
      </c>
    </row>
    <row r="436" spans="2:16" x14ac:dyDescent="0.2">
      <c r="B436" s="102" t="s">
        <v>6102</v>
      </c>
      <c r="C436" s="119">
        <v>9279.8463538854285</v>
      </c>
      <c r="D436" s="125">
        <v>1.0350277956705192</v>
      </c>
      <c r="E436" s="119">
        <f t="shared" si="36"/>
        <v>9604.8989158231398</v>
      </c>
      <c r="F436" s="121">
        <f t="shared" si="37"/>
        <v>9841.1676357217202</v>
      </c>
      <c r="G436" s="110">
        <f t="shared" si="38"/>
        <v>1.0604882085791505</v>
      </c>
      <c r="H436" s="130">
        <v>1.068100204892851</v>
      </c>
      <c r="I436" s="128">
        <f t="shared" si="39"/>
        <v>10511.353168099264</v>
      </c>
      <c r="J436" s="3">
        <f t="shared" si="40"/>
        <v>10589.384712264913</v>
      </c>
      <c r="K436" s="122">
        <f t="shared" si="41"/>
        <v>1.1411163836598639</v>
      </c>
      <c r="M436" s="39" t="s">
        <v>6102</v>
      </c>
      <c r="N436" s="3">
        <v>9279.8463538854285</v>
      </c>
      <c r="O436" s="3">
        <v>10589.384765625</v>
      </c>
      <c r="P436" s="110">
        <v>1.1411163806915283</v>
      </c>
    </row>
    <row r="437" spans="2:16" x14ac:dyDescent="0.2">
      <c r="B437" s="102" t="s">
        <v>6101</v>
      </c>
      <c r="C437" s="119">
        <v>11455.835475721158</v>
      </c>
      <c r="D437" s="125">
        <v>0.97788452985798258</v>
      </c>
      <c r="E437" s="119">
        <f t="shared" si="36"/>
        <v>11202.484288305983</v>
      </c>
      <c r="F437" s="121">
        <f t="shared" si="37"/>
        <v>11478.051646763204</v>
      </c>
      <c r="G437" s="110">
        <f t="shared" si="38"/>
        <v>1.0019392885913148</v>
      </c>
      <c r="H437" s="130">
        <v>1.1815839134889801</v>
      </c>
      <c r="I437" s="128">
        <f t="shared" si="39"/>
        <v>13562.281184011097</v>
      </c>
      <c r="J437" s="3">
        <f t="shared" si="40"/>
        <v>13662.961441469184</v>
      </c>
      <c r="K437" s="122">
        <f t="shared" si="41"/>
        <v>1.1926639022030023</v>
      </c>
      <c r="M437" s="39" t="s">
        <v>6101</v>
      </c>
      <c r="N437" s="3">
        <v>11455.835475721158</v>
      </c>
      <c r="O437" s="3">
        <v>13662.9599609375</v>
      </c>
      <c r="P437" s="110">
        <v>1.1926637887954712</v>
      </c>
    </row>
    <row r="438" spans="2:16" x14ac:dyDescent="0.2">
      <c r="B438" s="102" t="s">
        <v>6100</v>
      </c>
      <c r="C438" s="119">
        <v>17333.265451128085</v>
      </c>
      <c r="D438" s="125">
        <v>1.0045088628852255</v>
      </c>
      <c r="E438" s="119">
        <f t="shared" si="36"/>
        <v>17411.418768400436</v>
      </c>
      <c r="F438" s="121">
        <f t="shared" si="37"/>
        <v>17839.71829139188</v>
      </c>
      <c r="G438" s="110">
        <f t="shared" si="38"/>
        <v>1.0292185475201867</v>
      </c>
      <c r="H438" s="130">
        <v>1.0631878580450782</v>
      </c>
      <c r="I438" s="128">
        <f t="shared" si="39"/>
        <v>18966.971878352539</v>
      </c>
      <c r="J438" s="3">
        <f t="shared" si="40"/>
        <v>19107.774121426817</v>
      </c>
      <c r="K438" s="122">
        <f t="shared" si="41"/>
        <v>1.1023759011423462</v>
      </c>
      <c r="M438" s="39" t="s">
        <v>6100</v>
      </c>
      <c r="N438" s="3">
        <v>17333.265451128085</v>
      </c>
      <c r="O438" s="3">
        <v>19107.7734375</v>
      </c>
      <c r="P438" s="110">
        <v>1.102375864982605</v>
      </c>
    </row>
    <row r="439" spans="2:16" x14ac:dyDescent="0.2">
      <c r="B439" s="102" t="s">
        <v>6099</v>
      </c>
      <c r="C439" s="119">
        <v>10125.096921215234</v>
      </c>
      <c r="D439" s="125">
        <v>1.088510565682594</v>
      </c>
      <c r="E439" s="119">
        <f t="shared" si="36"/>
        <v>11021.274977303085</v>
      </c>
      <c r="F439" s="121">
        <f t="shared" si="37"/>
        <v>11292.384809208535</v>
      </c>
      <c r="G439" s="110">
        <f t="shared" si="38"/>
        <v>1.1152865890643939</v>
      </c>
      <c r="H439" s="130">
        <v>1.3179678322457884</v>
      </c>
      <c r="I439" s="128">
        <f t="shared" si="39"/>
        <v>14882.999927877843</v>
      </c>
      <c r="J439" s="3">
        <f t="shared" si="40"/>
        <v>14993.484605503754</v>
      </c>
      <c r="K439" s="122">
        <f t="shared" si="41"/>
        <v>1.480823810593628</v>
      </c>
      <c r="M439" s="39" t="s">
        <v>6099</v>
      </c>
      <c r="N439" s="3">
        <v>10125.096921215234</v>
      </c>
      <c r="O439" s="3">
        <v>14993.482421875</v>
      </c>
      <c r="P439" s="110">
        <v>1.4808236360549927</v>
      </c>
    </row>
    <row r="440" spans="2:16" x14ac:dyDescent="0.2">
      <c r="B440" s="102" t="s">
        <v>6098</v>
      </c>
      <c r="C440" s="119">
        <v>6119.4549091203626</v>
      </c>
      <c r="D440" s="125">
        <v>1.0674673473282108</v>
      </c>
      <c r="E440" s="119">
        <f t="shared" si="36"/>
        <v>6532.3182989333109</v>
      </c>
      <c r="F440" s="121">
        <f t="shared" si="37"/>
        <v>6693.0053083422772</v>
      </c>
      <c r="G440" s="110">
        <f t="shared" si="38"/>
        <v>1.0937257333765302</v>
      </c>
      <c r="H440" s="130">
        <v>1.2564404991365266</v>
      </c>
      <c r="I440" s="128">
        <f t="shared" si="39"/>
        <v>8409.3629303369908</v>
      </c>
      <c r="J440" s="3">
        <f t="shared" si="40"/>
        <v>8471.7902472018668</v>
      </c>
      <c r="K440" s="122">
        <f t="shared" si="41"/>
        <v>1.3844027569474548</v>
      </c>
      <c r="M440" s="39" t="s">
        <v>6098</v>
      </c>
      <c r="N440" s="3">
        <v>6119.4549091203626</v>
      </c>
      <c r="O440" s="3">
        <v>8471.791015625</v>
      </c>
      <c r="P440" s="110">
        <v>1.384402871131897</v>
      </c>
    </row>
    <row r="441" spans="2:16" x14ac:dyDescent="0.2">
      <c r="B441" s="102" t="s">
        <v>6097</v>
      </c>
      <c r="C441" s="119">
        <v>6554.9543647195205</v>
      </c>
      <c r="D441" s="125">
        <v>1.1407085138158943</v>
      </c>
      <c r="E441" s="119">
        <f t="shared" si="36"/>
        <v>7477.2922515102136</v>
      </c>
      <c r="F441" s="121">
        <f t="shared" si="37"/>
        <v>7661.2244598608404</v>
      </c>
      <c r="G441" s="110">
        <f t="shared" si="38"/>
        <v>1.168768542630221</v>
      </c>
      <c r="H441" s="130">
        <v>1.0268080563824928</v>
      </c>
      <c r="I441" s="128">
        <f t="shared" si="39"/>
        <v>7866.6069971397228</v>
      </c>
      <c r="J441" s="3">
        <f t="shared" si="40"/>
        <v>7925.0051387980257</v>
      </c>
      <c r="K441" s="122">
        <f t="shared" si="41"/>
        <v>1.2090099637386458</v>
      </c>
      <c r="M441" s="39" t="s">
        <v>6097</v>
      </c>
      <c r="N441" s="3">
        <v>6554.9543647195205</v>
      </c>
      <c r="O441" s="3">
        <v>7925.0048828125</v>
      </c>
      <c r="P441" s="110">
        <v>1.2090098857879639</v>
      </c>
    </row>
    <row r="442" spans="2:16" x14ac:dyDescent="0.2">
      <c r="B442" s="102" t="s">
        <v>6096</v>
      </c>
      <c r="C442" s="119">
        <v>3810.7939924284933</v>
      </c>
      <c r="D442" s="125">
        <v>0.97264861417293336</v>
      </c>
      <c r="E442" s="119">
        <f t="shared" si="36"/>
        <v>3706.5634956341141</v>
      </c>
      <c r="F442" s="121">
        <f t="shared" si="37"/>
        <v>3797.7404065012934</v>
      </c>
      <c r="G442" s="110">
        <f t="shared" si="38"/>
        <v>0.99657457580936271</v>
      </c>
      <c r="H442" s="130">
        <v>1.1986448090078741</v>
      </c>
      <c r="I442" s="128">
        <f t="shared" si="39"/>
        <v>4552.141824212229</v>
      </c>
      <c r="J442" s="3">
        <f t="shared" si="40"/>
        <v>4585.9348716081004</v>
      </c>
      <c r="K442" s="122">
        <f t="shared" si="41"/>
        <v>1.2034066603232034</v>
      </c>
      <c r="M442" s="39" t="s">
        <v>6096</v>
      </c>
      <c r="N442" s="3">
        <v>3810.7939924284933</v>
      </c>
      <c r="O442" s="3">
        <v>4585.93505859375</v>
      </c>
      <c r="P442" s="110">
        <v>1.2034066915512085</v>
      </c>
    </row>
    <row r="443" spans="2:16" x14ac:dyDescent="0.2">
      <c r="B443" s="102" t="s">
        <v>6095</v>
      </c>
      <c r="C443" s="119">
        <v>9786.2347904335747</v>
      </c>
      <c r="D443" s="125">
        <v>1.0429945332266506</v>
      </c>
      <c r="E443" s="119">
        <f t="shared" si="36"/>
        <v>10206.989387294676</v>
      </c>
      <c r="F443" s="121">
        <f t="shared" si="37"/>
        <v>10458.068793511189</v>
      </c>
      <c r="G443" s="110">
        <f t="shared" si="38"/>
        <v>1.0686509180971582</v>
      </c>
      <c r="H443" s="130">
        <v>1.0766030155822088</v>
      </c>
      <c r="I443" s="128">
        <f t="shared" si="39"/>
        <v>11259.188400260338</v>
      </c>
      <c r="J443" s="3">
        <f t="shared" si="40"/>
        <v>11342.77153583518</v>
      </c>
      <c r="K443" s="122">
        <f t="shared" si="41"/>
        <v>1.15905368905753</v>
      </c>
      <c r="M443" s="39" t="s">
        <v>6095</v>
      </c>
      <c r="N443" s="3">
        <v>9786.2347904335747</v>
      </c>
      <c r="O443" s="3">
        <v>11342.771484375</v>
      </c>
      <c r="P443" s="110">
        <v>1.1590536832809448</v>
      </c>
    </row>
    <row r="444" spans="2:16" x14ac:dyDescent="0.2">
      <c r="B444" s="102" t="s">
        <v>6094</v>
      </c>
      <c r="C444" s="119">
        <v>6592.3638337192842</v>
      </c>
      <c r="D444" s="125">
        <v>0.82365031026795787</v>
      </c>
      <c r="E444" s="119">
        <f t="shared" si="36"/>
        <v>5429.8025170421524</v>
      </c>
      <c r="F444" s="121">
        <f t="shared" si="37"/>
        <v>5563.3689919469734</v>
      </c>
      <c r="G444" s="110">
        <f t="shared" si="38"/>
        <v>0.84391109657675378</v>
      </c>
      <c r="H444" s="130">
        <v>1.1873044047011518</v>
      </c>
      <c r="I444" s="128">
        <f t="shared" si="39"/>
        <v>6605.4125091164487</v>
      </c>
      <c r="J444" s="3">
        <f t="shared" si="40"/>
        <v>6654.4481118304475</v>
      </c>
      <c r="K444" s="122">
        <f t="shared" si="41"/>
        <v>1.0094176049255061</v>
      </c>
      <c r="M444" s="39" t="s">
        <v>6094</v>
      </c>
      <c r="N444" s="3">
        <v>6592.3638337192842</v>
      </c>
      <c r="O444" s="3">
        <v>6654.44775390625</v>
      </c>
      <c r="P444" s="110">
        <v>1.0094175338745117</v>
      </c>
    </row>
    <row r="445" spans="2:16" x14ac:dyDescent="0.2">
      <c r="B445" s="102" t="s">
        <v>6093</v>
      </c>
      <c r="C445" s="119">
        <v>4811.4260785781353</v>
      </c>
      <c r="D445" s="125">
        <v>1.075736472441414</v>
      </c>
      <c r="E445" s="119">
        <f t="shared" si="36"/>
        <v>5175.8265171822686</v>
      </c>
      <c r="F445" s="121">
        <f t="shared" si="37"/>
        <v>5303.145494336437</v>
      </c>
      <c r="G445" s="110">
        <f t="shared" si="38"/>
        <v>1.1021982688142251</v>
      </c>
      <c r="H445" s="130">
        <v>1.1346888473838634</v>
      </c>
      <c r="I445" s="128">
        <f t="shared" si="39"/>
        <v>6017.4200484775392</v>
      </c>
      <c r="J445" s="3">
        <f t="shared" si="40"/>
        <v>6062.0906604117918</v>
      </c>
      <c r="K445" s="122">
        <f t="shared" si="41"/>
        <v>1.2599363601161779</v>
      </c>
      <c r="M445" s="39" t="s">
        <v>6093</v>
      </c>
      <c r="N445" s="3">
        <v>4811.4260785781353</v>
      </c>
      <c r="O445" s="3">
        <v>6062.08984375</v>
      </c>
      <c r="P445" s="110">
        <v>1.2599362134933472</v>
      </c>
    </row>
    <row r="446" spans="2:16" x14ac:dyDescent="0.2">
      <c r="B446" s="102" t="s">
        <v>6092</v>
      </c>
      <c r="C446" s="119">
        <v>8505.9305231042072</v>
      </c>
      <c r="D446" s="125">
        <v>1.1045182410805154</v>
      </c>
      <c r="E446" s="119">
        <f t="shared" si="36"/>
        <v>9394.955420132128</v>
      </c>
      <c r="F446" s="121">
        <f t="shared" si="37"/>
        <v>9626.0597878170447</v>
      </c>
      <c r="G446" s="110">
        <f t="shared" si="38"/>
        <v>1.1316880336219877</v>
      </c>
      <c r="H446" s="130">
        <v>1.0669226449468248</v>
      </c>
      <c r="I446" s="128">
        <f t="shared" si="39"/>
        <v>10270.261169234032</v>
      </c>
      <c r="J446" s="3">
        <f t="shared" si="40"/>
        <v>10346.502955158609</v>
      </c>
      <c r="K446" s="122">
        <f t="shared" si="41"/>
        <v>1.2163869581411408</v>
      </c>
      <c r="M446" s="39" t="s">
        <v>6092</v>
      </c>
      <c r="N446" s="3">
        <v>8505.9305231042072</v>
      </c>
      <c r="O446" s="3">
        <v>10346.5029296875</v>
      </c>
      <c r="P446" s="110">
        <v>1.2163869142532349</v>
      </c>
    </row>
    <row r="447" spans="2:16" x14ac:dyDescent="0.2">
      <c r="B447" s="102" t="s">
        <v>6091</v>
      </c>
      <c r="C447" s="119">
        <v>7586.4001659385613</v>
      </c>
      <c r="D447" s="125">
        <v>0.86758262576149492</v>
      </c>
      <c r="E447" s="119">
        <f t="shared" si="36"/>
        <v>6581.8289760424177</v>
      </c>
      <c r="F447" s="121">
        <f t="shared" si="37"/>
        <v>6743.7338873162962</v>
      </c>
      <c r="G447" s="110">
        <f t="shared" si="38"/>
        <v>0.8889240930888842</v>
      </c>
      <c r="H447" s="130">
        <v>1.1942756476306216</v>
      </c>
      <c r="I447" s="128">
        <f t="shared" si="39"/>
        <v>8053.8771557232385</v>
      </c>
      <c r="J447" s="3">
        <f t="shared" si="40"/>
        <v>8113.6655065598206</v>
      </c>
      <c r="K447" s="122">
        <f t="shared" si="41"/>
        <v>1.0695013878899478</v>
      </c>
      <c r="M447" s="39" t="s">
        <v>6091</v>
      </c>
      <c r="N447" s="3">
        <v>7586.4001659385613</v>
      </c>
      <c r="O447" s="3">
        <v>8113.666015625</v>
      </c>
      <c r="P447" s="110">
        <v>1.0695013999938965</v>
      </c>
    </row>
    <row r="448" spans="2:16" x14ac:dyDescent="0.2">
      <c r="B448" s="102" t="s">
        <v>6090</v>
      </c>
      <c r="C448" s="119">
        <v>4518.2161658722598</v>
      </c>
      <c r="D448" s="125">
        <v>1.0838218666325772</v>
      </c>
      <c r="E448" s="119">
        <f t="shared" si="36"/>
        <v>4896.9414787451587</v>
      </c>
      <c r="F448" s="121">
        <f t="shared" si="37"/>
        <v>5017.4002263843804</v>
      </c>
      <c r="G448" s="110">
        <f t="shared" si="38"/>
        <v>1.1104825537747929</v>
      </c>
      <c r="H448" s="130">
        <v>0.99345507668536837</v>
      </c>
      <c r="I448" s="128">
        <f t="shared" si="39"/>
        <v>4984.5617266638792</v>
      </c>
      <c r="J448" s="3">
        <f t="shared" si="40"/>
        <v>5021.5648643475224</v>
      </c>
      <c r="K448" s="122">
        <f t="shared" si="41"/>
        <v>1.1114042976246332</v>
      </c>
      <c r="M448" s="39" t="s">
        <v>6090</v>
      </c>
      <c r="N448" s="3">
        <v>4518.2161658722598</v>
      </c>
      <c r="O448" s="3">
        <v>5021.56494140625</v>
      </c>
      <c r="P448" s="110">
        <v>1.1114042997360229</v>
      </c>
    </row>
    <row r="449" spans="2:16" x14ac:dyDescent="0.2">
      <c r="B449" s="102" t="s">
        <v>6089</v>
      </c>
      <c r="C449" s="119">
        <v>5477.8882580371119</v>
      </c>
      <c r="D449" s="125">
        <v>1.0499927057364471</v>
      </c>
      <c r="E449" s="119">
        <f t="shared" si="36"/>
        <v>5751.7427137782997</v>
      </c>
      <c r="F449" s="121">
        <f t="shared" si="37"/>
        <v>5893.2285222266983</v>
      </c>
      <c r="G449" s="110">
        <f t="shared" si="38"/>
        <v>1.075821237057949</v>
      </c>
      <c r="H449" s="130">
        <v>1.1015853766460895</v>
      </c>
      <c r="I449" s="128">
        <f t="shared" si="39"/>
        <v>6491.8943613185756</v>
      </c>
      <c r="J449" s="3">
        <f t="shared" si="40"/>
        <v>6540.0872565122554</v>
      </c>
      <c r="K449" s="122">
        <f t="shared" si="41"/>
        <v>1.1939066568064243</v>
      </c>
      <c r="M449" s="39" t="s">
        <v>6089</v>
      </c>
      <c r="N449" s="3">
        <v>5477.8882580371119</v>
      </c>
      <c r="O449" s="3">
        <v>6540.08740234375</v>
      </c>
      <c r="P449" s="110">
        <v>1.1939066648483276</v>
      </c>
    </row>
    <row r="450" spans="2:16" x14ac:dyDescent="0.2">
      <c r="B450" s="102" t="s">
        <v>6088</v>
      </c>
      <c r="C450" s="119">
        <v>11093.064072515777</v>
      </c>
      <c r="D450" s="125">
        <v>0.91788840428806118</v>
      </c>
      <c r="E450" s="119">
        <f t="shared" si="36"/>
        <v>10182.194880186727</v>
      </c>
      <c r="F450" s="121">
        <f t="shared" si="37"/>
        <v>10432.664371972463</v>
      </c>
      <c r="G450" s="110">
        <f t="shared" si="38"/>
        <v>0.94046733199896293</v>
      </c>
      <c r="H450" s="130">
        <v>1.2169347395175905</v>
      </c>
      <c r="I450" s="128">
        <f t="shared" si="39"/>
        <v>12695.871699980755</v>
      </c>
      <c r="J450" s="3">
        <f t="shared" si="40"/>
        <v>12790.120124273551</v>
      </c>
      <c r="K450" s="122">
        <f t="shared" si="41"/>
        <v>1.1529835256214203</v>
      </c>
      <c r="M450" s="39" t="s">
        <v>6088</v>
      </c>
      <c r="N450" s="3">
        <v>11093.064072515777</v>
      </c>
      <c r="O450" s="3">
        <v>12790.119140625</v>
      </c>
      <c r="P450" s="110">
        <v>1.1529834270477295</v>
      </c>
    </row>
    <row r="451" spans="2:16" x14ac:dyDescent="0.2">
      <c r="B451" s="102" t="s">
        <v>6087</v>
      </c>
      <c r="C451" s="119">
        <v>3826.2385519478617</v>
      </c>
      <c r="D451" s="125">
        <v>1.0314993574464735</v>
      </c>
      <c r="E451" s="119">
        <f t="shared" si="36"/>
        <v>3946.7626077711443</v>
      </c>
      <c r="F451" s="121">
        <f t="shared" si="37"/>
        <v>4043.8481218670263</v>
      </c>
      <c r="G451" s="110">
        <f t="shared" si="38"/>
        <v>1.0568729751072066</v>
      </c>
      <c r="H451" s="130">
        <v>1.3130752043365954</v>
      </c>
      <c r="I451" s="128">
        <f t="shared" si="39"/>
        <v>5309.8766989267033</v>
      </c>
      <c r="J451" s="3">
        <f t="shared" si="40"/>
        <v>5349.2948282122761</v>
      </c>
      <c r="K451" s="122">
        <f t="shared" si="41"/>
        <v>1.3980557551721537</v>
      </c>
      <c r="M451" s="39" t="s">
        <v>6087</v>
      </c>
      <c r="N451" s="3">
        <v>3826.2385519478617</v>
      </c>
      <c r="O451" s="3">
        <v>5349.29443359375</v>
      </c>
      <c r="P451" s="110">
        <v>1.3980556726455688</v>
      </c>
    </row>
    <row r="452" spans="2:16" x14ac:dyDescent="0.2">
      <c r="B452" s="102" t="s">
        <v>6086</v>
      </c>
      <c r="C452" s="119">
        <v>2914.1242058695179</v>
      </c>
      <c r="D452" s="125">
        <v>1.0311340481623921</v>
      </c>
      <c r="E452" s="119">
        <f t="shared" si="36"/>
        <v>3004.8526892462519</v>
      </c>
      <c r="F452" s="121">
        <f t="shared" si="37"/>
        <v>3078.7683758759613</v>
      </c>
      <c r="G452" s="110">
        <f t="shared" si="38"/>
        <v>1.0564986796632838</v>
      </c>
      <c r="H452" s="130">
        <v>0.96955744544868294</v>
      </c>
      <c r="I452" s="128">
        <f t="shared" si="39"/>
        <v>2985.0428016424871</v>
      </c>
      <c r="J452" s="3">
        <f t="shared" si="40"/>
        <v>3007.2024128255293</v>
      </c>
      <c r="K452" s="122">
        <f t="shared" si="41"/>
        <v>1.031940370547191</v>
      </c>
      <c r="M452" s="39" t="s">
        <v>6086</v>
      </c>
      <c r="N452" s="3">
        <v>2914.1242058695179</v>
      </c>
      <c r="O452" s="3">
        <v>3007.20263671875</v>
      </c>
      <c r="P452" s="110">
        <v>1.0319404602050781</v>
      </c>
    </row>
    <row r="453" spans="2:16" x14ac:dyDescent="0.2">
      <c r="B453" s="102" t="s">
        <v>6085</v>
      </c>
      <c r="C453" s="119">
        <v>10538.798176108405</v>
      </c>
      <c r="D453" s="125">
        <v>0.86911117358683398</v>
      </c>
      <c r="E453" s="119">
        <f t="shared" ref="E453:E516" si="42">D453*C453</f>
        <v>9159.3872510323617</v>
      </c>
      <c r="F453" s="121">
        <f t="shared" ref="F453:F516" si="43">E453/$E$2*$C$2</f>
        <v>9384.6969310011609</v>
      </c>
      <c r="G453" s="110">
        <f t="shared" ref="G453:G516" si="44">F453/C453</f>
        <v>0.89049024131389032</v>
      </c>
      <c r="H453" s="130">
        <v>1.1990508136775024</v>
      </c>
      <c r="I453" s="128">
        <f t="shared" ref="I453:I516" si="45">C453*H453*G453</f>
        <v>11252.7284912337</v>
      </c>
      <c r="J453" s="3">
        <f t="shared" ref="J453:J516" si="46">I453/$I$2*$C$2</f>
        <v>11336.263671358043</v>
      </c>
      <c r="K453" s="122">
        <f t="shared" ref="K453:K516" si="47">J453/C453</f>
        <v>1.0756694911434497</v>
      </c>
      <c r="M453" s="39" t="s">
        <v>6085</v>
      </c>
      <c r="N453" s="3">
        <v>10538.798176108405</v>
      </c>
      <c r="O453" s="3">
        <v>11336.2646484375</v>
      </c>
      <c r="P453" s="110">
        <v>1.075669527053833</v>
      </c>
    </row>
    <row r="454" spans="2:16" x14ac:dyDescent="0.2">
      <c r="B454" s="102" t="s">
        <v>6084</v>
      </c>
      <c r="C454" s="119">
        <v>4258.0940653041544</v>
      </c>
      <c r="D454" s="125">
        <v>0.88481672983672366</v>
      </c>
      <c r="E454" s="119">
        <f t="shared" si="42"/>
        <v>3767.6328661995822</v>
      </c>
      <c r="F454" s="121">
        <f t="shared" si="43"/>
        <v>3860.3120085982923</v>
      </c>
      <c r="G454" s="110">
        <f t="shared" si="44"/>
        <v>0.90658213496336926</v>
      </c>
      <c r="H454" s="130">
        <v>1.2899050570666521</v>
      </c>
      <c r="I454" s="128">
        <f t="shared" si="45"/>
        <v>4979.4359817460627</v>
      </c>
      <c r="J454" s="3">
        <f t="shared" si="46"/>
        <v>5016.4010682117005</v>
      </c>
      <c r="K454" s="122">
        <f t="shared" si="47"/>
        <v>1.1780860148408629</v>
      </c>
      <c r="M454" s="39" t="s">
        <v>6084</v>
      </c>
      <c r="N454" s="3">
        <v>4258.0940653041544</v>
      </c>
      <c r="O454" s="3">
        <v>5016.40087890625</v>
      </c>
      <c r="P454" s="110">
        <v>1.1780859231948853</v>
      </c>
    </row>
    <row r="455" spans="2:16" x14ac:dyDescent="0.2">
      <c r="B455" s="102" t="s">
        <v>6083</v>
      </c>
      <c r="C455" s="119">
        <v>21810.19549400522</v>
      </c>
      <c r="D455" s="125">
        <v>0.87735560667419077</v>
      </c>
      <c r="E455" s="119">
        <f t="shared" si="42"/>
        <v>19135.297299325652</v>
      </c>
      <c r="F455" s="121">
        <f t="shared" si="43"/>
        <v>19606.002117503635</v>
      </c>
      <c r="G455" s="110">
        <f t="shared" si="44"/>
        <v>0.8989374773322214</v>
      </c>
      <c r="H455" s="130">
        <v>1.1740085390087036</v>
      </c>
      <c r="I455" s="128">
        <f t="shared" si="45"/>
        <v>23017.613901771991</v>
      </c>
      <c r="J455" s="3">
        <f t="shared" si="46"/>
        <v>23188.48628395157</v>
      </c>
      <c r="K455" s="122">
        <f t="shared" si="47"/>
        <v>1.0631947930189434</v>
      </c>
      <c r="M455" s="39" t="s">
        <v>6083</v>
      </c>
      <c r="N455" s="3">
        <v>21810.19549400522</v>
      </c>
      <c r="O455" s="3">
        <v>23188.490234375</v>
      </c>
      <c r="P455" s="110">
        <v>1.0631949901580811</v>
      </c>
    </row>
    <row r="456" spans="2:16" x14ac:dyDescent="0.2">
      <c r="B456" s="102" t="s">
        <v>6082</v>
      </c>
      <c r="C456" s="119">
        <v>6702.9570540292943</v>
      </c>
      <c r="D456" s="125">
        <v>0.73926500930749262</v>
      </c>
      <c r="E456" s="119">
        <f t="shared" si="42"/>
        <v>4955.2616089346893</v>
      </c>
      <c r="F456" s="121">
        <f t="shared" si="43"/>
        <v>5077.1549601678644</v>
      </c>
      <c r="G456" s="110">
        <f t="shared" si="44"/>
        <v>0.75745002082564072</v>
      </c>
      <c r="H456" s="130">
        <v>0.55772463278850692</v>
      </c>
      <c r="I456" s="128">
        <f t="shared" si="45"/>
        <v>2831.6543857699689</v>
      </c>
      <c r="J456" s="3">
        <f t="shared" si="46"/>
        <v>2852.6753105482976</v>
      </c>
      <c r="K456" s="122">
        <f t="shared" si="47"/>
        <v>0.42558460207252735</v>
      </c>
      <c r="M456" s="39" t="s">
        <v>6082</v>
      </c>
      <c r="N456" s="3">
        <v>6702.9570540292943</v>
      </c>
      <c r="O456" s="3">
        <v>2852.675537109375</v>
      </c>
      <c r="P456" s="110">
        <v>0.42558464407920837</v>
      </c>
    </row>
    <row r="457" spans="2:16" x14ac:dyDescent="0.2">
      <c r="B457" s="102" t="s">
        <v>6081</v>
      </c>
      <c r="C457" s="119">
        <v>4553.7644400388908</v>
      </c>
      <c r="D457" s="125">
        <v>1.0023376390786813</v>
      </c>
      <c r="E457" s="119">
        <f t="shared" si="42"/>
        <v>4564.4094977490349</v>
      </c>
      <c r="F457" s="121">
        <f t="shared" si="43"/>
        <v>4676.688366957068</v>
      </c>
      <c r="G457" s="110">
        <f t="shared" si="44"/>
        <v>1.0269939142739513</v>
      </c>
      <c r="H457" s="130">
        <v>1.0639947324227024</v>
      </c>
      <c r="I457" s="128">
        <f t="shared" si="45"/>
        <v>4975.9717876248515</v>
      </c>
      <c r="J457" s="3">
        <f t="shared" si="46"/>
        <v>5012.9111574760582</v>
      </c>
      <c r="K457" s="122">
        <f t="shared" si="47"/>
        <v>1.1008279465226898</v>
      </c>
      <c r="M457" s="39" t="s">
        <v>6081</v>
      </c>
      <c r="N457" s="3">
        <v>4553.7644400388908</v>
      </c>
      <c r="O457" s="3">
        <v>5012.91162109375</v>
      </c>
      <c r="P457" s="110">
        <v>1.1008280515670776</v>
      </c>
    </row>
    <row r="458" spans="2:16" x14ac:dyDescent="0.2">
      <c r="B458" s="102" t="s">
        <v>6080</v>
      </c>
      <c r="C458" s="119">
        <v>12692.027808269531</v>
      </c>
      <c r="D458" s="125">
        <v>0.92169565999635972</v>
      </c>
      <c r="E458" s="119">
        <f t="shared" si="42"/>
        <v>11698.186947435137</v>
      </c>
      <c r="F458" s="121">
        <f t="shared" si="43"/>
        <v>11985.94798265556</v>
      </c>
      <c r="G458" s="110">
        <f t="shared" si="44"/>
        <v>0.94436824152292487</v>
      </c>
      <c r="H458" s="130">
        <v>1.1982845909430015</v>
      </c>
      <c r="I458" s="128">
        <f t="shared" si="45"/>
        <v>14362.576775460511</v>
      </c>
      <c r="J458" s="3">
        <f t="shared" si="46"/>
        <v>14469.198066369865</v>
      </c>
      <c r="K458" s="122">
        <f t="shared" si="47"/>
        <v>1.1400225625839246</v>
      </c>
      <c r="M458" s="39" t="s">
        <v>6080</v>
      </c>
      <c r="N458" s="3">
        <v>12692.027808269531</v>
      </c>
      <c r="O458" s="3">
        <v>14469.197265625</v>
      </c>
      <c r="P458" s="110">
        <v>1.1400225162506104</v>
      </c>
    </row>
    <row r="459" spans="2:16" x14ac:dyDescent="0.2">
      <c r="B459" s="102" t="s">
        <v>6079</v>
      </c>
      <c r="C459" s="119">
        <v>8462.8211091741523</v>
      </c>
      <c r="D459" s="125">
        <v>1.2655856518723074</v>
      </c>
      <c r="E459" s="119">
        <f t="shared" si="42"/>
        <v>10710.424970132894</v>
      </c>
      <c r="F459" s="121">
        <f t="shared" si="43"/>
        <v>10973.888273540935</v>
      </c>
      <c r="G459" s="110">
        <f t="shared" si="44"/>
        <v>1.2967175049517059</v>
      </c>
      <c r="H459" s="130">
        <v>0.95538641475957509</v>
      </c>
      <c r="I459" s="128">
        <f t="shared" si="45"/>
        <v>10484.303773630418</v>
      </c>
      <c r="J459" s="3">
        <f t="shared" si="46"/>
        <v>10562.134515293725</v>
      </c>
      <c r="K459" s="122">
        <f t="shared" si="47"/>
        <v>1.2480630724716377</v>
      </c>
      <c r="M459" s="39" t="s">
        <v>6079</v>
      </c>
      <c r="N459" s="3">
        <v>8462.8211091741523</v>
      </c>
      <c r="O459" s="3">
        <v>10562.1337890625</v>
      </c>
      <c r="P459" s="110">
        <v>1.2480629682540894</v>
      </c>
    </row>
    <row r="460" spans="2:16" x14ac:dyDescent="0.2">
      <c r="B460" s="102" t="s">
        <v>6078</v>
      </c>
      <c r="C460" s="119">
        <v>8032.0449531025797</v>
      </c>
      <c r="D460" s="125">
        <v>1.0551410723316668</v>
      </c>
      <c r="E460" s="119">
        <f t="shared" si="42"/>
        <v>8474.9405248328076</v>
      </c>
      <c r="F460" s="121">
        <f t="shared" si="43"/>
        <v>8683.4136557389684</v>
      </c>
      <c r="G460" s="110">
        <f t="shared" si="44"/>
        <v>1.0810962471499592</v>
      </c>
      <c r="H460" s="130">
        <v>1.030140926416375</v>
      </c>
      <c r="I460" s="128">
        <f t="shared" si="45"/>
        <v>8945.1397877795443</v>
      </c>
      <c r="J460" s="3">
        <f t="shared" si="46"/>
        <v>9011.5444703409084</v>
      </c>
      <c r="K460" s="122">
        <f t="shared" si="47"/>
        <v>1.1219489585724955</v>
      </c>
      <c r="M460" s="39" t="s">
        <v>6078</v>
      </c>
      <c r="N460" s="3">
        <v>8032.0449531025797</v>
      </c>
      <c r="O460" s="3">
        <v>9011.5439453125</v>
      </c>
      <c r="P460" s="110">
        <v>1.1219488382339478</v>
      </c>
    </row>
    <row r="461" spans="2:16" x14ac:dyDescent="0.2">
      <c r="B461" s="102" t="s">
        <v>6077</v>
      </c>
      <c r="C461" s="119">
        <v>7995.3321359643169</v>
      </c>
      <c r="D461" s="125">
        <v>1.1191063713986737</v>
      </c>
      <c r="E461" s="119">
        <f t="shared" si="42"/>
        <v>8947.6271348062346</v>
      </c>
      <c r="F461" s="121">
        <f t="shared" si="43"/>
        <v>9167.7277759267545</v>
      </c>
      <c r="G461" s="110">
        <f t="shared" si="44"/>
        <v>1.1466350140338524</v>
      </c>
      <c r="H461" s="130">
        <v>1.0190296022620584</v>
      </c>
      <c r="I461" s="128">
        <f t="shared" si="45"/>
        <v>9342.1859891494678</v>
      </c>
      <c r="J461" s="3">
        <f t="shared" si="46"/>
        <v>9411.5381635991289</v>
      </c>
      <c r="K461" s="122">
        <f t="shared" si="47"/>
        <v>1.1771291052768758</v>
      </c>
      <c r="M461" s="39" t="s">
        <v>6077</v>
      </c>
      <c r="N461" s="3">
        <v>7995.3321359643169</v>
      </c>
      <c r="O461" s="3">
        <v>9411.5390625</v>
      </c>
      <c r="P461" s="110">
        <v>1.1771292686462402</v>
      </c>
    </row>
    <row r="462" spans="2:16" x14ac:dyDescent="0.2">
      <c r="B462" s="102" t="s">
        <v>6076</v>
      </c>
      <c r="C462" s="119">
        <v>6679.2431461334054</v>
      </c>
      <c r="D462" s="125">
        <v>1.273270170853235</v>
      </c>
      <c r="E462" s="119">
        <f t="shared" si="42"/>
        <v>8504.4810618475803</v>
      </c>
      <c r="F462" s="121">
        <f t="shared" si="43"/>
        <v>8713.6808536927856</v>
      </c>
      <c r="G462" s="110">
        <f t="shared" si="44"/>
        <v>1.3045910536640832</v>
      </c>
      <c r="H462" s="130">
        <v>0.88600492158320143</v>
      </c>
      <c r="I462" s="128">
        <f t="shared" si="45"/>
        <v>7720.3641214771196</v>
      </c>
      <c r="J462" s="3">
        <f t="shared" si="46"/>
        <v>7777.6766219978181</v>
      </c>
      <c r="K462" s="122">
        <f t="shared" si="47"/>
        <v>1.1644547820512108</v>
      </c>
      <c r="M462" s="39" t="s">
        <v>6076</v>
      </c>
      <c r="N462" s="3">
        <v>6679.2431461334054</v>
      </c>
      <c r="O462" s="3">
        <v>7777.67724609375</v>
      </c>
      <c r="P462" s="110">
        <v>1.1644548177719116</v>
      </c>
    </row>
    <row r="463" spans="2:16" x14ac:dyDescent="0.2">
      <c r="B463" s="102" t="s">
        <v>6075</v>
      </c>
      <c r="C463" s="119">
        <v>11.008399510596229</v>
      </c>
      <c r="D463" s="125">
        <v>1.1864040022119402</v>
      </c>
      <c r="E463" s="119">
        <f t="shared" si="42"/>
        <v>13.06040923731933</v>
      </c>
      <c r="F463" s="121">
        <f t="shared" si="43"/>
        <v>13.38167926825839</v>
      </c>
      <c r="G463" s="110">
        <f t="shared" si="44"/>
        <v>1.2155880839333402</v>
      </c>
      <c r="H463" s="130">
        <v>0.70159602065682203</v>
      </c>
      <c r="I463" s="128">
        <f t="shared" si="45"/>
        <v>9.3885329243159799</v>
      </c>
      <c r="J463" s="3">
        <f t="shared" si="46"/>
        <v>9.4582291575048494</v>
      </c>
      <c r="K463" s="122">
        <f t="shared" si="47"/>
        <v>0.85918294920172089</v>
      </c>
      <c r="M463" s="39" t="s">
        <v>6075</v>
      </c>
      <c r="N463" s="3">
        <v>11.008399510596229</v>
      </c>
      <c r="O463" s="3">
        <v>9.4582290649414063</v>
      </c>
      <c r="P463" s="110">
        <v>0.85918295383453369</v>
      </c>
    </row>
    <row r="464" spans="2:16" x14ac:dyDescent="0.2">
      <c r="B464" s="102" t="s">
        <v>6074</v>
      </c>
      <c r="C464" s="119">
        <v>4249.3143159840256</v>
      </c>
      <c r="D464" s="125">
        <v>1.1970049016217437</v>
      </c>
      <c r="E464" s="119">
        <f t="shared" si="42"/>
        <v>5086.4500647643254</v>
      </c>
      <c r="F464" s="121">
        <f t="shared" si="43"/>
        <v>5211.5704909304059</v>
      </c>
      <c r="G464" s="110">
        <f t="shared" si="44"/>
        <v>1.2264497524522491</v>
      </c>
      <c r="H464" s="130">
        <v>0.90003466187088677</v>
      </c>
      <c r="I464" s="128">
        <f t="shared" si="45"/>
        <v>4690.5940846208396</v>
      </c>
      <c r="J464" s="3">
        <f t="shared" si="46"/>
        <v>4725.4149391410774</v>
      </c>
      <c r="K464" s="122">
        <f t="shared" si="47"/>
        <v>1.1120417525637427</v>
      </c>
      <c r="M464" s="39" t="s">
        <v>6074</v>
      </c>
      <c r="N464" s="3">
        <v>4249.3143159840256</v>
      </c>
      <c r="O464" s="3">
        <v>4725.4150390625</v>
      </c>
      <c r="P464" s="110">
        <v>1.1120418310165405</v>
      </c>
    </row>
    <row r="465" spans="2:16" x14ac:dyDescent="0.2">
      <c r="B465" s="102" t="s">
        <v>6073</v>
      </c>
      <c r="C465" s="119">
        <v>2722.4160605369548</v>
      </c>
      <c r="D465" s="125">
        <v>1.1929711666384986</v>
      </c>
      <c r="E465" s="119">
        <f t="shared" si="42"/>
        <v>3247.7638638141561</v>
      </c>
      <c r="F465" s="121">
        <f t="shared" si="43"/>
        <v>3327.6548670783459</v>
      </c>
      <c r="G465" s="110">
        <f t="shared" si="44"/>
        <v>1.222316792541261</v>
      </c>
      <c r="H465" s="130">
        <v>1.047357582617725</v>
      </c>
      <c r="I465" s="128">
        <f t="shared" si="45"/>
        <v>3485.2445573692839</v>
      </c>
      <c r="J465" s="3">
        <f t="shared" si="46"/>
        <v>3511.1174407418844</v>
      </c>
      <c r="K465" s="122">
        <f t="shared" si="47"/>
        <v>1.2897064088173835</v>
      </c>
      <c r="M465" s="39" t="s">
        <v>6073</v>
      </c>
      <c r="N465" s="3">
        <v>2722.4160605369548</v>
      </c>
      <c r="O465" s="3">
        <v>3511.11767578125</v>
      </c>
      <c r="P465" s="110">
        <v>1.2897064685821533</v>
      </c>
    </row>
    <row r="466" spans="2:16" x14ac:dyDescent="0.2">
      <c r="B466" s="102" t="s">
        <v>6072</v>
      </c>
      <c r="C466" s="119">
        <v>9011.633058905556</v>
      </c>
      <c r="D466" s="125">
        <v>1.1180436250803401</v>
      </c>
      <c r="E466" s="119">
        <f t="shared" si="42"/>
        <v>10075.398893072601</v>
      </c>
      <c r="F466" s="121">
        <f t="shared" si="43"/>
        <v>10323.241334705399</v>
      </c>
      <c r="G466" s="110">
        <f t="shared" si="44"/>
        <v>1.1455461254609867</v>
      </c>
      <c r="H466" s="130">
        <v>0.81331991287095184</v>
      </c>
      <c r="I466" s="128">
        <f t="shared" si="45"/>
        <v>8396.0977428884034</v>
      </c>
      <c r="J466" s="3">
        <f t="shared" si="46"/>
        <v>8458.4265849856929</v>
      </c>
      <c r="K466" s="122">
        <f t="shared" si="47"/>
        <v>0.9386119618604345</v>
      </c>
      <c r="M466" s="39" t="s">
        <v>6072</v>
      </c>
      <c r="N466" s="3">
        <v>9011.633058905556</v>
      </c>
      <c r="O466" s="3">
        <v>8458.427734375</v>
      </c>
      <c r="P466" s="110">
        <v>0.93861210346221924</v>
      </c>
    </row>
    <row r="467" spans="2:16" x14ac:dyDescent="0.2">
      <c r="B467" s="102" t="s">
        <v>6071</v>
      </c>
      <c r="C467" s="119">
        <v>3795.4917080393266</v>
      </c>
      <c r="D467" s="125">
        <v>0.90629641607673928</v>
      </c>
      <c r="E467" s="119">
        <f t="shared" si="42"/>
        <v>3439.8405322450235</v>
      </c>
      <c r="F467" s="121">
        <f t="shared" si="43"/>
        <v>3524.4563857101643</v>
      </c>
      <c r="G467" s="110">
        <f t="shared" si="44"/>
        <v>0.92859019511093244</v>
      </c>
      <c r="H467" s="130">
        <v>1.1171365018271457</v>
      </c>
      <c r="I467" s="128">
        <f t="shared" si="45"/>
        <v>3937.2988775745989</v>
      </c>
      <c r="J467" s="3">
        <f t="shared" si="46"/>
        <v>3966.5276082951345</v>
      </c>
      <c r="K467" s="122">
        <f t="shared" si="47"/>
        <v>1.0450629097393449</v>
      </c>
      <c r="M467" s="39" t="s">
        <v>6071</v>
      </c>
      <c r="N467" s="3">
        <v>3795.4917080393266</v>
      </c>
      <c r="O467" s="3">
        <v>3966.52783203125</v>
      </c>
      <c r="P467" s="110">
        <v>1.0450630187988281</v>
      </c>
    </row>
    <row r="468" spans="2:16" x14ac:dyDescent="0.2">
      <c r="B468" s="102" t="s">
        <v>6070</v>
      </c>
      <c r="C468" s="119">
        <v>2275.523415463842</v>
      </c>
      <c r="D468" s="125">
        <v>1.0848332507272926</v>
      </c>
      <c r="E468" s="119">
        <f t="shared" si="42"/>
        <v>2468.5634639037112</v>
      </c>
      <c r="F468" s="121">
        <f t="shared" si="43"/>
        <v>2529.2870940758198</v>
      </c>
      <c r="G468" s="110">
        <f t="shared" si="44"/>
        <v>1.1115188166764045</v>
      </c>
      <c r="H468" s="130">
        <v>1.0268992163051025</v>
      </c>
      <c r="I468" s="128">
        <f t="shared" si="45"/>
        <v>2597.3229347170695</v>
      </c>
      <c r="J468" s="3">
        <f t="shared" si="46"/>
        <v>2616.6042885115476</v>
      </c>
      <c r="K468" s="122">
        <f t="shared" si="47"/>
        <v>1.1498911726110188</v>
      </c>
      <c r="M468" s="39" t="s">
        <v>6070</v>
      </c>
      <c r="N468" s="3">
        <v>2275.523415463842</v>
      </c>
      <c r="O468" s="3">
        <v>2616.604248046875</v>
      </c>
      <c r="P468" s="110">
        <v>1.1498911380767822</v>
      </c>
    </row>
    <row r="469" spans="2:16" x14ac:dyDescent="0.2">
      <c r="B469" s="102" t="s">
        <v>6069</v>
      </c>
      <c r="C469" s="119">
        <v>3037.6851823222923</v>
      </c>
      <c r="D469" s="125">
        <v>0.88708935188347171</v>
      </c>
      <c r="E469" s="119">
        <f t="shared" si="42"/>
        <v>2694.6981796123077</v>
      </c>
      <c r="F469" s="121">
        <f t="shared" si="43"/>
        <v>2760.9844461300299</v>
      </c>
      <c r="G469" s="110">
        <f t="shared" si="44"/>
        <v>0.90891066072201521</v>
      </c>
      <c r="H469" s="130">
        <v>1.214397982166344</v>
      </c>
      <c r="I469" s="128">
        <f t="shared" si="45"/>
        <v>3352.933940172969</v>
      </c>
      <c r="J469" s="3">
        <f t="shared" si="46"/>
        <v>3377.824609209867</v>
      </c>
      <c r="K469" s="122">
        <f t="shared" si="47"/>
        <v>1.1119732317446867</v>
      </c>
      <c r="M469" s="39" t="s">
        <v>6069</v>
      </c>
      <c r="N469" s="3">
        <v>3037.6851823222923</v>
      </c>
      <c r="O469" s="3">
        <v>3377.824462890625</v>
      </c>
      <c r="P469" s="110">
        <v>1.1119731664657593</v>
      </c>
    </row>
    <row r="470" spans="2:16" x14ac:dyDescent="0.2">
      <c r="B470" s="102" t="s">
        <v>6068</v>
      </c>
      <c r="C470" s="119">
        <v>4647.0558841817865</v>
      </c>
      <c r="D470" s="125">
        <v>1.3192845973507301</v>
      </c>
      <c r="E470" s="119">
        <f t="shared" si="42"/>
        <v>6130.7892510291094</v>
      </c>
      <c r="F470" s="121">
        <f t="shared" si="43"/>
        <v>6281.5991388793955</v>
      </c>
      <c r="G470" s="110">
        <f t="shared" si="44"/>
        <v>1.3517373785543372</v>
      </c>
      <c r="H470" s="130">
        <v>0.91247459541297826</v>
      </c>
      <c r="I470" s="128">
        <f t="shared" si="45"/>
        <v>5731.7996327954897</v>
      </c>
      <c r="J470" s="3">
        <f t="shared" si="46"/>
        <v>5774.3499276093416</v>
      </c>
      <c r="K470" s="122">
        <f t="shared" si="47"/>
        <v>1.2425824159474337</v>
      </c>
      <c r="M470" s="39" t="s">
        <v>6068</v>
      </c>
      <c r="N470" s="3">
        <v>4647.0558841817865</v>
      </c>
      <c r="O470" s="3">
        <v>5774.35009765625</v>
      </c>
      <c r="P470" s="110">
        <v>1.2425824403762817</v>
      </c>
    </row>
    <row r="471" spans="2:16" x14ac:dyDescent="0.2">
      <c r="B471" s="102" t="s">
        <v>6067</v>
      </c>
      <c r="C471" s="119">
        <v>3461.7964675023723</v>
      </c>
      <c r="D471" s="125">
        <v>0.95512229672727422</v>
      </c>
      <c r="E471" s="119">
        <f t="shared" si="42"/>
        <v>3306.4389928432306</v>
      </c>
      <c r="F471" s="121">
        <f t="shared" si="43"/>
        <v>3387.773332236939</v>
      </c>
      <c r="G471" s="110">
        <f t="shared" si="44"/>
        <v>0.97861713247433069</v>
      </c>
      <c r="H471" s="130">
        <v>1.207091437161131</v>
      </c>
      <c r="I471" s="128">
        <f t="shared" si="45"/>
        <v>4089.3521803860403</v>
      </c>
      <c r="J471" s="3">
        <f t="shared" si="46"/>
        <v>4119.7096862342041</v>
      </c>
      <c r="K471" s="122">
        <f t="shared" si="47"/>
        <v>1.1900496533831479</v>
      </c>
      <c r="M471" s="39" t="s">
        <v>6067</v>
      </c>
      <c r="N471" s="3">
        <v>3461.7964675023723</v>
      </c>
      <c r="O471" s="3">
        <v>4119.70947265625</v>
      </c>
      <c r="P471" s="110">
        <v>1.1900496482849121</v>
      </c>
    </row>
    <row r="472" spans="2:16" x14ac:dyDescent="0.2">
      <c r="B472" s="102" t="s">
        <v>6066</v>
      </c>
      <c r="C472" s="119">
        <v>4128.0559022308598</v>
      </c>
      <c r="D472" s="125">
        <v>0.97648045462725785</v>
      </c>
      <c r="E472" s="119">
        <f t="shared" si="42"/>
        <v>4030.9659041371251</v>
      </c>
      <c r="F472" s="121">
        <f t="shared" si="43"/>
        <v>4130.1227159341061</v>
      </c>
      <c r="G472" s="110">
        <f t="shared" si="44"/>
        <v>1.0005006748339162</v>
      </c>
      <c r="H472" s="130">
        <v>1.2602294800187031</v>
      </c>
      <c r="I472" s="128">
        <f t="shared" si="45"/>
        <v>5204.9024027150717</v>
      </c>
      <c r="J472" s="3">
        <f t="shared" si="46"/>
        <v>5243.5412501803021</v>
      </c>
      <c r="K472" s="122">
        <f t="shared" si="47"/>
        <v>1.2702205043654129</v>
      </c>
      <c r="M472" s="39" t="s">
        <v>6066</v>
      </c>
      <c r="N472" s="3">
        <v>4128.0559022308598</v>
      </c>
      <c r="O472" s="3">
        <v>5243.541015625</v>
      </c>
      <c r="P472" s="110">
        <v>1.2702203989028931</v>
      </c>
    </row>
    <row r="473" spans="2:16" x14ac:dyDescent="0.2">
      <c r="B473" s="102" t="s">
        <v>6065</v>
      </c>
      <c r="C473" s="119">
        <v>4081.4819440653237</v>
      </c>
      <c r="D473" s="125">
        <v>1.1823841967395061</v>
      </c>
      <c r="E473" s="119">
        <f t="shared" si="42"/>
        <v>4825.8797499404754</v>
      </c>
      <c r="F473" s="121">
        <f t="shared" si="43"/>
        <v>4944.5904663046567</v>
      </c>
      <c r="G473" s="110">
        <f t="shared" si="44"/>
        <v>1.2114693961820253</v>
      </c>
      <c r="H473" s="130">
        <v>0.95712680503480407</v>
      </c>
      <c r="I473" s="128">
        <f t="shared" si="45"/>
        <v>4732.6000752197278</v>
      </c>
      <c r="J473" s="3">
        <f t="shared" si="46"/>
        <v>4767.7327632649385</v>
      </c>
      <c r="K473" s="122">
        <f t="shared" si="47"/>
        <v>1.168137658969056</v>
      </c>
      <c r="M473" s="39" t="s">
        <v>6065</v>
      </c>
      <c r="N473" s="3">
        <v>4081.4819440653237</v>
      </c>
      <c r="O473" s="3">
        <v>4767.7333984375</v>
      </c>
      <c r="P473" s="110">
        <v>1.168137788772583</v>
      </c>
    </row>
    <row r="474" spans="2:16" x14ac:dyDescent="0.2">
      <c r="B474" s="102" t="s">
        <v>6064</v>
      </c>
      <c r="C474" s="119">
        <v>2978.4383521922659</v>
      </c>
      <c r="D474" s="125">
        <v>0.94163447260233313</v>
      </c>
      <c r="E474" s="119">
        <f t="shared" si="42"/>
        <v>2804.6002269451265</v>
      </c>
      <c r="F474" s="121">
        <f t="shared" si="43"/>
        <v>2873.5899488833716</v>
      </c>
      <c r="G474" s="110">
        <f t="shared" si="44"/>
        <v>0.96479752443701872</v>
      </c>
      <c r="H474" s="130">
        <v>1.137459586737025</v>
      </c>
      <c r="I474" s="128">
        <f t="shared" si="45"/>
        <v>3268.5924357085482</v>
      </c>
      <c r="J474" s="3">
        <f t="shared" si="46"/>
        <v>3292.8569914634209</v>
      </c>
      <c r="K474" s="122">
        <f t="shared" si="47"/>
        <v>1.1055649310450655</v>
      </c>
      <c r="M474" s="39" t="s">
        <v>6064</v>
      </c>
      <c r="N474" s="3">
        <v>2978.4383521922659</v>
      </c>
      <c r="O474" s="3">
        <v>3292.857177734375</v>
      </c>
      <c r="P474" s="110">
        <v>1.1055649518966675</v>
      </c>
    </row>
    <row r="475" spans="2:16" x14ac:dyDescent="0.2">
      <c r="B475" s="102" t="s">
        <v>6063</v>
      </c>
      <c r="C475" s="119">
        <v>1537.0596739269058</v>
      </c>
      <c r="D475" s="125">
        <v>0.93981914480248807</v>
      </c>
      <c r="E475" s="119">
        <f t="shared" si="42"/>
        <v>1444.5581082603758</v>
      </c>
      <c r="F475" s="121">
        <f t="shared" si="43"/>
        <v>1480.0924640145554</v>
      </c>
      <c r="G475" s="110">
        <f t="shared" si="44"/>
        <v>0.96293754180225832</v>
      </c>
      <c r="H475" s="130">
        <v>1.0590872147476647</v>
      </c>
      <c r="I475" s="128">
        <f t="shared" si="45"/>
        <v>1567.5470052821836</v>
      </c>
      <c r="J475" s="3">
        <f t="shared" si="46"/>
        <v>1579.1837671165808</v>
      </c>
      <c r="K475" s="122">
        <f t="shared" si="47"/>
        <v>1.0274056329134287</v>
      </c>
      <c r="M475" s="39" t="s">
        <v>6063</v>
      </c>
      <c r="N475" s="3">
        <v>1537.0596739269058</v>
      </c>
      <c r="O475" s="3">
        <v>1579.1837158203125</v>
      </c>
      <c r="P475" s="110">
        <v>1.0274056196212769</v>
      </c>
    </row>
    <row r="476" spans="2:16" x14ac:dyDescent="0.2">
      <c r="B476" s="102" t="s">
        <v>6062</v>
      </c>
      <c r="C476" s="119">
        <v>7386.9194861346505</v>
      </c>
      <c r="D476" s="125">
        <v>0.88975979687956719</v>
      </c>
      <c r="E476" s="119">
        <f t="shared" si="42"/>
        <v>6572.5839815488835</v>
      </c>
      <c r="F476" s="121">
        <f t="shared" si="43"/>
        <v>6734.2614773097421</v>
      </c>
      <c r="G476" s="110">
        <f t="shared" si="44"/>
        <v>0.91164679538609339</v>
      </c>
      <c r="H476" s="130">
        <v>1.2171346997642238</v>
      </c>
      <c r="I476" s="128">
        <f t="shared" si="45"/>
        <v>8196.5033213191709</v>
      </c>
      <c r="J476" s="3">
        <f t="shared" si="46"/>
        <v>8257.3504644693476</v>
      </c>
      <c r="K476" s="122">
        <f t="shared" si="47"/>
        <v>1.1178340957916908</v>
      </c>
      <c r="M476" s="39" t="s">
        <v>6062</v>
      </c>
      <c r="N476" s="3">
        <v>7386.9194861346505</v>
      </c>
      <c r="O476" s="3">
        <v>8257.3505859375</v>
      </c>
      <c r="P476" s="110">
        <v>1.1178340911865234</v>
      </c>
    </row>
    <row r="477" spans="2:16" x14ac:dyDescent="0.2">
      <c r="B477" s="102" t="s">
        <v>6061</v>
      </c>
      <c r="C477" s="119">
        <v>2868.5374699592085</v>
      </c>
      <c r="D477" s="125">
        <v>1.0919880264556896</v>
      </c>
      <c r="E477" s="119">
        <f t="shared" si="42"/>
        <v>3132.4085706349529</v>
      </c>
      <c r="F477" s="121">
        <f t="shared" si="43"/>
        <v>3209.4619753265974</v>
      </c>
      <c r="G477" s="110">
        <f t="shared" si="44"/>
        <v>1.1188495911026872</v>
      </c>
      <c r="H477" s="130">
        <v>0.9407676880813266</v>
      </c>
      <c r="I477" s="128">
        <f t="shared" si="45"/>
        <v>3019.3581225129305</v>
      </c>
      <c r="J477" s="3">
        <f t="shared" si="46"/>
        <v>3041.7724751582032</v>
      </c>
      <c r="K477" s="122">
        <f t="shared" si="47"/>
        <v>1.060391403986596</v>
      </c>
      <c r="M477" s="39" t="s">
        <v>6061</v>
      </c>
      <c r="N477" s="3">
        <v>2868.5374699592085</v>
      </c>
      <c r="O477" s="3">
        <v>3041.772216796875</v>
      </c>
      <c r="P477" s="110">
        <v>1.0603913068771362</v>
      </c>
    </row>
    <row r="478" spans="2:16" x14ac:dyDescent="0.2">
      <c r="B478" s="102" t="s">
        <v>6060</v>
      </c>
      <c r="C478" s="119">
        <v>6627.1744473603376</v>
      </c>
      <c r="D478" s="125">
        <v>1.2420148971279348</v>
      </c>
      <c r="E478" s="119">
        <f t="shared" si="42"/>
        <v>8231.049389487127</v>
      </c>
      <c r="F478" s="121">
        <f t="shared" si="43"/>
        <v>8433.5230979269254</v>
      </c>
      <c r="G478" s="110">
        <f t="shared" si="44"/>
        <v>1.272566938582109</v>
      </c>
      <c r="H478" s="130">
        <v>0.81450765017899407</v>
      </c>
      <c r="I478" s="128">
        <f t="shared" si="45"/>
        <v>6869.1690812227298</v>
      </c>
      <c r="J478" s="3">
        <f t="shared" si="46"/>
        <v>6920.1626937453766</v>
      </c>
      <c r="K478" s="122">
        <f t="shared" si="47"/>
        <v>1.0442101303824496</v>
      </c>
      <c r="M478" s="39" t="s">
        <v>6060</v>
      </c>
      <c r="N478" s="3">
        <v>6627.1744473603376</v>
      </c>
      <c r="O478" s="3">
        <v>6920.162109375</v>
      </c>
      <c r="P478" s="110">
        <v>1.0442100763320923</v>
      </c>
    </row>
    <row r="479" spans="2:16" x14ac:dyDescent="0.2">
      <c r="B479" s="102" t="s">
        <v>6059</v>
      </c>
      <c r="C479" s="119">
        <v>2977.6148831912515</v>
      </c>
      <c r="D479" s="125">
        <v>1.0086398961566649</v>
      </c>
      <c r="E479" s="119">
        <f t="shared" si="42"/>
        <v>3003.3411665765639</v>
      </c>
      <c r="F479" s="121">
        <f t="shared" si="43"/>
        <v>3077.2196716045305</v>
      </c>
      <c r="G479" s="110">
        <f t="shared" si="44"/>
        <v>1.0334511991377904</v>
      </c>
      <c r="H479" s="130">
        <v>1.1162387136922438</v>
      </c>
      <c r="I479" s="128">
        <f t="shared" si="45"/>
        <v>3434.9117279803099</v>
      </c>
      <c r="J479" s="3">
        <f t="shared" si="46"/>
        <v>3460.410963133063</v>
      </c>
      <c r="K479" s="122">
        <f t="shared" si="47"/>
        <v>1.1621418816339257</v>
      </c>
      <c r="M479" s="39" t="s">
        <v>6059</v>
      </c>
      <c r="N479" s="3">
        <v>2977.6148831912515</v>
      </c>
      <c r="O479" s="3">
        <v>3460.410888671875</v>
      </c>
      <c r="P479" s="110">
        <v>1.1621417999267578</v>
      </c>
    </row>
    <row r="480" spans="2:16" x14ac:dyDescent="0.2">
      <c r="B480" s="102" t="s">
        <v>6058</v>
      </c>
      <c r="C480" s="119">
        <v>2611.8276048487746</v>
      </c>
      <c r="D480" s="125">
        <v>0.98085717734508493</v>
      </c>
      <c r="E480" s="119">
        <f t="shared" si="42"/>
        <v>2561.8298522039431</v>
      </c>
      <c r="F480" s="121">
        <f t="shared" si="43"/>
        <v>2624.8477210105634</v>
      </c>
      <c r="G480" s="110">
        <f t="shared" si="44"/>
        <v>1.0049850595566174</v>
      </c>
      <c r="H480" s="130">
        <v>0.99758143948963729</v>
      </c>
      <c r="I480" s="128">
        <f t="shared" si="45"/>
        <v>2618.4993679668114</v>
      </c>
      <c r="J480" s="3">
        <f t="shared" si="46"/>
        <v>2637.9379260488795</v>
      </c>
      <c r="K480" s="122">
        <f t="shared" si="47"/>
        <v>1.0099969542980678</v>
      </c>
      <c r="M480" s="39" t="s">
        <v>6058</v>
      </c>
      <c r="N480" s="3">
        <v>2611.8276048487746</v>
      </c>
      <c r="O480" s="3">
        <v>2637.93798828125</v>
      </c>
      <c r="P480" s="110">
        <v>1.0099970102310181</v>
      </c>
    </row>
    <row r="481" spans="2:16" x14ac:dyDescent="0.2">
      <c r="B481" s="102" t="s">
        <v>6057</v>
      </c>
      <c r="C481" s="119">
        <v>1942.7372435495015</v>
      </c>
      <c r="D481" s="125">
        <v>1.1988420709740044</v>
      </c>
      <c r="E481" s="119">
        <f t="shared" si="42"/>
        <v>2329.0351404152134</v>
      </c>
      <c r="F481" s="121">
        <f t="shared" si="43"/>
        <v>2386.3265451501643</v>
      </c>
      <c r="G481" s="110">
        <f t="shared" si="44"/>
        <v>1.2283321139147967</v>
      </c>
      <c r="H481" s="130">
        <v>0.92415334989685816</v>
      </c>
      <c r="I481" s="128">
        <f t="shared" si="45"/>
        <v>2205.3316706483206</v>
      </c>
      <c r="J481" s="3">
        <f t="shared" si="46"/>
        <v>2221.7030581287031</v>
      </c>
      <c r="K481" s="122">
        <f t="shared" si="47"/>
        <v>1.1435942073512286</v>
      </c>
      <c r="M481" s="39" t="s">
        <v>6057</v>
      </c>
      <c r="N481" s="3">
        <v>1942.7372435495015</v>
      </c>
      <c r="O481" s="3">
        <v>2221.703125</v>
      </c>
      <c r="P481" s="110">
        <v>1.1435942649841309</v>
      </c>
    </row>
    <row r="482" spans="2:16" x14ac:dyDescent="0.2">
      <c r="B482" s="102" t="s">
        <v>6056</v>
      </c>
      <c r="C482" s="119">
        <v>2403.2748730637513</v>
      </c>
      <c r="D482" s="125">
        <v>0.86686594396909855</v>
      </c>
      <c r="E482" s="119">
        <f t="shared" si="42"/>
        <v>2083.3171414556241</v>
      </c>
      <c r="F482" s="121">
        <f t="shared" si="43"/>
        <v>2134.5641851224345</v>
      </c>
      <c r="G482" s="110">
        <f t="shared" si="44"/>
        <v>0.8881897818043768</v>
      </c>
      <c r="H482" s="130">
        <v>1.0448516285360447</v>
      </c>
      <c r="I482" s="128">
        <f t="shared" si="45"/>
        <v>2230.302865039891</v>
      </c>
      <c r="J482" s="3">
        <f t="shared" si="46"/>
        <v>2246.8596274027336</v>
      </c>
      <c r="K482" s="122">
        <f t="shared" si="47"/>
        <v>0.93491579036000327</v>
      </c>
      <c r="M482" s="39" t="s">
        <v>6056</v>
      </c>
      <c r="N482" s="3">
        <v>2403.2748730637513</v>
      </c>
      <c r="O482" s="3">
        <v>2246.859619140625</v>
      </c>
      <c r="P482" s="110">
        <v>0.93491578102111816</v>
      </c>
    </row>
    <row r="483" spans="2:16" x14ac:dyDescent="0.2">
      <c r="B483" s="102" t="s">
        <v>6055</v>
      </c>
      <c r="C483" s="119">
        <v>1984.0229739381409</v>
      </c>
      <c r="D483" s="125">
        <v>0.77388944993130226</v>
      </c>
      <c r="E483" s="119">
        <f t="shared" si="42"/>
        <v>1535.4144479520544</v>
      </c>
      <c r="F483" s="121">
        <f t="shared" si="43"/>
        <v>1573.1837581041671</v>
      </c>
      <c r="G483" s="110">
        <f t="shared" si="44"/>
        <v>0.79292618017497651</v>
      </c>
      <c r="H483" s="130">
        <v>1.3385803338628133</v>
      </c>
      <c r="I483" s="128">
        <f t="shared" si="45"/>
        <v>2105.8328401506315</v>
      </c>
      <c r="J483" s="3">
        <f t="shared" si="46"/>
        <v>2121.4655931981065</v>
      </c>
      <c r="K483" s="122">
        <f t="shared" si="47"/>
        <v>1.0692747115660419</v>
      </c>
      <c r="M483" s="39" t="s">
        <v>6055</v>
      </c>
      <c r="N483" s="3">
        <v>1984.0229739381409</v>
      </c>
      <c r="O483" s="3">
        <v>2121.465576171875</v>
      </c>
      <c r="P483" s="110">
        <v>1.0692746639251709</v>
      </c>
    </row>
    <row r="484" spans="2:16" x14ac:dyDescent="0.2">
      <c r="B484" s="102" t="s">
        <v>6054</v>
      </c>
      <c r="C484" s="119">
        <v>12183.49630852478</v>
      </c>
      <c r="D484" s="125">
        <v>1.2212279112934061</v>
      </c>
      <c r="E484" s="119">
        <f t="shared" si="42"/>
        <v>14878.825749110641</v>
      </c>
      <c r="F484" s="121">
        <f t="shared" si="43"/>
        <v>15244.826593486539</v>
      </c>
      <c r="G484" s="110">
        <f t="shared" si="44"/>
        <v>1.2512686184194721</v>
      </c>
      <c r="H484" s="130">
        <v>0.81908618735528194</v>
      </c>
      <c r="I484" s="128">
        <f t="shared" si="45"/>
        <v>12486.8268913513</v>
      </c>
      <c r="J484" s="3">
        <f t="shared" si="46"/>
        <v>12579.523461286595</v>
      </c>
      <c r="K484" s="122">
        <f t="shared" si="47"/>
        <v>1.0325052138346129</v>
      </c>
      <c r="M484" s="39" t="s">
        <v>6054</v>
      </c>
      <c r="N484" s="3">
        <v>12183.49630852478</v>
      </c>
      <c r="O484" s="3">
        <v>12579.5224609375</v>
      </c>
      <c r="P484" s="110">
        <v>1.0325051546096802</v>
      </c>
    </row>
    <row r="485" spans="2:16" x14ac:dyDescent="0.2">
      <c r="B485" s="102" t="s">
        <v>6053</v>
      </c>
      <c r="C485" s="119">
        <v>2739.491718647967</v>
      </c>
      <c r="D485" s="125">
        <v>1.1529100732094966</v>
      </c>
      <c r="E485" s="119">
        <f t="shared" si="42"/>
        <v>3158.3875979032373</v>
      </c>
      <c r="F485" s="121">
        <f t="shared" si="43"/>
        <v>3236.0800547671829</v>
      </c>
      <c r="G485" s="110">
        <f t="shared" si="44"/>
        <v>1.1812702454031507</v>
      </c>
      <c r="H485" s="130">
        <v>0.99777754833516863</v>
      </c>
      <c r="I485" s="128">
        <f t="shared" si="45"/>
        <v>3228.8880232619385</v>
      </c>
      <c r="J485" s="3">
        <f t="shared" si="46"/>
        <v>3252.8578313697808</v>
      </c>
      <c r="K485" s="122">
        <f t="shared" si="47"/>
        <v>1.1873946576393293</v>
      </c>
      <c r="M485" s="39" t="s">
        <v>6053</v>
      </c>
      <c r="N485" s="3">
        <v>2739.491718647967</v>
      </c>
      <c r="O485" s="3">
        <v>3252.857666015625</v>
      </c>
      <c r="P485" s="110">
        <v>1.1873946189880371</v>
      </c>
    </row>
    <row r="486" spans="2:16" x14ac:dyDescent="0.2">
      <c r="B486" s="102" t="s">
        <v>6052</v>
      </c>
      <c r="C486" s="119">
        <v>7358.7158021438272</v>
      </c>
      <c r="D486" s="125">
        <v>0.87632631377596282</v>
      </c>
      <c r="E486" s="119">
        <f t="shared" si="42"/>
        <v>6448.6362930176274</v>
      </c>
      <c r="F486" s="121">
        <f t="shared" si="43"/>
        <v>6607.2648278305023</v>
      </c>
      <c r="G486" s="110">
        <f t="shared" si="44"/>
        <v>0.89788286509252013</v>
      </c>
      <c r="H486" s="130">
        <v>1.2764879865487497</v>
      </c>
      <c r="I486" s="128">
        <f t="shared" si="45"/>
        <v>8434.0941766717278</v>
      </c>
      <c r="J486" s="3">
        <f t="shared" si="46"/>
        <v>8496.7050871529336</v>
      </c>
      <c r="K486" s="122">
        <f t="shared" si="47"/>
        <v>1.1546450923784248</v>
      </c>
      <c r="M486" s="39" t="s">
        <v>6052</v>
      </c>
      <c r="N486" s="3">
        <v>7358.7158021438272</v>
      </c>
      <c r="O486" s="3">
        <v>8496.7041015625</v>
      </c>
      <c r="P486" s="110">
        <v>1.1546449661254883</v>
      </c>
    </row>
    <row r="487" spans="2:16" x14ac:dyDescent="0.2">
      <c r="B487" s="102" t="s">
        <v>6051</v>
      </c>
      <c r="C487" s="119">
        <v>10598.355383334834</v>
      </c>
      <c r="D487" s="125">
        <v>0.83177750965284403</v>
      </c>
      <c r="E487" s="119">
        <f t="shared" si="42"/>
        <v>8815.4736471660617</v>
      </c>
      <c r="F487" s="121">
        <f t="shared" si="43"/>
        <v>9032.3234747560564</v>
      </c>
      <c r="G487" s="110">
        <f t="shared" si="44"/>
        <v>0.85223821508747932</v>
      </c>
      <c r="H487" s="130">
        <v>1.2657178418601653</v>
      </c>
      <c r="I487" s="128">
        <f t="shared" si="45"/>
        <v>11432.372975451146</v>
      </c>
      <c r="J487" s="3">
        <f t="shared" si="46"/>
        <v>11517.241755187277</v>
      </c>
      <c r="K487" s="122">
        <f t="shared" si="47"/>
        <v>1.086700845425256</v>
      </c>
      <c r="M487" s="39" t="s">
        <v>6051</v>
      </c>
      <c r="N487" s="3">
        <v>10598.355383334834</v>
      </c>
      <c r="O487" s="3">
        <v>11517.2412109375</v>
      </c>
      <c r="P487" s="110">
        <v>1.0867007970809937</v>
      </c>
    </row>
    <row r="488" spans="2:16" x14ac:dyDescent="0.2">
      <c r="B488" s="102" t="s">
        <v>6050</v>
      </c>
      <c r="C488" s="119">
        <v>57972.673922074879</v>
      </c>
      <c r="D488" s="125">
        <v>0.92067641322664651</v>
      </c>
      <c r="E488" s="119">
        <f t="shared" si="42"/>
        <v>53374.073491733841</v>
      </c>
      <c r="F488" s="121">
        <f t="shared" si="43"/>
        <v>54687.010163965751</v>
      </c>
      <c r="G488" s="110">
        <f t="shared" si="44"/>
        <v>0.94332392253416464</v>
      </c>
      <c r="H488" s="130">
        <v>0.94121422415357936</v>
      </c>
      <c r="I488" s="128">
        <f t="shared" si="45"/>
        <v>51472.191842755936</v>
      </c>
      <c r="J488" s="3">
        <f t="shared" si="46"/>
        <v>51854.298175484844</v>
      </c>
      <c r="K488" s="122">
        <f t="shared" si="47"/>
        <v>0.89446103944051003</v>
      </c>
      <c r="M488" s="39" t="s">
        <v>6050</v>
      </c>
      <c r="N488" s="3">
        <v>57972.673922074879</v>
      </c>
      <c r="O488" s="3">
        <v>51854.3046875</v>
      </c>
      <c r="P488" s="110">
        <v>0.89446115493774414</v>
      </c>
    </row>
    <row r="489" spans="2:16" x14ac:dyDescent="0.2">
      <c r="B489" s="102" t="s">
        <v>6049</v>
      </c>
      <c r="C489" s="119">
        <v>9616.3767045236855</v>
      </c>
      <c r="D489" s="125">
        <v>0.87297048156665369</v>
      </c>
      <c r="E489" s="119">
        <f t="shared" si="42"/>
        <v>8394.8130026743911</v>
      </c>
      <c r="F489" s="121">
        <f t="shared" si="43"/>
        <v>8601.3150949204974</v>
      </c>
      <c r="G489" s="110">
        <f t="shared" si="44"/>
        <v>0.89444448353133998</v>
      </c>
      <c r="H489" s="130">
        <v>1.3824020128344787</v>
      </c>
      <c r="I489" s="128">
        <f t="shared" si="45"/>
        <v>11890.47530024168</v>
      </c>
      <c r="J489" s="3">
        <f t="shared" si="46"/>
        <v>11978.744824983483</v>
      </c>
      <c r="K489" s="122">
        <f t="shared" si="47"/>
        <v>1.2456609379027868</v>
      </c>
      <c r="M489" s="39" t="s">
        <v>6049</v>
      </c>
      <c r="N489" s="3">
        <v>9616.3767045236855</v>
      </c>
      <c r="O489" s="3">
        <v>11978.744140625</v>
      </c>
      <c r="P489" s="110">
        <v>1.2456609010696411</v>
      </c>
    </row>
    <row r="490" spans="2:16" x14ac:dyDescent="0.2">
      <c r="B490" s="102" t="s">
        <v>6048</v>
      </c>
      <c r="C490" s="119">
        <v>8469.6763124913177</v>
      </c>
      <c r="D490" s="125">
        <v>0.88322762463213755</v>
      </c>
      <c r="E490" s="119">
        <f t="shared" si="42"/>
        <v>7480.6520908847888</v>
      </c>
      <c r="F490" s="121">
        <f t="shared" si="43"/>
        <v>7664.666947158632</v>
      </c>
      <c r="G490" s="110">
        <f t="shared" si="44"/>
        <v>0.90495393972194249</v>
      </c>
      <c r="H490" s="130">
        <v>1.2875279267373454</v>
      </c>
      <c r="I490" s="128">
        <f t="shared" si="45"/>
        <v>9868.4727436074136</v>
      </c>
      <c r="J490" s="3">
        <f t="shared" si="46"/>
        <v>9941.7318335100663</v>
      </c>
      <c r="K490" s="122">
        <f t="shared" si="47"/>
        <v>1.1738030435528828</v>
      </c>
      <c r="M490" s="39" t="s">
        <v>6048</v>
      </c>
      <c r="N490" s="3">
        <v>8469.6763124913177</v>
      </c>
      <c r="O490" s="3">
        <v>9941.7314453125</v>
      </c>
      <c r="P490" s="110">
        <v>1.1738029718399048</v>
      </c>
    </row>
    <row r="491" spans="2:16" x14ac:dyDescent="0.2">
      <c r="B491" s="102" t="s">
        <v>6047</v>
      </c>
      <c r="C491" s="119">
        <v>7801.9001114911753</v>
      </c>
      <c r="D491" s="125">
        <v>0.89663205516054267</v>
      </c>
      <c r="E491" s="119">
        <f t="shared" si="42"/>
        <v>6995.4337311235995</v>
      </c>
      <c r="F491" s="121">
        <f t="shared" si="43"/>
        <v>7167.5128115254856</v>
      </c>
      <c r="G491" s="110">
        <f t="shared" si="44"/>
        <v>0.91868810278263879</v>
      </c>
      <c r="H491" s="130">
        <v>1.1445205540547598</v>
      </c>
      <c r="I491" s="128">
        <f t="shared" si="45"/>
        <v>8203.3657342417391</v>
      </c>
      <c r="J491" s="3">
        <f t="shared" si="46"/>
        <v>8264.2638208497647</v>
      </c>
      <c r="K491" s="122">
        <f t="shared" si="47"/>
        <v>1.0592629619389242</v>
      </c>
      <c r="M491" s="39" t="s">
        <v>6047</v>
      </c>
      <c r="N491" s="3">
        <v>7801.9001114911753</v>
      </c>
      <c r="O491" s="3">
        <v>8264.2646484375</v>
      </c>
      <c r="P491" s="110">
        <v>1.0592631101608276</v>
      </c>
    </row>
    <row r="492" spans="2:16" x14ac:dyDescent="0.2">
      <c r="B492" s="102" t="s">
        <v>6046</v>
      </c>
      <c r="C492" s="119">
        <v>5604.4731228271621</v>
      </c>
      <c r="D492" s="125">
        <v>0.9151877465469469</v>
      </c>
      <c r="E492" s="119">
        <f t="shared" si="42"/>
        <v>5129.1451278631212</v>
      </c>
      <c r="F492" s="121">
        <f t="shared" si="43"/>
        <v>5255.3158001580514</v>
      </c>
      <c r="G492" s="110">
        <f t="shared" si="44"/>
        <v>0.93770024139343555</v>
      </c>
      <c r="H492" s="130">
        <v>1.1707656419704975</v>
      </c>
      <c r="I492" s="128">
        <f t="shared" si="45"/>
        <v>6152.7431765297406</v>
      </c>
      <c r="J492" s="3">
        <f t="shared" si="46"/>
        <v>6198.4183663213216</v>
      </c>
      <c r="K492" s="122">
        <f t="shared" si="47"/>
        <v>1.1059769991714306</v>
      </c>
      <c r="M492" s="39" t="s">
        <v>6046</v>
      </c>
      <c r="N492" s="3">
        <v>5604.4731228271621</v>
      </c>
      <c r="O492" s="3">
        <v>6198.4189453125</v>
      </c>
      <c r="P492" s="110">
        <v>1.1059770584106445</v>
      </c>
    </row>
    <row r="493" spans="2:16" x14ac:dyDescent="0.2">
      <c r="B493" s="102" t="s">
        <v>6045</v>
      </c>
      <c r="C493" s="119">
        <v>14568.449332768345</v>
      </c>
      <c r="D493" s="125">
        <v>0.82095684108562827</v>
      </c>
      <c r="E493" s="119">
        <f t="shared" si="42"/>
        <v>11960.06814374553</v>
      </c>
      <c r="F493" s="121">
        <f t="shared" si="43"/>
        <v>12254.271134842846</v>
      </c>
      <c r="G493" s="110">
        <f t="shared" si="44"/>
        <v>0.84115137135973062</v>
      </c>
      <c r="H493" s="130">
        <v>1.1476592897386384</v>
      </c>
      <c r="I493" s="128">
        <f t="shared" si="45"/>
        <v>14063.72810687844</v>
      </c>
      <c r="J493" s="3">
        <f t="shared" si="46"/>
        <v>14168.130880085233</v>
      </c>
      <c r="K493" s="122">
        <f t="shared" si="47"/>
        <v>0.9725215468345908</v>
      </c>
      <c r="M493" s="39" t="s">
        <v>6045</v>
      </c>
      <c r="N493" s="3">
        <v>14568.449332768345</v>
      </c>
      <c r="O493" s="3">
        <v>14168.130859375</v>
      </c>
      <c r="P493" s="110">
        <v>0.97252154350280762</v>
      </c>
    </row>
    <row r="494" spans="2:16" x14ac:dyDescent="0.2">
      <c r="B494" s="102" t="s">
        <v>6044</v>
      </c>
      <c r="C494" s="119">
        <v>19482.154185524436</v>
      </c>
      <c r="D494" s="125">
        <v>0.87805385645291989</v>
      </c>
      <c r="E494" s="119">
        <f t="shared" si="42"/>
        <v>17106.380614610127</v>
      </c>
      <c r="F494" s="121">
        <f t="shared" si="43"/>
        <v>17527.176573561188</v>
      </c>
      <c r="G494" s="110">
        <f t="shared" si="44"/>
        <v>0.89965290319815716</v>
      </c>
      <c r="H494" s="130">
        <v>1.0672041373736025</v>
      </c>
      <c r="I494" s="128">
        <f t="shared" si="45"/>
        <v>18705.075355782181</v>
      </c>
      <c r="J494" s="3">
        <f t="shared" si="46"/>
        <v>18843.933397216482</v>
      </c>
      <c r="K494" s="122">
        <f t="shared" si="47"/>
        <v>0.96724074852142572</v>
      </c>
      <c r="M494" s="39" t="s">
        <v>6044</v>
      </c>
      <c r="N494" s="3">
        <v>19482.154185524436</v>
      </c>
      <c r="O494" s="3">
        <v>18843.93359375</v>
      </c>
      <c r="P494" s="110">
        <v>0.96724075078964233</v>
      </c>
    </row>
    <row r="495" spans="2:16" x14ac:dyDescent="0.2">
      <c r="B495" s="102" t="s">
        <v>6043</v>
      </c>
      <c r="C495" s="119">
        <v>6714.2822924937473</v>
      </c>
      <c r="D495" s="125">
        <v>0.88302468344974794</v>
      </c>
      <c r="E495" s="119">
        <f t="shared" si="42"/>
        <v>5928.8769959215388</v>
      </c>
      <c r="F495" s="121">
        <f t="shared" si="43"/>
        <v>6074.7200902153081</v>
      </c>
      <c r="G495" s="110">
        <f t="shared" si="44"/>
        <v>0.9047460064356484</v>
      </c>
      <c r="H495" s="130">
        <v>1.1183970150996025</v>
      </c>
      <c r="I495" s="128">
        <f t="shared" si="45"/>
        <v>6793.9488164623881</v>
      </c>
      <c r="J495" s="3">
        <f t="shared" si="46"/>
        <v>6844.3840276719084</v>
      </c>
      <c r="K495" s="122">
        <f t="shared" si="47"/>
        <v>1.0193768640504748</v>
      </c>
      <c r="M495" s="39" t="s">
        <v>6043</v>
      </c>
      <c r="N495" s="3">
        <v>6714.2822924937473</v>
      </c>
      <c r="O495" s="3">
        <v>6844.3837890625</v>
      </c>
      <c r="P495" s="110">
        <v>1.0193768739700317</v>
      </c>
    </row>
    <row r="496" spans="2:16" x14ac:dyDescent="0.2">
      <c r="B496" s="102" t="s">
        <v>6042</v>
      </c>
      <c r="C496" s="119">
        <v>7697.2511955125292</v>
      </c>
      <c r="D496" s="125">
        <v>0.90530206231050259</v>
      </c>
      <c r="E496" s="119">
        <f t="shared" si="42"/>
        <v>6968.3373814194738</v>
      </c>
      <c r="F496" s="121">
        <f t="shared" si="43"/>
        <v>7139.7499248890481</v>
      </c>
      <c r="G496" s="110">
        <f t="shared" si="44"/>
        <v>0.92757138146296925</v>
      </c>
      <c r="H496" s="130">
        <v>1.0747919152494545</v>
      </c>
      <c r="I496" s="128">
        <f t="shared" si="45"/>
        <v>7673.7454961736485</v>
      </c>
      <c r="J496" s="3">
        <f t="shared" si="46"/>
        <v>7730.7119210501241</v>
      </c>
      <c r="K496" s="122">
        <f t="shared" si="47"/>
        <v>1.0043471006321194</v>
      </c>
      <c r="M496" s="39" t="s">
        <v>6042</v>
      </c>
      <c r="N496" s="3">
        <v>7697.2511955125292</v>
      </c>
      <c r="O496" s="3">
        <v>7730.7119140625</v>
      </c>
      <c r="P496" s="110">
        <v>1.0043470859527588</v>
      </c>
    </row>
    <row r="497" spans="2:16" x14ac:dyDescent="0.2">
      <c r="B497" s="102" t="s">
        <v>6041</v>
      </c>
      <c r="C497" s="119">
        <v>13855.299759431196</v>
      </c>
      <c r="D497" s="125">
        <v>0.97863380731459626</v>
      </c>
      <c r="E497" s="119">
        <f t="shared" si="42"/>
        <v>13559.264755057162</v>
      </c>
      <c r="F497" s="121">
        <f t="shared" si="43"/>
        <v>13892.806019209938</v>
      </c>
      <c r="G497" s="110">
        <f t="shared" si="44"/>
        <v>1.0027069973533564</v>
      </c>
      <c r="H497" s="130">
        <v>1.2750476721013593</v>
      </c>
      <c r="I497" s="128">
        <f t="shared" si="45"/>
        <v>17713.989973749383</v>
      </c>
      <c r="J497" s="3">
        <f t="shared" si="46"/>
        <v>17845.490644393907</v>
      </c>
      <c r="K497" s="122">
        <f t="shared" si="47"/>
        <v>1.2879902242639405</v>
      </c>
      <c r="M497" s="39" t="s">
        <v>6041</v>
      </c>
      <c r="N497" s="3">
        <v>13855.299759431196</v>
      </c>
      <c r="O497" s="3">
        <v>17845.490234375</v>
      </c>
      <c r="P497" s="110">
        <v>1.2879902124404907</v>
      </c>
    </row>
    <row r="498" spans="2:16" x14ac:dyDescent="0.2">
      <c r="B498" s="102" t="s">
        <v>6040</v>
      </c>
      <c r="C498" s="119">
        <v>6308.8484112161523</v>
      </c>
      <c r="D498" s="125">
        <v>0.81812590394518059</v>
      </c>
      <c r="E498" s="119">
        <f t="shared" si="42"/>
        <v>5161.4323092793311</v>
      </c>
      <c r="F498" s="121">
        <f t="shared" si="43"/>
        <v>5288.3972065930984</v>
      </c>
      <c r="G498" s="110">
        <f t="shared" si="44"/>
        <v>0.83825079664161051</v>
      </c>
      <c r="H498" s="130">
        <v>1.1995467701528009</v>
      </c>
      <c r="I498" s="128">
        <f t="shared" si="45"/>
        <v>6343.6797884538455</v>
      </c>
      <c r="J498" s="3">
        <f t="shared" si="46"/>
        <v>6390.7724055193394</v>
      </c>
      <c r="K498" s="122">
        <f t="shared" si="47"/>
        <v>1.0129855702599446</v>
      </c>
      <c r="M498" s="39" t="s">
        <v>6040</v>
      </c>
      <c r="N498" s="3">
        <v>6308.8484112161523</v>
      </c>
      <c r="O498" s="3">
        <v>6390.7724609375</v>
      </c>
      <c r="P498" s="110">
        <v>1.0129855871200562</v>
      </c>
    </row>
    <row r="499" spans="2:16" x14ac:dyDescent="0.2">
      <c r="B499" s="102" t="s">
        <v>6039</v>
      </c>
      <c r="C499" s="119">
        <v>3499.9197216320149</v>
      </c>
      <c r="D499" s="125">
        <v>0.85708495856592903</v>
      </c>
      <c r="E499" s="119">
        <f t="shared" si="42"/>
        <v>2999.7285495990532</v>
      </c>
      <c r="F499" s="121">
        <f t="shared" si="43"/>
        <v>3073.5181886851456</v>
      </c>
      <c r="G499" s="110">
        <f t="shared" si="44"/>
        <v>0.87816819616992869</v>
      </c>
      <c r="H499" s="130">
        <v>1.0475940305740428</v>
      </c>
      <c r="I499" s="128">
        <f t="shared" si="45"/>
        <v>3219.7993073273028</v>
      </c>
      <c r="J499" s="3">
        <f t="shared" si="46"/>
        <v>3243.7016449080379</v>
      </c>
      <c r="K499" s="122">
        <f t="shared" si="47"/>
        <v>0.92679315610001978</v>
      </c>
      <c r="M499" s="39" t="s">
        <v>6039</v>
      </c>
      <c r="N499" s="3">
        <v>3499.9197216320149</v>
      </c>
      <c r="O499" s="3">
        <v>3243.70166015625</v>
      </c>
      <c r="P499" s="110">
        <v>0.92679315805435181</v>
      </c>
    </row>
    <row r="500" spans="2:16" x14ac:dyDescent="0.2">
      <c r="B500" s="102" t="s">
        <v>6038</v>
      </c>
      <c r="C500" s="119">
        <v>12333.903756066709</v>
      </c>
      <c r="D500" s="125">
        <v>0.86956578700383014</v>
      </c>
      <c r="E500" s="119">
        <f t="shared" si="42"/>
        <v>10725.140726473644</v>
      </c>
      <c r="F500" s="121">
        <f t="shared" si="43"/>
        <v>10988.966019418842</v>
      </c>
      <c r="G500" s="110">
        <f t="shared" si="44"/>
        <v>0.89095603766274489</v>
      </c>
      <c r="H500" s="130">
        <v>1.1673655664105544</v>
      </c>
      <c r="I500" s="128">
        <f t="shared" si="45"/>
        <v>12828.140541525212</v>
      </c>
      <c r="J500" s="3">
        <f t="shared" si="46"/>
        <v>12923.370870030119</v>
      </c>
      <c r="K500" s="122">
        <f t="shared" si="47"/>
        <v>1.0477924204389439</v>
      </c>
      <c r="M500" s="39" t="s">
        <v>6038</v>
      </c>
      <c r="N500" s="3">
        <v>12333.903756066709</v>
      </c>
      <c r="O500" s="3">
        <v>12923.37109375</v>
      </c>
      <c r="P500" s="110">
        <v>1.0477924346923828</v>
      </c>
    </row>
    <row r="501" spans="2:16" x14ac:dyDescent="0.2">
      <c r="B501" s="102" t="s">
        <v>6037</v>
      </c>
      <c r="C501" s="119">
        <v>8845.4343675112359</v>
      </c>
      <c r="D501" s="125">
        <v>0.86048101843343616</v>
      </c>
      <c r="E501" s="119">
        <f t="shared" si="42"/>
        <v>7611.3283730421854</v>
      </c>
      <c r="F501" s="121">
        <f t="shared" si="43"/>
        <v>7798.557705405472</v>
      </c>
      <c r="G501" s="110">
        <f t="shared" si="44"/>
        <v>0.88164779494030499</v>
      </c>
      <c r="H501" s="130">
        <v>1.1050145254538943</v>
      </c>
      <c r="I501" s="128">
        <f t="shared" si="45"/>
        <v>8617.5195420634391</v>
      </c>
      <c r="J501" s="3">
        <f t="shared" si="46"/>
        <v>8681.4921197126841</v>
      </c>
      <c r="K501" s="122">
        <f t="shared" si="47"/>
        <v>0.98146589065193879</v>
      </c>
      <c r="M501" s="39" t="s">
        <v>6037</v>
      </c>
      <c r="N501" s="3">
        <v>8845.4343675112359</v>
      </c>
      <c r="O501" s="3">
        <v>8681.4921875</v>
      </c>
      <c r="P501" s="110">
        <v>0.98146587610244751</v>
      </c>
    </row>
    <row r="502" spans="2:16" x14ac:dyDescent="0.2">
      <c r="B502" s="102" t="s">
        <v>6036</v>
      </c>
      <c r="C502" s="119">
        <v>5619.9970540322629</v>
      </c>
      <c r="D502" s="125">
        <v>0.84279173551897768</v>
      </c>
      <c r="E502" s="119">
        <f t="shared" si="42"/>
        <v>4736.4870707793925</v>
      </c>
      <c r="F502" s="121">
        <f t="shared" si="43"/>
        <v>4852.998836997529</v>
      </c>
      <c r="G502" s="110">
        <f t="shared" si="44"/>
        <v>0.86352337738603901</v>
      </c>
      <c r="H502" s="130">
        <v>1.3820185515127461</v>
      </c>
      <c r="I502" s="128">
        <f t="shared" si="45"/>
        <v>6706.9344232003668</v>
      </c>
      <c r="J502" s="3">
        <f t="shared" si="46"/>
        <v>6756.7236788071887</v>
      </c>
      <c r="K502" s="122">
        <f t="shared" si="47"/>
        <v>1.2022646300071174</v>
      </c>
      <c r="M502" s="39" t="s">
        <v>6036</v>
      </c>
      <c r="N502" s="3">
        <v>5619.9970540322629</v>
      </c>
      <c r="O502" s="3">
        <v>6756.72314453125</v>
      </c>
      <c r="P502" s="110">
        <v>1.2022645473480225</v>
      </c>
    </row>
    <row r="503" spans="2:16" x14ac:dyDescent="0.2">
      <c r="B503" s="102" t="s">
        <v>6035</v>
      </c>
      <c r="C503" s="119">
        <v>6408.4669325593495</v>
      </c>
      <c r="D503" s="125">
        <v>0.92601726951988583</v>
      </c>
      <c r="E503" s="119">
        <f t="shared" si="42"/>
        <v>5934.351050697087</v>
      </c>
      <c r="F503" s="121">
        <f t="shared" si="43"/>
        <v>6080.328800016985</v>
      </c>
      <c r="G503" s="110">
        <f t="shared" si="44"/>
        <v>0.94879615733441636</v>
      </c>
      <c r="H503" s="130">
        <v>1.0869398173772995</v>
      </c>
      <c r="I503" s="128">
        <f t="shared" si="45"/>
        <v>6608.9514754843958</v>
      </c>
      <c r="J503" s="3">
        <f t="shared" si="46"/>
        <v>6658.0133498882542</v>
      </c>
      <c r="K503" s="122">
        <f t="shared" si="47"/>
        <v>1.0389401115672519</v>
      </c>
      <c r="M503" s="39" t="s">
        <v>6035</v>
      </c>
      <c r="N503" s="3">
        <v>6408.4669325593495</v>
      </c>
      <c r="O503" s="3">
        <v>6658.0126953125</v>
      </c>
      <c r="P503" s="110">
        <v>1.0389399528503418</v>
      </c>
    </row>
    <row r="504" spans="2:16" x14ac:dyDescent="0.2">
      <c r="B504" s="102" t="s">
        <v>6034</v>
      </c>
      <c r="C504" s="119">
        <v>8565.1357879573043</v>
      </c>
      <c r="D504" s="125">
        <v>1.0466377552245898</v>
      </c>
      <c r="E504" s="119">
        <f t="shared" si="42"/>
        <v>8964.594494301431</v>
      </c>
      <c r="F504" s="121">
        <f t="shared" si="43"/>
        <v>9185.1125116320636</v>
      </c>
      <c r="G504" s="110">
        <f t="shared" si="44"/>
        <v>1.0723837588828953</v>
      </c>
      <c r="H504" s="130">
        <v>1.1009183974759869</v>
      </c>
      <c r="I504" s="128">
        <f t="shared" si="45"/>
        <v>10112.059346942608</v>
      </c>
      <c r="J504" s="3">
        <f t="shared" si="46"/>
        <v>10187.126713904581</v>
      </c>
      <c r="K504" s="122">
        <f t="shared" si="47"/>
        <v>1.1893713031646058</v>
      </c>
      <c r="M504" s="39" t="s">
        <v>6034</v>
      </c>
      <c r="N504" s="3">
        <v>8565.1357879573043</v>
      </c>
      <c r="O504" s="3">
        <v>10187.126953125</v>
      </c>
      <c r="P504" s="110">
        <v>1.1893713474273682</v>
      </c>
    </row>
    <row r="505" spans="2:16" x14ac:dyDescent="0.2">
      <c r="B505" s="102" t="s">
        <v>6033</v>
      </c>
      <c r="C505" s="119">
        <v>21036.658679007731</v>
      </c>
      <c r="D505" s="125">
        <v>0.92376181641890209</v>
      </c>
      <c r="E505" s="119">
        <f t="shared" si="42"/>
        <v>19432.862032704645</v>
      </c>
      <c r="F505" s="121">
        <f t="shared" si="43"/>
        <v>19910.886577957172</v>
      </c>
      <c r="G505" s="110">
        <f t="shared" si="44"/>
        <v>0.9464852228565197</v>
      </c>
      <c r="H505" s="130">
        <v>1.1420843236238376</v>
      </c>
      <c r="I505" s="128">
        <f t="shared" si="45"/>
        <v>22739.911430137163</v>
      </c>
      <c r="J505" s="3">
        <f t="shared" si="46"/>
        <v>22908.722274441097</v>
      </c>
      <c r="K505" s="122">
        <f t="shared" si="47"/>
        <v>1.0889905390394283</v>
      </c>
      <c r="M505" s="39" t="s">
        <v>6033</v>
      </c>
      <c r="N505" s="3">
        <v>21036.658679007731</v>
      </c>
      <c r="O505" s="3">
        <v>22908.72265625</v>
      </c>
      <c r="P505" s="110">
        <v>1.0889905691146851</v>
      </c>
    </row>
    <row r="506" spans="2:16" x14ac:dyDescent="0.2">
      <c r="B506" s="102" t="s">
        <v>6032</v>
      </c>
      <c r="C506" s="119">
        <v>33292.275214773268</v>
      </c>
      <c r="D506" s="125">
        <v>0.86064431403775576</v>
      </c>
      <c r="E506" s="119">
        <f t="shared" si="42"/>
        <v>28652.807364974717</v>
      </c>
      <c r="F506" s="121">
        <f t="shared" si="43"/>
        <v>29357.631244637902</v>
      </c>
      <c r="G506" s="110">
        <f t="shared" si="44"/>
        <v>0.88181510741598734</v>
      </c>
      <c r="H506" s="130">
        <v>1.2555465523057059</v>
      </c>
      <c r="I506" s="128">
        <f t="shared" si="45"/>
        <v>36859.872693067387</v>
      </c>
      <c r="J506" s="3">
        <f t="shared" si="46"/>
        <v>37133.503760161424</v>
      </c>
      <c r="K506" s="122">
        <f t="shared" si="47"/>
        <v>1.115378973669052</v>
      </c>
      <c r="M506" s="39" t="s">
        <v>6032</v>
      </c>
      <c r="N506" s="3">
        <v>33292.275214773268</v>
      </c>
      <c r="O506" s="3">
        <v>37133.5078125</v>
      </c>
      <c r="P506" s="110">
        <v>1.1153790950775146</v>
      </c>
    </row>
    <row r="507" spans="2:16" x14ac:dyDescent="0.2">
      <c r="B507" s="102" t="s">
        <v>6031</v>
      </c>
      <c r="C507" s="119">
        <v>14816.539048387051</v>
      </c>
      <c r="D507" s="125">
        <v>0.86068673227300629</v>
      </c>
      <c r="E507" s="119">
        <f t="shared" si="42"/>
        <v>12752.398577151649</v>
      </c>
      <c r="F507" s="121">
        <f t="shared" si="43"/>
        <v>13066.091924043252</v>
      </c>
      <c r="G507" s="110">
        <f t="shared" si="44"/>
        <v>0.88185856908774152</v>
      </c>
      <c r="H507" s="130">
        <v>1.1051134270581127</v>
      </c>
      <c r="I507" s="128">
        <f t="shared" si="45"/>
        <v>14439.513624435767</v>
      </c>
      <c r="J507" s="3">
        <f t="shared" si="46"/>
        <v>14546.706059805094</v>
      </c>
      <c r="K507" s="122">
        <f t="shared" si="47"/>
        <v>0.98178839284256936</v>
      </c>
      <c r="M507" s="39" t="s">
        <v>6031</v>
      </c>
      <c r="N507" s="3">
        <v>14816.539048387051</v>
      </c>
      <c r="O507" s="3">
        <v>14546.7060546875</v>
      </c>
      <c r="P507" s="110">
        <v>0.98178839683532715</v>
      </c>
    </row>
    <row r="508" spans="2:16" x14ac:dyDescent="0.2">
      <c r="B508" s="102" t="s">
        <v>6030</v>
      </c>
      <c r="C508" s="119">
        <v>13905.059776019196</v>
      </c>
      <c r="D508" s="125">
        <v>0.87964022291152177</v>
      </c>
      <c r="E508" s="119">
        <f t="shared" si="42"/>
        <v>12231.449880975561</v>
      </c>
      <c r="F508" s="121">
        <f t="shared" si="43"/>
        <v>12532.328529591099</v>
      </c>
      <c r="G508" s="110">
        <f t="shared" si="44"/>
        <v>0.90127829232381129</v>
      </c>
      <c r="H508" s="130">
        <v>1.2588242028463381</v>
      </c>
      <c r="I508" s="128">
        <f t="shared" si="45"/>
        <v>15775.998471070936</v>
      </c>
      <c r="J508" s="3">
        <f t="shared" si="46"/>
        <v>15893.112367042826</v>
      </c>
      <c r="K508" s="122">
        <f t="shared" si="47"/>
        <v>1.1429733221609191</v>
      </c>
      <c r="M508" s="39" t="s">
        <v>6030</v>
      </c>
      <c r="N508" s="3">
        <v>13905.059776019196</v>
      </c>
      <c r="O508" s="3">
        <v>15893.1123046875</v>
      </c>
      <c r="P508" s="110">
        <v>1.1429733037948608</v>
      </c>
    </row>
    <row r="509" spans="2:16" x14ac:dyDescent="0.2">
      <c r="B509" s="102" t="s">
        <v>6029</v>
      </c>
      <c r="C509" s="119">
        <v>3270.719262972887</v>
      </c>
      <c r="D509" s="125">
        <v>0.83227368006601543</v>
      </c>
      <c r="E509" s="119">
        <f t="shared" si="42"/>
        <v>2722.1335574572504</v>
      </c>
      <c r="F509" s="121">
        <f t="shared" si="43"/>
        <v>2789.0947005832709</v>
      </c>
      <c r="G509" s="110">
        <f t="shared" si="44"/>
        <v>0.85274659068358916</v>
      </c>
      <c r="H509" s="130">
        <v>1.3563050694189873</v>
      </c>
      <c r="I509" s="128">
        <f t="shared" si="45"/>
        <v>3782.8632814907228</v>
      </c>
      <c r="J509" s="3">
        <f t="shared" si="46"/>
        <v>3810.9455520130473</v>
      </c>
      <c r="K509" s="122">
        <f t="shared" si="47"/>
        <v>1.1651704856347491</v>
      </c>
      <c r="M509" s="39" t="s">
        <v>6029</v>
      </c>
      <c r="N509" s="3">
        <v>3270.719262972887</v>
      </c>
      <c r="O509" s="3">
        <v>3810.94580078125</v>
      </c>
      <c r="P509" s="110">
        <v>1.1651705503463745</v>
      </c>
    </row>
    <row r="510" spans="2:16" x14ac:dyDescent="0.2">
      <c r="B510" s="102" t="s">
        <v>6028</v>
      </c>
      <c r="C510" s="119">
        <v>5845.2853521169773</v>
      </c>
      <c r="D510" s="125">
        <v>0.83008604117554063</v>
      </c>
      <c r="E510" s="119">
        <f t="shared" si="42"/>
        <v>4852.0897774801579</v>
      </c>
      <c r="F510" s="121">
        <f t="shared" si="43"/>
        <v>4971.4452283396813</v>
      </c>
      <c r="G510" s="110">
        <f t="shared" si="44"/>
        <v>0.85050513856251364</v>
      </c>
      <c r="H510" s="130">
        <v>1.3401891748694452</v>
      </c>
      <c r="I510" s="128">
        <f t="shared" si="45"/>
        <v>6662.6770784771979</v>
      </c>
      <c r="J510" s="3">
        <f t="shared" si="46"/>
        <v>6712.1377875216322</v>
      </c>
      <c r="K510" s="122">
        <f t="shared" si="47"/>
        <v>1.1482994213602777</v>
      </c>
      <c r="M510" s="39" t="s">
        <v>6028</v>
      </c>
      <c r="N510" s="3">
        <v>5845.2853521169773</v>
      </c>
      <c r="O510" s="3">
        <v>6712.13720703125</v>
      </c>
      <c r="P510" s="110">
        <v>1.1482993364334106</v>
      </c>
    </row>
    <row r="511" spans="2:16" x14ac:dyDescent="0.2">
      <c r="B511" s="102" t="s">
        <v>6027</v>
      </c>
      <c r="C511" s="119">
        <v>10571.347105084547</v>
      </c>
      <c r="D511" s="125">
        <v>0.86633688155670852</v>
      </c>
      <c r="E511" s="119">
        <f t="shared" si="42"/>
        <v>9158.3478848724844</v>
      </c>
      <c r="F511" s="121">
        <f t="shared" si="43"/>
        <v>9383.6319977099429</v>
      </c>
      <c r="G511" s="110">
        <f t="shared" si="44"/>
        <v>0.88764770510625424</v>
      </c>
      <c r="H511" s="130">
        <v>1.0134267547438445</v>
      </c>
      <c r="I511" s="128">
        <f t="shared" si="45"/>
        <v>9509.6237231496852</v>
      </c>
      <c r="J511" s="3">
        <f t="shared" si="46"/>
        <v>9580.2188798040806</v>
      </c>
      <c r="K511" s="122">
        <f t="shared" si="47"/>
        <v>0.90624390482800821</v>
      </c>
      <c r="M511" s="39" t="s">
        <v>6027</v>
      </c>
      <c r="N511" s="3">
        <v>10571.347105084547</v>
      </c>
      <c r="O511" s="3">
        <v>9580.21875</v>
      </c>
      <c r="P511" s="110">
        <v>0.90624392032623291</v>
      </c>
    </row>
    <row r="512" spans="2:16" x14ac:dyDescent="0.2">
      <c r="B512" s="102" t="s">
        <v>6026</v>
      </c>
      <c r="C512" s="119">
        <v>11201.19557382134</v>
      </c>
      <c r="D512" s="125">
        <v>0.85424246448888574</v>
      </c>
      <c r="E512" s="119">
        <f t="shared" si="42"/>
        <v>9568.5369122031407</v>
      </c>
      <c r="F512" s="121">
        <f t="shared" si="43"/>
        <v>9803.9111714599658</v>
      </c>
      <c r="G512" s="110">
        <f t="shared" si="44"/>
        <v>0.87525578022876316</v>
      </c>
      <c r="H512" s="130">
        <v>1.2304420768649109</v>
      </c>
      <c r="I512" s="128">
        <f t="shared" si="45"/>
        <v>12063.144823210303</v>
      </c>
      <c r="J512" s="3">
        <f t="shared" si="46"/>
        <v>12152.696168598042</v>
      </c>
      <c r="K512" s="122">
        <f t="shared" si="47"/>
        <v>1.0849463424244179</v>
      </c>
      <c r="M512" s="39" t="s">
        <v>6026</v>
      </c>
      <c r="N512" s="3">
        <v>11201.19557382134</v>
      </c>
      <c r="O512" s="3">
        <v>12152.6962890625</v>
      </c>
      <c r="P512" s="110">
        <v>1.0849463939666748</v>
      </c>
    </row>
    <row r="513" spans="2:16" x14ac:dyDescent="0.2">
      <c r="B513" s="102" t="s">
        <v>6025</v>
      </c>
      <c r="C513" s="119">
        <v>10857.257349618532</v>
      </c>
      <c r="D513" s="125">
        <v>0.86121033234100186</v>
      </c>
      <c r="E513" s="119">
        <f t="shared" si="42"/>
        <v>9350.3822103767616</v>
      </c>
      <c r="F513" s="121">
        <f t="shared" si="43"/>
        <v>9580.3901318311691</v>
      </c>
      <c r="G513" s="110">
        <f t="shared" si="44"/>
        <v>0.8823950490745045</v>
      </c>
      <c r="H513" s="130">
        <v>1.3767524551109189</v>
      </c>
      <c r="I513" s="128">
        <f t="shared" si="45"/>
        <v>13189.825634918983</v>
      </c>
      <c r="J513" s="3">
        <f t="shared" si="46"/>
        <v>13287.740950398245</v>
      </c>
      <c r="K513" s="122">
        <f t="shared" si="47"/>
        <v>1.2238579709879593</v>
      </c>
      <c r="M513" s="39" t="s">
        <v>6025</v>
      </c>
      <c r="N513" s="3">
        <v>10857.257349618532</v>
      </c>
      <c r="O513" s="3">
        <v>13287.7412109375</v>
      </c>
      <c r="P513" s="110">
        <v>1.2238579988479614</v>
      </c>
    </row>
    <row r="514" spans="2:16" x14ac:dyDescent="0.2">
      <c r="B514" s="102" t="s">
        <v>6024</v>
      </c>
      <c r="C514" s="119">
        <v>6259.5580336457942</v>
      </c>
      <c r="D514" s="125">
        <v>0.83725784623790078</v>
      </c>
      <c r="E514" s="119">
        <f t="shared" si="42"/>
        <v>5240.8640776514267</v>
      </c>
      <c r="F514" s="121">
        <f t="shared" si="43"/>
        <v>5369.7828989363907</v>
      </c>
      <c r="G514" s="110">
        <f t="shared" si="44"/>
        <v>0.85785336122346545</v>
      </c>
      <c r="H514" s="130">
        <v>1.3526633167012383</v>
      </c>
      <c r="I514" s="128">
        <f t="shared" si="45"/>
        <v>7263.5083460408878</v>
      </c>
      <c r="J514" s="3">
        <f t="shared" si="46"/>
        <v>7317.4293553759917</v>
      </c>
      <c r="K514" s="122">
        <f t="shared" si="47"/>
        <v>1.1690009607777458</v>
      </c>
      <c r="M514" s="39" t="s">
        <v>6024</v>
      </c>
      <c r="N514" s="3">
        <v>6259.5580336457942</v>
      </c>
      <c r="O514" s="3">
        <v>7317.42919921875</v>
      </c>
      <c r="P514" s="110">
        <v>1.1690009832382202</v>
      </c>
    </row>
    <row r="515" spans="2:16" x14ac:dyDescent="0.2">
      <c r="B515" s="102" t="s">
        <v>6023</v>
      </c>
      <c r="C515" s="119">
        <v>3568.6443240198969</v>
      </c>
      <c r="D515" s="125">
        <v>0.83338272264588076</v>
      </c>
      <c r="E515" s="119">
        <f t="shared" si="42"/>
        <v>2974.0465229064703</v>
      </c>
      <c r="F515" s="121">
        <f t="shared" si="43"/>
        <v>3047.2044156697502</v>
      </c>
      <c r="G515" s="110">
        <f t="shared" si="44"/>
        <v>0.85388291434917474</v>
      </c>
      <c r="H515" s="130">
        <v>1.2733963681805802</v>
      </c>
      <c r="I515" s="128">
        <f t="shared" si="45"/>
        <v>3880.2990360176873</v>
      </c>
      <c r="J515" s="3">
        <f t="shared" si="46"/>
        <v>3909.1046256275827</v>
      </c>
      <c r="K515" s="122">
        <f t="shared" si="47"/>
        <v>1.0954032598082442</v>
      </c>
      <c r="M515" s="39" t="s">
        <v>6023</v>
      </c>
      <c r="N515" s="3">
        <v>3568.6443240198969</v>
      </c>
      <c r="O515" s="3">
        <v>3909.104736328125</v>
      </c>
      <c r="P515" s="110">
        <v>1.0954033136367798</v>
      </c>
    </row>
    <row r="516" spans="2:16" x14ac:dyDescent="0.2">
      <c r="B516" s="102" t="s">
        <v>6022</v>
      </c>
      <c r="C516" s="119">
        <v>7468.3841040838688</v>
      </c>
      <c r="D516" s="125">
        <v>0.91421430018785921</v>
      </c>
      <c r="E516" s="119">
        <f t="shared" si="42"/>
        <v>6827.7035472491661</v>
      </c>
      <c r="F516" s="121">
        <f t="shared" si="43"/>
        <v>6995.6566710762172</v>
      </c>
      <c r="G516" s="110">
        <f t="shared" si="44"/>
        <v>0.93670284944916604</v>
      </c>
      <c r="H516" s="130">
        <v>1.1696754580800934</v>
      </c>
      <c r="I516" s="128">
        <f t="shared" si="45"/>
        <v>8182.6479213121356</v>
      </c>
      <c r="J516" s="3">
        <f t="shared" si="46"/>
        <v>8243.3922082229401</v>
      </c>
      <c r="K516" s="122">
        <f t="shared" si="47"/>
        <v>1.1037718592587225</v>
      </c>
      <c r="M516" s="39" t="s">
        <v>6022</v>
      </c>
      <c r="N516" s="3">
        <v>7468.3841040838688</v>
      </c>
      <c r="O516" s="3">
        <v>8243.3916015625</v>
      </c>
      <c r="P516" s="110">
        <v>1.1037718057632446</v>
      </c>
    </row>
    <row r="517" spans="2:16" x14ac:dyDescent="0.2">
      <c r="B517" s="102" t="s">
        <v>6021</v>
      </c>
      <c r="C517" s="119">
        <v>9016.1556744019272</v>
      </c>
      <c r="D517" s="125">
        <v>0.97361965310410503</v>
      </c>
      <c r="E517" s="119">
        <f t="shared" ref="E517:E580" si="48">D517*C517</f>
        <v>8778.3063600438127</v>
      </c>
      <c r="F517" s="121">
        <f t="shared" ref="F517:F580" si="49">E517/$E$2*$C$2</f>
        <v>8994.2419180066699</v>
      </c>
      <c r="G517" s="110">
        <f t="shared" ref="G517:G580" si="50">F517/C517</f>
        <v>0.99756950110594544</v>
      </c>
      <c r="H517" s="130">
        <v>1.4368831447841155</v>
      </c>
      <c r="I517" s="128">
        <f t="shared" ref="I517:I580" si="51">C517*H517*G517</f>
        <v>12923.674612094539</v>
      </c>
      <c r="J517" s="3">
        <f t="shared" ref="J517:J580" si="52">I517/$I$2*$C$2</f>
        <v>13019.614142443179</v>
      </c>
      <c r="K517" s="122">
        <f t="shared" ref="K517:K580" si="53">J517/C517</f>
        <v>1.444031648589166</v>
      </c>
      <c r="M517" s="39" t="s">
        <v>6021</v>
      </c>
      <c r="N517" s="3">
        <v>9016.1556744019272</v>
      </c>
      <c r="O517" s="3">
        <v>13019.6142578125</v>
      </c>
      <c r="P517" s="110">
        <v>1.4440317153930664</v>
      </c>
    </row>
    <row r="518" spans="2:16" x14ac:dyDescent="0.2">
      <c r="B518" s="102" t="s">
        <v>6020</v>
      </c>
      <c r="C518" s="119">
        <v>27561.709400566524</v>
      </c>
      <c r="D518" s="125">
        <v>1.0187646261676984</v>
      </c>
      <c r="E518" s="119">
        <f t="shared" si="48"/>
        <v>28078.894574010894</v>
      </c>
      <c r="F518" s="121">
        <f t="shared" si="49"/>
        <v>28769.600903698505</v>
      </c>
      <c r="G518" s="110">
        <f t="shared" si="50"/>
        <v>1.0438249850753869</v>
      </c>
      <c r="H518" s="130">
        <v>1.0999282576722584</v>
      </c>
      <c r="I518" s="128">
        <f t="shared" si="51"/>
        <v>31644.496995931324</v>
      </c>
      <c r="J518" s="3">
        <f t="shared" si="52"/>
        <v>31879.411466546939</v>
      </c>
      <c r="K518" s="122">
        <f t="shared" si="53"/>
        <v>1.1566558156183036</v>
      </c>
      <c r="M518" s="39" t="s">
        <v>6020</v>
      </c>
      <c r="N518" s="3">
        <v>27561.709400566524</v>
      </c>
      <c r="O518" s="3">
        <v>31879.412109375</v>
      </c>
      <c r="P518" s="110">
        <v>1.1566557884216309</v>
      </c>
    </row>
    <row r="519" spans="2:16" x14ac:dyDescent="0.2">
      <c r="B519" s="102" t="s">
        <v>6019</v>
      </c>
      <c r="C519" s="119">
        <v>16402.363404115375</v>
      </c>
      <c r="D519" s="125">
        <v>0.8972475344198626</v>
      </c>
      <c r="E519" s="119">
        <f t="shared" si="48"/>
        <v>14716.980123001103</v>
      </c>
      <c r="F519" s="121">
        <f t="shared" si="49"/>
        <v>15078.999763697791</v>
      </c>
      <c r="G519" s="110">
        <f t="shared" si="50"/>
        <v>0.91931872207601806</v>
      </c>
      <c r="H519" s="130">
        <v>1.1500786689144449</v>
      </c>
      <c r="I519" s="128">
        <f t="shared" si="51"/>
        <v>17342.035976794785</v>
      </c>
      <c r="J519" s="3">
        <f t="shared" si="52"/>
        <v>17470.775428757301</v>
      </c>
      <c r="K519" s="122">
        <f t="shared" si="53"/>
        <v>1.0651376876806582</v>
      </c>
      <c r="M519" s="39" t="s">
        <v>6019</v>
      </c>
      <c r="N519" s="3">
        <v>16402.363404115375</v>
      </c>
      <c r="O519" s="3">
        <v>17470.775390625</v>
      </c>
      <c r="P519" s="110">
        <v>1.0651377439498901</v>
      </c>
    </row>
    <row r="520" spans="2:16" x14ac:dyDescent="0.2">
      <c r="B520" s="102" t="s">
        <v>6018</v>
      </c>
      <c r="C520" s="119">
        <v>8420.1828604816037</v>
      </c>
      <c r="D520" s="125">
        <v>0.86490790044971722</v>
      </c>
      <c r="E520" s="119">
        <f t="shared" si="48"/>
        <v>7282.6826792618376</v>
      </c>
      <c r="F520" s="121">
        <f t="shared" si="49"/>
        <v>7461.8277310876429</v>
      </c>
      <c r="G520" s="110">
        <f t="shared" si="50"/>
        <v>0.88618357281861382</v>
      </c>
      <c r="H520" s="130">
        <v>1.2184752546505284</v>
      </c>
      <c r="I520" s="128">
        <f t="shared" si="51"/>
        <v>9092.0524447953903</v>
      </c>
      <c r="J520" s="3">
        <f t="shared" si="52"/>
        <v>9159.5477406489827</v>
      </c>
      <c r="K520" s="122">
        <f t="shared" si="53"/>
        <v>1.0878086488640806</v>
      </c>
      <c r="M520" s="39" t="s">
        <v>6018</v>
      </c>
      <c r="N520" s="3">
        <v>8420.1828604816037</v>
      </c>
      <c r="O520" s="3">
        <v>9159.5478515625</v>
      </c>
      <c r="P520" s="110">
        <v>1.0878086090087891</v>
      </c>
    </row>
    <row r="521" spans="2:16" x14ac:dyDescent="0.2">
      <c r="B521" s="102" t="s">
        <v>6017</v>
      </c>
      <c r="C521" s="119">
        <v>9199.9336790579073</v>
      </c>
      <c r="D521" s="125">
        <v>0.82675301627127928</v>
      </c>
      <c r="E521" s="119">
        <f t="shared" si="48"/>
        <v>7606.0729186568524</v>
      </c>
      <c r="F521" s="121">
        <f t="shared" si="49"/>
        <v>7793.172973295199</v>
      </c>
      <c r="G521" s="110">
        <f t="shared" si="50"/>
        <v>0.84709012533808137</v>
      </c>
      <c r="H521" s="130">
        <v>1.3742144027006249</v>
      </c>
      <c r="I521" s="128">
        <f t="shared" si="51"/>
        <v>10709.490542639514</v>
      </c>
      <c r="J521" s="3">
        <f t="shared" si="52"/>
        <v>10788.992969292418</v>
      </c>
      <c r="K521" s="122">
        <f t="shared" si="53"/>
        <v>1.1727250810352834</v>
      </c>
      <c r="M521" s="39" t="s">
        <v>6017</v>
      </c>
      <c r="N521" s="3">
        <v>9199.9336790579073</v>
      </c>
      <c r="O521" s="3">
        <v>10788.9921875</v>
      </c>
      <c r="P521" s="110">
        <v>1.1727249622344971</v>
      </c>
    </row>
    <row r="522" spans="2:16" x14ac:dyDescent="0.2">
      <c r="B522" s="102" t="s">
        <v>6016</v>
      </c>
      <c r="C522" s="119">
        <v>4332.592552453033</v>
      </c>
      <c r="D522" s="125">
        <v>0.86166922906475829</v>
      </c>
      <c r="E522" s="119">
        <f t="shared" si="48"/>
        <v>3733.2616845239181</v>
      </c>
      <c r="F522" s="121">
        <f t="shared" si="49"/>
        <v>3825.095338056261</v>
      </c>
      <c r="G522" s="110">
        <f t="shared" si="50"/>
        <v>0.88286523409420614</v>
      </c>
      <c r="H522" s="130">
        <v>1.404524993596094</v>
      </c>
      <c r="I522" s="128">
        <f t="shared" si="51"/>
        <v>5372.4420051879197</v>
      </c>
      <c r="J522" s="3">
        <f t="shared" si="52"/>
        <v>5412.324591083473</v>
      </c>
      <c r="K522" s="122">
        <f t="shared" si="53"/>
        <v>1.2492115345623986</v>
      </c>
      <c r="M522" s="39" t="s">
        <v>6016</v>
      </c>
      <c r="N522" s="3">
        <v>4332.592552453033</v>
      </c>
      <c r="O522" s="3">
        <v>5412.32470703125</v>
      </c>
      <c r="P522" s="110">
        <v>1.2492115497589111</v>
      </c>
    </row>
    <row r="523" spans="2:16" x14ac:dyDescent="0.2">
      <c r="B523" s="102" t="s">
        <v>6015</v>
      </c>
      <c r="C523" s="119">
        <v>3042.183052816114</v>
      </c>
      <c r="D523" s="125">
        <v>1.0122824683666347</v>
      </c>
      <c r="E523" s="119">
        <f t="shared" si="48"/>
        <v>3079.5485699278402</v>
      </c>
      <c r="F523" s="121">
        <f t="shared" si="49"/>
        <v>3155.3016835065478</v>
      </c>
      <c r="G523" s="110">
        <f t="shared" si="50"/>
        <v>1.0371833741515721</v>
      </c>
      <c r="H523" s="130">
        <v>1.2622192723400683</v>
      </c>
      <c r="I523" s="128">
        <f t="shared" si="51"/>
        <v>3982.6825949690265</v>
      </c>
      <c r="J523" s="3">
        <f t="shared" si="52"/>
        <v>4012.2482339345452</v>
      </c>
      <c r="K523" s="122">
        <f t="shared" si="53"/>
        <v>1.3188714039480474</v>
      </c>
      <c r="M523" s="39" t="s">
        <v>6015</v>
      </c>
      <c r="N523" s="3">
        <v>3042.183052816114</v>
      </c>
      <c r="O523" s="3">
        <v>4012.248291015625</v>
      </c>
      <c r="P523" s="110">
        <v>1.3188713788986206</v>
      </c>
    </row>
    <row r="524" spans="2:16" x14ac:dyDescent="0.2">
      <c r="B524" s="102" t="s">
        <v>6014</v>
      </c>
      <c r="C524" s="119">
        <v>19472.76145132996</v>
      </c>
      <c r="D524" s="125">
        <v>0.60563210123011479</v>
      </c>
      <c r="E524" s="119">
        <f t="shared" si="48"/>
        <v>11793.329434521744</v>
      </c>
      <c r="F524" s="121">
        <f t="shared" si="49"/>
        <v>12083.430858103244</v>
      </c>
      <c r="G524" s="110">
        <f t="shared" si="50"/>
        <v>0.62052990729149837</v>
      </c>
      <c r="H524" s="130">
        <v>0.61939303156616865</v>
      </c>
      <c r="I524" s="128">
        <f t="shared" si="51"/>
        <v>7484.3928709207585</v>
      </c>
      <c r="J524" s="3">
        <f t="shared" si="52"/>
        <v>7539.9536273258191</v>
      </c>
      <c r="K524" s="122">
        <f t="shared" si="53"/>
        <v>0.38720515557955709</v>
      </c>
      <c r="M524" s="39" t="s">
        <v>6014</v>
      </c>
      <c r="N524" s="3">
        <v>19472.76145132996</v>
      </c>
      <c r="O524" s="3">
        <v>7539.953125</v>
      </c>
      <c r="P524" s="110">
        <v>0.38720512390136719</v>
      </c>
    </row>
    <row r="525" spans="2:16" x14ac:dyDescent="0.2">
      <c r="B525" s="102" t="s">
        <v>6013</v>
      </c>
      <c r="C525" s="119">
        <v>7551.5191098628065</v>
      </c>
      <c r="D525" s="125">
        <v>0.87246398650202994</v>
      </c>
      <c r="E525" s="119">
        <f t="shared" si="48"/>
        <v>6588.4284667371649</v>
      </c>
      <c r="F525" s="121">
        <f t="shared" si="49"/>
        <v>6750.4957173789116</v>
      </c>
      <c r="G525" s="110">
        <f t="shared" si="50"/>
        <v>0.89392552931002944</v>
      </c>
      <c r="H525" s="130">
        <v>1.2303424761854187</v>
      </c>
      <c r="I525" s="128">
        <f t="shared" si="51"/>
        <v>8305.421616399035</v>
      </c>
      <c r="J525" s="3">
        <f t="shared" si="52"/>
        <v>8367.0773198379829</v>
      </c>
      <c r="K525" s="122">
        <f t="shared" si="53"/>
        <v>1.1079992248063044</v>
      </c>
      <c r="M525" s="39" t="s">
        <v>6013</v>
      </c>
      <c r="N525" s="3">
        <v>7551.5191098628065</v>
      </c>
      <c r="O525" s="3">
        <v>8367.076171875</v>
      </c>
      <c r="P525" s="110">
        <v>1.1079990863800049</v>
      </c>
    </row>
    <row r="526" spans="2:16" x14ac:dyDescent="0.2">
      <c r="B526" s="102" t="s">
        <v>6012</v>
      </c>
      <c r="C526" s="119">
        <v>20663.914234945383</v>
      </c>
      <c r="D526" s="125">
        <v>0.87175975337848488</v>
      </c>
      <c r="E526" s="119">
        <f t="shared" si="48"/>
        <v>18013.968777290149</v>
      </c>
      <c r="F526" s="121">
        <f t="shared" si="49"/>
        <v>18457.090290655768</v>
      </c>
      <c r="G526" s="110">
        <f t="shared" si="50"/>
        <v>0.8932039729163419</v>
      </c>
      <c r="H526" s="130">
        <v>1.2639126319070886</v>
      </c>
      <c r="I526" s="128">
        <f t="shared" si="51"/>
        <v>23328.1495666095</v>
      </c>
      <c r="J526" s="3">
        <f t="shared" si="52"/>
        <v>23501.327225479745</v>
      </c>
      <c r="K526" s="122">
        <f t="shared" si="53"/>
        <v>1.1373124645347166</v>
      </c>
      <c r="M526" s="39" t="s">
        <v>6012</v>
      </c>
      <c r="N526" s="3">
        <v>20663.914234945383</v>
      </c>
      <c r="O526" s="3">
        <v>23501.328125</v>
      </c>
      <c r="P526" s="110">
        <v>1.1373125314712524</v>
      </c>
    </row>
    <row r="527" spans="2:16" x14ac:dyDescent="0.2">
      <c r="B527" s="102" t="s">
        <v>6011</v>
      </c>
      <c r="C527" s="119">
        <v>13271.698592069111</v>
      </c>
      <c r="D527" s="125">
        <v>0.9061381563848161</v>
      </c>
      <c r="E527" s="119">
        <f t="shared" si="48"/>
        <v>12025.992494312464</v>
      </c>
      <c r="F527" s="121">
        <f t="shared" si="49"/>
        <v>12321.817143488133</v>
      </c>
      <c r="G527" s="110">
        <f t="shared" si="50"/>
        <v>0.92842804242490806</v>
      </c>
      <c r="H527" s="130">
        <v>1.141630936595244</v>
      </c>
      <c r="I527" s="128">
        <f t="shared" si="51"/>
        <v>14066.967646075691</v>
      </c>
      <c r="J527" s="3">
        <f t="shared" si="52"/>
        <v>14171.394468160102</v>
      </c>
      <c r="K527" s="122">
        <f t="shared" si="53"/>
        <v>1.0677905597274964</v>
      </c>
      <c r="M527" s="39" t="s">
        <v>6011</v>
      </c>
      <c r="N527" s="3">
        <v>13271.698592069111</v>
      </c>
      <c r="O527" s="3">
        <v>14171.39453125</v>
      </c>
      <c r="P527" s="110">
        <v>1.0677905082702637</v>
      </c>
    </row>
    <row r="528" spans="2:16" x14ac:dyDescent="0.2">
      <c r="B528" s="102" t="s">
        <v>6010</v>
      </c>
      <c r="C528" s="119">
        <v>14796.628205512305</v>
      </c>
      <c r="D528" s="125">
        <v>0.94736697013918036</v>
      </c>
      <c r="E528" s="119">
        <f t="shared" si="48"/>
        <v>14017.83683133213</v>
      </c>
      <c r="F528" s="121">
        <f t="shared" si="49"/>
        <v>14362.658405500895</v>
      </c>
      <c r="G528" s="110">
        <f t="shared" si="50"/>
        <v>0.97067103437459223</v>
      </c>
      <c r="H528" s="130">
        <v>1.3693504607888027</v>
      </c>
      <c r="I528" s="128">
        <f t="shared" si="51"/>
        <v>19667.51290572482</v>
      </c>
      <c r="J528" s="3">
        <f t="shared" si="52"/>
        <v>19813.515649366727</v>
      </c>
      <c r="K528" s="122">
        <f t="shared" si="53"/>
        <v>1.3390561264481486</v>
      </c>
      <c r="M528" s="39" t="s">
        <v>6010</v>
      </c>
      <c r="N528" s="3">
        <v>14796.628205512305</v>
      </c>
      <c r="O528" s="3">
        <v>19813.515625</v>
      </c>
      <c r="P528" s="110">
        <v>1.339056134223938</v>
      </c>
    </row>
    <row r="529" spans="2:16" x14ac:dyDescent="0.2">
      <c r="B529" s="102" t="s">
        <v>6009</v>
      </c>
      <c r="C529" s="119">
        <v>6664.2896606266404</v>
      </c>
      <c r="D529" s="125">
        <v>0.86597134346690985</v>
      </c>
      <c r="E529" s="119">
        <f t="shared" si="48"/>
        <v>5771.0838706654886</v>
      </c>
      <c r="F529" s="121">
        <f t="shared" si="49"/>
        <v>5913.0454478251604</v>
      </c>
      <c r="G529" s="110">
        <f t="shared" si="50"/>
        <v>0.88727317522827465</v>
      </c>
      <c r="H529" s="130">
        <v>1.1194629308298527</v>
      </c>
      <c r="I529" s="128">
        <f t="shared" si="51"/>
        <v>6619.4351871524723</v>
      </c>
      <c r="J529" s="3">
        <f t="shared" si="52"/>
        <v>6668.5748879024695</v>
      </c>
      <c r="K529" s="122">
        <f t="shared" si="53"/>
        <v>1.0006430133583699</v>
      </c>
      <c r="M529" s="39" t="s">
        <v>6009</v>
      </c>
      <c r="N529" s="3">
        <v>6664.2896606266404</v>
      </c>
      <c r="O529" s="3">
        <v>6668.5751953125</v>
      </c>
      <c r="P529" s="110">
        <v>1.0006430149078369</v>
      </c>
    </row>
    <row r="530" spans="2:16" x14ac:dyDescent="0.2">
      <c r="B530" s="102" t="s">
        <v>6008</v>
      </c>
      <c r="C530" s="119">
        <v>10896.520399267845</v>
      </c>
      <c r="D530" s="125">
        <v>0.88963725635250201</v>
      </c>
      <c r="E530" s="119">
        <f t="shared" si="48"/>
        <v>9693.9505117937151</v>
      </c>
      <c r="F530" s="121">
        <f t="shared" si="49"/>
        <v>9932.4097916106548</v>
      </c>
      <c r="G530" s="110">
        <f t="shared" si="50"/>
        <v>0.91152124051252448</v>
      </c>
      <c r="H530" s="130">
        <v>1.172986663863296</v>
      </c>
      <c r="I530" s="128">
        <f t="shared" si="51"/>
        <v>11650.584225584516</v>
      </c>
      <c r="J530" s="3">
        <f t="shared" si="52"/>
        <v>11737.072907204822</v>
      </c>
      <c r="K530" s="122">
        <f t="shared" si="53"/>
        <v>1.0771395341941867</v>
      </c>
      <c r="M530" s="39" t="s">
        <v>6008</v>
      </c>
      <c r="N530" s="3">
        <v>10896.520399267845</v>
      </c>
      <c r="O530" s="3">
        <v>11737.0703125</v>
      </c>
      <c r="P530" s="110">
        <v>1.0771392583847046</v>
      </c>
    </row>
    <row r="531" spans="2:16" x14ac:dyDescent="0.2">
      <c r="B531" s="102" t="s">
        <v>6007</v>
      </c>
      <c r="C531" s="119">
        <v>12524.899088584667</v>
      </c>
      <c r="D531" s="125">
        <v>0.87431646622715198</v>
      </c>
      <c r="E531" s="119">
        <f t="shared" si="48"/>
        <v>10950.725510983022</v>
      </c>
      <c r="F531" s="121">
        <f t="shared" si="49"/>
        <v>11220.099912641568</v>
      </c>
      <c r="G531" s="110">
        <f t="shared" si="50"/>
        <v>0.89582357776181143</v>
      </c>
      <c r="H531" s="130">
        <v>1.1795476283307962</v>
      </c>
      <c r="I531" s="128">
        <f t="shared" si="51"/>
        <v>13234.642241590935</v>
      </c>
      <c r="J531" s="3">
        <f t="shared" si="52"/>
        <v>13332.890255341006</v>
      </c>
      <c r="K531" s="122">
        <f t="shared" si="53"/>
        <v>1.0645107925454467</v>
      </c>
      <c r="M531" s="39" t="s">
        <v>6007</v>
      </c>
      <c r="N531" s="3">
        <v>12524.899088584667</v>
      </c>
      <c r="O531" s="3">
        <v>13332.8916015625</v>
      </c>
      <c r="P531" s="110">
        <v>1.0645109415054321</v>
      </c>
    </row>
    <row r="532" spans="2:16" x14ac:dyDescent="0.2">
      <c r="B532" s="102" t="s">
        <v>6006</v>
      </c>
      <c r="C532" s="119">
        <v>7328.406140658386</v>
      </c>
      <c r="D532" s="125">
        <v>0.83479054329608371</v>
      </c>
      <c r="E532" s="119">
        <f t="shared" si="48"/>
        <v>6117.6841436545701</v>
      </c>
      <c r="F532" s="121">
        <f t="shared" si="49"/>
        <v>6268.1716619546241</v>
      </c>
      <c r="G532" s="110">
        <f t="shared" si="50"/>
        <v>0.85532536565877204</v>
      </c>
      <c r="H532" s="130">
        <v>1.3316884450294053</v>
      </c>
      <c r="I532" s="128">
        <f t="shared" si="51"/>
        <v>8347.2517736857371</v>
      </c>
      <c r="J532" s="3">
        <f t="shared" si="52"/>
        <v>8409.2180053424672</v>
      </c>
      <c r="K532" s="122">
        <f t="shared" si="53"/>
        <v>1.1474825281158585</v>
      </c>
      <c r="M532" s="39" t="s">
        <v>6006</v>
      </c>
      <c r="N532" s="3">
        <v>7328.406140658386</v>
      </c>
      <c r="O532" s="3">
        <v>8409.2177734375</v>
      </c>
      <c r="P532" s="110">
        <v>1.1474825143814087</v>
      </c>
    </row>
    <row r="533" spans="2:16" x14ac:dyDescent="0.2">
      <c r="B533" s="102" t="s">
        <v>6005</v>
      </c>
      <c r="C533" s="119">
        <v>2570.5154999662609</v>
      </c>
      <c r="D533" s="125">
        <v>0.91684435408495535</v>
      </c>
      <c r="E533" s="119">
        <f t="shared" si="48"/>
        <v>2356.7626232319326</v>
      </c>
      <c r="F533" s="121">
        <f t="shared" si="49"/>
        <v>2414.7360899988244</v>
      </c>
      <c r="G533" s="110">
        <f t="shared" si="50"/>
        <v>0.93939759944280388</v>
      </c>
      <c r="H533" s="130">
        <v>1.2811377829420136</v>
      </c>
      <c r="I533" s="128">
        <f t="shared" si="51"/>
        <v>3093.6096407311607</v>
      </c>
      <c r="J533" s="3">
        <f t="shared" si="52"/>
        <v>3116.5752031522397</v>
      </c>
      <c r="K533" s="122">
        <f t="shared" si="53"/>
        <v>1.2124319822981602</v>
      </c>
      <c r="M533" s="39" t="s">
        <v>6005</v>
      </c>
      <c r="N533" s="3">
        <v>2570.5154999662609</v>
      </c>
      <c r="O533" s="3">
        <v>3116.5751953125</v>
      </c>
      <c r="P533" s="110">
        <v>1.2124320268630981</v>
      </c>
    </row>
    <row r="534" spans="2:16" x14ac:dyDescent="0.2">
      <c r="B534" s="102" t="s">
        <v>6004</v>
      </c>
      <c r="C534" s="119">
        <v>9114.9498543853933</v>
      </c>
      <c r="D534" s="125">
        <v>0.84241246975322026</v>
      </c>
      <c r="E534" s="119">
        <f t="shared" si="48"/>
        <v>7678.5474185095545</v>
      </c>
      <c r="F534" s="121">
        <f t="shared" si="49"/>
        <v>7867.4302568560443</v>
      </c>
      <c r="G534" s="110">
        <f t="shared" si="50"/>
        <v>0.86313478214812767</v>
      </c>
      <c r="H534" s="130">
        <v>1.3720597288531278</v>
      </c>
      <c r="I534" s="128">
        <f t="shared" si="51"/>
        <v>10794.584224992797</v>
      </c>
      <c r="J534" s="3">
        <f t="shared" si="52"/>
        <v>10874.718348757062</v>
      </c>
      <c r="K534" s="122">
        <f t="shared" si="53"/>
        <v>1.1930639797787814</v>
      </c>
      <c r="M534" s="39" t="s">
        <v>6004</v>
      </c>
      <c r="N534" s="3">
        <v>9114.9498543853933</v>
      </c>
      <c r="O534" s="3">
        <v>10874.7177734375</v>
      </c>
      <c r="P534" s="110">
        <v>1.1930639743804932</v>
      </c>
    </row>
    <row r="535" spans="2:16" x14ac:dyDescent="0.2">
      <c r="B535" s="102" t="s">
        <v>6003</v>
      </c>
      <c r="C535" s="119">
        <v>3412.3334304825826</v>
      </c>
      <c r="D535" s="125">
        <v>0.84528836147752995</v>
      </c>
      <c r="E535" s="119">
        <f t="shared" si="48"/>
        <v>2884.405734267621</v>
      </c>
      <c r="F535" s="121">
        <f t="shared" si="49"/>
        <v>2955.358573696346</v>
      </c>
      <c r="G535" s="110">
        <f t="shared" si="50"/>
        <v>0.86608141727767507</v>
      </c>
      <c r="H535" s="130">
        <v>1.1892198717352138</v>
      </c>
      <c r="I535" s="128">
        <f t="shared" si="51"/>
        <v>3514.5711439427328</v>
      </c>
      <c r="J535" s="3">
        <f t="shared" si="52"/>
        <v>3540.6617346646003</v>
      </c>
      <c r="K535" s="122">
        <f t="shared" si="53"/>
        <v>1.037607199529698</v>
      </c>
      <c r="M535" s="39" t="s">
        <v>6003</v>
      </c>
      <c r="N535" s="3">
        <v>3412.3334304825826</v>
      </c>
      <c r="O535" s="3">
        <v>3540.66162109375</v>
      </c>
      <c r="P535" s="110">
        <v>1.0376071929931641</v>
      </c>
    </row>
    <row r="536" spans="2:16" x14ac:dyDescent="0.2">
      <c r="B536" s="102" t="s">
        <v>6002</v>
      </c>
      <c r="C536" s="119">
        <v>9607.594023921758</v>
      </c>
      <c r="D536" s="125">
        <v>0.84042758800634831</v>
      </c>
      <c r="E536" s="119">
        <f t="shared" si="48"/>
        <v>8074.4870720687695</v>
      </c>
      <c r="F536" s="121">
        <f t="shared" si="49"/>
        <v>8273.1095397360241</v>
      </c>
      <c r="G536" s="110">
        <f t="shared" si="50"/>
        <v>0.86110107474743136</v>
      </c>
      <c r="H536" s="130">
        <v>1.2752196242479874</v>
      </c>
      <c r="I536" s="128">
        <f t="shared" si="51"/>
        <v>10550.031638624612</v>
      </c>
      <c r="J536" s="3">
        <f t="shared" si="52"/>
        <v>10628.350314307278</v>
      </c>
      <c r="K536" s="122">
        <f t="shared" si="53"/>
        <v>1.1062447359707288</v>
      </c>
      <c r="M536" s="39" t="s">
        <v>6002</v>
      </c>
      <c r="N536" s="3">
        <v>9607.594023921758</v>
      </c>
      <c r="O536" s="3">
        <v>10628.349609375</v>
      </c>
      <c r="P536" s="110">
        <v>1.106244683265686</v>
      </c>
    </row>
    <row r="537" spans="2:16" x14ac:dyDescent="0.2">
      <c r="B537" s="102" t="s">
        <v>6001</v>
      </c>
      <c r="C537" s="119">
        <v>7595.4218824085219</v>
      </c>
      <c r="D537" s="125">
        <v>0.85713061610244956</v>
      </c>
      <c r="E537" s="119">
        <f t="shared" si="48"/>
        <v>6510.2686376268439</v>
      </c>
      <c r="F537" s="121">
        <f t="shared" si="49"/>
        <v>6670.4132524414754</v>
      </c>
      <c r="G537" s="110">
        <f t="shared" si="50"/>
        <v>0.87821497682578697</v>
      </c>
      <c r="H537" s="130">
        <v>1.1458657296749264</v>
      </c>
      <c r="I537" s="128">
        <f t="shared" si="51"/>
        <v>7643.3979487421493</v>
      </c>
      <c r="J537" s="3">
        <f t="shared" si="52"/>
        <v>7700.1390871165104</v>
      </c>
      <c r="K537" s="122">
        <f t="shared" si="53"/>
        <v>1.0137868845640452</v>
      </c>
      <c r="M537" s="39" t="s">
        <v>6001</v>
      </c>
      <c r="N537" s="3">
        <v>7595.4218824085219</v>
      </c>
      <c r="O537" s="3">
        <v>7700.1396484375</v>
      </c>
      <c r="P537" s="110">
        <v>1.0137869119644165</v>
      </c>
    </row>
    <row r="538" spans="2:16" x14ac:dyDescent="0.2">
      <c r="B538" s="102" t="s">
        <v>6000</v>
      </c>
      <c r="C538" s="119">
        <v>3603.0951630107797</v>
      </c>
      <c r="D538" s="125">
        <v>0.86826443932165076</v>
      </c>
      <c r="E538" s="119">
        <f t="shared" si="48"/>
        <v>3128.4394015341063</v>
      </c>
      <c r="F538" s="121">
        <f t="shared" si="49"/>
        <v>3205.3951695394376</v>
      </c>
      <c r="G538" s="110">
        <f t="shared" si="50"/>
        <v>0.88962267842545117</v>
      </c>
      <c r="H538" s="130">
        <v>1.3483655025553829</v>
      </c>
      <c r="I538" s="128">
        <f t="shared" si="51"/>
        <v>4322.0442686646402</v>
      </c>
      <c r="J538" s="3">
        <f t="shared" si="52"/>
        <v>4354.1291756069486</v>
      </c>
      <c r="K538" s="122">
        <f t="shared" si="53"/>
        <v>1.2084413479572373</v>
      </c>
      <c r="M538" s="39" t="s">
        <v>6000</v>
      </c>
      <c r="N538" s="3">
        <v>3603.0951630107797</v>
      </c>
      <c r="O538" s="3">
        <v>4354.12890625</v>
      </c>
      <c r="P538" s="110">
        <v>1.2084412574768066</v>
      </c>
    </row>
    <row r="539" spans="2:16" x14ac:dyDescent="0.2">
      <c r="B539" s="102" t="s">
        <v>5999</v>
      </c>
      <c r="C539" s="119">
        <v>7330.5256716876811</v>
      </c>
      <c r="D539" s="125">
        <v>0.84177774377195069</v>
      </c>
      <c r="E539" s="119">
        <f t="shared" si="48"/>
        <v>6170.6733605756199</v>
      </c>
      <c r="F539" s="121">
        <f t="shared" si="49"/>
        <v>6322.464348548815</v>
      </c>
      <c r="G539" s="110">
        <f t="shared" si="50"/>
        <v>0.86248444268707081</v>
      </c>
      <c r="H539" s="130">
        <v>1.2429777678323095</v>
      </c>
      <c r="I539" s="128">
        <f t="shared" si="51"/>
        <v>7858.6826231585637</v>
      </c>
      <c r="J539" s="3">
        <f t="shared" si="52"/>
        <v>7917.0219378391785</v>
      </c>
      <c r="K539" s="122">
        <f t="shared" si="53"/>
        <v>1.0800073954336853</v>
      </c>
      <c r="M539" s="39" t="s">
        <v>5999</v>
      </c>
      <c r="N539" s="3">
        <v>7330.5256716876811</v>
      </c>
      <c r="O539" s="3">
        <v>7917.02197265625</v>
      </c>
      <c r="P539" s="110">
        <v>1.0800074338912964</v>
      </c>
    </row>
    <row r="540" spans="2:16" x14ac:dyDescent="0.2">
      <c r="B540" s="102" t="s">
        <v>5998</v>
      </c>
      <c r="C540" s="119">
        <v>7505.7688917052656</v>
      </c>
      <c r="D540" s="125">
        <v>0.79082121961791696</v>
      </c>
      <c r="E540" s="119">
        <f t="shared" si="48"/>
        <v>5935.7213091085787</v>
      </c>
      <c r="F540" s="121">
        <f t="shared" si="49"/>
        <v>6081.73276510292</v>
      </c>
      <c r="G540" s="110">
        <f t="shared" si="50"/>
        <v>0.81027445060611059</v>
      </c>
      <c r="H540" s="130">
        <v>1.2373523091043646</v>
      </c>
      <c r="I540" s="128">
        <f t="shared" si="51"/>
        <v>7525.2460802557698</v>
      </c>
      <c r="J540" s="3">
        <f t="shared" si="52"/>
        <v>7581.1101124577281</v>
      </c>
      <c r="K540" s="122">
        <f t="shared" si="53"/>
        <v>1.0100377751885916</v>
      </c>
      <c r="M540" s="39" t="s">
        <v>5998</v>
      </c>
      <c r="N540" s="3">
        <v>7505.7688917052656</v>
      </c>
      <c r="O540" s="3">
        <v>7581.109375</v>
      </c>
      <c r="P540" s="110">
        <v>1.0100376605987549</v>
      </c>
    </row>
    <row r="541" spans="2:16" x14ac:dyDescent="0.2">
      <c r="B541" s="102" t="s">
        <v>5997</v>
      </c>
      <c r="C541" s="119">
        <v>5497.1474157129041</v>
      </c>
      <c r="D541" s="125">
        <v>0.88433724856838281</v>
      </c>
      <c r="E541" s="119">
        <f t="shared" si="48"/>
        <v>4861.332220586346</v>
      </c>
      <c r="F541" s="121">
        <f t="shared" si="49"/>
        <v>4980.9150241978941</v>
      </c>
      <c r="G541" s="110">
        <f t="shared" si="50"/>
        <v>0.9060908590445611</v>
      </c>
      <c r="H541" s="130">
        <v>1.2934245778153173</v>
      </c>
      <c r="I541" s="128">
        <f t="shared" si="51"/>
        <v>6442.4379123071321</v>
      </c>
      <c r="J541" s="3">
        <f t="shared" si="52"/>
        <v>6490.2636651335451</v>
      </c>
      <c r="K541" s="122">
        <f t="shared" si="53"/>
        <v>1.1806602905685126</v>
      </c>
      <c r="M541" s="39" t="s">
        <v>5997</v>
      </c>
      <c r="N541" s="3">
        <v>5497.1474157129041</v>
      </c>
      <c r="O541" s="3">
        <v>6490.263671875</v>
      </c>
      <c r="P541" s="110">
        <v>1.1806602478027344</v>
      </c>
    </row>
    <row r="542" spans="2:16" x14ac:dyDescent="0.2">
      <c r="B542" s="102" t="s">
        <v>5996</v>
      </c>
      <c r="C542" s="119">
        <v>10359.934162915635</v>
      </c>
      <c r="D542" s="125">
        <v>0.88003863817139738</v>
      </c>
      <c r="E542" s="119">
        <f t="shared" si="48"/>
        <v>9117.1423522776113</v>
      </c>
      <c r="F542" s="121">
        <f t="shared" si="49"/>
        <v>9341.412859607688</v>
      </c>
      <c r="G542" s="110">
        <f t="shared" si="50"/>
        <v>0.90168650810988349</v>
      </c>
      <c r="H542" s="130">
        <v>1.1091803298573484</v>
      </c>
      <c r="I542" s="128">
        <f t="shared" si="51"/>
        <v>10361.311396953331</v>
      </c>
      <c r="J542" s="3">
        <f t="shared" si="52"/>
        <v>10438.229098695021</v>
      </c>
      <c r="K542" s="122">
        <f t="shared" si="53"/>
        <v>1.0075574742607583</v>
      </c>
      <c r="M542" s="39" t="s">
        <v>5996</v>
      </c>
      <c r="N542" s="3">
        <v>10359.934162915635</v>
      </c>
      <c r="O542" s="3">
        <v>10438.228515625</v>
      </c>
      <c r="P542" s="110">
        <v>1.0075573921203613</v>
      </c>
    </row>
    <row r="543" spans="2:16" x14ac:dyDescent="0.2">
      <c r="B543" s="102" t="s">
        <v>5995</v>
      </c>
      <c r="C543" s="119">
        <v>18123.810323119364</v>
      </c>
      <c r="D543" s="125">
        <v>0.92679144469793295</v>
      </c>
      <c r="E543" s="119">
        <f t="shared" si="48"/>
        <v>16796.992352795107</v>
      </c>
      <c r="F543" s="121">
        <f t="shared" si="49"/>
        <v>17210.177740389685</v>
      </c>
      <c r="G543" s="110">
        <f t="shared" si="50"/>
        <v>0.94958937627126805</v>
      </c>
      <c r="H543" s="130">
        <v>1.0627395270668103</v>
      </c>
      <c r="I543" s="128">
        <f t="shared" si="51"/>
        <v>18289.936152557479</v>
      </c>
      <c r="J543" s="3">
        <f t="shared" si="52"/>
        <v>18425.712387819611</v>
      </c>
      <c r="K543" s="122">
        <f t="shared" si="53"/>
        <v>1.0166577590097117</v>
      </c>
      <c r="M543" s="39" t="s">
        <v>5995</v>
      </c>
      <c r="N543" s="3">
        <v>18123.810323119364</v>
      </c>
      <c r="O543" s="3">
        <v>18425.7109375</v>
      </c>
      <c r="P543" s="110">
        <v>1.0166577100753784</v>
      </c>
    </row>
    <row r="544" spans="2:16" x14ac:dyDescent="0.2">
      <c r="B544" s="102" t="s">
        <v>5994</v>
      </c>
      <c r="C544" s="119">
        <v>9632.0064162926756</v>
      </c>
      <c r="D544" s="125">
        <v>0.88085572924100675</v>
      </c>
      <c r="E544" s="119">
        <f t="shared" si="48"/>
        <v>8484.4080358775409</v>
      </c>
      <c r="F544" s="121">
        <f t="shared" si="49"/>
        <v>8693.1140559306641</v>
      </c>
      <c r="G544" s="110">
        <f t="shared" si="50"/>
        <v>0.90252369861653525</v>
      </c>
      <c r="H544" s="130">
        <v>1.2309483514462507</v>
      </c>
      <c r="I544" s="128">
        <f t="shared" si="51"/>
        <v>10700.77441608208</v>
      </c>
      <c r="J544" s="3">
        <f t="shared" si="52"/>
        <v>10780.212138143335</v>
      </c>
      <c r="K544" s="122">
        <f t="shared" si="53"/>
        <v>1.1192073252680204</v>
      </c>
      <c r="M544" s="39" t="s">
        <v>5994</v>
      </c>
      <c r="N544" s="3">
        <v>9632.0064162926756</v>
      </c>
      <c r="O544" s="3">
        <v>10780.2119140625</v>
      </c>
      <c r="P544" s="110">
        <v>1.1192072629928589</v>
      </c>
    </row>
    <row r="545" spans="2:16" x14ac:dyDescent="0.2">
      <c r="B545" s="102" t="s">
        <v>5993</v>
      </c>
      <c r="C545" s="119">
        <v>6057.1164358938449</v>
      </c>
      <c r="D545" s="125">
        <v>0.86363104768679411</v>
      </c>
      <c r="E545" s="119">
        <f t="shared" si="48"/>
        <v>5231.113813491902</v>
      </c>
      <c r="F545" s="121">
        <f t="shared" si="49"/>
        <v>5359.7927902504598</v>
      </c>
      <c r="G545" s="110">
        <f t="shared" si="50"/>
        <v>0.88487531104551376</v>
      </c>
      <c r="H545" s="130">
        <v>1.3721501626858401</v>
      </c>
      <c r="I545" s="128">
        <f t="shared" si="51"/>
        <v>7354.4405491045609</v>
      </c>
      <c r="J545" s="3">
        <f t="shared" si="52"/>
        <v>7409.0365980949755</v>
      </c>
      <c r="K545" s="122">
        <f t="shared" si="53"/>
        <v>1.2231953399789035</v>
      </c>
      <c r="M545" s="39" t="s">
        <v>5993</v>
      </c>
      <c r="N545" s="3">
        <v>6057.1164358938449</v>
      </c>
      <c r="O545" s="3">
        <v>7409.037109375</v>
      </c>
      <c r="P545" s="110">
        <v>1.2231954336166382</v>
      </c>
    </row>
    <row r="546" spans="2:16" x14ac:dyDescent="0.2">
      <c r="B546" s="102" t="s">
        <v>5992</v>
      </c>
      <c r="C546" s="119">
        <v>6122.9099734266274</v>
      </c>
      <c r="D546" s="125">
        <v>0.82307177138442866</v>
      </c>
      <c r="E546" s="119">
        <f t="shared" si="48"/>
        <v>5039.5943578556389</v>
      </c>
      <c r="F546" s="121">
        <f t="shared" si="49"/>
        <v>5163.5621911638164</v>
      </c>
      <c r="G546" s="110">
        <f t="shared" si="50"/>
        <v>0.84331832634705206</v>
      </c>
      <c r="H546" s="130">
        <v>1.4250367356572307</v>
      </c>
      <c r="I546" s="128">
        <f t="shared" si="51"/>
        <v>7358.2658092591819</v>
      </c>
      <c r="J546" s="3">
        <f t="shared" si="52"/>
        <v>7412.8902552553782</v>
      </c>
      <c r="K546" s="122">
        <f t="shared" si="53"/>
        <v>1.2106809160068095</v>
      </c>
      <c r="M546" s="39" t="s">
        <v>5992</v>
      </c>
      <c r="N546" s="3">
        <v>6122.9099734266274</v>
      </c>
      <c r="O546" s="3">
        <v>7412.89013671875</v>
      </c>
      <c r="P546" s="110">
        <v>1.2106808423995972</v>
      </c>
    </row>
    <row r="547" spans="2:16" x14ac:dyDescent="0.2">
      <c r="B547" s="102" t="s">
        <v>5991</v>
      </c>
      <c r="C547" s="119">
        <v>3560.7814001634106</v>
      </c>
      <c r="D547" s="125">
        <v>0.852125044551164</v>
      </c>
      <c r="E547" s="119">
        <f t="shared" si="48"/>
        <v>3034.2310092512025</v>
      </c>
      <c r="F547" s="121">
        <f t="shared" si="49"/>
        <v>3108.8693664806933</v>
      </c>
      <c r="G547" s="110">
        <f t="shared" si="50"/>
        <v>0.87308627436045971</v>
      </c>
      <c r="H547" s="130">
        <v>1.3658829589266901</v>
      </c>
      <c r="I547" s="128">
        <f t="shared" si="51"/>
        <v>4246.3516892051939</v>
      </c>
      <c r="J547" s="3">
        <f t="shared" si="52"/>
        <v>4277.8746885831142</v>
      </c>
      <c r="K547" s="122">
        <f t="shared" si="53"/>
        <v>1.2013864957806157</v>
      </c>
      <c r="M547" s="39" t="s">
        <v>5991</v>
      </c>
      <c r="N547" s="3">
        <v>3560.7814001634106</v>
      </c>
      <c r="O547" s="3">
        <v>4277.87451171875</v>
      </c>
      <c r="P547" s="110">
        <v>1.2013864517211914</v>
      </c>
    </row>
    <row r="548" spans="2:16" x14ac:dyDescent="0.2">
      <c r="B548" s="102" t="s">
        <v>5990</v>
      </c>
      <c r="C548" s="119">
        <v>19451.470782309239</v>
      </c>
      <c r="D548" s="125">
        <v>0.8454083406720756</v>
      </c>
      <c r="E548" s="119">
        <f t="shared" si="48"/>
        <v>16444.435637703413</v>
      </c>
      <c r="F548" s="121">
        <f t="shared" si="49"/>
        <v>16848.948562995538</v>
      </c>
      <c r="G548" s="110">
        <f t="shared" si="50"/>
        <v>0.86620434781308941</v>
      </c>
      <c r="H548" s="130">
        <v>1.1861877767661271</v>
      </c>
      <c r="I548" s="128">
        <f t="shared" si="51"/>
        <v>19986.016836786508</v>
      </c>
      <c r="J548" s="3">
        <f t="shared" si="52"/>
        <v>20134.384009932979</v>
      </c>
      <c r="K548" s="122">
        <f t="shared" si="53"/>
        <v>1.0351085650677294</v>
      </c>
      <c r="M548" s="39" t="s">
        <v>5990</v>
      </c>
      <c r="N548" s="3">
        <v>19451.470782309239</v>
      </c>
      <c r="O548" s="3">
        <v>20134.384765625</v>
      </c>
      <c r="P548" s="110">
        <v>1.0351085662841797</v>
      </c>
    </row>
    <row r="549" spans="2:16" x14ac:dyDescent="0.2">
      <c r="B549" s="102" t="s">
        <v>5989</v>
      </c>
      <c r="C549" s="119">
        <v>7262.5240491404802</v>
      </c>
      <c r="D549" s="125">
        <v>0.82071756120029915</v>
      </c>
      <c r="E549" s="119">
        <f t="shared" si="48"/>
        <v>5960.481025769096</v>
      </c>
      <c r="F549" s="121">
        <f t="shared" si="49"/>
        <v>6107.1015403919255</v>
      </c>
      <c r="G549" s="110">
        <f t="shared" si="50"/>
        <v>0.84090620548302364</v>
      </c>
      <c r="H549" s="130">
        <v>1.1726439142514664</v>
      </c>
      <c r="I549" s="128">
        <f t="shared" si="51"/>
        <v>7161.4554550563471</v>
      </c>
      <c r="J549" s="3">
        <f t="shared" si="52"/>
        <v>7214.6188697656453</v>
      </c>
      <c r="K549" s="122">
        <f t="shared" si="53"/>
        <v>0.99340378371889804</v>
      </c>
      <c r="M549" s="39" t="s">
        <v>5989</v>
      </c>
      <c r="N549" s="3">
        <v>7262.5240491404802</v>
      </c>
      <c r="O549" s="3">
        <v>7214.619140625</v>
      </c>
      <c r="P549" s="110">
        <v>0.99340379238128662</v>
      </c>
    </row>
    <row r="550" spans="2:16" x14ac:dyDescent="0.2">
      <c r="B550" s="102" t="s">
        <v>5988</v>
      </c>
      <c r="C550" s="119">
        <v>43807.412628487706</v>
      </c>
      <c r="D550" s="125">
        <v>0.89870584199240655</v>
      </c>
      <c r="E550" s="119">
        <f t="shared" si="48"/>
        <v>39369.97765179383</v>
      </c>
      <c r="F550" s="121">
        <f t="shared" si="49"/>
        <v>40338.43076137326</v>
      </c>
      <c r="G550" s="110">
        <f t="shared" si="50"/>
        <v>0.92081290222425538</v>
      </c>
      <c r="H550" s="130">
        <v>0.95221969110962024</v>
      </c>
      <c r="I550" s="128">
        <f t="shared" si="51"/>
        <v>38411.048079441651</v>
      </c>
      <c r="J550" s="3">
        <f t="shared" si="52"/>
        <v>38696.194372856677</v>
      </c>
      <c r="K550" s="122">
        <f t="shared" si="53"/>
        <v>0.88332526508750642</v>
      </c>
      <c r="M550" s="39" t="s">
        <v>5988</v>
      </c>
      <c r="N550" s="3">
        <v>43807.412628487706</v>
      </c>
      <c r="O550" s="3">
        <v>38696.19140625</v>
      </c>
      <c r="P550" s="110">
        <v>0.88332521915435791</v>
      </c>
    </row>
    <row r="551" spans="2:16" x14ac:dyDescent="0.2">
      <c r="B551" s="102" t="s">
        <v>5987</v>
      </c>
      <c r="C551" s="119">
        <v>2430.3687332055933</v>
      </c>
      <c r="D551" s="125">
        <v>0.94126137921439679</v>
      </c>
      <c r="E551" s="119">
        <f t="shared" si="48"/>
        <v>2287.6122258166433</v>
      </c>
      <c r="F551" s="121">
        <f t="shared" si="49"/>
        <v>2343.8846777138342</v>
      </c>
      <c r="G551" s="110">
        <f t="shared" si="50"/>
        <v>0.96441525340984413</v>
      </c>
      <c r="H551" s="130">
        <v>1.2954065527086172</v>
      </c>
      <c r="I551" s="128">
        <f t="shared" si="51"/>
        <v>3036.2835703038263</v>
      </c>
      <c r="J551" s="3">
        <f t="shared" si="52"/>
        <v>3058.8235698382955</v>
      </c>
      <c r="K551" s="122">
        <f t="shared" si="53"/>
        <v>1.2585841514689775</v>
      </c>
      <c r="M551" s="39" t="s">
        <v>5987</v>
      </c>
      <c r="N551" s="3">
        <v>2430.3687332055933</v>
      </c>
      <c r="O551" s="3">
        <v>3058.82373046875</v>
      </c>
      <c r="P551" s="110">
        <v>1.2585842609405518</v>
      </c>
    </row>
    <row r="552" spans="2:16" x14ac:dyDescent="0.2">
      <c r="B552" s="102" t="s">
        <v>5986</v>
      </c>
      <c r="C552" s="119">
        <v>10490.251301237855</v>
      </c>
      <c r="D552" s="125">
        <v>1.0398260267939579</v>
      </c>
      <c r="E552" s="119">
        <f t="shared" si="48"/>
        <v>10908.036330636305</v>
      </c>
      <c r="F552" s="121">
        <f t="shared" si="49"/>
        <v>11176.360630874478</v>
      </c>
      <c r="G552" s="110">
        <f t="shared" si="50"/>
        <v>1.0654044702966898</v>
      </c>
      <c r="H552" s="130">
        <v>1.1086522329008637</v>
      </c>
      <c r="I552" s="128">
        <f t="shared" si="51"/>
        <v>12390.697169124296</v>
      </c>
      <c r="J552" s="3">
        <f t="shared" si="52"/>
        <v>12482.680115366655</v>
      </c>
      <c r="K552" s="122">
        <f t="shared" si="53"/>
        <v>1.1899314665506338</v>
      </c>
      <c r="M552" s="39" t="s">
        <v>5986</v>
      </c>
      <c r="N552" s="3">
        <v>10490.251301237855</v>
      </c>
      <c r="O552" s="3">
        <v>12482.6796875</v>
      </c>
      <c r="P552" s="110">
        <v>1.1899313926696777</v>
      </c>
    </row>
    <row r="553" spans="2:16" x14ac:dyDescent="0.2">
      <c r="B553" s="102" t="s">
        <v>5985</v>
      </c>
      <c r="C553" s="119">
        <v>7956.8011285343391</v>
      </c>
      <c r="D553" s="125">
        <v>0.8473984059645735</v>
      </c>
      <c r="E553" s="119">
        <f t="shared" si="48"/>
        <v>6742.5805928971185</v>
      </c>
      <c r="F553" s="121">
        <f t="shared" si="49"/>
        <v>6908.4397965658209</v>
      </c>
      <c r="G553" s="110">
        <f t="shared" si="50"/>
        <v>0.86824336626826959</v>
      </c>
      <c r="H553" s="130">
        <v>1.0742977100906819</v>
      </c>
      <c r="I553" s="128">
        <f t="shared" si="51"/>
        <v>7421.7210537499977</v>
      </c>
      <c r="J553" s="3">
        <f t="shared" si="52"/>
        <v>7476.8165628561337</v>
      </c>
      <c r="K553" s="122">
        <f t="shared" si="53"/>
        <v>0.93967618922170804</v>
      </c>
      <c r="M553" s="39" t="s">
        <v>5985</v>
      </c>
      <c r="N553" s="3">
        <v>7956.8011285343391</v>
      </c>
      <c r="O553" s="3">
        <v>7476.8173828125</v>
      </c>
      <c r="P553" s="110">
        <v>0.93967628479003906</v>
      </c>
    </row>
    <row r="554" spans="2:16" x14ac:dyDescent="0.2">
      <c r="B554" s="102" t="s">
        <v>5984</v>
      </c>
      <c r="C554" s="119">
        <v>11117.439074459922</v>
      </c>
      <c r="D554" s="125">
        <v>0.97088160726157191</v>
      </c>
      <c r="E554" s="119">
        <f t="shared" si="48"/>
        <v>10793.717117244252</v>
      </c>
      <c r="F554" s="121">
        <f t="shared" si="49"/>
        <v>11059.229305200488</v>
      </c>
      <c r="G554" s="110">
        <f t="shared" si="50"/>
        <v>0.9947641026976114</v>
      </c>
      <c r="H554" s="130">
        <v>0.93943679460114382</v>
      </c>
      <c r="I554" s="128">
        <f t="shared" si="51"/>
        <v>10389.446929236581</v>
      </c>
      <c r="J554" s="3">
        <f t="shared" si="52"/>
        <v>10466.57349647778</v>
      </c>
      <c r="K554" s="122">
        <f t="shared" si="53"/>
        <v>0.94145544008625381</v>
      </c>
      <c r="M554" s="39" t="s">
        <v>5984</v>
      </c>
      <c r="N554" s="3">
        <v>11117.439074459922</v>
      </c>
      <c r="O554" s="3">
        <v>10466.5732421875</v>
      </c>
      <c r="P554" s="110">
        <v>0.9414554238319397</v>
      </c>
    </row>
    <row r="555" spans="2:16" x14ac:dyDescent="0.2">
      <c r="B555" s="102" t="s">
        <v>5983</v>
      </c>
      <c r="C555" s="119">
        <v>24571.35079556765</v>
      </c>
      <c r="D555" s="125">
        <v>0.88381749078159866</v>
      </c>
      <c r="E555" s="119">
        <f t="shared" si="48"/>
        <v>21716.589605253037</v>
      </c>
      <c r="F555" s="121">
        <f t="shared" si="49"/>
        <v>22250.79104470215</v>
      </c>
      <c r="G555" s="110">
        <f t="shared" si="50"/>
        <v>0.9055583158544096</v>
      </c>
      <c r="H555" s="130">
        <v>0.99225452176453388</v>
      </c>
      <c r="I555" s="128">
        <f t="shared" si="51"/>
        <v>22078.448026943504</v>
      </c>
      <c r="J555" s="3">
        <f t="shared" si="52"/>
        <v>22242.348465333489</v>
      </c>
      <c r="K555" s="122">
        <f t="shared" si="53"/>
        <v>0.90521472142043236</v>
      </c>
      <c r="M555" s="39" t="s">
        <v>5983</v>
      </c>
      <c r="N555" s="3">
        <v>24571.35079556765</v>
      </c>
      <c r="O555" s="3">
        <v>22242.34765625</v>
      </c>
      <c r="P555" s="110">
        <v>0.90521466732025146</v>
      </c>
    </row>
    <row r="556" spans="2:16" x14ac:dyDescent="0.2">
      <c r="B556" s="102" t="s">
        <v>5982</v>
      </c>
      <c r="C556" s="119">
        <v>7945.8145111287758</v>
      </c>
      <c r="D556" s="125">
        <v>0.92156220950288592</v>
      </c>
      <c r="E556" s="119">
        <f t="shared" si="48"/>
        <v>7322.5623771759283</v>
      </c>
      <c r="F556" s="121">
        <f t="shared" si="49"/>
        <v>7502.6884206039022</v>
      </c>
      <c r="G556" s="110">
        <f t="shared" si="50"/>
        <v>0.94423150831116953</v>
      </c>
      <c r="H556" s="130">
        <v>1.1405316429285781</v>
      </c>
      <c r="I556" s="128">
        <f t="shared" si="51"/>
        <v>8557.0535507325876</v>
      </c>
      <c r="J556" s="3">
        <f t="shared" si="52"/>
        <v>8620.5772561388767</v>
      </c>
      <c r="K556" s="122">
        <f t="shared" si="53"/>
        <v>1.0849205256509624</v>
      </c>
      <c r="M556" s="39" t="s">
        <v>5982</v>
      </c>
      <c r="N556" s="3">
        <v>7945.8145111287758</v>
      </c>
      <c r="O556" s="3">
        <v>8620.5771484375</v>
      </c>
      <c r="P556" s="110">
        <v>1.0849205255508423</v>
      </c>
    </row>
    <row r="557" spans="2:16" x14ac:dyDescent="0.2">
      <c r="B557" s="102" t="s">
        <v>5981</v>
      </c>
      <c r="C557" s="119">
        <v>5243.5082170879214</v>
      </c>
      <c r="D557" s="125">
        <v>0.92271671725094495</v>
      </c>
      <c r="E557" s="119">
        <f t="shared" si="48"/>
        <v>4838.2726889497217</v>
      </c>
      <c r="F557" s="121">
        <f t="shared" si="49"/>
        <v>4957.2882563967887</v>
      </c>
      <c r="G557" s="110">
        <f t="shared" si="50"/>
        <v>0.94541441553226169</v>
      </c>
      <c r="H557" s="130">
        <v>1.3586139091495955</v>
      </c>
      <c r="I557" s="128">
        <f t="shared" si="51"/>
        <v>6735.0407768046225</v>
      </c>
      <c r="J557" s="3">
        <f t="shared" si="52"/>
        <v>6785.0386813016048</v>
      </c>
      <c r="K557" s="122">
        <f t="shared" si="53"/>
        <v>1.2939883757958142</v>
      </c>
      <c r="M557" s="39" t="s">
        <v>5981</v>
      </c>
      <c r="N557" s="3">
        <v>5243.5082170879214</v>
      </c>
      <c r="O557" s="3">
        <v>6785.03955078125</v>
      </c>
      <c r="P557" s="110">
        <v>1.2939885854721069</v>
      </c>
    </row>
    <row r="558" spans="2:16" x14ac:dyDescent="0.2">
      <c r="B558" s="102" t="s">
        <v>5980</v>
      </c>
      <c r="C558" s="119">
        <v>7757.8646909309873</v>
      </c>
      <c r="D558" s="125">
        <v>0.85356934317516031</v>
      </c>
      <c r="E558" s="119">
        <f t="shared" si="48"/>
        <v>6621.8754686797311</v>
      </c>
      <c r="F558" s="121">
        <f t="shared" si="49"/>
        <v>6784.7654745011705</v>
      </c>
      <c r="G558" s="110">
        <f t="shared" si="50"/>
        <v>0.87456610095721588</v>
      </c>
      <c r="H558" s="130">
        <v>0.74687352498705295</v>
      </c>
      <c r="I558" s="128">
        <f t="shared" si="51"/>
        <v>5067.3617061511441</v>
      </c>
      <c r="J558" s="3">
        <f t="shared" si="52"/>
        <v>5104.9795135307768</v>
      </c>
      <c r="K558" s="122">
        <f t="shared" si="53"/>
        <v>0.65803925653647233</v>
      </c>
      <c r="M558" s="39" t="s">
        <v>5980</v>
      </c>
      <c r="N558" s="3">
        <v>7757.8646909309873</v>
      </c>
      <c r="O558" s="3">
        <v>5104.9794921875</v>
      </c>
      <c r="P558" s="110">
        <v>0.65803927183151245</v>
      </c>
    </row>
    <row r="559" spans="2:16" x14ac:dyDescent="0.2">
      <c r="B559" s="102" t="s">
        <v>5979</v>
      </c>
      <c r="C559" s="119">
        <v>9100.169750859739</v>
      </c>
      <c r="D559" s="125">
        <v>0.86381027628374618</v>
      </c>
      <c r="E559" s="119">
        <f t="shared" si="48"/>
        <v>7860.8201467191411</v>
      </c>
      <c r="F559" s="121">
        <f t="shared" si="49"/>
        <v>8054.1866703749638</v>
      </c>
      <c r="G559" s="110">
        <f t="shared" si="50"/>
        <v>0.88505894844588406</v>
      </c>
      <c r="H559" s="130">
        <v>1.1481101342047957</v>
      </c>
      <c r="I559" s="128">
        <f t="shared" si="51"/>
        <v>9247.0933390346763</v>
      </c>
      <c r="J559" s="3">
        <f t="shared" si="52"/>
        <v>9315.7395885469305</v>
      </c>
      <c r="K559" s="122">
        <f t="shared" si="53"/>
        <v>1.0236885512676097</v>
      </c>
      <c r="M559" s="39" t="s">
        <v>5979</v>
      </c>
      <c r="N559" s="3">
        <v>9100.169750859739</v>
      </c>
      <c r="O559" s="3">
        <v>9315.7392578125</v>
      </c>
      <c r="P559" s="110">
        <v>1.0236885547637939</v>
      </c>
    </row>
    <row r="560" spans="2:16" x14ac:dyDescent="0.2">
      <c r="B560" s="102" t="s">
        <v>5978</v>
      </c>
      <c r="C560" s="119">
        <v>3959.0090658175964</v>
      </c>
      <c r="D560" s="125">
        <v>0.90117779100313855</v>
      </c>
      <c r="E560" s="119">
        <f t="shared" si="48"/>
        <v>3567.7710444949007</v>
      </c>
      <c r="F560" s="121">
        <f t="shared" si="49"/>
        <v>3655.5338314811697</v>
      </c>
      <c r="G560" s="110">
        <f t="shared" si="50"/>
        <v>0.92334565814545455</v>
      </c>
      <c r="H560" s="130">
        <v>1.328079919988256</v>
      </c>
      <c r="I560" s="128">
        <f t="shared" si="51"/>
        <v>4854.8410784278749</v>
      </c>
      <c r="J560" s="3">
        <f t="shared" si="52"/>
        <v>4890.8812285370213</v>
      </c>
      <c r="K560" s="122">
        <f t="shared" si="53"/>
        <v>1.2353801537776925</v>
      </c>
      <c r="M560" s="39" t="s">
        <v>5978</v>
      </c>
      <c r="N560" s="3">
        <v>3959.0090658175964</v>
      </c>
      <c r="O560" s="3">
        <v>4890.88134765625</v>
      </c>
      <c r="P560" s="110">
        <v>1.2353801727294922</v>
      </c>
    </row>
    <row r="561" spans="2:16" x14ac:dyDescent="0.2">
      <c r="B561" s="102" t="s">
        <v>5977</v>
      </c>
      <c r="C561" s="119">
        <v>3927.359397920995</v>
      </c>
      <c r="D561" s="125">
        <v>0.90693180690826813</v>
      </c>
      <c r="E561" s="119">
        <f t="shared" si="48"/>
        <v>3561.8471551346561</v>
      </c>
      <c r="F561" s="121">
        <f t="shared" si="49"/>
        <v>3649.4642217163446</v>
      </c>
      <c r="G561" s="110">
        <f t="shared" si="50"/>
        <v>0.92924121577674856</v>
      </c>
      <c r="H561" s="130">
        <v>1.2326633890833161</v>
      </c>
      <c r="I561" s="128">
        <f t="shared" si="51"/>
        <v>4498.5609358791762</v>
      </c>
      <c r="J561" s="3">
        <f t="shared" si="52"/>
        <v>4531.9562229308231</v>
      </c>
      <c r="K561" s="122">
        <f t="shared" si="53"/>
        <v>1.1539448682312803</v>
      </c>
      <c r="M561" s="39" t="s">
        <v>5977</v>
      </c>
      <c r="N561" s="3">
        <v>3927.359397920995</v>
      </c>
      <c r="O561" s="3">
        <v>4531.95703125</v>
      </c>
      <c r="P561" s="110">
        <v>1.1539450883865356</v>
      </c>
    </row>
    <row r="562" spans="2:16" x14ac:dyDescent="0.2">
      <c r="B562" s="102" t="s">
        <v>5976</v>
      </c>
      <c r="C562" s="119">
        <v>1466.9520540936619</v>
      </c>
      <c r="D562" s="125">
        <v>0.8970272553503198</v>
      </c>
      <c r="E562" s="119">
        <f t="shared" si="48"/>
        <v>1315.8959748141515</v>
      </c>
      <c r="F562" s="121">
        <f t="shared" si="49"/>
        <v>1348.2654000640985</v>
      </c>
      <c r="G562" s="110">
        <f t="shared" si="50"/>
        <v>0.9190930244118356</v>
      </c>
      <c r="H562" s="130">
        <v>1.3511742854076771</v>
      </c>
      <c r="I562" s="128">
        <f t="shared" si="51"/>
        <v>1821.7415384715039</v>
      </c>
      <c r="J562" s="3">
        <f t="shared" si="52"/>
        <v>1835.2653258511398</v>
      </c>
      <c r="K562" s="122">
        <f t="shared" si="53"/>
        <v>1.2510738307565448</v>
      </c>
      <c r="M562" s="39" t="s">
        <v>5976</v>
      </c>
      <c r="N562" s="3">
        <v>1466.9520540936619</v>
      </c>
      <c r="O562" s="3">
        <v>1835.2652587890625</v>
      </c>
      <c r="P562" s="110">
        <v>1.2510738372802734</v>
      </c>
    </row>
    <row r="563" spans="2:16" x14ac:dyDescent="0.2">
      <c r="B563" s="102" t="s">
        <v>5975</v>
      </c>
      <c r="C563" s="119">
        <v>1605.3090441212928</v>
      </c>
      <c r="D563" s="125">
        <v>0.86664941927518047</v>
      </c>
      <c r="E563" s="119">
        <f t="shared" si="48"/>
        <v>1391.2401508449134</v>
      </c>
      <c r="F563" s="121">
        <f t="shared" si="49"/>
        <v>1425.4629503134349</v>
      </c>
      <c r="G563" s="110">
        <f t="shared" si="50"/>
        <v>0.88796793086884951</v>
      </c>
      <c r="H563" s="130">
        <v>1.4593770570329736</v>
      </c>
      <c r="I563" s="128">
        <f t="shared" si="51"/>
        <v>2080.2879253379606</v>
      </c>
      <c r="J563" s="3">
        <f t="shared" si="52"/>
        <v>2095.7310444613786</v>
      </c>
      <c r="K563" s="122">
        <f t="shared" si="53"/>
        <v>1.3055000544200701</v>
      </c>
      <c r="M563" s="39" t="s">
        <v>5975</v>
      </c>
      <c r="N563" s="3">
        <v>1605.3090441212928</v>
      </c>
      <c r="O563" s="3">
        <v>2095.73095703125</v>
      </c>
      <c r="P563" s="110">
        <v>1.3055000305175781</v>
      </c>
    </row>
    <row r="564" spans="2:16" x14ac:dyDescent="0.2">
      <c r="B564" s="102" t="s">
        <v>5974</v>
      </c>
      <c r="C564" s="119">
        <v>4067.3777663562259</v>
      </c>
      <c r="D564" s="125">
        <v>0.94806556879549819</v>
      </c>
      <c r="E564" s="119">
        <f t="shared" si="48"/>
        <v>3856.1408155666782</v>
      </c>
      <c r="F564" s="121">
        <f t="shared" si="49"/>
        <v>3950.9971448448218</v>
      </c>
      <c r="G564" s="110">
        <f t="shared" si="50"/>
        <v>0.97138681770007707</v>
      </c>
      <c r="H564" s="130">
        <v>1.4254640144849666</v>
      </c>
      <c r="I564" s="128">
        <f t="shared" si="51"/>
        <v>5632.0042513091412</v>
      </c>
      <c r="J564" s="3">
        <f t="shared" si="52"/>
        <v>5673.8137102293213</v>
      </c>
      <c r="K564" s="122">
        <f t="shared" si="53"/>
        <v>1.3949561698352466</v>
      </c>
      <c r="M564" s="39" t="s">
        <v>5974</v>
      </c>
      <c r="N564" s="3">
        <v>4067.3777663562259</v>
      </c>
      <c r="O564" s="3">
        <v>5673.814453125</v>
      </c>
      <c r="P564" s="110">
        <v>1.3949563503265381</v>
      </c>
    </row>
    <row r="565" spans="2:16" x14ac:dyDescent="0.2">
      <c r="B565" s="102" t="s">
        <v>5973</v>
      </c>
      <c r="C565" s="119">
        <v>5111.0902858676291</v>
      </c>
      <c r="D565" s="125">
        <v>0.818914585749001</v>
      </c>
      <c r="E565" s="119">
        <f t="shared" si="48"/>
        <v>4185.5463841770325</v>
      </c>
      <c r="F565" s="121">
        <f t="shared" si="49"/>
        <v>4288.505685980459</v>
      </c>
      <c r="G565" s="110">
        <f t="shared" si="50"/>
        <v>0.83905887904941734</v>
      </c>
      <c r="H565" s="130">
        <v>1.2597237215958306</v>
      </c>
      <c r="I565" s="128">
        <f t="shared" si="51"/>
        <v>5402.3323428281838</v>
      </c>
      <c r="J565" s="3">
        <f t="shared" si="52"/>
        <v>5442.4368211066103</v>
      </c>
      <c r="K565" s="122">
        <f t="shared" si="53"/>
        <v>1.0648289340838231</v>
      </c>
      <c r="M565" s="39" t="s">
        <v>5973</v>
      </c>
      <c r="N565" s="3">
        <v>5111.0902858676291</v>
      </c>
      <c r="O565" s="3">
        <v>5442.4375</v>
      </c>
      <c r="P565" s="110">
        <v>1.0648291110992432</v>
      </c>
    </row>
    <row r="566" spans="2:16" x14ac:dyDescent="0.2">
      <c r="B566" s="102" t="s">
        <v>5972</v>
      </c>
      <c r="C566" s="119">
        <v>6801.6568052344701</v>
      </c>
      <c r="D566" s="125">
        <v>1.2028388927963369</v>
      </c>
      <c r="E566" s="119">
        <f t="shared" si="48"/>
        <v>8181.2973407889003</v>
      </c>
      <c r="F566" s="121">
        <f t="shared" si="49"/>
        <v>8382.5472099190629</v>
      </c>
      <c r="G566" s="110">
        <f t="shared" si="50"/>
        <v>1.2324272526464375</v>
      </c>
      <c r="H566" s="130">
        <v>0.73781955763251772</v>
      </c>
      <c r="I566" s="128">
        <f t="shared" si="51"/>
        <v>6184.807274256179</v>
      </c>
      <c r="J566" s="3">
        <f t="shared" si="52"/>
        <v>6230.7204934449146</v>
      </c>
      <c r="K566" s="122">
        <f t="shared" si="53"/>
        <v>0.91605922966442965</v>
      </c>
      <c r="M566" s="39" t="s">
        <v>5972</v>
      </c>
      <c r="N566" s="3">
        <v>6801.6568052344701</v>
      </c>
      <c r="O566" s="3">
        <v>6230.72021484375</v>
      </c>
      <c r="P566" s="110">
        <v>0.91605919599533081</v>
      </c>
    </row>
    <row r="567" spans="2:16" x14ac:dyDescent="0.2">
      <c r="B567" s="102" t="s">
        <v>5971</v>
      </c>
      <c r="C567" s="119">
        <v>11785.547011086661</v>
      </c>
      <c r="D567" s="125">
        <v>0.88564912813864072</v>
      </c>
      <c r="E567" s="119">
        <f t="shared" si="48"/>
        <v>10437.859435005865</v>
      </c>
      <c r="F567" s="121">
        <f t="shared" si="49"/>
        <v>10694.61796092095</v>
      </c>
      <c r="G567" s="110">
        <f t="shared" si="50"/>
        <v>0.90743500924144849</v>
      </c>
      <c r="H567" s="130">
        <v>1.1731509631802783</v>
      </c>
      <c r="I567" s="128">
        <f t="shared" si="51"/>
        <v>12546.401361699516</v>
      </c>
      <c r="J567" s="3">
        <f t="shared" si="52"/>
        <v>12639.540185628162</v>
      </c>
      <c r="K567" s="122">
        <f t="shared" si="53"/>
        <v>1.0724610553704592</v>
      </c>
      <c r="M567" s="39" t="s">
        <v>5971</v>
      </c>
      <c r="N567" s="3">
        <v>11785.547011086661</v>
      </c>
      <c r="O567" s="3">
        <v>12639.5400390625</v>
      </c>
      <c r="P567" s="110">
        <v>1.0724610090255737</v>
      </c>
    </row>
    <row r="568" spans="2:16" x14ac:dyDescent="0.2">
      <c r="B568" s="102" t="s">
        <v>5970</v>
      </c>
      <c r="C568" s="119">
        <v>12389.121981492746</v>
      </c>
      <c r="D568" s="125">
        <v>1.1348366695362662</v>
      </c>
      <c r="E568" s="119">
        <f t="shared" si="48"/>
        <v>14059.629927955775</v>
      </c>
      <c r="F568" s="121">
        <f t="shared" si="49"/>
        <v>14405.479560985586</v>
      </c>
      <c r="G568" s="110">
        <f t="shared" si="50"/>
        <v>1.1627522581910918</v>
      </c>
      <c r="H568" s="130">
        <v>0.87779971189795336</v>
      </c>
      <c r="I568" s="128">
        <f t="shared" si="51"/>
        <v>12645.125808385003</v>
      </c>
      <c r="J568" s="3">
        <f t="shared" si="52"/>
        <v>12738.997518070464</v>
      </c>
      <c r="K568" s="122">
        <f t="shared" si="53"/>
        <v>1.0282405433654114</v>
      </c>
      <c r="M568" s="39" t="s">
        <v>5970</v>
      </c>
      <c r="N568" s="3">
        <v>12389.121981492746</v>
      </c>
      <c r="O568" s="3">
        <v>12738.998046875</v>
      </c>
      <c r="P568" s="110">
        <v>1.0282405614852905</v>
      </c>
    </row>
    <row r="569" spans="2:16" x14ac:dyDescent="0.2">
      <c r="B569" s="102" t="s">
        <v>5969</v>
      </c>
      <c r="C569" s="119">
        <v>10507.501883466783</v>
      </c>
      <c r="D569" s="125">
        <v>1.0187373044789445</v>
      </c>
      <c r="E569" s="119">
        <f t="shared" si="48"/>
        <v>10704.384145570382</v>
      </c>
      <c r="F569" s="121">
        <f t="shared" si="49"/>
        <v>10967.698852111449</v>
      </c>
      <c r="G569" s="110">
        <f t="shared" si="50"/>
        <v>1.0437969913066369</v>
      </c>
      <c r="H569" s="130">
        <v>1.0612910756747262</v>
      </c>
      <c r="I569" s="128">
        <f t="shared" si="51"/>
        <v>11639.920912433821</v>
      </c>
      <c r="J569" s="3">
        <f t="shared" si="52"/>
        <v>11726.330434427598</v>
      </c>
      <c r="K569" s="122">
        <f t="shared" si="53"/>
        <v>1.1159960344978479</v>
      </c>
      <c r="M569" s="39" t="s">
        <v>5969</v>
      </c>
      <c r="N569" s="3">
        <v>10507.501883466783</v>
      </c>
      <c r="O569" s="3">
        <v>11726.3291015625</v>
      </c>
      <c r="P569" s="110">
        <v>1.1159958839416504</v>
      </c>
    </row>
    <row r="570" spans="2:16" x14ac:dyDescent="0.2">
      <c r="B570" s="102" t="s">
        <v>5968</v>
      </c>
      <c r="C570" s="119">
        <v>10212.938034658831</v>
      </c>
      <c r="D570" s="125">
        <v>1.1446699144027739</v>
      </c>
      <c r="E570" s="119">
        <f t="shared" si="48"/>
        <v>11690.442905933758</v>
      </c>
      <c r="F570" s="121">
        <f t="shared" si="49"/>
        <v>11978.013447241812</v>
      </c>
      <c r="G570" s="110">
        <f t="shared" si="50"/>
        <v>1.1728273888075091</v>
      </c>
      <c r="H570" s="130">
        <v>0.94593088267308056</v>
      </c>
      <c r="I570" s="128">
        <f t="shared" si="51"/>
        <v>11330.372832819476</v>
      </c>
      <c r="J570" s="3">
        <f t="shared" si="52"/>
        <v>11414.484409509778</v>
      </c>
      <c r="K570" s="122">
        <f t="shared" si="53"/>
        <v>1.1176494335688081</v>
      </c>
      <c r="M570" s="39" t="s">
        <v>5968</v>
      </c>
      <c r="N570" s="3">
        <v>10212.938034658831</v>
      </c>
      <c r="O570" s="3">
        <v>11414.484375</v>
      </c>
      <c r="P570" s="110">
        <v>1.1176494359970093</v>
      </c>
    </row>
    <row r="571" spans="2:16" x14ac:dyDescent="0.2">
      <c r="B571" s="102" t="s">
        <v>5967</v>
      </c>
      <c r="C571" s="119">
        <v>10566.372938405619</v>
      </c>
      <c r="D571" s="125">
        <v>1.0577434183949572</v>
      </c>
      <c r="E571" s="119">
        <f t="shared" si="48"/>
        <v>11176.511431905128</v>
      </c>
      <c r="F571" s="121">
        <f t="shared" si="49"/>
        <v>11451.43988998581</v>
      </c>
      <c r="G571" s="110">
        <f t="shared" si="50"/>
        <v>1.0837626077311011</v>
      </c>
      <c r="H571" s="130">
        <v>0.83654231740601537</v>
      </c>
      <c r="I571" s="128">
        <f t="shared" si="51"/>
        <v>9579.6140632044153</v>
      </c>
      <c r="J571" s="3">
        <f t="shared" si="52"/>
        <v>9650.7287965701853</v>
      </c>
      <c r="K571" s="122">
        <f t="shared" si="53"/>
        <v>0.91334357142484157</v>
      </c>
      <c r="M571" s="39" t="s">
        <v>5967</v>
      </c>
      <c r="N571" s="3">
        <v>10566.372938405619</v>
      </c>
      <c r="O571" s="3">
        <v>9650.7275390625</v>
      </c>
      <c r="P571" s="110">
        <v>0.91334342956542969</v>
      </c>
    </row>
    <row r="572" spans="2:16" x14ac:dyDescent="0.2">
      <c r="B572" s="102" t="s">
        <v>5966</v>
      </c>
      <c r="C572" s="119">
        <v>13141.057851379834</v>
      </c>
      <c r="D572" s="125">
        <v>0.86504551795281948</v>
      </c>
      <c r="E572" s="119">
        <f t="shared" si="48"/>
        <v>11367.613195494832</v>
      </c>
      <c r="F572" s="121">
        <f t="shared" si="49"/>
        <v>11647.242522314416</v>
      </c>
      <c r="G572" s="110">
        <f t="shared" si="50"/>
        <v>0.88632457554331789</v>
      </c>
      <c r="H572" s="130">
        <v>1.1363255141861883</v>
      </c>
      <c r="I572" s="128">
        <f t="shared" si="51"/>
        <v>13235.058848020166</v>
      </c>
      <c r="J572" s="3">
        <f t="shared" si="52"/>
        <v>13333.309954468432</v>
      </c>
      <c r="K572" s="122">
        <f t="shared" si="53"/>
        <v>1.0146298802777443</v>
      </c>
      <c r="M572" s="39" t="s">
        <v>5966</v>
      </c>
      <c r="N572" s="3">
        <v>13141.057851379834</v>
      </c>
      <c r="O572" s="3">
        <v>13333.30859375</v>
      </c>
      <c r="P572" s="110">
        <v>1.0146297216415405</v>
      </c>
    </row>
    <row r="573" spans="2:16" x14ac:dyDescent="0.2">
      <c r="B573" s="102" t="s">
        <v>5965</v>
      </c>
      <c r="C573" s="119">
        <v>8842.8046742404222</v>
      </c>
      <c r="D573" s="125">
        <v>1.2411922901038501</v>
      </c>
      <c r="E573" s="119">
        <f t="shared" si="48"/>
        <v>10975.620984561499</v>
      </c>
      <c r="F573" s="121">
        <f t="shared" si="49"/>
        <v>11245.607784302025</v>
      </c>
      <c r="G573" s="110">
        <f t="shared" si="50"/>
        <v>1.2717240964352747</v>
      </c>
      <c r="H573" s="130">
        <v>0.84809084629789144</v>
      </c>
      <c r="I573" s="128">
        <f t="shared" si="51"/>
        <v>9537.2970229228595</v>
      </c>
      <c r="J573" s="3">
        <f t="shared" si="52"/>
        <v>9608.0976136711288</v>
      </c>
      <c r="K573" s="122">
        <f t="shared" si="53"/>
        <v>1.0865441415504797</v>
      </c>
      <c r="M573" s="39" t="s">
        <v>5965</v>
      </c>
      <c r="N573" s="3">
        <v>8842.8046742404222</v>
      </c>
      <c r="O573" s="3">
        <v>9608.0966796875</v>
      </c>
      <c r="P573" s="110">
        <v>1.0865440368652344</v>
      </c>
    </row>
    <row r="574" spans="2:16" x14ac:dyDescent="0.2">
      <c r="B574" s="102" t="s">
        <v>5964</v>
      </c>
      <c r="C574" s="119">
        <v>7338.7743025127384</v>
      </c>
      <c r="D574" s="125">
        <v>1.1727381861622725</v>
      </c>
      <c r="E574" s="119">
        <f t="shared" si="48"/>
        <v>8606.4608641830855</v>
      </c>
      <c r="F574" s="121">
        <f t="shared" si="49"/>
        <v>8818.1692339492547</v>
      </c>
      <c r="G574" s="110">
        <f t="shared" si="50"/>
        <v>1.2015861055885018</v>
      </c>
      <c r="H574" s="130">
        <v>0.77264306775808445</v>
      </c>
      <c r="I574" s="128">
        <f t="shared" si="51"/>
        <v>6813.2973289285092</v>
      </c>
      <c r="J574" s="3">
        <f t="shared" si="52"/>
        <v>6863.8761747663111</v>
      </c>
      <c r="K574" s="122">
        <f t="shared" si="53"/>
        <v>0.93528917661579725</v>
      </c>
      <c r="M574" s="39" t="s">
        <v>5964</v>
      </c>
      <c r="N574" s="3">
        <v>7338.7743025127384</v>
      </c>
      <c r="O574" s="3">
        <v>6863.87548828125</v>
      </c>
      <c r="P574" s="110">
        <v>0.93528908491134644</v>
      </c>
    </row>
    <row r="575" spans="2:16" x14ac:dyDescent="0.2">
      <c r="B575" s="102" t="s">
        <v>5963</v>
      </c>
      <c r="C575" s="119">
        <v>7908.8379544386935</v>
      </c>
      <c r="D575" s="125">
        <v>1.0407347305739116</v>
      </c>
      <c r="E575" s="119">
        <f t="shared" si="48"/>
        <v>8231.0023376654808</v>
      </c>
      <c r="F575" s="121">
        <f t="shared" si="49"/>
        <v>8433.4748886882389</v>
      </c>
      <c r="G575" s="110">
        <f t="shared" si="50"/>
        <v>1.0663355270738735</v>
      </c>
      <c r="H575" s="130">
        <v>0.94771390338983508</v>
      </c>
      <c r="I575" s="128">
        <f t="shared" si="51"/>
        <v>7992.5214058988868</v>
      </c>
      <c r="J575" s="3">
        <f t="shared" si="52"/>
        <v>8051.8542793268343</v>
      </c>
      <c r="K575" s="122">
        <f t="shared" si="53"/>
        <v>1.0180831021841679</v>
      </c>
      <c r="M575" s="39" t="s">
        <v>5963</v>
      </c>
      <c r="N575" s="3">
        <v>7908.8379544386935</v>
      </c>
      <c r="O575" s="3">
        <v>8051.8544921875</v>
      </c>
      <c r="P575" s="110">
        <v>1.0180830955505371</v>
      </c>
    </row>
    <row r="576" spans="2:16" x14ac:dyDescent="0.2">
      <c r="B576" s="102" t="s">
        <v>5962</v>
      </c>
      <c r="C576" s="119">
        <v>12381.269122107526</v>
      </c>
      <c r="D576" s="125">
        <v>0.94375360046310619</v>
      </c>
      <c r="E576" s="119">
        <f t="shared" si="48"/>
        <v>11684.867312291659</v>
      </c>
      <c r="F576" s="121">
        <f t="shared" si="49"/>
        <v>11972.300700842143</v>
      </c>
      <c r="G576" s="110">
        <f t="shared" si="50"/>
        <v>0.96696878024118349</v>
      </c>
      <c r="H576" s="130">
        <v>1.0035382172505891</v>
      </c>
      <c r="I576" s="128">
        <f t="shared" si="51"/>
        <v>12014.661301711103</v>
      </c>
      <c r="J576" s="3">
        <f t="shared" si="52"/>
        <v>12103.85272730653</v>
      </c>
      <c r="K576" s="122">
        <f t="shared" si="53"/>
        <v>0.97759386440396068</v>
      </c>
      <c r="M576" s="39" t="s">
        <v>5962</v>
      </c>
      <c r="N576" s="3">
        <v>12381.269122107526</v>
      </c>
      <c r="O576" s="3">
        <v>12103.8525390625</v>
      </c>
      <c r="P576" s="110">
        <v>0.97759383916854858</v>
      </c>
    </row>
    <row r="577" spans="2:16" x14ac:dyDescent="0.2">
      <c r="B577" s="102" t="s">
        <v>5961</v>
      </c>
      <c r="C577" s="119">
        <v>6948.9040941371522</v>
      </c>
      <c r="D577" s="125">
        <v>0.80681152585133165</v>
      </c>
      <c r="E577" s="119">
        <f t="shared" si="48"/>
        <v>5606.4559151853609</v>
      </c>
      <c r="F577" s="121">
        <f t="shared" si="49"/>
        <v>5744.367846779609</v>
      </c>
      <c r="G577" s="110">
        <f t="shared" si="50"/>
        <v>0.82665809873907736</v>
      </c>
      <c r="H577" s="130">
        <v>1.1437337746746739</v>
      </c>
      <c r="I577" s="128">
        <f t="shared" si="51"/>
        <v>6570.027520517071</v>
      </c>
      <c r="J577" s="3">
        <f t="shared" si="52"/>
        <v>6618.8004410381554</v>
      </c>
      <c r="K577" s="122">
        <f t="shared" si="53"/>
        <v>0.95249558079560948</v>
      </c>
      <c r="M577" s="39" t="s">
        <v>5961</v>
      </c>
      <c r="N577" s="3">
        <v>6948.9040941371522</v>
      </c>
      <c r="O577" s="3">
        <v>6618.80078125</v>
      </c>
      <c r="P577" s="110">
        <v>0.95249563455581665</v>
      </c>
    </row>
    <row r="578" spans="2:16" x14ac:dyDescent="0.2">
      <c r="B578" s="102" t="s">
        <v>5960</v>
      </c>
      <c r="C578" s="119">
        <v>8602.6397401378363</v>
      </c>
      <c r="D578" s="125">
        <v>0.94101956578476553</v>
      </c>
      <c r="E578" s="119">
        <f t="shared" si="48"/>
        <v>8095.2523128672747</v>
      </c>
      <c r="F578" s="121">
        <f t="shared" si="49"/>
        <v>8294.3855799614503</v>
      </c>
      <c r="G578" s="110">
        <f t="shared" si="50"/>
        <v>0.96416749166675586</v>
      </c>
      <c r="H578" s="130">
        <v>1.0018809105639321</v>
      </c>
      <c r="I578" s="128">
        <f t="shared" si="51"/>
        <v>8309.9865774201244</v>
      </c>
      <c r="J578" s="3">
        <f t="shared" si="52"/>
        <v>8371.6761690704043</v>
      </c>
      <c r="K578" s="122">
        <f t="shared" si="53"/>
        <v>0.97315201170289489</v>
      </c>
      <c r="M578" s="39" t="s">
        <v>5960</v>
      </c>
      <c r="N578" s="3">
        <v>8602.6397401378363</v>
      </c>
      <c r="O578" s="3">
        <v>8371.67578125</v>
      </c>
      <c r="P578" s="110">
        <v>0.97315198183059692</v>
      </c>
    </row>
    <row r="579" spans="2:16" x14ac:dyDescent="0.2">
      <c r="B579" s="102" t="s">
        <v>5959</v>
      </c>
      <c r="C579" s="119">
        <v>13029.465157349301</v>
      </c>
      <c r="D579" s="125">
        <v>1.0944862990247148</v>
      </c>
      <c r="E579" s="119">
        <f t="shared" si="48"/>
        <v>14260.571098338711</v>
      </c>
      <c r="F579" s="121">
        <f t="shared" si="49"/>
        <v>14611.363637433165</v>
      </c>
      <c r="G579" s="110">
        <f t="shared" si="50"/>
        <v>1.1214093181093923</v>
      </c>
      <c r="H579" s="130">
        <v>0.99426283432275431</v>
      </c>
      <c r="I579" s="128">
        <f t="shared" si="51"/>
        <v>14527.535823474727</v>
      </c>
      <c r="J579" s="3">
        <f t="shared" si="52"/>
        <v>14635.381695942211</v>
      </c>
      <c r="K579" s="122">
        <f t="shared" si="53"/>
        <v>1.1232526829919101</v>
      </c>
      <c r="M579" s="39" t="s">
        <v>5959</v>
      </c>
      <c r="N579" s="3">
        <v>13029.465157349301</v>
      </c>
      <c r="O579" s="3">
        <v>14635.380859375</v>
      </c>
      <c r="P579" s="110">
        <v>1.1232526302337646</v>
      </c>
    </row>
    <row r="580" spans="2:16" x14ac:dyDescent="0.2">
      <c r="B580" s="102" t="s">
        <v>5958</v>
      </c>
      <c r="C580" s="119">
        <v>9287.7632764835325</v>
      </c>
      <c r="D580" s="125">
        <v>0.8407373596829768</v>
      </c>
      <c r="E580" s="119">
        <f t="shared" si="48"/>
        <v>7808.5695744312789</v>
      </c>
      <c r="F580" s="121">
        <f t="shared" si="49"/>
        <v>8000.6507981649866</v>
      </c>
      <c r="G580" s="110">
        <f t="shared" si="50"/>
        <v>0.86141846642694975</v>
      </c>
      <c r="H580" s="130">
        <v>1.2708513232402103</v>
      </c>
      <c r="I580" s="128">
        <f t="shared" si="51"/>
        <v>10167.637653630818</v>
      </c>
      <c r="J580" s="3">
        <f t="shared" si="52"/>
        <v>10243.117608869834</v>
      </c>
      <c r="K580" s="122">
        <f t="shared" si="53"/>
        <v>1.1028616152185149</v>
      </c>
      <c r="M580" s="39" t="s">
        <v>5958</v>
      </c>
      <c r="N580" s="3">
        <v>9287.7632764835325</v>
      </c>
      <c r="O580" s="3">
        <v>10243.1162109375</v>
      </c>
      <c r="P580" s="110">
        <v>1.1028615236282349</v>
      </c>
    </row>
    <row r="581" spans="2:16" x14ac:dyDescent="0.2">
      <c r="B581" s="102" t="s">
        <v>5957</v>
      </c>
      <c r="C581" s="119">
        <v>9782.7204876469168</v>
      </c>
      <c r="D581" s="125">
        <v>1.09853312038549</v>
      </c>
      <c r="E581" s="119">
        <f t="shared" ref="E581:E644" si="54">D581*C581</f>
        <v>10746.64246315383</v>
      </c>
      <c r="F581" s="121">
        <f t="shared" ref="F581:F644" si="55">E581/$E$2*$C$2</f>
        <v>11010.99667242033</v>
      </c>
      <c r="G581" s="110">
        <f t="shared" ref="G581:G644" si="56">F581/C581</f>
        <v>1.1255556863067295</v>
      </c>
      <c r="H581" s="130">
        <v>0.98267799302058456</v>
      </c>
      <c r="I581" s="128">
        <f t="shared" ref="I581:I644" si="57">C581*H581*G581</f>
        <v>10820.264111210345</v>
      </c>
      <c r="J581" s="3">
        <f t="shared" ref="J581:J644" si="58">I581/$I$2*$C$2</f>
        <v>10900.588870865487</v>
      </c>
      <c r="K581" s="122">
        <f t="shared" ref="K581:K644" si="59">J581/C581</f>
        <v>1.1142696844533331</v>
      </c>
      <c r="M581" s="39" t="s">
        <v>5957</v>
      </c>
      <c r="N581" s="3">
        <v>9782.7204876469168</v>
      </c>
      <c r="O581" s="3">
        <v>10900.58984375</v>
      </c>
      <c r="P581" s="110">
        <v>1.1142697334289551</v>
      </c>
    </row>
    <row r="582" spans="2:16" x14ac:dyDescent="0.2">
      <c r="B582" s="102" t="s">
        <v>5956</v>
      </c>
      <c r="C582" s="119">
        <v>4285.3793767842944</v>
      </c>
      <c r="D582" s="125">
        <v>1.1808078366613346</v>
      </c>
      <c r="E582" s="119">
        <f t="shared" si="54"/>
        <v>5060.2095511737607</v>
      </c>
      <c r="F582" s="121">
        <f t="shared" si="55"/>
        <v>5184.6844929250792</v>
      </c>
      <c r="G582" s="110">
        <f t="shared" si="56"/>
        <v>1.2098542595814736</v>
      </c>
      <c r="H582" s="130">
        <v>0.76535224785646805</v>
      </c>
      <c r="I582" s="128">
        <f t="shared" si="57"/>
        <v>3968.1099310867817</v>
      </c>
      <c r="J582" s="3">
        <f t="shared" si="58"/>
        <v>3997.5673891694823</v>
      </c>
      <c r="K582" s="122">
        <f t="shared" si="59"/>
        <v>0.93283862120259153</v>
      </c>
      <c r="M582" s="39" t="s">
        <v>5956</v>
      </c>
      <c r="N582" s="3">
        <v>4285.3793767842944</v>
      </c>
      <c r="O582" s="3">
        <v>3997.5673828125</v>
      </c>
      <c r="P582" s="110">
        <v>0.93283861875534058</v>
      </c>
    </row>
    <row r="583" spans="2:16" x14ac:dyDescent="0.2">
      <c r="B583" s="102" t="s">
        <v>5955</v>
      </c>
      <c r="C583" s="119">
        <v>5666.5409941318076</v>
      </c>
      <c r="D583" s="125">
        <v>1.2221788934032676</v>
      </c>
      <c r="E583" s="119">
        <f t="shared" si="54"/>
        <v>6925.5268016322643</v>
      </c>
      <c r="F583" s="121">
        <f t="shared" si="55"/>
        <v>7095.8862574042914</v>
      </c>
      <c r="G583" s="110">
        <f t="shared" si="56"/>
        <v>1.2522429935215671</v>
      </c>
      <c r="H583" s="130">
        <v>0.62386349292364285</v>
      </c>
      <c r="I583" s="128">
        <f t="shared" si="57"/>
        <v>4426.8643859331169</v>
      </c>
      <c r="J583" s="3">
        <f t="shared" si="58"/>
        <v>4459.7274301408443</v>
      </c>
      <c r="K583" s="122">
        <f t="shared" si="59"/>
        <v>0.78702817728827468</v>
      </c>
      <c r="M583" s="39" t="s">
        <v>5955</v>
      </c>
      <c r="N583" s="3">
        <v>5666.5409941318076</v>
      </c>
      <c r="O583" s="3">
        <v>4459.72802734375</v>
      </c>
      <c r="P583" s="110">
        <v>0.78702825307846069</v>
      </c>
    </row>
    <row r="584" spans="2:16" x14ac:dyDescent="0.2">
      <c r="B584" s="102" t="s">
        <v>5954</v>
      </c>
      <c r="C584" s="119">
        <v>9729.8337166902402</v>
      </c>
      <c r="D584" s="125">
        <v>0.90921941653585503</v>
      </c>
      <c r="E584" s="119">
        <f t="shared" si="54"/>
        <v>8846.5537348799899</v>
      </c>
      <c r="F584" s="121">
        <f t="shared" si="55"/>
        <v>9064.1680944658838</v>
      </c>
      <c r="G584" s="110">
        <f t="shared" si="56"/>
        <v>0.93158509779231935</v>
      </c>
      <c r="H584" s="130">
        <v>1.1752864145608033</v>
      </c>
      <c r="I584" s="128">
        <f t="shared" si="57"/>
        <v>10652.993620721238</v>
      </c>
      <c r="J584" s="3">
        <f t="shared" si="58"/>
        <v>10732.076639712028</v>
      </c>
      <c r="K584" s="122">
        <f t="shared" si="59"/>
        <v>1.1030071995272204</v>
      </c>
      <c r="M584" s="39" t="s">
        <v>5954</v>
      </c>
      <c r="N584" s="3">
        <v>9729.8337166902402</v>
      </c>
      <c r="O584" s="3">
        <v>10732.076171875</v>
      </c>
      <c r="P584" s="110">
        <v>1.1030071973800659</v>
      </c>
    </row>
    <row r="585" spans="2:16" x14ac:dyDescent="0.2">
      <c r="B585" s="102" t="s">
        <v>5953</v>
      </c>
      <c r="C585" s="119">
        <v>10855.743014355068</v>
      </c>
      <c r="D585" s="125">
        <v>1.0117383360802079</v>
      </c>
      <c r="E585" s="119">
        <f t="shared" si="54"/>
        <v>10983.171374257938</v>
      </c>
      <c r="F585" s="121">
        <f t="shared" si="55"/>
        <v>11253.343904314206</v>
      </c>
      <c r="G585" s="110">
        <f t="shared" si="56"/>
        <v>1.0366258568790152</v>
      </c>
      <c r="H585" s="130">
        <v>1.0552698896305066</v>
      </c>
      <c r="I585" s="128">
        <f t="shared" si="57"/>
        <v>11875.314979879788</v>
      </c>
      <c r="J585" s="3">
        <f t="shared" si="58"/>
        <v>11963.471961242165</v>
      </c>
      <c r="K585" s="122">
        <f t="shared" si="59"/>
        <v>1.1020408225786382</v>
      </c>
      <c r="M585" s="39" t="s">
        <v>5953</v>
      </c>
      <c r="N585" s="3">
        <v>10855.743014355068</v>
      </c>
      <c r="O585" s="3">
        <v>11963.4736328125</v>
      </c>
      <c r="P585" s="110">
        <v>1.1020410060882568</v>
      </c>
    </row>
    <row r="586" spans="2:16" x14ac:dyDescent="0.2">
      <c r="B586" s="102" t="s">
        <v>5952</v>
      </c>
      <c r="C586" s="119">
        <v>10290.230395972341</v>
      </c>
      <c r="D586" s="125">
        <v>0.98623295086634877</v>
      </c>
      <c r="E586" s="119">
        <f t="shared" si="54"/>
        <v>10148.564288514399</v>
      </c>
      <c r="F586" s="121">
        <f t="shared" si="55"/>
        <v>10398.206509038511</v>
      </c>
      <c r="G586" s="110">
        <f t="shared" si="56"/>
        <v>1.0104930705058297</v>
      </c>
      <c r="H586" s="130">
        <v>1.0414998555295809</v>
      </c>
      <c r="I586" s="128">
        <f t="shared" si="57"/>
        <v>10829.730576930357</v>
      </c>
      <c r="J586" s="3">
        <f t="shared" si="58"/>
        <v>10910.125611356607</v>
      </c>
      <c r="K586" s="122">
        <f t="shared" si="59"/>
        <v>1.0602411405314012</v>
      </c>
      <c r="M586" s="39" t="s">
        <v>5952</v>
      </c>
      <c r="N586" s="3">
        <v>10290.230395972341</v>
      </c>
      <c r="O586" s="3">
        <v>10910.126953125</v>
      </c>
      <c r="P586" s="110">
        <v>1.0602412223815918</v>
      </c>
    </row>
    <row r="587" spans="2:16" x14ac:dyDescent="0.2">
      <c r="B587" s="102" t="s">
        <v>5951</v>
      </c>
      <c r="C587" s="119">
        <v>9126.1318897411675</v>
      </c>
      <c r="D587" s="125">
        <v>0.93534412449715432</v>
      </c>
      <c r="E587" s="119">
        <f t="shared" si="54"/>
        <v>8536.0738424555129</v>
      </c>
      <c r="F587" s="121">
        <f t="shared" si="55"/>
        <v>8746.0507779122963</v>
      </c>
      <c r="G587" s="110">
        <f t="shared" si="56"/>
        <v>0.95835244149209298</v>
      </c>
      <c r="H587" s="130">
        <v>1.0387708672560332</v>
      </c>
      <c r="I587" s="128">
        <f t="shared" si="57"/>
        <v>9085.1427516372587</v>
      </c>
      <c r="J587" s="3">
        <f t="shared" si="58"/>
        <v>9152.5867530458618</v>
      </c>
      <c r="K587" s="122">
        <f t="shared" si="59"/>
        <v>1.0028988035264352</v>
      </c>
      <c r="M587" s="39" t="s">
        <v>5951</v>
      </c>
      <c r="N587" s="3">
        <v>9126.1318897411675</v>
      </c>
      <c r="O587" s="3">
        <v>9152.5859375</v>
      </c>
      <c r="P587" s="110">
        <v>1.0028986930847168</v>
      </c>
    </row>
    <row r="588" spans="2:16" x14ac:dyDescent="0.2">
      <c r="B588" s="102" t="s">
        <v>5950</v>
      </c>
      <c r="C588" s="119">
        <v>3812.3733998757007</v>
      </c>
      <c r="D588" s="125">
        <v>0.82439477407182815</v>
      </c>
      <c r="E588" s="119">
        <f t="shared" si="54"/>
        <v>3142.9007076679754</v>
      </c>
      <c r="F588" s="121">
        <f t="shared" si="55"/>
        <v>3220.2122060478014</v>
      </c>
      <c r="G588" s="110">
        <f t="shared" si="56"/>
        <v>0.8446738732761051</v>
      </c>
      <c r="H588" s="130">
        <v>1.1369682509490382</v>
      </c>
      <c r="I588" s="128">
        <f t="shared" si="57"/>
        <v>3661.2790395949132</v>
      </c>
      <c r="J588" s="3">
        <f t="shared" si="58"/>
        <v>3688.4587235530134</v>
      </c>
      <c r="K588" s="122">
        <f t="shared" si="59"/>
        <v>0.96749671049359243</v>
      </c>
      <c r="M588" s="39" t="s">
        <v>5950</v>
      </c>
      <c r="N588" s="3">
        <v>3812.3733998757007</v>
      </c>
      <c r="O588" s="3">
        <v>3688.458740234375</v>
      </c>
      <c r="P588" s="110">
        <v>0.96749669313430786</v>
      </c>
    </row>
    <row r="589" spans="2:16" x14ac:dyDescent="0.2">
      <c r="B589" s="102" t="s">
        <v>5949</v>
      </c>
      <c r="C589" s="119">
        <v>3896.6927258268574</v>
      </c>
      <c r="D589" s="125">
        <v>1.1664562940379783</v>
      </c>
      <c r="E589" s="119">
        <f t="shared" si="54"/>
        <v>4545.3217559727445</v>
      </c>
      <c r="F589" s="121">
        <f t="shared" si="55"/>
        <v>4657.1310901700745</v>
      </c>
      <c r="G589" s="110">
        <f t="shared" si="56"/>
        <v>1.1951496866312075</v>
      </c>
      <c r="H589" s="130">
        <v>0.75500581439730208</v>
      </c>
      <c r="I589" s="128">
        <f t="shared" si="57"/>
        <v>3516.1610514888525</v>
      </c>
      <c r="J589" s="3">
        <f t="shared" si="58"/>
        <v>3542.2634449671227</v>
      </c>
      <c r="K589" s="122">
        <f t="shared" si="59"/>
        <v>0.90904356442820966</v>
      </c>
      <c r="M589" s="39" t="s">
        <v>5949</v>
      </c>
      <c r="N589" s="3">
        <v>3896.6927258268574</v>
      </c>
      <c r="O589" s="3">
        <v>3542.263671875</v>
      </c>
      <c r="P589" s="110">
        <v>0.90904361009597778</v>
      </c>
    </row>
    <row r="590" spans="2:16" x14ac:dyDescent="0.2">
      <c r="B590" s="102" t="s">
        <v>5948</v>
      </c>
      <c r="C590" s="119">
        <v>13558.983347037411</v>
      </c>
      <c r="D590" s="125">
        <v>1.0833786260180587</v>
      </c>
      <c r="E590" s="119">
        <f t="shared" si="54"/>
        <v>14689.512748715128</v>
      </c>
      <c r="F590" s="121">
        <f t="shared" si="55"/>
        <v>15050.856725730355</v>
      </c>
      <c r="G590" s="110">
        <f t="shared" si="56"/>
        <v>1.1100284099853928</v>
      </c>
      <c r="H590" s="130">
        <v>0.98075087426667895</v>
      </c>
      <c r="I590" s="128">
        <f t="shared" si="57"/>
        <v>14761.140892222571</v>
      </c>
      <c r="J590" s="3">
        <f t="shared" si="58"/>
        <v>14870.720943339351</v>
      </c>
      <c r="K590" s="122">
        <f t="shared" si="59"/>
        <v>1.0967430641906164</v>
      </c>
      <c r="M590" s="39" t="s">
        <v>5948</v>
      </c>
      <c r="N590" s="3">
        <v>13558.983347037411</v>
      </c>
      <c r="O590" s="3">
        <v>14870.72265625</v>
      </c>
      <c r="P590" s="110">
        <v>1.0967432260513306</v>
      </c>
    </row>
    <row r="591" spans="2:16" x14ac:dyDescent="0.2">
      <c r="B591" s="102" t="s">
        <v>5947</v>
      </c>
      <c r="C591" s="119">
        <v>6875.2600461033926</v>
      </c>
      <c r="D591" s="125">
        <v>1.1204710826615762</v>
      </c>
      <c r="E591" s="119">
        <f t="shared" si="54"/>
        <v>7703.5300674373466</v>
      </c>
      <c r="F591" s="121">
        <f t="shared" si="55"/>
        <v>7893.0274482723707</v>
      </c>
      <c r="G591" s="110">
        <f t="shared" si="56"/>
        <v>1.1480332955181536</v>
      </c>
      <c r="H591" s="130">
        <v>0.70757156877847716</v>
      </c>
      <c r="I591" s="128">
        <f t="shared" si="57"/>
        <v>5584.8818139856612</v>
      </c>
      <c r="J591" s="3">
        <f t="shared" si="58"/>
        <v>5626.341457188455</v>
      </c>
      <c r="K591" s="122">
        <f t="shared" si="59"/>
        <v>0.81834598538236059</v>
      </c>
      <c r="M591" s="39" t="s">
        <v>5947</v>
      </c>
      <c r="N591" s="3">
        <v>6875.2600461033926</v>
      </c>
      <c r="O591" s="3">
        <v>5626.341796875</v>
      </c>
      <c r="P591" s="110">
        <v>0.81834602355957031</v>
      </c>
    </row>
    <row r="592" spans="2:16" x14ac:dyDescent="0.2">
      <c r="B592" s="102" t="s">
        <v>5946</v>
      </c>
      <c r="C592" s="119">
        <v>10309.112148635015</v>
      </c>
      <c r="D592" s="125">
        <v>1.1728780649161674</v>
      </c>
      <c r="E592" s="119">
        <f t="shared" si="54"/>
        <v>12091.331507894789</v>
      </c>
      <c r="F592" s="121">
        <f t="shared" si="55"/>
        <v>12388.763416577696</v>
      </c>
      <c r="G592" s="110">
        <f t="shared" si="56"/>
        <v>1.2017294251879915</v>
      </c>
      <c r="H592" s="130">
        <v>0.73237623160994636</v>
      </c>
      <c r="I592" s="128">
        <f t="shared" si="57"/>
        <v>9073.2358653403371</v>
      </c>
      <c r="J592" s="3">
        <f t="shared" si="58"/>
        <v>9140.5914753963625</v>
      </c>
      <c r="K592" s="122">
        <f t="shared" si="59"/>
        <v>0.88665166734136547</v>
      </c>
      <c r="M592" s="39" t="s">
        <v>5946</v>
      </c>
      <c r="N592" s="3">
        <v>10309.112148635015</v>
      </c>
      <c r="O592" s="3">
        <v>9140.5908203125</v>
      </c>
      <c r="P592" s="110">
        <v>0.88665157556533813</v>
      </c>
    </row>
    <row r="593" spans="2:16" x14ac:dyDescent="0.2">
      <c r="B593" s="102" t="s">
        <v>5945</v>
      </c>
      <c r="C593" s="119">
        <v>10192.952346834962</v>
      </c>
      <c r="D593" s="125">
        <v>0.85129167356657676</v>
      </c>
      <c r="E593" s="119">
        <f t="shared" si="54"/>
        <v>8677.1754619215008</v>
      </c>
      <c r="F593" s="121">
        <f t="shared" si="55"/>
        <v>8890.6233239647063</v>
      </c>
      <c r="G593" s="110">
        <f t="shared" si="56"/>
        <v>0.87223240347291087</v>
      </c>
      <c r="H593" s="130">
        <v>1.2042585630445268</v>
      </c>
      <c r="I593" s="128">
        <f t="shared" si="57"/>
        <v>10706.609268687891</v>
      </c>
      <c r="J593" s="3">
        <f t="shared" si="58"/>
        <v>10786.090306062744</v>
      </c>
      <c r="K593" s="122">
        <f t="shared" si="59"/>
        <v>1.0581909871688902</v>
      </c>
      <c r="M593" s="39" t="s">
        <v>5945</v>
      </c>
      <c r="N593" s="3">
        <v>10192.952346834962</v>
      </c>
      <c r="O593" s="3">
        <v>10786.0908203125</v>
      </c>
      <c r="P593" s="110">
        <v>1.0581910610198975</v>
      </c>
    </row>
    <row r="594" spans="2:16" x14ac:dyDescent="0.2">
      <c r="B594" s="102" t="s">
        <v>5944</v>
      </c>
      <c r="C594" s="119">
        <v>18761.482132779536</v>
      </c>
      <c r="D594" s="125">
        <v>1.0020425711466991</v>
      </c>
      <c r="E594" s="119">
        <f t="shared" si="54"/>
        <v>18799.803794853262</v>
      </c>
      <c r="F594" s="121">
        <f t="shared" si="55"/>
        <v>19262.255884758863</v>
      </c>
      <c r="G594" s="110">
        <f t="shared" si="56"/>
        <v>1.0266915880331431</v>
      </c>
      <c r="H594" s="130">
        <v>0.83504527711666676</v>
      </c>
      <c r="I594" s="128">
        <f t="shared" si="57"/>
        <v>16084.85580318061</v>
      </c>
      <c r="J594" s="3">
        <f t="shared" si="58"/>
        <v>16204.262516658104</v>
      </c>
      <c r="K594" s="122">
        <f t="shared" si="59"/>
        <v>0.86369842222360838</v>
      </c>
      <c r="M594" s="39" t="s">
        <v>5944</v>
      </c>
      <c r="N594" s="3">
        <v>18761.482132779536</v>
      </c>
      <c r="O594" s="3">
        <v>16204.259765625</v>
      </c>
      <c r="P594" s="110">
        <v>0.86369830369949341</v>
      </c>
    </row>
    <row r="595" spans="2:16" x14ac:dyDescent="0.2">
      <c r="B595" s="102" t="s">
        <v>5943</v>
      </c>
      <c r="C595" s="119">
        <v>24153.770692719474</v>
      </c>
      <c r="D595" s="125">
        <v>0.96471943226621626</v>
      </c>
      <c r="E595" s="119">
        <f t="shared" si="54"/>
        <v>23301.611949768703</v>
      </c>
      <c r="F595" s="121">
        <f t="shared" si="55"/>
        <v>23874.802992714049</v>
      </c>
      <c r="G595" s="110">
        <f t="shared" si="56"/>
        <v>0.98845034576363211</v>
      </c>
      <c r="H595" s="130">
        <v>1.0625381998833228</v>
      </c>
      <c r="I595" s="128">
        <f t="shared" si="57"/>
        <v>25367.890194447351</v>
      </c>
      <c r="J595" s="3">
        <f t="shared" si="58"/>
        <v>25556.20996759558</v>
      </c>
      <c r="K595" s="122">
        <f t="shared" si="59"/>
        <v>1.0580629539262305</v>
      </c>
      <c r="M595" s="39" t="s">
        <v>5943</v>
      </c>
      <c r="N595" s="3">
        <v>24153.770692719474</v>
      </c>
      <c r="O595" s="3">
        <v>25556.212890625</v>
      </c>
      <c r="P595" s="110">
        <v>1.0580630302429199</v>
      </c>
    </row>
    <row r="596" spans="2:16" x14ac:dyDescent="0.2">
      <c r="B596" s="102" t="s">
        <v>5942</v>
      </c>
      <c r="C596" s="119">
        <v>14501.785319606242</v>
      </c>
      <c r="D596" s="125">
        <v>1.1882066396323605</v>
      </c>
      <c r="E596" s="119">
        <f t="shared" si="54"/>
        <v>17231.117603279232</v>
      </c>
      <c r="F596" s="121">
        <f t="shared" si="55"/>
        <v>17654.981938992521</v>
      </c>
      <c r="G596" s="110">
        <f t="shared" si="56"/>
        <v>1.2174350640209239</v>
      </c>
      <c r="H596" s="130">
        <v>0.84203574914521129</v>
      </c>
      <c r="I596" s="128">
        <f t="shared" si="57"/>
        <v>14866.125943144742</v>
      </c>
      <c r="J596" s="3">
        <f t="shared" si="58"/>
        <v>14976.485355919982</v>
      </c>
      <c r="K596" s="122">
        <f t="shared" si="59"/>
        <v>1.0327339031610094</v>
      </c>
      <c r="M596" s="39" t="s">
        <v>5942</v>
      </c>
      <c r="N596" s="3">
        <v>14501.785319606242</v>
      </c>
      <c r="O596" s="3">
        <v>14976.486328125</v>
      </c>
      <c r="P596" s="110">
        <v>1.0327339172363281</v>
      </c>
    </row>
    <row r="597" spans="2:16" x14ac:dyDescent="0.2">
      <c r="B597" s="102" t="s">
        <v>5941</v>
      </c>
      <c r="C597" s="119">
        <v>7978.8553257257572</v>
      </c>
      <c r="D597" s="125">
        <v>1.150125703115414</v>
      </c>
      <c r="E597" s="119">
        <f t="shared" si="54"/>
        <v>9176.6865915565013</v>
      </c>
      <c r="F597" s="121">
        <f t="shared" si="55"/>
        <v>9402.4218140610992</v>
      </c>
      <c r="G597" s="110">
        <f t="shared" si="56"/>
        <v>1.1784173832235583</v>
      </c>
      <c r="H597" s="130">
        <v>0.89499228161599254</v>
      </c>
      <c r="I597" s="128">
        <f t="shared" si="57"/>
        <v>8415.0949520825216</v>
      </c>
      <c r="J597" s="3">
        <f t="shared" si="58"/>
        <v>8477.564820891077</v>
      </c>
      <c r="K597" s="122">
        <f t="shared" si="59"/>
        <v>1.0625038899448846</v>
      </c>
      <c r="M597" s="39" t="s">
        <v>5941</v>
      </c>
      <c r="N597" s="3">
        <v>7978.8553257257572</v>
      </c>
      <c r="O597" s="3">
        <v>8477.564453125</v>
      </c>
      <c r="P597" s="110">
        <v>1.0625038146972656</v>
      </c>
    </row>
    <row r="598" spans="2:16" x14ac:dyDescent="0.2">
      <c r="B598" s="102" t="s">
        <v>5940</v>
      </c>
      <c r="C598" s="119">
        <v>13492.608094492778</v>
      </c>
      <c r="D598" s="125">
        <v>1.0266284489253108</v>
      </c>
      <c r="E598" s="119">
        <f t="shared" si="54"/>
        <v>13851.895320006213</v>
      </c>
      <c r="F598" s="121">
        <f t="shared" si="55"/>
        <v>14192.634936748605</v>
      </c>
      <c r="G598" s="110">
        <f t="shared" si="56"/>
        <v>1.0518822482171963</v>
      </c>
      <c r="H598" s="130">
        <v>0.98801610130623996</v>
      </c>
      <c r="I598" s="128">
        <f t="shared" si="57"/>
        <v>14022.551837469091</v>
      </c>
      <c r="J598" s="3">
        <f t="shared" si="58"/>
        <v>14126.648936626729</v>
      </c>
      <c r="K598" s="122">
        <f t="shared" si="59"/>
        <v>1.0469917185538609</v>
      </c>
      <c r="M598" s="39" t="s">
        <v>5940</v>
      </c>
      <c r="N598" s="3">
        <v>13492.608094492778</v>
      </c>
      <c r="O598" s="3">
        <v>14126.6474609375</v>
      </c>
      <c r="P598" s="110">
        <v>1.0469915866851807</v>
      </c>
    </row>
    <row r="599" spans="2:16" x14ac:dyDescent="0.2">
      <c r="B599" s="102" t="s">
        <v>5939</v>
      </c>
      <c r="C599" s="119">
        <v>4779.5674333498982</v>
      </c>
      <c r="D599" s="125">
        <v>1.0257260934332053</v>
      </c>
      <c r="E599" s="119">
        <f t="shared" si="54"/>
        <v>4902.5270317105633</v>
      </c>
      <c r="F599" s="121">
        <f t="shared" si="55"/>
        <v>5023.1231770944805</v>
      </c>
      <c r="G599" s="110">
        <f t="shared" si="56"/>
        <v>1.0509576958879476</v>
      </c>
      <c r="H599" s="130">
        <v>0.98981097701057241</v>
      </c>
      <c r="I599" s="128">
        <f t="shared" si="57"/>
        <v>4971.9424595643386</v>
      </c>
      <c r="J599" s="3">
        <f t="shared" si="58"/>
        <v>5008.8519175016863</v>
      </c>
      <c r="K599" s="122">
        <f t="shared" si="59"/>
        <v>1.0479718065178729</v>
      </c>
      <c r="M599" s="39" t="s">
        <v>5939</v>
      </c>
      <c r="N599" s="3">
        <v>4779.5674333498982</v>
      </c>
      <c r="O599" s="3">
        <v>5008.85205078125</v>
      </c>
      <c r="P599" s="110">
        <v>1.0479718446731567</v>
      </c>
    </row>
    <row r="600" spans="2:16" x14ac:dyDescent="0.2">
      <c r="B600" s="102" t="s">
        <v>5938</v>
      </c>
      <c r="C600" s="119">
        <v>7331.8731164379342</v>
      </c>
      <c r="D600" s="125">
        <v>0.79113209219611891</v>
      </c>
      <c r="E600" s="119">
        <f t="shared" si="54"/>
        <v>5800.4801183240215</v>
      </c>
      <c r="F600" s="121">
        <f t="shared" si="55"/>
        <v>5943.1648070817409</v>
      </c>
      <c r="G600" s="110">
        <f t="shared" si="56"/>
        <v>0.81059297026802979</v>
      </c>
      <c r="H600" s="130">
        <v>0.44338862890653313</v>
      </c>
      <c r="I600" s="128">
        <f t="shared" si="57"/>
        <v>2635.1316951775339</v>
      </c>
      <c r="J600" s="3">
        <f t="shared" si="58"/>
        <v>2654.6937241538403</v>
      </c>
      <c r="K600" s="122">
        <f t="shared" si="59"/>
        <v>0.36207578636379595</v>
      </c>
      <c r="M600" s="39" t="s">
        <v>5938</v>
      </c>
      <c r="N600" s="3">
        <v>7331.8731164379342</v>
      </c>
      <c r="O600" s="3">
        <v>2654.693603515625</v>
      </c>
      <c r="P600" s="110">
        <v>0.36207577586174011</v>
      </c>
    </row>
    <row r="601" spans="2:16" x14ac:dyDescent="0.2">
      <c r="B601" s="102" t="s">
        <v>5937</v>
      </c>
      <c r="C601" s="119">
        <v>23607.736693541461</v>
      </c>
      <c r="D601" s="125">
        <v>1.1384794915854211</v>
      </c>
      <c r="E601" s="119">
        <f t="shared" si="54"/>
        <v>26876.924068345572</v>
      </c>
      <c r="F601" s="121">
        <f t="shared" si="55"/>
        <v>27538.063399440252</v>
      </c>
      <c r="G601" s="110">
        <f t="shared" si="56"/>
        <v>1.166484689189796</v>
      </c>
      <c r="H601" s="130">
        <v>0.71205040017000099</v>
      </c>
      <c r="I601" s="128">
        <f t="shared" si="57"/>
        <v>19608.48906347829</v>
      </c>
      <c r="J601" s="3">
        <f t="shared" si="58"/>
        <v>19754.05364074148</v>
      </c>
      <c r="K601" s="122">
        <f t="shared" si="59"/>
        <v>0.83676185892677035</v>
      </c>
      <c r="M601" s="39" t="s">
        <v>5937</v>
      </c>
      <c r="N601" s="3">
        <v>23607.736693541461</v>
      </c>
      <c r="O601" s="3">
        <v>19754.052734375</v>
      </c>
      <c r="P601" s="110">
        <v>0.83676183223724365</v>
      </c>
    </row>
    <row r="602" spans="2:16" x14ac:dyDescent="0.2">
      <c r="B602" s="102" t="s">
        <v>5936</v>
      </c>
      <c r="C602" s="119">
        <v>6036.5519834404504</v>
      </c>
      <c r="D602" s="125">
        <v>1.0515633621213403</v>
      </c>
      <c r="E602" s="119">
        <f t="shared" si="54"/>
        <v>6347.8168993268855</v>
      </c>
      <c r="F602" s="121">
        <f t="shared" si="55"/>
        <v>6503.9654008466432</v>
      </c>
      <c r="G602" s="110">
        <f t="shared" si="56"/>
        <v>1.0774305296613709</v>
      </c>
      <c r="H602" s="130">
        <v>0.98032708722454509</v>
      </c>
      <c r="I602" s="128">
        <f t="shared" si="57"/>
        <v>6376.0134568212106</v>
      </c>
      <c r="J602" s="3">
        <f t="shared" si="58"/>
        <v>6423.3461044546912</v>
      </c>
      <c r="K602" s="122">
        <f t="shared" si="59"/>
        <v>1.0640753400410201</v>
      </c>
      <c r="M602" s="39" t="s">
        <v>5936</v>
      </c>
      <c r="N602" s="3">
        <v>6036.5519834404504</v>
      </c>
      <c r="O602" s="3">
        <v>6423.345703125</v>
      </c>
      <c r="P602" s="110">
        <v>1.064075231552124</v>
      </c>
    </row>
    <row r="603" spans="2:16" x14ac:dyDescent="0.2">
      <c r="B603" s="102" t="s">
        <v>5935</v>
      </c>
      <c r="C603" s="119">
        <v>23708.372026436296</v>
      </c>
      <c r="D603" s="125">
        <v>1.1352650018315844</v>
      </c>
      <c r="E603" s="119">
        <f t="shared" si="54"/>
        <v>26915.285012016087</v>
      </c>
      <c r="F603" s="121">
        <f t="shared" si="55"/>
        <v>27577.367975223355</v>
      </c>
      <c r="G603" s="110">
        <f t="shared" si="56"/>
        <v>1.1631911269349446</v>
      </c>
      <c r="H603" s="130">
        <v>0.80163060769674477</v>
      </c>
      <c r="I603" s="128">
        <f t="shared" si="57"/>
        <v>22106.862248655045</v>
      </c>
      <c r="J603" s="3">
        <f t="shared" si="58"/>
        <v>22270.973621409139</v>
      </c>
      <c r="K603" s="122">
        <f t="shared" si="59"/>
        <v>0.93937169522123365</v>
      </c>
      <c r="M603" s="39" t="s">
        <v>5935</v>
      </c>
      <c r="N603" s="3">
        <v>23708.372026436296</v>
      </c>
      <c r="O603" s="3">
        <v>22270.97265625</v>
      </c>
      <c r="P603" s="110">
        <v>0.93937164545059204</v>
      </c>
    </row>
    <row r="604" spans="2:16" x14ac:dyDescent="0.2">
      <c r="B604" s="102" t="s">
        <v>5934</v>
      </c>
      <c r="C604" s="119">
        <v>7886.4868958083825</v>
      </c>
      <c r="D604" s="125">
        <v>1.011086718791526</v>
      </c>
      <c r="E604" s="119">
        <f t="shared" si="54"/>
        <v>7973.9221582752652</v>
      </c>
      <c r="F604" s="121">
        <f t="shared" si="55"/>
        <v>8170.0708525424088</v>
      </c>
      <c r="G604" s="110">
        <f t="shared" si="56"/>
        <v>1.0359582106051237</v>
      </c>
      <c r="H604" s="130">
        <v>1.0166624243965929</v>
      </c>
      <c r="I604" s="128">
        <f t="shared" si="57"/>
        <v>8306.204040437704</v>
      </c>
      <c r="J604" s="3">
        <f t="shared" si="58"/>
        <v>8367.8655522397585</v>
      </c>
      <c r="K604" s="122">
        <f t="shared" si="59"/>
        <v>1.0610384145426306</v>
      </c>
      <c r="M604" s="39" t="s">
        <v>5934</v>
      </c>
      <c r="N604" s="3">
        <v>7886.4868958083825</v>
      </c>
      <c r="O604" s="3">
        <v>8367.865234375</v>
      </c>
      <c r="P604" s="110">
        <v>1.0610383749008179</v>
      </c>
    </row>
    <row r="605" spans="2:16" x14ac:dyDescent="0.2">
      <c r="B605" s="102" t="s">
        <v>5933</v>
      </c>
      <c r="C605" s="119">
        <v>7545.760382162558</v>
      </c>
      <c r="D605" s="125">
        <v>1.2071984087424923</v>
      </c>
      <c r="E605" s="119">
        <f t="shared" si="54"/>
        <v>9109.2299260987802</v>
      </c>
      <c r="F605" s="121">
        <f t="shared" si="55"/>
        <v>9333.3057974601761</v>
      </c>
      <c r="G605" s="110">
        <f t="shared" si="56"/>
        <v>1.2368940073320114</v>
      </c>
      <c r="H605" s="130">
        <v>0.59064149773870123</v>
      </c>
      <c r="I605" s="128">
        <f t="shared" si="57"/>
        <v>5512.6377150651824</v>
      </c>
      <c r="J605" s="3">
        <f t="shared" si="58"/>
        <v>5553.5610506674739</v>
      </c>
      <c r="K605" s="122">
        <f t="shared" si="59"/>
        <v>0.73598428380995917</v>
      </c>
      <c r="M605" s="39" t="s">
        <v>5933</v>
      </c>
      <c r="N605" s="3">
        <v>7545.760382162558</v>
      </c>
      <c r="O605" s="3">
        <v>5553.56103515625</v>
      </c>
      <c r="P605" s="110">
        <v>0.73598426580429077</v>
      </c>
    </row>
    <row r="606" spans="2:16" x14ac:dyDescent="0.2">
      <c r="B606" s="102" t="s">
        <v>5932</v>
      </c>
      <c r="C606" s="119">
        <v>3424.5270938009021</v>
      </c>
      <c r="D606" s="125">
        <v>0.90511781388988044</v>
      </c>
      <c r="E606" s="119">
        <f t="shared" si="54"/>
        <v>3099.600476747738</v>
      </c>
      <c r="F606" s="121">
        <f t="shared" si="55"/>
        <v>3175.846842613365</v>
      </c>
      <c r="G606" s="110">
        <f t="shared" si="56"/>
        <v>0.92738260075743029</v>
      </c>
      <c r="H606" s="130">
        <v>1.13243172517281</v>
      </c>
      <c r="I606" s="128">
        <f t="shared" si="57"/>
        <v>3596.4297188652745</v>
      </c>
      <c r="J606" s="3">
        <f t="shared" si="58"/>
        <v>3623.1279907203184</v>
      </c>
      <c r="K606" s="122">
        <f t="shared" si="59"/>
        <v>1.0579936707987869</v>
      </c>
      <c r="M606" s="39" t="s">
        <v>5932</v>
      </c>
      <c r="N606" s="3">
        <v>3424.5270938009021</v>
      </c>
      <c r="O606" s="3">
        <v>3623.127685546875</v>
      </c>
      <c r="P606" s="110">
        <v>1.0579935312271118</v>
      </c>
    </row>
    <row r="607" spans="2:16" x14ac:dyDescent="0.2">
      <c r="B607" s="102" t="s">
        <v>5931</v>
      </c>
      <c r="C607" s="119">
        <v>8488.8935244064178</v>
      </c>
      <c r="D607" s="125">
        <v>1.1045177050656383</v>
      </c>
      <c r="E607" s="119">
        <f t="shared" si="54"/>
        <v>9376.133194123935</v>
      </c>
      <c r="F607" s="121">
        <f t="shared" si="55"/>
        <v>9606.7745581600284</v>
      </c>
      <c r="G607" s="110">
        <f t="shared" si="56"/>
        <v>1.1316874844218026</v>
      </c>
      <c r="H607" s="130">
        <v>0.8600951492519201</v>
      </c>
      <c r="I607" s="128">
        <f t="shared" si="57"/>
        <v>8262.7401974301974</v>
      </c>
      <c r="J607" s="3">
        <f t="shared" si="58"/>
        <v>8324.079053268646</v>
      </c>
      <c r="K607" s="122">
        <f t="shared" si="59"/>
        <v>0.98058469332146603</v>
      </c>
      <c r="M607" s="39" t="s">
        <v>5931</v>
      </c>
      <c r="N607" s="3">
        <v>8488.8935244064178</v>
      </c>
      <c r="O607" s="3">
        <v>8324.0791015625</v>
      </c>
      <c r="P607" s="110">
        <v>0.98058468103408813</v>
      </c>
    </row>
    <row r="608" spans="2:16" x14ac:dyDescent="0.2">
      <c r="B608" s="102" t="s">
        <v>5930</v>
      </c>
      <c r="C608" s="119">
        <v>20309.137536490656</v>
      </c>
      <c r="D608" s="125">
        <v>1.0180712610697644</v>
      </c>
      <c r="E608" s="119">
        <f t="shared" si="54"/>
        <v>20676.149263014329</v>
      </c>
      <c r="F608" s="121">
        <f t="shared" si="55"/>
        <v>21184.757147555058</v>
      </c>
      <c r="G608" s="110">
        <f t="shared" si="56"/>
        <v>1.043114564047396</v>
      </c>
      <c r="H608" s="130">
        <v>0.93618378091767174</v>
      </c>
      <c r="I608" s="128">
        <f t="shared" si="57"/>
        <v>19832.826044220765</v>
      </c>
      <c r="J608" s="3">
        <f t="shared" si="58"/>
        <v>19980.055998028805</v>
      </c>
      <c r="K608" s="122">
        <f t="shared" si="59"/>
        <v>0.98379638042873219</v>
      </c>
      <c r="M608" s="39" t="s">
        <v>5930</v>
      </c>
      <c r="N608" s="3">
        <v>20309.137536490656</v>
      </c>
      <c r="O608" s="3">
        <v>19980.056640625</v>
      </c>
      <c r="P608" s="110">
        <v>0.98379641771316528</v>
      </c>
    </row>
    <row r="609" spans="2:16" x14ac:dyDescent="0.2">
      <c r="B609" s="102" t="s">
        <v>5929</v>
      </c>
      <c r="C609" s="119">
        <v>10745.17336608227</v>
      </c>
      <c r="D609" s="125">
        <v>0.99386568812702936</v>
      </c>
      <c r="E609" s="119">
        <f t="shared" si="54"/>
        <v>10679.259121525583</v>
      </c>
      <c r="F609" s="121">
        <f t="shared" si="55"/>
        <v>10941.955783325053</v>
      </c>
      <c r="G609" s="110">
        <f t="shared" si="56"/>
        <v>1.0183135637312226</v>
      </c>
      <c r="H609" s="130">
        <v>0.93328372848104102</v>
      </c>
      <c r="I609" s="128">
        <f t="shared" si="57"/>
        <v>10211.949290336295</v>
      </c>
      <c r="J609" s="3">
        <f t="shared" si="58"/>
        <v>10287.758195176883</v>
      </c>
      <c r="K609" s="122">
        <f t="shared" si="59"/>
        <v>0.95743063835998743</v>
      </c>
      <c r="M609" s="39" t="s">
        <v>5929</v>
      </c>
      <c r="N609" s="3">
        <v>10745.17336608227</v>
      </c>
      <c r="O609" s="3">
        <v>10287.7587890625</v>
      </c>
      <c r="P609" s="110">
        <v>0.95743072032928467</v>
      </c>
    </row>
    <row r="610" spans="2:16" x14ac:dyDescent="0.2">
      <c r="B610" s="102" t="s">
        <v>5928</v>
      </c>
      <c r="C610" s="119">
        <v>7705.7944202379304</v>
      </c>
      <c r="D610" s="125">
        <v>0.89688420072531116</v>
      </c>
      <c r="E610" s="119">
        <f t="shared" si="54"/>
        <v>6911.2052695486591</v>
      </c>
      <c r="F610" s="121">
        <f t="shared" si="55"/>
        <v>7081.2124332162057</v>
      </c>
      <c r="G610" s="110">
        <f t="shared" si="56"/>
        <v>0.9189464508187023</v>
      </c>
      <c r="H610" s="130">
        <v>1.11982422109339</v>
      </c>
      <c r="I610" s="128">
        <f t="shared" si="57"/>
        <v>7929.7131974231661</v>
      </c>
      <c r="J610" s="3">
        <f t="shared" si="58"/>
        <v>7988.5798110446685</v>
      </c>
      <c r="K610" s="122">
        <f t="shared" si="59"/>
        <v>1.0366977595540379</v>
      </c>
      <c r="M610" s="39" t="s">
        <v>5928</v>
      </c>
      <c r="N610" s="3">
        <v>7705.7944202379304</v>
      </c>
      <c r="O610" s="3">
        <v>7988.580078125</v>
      </c>
      <c r="P610" s="110">
        <v>1.0366977453231812</v>
      </c>
    </row>
    <row r="611" spans="2:16" x14ac:dyDescent="0.2">
      <c r="B611" s="102" t="s">
        <v>5927</v>
      </c>
      <c r="C611" s="119">
        <v>6912.7047743983903</v>
      </c>
      <c r="D611" s="125">
        <v>1.1949719002756869</v>
      </c>
      <c r="E611" s="119">
        <f t="shared" si="54"/>
        <v>8260.4879603076588</v>
      </c>
      <c r="F611" s="121">
        <f t="shared" si="55"/>
        <v>8463.6858214433232</v>
      </c>
      <c r="G611" s="110">
        <f t="shared" si="56"/>
        <v>1.2243667417693118</v>
      </c>
      <c r="H611" s="130">
        <v>0.65513546680208445</v>
      </c>
      <c r="I611" s="128">
        <f t="shared" si="57"/>
        <v>5544.8607614974544</v>
      </c>
      <c r="J611" s="3">
        <f t="shared" si="58"/>
        <v>5586.0233064603881</v>
      </c>
      <c r="K611" s="122">
        <f t="shared" si="59"/>
        <v>0.80808069905553537</v>
      </c>
      <c r="M611" s="39" t="s">
        <v>5927</v>
      </c>
      <c r="N611" s="3">
        <v>6912.7047743983903</v>
      </c>
      <c r="O611" s="3">
        <v>5586.0234375</v>
      </c>
      <c r="P611" s="110">
        <v>0.80808073282241821</v>
      </c>
    </row>
    <row r="612" spans="2:16" x14ac:dyDescent="0.2">
      <c r="B612" s="102" t="s">
        <v>5926</v>
      </c>
      <c r="C612" s="119">
        <v>3361.411657171273</v>
      </c>
      <c r="D612" s="125">
        <v>1.149613479442499</v>
      </c>
      <c r="E612" s="119">
        <f t="shared" si="54"/>
        <v>3864.3241510392436</v>
      </c>
      <c r="F612" s="121">
        <f t="shared" si="55"/>
        <v>3959.3817803220568</v>
      </c>
      <c r="G612" s="110">
        <f t="shared" si="56"/>
        <v>1.1778925594772267</v>
      </c>
      <c r="H612" s="130">
        <v>0.6830064047129224</v>
      </c>
      <c r="I612" s="128">
        <f t="shared" si="57"/>
        <v>2704.2831146636181</v>
      </c>
      <c r="J612" s="3">
        <f t="shared" si="58"/>
        <v>2724.3584925834384</v>
      </c>
      <c r="K612" s="122">
        <f t="shared" si="59"/>
        <v>0.81048046786273908</v>
      </c>
      <c r="M612" s="39" t="s">
        <v>5926</v>
      </c>
      <c r="N612" s="3">
        <v>3361.411657171273</v>
      </c>
      <c r="O612" s="3">
        <v>2724.3583984375</v>
      </c>
      <c r="P612" s="110">
        <v>0.81048041582107544</v>
      </c>
    </row>
    <row r="613" spans="2:16" x14ac:dyDescent="0.2">
      <c r="B613" s="102" t="s">
        <v>5925</v>
      </c>
      <c r="C613" s="119">
        <v>7352.3494683312038</v>
      </c>
      <c r="D613" s="125">
        <v>1.1488336456456838</v>
      </c>
      <c r="E613" s="119">
        <f t="shared" si="54"/>
        <v>8446.6264437640421</v>
      </c>
      <c r="F613" s="121">
        <f t="shared" si="55"/>
        <v>8654.4030830415195</v>
      </c>
      <c r="G613" s="110">
        <f t="shared" si="56"/>
        <v>1.1770935427265332</v>
      </c>
      <c r="H613" s="130">
        <v>0.66506075821803901</v>
      </c>
      <c r="I613" s="128">
        <f t="shared" si="57"/>
        <v>5755.703876332127</v>
      </c>
      <c r="J613" s="3">
        <f t="shared" si="58"/>
        <v>5798.431625466601</v>
      </c>
      <c r="K613" s="122">
        <f t="shared" si="59"/>
        <v>0.7886501655616619</v>
      </c>
      <c r="M613" s="39" t="s">
        <v>5925</v>
      </c>
      <c r="N613" s="3">
        <v>7352.3494683312038</v>
      </c>
      <c r="O613" s="3">
        <v>5798.4306640625</v>
      </c>
      <c r="P613" s="110">
        <v>0.7886500358581543</v>
      </c>
    </row>
    <row r="614" spans="2:16" x14ac:dyDescent="0.2">
      <c r="B614" s="102" t="s">
        <v>5924</v>
      </c>
      <c r="C614" s="119">
        <v>9227.6520892161807</v>
      </c>
      <c r="D614" s="125">
        <v>1.1746451717950295</v>
      </c>
      <c r="E614" s="119">
        <f t="shared" si="54"/>
        <v>10839.216973602102</v>
      </c>
      <c r="F614" s="121">
        <f t="shared" si="55"/>
        <v>11105.84840215748</v>
      </c>
      <c r="G614" s="110">
        <f t="shared" si="56"/>
        <v>1.2035400007263211</v>
      </c>
      <c r="H614" s="130">
        <v>0.66230440848561767</v>
      </c>
      <c r="I614" s="128">
        <f t="shared" si="57"/>
        <v>7355.4523567218521</v>
      </c>
      <c r="J614" s="3">
        <f t="shared" si="58"/>
        <v>7410.0559169155831</v>
      </c>
      <c r="K614" s="122">
        <f t="shared" si="59"/>
        <v>0.8030272322008416</v>
      </c>
      <c r="M614" s="39" t="s">
        <v>5924</v>
      </c>
      <c r="N614" s="3">
        <v>9227.6520892161807</v>
      </c>
      <c r="O614" s="3">
        <v>7410.0556640625</v>
      </c>
      <c r="P614" s="110">
        <v>0.80302721261978149</v>
      </c>
    </row>
    <row r="615" spans="2:16" x14ac:dyDescent="0.2">
      <c r="B615" s="102" t="s">
        <v>5923</v>
      </c>
      <c r="C615" s="119">
        <v>2601.4860769695347</v>
      </c>
      <c r="D615" s="125">
        <v>1.1230933681847906</v>
      </c>
      <c r="E615" s="119">
        <f t="shared" si="54"/>
        <v>2921.7117604695518</v>
      </c>
      <c r="F615" s="121">
        <f t="shared" si="55"/>
        <v>2993.5822823364242</v>
      </c>
      <c r="G615" s="110">
        <f t="shared" si="56"/>
        <v>1.1507200860454505</v>
      </c>
      <c r="H615" s="130">
        <v>0.67480760110762705</v>
      </c>
      <c r="I615" s="128">
        <f t="shared" si="57"/>
        <v>2020.0920786617376</v>
      </c>
      <c r="J615" s="3">
        <f t="shared" si="58"/>
        <v>2035.0883309742528</v>
      </c>
      <c r="K615" s="122">
        <f t="shared" si="59"/>
        <v>0.78227915536066317</v>
      </c>
      <c r="M615" s="39" t="s">
        <v>5923</v>
      </c>
      <c r="N615" s="3">
        <v>2601.4860769695347</v>
      </c>
      <c r="O615" s="3">
        <v>2035.08837890625</v>
      </c>
      <c r="P615" s="110">
        <v>0.78227919340133667</v>
      </c>
    </row>
    <row r="616" spans="2:16" x14ac:dyDescent="0.2">
      <c r="B616" s="102" t="s">
        <v>5922</v>
      </c>
      <c r="C616" s="119">
        <v>3185.6469231968958</v>
      </c>
      <c r="D616" s="125">
        <v>0.84301265649590662</v>
      </c>
      <c r="E616" s="119">
        <f t="shared" si="54"/>
        <v>2685.5406753822267</v>
      </c>
      <c r="F616" s="121">
        <f t="shared" si="55"/>
        <v>2751.6016785399834</v>
      </c>
      <c r="G616" s="110">
        <f t="shared" si="56"/>
        <v>0.86374973274774136</v>
      </c>
      <c r="H616" s="130">
        <v>1.5245832165640576</v>
      </c>
      <c r="I616" s="128">
        <f t="shared" si="57"/>
        <v>4195.0457377715484</v>
      </c>
      <c r="J616" s="3">
        <f t="shared" si="58"/>
        <v>4226.1878649105447</v>
      </c>
      <c r="K616" s="122">
        <f t="shared" si="59"/>
        <v>1.326634108173367</v>
      </c>
      <c r="M616" s="39" t="s">
        <v>5922</v>
      </c>
      <c r="N616" s="3">
        <v>3185.6469231968958</v>
      </c>
      <c r="O616" s="3">
        <v>4226.18798828125</v>
      </c>
      <c r="P616" s="110">
        <v>1.3266341686248779</v>
      </c>
    </row>
    <row r="617" spans="2:16" x14ac:dyDescent="0.2">
      <c r="B617" s="102" t="s">
        <v>5921</v>
      </c>
      <c r="C617" s="119">
        <v>4193.9989693548123</v>
      </c>
      <c r="D617" s="125">
        <v>1.1087777123426168</v>
      </c>
      <c r="E617" s="119">
        <f t="shared" si="54"/>
        <v>4650.2125828085218</v>
      </c>
      <c r="F617" s="121">
        <f t="shared" si="55"/>
        <v>4764.6021025552045</v>
      </c>
      <c r="G617" s="110">
        <f t="shared" si="56"/>
        <v>1.1360522826471202</v>
      </c>
      <c r="H617" s="130">
        <v>0.69317826956752748</v>
      </c>
      <c r="I617" s="128">
        <f t="shared" si="57"/>
        <v>3302.7186406270198</v>
      </c>
      <c r="J617" s="3">
        <f t="shared" si="58"/>
        <v>3327.2365339326066</v>
      </c>
      <c r="K617" s="122">
        <f t="shared" si="59"/>
        <v>0.79333270185434857</v>
      </c>
      <c r="M617" s="39" t="s">
        <v>5921</v>
      </c>
      <c r="N617" s="3">
        <v>4193.9989693548123</v>
      </c>
      <c r="O617" s="3">
        <v>3327.236328125</v>
      </c>
      <c r="P617" s="110">
        <v>0.79333263635635376</v>
      </c>
    </row>
    <row r="618" spans="2:16" x14ac:dyDescent="0.2">
      <c r="B618" s="102" t="s">
        <v>5920</v>
      </c>
      <c r="C618" s="119">
        <v>4996.3415894244235</v>
      </c>
      <c r="D618" s="125">
        <v>1.1260523561391542</v>
      </c>
      <c r="E618" s="119">
        <f t="shared" si="54"/>
        <v>5626.1422188474189</v>
      </c>
      <c r="F618" s="121">
        <f t="shared" si="55"/>
        <v>5764.5384093398116</v>
      </c>
      <c r="G618" s="110">
        <f t="shared" si="56"/>
        <v>1.1537518614702811</v>
      </c>
      <c r="H618" s="130">
        <v>0.66681420908620881</v>
      </c>
      <c r="I618" s="128">
        <f t="shared" si="57"/>
        <v>3843.8761201709985</v>
      </c>
      <c r="J618" s="3">
        <f t="shared" si="58"/>
        <v>3872.4113224843127</v>
      </c>
      <c r="K618" s="122">
        <f t="shared" si="59"/>
        <v>0.77504935424769728</v>
      </c>
      <c r="M618" s="39" t="s">
        <v>5920</v>
      </c>
      <c r="N618" s="3">
        <v>4996.3415894244235</v>
      </c>
      <c r="O618" s="3">
        <v>3872.410888671875</v>
      </c>
      <c r="P618" s="110">
        <v>0.77504926919937134</v>
      </c>
    </row>
    <row r="619" spans="2:16" x14ac:dyDescent="0.2">
      <c r="B619" s="102" t="s">
        <v>5919</v>
      </c>
      <c r="C619" s="119">
        <v>17991.148826052617</v>
      </c>
      <c r="D619" s="125">
        <v>0.82596408537156263</v>
      </c>
      <c r="E619" s="119">
        <f t="shared" si="54"/>
        <v>14860.042784894213</v>
      </c>
      <c r="F619" s="121">
        <f t="shared" si="55"/>
        <v>15225.581591413156</v>
      </c>
      <c r="G619" s="110">
        <f t="shared" si="56"/>
        <v>0.84628178770692519</v>
      </c>
      <c r="H619" s="130">
        <v>1.2936842923252569</v>
      </c>
      <c r="I619" s="128">
        <f t="shared" si="57"/>
        <v>19697.095746327788</v>
      </c>
      <c r="J619" s="3">
        <f t="shared" si="58"/>
        <v>19843.318099633278</v>
      </c>
      <c r="K619" s="122">
        <f t="shared" si="59"/>
        <v>1.102948916241445</v>
      </c>
      <c r="M619" s="39" t="s">
        <v>5919</v>
      </c>
      <c r="N619" s="3">
        <v>17991.148826052617</v>
      </c>
      <c r="O619" s="3">
        <v>19843.318359375</v>
      </c>
      <c r="P619" s="110">
        <v>1.1029489040374756</v>
      </c>
    </row>
    <row r="620" spans="2:16" x14ac:dyDescent="0.2">
      <c r="B620" s="102" t="s">
        <v>5918</v>
      </c>
      <c r="C620" s="119">
        <v>6532.2685423457178</v>
      </c>
      <c r="D620" s="125">
        <v>1.2015162460814413</v>
      </c>
      <c r="E620" s="119">
        <f t="shared" si="54"/>
        <v>7848.6267773951149</v>
      </c>
      <c r="F620" s="121">
        <f t="shared" si="55"/>
        <v>8041.6933591372645</v>
      </c>
      <c r="G620" s="110">
        <f t="shared" si="56"/>
        <v>1.2310720704463747</v>
      </c>
      <c r="H620" s="130">
        <v>0.64584919363974336</v>
      </c>
      <c r="I620" s="128">
        <f t="shared" si="57"/>
        <v>5193.7211714968817</v>
      </c>
      <c r="J620" s="3">
        <f t="shared" si="58"/>
        <v>5232.2770145454897</v>
      </c>
      <c r="K620" s="122">
        <f t="shared" si="59"/>
        <v>0.80098927051559865</v>
      </c>
      <c r="M620" s="39" t="s">
        <v>5918</v>
      </c>
      <c r="N620" s="3">
        <v>6532.2685423457178</v>
      </c>
      <c r="O620" s="3">
        <v>5232.27685546875</v>
      </c>
      <c r="P620" s="110">
        <v>0.80098927021026611</v>
      </c>
    </row>
    <row r="621" spans="2:16" x14ac:dyDescent="0.2">
      <c r="B621" s="102" t="s">
        <v>5917</v>
      </c>
      <c r="C621" s="119">
        <v>3752.0850343653879</v>
      </c>
      <c r="D621" s="125">
        <v>1.0448648309258042</v>
      </c>
      <c r="E621" s="119">
        <f t="shared" si="54"/>
        <v>3920.421695051431</v>
      </c>
      <c r="F621" s="121">
        <f t="shared" si="55"/>
        <v>4016.85925503725</v>
      </c>
      <c r="G621" s="110">
        <f t="shared" si="56"/>
        <v>1.0705672228232548</v>
      </c>
      <c r="H621" s="130">
        <v>0.79265117112627526</v>
      </c>
      <c r="I621" s="128">
        <f t="shared" si="57"/>
        <v>3183.9681927546935</v>
      </c>
      <c r="J621" s="3">
        <f t="shared" si="58"/>
        <v>3207.6045363045396</v>
      </c>
      <c r="K621" s="122">
        <f t="shared" si="59"/>
        <v>0.85488588529472398</v>
      </c>
      <c r="M621" s="39" t="s">
        <v>5917</v>
      </c>
      <c r="N621" s="3">
        <v>3752.0850343653879</v>
      </c>
      <c r="O621" s="3">
        <v>3207.6044921875</v>
      </c>
      <c r="P621" s="110">
        <v>0.85488587617874146</v>
      </c>
    </row>
    <row r="622" spans="2:16" x14ac:dyDescent="0.2">
      <c r="B622" s="102" t="s">
        <v>5916</v>
      </c>
      <c r="C622" s="119">
        <v>9053.6087917861278</v>
      </c>
      <c r="D622" s="125">
        <v>1.2011725042679875</v>
      </c>
      <c r="E622" s="119">
        <f t="shared" si="54"/>
        <v>10874.945945092411</v>
      </c>
      <c r="F622" s="121">
        <f t="shared" si="55"/>
        <v>11142.456262476428</v>
      </c>
      <c r="G622" s="110">
        <f t="shared" si="56"/>
        <v>1.2307198730063755</v>
      </c>
      <c r="H622" s="130">
        <v>0.63301210985103773</v>
      </c>
      <c r="I622" s="128">
        <f t="shared" si="57"/>
        <v>7053.3097476331122</v>
      </c>
      <c r="J622" s="3">
        <f t="shared" si="58"/>
        <v>7105.6703373958817</v>
      </c>
      <c r="K622" s="122">
        <f t="shared" si="59"/>
        <v>0.78484397777850634</v>
      </c>
      <c r="M622" s="39" t="s">
        <v>5916</v>
      </c>
      <c r="N622" s="3">
        <v>9053.6087917861278</v>
      </c>
      <c r="O622" s="3">
        <v>7105.669921875</v>
      </c>
      <c r="P622" s="110">
        <v>0.78484392166137695</v>
      </c>
    </row>
    <row r="623" spans="2:16" x14ac:dyDescent="0.2">
      <c r="B623" s="102" t="s">
        <v>5915</v>
      </c>
      <c r="C623" s="119">
        <v>3050.8193899789339</v>
      </c>
      <c r="D623" s="125">
        <v>1.1306686746964902</v>
      </c>
      <c r="E623" s="119">
        <f t="shared" si="54"/>
        <v>3449.4659164058362</v>
      </c>
      <c r="F623" s="121">
        <f t="shared" si="55"/>
        <v>3534.3185425027496</v>
      </c>
      <c r="G623" s="110">
        <f t="shared" si="56"/>
        <v>1.1584817357959543</v>
      </c>
      <c r="H623" s="130">
        <v>0.77964122954520321</v>
      </c>
      <c r="I623" s="128">
        <f t="shared" si="57"/>
        <v>2755.5004540812542</v>
      </c>
      <c r="J623" s="3">
        <f t="shared" si="58"/>
        <v>2775.9560464243655</v>
      </c>
      <c r="K623" s="122">
        <f t="shared" si="59"/>
        <v>0.90990507518818853</v>
      </c>
      <c r="M623" s="39" t="s">
        <v>5915</v>
      </c>
      <c r="N623" s="3">
        <v>3050.8193899789339</v>
      </c>
      <c r="O623" s="3">
        <v>2775.9560546875</v>
      </c>
      <c r="P623" s="110">
        <v>0.9099050760269165</v>
      </c>
    </row>
    <row r="624" spans="2:16" x14ac:dyDescent="0.2">
      <c r="B624" s="102" t="s">
        <v>5914</v>
      </c>
      <c r="C624" s="119">
        <v>7928.2002376526716</v>
      </c>
      <c r="D624" s="125">
        <v>1.1779966765439371</v>
      </c>
      <c r="E624" s="119">
        <f t="shared" si="54"/>
        <v>9339.3935309296994</v>
      </c>
      <c r="F624" s="121">
        <f t="shared" si="55"/>
        <v>9569.1311443622217</v>
      </c>
      <c r="G624" s="110">
        <f t="shared" si="56"/>
        <v>1.2069739483768873</v>
      </c>
      <c r="H624" s="130">
        <v>0.6785156964190513</v>
      </c>
      <c r="I624" s="128">
        <f t="shared" si="57"/>
        <v>6492.8056825421654</v>
      </c>
      <c r="J624" s="3">
        <f t="shared" si="58"/>
        <v>6541.0053429735053</v>
      </c>
      <c r="K624" s="122">
        <f t="shared" si="59"/>
        <v>0.82503029021755914</v>
      </c>
      <c r="M624" s="39" t="s">
        <v>5914</v>
      </c>
      <c r="N624" s="3">
        <v>7928.2002376526716</v>
      </c>
      <c r="O624" s="3">
        <v>6541.00537109375</v>
      </c>
      <c r="P624" s="110">
        <v>0.82503026723861694</v>
      </c>
    </row>
    <row r="625" spans="2:16" x14ac:dyDescent="0.2">
      <c r="B625" s="102" t="s">
        <v>5913</v>
      </c>
      <c r="C625" s="119">
        <v>3463.3911297519066</v>
      </c>
      <c r="D625" s="125">
        <v>1.1886545205438044</v>
      </c>
      <c r="E625" s="119">
        <f t="shared" si="54"/>
        <v>4116.7755227909174</v>
      </c>
      <c r="F625" s="121">
        <f t="shared" si="55"/>
        <v>4218.0431458449448</v>
      </c>
      <c r="G625" s="110">
        <f t="shared" si="56"/>
        <v>1.217893962252856</v>
      </c>
      <c r="H625" s="130">
        <v>0.68805827751288606</v>
      </c>
      <c r="I625" s="128">
        <f t="shared" si="57"/>
        <v>2902.259501405108</v>
      </c>
      <c r="J625" s="3">
        <f t="shared" si="58"/>
        <v>2923.8045667113879</v>
      </c>
      <c r="K625" s="122">
        <f t="shared" si="59"/>
        <v>0.84420282237104105</v>
      </c>
      <c r="M625" s="39" t="s">
        <v>5913</v>
      </c>
      <c r="N625" s="3">
        <v>3463.3911297519066</v>
      </c>
      <c r="O625" s="3">
        <v>2923.8046875</v>
      </c>
      <c r="P625" s="110">
        <v>0.84420287609100342</v>
      </c>
    </row>
    <row r="626" spans="2:16" x14ac:dyDescent="0.2">
      <c r="B626" s="102" t="s">
        <v>5912</v>
      </c>
      <c r="C626" s="119">
        <v>9179.102141798212</v>
      </c>
      <c r="D626" s="125">
        <v>1.1599785556625752</v>
      </c>
      <c r="E626" s="119">
        <f t="shared" si="54"/>
        <v>10647.56164472234</v>
      </c>
      <c r="F626" s="121">
        <f t="shared" si="55"/>
        <v>10909.47858751238</v>
      </c>
      <c r="G626" s="110">
        <f t="shared" si="56"/>
        <v>1.1885126038454978</v>
      </c>
      <c r="H626" s="130">
        <v>0.64400062633975563</v>
      </c>
      <c r="I626" s="128">
        <f t="shared" si="57"/>
        <v>7025.7110433981252</v>
      </c>
      <c r="J626" s="3">
        <f t="shared" si="58"/>
        <v>7077.8667528306478</v>
      </c>
      <c r="K626" s="122">
        <f t="shared" si="59"/>
        <v>0.77108486685213784</v>
      </c>
      <c r="M626" s="39" t="s">
        <v>5912</v>
      </c>
      <c r="N626" s="3">
        <v>9179.102141798212</v>
      </c>
      <c r="O626" s="3">
        <v>7077.86669921875</v>
      </c>
      <c r="P626" s="110">
        <v>0.77108484506607056</v>
      </c>
    </row>
    <row r="627" spans="2:16" x14ac:dyDescent="0.2">
      <c r="B627" s="102" t="s">
        <v>5911</v>
      </c>
      <c r="C627" s="119">
        <v>6102.0841718334032</v>
      </c>
      <c r="D627" s="125">
        <v>1.2124158592192256</v>
      </c>
      <c r="E627" s="119">
        <f t="shared" si="54"/>
        <v>7398.2636242214321</v>
      </c>
      <c r="F627" s="121">
        <f t="shared" si="55"/>
        <v>7580.251825376512</v>
      </c>
      <c r="G627" s="110">
        <f t="shared" si="56"/>
        <v>1.2422398006841957</v>
      </c>
      <c r="H627" s="130">
        <v>0.52119024584646267</v>
      </c>
      <c r="I627" s="128">
        <f t="shared" si="57"/>
        <v>3950.753312446082</v>
      </c>
      <c r="J627" s="3">
        <f t="shared" si="58"/>
        <v>3980.0819228217019</v>
      </c>
      <c r="K627" s="122">
        <f t="shared" si="59"/>
        <v>0.65224959386718284</v>
      </c>
      <c r="M627" s="39" t="s">
        <v>5911</v>
      </c>
      <c r="N627" s="3">
        <v>6102.0841718334032</v>
      </c>
      <c r="O627" s="3">
        <v>3980.08251953125</v>
      </c>
      <c r="P627" s="110">
        <v>0.65224969387054443</v>
      </c>
    </row>
    <row r="628" spans="2:16" x14ac:dyDescent="0.2">
      <c r="B628" s="102" t="s">
        <v>5910</v>
      </c>
      <c r="C628" s="119">
        <v>3406.4079615140176</v>
      </c>
      <c r="D628" s="125">
        <v>1.0795845958385357</v>
      </c>
      <c r="E628" s="119">
        <f t="shared" si="54"/>
        <v>3677.5055623922813</v>
      </c>
      <c r="F628" s="121">
        <f t="shared" si="55"/>
        <v>3767.9676837806637</v>
      </c>
      <c r="G628" s="110">
        <f t="shared" si="56"/>
        <v>1.1061410513219758</v>
      </c>
      <c r="H628" s="130">
        <v>0.65680187176949278</v>
      </c>
      <c r="I628" s="128">
        <f t="shared" si="57"/>
        <v>2474.8082274741005</v>
      </c>
      <c r="J628" s="3">
        <f t="shared" si="58"/>
        <v>2493.1800873493576</v>
      </c>
      <c r="K628" s="122">
        <f t="shared" si="59"/>
        <v>0.73190883638060622</v>
      </c>
      <c r="M628" s="39" t="s">
        <v>5910</v>
      </c>
      <c r="N628" s="3">
        <v>3406.4079615140176</v>
      </c>
      <c r="O628" s="3">
        <v>2493.18017578125</v>
      </c>
      <c r="P628" s="110">
        <v>0.73190885782241821</v>
      </c>
    </row>
    <row r="629" spans="2:16" x14ac:dyDescent="0.2">
      <c r="B629" s="102" t="s">
        <v>5909</v>
      </c>
      <c r="C629" s="119">
        <v>6019.016060816376</v>
      </c>
      <c r="D629" s="125">
        <v>1.195562031022112</v>
      </c>
      <c r="E629" s="119">
        <f t="shared" si="54"/>
        <v>7196.1070664243389</v>
      </c>
      <c r="F629" s="121">
        <f t="shared" si="55"/>
        <v>7373.122464476708</v>
      </c>
      <c r="G629" s="110">
        <f t="shared" si="56"/>
        <v>1.2249713890075034</v>
      </c>
      <c r="H629" s="130">
        <v>0.66701950130032528</v>
      </c>
      <c r="I629" s="128">
        <f t="shared" si="57"/>
        <v>4918.0164692814787</v>
      </c>
      <c r="J629" s="3">
        <f t="shared" si="58"/>
        <v>4954.525604993406</v>
      </c>
      <c r="K629" s="122">
        <f t="shared" si="59"/>
        <v>0.8231454368841491</v>
      </c>
      <c r="M629" s="39" t="s">
        <v>5909</v>
      </c>
      <c r="N629" s="3">
        <v>6019.016060816376</v>
      </c>
      <c r="O629" s="3">
        <v>4954.52587890625</v>
      </c>
      <c r="P629" s="110">
        <v>0.82314550876617432</v>
      </c>
    </row>
    <row r="630" spans="2:16" x14ac:dyDescent="0.2">
      <c r="B630" s="102" t="s">
        <v>5908</v>
      </c>
      <c r="C630" s="119">
        <v>2966.5069766094721</v>
      </c>
      <c r="D630" s="125">
        <v>1.1670733826028041</v>
      </c>
      <c r="E630" s="119">
        <f t="shared" si="54"/>
        <v>3462.1313317064341</v>
      </c>
      <c r="F630" s="121">
        <f t="shared" si="55"/>
        <v>3547.2955114684387</v>
      </c>
      <c r="G630" s="110">
        <f t="shared" si="56"/>
        <v>1.1957819548170323</v>
      </c>
      <c r="H630" s="130">
        <v>0.69528937377795608</v>
      </c>
      <c r="I630" s="128">
        <f t="shared" si="57"/>
        <v>2466.3968747742456</v>
      </c>
      <c r="J630" s="3">
        <f t="shared" si="58"/>
        <v>2484.706292561486</v>
      </c>
      <c r="K630" s="122">
        <f t="shared" si="59"/>
        <v>0.83758653263015292</v>
      </c>
      <c r="M630" s="39" t="s">
        <v>5908</v>
      </c>
      <c r="N630" s="3">
        <v>2966.5069766094721</v>
      </c>
      <c r="O630" s="3">
        <v>2484.706298828125</v>
      </c>
      <c r="P630" s="110">
        <v>0.83758652210235596</v>
      </c>
    </row>
    <row r="631" spans="2:16" x14ac:dyDescent="0.2">
      <c r="B631" s="102" t="s">
        <v>5907</v>
      </c>
      <c r="C631" s="119">
        <v>10186.170014604997</v>
      </c>
      <c r="D631" s="125">
        <v>1.034926123686678</v>
      </c>
      <c r="E631" s="119">
        <f t="shared" si="54"/>
        <v>10541.933448428623</v>
      </c>
      <c r="F631" s="121">
        <f t="shared" si="55"/>
        <v>10801.252067286028</v>
      </c>
      <c r="G631" s="110">
        <f t="shared" si="56"/>
        <v>1.0603840355893455</v>
      </c>
      <c r="H631" s="130">
        <v>0.96506239118900017</v>
      </c>
      <c r="I631" s="128">
        <f t="shared" si="57"/>
        <v>10423.882147890186</v>
      </c>
      <c r="J631" s="3">
        <f t="shared" si="58"/>
        <v>10501.264346660671</v>
      </c>
      <c r="K631" s="122">
        <f t="shared" si="59"/>
        <v>1.0309335433832236</v>
      </c>
      <c r="M631" s="39" t="s">
        <v>5907</v>
      </c>
      <c r="N631" s="3">
        <v>10186.170014604997</v>
      </c>
      <c r="O631" s="3">
        <v>10501.263671875</v>
      </c>
      <c r="P631" s="110">
        <v>1.0309334993362427</v>
      </c>
    </row>
    <row r="632" spans="2:16" x14ac:dyDescent="0.2">
      <c r="B632" s="102" t="s">
        <v>5906</v>
      </c>
      <c r="C632" s="119">
        <v>8242.9209564260782</v>
      </c>
      <c r="D632" s="125">
        <v>0.95988510414790851</v>
      </c>
      <c r="E632" s="119">
        <f t="shared" si="54"/>
        <v>7912.2570407420235</v>
      </c>
      <c r="F632" s="121">
        <f t="shared" si="55"/>
        <v>8106.8888488337216</v>
      </c>
      <c r="G632" s="110">
        <f t="shared" si="56"/>
        <v>0.98349709910947192</v>
      </c>
      <c r="H632" s="130">
        <v>1.1386807113672448</v>
      </c>
      <c r="I632" s="128">
        <f t="shared" si="57"/>
        <v>9231.1579613651666</v>
      </c>
      <c r="J632" s="3">
        <f t="shared" si="58"/>
        <v>9299.6859138221753</v>
      </c>
      <c r="K632" s="122">
        <f t="shared" si="59"/>
        <v>1.1282027284966571</v>
      </c>
      <c r="M632" s="39" t="s">
        <v>5906</v>
      </c>
      <c r="N632" s="3">
        <v>8242.9209564260782</v>
      </c>
      <c r="O632" s="3">
        <v>9299.6865234375</v>
      </c>
      <c r="P632" s="110">
        <v>1.1282027959823608</v>
      </c>
    </row>
    <row r="633" spans="2:16" x14ac:dyDescent="0.2">
      <c r="B633" s="102" t="s">
        <v>5905</v>
      </c>
      <c r="C633" s="119">
        <v>18787.168385150591</v>
      </c>
      <c r="D633" s="125">
        <v>0.90487123784831303</v>
      </c>
      <c r="E633" s="119">
        <f t="shared" si="54"/>
        <v>16999.968312335906</v>
      </c>
      <c r="F633" s="121">
        <f t="shared" si="55"/>
        <v>17418.146659309983</v>
      </c>
      <c r="G633" s="110">
        <f t="shared" si="56"/>
        <v>0.92712995924800012</v>
      </c>
      <c r="H633" s="130">
        <v>1.134931583446106</v>
      </c>
      <c r="I633" s="128">
        <f t="shared" si="57"/>
        <v>19768.404768747183</v>
      </c>
      <c r="J633" s="3">
        <f t="shared" si="58"/>
        <v>19915.156488067052</v>
      </c>
      <c r="K633" s="122">
        <f t="shared" si="59"/>
        <v>1.0600403466766191</v>
      </c>
      <c r="M633" s="39" t="s">
        <v>5905</v>
      </c>
      <c r="N633" s="3">
        <v>18787.168385150591</v>
      </c>
      <c r="O633" s="3">
        <v>19915.15625</v>
      </c>
      <c r="P633" s="110">
        <v>1.0600403547286987</v>
      </c>
    </row>
    <row r="634" spans="2:16" x14ac:dyDescent="0.2">
      <c r="B634" s="102" t="s">
        <v>5904</v>
      </c>
      <c r="C634" s="119">
        <v>10475.639789157322</v>
      </c>
      <c r="D634" s="125">
        <v>1.0016961502683341</v>
      </c>
      <c r="E634" s="119">
        <f t="shared" si="54"/>
        <v>10493.408048396672</v>
      </c>
      <c r="F634" s="121">
        <f t="shared" si="55"/>
        <v>10751.533001995485</v>
      </c>
      <c r="G634" s="110">
        <f t="shared" si="56"/>
        <v>1.0263366456265253</v>
      </c>
      <c r="H634" s="130">
        <v>1.1154217780417894</v>
      </c>
      <c r="I634" s="128">
        <f t="shared" si="57"/>
        <v>11992.494057760783</v>
      </c>
      <c r="J634" s="3">
        <f t="shared" si="58"/>
        <v>12081.520923736942</v>
      </c>
      <c r="K634" s="122">
        <f t="shared" si="59"/>
        <v>1.1532967118859669</v>
      </c>
      <c r="M634" s="39" t="s">
        <v>5904</v>
      </c>
      <c r="N634" s="3">
        <v>10475.639789157322</v>
      </c>
      <c r="O634" s="3">
        <v>12081.51953125</v>
      </c>
      <c r="P634" s="110">
        <v>1.1532965898513794</v>
      </c>
    </row>
    <row r="635" spans="2:16" x14ac:dyDescent="0.2">
      <c r="B635" s="102" t="s">
        <v>5903</v>
      </c>
      <c r="C635" s="119">
        <v>13596.820185007256</v>
      </c>
      <c r="D635" s="125">
        <v>1.0369540106196258</v>
      </c>
      <c r="E635" s="119">
        <f t="shared" si="54"/>
        <v>14099.277222517157</v>
      </c>
      <c r="F635" s="121">
        <f t="shared" si="55"/>
        <v>14446.10213031202</v>
      </c>
      <c r="G635" s="110">
        <f t="shared" si="56"/>
        <v>1.062461806050891</v>
      </c>
      <c r="H635" s="130">
        <v>1.1055274033624636</v>
      </c>
      <c r="I635" s="128">
        <f t="shared" si="57"/>
        <v>15970.561776832801</v>
      </c>
      <c r="J635" s="3">
        <f t="shared" si="58"/>
        <v>16089.120023017625</v>
      </c>
      <c r="K635" s="122">
        <f t="shared" si="59"/>
        <v>1.1833001984359948</v>
      </c>
      <c r="M635" s="39" t="s">
        <v>5903</v>
      </c>
      <c r="N635" s="3">
        <v>13596.820185007256</v>
      </c>
      <c r="O635" s="3">
        <v>16089.12109375</v>
      </c>
      <c r="P635" s="110">
        <v>1.183300256729126</v>
      </c>
    </row>
    <row r="636" spans="2:16" x14ac:dyDescent="0.2">
      <c r="B636" s="102" t="s">
        <v>5902</v>
      </c>
      <c r="C636" s="119">
        <v>10528.810360248895</v>
      </c>
      <c r="D636" s="125">
        <v>0.85385375247577477</v>
      </c>
      <c r="E636" s="119">
        <f t="shared" si="54"/>
        <v>8990.0642352043342</v>
      </c>
      <c r="F636" s="121">
        <f t="shared" si="55"/>
        <v>9211.2087768880083</v>
      </c>
      <c r="G636" s="110">
        <f t="shared" si="56"/>
        <v>0.87485750637741189</v>
      </c>
      <c r="H636" s="130">
        <v>1.104996798340379</v>
      </c>
      <c r="I636" s="128">
        <f t="shared" si="57"/>
        <v>10178.356207306048</v>
      </c>
      <c r="J636" s="3">
        <f t="shared" si="58"/>
        <v>10253.915732252324</v>
      </c>
      <c r="K636" s="122">
        <f t="shared" si="59"/>
        <v>0.97389119771456567</v>
      </c>
      <c r="M636" s="39" t="s">
        <v>5902</v>
      </c>
      <c r="N636" s="3">
        <v>10528.810360248895</v>
      </c>
      <c r="O636" s="3">
        <v>10253.916015625</v>
      </c>
      <c r="P636" s="110">
        <v>0.97389119863510132</v>
      </c>
    </row>
    <row r="637" spans="2:16" x14ac:dyDescent="0.2">
      <c r="B637" s="102" t="s">
        <v>5901</v>
      </c>
      <c r="C637" s="119">
        <v>15635.611464320455</v>
      </c>
      <c r="D637" s="125">
        <v>0.86030571069646034</v>
      </c>
      <c r="E637" s="119">
        <f t="shared" si="54"/>
        <v>13451.405832985931</v>
      </c>
      <c r="F637" s="121">
        <f t="shared" si="55"/>
        <v>13782.293900090957</v>
      </c>
      <c r="G637" s="110">
        <f t="shared" si="56"/>
        <v>0.88146817484825213</v>
      </c>
      <c r="H637" s="130">
        <v>1.1421642354236667</v>
      </c>
      <c r="I637" s="128">
        <f t="shared" si="57"/>
        <v>15741.643174781655</v>
      </c>
      <c r="J637" s="3">
        <f t="shared" si="58"/>
        <v>15858.50203253184</v>
      </c>
      <c r="K637" s="122">
        <f t="shared" si="59"/>
        <v>1.0142553151004046</v>
      </c>
      <c r="M637" s="39" t="s">
        <v>5901</v>
      </c>
      <c r="N637" s="3">
        <v>15635.611464320455</v>
      </c>
      <c r="O637" s="3">
        <v>15858.5009765625</v>
      </c>
      <c r="P637" s="110">
        <v>1.0142552852630615</v>
      </c>
    </row>
    <row r="638" spans="2:16" x14ac:dyDescent="0.2">
      <c r="B638" s="102" t="s">
        <v>5900</v>
      </c>
      <c r="C638" s="119">
        <v>11458.077042593657</v>
      </c>
      <c r="D638" s="125">
        <v>0.91867568083989859</v>
      </c>
      <c r="E638" s="119">
        <f t="shared" si="54"/>
        <v>10526.25672822074</v>
      </c>
      <c r="F638" s="121">
        <f t="shared" si="55"/>
        <v>10785.189719009782</v>
      </c>
      <c r="G638" s="110">
        <f t="shared" si="56"/>
        <v>0.94127397458731354</v>
      </c>
      <c r="H638" s="130">
        <v>1.0880434928852518</v>
      </c>
      <c r="I638" s="128">
        <f t="shared" si="57"/>
        <v>11734.755493301511</v>
      </c>
      <c r="J638" s="3">
        <f t="shared" si="58"/>
        <v>11821.869024443024</v>
      </c>
      <c r="K638" s="122">
        <f t="shared" si="59"/>
        <v>1.0317498285704507</v>
      </c>
      <c r="M638" s="39" t="s">
        <v>5900</v>
      </c>
      <c r="N638" s="3">
        <v>11458.077042593657</v>
      </c>
      <c r="O638" s="3">
        <v>11821.8681640625</v>
      </c>
      <c r="P638" s="110">
        <v>1.0317497253417969</v>
      </c>
    </row>
    <row r="639" spans="2:16" x14ac:dyDescent="0.2">
      <c r="B639" s="102" t="s">
        <v>5899</v>
      </c>
      <c r="C639" s="119">
        <v>10595.339394107368</v>
      </c>
      <c r="D639" s="125">
        <v>1.0870684437248492</v>
      </c>
      <c r="E639" s="119">
        <f t="shared" si="54"/>
        <v>11517.859105888883</v>
      </c>
      <c r="F639" s="121">
        <f t="shared" si="55"/>
        <v>11801.184297623851</v>
      </c>
      <c r="G639" s="110">
        <f t="shared" si="56"/>
        <v>1.1138089926772066</v>
      </c>
      <c r="H639" s="130">
        <v>1.01028789820122</v>
      </c>
      <c r="I639" s="128">
        <f t="shared" si="57"/>
        <v>11922.593680331642</v>
      </c>
      <c r="J639" s="3">
        <f t="shared" si="58"/>
        <v>12011.101637438378</v>
      </c>
      <c r="K639" s="122">
        <f t="shared" si="59"/>
        <v>1.1336212263401766</v>
      </c>
      <c r="M639" s="39" t="s">
        <v>5899</v>
      </c>
      <c r="N639" s="3">
        <v>10595.339394107368</v>
      </c>
      <c r="O639" s="3">
        <v>12011.1015625</v>
      </c>
      <c r="P639" s="110">
        <v>1.1336212158203125</v>
      </c>
    </row>
    <row r="640" spans="2:16" x14ac:dyDescent="0.2">
      <c r="B640" s="102" t="s">
        <v>5898</v>
      </c>
      <c r="C640" s="119">
        <v>11588.337687862126</v>
      </c>
      <c r="D640" s="125">
        <v>0.93285765299108114</v>
      </c>
      <c r="E640" s="119">
        <f t="shared" si="54"/>
        <v>10810.269497567155</v>
      </c>
      <c r="F640" s="121">
        <f t="shared" si="55"/>
        <v>11076.188853755399</v>
      </c>
      <c r="G640" s="110">
        <f t="shared" si="56"/>
        <v>0.95580480583999872</v>
      </c>
      <c r="H640" s="130">
        <v>1.1717609538906324</v>
      </c>
      <c r="I640" s="128">
        <f t="shared" si="57"/>
        <v>12978.645616749216</v>
      </c>
      <c r="J640" s="3">
        <f t="shared" si="58"/>
        <v>13074.99322703856</v>
      </c>
      <c r="K640" s="122">
        <f t="shared" si="59"/>
        <v>1.1282889383464885</v>
      </c>
      <c r="M640" s="39" t="s">
        <v>5898</v>
      </c>
      <c r="N640" s="3">
        <v>11588.337687862126</v>
      </c>
      <c r="O640" s="3">
        <v>13074.9931640625</v>
      </c>
      <c r="P640" s="110">
        <v>1.1282889842987061</v>
      </c>
    </row>
    <row r="641" spans="2:16" x14ac:dyDescent="0.2">
      <c r="B641" s="102" t="s">
        <v>5897</v>
      </c>
      <c r="C641" s="119">
        <v>19548.669021684807</v>
      </c>
      <c r="D641" s="125">
        <v>1.1487809028018443</v>
      </c>
      <c r="E641" s="119">
        <f t="shared" si="54"/>
        <v>22457.137647305521</v>
      </c>
      <c r="F641" s="121">
        <f t="shared" si="55"/>
        <v>23009.555659302929</v>
      </c>
      <c r="G641" s="110">
        <f t="shared" si="56"/>
        <v>1.1770395024734959</v>
      </c>
      <c r="H641" s="130">
        <v>0.84093441130593616</v>
      </c>
      <c r="I641" s="128">
        <f t="shared" si="57"/>
        <v>19349.527142767078</v>
      </c>
      <c r="J641" s="3">
        <f t="shared" si="58"/>
        <v>19493.169303550672</v>
      </c>
      <c r="K641" s="122">
        <f t="shared" si="59"/>
        <v>0.99716094645254005</v>
      </c>
      <c r="M641" s="39" t="s">
        <v>5897</v>
      </c>
      <c r="N641" s="3">
        <v>19548.669021684807</v>
      </c>
      <c r="O641" s="3">
        <v>19493.169921875</v>
      </c>
      <c r="P641" s="110">
        <v>0.99716097116470337</v>
      </c>
    </row>
    <row r="642" spans="2:16" x14ac:dyDescent="0.2">
      <c r="B642" s="102" t="s">
        <v>5896</v>
      </c>
      <c r="C642" s="119">
        <v>8855.7883601097546</v>
      </c>
      <c r="D642" s="125">
        <v>1.0772366703990639</v>
      </c>
      <c r="E642" s="119">
        <f t="shared" si="54"/>
        <v>9539.7799668034186</v>
      </c>
      <c r="F642" s="121">
        <f t="shared" si="55"/>
        <v>9774.4468405127918</v>
      </c>
      <c r="G642" s="110">
        <f t="shared" si="56"/>
        <v>1.1037353697996066</v>
      </c>
      <c r="H642" s="130">
        <v>1.0541497946514657</v>
      </c>
      <c r="I642" s="128">
        <f t="shared" si="57"/>
        <v>10303.731129758227</v>
      </c>
      <c r="J642" s="3">
        <f t="shared" si="58"/>
        <v>10380.221381571171</v>
      </c>
      <c r="K642" s="122">
        <f t="shared" si="59"/>
        <v>1.1721397304759578</v>
      </c>
      <c r="M642" s="39" t="s">
        <v>5896</v>
      </c>
      <c r="N642" s="3">
        <v>8855.7883601097546</v>
      </c>
      <c r="O642" s="3">
        <v>10380.2216796875</v>
      </c>
      <c r="P642" s="110">
        <v>1.1721397638320923</v>
      </c>
    </row>
    <row r="643" spans="2:16" x14ac:dyDescent="0.2">
      <c r="B643" s="102" t="s">
        <v>5895</v>
      </c>
      <c r="C643" s="119">
        <v>4831.2246391159661</v>
      </c>
      <c r="D643" s="125">
        <v>0.94845987628066841</v>
      </c>
      <c r="E643" s="119">
        <f t="shared" si="54"/>
        <v>4582.2227235000464</v>
      </c>
      <c r="F643" s="121">
        <f t="shared" si="55"/>
        <v>4694.9397761894825</v>
      </c>
      <c r="G643" s="110">
        <f t="shared" si="56"/>
        <v>0.97179082466522992</v>
      </c>
      <c r="H643" s="130">
        <v>1.2671770433938465</v>
      </c>
      <c r="I643" s="128">
        <f t="shared" si="57"/>
        <v>5949.3199045039555</v>
      </c>
      <c r="J643" s="3">
        <f t="shared" si="58"/>
        <v>5993.4849716898607</v>
      </c>
      <c r="K643" s="122">
        <f t="shared" si="59"/>
        <v>1.2405726124104568</v>
      </c>
      <c r="M643" s="39" t="s">
        <v>5895</v>
      </c>
      <c r="N643" s="3">
        <v>4831.2246391159661</v>
      </c>
      <c r="O643" s="3">
        <v>5993.484375</v>
      </c>
      <c r="P643" s="110">
        <v>1.240572452545166</v>
      </c>
    </row>
    <row r="644" spans="2:16" x14ac:dyDescent="0.2">
      <c r="B644" s="102" t="s">
        <v>5894</v>
      </c>
      <c r="C644" s="119">
        <v>10565.679673450306</v>
      </c>
      <c r="D644" s="125">
        <v>0.98407114303060528</v>
      </c>
      <c r="E644" s="119">
        <f t="shared" si="54"/>
        <v>10397.380473147476</v>
      </c>
      <c r="F644" s="121">
        <f t="shared" si="55"/>
        <v>10653.143266303172</v>
      </c>
      <c r="G644" s="110">
        <f t="shared" si="56"/>
        <v>1.0082780848517154</v>
      </c>
      <c r="H644" s="130">
        <v>1.0323060045021502</v>
      </c>
      <c r="I644" s="128">
        <f t="shared" si="57"/>
        <v>10997.303760626413</v>
      </c>
      <c r="J644" s="3">
        <f t="shared" si="58"/>
        <v>11078.942782774839</v>
      </c>
      <c r="K644" s="122">
        <f t="shared" si="59"/>
        <v>1.048578333357415</v>
      </c>
      <c r="M644" s="39" t="s">
        <v>5894</v>
      </c>
      <c r="N644" s="3">
        <v>10565.679673450306</v>
      </c>
      <c r="O644" s="3">
        <v>11078.943359375</v>
      </c>
      <c r="P644" s="110">
        <v>1.0485783815383911</v>
      </c>
    </row>
    <row r="645" spans="2:16" x14ac:dyDescent="0.2">
      <c r="B645" s="102" t="s">
        <v>5893</v>
      </c>
      <c r="C645" s="119">
        <v>15366.861720798306</v>
      </c>
      <c r="D645" s="125">
        <v>1.0211647613145838</v>
      </c>
      <c r="E645" s="119">
        <f t="shared" ref="E645:E708" si="60">D645*C645</f>
        <v>15692.097681273217</v>
      </c>
      <c r="F645" s="121">
        <f t="shared" ref="F645:F708" si="61">E645/$E$2*$C$2</f>
        <v>16078.104016599669</v>
      </c>
      <c r="G645" s="110">
        <f t="shared" ref="G645:G708" si="62">F645/C645</f>
        <v>1.0462841605998661</v>
      </c>
      <c r="H645" s="130">
        <v>0.86556186805069579</v>
      </c>
      <c r="I645" s="128">
        <f t="shared" ref="I645:I708" si="63">C645*H645*G645</f>
        <v>13916.593747321405</v>
      </c>
      <c r="J645" s="3">
        <f t="shared" ref="J645:J708" si="64">I645/$I$2*$C$2</f>
        <v>14019.904261416317</v>
      </c>
      <c r="K645" s="122">
        <f t="shared" ref="K645:K708" si="65">J645/C645</f>
        <v>0.9123466141717832</v>
      </c>
      <c r="M645" s="39" t="s">
        <v>5893</v>
      </c>
      <c r="N645" s="3">
        <v>15366.861720798306</v>
      </c>
      <c r="O645" s="3">
        <v>14019.9033203125</v>
      </c>
      <c r="P645" s="110">
        <v>0.91234654188156128</v>
      </c>
    </row>
    <row r="646" spans="2:16" x14ac:dyDescent="0.2">
      <c r="B646" s="102" t="s">
        <v>5892</v>
      </c>
      <c r="C646" s="119">
        <v>8617.2408609303584</v>
      </c>
      <c r="D646" s="125">
        <v>1.0368182914805075</v>
      </c>
      <c r="E646" s="119">
        <f t="shared" si="60"/>
        <v>8934.5129467058323</v>
      </c>
      <c r="F646" s="121">
        <f t="shared" si="61"/>
        <v>9154.2909949014156</v>
      </c>
      <c r="G646" s="110">
        <f t="shared" si="62"/>
        <v>1.0623227483875941</v>
      </c>
      <c r="H646" s="130">
        <v>1.0761939401797793</v>
      </c>
      <c r="I646" s="128">
        <f t="shared" si="63"/>
        <v>9851.7924953552265</v>
      </c>
      <c r="J646" s="3">
        <f t="shared" si="64"/>
        <v>9924.9277586194457</v>
      </c>
      <c r="K646" s="122">
        <f t="shared" si="65"/>
        <v>1.1517523902132061</v>
      </c>
      <c r="M646" s="39" t="s">
        <v>5892</v>
      </c>
      <c r="N646" s="3">
        <v>8617.2408609303584</v>
      </c>
      <c r="O646" s="3">
        <v>9924.9267578125</v>
      </c>
      <c r="P646" s="110">
        <v>1.151752233505249</v>
      </c>
    </row>
    <row r="647" spans="2:16" x14ac:dyDescent="0.2">
      <c r="B647" s="102" t="s">
        <v>5891</v>
      </c>
      <c r="C647" s="119">
        <v>8497.668010878715</v>
      </c>
      <c r="D647" s="125">
        <v>1.1880801767570364</v>
      </c>
      <c r="E647" s="119">
        <f t="shared" si="60"/>
        <v>10095.910912387397</v>
      </c>
      <c r="F647" s="121">
        <f t="shared" si="61"/>
        <v>10344.257924509538</v>
      </c>
      <c r="G647" s="110">
        <f t="shared" si="62"/>
        <v>1.2173054903141449</v>
      </c>
      <c r="H647" s="130">
        <v>0.87117804117426023</v>
      </c>
      <c r="I647" s="128">
        <f t="shared" si="63"/>
        <v>9011.6903560755381</v>
      </c>
      <c r="J647" s="3">
        <f t="shared" si="64"/>
        <v>9078.5890800344459</v>
      </c>
      <c r="K647" s="122">
        <f t="shared" si="65"/>
        <v>1.0683624105356948</v>
      </c>
      <c r="M647" s="39" t="s">
        <v>5891</v>
      </c>
      <c r="N647" s="3">
        <v>8497.668010878715</v>
      </c>
      <c r="O647" s="3">
        <v>9078.587890625</v>
      </c>
      <c r="P647" s="110">
        <v>1.0683622360229492</v>
      </c>
    </row>
    <row r="648" spans="2:16" x14ac:dyDescent="0.2">
      <c r="B648" s="102" t="s">
        <v>5890</v>
      </c>
      <c r="C648" s="119">
        <v>9297.0072577238479</v>
      </c>
      <c r="D648" s="125">
        <v>1.2063498821153087</v>
      </c>
      <c r="E648" s="119">
        <f t="shared" si="60"/>
        <v>11215.443609380332</v>
      </c>
      <c r="F648" s="121">
        <f t="shared" si="61"/>
        <v>11491.329751223804</v>
      </c>
      <c r="G648" s="110">
        <f t="shared" si="62"/>
        <v>1.2360246079916672</v>
      </c>
      <c r="H648" s="130">
        <v>0.85649325652562991</v>
      </c>
      <c r="I648" s="128">
        <f t="shared" si="63"/>
        <v>9842.2464404355342</v>
      </c>
      <c r="J648" s="3">
        <f t="shared" si="64"/>
        <v>9915.3108380943304</v>
      </c>
      <c r="K648" s="122">
        <f t="shared" si="65"/>
        <v>1.0665056574906728</v>
      </c>
      <c r="M648" s="39" t="s">
        <v>5890</v>
      </c>
      <c r="N648" s="3">
        <v>9297.0072577238479</v>
      </c>
      <c r="O648" s="3">
        <v>9915.3095703125</v>
      </c>
      <c r="P648" s="110">
        <v>1.0665055513381958</v>
      </c>
    </row>
    <row r="649" spans="2:16" x14ac:dyDescent="0.2">
      <c r="B649" s="102" t="s">
        <v>5889</v>
      </c>
      <c r="C649" s="119">
        <v>8849.8333548528208</v>
      </c>
      <c r="D649" s="125">
        <v>1.1354172421917892</v>
      </c>
      <c r="E649" s="119">
        <f t="shared" si="60"/>
        <v>10048.253381623899</v>
      </c>
      <c r="F649" s="121">
        <f t="shared" si="61"/>
        <v>10295.428077005832</v>
      </c>
      <c r="G649" s="110">
        <f t="shared" si="62"/>
        <v>1.1633471122210812</v>
      </c>
      <c r="H649" s="130">
        <v>0.93495137601561829</v>
      </c>
      <c r="I649" s="128">
        <f t="shared" si="63"/>
        <v>9625.7246472664337</v>
      </c>
      <c r="J649" s="3">
        <f t="shared" si="64"/>
        <v>9697.1816848074304</v>
      </c>
      <c r="K649" s="122">
        <f t="shared" si="65"/>
        <v>1.0957473769254609</v>
      </c>
      <c r="M649" s="39" t="s">
        <v>5889</v>
      </c>
      <c r="N649" s="3">
        <v>8849.8333548528208</v>
      </c>
      <c r="O649" s="3">
        <v>9697.181640625</v>
      </c>
      <c r="P649" s="110">
        <v>1.0957473516464233</v>
      </c>
    </row>
    <row r="650" spans="2:16" x14ac:dyDescent="0.2">
      <c r="B650" s="102" t="s">
        <v>5888</v>
      </c>
      <c r="C650" s="119">
        <v>4543.1942246358249</v>
      </c>
      <c r="D650" s="125">
        <v>0.98710582373849964</v>
      </c>
      <c r="E650" s="119">
        <f t="shared" si="60"/>
        <v>4484.6134775131404</v>
      </c>
      <c r="F650" s="121">
        <f t="shared" si="61"/>
        <v>4594.9294626013752</v>
      </c>
      <c r="G650" s="110">
        <f t="shared" si="62"/>
        <v>1.0113874149788737</v>
      </c>
      <c r="H650" s="130">
        <v>0.95472152115435105</v>
      </c>
      <c r="I650" s="128">
        <f t="shared" si="63"/>
        <v>4386.8780461317301</v>
      </c>
      <c r="J650" s="3">
        <f t="shared" si="64"/>
        <v>4419.4442497909249</v>
      </c>
      <c r="K650" s="122">
        <f t="shared" si="65"/>
        <v>0.97276146060983792</v>
      </c>
      <c r="M650" s="39" t="s">
        <v>5888</v>
      </c>
      <c r="N650" s="3">
        <v>4543.1942246358249</v>
      </c>
      <c r="O650" s="3">
        <v>4419.44482421875</v>
      </c>
      <c r="P650" s="110">
        <v>0.97276157140731812</v>
      </c>
    </row>
    <row r="651" spans="2:16" x14ac:dyDescent="0.2">
      <c r="B651" s="102" t="s">
        <v>5887</v>
      </c>
      <c r="C651" s="119">
        <v>7588.5136710457082</v>
      </c>
      <c r="D651" s="125">
        <v>0.97418906067545219</v>
      </c>
      <c r="E651" s="119">
        <f t="shared" si="60"/>
        <v>7392.6470051188462</v>
      </c>
      <c r="F651" s="121">
        <f t="shared" si="61"/>
        <v>7574.4970443404</v>
      </c>
      <c r="G651" s="110">
        <f t="shared" si="62"/>
        <v>0.99815291540439743</v>
      </c>
      <c r="H651" s="130">
        <v>1.0786124726828465</v>
      </c>
      <c r="I651" s="128">
        <f t="shared" si="63"/>
        <v>8169.9469863249114</v>
      </c>
      <c r="J651" s="3">
        <f t="shared" si="64"/>
        <v>8230.5969872238638</v>
      </c>
      <c r="K651" s="122">
        <f t="shared" si="65"/>
        <v>1.0846125267755728</v>
      </c>
      <c r="M651" s="39" t="s">
        <v>5887</v>
      </c>
      <c r="N651" s="3">
        <v>7588.5136710457082</v>
      </c>
      <c r="O651" s="3">
        <v>8230.59765625</v>
      </c>
      <c r="P651" s="110">
        <v>1.0846126079559326</v>
      </c>
    </row>
    <row r="652" spans="2:16" x14ac:dyDescent="0.2">
      <c r="B652" s="102" t="s">
        <v>5886</v>
      </c>
      <c r="C652" s="119">
        <v>4282.8188074220652</v>
      </c>
      <c r="D652" s="125">
        <v>0.8919081806295297</v>
      </c>
      <c r="E652" s="119">
        <f t="shared" si="60"/>
        <v>3819.8811304937462</v>
      </c>
      <c r="F652" s="121">
        <f t="shared" si="61"/>
        <v>3913.8455160407602</v>
      </c>
      <c r="G652" s="110">
        <f t="shared" si="62"/>
        <v>0.9138480267383996</v>
      </c>
      <c r="H652" s="130">
        <v>1.0860438773678809</v>
      </c>
      <c r="I652" s="128">
        <f t="shared" si="63"/>
        <v>4250.607959659802</v>
      </c>
      <c r="J652" s="3">
        <f t="shared" si="64"/>
        <v>4282.1625556695399</v>
      </c>
      <c r="K652" s="122">
        <f t="shared" si="65"/>
        <v>0.99984677106783315</v>
      </c>
      <c r="M652" s="39" t="s">
        <v>5886</v>
      </c>
      <c r="N652" s="3">
        <v>4282.8188074220652</v>
      </c>
      <c r="O652" s="3">
        <v>4282.16259765625</v>
      </c>
      <c r="P652" s="110">
        <v>0.99984675645828247</v>
      </c>
    </row>
    <row r="653" spans="2:16" x14ac:dyDescent="0.2">
      <c r="B653" s="102" t="s">
        <v>5885</v>
      </c>
      <c r="C653" s="119">
        <v>5698.2241971719577</v>
      </c>
      <c r="D653" s="125">
        <v>1.0773354963138626</v>
      </c>
      <c r="E653" s="119">
        <f t="shared" si="60"/>
        <v>6138.8991935679123</v>
      </c>
      <c r="F653" s="121">
        <f t="shared" si="61"/>
        <v>6289.9085760468133</v>
      </c>
      <c r="G653" s="110">
        <f t="shared" si="62"/>
        <v>1.1038366267105653</v>
      </c>
      <c r="H653" s="130">
        <v>0.92365681736138228</v>
      </c>
      <c r="I653" s="128">
        <f t="shared" si="63"/>
        <v>5809.7169368454624</v>
      </c>
      <c r="J653" s="3">
        <f t="shared" si="64"/>
        <v>5852.8456545754698</v>
      </c>
      <c r="K653" s="122">
        <f t="shared" si="65"/>
        <v>1.0271350252382578</v>
      </c>
      <c r="M653" s="39" t="s">
        <v>5885</v>
      </c>
      <c r="N653" s="3">
        <v>5698.2241971719577</v>
      </c>
      <c r="O653" s="3">
        <v>5852.84521484375</v>
      </c>
      <c r="P653" s="110">
        <v>1.027134895324707</v>
      </c>
    </row>
    <row r="654" spans="2:16" x14ac:dyDescent="0.2">
      <c r="B654" s="102" t="s">
        <v>5884</v>
      </c>
      <c r="C654" s="119">
        <v>6724.9728629215151</v>
      </c>
      <c r="D654" s="125">
        <v>0.81032766130799516</v>
      </c>
      <c r="E654" s="119">
        <f t="shared" si="60"/>
        <v>5449.4315323709243</v>
      </c>
      <c r="F654" s="121">
        <f t="shared" si="61"/>
        <v>5583.4808569512334</v>
      </c>
      <c r="G654" s="110">
        <f t="shared" si="62"/>
        <v>0.83026072681066765</v>
      </c>
      <c r="H654" s="130">
        <v>1.2149899216575515</v>
      </c>
      <c r="I654" s="128">
        <f t="shared" si="63"/>
        <v>6783.8729689636175</v>
      </c>
      <c r="J654" s="3">
        <f t="shared" si="64"/>
        <v>6834.2333816266009</v>
      </c>
      <c r="K654" s="122">
        <f t="shared" si="65"/>
        <v>1.0162469828402578</v>
      </c>
      <c r="M654" s="39" t="s">
        <v>5884</v>
      </c>
      <c r="N654" s="3">
        <v>6724.9728629215151</v>
      </c>
      <c r="O654" s="3">
        <v>6834.2333984375</v>
      </c>
      <c r="P654" s="110">
        <v>1.016247034072876</v>
      </c>
    </row>
    <row r="655" spans="2:16" x14ac:dyDescent="0.2">
      <c r="B655" s="102" t="s">
        <v>5883</v>
      </c>
      <c r="C655" s="119">
        <v>14801.655913877603</v>
      </c>
      <c r="D655" s="125">
        <v>0.83516380180272054</v>
      </c>
      <c r="E655" s="119">
        <f t="shared" si="60"/>
        <v>12361.807226009741</v>
      </c>
      <c r="F655" s="121">
        <f t="shared" si="61"/>
        <v>12665.892505253103</v>
      </c>
      <c r="G655" s="110">
        <f t="shared" si="62"/>
        <v>0.85570780586636463</v>
      </c>
      <c r="H655" s="130">
        <v>1.1866550432087672</v>
      </c>
      <c r="I655" s="128">
        <f t="shared" si="63"/>
        <v>15030.045218098723</v>
      </c>
      <c r="J655" s="3">
        <f t="shared" si="64"/>
        <v>15141.621493625944</v>
      </c>
      <c r="K655" s="122">
        <f t="shared" si="65"/>
        <v>1.0229680774723049</v>
      </c>
      <c r="M655" s="39" t="s">
        <v>5883</v>
      </c>
      <c r="N655" s="3">
        <v>14801.655913877603</v>
      </c>
      <c r="O655" s="3">
        <v>15141.6220703125</v>
      </c>
      <c r="P655" s="110">
        <v>1.0229681730270386</v>
      </c>
    </row>
    <row r="656" spans="2:16" x14ac:dyDescent="0.2">
      <c r="B656" s="102" t="s">
        <v>5882</v>
      </c>
      <c r="C656" s="119">
        <v>5611.0629618987032</v>
      </c>
      <c r="D656" s="125">
        <v>1.0660611956302086</v>
      </c>
      <c r="E656" s="119">
        <f t="shared" si="60"/>
        <v>5981.7364899181111</v>
      </c>
      <c r="F656" s="121">
        <f t="shared" si="61"/>
        <v>6128.8798628603608</v>
      </c>
      <c r="G656" s="110">
        <f t="shared" si="62"/>
        <v>1.0922849920733086</v>
      </c>
      <c r="H656" s="130">
        <v>0.89102290048654331</v>
      </c>
      <c r="I656" s="128">
        <f t="shared" si="63"/>
        <v>5460.9723121394063</v>
      </c>
      <c r="J656" s="3">
        <f t="shared" si="64"/>
        <v>5501.5121070970472</v>
      </c>
      <c r="K656" s="122">
        <f t="shared" si="65"/>
        <v>0.98047591774579101</v>
      </c>
      <c r="M656" s="39" t="s">
        <v>5882</v>
      </c>
      <c r="N656" s="3">
        <v>5611.0629618987032</v>
      </c>
      <c r="O656" s="3">
        <v>5501.51220703125</v>
      </c>
      <c r="P656" s="110">
        <v>0.98047596216201782</v>
      </c>
    </row>
    <row r="657" spans="2:16" x14ac:dyDescent="0.2">
      <c r="B657" s="102" t="s">
        <v>5881</v>
      </c>
      <c r="C657" s="119">
        <v>8631.2121963588525</v>
      </c>
      <c r="D657" s="125">
        <v>1.096308685883943</v>
      </c>
      <c r="E657" s="119">
        <f t="shared" si="60"/>
        <v>9462.4729005756344</v>
      </c>
      <c r="F657" s="121">
        <f t="shared" si="61"/>
        <v>9695.2381153777333</v>
      </c>
      <c r="G657" s="110">
        <f t="shared" si="62"/>
        <v>1.1232765334477293</v>
      </c>
      <c r="H657" s="130">
        <v>0.96402700235680827</v>
      </c>
      <c r="I657" s="128">
        <f t="shared" si="63"/>
        <v>9346.4713375030678</v>
      </c>
      <c r="J657" s="3">
        <f t="shared" si="64"/>
        <v>9415.8553244457507</v>
      </c>
      <c r="K657" s="122">
        <f t="shared" si="65"/>
        <v>1.0909076396497246</v>
      </c>
      <c r="M657" s="39" t="s">
        <v>5881</v>
      </c>
      <c r="N657" s="3">
        <v>8631.2121963588525</v>
      </c>
      <c r="O657" s="3">
        <v>9415.85546875</v>
      </c>
      <c r="P657" s="110">
        <v>1.0909076929092407</v>
      </c>
    </row>
    <row r="658" spans="2:16" x14ac:dyDescent="0.2">
      <c r="B658" s="102" t="s">
        <v>5880</v>
      </c>
      <c r="C658" s="119">
        <v>6591.326476342183</v>
      </c>
      <c r="D658" s="125">
        <v>1.0528293321864304</v>
      </c>
      <c r="E658" s="119">
        <f t="shared" si="60"/>
        <v>6939.541852310078</v>
      </c>
      <c r="F658" s="121">
        <f t="shared" si="61"/>
        <v>7110.2460611203187</v>
      </c>
      <c r="G658" s="110">
        <f t="shared" si="62"/>
        <v>1.0787276410356337</v>
      </c>
      <c r="H658" s="130">
        <v>1.0321825143233463</v>
      </c>
      <c r="I658" s="128">
        <f t="shared" si="63"/>
        <v>7339.0716568248399</v>
      </c>
      <c r="J658" s="3">
        <f t="shared" si="64"/>
        <v>7393.5536140919976</v>
      </c>
      <c r="K658" s="122">
        <f t="shared" si="65"/>
        <v>1.1217095133474568</v>
      </c>
      <c r="M658" s="39" t="s">
        <v>5880</v>
      </c>
      <c r="N658" s="3">
        <v>6591.326476342183</v>
      </c>
      <c r="O658" s="3">
        <v>7393.55322265625</v>
      </c>
      <c r="P658" s="110">
        <v>1.1217094659805298</v>
      </c>
    </row>
    <row r="659" spans="2:16" x14ac:dyDescent="0.2">
      <c r="B659" s="102" t="s">
        <v>5879</v>
      </c>
      <c r="C659" s="119">
        <v>10823.61489987262</v>
      </c>
      <c r="D659" s="125">
        <v>1.0325666025293045</v>
      </c>
      <c r="E659" s="119">
        <f t="shared" si="60"/>
        <v>11176.103264247031</v>
      </c>
      <c r="F659" s="121">
        <f t="shared" si="61"/>
        <v>11451.021681904494</v>
      </c>
      <c r="G659" s="110">
        <f t="shared" si="62"/>
        <v>1.0579664731086522</v>
      </c>
      <c r="H659" s="130">
        <v>0.96855027716279818</v>
      </c>
      <c r="I659" s="128">
        <f t="shared" si="63"/>
        <v>11090.890223805809</v>
      </c>
      <c r="J659" s="3">
        <f t="shared" si="64"/>
        <v>11173.223989639288</v>
      </c>
      <c r="K659" s="122">
        <f t="shared" si="65"/>
        <v>1.0323005846938236</v>
      </c>
      <c r="M659" s="39" t="s">
        <v>5879</v>
      </c>
      <c r="N659" s="3">
        <v>10823.61489987262</v>
      </c>
      <c r="O659" s="3">
        <v>11173.22265625</v>
      </c>
      <c r="P659" s="110">
        <v>1.0323004722595215</v>
      </c>
    </row>
    <row r="660" spans="2:16" x14ac:dyDescent="0.2">
      <c r="B660" s="102" t="s">
        <v>5878</v>
      </c>
      <c r="C660" s="119">
        <v>9598.9560333534628</v>
      </c>
      <c r="D660" s="125">
        <v>1.0024790060280282</v>
      </c>
      <c r="E660" s="119">
        <f t="shared" si="60"/>
        <v>9622.7519032229229</v>
      </c>
      <c r="F660" s="121">
        <f t="shared" si="61"/>
        <v>9859.4597846906436</v>
      </c>
      <c r="G660" s="110">
        <f t="shared" si="62"/>
        <v>1.0271387586766738</v>
      </c>
      <c r="H660" s="130">
        <v>1.0995341681614683</v>
      </c>
      <c r="I660" s="128">
        <f t="shared" si="63"/>
        <v>10840.812912881278</v>
      </c>
      <c r="J660" s="3">
        <f t="shared" si="64"/>
        <v>10921.290217570298</v>
      </c>
      <c r="K660" s="122">
        <f t="shared" si="65"/>
        <v>1.1377581249067217</v>
      </c>
      <c r="M660" s="39" t="s">
        <v>5878</v>
      </c>
      <c r="N660" s="3">
        <v>9598.9560333534628</v>
      </c>
      <c r="O660" s="3">
        <v>10921.291015625</v>
      </c>
      <c r="P660" s="110">
        <v>1.1377582550048828</v>
      </c>
    </row>
    <row r="661" spans="2:16" x14ac:dyDescent="0.2">
      <c r="B661" s="102" t="s">
        <v>5877</v>
      </c>
      <c r="C661" s="119">
        <v>9013.0043695036056</v>
      </c>
      <c r="D661" s="125">
        <v>1.0273050457775195</v>
      </c>
      <c r="E661" s="119">
        <f t="shared" si="60"/>
        <v>9259.1048664058853</v>
      </c>
      <c r="F661" s="121">
        <f t="shared" si="61"/>
        <v>9486.8674772740251</v>
      </c>
      <c r="G661" s="110">
        <f t="shared" si="62"/>
        <v>1.0525754885212064</v>
      </c>
      <c r="H661" s="130">
        <v>1.0689572624963726</v>
      </c>
      <c r="I661" s="128">
        <f t="shared" si="63"/>
        <v>10141.055888172712</v>
      </c>
      <c r="J661" s="3">
        <f t="shared" si="64"/>
        <v>10216.338512376211</v>
      </c>
      <c r="K661" s="122">
        <f t="shared" si="65"/>
        <v>1.1335108797843487</v>
      </c>
      <c r="M661" s="39" t="s">
        <v>5877</v>
      </c>
      <c r="N661" s="3">
        <v>9013.0043695036056</v>
      </c>
      <c r="O661" s="3">
        <v>10216.3388671875</v>
      </c>
      <c r="P661" s="110">
        <v>1.133510947227478</v>
      </c>
    </row>
    <row r="662" spans="2:16" x14ac:dyDescent="0.2">
      <c r="B662" s="102" t="s">
        <v>5876</v>
      </c>
      <c r="C662" s="119">
        <v>10157.186490292121</v>
      </c>
      <c r="D662" s="125">
        <v>1.147865872077503</v>
      </c>
      <c r="E662" s="119">
        <f t="shared" si="60"/>
        <v>11659.087728532997</v>
      </c>
      <c r="F662" s="121">
        <f t="shared" si="61"/>
        <v>11945.88697097663</v>
      </c>
      <c r="G662" s="110">
        <f t="shared" si="62"/>
        <v>1.1761019631168617</v>
      </c>
      <c r="H662" s="130">
        <v>0.89407781634537897</v>
      </c>
      <c r="I662" s="128">
        <f t="shared" si="63"/>
        <v>10680.552537319498</v>
      </c>
      <c r="J662" s="3">
        <f t="shared" si="64"/>
        <v>10759.840141275068</v>
      </c>
      <c r="K662" s="122">
        <f t="shared" si="65"/>
        <v>1.0593327346661343</v>
      </c>
      <c r="M662" s="39" t="s">
        <v>5876</v>
      </c>
      <c r="N662" s="3">
        <v>10157.186490292121</v>
      </c>
      <c r="O662" s="3">
        <v>10759.8388671875</v>
      </c>
      <c r="P662" s="110">
        <v>1.0593326091766357</v>
      </c>
    </row>
    <row r="663" spans="2:16" x14ac:dyDescent="0.2">
      <c r="B663" s="102" t="s">
        <v>5875</v>
      </c>
      <c r="C663" s="119">
        <v>9207.362389458578</v>
      </c>
      <c r="D663" s="125">
        <v>1.0675583298103741</v>
      </c>
      <c r="E663" s="119">
        <f t="shared" si="60"/>
        <v>9829.3964144492547</v>
      </c>
      <c r="F663" s="121">
        <f t="shared" si="61"/>
        <v>10071.187497163484</v>
      </c>
      <c r="G663" s="110">
        <f t="shared" si="62"/>
        <v>1.0938189539160412</v>
      </c>
      <c r="H663" s="130">
        <v>0.93408282431504241</v>
      </c>
      <c r="I663" s="128">
        <f t="shared" si="63"/>
        <v>9407.3232615568104</v>
      </c>
      <c r="J663" s="3">
        <f t="shared" si="64"/>
        <v>9477.1589857328854</v>
      </c>
      <c r="K663" s="122">
        <f t="shared" si="65"/>
        <v>1.0293022675617933</v>
      </c>
      <c r="M663" s="39" t="s">
        <v>5875</v>
      </c>
      <c r="N663" s="3">
        <v>9207.362389458578</v>
      </c>
      <c r="O663" s="3">
        <v>9477.1591796875</v>
      </c>
      <c r="P663" s="110">
        <v>1.0293022394180298</v>
      </c>
    </row>
    <row r="664" spans="2:16" x14ac:dyDescent="0.2">
      <c r="B664" s="102" t="s">
        <v>5874</v>
      </c>
      <c r="C664" s="119">
        <v>17644.929307992796</v>
      </c>
      <c r="D664" s="125">
        <v>0.91722123365303732</v>
      </c>
      <c r="E664" s="119">
        <f t="shared" si="60"/>
        <v>16184.303827597787</v>
      </c>
      <c r="F664" s="121">
        <f t="shared" si="61"/>
        <v>16582.417829765658</v>
      </c>
      <c r="G664" s="110">
        <f t="shared" si="62"/>
        <v>0.93978374978550683</v>
      </c>
      <c r="H664" s="130">
        <v>1.1425506657988194</v>
      </c>
      <c r="I664" s="128">
        <f t="shared" si="63"/>
        <v>18946.252531952967</v>
      </c>
      <c r="J664" s="3">
        <f t="shared" si="64"/>
        <v>19086.900963946235</v>
      </c>
      <c r="K664" s="122">
        <f t="shared" si="65"/>
        <v>1.081721588722957</v>
      </c>
      <c r="M664" s="39" t="s">
        <v>5874</v>
      </c>
      <c r="N664" s="3">
        <v>17644.929307992796</v>
      </c>
      <c r="O664" s="3">
        <v>19086.900390625</v>
      </c>
      <c r="P664" s="110">
        <v>1.0817215442657471</v>
      </c>
    </row>
    <row r="665" spans="2:16" x14ac:dyDescent="0.2">
      <c r="B665" s="102" t="s">
        <v>5873</v>
      </c>
      <c r="C665" s="119">
        <v>6855.5920136456953</v>
      </c>
      <c r="D665" s="125">
        <v>1.0844013999613322</v>
      </c>
      <c r="E665" s="119">
        <f t="shared" si="60"/>
        <v>7434.2135771611202</v>
      </c>
      <c r="F665" s="121">
        <f t="shared" si="61"/>
        <v>7617.0861030171582</v>
      </c>
      <c r="G665" s="110">
        <f t="shared" si="62"/>
        <v>1.111076342911852</v>
      </c>
      <c r="H665" s="130">
        <v>0.90630658139044529</v>
      </c>
      <c r="I665" s="128">
        <f t="shared" si="63"/>
        <v>6903.4152661821499</v>
      </c>
      <c r="J665" s="3">
        <f t="shared" si="64"/>
        <v>6954.6631069332107</v>
      </c>
      <c r="K665" s="122">
        <f t="shared" si="65"/>
        <v>1.0144511361076214</v>
      </c>
      <c r="M665" s="39" t="s">
        <v>5873</v>
      </c>
      <c r="N665" s="3">
        <v>6855.5920136456953</v>
      </c>
      <c r="O665" s="3">
        <v>6954.66357421875</v>
      </c>
      <c r="P665" s="110">
        <v>1.0144511461257935</v>
      </c>
    </row>
    <row r="666" spans="2:16" x14ac:dyDescent="0.2">
      <c r="B666" s="102" t="s">
        <v>5872</v>
      </c>
      <c r="C666" s="119">
        <v>9544.1669120877777</v>
      </c>
      <c r="D666" s="125">
        <v>0.98516291174248749</v>
      </c>
      <c r="E666" s="119">
        <f t="shared" si="60"/>
        <v>9402.559265268701</v>
      </c>
      <c r="F666" s="121">
        <f t="shared" si="61"/>
        <v>9633.850678207551</v>
      </c>
      <c r="G666" s="110">
        <f t="shared" si="62"/>
        <v>1.0093967097333754</v>
      </c>
      <c r="H666" s="130">
        <v>1.1187970156847371</v>
      </c>
      <c r="I666" s="128">
        <f t="shared" si="63"/>
        <v>10778.323388330989</v>
      </c>
      <c r="J666" s="3">
        <f t="shared" si="64"/>
        <v>10858.336798979268</v>
      </c>
      <c r="K666" s="122">
        <f t="shared" si="65"/>
        <v>1.1376935146877074</v>
      </c>
      <c r="M666" s="39" t="s">
        <v>5872</v>
      </c>
      <c r="N666" s="3">
        <v>9544.1669120877777</v>
      </c>
      <c r="O666" s="3">
        <v>10858.3369140625</v>
      </c>
      <c r="P666" s="110">
        <v>1.1376935243606567</v>
      </c>
    </row>
    <row r="667" spans="2:16" x14ac:dyDescent="0.2">
      <c r="B667" s="102" t="s">
        <v>5871</v>
      </c>
      <c r="C667" s="119">
        <v>7752.6875182875601</v>
      </c>
      <c r="D667" s="125">
        <v>0.8726191458135627</v>
      </c>
      <c r="E667" s="119">
        <f t="shared" si="60"/>
        <v>6765.1435599675597</v>
      </c>
      <c r="F667" s="121">
        <f t="shared" si="61"/>
        <v>6931.5577849221254</v>
      </c>
      <c r="G667" s="110">
        <f t="shared" si="62"/>
        <v>0.89408450535011263</v>
      </c>
      <c r="H667" s="130">
        <v>1.2347584534729179</v>
      </c>
      <c r="I667" s="128">
        <f t="shared" si="63"/>
        <v>8558.799570668607</v>
      </c>
      <c r="J667" s="3">
        <f t="shared" si="64"/>
        <v>8622.3362377392586</v>
      </c>
      <c r="K667" s="122">
        <f t="shared" si="65"/>
        <v>1.1121738387366076</v>
      </c>
      <c r="M667" s="39" t="s">
        <v>5871</v>
      </c>
      <c r="N667" s="3">
        <v>7752.6875182875601</v>
      </c>
      <c r="O667" s="3">
        <v>8622.3359375</v>
      </c>
      <c r="P667" s="110">
        <v>1.1121737957000732</v>
      </c>
    </row>
    <row r="668" spans="2:16" x14ac:dyDescent="0.2">
      <c r="B668" s="102" t="s">
        <v>5870</v>
      </c>
      <c r="C668" s="119">
        <v>6463.0136768818702</v>
      </c>
      <c r="D668" s="125">
        <v>1.0410397636212783</v>
      </c>
      <c r="E668" s="119">
        <f t="shared" si="60"/>
        <v>6728.2542304621902</v>
      </c>
      <c r="F668" s="121">
        <f t="shared" si="61"/>
        <v>6893.7610232057004</v>
      </c>
      <c r="G668" s="110">
        <f t="shared" si="62"/>
        <v>1.0666480635596687</v>
      </c>
      <c r="H668" s="130">
        <v>1.0869446636323434</v>
      </c>
      <c r="I668" s="128">
        <f t="shared" si="63"/>
        <v>7493.1367565300807</v>
      </c>
      <c r="J668" s="3">
        <f t="shared" si="64"/>
        <v>7548.762423597469</v>
      </c>
      <c r="K668" s="122">
        <f t="shared" si="65"/>
        <v>1.1679941898621242</v>
      </c>
      <c r="M668" s="39" t="s">
        <v>5870</v>
      </c>
      <c r="N668" s="3">
        <v>6463.0136768818702</v>
      </c>
      <c r="O668" s="3">
        <v>7548.7626953125</v>
      </c>
      <c r="P668" s="110">
        <v>1.1679942607879639</v>
      </c>
    </row>
    <row r="669" spans="2:16" x14ac:dyDescent="0.2">
      <c r="B669" s="102" t="s">
        <v>5869</v>
      </c>
      <c r="C669" s="119">
        <v>9653.019551149353</v>
      </c>
      <c r="D669" s="125">
        <v>1.0486254785759788</v>
      </c>
      <c r="E669" s="119">
        <f t="shared" si="60"/>
        <v>10122.40224652727</v>
      </c>
      <c r="F669" s="121">
        <f t="shared" si="61"/>
        <v>10371.400912941715</v>
      </c>
      <c r="G669" s="110">
        <f t="shared" si="62"/>
        <v>1.074420377788091</v>
      </c>
      <c r="H669" s="130">
        <v>1.0874612418637897</v>
      </c>
      <c r="I669" s="128">
        <f t="shared" si="63"/>
        <v>11278.496516654839</v>
      </c>
      <c r="J669" s="3">
        <f t="shared" si="64"/>
        <v>11362.22298697575</v>
      </c>
      <c r="K669" s="122">
        <f t="shared" si="65"/>
        <v>1.1770641224509784</v>
      </c>
      <c r="M669" s="39" t="s">
        <v>5869</v>
      </c>
      <c r="N669" s="3">
        <v>9653.019551149353</v>
      </c>
      <c r="O669" s="3">
        <v>11362.2236328125</v>
      </c>
      <c r="P669" s="110">
        <v>1.1770641803741455</v>
      </c>
    </row>
    <row r="670" spans="2:16" x14ac:dyDescent="0.2">
      <c r="B670" s="102" t="s">
        <v>5868</v>
      </c>
      <c r="C670" s="119">
        <v>12123.832193237773</v>
      </c>
      <c r="D670" s="125">
        <v>0.95984406592054716</v>
      </c>
      <c r="E670" s="119">
        <f t="shared" si="60"/>
        <v>11636.98838689577</v>
      </c>
      <c r="F670" s="121">
        <f t="shared" si="61"/>
        <v>11923.244012669929</v>
      </c>
      <c r="G670" s="110">
        <f t="shared" si="62"/>
        <v>0.98345505139210654</v>
      </c>
      <c r="H670" s="130">
        <v>1.0454791776259271</v>
      </c>
      <c r="I670" s="128">
        <f t="shared" si="63"/>
        <v>12465.503344999419</v>
      </c>
      <c r="J670" s="3">
        <f t="shared" si="64"/>
        <v>12558.041618545816</v>
      </c>
      <c r="K670" s="122">
        <f t="shared" si="65"/>
        <v>1.0358145360631295</v>
      </c>
      <c r="M670" s="39" t="s">
        <v>5868</v>
      </c>
      <c r="N670" s="3">
        <v>12123.832193237773</v>
      </c>
      <c r="O670" s="3">
        <v>12558.0419921875</v>
      </c>
      <c r="P670" s="110">
        <v>1.0358145236968994</v>
      </c>
    </row>
    <row r="671" spans="2:16" x14ac:dyDescent="0.2">
      <c r="B671" s="102" t="s">
        <v>5867</v>
      </c>
      <c r="C671" s="119">
        <v>8137.5941503267359</v>
      </c>
      <c r="D671" s="125">
        <v>0.83253826645758178</v>
      </c>
      <c r="E671" s="119">
        <f t="shared" si="60"/>
        <v>6774.8585270483791</v>
      </c>
      <c r="F671" s="121">
        <f t="shared" si="61"/>
        <v>6941.5117282645542</v>
      </c>
      <c r="G671" s="110">
        <f t="shared" si="62"/>
        <v>0.85301768557551405</v>
      </c>
      <c r="H671" s="130">
        <v>1.1432189839437574</v>
      </c>
      <c r="I671" s="128">
        <f t="shared" si="63"/>
        <v>7935.667985020279</v>
      </c>
      <c r="J671" s="3">
        <f t="shared" si="64"/>
        <v>7994.5788042986505</v>
      </c>
      <c r="K671" s="122">
        <f t="shared" si="65"/>
        <v>0.98242535282711996</v>
      </c>
      <c r="M671" s="39" t="s">
        <v>5867</v>
      </c>
      <c r="N671" s="3">
        <v>8137.5941503267359</v>
      </c>
      <c r="O671" s="3">
        <v>7994.5791015625</v>
      </c>
      <c r="P671" s="110">
        <v>0.98242539167404175</v>
      </c>
    </row>
    <row r="672" spans="2:16" x14ac:dyDescent="0.2">
      <c r="B672" s="102" t="s">
        <v>5866</v>
      </c>
      <c r="C672" s="119">
        <v>11010.614747474001</v>
      </c>
      <c r="D672" s="125">
        <v>0.93339862144572727</v>
      </c>
      <c r="E672" s="119">
        <f t="shared" si="60"/>
        <v>10277.292626562226</v>
      </c>
      <c r="F672" s="121">
        <f t="shared" si="61"/>
        <v>10530.101406142483</v>
      </c>
      <c r="G672" s="110">
        <f t="shared" si="62"/>
        <v>0.95635908145439796</v>
      </c>
      <c r="H672" s="130">
        <v>1.0434881092816135</v>
      </c>
      <c r="I672" s="128">
        <f t="shared" si="63"/>
        <v>10988.035606839279</v>
      </c>
      <c r="J672" s="3">
        <f t="shared" si="64"/>
        <v>11069.605826394925</v>
      </c>
      <c r="K672" s="122">
        <f t="shared" si="65"/>
        <v>1.0053576553420378</v>
      </c>
      <c r="M672" s="39" t="s">
        <v>5866</v>
      </c>
      <c r="N672" s="3">
        <v>11010.614747474001</v>
      </c>
      <c r="O672" s="3">
        <v>11069.60546875</v>
      </c>
      <c r="P672" s="110">
        <v>1.0053576231002808</v>
      </c>
    </row>
    <row r="673" spans="2:16" x14ac:dyDescent="0.2">
      <c r="B673" s="102" t="s">
        <v>5865</v>
      </c>
      <c r="C673" s="119">
        <v>15504.458459711004</v>
      </c>
      <c r="D673" s="125">
        <v>1.1403924076788965</v>
      </c>
      <c r="E673" s="119">
        <f t="shared" si="60"/>
        <v>17681.166712627266</v>
      </c>
      <c r="F673" s="121">
        <f t="shared" si="61"/>
        <v>18116.101703835116</v>
      </c>
      <c r="G673" s="110">
        <f t="shared" si="62"/>
        <v>1.1684446606703858</v>
      </c>
      <c r="H673" s="130">
        <v>0.94010793101114309</v>
      </c>
      <c r="I673" s="128">
        <f t="shared" si="63"/>
        <v>17031.090890779873</v>
      </c>
      <c r="J673" s="3">
        <f t="shared" si="64"/>
        <v>17157.522026693594</v>
      </c>
      <c r="K673" s="122">
        <f t="shared" si="65"/>
        <v>1.1066185943403406</v>
      </c>
      <c r="M673" s="39" t="s">
        <v>5865</v>
      </c>
      <c r="N673" s="3">
        <v>15504.458459711004</v>
      </c>
      <c r="O673" s="3">
        <v>17157.521484375</v>
      </c>
      <c r="P673" s="110">
        <v>1.1066185235977173</v>
      </c>
    </row>
    <row r="674" spans="2:16" x14ac:dyDescent="0.2">
      <c r="B674" s="102" t="s">
        <v>5864</v>
      </c>
      <c r="C674" s="119">
        <v>8218.4124632357707</v>
      </c>
      <c r="D674" s="125">
        <v>0.99405900121977697</v>
      </c>
      <c r="E674" s="119">
        <f t="shared" si="60"/>
        <v>8169.5868848163173</v>
      </c>
      <c r="F674" s="121">
        <f t="shared" si="61"/>
        <v>8370.5486911083044</v>
      </c>
      <c r="G674" s="110">
        <f t="shared" si="62"/>
        <v>1.0185116320886911</v>
      </c>
      <c r="H674" s="130">
        <v>0.98639731991783119</v>
      </c>
      <c r="I674" s="128">
        <f t="shared" si="63"/>
        <v>8256.6867951509412</v>
      </c>
      <c r="J674" s="3">
        <f t="shared" si="64"/>
        <v>8317.9807132616061</v>
      </c>
      <c r="K674" s="122">
        <f t="shared" si="65"/>
        <v>1.0121152656271808</v>
      </c>
      <c r="M674" s="39" t="s">
        <v>5864</v>
      </c>
      <c r="N674" s="3">
        <v>8218.4124632357707</v>
      </c>
      <c r="O674" s="3">
        <v>8317.98046875</v>
      </c>
      <c r="P674" s="110">
        <v>1.0121152400970459</v>
      </c>
    </row>
    <row r="675" spans="2:16" x14ac:dyDescent="0.2">
      <c r="B675" s="102" t="s">
        <v>5863</v>
      </c>
      <c r="C675" s="119">
        <v>6856.4979843605197</v>
      </c>
      <c r="D675" s="125">
        <v>0.88507514452235914</v>
      </c>
      <c r="E675" s="119">
        <f t="shared" si="60"/>
        <v>6068.5159444251512</v>
      </c>
      <c r="F675" s="121">
        <f t="shared" si="61"/>
        <v>6217.7939853956186</v>
      </c>
      <c r="G675" s="110">
        <f t="shared" si="62"/>
        <v>0.90684690633297538</v>
      </c>
      <c r="H675" s="130">
        <v>1.2039649461634423</v>
      </c>
      <c r="I675" s="128">
        <f t="shared" si="63"/>
        <v>7486.006000882212</v>
      </c>
      <c r="J675" s="3">
        <f t="shared" si="64"/>
        <v>7541.5787324364101</v>
      </c>
      <c r="K675" s="122">
        <f t="shared" si="65"/>
        <v>1.0999170056840299</v>
      </c>
      <c r="M675" s="39" t="s">
        <v>5863</v>
      </c>
      <c r="N675" s="3">
        <v>6856.4979843605197</v>
      </c>
      <c r="O675" s="3">
        <v>7541.57861328125</v>
      </c>
      <c r="P675" s="110">
        <v>1.099916934967041</v>
      </c>
    </row>
    <row r="676" spans="2:16" x14ac:dyDescent="0.2">
      <c r="B676" s="102" t="s">
        <v>5862</v>
      </c>
      <c r="C676" s="119">
        <v>6349.4235452007752</v>
      </c>
      <c r="D676" s="125">
        <v>0.90736833101862602</v>
      </c>
      <c r="E676" s="119">
        <f t="shared" si="60"/>
        <v>5761.2658451391953</v>
      </c>
      <c r="F676" s="121">
        <f t="shared" si="61"/>
        <v>5902.9859109260397</v>
      </c>
      <c r="G676" s="110">
        <f t="shared" si="62"/>
        <v>0.92968847784423259</v>
      </c>
      <c r="H676" s="130">
        <v>1.1254835206518947</v>
      </c>
      <c r="I676" s="128">
        <f t="shared" si="63"/>
        <v>6643.7133653875708</v>
      </c>
      <c r="J676" s="3">
        <f t="shared" si="64"/>
        <v>6693.0332963807086</v>
      </c>
      <c r="K676" s="122">
        <f t="shared" si="65"/>
        <v>1.0541166845673182</v>
      </c>
      <c r="M676" s="39" t="s">
        <v>5862</v>
      </c>
      <c r="N676" s="3">
        <v>6349.4235452007752</v>
      </c>
      <c r="O676" s="3">
        <v>6693.033203125</v>
      </c>
      <c r="P676" s="110">
        <v>1.0541167259216309</v>
      </c>
    </row>
    <row r="677" spans="2:16" x14ac:dyDescent="0.2">
      <c r="B677" s="102" t="s">
        <v>5861</v>
      </c>
      <c r="C677" s="119">
        <v>5212.2121638084864</v>
      </c>
      <c r="D677" s="125">
        <v>0.9336776494320207</v>
      </c>
      <c r="E677" s="119">
        <f t="shared" si="60"/>
        <v>4866.5260014456935</v>
      </c>
      <c r="F677" s="121">
        <f t="shared" si="61"/>
        <v>4986.2365656891689</v>
      </c>
      <c r="G677" s="110">
        <f t="shared" si="62"/>
        <v>0.95664497318654806</v>
      </c>
      <c r="H677" s="130">
        <v>1.0561904033012655</v>
      </c>
      <c r="I677" s="128">
        <f t="shared" si="63"/>
        <v>5266.41520927076</v>
      </c>
      <c r="J677" s="3">
        <f t="shared" si="64"/>
        <v>5305.5107000629478</v>
      </c>
      <c r="K677" s="122">
        <f t="shared" si="65"/>
        <v>1.0178999882050637</v>
      </c>
      <c r="M677" s="39" t="s">
        <v>5861</v>
      </c>
      <c r="N677" s="3">
        <v>5212.2121638084864</v>
      </c>
      <c r="O677" s="3">
        <v>5305.51123046875</v>
      </c>
      <c r="P677" s="110">
        <v>1.0179001092910767</v>
      </c>
    </row>
    <row r="678" spans="2:16" x14ac:dyDescent="0.2">
      <c r="B678" s="102" t="s">
        <v>5860</v>
      </c>
      <c r="C678" s="119">
        <v>7641.1999454782735</v>
      </c>
      <c r="D678" s="125">
        <v>1.0339627401294877</v>
      </c>
      <c r="E678" s="119">
        <f t="shared" si="60"/>
        <v>7900.716033504008</v>
      </c>
      <c r="F678" s="121">
        <f t="shared" si="61"/>
        <v>8095.0639469883436</v>
      </c>
      <c r="G678" s="110">
        <f t="shared" si="62"/>
        <v>1.0593969539795445</v>
      </c>
      <c r="H678" s="130">
        <v>1.0367371717098273</v>
      </c>
      <c r="I678" s="128">
        <f t="shared" si="63"/>
        <v>8392.4537012108867</v>
      </c>
      <c r="J678" s="3">
        <f t="shared" si="64"/>
        <v>8454.7554915866185</v>
      </c>
      <c r="K678" s="122">
        <f t="shared" si="65"/>
        <v>1.1064696058097225</v>
      </c>
      <c r="M678" s="39" t="s">
        <v>5860</v>
      </c>
      <c r="N678" s="3">
        <v>7641.1999454782735</v>
      </c>
      <c r="O678" s="3">
        <v>8454.755859375</v>
      </c>
      <c r="P678" s="110">
        <v>1.1064696311950684</v>
      </c>
    </row>
    <row r="679" spans="2:16" x14ac:dyDescent="0.2">
      <c r="B679" s="102" t="s">
        <v>5859</v>
      </c>
      <c r="C679" s="119">
        <v>6088.9041713825391</v>
      </c>
      <c r="D679" s="125">
        <v>1.0815956920716681</v>
      </c>
      <c r="E679" s="119">
        <f t="shared" si="60"/>
        <v>6585.7325212045635</v>
      </c>
      <c r="F679" s="121">
        <f t="shared" si="61"/>
        <v>6747.7334548964409</v>
      </c>
      <c r="G679" s="110">
        <f t="shared" si="62"/>
        <v>1.1082016180531067</v>
      </c>
      <c r="H679" s="130">
        <v>1.0172612430822898</v>
      </c>
      <c r="I679" s="128">
        <f t="shared" si="63"/>
        <v>6864.2077223159076</v>
      </c>
      <c r="J679" s="3">
        <f t="shared" si="64"/>
        <v>6915.1645039481382</v>
      </c>
      <c r="K679" s="122">
        <f t="shared" si="65"/>
        <v>1.1356993490633289</v>
      </c>
      <c r="M679" s="39" t="s">
        <v>5859</v>
      </c>
      <c r="N679" s="3">
        <v>6088.9041713825391</v>
      </c>
      <c r="O679" s="3">
        <v>6915.1640625</v>
      </c>
      <c r="P679" s="110">
        <v>1.1356992721557617</v>
      </c>
    </row>
    <row r="680" spans="2:16" x14ac:dyDescent="0.2">
      <c r="B680" s="102" t="s">
        <v>5858</v>
      </c>
      <c r="C680" s="119">
        <v>5737.2482028401137</v>
      </c>
      <c r="D680" s="125">
        <v>1.0379137194546446</v>
      </c>
      <c r="E680" s="119">
        <f t="shared" si="60"/>
        <v>5954.768621644258</v>
      </c>
      <c r="F680" s="121">
        <f t="shared" si="61"/>
        <v>6101.2486181396234</v>
      </c>
      <c r="G680" s="110">
        <f t="shared" si="62"/>
        <v>1.0634451225448671</v>
      </c>
      <c r="H680" s="130">
        <v>1.0809362355221721</v>
      </c>
      <c r="I680" s="128">
        <f t="shared" si="63"/>
        <v>6595.0607132766991</v>
      </c>
      <c r="J680" s="3">
        <f t="shared" si="64"/>
        <v>6644.0194689281607</v>
      </c>
      <c r="K680" s="122">
        <f t="shared" si="65"/>
        <v>1.1580498584040981</v>
      </c>
      <c r="M680" s="39" t="s">
        <v>5858</v>
      </c>
      <c r="N680" s="3">
        <v>5737.2482028401137</v>
      </c>
      <c r="O680" s="3">
        <v>6644.01953125</v>
      </c>
      <c r="P680" s="110">
        <v>1.1580498218536377</v>
      </c>
    </row>
    <row r="681" spans="2:16" x14ac:dyDescent="0.2">
      <c r="B681" s="102" t="s">
        <v>5857</v>
      </c>
      <c r="C681" s="119">
        <v>15406.456463093882</v>
      </c>
      <c r="D681" s="125">
        <v>1.086170680308407</v>
      </c>
      <c r="E681" s="119">
        <f t="shared" si="60"/>
        <v>16734.041297660537</v>
      </c>
      <c r="F681" s="121">
        <f t="shared" si="61"/>
        <v>17145.678166593625</v>
      </c>
      <c r="G681" s="110">
        <f t="shared" si="62"/>
        <v>1.1128891453830441</v>
      </c>
      <c r="H681" s="130">
        <v>0.75421604725831504</v>
      </c>
      <c r="I681" s="128">
        <f t="shared" si="63"/>
        <v>12931.545614371438</v>
      </c>
      <c r="J681" s="3">
        <f t="shared" si="64"/>
        <v>13027.543575490312</v>
      </c>
      <c r="K681" s="122">
        <f t="shared" si="65"/>
        <v>0.84558987374531913</v>
      </c>
      <c r="M681" s="39" t="s">
        <v>5857</v>
      </c>
      <c r="N681" s="3">
        <v>15406.456463093882</v>
      </c>
      <c r="O681" s="3">
        <v>13027.5439453125</v>
      </c>
      <c r="P681" s="110">
        <v>0.84558987617492676</v>
      </c>
    </row>
    <row r="682" spans="2:16" x14ac:dyDescent="0.2">
      <c r="B682" s="102" t="s">
        <v>5856</v>
      </c>
      <c r="C682" s="119">
        <v>8672.5055577520525</v>
      </c>
      <c r="D682" s="125">
        <v>1.0652610159180242</v>
      </c>
      <c r="E682" s="119">
        <f t="shared" si="60"/>
        <v>9238.4820810056626</v>
      </c>
      <c r="F682" s="121">
        <f t="shared" si="61"/>
        <v>9465.7373966747618</v>
      </c>
      <c r="G682" s="110">
        <f t="shared" si="62"/>
        <v>1.09146512892271</v>
      </c>
      <c r="H682" s="130">
        <v>0.90684471512015707</v>
      </c>
      <c r="I682" s="128">
        <f t="shared" si="63"/>
        <v>8583.9539328897426</v>
      </c>
      <c r="J682" s="3">
        <f t="shared" si="64"/>
        <v>8647.6773345981928</v>
      </c>
      <c r="K682" s="122">
        <f t="shared" si="65"/>
        <v>0.99713713378578739</v>
      </c>
      <c r="M682" s="39" t="s">
        <v>5856</v>
      </c>
      <c r="N682" s="3">
        <v>8672.5055577520525</v>
      </c>
      <c r="O682" s="3">
        <v>8647.677734375</v>
      </c>
      <c r="P682" s="110">
        <v>0.99713718891143799</v>
      </c>
    </row>
    <row r="683" spans="2:16" x14ac:dyDescent="0.2">
      <c r="B683" s="102" t="s">
        <v>5855</v>
      </c>
      <c r="C683" s="119">
        <v>2745.0146099854928</v>
      </c>
      <c r="D683" s="125">
        <v>1.1670083396682753</v>
      </c>
      <c r="E683" s="119">
        <f t="shared" si="60"/>
        <v>3203.4549423643284</v>
      </c>
      <c r="F683" s="121">
        <f t="shared" si="61"/>
        <v>3282.2560005658174</v>
      </c>
      <c r="G683" s="110">
        <f t="shared" si="62"/>
        <v>1.1957153119061774</v>
      </c>
      <c r="H683" s="130">
        <v>0.67033651727185162</v>
      </c>
      <c r="I683" s="128">
        <f t="shared" si="63"/>
        <v>2200.216056213927</v>
      </c>
      <c r="J683" s="3">
        <f t="shared" si="64"/>
        <v>2216.5494676804424</v>
      </c>
      <c r="K683" s="122">
        <f t="shared" si="65"/>
        <v>0.80748184713383242</v>
      </c>
      <c r="M683" s="39" t="s">
        <v>5855</v>
      </c>
      <c r="N683" s="3">
        <v>2745.0146099854928</v>
      </c>
      <c r="O683" s="3">
        <v>2216.549560546875</v>
      </c>
      <c r="P683" s="110">
        <v>0.80748188495635986</v>
      </c>
    </row>
    <row r="684" spans="2:16" x14ac:dyDescent="0.2">
      <c r="B684" s="102" t="s">
        <v>5854</v>
      </c>
      <c r="C684" s="119">
        <v>3801.4486184293373</v>
      </c>
      <c r="D684" s="125">
        <v>1.1876381793050108</v>
      </c>
      <c r="E684" s="119">
        <f t="shared" si="60"/>
        <v>4514.7455159129668</v>
      </c>
      <c r="F684" s="121">
        <f t="shared" si="61"/>
        <v>4625.8027121480391</v>
      </c>
      <c r="G684" s="110">
        <f t="shared" si="62"/>
        <v>1.2168526202675085</v>
      </c>
      <c r="H684" s="130">
        <v>0.79054069894099965</v>
      </c>
      <c r="I684" s="128">
        <f t="shared" si="63"/>
        <v>3656.8853092246827</v>
      </c>
      <c r="J684" s="3">
        <f t="shared" si="64"/>
        <v>3684.032376110561</v>
      </c>
      <c r="K684" s="122">
        <f t="shared" si="65"/>
        <v>0.96911276355294007</v>
      </c>
      <c r="M684" s="39" t="s">
        <v>5854</v>
      </c>
      <c r="N684" s="3">
        <v>3801.4486184293373</v>
      </c>
      <c r="O684" s="3">
        <v>3684.032470703125</v>
      </c>
      <c r="P684" s="110">
        <v>0.9691128134727478</v>
      </c>
    </row>
    <row r="685" spans="2:16" x14ac:dyDescent="0.2">
      <c r="B685" s="102" t="s">
        <v>5853</v>
      </c>
      <c r="C685" s="119">
        <v>8565.7702258138142</v>
      </c>
      <c r="D685" s="125">
        <v>0.97601707082627465</v>
      </c>
      <c r="E685" s="119">
        <f t="shared" si="60"/>
        <v>8360.337965169716</v>
      </c>
      <c r="F685" s="121">
        <f t="shared" si="61"/>
        <v>8565.9920138235811</v>
      </c>
      <c r="G685" s="110">
        <f t="shared" si="62"/>
        <v>1.0000258923603973</v>
      </c>
      <c r="H685" s="130">
        <v>1.0545221013029136</v>
      </c>
      <c r="I685" s="128">
        <f t="shared" si="63"/>
        <v>9033.0278981612209</v>
      </c>
      <c r="J685" s="3">
        <f t="shared" si="64"/>
        <v>9100.08502240704</v>
      </c>
      <c r="K685" s="122">
        <f t="shared" si="65"/>
        <v>1.0623779044391144</v>
      </c>
      <c r="M685" s="39" t="s">
        <v>5853</v>
      </c>
      <c r="N685" s="3">
        <v>8565.7702258138142</v>
      </c>
      <c r="O685" s="3">
        <v>9100.083984375</v>
      </c>
      <c r="P685" s="110">
        <v>1.0623778104782104</v>
      </c>
    </row>
    <row r="686" spans="2:16" x14ac:dyDescent="0.2">
      <c r="B686" s="102" t="s">
        <v>5852</v>
      </c>
      <c r="C686" s="119">
        <v>10013.883264368773</v>
      </c>
      <c r="D686" s="125">
        <v>0.91854358170358541</v>
      </c>
      <c r="E686" s="119">
        <f t="shared" si="60"/>
        <v>9198.1882004148847</v>
      </c>
      <c r="F686" s="121">
        <f t="shared" si="61"/>
        <v>9424.452336096525</v>
      </c>
      <c r="G686" s="110">
        <f t="shared" si="62"/>
        <v>0.94113862597444575</v>
      </c>
      <c r="H686" s="130">
        <v>1.1349193677883291</v>
      </c>
      <c r="I686" s="128">
        <f t="shared" si="63"/>
        <v>10695.993487033908</v>
      </c>
      <c r="J686" s="3">
        <f t="shared" si="64"/>
        <v>10775.395717634623</v>
      </c>
      <c r="K686" s="122">
        <f t="shared" si="65"/>
        <v>1.0760456691137443</v>
      </c>
      <c r="M686" s="39" t="s">
        <v>5852</v>
      </c>
      <c r="N686" s="3">
        <v>10013.883264368773</v>
      </c>
      <c r="O686" s="3">
        <v>10775.3955078125</v>
      </c>
      <c r="P686" s="110">
        <v>1.0760456323623657</v>
      </c>
    </row>
    <row r="687" spans="2:16" x14ac:dyDescent="0.2">
      <c r="B687" s="102" t="s">
        <v>5851</v>
      </c>
      <c r="C687" s="119">
        <v>11139.779352307054</v>
      </c>
      <c r="D687" s="125">
        <v>1.1069404714920363</v>
      </c>
      <c r="E687" s="119">
        <f t="shared" si="60"/>
        <v>12331.072608560022</v>
      </c>
      <c r="F687" s="121">
        <f t="shared" si="61"/>
        <v>12634.401853951797</v>
      </c>
      <c r="G687" s="110">
        <f t="shared" si="62"/>
        <v>1.134169847927482</v>
      </c>
      <c r="H687" s="130">
        <v>0.66631851410392462</v>
      </c>
      <c r="I687" s="128">
        <f t="shared" si="63"/>
        <v>8418.5358699170301</v>
      </c>
      <c r="J687" s="3">
        <f t="shared" si="64"/>
        <v>8481.0312825473629</v>
      </c>
      <c r="K687" s="122">
        <f t="shared" si="65"/>
        <v>0.7613284800646376</v>
      </c>
      <c r="M687" s="39" t="s">
        <v>5851</v>
      </c>
      <c r="N687" s="3">
        <v>11139.779352307054</v>
      </c>
      <c r="O687" s="3">
        <v>8481.03125</v>
      </c>
      <c r="P687" s="110">
        <v>0.76132845878601074</v>
      </c>
    </row>
    <row r="688" spans="2:16" x14ac:dyDescent="0.2">
      <c r="B688" s="102" t="s">
        <v>5850</v>
      </c>
      <c r="C688" s="119">
        <v>2616.6310939084028</v>
      </c>
      <c r="D688" s="125">
        <v>1.0901615175111301</v>
      </c>
      <c r="E688" s="119">
        <f t="shared" si="60"/>
        <v>2852.5505241019928</v>
      </c>
      <c r="F688" s="121">
        <f t="shared" si="61"/>
        <v>2922.7197644742473</v>
      </c>
      <c r="G688" s="110">
        <f t="shared" si="62"/>
        <v>1.1169781522807813</v>
      </c>
      <c r="H688" s="130">
        <v>0.88397959135921</v>
      </c>
      <c r="I688" s="128">
        <f t="shared" si="63"/>
        <v>2583.6246230574316</v>
      </c>
      <c r="J688" s="3">
        <f t="shared" si="64"/>
        <v>2602.8042867655645</v>
      </c>
      <c r="K688" s="122">
        <f t="shared" si="65"/>
        <v>0.99471579804465848</v>
      </c>
      <c r="M688" s="39" t="s">
        <v>5850</v>
      </c>
      <c r="N688" s="3">
        <v>2616.6310939084028</v>
      </c>
      <c r="O688" s="3">
        <v>2602.804443359375</v>
      </c>
      <c r="P688" s="110">
        <v>0.99471586942672729</v>
      </c>
    </row>
    <row r="689" spans="2:16" x14ac:dyDescent="0.2">
      <c r="B689" s="102" t="s">
        <v>5849</v>
      </c>
      <c r="C689" s="119">
        <v>6821.2436728884531</v>
      </c>
      <c r="D689" s="125">
        <v>0.97113279180914147</v>
      </c>
      <c r="E689" s="119">
        <f t="shared" si="60"/>
        <v>6624.3334116626056</v>
      </c>
      <c r="F689" s="121">
        <f t="shared" si="61"/>
        <v>6787.2838798634239</v>
      </c>
      <c r="G689" s="110">
        <f t="shared" si="62"/>
        <v>0.99502146607663278</v>
      </c>
      <c r="H689" s="130">
        <v>0.96989910663378098</v>
      </c>
      <c r="I689" s="128">
        <f t="shared" si="63"/>
        <v>6582.9805715493976</v>
      </c>
      <c r="J689" s="3">
        <f t="shared" si="64"/>
        <v>6631.8496496781227</v>
      </c>
      <c r="K689" s="122">
        <f t="shared" si="65"/>
        <v>0.97223467855823842</v>
      </c>
      <c r="M689" s="39" t="s">
        <v>5849</v>
      </c>
      <c r="N689" s="3">
        <v>6821.2436728884531</v>
      </c>
      <c r="O689" s="3">
        <v>6631.85009765625</v>
      </c>
      <c r="P689" s="110">
        <v>0.97223472595214844</v>
      </c>
    </row>
    <row r="690" spans="2:16" x14ac:dyDescent="0.2">
      <c r="B690" s="102" t="s">
        <v>5848</v>
      </c>
      <c r="C690" s="119">
        <v>2463.220606129531</v>
      </c>
      <c r="D690" s="125">
        <v>1.035804568850851</v>
      </c>
      <c r="E690" s="119">
        <f t="shared" si="60"/>
        <v>2551.4151579165309</v>
      </c>
      <c r="F690" s="121">
        <f t="shared" si="61"/>
        <v>2614.1768380314238</v>
      </c>
      <c r="G690" s="110">
        <f t="shared" si="62"/>
        <v>1.0612840894259532</v>
      </c>
      <c r="H690" s="130">
        <v>1.2754921912568096</v>
      </c>
      <c r="I690" s="128">
        <f t="shared" si="63"/>
        <v>3334.3621434734987</v>
      </c>
      <c r="J690" s="3">
        <f t="shared" si="64"/>
        <v>3359.1149438695843</v>
      </c>
      <c r="K690" s="122">
        <f t="shared" si="65"/>
        <v>1.3637085267599218</v>
      </c>
      <c r="M690" s="39" t="s">
        <v>5848</v>
      </c>
      <c r="N690" s="3">
        <v>2463.220606129531</v>
      </c>
      <c r="O690" s="3">
        <v>3359.11474609375</v>
      </c>
      <c r="P690" s="110">
        <v>1.36370849609375</v>
      </c>
    </row>
    <row r="691" spans="2:16" x14ac:dyDescent="0.2">
      <c r="B691" s="102" t="s">
        <v>5847</v>
      </c>
      <c r="C691" s="119">
        <v>9399.5692580912164</v>
      </c>
      <c r="D691" s="125">
        <v>0.88219725704624063</v>
      </c>
      <c r="E691" s="119">
        <f t="shared" si="60"/>
        <v>8292.2742169042376</v>
      </c>
      <c r="F691" s="121">
        <f t="shared" si="61"/>
        <v>8496.2539809232385</v>
      </c>
      <c r="G691" s="110">
        <f t="shared" si="62"/>
        <v>0.90389822635857509</v>
      </c>
      <c r="H691" s="130">
        <v>1.1690619400982074</v>
      </c>
      <c r="I691" s="128">
        <f t="shared" si="63"/>
        <v>9932.64716250524</v>
      </c>
      <c r="J691" s="3">
        <f t="shared" si="64"/>
        <v>10006.382654344203</v>
      </c>
      <c r="K691" s="122">
        <f t="shared" si="65"/>
        <v>1.0645575748836189</v>
      </c>
      <c r="M691" s="39" t="s">
        <v>5847</v>
      </c>
      <c r="N691" s="3">
        <v>9399.5692580912164</v>
      </c>
      <c r="O691" s="3">
        <v>10006.3828125</v>
      </c>
      <c r="P691" s="110">
        <v>1.0645575523376465</v>
      </c>
    </row>
    <row r="692" spans="2:16" x14ac:dyDescent="0.2">
      <c r="B692" s="102" t="s">
        <v>5846</v>
      </c>
      <c r="C692" s="119">
        <v>14369.382366442571</v>
      </c>
      <c r="D692" s="125">
        <v>0.82872262696755039</v>
      </c>
      <c r="E692" s="119">
        <f t="shared" si="60"/>
        <v>11908.232302619483</v>
      </c>
      <c r="F692" s="121">
        <f t="shared" si="61"/>
        <v>12201.160195672037</v>
      </c>
      <c r="G692" s="110">
        <f t="shared" si="62"/>
        <v>0.849108186039083</v>
      </c>
      <c r="H692" s="130">
        <v>0.43540542748895761</v>
      </c>
      <c r="I692" s="128">
        <f t="shared" si="63"/>
        <v>5312.451370857837</v>
      </c>
      <c r="J692" s="3">
        <f t="shared" si="64"/>
        <v>5351.8886133463711</v>
      </c>
      <c r="K692" s="122">
        <f t="shared" si="65"/>
        <v>0.37245084561496977</v>
      </c>
      <c r="M692" s="39" t="s">
        <v>5846</v>
      </c>
      <c r="N692" s="3">
        <v>14369.382366442571</v>
      </c>
      <c r="O692" s="3">
        <v>5351.88818359375</v>
      </c>
      <c r="P692" s="110">
        <v>0.37245082855224609</v>
      </c>
    </row>
    <row r="693" spans="2:16" x14ac:dyDescent="0.2">
      <c r="B693" s="102" t="s">
        <v>5845</v>
      </c>
      <c r="C693" s="119">
        <v>4823.3970363570215</v>
      </c>
      <c r="D693" s="125">
        <v>1.1037353619253722</v>
      </c>
      <c r="E693" s="119">
        <f t="shared" si="60"/>
        <v>5323.7538736332854</v>
      </c>
      <c r="F693" s="121">
        <f t="shared" si="61"/>
        <v>5454.7116821226882</v>
      </c>
      <c r="G693" s="110">
        <f t="shared" si="62"/>
        <v>1.1308858966008906</v>
      </c>
      <c r="H693" s="130">
        <v>0.90528436704347237</v>
      </c>
      <c r="I693" s="128">
        <f t="shared" si="63"/>
        <v>4938.0652125550732</v>
      </c>
      <c r="J693" s="3">
        <f t="shared" si="64"/>
        <v>4974.723181092917</v>
      </c>
      <c r="K693" s="122">
        <f t="shared" si="65"/>
        <v>1.0313733544212209</v>
      </c>
      <c r="M693" s="39" t="s">
        <v>5845</v>
      </c>
      <c r="N693" s="3">
        <v>4823.3970363570215</v>
      </c>
      <c r="O693" s="3">
        <v>4974.7236328125</v>
      </c>
      <c r="P693" s="110">
        <v>1.0313735008239746</v>
      </c>
    </row>
    <row r="694" spans="2:16" x14ac:dyDescent="0.2">
      <c r="B694" s="102" t="s">
        <v>5844</v>
      </c>
      <c r="C694" s="119">
        <v>10500.803908214319</v>
      </c>
      <c r="D694" s="125">
        <v>0.86247054462935691</v>
      </c>
      <c r="E694" s="119">
        <f t="shared" si="60"/>
        <v>9056.6340657636829</v>
      </c>
      <c r="F694" s="121">
        <f t="shared" si="61"/>
        <v>9279.416143540966</v>
      </c>
      <c r="G694" s="110">
        <f t="shared" si="62"/>
        <v>0.88368626103779402</v>
      </c>
      <c r="H694" s="130">
        <v>1.0508691789465721</v>
      </c>
      <c r="I694" s="128">
        <f t="shared" si="63"/>
        <v>9751.4524238664617</v>
      </c>
      <c r="J694" s="3">
        <f t="shared" si="64"/>
        <v>9823.8428077041463</v>
      </c>
      <c r="K694" s="122">
        <f t="shared" si="65"/>
        <v>0.93553245004598029</v>
      </c>
      <c r="M694" s="39" t="s">
        <v>5844</v>
      </c>
      <c r="N694" s="3">
        <v>10500.803908214319</v>
      </c>
      <c r="O694" s="3">
        <v>9823.84375</v>
      </c>
      <c r="P694" s="110">
        <v>0.93553251028060913</v>
      </c>
    </row>
    <row r="695" spans="2:16" x14ac:dyDescent="0.2">
      <c r="B695" s="102" t="s">
        <v>5843</v>
      </c>
      <c r="C695" s="119">
        <v>3886.0036881844253</v>
      </c>
      <c r="D695" s="125">
        <v>1.1552887428255876</v>
      </c>
      <c r="E695" s="119">
        <f t="shared" si="60"/>
        <v>4489.4563155381811</v>
      </c>
      <c r="F695" s="121">
        <f t="shared" si="61"/>
        <v>4599.8914284955254</v>
      </c>
      <c r="G695" s="110">
        <f t="shared" si="62"/>
        <v>1.1837074273711343</v>
      </c>
      <c r="H695" s="130">
        <v>0.87714492401909239</v>
      </c>
      <c r="I695" s="128">
        <f t="shared" si="63"/>
        <v>4034.7714175437823</v>
      </c>
      <c r="J695" s="3">
        <f t="shared" si="64"/>
        <v>4064.7237404304174</v>
      </c>
      <c r="K695" s="122">
        <f t="shared" si="65"/>
        <v>1.0459907057704034</v>
      </c>
      <c r="M695" s="39" t="s">
        <v>5843</v>
      </c>
      <c r="N695" s="3">
        <v>3886.0036881844253</v>
      </c>
      <c r="O695" s="3">
        <v>4064.7236328125</v>
      </c>
      <c r="P695" s="110">
        <v>1.0459907054901123</v>
      </c>
    </row>
    <row r="696" spans="2:16" x14ac:dyDescent="0.2">
      <c r="B696" s="102" t="s">
        <v>5842</v>
      </c>
      <c r="C696" s="119">
        <v>3694.7362984776373</v>
      </c>
      <c r="D696" s="125">
        <v>1.0286349776530033</v>
      </c>
      <c r="E696" s="119">
        <f t="shared" si="60"/>
        <v>3800.5349898182844</v>
      </c>
      <c r="F696" s="121">
        <f t="shared" si="61"/>
        <v>3894.0234840589524</v>
      </c>
      <c r="G696" s="110">
        <f t="shared" si="62"/>
        <v>1.0539381350878623</v>
      </c>
      <c r="H696" s="130">
        <v>0.96904957057924135</v>
      </c>
      <c r="I696" s="128">
        <f t="shared" si="63"/>
        <v>3773.5017850528088</v>
      </c>
      <c r="J696" s="3">
        <f t="shared" si="64"/>
        <v>3801.514560048623</v>
      </c>
      <c r="K696" s="122">
        <f t="shared" si="65"/>
        <v>1.0289001035378309</v>
      </c>
      <c r="M696" s="39" t="s">
        <v>5842</v>
      </c>
      <c r="N696" s="3">
        <v>3694.7362984776373</v>
      </c>
      <c r="O696" s="3">
        <v>3801.51416015625</v>
      </c>
      <c r="P696" s="110">
        <v>1.0289000272750854</v>
      </c>
    </row>
    <row r="697" spans="2:16" x14ac:dyDescent="0.2">
      <c r="B697" s="102" t="s">
        <v>5841</v>
      </c>
      <c r="C697" s="119">
        <v>5892.3528594550035</v>
      </c>
      <c r="D697" s="125">
        <v>1.1743379367199249</v>
      </c>
      <c r="E697" s="119">
        <f t="shared" si="60"/>
        <v>6919.6134993981386</v>
      </c>
      <c r="F697" s="121">
        <f t="shared" si="61"/>
        <v>7089.8274951958883</v>
      </c>
      <c r="G697" s="110">
        <f t="shared" si="62"/>
        <v>1.2032252080456094</v>
      </c>
      <c r="H697" s="130">
        <v>0.73600126221987083</v>
      </c>
      <c r="I697" s="128">
        <f t="shared" si="63"/>
        <v>5218.1219853853181</v>
      </c>
      <c r="J697" s="3">
        <f t="shared" si="64"/>
        <v>5256.858969068835</v>
      </c>
      <c r="K697" s="122">
        <f t="shared" si="65"/>
        <v>0.89214938318460668</v>
      </c>
      <c r="M697" s="39" t="s">
        <v>5841</v>
      </c>
      <c r="N697" s="3">
        <v>5892.3528594550035</v>
      </c>
      <c r="O697" s="3">
        <v>5256.85888671875</v>
      </c>
      <c r="P697" s="110">
        <v>0.89214938879013062</v>
      </c>
    </row>
    <row r="698" spans="2:16" x14ac:dyDescent="0.2">
      <c r="B698" s="102" t="s">
        <v>5840</v>
      </c>
      <c r="C698" s="119">
        <v>2945.9529499710911</v>
      </c>
      <c r="D698" s="125">
        <v>1.0807493533692836</v>
      </c>
      <c r="E698" s="119">
        <f t="shared" si="60"/>
        <v>3183.8367457375903</v>
      </c>
      <c r="F698" s="121">
        <f t="shared" si="61"/>
        <v>3262.1552203903775</v>
      </c>
      <c r="G698" s="110">
        <f t="shared" si="62"/>
        <v>1.1073344604578255</v>
      </c>
      <c r="H698" s="130">
        <v>0.85119486269042477</v>
      </c>
      <c r="I698" s="128">
        <f t="shared" si="63"/>
        <v>2776.7297648950398</v>
      </c>
      <c r="J698" s="3">
        <f t="shared" si="64"/>
        <v>2797.3429540649227</v>
      </c>
      <c r="K698" s="122">
        <f t="shared" si="65"/>
        <v>0.94955452499415283</v>
      </c>
      <c r="M698" s="39" t="s">
        <v>5840</v>
      </c>
      <c r="N698" s="3">
        <v>2945.9529499710911</v>
      </c>
      <c r="O698" s="3">
        <v>2797.343017578125</v>
      </c>
      <c r="P698" s="110">
        <v>0.94955456256866455</v>
      </c>
    </row>
    <row r="699" spans="2:16" x14ac:dyDescent="0.2">
      <c r="B699" s="102" t="s">
        <v>5839</v>
      </c>
      <c r="C699" s="119">
        <v>2144.9953904753811</v>
      </c>
      <c r="D699" s="125">
        <v>1.038180902327017</v>
      </c>
      <c r="E699" s="119">
        <f t="shared" si="60"/>
        <v>2226.8932499710231</v>
      </c>
      <c r="F699" s="121">
        <f t="shared" si="61"/>
        <v>2281.6720896165571</v>
      </c>
      <c r="G699" s="110">
        <f t="shared" si="62"/>
        <v>1.0637188777878377</v>
      </c>
      <c r="H699" s="130">
        <v>1.0312398055814085</v>
      </c>
      <c r="I699" s="128">
        <f t="shared" si="63"/>
        <v>2352.9510820967043</v>
      </c>
      <c r="J699" s="3">
        <f t="shared" si="64"/>
        <v>2370.4183294953987</v>
      </c>
      <c r="K699" s="122">
        <f t="shared" si="65"/>
        <v>1.1050925051032667</v>
      </c>
      <c r="M699" s="39" t="s">
        <v>5839</v>
      </c>
      <c r="N699" s="3">
        <v>2144.9953904753811</v>
      </c>
      <c r="O699" s="3">
        <v>2370.418212890625</v>
      </c>
      <c r="P699" s="110">
        <v>1.1050924062728882</v>
      </c>
    </row>
    <row r="700" spans="2:16" x14ac:dyDescent="0.2">
      <c r="B700" s="102" t="s">
        <v>5838</v>
      </c>
      <c r="C700" s="119">
        <v>3352.7291645756891</v>
      </c>
      <c r="D700" s="125">
        <v>1.0607654665277799</v>
      </c>
      <c r="E700" s="119">
        <f t="shared" si="60"/>
        <v>3556.4593164024245</v>
      </c>
      <c r="F700" s="121">
        <f t="shared" si="61"/>
        <v>3643.943848766789</v>
      </c>
      <c r="G700" s="110">
        <f t="shared" si="62"/>
        <v>1.0868589945373519</v>
      </c>
      <c r="H700" s="130">
        <v>1.0010454461179081</v>
      </c>
      <c r="I700" s="128">
        <f t="shared" si="63"/>
        <v>3647.7533957173578</v>
      </c>
      <c r="J700" s="3">
        <f t="shared" si="64"/>
        <v>3674.8326713968358</v>
      </c>
      <c r="K700" s="122">
        <f t="shared" si="65"/>
        <v>1.0960720329647955</v>
      </c>
      <c r="M700" s="39" t="s">
        <v>5838</v>
      </c>
      <c r="N700" s="3">
        <v>3352.7291645756891</v>
      </c>
      <c r="O700" s="3">
        <v>3674.8330078125</v>
      </c>
      <c r="P700" s="110">
        <v>1.0960720777511597</v>
      </c>
    </row>
    <row r="701" spans="2:16" x14ac:dyDescent="0.2">
      <c r="B701" s="102" t="s">
        <v>5837</v>
      </c>
      <c r="C701" s="119">
        <v>3104.0676663318236</v>
      </c>
      <c r="D701" s="125">
        <v>1.0117757172785615</v>
      </c>
      <c r="E701" s="119">
        <f t="shared" si="60"/>
        <v>3140.6202895840715</v>
      </c>
      <c r="F701" s="121">
        <f t="shared" si="61"/>
        <v>3217.8756924790578</v>
      </c>
      <c r="G701" s="110">
        <f t="shared" si="62"/>
        <v>1.0366641576089495</v>
      </c>
      <c r="H701" s="130">
        <v>0.95125840393949745</v>
      </c>
      <c r="I701" s="128">
        <f t="shared" si="63"/>
        <v>3061.0312953033335</v>
      </c>
      <c r="J701" s="3">
        <f t="shared" si="64"/>
        <v>3083.7550107843049</v>
      </c>
      <c r="K701" s="122">
        <f t="shared" si="65"/>
        <v>0.99345611702739622</v>
      </c>
      <c r="M701" s="39" t="s">
        <v>5837</v>
      </c>
      <c r="N701" s="3">
        <v>3104.0676663318236</v>
      </c>
      <c r="O701" s="3">
        <v>3083.7548828125</v>
      </c>
      <c r="P701" s="110">
        <v>0.99345606565475464</v>
      </c>
    </row>
    <row r="702" spans="2:16" x14ac:dyDescent="0.2">
      <c r="B702" s="102" t="s">
        <v>5836</v>
      </c>
      <c r="C702" s="119">
        <v>3373.6359085871763</v>
      </c>
      <c r="D702" s="125">
        <v>1.0823635413873056</v>
      </c>
      <c r="E702" s="119">
        <f t="shared" si="60"/>
        <v>3651.5005093697964</v>
      </c>
      <c r="F702" s="121">
        <f t="shared" si="61"/>
        <v>3741.32293838428</v>
      </c>
      <c r="G702" s="110">
        <f t="shared" si="62"/>
        <v>1.1089883555191007</v>
      </c>
      <c r="H702" s="130">
        <v>0.73436348639179472</v>
      </c>
      <c r="I702" s="128">
        <f t="shared" si="63"/>
        <v>2747.4909567494733</v>
      </c>
      <c r="J702" s="3">
        <f t="shared" si="64"/>
        <v>2767.8870901975406</v>
      </c>
      <c r="K702" s="122">
        <f t="shared" si="65"/>
        <v>0.82044629746565823</v>
      </c>
      <c r="M702" s="39" t="s">
        <v>5836</v>
      </c>
      <c r="N702" s="3">
        <v>3373.6359085871763</v>
      </c>
      <c r="O702" s="3">
        <v>2767.88720703125</v>
      </c>
      <c r="P702" s="110">
        <v>0.82044631242752075</v>
      </c>
    </row>
    <row r="703" spans="2:16" x14ac:dyDescent="0.2">
      <c r="B703" s="102" t="s">
        <v>5835</v>
      </c>
      <c r="C703" s="119">
        <v>3965.7405705353676</v>
      </c>
      <c r="D703" s="125">
        <v>0.96926924745499243</v>
      </c>
      <c r="E703" s="119">
        <f t="shared" si="60"/>
        <v>3843.8703784045483</v>
      </c>
      <c r="F703" s="121">
        <f t="shared" si="61"/>
        <v>3938.4248699948307</v>
      </c>
      <c r="G703" s="110">
        <f t="shared" si="62"/>
        <v>0.9931120808195355</v>
      </c>
      <c r="H703" s="130">
        <v>1.0786663940668637</v>
      </c>
      <c r="I703" s="128">
        <f t="shared" si="63"/>
        <v>4248.2465528205812</v>
      </c>
      <c r="J703" s="3">
        <f t="shared" si="64"/>
        <v>4279.7836188111942</v>
      </c>
      <c r="K703" s="122">
        <f t="shared" si="65"/>
        <v>1.0791890045983092</v>
      </c>
      <c r="M703" s="39" t="s">
        <v>5835</v>
      </c>
      <c r="N703" s="3">
        <v>3965.7405705353676</v>
      </c>
      <c r="O703" s="3">
        <v>4279.78369140625</v>
      </c>
      <c r="P703" s="110">
        <v>1.0791890621185303</v>
      </c>
    </row>
    <row r="704" spans="2:16" x14ac:dyDescent="0.2">
      <c r="B704" s="102" t="s">
        <v>5834</v>
      </c>
      <c r="C704" s="119">
        <v>3182.6360819270749</v>
      </c>
      <c r="D704" s="125">
        <v>1.0022857473156865</v>
      </c>
      <c r="E704" s="119">
        <f t="shared" si="60"/>
        <v>3189.9107838081468</v>
      </c>
      <c r="F704" s="121">
        <f t="shared" si="61"/>
        <v>3268.3786723394273</v>
      </c>
      <c r="G704" s="110">
        <f t="shared" si="62"/>
        <v>1.0269407460373023</v>
      </c>
      <c r="H704" s="130">
        <v>1.0266006718087004</v>
      </c>
      <c r="I704" s="128">
        <f t="shared" si="63"/>
        <v>3355.3197407488842</v>
      </c>
      <c r="J704" s="3">
        <f t="shared" si="64"/>
        <v>3380.2281208930049</v>
      </c>
      <c r="K704" s="122">
        <f t="shared" si="65"/>
        <v>1.0620843960413748</v>
      </c>
      <c r="M704" s="39" t="s">
        <v>5834</v>
      </c>
      <c r="N704" s="3">
        <v>3182.6360819270749</v>
      </c>
      <c r="O704" s="3">
        <v>3380.22802734375</v>
      </c>
      <c r="P704" s="110">
        <v>1.0620843172073364</v>
      </c>
    </row>
    <row r="705" spans="2:16" x14ac:dyDescent="0.2">
      <c r="B705" s="102" t="s">
        <v>5833</v>
      </c>
      <c r="C705" s="119">
        <v>4652.6091676158021</v>
      </c>
      <c r="D705" s="125">
        <v>1.1467876630077116</v>
      </c>
      <c r="E705" s="119">
        <f t="shared" si="60"/>
        <v>5335.5547942183803</v>
      </c>
      <c r="F705" s="121">
        <f t="shared" si="61"/>
        <v>5466.8028908643482</v>
      </c>
      <c r="G705" s="110">
        <f t="shared" si="62"/>
        <v>1.1749972314278385</v>
      </c>
      <c r="H705" s="130">
        <v>1.0649253533552043</v>
      </c>
      <c r="I705" s="128">
        <f t="shared" si="63"/>
        <v>5821.7370002769685</v>
      </c>
      <c r="J705" s="3">
        <f t="shared" si="64"/>
        <v>5864.9549495355468</v>
      </c>
      <c r="K705" s="122">
        <f t="shared" si="65"/>
        <v>1.2605733123594827</v>
      </c>
      <c r="M705" s="39" t="s">
        <v>5833</v>
      </c>
      <c r="N705" s="3">
        <v>4652.6091676158021</v>
      </c>
      <c r="O705" s="3">
        <v>5864.95458984375</v>
      </c>
      <c r="P705" s="110">
        <v>1.2605732679367065</v>
      </c>
    </row>
    <row r="706" spans="2:16" x14ac:dyDescent="0.2">
      <c r="B706" s="102" t="s">
        <v>5832</v>
      </c>
      <c r="C706" s="119">
        <v>2636.7973953210621</v>
      </c>
      <c r="D706" s="125">
        <v>1.1639026481921038</v>
      </c>
      <c r="E706" s="119">
        <f t="shared" si="60"/>
        <v>3068.9754711602259</v>
      </c>
      <c r="F706" s="121">
        <f t="shared" si="61"/>
        <v>3144.4684994914901</v>
      </c>
      <c r="G706" s="110">
        <f t="shared" si="62"/>
        <v>1.1925332242330331</v>
      </c>
      <c r="H706" s="130">
        <v>0.61564397638514956</v>
      </c>
      <c r="I706" s="128">
        <f t="shared" si="63"/>
        <v>1935.8730906447854</v>
      </c>
      <c r="J706" s="3">
        <f t="shared" si="64"/>
        <v>1950.2441391821123</v>
      </c>
      <c r="K706" s="122">
        <f t="shared" si="65"/>
        <v>0.73962608679862052</v>
      </c>
      <c r="M706" s="39" t="s">
        <v>5832</v>
      </c>
      <c r="N706" s="3">
        <v>2636.7973953210621</v>
      </c>
      <c r="O706" s="3">
        <v>1950.2440185546875</v>
      </c>
      <c r="P706" s="110">
        <v>0.73962604999542236</v>
      </c>
    </row>
    <row r="707" spans="2:16" x14ac:dyDescent="0.2">
      <c r="B707" s="102" t="s">
        <v>5831</v>
      </c>
      <c r="C707" s="119">
        <v>6345.8361705259931</v>
      </c>
      <c r="D707" s="125">
        <v>1.0904309613425669</v>
      </c>
      <c r="E707" s="119">
        <f t="shared" si="60"/>
        <v>6919.6962359490917</v>
      </c>
      <c r="F707" s="121">
        <f t="shared" si="61"/>
        <v>7089.9122669644066</v>
      </c>
      <c r="G707" s="110">
        <f t="shared" si="62"/>
        <v>1.1172542240996333</v>
      </c>
      <c r="H707" s="130">
        <v>0.94496409748186483</v>
      </c>
      <c r="I707" s="128">
        <f t="shared" si="63"/>
        <v>6699.7125465776226</v>
      </c>
      <c r="J707" s="3">
        <f t="shared" si="64"/>
        <v>6749.4481902302432</v>
      </c>
      <c r="K707" s="122">
        <f t="shared" si="65"/>
        <v>1.0636026535917953</v>
      </c>
      <c r="M707" s="39" t="s">
        <v>5831</v>
      </c>
      <c r="N707" s="3">
        <v>6345.8361705259931</v>
      </c>
      <c r="O707" s="3">
        <v>6749.44873046875</v>
      </c>
      <c r="P707" s="110">
        <v>1.0636026859283447</v>
      </c>
    </row>
    <row r="708" spans="2:16" x14ac:dyDescent="0.2">
      <c r="B708" s="102" t="s">
        <v>5830</v>
      </c>
      <c r="C708" s="119">
        <v>4503.5549532161594</v>
      </c>
      <c r="D708" s="125">
        <v>1.2555410211659825</v>
      </c>
      <c r="E708" s="119">
        <f t="shared" si="60"/>
        <v>5654.3979848381359</v>
      </c>
      <c r="F708" s="121">
        <f t="shared" si="61"/>
        <v>5793.4892324798948</v>
      </c>
      <c r="G708" s="110">
        <f t="shared" si="62"/>
        <v>1.2864257886633634</v>
      </c>
      <c r="H708" s="130">
        <v>0.60650115359476287</v>
      </c>
      <c r="I708" s="128">
        <f t="shared" si="63"/>
        <v>3513.7579028378932</v>
      </c>
      <c r="J708" s="3">
        <f t="shared" si="64"/>
        <v>3539.8424564246579</v>
      </c>
      <c r="K708" s="122">
        <f t="shared" si="65"/>
        <v>0.7860107166887621</v>
      </c>
      <c r="M708" s="39" t="s">
        <v>5830</v>
      </c>
      <c r="N708" s="3">
        <v>4503.5549532161594</v>
      </c>
      <c r="O708" s="3">
        <v>3539.8427734375</v>
      </c>
      <c r="P708" s="110">
        <v>0.78601080179214478</v>
      </c>
    </row>
    <row r="709" spans="2:16" x14ac:dyDescent="0.2">
      <c r="B709" s="102" t="s">
        <v>5829</v>
      </c>
      <c r="C709" s="119">
        <v>7799.5470236262254</v>
      </c>
      <c r="D709" s="125">
        <v>1.0793397824469797</v>
      </c>
      <c r="E709" s="119">
        <f t="shared" ref="E709:E772" si="66">D709*C709</f>
        <v>8418.3613876657182</v>
      </c>
      <c r="F709" s="121">
        <f t="shared" ref="F709:F772" si="67">E709/$E$2*$C$2</f>
        <v>8625.4427412685909</v>
      </c>
      <c r="G709" s="110">
        <f t="shared" ref="G709:G772" si="68">F709/C709</f>
        <v>1.1058902158215829</v>
      </c>
      <c r="H709" s="130">
        <v>0.71063523479552659</v>
      </c>
      <c r="I709" s="128">
        <f t="shared" ref="I709:I772" si="69">C709*H709*G709</f>
        <v>6129.543527656775</v>
      </c>
      <c r="J709" s="3">
        <f t="shared" ref="J709:J772" si="70">I709/$I$2*$C$2</f>
        <v>6175.046493720668</v>
      </c>
      <c r="K709" s="122">
        <f t="shared" ref="K709:K772" si="71">J709/C709</f>
        <v>0.79171860558252238</v>
      </c>
      <c r="M709" s="39" t="s">
        <v>5829</v>
      </c>
      <c r="N709" s="3">
        <v>7799.5470236262254</v>
      </c>
      <c r="O709" s="3">
        <v>6175.0458984375</v>
      </c>
      <c r="P709" s="110">
        <v>0.79171854257583618</v>
      </c>
    </row>
    <row r="710" spans="2:16" x14ac:dyDescent="0.2">
      <c r="B710" s="102" t="s">
        <v>5828</v>
      </c>
      <c r="C710" s="119">
        <v>2476.6549356435944</v>
      </c>
      <c r="D710" s="125">
        <v>1.071312544143133</v>
      </c>
      <c r="E710" s="119">
        <f t="shared" si="66"/>
        <v>2653.2715000689864</v>
      </c>
      <c r="F710" s="121">
        <f t="shared" si="67"/>
        <v>2718.5387211359312</v>
      </c>
      <c r="G710" s="110">
        <f t="shared" si="68"/>
        <v>1.0976655173117524</v>
      </c>
      <c r="H710" s="130">
        <v>0.92801289882734705</v>
      </c>
      <c r="I710" s="128">
        <f t="shared" si="69"/>
        <v>2522.8389991757444</v>
      </c>
      <c r="J710" s="3">
        <f t="shared" si="70"/>
        <v>2541.5674178330542</v>
      </c>
      <c r="K710" s="122">
        <f t="shared" si="71"/>
        <v>1.026209740103577</v>
      </c>
      <c r="M710" s="39" t="s">
        <v>5828</v>
      </c>
      <c r="N710" s="3">
        <v>2476.6549356435944</v>
      </c>
      <c r="O710" s="3">
        <v>2541.567626953125</v>
      </c>
      <c r="P710" s="110">
        <v>1.026209831237793</v>
      </c>
    </row>
    <row r="711" spans="2:16" x14ac:dyDescent="0.2">
      <c r="B711" s="102" t="s">
        <v>5827</v>
      </c>
      <c r="C711" s="119">
        <v>1674.4267276577759</v>
      </c>
      <c r="D711" s="125">
        <v>1.3056066327156604</v>
      </c>
      <c r="E711" s="119">
        <f t="shared" si="66"/>
        <v>2186.1426416263707</v>
      </c>
      <c r="F711" s="121">
        <f t="shared" si="67"/>
        <v>2239.919066342497</v>
      </c>
      <c r="G711" s="110">
        <f t="shared" si="68"/>
        <v>1.3377229527838126</v>
      </c>
      <c r="H711" s="130">
        <v>0.48986213030362064</v>
      </c>
      <c r="I711" s="128">
        <f t="shared" si="69"/>
        <v>1097.2515255462324</v>
      </c>
      <c r="J711" s="3">
        <f t="shared" si="70"/>
        <v>1105.3970258930701</v>
      </c>
      <c r="K711" s="122">
        <f t="shared" si="71"/>
        <v>0.66016446562539244</v>
      </c>
      <c r="M711" s="39" t="s">
        <v>5827</v>
      </c>
      <c r="N711" s="3">
        <v>1674.4267276577759</v>
      </c>
      <c r="O711" s="3">
        <v>1105.39697265625</v>
      </c>
      <c r="P711" s="110">
        <v>0.66016441583633423</v>
      </c>
    </row>
    <row r="712" spans="2:16" x14ac:dyDescent="0.2">
      <c r="B712" s="102" t="s">
        <v>5826</v>
      </c>
      <c r="C712" s="119">
        <v>6113.4732046812378</v>
      </c>
      <c r="D712" s="125">
        <v>1.0659271561690902</v>
      </c>
      <c r="E712" s="119">
        <f t="shared" si="66"/>
        <v>6516.5171073818055</v>
      </c>
      <c r="F712" s="121">
        <f t="shared" si="67"/>
        <v>6676.8154268801891</v>
      </c>
      <c r="G712" s="110">
        <f t="shared" si="68"/>
        <v>1.0921476554060279</v>
      </c>
      <c r="H712" s="130">
        <v>0.98275250361513644</v>
      </c>
      <c r="I712" s="128">
        <f t="shared" si="69"/>
        <v>6561.6570769426717</v>
      </c>
      <c r="J712" s="3">
        <f t="shared" si="70"/>
        <v>6610.3678590666332</v>
      </c>
      <c r="K712" s="122">
        <f t="shared" si="71"/>
        <v>1.0812786181846534</v>
      </c>
      <c r="M712" s="39" t="s">
        <v>5826</v>
      </c>
      <c r="N712" s="3">
        <v>6113.4732046812378</v>
      </c>
      <c r="O712" s="3">
        <v>6610.3681640625</v>
      </c>
      <c r="P712" s="110">
        <v>1.0812786817550659</v>
      </c>
    </row>
    <row r="713" spans="2:16" x14ac:dyDescent="0.2">
      <c r="B713" s="102" t="s">
        <v>5825</v>
      </c>
      <c r="C713" s="119">
        <v>2407.8612797320184</v>
      </c>
      <c r="D713" s="125">
        <v>0.99842919034670308</v>
      </c>
      <c r="E713" s="119">
        <f t="shared" si="66"/>
        <v>2404.0789879900153</v>
      </c>
      <c r="F713" s="121">
        <f t="shared" si="67"/>
        <v>2463.216379232284</v>
      </c>
      <c r="G713" s="110">
        <f t="shared" si="68"/>
        <v>1.0229893225021778</v>
      </c>
      <c r="H713" s="130">
        <v>1.0375234032062652</v>
      </c>
      <c r="I713" s="128">
        <f t="shared" si="69"/>
        <v>2555.6446406144937</v>
      </c>
      <c r="J713" s="3">
        <f t="shared" si="70"/>
        <v>2574.6165935549611</v>
      </c>
      <c r="K713" s="122">
        <f t="shared" si="71"/>
        <v>1.0692545352286664</v>
      </c>
      <c r="M713" s="39" t="s">
        <v>5825</v>
      </c>
      <c r="N713" s="3">
        <v>2407.8612797320184</v>
      </c>
      <c r="O713" s="3">
        <v>2574.616455078125</v>
      </c>
      <c r="P713" s="110">
        <v>1.0692545175552368</v>
      </c>
    </row>
    <row r="714" spans="2:16" x14ac:dyDescent="0.2">
      <c r="B714" s="102" t="s">
        <v>5824</v>
      </c>
      <c r="C714" s="119">
        <v>14839.233713461635</v>
      </c>
      <c r="D714" s="125">
        <v>1.2981292270035987</v>
      </c>
      <c r="E714" s="119">
        <f t="shared" si="66"/>
        <v>19263.242989781695</v>
      </c>
      <c r="F714" s="121">
        <f t="shared" si="67"/>
        <v>19737.095114846037</v>
      </c>
      <c r="G714" s="110">
        <f t="shared" si="68"/>
        <v>1.33006161207241</v>
      </c>
      <c r="H714" s="130">
        <v>0.76626037391569701</v>
      </c>
      <c r="I714" s="128">
        <f t="shared" si="69"/>
        <v>15123.753882711602</v>
      </c>
      <c r="J714" s="3">
        <f t="shared" si="70"/>
        <v>15236.025809092193</v>
      </c>
      <c r="K714" s="122">
        <f t="shared" si="71"/>
        <v>1.02673939256517</v>
      </c>
      <c r="M714" s="39" t="s">
        <v>5824</v>
      </c>
      <c r="N714" s="3">
        <v>14839.233713461635</v>
      </c>
      <c r="O714" s="3">
        <v>15236.0244140625</v>
      </c>
      <c r="P714" s="110">
        <v>1.026739239692688</v>
      </c>
    </row>
    <row r="715" spans="2:16" x14ac:dyDescent="0.2">
      <c r="B715" s="102" t="s">
        <v>5823</v>
      </c>
      <c r="C715" s="119">
        <v>16183.618106511694</v>
      </c>
      <c r="D715" s="125">
        <v>1.2110532791167592</v>
      </c>
      <c r="E715" s="119">
        <f t="shared" si="66"/>
        <v>19599.223775864346</v>
      </c>
      <c r="F715" s="121">
        <f t="shared" si="67"/>
        <v>20081.340615730373</v>
      </c>
      <c r="G715" s="110">
        <f t="shared" si="68"/>
        <v>1.2408437027842605</v>
      </c>
      <c r="H715" s="130">
        <v>0.79314473403809627</v>
      </c>
      <c r="I715" s="128">
        <f t="shared" si="69"/>
        <v>15927.409561791887</v>
      </c>
      <c r="J715" s="3">
        <f t="shared" si="70"/>
        <v>16045.647465398555</v>
      </c>
      <c r="K715" s="122">
        <f t="shared" si="71"/>
        <v>0.99147467270884104</v>
      </c>
      <c r="M715" s="39" t="s">
        <v>5823</v>
      </c>
      <c r="N715" s="3">
        <v>16183.618106511694</v>
      </c>
      <c r="O715" s="3">
        <v>16045.6474609375</v>
      </c>
      <c r="P715" s="110">
        <v>0.9914746880531311</v>
      </c>
    </row>
    <row r="716" spans="2:16" x14ac:dyDescent="0.2">
      <c r="B716" s="102" t="s">
        <v>5822</v>
      </c>
      <c r="C716" s="119">
        <v>8012.2760340267669</v>
      </c>
      <c r="D716" s="125">
        <v>0.96007248949261248</v>
      </c>
      <c r="E716" s="119">
        <f t="shared" si="66"/>
        <v>7692.3657984900738</v>
      </c>
      <c r="F716" s="121">
        <f t="shared" si="67"/>
        <v>7881.5885520171059</v>
      </c>
      <c r="G716" s="110">
        <f t="shared" si="68"/>
        <v>0.98368909390357329</v>
      </c>
      <c r="H716" s="130">
        <v>1.0794574863500181</v>
      </c>
      <c r="I716" s="128">
        <f t="shared" si="69"/>
        <v>8507.839766805464</v>
      </c>
      <c r="J716" s="3">
        <f t="shared" si="70"/>
        <v>8570.9981312806049</v>
      </c>
      <c r="K716" s="122">
        <f t="shared" si="71"/>
        <v>1.0697332561785242</v>
      </c>
      <c r="M716" s="39" t="s">
        <v>5822</v>
      </c>
      <c r="N716" s="3">
        <v>8012.2760340267669</v>
      </c>
      <c r="O716" s="3">
        <v>8570.998046875</v>
      </c>
      <c r="P716" s="110">
        <v>1.0697332620620728</v>
      </c>
    </row>
    <row r="717" spans="2:16" x14ac:dyDescent="0.2">
      <c r="B717" s="102" t="s">
        <v>5821</v>
      </c>
      <c r="C717" s="119">
        <v>5521.901301021463</v>
      </c>
      <c r="D717" s="125">
        <v>1.3127545319234593</v>
      </c>
      <c r="E717" s="119">
        <f t="shared" si="66"/>
        <v>7248.900957749971</v>
      </c>
      <c r="F717" s="121">
        <f t="shared" si="67"/>
        <v>7427.2150207056666</v>
      </c>
      <c r="G717" s="110">
        <f t="shared" si="68"/>
        <v>1.345046681535534</v>
      </c>
      <c r="H717" s="130">
        <v>0.8205428412378879</v>
      </c>
      <c r="I717" s="128">
        <f t="shared" si="69"/>
        <v>6094.3481155745458</v>
      </c>
      <c r="J717" s="3">
        <f t="shared" si="70"/>
        <v>6139.5898067760691</v>
      </c>
      <c r="K717" s="122">
        <f t="shared" si="71"/>
        <v>1.1118615621833632</v>
      </c>
      <c r="M717" s="39" t="s">
        <v>5821</v>
      </c>
      <c r="N717" s="3">
        <v>5521.901301021463</v>
      </c>
      <c r="O717" s="3">
        <v>6139.5888671875</v>
      </c>
      <c r="P717" s="110">
        <v>1.1118613481521606</v>
      </c>
    </row>
    <row r="718" spans="2:16" x14ac:dyDescent="0.2">
      <c r="B718" s="102" t="s">
        <v>5820</v>
      </c>
      <c r="C718" s="119">
        <v>15477.205036979251</v>
      </c>
      <c r="D718" s="125">
        <v>0.94314460240594733</v>
      </c>
      <c r="E718" s="119">
        <f t="shared" si="66"/>
        <v>14597.242390957121</v>
      </c>
      <c r="F718" s="121">
        <f t="shared" si="67"/>
        <v>14956.316630466194</v>
      </c>
      <c r="G718" s="110">
        <f t="shared" si="68"/>
        <v>0.96634480157958025</v>
      </c>
      <c r="H718" s="130">
        <v>1.0746561963707837</v>
      </c>
      <c r="I718" s="128">
        <f t="shared" si="69"/>
        <v>16072.898341813894</v>
      </c>
      <c r="J718" s="3">
        <f t="shared" si="70"/>
        <v>16192.216288492307</v>
      </c>
      <c r="K718" s="122">
        <f t="shared" si="71"/>
        <v>1.0461976984736392</v>
      </c>
      <c r="M718" s="39" t="s">
        <v>5820</v>
      </c>
      <c r="N718" s="3">
        <v>15477.205036979251</v>
      </c>
      <c r="O718" s="3">
        <v>16192.2158203125</v>
      </c>
      <c r="P718" s="110">
        <v>1.0461976528167725</v>
      </c>
    </row>
    <row r="719" spans="2:16" x14ac:dyDescent="0.2">
      <c r="B719" s="102" t="s">
        <v>5819</v>
      </c>
      <c r="C719" s="119">
        <v>8511.1908611538711</v>
      </c>
      <c r="D719" s="125">
        <v>1.1947146675430032</v>
      </c>
      <c r="E719" s="119">
        <f t="shared" si="66"/>
        <v>10168.444560078493</v>
      </c>
      <c r="F719" s="121">
        <f t="shared" si="67"/>
        <v>10418.575810872977</v>
      </c>
      <c r="G719" s="110">
        <f t="shared" si="68"/>
        <v>1.2241031814272485</v>
      </c>
      <c r="H719" s="130">
        <v>0.95756629180895492</v>
      </c>
      <c r="I719" s="128">
        <f t="shared" si="69"/>
        <v>9976.4770051481119</v>
      </c>
      <c r="J719" s="3">
        <f t="shared" si="70"/>
        <v>10050.537869966867</v>
      </c>
      <c r="K719" s="122">
        <f t="shared" si="71"/>
        <v>1.1808615308862085</v>
      </c>
      <c r="M719" s="39" t="s">
        <v>5819</v>
      </c>
      <c r="N719" s="3">
        <v>8511.1908611538711</v>
      </c>
      <c r="O719" s="3">
        <v>10050.537109375</v>
      </c>
      <c r="P719" s="110">
        <v>1.1808614730834961</v>
      </c>
    </row>
    <row r="720" spans="2:16" x14ac:dyDescent="0.2">
      <c r="B720" s="102" t="s">
        <v>5818</v>
      </c>
      <c r="C720" s="119">
        <v>19256.96958772395</v>
      </c>
      <c r="D720" s="125">
        <v>0.94054434133886999</v>
      </c>
      <c r="E720" s="119">
        <f t="shared" si="66"/>
        <v>18112.033777068475</v>
      </c>
      <c r="F720" s="121">
        <f t="shared" si="67"/>
        <v>18557.56756901896</v>
      </c>
      <c r="G720" s="110">
        <f t="shared" si="68"/>
        <v>0.96368057728299839</v>
      </c>
      <c r="H720" s="130">
        <v>1.0354248247255116</v>
      </c>
      <c r="I720" s="128">
        <f t="shared" si="69"/>
        <v>19214.966147483294</v>
      </c>
      <c r="J720" s="3">
        <f t="shared" si="70"/>
        <v>19357.60938813943</v>
      </c>
      <c r="K720" s="122">
        <f t="shared" si="71"/>
        <v>1.005226149418631</v>
      </c>
      <c r="M720" s="39" t="s">
        <v>5818</v>
      </c>
      <c r="N720" s="3">
        <v>19256.96958772395</v>
      </c>
      <c r="O720" s="3">
        <v>19357.607421875</v>
      </c>
      <c r="P720" s="110">
        <v>1.0052260160446167</v>
      </c>
    </row>
    <row r="721" spans="2:16" x14ac:dyDescent="0.2">
      <c r="B721" s="102" t="s">
        <v>5817</v>
      </c>
      <c r="C721" s="119">
        <v>8258.2004612671371</v>
      </c>
      <c r="D721" s="125">
        <v>0.97557897776653058</v>
      </c>
      <c r="E721" s="119">
        <f t="shared" si="66"/>
        <v>8056.5267641940845</v>
      </c>
      <c r="F721" s="121">
        <f t="shared" si="67"/>
        <v>8254.7074303402896</v>
      </c>
      <c r="G721" s="110">
        <f t="shared" si="68"/>
        <v>0.9995770227492986</v>
      </c>
      <c r="H721" s="130">
        <v>1.1256128255112487</v>
      </c>
      <c r="I721" s="128">
        <f t="shared" si="69"/>
        <v>9291.6045544340341</v>
      </c>
      <c r="J721" s="3">
        <f t="shared" si="70"/>
        <v>9360.5812351300519</v>
      </c>
      <c r="K721" s="122">
        <f t="shared" si="71"/>
        <v>1.1334892243211259</v>
      </c>
      <c r="M721" s="39" t="s">
        <v>5817</v>
      </c>
      <c r="N721" s="3">
        <v>8258.2004612671371</v>
      </c>
      <c r="O721" s="3">
        <v>9360.58203125</v>
      </c>
      <c r="P721" s="110">
        <v>1.1334893703460693</v>
      </c>
    </row>
    <row r="722" spans="2:16" x14ac:dyDescent="0.2">
      <c r="B722" s="102" t="s">
        <v>5816</v>
      </c>
      <c r="C722" s="119">
        <v>9831.6473882118535</v>
      </c>
      <c r="D722" s="125">
        <v>0.80781177913478064</v>
      </c>
      <c r="E722" s="119">
        <f t="shared" si="66"/>
        <v>7942.1205684972365</v>
      </c>
      <c r="F722" s="121">
        <f t="shared" si="67"/>
        <v>8137.4869827036064</v>
      </c>
      <c r="G722" s="110">
        <f t="shared" si="68"/>
        <v>0.82768295702513239</v>
      </c>
      <c r="H722" s="130">
        <v>1.236996707241214</v>
      </c>
      <c r="I722" s="128">
        <f t="shared" si="69"/>
        <v>10066.044602822603</v>
      </c>
      <c r="J722" s="3">
        <f t="shared" si="70"/>
        <v>10140.770377081844</v>
      </c>
      <c r="K722" s="122">
        <f t="shared" si="71"/>
        <v>1.0314416268875377</v>
      </c>
      <c r="M722" s="39" t="s">
        <v>5816</v>
      </c>
      <c r="N722" s="3">
        <v>9831.6473882118535</v>
      </c>
      <c r="O722" s="3">
        <v>10140.76953125</v>
      </c>
      <c r="P722" s="110">
        <v>1.0314415693283081</v>
      </c>
    </row>
    <row r="723" spans="2:16" x14ac:dyDescent="0.2">
      <c r="B723" s="102" t="s">
        <v>5815</v>
      </c>
      <c r="C723" s="119">
        <v>6989.7695357942121</v>
      </c>
      <c r="D723" s="125">
        <v>0.9551284277266503</v>
      </c>
      <c r="E723" s="119">
        <f t="shared" si="66"/>
        <v>6676.1275868947641</v>
      </c>
      <c r="F723" s="121">
        <f t="shared" si="67"/>
        <v>6840.3521282105166</v>
      </c>
      <c r="G723" s="110">
        <f t="shared" si="68"/>
        <v>0.97862341428876343</v>
      </c>
      <c r="H723" s="130">
        <v>0.96743453839346472</v>
      </c>
      <c r="I723" s="128">
        <f t="shared" si="69"/>
        <v>6617.5929036040952</v>
      </c>
      <c r="J723" s="3">
        <f t="shared" si="70"/>
        <v>6666.7189280720986</v>
      </c>
      <c r="K723" s="122">
        <f t="shared" si="71"/>
        <v>0.95378236634730373</v>
      </c>
      <c r="M723" s="39" t="s">
        <v>5815</v>
      </c>
      <c r="N723" s="3">
        <v>6989.7695357942121</v>
      </c>
      <c r="O723" s="3">
        <v>6666.71923828125</v>
      </c>
      <c r="P723" s="110">
        <v>0.95378243923187256</v>
      </c>
    </row>
    <row r="724" spans="2:16" x14ac:dyDescent="0.2">
      <c r="B724" s="102" t="s">
        <v>5814</v>
      </c>
      <c r="C724" s="119">
        <v>18319.387541040833</v>
      </c>
      <c r="D724" s="125">
        <v>1.2794181624517944</v>
      </c>
      <c r="E724" s="119">
        <f t="shared" si="66"/>
        <v>23438.157145000758</v>
      </c>
      <c r="F724" s="121">
        <f t="shared" si="67"/>
        <v>24014.707032091006</v>
      </c>
      <c r="G724" s="110">
        <f t="shared" si="68"/>
        <v>1.3108902783071201</v>
      </c>
      <c r="H724" s="130">
        <v>0.76640651408787941</v>
      </c>
      <c r="I724" s="128">
        <f t="shared" si="69"/>
        <v>18405.027903306553</v>
      </c>
      <c r="J724" s="3">
        <f t="shared" si="70"/>
        <v>18541.658527807445</v>
      </c>
      <c r="K724" s="122">
        <f t="shared" si="71"/>
        <v>1.0121331014079298</v>
      </c>
      <c r="M724" s="39" t="s">
        <v>5814</v>
      </c>
      <c r="N724" s="3">
        <v>18319.387541040833</v>
      </c>
      <c r="O724" s="3">
        <v>18541.66015625</v>
      </c>
      <c r="P724" s="110">
        <v>1.0121332406997681</v>
      </c>
    </row>
    <row r="725" spans="2:16" x14ac:dyDescent="0.2">
      <c r="B725" s="102" t="s">
        <v>5813</v>
      </c>
      <c r="C725" s="119">
        <v>21991.686664704539</v>
      </c>
      <c r="D725" s="125">
        <v>1.0894718113195303</v>
      </c>
      <c r="E725" s="119">
        <f t="shared" si="66"/>
        <v>23959.322704567214</v>
      </c>
      <c r="F725" s="121">
        <f t="shared" si="67"/>
        <v>24548.69262450665</v>
      </c>
      <c r="G725" s="110">
        <f t="shared" si="68"/>
        <v>1.1162714801637277</v>
      </c>
      <c r="H725" s="130">
        <v>0.73114416189238463</v>
      </c>
      <c r="I725" s="128">
        <f t="shared" si="69"/>
        <v>17948.633294498675</v>
      </c>
      <c r="J725" s="3">
        <f t="shared" si="70"/>
        <v>18081.875851306992</v>
      </c>
      <c r="K725" s="122">
        <f t="shared" si="71"/>
        <v>0.82221414514455682</v>
      </c>
      <c r="M725" s="39" t="s">
        <v>5813</v>
      </c>
      <c r="N725" s="3">
        <v>21991.686664704539</v>
      </c>
      <c r="O725" s="3">
        <v>18081.873046875</v>
      </c>
      <c r="P725" s="110">
        <v>0.82221400737762451</v>
      </c>
    </row>
    <row r="726" spans="2:16" x14ac:dyDescent="0.2">
      <c r="B726" s="102" t="s">
        <v>5812</v>
      </c>
      <c r="C726" s="119">
        <v>13434.562308351195</v>
      </c>
      <c r="D726" s="125">
        <v>1.014710308749025</v>
      </c>
      <c r="E726" s="119">
        <f t="shared" si="66"/>
        <v>13632.188867815055</v>
      </c>
      <c r="F726" s="121">
        <f t="shared" si="67"/>
        <v>13967.523975601382</v>
      </c>
      <c r="G726" s="110">
        <f t="shared" si="68"/>
        <v>1.0396709364263312</v>
      </c>
      <c r="H726" s="130">
        <v>0.96109729235062147</v>
      </c>
      <c r="I726" s="128">
        <f t="shared" si="69"/>
        <v>13424.149473792875</v>
      </c>
      <c r="J726" s="3">
        <f t="shared" si="70"/>
        <v>13523.804303746607</v>
      </c>
      <c r="K726" s="122">
        <f t="shared" si="71"/>
        <v>1.0066427169971841</v>
      </c>
      <c r="M726" s="39" t="s">
        <v>5812</v>
      </c>
      <c r="N726" s="3">
        <v>13434.562308351195</v>
      </c>
      <c r="O726" s="3">
        <v>13523.8046875</v>
      </c>
      <c r="P726" s="110">
        <v>1.0066426992416382</v>
      </c>
    </row>
    <row r="727" spans="2:16" x14ac:dyDescent="0.2">
      <c r="B727" s="102" t="s">
        <v>5811</v>
      </c>
      <c r="C727" s="119">
        <v>14252.865931176149</v>
      </c>
      <c r="D727" s="125">
        <v>1.1387949761261691</v>
      </c>
      <c r="E727" s="119">
        <f t="shared" si="66"/>
        <v>16231.092117823231</v>
      </c>
      <c r="F727" s="121">
        <f t="shared" si="67"/>
        <v>16630.357054481377</v>
      </c>
      <c r="G727" s="110">
        <f t="shared" si="68"/>
        <v>1.1668079342628768</v>
      </c>
      <c r="H727" s="130">
        <v>0.91957508197328075</v>
      </c>
      <c r="I727" s="128">
        <f t="shared" si="69"/>
        <v>15292.86195161964</v>
      </c>
      <c r="J727" s="3">
        <f t="shared" si="70"/>
        <v>15406.389260017821</v>
      </c>
      <c r="K727" s="122">
        <f t="shared" si="71"/>
        <v>1.0809327285060966</v>
      </c>
      <c r="M727" s="39" t="s">
        <v>5811</v>
      </c>
      <c r="N727" s="3">
        <v>14252.865931176149</v>
      </c>
      <c r="O727" s="3">
        <v>15406.390625</v>
      </c>
      <c r="P727" s="110">
        <v>1.0809328556060791</v>
      </c>
    </row>
    <row r="728" spans="2:16" x14ac:dyDescent="0.2">
      <c r="B728" s="102" t="s">
        <v>5810</v>
      </c>
      <c r="C728" s="119">
        <v>17713.621437400747</v>
      </c>
      <c r="D728" s="125">
        <v>1.1894288712742243</v>
      </c>
      <c r="E728" s="119">
        <f t="shared" si="66"/>
        <v>21069.092752466473</v>
      </c>
      <c r="F728" s="121">
        <f t="shared" si="67"/>
        <v>21587.366564369793</v>
      </c>
      <c r="G728" s="110">
        <f t="shared" si="68"/>
        <v>1.2186873610604534</v>
      </c>
      <c r="H728" s="130">
        <v>0.93900104174434762</v>
      </c>
      <c r="I728" s="128">
        <f t="shared" si="69"/>
        <v>20270.559692460334</v>
      </c>
      <c r="J728" s="3">
        <f t="shared" si="70"/>
        <v>20421.039183407804</v>
      </c>
      <c r="K728" s="122">
        <f t="shared" si="71"/>
        <v>1.1528438301323627</v>
      </c>
      <c r="M728" s="39" t="s">
        <v>5810</v>
      </c>
      <c r="N728" s="3">
        <v>17713.621437400747</v>
      </c>
      <c r="O728" s="3">
        <v>20421.0390625</v>
      </c>
      <c r="P728" s="110">
        <v>1.1528438329696655</v>
      </c>
    </row>
    <row r="729" spans="2:16" x14ac:dyDescent="0.2">
      <c r="B729" s="102" t="s">
        <v>5809</v>
      </c>
      <c r="C729" s="119">
        <v>10013.247014498418</v>
      </c>
      <c r="D729" s="125">
        <v>0.95150065164348274</v>
      </c>
      <c r="E729" s="119">
        <f t="shared" si="66"/>
        <v>9527.6110593624035</v>
      </c>
      <c r="F729" s="121">
        <f t="shared" si="67"/>
        <v>9761.9785928903912</v>
      </c>
      <c r="G729" s="110">
        <f t="shared" si="68"/>
        <v>0.97490639936833579</v>
      </c>
      <c r="H729" s="130">
        <v>0.76864676997916725</v>
      </c>
      <c r="I729" s="128">
        <f t="shared" si="69"/>
        <v>7503.5133140309754</v>
      </c>
      <c r="J729" s="3">
        <f t="shared" si="70"/>
        <v>7559.2160119803038</v>
      </c>
      <c r="K729" s="122">
        <f t="shared" si="71"/>
        <v>0.7549215555189176</v>
      </c>
      <c r="M729" s="39" t="s">
        <v>5809</v>
      </c>
      <c r="N729" s="3">
        <v>10013.247014498418</v>
      </c>
      <c r="O729" s="3">
        <v>7559.2158203125</v>
      </c>
      <c r="P729" s="110">
        <v>0.754921555519104</v>
      </c>
    </row>
    <row r="730" spans="2:16" x14ac:dyDescent="0.2">
      <c r="B730" s="102" t="s">
        <v>5808</v>
      </c>
      <c r="C730" s="119">
        <v>7650.1529089085734</v>
      </c>
      <c r="D730" s="125">
        <v>0.96500727023577992</v>
      </c>
      <c r="E730" s="119">
        <f t="shared" si="66"/>
        <v>7382.4531755121734</v>
      </c>
      <c r="F730" s="121">
        <f t="shared" si="67"/>
        <v>7564.0524590419564</v>
      </c>
      <c r="G730" s="110">
        <f t="shared" si="68"/>
        <v>0.98874526419382369</v>
      </c>
      <c r="H730" s="130">
        <v>1.1106405213658235</v>
      </c>
      <c r="I730" s="128">
        <f t="shared" si="69"/>
        <v>8400.9431667487988</v>
      </c>
      <c r="J730" s="3">
        <f t="shared" si="70"/>
        <v>8463.3079790870197</v>
      </c>
      <c r="K730" s="122">
        <f t="shared" si="71"/>
        <v>1.1062926558280333</v>
      </c>
      <c r="M730" s="39" t="s">
        <v>5808</v>
      </c>
      <c r="N730" s="3">
        <v>7650.1529089085734</v>
      </c>
      <c r="O730" s="3">
        <v>8463.30859375</v>
      </c>
      <c r="P730" s="110">
        <v>1.106292724609375</v>
      </c>
    </row>
    <row r="731" spans="2:16" x14ac:dyDescent="0.2">
      <c r="B731" s="102" t="s">
        <v>5807</v>
      </c>
      <c r="C731" s="119">
        <v>9324.4272894639835</v>
      </c>
      <c r="D731" s="125">
        <v>1.1078180036233332</v>
      </c>
      <c r="E731" s="119">
        <f t="shared" si="66"/>
        <v>10329.768424744918</v>
      </c>
      <c r="F731" s="121">
        <f t="shared" si="67"/>
        <v>10583.868044527757</v>
      </c>
      <c r="G731" s="110">
        <f t="shared" si="68"/>
        <v>1.1350689662717262</v>
      </c>
      <c r="H731" s="130">
        <v>0.83362530346966102</v>
      </c>
      <c r="I731" s="128">
        <f t="shared" si="69"/>
        <v>8822.9802105022991</v>
      </c>
      <c r="J731" s="3">
        <f t="shared" si="70"/>
        <v>8888.4780354691047</v>
      </c>
      <c r="K731" s="122">
        <f t="shared" si="71"/>
        <v>0.95324653831689221</v>
      </c>
      <c r="M731" s="39" t="s">
        <v>5807</v>
      </c>
      <c r="N731" s="3">
        <v>9324.4272894639835</v>
      </c>
      <c r="O731" s="3">
        <v>8888.478515625</v>
      </c>
      <c r="P731" s="110">
        <v>0.9532465934753418</v>
      </c>
    </row>
    <row r="732" spans="2:16" x14ac:dyDescent="0.2">
      <c r="B732" s="102" t="s">
        <v>5806</v>
      </c>
      <c r="C732" s="119">
        <v>11212.63277764001</v>
      </c>
      <c r="D732" s="125">
        <v>0.949314981633959</v>
      </c>
      <c r="E732" s="119">
        <f t="shared" si="66"/>
        <v>10644.320279373653</v>
      </c>
      <c r="F732" s="121">
        <f t="shared" si="67"/>
        <v>10906.157488556044</v>
      </c>
      <c r="G732" s="110">
        <f t="shared" si="68"/>
        <v>0.97266696456026525</v>
      </c>
      <c r="H732" s="130">
        <v>1.0538300321356795</v>
      </c>
      <c r="I732" s="128">
        <f t="shared" si="69"/>
        <v>11493.236296641797</v>
      </c>
      <c r="J732" s="3">
        <f t="shared" si="70"/>
        <v>11578.556898218521</v>
      </c>
      <c r="K732" s="122">
        <f t="shared" si="71"/>
        <v>1.0326349866115503</v>
      </c>
      <c r="M732" s="39" t="s">
        <v>5806</v>
      </c>
      <c r="N732" s="3">
        <v>11212.63277764001</v>
      </c>
      <c r="O732" s="3">
        <v>11578.5556640625</v>
      </c>
      <c r="P732" s="110">
        <v>1.0326348543167114</v>
      </c>
    </row>
    <row r="733" spans="2:16" x14ac:dyDescent="0.2">
      <c r="B733" s="102" t="s">
        <v>5805</v>
      </c>
      <c r="C733" s="119">
        <v>13934.180302010158</v>
      </c>
      <c r="D733" s="125">
        <v>1.1601721062431349</v>
      </c>
      <c r="E733" s="119">
        <f t="shared" si="66"/>
        <v>16166.047309754727</v>
      </c>
      <c r="F733" s="121">
        <f t="shared" si="67"/>
        <v>16563.712224000032</v>
      </c>
      <c r="G733" s="110">
        <f t="shared" si="68"/>
        <v>1.1887109155326874</v>
      </c>
      <c r="H733" s="130">
        <v>0.86072505208154393</v>
      </c>
      <c r="I733" s="128">
        <f t="shared" si="69"/>
        <v>14256.802066666134</v>
      </c>
      <c r="J733" s="3">
        <f t="shared" si="70"/>
        <v>14362.638133853205</v>
      </c>
      <c r="K733" s="122">
        <f t="shared" si="71"/>
        <v>1.0307486929662619</v>
      </c>
      <c r="M733" s="39" t="s">
        <v>5805</v>
      </c>
      <c r="N733" s="3">
        <v>13934.180302010158</v>
      </c>
      <c r="O733" s="3">
        <v>14362.63671875</v>
      </c>
      <c r="P733" s="110">
        <v>1.0307486057281494</v>
      </c>
    </row>
    <row r="734" spans="2:16" x14ac:dyDescent="0.2">
      <c r="B734" s="102" t="s">
        <v>5804</v>
      </c>
      <c r="C734" s="119">
        <v>9009.7401208128813</v>
      </c>
      <c r="D734" s="125">
        <v>1.1650101393147789</v>
      </c>
      <c r="E734" s="119">
        <f t="shared" si="66"/>
        <v>10496.438593338167</v>
      </c>
      <c r="F734" s="121">
        <f t="shared" si="67"/>
        <v>10754.638094621469</v>
      </c>
      <c r="G734" s="110">
        <f t="shared" si="68"/>
        <v>1.1936679582774867</v>
      </c>
      <c r="H734" s="130">
        <v>1.0015335169635606</v>
      </c>
      <c r="I734" s="128">
        <f t="shared" si="69"/>
        <v>10771.130514576525</v>
      </c>
      <c r="J734" s="3">
        <f t="shared" si="70"/>
        <v>10851.090528574812</v>
      </c>
      <c r="K734" s="122">
        <f t="shared" si="71"/>
        <v>1.2043733096705347</v>
      </c>
      <c r="M734" s="39" t="s">
        <v>5804</v>
      </c>
      <c r="N734" s="3">
        <v>9009.7401208128813</v>
      </c>
      <c r="O734" s="3">
        <v>10851.08984375</v>
      </c>
      <c r="P734" s="110">
        <v>1.2043732404708862</v>
      </c>
    </row>
    <row r="735" spans="2:16" x14ac:dyDescent="0.2">
      <c r="B735" s="102" t="s">
        <v>5803</v>
      </c>
      <c r="C735" s="119">
        <v>10252.712891624684</v>
      </c>
      <c r="D735" s="125">
        <v>0.98573124686219593</v>
      </c>
      <c r="E735" s="119">
        <f t="shared" si="66"/>
        <v>10106.419462381309</v>
      </c>
      <c r="F735" s="121">
        <f t="shared" si="67"/>
        <v>10355.024971930316</v>
      </c>
      <c r="G735" s="110">
        <f t="shared" si="68"/>
        <v>1.0099790251991947</v>
      </c>
      <c r="H735" s="130">
        <v>0.61746771532339462</v>
      </c>
      <c r="I735" s="128">
        <f t="shared" si="69"/>
        <v>6393.8936115345095</v>
      </c>
      <c r="J735" s="3">
        <f t="shared" si="70"/>
        <v>6441.3589933707035</v>
      </c>
      <c r="K735" s="122">
        <f t="shared" si="71"/>
        <v>0.62825898486171117</v>
      </c>
      <c r="M735" s="39" t="s">
        <v>5803</v>
      </c>
      <c r="N735" s="3">
        <v>10252.712891624684</v>
      </c>
      <c r="O735" s="3">
        <v>6441.35888671875</v>
      </c>
      <c r="P735" s="110">
        <v>0.62825900316238403</v>
      </c>
    </row>
    <row r="736" spans="2:16" x14ac:dyDescent="0.2">
      <c r="B736" s="102" t="s">
        <v>5802</v>
      </c>
      <c r="C736" s="119">
        <v>4890.6411740414778</v>
      </c>
      <c r="D736" s="125">
        <v>0.96783551127170053</v>
      </c>
      <c r="E736" s="119">
        <f t="shared" si="66"/>
        <v>4733.3362011248637</v>
      </c>
      <c r="F736" s="121">
        <f t="shared" si="67"/>
        <v>4849.7704598183127</v>
      </c>
      <c r="G736" s="110">
        <f t="shared" si="68"/>
        <v>0.99164307648655592</v>
      </c>
      <c r="H736" s="130">
        <v>0.96518600135903743</v>
      </c>
      <c r="I736" s="128">
        <f t="shared" si="69"/>
        <v>4680.9305576212173</v>
      </c>
      <c r="J736" s="3">
        <f t="shared" si="70"/>
        <v>4715.6796744763033</v>
      </c>
      <c r="K736" s="122">
        <f t="shared" si="71"/>
        <v>0.96422524300211709</v>
      </c>
      <c r="M736" s="39" t="s">
        <v>5802</v>
      </c>
      <c r="N736" s="3">
        <v>4890.6411740414778</v>
      </c>
      <c r="O736" s="3">
        <v>4715.6796875</v>
      </c>
      <c r="P736" s="110">
        <v>0.96422523260116577</v>
      </c>
    </row>
    <row r="737" spans="2:16" x14ac:dyDescent="0.2">
      <c r="B737" s="102" t="s">
        <v>5801</v>
      </c>
      <c r="C737" s="119">
        <v>5670.5490240354329</v>
      </c>
      <c r="D737" s="125">
        <v>0.87104312824172581</v>
      </c>
      <c r="E737" s="119">
        <f t="shared" si="66"/>
        <v>4939.2927607438887</v>
      </c>
      <c r="F737" s="121">
        <f t="shared" si="67"/>
        <v>5060.7932979190127</v>
      </c>
      <c r="G737" s="110">
        <f t="shared" si="68"/>
        <v>0.89246971968113076</v>
      </c>
      <c r="H737" s="130">
        <v>1.1169701523360001</v>
      </c>
      <c r="I737" s="128">
        <f t="shared" si="69"/>
        <v>5652.7550609176078</v>
      </c>
      <c r="J737" s="3">
        <f t="shared" si="70"/>
        <v>5694.7185644874671</v>
      </c>
      <c r="K737" s="122">
        <f t="shared" si="71"/>
        <v>1.0042622928308331</v>
      </c>
      <c r="M737" s="39" t="s">
        <v>5801</v>
      </c>
      <c r="N737" s="3">
        <v>5670.5490240354329</v>
      </c>
      <c r="O737" s="3">
        <v>5694.71875</v>
      </c>
      <c r="P737" s="110">
        <v>1.0042623281478882</v>
      </c>
    </row>
    <row r="738" spans="2:16" x14ac:dyDescent="0.2">
      <c r="B738" s="102" t="s">
        <v>5800</v>
      </c>
      <c r="C738" s="119">
        <v>11638.078352058839</v>
      </c>
      <c r="D738" s="125">
        <v>0.87755585448926876</v>
      </c>
      <c r="E738" s="119">
        <f t="shared" si="66"/>
        <v>10213.063792854056</v>
      </c>
      <c r="F738" s="121">
        <f t="shared" si="67"/>
        <v>10464.292621988836</v>
      </c>
      <c r="G738" s="110">
        <f t="shared" si="68"/>
        <v>0.89914265099767487</v>
      </c>
      <c r="H738" s="130">
        <v>0.94578421146942204</v>
      </c>
      <c r="I738" s="128">
        <f t="shared" si="69"/>
        <v>9896.9627460730026</v>
      </c>
      <c r="J738" s="3">
        <f t="shared" si="70"/>
        <v>9970.4333329018937</v>
      </c>
      <c r="K738" s="122">
        <f t="shared" si="71"/>
        <v>0.85670787146213612</v>
      </c>
      <c r="M738" s="39" t="s">
        <v>5800</v>
      </c>
      <c r="N738" s="3">
        <v>11638.078352058839</v>
      </c>
      <c r="O738" s="3">
        <v>9970.43359375</v>
      </c>
      <c r="P738" s="110">
        <v>0.8567078709602356</v>
      </c>
    </row>
    <row r="739" spans="2:16" x14ac:dyDescent="0.2">
      <c r="B739" s="102" t="s">
        <v>5799</v>
      </c>
      <c r="C739" s="119">
        <v>19198.757698424124</v>
      </c>
      <c r="D739" s="125">
        <v>0.83001009801844239</v>
      </c>
      <c r="E739" s="119">
        <f t="shared" si="66"/>
        <v>15935.162759101333</v>
      </c>
      <c r="F739" s="121">
        <f t="shared" si="67"/>
        <v>16327.148196893495</v>
      </c>
      <c r="G739" s="110">
        <f t="shared" si="68"/>
        <v>0.8504273272969981</v>
      </c>
      <c r="H739" s="130">
        <v>1.211514754259482</v>
      </c>
      <c r="I739" s="128">
        <f t="shared" si="69"/>
        <v>19780.580935517566</v>
      </c>
      <c r="J739" s="3">
        <f t="shared" si="70"/>
        <v>19927.423045206775</v>
      </c>
      <c r="K739" s="122">
        <f t="shared" si="71"/>
        <v>1.0379537758759496</v>
      </c>
      <c r="M739" s="39" t="s">
        <v>5799</v>
      </c>
      <c r="N739" s="3">
        <v>19198.757698424124</v>
      </c>
      <c r="O739" s="3">
        <v>19927.421875</v>
      </c>
      <c r="P739" s="110">
        <v>1.0379537343978882</v>
      </c>
    </row>
    <row r="740" spans="2:16" x14ac:dyDescent="0.2">
      <c r="B740" s="102" t="s">
        <v>5798</v>
      </c>
      <c r="C740" s="119">
        <v>12016.321744159997</v>
      </c>
      <c r="D740" s="125">
        <v>0.84228415337986262</v>
      </c>
      <c r="E740" s="119">
        <f t="shared" si="66"/>
        <v>10121.157387019837</v>
      </c>
      <c r="F740" s="121">
        <f t="shared" si="67"/>
        <v>10370.125431418906</v>
      </c>
      <c r="G740" s="110">
        <f t="shared" si="68"/>
        <v>0.86300330934953939</v>
      </c>
      <c r="H740" s="130">
        <v>1.2817679072256785</v>
      </c>
      <c r="I740" s="128">
        <f t="shared" si="69"/>
        <v>13292.093971897599</v>
      </c>
      <c r="J740" s="3">
        <f t="shared" si="70"/>
        <v>13390.768481376537</v>
      </c>
      <c r="K740" s="122">
        <f t="shared" si="71"/>
        <v>1.1143816524290828</v>
      </c>
      <c r="M740" s="39" t="s">
        <v>5798</v>
      </c>
      <c r="N740" s="3">
        <v>12016.321744159997</v>
      </c>
      <c r="O740" s="3">
        <v>13390.767578125</v>
      </c>
      <c r="P740" s="110">
        <v>1.1143815517425537</v>
      </c>
    </row>
    <row r="741" spans="2:16" x14ac:dyDescent="0.2">
      <c r="B741" s="102" t="s">
        <v>5797</v>
      </c>
      <c r="C741" s="119">
        <v>6717.0373867638427</v>
      </c>
      <c r="D741" s="125">
        <v>0.84647684077710761</v>
      </c>
      <c r="E741" s="119">
        <f t="shared" si="66"/>
        <v>5685.8165865295759</v>
      </c>
      <c r="F741" s="121">
        <f t="shared" si="67"/>
        <v>5825.6806931954325</v>
      </c>
      <c r="G741" s="110">
        <f t="shared" si="68"/>
        <v>0.86729913170874118</v>
      </c>
      <c r="H741" s="130">
        <v>1.2065167696971195</v>
      </c>
      <c r="I741" s="128">
        <f t="shared" si="69"/>
        <v>7028.7814512410287</v>
      </c>
      <c r="J741" s="3">
        <f t="shared" si="70"/>
        <v>7080.9599539962919</v>
      </c>
      <c r="K741" s="122">
        <f t="shared" si="71"/>
        <v>1.0541790295747901</v>
      </c>
      <c r="M741" s="39" t="s">
        <v>5797</v>
      </c>
      <c r="N741" s="3">
        <v>6717.0373867638427</v>
      </c>
      <c r="O741" s="3">
        <v>7080.96044921875</v>
      </c>
      <c r="P741" s="110">
        <v>1.0541790723800659</v>
      </c>
    </row>
    <row r="742" spans="2:16" x14ac:dyDescent="0.2">
      <c r="B742" s="102" t="s">
        <v>5796</v>
      </c>
      <c r="C742" s="119">
        <v>9511.2965132986701</v>
      </c>
      <c r="D742" s="125">
        <v>1.3099204006360297</v>
      </c>
      <c r="E742" s="119">
        <f t="shared" si="66"/>
        <v>12459.041339268266</v>
      </c>
      <c r="F742" s="121">
        <f t="shared" si="67"/>
        <v>12765.518458308319</v>
      </c>
      <c r="G742" s="110">
        <f t="shared" si="68"/>
        <v>1.3421428340983381</v>
      </c>
      <c r="H742" s="130">
        <v>0.93747560784902462</v>
      </c>
      <c r="I742" s="128">
        <f t="shared" si="69"/>
        <v>11967.362176210534</v>
      </c>
      <c r="J742" s="3">
        <f t="shared" si="70"/>
        <v>12056.202474435253</v>
      </c>
      <c r="K742" s="122">
        <f t="shared" si="71"/>
        <v>1.2675666727010668</v>
      </c>
      <c r="M742" s="39" t="s">
        <v>5796</v>
      </c>
      <c r="N742" s="3">
        <v>9511.2965132986701</v>
      </c>
      <c r="O742" s="3">
        <v>12056.2041015625</v>
      </c>
      <c r="P742" s="110">
        <v>1.2675668001174927</v>
      </c>
    </row>
    <row r="743" spans="2:16" x14ac:dyDescent="0.2">
      <c r="B743" s="102" t="s">
        <v>5795</v>
      </c>
      <c r="C743" s="119">
        <v>11510.533712487057</v>
      </c>
      <c r="D743" s="125">
        <v>0.87072614476477828</v>
      </c>
      <c r="E743" s="119">
        <f t="shared" si="66"/>
        <v>10022.522643658865</v>
      </c>
      <c r="F743" s="121">
        <f t="shared" si="67"/>
        <v>10269.064394480494</v>
      </c>
      <c r="G743" s="110">
        <f t="shared" si="68"/>
        <v>0.89214493879986034</v>
      </c>
      <c r="H743" s="130">
        <v>1.1716274463782401</v>
      </c>
      <c r="I743" s="128">
        <f t="shared" si="69"/>
        <v>12031.517693198892</v>
      </c>
      <c r="J743" s="3">
        <f t="shared" si="70"/>
        <v>12120.834253040674</v>
      </c>
      <c r="K743" s="122">
        <f t="shared" si="71"/>
        <v>1.0530210462692569</v>
      </c>
      <c r="M743" s="39" t="s">
        <v>5795</v>
      </c>
      <c r="N743" s="3">
        <v>11510.533712487057</v>
      </c>
      <c r="O743" s="3">
        <v>12120.833984375</v>
      </c>
      <c r="P743" s="110">
        <v>1.0530210733413696</v>
      </c>
    </row>
    <row r="744" spans="2:16" x14ac:dyDescent="0.2">
      <c r="B744" s="102" t="s">
        <v>5794</v>
      </c>
      <c r="C744" s="119">
        <v>12261.15613562912</v>
      </c>
      <c r="D744" s="125">
        <v>0.89309530900902045</v>
      </c>
      <c r="E744" s="119">
        <f t="shared" si="66"/>
        <v>10950.381027757536</v>
      </c>
      <c r="F744" s="121">
        <f t="shared" si="67"/>
        <v>11219.746955551711</v>
      </c>
      <c r="G744" s="110">
        <f t="shared" si="68"/>
        <v>0.91506435701840327</v>
      </c>
      <c r="H744" s="130">
        <v>1.0656716695172519</v>
      </c>
      <c r="I744" s="128">
        <f t="shared" si="69"/>
        <v>11956.566469683898</v>
      </c>
      <c r="J744" s="3">
        <f t="shared" si="70"/>
        <v>12045.326625453392</v>
      </c>
      <c r="K744" s="122">
        <f t="shared" si="71"/>
        <v>0.98239729534570075</v>
      </c>
      <c r="M744" s="39" t="s">
        <v>5794</v>
      </c>
      <c r="N744" s="3">
        <v>12261.15613562912</v>
      </c>
      <c r="O744" s="3">
        <v>12045.3271484375</v>
      </c>
      <c r="P744" s="110">
        <v>0.98239731788635254</v>
      </c>
    </row>
    <row r="745" spans="2:16" x14ac:dyDescent="0.2">
      <c r="B745" s="102" t="s">
        <v>5793</v>
      </c>
      <c r="C745" s="119">
        <v>10023.924405947186</v>
      </c>
      <c r="D745" s="125">
        <v>0.95301278847319559</v>
      </c>
      <c r="E745" s="119">
        <f t="shared" si="66"/>
        <v>9552.9281495562482</v>
      </c>
      <c r="F745" s="121">
        <f t="shared" si="67"/>
        <v>9787.9184524172688</v>
      </c>
      <c r="G745" s="110">
        <f t="shared" si="68"/>
        <v>0.97645573290737364</v>
      </c>
      <c r="H745" s="130">
        <v>0.90485925602537487</v>
      </c>
      <c r="I745" s="128">
        <f t="shared" si="69"/>
        <v>8856.6886088913288</v>
      </c>
      <c r="J745" s="3">
        <f t="shared" si="70"/>
        <v>8922.4366698016511</v>
      </c>
      <c r="K745" s="122">
        <f t="shared" si="71"/>
        <v>0.89011412182118788</v>
      </c>
      <c r="M745" s="39" t="s">
        <v>5793</v>
      </c>
      <c r="N745" s="3">
        <v>10023.924405947186</v>
      </c>
      <c r="O745" s="3">
        <v>8922.4365234375</v>
      </c>
      <c r="P745" s="110">
        <v>0.89011412858963013</v>
      </c>
    </row>
    <row r="746" spans="2:16" x14ac:dyDescent="0.2">
      <c r="B746" s="102" t="s">
        <v>5792</v>
      </c>
      <c r="C746" s="119">
        <v>7378.9999150311905</v>
      </c>
      <c r="D746" s="125">
        <v>1.103845426980921</v>
      </c>
      <c r="E746" s="119">
        <f t="shared" si="66"/>
        <v>8145.2753118997844</v>
      </c>
      <c r="F746" s="121">
        <f t="shared" si="67"/>
        <v>8345.6390833491314</v>
      </c>
      <c r="G746" s="110">
        <f t="shared" si="68"/>
        <v>1.1309986691216618</v>
      </c>
      <c r="H746" s="130">
        <v>0.82113192248585598</v>
      </c>
      <c r="I746" s="128">
        <f t="shared" si="69"/>
        <v>6852.8706648835696</v>
      </c>
      <c r="J746" s="3">
        <f t="shared" si="70"/>
        <v>6903.7432853156579</v>
      </c>
      <c r="K746" s="122">
        <f t="shared" si="71"/>
        <v>0.93559335476513228</v>
      </c>
      <c r="M746" s="39" t="s">
        <v>5792</v>
      </c>
      <c r="N746" s="3">
        <v>7378.9999150311905</v>
      </c>
      <c r="O746" s="3">
        <v>6903.74267578125</v>
      </c>
      <c r="P746" s="110">
        <v>0.93559324741363525</v>
      </c>
    </row>
    <row r="747" spans="2:16" x14ac:dyDescent="0.2">
      <c r="B747" s="102" t="s">
        <v>5791</v>
      </c>
      <c r="C747" s="119">
        <v>15082.662877851348</v>
      </c>
      <c r="D747" s="125">
        <v>1.2279415092194568</v>
      </c>
      <c r="E747" s="119">
        <f t="shared" si="66"/>
        <v>18520.627817277058</v>
      </c>
      <c r="F747" s="121">
        <f t="shared" si="67"/>
        <v>18976.212520922123</v>
      </c>
      <c r="G747" s="110">
        <f t="shared" si="68"/>
        <v>1.2581473626111734</v>
      </c>
      <c r="H747" s="130">
        <v>0.85811890402918967</v>
      </c>
      <c r="I747" s="128">
        <f t="shared" si="69"/>
        <v>16283.846691078681</v>
      </c>
      <c r="J747" s="3">
        <f t="shared" si="70"/>
        <v>16404.730623141571</v>
      </c>
      <c r="K747" s="122">
        <f t="shared" si="71"/>
        <v>1.0876547965035843</v>
      </c>
      <c r="M747" s="39" t="s">
        <v>5791</v>
      </c>
      <c r="N747" s="3">
        <v>15082.662877851348</v>
      </c>
      <c r="O747" s="3">
        <v>16404.728515625</v>
      </c>
      <c r="P747" s="110">
        <v>1.087654709815979</v>
      </c>
    </row>
    <row r="748" spans="2:16" x14ac:dyDescent="0.2">
      <c r="B748" s="102" t="s">
        <v>5790</v>
      </c>
      <c r="C748" s="119">
        <v>8888.6188650080094</v>
      </c>
      <c r="D748" s="125">
        <v>1.2368777281811867</v>
      </c>
      <c r="E748" s="119">
        <f t="shared" si="66"/>
        <v>10994.134708419544</v>
      </c>
      <c r="F748" s="121">
        <f t="shared" si="67"/>
        <v>11264.576923034796</v>
      </c>
      <c r="G748" s="110">
        <f t="shared" si="68"/>
        <v>1.2673034015869737</v>
      </c>
      <c r="H748" s="130">
        <v>0.88925760976539625</v>
      </c>
      <c r="I748" s="128">
        <f t="shared" si="69"/>
        <v>10017.110749596364</v>
      </c>
      <c r="J748" s="3">
        <f t="shared" si="70"/>
        <v>10091.473261003701</v>
      </c>
      <c r="K748" s="122">
        <f t="shared" si="71"/>
        <v>1.1353252304169539</v>
      </c>
      <c r="M748" s="39" t="s">
        <v>5790</v>
      </c>
      <c r="N748" s="3">
        <v>8888.6188650080094</v>
      </c>
      <c r="O748" s="3">
        <v>10091.4736328125</v>
      </c>
      <c r="P748" s="110">
        <v>1.1353253126144409</v>
      </c>
    </row>
    <row r="749" spans="2:16" x14ac:dyDescent="0.2">
      <c r="B749" s="102" t="s">
        <v>5789</v>
      </c>
      <c r="C749" s="119">
        <v>26550.455608409462</v>
      </c>
      <c r="D749" s="125">
        <v>0.90266198495904315</v>
      </c>
      <c r="E749" s="119">
        <f t="shared" si="66"/>
        <v>23966.086961053843</v>
      </c>
      <c r="F749" s="121">
        <f t="shared" si="67"/>
        <v>24555.623273397319</v>
      </c>
      <c r="G749" s="110">
        <f t="shared" si="68"/>
        <v>0.9248663614502981</v>
      </c>
      <c r="H749" s="130">
        <v>1.0101889832380591</v>
      </c>
      <c r="I749" s="128">
        <f t="shared" si="69"/>
        <v>24805.820107330059</v>
      </c>
      <c r="J749" s="3">
        <f t="shared" si="70"/>
        <v>24989.967325705777</v>
      </c>
      <c r="K749" s="122">
        <f t="shared" si="71"/>
        <v>0.94122555538333497</v>
      </c>
      <c r="M749" s="39" t="s">
        <v>5789</v>
      </c>
      <c r="N749" s="3">
        <v>26550.455608409462</v>
      </c>
      <c r="O749" s="3">
        <v>24989.96875</v>
      </c>
      <c r="P749" s="110">
        <v>0.94122558832168579</v>
      </c>
    </row>
    <row r="750" spans="2:16" x14ac:dyDescent="0.2">
      <c r="B750" s="102" t="s">
        <v>5788</v>
      </c>
      <c r="C750" s="119">
        <v>13991.173814215146</v>
      </c>
      <c r="D750" s="125">
        <v>0.8622556973690898</v>
      </c>
      <c r="E750" s="119">
        <f t="shared" si="66"/>
        <v>12063.969334188228</v>
      </c>
      <c r="F750" s="121">
        <f t="shared" si="67"/>
        <v>12360.728166994759</v>
      </c>
      <c r="G750" s="110">
        <f t="shared" si="68"/>
        <v>0.88346612879872588</v>
      </c>
      <c r="H750" s="130">
        <v>1.1403003246744832</v>
      </c>
      <c r="I750" s="128">
        <f t="shared" si="69"/>
        <v>14094.942342037153</v>
      </c>
      <c r="J750" s="3">
        <f t="shared" si="70"/>
        <v>14199.576835644775</v>
      </c>
      <c r="K750" s="122">
        <f t="shared" si="71"/>
        <v>1.0148953207355547</v>
      </c>
      <c r="M750" s="39" t="s">
        <v>5788</v>
      </c>
      <c r="N750" s="3">
        <v>13991.173814215146</v>
      </c>
      <c r="O750" s="3">
        <v>14199.5771484375</v>
      </c>
      <c r="P750" s="110">
        <v>1.0148953199386597</v>
      </c>
    </row>
    <row r="751" spans="2:16" x14ac:dyDescent="0.2">
      <c r="B751" s="102" t="s">
        <v>5787</v>
      </c>
      <c r="C751" s="119">
        <v>9084.5357269450451</v>
      </c>
      <c r="D751" s="125">
        <v>1.0590553157640175</v>
      </c>
      <c r="E751" s="119">
        <f t="shared" si="66"/>
        <v>9621.025852869283</v>
      </c>
      <c r="F751" s="121">
        <f t="shared" si="67"/>
        <v>9857.6912756176444</v>
      </c>
      <c r="G751" s="110">
        <f t="shared" si="68"/>
        <v>1.0851067761646194</v>
      </c>
      <c r="H751" s="130">
        <v>0.77633332668165789</v>
      </c>
      <c r="I751" s="128">
        <f t="shared" si="69"/>
        <v>7652.8542614010012</v>
      </c>
      <c r="J751" s="3">
        <f t="shared" si="70"/>
        <v>7709.6655991747248</v>
      </c>
      <c r="K751" s="122">
        <f t="shared" si="71"/>
        <v>0.84865818473338073</v>
      </c>
      <c r="M751" s="39" t="s">
        <v>5787</v>
      </c>
      <c r="N751" s="3">
        <v>9084.5357269450451</v>
      </c>
      <c r="O751" s="3">
        <v>7709.66650390625</v>
      </c>
      <c r="P751" s="110">
        <v>0.84865826368331909</v>
      </c>
    </row>
    <row r="752" spans="2:16" x14ac:dyDescent="0.2">
      <c r="B752" s="102" t="s">
        <v>5786</v>
      </c>
      <c r="C752" s="119">
        <v>20233.582388043062</v>
      </c>
      <c r="D752" s="125">
        <v>0.9746643379766311</v>
      </c>
      <c r="E752" s="119">
        <f t="shared" si="66"/>
        <v>19720.951183137615</v>
      </c>
      <c r="F752" s="121">
        <f t="shared" si="67"/>
        <v>20206.062367758863</v>
      </c>
      <c r="G752" s="110">
        <f t="shared" si="68"/>
        <v>0.99863988394361336</v>
      </c>
      <c r="H752" s="130">
        <v>0.94690776221754613</v>
      </c>
      <c r="I752" s="128">
        <f t="shared" si="69"/>
        <v>19133.277299882717</v>
      </c>
      <c r="J752" s="3">
        <f t="shared" si="70"/>
        <v>19275.314119384748</v>
      </c>
      <c r="K752" s="122">
        <f t="shared" si="71"/>
        <v>0.9526397130137173</v>
      </c>
      <c r="M752" s="39" t="s">
        <v>5786</v>
      </c>
      <c r="N752" s="3">
        <v>20233.582388043062</v>
      </c>
      <c r="O752" s="3">
        <v>19275.314453125</v>
      </c>
      <c r="P752" s="110">
        <v>0.95263975858688354</v>
      </c>
    </row>
    <row r="753" spans="2:16" x14ac:dyDescent="0.2">
      <c r="B753" s="102" t="s">
        <v>5785</v>
      </c>
      <c r="C753" s="119">
        <v>14413.995123905854</v>
      </c>
      <c r="D753" s="125">
        <v>0.90410386187895975</v>
      </c>
      <c r="E753" s="119">
        <f t="shared" si="66"/>
        <v>13031.748656627777</v>
      </c>
      <c r="F753" s="121">
        <f t="shared" si="67"/>
        <v>13352.313672472883</v>
      </c>
      <c r="G753" s="110">
        <f t="shared" si="68"/>
        <v>0.92634370677202782</v>
      </c>
      <c r="H753" s="130">
        <v>1.0576928357000905</v>
      </c>
      <c r="I753" s="128">
        <f t="shared" si="69"/>
        <v>14122.646511394934</v>
      </c>
      <c r="J753" s="3">
        <f t="shared" si="70"/>
        <v>14227.4866682583</v>
      </c>
      <c r="K753" s="122">
        <f t="shared" si="71"/>
        <v>0.98706059950455882</v>
      </c>
      <c r="M753" s="39" t="s">
        <v>5785</v>
      </c>
      <c r="N753" s="3">
        <v>14413.995123905854</v>
      </c>
      <c r="O753" s="3">
        <v>14227.4873046875</v>
      </c>
      <c r="P753" s="110">
        <v>0.98706066608428955</v>
      </c>
    </row>
    <row r="754" spans="2:16" x14ac:dyDescent="0.2">
      <c r="B754" s="102" t="s">
        <v>5784</v>
      </c>
      <c r="C754" s="119">
        <v>10972.927475710565</v>
      </c>
      <c r="D754" s="125">
        <v>0.84022481236785218</v>
      </c>
      <c r="E754" s="119">
        <f t="shared" si="66"/>
        <v>9219.72592940496</v>
      </c>
      <c r="F754" s="121">
        <f t="shared" si="67"/>
        <v>9446.5198667745317</v>
      </c>
      <c r="G754" s="110">
        <f t="shared" si="68"/>
        <v>0.86089331107720746</v>
      </c>
      <c r="H754" s="130">
        <v>1.1570201319313966</v>
      </c>
      <c r="I754" s="128">
        <f t="shared" si="69"/>
        <v>10929.813662548029</v>
      </c>
      <c r="J754" s="3">
        <f t="shared" si="70"/>
        <v>11010.951668653635</v>
      </c>
      <c r="K754" s="122">
        <f t="shared" si="71"/>
        <v>1.0034652733308627</v>
      </c>
      <c r="M754" s="39" t="s">
        <v>5784</v>
      </c>
      <c r="N754" s="3">
        <v>10972.927475710565</v>
      </c>
      <c r="O754" s="3">
        <v>11010.9521484375</v>
      </c>
      <c r="P754" s="110">
        <v>1.0034652948379517</v>
      </c>
    </row>
    <row r="755" spans="2:16" x14ac:dyDescent="0.2">
      <c r="B755" s="102" t="s">
        <v>5783</v>
      </c>
      <c r="C755" s="119">
        <v>6271.556178123109</v>
      </c>
      <c r="D755" s="125">
        <v>1.2826845826041109</v>
      </c>
      <c r="E755" s="119">
        <f t="shared" si="66"/>
        <v>8044.4284186140731</v>
      </c>
      <c r="F755" s="121">
        <f t="shared" si="67"/>
        <v>8242.3114803140325</v>
      </c>
      <c r="G755" s="110">
        <f t="shared" si="68"/>
        <v>1.3142370483844907</v>
      </c>
      <c r="H755" s="130">
        <v>0.94370573011307524</v>
      </c>
      <c r="I755" s="128">
        <f t="shared" si="69"/>
        <v>7778.3165733491351</v>
      </c>
      <c r="J755" s="3">
        <f t="shared" si="70"/>
        <v>7836.0592867297237</v>
      </c>
      <c r="K755" s="122">
        <f t="shared" si="71"/>
        <v>1.2494601123185385</v>
      </c>
      <c r="M755" s="39" t="s">
        <v>5783</v>
      </c>
      <c r="N755" s="3">
        <v>6271.556178123109</v>
      </c>
      <c r="O755" s="3">
        <v>7836.05908203125</v>
      </c>
      <c r="P755" s="110">
        <v>1.2494601011276245</v>
      </c>
    </row>
    <row r="756" spans="2:16" x14ac:dyDescent="0.2">
      <c r="B756" s="102" t="s">
        <v>5782</v>
      </c>
      <c r="C756" s="119">
        <v>6537.2559680649374</v>
      </c>
      <c r="D756" s="125">
        <v>1.139952449205438</v>
      </c>
      <c r="E756" s="119">
        <f t="shared" si="66"/>
        <v>7452.1609518784926</v>
      </c>
      <c r="F756" s="121">
        <f t="shared" si="67"/>
        <v>7635.4749611157895</v>
      </c>
      <c r="G756" s="110">
        <f t="shared" si="68"/>
        <v>1.1679938797586857</v>
      </c>
      <c r="H756" s="130">
        <v>1.0770686881344624</v>
      </c>
      <c r="I756" s="128">
        <f t="shared" si="69"/>
        <v>8223.9309996525189</v>
      </c>
      <c r="J756" s="3">
        <f t="shared" si="70"/>
        <v>8284.9817535138009</v>
      </c>
      <c r="K756" s="122">
        <f t="shared" si="71"/>
        <v>1.2673485318590332</v>
      </c>
      <c r="M756" s="39" t="s">
        <v>5782</v>
      </c>
      <c r="N756" s="3">
        <v>6537.2559680649374</v>
      </c>
      <c r="O756" s="3">
        <v>8284.9814453125</v>
      </c>
      <c r="P756" s="110">
        <v>1.2673485279083252</v>
      </c>
    </row>
    <row r="757" spans="2:16" x14ac:dyDescent="0.2">
      <c r="B757" s="102" t="s">
        <v>5781</v>
      </c>
      <c r="C757" s="119">
        <v>4439.148925055817</v>
      </c>
      <c r="D757" s="125">
        <v>0.84267645796699175</v>
      </c>
      <c r="E757" s="119">
        <f t="shared" si="66"/>
        <v>3740.7662925540149</v>
      </c>
      <c r="F757" s="121">
        <f t="shared" si="67"/>
        <v>3832.7845502293221</v>
      </c>
      <c r="G757" s="110">
        <f t="shared" si="68"/>
        <v>0.86340526414781849</v>
      </c>
      <c r="H757" s="130">
        <v>1.1225849686109932</v>
      </c>
      <c r="I757" s="128">
        <f t="shared" si="69"/>
        <v>4302.6263240118833</v>
      </c>
      <c r="J757" s="3">
        <f t="shared" si="70"/>
        <v>4334.567080892677</v>
      </c>
      <c r="K757" s="122">
        <f t="shared" si="71"/>
        <v>0.97644101472404987</v>
      </c>
      <c r="M757" s="39" t="s">
        <v>5781</v>
      </c>
      <c r="N757" s="3">
        <v>4439.148925055817</v>
      </c>
      <c r="O757" s="3">
        <v>4334.56787109375</v>
      </c>
      <c r="P757" s="110">
        <v>0.97644120454788208</v>
      </c>
    </row>
    <row r="758" spans="2:16" x14ac:dyDescent="0.2">
      <c r="B758" s="102" t="s">
        <v>5780</v>
      </c>
      <c r="C758" s="119">
        <v>17793.298969427495</v>
      </c>
      <c r="D758" s="125">
        <v>0.95373328067226049</v>
      </c>
      <c r="E758" s="119">
        <f t="shared" si="66"/>
        <v>16970.061400094437</v>
      </c>
      <c r="F758" s="121">
        <f t="shared" si="67"/>
        <v>17387.504073748751</v>
      </c>
      <c r="G758" s="110">
        <f t="shared" si="68"/>
        <v>0.97719394832987505</v>
      </c>
      <c r="H758" s="130">
        <v>1.0139415475958486</v>
      </c>
      <c r="I758" s="128">
        <f t="shared" si="69"/>
        <v>17629.912789365932</v>
      </c>
      <c r="J758" s="3">
        <f t="shared" si="70"/>
        <v>17760.789308921474</v>
      </c>
      <c r="K758" s="122">
        <f t="shared" si="71"/>
        <v>0.99817292675394942</v>
      </c>
      <c r="M758" s="39" t="s">
        <v>5780</v>
      </c>
      <c r="N758" s="3">
        <v>17793.298969427495</v>
      </c>
      <c r="O758" s="3">
        <v>17760.7890625</v>
      </c>
      <c r="P758" s="110">
        <v>0.99817293882369995</v>
      </c>
    </row>
    <row r="759" spans="2:16" x14ac:dyDescent="0.2">
      <c r="B759" s="102" t="s">
        <v>5779</v>
      </c>
      <c r="C759" s="119">
        <v>4151.0361032883975</v>
      </c>
      <c r="D759" s="125">
        <v>0.96055951856096466</v>
      </c>
      <c r="E759" s="119">
        <f t="shared" si="66"/>
        <v>3987.3172409038857</v>
      </c>
      <c r="F759" s="121">
        <f t="shared" si="67"/>
        <v>4085.400349179592</v>
      </c>
      <c r="G759" s="110">
        <f t="shared" si="68"/>
        <v>0.98418810328900541</v>
      </c>
      <c r="H759" s="130">
        <v>1.0618328296383466</v>
      </c>
      <c r="I759" s="128">
        <f t="shared" si="69"/>
        <v>4338.0122129748552</v>
      </c>
      <c r="J759" s="3">
        <f t="shared" si="70"/>
        <v>4370.2156587324562</v>
      </c>
      <c r="K759" s="122">
        <f t="shared" si="71"/>
        <v>1.0528011681879681</v>
      </c>
      <c r="M759" s="39" t="s">
        <v>5779</v>
      </c>
      <c r="N759" s="3">
        <v>4151.0361032883975</v>
      </c>
      <c r="O759" s="3">
        <v>4370.2158203125</v>
      </c>
      <c r="P759" s="110">
        <v>1.052801251411438</v>
      </c>
    </row>
    <row r="760" spans="2:16" x14ac:dyDescent="0.2">
      <c r="B760" s="102" t="s">
        <v>5778</v>
      </c>
      <c r="C760" s="119">
        <v>15277.999571832033</v>
      </c>
      <c r="D760" s="125">
        <v>1.0416144125152145</v>
      </c>
      <c r="E760" s="119">
        <f t="shared" si="66"/>
        <v>15913.784548421521</v>
      </c>
      <c r="F760" s="121">
        <f t="shared" si="67"/>
        <v>16305.244108480319</v>
      </c>
      <c r="G760" s="110">
        <f t="shared" si="68"/>
        <v>1.0672368481108097</v>
      </c>
      <c r="H760" s="130">
        <v>0.90282504846878064</v>
      </c>
      <c r="I760" s="128">
        <f t="shared" si="69"/>
        <v>14720.782802534044</v>
      </c>
      <c r="J760" s="3">
        <f t="shared" si="70"/>
        <v>14830.063253398828</v>
      </c>
      <c r="K760" s="122">
        <f t="shared" si="71"/>
        <v>0.97068095752148975</v>
      </c>
      <c r="M760" s="39" t="s">
        <v>5778</v>
      </c>
      <c r="N760" s="3">
        <v>15277.999571832033</v>
      </c>
      <c r="O760" s="3">
        <v>14830.0634765625</v>
      </c>
      <c r="P760" s="110">
        <v>0.97068095207214355</v>
      </c>
    </row>
    <row r="761" spans="2:16" x14ac:dyDescent="0.2">
      <c r="B761" s="102" t="s">
        <v>5777</v>
      </c>
      <c r="C761" s="119">
        <v>9772.9298640769812</v>
      </c>
      <c r="D761" s="125">
        <v>1.2106411027092259</v>
      </c>
      <c r="E761" s="119">
        <f t="shared" si="66"/>
        <v>11831.510587346082</v>
      </c>
      <c r="F761" s="121">
        <f t="shared" si="67"/>
        <v>12122.551220406111</v>
      </c>
      <c r="G761" s="110">
        <f t="shared" si="68"/>
        <v>1.2404213873431948</v>
      </c>
      <c r="H761" s="130">
        <v>0.91479942126633274</v>
      </c>
      <c r="I761" s="128">
        <f t="shared" si="69"/>
        <v>11089.702840698985</v>
      </c>
      <c r="J761" s="3">
        <f t="shared" si="70"/>
        <v>11172.027791935914</v>
      </c>
      <c r="K761" s="122">
        <f t="shared" si="71"/>
        <v>1.1431605411394277</v>
      </c>
      <c r="M761" s="39" t="s">
        <v>5777</v>
      </c>
      <c r="N761" s="3">
        <v>9772.9298640769812</v>
      </c>
      <c r="O761" s="3">
        <v>11172.0283203125</v>
      </c>
      <c r="P761" s="110">
        <v>1.1431605815887451</v>
      </c>
    </row>
    <row r="762" spans="2:16" x14ac:dyDescent="0.2">
      <c r="B762" s="102" t="s">
        <v>5776</v>
      </c>
      <c r="C762" s="119">
        <v>4424.181260831836</v>
      </c>
      <c r="D762" s="125">
        <v>1.2993509467398545</v>
      </c>
      <c r="E762" s="119">
        <f t="shared" si="66"/>
        <v>5748.5641098105689</v>
      </c>
      <c r="F762" s="121">
        <f t="shared" si="67"/>
        <v>5889.9717285042279</v>
      </c>
      <c r="G762" s="110">
        <f t="shared" si="68"/>
        <v>1.3313133846140819</v>
      </c>
      <c r="H762" s="130">
        <v>0.66727721222374703</v>
      </c>
      <c r="I762" s="128">
        <f t="shared" si="69"/>
        <v>3930.2439150729856</v>
      </c>
      <c r="J762" s="3">
        <f t="shared" si="70"/>
        <v>3959.4202729344588</v>
      </c>
      <c r="K762" s="122">
        <f t="shared" si="71"/>
        <v>0.89494983128019656</v>
      </c>
      <c r="M762" s="39" t="s">
        <v>5776</v>
      </c>
      <c r="N762" s="3">
        <v>4424.181260831836</v>
      </c>
      <c r="O762" s="3">
        <v>3959.42041015625</v>
      </c>
      <c r="P762" s="110">
        <v>0.89494985342025757</v>
      </c>
    </row>
    <row r="763" spans="2:16" x14ac:dyDescent="0.2">
      <c r="B763" s="102" t="s">
        <v>5775</v>
      </c>
      <c r="C763" s="119">
        <v>8595.9607043483356</v>
      </c>
      <c r="D763" s="125">
        <v>1.2044303268770735</v>
      </c>
      <c r="E763" s="119">
        <f t="shared" si="66"/>
        <v>10353.235760960744</v>
      </c>
      <c r="F763" s="121">
        <f t="shared" si="67"/>
        <v>10607.912648399988</v>
      </c>
      <c r="G763" s="110">
        <f t="shared" si="68"/>
        <v>1.2340578340515087</v>
      </c>
      <c r="H763" s="130">
        <v>1.0741599617646473</v>
      </c>
      <c r="I763" s="128">
        <f t="shared" si="69"/>
        <v>11394.595044808051</v>
      </c>
      <c r="J763" s="3">
        <f t="shared" si="70"/>
        <v>11479.183378229009</v>
      </c>
      <c r="K763" s="122">
        <f t="shared" si="71"/>
        <v>1.335415990492159</v>
      </c>
      <c r="M763" s="39" t="s">
        <v>5775</v>
      </c>
      <c r="N763" s="3">
        <v>8595.9607043483356</v>
      </c>
      <c r="O763" s="3">
        <v>11479.18359375</v>
      </c>
      <c r="P763" s="110">
        <v>1.3354159593582153</v>
      </c>
    </row>
    <row r="764" spans="2:16" x14ac:dyDescent="0.2">
      <c r="B764" s="102" t="s">
        <v>5774</v>
      </c>
      <c r="C764" s="119">
        <v>16305.879229721291</v>
      </c>
      <c r="D764" s="125">
        <v>0.91194796577969006</v>
      </c>
      <c r="E764" s="119">
        <f t="shared" si="66"/>
        <v>14870.11339379363</v>
      </c>
      <c r="F764" s="121">
        <f t="shared" si="67"/>
        <v>15235.899924926245</v>
      </c>
      <c r="G764" s="110">
        <f t="shared" si="68"/>
        <v>0.93438076599728781</v>
      </c>
      <c r="H764" s="130">
        <v>1.026504462121947</v>
      </c>
      <c r="I764" s="128">
        <f t="shared" si="69"/>
        <v>15639.719257380228</v>
      </c>
      <c r="J764" s="3">
        <f t="shared" si="70"/>
        <v>15755.821477946309</v>
      </c>
      <c r="K764" s="122">
        <f t="shared" si="71"/>
        <v>0.96626629303298328</v>
      </c>
      <c r="M764" s="39" t="s">
        <v>5774</v>
      </c>
      <c r="N764" s="3">
        <v>16305.879229721291</v>
      </c>
      <c r="O764" s="3">
        <v>15755.822265625</v>
      </c>
      <c r="P764" s="110">
        <v>0.96626633405685425</v>
      </c>
    </row>
    <row r="765" spans="2:16" x14ac:dyDescent="0.2">
      <c r="B765" s="102" t="s">
        <v>5773</v>
      </c>
      <c r="C765" s="119">
        <v>13826.289226695646</v>
      </c>
      <c r="D765" s="125">
        <v>0.90978283085842238</v>
      </c>
      <c r="E765" s="119">
        <f t="shared" si="66"/>
        <v>12578.920552930473</v>
      </c>
      <c r="F765" s="121">
        <f t="shared" si="67"/>
        <v>12888.346553432229</v>
      </c>
      <c r="G765" s="110">
        <f t="shared" si="68"/>
        <v>0.93216237141543035</v>
      </c>
      <c r="H765" s="130">
        <v>1.0123372897691323</v>
      </c>
      <c r="I765" s="128">
        <f t="shared" si="69"/>
        <v>13047.353819506921</v>
      </c>
      <c r="J765" s="3">
        <f t="shared" si="70"/>
        <v>13144.211488498724</v>
      </c>
      <c r="K765" s="122">
        <f t="shared" si="71"/>
        <v>0.95066805510765873</v>
      </c>
      <c r="M765" s="39" t="s">
        <v>5773</v>
      </c>
      <c r="N765" s="3">
        <v>13826.289226695646</v>
      </c>
      <c r="O765" s="3">
        <v>13144.2099609375</v>
      </c>
      <c r="P765" s="110">
        <v>0.95066791772842407</v>
      </c>
    </row>
    <row r="766" spans="2:16" x14ac:dyDescent="0.2">
      <c r="B766" s="102" t="s">
        <v>5772</v>
      </c>
      <c r="C766" s="119">
        <v>15325.02862273449</v>
      </c>
      <c r="D766" s="125">
        <v>0.98614976629739037</v>
      </c>
      <c r="E766" s="119">
        <f t="shared" si="66"/>
        <v>15112.773394810436</v>
      </c>
      <c r="F766" s="121">
        <f t="shared" si="67"/>
        <v>15484.529064016579</v>
      </c>
      <c r="G766" s="110">
        <f t="shared" si="68"/>
        <v>1.0104078396986138</v>
      </c>
      <c r="H766" s="130">
        <v>0.99837672920940168</v>
      </c>
      <c r="I766" s="128">
        <f t="shared" si="69"/>
        <v>15459.393480280791</v>
      </c>
      <c r="J766" s="3">
        <f t="shared" si="70"/>
        <v>15574.157043624065</v>
      </c>
      <c r="K766" s="122">
        <f t="shared" si="71"/>
        <v>1.0162563103157927</v>
      </c>
      <c r="M766" s="39" t="s">
        <v>5772</v>
      </c>
      <c r="N766" s="3">
        <v>15325.02862273449</v>
      </c>
      <c r="O766" s="3">
        <v>15574.15625</v>
      </c>
      <c r="P766" s="110">
        <v>1.0162562131881714</v>
      </c>
    </row>
    <row r="767" spans="2:16" x14ac:dyDescent="0.2">
      <c r="B767" s="102" t="s">
        <v>5771</v>
      </c>
      <c r="C767" s="119">
        <v>7801.0302092045713</v>
      </c>
      <c r="D767" s="125">
        <v>0.98327141466086143</v>
      </c>
      <c r="E767" s="119">
        <f t="shared" si="66"/>
        <v>7670.5300096166948</v>
      </c>
      <c r="F767" s="121">
        <f t="shared" si="67"/>
        <v>7859.215629548642</v>
      </c>
      <c r="G767" s="110">
        <f t="shared" si="68"/>
        <v>1.0074586841460269</v>
      </c>
      <c r="H767" s="130">
        <v>1.0306002417897198</v>
      </c>
      <c r="I767" s="128">
        <f t="shared" si="69"/>
        <v>8099.709528090375</v>
      </c>
      <c r="J767" s="3">
        <f t="shared" si="70"/>
        <v>8159.8381177840656</v>
      </c>
      <c r="K767" s="122">
        <f t="shared" si="71"/>
        <v>1.0459949389961509</v>
      </c>
      <c r="M767" s="39" t="s">
        <v>5771</v>
      </c>
      <c r="N767" s="3">
        <v>7801.0302092045713</v>
      </c>
      <c r="O767" s="3">
        <v>8159.837890625</v>
      </c>
      <c r="P767" s="110">
        <v>1.0459948778152466</v>
      </c>
    </row>
    <row r="768" spans="2:16" x14ac:dyDescent="0.2">
      <c r="B768" s="102" t="s">
        <v>5770</v>
      </c>
      <c r="C768" s="119">
        <v>12749.74279294888</v>
      </c>
      <c r="D768" s="125">
        <v>0.99434331958361466</v>
      </c>
      <c r="E768" s="119">
        <f t="shared" si="66"/>
        <v>12677.621572578057</v>
      </c>
      <c r="F768" s="121">
        <f t="shared" si="67"/>
        <v>12989.475496972527</v>
      </c>
      <c r="G768" s="110">
        <f t="shared" si="68"/>
        <v>1.0188029443351774</v>
      </c>
      <c r="H768" s="130">
        <v>0.70863014973676874</v>
      </c>
      <c r="I768" s="128">
        <f t="shared" si="69"/>
        <v>9204.7339664217307</v>
      </c>
      <c r="J768" s="3">
        <f t="shared" si="70"/>
        <v>9273.0657590603532</v>
      </c>
      <c r="K768" s="122">
        <f t="shared" si="71"/>
        <v>0.72731394739890209</v>
      </c>
      <c r="M768" s="39" t="s">
        <v>5770</v>
      </c>
      <c r="N768" s="3">
        <v>12749.74279294888</v>
      </c>
      <c r="O768" s="3">
        <v>9273.06640625</v>
      </c>
      <c r="P768" s="110">
        <v>0.72731399536132813</v>
      </c>
    </row>
    <row r="769" spans="2:16" x14ac:dyDescent="0.2">
      <c r="B769" s="102" t="s">
        <v>5769</v>
      </c>
      <c r="C769" s="119">
        <v>4352.0285770184973</v>
      </c>
      <c r="D769" s="125">
        <v>0.93888744462208718</v>
      </c>
      <c r="E769" s="119">
        <f t="shared" si="66"/>
        <v>4086.0649895991951</v>
      </c>
      <c r="F769" s="121">
        <f t="shared" si="67"/>
        <v>4186.5771712448122</v>
      </c>
      <c r="G769" s="110">
        <f t="shared" si="68"/>
        <v>0.96198292294141297</v>
      </c>
      <c r="H769" s="130">
        <v>1.1441924904669196</v>
      </c>
      <c r="I769" s="128">
        <f t="shared" si="69"/>
        <v>4790.2501600985534</v>
      </c>
      <c r="J769" s="3">
        <f t="shared" si="70"/>
        <v>4825.810816367496</v>
      </c>
      <c r="K769" s="122">
        <f t="shared" si="71"/>
        <v>1.1088646894119383</v>
      </c>
      <c r="M769" s="39" t="s">
        <v>5769</v>
      </c>
      <c r="N769" s="3">
        <v>4352.0285770184973</v>
      </c>
      <c r="O769" s="3">
        <v>4825.810546875</v>
      </c>
      <c r="P769" s="110">
        <v>1.1088646650314331</v>
      </c>
    </row>
    <row r="770" spans="2:16" x14ac:dyDescent="0.2">
      <c r="B770" s="102" t="s">
        <v>5768</v>
      </c>
      <c r="C770" s="119">
        <v>8828.7665791754625</v>
      </c>
      <c r="D770" s="125">
        <v>1.0779474465314802</v>
      </c>
      <c r="E770" s="119">
        <f t="shared" si="66"/>
        <v>9516.9463900446608</v>
      </c>
      <c r="F770" s="121">
        <f t="shared" si="67"/>
        <v>9751.0515858021063</v>
      </c>
      <c r="G770" s="110">
        <f t="shared" si="68"/>
        <v>1.1044636301521495</v>
      </c>
      <c r="H770" s="130">
        <v>0.90664846077839367</v>
      </c>
      <c r="I770" s="128">
        <f t="shared" si="69"/>
        <v>8840.7759112381955</v>
      </c>
      <c r="J770" s="3">
        <f t="shared" si="70"/>
        <v>8906.4058434594845</v>
      </c>
      <c r="K770" s="122">
        <f t="shared" si="71"/>
        <v>1.0087938970396104</v>
      </c>
      <c r="M770" s="39" t="s">
        <v>5768</v>
      </c>
      <c r="N770" s="3">
        <v>8828.7665791754625</v>
      </c>
      <c r="O770" s="3">
        <v>8906.4052734375</v>
      </c>
      <c r="P770" s="110">
        <v>1.008793830871582</v>
      </c>
    </row>
    <row r="771" spans="2:16" x14ac:dyDescent="0.2">
      <c r="B771" s="102" t="s">
        <v>5767</v>
      </c>
      <c r="C771" s="119">
        <v>5878.1124261329869</v>
      </c>
      <c r="D771" s="125">
        <v>0.86011298372769573</v>
      </c>
      <c r="E771" s="119">
        <f t="shared" si="66"/>
        <v>5055.8408175280874</v>
      </c>
      <c r="F771" s="121">
        <f t="shared" si="67"/>
        <v>5180.2082937958976</v>
      </c>
      <c r="G771" s="110">
        <f t="shared" si="68"/>
        <v>0.88127070703269672</v>
      </c>
      <c r="H771" s="130">
        <v>0.96010342587908926</v>
      </c>
      <c r="I771" s="128">
        <f t="shared" si="69"/>
        <v>4973.5357296407128</v>
      </c>
      <c r="J771" s="3">
        <f t="shared" si="70"/>
        <v>5010.4570152963706</v>
      </c>
      <c r="K771" s="122">
        <f t="shared" si="71"/>
        <v>0.85239217151084368</v>
      </c>
      <c r="M771" s="39" t="s">
        <v>5767</v>
      </c>
      <c r="N771" s="3">
        <v>5878.1124261329869</v>
      </c>
      <c r="O771" s="3">
        <v>5010.45751953125</v>
      </c>
      <c r="P771" s="110">
        <v>0.85239225625991821</v>
      </c>
    </row>
    <row r="772" spans="2:16" x14ac:dyDescent="0.2">
      <c r="B772" s="102" t="s">
        <v>5766</v>
      </c>
      <c r="C772" s="119">
        <v>12963.165166627021</v>
      </c>
      <c r="D772" s="125">
        <v>1.0544490543001332</v>
      </c>
      <c r="E772" s="119">
        <f t="shared" si="66"/>
        <v>13668.99725068629</v>
      </c>
      <c r="F772" s="121">
        <f t="shared" si="67"/>
        <v>14005.237799495864</v>
      </c>
      <c r="G772" s="110">
        <f t="shared" si="68"/>
        <v>1.0803872063245483</v>
      </c>
      <c r="H772" s="130">
        <v>1.0191366645471422</v>
      </c>
      <c r="I772" s="128">
        <f t="shared" si="69"/>
        <v>14273.251337167774</v>
      </c>
      <c r="J772" s="3">
        <f t="shared" si="70"/>
        <v>14379.209516318653</v>
      </c>
      <c r="K772" s="122">
        <f t="shared" si="71"/>
        <v>1.1092360030509496</v>
      </c>
      <c r="M772" s="39" t="s">
        <v>5766</v>
      </c>
      <c r="N772" s="3">
        <v>12963.165166627021</v>
      </c>
      <c r="O772" s="3">
        <v>14379.2080078125</v>
      </c>
      <c r="P772" s="110">
        <v>1.1092358827590942</v>
      </c>
    </row>
    <row r="773" spans="2:16" x14ac:dyDescent="0.2">
      <c r="B773" s="102" t="s">
        <v>5765</v>
      </c>
      <c r="C773" s="119">
        <v>14328.502947141413</v>
      </c>
      <c r="D773" s="125">
        <v>1.3905254437713435</v>
      </c>
      <c r="E773" s="119">
        <f t="shared" ref="E773:E836" si="72">D773*C773</f>
        <v>19924.147919152816</v>
      </c>
      <c r="F773" s="121">
        <f t="shared" ref="F773:F836" si="73">E773/$E$2*$C$2</f>
        <v>20414.257493983754</v>
      </c>
      <c r="G773" s="110">
        <f t="shared" ref="G773:G836" si="74">F773/C773</f>
        <v>1.4247306623234126</v>
      </c>
      <c r="H773" s="130">
        <v>0.70164892158754555</v>
      </c>
      <c r="I773" s="128">
        <f t="shared" ref="I773:I836" si="75">C773*H773*G773</f>
        <v>14323.641755664172</v>
      </c>
      <c r="J773" s="3">
        <f t="shared" ref="J773:J836" si="76">I773/$I$2*$C$2</f>
        <v>14429.974010550452</v>
      </c>
      <c r="K773" s="122">
        <f t="shared" ref="K773:K836" si="77">J773/C773</f>
        <v>1.0070817630971896</v>
      </c>
      <c r="M773" s="39" t="s">
        <v>5765</v>
      </c>
      <c r="N773" s="3">
        <v>14328.502947141413</v>
      </c>
      <c r="O773" s="3">
        <v>14429.9736328125</v>
      </c>
      <c r="P773" s="110">
        <v>1.0070817470550537</v>
      </c>
    </row>
    <row r="774" spans="2:16" x14ac:dyDescent="0.2">
      <c r="B774" s="102" t="s">
        <v>5764</v>
      </c>
      <c r="C774" s="119">
        <v>7437.1349871842813</v>
      </c>
      <c r="D774" s="125">
        <v>0.74388301424537906</v>
      </c>
      <c r="E774" s="119">
        <f t="shared" si="72"/>
        <v>5532.3583916164116</v>
      </c>
      <c r="F774" s="121">
        <f t="shared" si="73"/>
        <v>5668.4476151119361</v>
      </c>
      <c r="G774" s="110">
        <f t="shared" si="74"/>
        <v>0.76218162301475523</v>
      </c>
      <c r="H774" s="130">
        <v>0.73128523044862537</v>
      </c>
      <c r="I774" s="128">
        <f t="shared" si="75"/>
        <v>4145.2520205030933</v>
      </c>
      <c r="J774" s="3">
        <f t="shared" si="76"/>
        <v>4176.0245015474275</v>
      </c>
      <c r="K774" s="122">
        <f t="shared" si="77"/>
        <v>0.56150984333934773</v>
      </c>
      <c r="M774" s="39" t="s">
        <v>5764</v>
      </c>
      <c r="N774" s="3">
        <v>7437.1349871842813</v>
      </c>
      <c r="O774" s="3">
        <v>4176.0244140625</v>
      </c>
      <c r="P774" s="110">
        <v>0.56150984764099121</v>
      </c>
    </row>
    <row r="775" spans="2:16" x14ac:dyDescent="0.2">
      <c r="B775" s="102" t="s">
        <v>5763</v>
      </c>
      <c r="C775" s="119">
        <v>6003.7108965848574</v>
      </c>
      <c r="D775" s="125">
        <v>1.0069097460042111</v>
      </c>
      <c r="E775" s="119">
        <f t="shared" si="72"/>
        <v>6045.1950139629735</v>
      </c>
      <c r="F775" s="121">
        <f t="shared" si="73"/>
        <v>6193.8993886788112</v>
      </c>
      <c r="G775" s="110">
        <f t="shared" si="74"/>
        <v>1.0316784894159612</v>
      </c>
      <c r="H775" s="130">
        <v>1.0538201080696963</v>
      </c>
      <c r="I775" s="128">
        <f t="shared" si="75"/>
        <v>6527.2557231503306</v>
      </c>
      <c r="J775" s="3">
        <f t="shared" si="76"/>
        <v>6575.7111251424603</v>
      </c>
      <c r="K775" s="122">
        <f t="shared" si="77"/>
        <v>1.0952744458236618</v>
      </c>
      <c r="M775" s="39" t="s">
        <v>5763</v>
      </c>
      <c r="N775" s="3">
        <v>6003.7108965848574</v>
      </c>
      <c r="O775" s="3">
        <v>6575.7109375</v>
      </c>
      <c r="P775" s="110">
        <v>1.0952744483947754</v>
      </c>
    </row>
    <row r="776" spans="2:16" x14ac:dyDescent="0.2">
      <c r="B776" s="102" t="s">
        <v>5762</v>
      </c>
      <c r="C776" s="119">
        <v>6494.9590977058797</v>
      </c>
      <c r="D776" s="125">
        <v>0.94915086587093045</v>
      </c>
      <c r="E776" s="119">
        <f t="shared" si="72"/>
        <v>6164.696051383813</v>
      </c>
      <c r="F776" s="121">
        <f t="shared" si="73"/>
        <v>6316.340004890164</v>
      </c>
      <c r="G776" s="110">
        <f t="shared" si="74"/>
        <v>0.97249881175097674</v>
      </c>
      <c r="H776" s="130">
        <v>1.0685831475586987</v>
      </c>
      <c r="I776" s="128">
        <f t="shared" si="75"/>
        <v>6749.5344834764574</v>
      </c>
      <c r="J776" s="3">
        <f t="shared" si="76"/>
        <v>6799.6399827135456</v>
      </c>
      <c r="K776" s="122">
        <f t="shared" si="77"/>
        <v>1.0469103623940117</v>
      </c>
      <c r="M776" s="39" t="s">
        <v>5762</v>
      </c>
      <c r="N776" s="3">
        <v>6494.9590977058797</v>
      </c>
      <c r="O776" s="3">
        <v>6799.6396484375</v>
      </c>
      <c r="P776" s="110">
        <v>1.046910285949707</v>
      </c>
    </row>
    <row r="777" spans="2:16" x14ac:dyDescent="0.2">
      <c r="B777" s="102" t="s">
        <v>5761</v>
      </c>
      <c r="C777" s="119">
        <v>5625.9942397050872</v>
      </c>
      <c r="D777" s="125">
        <v>1.1585929694962964</v>
      </c>
      <c r="E777" s="119">
        <f t="shared" si="72"/>
        <v>6518.2373725489751</v>
      </c>
      <c r="F777" s="121">
        <f t="shared" si="73"/>
        <v>6678.5780084582329</v>
      </c>
      <c r="G777" s="110">
        <f t="shared" si="74"/>
        <v>1.1870929339608285</v>
      </c>
      <c r="H777" s="130">
        <v>1.0005632890562861</v>
      </c>
      <c r="I777" s="128">
        <f t="shared" si="75"/>
        <v>6682.3399783619498</v>
      </c>
      <c r="J777" s="3">
        <f t="shared" si="76"/>
        <v>6731.9466559050397</v>
      </c>
      <c r="K777" s="122">
        <f t="shared" si="77"/>
        <v>1.1965790168064456</v>
      </c>
      <c r="M777" s="39" t="s">
        <v>5761</v>
      </c>
      <c r="N777" s="3">
        <v>5625.9942397050872</v>
      </c>
      <c r="O777" s="3">
        <v>6731.9462890625</v>
      </c>
      <c r="P777" s="110">
        <v>1.1965789794921875</v>
      </c>
    </row>
    <row r="778" spans="2:16" x14ac:dyDescent="0.2">
      <c r="B778" s="102" t="s">
        <v>5760</v>
      </c>
      <c r="C778" s="119">
        <v>4909.6959195414101</v>
      </c>
      <c r="D778" s="125">
        <v>1.0541208271963995</v>
      </c>
      <c r="E778" s="119">
        <f t="shared" si="72"/>
        <v>5175.4127239897789</v>
      </c>
      <c r="F778" s="121">
        <f t="shared" si="73"/>
        <v>5302.7215223394905</v>
      </c>
      <c r="G778" s="110">
        <f t="shared" si="74"/>
        <v>1.0800509052370786</v>
      </c>
      <c r="H778" s="130">
        <v>0.94281874063447935</v>
      </c>
      <c r="I778" s="128">
        <f t="shared" si="75"/>
        <v>4999.5052276274682</v>
      </c>
      <c r="J778" s="3">
        <f t="shared" si="76"/>
        <v>5036.6192991211346</v>
      </c>
      <c r="K778" s="122">
        <f t="shared" si="77"/>
        <v>1.0258515764845126</v>
      </c>
      <c r="M778" s="39" t="s">
        <v>5760</v>
      </c>
      <c r="N778" s="3">
        <v>4909.6959195414101</v>
      </c>
      <c r="O778" s="3">
        <v>5036.619140625</v>
      </c>
      <c r="P778" s="110">
        <v>1.0258514881134033</v>
      </c>
    </row>
    <row r="779" spans="2:16" x14ac:dyDescent="0.2">
      <c r="B779" s="102" t="s">
        <v>5759</v>
      </c>
      <c r="C779" s="119">
        <v>5493.8301338021756</v>
      </c>
      <c r="D779" s="125">
        <v>1.3360076456303658</v>
      </c>
      <c r="E779" s="119">
        <f t="shared" si="72"/>
        <v>7339.7990625542025</v>
      </c>
      <c r="F779" s="121">
        <f t="shared" si="73"/>
        <v>7520.3491072783181</v>
      </c>
      <c r="G779" s="110">
        <f t="shared" si="74"/>
        <v>1.3688717932881604</v>
      </c>
      <c r="H779" s="130">
        <v>0.90736371580215391</v>
      </c>
      <c r="I779" s="128">
        <f t="shared" si="75"/>
        <v>6823.6919101094663</v>
      </c>
      <c r="J779" s="3">
        <f t="shared" si="76"/>
        <v>6874.3479206288785</v>
      </c>
      <c r="K779" s="122">
        <f t="shared" si="77"/>
        <v>1.2512851240763194</v>
      </c>
      <c r="M779" s="39" t="s">
        <v>5759</v>
      </c>
      <c r="N779" s="3">
        <v>5493.8301338021756</v>
      </c>
      <c r="O779" s="3">
        <v>6874.3466796875</v>
      </c>
      <c r="P779" s="110">
        <v>1.2512849569320679</v>
      </c>
    </row>
    <row r="780" spans="2:16" x14ac:dyDescent="0.2">
      <c r="B780" s="102" t="s">
        <v>5758</v>
      </c>
      <c r="C780" s="119">
        <v>7320.3993109709954</v>
      </c>
      <c r="D780" s="125">
        <v>1.1122947737572433</v>
      </c>
      <c r="E780" s="119">
        <f t="shared" si="72"/>
        <v>8142.4418954091634</v>
      </c>
      <c r="F780" s="121">
        <f t="shared" si="73"/>
        <v>8342.7359682918668</v>
      </c>
      <c r="G780" s="110">
        <f t="shared" si="74"/>
        <v>1.1396558594541022</v>
      </c>
      <c r="H780" s="130">
        <v>0.9132553223693326</v>
      </c>
      <c r="I780" s="128">
        <f t="shared" si="75"/>
        <v>7619.0480261646162</v>
      </c>
      <c r="J780" s="3">
        <f t="shared" si="76"/>
        <v>7675.608401698204</v>
      </c>
      <c r="K780" s="122">
        <f t="shared" si="77"/>
        <v>1.0485231850938597</v>
      </c>
      <c r="M780" s="39" t="s">
        <v>5758</v>
      </c>
      <c r="N780" s="3">
        <v>7320.3993109709954</v>
      </c>
      <c r="O780" s="3">
        <v>7675.609375</v>
      </c>
      <c r="P780" s="110">
        <v>1.0485233068466187</v>
      </c>
    </row>
    <row r="781" spans="2:16" x14ac:dyDescent="0.2">
      <c r="B781" s="102" t="s">
        <v>5757</v>
      </c>
      <c r="C781" s="119">
        <v>3460.8197817752007</v>
      </c>
      <c r="D781" s="125">
        <v>0.95350779269251063</v>
      </c>
      <c r="E781" s="119">
        <f t="shared" si="72"/>
        <v>3299.9186310270479</v>
      </c>
      <c r="F781" s="121">
        <f t="shared" si="73"/>
        <v>3381.0925775261421</v>
      </c>
      <c r="G781" s="110">
        <f t="shared" si="74"/>
        <v>0.97696291362268994</v>
      </c>
      <c r="H781" s="130">
        <v>1.1276468302765226</v>
      </c>
      <c r="I781" s="128">
        <f t="shared" si="75"/>
        <v>3812.6783279188317</v>
      </c>
      <c r="J781" s="3">
        <f t="shared" si="76"/>
        <v>3840.9819318960358</v>
      </c>
      <c r="K781" s="122">
        <f t="shared" si="77"/>
        <v>1.1098474275149439</v>
      </c>
      <c r="M781" s="39" t="s">
        <v>5757</v>
      </c>
      <c r="N781" s="3">
        <v>3460.8197817752007</v>
      </c>
      <c r="O781" s="3">
        <v>3840.982177734375</v>
      </c>
      <c r="P781" s="110">
        <v>1.1098475456237793</v>
      </c>
    </row>
    <row r="782" spans="2:16" x14ac:dyDescent="0.2">
      <c r="B782" s="102" t="s">
        <v>5756</v>
      </c>
      <c r="C782" s="119">
        <v>3508.6582342125039</v>
      </c>
      <c r="D782" s="125">
        <v>1.3268468712459918</v>
      </c>
      <c r="E782" s="119">
        <f t="shared" si="72"/>
        <v>4655.4522003363472</v>
      </c>
      <c r="F782" s="121">
        <f t="shared" si="73"/>
        <v>4769.9706082407192</v>
      </c>
      <c r="G782" s="110">
        <f t="shared" si="74"/>
        <v>1.3594856751020405</v>
      </c>
      <c r="H782" s="130">
        <v>0.6419699978826191</v>
      </c>
      <c r="I782" s="128">
        <f t="shared" si="75"/>
        <v>3062.1780212724498</v>
      </c>
      <c r="J782" s="3">
        <f t="shared" si="76"/>
        <v>3084.9102495297188</v>
      </c>
      <c r="K782" s="122">
        <f t="shared" si="77"/>
        <v>0.87922791095728003</v>
      </c>
      <c r="M782" s="39" t="s">
        <v>5756</v>
      </c>
      <c r="N782" s="3">
        <v>3508.6582342125039</v>
      </c>
      <c r="O782" s="3">
        <v>3084.91064453125</v>
      </c>
      <c r="P782" s="110">
        <v>0.87922799587249756</v>
      </c>
    </row>
    <row r="783" spans="2:16" x14ac:dyDescent="0.2">
      <c r="B783" s="102" t="s">
        <v>5755</v>
      </c>
      <c r="C783" s="119">
        <v>14570.067054833964</v>
      </c>
      <c r="D783" s="125">
        <v>1.1670903045688581</v>
      </c>
      <c r="E783" s="119">
        <f t="shared" si="72"/>
        <v>17004.583996614856</v>
      </c>
      <c r="F783" s="121">
        <f t="shared" si="73"/>
        <v>17422.875883754798</v>
      </c>
      <c r="G783" s="110">
        <f t="shared" si="74"/>
        <v>1.1957992930426733</v>
      </c>
      <c r="H783" s="130">
        <v>0.74371865114226887</v>
      </c>
      <c r="I783" s="128">
        <f t="shared" si="75"/>
        <v>12957.717751285285</v>
      </c>
      <c r="J783" s="3">
        <f t="shared" si="76"/>
        <v>13053.910002542149</v>
      </c>
      <c r="K783" s="122">
        <f t="shared" si="77"/>
        <v>0.89594028314449004</v>
      </c>
      <c r="M783" s="39" t="s">
        <v>5755</v>
      </c>
      <c r="N783" s="3">
        <v>14570.067054833964</v>
      </c>
      <c r="O783" s="3">
        <v>13053.9091796875</v>
      </c>
      <c r="P783" s="110">
        <v>0.89594024419784546</v>
      </c>
    </row>
    <row r="784" spans="2:16" x14ac:dyDescent="0.2">
      <c r="B784" s="102" t="s">
        <v>5754</v>
      </c>
      <c r="C784" s="119">
        <v>7096.5122106039153</v>
      </c>
      <c r="D784" s="125">
        <v>1.3503184895331113</v>
      </c>
      <c r="E784" s="119">
        <f t="shared" si="72"/>
        <v>9582.551649175959</v>
      </c>
      <c r="F784" s="121">
        <f t="shared" si="73"/>
        <v>9818.2706537542381</v>
      </c>
      <c r="G784" s="110">
        <f t="shared" si="74"/>
        <v>1.3835346663792607</v>
      </c>
      <c r="H784" s="130">
        <v>0.76629540412505404</v>
      </c>
      <c r="I784" s="128">
        <f t="shared" si="75"/>
        <v>7523.6956784277627</v>
      </c>
      <c r="J784" s="3">
        <f t="shared" si="76"/>
        <v>7579.548201145948</v>
      </c>
      <c r="K784" s="122">
        <f t="shared" si="77"/>
        <v>1.0680666750379517</v>
      </c>
      <c r="M784" s="39" t="s">
        <v>5754</v>
      </c>
      <c r="N784" s="3">
        <v>7096.5122106039153</v>
      </c>
      <c r="O784" s="3">
        <v>7579.54736328125</v>
      </c>
      <c r="P784" s="110">
        <v>1.0680665969848633</v>
      </c>
    </row>
    <row r="785" spans="2:16" x14ac:dyDescent="0.2">
      <c r="B785" s="102" t="s">
        <v>5753</v>
      </c>
      <c r="C785" s="119">
        <v>5578.8898878384607</v>
      </c>
      <c r="D785" s="125">
        <v>1.3022143470311573</v>
      </c>
      <c r="E785" s="119">
        <f t="shared" si="72"/>
        <v>7264.9104524502882</v>
      </c>
      <c r="F785" s="121">
        <f t="shared" si="73"/>
        <v>7443.6183293182603</v>
      </c>
      <c r="G785" s="110">
        <f t="shared" si="74"/>
        <v>1.3342472210367085</v>
      </c>
      <c r="H785" s="130">
        <v>0.7122989557276953</v>
      </c>
      <c r="I785" s="128">
        <f t="shared" si="75"/>
        <v>5302.0815628089285</v>
      </c>
      <c r="J785" s="3">
        <f t="shared" si="76"/>
        <v>5341.4418245204106</v>
      </c>
      <c r="K785" s="122">
        <f t="shared" si="77"/>
        <v>0.95743811616793728</v>
      </c>
      <c r="M785" s="39" t="s">
        <v>5753</v>
      </c>
      <c r="N785" s="3">
        <v>5578.8898878384607</v>
      </c>
      <c r="O785" s="3">
        <v>5341.44189453125</v>
      </c>
      <c r="P785" s="110">
        <v>0.95743811130523682</v>
      </c>
    </row>
    <row r="786" spans="2:16" x14ac:dyDescent="0.2">
      <c r="B786" s="102" t="s">
        <v>5752</v>
      </c>
      <c r="C786" s="119">
        <v>7067.0335170432136</v>
      </c>
      <c r="D786" s="125">
        <v>0.95815155567815025</v>
      </c>
      <c r="E786" s="119">
        <f t="shared" si="72"/>
        <v>6771.2891583845849</v>
      </c>
      <c r="F786" s="121">
        <f t="shared" si="73"/>
        <v>6937.8545575143007</v>
      </c>
      <c r="G786" s="110">
        <f t="shared" si="74"/>
        <v>0.98172090747590512</v>
      </c>
      <c r="H786" s="130">
        <v>0.71965420426998339</v>
      </c>
      <c r="I786" s="128">
        <f t="shared" si="75"/>
        <v>4992.8562009288316</v>
      </c>
      <c r="J786" s="3">
        <f t="shared" si="76"/>
        <v>5029.9209130477157</v>
      </c>
      <c r="K786" s="122">
        <f t="shared" si="77"/>
        <v>0.71174431264791727</v>
      </c>
      <c r="M786" s="39" t="s">
        <v>5752</v>
      </c>
      <c r="N786" s="3">
        <v>7067.0335170432136</v>
      </c>
      <c r="O786" s="3">
        <v>5029.92138671875</v>
      </c>
      <c r="P786" s="110">
        <v>0.71174436807632446</v>
      </c>
    </row>
    <row r="787" spans="2:16" x14ac:dyDescent="0.2">
      <c r="B787" s="102" t="s">
        <v>5751</v>
      </c>
      <c r="C787" s="119">
        <v>42034.446431341967</v>
      </c>
      <c r="D787" s="125">
        <v>0.65417294977445817</v>
      </c>
      <c r="E787" s="119">
        <f t="shared" si="72"/>
        <v>27497.797814127422</v>
      </c>
      <c r="F787" s="121">
        <f t="shared" si="73"/>
        <v>28174.209877024918</v>
      </c>
      <c r="G787" s="110">
        <f t="shared" si="74"/>
        <v>0.6702648011088711</v>
      </c>
      <c r="H787" s="130">
        <v>0.39979523159300606</v>
      </c>
      <c r="I787" s="128">
        <f t="shared" si="75"/>
        <v>11263.914762735138</v>
      </c>
      <c r="J787" s="3">
        <f t="shared" si="76"/>
        <v>11347.532984692893</v>
      </c>
      <c r="K787" s="122">
        <f t="shared" si="77"/>
        <v>0.2699579499215643</v>
      </c>
      <c r="M787" s="39" t="s">
        <v>5751</v>
      </c>
      <c r="N787" s="3">
        <v>42034.446431341967</v>
      </c>
      <c r="O787" s="3">
        <v>11347.533203125</v>
      </c>
      <c r="P787" s="110">
        <v>0.26995795965194702</v>
      </c>
    </row>
    <row r="788" spans="2:16" x14ac:dyDescent="0.2">
      <c r="B788" s="102" t="s">
        <v>5750</v>
      </c>
      <c r="C788" s="119">
        <v>4877.8080971433155</v>
      </c>
      <c r="D788" s="125">
        <v>1.4090512162972972</v>
      </c>
      <c r="E788" s="119">
        <f t="shared" si="72"/>
        <v>6873.0814321445941</v>
      </c>
      <c r="F788" s="121">
        <f t="shared" si="73"/>
        <v>7042.1507962225751</v>
      </c>
      <c r="G788" s="110">
        <f t="shared" si="74"/>
        <v>1.4437121461065279</v>
      </c>
      <c r="H788" s="130">
        <v>0.56559091774999082</v>
      </c>
      <c r="I788" s="128">
        <f t="shared" si="75"/>
        <v>3982.9765317693546</v>
      </c>
      <c r="J788" s="3">
        <f t="shared" si="76"/>
        <v>4012.5443527890816</v>
      </c>
      <c r="K788" s="122">
        <f t="shared" si="77"/>
        <v>0.82261218007715908</v>
      </c>
      <c r="M788" s="39" t="s">
        <v>5750</v>
      </c>
      <c r="N788" s="3">
        <v>4877.8080971433155</v>
      </c>
      <c r="O788" s="3">
        <v>4012.54443359375</v>
      </c>
      <c r="P788" s="110">
        <v>0.8226122260093689</v>
      </c>
    </row>
    <row r="789" spans="2:16" x14ac:dyDescent="0.2">
      <c r="B789" s="102" t="s">
        <v>5749</v>
      </c>
      <c r="C789" s="119">
        <v>4084.862301923738</v>
      </c>
      <c r="D789" s="125">
        <v>0.86223150881671107</v>
      </c>
      <c r="E789" s="119">
        <f t="shared" si="72"/>
        <v>3522.096985896208</v>
      </c>
      <c r="F789" s="121">
        <f t="shared" si="73"/>
        <v>3608.7362471221059</v>
      </c>
      <c r="G789" s="110">
        <f t="shared" si="74"/>
        <v>0.8834413452376586</v>
      </c>
      <c r="H789" s="130">
        <v>1.2079669054326814</v>
      </c>
      <c r="I789" s="128">
        <f t="shared" si="75"/>
        <v>4359.2339569588385</v>
      </c>
      <c r="J789" s="3">
        <f t="shared" si="76"/>
        <v>4391.59494337048</v>
      </c>
      <c r="K789" s="122">
        <f t="shared" si="77"/>
        <v>1.075090081078691</v>
      </c>
      <c r="M789" s="39" t="s">
        <v>5749</v>
      </c>
      <c r="N789" s="3">
        <v>4084.862301923738</v>
      </c>
      <c r="O789" s="3">
        <v>4391.59423828125</v>
      </c>
      <c r="P789" s="110">
        <v>1.0750899314880371</v>
      </c>
    </row>
    <row r="790" spans="2:16" x14ac:dyDescent="0.2">
      <c r="B790" s="102" t="s">
        <v>5748</v>
      </c>
      <c r="C790" s="119">
        <v>2904.9098856142055</v>
      </c>
      <c r="D790" s="125">
        <v>1.3078034476156764</v>
      </c>
      <c r="E790" s="119">
        <f t="shared" si="72"/>
        <v>3799.051163419118</v>
      </c>
      <c r="F790" s="121">
        <f t="shared" si="73"/>
        <v>3892.5031573522911</v>
      </c>
      <c r="G790" s="110">
        <f t="shared" si="74"/>
        <v>1.3399738066329971</v>
      </c>
      <c r="H790" s="130">
        <v>0.7908097519557068</v>
      </c>
      <c r="I790" s="128">
        <f t="shared" si="75"/>
        <v>3078.2294563525707</v>
      </c>
      <c r="J790" s="3">
        <f t="shared" si="76"/>
        <v>3101.0808432229455</v>
      </c>
      <c r="K790" s="122">
        <f t="shared" si="77"/>
        <v>1.0675308237891388</v>
      </c>
      <c r="M790" s="39" t="s">
        <v>5748</v>
      </c>
      <c r="N790" s="3">
        <v>2904.9098856142055</v>
      </c>
      <c r="O790" s="3">
        <v>3101.080810546875</v>
      </c>
      <c r="P790" s="110">
        <v>1.0675308704376221</v>
      </c>
    </row>
    <row r="791" spans="2:16" x14ac:dyDescent="0.2">
      <c r="B791" s="102" t="s">
        <v>5747</v>
      </c>
      <c r="C791" s="119">
        <v>3535.5971606256776</v>
      </c>
      <c r="D791" s="125">
        <v>1.3027409711718505</v>
      </c>
      <c r="E791" s="119">
        <f t="shared" si="72"/>
        <v>4605.9672787059326</v>
      </c>
      <c r="F791" s="121">
        <f t="shared" si="73"/>
        <v>4719.2684182985431</v>
      </c>
      <c r="G791" s="110">
        <f t="shared" si="74"/>
        <v>1.3347867994846441</v>
      </c>
      <c r="H791" s="130">
        <v>0.65150216700821684</v>
      </c>
      <c r="I791" s="128">
        <f t="shared" si="75"/>
        <v>3074.6136012149404</v>
      </c>
      <c r="J791" s="3">
        <f t="shared" si="76"/>
        <v>3097.4381456079145</v>
      </c>
      <c r="K791" s="122">
        <f t="shared" si="77"/>
        <v>0.87607213290661645</v>
      </c>
      <c r="M791" s="39" t="s">
        <v>5747</v>
      </c>
      <c r="N791" s="3">
        <v>3535.5971606256776</v>
      </c>
      <c r="O791" s="3">
        <v>3097.438232421875</v>
      </c>
      <c r="P791" s="110">
        <v>0.87607216835021973</v>
      </c>
    </row>
    <row r="792" spans="2:16" x14ac:dyDescent="0.2">
      <c r="B792" s="102" t="s">
        <v>5746</v>
      </c>
      <c r="C792" s="119">
        <v>2233.0379715624986</v>
      </c>
      <c r="D792" s="125">
        <v>0.90964120920365155</v>
      </c>
      <c r="E792" s="119">
        <f t="shared" si="72"/>
        <v>2031.2633606497805</v>
      </c>
      <c r="F792" s="121">
        <f t="shared" si="73"/>
        <v>2081.2299452233028</v>
      </c>
      <c r="G792" s="110">
        <f t="shared" si="74"/>
        <v>0.9320172660418431</v>
      </c>
      <c r="H792" s="130">
        <v>1.3428471049407211</v>
      </c>
      <c r="I792" s="128">
        <f t="shared" si="75"/>
        <v>2794.7736066590478</v>
      </c>
      <c r="J792" s="3">
        <f t="shared" si="76"/>
        <v>2815.5207451704673</v>
      </c>
      <c r="K792" s="122">
        <f t="shared" si="77"/>
        <v>1.2608476797196577</v>
      </c>
      <c r="M792" s="39" t="s">
        <v>5746</v>
      </c>
      <c r="N792" s="3">
        <v>2233.0379715624986</v>
      </c>
      <c r="O792" s="3">
        <v>2815.520751953125</v>
      </c>
      <c r="P792" s="110">
        <v>1.2608476877212524</v>
      </c>
    </row>
    <row r="793" spans="2:16" x14ac:dyDescent="0.2">
      <c r="B793" s="102" t="s">
        <v>5745</v>
      </c>
      <c r="C793" s="119">
        <v>5027.7349772577827</v>
      </c>
      <c r="D793" s="125">
        <v>0.97537911608874472</v>
      </c>
      <c r="E793" s="119">
        <f t="shared" si="72"/>
        <v>4903.9476980461613</v>
      </c>
      <c r="F793" s="121">
        <f t="shared" si="73"/>
        <v>5024.5787900775613</v>
      </c>
      <c r="G793" s="110">
        <f t="shared" si="74"/>
        <v>0.99937224471964059</v>
      </c>
      <c r="H793" s="130">
        <v>0.90927345486478772</v>
      </c>
      <c r="I793" s="128">
        <f t="shared" si="75"/>
        <v>4568.7161156941593</v>
      </c>
      <c r="J793" s="3">
        <f t="shared" si="76"/>
        <v>4602.6322031531981</v>
      </c>
      <c r="K793" s="122">
        <f t="shared" si="77"/>
        <v>0.91544845222998539</v>
      </c>
      <c r="M793" s="39" t="s">
        <v>5745</v>
      </c>
      <c r="N793" s="3">
        <v>5027.7349772577827</v>
      </c>
      <c r="O793" s="3">
        <v>4602.6318359375</v>
      </c>
      <c r="P793" s="110">
        <v>0.91544836759567261</v>
      </c>
    </row>
    <row r="794" spans="2:16" x14ac:dyDescent="0.2">
      <c r="B794" s="102" t="s">
        <v>5744</v>
      </c>
      <c r="C794" s="119">
        <v>1814.6709218386343</v>
      </c>
      <c r="D794" s="125">
        <v>1.1558662085454836</v>
      </c>
      <c r="E794" s="119">
        <f t="shared" si="72"/>
        <v>2097.5167981833597</v>
      </c>
      <c r="F794" s="121">
        <f t="shared" si="73"/>
        <v>2149.1131359705419</v>
      </c>
      <c r="G794" s="110">
        <f t="shared" si="74"/>
        <v>1.1842990980386952</v>
      </c>
      <c r="H794" s="130">
        <v>0.9735089114849762</v>
      </c>
      <c r="I794" s="128">
        <f t="shared" si="75"/>
        <v>2092.1807896567461</v>
      </c>
      <c r="J794" s="3">
        <f t="shared" si="76"/>
        <v>2107.7121960399022</v>
      </c>
      <c r="K794" s="122">
        <f t="shared" si="77"/>
        <v>1.1614845262987721</v>
      </c>
      <c r="M794" s="39" t="s">
        <v>5744</v>
      </c>
      <c r="N794" s="3">
        <v>1814.6709218386343</v>
      </c>
      <c r="O794" s="3">
        <v>2107.71240234375</v>
      </c>
      <c r="P794" s="110">
        <v>1.1614845991134644</v>
      </c>
    </row>
    <row r="795" spans="2:16" x14ac:dyDescent="0.2">
      <c r="B795" s="102" t="s">
        <v>5743</v>
      </c>
      <c r="C795" s="119">
        <v>10316.691714684614</v>
      </c>
      <c r="D795" s="125">
        <v>0.90157951967284744</v>
      </c>
      <c r="E795" s="119">
        <f t="shared" si="72"/>
        <v>9301.317960738199</v>
      </c>
      <c r="F795" s="121">
        <f t="shared" si="73"/>
        <v>9530.1189618953194</v>
      </c>
      <c r="G795" s="110">
        <f t="shared" si="74"/>
        <v>0.92375726884717324</v>
      </c>
      <c r="H795" s="130">
        <v>1.0873961481374945</v>
      </c>
      <c r="I795" s="128">
        <f t="shared" si="75"/>
        <v>10363.014650457068</v>
      </c>
      <c r="J795" s="3">
        <f t="shared" si="76"/>
        <v>10439.944996384416</v>
      </c>
      <c r="K795" s="122">
        <f t="shared" si="77"/>
        <v>1.0119469772974186</v>
      </c>
      <c r="M795" s="39" t="s">
        <v>5743</v>
      </c>
      <c r="N795" s="3">
        <v>10316.691714684614</v>
      </c>
      <c r="O795" s="3">
        <v>10439.9462890625</v>
      </c>
      <c r="P795" s="110">
        <v>1.0119471549987793</v>
      </c>
    </row>
    <row r="796" spans="2:16" x14ac:dyDescent="0.2">
      <c r="B796" s="102" t="s">
        <v>5742</v>
      </c>
      <c r="C796" s="119">
        <v>4853.4688542958756</v>
      </c>
      <c r="D796" s="125">
        <v>1.2074334367033281</v>
      </c>
      <c r="E796" s="119">
        <f t="shared" si="72"/>
        <v>5860.2405786750342</v>
      </c>
      <c r="F796" s="121">
        <f t="shared" si="73"/>
        <v>6004.395301380162</v>
      </c>
      <c r="G796" s="110">
        <f t="shared" si="74"/>
        <v>1.2371348166921035</v>
      </c>
      <c r="H796" s="130">
        <v>0.77117857320337613</v>
      </c>
      <c r="I796" s="128">
        <f t="shared" si="75"/>
        <v>4630.4610014674081</v>
      </c>
      <c r="J796" s="3">
        <f t="shared" si="76"/>
        <v>4664.8354551048233</v>
      </c>
      <c r="K796" s="122">
        <f t="shared" si="77"/>
        <v>0.96113431344592015</v>
      </c>
      <c r="M796" s="39" t="s">
        <v>5742</v>
      </c>
      <c r="N796" s="3">
        <v>4853.4688542958756</v>
      </c>
      <c r="O796" s="3">
        <v>4664.83544921875</v>
      </c>
      <c r="P796" s="110">
        <v>0.96113431453704834</v>
      </c>
    </row>
    <row r="797" spans="2:16" x14ac:dyDescent="0.2">
      <c r="B797" s="102" t="s">
        <v>5741</v>
      </c>
      <c r="C797" s="119">
        <v>7568.979179276007</v>
      </c>
      <c r="D797" s="125">
        <v>1.1429961289594099</v>
      </c>
      <c r="E797" s="119">
        <f t="shared" si="72"/>
        <v>8651.3139020868475</v>
      </c>
      <c r="F797" s="121">
        <f t="shared" si="73"/>
        <v>8864.1256015123872</v>
      </c>
      <c r="G797" s="110">
        <f t="shared" si="74"/>
        <v>1.1711124302974056</v>
      </c>
      <c r="H797" s="130">
        <v>0.75588958490195968</v>
      </c>
      <c r="I797" s="128">
        <f t="shared" si="75"/>
        <v>6700.3002214460321</v>
      </c>
      <c r="J797" s="3">
        <f t="shared" si="76"/>
        <v>6750.0402277317708</v>
      </c>
      <c r="K797" s="122">
        <f t="shared" si="77"/>
        <v>0.89180324953376744</v>
      </c>
      <c r="M797" s="39" t="s">
        <v>5741</v>
      </c>
      <c r="N797" s="3">
        <v>7568.979179276007</v>
      </c>
      <c r="O797" s="3">
        <v>6750.041015625</v>
      </c>
      <c r="P797" s="110">
        <v>0.8918033242225647</v>
      </c>
    </row>
    <row r="798" spans="2:16" x14ac:dyDescent="0.2">
      <c r="B798" s="102" t="s">
        <v>5740</v>
      </c>
      <c r="C798" s="119">
        <v>2181.5071716290936</v>
      </c>
      <c r="D798" s="125">
        <v>1.1436081208652118</v>
      </c>
      <c r="E798" s="119">
        <f t="shared" si="72"/>
        <v>2494.7893172007307</v>
      </c>
      <c r="F798" s="121">
        <f t="shared" si="73"/>
        <v>2556.1580711623806</v>
      </c>
      <c r="G798" s="110">
        <f t="shared" si="74"/>
        <v>1.1717394764526523</v>
      </c>
      <c r="H798" s="130">
        <v>0.57176494265138733</v>
      </c>
      <c r="I798" s="128">
        <f t="shared" si="75"/>
        <v>1461.5215729660395</v>
      </c>
      <c r="J798" s="3">
        <f t="shared" si="76"/>
        <v>1472.3712498198304</v>
      </c>
      <c r="K798" s="122">
        <f t="shared" si="77"/>
        <v>0.67493303206530431</v>
      </c>
      <c r="M798" s="39" t="s">
        <v>5740</v>
      </c>
      <c r="N798" s="3">
        <v>2181.5071716290936</v>
      </c>
      <c r="O798" s="3">
        <v>1472.371337890625</v>
      </c>
      <c r="P798" s="110">
        <v>0.67493307590484619</v>
      </c>
    </row>
    <row r="799" spans="2:16" x14ac:dyDescent="0.2">
      <c r="B799" s="102" t="s">
        <v>5739</v>
      </c>
      <c r="C799" s="119">
        <v>6201.5454651097616</v>
      </c>
      <c r="D799" s="125">
        <v>1.0848120319415175</v>
      </c>
      <c r="E799" s="119">
        <f t="shared" si="72"/>
        <v>6727.5111371834237</v>
      </c>
      <c r="F799" s="121">
        <f t="shared" si="73"/>
        <v>6892.9996507446876</v>
      </c>
      <c r="G799" s="110">
        <f t="shared" si="74"/>
        <v>1.111497075934553</v>
      </c>
      <c r="H799" s="130">
        <v>0.8959775848205036</v>
      </c>
      <c r="I799" s="128">
        <f t="shared" si="75"/>
        <v>6175.9731792428001</v>
      </c>
      <c r="J799" s="3">
        <f t="shared" si="76"/>
        <v>6221.8208180952861</v>
      </c>
      <c r="K799" s="122">
        <f t="shared" si="77"/>
        <v>1.0032694032640082</v>
      </c>
      <c r="M799" s="39" t="s">
        <v>5739</v>
      </c>
      <c r="N799" s="3">
        <v>6201.5454651097616</v>
      </c>
      <c r="O799" s="3">
        <v>6221.82080078125</v>
      </c>
      <c r="P799" s="110">
        <v>1.0032694339752197</v>
      </c>
    </row>
    <row r="800" spans="2:16" x14ac:dyDescent="0.2">
      <c r="B800" s="102" t="s">
        <v>5738</v>
      </c>
      <c r="C800" s="119">
        <v>3429.4854990092413</v>
      </c>
      <c r="D800" s="125">
        <v>0.82978053513853711</v>
      </c>
      <c r="E800" s="119">
        <f t="shared" si="72"/>
        <v>2845.720312617741</v>
      </c>
      <c r="F800" s="121">
        <f t="shared" si="73"/>
        <v>2915.7215381739975</v>
      </c>
      <c r="G800" s="110">
        <f t="shared" si="74"/>
        <v>0.8501921174521172</v>
      </c>
      <c r="H800" s="130">
        <v>1.1834768021924147</v>
      </c>
      <c r="I800" s="128">
        <f t="shared" si="75"/>
        <v>3450.6888020817109</v>
      </c>
      <c r="J800" s="3">
        <f t="shared" si="76"/>
        <v>3476.3051591154303</v>
      </c>
      <c r="K800" s="122">
        <f t="shared" si="77"/>
        <v>1.013652094496307</v>
      </c>
      <c r="M800" s="39" t="s">
        <v>5738</v>
      </c>
      <c r="N800" s="3">
        <v>3429.4854990092413</v>
      </c>
      <c r="O800" s="3">
        <v>3476.305419921875</v>
      </c>
      <c r="P800" s="110">
        <v>1.0136522054672241</v>
      </c>
    </row>
    <row r="801" spans="2:16" x14ac:dyDescent="0.2">
      <c r="B801" s="102" t="s">
        <v>5737</v>
      </c>
      <c r="C801" s="119">
        <v>4424.089104047921</v>
      </c>
      <c r="D801" s="125">
        <v>1.4682186670698107</v>
      </c>
      <c r="E801" s="119">
        <f t="shared" si="72"/>
        <v>6495.5302073433122</v>
      </c>
      <c r="F801" s="121">
        <f t="shared" si="73"/>
        <v>6655.3122748696351</v>
      </c>
      <c r="G801" s="110">
        <f t="shared" si="74"/>
        <v>1.5043350435189484</v>
      </c>
      <c r="H801" s="130">
        <v>0.76902787772801617</v>
      </c>
      <c r="I801" s="128">
        <f t="shared" si="75"/>
        <v>5118.1206743602106</v>
      </c>
      <c r="J801" s="3">
        <f t="shared" si="76"/>
        <v>5156.1152934220563</v>
      </c>
      <c r="K801" s="122">
        <f t="shared" si="77"/>
        <v>1.1654637083833486</v>
      </c>
      <c r="M801" s="39" t="s">
        <v>5737</v>
      </c>
      <c r="N801" s="3">
        <v>4424.089104047921</v>
      </c>
      <c r="O801" s="3">
        <v>5156.115234375</v>
      </c>
      <c r="P801" s="110">
        <v>1.1654636859893799</v>
      </c>
    </row>
    <row r="802" spans="2:16" x14ac:dyDescent="0.2">
      <c r="B802" s="102" t="s">
        <v>5736</v>
      </c>
      <c r="C802" s="119">
        <v>2774.1998636048197</v>
      </c>
      <c r="D802" s="125">
        <v>0.92085981096859548</v>
      </c>
      <c r="E802" s="119">
        <f t="shared" si="72"/>
        <v>2554.6491619882377</v>
      </c>
      <c r="F802" s="121">
        <f t="shared" si="73"/>
        <v>2617.4903946324039</v>
      </c>
      <c r="G802" s="110">
        <f t="shared" si="74"/>
        <v>0.94351183163537966</v>
      </c>
      <c r="H802" s="130">
        <v>1.0904947385336787</v>
      </c>
      <c r="I802" s="128">
        <f t="shared" si="75"/>
        <v>2854.3595035090789</v>
      </c>
      <c r="J802" s="3">
        <f t="shared" si="76"/>
        <v>2875.5489808390453</v>
      </c>
      <c r="K802" s="122">
        <f t="shared" si="77"/>
        <v>1.0365327381649179</v>
      </c>
      <c r="M802" s="39" t="s">
        <v>5736</v>
      </c>
      <c r="N802" s="3">
        <v>2774.1998636048197</v>
      </c>
      <c r="O802" s="3">
        <v>2875.54931640625</v>
      </c>
      <c r="P802" s="110">
        <v>1.0365328788757324</v>
      </c>
    </row>
    <row r="803" spans="2:16" x14ac:dyDescent="0.2">
      <c r="B803" s="102" t="s">
        <v>5735</v>
      </c>
      <c r="C803" s="119">
        <v>9158.6621108724557</v>
      </c>
      <c r="D803" s="125">
        <v>0.87451269055753111</v>
      </c>
      <c r="E803" s="119">
        <f t="shared" si="72"/>
        <v>8009.3662444863885</v>
      </c>
      <c r="F803" s="121">
        <f t="shared" si="73"/>
        <v>8206.3868197540996</v>
      </c>
      <c r="G803" s="110">
        <f t="shared" si="74"/>
        <v>0.89602462896978274</v>
      </c>
      <c r="H803" s="130">
        <v>1.1211752270657971</v>
      </c>
      <c r="I803" s="128">
        <f t="shared" si="75"/>
        <v>9200.7976060275669</v>
      </c>
      <c r="J803" s="3">
        <f t="shared" si="76"/>
        <v>9269.1001769023478</v>
      </c>
      <c r="K803" s="122">
        <f t="shared" si="77"/>
        <v>1.0120583186379142</v>
      </c>
      <c r="M803" s="39" t="s">
        <v>5735</v>
      </c>
      <c r="N803" s="3">
        <v>9158.6621108724557</v>
      </c>
      <c r="O803" s="3">
        <v>9269.1005859375</v>
      </c>
      <c r="P803" s="110">
        <v>1.0120583772659302</v>
      </c>
    </row>
    <row r="804" spans="2:16" x14ac:dyDescent="0.2">
      <c r="B804" s="102" t="s">
        <v>5734</v>
      </c>
      <c r="C804" s="119">
        <v>11292.766442101123</v>
      </c>
      <c r="D804" s="125">
        <v>0.91740046675867826</v>
      </c>
      <c r="E804" s="119">
        <f t="shared" si="72"/>
        <v>10359.989204980309</v>
      </c>
      <c r="F804" s="121">
        <f t="shared" si="73"/>
        <v>10614.832218850179</v>
      </c>
      <c r="G804" s="110">
        <f t="shared" si="74"/>
        <v>0.93996739180547428</v>
      </c>
      <c r="H804" s="130">
        <v>1.1373642674872837</v>
      </c>
      <c r="I804" s="128">
        <f t="shared" si="75"/>
        <v>12072.930871092951</v>
      </c>
      <c r="J804" s="3">
        <f t="shared" si="76"/>
        <v>12162.554863685606</v>
      </c>
      <c r="K804" s="122">
        <f t="shared" si="77"/>
        <v>1.0770217312156374</v>
      </c>
      <c r="M804" s="39" t="s">
        <v>5734</v>
      </c>
      <c r="N804" s="3">
        <v>11292.766442101123</v>
      </c>
      <c r="O804" s="3">
        <v>12162.5537109375</v>
      </c>
      <c r="P804" s="110">
        <v>1.077021598815918</v>
      </c>
    </row>
    <row r="805" spans="2:16" x14ac:dyDescent="0.2">
      <c r="B805" s="102" t="s">
        <v>5733</v>
      </c>
      <c r="C805" s="119">
        <v>10431.249413982901</v>
      </c>
      <c r="D805" s="125">
        <v>0.89331907710479619</v>
      </c>
      <c r="E805" s="119">
        <f t="shared" si="72"/>
        <v>9318.4340995491511</v>
      </c>
      <c r="F805" s="121">
        <f t="shared" si="73"/>
        <v>9547.6561367048726</v>
      </c>
      <c r="G805" s="110">
        <f t="shared" si="74"/>
        <v>0.91529362953458016</v>
      </c>
      <c r="H805" s="130">
        <v>1.1254765929179507</v>
      </c>
      <c r="I805" s="128">
        <f t="shared" si="75"/>
        <v>10745.663499090764</v>
      </c>
      <c r="J805" s="3">
        <f t="shared" si="76"/>
        <v>10825.434457454456</v>
      </c>
      <c r="K805" s="122">
        <f t="shared" si="77"/>
        <v>1.0377888618925319</v>
      </c>
      <c r="M805" s="39" t="s">
        <v>5733</v>
      </c>
      <c r="N805" s="3">
        <v>10431.249413982901</v>
      </c>
      <c r="O805" s="3">
        <v>10825.43359375</v>
      </c>
      <c r="P805" s="110">
        <v>1.0377887487411499</v>
      </c>
    </row>
    <row r="806" spans="2:16" x14ac:dyDescent="0.2">
      <c r="B806" s="102" t="s">
        <v>5732</v>
      </c>
      <c r="C806" s="119">
        <v>10879.29936504296</v>
      </c>
      <c r="D806" s="125">
        <v>1.1409218367033191</v>
      </c>
      <c r="E806" s="119">
        <f t="shared" si="72"/>
        <v>12412.430213610067</v>
      </c>
      <c r="F806" s="121">
        <f t="shared" si="73"/>
        <v>12717.760756190668</v>
      </c>
      <c r="G806" s="110">
        <f t="shared" si="74"/>
        <v>1.1689871129987468</v>
      </c>
      <c r="H806" s="130">
        <v>0.89401470686363183</v>
      </c>
      <c r="I806" s="128">
        <f t="shared" si="75"/>
        <v>11369.865154407602</v>
      </c>
      <c r="J806" s="3">
        <f t="shared" si="76"/>
        <v>11454.269904278075</v>
      </c>
      <c r="K806" s="122">
        <f t="shared" si="77"/>
        <v>1.0528499602724963</v>
      </c>
      <c r="M806" s="39" t="s">
        <v>5732</v>
      </c>
      <c r="N806" s="3">
        <v>10879.29936504296</v>
      </c>
      <c r="O806" s="3">
        <v>11454.2685546875</v>
      </c>
      <c r="P806" s="110">
        <v>1.0528498888015747</v>
      </c>
    </row>
    <row r="807" spans="2:16" x14ac:dyDescent="0.2">
      <c r="B807" s="102" t="s">
        <v>5731</v>
      </c>
      <c r="C807" s="119">
        <v>11536.615061337836</v>
      </c>
      <c r="D807" s="125">
        <v>1.0962433781596206</v>
      </c>
      <c r="E807" s="119">
        <f t="shared" si="72"/>
        <v>12646.937867368148</v>
      </c>
      <c r="F807" s="121">
        <f t="shared" si="73"/>
        <v>12958.037010289618</v>
      </c>
      <c r="G807" s="110">
        <f t="shared" si="74"/>
        <v>1.1232096192335768</v>
      </c>
      <c r="H807" s="130">
        <v>1.0204206779417937</v>
      </c>
      <c r="I807" s="128">
        <f t="shared" si="75"/>
        <v>13222.648910834585</v>
      </c>
      <c r="J807" s="3">
        <f t="shared" si="76"/>
        <v>13320.807891507407</v>
      </c>
      <c r="K807" s="122">
        <f t="shared" si="77"/>
        <v>1.1546547943814873</v>
      </c>
      <c r="M807" s="39" t="s">
        <v>5731</v>
      </c>
      <c r="N807" s="3">
        <v>11536.615061337836</v>
      </c>
      <c r="O807" s="3">
        <v>13320.8076171875</v>
      </c>
      <c r="P807" s="110">
        <v>1.1546547412872314</v>
      </c>
    </row>
    <row r="808" spans="2:16" x14ac:dyDescent="0.2">
      <c r="B808" s="102" t="s">
        <v>5730</v>
      </c>
      <c r="C808" s="119">
        <v>10980.804621304689</v>
      </c>
      <c r="D808" s="125">
        <v>1.2100974611544288</v>
      </c>
      <c r="E808" s="119">
        <f t="shared" si="72"/>
        <v>13287.843793673625</v>
      </c>
      <c r="F808" s="121">
        <f t="shared" si="73"/>
        <v>13614.708435442162</v>
      </c>
      <c r="G808" s="110">
        <f t="shared" si="74"/>
        <v>1.2398643728736634</v>
      </c>
      <c r="H808" s="130">
        <v>1.016620453147375</v>
      </c>
      <c r="I808" s="128">
        <f t="shared" si="75"/>
        <v>13840.991059108601</v>
      </c>
      <c r="J808" s="3">
        <f t="shared" si="76"/>
        <v>13943.740332951189</v>
      </c>
      <c r="K808" s="122">
        <f t="shared" si="77"/>
        <v>1.2698286522553988</v>
      </c>
      <c r="M808" s="39" t="s">
        <v>5730</v>
      </c>
      <c r="N808" s="3">
        <v>10980.804621304689</v>
      </c>
      <c r="O808" s="3">
        <v>13943.740234375</v>
      </c>
      <c r="P808" s="110">
        <v>1.2698286771774292</v>
      </c>
    </row>
    <row r="809" spans="2:16" x14ac:dyDescent="0.2">
      <c r="B809" s="102" t="s">
        <v>5729</v>
      </c>
      <c r="C809" s="119">
        <v>12996.970153644284</v>
      </c>
      <c r="D809" s="125">
        <v>1.0519928206134257</v>
      </c>
      <c r="E809" s="119">
        <f t="shared" si="72"/>
        <v>13672.71929136076</v>
      </c>
      <c r="F809" s="121">
        <f t="shared" si="73"/>
        <v>14009.051397800797</v>
      </c>
      <c r="G809" s="110">
        <f t="shared" si="74"/>
        <v>1.0778705523050485</v>
      </c>
      <c r="H809" s="130">
        <v>0.98184331906523792</v>
      </c>
      <c r="I809" s="128">
        <f t="shared" si="75"/>
        <v>13754.693521372245</v>
      </c>
      <c r="J809" s="3">
        <f t="shared" si="76"/>
        <v>13856.802161224177</v>
      </c>
      <c r="K809" s="122">
        <f t="shared" si="77"/>
        <v>1.0661563423948313</v>
      </c>
      <c r="M809" s="39" t="s">
        <v>5729</v>
      </c>
      <c r="N809" s="3">
        <v>12996.970153644284</v>
      </c>
      <c r="O809" s="3">
        <v>13856.80078125</v>
      </c>
      <c r="P809" s="110">
        <v>1.066156268119812</v>
      </c>
    </row>
    <row r="810" spans="2:16" x14ac:dyDescent="0.2">
      <c r="B810" s="102" t="s">
        <v>5728</v>
      </c>
      <c r="C810" s="119">
        <v>14249.281407408984</v>
      </c>
      <c r="D810" s="125">
        <v>1.1135724862148602</v>
      </c>
      <c r="E810" s="119">
        <f t="shared" si="72"/>
        <v>15867.607723623603</v>
      </c>
      <c r="F810" s="121">
        <f t="shared" si="73"/>
        <v>16257.931390490856</v>
      </c>
      <c r="G810" s="110">
        <f t="shared" si="74"/>
        <v>1.14096500206933</v>
      </c>
      <c r="H810" s="130">
        <v>0.99763650681838412</v>
      </c>
      <c r="I810" s="128">
        <f t="shared" si="75"/>
        <v>16219.505880502253</v>
      </c>
      <c r="J810" s="3">
        <f t="shared" si="76"/>
        <v>16339.912175412073</v>
      </c>
      <c r="K810" s="122">
        <f t="shared" si="77"/>
        <v>1.146718329733881</v>
      </c>
      <c r="M810" s="39" t="s">
        <v>5728</v>
      </c>
      <c r="N810" s="3">
        <v>14249.281407408984</v>
      </c>
      <c r="O810" s="3">
        <v>16339.912109375</v>
      </c>
      <c r="P810" s="110">
        <v>1.1467183828353882</v>
      </c>
    </row>
    <row r="811" spans="2:16" x14ac:dyDescent="0.2">
      <c r="B811" s="102" t="s">
        <v>5727</v>
      </c>
      <c r="C811" s="119">
        <v>6432.9501819911911</v>
      </c>
      <c r="D811" s="125">
        <v>1.131816984272654</v>
      </c>
      <c r="E811" s="119">
        <f t="shared" si="72"/>
        <v>7280.9222749574901</v>
      </c>
      <c r="F811" s="121">
        <f t="shared" si="73"/>
        <v>7460.0240229989304</v>
      </c>
      <c r="G811" s="110">
        <f t="shared" si="74"/>
        <v>1.1596582923777328</v>
      </c>
      <c r="H811" s="130">
        <v>1.098374287799605</v>
      </c>
      <c r="I811" s="128">
        <f t="shared" si="75"/>
        <v>8193.8985732293932</v>
      </c>
      <c r="J811" s="3">
        <f t="shared" si="76"/>
        <v>8254.7263799047741</v>
      </c>
      <c r="K811" s="122">
        <f t="shared" si="77"/>
        <v>1.2831945136173413</v>
      </c>
      <c r="M811" s="39" t="s">
        <v>5727</v>
      </c>
      <c r="N811" s="3">
        <v>6432.9501819911911</v>
      </c>
      <c r="O811" s="3">
        <v>8254.7265625</v>
      </c>
      <c r="P811" s="110">
        <v>1.2831945419311523</v>
      </c>
    </row>
    <row r="812" spans="2:16" x14ac:dyDescent="0.2">
      <c r="B812" s="102" t="s">
        <v>5726</v>
      </c>
      <c r="C812" s="119">
        <v>13677.935718789715</v>
      </c>
      <c r="D812" s="125">
        <v>1.0436383223478061</v>
      </c>
      <c r="E812" s="119">
        <f t="shared" si="72"/>
        <v>14274.817886738831</v>
      </c>
      <c r="F812" s="121">
        <f t="shared" si="73"/>
        <v>14625.960879334927</v>
      </c>
      <c r="G812" s="110">
        <f t="shared" si="74"/>
        <v>1.0693105436402137</v>
      </c>
      <c r="H812" s="130">
        <v>1.1045925471326667</v>
      </c>
      <c r="I812" s="128">
        <f t="shared" si="75"/>
        <v>16155.727381967306</v>
      </c>
      <c r="J812" s="3">
        <f t="shared" si="76"/>
        <v>16275.660214074986</v>
      </c>
      <c r="K812" s="122">
        <f t="shared" si="77"/>
        <v>1.1899208000894983</v>
      </c>
      <c r="M812" s="39" t="s">
        <v>5726</v>
      </c>
      <c r="N812" s="3">
        <v>13677.935718789715</v>
      </c>
      <c r="O812" s="3">
        <v>16275.66015625</v>
      </c>
      <c r="P812" s="110">
        <v>1.1899207830429077</v>
      </c>
    </row>
    <row r="813" spans="2:16" x14ac:dyDescent="0.2">
      <c r="B813" s="102" t="s">
        <v>5725</v>
      </c>
      <c r="C813" s="119">
        <v>9340.826335021884</v>
      </c>
      <c r="D813" s="125">
        <v>1.0892504292129459</v>
      </c>
      <c r="E813" s="119">
        <f t="shared" si="72"/>
        <v>10174.499094626175</v>
      </c>
      <c r="F813" s="121">
        <f t="shared" si="73"/>
        <v>10424.779279536437</v>
      </c>
      <c r="G813" s="110">
        <f t="shared" si="74"/>
        <v>1.1160446523291467</v>
      </c>
      <c r="H813" s="130">
        <v>0.91722100545137142</v>
      </c>
      <c r="I813" s="128">
        <f t="shared" si="75"/>
        <v>9561.8265323850337</v>
      </c>
      <c r="J813" s="3">
        <f t="shared" si="76"/>
        <v>9632.8092191460946</v>
      </c>
      <c r="K813" s="122">
        <f t="shared" si="77"/>
        <v>1.0312587852136239</v>
      </c>
      <c r="M813" s="39" t="s">
        <v>5725</v>
      </c>
      <c r="N813" s="3">
        <v>9340.826335021884</v>
      </c>
      <c r="O813" s="3">
        <v>9632.80859375</v>
      </c>
      <c r="P813" s="110">
        <v>1.0312587022781372</v>
      </c>
    </row>
    <row r="814" spans="2:16" x14ac:dyDescent="0.2">
      <c r="B814" s="102" t="s">
        <v>5724</v>
      </c>
      <c r="C814" s="119">
        <v>13565.283947788686</v>
      </c>
      <c r="D814" s="125">
        <v>0.92313260139647757</v>
      </c>
      <c r="E814" s="119">
        <f t="shared" si="72"/>
        <v>12522.555859404049</v>
      </c>
      <c r="F814" s="121">
        <f t="shared" si="73"/>
        <v>12830.59535765277</v>
      </c>
      <c r="G814" s="110">
        <f t="shared" si="74"/>
        <v>0.94584052991712864</v>
      </c>
      <c r="H814" s="130">
        <v>1.1254450946777452</v>
      </c>
      <c r="I814" s="128">
        <f t="shared" si="75"/>
        <v>14440.130607065359</v>
      </c>
      <c r="J814" s="3">
        <f t="shared" si="76"/>
        <v>14547.327622635403</v>
      </c>
      <c r="K814" s="122">
        <f t="shared" si="77"/>
        <v>1.072393890067211</v>
      </c>
      <c r="M814" s="39" t="s">
        <v>5724</v>
      </c>
      <c r="N814" s="3">
        <v>13565.283947788686</v>
      </c>
      <c r="O814" s="3">
        <v>14547.3271484375</v>
      </c>
      <c r="P814" s="110">
        <v>1.0723938941955566</v>
      </c>
    </row>
    <row r="815" spans="2:16" x14ac:dyDescent="0.2">
      <c r="B815" s="102" t="s">
        <v>5723</v>
      </c>
      <c r="C815" s="119">
        <v>8703.5130929731095</v>
      </c>
      <c r="D815" s="125">
        <v>1.0539339790233666</v>
      </c>
      <c r="E815" s="119">
        <f t="shared" si="72"/>
        <v>9172.928185559118</v>
      </c>
      <c r="F815" s="121">
        <f t="shared" si="73"/>
        <v>9398.5709558909602</v>
      </c>
      <c r="G815" s="110">
        <f t="shared" si="74"/>
        <v>1.0798594608284113</v>
      </c>
      <c r="H815" s="130">
        <v>1.0682642318623343</v>
      </c>
      <c r="I815" s="128">
        <f t="shared" si="75"/>
        <v>10040.157182798501</v>
      </c>
      <c r="J815" s="3">
        <f t="shared" si="76"/>
        <v>10114.690780529503</v>
      </c>
      <c r="K815" s="122">
        <f t="shared" si="77"/>
        <v>1.1621388596170121</v>
      </c>
      <c r="M815" s="39" t="s">
        <v>5723</v>
      </c>
      <c r="N815" s="3">
        <v>8703.5130929731095</v>
      </c>
      <c r="O815" s="3">
        <v>10114.689453125</v>
      </c>
      <c r="P815" s="110">
        <v>1.1621387004852295</v>
      </c>
    </row>
    <row r="816" spans="2:16" x14ac:dyDescent="0.2">
      <c r="B816" s="102" t="s">
        <v>5722</v>
      </c>
      <c r="C816" s="119">
        <v>23548.038452040491</v>
      </c>
      <c r="D816" s="125">
        <v>1.1474297552681583</v>
      </c>
      <c r="E816" s="119">
        <f t="shared" si="72"/>
        <v>27019.719998070002</v>
      </c>
      <c r="F816" s="121">
        <f t="shared" si="73"/>
        <v>27684.371933703096</v>
      </c>
      <c r="G816" s="110">
        <f t="shared" si="74"/>
        <v>1.1756551183694954</v>
      </c>
      <c r="H816" s="130">
        <v>0.98113556361234333</v>
      </c>
      <c r="I816" s="128">
        <f t="shared" si="75"/>
        <v>27162.121860427524</v>
      </c>
      <c r="J816" s="3">
        <f t="shared" si="76"/>
        <v>27363.761200071935</v>
      </c>
      <c r="K816" s="122">
        <f t="shared" si="77"/>
        <v>1.1620399404308261</v>
      </c>
      <c r="M816" s="39" t="s">
        <v>5722</v>
      </c>
      <c r="N816" s="3">
        <v>23548.038452040491</v>
      </c>
      <c r="O816" s="3">
        <v>27363.759765625</v>
      </c>
      <c r="P816" s="110">
        <v>1.1620398759841919</v>
      </c>
    </row>
    <row r="817" spans="2:16" x14ac:dyDescent="0.2">
      <c r="B817" s="102" t="s">
        <v>5721</v>
      </c>
      <c r="C817" s="119">
        <v>24929.386874921092</v>
      </c>
      <c r="D817" s="125">
        <v>1.0187731225606727</v>
      </c>
      <c r="E817" s="119">
        <f t="shared" si="72"/>
        <v>25397.389310086412</v>
      </c>
      <c r="F817" s="121">
        <f t="shared" si="73"/>
        <v>26022.133902783225</v>
      </c>
      <c r="G817" s="110">
        <f t="shared" si="74"/>
        <v>1.0438336904691963</v>
      </c>
      <c r="H817" s="130">
        <v>0.96828970896557254</v>
      </c>
      <c r="I817" s="128">
        <f t="shared" si="75"/>
        <v>25196.964463389129</v>
      </c>
      <c r="J817" s="3">
        <f t="shared" si="76"/>
        <v>25384.015361015929</v>
      </c>
      <c r="K817" s="122">
        <f t="shared" si="77"/>
        <v>1.0182366493157595</v>
      </c>
      <c r="M817" s="39" t="s">
        <v>5721</v>
      </c>
      <c r="N817" s="3">
        <v>24929.386874921092</v>
      </c>
      <c r="O817" s="3">
        <v>25384.013671875</v>
      </c>
      <c r="P817" s="110">
        <v>1.0182366371154785</v>
      </c>
    </row>
    <row r="818" spans="2:16" x14ac:dyDescent="0.2">
      <c r="B818" s="102" t="s">
        <v>5720</v>
      </c>
      <c r="C818" s="119">
        <v>11009.488738761196</v>
      </c>
      <c r="D818" s="125">
        <v>1.1349316138506342</v>
      </c>
      <c r="E818" s="119">
        <f t="shared" si="72"/>
        <v>12495.016821952628</v>
      </c>
      <c r="F818" s="121">
        <f t="shared" si="73"/>
        <v>12802.378893694011</v>
      </c>
      <c r="G818" s="110">
        <f t="shared" si="74"/>
        <v>1.1628495380190156</v>
      </c>
      <c r="H818" s="130">
        <v>0.99521883879545125</v>
      </c>
      <c r="I818" s="128">
        <f t="shared" si="75"/>
        <v>12741.168656401547</v>
      </c>
      <c r="J818" s="3">
        <f t="shared" si="76"/>
        <v>12835.753344864997</v>
      </c>
      <c r="K818" s="122">
        <f t="shared" si="77"/>
        <v>1.1658809640881922</v>
      </c>
      <c r="M818" s="39" t="s">
        <v>5720</v>
      </c>
      <c r="N818" s="3">
        <v>11009.488738761196</v>
      </c>
      <c r="O818" s="3">
        <v>12835.75390625</v>
      </c>
      <c r="P818" s="110">
        <v>1.1658810377120972</v>
      </c>
    </row>
    <row r="819" spans="2:16" x14ac:dyDescent="0.2">
      <c r="B819" s="102" t="s">
        <v>5719</v>
      </c>
      <c r="C819" s="119">
        <v>7286.3797813996334</v>
      </c>
      <c r="D819" s="125">
        <v>0.91873785332376268</v>
      </c>
      <c r="E819" s="119">
        <f t="shared" si="72"/>
        <v>6694.2729188647663</v>
      </c>
      <c r="F819" s="121">
        <f t="shared" si="73"/>
        <v>6858.9438130671297</v>
      </c>
      <c r="G819" s="110">
        <f t="shared" si="74"/>
        <v>0.94133767643794186</v>
      </c>
      <c r="H819" s="130">
        <v>1.0739939855068497</v>
      </c>
      <c r="I819" s="128">
        <f t="shared" si="75"/>
        <v>7366.4644021635149</v>
      </c>
      <c r="J819" s="3">
        <f t="shared" si="76"/>
        <v>7421.1497108149833</v>
      </c>
      <c r="K819" s="122">
        <f t="shared" si="77"/>
        <v>1.0184961439643023</v>
      </c>
      <c r="M819" s="39" t="s">
        <v>5719</v>
      </c>
      <c r="N819" s="3">
        <v>7286.3797813996334</v>
      </c>
      <c r="O819" s="3">
        <v>7421.150390625</v>
      </c>
      <c r="P819" s="110">
        <v>1.0184962749481201</v>
      </c>
    </row>
    <row r="820" spans="2:16" x14ac:dyDescent="0.2">
      <c r="B820" s="102" t="s">
        <v>5718</v>
      </c>
      <c r="C820" s="119">
        <v>13791.599613081718</v>
      </c>
      <c r="D820" s="125">
        <v>0.93152776022038752</v>
      </c>
      <c r="E820" s="119">
        <f t="shared" si="72"/>
        <v>12847.257897430376</v>
      </c>
      <c r="F820" s="121">
        <f t="shared" si="73"/>
        <v>13163.284667127271</v>
      </c>
      <c r="G820" s="110">
        <f t="shared" si="74"/>
        <v>0.95444219934006258</v>
      </c>
      <c r="H820" s="130">
        <v>1.149824868026053</v>
      </c>
      <c r="I820" s="128">
        <f t="shared" si="75"/>
        <v>15135.472055168982</v>
      </c>
      <c r="J820" s="3">
        <f t="shared" si="76"/>
        <v>15247.830971975736</v>
      </c>
      <c r="K820" s="122">
        <f t="shared" si="77"/>
        <v>1.1055882856048649</v>
      </c>
      <c r="M820" s="39" t="s">
        <v>5718</v>
      </c>
      <c r="N820" s="3">
        <v>13791.599613081718</v>
      </c>
      <c r="O820" s="3">
        <v>15247.830078125</v>
      </c>
      <c r="P820" s="110">
        <v>1.1055881977081299</v>
      </c>
    </row>
    <row r="821" spans="2:16" x14ac:dyDescent="0.2">
      <c r="B821" s="102" t="s">
        <v>5717</v>
      </c>
      <c r="C821" s="119">
        <v>12214.768586071466</v>
      </c>
      <c r="D821" s="125">
        <v>1.0722192383778233</v>
      </c>
      <c r="E821" s="119">
        <f t="shared" si="72"/>
        <v>13096.909870318908</v>
      </c>
      <c r="F821" s="121">
        <f t="shared" si="73"/>
        <v>13419.077772012242</v>
      </c>
      <c r="G821" s="110">
        <f t="shared" si="74"/>
        <v>1.0985945151113261</v>
      </c>
      <c r="H821" s="130">
        <v>1.0325386359570559</v>
      </c>
      <c r="I821" s="128">
        <f t="shared" si="75"/>
        <v>13855.716258515169</v>
      </c>
      <c r="J821" s="3">
        <f t="shared" si="76"/>
        <v>13958.574845595498</v>
      </c>
      <c r="K821" s="122">
        <f t="shared" si="77"/>
        <v>1.1427621200709852</v>
      </c>
      <c r="M821" s="39" t="s">
        <v>5717</v>
      </c>
      <c r="N821" s="3">
        <v>12214.768586071466</v>
      </c>
      <c r="O821" s="3">
        <v>13958.5751953125</v>
      </c>
      <c r="P821" s="110">
        <v>1.1427621841430664</v>
      </c>
    </row>
    <row r="822" spans="2:16" x14ac:dyDescent="0.2">
      <c r="B822" s="102" t="s">
        <v>5716</v>
      </c>
      <c r="C822" s="119">
        <v>8422.8518561311066</v>
      </c>
      <c r="D822" s="125">
        <v>1.1041541294197921</v>
      </c>
      <c r="E822" s="119">
        <f t="shared" si="72"/>
        <v>9300.1266584383211</v>
      </c>
      <c r="F822" s="121">
        <f t="shared" si="73"/>
        <v>9528.8983550216126</v>
      </c>
      <c r="G822" s="110">
        <f t="shared" si="74"/>
        <v>1.1313149652614869</v>
      </c>
      <c r="H822" s="130">
        <v>0.79624181231417657</v>
      </c>
      <c r="I822" s="128">
        <f t="shared" si="75"/>
        <v>7587.3072955599855</v>
      </c>
      <c r="J822" s="3">
        <f t="shared" si="76"/>
        <v>7643.6320422280587</v>
      </c>
      <c r="K822" s="122">
        <f t="shared" si="77"/>
        <v>0.90748741314548431</v>
      </c>
      <c r="M822" s="39" t="s">
        <v>5716</v>
      </c>
      <c r="N822" s="3">
        <v>8422.8518561311066</v>
      </c>
      <c r="O822" s="3">
        <v>7643.63232421875</v>
      </c>
      <c r="P822" s="110">
        <v>0.90748745203018188</v>
      </c>
    </row>
    <row r="823" spans="2:16" x14ac:dyDescent="0.2">
      <c r="B823" s="102" t="s">
        <v>5715</v>
      </c>
      <c r="C823" s="119">
        <v>7120.0764818231673</v>
      </c>
      <c r="D823" s="125">
        <v>1.1237773649972382</v>
      </c>
      <c r="E823" s="119">
        <f t="shared" si="72"/>
        <v>8001.3807873220458</v>
      </c>
      <c r="F823" s="121">
        <f t="shared" si="73"/>
        <v>8198.2049301485058</v>
      </c>
      <c r="G823" s="110">
        <f t="shared" si="74"/>
        <v>1.1514209083396352</v>
      </c>
      <c r="H823" s="130">
        <v>0.98679523287507087</v>
      </c>
      <c r="I823" s="128">
        <f t="shared" si="75"/>
        <v>8089.9495432034491</v>
      </c>
      <c r="J823" s="3">
        <f t="shared" si="76"/>
        <v>8150.0056791721463</v>
      </c>
      <c r="K823" s="122">
        <f t="shared" si="77"/>
        <v>1.1446514233348875</v>
      </c>
      <c r="M823" s="39" t="s">
        <v>5715</v>
      </c>
      <c r="N823" s="3">
        <v>7120.0764818231673</v>
      </c>
      <c r="O823" s="3">
        <v>8150.005859375</v>
      </c>
      <c r="P823" s="110">
        <v>1.1446514129638672</v>
      </c>
    </row>
    <row r="824" spans="2:16" x14ac:dyDescent="0.2">
      <c r="B824" s="102" t="s">
        <v>5714</v>
      </c>
      <c r="C824" s="119">
        <v>14818.084093925301</v>
      </c>
      <c r="D824" s="125">
        <v>1.2318859462059093</v>
      </c>
      <c r="E824" s="119">
        <f t="shared" si="72"/>
        <v>18254.189545003905</v>
      </c>
      <c r="F824" s="121">
        <f t="shared" si="73"/>
        <v>18703.220194298821</v>
      </c>
      <c r="G824" s="110">
        <f t="shared" si="74"/>
        <v>1.2621888279042928</v>
      </c>
      <c r="H824" s="130">
        <v>1.0303244715568602</v>
      </c>
      <c r="I824" s="128">
        <f t="shared" si="75"/>
        <v>19270.385463102528</v>
      </c>
      <c r="J824" s="3">
        <f t="shared" si="76"/>
        <v>19413.440111757729</v>
      </c>
      <c r="K824" s="122">
        <f t="shared" si="77"/>
        <v>1.3101180954774243</v>
      </c>
      <c r="M824" s="39" t="s">
        <v>5714</v>
      </c>
      <c r="N824" s="3">
        <v>14818.084093925301</v>
      </c>
      <c r="O824" s="3">
        <v>19413.44140625</v>
      </c>
      <c r="P824" s="110">
        <v>1.3101181983947754</v>
      </c>
    </row>
    <row r="825" spans="2:16" x14ac:dyDescent="0.2">
      <c r="B825" s="102" t="s">
        <v>5713</v>
      </c>
      <c r="C825" s="119">
        <v>14281.093433330981</v>
      </c>
      <c r="D825" s="125">
        <v>0.97748620443155254</v>
      </c>
      <c r="E825" s="119">
        <f t="shared" si="72"/>
        <v>13959.571815279071</v>
      </c>
      <c r="F825" s="121">
        <f t="shared" si="73"/>
        <v>14302.960141593969</v>
      </c>
      <c r="G825" s="110">
        <f t="shared" si="74"/>
        <v>1.0015311648484808</v>
      </c>
      <c r="H825" s="130">
        <v>1.0264534450371101</v>
      </c>
      <c r="I825" s="128">
        <f t="shared" si="75"/>
        <v>14681.3227115676</v>
      </c>
      <c r="J825" s="3">
        <f t="shared" si="76"/>
        <v>14790.310228517808</v>
      </c>
      <c r="K825" s="122">
        <f t="shared" si="77"/>
        <v>1.0356567091703464</v>
      </c>
      <c r="M825" s="39" t="s">
        <v>5713</v>
      </c>
      <c r="N825" s="3">
        <v>14281.093433330981</v>
      </c>
      <c r="O825" s="3">
        <v>14790.3095703125</v>
      </c>
      <c r="P825" s="110">
        <v>1.0356566905975342</v>
      </c>
    </row>
    <row r="826" spans="2:16" x14ac:dyDescent="0.2">
      <c r="B826" s="102" t="s">
        <v>5712</v>
      </c>
      <c r="C826" s="119">
        <v>10863.666764273599</v>
      </c>
      <c r="D826" s="125">
        <v>0.95352377238695785</v>
      </c>
      <c r="E826" s="119">
        <f t="shared" si="72"/>
        <v>10358.764515024979</v>
      </c>
      <c r="F826" s="121">
        <f t="shared" si="73"/>
        <v>10613.577403025689</v>
      </c>
      <c r="G826" s="110">
        <f t="shared" si="74"/>
        <v>0.9769792863979998</v>
      </c>
      <c r="H826" s="130">
        <v>1.0856668761143891</v>
      </c>
      <c r="I826" s="128">
        <f t="shared" si="75"/>
        <v>11522.80942354117</v>
      </c>
      <c r="J826" s="3">
        <f t="shared" si="76"/>
        <v>11608.349562671325</v>
      </c>
      <c r="K826" s="122">
        <f t="shared" si="77"/>
        <v>1.0685480155601512</v>
      </c>
      <c r="M826" s="39" t="s">
        <v>5712</v>
      </c>
      <c r="N826" s="3">
        <v>10863.666764273599</v>
      </c>
      <c r="O826" s="3">
        <v>11608.3486328125</v>
      </c>
      <c r="P826" s="110">
        <v>1.0685479640960693</v>
      </c>
    </row>
    <row r="827" spans="2:16" x14ac:dyDescent="0.2">
      <c r="B827" s="102" t="s">
        <v>5711</v>
      </c>
      <c r="C827" s="119">
        <v>27857.539390725597</v>
      </c>
      <c r="D827" s="125">
        <v>1.0567553996496528</v>
      </c>
      <c r="E827" s="119">
        <f t="shared" si="72"/>
        <v>29438.605172102172</v>
      </c>
      <c r="F827" s="121">
        <f t="shared" si="73"/>
        <v>30162.758712974311</v>
      </c>
      <c r="G827" s="110">
        <f t="shared" si="74"/>
        <v>1.0827502849378066</v>
      </c>
      <c r="H827" s="130">
        <v>0.99485880637117796</v>
      </c>
      <c r="I827" s="128">
        <f t="shared" si="75"/>
        <v>30007.686130051472</v>
      </c>
      <c r="J827" s="3">
        <f t="shared" si="76"/>
        <v>30230.449655177086</v>
      </c>
      <c r="K827" s="122">
        <f t="shared" si="77"/>
        <v>1.0851801816079092</v>
      </c>
      <c r="M827" s="39" t="s">
        <v>5711</v>
      </c>
      <c r="N827" s="3">
        <v>27857.539390725597</v>
      </c>
      <c r="O827" s="3">
        <v>30230.447265625</v>
      </c>
      <c r="P827" s="110">
        <v>1.0851800441741943</v>
      </c>
    </row>
    <row r="828" spans="2:16" x14ac:dyDescent="0.2">
      <c r="B828" s="102" t="s">
        <v>5710</v>
      </c>
      <c r="C828" s="119">
        <v>21673.211010723076</v>
      </c>
      <c r="D828" s="125">
        <v>0.94981397646603938</v>
      </c>
      <c r="E828" s="119">
        <f t="shared" si="72"/>
        <v>20585.518732882432</v>
      </c>
      <c r="F828" s="121">
        <f t="shared" si="73"/>
        <v>21091.897217663136</v>
      </c>
      <c r="G828" s="110">
        <f t="shared" si="74"/>
        <v>0.97317823405252091</v>
      </c>
      <c r="H828" s="130">
        <v>1.0776973780603558</v>
      </c>
      <c r="I828" s="128">
        <f t="shared" si="75"/>
        <v>22730.682329794075</v>
      </c>
      <c r="J828" s="3">
        <f t="shared" si="76"/>
        <v>22899.424661420384</v>
      </c>
      <c r="K828" s="122">
        <f t="shared" si="77"/>
        <v>1.0565773871758377</v>
      </c>
      <c r="M828" s="39" t="s">
        <v>5710</v>
      </c>
      <c r="N828" s="3">
        <v>21673.211010723076</v>
      </c>
      <c r="O828" s="3">
        <v>22899.423828125</v>
      </c>
      <c r="P828" s="110">
        <v>1.0565773248672485</v>
      </c>
    </row>
    <row r="829" spans="2:16" x14ac:dyDescent="0.2">
      <c r="B829" s="102" t="s">
        <v>5709</v>
      </c>
      <c r="C829" s="119">
        <v>7755.2262754586227</v>
      </c>
      <c r="D829" s="125">
        <v>1.0962046430253913</v>
      </c>
      <c r="E829" s="119">
        <f t="shared" si="72"/>
        <v>8501.3150508702547</v>
      </c>
      <c r="F829" s="121">
        <f t="shared" si="73"/>
        <v>8710.4369627328233</v>
      </c>
      <c r="G829" s="110">
        <f t="shared" si="74"/>
        <v>1.1231699312626069</v>
      </c>
      <c r="H829" s="130">
        <v>0.95769829100445547</v>
      </c>
      <c r="I829" s="128">
        <f t="shared" si="75"/>
        <v>8341.9705931112658</v>
      </c>
      <c r="J829" s="3">
        <f t="shared" si="76"/>
        <v>8403.897619665795</v>
      </c>
      <c r="K829" s="122">
        <f t="shared" si="77"/>
        <v>1.0836431228654011</v>
      </c>
      <c r="M829" s="39" t="s">
        <v>5709</v>
      </c>
      <c r="N829" s="3">
        <v>7755.2262754586227</v>
      </c>
      <c r="O829" s="3">
        <v>8403.8984375</v>
      </c>
      <c r="P829" s="110">
        <v>1.0836431980133057</v>
      </c>
    </row>
    <row r="830" spans="2:16" x14ac:dyDescent="0.2">
      <c r="B830" s="102" t="s">
        <v>5708</v>
      </c>
      <c r="C830" s="119">
        <v>4077.8084009604959</v>
      </c>
      <c r="D830" s="125">
        <v>1.0927945108391131</v>
      </c>
      <c r="E830" s="119">
        <f t="shared" si="72"/>
        <v>4456.2066368232508</v>
      </c>
      <c r="F830" s="121">
        <f t="shared" si="73"/>
        <v>4565.8238485100173</v>
      </c>
      <c r="G830" s="110">
        <f t="shared" si="74"/>
        <v>1.1196759140116963</v>
      </c>
      <c r="H830" s="130">
        <v>1.0498103370998577</v>
      </c>
      <c r="I830" s="128">
        <f t="shared" si="75"/>
        <v>4793.2490735428701</v>
      </c>
      <c r="J830" s="3">
        <f t="shared" si="76"/>
        <v>4828.8319923923891</v>
      </c>
      <c r="K830" s="122">
        <f t="shared" si="77"/>
        <v>1.1841733395946203</v>
      </c>
      <c r="M830" s="39" t="s">
        <v>5708</v>
      </c>
      <c r="N830" s="3">
        <v>4077.8084009604959</v>
      </c>
      <c r="O830" s="3">
        <v>4828.83203125</v>
      </c>
      <c r="P830" s="110">
        <v>1.1841733455657959</v>
      </c>
    </row>
    <row r="831" spans="2:16" x14ac:dyDescent="0.2">
      <c r="B831" s="102" t="s">
        <v>5707</v>
      </c>
      <c r="C831" s="119">
        <v>4316.1668770298893</v>
      </c>
      <c r="D831" s="125">
        <v>1.1699102593407984</v>
      </c>
      <c r="E831" s="119">
        <f t="shared" si="72"/>
        <v>5049.5279104642013</v>
      </c>
      <c r="F831" s="121">
        <f t="shared" si="73"/>
        <v>5173.7400969695791</v>
      </c>
      <c r="G831" s="110">
        <f t="shared" si="74"/>
        <v>1.1986886152395055</v>
      </c>
      <c r="H831" s="130">
        <v>1.0421070570685564</v>
      </c>
      <c r="I831" s="128">
        <f t="shared" si="75"/>
        <v>5391.5910664905559</v>
      </c>
      <c r="J831" s="3">
        <f t="shared" si="76"/>
        <v>5431.6158063789271</v>
      </c>
      <c r="K831" s="122">
        <f t="shared" si="77"/>
        <v>1.258435079349068</v>
      </c>
      <c r="M831" s="39" t="s">
        <v>5707</v>
      </c>
      <c r="N831" s="3">
        <v>4316.1668770298893</v>
      </c>
      <c r="O831" s="3">
        <v>5431.6162109375</v>
      </c>
      <c r="P831" s="110">
        <v>1.2584351301193237</v>
      </c>
    </row>
    <row r="832" spans="2:16" x14ac:dyDescent="0.2">
      <c r="B832" s="102" t="s">
        <v>5706</v>
      </c>
      <c r="C832" s="119">
        <v>15766.161765628571</v>
      </c>
      <c r="D832" s="125">
        <v>1.0413692110534218</v>
      </c>
      <c r="E832" s="119">
        <f t="shared" si="72"/>
        <v>16418.395439213247</v>
      </c>
      <c r="F832" s="121">
        <f t="shared" si="73"/>
        <v>16822.267807596123</v>
      </c>
      <c r="G832" s="110">
        <f t="shared" si="74"/>
        <v>1.066985614994129</v>
      </c>
      <c r="H832" s="130">
        <v>0.93291834287925324</v>
      </c>
      <c r="I832" s="128">
        <f t="shared" si="75"/>
        <v>15693.802206533584</v>
      </c>
      <c r="J832" s="3">
        <f t="shared" si="76"/>
        <v>15810.305914516934</v>
      </c>
      <c r="K832" s="122">
        <f t="shared" si="77"/>
        <v>1.0027999299731023</v>
      </c>
      <c r="M832" s="39" t="s">
        <v>5706</v>
      </c>
      <c r="N832" s="3">
        <v>15766.161765628571</v>
      </c>
      <c r="O832" s="3">
        <v>15810.3056640625</v>
      </c>
      <c r="P832" s="110">
        <v>1.0027998685836792</v>
      </c>
    </row>
    <row r="833" spans="2:16" x14ac:dyDescent="0.2">
      <c r="B833" s="102" t="s">
        <v>5705</v>
      </c>
      <c r="C833" s="119">
        <v>2194.6791712637128</v>
      </c>
      <c r="D833" s="125">
        <v>1.0217912415000081</v>
      </c>
      <c r="E833" s="119">
        <f t="shared" si="72"/>
        <v>2242.5039550997581</v>
      </c>
      <c r="F833" s="121">
        <f t="shared" si="73"/>
        <v>2297.6667989237649</v>
      </c>
      <c r="G833" s="110">
        <f t="shared" si="74"/>
        <v>1.0469260514286245</v>
      </c>
      <c r="H833" s="130">
        <v>1.0377318748569309</v>
      </c>
      <c r="I833" s="128">
        <f t="shared" si="75"/>
        <v>2384.3620750436812</v>
      </c>
      <c r="J833" s="3">
        <f t="shared" si="76"/>
        <v>2402.0625034842674</v>
      </c>
      <c r="K833" s="122">
        <f t="shared" si="77"/>
        <v>1.0944936895269033</v>
      </c>
      <c r="M833" s="39" t="s">
        <v>5705</v>
      </c>
      <c r="N833" s="3">
        <v>2194.6791712637128</v>
      </c>
      <c r="O833" s="3">
        <v>2402.0625</v>
      </c>
      <c r="P833" s="110">
        <v>1.0944937467575073</v>
      </c>
    </row>
    <row r="834" spans="2:16" x14ac:dyDescent="0.2">
      <c r="B834" s="102" t="s">
        <v>5704</v>
      </c>
      <c r="C834" s="119">
        <v>5496.9255361711721</v>
      </c>
      <c r="D834" s="125">
        <v>1.2629567345267148</v>
      </c>
      <c r="E834" s="119">
        <f t="shared" si="72"/>
        <v>6942.3791250992545</v>
      </c>
      <c r="F834" s="121">
        <f t="shared" si="73"/>
        <v>7113.1531273363462</v>
      </c>
      <c r="G834" s="110">
        <f t="shared" si="74"/>
        <v>1.2940239194673431</v>
      </c>
      <c r="H834" s="130">
        <v>0.87617856040650455</v>
      </c>
      <c r="I834" s="128">
        <f t="shared" si="75"/>
        <v>6232.3922670605862</v>
      </c>
      <c r="J834" s="3">
        <f t="shared" si="76"/>
        <v>6278.6587357699364</v>
      </c>
      <c r="K834" s="122">
        <f t="shared" si="77"/>
        <v>1.1422128050407014</v>
      </c>
      <c r="M834" s="39" t="s">
        <v>5704</v>
      </c>
      <c r="N834" s="3">
        <v>5496.9255361711721</v>
      </c>
      <c r="O834" s="3">
        <v>6278.65869140625</v>
      </c>
      <c r="P834" s="110">
        <v>1.1422127485275269</v>
      </c>
    </row>
    <row r="835" spans="2:16" x14ac:dyDescent="0.2">
      <c r="B835" s="102" t="s">
        <v>5703</v>
      </c>
      <c r="C835" s="119">
        <v>2734.9097779685922</v>
      </c>
      <c r="D835" s="125">
        <v>1.0046211636977054</v>
      </c>
      <c r="E835" s="119">
        <f t="shared" si="72"/>
        <v>2747.54824375104</v>
      </c>
      <c r="F835" s="121">
        <f t="shared" si="73"/>
        <v>2815.1345569543182</v>
      </c>
      <c r="G835" s="110">
        <f t="shared" si="74"/>
        <v>1.0293336107947644</v>
      </c>
      <c r="H835" s="130">
        <v>1.0719971291177279</v>
      </c>
      <c r="I835" s="128">
        <f t="shared" si="75"/>
        <v>3017.8161631351363</v>
      </c>
      <c r="J835" s="3">
        <f t="shared" si="76"/>
        <v>3040.2190689695781</v>
      </c>
      <c r="K835" s="122">
        <f t="shared" si="77"/>
        <v>1.1116341363288995</v>
      </c>
      <c r="M835" s="39" t="s">
        <v>5703</v>
      </c>
      <c r="N835" s="3">
        <v>2734.9097779685922</v>
      </c>
      <c r="O835" s="3">
        <v>3040.218994140625</v>
      </c>
      <c r="P835" s="110">
        <v>1.1116341352462769</v>
      </c>
    </row>
    <row r="836" spans="2:16" x14ac:dyDescent="0.2">
      <c r="B836" s="102" t="s">
        <v>5702</v>
      </c>
      <c r="C836" s="119">
        <v>2382.0536256349042</v>
      </c>
      <c r="D836" s="125">
        <v>1.0059876018698861</v>
      </c>
      <c r="E836" s="119">
        <f t="shared" si="72"/>
        <v>2396.3164143779245</v>
      </c>
      <c r="F836" s="121">
        <f t="shared" si="73"/>
        <v>2455.2628558406564</v>
      </c>
      <c r="G836" s="110">
        <f t="shared" si="74"/>
        <v>1.0307336616681915</v>
      </c>
      <c r="H836" s="130">
        <v>1.1645828727076282</v>
      </c>
      <c r="I836" s="128">
        <f t="shared" si="75"/>
        <v>2859.3570699072466</v>
      </c>
      <c r="J836" s="3">
        <f t="shared" si="76"/>
        <v>2880.5836469157116</v>
      </c>
      <c r="K836" s="122">
        <f t="shared" si="77"/>
        <v>1.2092858094863128</v>
      </c>
      <c r="M836" s="39" t="s">
        <v>5702</v>
      </c>
      <c r="N836" s="3">
        <v>2382.0536256349042</v>
      </c>
      <c r="O836" s="3">
        <v>2880.58349609375</v>
      </c>
      <c r="P836" s="110">
        <v>1.2092857360839844</v>
      </c>
    </row>
    <row r="837" spans="2:16" x14ac:dyDescent="0.2">
      <c r="B837" s="102" t="s">
        <v>5701</v>
      </c>
      <c r="C837" s="119">
        <v>2687.3053313354203</v>
      </c>
      <c r="D837" s="125">
        <v>0.93710742435366079</v>
      </c>
      <c r="E837" s="119">
        <f t="shared" ref="E837:E900" si="78">D837*C837</f>
        <v>2518.2937774995967</v>
      </c>
      <c r="F837" s="121">
        <f t="shared" ref="F837:F900" si="79">E837/$E$2*$C$2</f>
        <v>2580.2407123245112</v>
      </c>
      <c r="G837" s="110">
        <f t="shared" ref="G837:G900" si="80">F837/C837</f>
        <v>0.9601591163599914</v>
      </c>
      <c r="H837" s="130">
        <v>1.1126365944195959</v>
      </c>
      <c r="I837" s="128">
        <f t="shared" ref="I837:I900" si="81">C837*H837*G837</f>
        <v>2870.8702389435362</v>
      </c>
      <c r="J837" s="3">
        <f t="shared" ref="J837:J900" si="82">I837/$I$2*$C$2</f>
        <v>2892.182284525245</v>
      </c>
      <c r="K837" s="122">
        <f t="shared" ref="K837:K900" si="83">J837/C837</f>
        <v>1.076238807254557</v>
      </c>
      <c r="M837" s="39" t="s">
        <v>5701</v>
      </c>
      <c r="N837" s="3">
        <v>2687.3053313354203</v>
      </c>
      <c r="O837" s="3">
        <v>2892.182373046875</v>
      </c>
      <c r="P837" s="110">
        <v>1.0762388706207275</v>
      </c>
    </row>
    <row r="838" spans="2:16" x14ac:dyDescent="0.2">
      <c r="B838" s="102" t="s">
        <v>5700</v>
      </c>
      <c r="C838" s="119">
        <v>2686.8561981774342</v>
      </c>
      <c r="D838" s="125">
        <v>1.2446181190325822</v>
      </c>
      <c r="E838" s="119">
        <f t="shared" si="78"/>
        <v>3344.1099074866333</v>
      </c>
      <c r="F838" s="121">
        <f t="shared" si="79"/>
        <v>3426.3709051261189</v>
      </c>
      <c r="G838" s="110">
        <f t="shared" si="80"/>
        <v>1.27523419654923</v>
      </c>
      <c r="H838" s="130">
        <v>0.85133457457414141</v>
      </c>
      <c r="I838" s="128">
        <f t="shared" si="81"/>
        <v>2916.9880168487603</v>
      </c>
      <c r="J838" s="3">
        <f t="shared" si="82"/>
        <v>2938.6424200095439</v>
      </c>
      <c r="K838" s="122">
        <f t="shared" si="83"/>
        <v>1.0937103451993089</v>
      </c>
      <c r="M838" s="39" t="s">
        <v>5700</v>
      </c>
      <c r="N838" s="3">
        <v>2686.8561981774342</v>
      </c>
      <c r="O838" s="3">
        <v>2938.642333984375</v>
      </c>
      <c r="P838" s="110">
        <v>1.0937103033065796</v>
      </c>
    </row>
    <row r="839" spans="2:16" x14ac:dyDescent="0.2">
      <c r="B839" s="102" t="s">
        <v>5699</v>
      </c>
      <c r="C839" s="119">
        <v>11043.467579485408</v>
      </c>
      <c r="D839" s="125">
        <v>1.0292027911125092</v>
      </c>
      <c r="E839" s="119">
        <f t="shared" si="78"/>
        <v>11365.967656366889</v>
      </c>
      <c r="F839" s="121">
        <f t="shared" si="79"/>
        <v>11645.556504944409</v>
      </c>
      <c r="G839" s="110">
        <f t="shared" si="80"/>
        <v>1.054519916061279</v>
      </c>
      <c r="H839" s="130">
        <v>1.0911949935049918</v>
      </c>
      <c r="I839" s="128">
        <f t="shared" si="81"/>
        <v>12707.572954774829</v>
      </c>
      <c r="J839" s="3">
        <f t="shared" si="82"/>
        <v>12801.908243904689</v>
      </c>
      <c r="K839" s="122">
        <f t="shared" si="83"/>
        <v>1.1592290330698121</v>
      </c>
      <c r="M839" s="39" t="s">
        <v>5699</v>
      </c>
      <c r="N839" s="3">
        <v>11043.467579485408</v>
      </c>
      <c r="O839" s="3">
        <v>12801.91015625</v>
      </c>
      <c r="P839" s="110">
        <v>1.1592291593551636</v>
      </c>
    </row>
    <row r="840" spans="2:16" x14ac:dyDescent="0.2">
      <c r="B840" s="102" t="s">
        <v>5698</v>
      </c>
      <c r="C840" s="119">
        <v>12451.470722319955</v>
      </c>
      <c r="D840" s="125">
        <v>0.95781214078681354</v>
      </c>
      <c r="E840" s="119">
        <f t="shared" si="78"/>
        <v>11926.169828489607</v>
      </c>
      <c r="F840" s="121">
        <f t="shared" si="79"/>
        <v>12219.538962653869</v>
      </c>
      <c r="G840" s="110">
        <f t="shared" si="80"/>
        <v>0.98137314339499393</v>
      </c>
      <c r="H840" s="130">
        <v>1.1776936785110723</v>
      </c>
      <c r="I840" s="128">
        <f t="shared" si="81"/>
        <v>14390.873790637208</v>
      </c>
      <c r="J840" s="3">
        <f t="shared" si="82"/>
        <v>14497.705145822227</v>
      </c>
      <c r="K840" s="122">
        <f t="shared" si="83"/>
        <v>1.164336765442036</v>
      </c>
      <c r="M840" s="39" t="s">
        <v>5698</v>
      </c>
      <c r="N840" s="3">
        <v>12451.470722319955</v>
      </c>
      <c r="O840" s="3">
        <v>14497.705078125</v>
      </c>
      <c r="P840" s="110">
        <v>1.1643368005752563</v>
      </c>
    </row>
    <row r="841" spans="2:16" x14ac:dyDescent="0.2">
      <c r="B841" s="102" t="s">
        <v>5697</v>
      </c>
      <c r="C841" s="119">
        <v>10483.48221816293</v>
      </c>
      <c r="D841" s="125">
        <v>0.90051145059379467</v>
      </c>
      <c r="E841" s="119">
        <f t="shared" si="78"/>
        <v>9440.4957795521514</v>
      </c>
      <c r="F841" s="121">
        <f t="shared" si="79"/>
        <v>9672.7203841618066</v>
      </c>
      <c r="G841" s="110">
        <f t="shared" si="80"/>
        <v>0.92266292658021065</v>
      </c>
      <c r="H841" s="130">
        <v>1.1708444208751794</v>
      </c>
      <c r="I841" s="128">
        <f t="shared" si="81"/>
        <v>11325.250696481475</v>
      </c>
      <c r="J841" s="3">
        <f t="shared" si="82"/>
        <v>11409.324248742239</v>
      </c>
      <c r="K841" s="122">
        <f t="shared" si="83"/>
        <v>1.0883143607546033</v>
      </c>
      <c r="M841" s="39" t="s">
        <v>5697</v>
      </c>
      <c r="N841" s="3">
        <v>10483.48221816293</v>
      </c>
      <c r="O841" s="3">
        <v>11409.32421875</v>
      </c>
      <c r="P841" s="110">
        <v>1.088314414024353</v>
      </c>
    </row>
    <row r="842" spans="2:16" x14ac:dyDescent="0.2">
      <c r="B842" s="102" t="s">
        <v>5696</v>
      </c>
      <c r="C842" s="119">
        <v>10626.397544171272</v>
      </c>
      <c r="D842" s="125">
        <v>0.94159388129575083</v>
      </c>
      <c r="E842" s="119">
        <f t="shared" si="78"/>
        <v>10005.750907807862</v>
      </c>
      <c r="F842" s="121">
        <f t="shared" si="79"/>
        <v>10251.88009452083</v>
      </c>
      <c r="G842" s="110">
        <f t="shared" si="80"/>
        <v>0.96475593463413478</v>
      </c>
      <c r="H842" s="130">
        <v>1.1944045666901053</v>
      </c>
      <c r="I842" s="128">
        <f t="shared" si="81"/>
        <v>12244.892402055068</v>
      </c>
      <c r="J842" s="3">
        <f t="shared" si="82"/>
        <v>12335.792959480383</v>
      </c>
      <c r="K842" s="122">
        <f t="shared" si="83"/>
        <v>1.1608631154823243</v>
      </c>
      <c r="M842" s="39" t="s">
        <v>5696</v>
      </c>
      <c r="N842" s="3">
        <v>10626.397544171272</v>
      </c>
      <c r="O842" s="3">
        <v>12335.7919921875</v>
      </c>
      <c r="P842" s="110">
        <v>1.1608630418777466</v>
      </c>
    </row>
    <row r="843" spans="2:16" x14ac:dyDescent="0.2">
      <c r="B843" s="102" t="s">
        <v>5695</v>
      </c>
      <c r="C843" s="119">
        <v>16927.580918772499</v>
      </c>
      <c r="D843" s="125">
        <v>0.99651640708224987</v>
      </c>
      <c r="E843" s="119">
        <f t="shared" si="78"/>
        <v>16868.612117769222</v>
      </c>
      <c r="F843" s="121">
        <f t="shared" si="79"/>
        <v>17283.559263643419</v>
      </c>
      <c r="G843" s="110">
        <f t="shared" si="80"/>
        <v>1.0210294871180408</v>
      </c>
      <c r="H843" s="130">
        <v>1.116872567382075</v>
      </c>
      <c r="I843" s="128">
        <f t="shared" si="81"/>
        <v>19303.533208285669</v>
      </c>
      <c r="J843" s="3">
        <f t="shared" si="82"/>
        <v>19446.833930847901</v>
      </c>
      <c r="K843" s="122">
        <f t="shared" si="83"/>
        <v>1.1488253415632224</v>
      </c>
      <c r="M843" s="39" t="s">
        <v>5695</v>
      </c>
      <c r="N843" s="3">
        <v>16927.580918772499</v>
      </c>
      <c r="O843" s="3">
        <v>19446.833984375</v>
      </c>
      <c r="P843" s="110">
        <v>1.1488252878189087</v>
      </c>
    </row>
    <row r="844" spans="2:16" x14ac:dyDescent="0.2">
      <c r="B844" s="102" t="s">
        <v>5694</v>
      </c>
      <c r="C844" s="119">
        <v>20451.995097964438</v>
      </c>
      <c r="D844" s="125">
        <v>1.1330912574097667</v>
      </c>
      <c r="E844" s="119">
        <f t="shared" si="78"/>
        <v>23173.976842090909</v>
      </c>
      <c r="F844" s="121">
        <f t="shared" si="79"/>
        <v>23744.028218104886</v>
      </c>
      <c r="G844" s="110">
        <f t="shared" si="80"/>
        <v>1.1609639110693948</v>
      </c>
      <c r="H844" s="130">
        <v>0.89645453766333782</v>
      </c>
      <c r="I844" s="128">
        <f t="shared" si="81"/>
        <v>21285.441838526462</v>
      </c>
      <c r="J844" s="3">
        <f t="shared" si="82"/>
        <v>21443.455356704984</v>
      </c>
      <c r="K844" s="122">
        <f t="shared" si="83"/>
        <v>1.0484774347926196</v>
      </c>
      <c r="M844" s="39" t="s">
        <v>5694</v>
      </c>
      <c r="N844" s="3">
        <v>20451.995097964438</v>
      </c>
      <c r="O844" s="3">
        <v>21443.455078125</v>
      </c>
      <c r="P844" s="110">
        <v>1.0484774112701416</v>
      </c>
    </row>
    <row r="845" spans="2:16" x14ac:dyDescent="0.2">
      <c r="B845" s="102" t="s">
        <v>5693</v>
      </c>
      <c r="C845" s="119">
        <v>10472.289614245932</v>
      </c>
      <c r="D845" s="125">
        <v>1.0202763753554567</v>
      </c>
      <c r="E845" s="119">
        <f t="shared" si="78"/>
        <v>10684.629689295432</v>
      </c>
      <c r="F845" s="121">
        <f t="shared" si="79"/>
        <v>10947.458460467757</v>
      </c>
      <c r="G845" s="110">
        <f t="shared" si="80"/>
        <v>1.045373921436954</v>
      </c>
      <c r="H845" s="130">
        <v>0.94607837709129594</v>
      </c>
      <c r="I845" s="128">
        <f t="shared" si="81"/>
        <v>10357.153733553712</v>
      </c>
      <c r="J845" s="3">
        <f t="shared" si="82"/>
        <v>10434.040570677877</v>
      </c>
      <c r="K845" s="122">
        <f t="shared" si="83"/>
        <v>0.99634759494084046</v>
      </c>
      <c r="M845" s="39" t="s">
        <v>5693</v>
      </c>
      <c r="N845" s="3">
        <v>10472.289614245932</v>
      </c>
      <c r="O845" s="3">
        <v>10434.0400390625</v>
      </c>
      <c r="P845" s="110">
        <v>0.99634754657745361</v>
      </c>
    </row>
    <row r="846" spans="2:16" x14ac:dyDescent="0.2">
      <c r="B846" s="102" t="s">
        <v>5692</v>
      </c>
      <c r="C846" s="119">
        <v>9748.2293729622161</v>
      </c>
      <c r="D846" s="125">
        <v>1.0520652659808258</v>
      </c>
      <c r="E846" s="119">
        <f t="shared" si="78"/>
        <v>10255.773528107593</v>
      </c>
      <c r="F846" s="121">
        <f t="shared" si="79"/>
        <v>10508.052964288214</v>
      </c>
      <c r="G846" s="110">
        <f t="shared" si="80"/>
        <v>1.0779447797395343</v>
      </c>
      <c r="H846" s="130">
        <v>1.1558533819291854</v>
      </c>
      <c r="I846" s="128">
        <f t="shared" si="81"/>
        <v>12145.768556263534</v>
      </c>
      <c r="J846" s="3">
        <f t="shared" si="82"/>
        <v>12235.933262973242</v>
      </c>
      <c r="K846" s="122">
        <f t="shared" si="83"/>
        <v>1.2551954611276326</v>
      </c>
      <c r="M846" s="39" t="s">
        <v>5692</v>
      </c>
      <c r="N846" s="3">
        <v>9748.2293729622161</v>
      </c>
      <c r="O846" s="3">
        <v>12235.93359375</v>
      </c>
      <c r="P846" s="110">
        <v>1.2551954984664917</v>
      </c>
    </row>
    <row r="847" spans="2:16" x14ac:dyDescent="0.2">
      <c r="B847" s="102" t="s">
        <v>5691</v>
      </c>
      <c r="C847" s="119">
        <v>15280.495835500473</v>
      </c>
      <c r="D847" s="125">
        <v>1.1458101497731781</v>
      </c>
      <c r="E847" s="119">
        <f t="shared" si="78"/>
        <v>17508.547221883222</v>
      </c>
      <c r="F847" s="121">
        <f t="shared" si="79"/>
        <v>17939.235985570609</v>
      </c>
      <c r="G847" s="110">
        <f t="shared" si="80"/>
        <v>1.173995672567981</v>
      </c>
      <c r="H847" s="130">
        <v>0.90509535653126905</v>
      </c>
      <c r="I847" s="128">
        <f t="shared" si="81"/>
        <v>16236.719190258602</v>
      </c>
      <c r="J847" s="3">
        <f t="shared" si="82"/>
        <v>16357.253269014991</v>
      </c>
      <c r="K847" s="122">
        <f t="shared" si="83"/>
        <v>1.0704661318000517</v>
      </c>
      <c r="M847" s="39" t="s">
        <v>5691</v>
      </c>
      <c r="N847" s="3">
        <v>15280.495835500473</v>
      </c>
      <c r="O847" s="3">
        <v>16357.255859375</v>
      </c>
      <c r="P847" s="110">
        <v>1.0704662799835205</v>
      </c>
    </row>
    <row r="848" spans="2:16" x14ac:dyDescent="0.2">
      <c r="B848" s="102" t="s">
        <v>5690</v>
      </c>
      <c r="C848" s="119">
        <v>12569.441282766849</v>
      </c>
      <c r="D848" s="125">
        <v>0.9239994290372916</v>
      </c>
      <c r="E848" s="119">
        <f t="shared" si="78"/>
        <v>11614.156568594331</v>
      </c>
      <c r="F848" s="121">
        <f t="shared" si="79"/>
        <v>11899.850559672457</v>
      </c>
      <c r="G848" s="110">
        <f t="shared" si="80"/>
        <v>0.94672868045356762</v>
      </c>
      <c r="H848" s="130">
        <v>1.1380491787358911</v>
      </c>
      <c r="I848" s="128">
        <f t="shared" si="81"/>
        <v>13542.615156515074</v>
      </c>
      <c r="J848" s="3">
        <f t="shared" si="82"/>
        <v>13643.149422256531</v>
      </c>
      <c r="K848" s="122">
        <f t="shared" si="83"/>
        <v>1.0854221055125</v>
      </c>
      <c r="M848" s="39" t="s">
        <v>5690</v>
      </c>
      <c r="N848" s="3">
        <v>12569.441282766849</v>
      </c>
      <c r="O848" s="3">
        <v>13643.1494140625</v>
      </c>
      <c r="P848" s="110">
        <v>1.085422158241272</v>
      </c>
    </row>
    <row r="849" spans="2:16" x14ac:dyDescent="0.2">
      <c r="B849" s="102" t="s">
        <v>5689</v>
      </c>
      <c r="C849" s="119">
        <v>15515.039287919761</v>
      </c>
      <c r="D849" s="125">
        <v>1.0225472223387415</v>
      </c>
      <c r="E849" s="119">
        <f t="shared" si="78"/>
        <v>15864.860328338797</v>
      </c>
      <c r="F849" s="121">
        <f t="shared" si="79"/>
        <v>16255.116412655447</v>
      </c>
      <c r="G849" s="110">
        <f t="shared" si="80"/>
        <v>1.0477006284677552</v>
      </c>
      <c r="H849" s="130">
        <v>1.1019853077676207</v>
      </c>
      <c r="I849" s="128">
        <f t="shared" si="81"/>
        <v>17912.899462798618</v>
      </c>
      <c r="J849" s="3">
        <f t="shared" si="82"/>
        <v>18045.876747760205</v>
      </c>
      <c r="K849" s="122">
        <f t="shared" si="83"/>
        <v>1.1631215630766074</v>
      </c>
      <c r="M849" s="39" t="s">
        <v>5689</v>
      </c>
      <c r="N849" s="3">
        <v>15515.039287919761</v>
      </c>
      <c r="O849" s="3">
        <v>18045.876953125</v>
      </c>
      <c r="P849" s="110">
        <v>1.1631215810775757</v>
      </c>
    </row>
    <row r="850" spans="2:16" x14ac:dyDescent="0.2">
      <c r="B850" s="102" t="s">
        <v>5688</v>
      </c>
      <c r="C850" s="119">
        <v>4822.8995161376515</v>
      </c>
      <c r="D850" s="125">
        <v>0.80805201370928059</v>
      </c>
      <c r="E850" s="119">
        <f t="shared" si="78"/>
        <v>3897.1536659325443</v>
      </c>
      <c r="F850" s="121">
        <f t="shared" si="79"/>
        <v>3993.018860971823</v>
      </c>
      <c r="G850" s="110">
        <f t="shared" si="80"/>
        <v>0.82792910107519169</v>
      </c>
      <c r="H850" s="130">
        <v>1.3938512668192551</v>
      </c>
      <c r="I850" s="128">
        <f t="shared" si="81"/>
        <v>5565.6743977987535</v>
      </c>
      <c r="J850" s="3">
        <f t="shared" si="82"/>
        <v>5606.9914538083922</v>
      </c>
      <c r="K850" s="122">
        <f t="shared" si="83"/>
        <v>1.16257687622293</v>
      </c>
      <c r="M850" s="39" t="s">
        <v>5688</v>
      </c>
      <c r="N850" s="3">
        <v>4822.8995161376515</v>
      </c>
      <c r="O850" s="3">
        <v>5606.9912109375</v>
      </c>
      <c r="P850" s="110">
        <v>1.1625767946243286</v>
      </c>
    </row>
    <row r="851" spans="2:16" x14ac:dyDescent="0.2">
      <c r="B851" s="102" t="s">
        <v>5687</v>
      </c>
      <c r="C851" s="119">
        <v>11321.812922541309</v>
      </c>
      <c r="D851" s="125">
        <v>1.0582374698817909</v>
      </c>
      <c r="E851" s="119">
        <f t="shared" si="78"/>
        <v>11981.166661625079</v>
      </c>
      <c r="F851" s="121">
        <f t="shared" si="79"/>
        <v>12275.888650356294</v>
      </c>
      <c r="G851" s="110">
        <f t="shared" si="80"/>
        <v>1.0842688122778867</v>
      </c>
      <c r="H851" s="130">
        <v>1.0355520438672392</v>
      </c>
      <c r="I851" s="128">
        <f t="shared" si="81"/>
        <v>12712.321582163106</v>
      </c>
      <c r="J851" s="3">
        <f t="shared" si="82"/>
        <v>12806.692122960552</v>
      </c>
      <c r="K851" s="122">
        <f t="shared" si="83"/>
        <v>1.131152069953647</v>
      </c>
      <c r="M851" s="39" t="s">
        <v>5687</v>
      </c>
      <c r="N851" s="3">
        <v>11321.812922541309</v>
      </c>
      <c r="O851" s="3">
        <v>12806.6904296875</v>
      </c>
      <c r="P851" s="110">
        <v>1.1311519145965576</v>
      </c>
    </row>
    <row r="852" spans="2:16" x14ac:dyDescent="0.2">
      <c r="B852" s="102" t="s">
        <v>5686</v>
      </c>
      <c r="C852" s="119">
        <v>11563.426169468989</v>
      </c>
      <c r="D852" s="125">
        <v>1.0310989230766499</v>
      </c>
      <c r="E852" s="119">
        <f t="shared" si="78"/>
        <v>11923.036270415825</v>
      </c>
      <c r="F852" s="121">
        <f t="shared" si="79"/>
        <v>12216.328322899031</v>
      </c>
      <c r="G852" s="110">
        <f t="shared" si="80"/>
        <v>1.056462690543561</v>
      </c>
      <c r="H852" s="130">
        <v>1.1812887665045824</v>
      </c>
      <c r="I852" s="128">
        <f t="shared" si="81"/>
        <v>14431.011415772391</v>
      </c>
      <c r="J852" s="3">
        <f t="shared" si="82"/>
        <v>14538.140734580014</v>
      </c>
      <c r="K852" s="122">
        <f t="shared" si="83"/>
        <v>1.2572520048569333</v>
      </c>
      <c r="M852" s="39" t="s">
        <v>5686</v>
      </c>
      <c r="N852" s="3">
        <v>11563.426169468989</v>
      </c>
      <c r="O852" s="3">
        <v>14538.1396484375</v>
      </c>
      <c r="P852" s="110">
        <v>1.2572518587112427</v>
      </c>
    </row>
    <row r="853" spans="2:16" x14ac:dyDescent="0.2">
      <c r="B853" s="102" t="s">
        <v>5685</v>
      </c>
      <c r="C853" s="119">
        <v>9056.964468201224</v>
      </c>
      <c r="D853" s="125">
        <v>0.89111514385381585</v>
      </c>
      <c r="E853" s="119">
        <f t="shared" si="78"/>
        <v>8070.7981949600326</v>
      </c>
      <c r="F853" s="121">
        <f t="shared" si="79"/>
        <v>8269.3299207798209</v>
      </c>
      <c r="G853" s="110">
        <f t="shared" si="80"/>
        <v>0.91303548223173803</v>
      </c>
      <c r="H853" s="130">
        <v>1.3163957015275891</v>
      </c>
      <c r="I853" s="128">
        <f t="shared" si="81"/>
        <v>10885.710362228036</v>
      </c>
      <c r="J853" s="3">
        <f t="shared" si="82"/>
        <v>10966.520965327412</v>
      </c>
      <c r="K853" s="122">
        <f t="shared" si="83"/>
        <v>1.2108384662245937</v>
      </c>
      <c r="M853" s="39" t="s">
        <v>5685</v>
      </c>
      <c r="N853" s="3">
        <v>9056.964468201224</v>
      </c>
      <c r="O853" s="3">
        <v>10966.5224609375</v>
      </c>
      <c r="P853" s="110">
        <v>1.2108386754989624</v>
      </c>
    </row>
    <row r="854" spans="2:16" x14ac:dyDescent="0.2">
      <c r="B854" s="102" t="s">
        <v>5684</v>
      </c>
      <c r="C854" s="119">
        <v>9047.5526409959966</v>
      </c>
      <c r="D854" s="125">
        <v>0.89178465923155481</v>
      </c>
      <c r="E854" s="119">
        <f t="shared" si="78"/>
        <v>8068.4686488301686</v>
      </c>
      <c r="F854" s="121">
        <f t="shared" si="79"/>
        <v>8266.9430706755084</v>
      </c>
      <c r="G854" s="110">
        <f t="shared" si="80"/>
        <v>0.91372146686570088</v>
      </c>
      <c r="H854" s="130">
        <v>1.1290480753163825</v>
      </c>
      <c r="I854" s="128">
        <f t="shared" si="81"/>
        <v>9333.7761626962874</v>
      </c>
      <c r="J854" s="3">
        <f t="shared" si="82"/>
        <v>9403.0659063880994</v>
      </c>
      <c r="K854" s="122">
        <f t="shared" si="83"/>
        <v>1.0392938598424077</v>
      </c>
      <c r="M854" s="39" t="s">
        <v>5684</v>
      </c>
      <c r="N854" s="3">
        <v>9047.5526409959966</v>
      </c>
      <c r="O854" s="3">
        <v>9403.06640625</v>
      </c>
      <c r="P854" s="110">
        <v>1.0392938852310181</v>
      </c>
    </row>
    <row r="855" spans="2:16" x14ac:dyDescent="0.2">
      <c r="B855" s="102" t="s">
        <v>5683</v>
      </c>
      <c r="C855" s="119">
        <v>8776.5985197823738</v>
      </c>
      <c r="D855" s="125">
        <v>0.89070864246657111</v>
      </c>
      <c r="E855" s="119">
        <f t="shared" si="78"/>
        <v>7817.3921530294756</v>
      </c>
      <c r="F855" s="121">
        <f t="shared" si="79"/>
        <v>8009.690401363845</v>
      </c>
      <c r="G855" s="110">
        <f t="shared" si="80"/>
        <v>0.91261898140949194</v>
      </c>
      <c r="H855" s="130">
        <v>1.2308140571230206</v>
      </c>
      <c r="I855" s="128">
        <f t="shared" si="81"/>
        <v>9858.4395392019487</v>
      </c>
      <c r="J855" s="3">
        <f t="shared" si="82"/>
        <v>9931.6241471211524</v>
      </c>
      <c r="K855" s="122">
        <f t="shared" si="83"/>
        <v>1.1316028783514891</v>
      </c>
      <c r="M855" s="39" t="s">
        <v>5683</v>
      </c>
      <c r="N855" s="3">
        <v>8776.5985197823738</v>
      </c>
      <c r="O855" s="3">
        <v>9931.6240234375</v>
      </c>
      <c r="P855" s="110">
        <v>1.1316028833389282</v>
      </c>
    </row>
    <row r="856" spans="2:16" x14ac:dyDescent="0.2">
      <c r="B856" s="102" t="s">
        <v>5682</v>
      </c>
      <c r="C856" s="119">
        <v>10578.823654406026</v>
      </c>
      <c r="D856" s="125">
        <v>0.98385307411966139</v>
      </c>
      <c r="E856" s="119">
        <f t="shared" si="78"/>
        <v>10408.008172957159</v>
      </c>
      <c r="F856" s="121">
        <f t="shared" si="79"/>
        <v>10664.032394478891</v>
      </c>
      <c r="G856" s="110">
        <f t="shared" si="80"/>
        <v>1.0080546517133193</v>
      </c>
      <c r="H856" s="130">
        <v>1.0820026872187662</v>
      </c>
      <c r="I856" s="128">
        <f t="shared" si="81"/>
        <v>11538.511707414134</v>
      </c>
      <c r="J856" s="3">
        <f t="shared" si="82"/>
        <v>11624.168413216339</v>
      </c>
      <c r="K856" s="122">
        <f t="shared" si="83"/>
        <v>1.0988148392449035</v>
      </c>
      <c r="M856" s="39" t="s">
        <v>5682</v>
      </c>
      <c r="N856" s="3">
        <v>10578.823654406026</v>
      </c>
      <c r="O856" s="3">
        <v>11624.1689453125</v>
      </c>
      <c r="P856" s="110">
        <v>1.098814845085144</v>
      </c>
    </row>
    <row r="857" spans="2:16" x14ac:dyDescent="0.2">
      <c r="B857" s="102" t="s">
        <v>5681</v>
      </c>
      <c r="C857" s="119">
        <v>15276.145541922582</v>
      </c>
      <c r="D857" s="125">
        <v>1.0258562345238749</v>
      </c>
      <c r="E857" s="119">
        <f t="shared" si="78"/>
        <v>15671.129143675378</v>
      </c>
      <c r="F857" s="121">
        <f t="shared" si="79"/>
        <v>16056.619678723264</v>
      </c>
      <c r="G857" s="110">
        <f t="shared" si="80"/>
        <v>1.0510910382896532</v>
      </c>
      <c r="H857" s="130">
        <v>1.0306627721610304</v>
      </c>
      <c r="I857" s="128">
        <f t="shared" si="81"/>
        <v>16548.960149608272</v>
      </c>
      <c r="J857" s="3">
        <f t="shared" si="82"/>
        <v>16671.812164392515</v>
      </c>
      <c r="K857" s="122">
        <f t="shared" si="83"/>
        <v>1.0913624852970785</v>
      </c>
      <c r="M857" s="39" t="s">
        <v>5681</v>
      </c>
      <c r="N857" s="3">
        <v>15276.145541922582</v>
      </c>
      <c r="O857" s="3">
        <v>16671.8125</v>
      </c>
      <c r="P857" s="110">
        <v>1.091362476348877</v>
      </c>
    </row>
    <row r="858" spans="2:16" x14ac:dyDescent="0.2">
      <c r="B858" s="102" t="s">
        <v>5680</v>
      </c>
      <c r="C858" s="119">
        <v>3572.9409087531922</v>
      </c>
      <c r="D858" s="125">
        <v>1.0250629606104731</v>
      </c>
      <c r="E858" s="119">
        <f t="shared" si="78"/>
        <v>3662.4893860128213</v>
      </c>
      <c r="F858" s="121">
        <f t="shared" si="79"/>
        <v>3752.5821278999674</v>
      </c>
      <c r="G858" s="110">
        <f t="shared" si="80"/>
        <v>1.0502782508120077</v>
      </c>
      <c r="H858" s="130">
        <v>1.1550012714835705</v>
      </c>
      <c r="I858" s="128">
        <f t="shared" si="81"/>
        <v>4334.2371290709852</v>
      </c>
      <c r="J858" s="3">
        <f t="shared" si="82"/>
        <v>4366.4125503086543</v>
      </c>
      <c r="K858" s="122">
        <f t="shared" si="83"/>
        <v>1.2220780197096377</v>
      </c>
      <c r="M858" s="39" t="s">
        <v>5680</v>
      </c>
      <c r="N858" s="3">
        <v>3572.9409087531922</v>
      </c>
      <c r="O858" s="3">
        <v>4366.412109375</v>
      </c>
      <c r="P858" s="110">
        <v>1.2220778465270996</v>
      </c>
    </row>
    <row r="859" spans="2:16" x14ac:dyDescent="0.2">
      <c r="B859" s="102" t="s">
        <v>5679</v>
      </c>
      <c r="C859" s="119">
        <v>8507.2672455298198</v>
      </c>
      <c r="D859" s="125">
        <v>0.92409416566885227</v>
      </c>
      <c r="E859" s="119">
        <f t="shared" si="78"/>
        <v>7861.5160273798338</v>
      </c>
      <c r="F859" s="121">
        <f t="shared" si="79"/>
        <v>8054.8996688454681</v>
      </c>
      <c r="G859" s="110">
        <f t="shared" si="80"/>
        <v>0.94682574748994164</v>
      </c>
      <c r="H859" s="130">
        <v>1.1748122427813661</v>
      </c>
      <c r="I859" s="128">
        <f t="shared" si="81"/>
        <v>9462.9947453352288</v>
      </c>
      <c r="J859" s="3">
        <f t="shared" si="82"/>
        <v>9533.2437494930309</v>
      </c>
      <c r="K859" s="122">
        <f t="shared" si="83"/>
        <v>1.1206000087163495</v>
      </c>
      <c r="M859" s="39" t="s">
        <v>5679</v>
      </c>
      <c r="N859" s="3">
        <v>8507.2672455298198</v>
      </c>
      <c r="O859" s="3">
        <v>9533.244140625</v>
      </c>
      <c r="P859" s="110">
        <v>1.1206001043319702</v>
      </c>
    </row>
    <row r="860" spans="2:16" x14ac:dyDescent="0.2">
      <c r="B860" s="102" t="s">
        <v>5678</v>
      </c>
      <c r="C860" s="119">
        <v>10318.831227971608</v>
      </c>
      <c r="D860" s="125">
        <v>0.86093347411200849</v>
      </c>
      <c r="E860" s="119">
        <f t="shared" si="78"/>
        <v>8883.8272178730786</v>
      </c>
      <c r="F860" s="121">
        <f t="shared" si="79"/>
        <v>9102.3584593741416</v>
      </c>
      <c r="G860" s="110">
        <f t="shared" si="80"/>
        <v>0.88211138047301985</v>
      </c>
      <c r="H860" s="130">
        <v>1.1841308047065</v>
      </c>
      <c r="I860" s="128">
        <f t="shared" si="81"/>
        <v>10778.383047225721</v>
      </c>
      <c r="J860" s="3">
        <f t="shared" si="82"/>
        <v>10858.396900754722</v>
      </c>
      <c r="K860" s="122">
        <f t="shared" si="83"/>
        <v>1.0522894173635182</v>
      </c>
      <c r="M860" s="39" t="s">
        <v>5678</v>
      </c>
      <c r="N860" s="3">
        <v>10318.831227971608</v>
      </c>
      <c r="O860" s="3">
        <v>10858.396484375</v>
      </c>
      <c r="P860" s="110">
        <v>1.0522893667221069</v>
      </c>
    </row>
    <row r="861" spans="2:16" x14ac:dyDescent="0.2">
      <c r="B861" s="102" t="s">
        <v>5677</v>
      </c>
      <c r="C861" s="119">
        <v>7082.4352149249653</v>
      </c>
      <c r="D861" s="125">
        <v>0.92995227120930468</v>
      </c>
      <c r="E861" s="119">
        <f t="shared" si="78"/>
        <v>6586.326713812231</v>
      </c>
      <c r="F861" s="121">
        <f t="shared" si="79"/>
        <v>6748.3422639126738</v>
      </c>
      <c r="G861" s="110">
        <f t="shared" si="80"/>
        <v>0.95282795523378028</v>
      </c>
      <c r="H861" s="130">
        <v>1.1033826899179191</v>
      </c>
      <c r="I861" s="128">
        <f t="shared" si="81"/>
        <v>7446.0040396427466</v>
      </c>
      <c r="J861" s="3">
        <f t="shared" si="82"/>
        <v>7501.2798146819041</v>
      </c>
      <c r="K861" s="122">
        <f t="shared" si="83"/>
        <v>1.0591385006776057</v>
      </c>
      <c r="M861" s="39" t="s">
        <v>5677</v>
      </c>
      <c r="N861" s="3">
        <v>7082.4352149249653</v>
      </c>
      <c r="O861" s="3">
        <v>7501.279296875</v>
      </c>
      <c r="P861" s="110">
        <v>1.0591384172439575</v>
      </c>
    </row>
    <row r="862" spans="2:16" x14ac:dyDescent="0.2">
      <c r="B862" s="102" t="s">
        <v>5676</v>
      </c>
      <c r="C862" s="119">
        <v>7616.0269926694036</v>
      </c>
      <c r="D862" s="125">
        <v>1.0447319144301357</v>
      </c>
      <c r="E862" s="119">
        <f t="shared" si="78"/>
        <v>7956.7064604030948</v>
      </c>
      <c r="F862" s="121">
        <f t="shared" si="79"/>
        <v>8152.4316696409787</v>
      </c>
      <c r="G862" s="110">
        <f t="shared" si="80"/>
        <v>1.0704310367449954</v>
      </c>
      <c r="H862" s="130">
        <v>1.0723374600334281</v>
      </c>
      <c r="I862" s="128">
        <f t="shared" si="81"/>
        <v>8742.157869718887</v>
      </c>
      <c r="J862" s="3">
        <f t="shared" si="82"/>
        <v>8807.0557060873143</v>
      </c>
      <c r="K862" s="122">
        <f t="shared" si="83"/>
        <v>1.1563845184062902</v>
      </c>
      <c r="M862" s="39" t="s">
        <v>5676</v>
      </c>
      <c r="N862" s="3">
        <v>7616.0269926694036</v>
      </c>
      <c r="O862" s="3">
        <v>8807.0556640625</v>
      </c>
      <c r="P862" s="110">
        <v>1.1563844680786133</v>
      </c>
    </row>
    <row r="863" spans="2:16" x14ac:dyDescent="0.2">
      <c r="B863" s="102" t="s">
        <v>5675</v>
      </c>
      <c r="C863" s="119">
        <v>7686.7331777537438</v>
      </c>
      <c r="D863" s="125">
        <v>0.91031676400251005</v>
      </c>
      <c r="E863" s="119">
        <f t="shared" si="78"/>
        <v>6997.3620721235193</v>
      </c>
      <c r="F863" s="121">
        <f t="shared" si="79"/>
        <v>7169.488587346279</v>
      </c>
      <c r="G863" s="110">
        <f t="shared" si="80"/>
        <v>0.9327094386592697</v>
      </c>
      <c r="H863" s="130">
        <v>1.3105454213926766</v>
      </c>
      <c r="I863" s="128">
        <f t="shared" si="81"/>
        <v>9395.940441873714</v>
      </c>
      <c r="J863" s="3">
        <f t="shared" si="82"/>
        <v>9465.6916651313422</v>
      </c>
      <c r="K863" s="122">
        <f t="shared" si="83"/>
        <v>1.2314323193272925</v>
      </c>
      <c r="M863" s="39" t="s">
        <v>5675</v>
      </c>
      <c r="N863" s="3">
        <v>7686.7331777537438</v>
      </c>
      <c r="O863" s="3">
        <v>9465.69140625</v>
      </c>
      <c r="P863" s="110">
        <v>1.231432318687439</v>
      </c>
    </row>
    <row r="864" spans="2:16" x14ac:dyDescent="0.2">
      <c r="B864" s="102" t="s">
        <v>5674</v>
      </c>
      <c r="C864" s="119">
        <v>17209.708044482904</v>
      </c>
      <c r="D864" s="125">
        <v>1.0356855484460552</v>
      </c>
      <c r="E864" s="119">
        <f t="shared" si="78"/>
        <v>17823.845914646765</v>
      </c>
      <c r="F864" s="121">
        <f t="shared" si="79"/>
        <v>18262.290639034811</v>
      </c>
      <c r="G864" s="110">
        <f t="shared" si="80"/>
        <v>1.0611621412653391</v>
      </c>
      <c r="H864" s="130">
        <v>1.0825959656470143</v>
      </c>
      <c r="I864" s="128">
        <f t="shared" si="81"/>
        <v>19770.682169292319</v>
      </c>
      <c r="J864" s="3">
        <f t="shared" si="82"/>
        <v>19917.450795006484</v>
      </c>
      <c r="K864" s="122">
        <f t="shared" si="83"/>
        <v>1.1573380991429212</v>
      </c>
      <c r="M864" s="39" t="s">
        <v>5674</v>
      </c>
      <c r="N864" s="3">
        <v>17209.708044482904</v>
      </c>
      <c r="O864" s="3">
        <v>19917.451171875</v>
      </c>
      <c r="P864" s="110">
        <v>1.1573381423950195</v>
      </c>
    </row>
    <row r="865" spans="2:16" x14ac:dyDescent="0.2">
      <c r="B865" s="102" t="s">
        <v>5673</v>
      </c>
      <c r="C865" s="119">
        <v>8469.8219308538119</v>
      </c>
      <c r="D865" s="125">
        <v>0.85605323556947166</v>
      </c>
      <c r="E865" s="119">
        <f t="shared" si="78"/>
        <v>7250.6184686046754</v>
      </c>
      <c r="F865" s="121">
        <f t="shared" si="79"/>
        <v>7428.9747802185402</v>
      </c>
      <c r="G865" s="110">
        <f t="shared" si="80"/>
        <v>0.87711109405456555</v>
      </c>
      <c r="H865" s="130">
        <v>1.3369346974914069</v>
      </c>
      <c r="I865" s="128">
        <f t="shared" si="81"/>
        <v>9932.0541504627654</v>
      </c>
      <c r="J865" s="3">
        <f t="shared" si="82"/>
        <v>10005.785240047837</v>
      </c>
      <c r="K865" s="122">
        <f t="shared" si="83"/>
        <v>1.1813454074635061</v>
      </c>
      <c r="M865" s="39" t="s">
        <v>5673</v>
      </c>
      <c r="N865" s="3">
        <v>8469.8219308538119</v>
      </c>
      <c r="O865" s="3">
        <v>10005.7861328125</v>
      </c>
      <c r="P865" s="110">
        <v>1.1813454627990723</v>
      </c>
    </row>
    <row r="866" spans="2:16" x14ac:dyDescent="0.2">
      <c r="B866" s="102" t="s">
        <v>5672</v>
      </c>
      <c r="C866" s="119">
        <v>8918.0883124552529</v>
      </c>
      <c r="D866" s="125">
        <v>0.98945354478505343</v>
      </c>
      <c r="E866" s="119">
        <f t="shared" si="78"/>
        <v>8824.0340934650048</v>
      </c>
      <c r="F866" s="121">
        <f t="shared" si="79"/>
        <v>9041.0944975229631</v>
      </c>
      <c r="G866" s="110">
        <f t="shared" si="80"/>
        <v>1.01379288708051</v>
      </c>
      <c r="H866" s="130">
        <v>1.0593054421077623</v>
      </c>
      <c r="I866" s="128">
        <f t="shared" si="81"/>
        <v>9577.2806038366216</v>
      </c>
      <c r="J866" s="3">
        <f t="shared" si="82"/>
        <v>9648.378014652686</v>
      </c>
      <c r="K866" s="122">
        <f t="shared" si="83"/>
        <v>1.0818885927803037</v>
      </c>
      <c r="M866" s="39" t="s">
        <v>5672</v>
      </c>
      <c r="N866" s="3">
        <v>8918.0883124552529</v>
      </c>
      <c r="O866" s="3">
        <v>9648.3779296875</v>
      </c>
      <c r="P866" s="110">
        <v>1.0818885564804077</v>
      </c>
    </row>
    <row r="867" spans="2:16" x14ac:dyDescent="0.2">
      <c r="B867" s="102" t="s">
        <v>5671</v>
      </c>
      <c r="C867" s="119">
        <v>14311.750863494846</v>
      </c>
      <c r="D867" s="125">
        <v>0.97331636079853467</v>
      </c>
      <c r="E867" s="119">
        <f t="shared" si="78"/>
        <v>13929.86126711209</v>
      </c>
      <c r="F867" s="121">
        <f t="shared" si="79"/>
        <v>14272.518750422349</v>
      </c>
      <c r="G867" s="110">
        <f t="shared" si="80"/>
        <v>0.99725874818205729</v>
      </c>
      <c r="H867" s="130">
        <v>1.0826594639092169</v>
      </c>
      <c r="I867" s="128">
        <f t="shared" si="81"/>
        <v>15452.277498966505</v>
      </c>
      <c r="J867" s="3">
        <f t="shared" si="82"/>
        <v>15566.988236474577</v>
      </c>
      <c r="K867" s="122">
        <f t="shared" si="83"/>
        <v>1.0877067652275503</v>
      </c>
      <c r="M867" s="39" t="s">
        <v>5671</v>
      </c>
      <c r="N867" s="3">
        <v>14311.750863494846</v>
      </c>
      <c r="O867" s="3">
        <v>15566.98828125</v>
      </c>
      <c r="P867" s="110">
        <v>1.0877068042755127</v>
      </c>
    </row>
    <row r="868" spans="2:16" x14ac:dyDescent="0.2">
      <c r="B868" s="102" t="s">
        <v>5670</v>
      </c>
      <c r="C868" s="119">
        <v>16183.31617944676</v>
      </c>
      <c r="D868" s="125">
        <v>1.1694375050576022</v>
      </c>
      <c r="E868" s="119">
        <f t="shared" si="78"/>
        <v>18925.376896450547</v>
      </c>
      <c r="F868" s="121">
        <f t="shared" si="79"/>
        <v>19390.917930469783</v>
      </c>
      <c r="G868" s="110">
        <f t="shared" si="80"/>
        <v>1.1982042317814172</v>
      </c>
      <c r="H868" s="130">
        <v>1.0069843499351665</v>
      </c>
      <c r="I868" s="128">
        <f t="shared" si="81"/>
        <v>19526.35088686028</v>
      </c>
      <c r="J868" s="3">
        <f t="shared" si="82"/>
        <v>19671.305707353436</v>
      </c>
      <c r="K868" s="122">
        <f t="shared" si="83"/>
        <v>1.2155299624150282</v>
      </c>
      <c r="M868" s="39" t="s">
        <v>5670</v>
      </c>
      <c r="N868" s="3">
        <v>16183.31617944676</v>
      </c>
      <c r="O868" s="3">
        <v>19671.3046875</v>
      </c>
      <c r="P868" s="110">
        <v>1.2155299186706543</v>
      </c>
    </row>
    <row r="869" spans="2:16" x14ac:dyDescent="0.2">
      <c r="B869" s="102" t="s">
        <v>5669</v>
      </c>
      <c r="C869" s="119">
        <v>9781.7249255517709</v>
      </c>
      <c r="D869" s="125">
        <v>0.93124512421693884</v>
      </c>
      <c r="E869" s="119">
        <f t="shared" si="78"/>
        <v>9109.1836433513854</v>
      </c>
      <c r="F869" s="121">
        <f t="shared" si="79"/>
        <v>9333.2583762140221</v>
      </c>
      <c r="G869" s="110">
        <f t="shared" si="80"/>
        <v>0.9541526108379651</v>
      </c>
      <c r="H869" s="130">
        <v>1.117801039753711</v>
      </c>
      <c r="I869" s="128">
        <f t="shared" si="81"/>
        <v>10432.725917222066</v>
      </c>
      <c r="J869" s="3">
        <f t="shared" si="82"/>
        <v>10510.173768146575</v>
      </c>
      <c r="K869" s="122">
        <f t="shared" si="83"/>
        <v>1.0744703871902954</v>
      </c>
      <c r="M869" s="39" t="s">
        <v>5669</v>
      </c>
      <c r="N869" s="3">
        <v>9781.7249255517709</v>
      </c>
      <c r="O869" s="3">
        <v>10510.1748046875</v>
      </c>
      <c r="P869" s="110">
        <v>1.0744705200195313</v>
      </c>
    </row>
    <row r="870" spans="2:16" x14ac:dyDescent="0.2">
      <c r="B870" s="102" t="s">
        <v>5668</v>
      </c>
      <c r="C870" s="119">
        <v>11201.326034148069</v>
      </c>
      <c r="D870" s="125">
        <v>1.0764986036577353</v>
      </c>
      <c r="E870" s="119">
        <f t="shared" si="78"/>
        <v>12058.211834875434</v>
      </c>
      <c r="F870" s="121">
        <f t="shared" si="79"/>
        <v>12354.829040268249</v>
      </c>
      <c r="G870" s="110">
        <f t="shared" si="80"/>
        <v>1.1029791475226809</v>
      </c>
      <c r="H870" s="130">
        <v>0.99079349907555891</v>
      </c>
      <c r="I870" s="128">
        <f t="shared" si="81"/>
        <v>12241.084295287708</v>
      </c>
      <c r="J870" s="3">
        <f t="shared" si="82"/>
        <v>12331.956583046251</v>
      </c>
      <c r="K870" s="122">
        <f t="shared" si="83"/>
        <v>1.1009372055997095</v>
      </c>
      <c r="M870" s="39" t="s">
        <v>5668</v>
      </c>
      <c r="N870" s="3">
        <v>11201.326034148069</v>
      </c>
      <c r="O870" s="3">
        <v>12331.95703125</v>
      </c>
      <c r="P870" s="110">
        <v>1.1009372472763062</v>
      </c>
    </row>
    <row r="871" spans="2:16" x14ac:dyDescent="0.2">
      <c r="B871" s="102" t="s">
        <v>5667</v>
      </c>
      <c r="C871" s="119">
        <v>4650.1682850004509</v>
      </c>
      <c r="D871" s="125">
        <v>1.0503424164001791</v>
      </c>
      <c r="E871" s="119">
        <f t="shared" si="78"/>
        <v>4884.2689931348505</v>
      </c>
      <c r="F871" s="121">
        <f t="shared" si="79"/>
        <v>5004.4160131880435</v>
      </c>
      <c r="G871" s="110">
        <f t="shared" si="80"/>
        <v>1.0761795501746145</v>
      </c>
      <c r="H871" s="130">
        <v>1.0288705285662263</v>
      </c>
      <c r="I871" s="128">
        <f t="shared" si="81"/>
        <v>5148.8961486540693</v>
      </c>
      <c r="J871" s="3">
        <f t="shared" si="82"/>
        <v>5187.1192309540138</v>
      </c>
      <c r="K871" s="122">
        <f t="shared" si="83"/>
        <v>1.1154691428449048</v>
      </c>
      <c r="M871" s="39" t="s">
        <v>5667</v>
      </c>
      <c r="N871" s="3">
        <v>4650.1682850004509</v>
      </c>
      <c r="O871" s="3">
        <v>5187.119140625</v>
      </c>
      <c r="P871" s="110">
        <v>1.1154690980911255</v>
      </c>
    </row>
    <row r="872" spans="2:16" x14ac:dyDescent="0.2">
      <c r="B872" s="102" t="s">
        <v>5666</v>
      </c>
      <c r="C872" s="119">
        <v>9147.2345741711615</v>
      </c>
      <c r="D872" s="125">
        <v>0.87520238925741045</v>
      </c>
      <c r="E872" s="119">
        <f t="shared" si="78"/>
        <v>8005.681554412592</v>
      </c>
      <c r="F872" s="121">
        <f t="shared" si="79"/>
        <v>8202.6114908287564</v>
      </c>
      <c r="G872" s="110">
        <f t="shared" si="80"/>
        <v>0.89673129341082869</v>
      </c>
      <c r="H872" s="130">
        <v>1.204355477268376</v>
      </c>
      <c r="I872" s="128">
        <f t="shared" si="81"/>
        <v>9878.8600768841316</v>
      </c>
      <c r="J872" s="3">
        <f t="shared" si="82"/>
        <v>9952.1962776632226</v>
      </c>
      <c r="K872" s="122">
        <f t="shared" si="83"/>
        <v>1.0880005532781474</v>
      </c>
      <c r="M872" s="39" t="s">
        <v>5666</v>
      </c>
      <c r="N872" s="3">
        <v>9147.2345741711615</v>
      </c>
      <c r="O872" s="3">
        <v>9952.1953125</v>
      </c>
      <c r="P872" s="110">
        <v>1.0880004167556763</v>
      </c>
    </row>
    <row r="873" spans="2:16" x14ac:dyDescent="0.2">
      <c r="B873" s="102" t="s">
        <v>5665</v>
      </c>
      <c r="C873" s="119">
        <v>12698.926088806762</v>
      </c>
      <c r="D873" s="125">
        <v>0.8640030077026053</v>
      </c>
      <c r="E873" s="119">
        <f t="shared" si="78"/>
        <v>10971.910335322124</v>
      </c>
      <c r="F873" s="121">
        <f t="shared" si="79"/>
        <v>11241.805857647503</v>
      </c>
      <c r="G873" s="110">
        <f t="shared" si="80"/>
        <v>0.88525642082100064</v>
      </c>
      <c r="H873" s="130">
        <v>1.1486655972250628</v>
      </c>
      <c r="I873" s="128">
        <f t="shared" si="81"/>
        <v>12913.075639362876</v>
      </c>
      <c r="J873" s="3">
        <f t="shared" si="82"/>
        <v>13008.936487719237</v>
      </c>
      <c r="K873" s="122">
        <f t="shared" si="83"/>
        <v>1.0244123319361413</v>
      </c>
      <c r="M873" s="39" t="s">
        <v>5665</v>
      </c>
      <c r="N873" s="3">
        <v>12698.926088806762</v>
      </c>
      <c r="O873" s="3">
        <v>13008.935546875</v>
      </c>
      <c r="P873" s="110">
        <v>1.0244122743606567</v>
      </c>
    </row>
    <row r="874" spans="2:16" x14ac:dyDescent="0.2">
      <c r="B874" s="102" t="s">
        <v>5664</v>
      </c>
      <c r="C874" s="119">
        <v>3451.0188075476262</v>
      </c>
      <c r="D874" s="125">
        <v>0.81617254141974116</v>
      </c>
      <c r="E874" s="119">
        <f t="shared" si="78"/>
        <v>2816.6267906434709</v>
      </c>
      <c r="F874" s="121">
        <f t="shared" si="79"/>
        <v>2885.9123512818096</v>
      </c>
      <c r="G874" s="110">
        <f t="shared" si="80"/>
        <v>0.83624938379649272</v>
      </c>
      <c r="H874" s="130">
        <v>1.319768671991473</v>
      </c>
      <c r="I874" s="128">
        <f t="shared" si="81"/>
        <v>3808.7367113349833</v>
      </c>
      <c r="J874" s="3">
        <f t="shared" si="82"/>
        <v>3837.0110545287635</v>
      </c>
      <c r="K874" s="122">
        <f t="shared" si="83"/>
        <v>1.1118487810431354</v>
      </c>
      <c r="M874" s="39" t="s">
        <v>5664</v>
      </c>
      <c r="N874" s="3">
        <v>3451.0188075476262</v>
      </c>
      <c r="O874" s="3">
        <v>3837.011474609375</v>
      </c>
      <c r="P874" s="110">
        <v>1.1118489503860474</v>
      </c>
    </row>
    <row r="875" spans="2:16" x14ac:dyDescent="0.2">
      <c r="B875" s="102" t="s">
        <v>5663</v>
      </c>
      <c r="C875" s="119">
        <v>6918.471570763727</v>
      </c>
      <c r="D875" s="125">
        <v>0.82666672917046835</v>
      </c>
      <c r="E875" s="119">
        <f t="shared" si="78"/>
        <v>5719.2702642621225</v>
      </c>
      <c r="F875" s="121">
        <f t="shared" si="79"/>
        <v>5859.9572903239077</v>
      </c>
      <c r="G875" s="110">
        <f t="shared" si="80"/>
        <v>0.84700171568053861</v>
      </c>
      <c r="H875" s="130">
        <v>1.2277706107214044</v>
      </c>
      <c r="I875" s="128">
        <f t="shared" si="81"/>
        <v>7194.6833411423295</v>
      </c>
      <c r="J875" s="3">
        <f t="shared" si="82"/>
        <v>7248.093424688569</v>
      </c>
      <c r="K875" s="122">
        <f t="shared" si="83"/>
        <v>1.0476437390185669</v>
      </c>
      <c r="M875" s="39" t="s">
        <v>5663</v>
      </c>
      <c r="N875" s="3">
        <v>6918.471570763727</v>
      </c>
      <c r="O875" s="3">
        <v>7248.09326171875</v>
      </c>
      <c r="P875" s="110">
        <v>1.0476436614990234</v>
      </c>
    </row>
    <row r="876" spans="2:16" x14ac:dyDescent="0.2">
      <c r="B876" s="102" t="s">
        <v>5662</v>
      </c>
      <c r="C876" s="119">
        <v>11492.197538794111</v>
      </c>
      <c r="D876" s="125">
        <v>1.1029630935889376</v>
      </c>
      <c r="E876" s="119">
        <f t="shared" si="78"/>
        <v>12675.469749523529</v>
      </c>
      <c r="F876" s="121">
        <f t="shared" si="79"/>
        <v>12987.270741712986</v>
      </c>
      <c r="G876" s="110">
        <f t="shared" si="80"/>
        <v>1.1300946314116138</v>
      </c>
      <c r="H876" s="130">
        <v>1.0657324000665329</v>
      </c>
      <c r="I876" s="128">
        <f t="shared" si="81"/>
        <v>13840.955217879642</v>
      </c>
      <c r="J876" s="3">
        <f t="shared" si="82"/>
        <v>13943.704225653115</v>
      </c>
      <c r="K876" s="122">
        <f t="shared" si="83"/>
        <v>1.2133192262475017</v>
      </c>
      <c r="M876" s="39" t="s">
        <v>5662</v>
      </c>
      <c r="N876" s="3">
        <v>11492.197538794111</v>
      </c>
      <c r="O876" s="3">
        <v>13943.7041015625</v>
      </c>
      <c r="P876" s="110">
        <v>1.2133191823959351</v>
      </c>
    </row>
    <row r="877" spans="2:16" x14ac:dyDescent="0.2">
      <c r="B877" s="102" t="s">
        <v>5661</v>
      </c>
      <c r="C877" s="119">
        <v>12155.855189750229</v>
      </c>
      <c r="D877" s="125">
        <v>0.8230736067706409</v>
      </c>
      <c r="E877" s="119">
        <f t="shared" si="78"/>
        <v>10005.163574409335</v>
      </c>
      <c r="F877" s="121">
        <f t="shared" si="79"/>
        <v>10251.278313441861</v>
      </c>
      <c r="G877" s="110">
        <f t="shared" si="80"/>
        <v>0.84332020688151166</v>
      </c>
      <c r="H877" s="130">
        <v>1.1529845575788504</v>
      </c>
      <c r="I877" s="128">
        <f t="shared" si="81"/>
        <v>11819.565590841428</v>
      </c>
      <c r="J877" s="3">
        <f t="shared" si="82"/>
        <v>11907.308713888573</v>
      </c>
      <c r="K877" s="122">
        <f t="shared" si="83"/>
        <v>0.9795533533443842</v>
      </c>
      <c r="M877" s="39" t="s">
        <v>5661</v>
      </c>
      <c r="N877" s="3">
        <v>12155.855189750229</v>
      </c>
      <c r="O877" s="3">
        <v>11907.3076171875</v>
      </c>
      <c r="P877" s="110">
        <v>0.97955328226089478</v>
      </c>
    </row>
    <row r="878" spans="2:16" x14ac:dyDescent="0.2">
      <c r="B878" s="102" t="s">
        <v>5660</v>
      </c>
      <c r="C878" s="119">
        <v>8055.5581504093461</v>
      </c>
      <c r="D878" s="125">
        <v>1.0699328344438714</v>
      </c>
      <c r="E878" s="119">
        <f t="shared" si="78"/>
        <v>8618.9061648949028</v>
      </c>
      <c r="F878" s="121">
        <f t="shared" si="79"/>
        <v>8830.9206737775476</v>
      </c>
      <c r="G878" s="110">
        <f t="shared" si="80"/>
        <v>1.0962518684479736</v>
      </c>
      <c r="H878" s="130">
        <v>1.1209430925891264</v>
      </c>
      <c r="I878" s="128">
        <f t="shared" si="81"/>
        <v>9898.9595304734557</v>
      </c>
      <c r="J878" s="3">
        <f t="shared" si="82"/>
        <v>9972.4449405289706</v>
      </c>
      <c r="K878" s="122">
        <f t="shared" si="83"/>
        <v>1.2379582835017109</v>
      </c>
      <c r="M878" s="39" t="s">
        <v>5660</v>
      </c>
      <c r="N878" s="3">
        <v>8055.5581504093461</v>
      </c>
      <c r="O878" s="3">
        <v>9972.4443359375</v>
      </c>
      <c r="P878" s="110">
        <v>1.2379581928253174</v>
      </c>
    </row>
    <row r="879" spans="2:16" x14ac:dyDescent="0.2">
      <c r="B879" s="102" t="s">
        <v>5659</v>
      </c>
      <c r="C879" s="119">
        <v>13704.290028200629</v>
      </c>
      <c r="D879" s="125">
        <v>1.0211777287620891</v>
      </c>
      <c r="E879" s="119">
        <f t="shared" si="78"/>
        <v>13994.515765294864</v>
      </c>
      <c r="F879" s="121">
        <f t="shared" si="79"/>
        <v>14338.763669874019</v>
      </c>
      <c r="G879" s="110">
        <f t="shared" si="80"/>
        <v>1.0462974470306579</v>
      </c>
      <c r="H879" s="130">
        <v>1.1143830980014227</v>
      </c>
      <c r="I879" s="128">
        <f t="shared" si="81"/>
        <v>15978.875879944459</v>
      </c>
      <c r="J879" s="3">
        <f t="shared" si="82"/>
        <v>16097.495846280226</v>
      </c>
      <c r="K879" s="122">
        <f t="shared" si="83"/>
        <v>1.1746318717098712</v>
      </c>
      <c r="M879" s="39" t="s">
        <v>5659</v>
      </c>
      <c r="N879" s="3">
        <v>13704.290028200629</v>
      </c>
      <c r="O879" s="3">
        <v>16097.498046875</v>
      </c>
      <c r="P879" s="110">
        <v>1.1746320724487305</v>
      </c>
    </row>
    <row r="880" spans="2:16" x14ac:dyDescent="0.2">
      <c r="B880" s="102" t="s">
        <v>5658</v>
      </c>
      <c r="C880" s="119">
        <v>4705.506692826686</v>
      </c>
      <c r="D880" s="125">
        <v>0.87077934344993169</v>
      </c>
      <c r="E880" s="119">
        <f t="shared" si="78"/>
        <v>4097.4580285788807</v>
      </c>
      <c r="F880" s="121">
        <f t="shared" si="79"/>
        <v>4198.2504649943885</v>
      </c>
      <c r="G880" s="110">
        <f t="shared" si="80"/>
        <v>0.89219944610734803</v>
      </c>
      <c r="H880" s="130">
        <v>1.26974994717499</v>
      </c>
      <c r="I880" s="128">
        <f t="shared" si="81"/>
        <v>5330.728306154002</v>
      </c>
      <c r="J880" s="3">
        <f t="shared" si="82"/>
        <v>5370.3012283653061</v>
      </c>
      <c r="K880" s="122">
        <f t="shared" si="83"/>
        <v>1.1412801168792441</v>
      </c>
      <c r="M880" s="39" t="s">
        <v>5658</v>
      </c>
      <c r="N880" s="3">
        <v>4705.506692826686</v>
      </c>
      <c r="O880" s="3">
        <v>5370.30126953125</v>
      </c>
      <c r="P880" s="110">
        <v>1.1412801742553711</v>
      </c>
    </row>
    <row r="881" spans="2:16" x14ac:dyDescent="0.2">
      <c r="B881" s="102" t="s">
        <v>5657</v>
      </c>
      <c r="C881" s="119">
        <v>10927.100322475195</v>
      </c>
      <c r="D881" s="125">
        <v>0.98796829311043322</v>
      </c>
      <c r="E881" s="119">
        <f t="shared" si="78"/>
        <v>10795.628654242282</v>
      </c>
      <c r="F881" s="121">
        <f t="shared" si="79"/>
        <v>11061.187863661578</v>
      </c>
      <c r="G881" s="110">
        <f t="shared" si="80"/>
        <v>1.0122711000383686</v>
      </c>
      <c r="H881" s="130">
        <v>1.2096999236709232</v>
      </c>
      <c r="I881" s="128">
        <f t="shared" si="81"/>
        <v>13380.718114381154</v>
      </c>
      <c r="J881" s="3">
        <f t="shared" si="82"/>
        <v>13480.050529514841</v>
      </c>
      <c r="K881" s="122">
        <f t="shared" si="83"/>
        <v>1.2336347367277904</v>
      </c>
      <c r="M881" s="39" t="s">
        <v>5657</v>
      </c>
      <c r="N881" s="3">
        <v>10927.100322475195</v>
      </c>
      <c r="O881" s="3">
        <v>13480.05078125</v>
      </c>
      <c r="P881" s="110">
        <v>1.2336347103118896</v>
      </c>
    </row>
    <row r="882" spans="2:16" x14ac:dyDescent="0.2">
      <c r="B882" s="102" t="s">
        <v>5656</v>
      </c>
      <c r="C882" s="119">
        <v>11225.150607348281</v>
      </c>
      <c r="D882" s="125">
        <v>0.83294665438860238</v>
      </c>
      <c r="E882" s="119">
        <f t="shared" si="78"/>
        <v>9349.9516433989393</v>
      </c>
      <c r="F882" s="121">
        <f t="shared" si="79"/>
        <v>9579.9489734343661</v>
      </c>
      <c r="G882" s="110">
        <f t="shared" si="80"/>
        <v>0.8534361193481963</v>
      </c>
      <c r="H882" s="130">
        <v>1.2352418368291733</v>
      </c>
      <c r="I882" s="128">
        <f t="shared" si="81"/>
        <v>11833.553766674819</v>
      </c>
      <c r="J882" s="3">
        <f t="shared" si="82"/>
        <v>11921.400731629175</v>
      </c>
      <c r="K882" s="122">
        <f t="shared" si="83"/>
        <v>1.0620259049197176</v>
      </c>
      <c r="M882" s="39" t="s">
        <v>5656</v>
      </c>
      <c r="N882" s="3">
        <v>11225.150607348281</v>
      </c>
      <c r="O882" s="3">
        <v>11921.400390625</v>
      </c>
      <c r="P882" s="110">
        <v>1.0620259046554565</v>
      </c>
    </row>
    <row r="883" spans="2:16" x14ac:dyDescent="0.2">
      <c r="B883" s="102" t="s">
        <v>5655</v>
      </c>
      <c r="C883" s="119">
        <v>9887.9957677571056</v>
      </c>
      <c r="D883" s="125">
        <v>0.97856938996837828</v>
      </c>
      <c r="E883" s="119">
        <f t="shared" si="78"/>
        <v>9676.0899864639778</v>
      </c>
      <c r="F883" s="121">
        <f t="shared" si="79"/>
        <v>9914.1099192879556</v>
      </c>
      <c r="G883" s="110">
        <f t="shared" si="80"/>
        <v>1.002640995419517</v>
      </c>
      <c r="H883" s="130">
        <v>1.050888601856335</v>
      </c>
      <c r="I883" s="128">
        <f t="shared" si="81"/>
        <v>10418.625111730544</v>
      </c>
      <c r="J883" s="3">
        <f t="shared" si="82"/>
        <v>10495.968284636068</v>
      </c>
      <c r="K883" s="122">
        <f t="shared" si="83"/>
        <v>1.0614859200143922</v>
      </c>
      <c r="M883" s="39" t="s">
        <v>5655</v>
      </c>
      <c r="N883" s="3">
        <v>9887.9957677571056</v>
      </c>
      <c r="O883" s="3">
        <v>10495.9677734375</v>
      </c>
      <c r="P883" s="110">
        <v>1.0614858865737915</v>
      </c>
    </row>
    <row r="884" spans="2:16" x14ac:dyDescent="0.2">
      <c r="B884" s="102" t="s">
        <v>5654</v>
      </c>
      <c r="C884" s="119">
        <v>9563.9098170139569</v>
      </c>
      <c r="D884" s="125">
        <v>1.0184116258076443</v>
      </c>
      <c r="E884" s="119">
        <f t="shared" si="78"/>
        <v>9739.9969458228734</v>
      </c>
      <c r="F884" s="121">
        <f t="shared" si="79"/>
        <v>9979.5889113785488</v>
      </c>
      <c r="G884" s="110">
        <f t="shared" si="80"/>
        <v>1.0434633013399091</v>
      </c>
      <c r="H884" s="130">
        <v>1.0769384778932667</v>
      </c>
      <c r="I884" s="128">
        <f t="shared" si="81"/>
        <v>10747.403292220537</v>
      </c>
      <c r="J884" s="3">
        <f t="shared" si="82"/>
        <v>10827.187166023588</v>
      </c>
      <c r="K884" s="122">
        <f t="shared" si="83"/>
        <v>1.1320879612187782</v>
      </c>
      <c r="M884" s="39" t="s">
        <v>5654</v>
      </c>
      <c r="N884" s="3">
        <v>9563.9098170139569</v>
      </c>
      <c r="O884" s="3">
        <v>10827.1875</v>
      </c>
      <c r="P884" s="110">
        <v>1.1320879459381104</v>
      </c>
    </row>
    <row r="885" spans="2:16" x14ac:dyDescent="0.2">
      <c r="B885" s="102" t="s">
        <v>5653</v>
      </c>
      <c r="C885" s="119">
        <v>29242.653578177698</v>
      </c>
      <c r="D885" s="125">
        <v>0.97045076507273875</v>
      </c>
      <c r="E885" s="119">
        <f t="shared" si="78"/>
        <v>28378.555537699609</v>
      </c>
      <c r="F885" s="121">
        <f t="shared" si="79"/>
        <v>29076.633159153516</v>
      </c>
      <c r="G885" s="110">
        <f t="shared" si="80"/>
        <v>0.99432266231994504</v>
      </c>
      <c r="H885" s="130">
        <v>0.93508139969828896</v>
      </c>
      <c r="I885" s="128">
        <f t="shared" si="81"/>
        <v>27189.018832974954</v>
      </c>
      <c r="J885" s="3">
        <f t="shared" si="82"/>
        <v>27390.85784361012</v>
      </c>
      <c r="K885" s="122">
        <f t="shared" si="83"/>
        <v>0.93667483938771279</v>
      </c>
      <c r="M885" s="39" t="s">
        <v>5653</v>
      </c>
      <c r="N885" s="3">
        <v>29242.653578177698</v>
      </c>
      <c r="O885" s="3">
        <v>27390.859375</v>
      </c>
      <c r="P885" s="110">
        <v>0.93667489290237427</v>
      </c>
    </row>
    <row r="886" spans="2:16" x14ac:dyDescent="0.2">
      <c r="B886" s="102" t="s">
        <v>5652</v>
      </c>
      <c r="C886" s="119">
        <v>7468.989721441787</v>
      </c>
      <c r="D886" s="125">
        <v>1.008048011182519</v>
      </c>
      <c r="E886" s="119">
        <f t="shared" si="78"/>
        <v>7529.1002342420697</v>
      </c>
      <c r="F886" s="121">
        <f t="shared" si="79"/>
        <v>7714.3068553551684</v>
      </c>
      <c r="G886" s="110">
        <f t="shared" si="80"/>
        <v>1.0328447545200299</v>
      </c>
      <c r="H886" s="130">
        <v>1.0682585441585062</v>
      </c>
      <c r="I886" s="128">
        <f t="shared" si="81"/>
        <v>8240.8742104936973</v>
      </c>
      <c r="J886" s="3">
        <f t="shared" si="82"/>
        <v>8302.0507431090482</v>
      </c>
      <c r="K886" s="122">
        <f t="shared" si="83"/>
        <v>1.1115359710933503</v>
      </c>
      <c r="M886" s="39" t="s">
        <v>5652</v>
      </c>
      <c r="N886" s="3">
        <v>7468.989721441787</v>
      </c>
      <c r="O886" s="3">
        <v>8302.05078125</v>
      </c>
      <c r="P886" s="110">
        <v>1.1115360260009766</v>
      </c>
    </row>
    <row r="887" spans="2:16" x14ac:dyDescent="0.2">
      <c r="B887" s="102" t="s">
        <v>5651</v>
      </c>
      <c r="C887" s="119">
        <v>10340.804485495628</v>
      </c>
      <c r="D887" s="125">
        <v>1.0344061586675368</v>
      </c>
      <c r="E887" s="119">
        <f t="shared" si="78"/>
        <v>10696.591845373567</v>
      </c>
      <c r="F887" s="121">
        <f t="shared" si="79"/>
        <v>10959.714870897611</v>
      </c>
      <c r="G887" s="110">
        <f t="shared" si="80"/>
        <v>1.0598512800691753</v>
      </c>
      <c r="H887" s="130">
        <v>1.0965831233876815</v>
      </c>
      <c r="I887" s="128">
        <f t="shared" si="81"/>
        <v>12018.238364567324</v>
      </c>
      <c r="J887" s="3">
        <f t="shared" si="82"/>
        <v>12107.456344663755</v>
      </c>
      <c r="K887" s="122">
        <f t="shared" si="83"/>
        <v>1.1708427871009548</v>
      </c>
      <c r="M887" s="39" t="s">
        <v>5651</v>
      </c>
      <c r="N887" s="3">
        <v>10340.804485495628</v>
      </c>
      <c r="O887" s="3">
        <v>12107.4560546875</v>
      </c>
      <c r="P887" s="110">
        <v>1.1708427667617798</v>
      </c>
    </row>
    <row r="888" spans="2:16" x14ac:dyDescent="0.2">
      <c r="B888" s="102" t="s">
        <v>5650</v>
      </c>
      <c r="C888" s="119">
        <v>22157.099644581871</v>
      </c>
      <c r="D888" s="125">
        <v>0.95199768713882804</v>
      </c>
      <c r="E888" s="119">
        <f t="shared" si="78"/>
        <v>21093.507615346491</v>
      </c>
      <c r="F888" s="121">
        <f t="shared" si="79"/>
        <v>21612.382002898725</v>
      </c>
      <c r="G888" s="110">
        <f t="shared" si="80"/>
        <v>0.97541566132657853</v>
      </c>
      <c r="H888" s="130">
        <v>0.88149069100399258</v>
      </c>
      <c r="I888" s="128">
        <f t="shared" si="81"/>
        <v>19051.113545977449</v>
      </c>
      <c r="J888" s="3">
        <f t="shared" si="82"/>
        <v>19192.540418835204</v>
      </c>
      <c r="K888" s="122">
        <f t="shared" si="83"/>
        <v>0.86620273983054463</v>
      </c>
      <c r="M888" s="39" t="s">
        <v>5650</v>
      </c>
      <c r="N888" s="3">
        <v>22157.099644581871</v>
      </c>
      <c r="O888" s="3">
        <v>19192.54296875</v>
      </c>
      <c r="P888" s="110">
        <v>0.86620283126831055</v>
      </c>
    </row>
    <row r="889" spans="2:16" x14ac:dyDescent="0.2">
      <c r="B889" s="102" t="s">
        <v>5649</v>
      </c>
      <c r="C889" s="119">
        <v>3922.2308105565544</v>
      </c>
      <c r="D889" s="125">
        <v>1.1154120757001598</v>
      </c>
      <c r="E889" s="119">
        <f t="shared" si="78"/>
        <v>4374.9036097780063</v>
      </c>
      <c r="F889" s="121">
        <f t="shared" si="79"/>
        <v>4482.5208668278519</v>
      </c>
      <c r="G889" s="110">
        <f t="shared" si="80"/>
        <v>1.1428498431972172</v>
      </c>
      <c r="H889" s="130">
        <v>1.1011017137463335</v>
      </c>
      <c r="I889" s="128">
        <f t="shared" si="81"/>
        <v>4935.7114083678489</v>
      </c>
      <c r="J889" s="3">
        <f t="shared" si="82"/>
        <v>4972.351903325226</v>
      </c>
      <c r="K889" s="122">
        <f t="shared" si="83"/>
        <v>1.267735669696517</v>
      </c>
      <c r="M889" s="39" t="s">
        <v>5649</v>
      </c>
      <c r="N889" s="3">
        <v>3922.2308105565544</v>
      </c>
      <c r="O889" s="3">
        <v>4972.3525390625</v>
      </c>
      <c r="P889" s="110">
        <v>1.2677358388900757</v>
      </c>
    </row>
    <row r="890" spans="2:16" x14ac:dyDescent="0.2">
      <c r="B890" s="102" t="s">
        <v>5648</v>
      </c>
      <c r="C890" s="119">
        <v>6317.649369804376</v>
      </c>
      <c r="D890" s="125">
        <v>1.0058265029189997</v>
      </c>
      <c r="E890" s="119">
        <f t="shared" si="78"/>
        <v>6354.4591722987579</v>
      </c>
      <c r="F890" s="121">
        <f t="shared" si="79"/>
        <v>6510.771065577871</v>
      </c>
      <c r="G890" s="110">
        <f t="shared" si="80"/>
        <v>1.0305685998809198</v>
      </c>
      <c r="H890" s="130">
        <v>1.1701425008995738</v>
      </c>
      <c r="I890" s="128">
        <f t="shared" si="81"/>
        <v>7618.5299374598726</v>
      </c>
      <c r="J890" s="3">
        <f t="shared" si="82"/>
        <v>7675.0864669366301</v>
      </c>
      <c r="K890" s="122">
        <f t="shared" si="83"/>
        <v>1.2148642663868328</v>
      </c>
      <c r="M890" s="39" t="s">
        <v>5648</v>
      </c>
      <c r="N890" s="3">
        <v>6317.649369804376</v>
      </c>
      <c r="O890" s="3">
        <v>7675.08642578125</v>
      </c>
      <c r="P890" s="110">
        <v>1.2148642539978027</v>
      </c>
    </row>
    <row r="891" spans="2:16" x14ac:dyDescent="0.2">
      <c r="B891" s="102" t="s">
        <v>5647</v>
      </c>
      <c r="C891" s="119">
        <v>9677.8967885757775</v>
      </c>
      <c r="D891" s="125">
        <v>0.84560137225264265</v>
      </c>
      <c r="E891" s="119">
        <f t="shared" si="78"/>
        <v>8183.6428049391207</v>
      </c>
      <c r="F891" s="121">
        <f t="shared" si="79"/>
        <v>8384.9503696074862</v>
      </c>
      <c r="G891" s="110">
        <f t="shared" si="80"/>
        <v>0.86640212773352332</v>
      </c>
      <c r="H891" s="130">
        <v>1.1833109016770991</v>
      </c>
      <c r="I891" s="128">
        <f t="shared" si="81"/>
        <v>9922.0031823779591</v>
      </c>
      <c r="J891" s="3">
        <f t="shared" si="82"/>
        <v>9995.6596581100403</v>
      </c>
      <c r="K891" s="122">
        <f t="shared" si="83"/>
        <v>1.0328338766651619</v>
      </c>
      <c r="M891" s="39" t="s">
        <v>5647</v>
      </c>
      <c r="N891" s="3">
        <v>9677.8967885757775</v>
      </c>
      <c r="O891" s="3">
        <v>9995.6591796875</v>
      </c>
      <c r="P891" s="110">
        <v>1.0328338146209717</v>
      </c>
    </row>
    <row r="892" spans="2:16" x14ac:dyDescent="0.2">
      <c r="B892" s="102" t="s">
        <v>5646</v>
      </c>
      <c r="C892" s="119">
        <v>8359.5985597177041</v>
      </c>
      <c r="D892" s="125">
        <v>1.0602870346375566</v>
      </c>
      <c r="E892" s="119">
        <f t="shared" si="78"/>
        <v>8863.5739676434732</v>
      </c>
      <c r="F892" s="121">
        <f t="shared" si="79"/>
        <v>9081.6070040569557</v>
      </c>
      <c r="G892" s="110">
        <f t="shared" si="80"/>
        <v>1.0863687938100741</v>
      </c>
      <c r="H892" s="130">
        <v>1.1238492540107059</v>
      </c>
      <c r="I892" s="128">
        <f t="shared" si="81"/>
        <v>10206.357256727812</v>
      </c>
      <c r="J892" s="3">
        <f t="shared" si="82"/>
        <v>10282.124648833502</v>
      </c>
      <c r="K892" s="122">
        <f t="shared" si="83"/>
        <v>1.2299782789068188</v>
      </c>
      <c r="M892" s="39" t="s">
        <v>5646</v>
      </c>
      <c r="N892" s="3">
        <v>8359.5985597177041</v>
      </c>
      <c r="O892" s="3">
        <v>10282.1240234375</v>
      </c>
      <c r="P892" s="110">
        <v>1.2299782037734985</v>
      </c>
    </row>
    <row r="893" spans="2:16" x14ac:dyDescent="0.2">
      <c r="B893" s="102" t="s">
        <v>5645</v>
      </c>
      <c r="C893" s="119">
        <v>5660.3951226087256</v>
      </c>
      <c r="D893" s="125">
        <v>0.98565745021561546</v>
      </c>
      <c r="E893" s="119">
        <f t="shared" si="78"/>
        <v>5579.2106237634225</v>
      </c>
      <c r="F893" s="121">
        <f t="shared" si="79"/>
        <v>5716.4523546419787</v>
      </c>
      <c r="G893" s="110">
        <f t="shared" si="80"/>
        <v>1.0099034132457201</v>
      </c>
      <c r="H893" s="130">
        <v>1.1312952326557559</v>
      </c>
      <c r="I893" s="128">
        <f t="shared" si="81"/>
        <v>6466.9952965102402</v>
      </c>
      <c r="J893" s="3">
        <f t="shared" si="82"/>
        <v>6515.0033522789472</v>
      </c>
      <c r="K893" s="122">
        <f t="shared" si="83"/>
        <v>1.1509803134160632</v>
      </c>
      <c r="M893" s="39" t="s">
        <v>5645</v>
      </c>
      <c r="N893" s="3">
        <v>5660.3951226087256</v>
      </c>
      <c r="O893" s="3">
        <v>6515.00341796875</v>
      </c>
      <c r="P893" s="110">
        <v>1.1509803533554077</v>
      </c>
    </row>
    <row r="894" spans="2:16" x14ac:dyDescent="0.2">
      <c r="B894" s="102" t="s">
        <v>5644</v>
      </c>
      <c r="C894" s="119">
        <v>10395.40802425039</v>
      </c>
      <c r="D894" s="125">
        <v>0.95382240070989599</v>
      </c>
      <c r="E894" s="119">
        <f t="shared" si="78"/>
        <v>9915.3730380494235</v>
      </c>
      <c r="F894" s="121">
        <f t="shared" si="79"/>
        <v>10159.279040137324</v>
      </c>
      <c r="G894" s="110">
        <f t="shared" si="80"/>
        <v>0.97728526061100973</v>
      </c>
      <c r="H894" s="130">
        <v>1.014421967705643</v>
      </c>
      <c r="I894" s="128">
        <f t="shared" si="81"/>
        <v>10305.7958343668</v>
      </c>
      <c r="J894" s="3">
        <f t="shared" si="82"/>
        <v>10382.301413615352</v>
      </c>
      <c r="K894" s="122">
        <f t="shared" si="83"/>
        <v>0.99873919228524155</v>
      </c>
      <c r="M894" s="39" t="s">
        <v>5644</v>
      </c>
      <c r="N894" s="3">
        <v>10395.40802425039</v>
      </c>
      <c r="O894" s="3">
        <v>10382.30078125</v>
      </c>
      <c r="P894" s="110">
        <v>0.99873912334442139</v>
      </c>
    </row>
    <row r="895" spans="2:16" x14ac:dyDescent="0.2">
      <c r="B895" s="102" t="s">
        <v>5643</v>
      </c>
      <c r="C895" s="119">
        <v>15230.597002036437</v>
      </c>
      <c r="D895" s="125">
        <v>0.97699032034581301</v>
      </c>
      <c r="E895" s="119">
        <f t="shared" si="78"/>
        <v>14880.145844077557</v>
      </c>
      <c r="F895" s="121">
        <f t="shared" si="79"/>
        <v>15246.179161168753</v>
      </c>
      <c r="G895" s="110">
        <f t="shared" si="80"/>
        <v>1.0010230826231061</v>
      </c>
      <c r="H895" s="130">
        <v>1.0601305130089109</v>
      </c>
      <c r="I895" s="128">
        <f t="shared" si="81"/>
        <v>16162.939735555596</v>
      </c>
      <c r="J895" s="3">
        <f t="shared" si="82"/>
        <v>16282.926108922764</v>
      </c>
      <c r="K895" s="122">
        <f t="shared" si="83"/>
        <v>1.0690930963996765</v>
      </c>
      <c r="M895" s="39" t="s">
        <v>5643</v>
      </c>
      <c r="N895" s="3">
        <v>15230.597002036437</v>
      </c>
      <c r="O895" s="3">
        <v>16282.927734375</v>
      </c>
      <c r="P895" s="110">
        <v>1.0690932273864746</v>
      </c>
    </row>
    <row r="896" spans="2:16" x14ac:dyDescent="0.2">
      <c r="B896" s="102" t="s">
        <v>5642</v>
      </c>
      <c r="C896" s="119">
        <v>8915.9257834843283</v>
      </c>
      <c r="D896" s="125">
        <v>0.86628109852288548</v>
      </c>
      <c r="E896" s="119">
        <f t="shared" si="78"/>
        <v>7723.6979820653223</v>
      </c>
      <c r="F896" s="121">
        <f t="shared" si="79"/>
        <v>7913.6914688369043</v>
      </c>
      <c r="G896" s="110">
        <f t="shared" si="80"/>
        <v>0.88759054987829289</v>
      </c>
      <c r="H896" s="130">
        <v>1.2641977476613644</v>
      </c>
      <c r="I896" s="128">
        <f t="shared" si="81"/>
        <v>10004.470930590569</v>
      </c>
      <c r="J896" s="3">
        <f t="shared" si="82"/>
        <v>10078.739609683527</v>
      </c>
      <c r="K896" s="122">
        <f t="shared" si="83"/>
        <v>1.1304198637850005</v>
      </c>
      <c r="M896" s="39" t="s">
        <v>5642</v>
      </c>
      <c r="N896" s="3">
        <v>8915.9257834843283</v>
      </c>
      <c r="O896" s="3">
        <v>10078.7392578125</v>
      </c>
      <c r="P896" s="110">
        <v>1.1304198503494263</v>
      </c>
    </row>
    <row r="897" spans="2:16" x14ac:dyDescent="0.2">
      <c r="B897" s="102" t="s">
        <v>5641</v>
      </c>
      <c r="C897" s="119">
        <v>9385.1970507153255</v>
      </c>
      <c r="D897" s="125">
        <v>0.8679413343553305</v>
      </c>
      <c r="E897" s="119">
        <f t="shared" si="78"/>
        <v>8145.8004513855722</v>
      </c>
      <c r="F897" s="121">
        <f t="shared" si="79"/>
        <v>8346.1771406214739</v>
      </c>
      <c r="G897" s="110">
        <f t="shared" si="80"/>
        <v>0.88929162547368579</v>
      </c>
      <c r="H897" s="130">
        <v>1.17682466971894</v>
      </c>
      <c r="I897" s="128">
        <f t="shared" si="81"/>
        <v>9821.9871569276329</v>
      </c>
      <c r="J897" s="3">
        <f t="shared" si="82"/>
        <v>9894.9011588047888</v>
      </c>
      <c r="K897" s="122">
        <f t="shared" si="83"/>
        <v>1.0543093666904537</v>
      </c>
      <c r="M897" s="39" t="s">
        <v>5641</v>
      </c>
      <c r="N897" s="3">
        <v>9385.1970507153255</v>
      </c>
      <c r="O897" s="3">
        <v>9894.90234375</v>
      </c>
      <c r="P897" s="110">
        <v>1.0543094873428345</v>
      </c>
    </row>
    <row r="898" spans="2:16" x14ac:dyDescent="0.2">
      <c r="B898" s="102" t="s">
        <v>5640</v>
      </c>
      <c r="C898" s="119">
        <v>12627.272229809678</v>
      </c>
      <c r="D898" s="125">
        <v>0.91356811905254576</v>
      </c>
      <c r="E898" s="119">
        <f t="shared" si="78"/>
        <v>11535.873339751673</v>
      </c>
      <c r="F898" s="121">
        <f t="shared" si="79"/>
        <v>11819.641659520785</v>
      </c>
      <c r="G898" s="110">
        <f t="shared" si="80"/>
        <v>0.93604077305134126</v>
      </c>
      <c r="H898" s="130">
        <v>1.1205625380016595</v>
      </c>
      <c r="I898" s="128">
        <f t="shared" si="81"/>
        <v>13244.647656262758</v>
      </c>
      <c r="J898" s="3">
        <f t="shared" si="82"/>
        <v>13342.969945697831</v>
      </c>
      <c r="K898" s="122">
        <f t="shared" si="83"/>
        <v>1.0566787270332683</v>
      </c>
      <c r="M898" s="39" t="s">
        <v>5640</v>
      </c>
      <c r="N898" s="3">
        <v>12627.272229809678</v>
      </c>
      <c r="O898" s="3">
        <v>13342.9697265625</v>
      </c>
      <c r="P898" s="110">
        <v>1.0566786527633667</v>
      </c>
    </row>
    <row r="899" spans="2:16" x14ac:dyDescent="0.2">
      <c r="B899" s="102" t="s">
        <v>5639</v>
      </c>
      <c r="C899" s="119">
        <v>7947.3129474358384</v>
      </c>
      <c r="D899" s="125">
        <v>0.95095492237916068</v>
      </c>
      <c r="E899" s="119">
        <f t="shared" si="78"/>
        <v>7557.5363670517463</v>
      </c>
      <c r="F899" s="121">
        <f t="shared" si="79"/>
        <v>7743.4424821164939</v>
      </c>
      <c r="G899" s="110">
        <f t="shared" si="80"/>
        <v>0.97434724583418819</v>
      </c>
      <c r="H899" s="130">
        <v>1.0951205902815675</v>
      </c>
      <c r="I899" s="128">
        <f t="shared" si="81"/>
        <v>8480.0033018267804</v>
      </c>
      <c r="J899" s="3">
        <f t="shared" si="82"/>
        <v>8542.9550209431691</v>
      </c>
      <c r="K899" s="122">
        <f t="shared" si="83"/>
        <v>1.0749488635274531</v>
      </c>
      <c r="M899" s="39" t="s">
        <v>5639</v>
      </c>
      <c r="N899" s="3">
        <v>7947.3129474358384</v>
      </c>
      <c r="O899" s="3">
        <v>8542.955078125</v>
      </c>
      <c r="P899" s="110">
        <v>1.0749489068984985</v>
      </c>
    </row>
    <row r="900" spans="2:16" x14ac:dyDescent="0.2">
      <c r="B900" s="102" t="s">
        <v>5638</v>
      </c>
      <c r="C900" s="119">
        <v>10990.888643387769</v>
      </c>
      <c r="D900" s="125">
        <v>0.88138655609367056</v>
      </c>
      <c r="E900" s="119">
        <f t="shared" si="78"/>
        <v>9687.2214898045804</v>
      </c>
      <c r="F900" s="121">
        <f t="shared" si="79"/>
        <v>9925.5152439428548</v>
      </c>
      <c r="G900" s="110">
        <f t="shared" si="80"/>
        <v>0.90306758315799573</v>
      </c>
      <c r="H900" s="130">
        <v>1.1692860418709667</v>
      </c>
      <c r="I900" s="128">
        <f t="shared" si="81"/>
        <v>11605.766433119883</v>
      </c>
      <c r="J900" s="3">
        <f t="shared" si="82"/>
        <v>11691.922407666591</v>
      </c>
      <c r="K900" s="122">
        <f t="shared" si="83"/>
        <v>1.063783174138569</v>
      </c>
      <c r="M900" s="39" t="s">
        <v>5638</v>
      </c>
      <c r="N900" s="3">
        <v>10990.888643387769</v>
      </c>
      <c r="O900" s="3">
        <v>11691.921875</v>
      </c>
      <c r="P900" s="110">
        <v>1.0637831687927246</v>
      </c>
    </row>
    <row r="901" spans="2:16" x14ac:dyDescent="0.2">
      <c r="B901" s="102" t="s">
        <v>5637</v>
      </c>
      <c r="C901" s="119">
        <v>9288.6183651796873</v>
      </c>
      <c r="D901" s="125">
        <v>0.89831981591576804</v>
      </c>
      <c r="E901" s="119">
        <f t="shared" ref="E901:E964" si="84">D901*C901</f>
        <v>8344.1499399200384</v>
      </c>
      <c r="F901" s="121">
        <f t="shared" ref="F901:F964" si="85">E901/$E$2*$C$2</f>
        <v>8549.4057830293204</v>
      </c>
      <c r="G901" s="110">
        <f t="shared" ref="G901:G964" si="86">F901/C901</f>
        <v>0.92041738038011567</v>
      </c>
      <c r="H901" s="130">
        <v>1.3019304033025272</v>
      </c>
      <c r="I901" s="128">
        <f t="shared" ref="I901:I964" si="87">C901*H901*G901</f>
        <v>11130.731319096321</v>
      </c>
      <c r="J901" s="3">
        <f t="shared" ref="J901:J964" si="88">I901/$I$2*$C$2</f>
        <v>11213.360847248603</v>
      </c>
      <c r="K901" s="122">
        <f t="shared" ref="K901:K964" si="89">J901/C901</f>
        <v>1.2072151536857421</v>
      </c>
      <c r="M901" s="39" t="s">
        <v>5637</v>
      </c>
      <c r="N901" s="3">
        <v>9288.6183651796873</v>
      </c>
      <c r="O901" s="3">
        <v>11213.361328125</v>
      </c>
      <c r="P901" s="110">
        <v>1.2072151899337769</v>
      </c>
    </row>
    <row r="902" spans="2:16" x14ac:dyDescent="0.2">
      <c r="B902" s="102" t="s">
        <v>5636</v>
      </c>
      <c r="C902" s="119">
        <v>13115.511808231182</v>
      </c>
      <c r="D902" s="125">
        <v>1.0070273968055081</v>
      </c>
      <c r="E902" s="119">
        <f t="shared" si="84"/>
        <v>13207.67971401495</v>
      </c>
      <c r="F902" s="121">
        <f t="shared" si="85"/>
        <v>13532.572417853815</v>
      </c>
      <c r="G902" s="110">
        <f t="shared" si="86"/>
        <v>1.0317990342825119</v>
      </c>
      <c r="H902" s="130">
        <v>1.0441674142670405</v>
      </c>
      <c r="I902" s="128">
        <f t="shared" si="87"/>
        <v>14130.27114993189</v>
      </c>
      <c r="J902" s="3">
        <f t="shared" si="88"/>
        <v>14235.16790867222</v>
      </c>
      <c r="K902" s="122">
        <f t="shared" si="89"/>
        <v>1.0853688454413462</v>
      </c>
      <c r="M902" s="39" t="s">
        <v>5636</v>
      </c>
      <c r="N902" s="3">
        <v>13115.511808231182</v>
      </c>
      <c r="O902" s="3">
        <v>14235.16796875</v>
      </c>
      <c r="P902" s="110">
        <v>1.0853688716888428</v>
      </c>
    </row>
    <row r="903" spans="2:16" x14ac:dyDescent="0.2">
      <c r="B903" s="102" t="s">
        <v>5635</v>
      </c>
      <c r="C903" s="119">
        <v>13379.630411080792</v>
      </c>
      <c r="D903" s="125">
        <v>0.8838736653448287</v>
      </c>
      <c r="E903" s="119">
        <f t="shared" si="84"/>
        <v>11825.902972401116</v>
      </c>
      <c r="F903" s="121">
        <f t="shared" si="85"/>
        <v>12116.805665018841</v>
      </c>
      <c r="G903" s="110">
        <f t="shared" si="86"/>
        <v>0.90561587224292084</v>
      </c>
      <c r="H903" s="130">
        <v>1.1968137620923369</v>
      </c>
      <c r="I903" s="128">
        <f t="shared" si="87"/>
        <v>14501.559772492939</v>
      </c>
      <c r="J903" s="3">
        <f t="shared" si="88"/>
        <v>14609.212810475936</v>
      </c>
      <c r="K903" s="122">
        <f t="shared" si="89"/>
        <v>1.0918995788087558</v>
      </c>
      <c r="M903" s="39" t="s">
        <v>5635</v>
      </c>
      <c r="N903" s="3">
        <v>13379.630411080792</v>
      </c>
      <c r="O903" s="3">
        <v>14609.2119140625</v>
      </c>
      <c r="P903" s="110">
        <v>1.0918995141983032</v>
      </c>
    </row>
    <row r="904" spans="2:16" x14ac:dyDescent="0.2">
      <c r="B904" s="102" t="s">
        <v>5634</v>
      </c>
      <c r="C904" s="119">
        <v>4413.9379305216789</v>
      </c>
      <c r="D904" s="125">
        <v>0.8622957137038979</v>
      </c>
      <c r="E904" s="119">
        <f t="shared" si="84"/>
        <v>3806.119758043897</v>
      </c>
      <c r="F904" s="121">
        <f t="shared" si="85"/>
        <v>3899.7456307256248</v>
      </c>
      <c r="G904" s="110">
        <f t="shared" si="86"/>
        <v>0.88350712948623578</v>
      </c>
      <c r="H904" s="130">
        <v>1.3718634305000803</v>
      </c>
      <c r="I904" s="128">
        <f t="shared" si="87"/>
        <v>5349.9184190449541</v>
      </c>
      <c r="J904" s="3">
        <f t="shared" si="88"/>
        <v>5389.6337999975485</v>
      </c>
      <c r="K904" s="122">
        <f t="shared" si="89"/>
        <v>1.2210488422886709</v>
      </c>
      <c r="M904" s="39" t="s">
        <v>5634</v>
      </c>
      <c r="N904" s="3">
        <v>4413.9379305216789</v>
      </c>
      <c r="O904" s="3">
        <v>5389.6337890625</v>
      </c>
      <c r="P904" s="110">
        <v>1.2210488319396973</v>
      </c>
    </row>
    <row r="905" spans="2:16" x14ac:dyDescent="0.2">
      <c r="B905" s="102" t="s">
        <v>5633</v>
      </c>
      <c r="C905" s="119">
        <v>15309.040123602234</v>
      </c>
      <c r="D905" s="125">
        <v>1.1861568490937773</v>
      </c>
      <c r="E905" s="119">
        <f t="shared" si="84"/>
        <v>18158.922795662234</v>
      </c>
      <c r="F905" s="121">
        <f t="shared" si="85"/>
        <v>18605.609999897177</v>
      </c>
      <c r="G905" s="110">
        <f t="shared" si="86"/>
        <v>1.2153348511519386</v>
      </c>
      <c r="H905" s="130">
        <v>0.92280532002576676</v>
      </c>
      <c r="I905" s="128">
        <f t="shared" si="87"/>
        <v>17169.355890229723</v>
      </c>
      <c r="J905" s="3">
        <f t="shared" si="88"/>
        <v>17296.813443126928</v>
      </c>
      <c r="K905" s="122">
        <f t="shared" si="89"/>
        <v>1.1298431059998404</v>
      </c>
      <c r="M905" s="39" t="s">
        <v>5633</v>
      </c>
      <c r="N905" s="3">
        <v>15309.040123602234</v>
      </c>
      <c r="O905" s="3">
        <v>17296.814453125</v>
      </c>
      <c r="P905" s="110">
        <v>1.1298431158065796</v>
      </c>
    </row>
    <row r="906" spans="2:16" x14ac:dyDescent="0.2">
      <c r="B906" s="102" t="s">
        <v>5632</v>
      </c>
      <c r="C906" s="119">
        <v>28720.586785457504</v>
      </c>
      <c r="D906" s="125">
        <v>1.0993739812088055</v>
      </c>
      <c r="E906" s="119">
        <f t="shared" si="84"/>
        <v>31574.665836981425</v>
      </c>
      <c r="F906" s="121">
        <f t="shared" si="85"/>
        <v>32351.363847435157</v>
      </c>
      <c r="G906" s="110">
        <f t="shared" si="86"/>
        <v>1.1264172312738427</v>
      </c>
      <c r="H906" s="130">
        <v>0.76855564979716751</v>
      </c>
      <c r="I906" s="128">
        <f t="shared" si="87"/>
        <v>24863.823463590121</v>
      </c>
      <c r="J906" s="3">
        <f t="shared" si="88"/>
        <v>25048.401272716943</v>
      </c>
      <c r="K906" s="122">
        <f t="shared" si="89"/>
        <v>0.87214099975840498</v>
      </c>
      <c r="M906" s="39" t="s">
        <v>5632</v>
      </c>
      <c r="N906" s="3">
        <v>28720.586785457504</v>
      </c>
      <c r="O906" s="3">
        <v>25048.400390625</v>
      </c>
      <c r="P906" s="110">
        <v>0.87214094400405884</v>
      </c>
    </row>
    <row r="907" spans="2:16" x14ac:dyDescent="0.2">
      <c r="B907" s="102" t="s">
        <v>5631</v>
      </c>
      <c r="C907" s="119">
        <v>11151.733033391118</v>
      </c>
      <c r="D907" s="125">
        <v>1.0551160148707401</v>
      </c>
      <c r="E907" s="119">
        <f t="shared" si="84"/>
        <v>11766.372117094026</v>
      </c>
      <c r="F907" s="121">
        <f t="shared" si="85"/>
        <v>12055.810423766501</v>
      </c>
      <c r="G907" s="110">
        <f t="shared" si="86"/>
        <v>1.0810705733062607</v>
      </c>
      <c r="H907" s="130">
        <v>0.98366477038810962</v>
      </c>
      <c r="I907" s="128">
        <f t="shared" si="87"/>
        <v>11858.875992336854</v>
      </c>
      <c r="J907" s="3">
        <f t="shared" si="88"/>
        <v>11946.910938071469</v>
      </c>
      <c r="K907" s="122">
        <f t="shared" si="89"/>
        <v>1.0713053210921915</v>
      </c>
      <c r="M907" s="39" t="s">
        <v>5631</v>
      </c>
      <c r="N907" s="3">
        <v>11151.733033391118</v>
      </c>
      <c r="O907" s="3">
        <v>11946.9111328125</v>
      </c>
      <c r="P907" s="110">
        <v>1.0713053941726685</v>
      </c>
    </row>
    <row r="908" spans="2:16" x14ac:dyDescent="0.2">
      <c r="B908" s="102" t="s">
        <v>5630</v>
      </c>
      <c r="C908" s="119">
        <v>7807.719755639635</v>
      </c>
      <c r="D908" s="125">
        <v>0.94589305658332534</v>
      </c>
      <c r="E908" s="119">
        <f t="shared" si="84"/>
        <v>7385.2679046079884</v>
      </c>
      <c r="F908" s="121">
        <f t="shared" si="85"/>
        <v>7566.9364270174465</v>
      </c>
      <c r="G908" s="110">
        <f t="shared" si="86"/>
        <v>0.96916086435501647</v>
      </c>
      <c r="H908" s="130">
        <v>1.1266974436019219</v>
      </c>
      <c r="I908" s="128">
        <f t="shared" si="87"/>
        <v>8525.6479282188193</v>
      </c>
      <c r="J908" s="3">
        <f t="shared" si="88"/>
        <v>8588.9384924508922</v>
      </c>
      <c r="K908" s="122">
        <f t="shared" si="89"/>
        <v>1.1000572204512042</v>
      </c>
      <c r="M908" s="39" t="s">
        <v>5630</v>
      </c>
      <c r="N908" s="3">
        <v>7807.719755639635</v>
      </c>
      <c r="O908" s="3">
        <v>8588.9384765625</v>
      </c>
      <c r="P908" s="110">
        <v>1.1000572443008423</v>
      </c>
    </row>
    <row r="909" spans="2:16" x14ac:dyDescent="0.2">
      <c r="B909" s="102" t="s">
        <v>5629</v>
      </c>
      <c r="C909" s="119">
        <v>6039.863914112907</v>
      </c>
      <c r="D909" s="125">
        <v>0.8259189948393556</v>
      </c>
      <c r="E909" s="119">
        <f t="shared" si="84"/>
        <v>4988.4383329106286</v>
      </c>
      <c r="F909" s="121">
        <f t="shared" si="85"/>
        <v>5111.1477908173802</v>
      </c>
      <c r="G909" s="110">
        <f t="shared" si="86"/>
        <v>0.84623558800299059</v>
      </c>
      <c r="H909" s="130">
        <v>1.3171402423675524</v>
      </c>
      <c r="I909" s="128">
        <f t="shared" si="87"/>
        <v>6732.0984399735844</v>
      </c>
      <c r="J909" s="3">
        <f t="shared" si="88"/>
        <v>6782.0745018892449</v>
      </c>
      <c r="K909" s="122">
        <f t="shared" si="89"/>
        <v>1.1228853163466264</v>
      </c>
      <c r="M909" s="39" t="s">
        <v>5629</v>
      </c>
      <c r="N909" s="3">
        <v>6039.863914112907</v>
      </c>
      <c r="O909" s="3">
        <v>6782.07470703125</v>
      </c>
      <c r="P909" s="110">
        <v>1.1228853464126587</v>
      </c>
    </row>
    <row r="910" spans="2:16" x14ac:dyDescent="0.2">
      <c r="B910" s="102" t="s">
        <v>5628</v>
      </c>
      <c r="C910" s="119">
        <v>3424.0769969720632</v>
      </c>
      <c r="D910" s="125">
        <v>0.97147523945732184</v>
      </c>
      <c r="E910" s="119">
        <f t="shared" si="84"/>
        <v>3326.4060205537426</v>
      </c>
      <c r="F910" s="121">
        <f t="shared" si="85"/>
        <v>3408.231524312499</v>
      </c>
      <c r="G910" s="110">
        <f t="shared" si="86"/>
        <v>0.99537233751648213</v>
      </c>
      <c r="H910" s="130">
        <v>1.0977845188217448</v>
      </c>
      <c r="I910" s="128">
        <f t="shared" si="87"/>
        <v>3741.5038039504989</v>
      </c>
      <c r="J910" s="3">
        <f t="shared" si="88"/>
        <v>3769.2790403691511</v>
      </c>
      <c r="K910" s="122">
        <f t="shared" si="89"/>
        <v>1.1008160867008401</v>
      </c>
      <c r="M910" s="39" t="s">
        <v>5628</v>
      </c>
      <c r="N910" s="3">
        <v>3424.0769969720632</v>
      </c>
      <c r="O910" s="3">
        <v>3769.27880859375</v>
      </c>
      <c r="P910" s="110">
        <v>1.100816011428833</v>
      </c>
    </row>
    <row r="911" spans="2:16" x14ac:dyDescent="0.2">
      <c r="B911" s="102" t="s">
        <v>5627</v>
      </c>
      <c r="C911" s="119">
        <v>8625.5547557681875</v>
      </c>
      <c r="D911" s="125">
        <v>0.85789622265514298</v>
      </c>
      <c r="E911" s="119">
        <f t="shared" si="84"/>
        <v>7399.8308432786325</v>
      </c>
      <c r="F911" s="121">
        <f t="shared" si="85"/>
        <v>7581.8575960982007</v>
      </c>
      <c r="G911" s="110">
        <f t="shared" si="86"/>
        <v>0.8789994163596222</v>
      </c>
      <c r="H911" s="130">
        <v>1.1807352741292763</v>
      </c>
      <c r="I911" s="128">
        <f t="shared" si="87"/>
        <v>8952.1667071381453</v>
      </c>
      <c r="J911" s="3">
        <f t="shared" si="88"/>
        <v>9018.6235543789298</v>
      </c>
      <c r="K911" s="122">
        <f t="shared" si="89"/>
        <v>1.0455702629848689</v>
      </c>
      <c r="M911" s="39" t="s">
        <v>5627</v>
      </c>
      <c r="N911" s="3">
        <v>8625.5547557681875</v>
      </c>
      <c r="O911" s="3">
        <v>9018.6240234375</v>
      </c>
      <c r="P911" s="110">
        <v>1.0455703735351563</v>
      </c>
    </row>
    <row r="912" spans="2:16" x14ac:dyDescent="0.2">
      <c r="B912" s="102" t="s">
        <v>5626</v>
      </c>
      <c r="C912" s="119">
        <v>13796.489671277715</v>
      </c>
      <c r="D912" s="125">
        <v>0.92049277880395353</v>
      </c>
      <c r="E912" s="119">
        <f t="shared" si="84"/>
        <v>12699.569115254468</v>
      </c>
      <c r="F912" s="121">
        <f t="shared" si="85"/>
        <v>13011.962922250359</v>
      </c>
      <c r="G912" s="110">
        <f t="shared" si="86"/>
        <v>0.94313577093014989</v>
      </c>
      <c r="H912" s="130">
        <v>1.0856186693307466</v>
      </c>
      <c r="I912" s="128">
        <f t="shared" si="87"/>
        <v>14126.029873034446</v>
      </c>
      <c r="J912" s="3">
        <f t="shared" si="88"/>
        <v>14230.895146448362</v>
      </c>
      <c r="K912" s="122">
        <f t="shared" si="89"/>
        <v>1.031486666936374</v>
      </c>
      <c r="M912" s="39" t="s">
        <v>5626</v>
      </c>
      <c r="N912" s="3">
        <v>13796.489671277715</v>
      </c>
      <c r="O912" s="3">
        <v>14230.8955078125</v>
      </c>
      <c r="P912" s="110">
        <v>1.0314867496490479</v>
      </c>
    </row>
    <row r="913" spans="2:16" x14ac:dyDescent="0.2">
      <c r="B913" s="102" t="s">
        <v>5625</v>
      </c>
      <c r="C913" s="119">
        <v>3060.4869449431176</v>
      </c>
      <c r="D913" s="125">
        <v>0.92221397358808421</v>
      </c>
      <c r="E913" s="119">
        <f t="shared" si="84"/>
        <v>2822.4238266104489</v>
      </c>
      <c r="F913" s="121">
        <f t="shared" si="85"/>
        <v>2891.8519872156512</v>
      </c>
      <c r="G913" s="110">
        <f t="shared" si="86"/>
        <v>0.94489930499259145</v>
      </c>
      <c r="H913" s="130">
        <v>1.3014566837928452</v>
      </c>
      <c r="I913" s="128">
        <f t="shared" si="87"/>
        <v>3763.6200973014306</v>
      </c>
      <c r="J913" s="3">
        <f t="shared" si="88"/>
        <v>3791.5595151050861</v>
      </c>
      <c r="K913" s="122">
        <f t="shared" si="89"/>
        <v>1.2388745919566588</v>
      </c>
      <c r="M913" s="39" t="s">
        <v>5625</v>
      </c>
      <c r="N913" s="3">
        <v>3060.4869449431176</v>
      </c>
      <c r="O913" s="3">
        <v>3791.5595703125</v>
      </c>
      <c r="P913" s="110">
        <v>1.2388745546340942</v>
      </c>
    </row>
    <row r="914" spans="2:16" x14ac:dyDescent="0.2">
      <c r="B914" s="102" t="s">
        <v>5624</v>
      </c>
      <c r="C914" s="119">
        <v>11201.093279048806</v>
      </c>
      <c r="D914" s="125">
        <v>0.91159475566985504</v>
      </c>
      <c r="E914" s="119">
        <f t="shared" si="84"/>
        <v>10210.857890949752</v>
      </c>
      <c r="F914" s="121">
        <f t="shared" si="85"/>
        <v>10462.032457606216</v>
      </c>
      <c r="G914" s="110">
        <f t="shared" si="86"/>
        <v>0.93401886735244199</v>
      </c>
      <c r="H914" s="130">
        <v>1.0379754585195207</v>
      </c>
      <c r="I914" s="128">
        <f t="shared" si="87"/>
        <v>10859.332937229919</v>
      </c>
      <c r="J914" s="3">
        <f t="shared" si="88"/>
        <v>10939.947726225177</v>
      </c>
      <c r="K914" s="122">
        <f t="shared" si="89"/>
        <v>0.97668570858952741</v>
      </c>
      <c r="M914" s="39" t="s">
        <v>5624</v>
      </c>
      <c r="N914" s="3">
        <v>11201.093279048806</v>
      </c>
      <c r="O914" s="3">
        <v>10939.9482421875</v>
      </c>
      <c r="P914" s="110">
        <v>0.97668576240539551</v>
      </c>
    </row>
    <row r="915" spans="2:16" x14ac:dyDescent="0.2">
      <c r="B915" s="102" t="s">
        <v>5623</v>
      </c>
      <c r="C915" s="119">
        <v>20239.214661001792</v>
      </c>
      <c r="D915" s="125">
        <v>1.0341701542536996</v>
      </c>
      <c r="E915" s="119">
        <f t="shared" si="84"/>
        <v>20930.791747941963</v>
      </c>
      <c r="F915" s="121">
        <f t="shared" si="85"/>
        <v>21445.663524947668</v>
      </c>
      <c r="G915" s="110">
        <f t="shared" si="86"/>
        <v>1.0596094702365373</v>
      </c>
      <c r="H915" s="130">
        <v>1.1056790381832637</v>
      </c>
      <c r="I915" s="128">
        <f t="shared" si="87"/>
        <v>23712.020619466039</v>
      </c>
      <c r="J915" s="3">
        <f t="shared" si="88"/>
        <v>23888.047963865429</v>
      </c>
      <c r="K915" s="122">
        <f t="shared" si="89"/>
        <v>1.1802853205512189</v>
      </c>
      <c r="M915" s="39" t="s">
        <v>5623</v>
      </c>
      <c r="N915" s="3">
        <v>20239.214661001792</v>
      </c>
      <c r="O915" s="3">
        <v>23888.052734375</v>
      </c>
      <c r="P915" s="110">
        <v>1.1802855730056763</v>
      </c>
    </row>
    <row r="916" spans="2:16" x14ac:dyDescent="0.2">
      <c r="B916" s="102" t="s">
        <v>5622</v>
      </c>
      <c r="C916" s="119">
        <v>8169.3270755784197</v>
      </c>
      <c r="D916" s="125">
        <v>0.8779465239731884</v>
      </c>
      <c r="E916" s="119">
        <f t="shared" si="84"/>
        <v>7172.2323092041261</v>
      </c>
      <c r="F916" s="121">
        <f t="shared" si="85"/>
        <v>7348.6604175436369</v>
      </c>
      <c r="G916" s="110">
        <f t="shared" si="86"/>
        <v>0.89954293047121303</v>
      </c>
      <c r="H916" s="130">
        <v>1.1958036279785089</v>
      </c>
      <c r="I916" s="128">
        <f t="shared" si="87"/>
        <v>8787.5547880807444</v>
      </c>
      <c r="J916" s="3">
        <f t="shared" si="88"/>
        <v>8852.7896306921812</v>
      </c>
      <c r="K916" s="122">
        <f t="shared" si="89"/>
        <v>1.0836620383528186</v>
      </c>
      <c r="M916" s="39" t="s">
        <v>5622</v>
      </c>
      <c r="N916" s="3">
        <v>8169.3270755784197</v>
      </c>
      <c r="O916" s="3">
        <v>8852.7890625</v>
      </c>
      <c r="P916" s="110">
        <v>1.0836619138717651</v>
      </c>
    </row>
    <row r="917" spans="2:16" x14ac:dyDescent="0.2">
      <c r="B917" s="102" t="s">
        <v>5621</v>
      </c>
      <c r="C917" s="119">
        <v>11136.167793824443</v>
      </c>
      <c r="D917" s="125">
        <v>1.1649483811392964</v>
      </c>
      <c r="E917" s="119">
        <f t="shared" si="84"/>
        <v>12973.060643511355</v>
      </c>
      <c r="F917" s="121">
        <f t="shared" si="85"/>
        <v>13292.182006294213</v>
      </c>
      <c r="G917" s="110">
        <f t="shared" si="86"/>
        <v>1.1936046809267176</v>
      </c>
      <c r="H917" s="130">
        <v>0.87676096138493853</v>
      </c>
      <c r="I917" s="128">
        <f t="shared" si="87"/>
        <v>11654.066274742094</v>
      </c>
      <c r="J917" s="3">
        <f t="shared" si="88"/>
        <v>11740.580805524563</v>
      </c>
      <c r="K917" s="122">
        <f t="shared" si="89"/>
        <v>1.0542747759274333</v>
      </c>
      <c r="M917" s="39" t="s">
        <v>5621</v>
      </c>
      <c r="N917" s="3">
        <v>11136.167793824443</v>
      </c>
      <c r="O917" s="3">
        <v>11740.580078125</v>
      </c>
      <c r="P917" s="110">
        <v>1.0542746782302856</v>
      </c>
    </row>
    <row r="918" spans="2:16" x14ac:dyDescent="0.2">
      <c r="B918" s="102" t="s">
        <v>5620</v>
      </c>
      <c r="C918" s="119">
        <v>5470.2717688584989</v>
      </c>
      <c r="D918" s="125">
        <v>0.84255805690598939</v>
      </c>
      <c r="E918" s="119">
        <f t="shared" si="84"/>
        <v>4609.0215523171064</v>
      </c>
      <c r="F918" s="121">
        <f t="shared" si="85"/>
        <v>4722.3978232903446</v>
      </c>
      <c r="G918" s="110">
        <f t="shared" si="86"/>
        <v>0.86328395056609486</v>
      </c>
      <c r="H918" s="130">
        <v>1.2637621719113286</v>
      </c>
      <c r="I918" s="128">
        <f t="shared" si="87"/>
        <v>5967.987729790736</v>
      </c>
      <c r="J918" s="3">
        <f t="shared" si="88"/>
        <v>6012.2913784903658</v>
      </c>
      <c r="K918" s="122">
        <f t="shared" si="89"/>
        <v>1.0990845852883415</v>
      </c>
      <c r="M918" s="39" t="s">
        <v>5620</v>
      </c>
      <c r="N918" s="3">
        <v>5470.2717688584989</v>
      </c>
      <c r="O918" s="3">
        <v>6012.29150390625</v>
      </c>
      <c r="P918" s="110">
        <v>1.0990846157073975</v>
      </c>
    </row>
    <row r="919" spans="2:16" x14ac:dyDescent="0.2">
      <c r="B919" s="102" t="s">
        <v>5619</v>
      </c>
      <c r="C919" s="119">
        <v>3746.3764517829595</v>
      </c>
      <c r="D919" s="125">
        <v>0.99153243508253741</v>
      </c>
      <c r="E919" s="119">
        <f t="shared" si="84"/>
        <v>3714.6537659722339</v>
      </c>
      <c r="F919" s="121">
        <f t="shared" si="85"/>
        <v>3806.0296875560462</v>
      </c>
      <c r="G919" s="110">
        <f t="shared" si="86"/>
        <v>1.0159229155267342</v>
      </c>
      <c r="H919" s="130">
        <v>1.1155250350441313</v>
      </c>
      <c r="I919" s="128">
        <f t="shared" si="87"/>
        <v>4245.7214005899614</v>
      </c>
      <c r="J919" s="3">
        <f t="shared" si="88"/>
        <v>4277.2397209895298</v>
      </c>
      <c r="K919" s="122">
        <f t="shared" si="89"/>
        <v>1.141700460708887</v>
      </c>
      <c r="M919" s="39" t="s">
        <v>5619</v>
      </c>
      <c r="N919" s="3">
        <v>3746.3764517829595</v>
      </c>
      <c r="O919" s="3">
        <v>4277.23974609375</v>
      </c>
      <c r="P919" s="110">
        <v>1.1417005062103271</v>
      </c>
    </row>
    <row r="920" spans="2:16" x14ac:dyDescent="0.2">
      <c r="B920" s="102" t="s">
        <v>5618</v>
      </c>
      <c r="C920" s="119">
        <v>8901.4516988836695</v>
      </c>
      <c r="D920" s="125">
        <v>0.93168443514705823</v>
      </c>
      <c r="E920" s="119">
        <f t="shared" si="84"/>
        <v>8293.3439980632538</v>
      </c>
      <c r="F920" s="121">
        <f t="shared" si="85"/>
        <v>8497.3500773852302</v>
      </c>
      <c r="G920" s="110">
        <f t="shared" si="86"/>
        <v>0.95460272827755521</v>
      </c>
      <c r="H920" s="130">
        <v>1.107468366853237</v>
      </c>
      <c r="I920" s="128">
        <f t="shared" si="87"/>
        <v>9410.5464127820469</v>
      </c>
      <c r="J920" s="3">
        <f t="shared" si="88"/>
        <v>9480.406064178831</v>
      </c>
      <c r="K920" s="122">
        <f t="shared" si="89"/>
        <v>1.065040443388326</v>
      </c>
      <c r="M920" s="39" t="s">
        <v>5618</v>
      </c>
      <c r="N920" s="3">
        <v>8901.4516988836695</v>
      </c>
      <c r="O920" s="3">
        <v>9480.4052734375</v>
      </c>
      <c r="P920" s="110">
        <v>1.0650403499603271</v>
      </c>
    </row>
    <row r="921" spans="2:16" x14ac:dyDescent="0.2">
      <c r="B921" s="102" t="s">
        <v>5617</v>
      </c>
      <c r="C921" s="119">
        <v>5818.1257086055812</v>
      </c>
      <c r="D921" s="125">
        <v>0.83581703104729044</v>
      </c>
      <c r="E921" s="119">
        <f t="shared" si="84"/>
        <v>4862.8885560266299</v>
      </c>
      <c r="F921" s="121">
        <f t="shared" si="85"/>
        <v>4982.5096435790538</v>
      </c>
      <c r="G921" s="110">
        <f t="shared" si="86"/>
        <v>0.85637710374827947</v>
      </c>
      <c r="H921" s="130">
        <v>1.3658973292052414</v>
      </c>
      <c r="I921" s="128">
        <f t="shared" si="87"/>
        <v>6805.5966149039887</v>
      </c>
      <c r="J921" s="3">
        <f t="shared" si="88"/>
        <v>6856.1182941147254</v>
      </c>
      <c r="K921" s="122">
        <f t="shared" si="89"/>
        <v>1.1784066961588422</v>
      </c>
      <c r="M921" s="39" t="s">
        <v>5617</v>
      </c>
      <c r="N921" s="3">
        <v>5818.1257086055812</v>
      </c>
      <c r="O921" s="3">
        <v>6856.1181640625</v>
      </c>
      <c r="P921" s="110">
        <v>1.1784067153930664</v>
      </c>
    </row>
    <row r="922" spans="2:16" x14ac:dyDescent="0.2">
      <c r="B922" s="102" t="s">
        <v>5616</v>
      </c>
      <c r="C922" s="119">
        <v>7750.1183827958675</v>
      </c>
      <c r="D922" s="125">
        <v>0.89150686928442724</v>
      </c>
      <c r="E922" s="119">
        <f t="shared" si="84"/>
        <v>6909.2837760300317</v>
      </c>
      <c r="F922" s="121">
        <f t="shared" si="85"/>
        <v>7079.2436733163368</v>
      </c>
      <c r="G922" s="110">
        <f t="shared" si="86"/>
        <v>0.91343684362695998</v>
      </c>
      <c r="H922" s="130">
        <v>1.3314116601385533</v>
      </c>
      <c r="I922" s="128">
        <f t="shared" si="87"/>
        <v>9425.3875716154544</v>
      </c>
      <c r="J922" s="3">
        <f t="shared" si="88"/>
        <v>9495.3573970804537</v>
      </c>
      <c r="K922" s="122">
        <f t="shared" si="89"/>
        <v>1.2251886910732566</v>
      </c>
      <c r="M922" s="39" t="s">
        <v>5616</v>
      </c>
      <c r="N922" s="3">
        <v>7750.1183827958675</v>
      </c>
      <c r="O922" s="3">
        <v>9495.357421875</v>
      </c>
      <c r="P922" s="110">
        <v>1.2251887321472168</v>
      </c>
    </row>
    <row r="923" spans="2:16" x14ac:dyDescent="0.2">
      <c r="B923" s="102" t="s">
        <v>5615</v>
      </c>
      <c r="C923" s="119">
        <v>4872.0609347738045</v>
      </c>
      <c r="D923" s="125">
        <v>0.96435496541227983</v>
      </c>
      <c r="E923" s="119">
        <f t="shared" si="84"/>
        <v>4698.3961542403122</v>
      </c>
      <c r="F923" s="121">
        <f t="shared" si="85"/>
        <v>4813.9709306817394</v>
      </c>
      <c r="G923" s="110">
        <f t="shared" si="86"/>
        <v>0.98807691347260174</v>
      </c>
      <c r="H923" s="130">
        <v>1.0107334129065983</v>
      </c>
      <c r="I923" s="128">
        <f t="shared" si="87"/>
        <v>4865.6412684011075</v>
      </c>
      <c r="J923" s="3">
        <f t="shared" si="88"/>
        <v>4901.7615942485645</v>
      </c>
      <c r="K923" s="122">
        <f t="shared" si="89"/>
        <v>1.0060961182284842</v>
      </c>
      <c r="M923" s="39" t="s">
        <v>5615</v>
      </c>
      <c r="N923" s="3">
        <v>4872.0609347738045</v>
      </c>
      <c r="O923" s="3">
        <v>4901.7607421875</v>
      </c>
      <c r="P923" s="110">
        <v>1.0060958862304688</v>
      </c>
    </row>
    <row r="924" spans="2:16" x14ac:dyDescent="0.2">
      <c r="B924" s="102" t="s">
        <v>5614</v>
      </c>
      <c r="C924" s="119">
        <v>5525.4112907620056</v>
      </c>
      <c r="D924" s="125">
        <v>1.098294062292569</v>
      </c>
      <c r="E924" s="119">
        <f t="shared" si="84"/>
        <v>6068.52641236823</v>
      </c>
      <c r="F924" s="121">
        <f t="shared" si="85"/>
        <v>6217.8047108372448</v>
      </c>
      <c r="G924" s="110">
        <f t="shared" si="86"/>
        <v>1.1253107476782513</v>
      </c>
      <c r="H924" s="130">
        <v>1.1299249066421575</v>
      </c>
      <c r="I924" s="128">
        <f t="shared" si="87"/>
        <v>7025.6524074119397</v>
      </c>
      <c r="J924" s="3">
        <f t="shared" si="88"/>
        <v>7077.8076815573522</v>
      </c>
      <c r="K924" s="122">
        <f t="shared" si="89"/>
        <v>1.2809558074691769</v>
      </c>
      <c r="M924" s="39" t="s">
        <v>5614</v>
      </c>
      <c r="N924" s="3">
        <v>5525.4112907620056</v>
      </c>
      <c r="O924" s="3">
        <v>7077.80810546875</v>
      </c>
      <c r="P924" s="110">
        <v>1.2809559106826782</v>
      </c>
    </row>
    <row r="925" spans="2:16" x14ac:dyDescent="0.2">
      <c r="B925" s="102" t="s">
        <v>5613</v>
      </c>
      <c r="C925" s="119">
        <v>6279.1416576290167</v>
      </c>
      <c r="D925" s="125">
        <v>0.94488100822029597</v>
      </c>
      <c r="E925" s="119">
        <f t="shared" si="84"/>
        <v>5933.0417002185659</v>
      </c>
      <c r="F925" s="121">
        <f t="shared" si="85"/>
        <v>6078.9872411243859</v>
      </c>
      <c r="G925" s="110">
        <f t="shared" si="86"/>
        <v>0.96812392084490595</v>
      </c>
      <c r="H925" s="130">
        <v>1.0531599735855595</v>
      </c>
      <c r="I925" s="128">
        <f t="shared" si="87"/>
        <v>6402.1460422895107</v>
      </c>
      <c r="J925" s="3">
        <f t="shared" si="88"/>
        <v>6449.6726864488928</v>
      </c>
      <c r="K925" s="122">
        <f t="shared" si="89"/>
        <v>1.0271583343899695</v>
      </c>
      <c r="M925" s="39" t="s">
        <v>5613</v>
      </c>
      <c r="N925" s="3">
        <v>6279.1416576290167</v>
      </c>
      <c r="O925" s="3">
        <v>6449.67236328125</v>
      </c>
      <c r="P925" s="110">
        <v>1.027158260345459</v>
      </c>
    </row>
    <row r="926" spans="2:16" x14ac:dyDescent="0.2">
      <c r="B926" s="102" t="s">
        <v>5612</v>
      </c>
      <c r="C926" s="119">
        <v>7830.6262607426543</v>
      </c>
      <c r="D926" s="125">
        <v>1.0237215484396831</v>
      </c>
      <c r="E926" s="119">
        <f t="shared" si="84"/>
        <v>8016.3808408999157</v>
      </c>
      <c r="F926" s="121">
        <f t="shared" si="85"/>
        <v>8213.5739666264872</v>
      </c>
      <c r="G926" s="110">
        <f t="shared" si="86"/>
        <v>1.0489038415488769</v>
      </c>
      <c r="H926" s="130">
        <v>1.1382525620835819</v>
      </c>
      <c r="I926" s="128">
        <f t="shared" si="87"/>
        <v>9349.1216113756091</v>
      </c>
      <c r="J926" s="3">
        <f t="shared" si="88"/>
        <v>9418.5252727559637</v>
      </c>
      <c r="K926" s="122">
        <f t="shared" si="89"/>
        <v>1.2027805898455322</v>
      </c>
      <c r="M926" s="39" t="s">
        <v>5612</v>
      </c>
      <c r="N926" s="3">
        <v>7830.6262607426543</v>
      </c>
      <c r="O926" s="3">
        <v>9418.5244140625</v>
      </c>
      <c r="P926" s="110">
        <v>1.2027804851531982</v>
      </c>
    </row>
    <row r="927" spans="2:16" x14ac:dyDescent="0.2">
      <c r="B927" s="102" t="s">
        <v>5611</v>
      </c>
      <c r="C927" s="119">
        <v>8338.2538093292278</v>
      </c>
      <c r="D927" s="125">
        <v>0.925871702588695</v>
      </c>
      <c r="E927" s="119">
        <f t="shared" si="84"/>
        <v>7720.1532510603238</v>
      </c>
      <c r="F927" s="121">
        <f t="shared" si="85"/>
        <v>7910.0595418016001</v>
      </c>
      <c r="G927" s="110">
        <f t="shared" si="86"/>
        <v>0.94864700963545345</v>
      </c>
      <c r="H927" s="130">
        <v>1.1736807074724744</v>
      </c>
      <c r="I927" s="128">
        <f t="shared" si="87"/>
        <v>9283.8842791710995</v>
      </c>
      <c r="J927" s="3">
        <f t="shared" si="88"/>
        <v>9352.8036480262435</v>
      </c>
      <c r="K927" s="122">
        <f t="shared" si="89"/>
        <v>1.1216741372830232</v>
      </c>
      <c r="M927" s="39" t="s">
        <v>5611</v>
      </c>
      <c r="N927" s="3">
        <v>8338.2538093292278</v>
      </c>
      <c r="O927" s="3">
        <v>9352.8037109375</v>
      </c>
      <c r="P927" s="110">
        <v>1.1216741800308228</v>
      </c>
    </row>
    <row r="928" spans="2:16" x14ac:dyDescent="0.2">
      <c r="B928" s="102" t="s">
        <v>5610</v>
      </c>
      <c r="C928" s="119">
        <v>6471.6147938449985</v>
      </c>
      <c r="D928" s="125">
        <v>0.95561741277887668</v>
      </c>
      <c r="E928" s="119">
        <f t="shared" si="84"/>
        <v>6184.3877857956613</v>
      </c>
      <c r="F928" s="121">
        <f t="shared" si="85"/>
        <v>6336.5161317899338</v>
      </c>
      <c r="G928" s="110">
        <f t="shared" si="86"/>
        <v>0.97912442777287145</v>
      </c>
      <c r="H928" s="130">
        <v>1.0293963922990854</v>
      </c>
      <c r="I928" s="128">
        <f t="shared" si="87"/>
        <v>6522.7868458095136</v>
      </c>
      <c r="J928" s="3">
        <f t="shared" si="88"/>
        <v>6571.2090728722105</v>
      </c>
      <c r="K928" s="122">
        <f t="shared" si="89"/>
        <v>1.0153894015944729</v>
      </c>
      <c r="M928" s="39" t="s">
        <v>5610</v>
      </c>
      <c r="N928" s="3">
        <v>6471.6147938449985</v>
      </c>
      <c r="O928" s="3">
        <v>6571.208984375</v>
      </c>
      <c r="P928" s="110">
        <v>1.0153894424438477</v>
      </c>
    </row>
    <row r="929" spans="2:16" x14ac:dyDescent="0.2">
      <c r="B929" s="102" t="s">
        <v>5609</v>
      </c>
      <c r="C929" s="119">
        <v>15762.129544016201</v>
      </c>
      <c r="D929" s="125">
        <v>0.87254607303429321</v>
      </c>
      <c r="E929" s="119">
        <f t="shared" si="84"/>
        <v>13753.184236289151</v>
      </c>
      <c r="F929" s="121">
        <f t="shared" si="85"/>
        <v>14091.495681575079</v>
      </c>
      <c r="G929" s="110">
        <f t="shared" si="86"/>
        <v>0.89400963507019604</v>
      </c>
      <c r="H929" s="130">
        <v>1.0676431711854524</v>
      </c>
      <c r="I929" s="128">
        <f t="shared" si="87"/>
        <v>15044.689136222927</v>
      </c>
      <c r="J929" s="3">
        <f t="shared" si="88"/>
        <v>15156.374121592315</v>
      </c>
      <c r="K929" s="122">
        <f t="shared" si="89"/>
        <v>0.96156893516626052</v>
      </c>
      <c r="M929" s="39" t="s">
        <v>5609</v>
      </c>
      <c r="N929" s="3">
        <v>15762.129544016201</v>
      </c>
      <c r="O929" s="3">
        <v>15156.3740234375</v>
      </c>
      <c r="P929" s="110">
        <v>0.96156895160675049</v>
      </c>
    </row>
    <row r="930" spans="2:16" x14ac:dyDescent="0.2">
      <c r="B930" s="102" t="s">
        <v>5608</v>
      </c>
      <c r="C930" s="119">
        <v>11204.46238083436</v>
      </c>
      <c r="D930" s="125">
        <v>0.84056434852030582</v>
      </c>
      <c r="E930" s="119">
        <f t="shared" si="84"/>
        <v>9418.0716216663095</v>
      </c>
      <c r="F930" s="121">
        <f t="shared" si="85"/>
        <v>9649.7446195256034</v>
      </c>
      <c r="G930" s="110">
        <f t="shared" si="86"/>
        <v>0.86124119940210986</v>
      </c>
      <c r="H930" s="130">
        <v>0.96746520267550129</v>
      </c>
      <c r="I930" s="128">
        <f t="shared" si="87"/>
        <v>9335.7921340961657</v>
      </c>
      <c r="J930" s="3">
        <f t="shared" si="88"/>
        <v>9405.0968434502302</v>
      </c>
      <c r="K930" s="122">
        <f t="shared" si="89"/>
        <v>0.83940634755827193</v>
      </c>
      <c r="M930" s="39" t="s">
        <v>5608</v>
      </c>
      <c r="N930" s="3">
        <v>11204.46238083436</v>
      </c>
      <c r="O930" s="3">
        <v>9405.0966796875</v>
      </c>
      <c r="P930" s="110">
        <v>0.83940631151199341</v>
      </c>
    </row>
    <row r="931" spans="2:16" x14ac:dyDescent="0.2">
      <c r="B931" s="102" t="s">
        <v>5607</v>
      </c>
      <c r="C931" s="119">
        <v>6153.3448512396271</v>
      </c>
      <c r="D931" s="125">
        <v>0.84277042835547455</v>
      </c>
      <c r="E931" s="119">
        <f t="shared" si="84"/>
        <v>5185.8570760981747</v>
      </c>
      <c r="F931" s="121">
        <f t="shared" si="85"/>
        <v>5313.4227926855938</v>
      </c>
      <c r="G931" s="110">
        <f t="shared" si="86"/>
        <v>0.86350154609247587</v>
      </c>
      <c r="H931" s="130">
        <v>1.0924964412897595</v>
      </c>
      <c r="I931" s="128">
        <f t="shared" si="87"/>
        <v>5804.8954920769074</v>
      </c>
      <c r="J931" s="3">
        <f t="shared" si="88"/>
        <v>5847.9884175759453</v>
      </c>
      <c r="K931" s="122">
        <f t="shared" si="89"/>
        <v>0.95037553703784927</v>
      </c>
      <c r="M931" s="39" t="s">
        <v>5607</v>
      </c>
      <c r="N931" s="3">
        <v>6153.3448512396271</v>
      </c>
      <c r="O931" s="3">
        <v>5847.98828125</v>
      </c>
      <c r="P931" s="110">
        <v>0.95037549734115601</v>
      </c>
    </row>
    <row r="932" spans="2:16" x14ac:dyDescent="0.2">
      <c r="B932" s="102" t="s">
        <v>5606</v>
      </c>
      <c r="C932" s="119">
        <v>12784.099609887429</v>
      </c>
      <c r="D932" s="125">
        <v>0.96242186075684033</v>
      </c>
      <c r="E932" s="119">
        <f t="shared" si="84"/>
        <v>12303.696934648657</v>
      </c>
      <c r="F932" s="121">
        <f t="shared" si="85"/>
        <v>12606.352772075592</v>
      </c>
      <c r="G932" s="110">
        <f t="shared" si="86"/>
        <v>0.98609625681621216</v>
      </c>
      <c r="H932" s="130">
        <v>0.90289443598513908</v>
      </c>
      <c r="I932" s="128">
        <f t="shared" si="87"/>
        <v>11382.205775972887</v>
      </c>
      <c r="J932" s="3">
        <f t="shared" si="88"/>
        <v>11466.70213705091</v>
      </c>
      <c r="K932" s="122">
        <f t="shared" si="89"/>
        <v>0.89695031225995592</v>
      </c>
      <c r="M932" s="39" t="s">
        <v>5606</v>
      </c>
      <c r="N932" s="3">
        <v>12784.099609887429</v>
      </c>
      <c r="O932" s="3">
        <v>11466.7021484375</v>
      </c>
      <c r="P932" s="110">
        <v>0.89695030450820923</v>
      </c>
    </row>
    <row r="933" spans="2:16" x14ac:dyDescent="0.2">
      <c r="B933" s="102" t="s">
        <v>5605</v>
      </c>
      <c r="C933" s="119">
        <v>5027.2194371072383</v>
      </c>
      <c r="D933" s="125">
        <v>1.0189400888477529</v>
      </c>
      <c r="E933" s="119">
        <f t="shared" si="84"/>
        <v>5122.4354199031995</v>
      </c>
      <c r="F933" s="121">
        <f t="shared" si="85"/>
        <v>5248.4410416208702</v>
      </c>
      <c r="G933" s="110">
        <f t="shared" si="86"/>
        <v>1.0440047639219281</v>
      </c>
      <c r="H933" s="130">
        <v>1.1204915939183038</v>
      </c>
      <c r="I933" s="128">
        <f t="shared" si="87"/>
        <v>5880.8340683120114</v>
      </c>
      <c r="J933" s="3">
        <f t="shared" si="88"/>
        <v>5924.4907275445275</v>
      </c>
      <c r="K933" s="122">
        <f t="shared" si="89"/>
        <v>1.1784826188040036</v>
      </c>
      <c r="M933" s="39" t="s">
        <v>5605</v>
      </c>
      <c r="N933" s="3">
        <v>5027.2194371072383</v>
      </c>
      <c r="O933" s="3">
        <v>5924.4912109375</v>
      </c>
      <c r="P933" s="110">
        <v>1.1784827709197998</v>
      </c>
    </row>
    <row r="934" spans="2:16" x14ac:dyDescent="0.2">
      <c r="B934" s="102" t="s">
        <v>5604</v>
      </c>
      <c r="C934" s="119">
        <v>8125.7383723953235</v>
      </c>
      <c r="D934" s="125">
        <v>1.1521450872183658</v>
      </c>
      <c r="E934" s="119">
        <f t="shared" si="84"/>
        <v>9362.0295457770317</v>
      </c>
      <c r="F934" s="121">
        <f t="shared" si="85"/>
        <v>9592.3239773810383</v>
      </c>
      <c r="G934" s="110">
        <f t="shared" si="86"/>
        <v>1.1804864416959306</v>
      </c>
      <c r="H934" s="130">
        <v>0.78533860815163292</v>
      </c>
      <c r="I934" s="128">
        <f t="shared" si="87"/>
        <v>7533.2223613359602</v>
      </c>
      <c r="J934" s="3">
        <f t="shared" si="88"/>
        <v>7589.1456058504955</v>
      </c>
      <c r="K934" s="122">
        <f t="shared" si="89"/>
        <v>0.93396381449250998</v>
      </c>
      <c r="M934" s="39" t="s">
        <v>5604</v>
      </c>
      <c r="N934" s="3">
        <v>8125.7383723953235</v>
      </c>
      <c r="O934" s="3">
        <v>7589.146484375</v>
      </c>
      <c r="P934" s="110">
        <v>0.93396389484405518</v>
      </c>
    </row>
    <row r="935" spans="2:16" x14ac:dyDescent="0.2">
      <c r="B935" s="102" t="s">
        <v>5603</v>
      </c>
      <c r="C935" s="119">
        <v>3826.3803762324033</v>
      </c>
      <c r="D935" s="125">
        <v>0.99747982451875994</v>
      </c>
      <c r="E935" s="119">
        <f t="shared" si="84"/>
        <v>3816.7372262263243</v>
      </c>
      <c r="F935" s="121">
        <f t="shared" si="85"/>
        <v>3910.6242755886201</v>
      </c>
      <c r="G935" s="110">
        <f t="shared" si="86"/>
        <v>1.0220166034405513</v>
      </c>
      <c r="H935" s="130">
        <v>1.0154625404320337</v>
      </c>
      <c r="I935" s="128">
        <f t="shared" si="87"/>
        <v>3971.0924615644012</v>
      </c>
      <c r="J935" s="3">
        <f t="shared" si="88"/>
        <v>4000.5720606079244</v>
      </c>
      <c r="K935" s="122">
        <f t="shared" si="89"/>
        <v>1.0455238808607514</v>
      </c>
      <c r="M935" s="39" t="s">
        <v>5603</v>
      </c>
      <c r="N935" s="3">
        <v>3826.3803762324033</v>
      </c>
      <c r="O935" s="3">
        <v>4000.572021484375</v>
      </c>
      <c r="P935" s="110">
        <v>1.0455238819122314</v>
      </c>
    </row>
    <row r="936" spans="2:16" x14ac:dyDescent="0.2">
      <c r="B936" s="102" t="s">
        <v>5602</v>
      </c>
      <c r="C936" s="119">
        <v>2390.7239859243027</v>
      </c>
      <c r="D936" s="125">
        <v>0.85772627767852061</v>
      </c>
      <c r="E936" s="119">
        <f t="shared" si="84"/>
        <v>2050.5867854036082</v>
      </c>
      <c r="F936" s="121">
        <f t="shared" si="85"/>
        <v>2101.028702499696</v>
      </c>
      <c r="G936" s="110">
        <f t="shared" si="86"/>
        <v>0.87882529094524287</v>
      </c>
      <c r="H936" s="130">
        <v>1.3886886241180496</v>
      </c>
      <c r="I936" s="128">
        <f t="shared" si="87"/>
        <v>2917.6746581068337</v>
      </c>
      <c r="J936" s="3">
        <f t="shared" si="88"/>
        <v>2939.3341585825683</v>
      </c>
      <c r="K936" s="122">
        <f t="shared" si="89"/>
        <v>1.2294744921991325</v>
      </c>
      <c r="M936" s="39" t="s">
        <v>5602</v>
      </c>
      <c r="N936" s="3">
        <v>2390.7239859243027</v>
      </c>
      <c r="O936" s="3">
        <v>2939.333984375</v>
      </c>
      <c r="P936" s="110">
        <v>1.2294744253158569</v>
      </c>
    </row>
    <row r="937" spans="2:16" x14ac:dyDescent="0.2">
      <c r="B937" s="102" t="s">
        <v>5601</v>
      </c>
      <c r="C937" s="119">
        <v>2235.1488047687326</v>
      </c>
      <c r="D937" s="125">
        <v>1.1568912816426828</v>
      </c>
      <c r="E937" s="119">
        <f t="shared" si="84"/>
        <v>2585.8241654110097</v>
      </c>
      <c r="F937" s="121">
        <f t="shared" si="85"/>
        <v>2649.4322648609677</v>
      </c>
      <c r="G937" s="110">
        <f t="shared" si="86"/>
        <v>1.1853493866754434</v>
      </c>
      <c r="H937" s="130">
        <v>0.95067752232439717</v>
      </c>
      <c r="I937" s="128">
        <f t="shared" si="87"/>
        <v>2518.7557011243407</v>
      </c>
      <c r="J937" s="3">
        <f t="shared" si="88"/>
        <v>2537.4538072189248</v>
      </c>
      <c r="K937" s="122">
        <f t="shared" si="89"/>
        <v>1.1352505040403658</v>
      </c>
      <c r="M937" s="39" t="s">
        <v>5601</v>
      </c>
      <c r="N937" s="3">
        <v>2235.1488047687326</v>
      </c>
      <c r="O937" s="3">
        <v>2537.453857421875</v>
      </c>
      <c r="P937" s="110">
        <v>1.1352505683898926</v>
      </c>
    </row>
    <row r="938" spans="2:16" x14ac:dyDescent="0.2">
      <c r="B938" s="102" t="s">
        <v>5600</v>
      </c>
      <c r="C938" s="119">
        <v>5143.4947911807649</v>
      </c>
      <c r="D938" s="125">
        <v>1.2152410061288301</v>
      </c>
      <c r="E938" s="119">
        <f t="shared" si="84"/>
        <v>6250.5857850529101</v>
      </c>
      <c r="F938" s="121">
        <f t="shared" si="85"/>
        <v>6404.3425205473141</v>
      </c>
      <c r="G938" s="110">
        <f t="shared" si="86"/>
        <v>1.2451344427389035</v>
      </c>
      <c r="H938" s="130">
        <v>0.75837077030433309</v>
      </c>
      <c r="I938" s="128">
        <f t="shared" si="87"/>
        <v>4856.8661706002613</v>
      </c>
      <c r="J938" s="3">
        <f t="shared" si="88"/>
        <v>4892.9213540801611</v>
      </c>
      <c r="K938" s="122">
        <f t="shared" si="89"/>
        <v>0.95128342746059613</v>
      </c>
      <c r="M938" s="39" t="s">
        <v>5600</v>
      </c>
      <c r="N938" s="3">
        <v>5143.4947911807649</v>
      </c>
      <c r="O938" s="3">
        <v>4892.9208984375</v>
      </c>
      <c r="P938" s="110">
        <v>0.95128333568572998</v>
      </c>
    </row>
    <row r="939" spans="2:16" x14ac:dyDescent="0.2">
      <c r="B939" s="102" t="s">
        <v>5599</v>
      </c>
      <c r="C939" s="119">
        <v>4249.435223916973</v>
      </c>
      <c r="D939" s="125">
        <v>0.89837730945476812</v>
      </c>
      <c r="E939" s="119">
        <f t="shared" si="84"/>
        <v>3817.5961831648501</v>
      </c>
      <c r="F939" s="121">
        <f t="shared" si="85"/>
        <v>3911.5043618131585</v>
      </c>
      <c r="G939" s="110">
        <f t="shared" si="86"/>
        <v>0.92047628818958149</v>
      </c>
      <c r="H939" s="130">
        <v>1.0851247596951314</v>
      </c>
      <c r="I939" s="128">
        <f t="shared" si="87"/>
        <v>4244.4702306589616</v>
      </c>
      <c r="J939" s="3">
        <f t="shared" si="88"/>
        <v>4275.9792629373751</v>
      </c>
      <c r="K939" s="122">
        <f t="shared" si="89"/>
        <v>1.006246486326231</v>
      </c>
      <c r="M939" s="39" t="s">
        <v>5599</v>
      </c>
      <c r="N939" s="3">
        <v>4249.435223916973</v>
      </c>
      <c r="O939" s="3">
        <v>4275.97900390625</v>
      </c>
      <c r="P939" s="110">
        <v>1.0062464475631714</v>
      </c>
    </row>
    <row r="940" spans="2:16" x14ac:dyDescent="0.2">
      <c r="B940" s="102" t="s">
        <v>5598</v>
      </c>
      <c r="C940" s="119">
        <v>3698.3811738795871</v>
      </c>
      <c r="D940" s="125">
        <v>1.1104776720711236</v>
      </c>
      <c r="E940" s="119">
        <f t="shared" si="84"/>
        <v>4106.9697164014733</v>
      </c>
      <c r="F940" s="121">
        <f t="shared" si="85"/>
        <v>4207.9961286584366</v>
      </c>
      <c r="G940" s="110">
        <f t="shared" si="86"/>
        <v>1.1377940592976428</v>
      </c>
      <c r="H940" s="130">
        <v>1.0634292444426265</v>
      </c>
      <c r="I940" s="128">
        <f t="shared" si="87"/>
        <v>4474.9061437167393</v>
      </c>
      <c r="J940" s="3">
        <f t="shared" si="88"/>
        <v>4508.1258282622357</v>
      </c>
      <c r="K940" s="122">
        <f t="shared" si="89"/>
        <v>1.2189456998379726</v>
      </c>
      <c r="M940" s="39" t="s">
        <v>5598</v>
      </c>
      <c r="N940" s="3">
        <v>3698.3811738795871</v>
      </c>
      <c r="O940" s="3">
        <v>4508.12548828125</v>
      </c>
      <c r="P940" s="110">
        <v>1.2189456224441528</v>
      </c>
    </row>
    <row r="941" spans="2:16" x14ac:dyDescent="0.2">
      <c r="B941" s="102" t="s">
        <v>5597</v>
      </c>
      <c r="C941" s="119">
        <v>3806.5469691964081</v>
      </c>
      <c r="D941" s="125">
        <v>0.84582222219006731</v>
      </c>
      <c r="E941" s="119">
        <f t="shared" si="84"/>
        <v>3219.6620163565717</v>
      </c>
      <c r="F941" s="121">
        <f t="shared" si="85"/>
        <v>3298.8617486783205</v>
      </c>
      <c r="G941" s="110">
        <f t="shared" si="86"/>
        <v>0.8666284103082369</v>
      </c>
      <c r="H941" s="130">
        <v>1.0607415015183177</v>
      </c>
      <c r="I941" s="128">
        <f t="shared" si="87"/>
        <v>3499.2395645943848</v>
      </c>
      <c r="J941" s="3">
        <f t="shared" si="88"/>
        <v>3525.2163405873666</v>
      </c>
      <c r="K941" s="122">
        <f t="shared" si="89"/>
        <v>0.92609295750567544</v>
      </c>
      <c r="M941" s="39" t="s">
        <v>5597</v>
      </c>
      <c r="N941" s="3">
        <v>3806.5469691964081</v>
      </c>
      <c r="O941" s="3">
        <v>3525.21630859375</v>
      </c>
      <c r="P941" s="110">
        <v>0.92609292268753052</v>
      </c>
    </row>
    <row r="942" spans="2:16" x14ac:dyDescent="0.2">
      <c r="B942" s="102" t="s">
        <v>5596</v>
      </c>
      <c r="C942" s="119">
        <v>5224.5089564939353</v>
      </c>
      <c r="D942" s="125">
        <v>0.87610502903077325</v>
      </c>
      <c r="E942" s="119">
        <f t="shared" si="84"/>
        <v>4577.2185710006543</v>
      </c>
      <c r="F942" s="121">
        <f t="shared" si="85"/>
        <v>4689.8125276829824</v>
      </c>
      <c r="G942" s="110">
        <f t="shared" si="86"/>
        <v>0.8976561370143048</v>
      </c>
      <c r="H942" s="130">
        <v>0.90538287972989195</v>
      </c>
      <c r="I942" s="128">
        <f t="shared" si="87"/>
        <v>4246.0759717069423</v>
      </c>
      <c r="J942" s="3">
        <f t="shared" si="88"/>
        <v>4277.596924282534</v>
      </c>
      <c r="K942" s="122">
        <f t="shared" si="89"/>
        <v>0.81875578353934808</v>
      </c>
      <c r="M942" s="39" t="s">
        <v>5596</v>
      </c>
      <c r="N942" s="3">
        <v>5224.5089564939353</v>
      </c>
      <c r="O942" s="3">
        <v>4277.59619140625</v>
      </c>
      <c r="P942" s="110">
        <v>0.8187556266784668</v>
      </c>
    </row>
    <row r="943" spans="2:16" x14ac:dyDescent="0.2">
      <c r="B943" s="102" t="s">
        <v>5595</v>
      </c>
      <c r="C943" s="119">
        <v>4399.5007655330692</v>
      </c>
      <c r="D943" s="125">
        <v>1.018105641591377</v>
      </c>
      <c r="E943" s="119">
        <f t="shared" si="84"/>
        <v>4479.1565495747991</v>
      </c>
      <c r="F943" s="121">
        <f t="shared" si="85"/>
        <v>4589.3383009360714</v>
      </c>
      <c r="G943" s="110">
        <f t="shared" si="86"/>
        <v>1.0431497902876261</v>
      </c>
      <c r="H943" s="130">
        <v>1.2222559750285542</v>
      </c>
      <c r="I943" s="128">
        <f t="shared" si="87"/>
        <v>5609.3461597465066</v>
      </c>
      <c r="J943" s="3">
        <f t="shared" si="88"/>
        <v>5650.9874152161701</v>
      </c>
      <c r="K943" s="122">
        <f t="shared" si="89"/>
        <v>1.2844610596474038</v>
      </c>
      <c r="M943" s="39" t="s">
        <v>5595</v>
      </c>
      <c r="N943" s="3">
        <v>4399.5007655330692</v>
      </c>
      <c r="O943" s="3">
        <v>5650.98681640625</v>
      </c>
      <c r="P943" s="110">
        <v>1.2844609022140503</v>
      </c>
    </row>
    <row r="944" spans="2:16" x14ac:dyDescent="0.2">
      <c r="B944" s="102" t="s">
        <v>5594</v>
      </c>
      <c r="C944" s="119">
        <v>7462.454930766562</v>
      </c>
      <c r="D944" s="125">
        <v>1.0131247075479732</v>
      </c>
      <c r="E944" s="119">
        <f t="shared" si="84"/>
        <v>7560.3974693228038</v>
      </c>
      <c r="F944" s="121">
        <f t="shared" si="85"/>
        <v>7746.3739639903988</v>
      </c>
      <c r="G944" s="110">
        <f t="shared" si="86"/>
        <v>1.0380463313826234</v>
      </c>
      <c r="H944" s="130">
        <v>1.0942329875326691</v>
      </c>
      <c r="I944" s="128">
        <f t="shared" si="87"/>
        <v>8476.3379251624974</v>
      </c>
      <c r="J944" s="3">
        <f t="shared" si="88"/>
        <v>8539.2624341760111</v>
      </c>
      <c r="K944" s="122">
        <f t="shared" si="89"/>
        <v>1.1442966843216615</v>
      </c>
      <c r="M944" s="39" t="s">
        <v>5594</v>
      </c>
      <c r="N944" s="3">
        <v>7462.454930766562</v>
      </c>
      <c r="O944" s="3">
        <v>8539.2626953125</v>
      </c>
      <c r="P944" s="110">
        <v>1.1442967653274536</v>
      </c>
    </row>
    <row r="945" spans="2:16" x14ac:dyDescent="0.2">
      <c r="B945" s="102" t="s">
        <v>5593</v>
      </c>
      <c r="C945" s="119">
        <v>4595.733627891017</v>
      </c>
      <c r="D945" s="125">
        <v>1.0327310423142964</v>
      </c>
      <c r="E945" s="119">
        <f t="shared" si="84"/>
        <v>4746.1567797307525</v>
      </c>
      <c r="F945" s="121">
        <f t="shared" si="85"/>
        <v>4862.9064089160847</v>
      </c>
      <c r="G945" s="110">
        <f t="shared" si="86"/>
        <v>1.0581349579104464</v>
      </c>
      <c r="H945" s="130">
        <v>0.895571609718946</v>
      </c>
      <c r="I945" s="128">
        <f t="shared" si="87"/>
        <v>4355.0809205455571</v>
      </c>
      <c r="J945" s="3">
        <f t="shared" si="88"/>
        <v>4387.411076688335</v>
      </c>
      <c r="K945" s="122">
        <f t="shared" si="89"/>
        <v>0.95467044696881587</v>
      </c>
      <c r="M945" s="39" t="s">
        <v>5593</v>
      </c>
      <c r="N945" s="3">
        <v>4595.733627891017</v>
      </c>
      <c r="O945" s="3">
        <v>4387.41064453125</v>
      </c>
      <c r="P945" s="110">
        <v>0.95467036962509155</v>
      </c>
    </row>
    <row r="946" spans="2:16" x14ac:dyDescent="0.2">
      <c r="B946" s="102" t="s">
        <v>5592</v>
      </c>
      <c r="C946" s="119">
        <v>4187.6444810608928</v>
      </c>
      <c r="D946" s="125">
        <v>0.96886754185937818</v>
      </c>
      <c r="E946" s="119">
        <f t="shared" si="84"/>
        <v>4057.2728145464584</v>
      </c>
      <c r="F946" s="121">
        <f t="shared" si="85"/>
        <v>4157.076744038417</v>
      </c>
      <c r="G946" s="110">
        <f t="shared" si="86"/>
        <v>0.99270049375950564</v>
      </c>
      <c r="H946" s="130">
        <v>0.91795737074442618</v>
      </c>
      <c r="I946" s="128">
        <f t="shared" si="87"/>
        <v>3816.0192379403052</v>
      </c>
      <c r="J946" s="3">
        <f t="shared" si="88"/>
        <v>3844.3476433263977</v>
      </c>
      <c r="K946" s="122">
        <f t="shared" si="89"/>
        <v>0.91802149411510581</v>
      </c>
      <c r="M946" s="39" t="s">
        <v>5592</v>
      </c>
      <c r="N946" s="3">
        <v>4187.6444810608928</v>
      </c>
      <c r="O946" s="3">
        <v>3844.347412109375</v>
      </c>
      <c r="P946" s="110">
        <v>0.91802144050598145</v>
      </c>
    </row>
    <row r="947" spans="2:16" x14ac:dyDescent="0.2">
      <c r="B947" s="102" t="s">
        <v>5591</v>
      </c>
      <c r="C947" s="119">
        <v>3457.6822954050976</v>
      </c>
      <c r="D947" s="125">
        <v>1.100720249823584</v>
      </c>
      <c r="E947" s="119">
        <f t="shared" si="84"/>
        <v>3805.9409200088821</v>
      </c>
      <c r="F947" s="121">
        <f t="shared" si="85"/>
        <v>3899.5623934945361</v>
      </c>
      <c r="G947" s="110">
        <f t="shared" si="86"/>
        <v>1.1277966164435209</v>
      </c>
      <c r="H947" s="130">
        <v>1.257978965932844</v>
      </c>
      <c r="I947" s="128">
        <f t="shared" si="87"/>
        <v>4905.5674673588619</v>
      </c>
      <c r="J947" s="3">
        <f t="shared" si="88"/>
        <v>4941.984187296358</v>
      </c>
      <c r="K947" s="122">
        <f t="shared" si="89"/>
        <v>1.429276539913382</v>
      </c>
      <c r="M947" s="39" t="s">
        <v>5591</v>
      </c>
      <c r="N947" s="3">
        <v>3457.6822954050976</v>
      </c>
      <c r="O947" s="3">
        <v>4941.98486328125</v>
      </c>
      <c r="P947" s="110">
        <v>1.429276704788208</v>
      </c>
    </row>
    <row r="948" spans="2:16" x14ac:dyDescent="0.2">
      <c r="B948" s="102" t="s">
        <v>5590</v>
      </c>
      <c r="C948" s="119">
        <v>6363.1474047460761</v>
      </c>
      <c r="D948" s="125">
        <v>0.88126775593537743</v>
      </c>
      <c r="E948" s="119">
        <f t="shared" si="84"/>
        <v>5607.6366340665954</v>
      </c>
      <c r="F948" s="121">
        <f t="shared" si="85"/>
        <v>5745.5776098955694</v>
      </c>
      <c r="G948" s="110">
        <f t="shared" si="86"/>
        <v>0.90294586066167815</v>
      </c>
      <c r="H948" s="130">
        <v>1.1679716188341642</v>
      </c>
      <c r="I948" s="128">
        <f t="shared" si="87"/>
        <v>6710.6715821670559</v>
      </c>
      <c r="J948" s="3">
        <f t="shared" si="88"/>
        <v>6760.488580756185</v>
      </c>
      <c r="K948" s="122">
        <f t="shared" si="89"/>
        <v>1.0624441256403623</v>
      </c>
      <c r="M948" s="39" t="s">
        <v>5590</v>
      </c>
      <c r="N948" s="3">
        <v>6363.1474047460761</v>
      </c>
      <c r="O948" s="3">
        <v>6760.48828125</v>
      </c>
      <c r="P948" s="110">
        <v>1.0624440908432007</v>
      </c>
    </row>
    <row r="949" spans="2:16" x14ac:dyDescent="0.2">
      <c r="B949" s="102" t="s">
        <v>5589</v>
      </c>
      <c r="C949" s="119">
        <v>3489.5486280092036</v>
      </c>
      <c r="D949" s="125">
        <v>0.94801802107134592</v>
      </c>
      <c r="E949" s="119">
        <f t="shared" si="84"/>
        <v>3308.1549847575156</v>
      </c>
      <c r="F949" s="121">
        <f t="shared" si="85"/>
        <v>3389.5315354453246</v>
      </c>
      <c r="G949" s="110">
        <f t="shared" si="86"/>
        <v>0.97133810036029244</v>
      </c>
      <c r="H949" s="130">
        <v>1.0492545493800418</v>
      </c>
      <c r="I949" s="128">
        <f t="shared" si="87"/>
        <v>3556.4813838331252</v>
      </c>
      <c r="J949" s="3">
        <f t="shared" si="88"/>
        <v>3582.8830972698988</v>
      </c>
      <c r="K949" s="122">
        <f t="shared" si="89"/>
        <v>1.0267468601845915</v>
      </c>
      <c r="M949" s="39" t="s">
        <v>5589</v>
      </c>
      <c r="N949" s="3">
        <v>3489.5486280092036</v>
      </c>
      <c r="O949" s="3">
        <v>3582.883056640625</v>
      </c>
      <c r="P949" s="110">
        <v>1.0267468690872192</v>
      </c>
    </row>
    <row r="950" spans="2:16" x14ac:dyDescent="0.2">
      <c r="B950" s="102" t="s">
        <v>5588</v>
      </c>
      <c r="C950" s="119">
        <v>2749.5638845770654</v>
      </c>
      <c r="D950" s="125">
        <v>1.0261606059455091</v>
      </c>
      <c r="E950" s="119">
        <f t="shared" si="84"/>
        <v>2821.4941418834892</v>
      </c>
      <c r="F950" s="121">
        <f t="shared" si="85"/>
        <v>2890.8994333859273</v>
      </c>
      <c r="G950" s="110">
        <f t="shared" si="86"/>
        <v>1.0514028968745355</v>
      </c>
      <c r="H950" s="130">
        <v>1.1175578599093556</v>
      </c>
      <c r="I950" s="128">
        <f t="shared" si="87"/>
        <v>3230.7473839879458</v>
      </c>
      <c r="J950" s="3">
        <f t="shared" si="88"/>
        <v>3254.7309951510456</v>
      </c>
      <c r="K950" s="122">
        <f t="shared" si="89"/>
        <v>1.1837262677938047</v>
      </c>
      <c r="M950" s="39" t="s">
        <v>5588</v>
      </c>
      <c r="N950" s="3">
        <v>2749.5638845770654</v>
      </c>
      <c r="O950" s="3">
        <v>3254.731201171875</v>
      </c>
      <c r="P950" s="110">
        <v>1.1837263107299805</v>
      </c>
    </row>
    <row r="951" spans="2:16" x14ac:dyDescent="0.2">
      <c r="B951" s="102" t="s">
        <v>5587</v>
      </c>
      <c r="C951" s="119">
        <v>7834.3206422688208</v>
      </c>
      <c r="D951" s="125">
        <v>0.95786353354224962</v>
      </c>
      <c r="E951" s="119">
        <f t="shared" si="84"/>
        <v>7504.2100533065995</v>
      </c>
      <c r="F951" s="121">
        <f t="shared" si="85"/>
        <v>7688.8044065302374</v>
      </c>
      <c r="G951" s="110">
        <f t="shared" si="86"/>
        <v>0.98142580034911087</v>
      </c>
      <c r="H951" s="130">
        <v>1.079356441205054</v>
      </c>
      <c r="I951" s="128">
        <f t="shared" si="87"/>
        <v>8298.9605613542153</v>
      </c>
      <c r="J951" s="3">
        <f t="shared" si="88"/>
        <v>8360.5683008351443</v>
      </c>
      <c r="K951" s="122">
        <f t="shared" si="89"/>
        <v>1.0671720858254179</v>
      </c>
      <c r="M951" s="39" t="s">
        <v>5587</v>
      </c>
      <c r="N951" s="3">
        <v>7834.3206422688208</v>
      </c>
      <c r="O951" s="3">
        <v>8360.5673828125</v>
      </c>
      <c r="P951" s="110">
        <v>1.0671719312667847</v>
      </c>
    </row>
    <row r="952" spans="2:16" x14ac:dyDescent="0.2">
      <c r="B952" s="102" t="s">
        <v>5586</v>
      </c>
      <c r="C952" s="119">
        <v>25930.281271841734</v>
      </c>
      <c r="D952" s="125">
        <v>0.82809865392902882</v>
      </c>
      <c r="E952" s="119">
        <f t="shared" si="84"/>
        <v>21472.831017213244</v>
      </c>
      <c r="F952" s="121">
        <f t="shared" si="85"/>
        <v>22001.036294696969</v>
      </c>
      <c r="G952" s="110">
        <f t="shared" si="86"/>
        <v>0.84846886402996258</v>
      </c>
      <c r="H952" s="130">
        <v>1.1166078739236234</v>
      </c>
      <c r="I952" s="128">
        <f t="shared" si="87"/>
        <v>24566.530361138055</v>
      </c>
      <c r="J952" s="3">
        <f t="shared" si="88"/>
        <v>24748.901200383534</v>
      </c>
      <c r="K952" s="122">
        <f t="shared" si="89"/>
        <v>0.95444013664668237</v>
      </c>
      <c r="M952" s="39" t="s">
        <v>5586</v>
      </c>
      <c r="N952" s="3">
        <v>25930.281271841734</v>
      </c>
      <c r="O952" s="3">
        <v>24748.900390625</v>
      </c>
      <c r="P952" s="110">
        <v>0.95444011688232422</v>
      </c>
    </row>
    <row r="953" spans="2:16" x14ac:dyDescent="0.2">
      <c r="B953" s="102" t="s">
        <v>5585</v>
      </c>
      <c r="C953" s="119">
        <v>11060.50380415944</v>
      </c>
      <c r="D953" s="125">
        <v>0.8355306853665122</v>
      </c>
      <c r="E953" s="119">
        <f t="shared" si="84"/>
        <v>9241.3903239882529</v>
      </c>
      <c r="F953" s="121">
        <f t="shared" si="85"/>
        <v>9468.7171788638207</v>
      </c>
      <c r="G953" s="110">
        <f t="shared" si="86"/>
        <v>0.85608371431534536</v>
      </c>
      <c r="H953" s="130">
        <v>1.1217394594877308</v>
      </c>
      <c r="I953" s="128">
        <f t="shared" si="87"/>
        <v>10621.433690260892</v>
      </c>
      <c r="J953" s="3">
        <f t="shared" si="88"/>
        <v>10700.282422564878</v>
      </c>
      <c r="K953" s="122">
        <f t="shared" si="89"/>
        <v>0.96743173837532648</v>
      </c>
      <c r="M953" s="39" t="s">
        <v>5585</v>
      </c>
      <c r="N953" s="3">
        <v>11060.50380415944</v>
      </c>
      <c r="O953" s="3">
        <v>10700.283203125</v>
      </c>
      <c r="P953" s="110">
        <v>0.96743178367614746</v>
      </c>
    </row>
    <row r="954" spans="2:16" x14ac:dyDescent="0.2">
      <c r="B954" s="102" t="s">
        <v>5584</v>
      </c>
      <c r="C954" s="119">
        <v>11653.310026555175</v>
      </c>
      <c r="D954" s="125">
        <v>0.8457446872226988</v>
      </c>
      <c r="E954" s="119">
        <f t="shared" si="84"/>
        <v>9855.7250435180467</v>
      </c>
      <c r="F954" s="121">
        <f t="shared" si="85"/>
        <v>10098.163778179611</v>
      </c>
      <c r="G954" s="110">
        <f t="shared" si="86"/>
        <v>0.86654896807587301</v>
      </c>
      <c r="H954" s="130">
        <v>1.1001608938129759</v>
      </c>
      <c r="I954" s="128">
        <f t="shared" si="87"/>
        <v>11109.604888071899</v>
      </c>
      <c r="J954" s="3">
        <f t="shared" si="88"/>
        <v>11192.077583130556</v>
      </c>
      <c r="K954" s="122">
        <f t="shared" si="89"/>
        <v>0.96042047775494022</v>
      </c>
      <c r="M954" s="39" t="s">
        <v>5584</v>
      </c>
      <c r="N954" s="3">
        <v>11653.310026555175</v>
      </c>
      <c r="O954" s="3">
        <v>11192.076171875</v>
      </c>
      <c r="P954" s="110">
        <v>0.96042037010192871</v>
      </c>
    </row>
    <row r="955" spans="2:16" x14ac:dyDescent="0.2">
      <c r="B955" s="102" t="s">
        <v>5583</v>
      </c>
      <c r="C955" s="119">
        <v>10043.420821749985</v>
      </c>
      <c r="D955" s="125">
        <v>1.0843177684014373</v>
      </c>
      <c r="E955" s="119">
        <f t="shared" si="84"/>
        <v>10890.259652556475</v>
      </c>
      <c r="F955" s="121">
        <f t="shared" si="85"/>
        <v>11158.146668341084</v>
      </c>
      <c r="G955" s="110">
        <f t="shared" si="86"/>
        <v>1.1109906541182715</v>
      </c>
      <c r="H955" s="130">
        <v>0.90242768870344492</v>
      </c>
      <c r="I955" s="128">
        <f t="shared" si="87"/>
        <v>10069.420508125088</v>
      </c>
      <c r="J955" s="3">
        <f t="shared" si="88"/>
        <v>10144.171343582397</v>
      </c>
      <c r="K955" s="122">
        <f t="shared" si="89"/>
        <v>1.0100314946093094</v>
      </c>
      <c r="M955" s="39" t="s">
        <v>5583</v>
      </c>
      <c r="N955" s="3">
        <v>10043.420821749985</v>
      </c>
      <c r="O955" s="3">
        <v>10144.171875</v>
      </c>
      <c r="P955" s="110">
        <v>1.0100315809249878</v>
      </c>
    </row>
    <row r="956" spans="2:16" x14ac:dyDescent="0.2">
      <c r="B956" s="102" t="s">
        <v>5582</v>
      </c>
      <c r="C956" s="119">
        <v>10179.53260666086</v>
      </c>
      <c r="D956" s="125">
        <v>0.89314311819730419</v>
      </c>
      <c r="E956" s="119">
        <f t="shared" si="84"/>
        <v>9091.7794941042121</v>
      </c>
      <c r="F956" s="121">
        <f t="shared" si="85"/>
        <v>9315.4261062651549</v>
      </c>
      <c r="G956" s="110">
        <f t="shared" si="86"/>
        <v>0.91511334225401597</v>
      </c>
      <c r="H956" s="130">
        <v>1.1386550499741908</v>
      </c>
      <c r="I956" s="128">
        <f t="shared" si="87"/>
        <v>10607.056978560231</v>
      </c>
      <c r="J956" s="3">
        <f t="shared" si="88"/>
        <v>10685.798984641999</v>
      </c>
      <c r="K956" s="122">
        <f t="shared" si="89"/>
        <v>1.0497337547354453</v>
      </c>
      <c r="M956" s="39" t="s">
        <v>5582</v>
      </c>
      <c r="N956" s="3">
        <v>10179.53260666086</v>
      </c>
      <c r="O956" s="3">
        <v>10685.798828125</v>
      </c>
      <c r="P956" s="110">
        <v>1.0497337579727173</v>
      </c>
    </row>
    <row r="957" spans="2:16" x14ac:dyDescent="0.2">
      <c r="B957" s="102" t="s">
        <v>5581</v>
      </c>
      <c r="C957" s="119">
        <v>8842.938964865798</v>
      </c>
      <c r="D957" s="125">
        <v>1.1816071727926352</v>
      </c>
      <c r="E957" s="119">
        <f t="shared" si="84"/>
        <v>10448.880109452908</v>
      </c>
      <c r="F957" s="121">
        <f t="shared" si="85"/>
        <v>10705.909730427593</v>
      </c>
      <c r="G957" s="110">
        <f t="shared" si="86"/>
        <v>1.210673258400135</v>
      </c>
      <c r="H957" s="130">
        <v>0.95262779514498386</v>
      </c>
      <c r="I957" s="128">
        <f t="shared" si="87"/>
        <v>10198.747181518465</v>
      </c>
      <c r="J957" s="3">
        <f t="shared" si="88"/>
        <v>10274.458079858765</v>
      </c>
      <c r="K957" s="122">
        <f t="shared" si="89"/>
        <v>1.1618827315986899</v>
      </c>
      <c r="M957" s="39" t="s">
        <v>5581</v>
      </c>
      <c r="N957" s="3">
        <v>8842.938964865798</v>
      </c>
      <c r="O957" s="3">
        <v>10274.4580078125</v>
      </c>
      <c r="P957" s="110">
        <v>1.161882758140564</v>
      </c>
    </row>
    <row r="958" spans="2:16" x14ac:dyDescent="0.2">
      <c r="B958" s="102" t="s">
        <v>5580</v>
      </c>
      <c r="C958" s="119">
        <v>26950.867598896133</v>
      </c>
      <c r="D958" s="125">
        <v>0.87391281019880762</v>
      </c>
      <c r="E958" s="119">
        <f t="shared" si="84"/>
        <v>23552.708440647311</v>
      </c>
      <c r="F958" s="121">
        <f t="shared" si="85"/>
        <v>24132.076148957996</v>
      </c>
      <c r="G958" s="110">
        <f t="shared" si="86"/>
        <v>0.89540999229080143</v>
      </c>
      <c r="H958" s="130">
        <v>1.1468593871370236</v>
      </c>
      <c r="I958" s="128">
        <f t="shared" si="87"/>
        <v>27676.098062537953</v>
      </c>
      <c r="J958" s="3">
        <f t="shared" si="88"/>
        <v>27881.552929648111</v>
      </c>
      <c r="K958" s="122">
        <f t="shared" si="89"/>
        <v>1.0345326667995689</v>
      </c>
      <c r="M958" s="39" t="s">
        <v>5580</v>
      </c>
      <c r="N958" s="3">
        <v>26950.867598896133</v>
      </c>
      <c r="O958" s="3">
        <v>27881.55078125</v>
      </c>
      <c r="P958" s="110">
        <v>1.0345325469970703</v>
      </c>
    </row>
    <row r="959" spans="2:16" x14ac:dyDescent="0.2">
      <c r="B959" s="102" t="s">
        <v>5579</v>
      </c>
      <c r="C959" s="119">
        <v>15788.442280331159</v>
      </c>
      <c r="D959" s="125">
        <v>0.84987458199502519</v>
      </c>
      <c r="E959" s="119">
        <f t="shared" si="84"/>
        <v>13418.195783349027</v>
      </c>
      <c r="F959" s="121">
        <f t="shared" si="85"/>
        <v>13748.266924010135</v>
      </c>
      <c r="G959" s="110">
        <f t="shared" si="86"/>
        <v>0.87078045318868325</v>
      </c>
      <c r="H959" s="130">
        <v>1.2085312752380601</v>
      </c>
      <c r="I959" s="128">
        <f t="shared" si="87"/>
        <v>16615.210557987208</v>
      </c>
      <c r="J959" s="3">
        <f t="shared" si="88"/>
        <v>16738.554385917174</v>
      </c>
      <c r="K959" s="122">
        <f t="shared" si="89"/>
        <v>1.0601776976294641</v>
      </c>
      <c r="M959" s="39" t="s">
        <v>5579</v>
      </c>
      <c r="N959" s="3">
        <v>15788.442280331159</v>
      </c>
      <c r="O959" s="3">
        <v>16738.552734375</v>
      </c>
      <c r="P959" s="110">
        <v>1.0601775646209717</v>
      </c>
    </row>
    <row r="960" spans="2:16" x14ac:dyDescent="0.2">
      <c r="B960" s="102" t="s">
        <v>5578</v>
      </c>
      <c r="C960" s="119">
        <v>11969.812656737799</v>
      </c>
      <c r="D960" s="125">
        <v>0.99726946666686378</v>
      </c>
      <c r="E960" s="119">
        <f t="shared" si="84"/>
        <v>11937.12868428718</v>
      </c>
      <c r="F960" s="121">
        <f t="shared" si="85"/>
        <v>12230.767392848169</v>
      </c>
      <c r="G960" s="110">
        <f t="shared" si="86"/>
        <v>1.0218010710437877</v>
      </c>
      <c r="H960" s="130">
        <v>0.97291688016073519</v>
      </c>
      <c r="I960" s="128">
        <f t="shared" si="87"/>
        <v>11899.520053821489</v>
      </c>
      <c r="J960" s="3">
        <f t="shared" si="88"/>
        <v>11987.856722733708</v>
      </c>
      <c r="K960" s="122">
        <f t="shared" si="89"/>
        <v>1.0015074643616708</v>
      </c>
      <c r="M960" s="39" t="s">
        <v>5578</v>
      </c>
      <c r="N960" s="3">
        <v>11969.812656737799</v>
      </c>
      <c r="O960" s="3">
        <v>11987.857421875</v>
      </c>
      <c r="P960" s="110">
        <v>1.0015075206756592</v>
      </c>
    </row>
    <row r="961" spans="2:16" x14ac:dyDescent="0.2">
      <c r="B961" s="102" t="s">
        <v>5577</v>
      </c>
      <c r="C961" s="119">
        <v>11582.756132982755</v>
      </c>
      <c r="D961" s="125">
        <v>0.92143984995175876</v>
      </c>
      <c r="E961" s="119">
        <f t="shared" si="84"/>
        <v>10672.813073203442</v>
      </c>
      <c r="F961" s="121">
        <f t="shared" si="85"/>
        <v>10935.351170129004</v>
      </c>
      <c r="G961" s="110">
        <f t="shared" si="86"/>
        <v>0.94410613886532435</v>
      </c>
      <c r="H961" s="130">
        <v>1.0663135963124477</v>
      </c>
      <c r="I961" s="128">
        <f t="shared" si="87"/>
        <v>11660.513633159791</v>
      </c>
      <c r="J961" s="3">
        <f t="shared" si="88"/>
        <v>11747.0760262227</v>
      </c>
      <c r="K961" s="122">
        <f t="shared" si="89"/>
        <v>1.0141865969854991</v>
      </c>
      <c r="M961" s="39" t="s">
        <v>5577</v>
      </c>
      <c r="N961" s="3">
        <v>11582.756132982755</v>
      </c>
      <c r="O961" s="3">
        <v>11747.076171875</v>
      </c>
      <c r="P961" s="110">
        <v>1.0141866207122803</v>
      </c>
    </row>
    <row r="962" spans="2:16" x14ac:dyDescent="0.2">
      <c r="B962" s="102" t="s">
        <v>5576</v>
      </c>
      <c r="C962" s="119">
        <v>11313.385362811789</v>
      </c>
      <c r="D962" s="125">
        <v>0.91963067980870794</v>
      </c>
      <c r="E962" s="119">
        <f t="shared" si="84"/>
        <v>10404.136272140491</v>
      </c>
      <c r="F962" s="121">
        <f t="shared" si="85"/>
        <v>10660.065249656269</v>
      </c>
      <c r="G962" s="110">
        <f t="shared" si="86"/>
        <v>0.94225246535815466</v>
      </c>
      <c r="H962" s="130">
        <v>1.1313665037567211</v>
      </c>
      <c r="I962" s="128">
        <f t="shared" si="87"/>
        <v>12060.440751322132</v>
      </c>
      <c r="J962" s="3">
        <f t="shared" si="88"/>
        <v>12149.972022900001</v>
      </c>
      <c r="K962" s="122">
        <f t="shared" si="89"/>
        <v>1.073946624574299</v>
      </c>
      <c r="M962" s="39" t="s">
        <v>5576</v>
      </c>
      <c r="N962" s="3">
        <v>11313.385362811789</v>
      </c>
      <c r="O962" s="3">
        <v>12149.9716796875</v>
      </c>
      <c r="P962" s="110">
        <v>1.0739465951919556</v>
      </c>
    </row>
    <row r="963" spans="2:16" x14ac:dyDescent="0.2">
      <c r="B963" s="102" t="s">
        <v>5575</v>
      </c>
      <c r="C963" s="119">
        <v>17792.243058920041</v>
      </c>
      <c r="D963" s="125">
        <v>0.89394531853419834</v>
      </c>
      <c r="E963" s="119">
        <f t="shared" si="84"/>
        <v>15905.292388744156</v>
      </c>
      <c r="F963" s="121">
        <f t="shared" si="85"/>
        <v>16296.543052102037</v>
      </c>
      <c r="G963" s="110">
        <f t="shared" si="86"/>
        <v>0.91593527573421141</v>
      </c>
      <c r="H963" s="130">
        <v>1.0984828342744459</v>
      </c>
      <c r="I963" s="128">
        <f t="shared" si="87"/>
        <v>17901.472800748576</v>
      </c>
      <c r="J963" s="3">
        <f t="shared" si="88"/>
        <v>18034.365259325758</v>
      </c>
      <c r="K963" s="122">
        <f t="shared" si="89"/>
        <v>1.0136083010783921</v>
      </c>
      <c r="M963" s="39" t="s">
        <v>5575</v>
      </c>
      <c r="N963" s="3">
        <v>17792.243058920041</v>
      </c>
      <c r="O963" s="3">
        <v>18034.365234375</v>
      </c>
      <c r="P963" s="110">
        <v>1.0136083364486694</v>
      </c>
    </row>
    <row r="964" spans="2:16" x14ac:dyDescent="0.2">
      <c r="B964" s="102" t="s">
        <v>5574</v>
      </c>
      <c r="C964" s="119">
        <v>7126.2037442335031</v>
      </c>
      <c r="D964" s="125">
        <v>0.83147199354237555</v>
      </c>
      <c r="E964" s="119">
        <f t="shared" si="84"/>
        <v>5925.2388336069716</v>
      </c>
      <c r="F964" s="121">
        <f t="shared" si="85"/>
        <v>6070.992433574942</v>
      </c>
      <c r="G964" s="110">
        <f t="shared" si="86"/>
        <v>0.85192518365582315</v>
      </c>
      <c r="H964" s="130">
        <v>1.1861943469196519</v>
      </c>
      <c r="I964" s="128">
        <f t="shared" si="87"/>
        <v>7201.3769048985769</v>
      </c>
      <c r="J964" s="3">
        <f t="shared" si="88"/>
        <v>7254.8366784426235</v>
      </c>
      <c r="K964" s="122">
        <f t="shared" si="89"/>
        <v>1.018050695549255</v>
      </c>
      <c r="M964" s="39" t="s">
        <v>5574</v>
      </c>
      <c r="N964" s="3">
        <v>7126.2037442335031</v>
      </c>
      <c r="O964" s="3">
        <v>7254.83642578125</v>
      </c>
      <c r="P964" s="110">
        <v>1.0180506706237793</v>
      </c>
    </row>
    <row r="965" spans="2:16" x14ac:dyDescent="0.2">
      <c r="B965" s="102" t="s">
        <v>5573</v>
      </c>
      <c r="C965" s="119">
        <v>15331.481924955195</v>
      </c>
      <c r="D965" s="125">
        <v>0.89271049393664026</v>
      </c>
      <c r="E965" s="119">
        <f t="shared" ref="E965:E1028" si="90">D965*C965</f>
        <v>13686.574802007424</v>
      </c>
      <c r="F965" s="121">
        <f t="shared" ref="F965:F1028" si="91">E965/$E$2*$C$2</f>
        <v>14023.2477369968</v>
      </c>
      <c r="G965" s="110">
        <f t="shared" ref="G965:G1028" si="92">F965/C965</f>
        <v>0.91467007596773997</v>
      </c>
      <c r="H965" s="130">
        <v>1.1324303060874883</v>
      </c>
      <c r="I965" s="128">
        <f t="shared" ref="I965:I1028" si="93">C965*H965*G965</f>
        <v>15880.350727147965</v>
      </c>
      <c r="J965" s="3">
        <f t="shared" ref="J965:J1028" si="94">I965/$I$2*$C$2</f>
        <v>15998.239287194847</v>
      </c>
      <c r="K965" s="122">
        <f t="shared" ref="K965:K1028" si="95">J965/C965</f>
        <v>1.0434894268866708</v>
      </c>
      <c r="M965" s="39" t="s">
        <v>5573</v>
      </c>
      <c r="N965" s="3">
        <v>15331.481924955195</v>
      </c>
      <c r="O965" s="3">
        <v>15998.2392578125</v>
      </c>
      <c r="P965" s="110">
        <v>1.0434894561767578</v>
      </c>
    </row>
    <row r="966" spans="2:16" x14ac:dyDescent="0.2">
      <c r="B966" s="102" t="s">
        <v>5572</v>
      </c>
      <c r="C966" s="119">
        <v>14702.72199378844</v>
      </c>
      <c r="D966" s="125">
        <v>1.0703235942307119</v>
      </c>
      <c r="E966" s="119">
        <f t="shared" si="90"/>
        <v>15736.670249366582</v>
      </c>
      <c r="F966" s="121">
        <f t="shared" si="91"/>
        <v>16123.773015139444</v>
      </c>
      <c r="G966" s="110">
        <f t="shared" si="92"/>
        <v>1.0966522404457737</v>
      </c>
      <c r="H966" s="130">
        <v>0.95998348213271234</v>
      </c>
      <c r="I966" s="128">
        <f t="shared" si="93"/>
        <v>15478.555764191027</v>
      </c>
      <c r="J966" s="3">
        <f t="shared" si="94"/>
        <v>15593.461579685794</v>
      </c>
      <c r="K966" s="122">
        <f t="shared" si="95"/>
        <v>1.0605833114625762</v>
      </c>
      <c r="M966" s="39" t="s">
        <v>5572</v>
      </c>
      <c r="N966" s="3">
        <v>14702.72199378844</v>
      </c>
      <c r="O966" s="3">
        <v>15593.4609375</v>
      </c>
      <c r="P966" s="110">
        <v>1.060583233833313</v>
      </c>
    </row>
    <row r="967" spans="2:16" x14ac:dyDescent="0.2">
      <c r="B967" s="102" t="s">
        <v>5571</v>
      </c>
      <c r="C967" s="119">
        <v>5497.770481191229</v>
      </c>
      <c r="D967" s="125">
        <v>1.170283947203653</v>
      </c>
      <c r="E967" s="119">
        <f t="shared" si="90"/>
        <v>6433.9525395481987</v>
      </c>
      <c r="F967" s="121">
        <f t="shared" si="91"/>
        <v>6592.2198720552578</v>
      </c>
      <c r="G967" s="110">
        <f t="shared" si="92"/>
        <v>1.1990714953649519</v>
      </c>
      <c r="H967" s="130">
        <v>0.937811970120912</v>
      </c>
      <c r="I967" s="128">
        <f t="shared" si="93"/>
        <v>6182.2627056823685</v>
      </c>
      <c r="J967" s="3">
        <f t="shared" si="94"/>
        <v>6228.1570351418868</v>
      </c>
      <c r="K967" s="122">
        <f t="shared" si="95"/>
        <v>1.1328514088482649</v>
      </c>
      <c r="M967" s="39" t="s">
        <v>5571</v>
      </c>
      <c r="N967" s="3">
        <v>5497.770481191229</v>
      </c>
      <c r="O967" s="3">
        <v>6228.15673828125</v>
      </c>
      <c r="P967" s="110">
        <v>1.1328513622283936</v>
      </c>
    </row>
    <row r="968" spans="2:16" x14ac:dyDescent="0.2">
      <c r="B968" s="102" t="s">
        <v>5570</v>
      </c>
      <c r="C968" s="119">
        <v>18402.87012462952</v>
      </c>
      <c r="D968" s="125">
        <v>0.86007279616300425</v>
      </c>
      <c r="E968" s="119">
        <f t="shared" si="90"/>
        <v>15827.807965514727</v>
      </c>
      <c r="F968" s="121">
        <f t="shared" si="91"/>
        <v>16217.152607200864</v>
      </c>
      <c r="G968" s="110">
        <f t="shared" si="92"/>
        <v>0.88122953090325851</v>
      </c>
      <c r="H968" s="130">
        <v>0.48258529238232922</v>
      </c>
      <c r="I968" s="128">
        <f t="shared" si="93"/>
        <v>7826.1593325548811</v>
      </c>
      <c r="J968" s="3">
        <f t="shared" si="94"/>
        <v>7884.2572089975665</v>
      </c>
      <c r="K968" s="122">
        <f t="shared" si="95"/>
        <v>0.42842541166693637</v>
      </c>
      <c r="M968" s="39" t="s">
        <v>5570</v>
      </c>
      <c r="N968" s="3">
        <v>18402.87012462952</v>
      </c>
      <c r="O968" s="3">
        <v>7884.2568359375</v>
      </c>
      <c r="P968" s="110">
        <v>0.42842540144920349</v>
      </c>
    </row>
    <row r="969" spans="2:16" x14ac:dyDescent="0.2">
      <c r="B969" s="102" t="s">
        <v>5569</v>
      </c>
      <c r="C969" s="119">
        <v>9122.0881601325309</v>
      </c>
      <c r="D969" s="125">
        <v>0.87040725660542639</v>
      </c>
      <c r="E969" s="119">
        <f t="shared" si="90"/>
        <v>7939.9317299737977</v>
      </c>
      <c r="F969" s="121">
        <f t="shared" si="91"/>
        <v>8135.2443014400696</v>
      </c>
      <c r="G969" s="110">
        <f t="shared" si="92"/>
        <v>0.8918182063833372</v>
      </c>
      <c r="H969" s="130">
        <v>1.0954427081140941</v>
      </c>
      <c r="I969" s="128">
        <f t="shared" si="93"/>
        <v>8911.6940487392621</v>
      </c>
      <c r="J969" s="3">
        <f t="shared" si="94"/>
        <v>8977.8504452216275</v>
      </c>
      <c r="K969" s="122">
        <f t="shared" si="95"/>
        <v>0.9841880814591023</v>
      </c>
      <c r="M969" s="39" t="s">
        <v>5569</v>
      </c>
      <c r="N969" s="3">
        <v>9122.0881601325309</v>
      </c>
      <c r="O969" s="3">
        <v>8977.849609375</v>
      </c>
      <c r="P969" s="110">
        <v>0.98418796062469482</v>
      </c>
    </row>
    <row r="970" spans="2:16" x14ac:dyDescent="0.2">
      <c r="B970" s="102" t="s">
        <v>5568</v>
      </c>
      <c r="C970" s="119">
        <v>7391.5939559944454</v>
      </c>
      <c r="D970" s="125">
        <v>0.80303391205007757</v>
      </c>
      <c r="E970" s="119">
        <f t="shared" si="90"/>
        <v>5935.7006107679281</v>
      </c>
      <c r="F970" s="121">
        <f t="shared" si="91"/>
        <v>6081.7115576085034</v>
      </c>
      <c r="G970" s="110">
        <f t="shared" si="92"/>
        <v>0.82278756027667732</v>
      </c>
      <c r="H970" s="130">
        <v>1.2510202177932332</v>
      </c>
      <c r="I970" s="128">
        <f t="shared" si="93"/>
        <v>7608.3441173550145</v>
      </c>
      <c r="J970" s="3">
        <f t="shared" si="94"/>
        <v>7664.8250318982173</v>
      </c>
      <c r="K970" s="122">
        <f t="shared" si="95"/>
        <v>1.0369651089508489</v>
      </c>
      <c r="M970" s="39" t="s">
        <v>5568</v>
      </c>
      <c r="N970" s="3">
        <v>7391.5939559944454</v>
      </c>
      <c r="O970" s="3">
        <v>7664.82421875</v>
      </c>
      <c r="P970" s="110">
        <v>1.036965012550354</v>
      </c>
    </row>
    <row r="971" spans="2:16" x14ac:dyDescent="0.2">
      <c r="B971" s="102" t="s">
        <v>5567</v>
      </c>
      <c r="C971" s="119">
        <v>21426.54521315766</v>
      </c>
      <c r="D971" s="125">
        <v>1.0450628522642167</v>
      </c>
      <c r="E971" s="119">
        <f t="shared" si="90"/>
        <v>22392.086454630742</v>
      </c>
      <c r="F971" s="121">
        <f t="shared" si="91"/>
        <v>22942.904287161833</v>
      </c>
      <c r="G971" s="110">
        <f t="shared" si="92"/>
        <v>1.0707701152434506</v>
      </c>
      <c r="H971" s="130">
        <v>0.90935922083770604</v>
      </c>
      <c r="I971" s="128">
        <f t="shared" si="93"/>
        <v>20863.341566327548</v>
      </c>
      <c r="J971" s="3">
        <f t="shared" si="94"/>
        <v>21018.221602498026</v>
      </c>
      <c r="K971" s="122">
        <f t="shared" si="95"/>
        <v>0.98094309621091458</v>
      </c>
      <c r="M971" s="39" t="s">
        <v>5567</v>
      </c>
      <c r="N971" s="3">
        <v>21426.54521315766</v>
      </c>
      <c r="O971" s="3">
        <v>21018.224609375</v>
      </c>
      <c r="P971" s="110">
        <v>0.98094326257705688</v>
      </c>
    </row>
    <row r="972" spans="2:16" x14ac:dyDescent="0.2">
      <c r="B972" s="102" t="s">
        <v>5566</v>
      </c>
      <c r="C972" s="119">
        <v>11061.18254759457</v>
      </c>
      <c r="D972" s="125">
        <v>0.83991970883530176</v>
      </c>
      <c r="E972" s="119">
        <f t="shared" si="90"/>
        <v>9290.5052247497515</v>
      </c>
      <c r="F972" s="121">
        <f t="shared" si="91"/>
        <v>9519.0402458780372</v>
      </c>
      <c r="G972" s="110">
        <f t="shared" si="92"/>
        <v>0.86058070237237916</v>
      </c>
      <c r="H972" s="130">
        <v>1.1815033560940598</v>
      </c>
      <c r="I972" s="128">
        <f t="shared" si="93"/>
        <v>11246.777997299325</v>
      </c>
      <c r="J972" s="3">
        <f t="shared" si="94"/>
        <v>11330.269003641015</v>
      </c>
      <c r="K972" s="122">
        <f t="shared" si="95"/>
        <v>1.0243270965729574</v>
      </c>
      <c r="M972" s="39" t="s">
        <v>5566</v>
      </c>
      <c r="N972" s="3">
        <v>11061.18254759457</v>
      </c>
      <c r="O972" s="3">
        <v>11330.2685546875</v>
      </c>
      <c r="P972" s="110">
        <v>1.0243270397186279</v>
      </c>
    </row>
    <row r="973" spans="2:16" x14ac:dyDescent="0.2">
      <c r="B973" s="102" t="s">
        <v>5565</v>
      </c>
      <c r="C973" s="119">
        <v>8455.4929734604175</v>
      </c>
      <c r="D973" s="125">
        <v>0.94539413991880283</v>
      </c>
      <c r="E973" s="119">
        <f t="shared" si="90"/>
        <v>7993.773507234092</v>
      </c>
      <c r="F973" s="121">
        <f t="shared" si="91"/>
        <v>8190.4105203110294</v>
      </c>
      <c r="G973" s="110">
        <f t="shared" si="92"/>
        <v>0.96864967495314436</v>
      </c>
      <c r="H973" s="130">
        <v>1.065723198346376</v>
      </c>
      <c r="I973" s="128">
        <f t="shared" si="93"/>
        <v>8728.7104954756742</v>
      </c>
      <c r="J973" s="3">
        <f t="shared" si="94"/>
        <v>8793.5085046039349</v>
      </c>
      <c r="K973" s="122">
        <f t="shared" si="95"/>
        <v>1.03997585146182</v>
      </c>
      <c r="M973" s="39" t="s">
        <v>5565</v>
      </c>
      <c r="N973" s="3">
        <v>8455.4929734604175</v>
      </c>
      <c r="O973" s="3">
        <v>8793.5087890625</v>
      </c>
      <c r="P973" s="110">
        <v>1.0399758815765381</v>
      </c>
    </row>
    <row r="974" spans="2:16" x14ac:dyDescent="0.2">
      <c r="B974" s="102" t="s">
        <v>5564</v>
      </c>
      <c r="C974" s="119">
        <v>7943.5962848637564</v>
      </c>
      <c r="D974" s="125">
        <v>0.84910158714058082</v>
      </c>
      <c r="E974" s="119">
        <f t="shared" si="90"/>
        <v>6744.9202130818367</v>
      </c>
      <c r="F974" s="121">
        <f t="shared" si="91"/>
        <v>6910.8369685343669</v>
      </c>
      <c r="G974" s="110">
        <f t="shared" si="92"/>
        <v>0.86998844360994576</v>
      </c>
      <c r="H974" s="130">
        <v>1.0984424799474393</v>
      </c>
      <c r="I974" s="128">
        <f t="shared" si="93"/>
        <v>7591.1568982293329</v>
      </c>
      <c r="J974" s="3">
        <f t="shared" si="94"/>
        <v>7647.5102226110384</v>
      </c>
      <c r="K974" s="122">
        <f t="shared" si="95"/>
        <v>0.9627264463556765</v>
      </c>
      <c r="M974" s="39" t="s">
        <v>5564</v>
      </c>
      <c r="N974" s="3">
        <v>7943.5962848637564</v>
      </c>
      <c r="O974" s="3">
        <v>7647.51025390625</v>
      </c>
      <c r="P974" s="110">
        <v>0.96272647380828857</v>
      </c>
    </row>
    <row r="975" spans="2:16" x14ac:dyDescent="0.2">
      <c r="B975" s="102" t="s">
        <v>5563</v>
      </c>
      <c r="C975" s="119">
        <v>7257.3824627570884</v>
      </c>
      <c r="D975" s="125">
        <v>0.8725605089423043</v>
      </c>
      <c r="E975" s="119">
        <f t="shared" si="90"/>
        <v>6332.5053352922787</v>
      </c>
      <c r="F975" s="121">
        <f t="shared" si="91"/>
        <v>6488.2771911371783</v>
      </c>
      <c r="G975" s="110">
        <f t="shared" si="92"/>
        <v>0.89402442608381893</v>
      </c>
      <c r="H975" s="130">
        <v>1.2318806680601606</v>
      </c>
      <c r="I975" s="128">
        <f t="shared" si="93"/>
        <v>7992.7832407775695</v>
      </c>
      <c r="J975" s="3">
        <f t="shared" si="94"/>
        <v>8052.1180579495413</v>
      </c>
      <c r="K975" s="122">
        <f t="shared" si="95"/>
        <v>1.1095071948144968</v>
      </c>
      <c r="M975" s="39" t="s">
        <v>5563</v>
      </c>
      <c r="N975" s="3">
        <v>7257.3824627570884</v>
      </c>
      <c r="O975" s="3">
        <v>8052.1181640625</v>
      </c>
      <c r="P975" s="110">
        <v>1.1095072031021118</v>
      </c>
    </row>
    <row r="976" spans="2:16" x14ac:dyDescent="0.2">
      <c r="B976" s="102" t="s">
        <v>5562</v>
      </c>
      <c r="C976" s="119">
        <v>11698.318314030319</v>
      </c>
      <c r="D976" s="125">
        <v>1.0428951040220811</v>
      </c>
      <c r="E976" s="119">
        <f t="shared" si="90"/>
        <v>12200.118894994066</v>
      </c>
      <c r="F976" s="121">
        <f t="shared" si="91"/>
        <v>12500.226839824394</v>
      </c>
      <c r="G976" s="110">
        <f t="shared" si="92"/>
        <v>1.0685490430562408</v>
      </c>
      <c r="H976" s="130">
        <v>1.0538721084641502</v>
      </c>
      <c r="I976" s="128">
        <f t="shared" si="93"/>
        <v>13173.640415965896</v>
      </c>
      <c r="J976" s="3">
        <f t="shared" si="94"/>
        <v>13271.43557968093</v>
      </c>
      <c r="K976" s="122">
        <f t="shared" si="95"/>
        <v>1.1344737955851227</v>
      </c>
      <c r="M976" s="39" t="s">
        <v>5562</v>
      </c>
      <c r="N976" s="3">
        <v>11698.318314030319</v>
      </c>
      <c r="O976" s="3">
        <v>13271.435546875</v>
      </c>
      <c r="P976" s="110">
        <v>1.1344738006591797</v>
      </c>
    </row>
    <row r="977" spans="2:16" x14ac:dyDescent="0.2">
      <c r="B977" s="102" t="s">
        <v>5561</v>
      </c>
      <c r="C977" s="119">
        <v>6897.7185716461026</v>
      </c>
      <c r="D977" s="125">
        <v>0.90331417742929088</v>
      </c>
      <c r="E977" s="119">
        <f t="shared" si="90"/>
        <v>6230.8069776852426</v>
      </c>
      <c r="F977" s="121">
        <f t="shared" si="91"/>
        <v>6384.0771788039256</v>
      </c>
      <c r="G977" s="110">
        <f t="shared" si="92"/>
        <v>0.9255345970545158</v>
      </c>
      <c r="H977" s="130">
        <v>1.1768063567760083</v>
      </c>
      <c r="I977" s="128">
        <f t="shared" si="93"/>
        <v>7512.8226061651048</v>
      </c>
      <c r="J977" s="3">
        <f t="shared" si="94"/>
        <v>7568.594412099741</v>
      </c>
      <c r="K977" s="122">
        <f t="shared" si="95"/>
        <v>1.0972605410738783</v>
      </c>
      <c r="M977" s="39" t="s">
        <v>5561</v>
      </c>
      <c r="N977" s="3">
        <v>6897.7185716461026</v>
      </c>
      <c r="O977" s="3">
        <v>7568.5947265625</v>
      </c>
      <c r="P977" s="110">
        <v>1.097260594367981</v>
      </c>
    </row>
    <row r="978" spans="2:16" x14ac:dyDescent="0.2">
      <c r="B978" s="102" t="s">
        <v>5560</v>
      </c>
      <c r="C978" s="119">
        <v>14210.907525851631</v>
      </c>
      <c r="D978" s="125">
        <v>1.007348709636962</v>
      </c>
      <c r="E978" s="119">
        <f t="shared" si="90"/>
        <v>14315.339358936833</v>
      </c>
      <c r="F978" s="121">
        <f t="shared" si="91"/>
        <v>14667.479129994475</v>
      </c>
      <c r="G978" s="110">
        <f t="shared" si="92"/>
        <v>1.0321282510150935</v>
      </c>
      <c r="H978" s="130">
        <v>0.77665809186361645</v>
      </c>
      <c r="I978" s="128">
        <f t="shared" si="93"/>
        <v>11391.616353550926</v>
      </c>
      <c r="J978" s="3">
        <f t="shared" si="94"/>
        <v>11476.182574511702</v>
      </c>
      <c r="K978" s="122">
        <f t="shared" si="95"/>
        <v>0.80756155464631085</v>
      </c>
      <c r="M978" s="39" t="s">
        <v>5560</v>
      </c>
      <c r="N978" s="3">
        <v>14210.907525851631</v>
      </c>
      <c r="O978" s="3">
        <v>11476.1826171875</v>
      </c>
      <c r="P978" s="110">
        <v>0.80756157636642456</v>
      </c>
    </row>
    <row r="979" spans="2:16" x14ac:dyDescent="0.2">
      <c r="B979" s="102" t="s">
        <v>5559</v>
      </c>
      <c r="C979" s="119">
        <v>7680.6437517329196</v>
      </c>
      <c r="D979" s="125">
        <v>0.87875522382470983</v>
      </c>
      <c r="E979" s="119">
        <f t="shared" si="90"/>
        <v>6749.4058191719205</v>
      </c>
      <c r="F979" s="121">
        <f t="shared" si="91"/>
        <v>6915.4329150265894</v>
      </c>
      <c r="G979" s="110">
        <f t="shared" si="92"/>
        <v>0.90037152334611514</v>
      </c>
      <c r="H979" s="130">
        <v>1.1147411727548471</v>
      </c>
      <c r="I979" s="128">
        <f t="shared" si="93"/>
        <v>7708.9177978042117</v>
      </c>
      <c r="J979" s="3">
        <f t="shared" si="94"/>
        <v>7766.1453259814898</v>
      </c>
      <c r="K979" s="122">
        <f t="shared" si="95"/>
        <v>1.0111320843684852</v>
      </c>
      <c r="M979" s="39" t="s">
        <v>5559</v>
      </c>
      <c r="N979" s="3">
        <v>7680.6437517329196</v>
      </c>
      <c r="O979" s="3">
        <v>7766.14501953125</v>
      </c>
      <c r="P979" s="110">
        <v>1.0111320018768311</v>
      </c>
    </row>
    <row r="980" spans="2:16" x14ac:dyDescent="0.2">
      <c r="B980" s="102" t="s">
        <v>5558</v>
      </c>
      <c r="C980" s="119">
        <v>11392.938825575917</v>
      </c>
      <c r="D980" s="125">
        <v>1.0698536481244818</v>
      </c>
      <c r="E980" s="119">
        <f t="shared" si="90"/>
        <v>12188.777165401443</v>
      </c>
      <c r="F980" s="121">
        <f t="shared" si="91"/>
        <v>12488.606117609799</v>
      </c>
      <c r="G980" s="110">
        <f t="shared" si="92"/>
        <v>1.0961707342423561</v>
      </c>
      <c r="H980" s="130">
        <v>0.85400913754519769</v>
      </c>
      <c r="I980" s="128">
        <f t="shared" si="93"/>
        <v>10665.383739641624</v>
      </c>
      <c r="J980" s="3">
        <f t="shared" si="94"/>
        <v>10744.558737285997</v>
      </c>
      <c r="K980" s="122">
        <f t="shared" si="95"/>
        <v>0.94308930310111239</v>
      </c>
      <c r="M980" s="39" t="s">
        <v>5558</v>
      </c>
      <c r="N980" s="3">
        <v>11392.938825575917</v>
      </c>
      <c r="O980" s="3">
        <v>10744.55859375</v>
      </c>
      <c r="P980" s="110">
        <v>0.94308930635452271</v>
      </c>
    </row>
    <row r="981" spans="2:16" x14ac:dyDescent="0.2">
      <c r="B981" s="102" t="s">
        <v>5557</v>
      </c>
      <c r="C981" s="119">
        <v>9377.2964502397372</v>
      </c>
      <c r="D981" s="125">
        <v>0.82900690217502271</v>
      </c>
      <c r="E981" s="119">
        <f t="shared" si="90"/>
        <v>7773.8434809900818</v>
      </c>
      <c r="F981" s="121">
        <f t="shared" si="91"/>
        <v>7965.0704854637706</v>
      </c>
      <c r="G981" s="110">
        <f t="shared" si="92"/>
        <v>0.84939945406761008</v>
      </c>
      <c r="H981" s="130">
        <v>1.1216023648353821</v>
      </c>
      <c r="I981" s="128">
        <f t="shared" si="93"/>
        <v>8933.6418925766702</v>
      </c>
      <c r="J981" s="3">
        <f t="shared" si="94"/>
        <v>8999.9612199508392</v>
      </c>
      <c r="K981" s="122">
        <f t="shared" si="95"/>
        <v>0.95976076555847278</v>
      </c>
      <c r="M981" s="39" t="s">
        <v>5557</v>
      </c>
      <c r="N981" s="3">
        <v>9377.2964502397372</v>
      </c>
      <c r="O981" s="3">
        <v>8999.9619140625</v>
      </c>
      <c r="P981" s="110">
        <v>0.95976084470748901</v>
      </c>
    </row>
    <row r="982" spans="2:16" x14ac:dyDescent="0.2">
      <c r="B982" s="102" t="s">
        <v>5556</v>
      </c>
      <c r="C982" s="119">
        <v>7752.4854474204976</v>
      </c>
      <c r="D982" s="125">
        <v>0.95914693439154863</v>
      </c>
      <c r="E982" s="119">
        <f t="shared" si="90"/>
        <v>7435.7726508084634</v>
      </c>
      <c r="F982" s="121">
        <f t="shared" si="91"/>
        <v>7618.683527961909</v>
      </c>
      <c r="G982" s="110">
        <f t="shared" si="92"/>
        <v>0.98274077128347159</v>
      </c>
      <c r="H982" s="130">
        <v>1.0290756933782101</v>
      </c>
      <c r="I982" s="128">
        <f t="shared" si="93"/>
        <v>7840.2020341665502</v>
      </c>
      <c r="J982" s="3">
        <f t="shared" si="94"/>
        <v>7898.4041572912274</v>
      </c>
      <c r="K982" s="122">
        <f t="shared" si="95"/>
        <v>1.0188221842995244</v>
      </c>
      <c r="M982" s="39" t="s">
        <v>5556</v>
      </c>
      <c r="N982" s="3">
        <v>7752.4854474204976</v>
      </c>
      <c r="O982" s="3">
        <v>7898.404296875</v>
      </c>
      <c r="P982" s="110">
        <v>1.018822193145752</v>
      </c>
    </row>
    <row r="983" spans="2:16" x14ac:dyDescent="0.2">
      <c r="B983" s="102" t="s">
        <v>5555</v>
      </c>
      <c r="C983" s="119">
        <v>10406.937365673206</v>
      </c>
      <c r="D983" s="125">
        <v>1.0173484412420326</v>
      </c>
      <c r="E983" s="119">
        <f t="shared" si="90"/>
        <v>10587.481507071101</v>
      </c>
      <c r="F983" s="121">
        <f t="shared" si="91"/>
        <v>10847.920552244665</v>
      </c>
      <c r="G983" s="110">
        <f t="shared" si="92"/>
        <v>1.0423739637394207</v>
      </c>
      <c r="H983" s="130">
        <v>1.0462031207624896</v>
      </c>
      <c r="I983" s="128">
        <f t="shared" si="93"/>
        <v>11349.128335541918</v>
      </c>
      <c r="J983" s="3">
        <f t="shared" si="94"/>
        <v>11433.379144623676</v>
      </c>
      <c r="K983" s="122">
        <f t="shared" si="95"/>
        <v>1.0986305329689154</v>
      </c>
      <c r="M983" s="39" t="s">
        <v>5555</v>
      </c>
      <c r="N983" s="3">
        <v>10406.937365673206</v>
      </c>
      <c r="O983" s="3">
        <v>11433.3798828125</v>
      </c>
      <c r="P983" s="110">
        <v>1.0986305475234985</v>
      </c>
    </row>
    <row r="984" spans="2:16" x14ac:dyDescent="0.2">
      <c r="B984" s="102" t="s">
        <v>5554</v>
      </c>
      <c r="C984" s="119">
        <v>35902.66220751527</v>
      </c>
      <c r="D984" s="125">
        <v>0.89996150371850858</v>
      </c>
      <c r="E984" s="119">
        <f t="shared" si="90"/>
        <v>32311.013867773112</v>
      </c>
      <c r="F984" s="121">
        <f t="shared" si="91"/>
        <v>33105.825135655134</v>
      </c>
      <c r="G984" s="110">
        <f t="shared" si="92"/>
        <v>0.9220994516870481</v>
      </c>
      <c r="H984" s="130">
        <v>1.1326892756036497</v>
      </c>
      <c r="I984" s="128">
        <f t="shared" si="93"/>
        <v>37498.613091166313</v>
      </c>
      <c r="J984" s="3">
        <f t="shared" si="94"/>
        <v>37776.985878835003</v>
      </c>
      <c r="K984" s="122">
        <f t="shared" si="95"/>
        <v>1.0522057016409048</v>
      </c>
      <c r="M984" s="39" t="s">
        <v>5554</v>
      </c>
      <c r="N984" s="3">
        <v>35902.66220751527</v>
      </c>
      <c r="O984" s="3">
        <v>37776.98828125</v>
      </c>
      <c r="P984" s="110">
        <v>1.0522058010101318</v>
      </c>
    </row>
    <row r="985" spans="2:16" x14ac:dyDescent="0.2">
      <c r="B985" s="102" t="s">
        <v>5553</v>
      </c>
      <c r="C985" s="119">
        <v>10346.235164615046</v>
      </c>
      <c r="D985" s="125">
        <v>0.88909669399409919</v>
      </c>
      <c r="E985" s="119">
        <f t="shared" si="90"/>
        <v>9198.803480144732</v>
      </c>
      <c r="F985" s="121">
        <f t="shared" si="91"/>
        <v>9425.0827509522514</v>
      </c>
      <c r="G985" s="110">
        <f t="shared" si="92"/>
        <v>0.91096738098383756</v>
      </c>
      <c r="H985" s="130">
        <v>0.98426506845700223</v>
      </c>
      <c r="I985" s="128">
        <f t="shared" si="93"/>
        <v>9276.7797190789279</v>
      </c>
      <c r="J985" s="3">
        <f t="shared" si="94"/>
        <v>9345.6463468848706</v>
      </c>
      <c r="K985" s="122">
        <f t="shared" si="95"/>
        <v>0.90328957327857107</v>
      </c>
      <c r="M985" s="39" t="s">
        <v>5553</v>
      </c>
      <c r="N985" s="3">
        <v>10346.235164615046</v>
      </c>
      <c r="O985" s="3">
        <v>9345.646484375</v>
      </c>
      <c r="P985" s="110">
        <v>0.90328961610794067</v>
      </c>
    </row>
    <row r="986" spans="2:16" x14ac:dyDescent="0.2">
      <c r="B986" s="102" t="s">
        <v>5552</v>
      </c>
      <c r="C986" s="119">
        <v>8813.5114727415057</v>
      </c>
      <c r="D986" s="125">
        <v>0.80721500522596101</v>
      </c>
      <c r="E986" s="119">
        <f t="shared" si="90"/>
        <v>7114.3987095281018</v>
      </c>
      <c r="F986" s="121">
        <f t="shared" si="91"/>
        <v>7289.4041823269017</v>
      </c>
      <c r="G986" s="110">
        <f t="shared" si="92"/>
        <v>0.82707150321090817</v>
      </c>
      <c r="H986" s="130">
        <v>1.0335060016704571</v>
      </c>
      <c r="I986" s="128">
        <f t="shared" si="93"/>
        <v>7533.6429710365837</v>
      </c>
      <c r="J986" s="3">
        <f t="shared" si="94"/>
        <v>7589.5693379677959</v>
      </c>
      <c r="K986" s="122">
        <f t="shared" si="95"/>
        <v>0.86112888846186597</v>
      </c>
      <c r="M986" s="39" t="s">
        <v>5552</v>
      </c>
      <c r="N986" s="3">
        <v>8813.5114727415057</v>
      </c>
      <c r="O986" s="3">
        <v>7589.5693359375</v>
      </c>
      <c r="P986" s="110">
        <v>0.86112886667251587</v>
      </c>
    </row>
    <row r="987" spans="2:16" x14ac:dyDescent="0.2">
      <c r="B987" s="102" t="s">
        <v>5551</v>
      </c>
      <c r="C987" s="119">
        <v>12525.609681415257</v>
      </c>
      <c r="D987" s="125">
        <v>0.93055404815674048</v>
      </c>
      <c r="E987" s="119">
        <f t="shared" si="90"/>
        <v>11655.756794672228</v>
      </c>
      <c r="F987" s="121">
        <f t="shared" si="91"/>
        <v>11942.474100232792</v>
      </c>
      <c r="G987" s="110">
        <f t="shared" si="92"/>
        <v>0.95344453515522787</v>
      </c>
      <c r="H987" s="130">
        <v>1.0025800919312684</v>
      </c>
      <c r="I987" s="128">
        <f t="shared" si="93"/>
        <v>11973.286781298184</v>
      </c>
      <c r="J987" s="3">
        <f t="shared" si="94"/>
        <v>12062.171061118439</v>
      </c>
      <c r="K987" s="122">
        <f t="shared" si="95"/>
        <v>0.96300071357129702</v>
      </c>
      <c r="M987" s="39" t="s">
        <v>5551</v>
      </c>
      <c r="N987" s="3">
        <v>12525.609681415257</v>
      </c>
      <c r="O987" s="3">
        <v>12062.1708984375</v>
      </c>
      <c r="P987" s="110">
        <v>0.96300071477890015</v>
      </c>
    </row>
    <row r="988" spans="2:16" x14ac:dyDescent="0.2">
      <c r="B988" s="102" t="s">
        <v>5550</v>
      </c>
      <c r="C988" s="119">
        <v>12795.040484148432</v>
      </c>
      <c r="D988" s="125">
        <v>0.86886661375716634</v>
      </c>
      <c r="E988" s="119">
        <f t="shared" si="90"/>
        <v>11117.183498347902</v>
      </c>
      <c r="F988" s="121">
        <f t="shared" si="91"/>
        <v>11390.652562109222</v>
      </c>
      <c r="G988" s="110">
        <f t="shared" si="92"/>
        <v>0.89023966561269707</v>
      </c>
      <c r="H988" s="130">
        <v>1.1443159747940288</v>
      </c>
      <c r="I988" s="128">
        <f t="shared" si="93"/>
        <v>13034.505690150116</v>
      </c>
      <c r="J988" s="3">
        <f t="shared" si="94"/>
        <v>13131.267980425466</v>
      </c>
      <c r="K988" s="122">
        <f t="shared" si="95"/>
        <v>1.0262779548602117</v>
      </c>
      <c r="M988" s="39" t="s">
        <v>5550</v>
      </c>
      <c r="N988" s="3">
        <v>12795.040484148432</v>
      </c>
      <c r="O988" s="3">
        <v>13131.2685546875</v>
      </c>
      <c r="P988" s="110">
        <v>1.026278018951416</v>
      </c>
    </row>
    <row r="989" spans="2:16" x14ac:dyDescent="0.2">
      <c r="B989" s="102" t="s">
        <v>5549</v>
      </c>
      <c r="C989" s="119">
        <v>12174.453841171118</v>
      </c>
      <c r="D989" s="125">
        <v>0.90224816843872624</v>
      </c>
      <c r="E989" s="119">
        <f t="shared" si="90"/>
        <v>10984.378679938456</v>
      </c>
      <c r="F989" s="121">
        <f t="shared" si="91"/>
        <v>11254.580908232068</v>
      </c>
      <c r="G989" s="110">
        <f t="shared" si="92"/>
        <v>0.92444236555168846</v>
      </c>
      <c r="H989" s="130">
        <v>1.1330110928115438</v>
      </c>
      <c r="I989" s="128">
        <f t="shared" si="93"/>
        <v>12751.565013971953</v>
      </c>
      <c r="J989" s="3">
        <f t="shared" si="94"/>
        <v>12846.226880304128</v>
      </c>
      <c r="K989" s="122">
        <f t="shared" si="95"/>
        <v>1.0551789055917427</v>
      </c>
      <c r="M989" s="39" t="s">
        <v>5549</v>
      </c>
      <c r="N989" s="3">
        <v>12174.453841171118</v>
      </c>
      <c r="O989" s="3">
        <v>12846.2265625</v>
      </c>
      <c r="P989" s="110">
        <v>1.0551788806915283</v>
      </c>
    </row>
    <row r="990" spans="2:16" x14ac:dyDescent="0.2">
      <c r="B990" s="102" t="s">
        <v>5548</v>
      </c>
      <c r="C990" s="119">
        <v>8752.6540028720356</v>
      </c>
      <c r="D990" s="125">
        <v>0.86251285290465951</v>
      </c>
      <c r="E990" s="119">
        <f t="shared" si="90"/>
        <v>7549.2765745045472</v>
      </c>
      <c r="F990" s="121">
        <f t="shared" si="91"/>
        <v>7734.9795088144665</v>
      </c>
      <c r="G990" s="110">
        <f t="shared" si="92"/>
        <v>0.88372961004472061</v>
      </c>
      <c r="H990" s="130">
        <v>1.226727504396075</v>
      </c>
      <c r="I990" s="128">
        <f t="shared" si="93"/>
        <v>9488.7121094027498</v>
      </c>
      <c r="J990" s="3">
        <f t="shared" si="94"/>
        <v>9559.152027670083</v>
      </c>
      <c r="K990" s="122">
        <f t="shared" si="95"/>
        <v>1.0921432544384149</v>
      </c>
      <c r="M990" s="39" t="s">
        <v>5548</v>
      </c>
      <c r="N990" s="3">
        <v>8752.6540028720356</v>
      </c>
      <c r="O990" s="3">
        <v>9559.1513671875</v>
      </c>
      <c r="P990" s="110">
        <v>1.092143177986145</v>
      </c>
    </row>
    <row r="991" spans="2:16" x14ac:dyDescent="0.2">
      <c r="B991" s="102" t="s">
        <v>5547</v>
      </c>
      <c r="C991" s="119">
        <v>7328.463400664039</v>
      </c>
      <c r="D991" s="125">
        <v>0.95848032020813734</v>
      </c>
      <c r="E991" s="119">
        <f t="shared" si="90"/>
        <v>7024.1879469020832</v>
      </c>
      <c r="F991" s="121">
        <f t="shared" si="91"/>
        <v>7196.9743457060895</v>
      </c>
      <c r="G991" s="110">
        <f t="shared" si="92"/>
        <v>0.98205775920965432</v>
      </c>
      <c r="H991" s="130">
        <v>0.975601579206961</v>
      </c>
      <c r="I991" s="128">
        <f t="shared" si="93"/>
        <v>7021.3795371828455</v>
      </c>
      <c r="J991" s="3">
        <f t="shared" si="94"/>
        <v>7073.5030914672025</v>
      </c>
      <c r="K991" s="122">
        <f t="shared" si="95"/>
        <v>0.96520958142825219</v>
      </c>
      <c r="M991" s="39" t="s">
        <v>5547</v>
      </c>
      <c r="N991" s="3">
        <v>7328.463400664039</v>
      </c>
      <c r="O991" s="3">
        <v>7073.50341796875</v>
      </c>
      <c r="P991" s="110">
        <v>0.96520960330963135</v>
      </c>
    </row>
    <row r="992" spans="2:16" x14ac:dyDescent="0.2">
      <c r="B992" s="102" t="s">
        <v>5546</v>
      </c>
      <c r="C992" s="119">
        <v>17233.594651866701</v>
      </c>
      <c r="D992" s="125">
        <v>1.2252826183409193</v>
      </c>
      <c r="E992" s="119">
        <f t="shared" si="90"/>
        <v>21116.023978465295</v>
      </c>
      <c r="F992" s="121">
        <f t="shared" si="91"/>
        <v>21635.452240903407</v>
      </c>
      <c r="G992" s="110">
        <f t="shared" si="92"/>
        <v>1.2554230662817585</v>
      </c>
      <c r="H992" s="130">
        <v>0.89481644809233762</v>
      </c>
      <c r="I992" s="128">
        <f t="shared" si="93"/>
        <v>19359.758527076592</v>
      </c>
      <c r="J992" s="3">
        <f t="shared" si="94"/>
        <v>19503.476641041842</v>
      </c>
      <c r="K992" s="122">
        <f t="shared" si="95"/>
        <v>1.1317126249647094</v>
      </c>
      <c r="M992" s="39" t="s">
        <v>5546</v>
      </c>
      <c r="N992" s="3">
        <v>17233.594651866701</v>
      </c>
      <c r="O992" s="3">
        <v>19503.4765625</v>
      </c>
      <c r="P992" s="110">
        <v>1.1317126750946045</v>
      </c>
    </row>
    <row r="993" spans="2:16" x14ac:dyDescent="0.2">
      <c r="B993" s="102" t="s">
        <v>5545</v>
      </c>
      <c r="C993" s="119">
        <v>10502.917656304782</v>
      </c>
      <c r="D993" s="125">
        <v>0.9006825888564457</v>
      </c>
      <c r="E993" s="119">
        <f t="shared" si="90"/>
        <v>9459.7950652266645</v>
      </c>
      <c r="F993" s="121">
        <f t="shared" si="91"/>
        <v>9692.4944085671741</v>
      </c>
      <c r="G993" s="110">
        <f t="shared" si="92"/>
        <v>0.92283827463398993</v>
      </c>
      <c r="H993" s="130">
        <v>1.0797726681777722</v>
      </c>
      <c r="I993" s="128">
        <f t="shared" si="93"/>
        <v>10465.690548836716</v>
      </c>
      <c r="J993" s="3">
        <f t="shared" si="94"/>
        <v>10543.383114315728</v>
      </c>
      <c r="K993" s="122">
        <f t="shared" si="95"/>
        <v>1.0038527825633912</v>
      </c>
      <c r="M993" s="39" t="s">
        <v>5545</v>
      </c>
      <c r="N993" s="3">
        <v>10502.917656304782</v>
      </c>
      <c r="O993" s="3">
        <v>10543.3818359375</v>
      </c>
      <c r="P993" s="110">
        <v>1.0038526058197021</v>
      </c>
    </row>
    <row r="994" spans="2:16" x14ac:dyDescent="0.2">
      <c r="B994" s="102" t="s">
        <v>5544</v>
      </c>
      <c r="C994" s="119">
        <v>4807.9600188035447</v>
      </c>
      <c r="D994" s="125">
        <v>0.84784062271995364</v>
      </c>
      <c r="E994" s="119">
        <f t="shared" si="90"/>
        <v>4076.3838163550372</v>
      </c>
      <c r="F994" s="121">
        <f t="shared" si="91"/>
        <v>4176.657853025933</v>
      </c>
      <c r="G994" s="110">
        <f t="shared" si="92"/>
        <v>0.86869646101285369</v>
      </c>
      <c r="H994" s="130">
        <v>1.1341853532527766</v>
      </c>
      <c r="I994" s="128">
        <f t="shared" si="93"/>
        <v>4737.1041624502004</v>
      </c>
      <c r="J994" s="3">
        <f t="shared" si="94"/>
        <v>4772.2702868071801</v>
      </c>
      <c r="K994" s="122">
        <f t="shared" si="95"/>
        <v>0.99257694908926342</v>
      </c>
      <c r="M994" s="39" t="s">
        <v>5544</v>
      </c>
      <c r="N994" s="3">
        <v>4807.9600188035447</v>
      </c>
      <c r="O994" s="3">
        <v>4772.27001953125</v>
      </c>
      <c r="P994" s="110">
        <v>0.99257689714431763</v>
      </c>
    </row>
    <row r="995" spans="2:16" x14ac:dyDescent="0.2">
      <c r="B995" s="102" t="s">
        <v>5543</v>
      </c>
      <c r="C995" s="119">
        <v>14113.494566229012</v>
      </c>
      <c r="D995" s="125">
        <v>0.95074297692576559</v>
      </c>
      <c r="E995" s="119">
        <f t="shared" si="90"/>
        <v>13418.305838722188</v>
      </c>
      <c r="F995" s="121">
        <f t="shared" si="91"/>
        <v>13748.379686610346</v>
      </c>
      <c r="G995" s="110">
        <f t="shared" si="92"/>
        <v>0.97413008678287805</v>
      </c>
      <c r="H995" s="130">
        <v>1.086144030175364</v>
      </c>
      <c r="I995" s="128">
        <f t="shared" si="93"/>
        <v>14932.720521196068</v>
      </c>
      <c r="J995" s="3">
        <f t="shared" si="94"/>
        <v>15043.574302077424</v>
      </c>
      <c r="K995" s="122">
        <f t="shared" si="95"/>
        <v>1.0659000314545712</v>
      </c>
      <c r="M995" s="39" t="s">
        <v>5543</v>
      </c>
      <c r="N995" s="3">
        <v>14113.494566229012</v>
      </c>
      <c r="O995" s="3">
        <v>15043.5751953125</v>
      </c>
      <c r="P995" s="110">
        <v>1.0659000873565674</v>
      </c>
    </row>
    <row r="996" spans="2:16" x14ac:dyDescent="0.2">
      <c r="B996" s="102" t="s">
        <v>5542</v>
      </c>
      <c r="C996" s="119">
        <v>11483.15461157666</v>
      </c>
      <c r="D996" s="125">
        <v>0.87308408890866307</v>
      </c>
      <c r="E996" s="119">
        <f t="shared" si="90"/>
        <v>10025.759581845721</v>
      </c>
      <c r="F996" s="121">
        <f t="shared" si="91"/>
        <v>10272.380957372256</v>
      </c>
      <c r="G996" s="110">
        <f t="shared" si="92"/>
        <v>0.89456088547446955</v>
      </c>
      <c r="H996" s="130">
        <v>1.2123142902986817</v>
      </c>
      <c r="I996" s="128">
        <f t="shared" si="93"/>
        <v>12453.354230014436</v>
      </c>
      <c r="J996" s="3">
        <f t="shared" si="94"/>
        <v>12545.802314011748</v>
      </c>
      <c r="K996" s="122">
        <f t="shared" si="95"/>
        <v>1.0925397017091267</v>
      </c>
      <c r="M996" s="39" t="s">
        <v>5542</v>
      </c>
      <c r="N996" s="3">
        <v>11483.15461157666</v>
      </c>
      <c r="O996" s="3">
        <v>12545.802734375</v>
      </c>
      <c r="P996" s="110">
        <v>1.0925397872924805</v>
      </c>
    </row>
    <row r="997" spans="2:16" x14ac:dyDescent="0.2">
      <c r="B997" s="102" t="s">
        <v>5541</v>
      </c>
      <c r="C997" s="119">
        <v>4049.7926173926876</v>
      </c>
      <c r="D997" s="125">
        <v>0.90744480122993665</v>
      </c>
      <c r="E997" s="119">
        <f t="shared" si="90"/>
        <v>3674.9632567123722</v>
      </c>
      <c r="F997" s="121">
        <f t="shared" si="91"/>
        <v>3765.3628405026129</v>
      </c>
      <c r="G997" s="110">
        <f t="shared" si="92"/>
        <v>0.92976682912884701</v>
      </c>
      <c r="H997" s="130">
        <v>1.1821109569791199</v>
      </c>
      <c r="I997" s="128">
        <f t="shared" si="93"/>
        <v>4451.0766707601615</v>
      </c>
      <c r="J997" s="3">
        <f t="shared" si="94"/>
        <v>4484.1194560480917</v>
      </c>
      <c r="K997" s="122">
        <f t="shared" si="95"/>
        <v>1.1072466863587276</v>
      </c>
      <c r="M997" s="39" t="s">
        <v>5541</v>
      </c>
      <c r="N997" s="3">
        <v>4049.7926173926876</v>
      </c>
      <c r="O997" s="3">
        <v>4484.11962890625</v>
      </c>
      <c r="P997" s="110">
        <v>1.1072467565536499</v>
      </c>
    </row>
    <row r="998" spans="2:16" x14ac:dyDescent="0.2">
      <c r="B998" s="102" t="s">
        <v>5540</v>
      </c>
      <c r="C998" s="119">
        <v>10946.467436896924</v>
      </c>
      <c r="D998" s="125">
        <v>1.3243142722077534</v>
      </c>
      <c r="E998" s="119">
        <f t="shared" si="90"/>
        <v>14496.563056940022</v>
      </c>
      <c r="F998" s="121">
        <f t="shared" si="91"/>
        <v>14853.160708451976</v>
      </c>
      <c r="G998" s="110">
        <f t="shared" si="92"/>
        <v>1.3568907772371277</v>
      </c>
      <c r="H998" s="130">
        <v>0.86794349669480553</v>
      </c>
      <c r="I998" s="128">
        <f t="shared" si="93"/>
        <v>12891.704242263704</v>
      </c>
      <c r="J998" s="3">
        <f t="shared" si="94"/>
        <v>12987.406439008806</v>
      </c>
      <c r="K998" s="122">
        <f t="shared" si="95"/>
        <v>1.1864472729560727</v>
      </c>
      <c r="M998" s="39" t="s">
        <v>5540</v>
      </c>
      <c r="N998" s="3">
        <v>10946.467436896924</v>
      </c>
      <c r="O998" s="3">
        <v>12987.4052734375</v>
      </c>
      <c r="P998" s="110">
        <v>1.1864471435546875</v>
      </c>
    </row>
    <row r="999" spans="2:16" x14ac:dyDescent="0.2">
      <c r="B999" s="102" t="s">
        <v>5539</v>
      </c>
      <c r="C999" s="119">
        <v>11654.812620789431</v>
      </c>
      <c r="D999" s="125">
        <v>0.85799903143253575</v>
      </c>
      <c r="E999" s="119">
        <f t="shared" si="90"/>
        <v>9999.817940165025</v>
      </c>
      <c r="F999" s="121">
        <f t="shared" si="91"/>
        <v>10245.801183158808</v>
      </c>
      <c r="G999" s="110">
        <f t="shared" si="92"/>
        <v>0.87910475410670441</v>
      </c>
      <c r="H999" s="130">
        <v>1.1660411656535701</v>
      </c>
      <c r="I999" s="128">
        <f t="shared" si="93"/>
        <v>11947.025954665223</v>
      </c>
      <c r="J999" s="3">
        <f t="shared" si="94"/>
        <v>12035.715285955021</v>
      </c>
      <c r="K999" s="122">
        <f t="shared" si="95"/>
        <v>1.032682006786291</v>
      </c>
      <c r="M999" s="39" t="s">
        <v>5539</v>
      </c>
      <c r="N999" s="3">
        <v>11654.812620789431</v>
      </c>
      <c r="O999" s="3">
        <v>12035.7158203125</v>
      </c>
      <c r="P999" s="110">
        <v>1.0326820611953735</v>
      </c>
    </row>
    <row r="1000" spans="2:16" x14ac:dyDescent="0.2">
      <c r="B1000" s="102" t="s">
        <v>5538</v>
      </c>
      <c r="C1000" s="119">
        <v>14742.970950563627</v>
      </c>
      <c r="D1000" s="125">
        <v>0.82156150256540517</v>
      </c>
      <c r="E1000" s="119">
        <f t="shared" si="90"/>
        <v>12112.257366423173</v>
      </c>
      <c r="F1000" s="121">
        <f t="shared" si="91"/>
        <v>12410.204025531943</v>
      </c>
      <c r="G1000" s="110">
        <f t="shared" si="92"/>
        <v>0.84177090676947286</v>
      </c>
      <c r="H1000" s="130">
        <v>1.1188173320308641</v>
      </c>
      <c r="I1000" s="128">
        <f t="shared" si="93"/>
        <v>13884.751357804336</v>
      </c>
      <c r="J1000" s="3">
        <f t="shared" si="94"/>
        <v>13987.825488363826</v>
      </c>
      <c r="K1000" s="122">
        <f t="shared" si="95"/>
        <v>0.94877928846689263</v>
      </c>
      <c r="M1000" s="39" t="s">
        <v>5538</v>
      </c>
      <c r="N1000" s="3">
        <v>14742.970950563627</v>
      </c>
      <c r="O1000" s="3">
        <v>13987.82421875</v>
      </c>
      <c r="P1000" s="110">
        <v>0.94877922534942627</v>
      </c>
    </row>
    <row r="1001" spans="2:16" x14ac:dyDescent="0.2">
      <c r="B1001" s="102" t="s">
        <v>5537</v>
      </c>
      <c r="C1001" s="119">
        <v>14458.579886249845</v>
      </c>
      <c r="D1001" s="125">
        <v>0.83178444574418287</v>
      </c>
      <c r="E1001" s="119">
        <f t="shared" si="90"/>
        <v>12026.421856932318</v>
      </c>
      <c r="F1001" s="121">
        <f t="shared" si="91"/>
        <v>12322.257067901239</v>
      </c>
      <c r="G1001" s="110">
        <f t="shared" si="92"/>
        <v>0.8522453217981486</v>
      </c>
      <c r="H1001" s="130">
        <v>1.1443391809701273</v>
      </c>
      <c r="I1001" s="128">
        <f t="shared" si="93"/>
        <v>14100.841560785466</v>
      </c>
      <c r="J1001" s="3">
        <f t="shared" si="94"/>
        <v>14205.519847531892</v>
      </c>
      <c r="K1001" s="122">
        <f t="shared" si="95"/>
        <v>0.9824975868509318</v>
      </c>
      <c r="M1001" s="39" t="s">
        <v>5537</v>
      </c>
      <c r="N1001" s="3">
        <v>14458.579886249845</v>
      </c>
      <c r="O1001" s="3">
        <v>14205.521484375</v>
      </c>
      <c r="P1001" s="110">
        <v>0.9824976921081543</v>
      </c>
    </row>
    <row r="1002" spans="2:16" x14ac:dyDescent="0.2">
      <c r="B1002" s="102" t="s">
        <v>5536</v>
      </c>
      <c r="C1002" s="119">
        <v>1603.8824104275734</v>
      </c>
      <c r="D1002" s="125">
        <v>1.0781236732212136</v>
      </c>
      <c r="E1002" s="119">
        <f t="shared" si="90"/>
        <v>1729.1835957450696</v>
      </c>
      <c r="F1002" s="121">
        <f t="shared" si="91"/>
        <v>1771.7193890123222</v>
      </c>
      <c r="G1002" s="110">
        <f t="shared" si="92"/>
        <v>1.1046441918020695</v>
      </c>
      <c r="H1002" s="130">
        <v>0.81607333475871713</v>
      </c>
      <c r="I1002" s="128">
        <f t="shared" si="93"/>
        <v>1445.8529500479624</v>
      </c>
      <c r="J1002" s="3">
        <f t="shared" si="94"/>
        <v>1456.5863101134489</v>
      </c>
      <c r="K1002" s="122">
        <f t="shared" si="95"/>
        <v>0.90816278091430824</v>
      </c>
      <c r="M1002" s="39" t="s">
        <v>5536</v>
      </c>
      <c r="N1002" s="3">
        <v>1603.8824104275734</v>
      </c>
      <c r="O1002" s="3">
        <v>1456.5863037109375</v>
      </c>
      <c r="P1002" s="110">
        <v>0.90816277265548706</v>
      </c>
    </row>
    <row r="1003" spans="2:16" x14ac:dyDescent="0.2">
      <c r="B1003" s="102" t="s">
        <v>5535</v>
      </c>
      <c r="C1003" s="119">
        <v>4375.1196001256503</v>
      </c>
      <c r="D1003" s="125">
        <v>1.0352681396194683</v>
      </c>
      <c r="E1003" s="119">
        <f t="shared" si="90"/>
        <v>4529.4219290347537</v>
      </c>
      <c r="F1003" s="121">
        <f t="shared" si="91"/>
        <v>4640.8401470121034</v>
      </c>
      <c r="G1003" s="110">
        <f t="shared" si="92"/>
        <v>1.0607344646941359</v>
      </c>
      <c r="H1003" s="130">
        <v>0.71402033588084368</v>
      </c>
      <c r="I1003" s="128">
        <f t="shared" si="93"/>
        <v>3313.6542405388864</v>
      </c>
      <c r="J1003" s="3">
        <f t="shared" si="94"/>
        <v>3338.2533148050834</v>
      </c>
      <c r="K1003" s="122">
        <f t="shared" si="95"/>
        <v>0.76300847060482901</v>
      </c>
      <c r="M1003" s="39" t="s">
        <v>5535</v>
      </c>
      <c r="N1003" s="3">
        <v>4375.1196001256503</v>
      </c>
      <c r="O1003" s="3">
        <v>3338.252685546875</v>
      </c>
      <c r="P1003" s="110">
        <v>0.76300835609436035</v>
      </c>
    </row>
    <row r="1004" spans="2:16" x14ac:dyDescent="0.2">
      <c r="B1004" s="102" t="s">
        <v>5534</v>
      </c>
      <c r="C1004" s="119">
        <v>14127.906104948523</v>
      </c>
      <c r="D1004" s="125">
        <v>0.92639839623798692</v>
      </c>
      <c r="E1004" s="119">
        <f t="shared" si="90"/>
        <v>13088.069557825176</v>
      </c>
      <c r="F1004" s="121">
        <f t="shared" si="91"/>
        <v>13410.019998685793</v>
      </c>
      <c r="G1004" s="110">
        <f t="shared" si="92"/>
        <v>0.94918665930181412</v>
      </c>
      <c r="H1004" s="130">
        <v>0.96540466813482972</v>
      </c>
      <c r="I1004" s="128">
        <f t="shared" si="93"/>
        <v>12946.095906512688</v>
      </c>
      <c r="J1004" s="3">
        <f t="shared" si="94"/>
        <v>13042.201882436666</v>
      </c>
      <c r="K1004" s="122">
        <f t="shared" si="95"/>
        <v>0.9231517951459508</v>
      </c>
      <c r="M1004" s="39" t="s">
        <v>5534</v>
      </c>
      <c r="N1004" s="3">
        <v>14127.906104948523</v>
      </c>
      <c r="O1004" s="3">
        <v>13042.2021484375</v>
      </c>
      <c r="P1004" s="110">
        <v>0.92315179109573364</v>
      </c>
    </row>
    <row r="1005" spans="2:16" x14ac:dyDescent="0.2">
      <c r="B1005" s="102" t="s">
        <v>5533</v>
      </c>
      <c r="C1005" s="119">
        <v>8655.7159321952877</v>
      </c>
      <c r="D1005" s="125">
        <v>0.82305128794746907</v>
      </c>
      <c r="E1005" s="119">
        <f t="shared" si="90"/>
        <v>7124.0981461007595</v>
      </c>
      <c r="F1005" s="121">
        <f t="shared" si="91"/>
        <v>7299.3422131297384</v>
      </c>
      <c r="G1005" s="110">
        <f t="shared" si="92"/>
        <v>0.84329733904269411</v>
      </c>
      <c r="H1005" s="130">
        <v>1.1616182186748043</v>
      </c>
      <c r="I1005" s="128">
        <f t="shared" si="93"/>
        <v>8479.0488991135699</v>
      </c>
      <c r="J1005" s="3">
        <f t="shared" si="94"/>
        <v>8541.9935331747547</v>
      </c>
      <c r="K1005" s="122">
        <f t="shared" si="95"/>
        <v>0.98686158373133093</v>
      </c>
      <c r="M1005" s="39" t="s">
        <v>5533</v>
      </c>
      <c r="N1005" s="3">
        <v>8655.7159321952877</v>
      </c>
      <c r="O1005" s="3">
        <v>8541.9931640625</v>
      </c>
      <c r="P1005" s="110">
        <v>0.98686152696609497</v>
      </c>
    </row>
    <row r="1006" spans="2:16" x14ac:dyDescent="0.2">
      <c r="B1006" s="102" t="s">
        <v>5532</v>
      </c>
      <c r="C1006" s="119">
        <v>12335.150579437866</v>
      </c>
      <c r="D1006" s="125">
        <v>1.0827948166956487</v>
      </c>
      <c r="E1006" s="119">
        <f t="shared" si="90"/>
        <v>13356.437110575649</v>
      </c>
      <c r="F1006" s="121">
        <f t="shared" si="91"/>
        <v>13684.989063717276</v>
      </c>
      <c r="G1006" s="110">
        <f t="shared" si="92"/>
        <v>1.1094302396704852</v>
      </c>
      <c r="H1006" s="130">
        <v>0.87561669697167188</v>
      </c>
      <c r="I1006" s="128">
        <f t="shared" si="93"/>
        <v>11982.804922065572</v>
      </c>
      <c r="J1006" s="3">
        <f t="shared" si="94"/>
        <v>12071.759860269176</v>
      </c>
      <c r="K1006" s="122">
        <f t="shared" si="95"/>
        <v>0.97864714196454561</v>
      </c>
      <c r="M1006" s="39" t="s">
        <v>5532</v>
      </c>
      <c r="N1006" s="3">
        <v>12335.150579437866</v>
      </c>
      <c r="O1006" s="3">
        <v>12071.759765625</v>
      </c>
      <c r="P1006" s="110">
        <v>0.97864711284637451</v>
      </c>
    </row>
    <row r="1007" spans="2:16" x14ac:dyDescent="0.2">
      <c r="B1007" s="102" t="s">
        <v>5531</v>
      </c>
      <c r="C1007" s="119">
        <v>12089.451300980041</v>
      </c>
      <c r="D1007" s="125">
        <v>0.9181897419410322</v>
      </c>
      <c r="E1007" s="119">
        <f t="shared" si="90"/>
        <v>11100.41017025554</v>
      </c>
      <c r="F1007" s="121">
        <f t="shared" si="91"/>
        <v>11373.466630741017</v>
      </c>
      <c r="G1007" s="110">
        <f t="shared" si="92"/>
        <v>0.94077608218819808</v>
      </c>
      <c r="H1007" s="130">
        <v>1.130216767616796</v>
      </c>
      <c r="I1007" s="128">
        <f t="shared" si="93"/>
        <v>12854.482691993604</v>
      </c>
      <c r="J1007" s="3">
        <f t="shared" si="94"/>
        <v>12949.908572740434</v>
      </c>
      <c r="K1007" s="122">
        <f t="shared" si="95"/>
        <v>1.071174220428899</v>
      </c>
      <c r="M1007" s="39" t="s">
        <v>5531</v>
      </c>
      <c r="N1007" s="3">
        <v>12089.451300980041</v>
      </c>
      <c r="O1007" s="3">
        <v>12949.9091796875</v>
      </c>
      <c r="P1007" s="110">
        <v>1.0711742639541626</v>
      </c>
    </row>
    <row r="1008" spans="2:16" x14ac:dyDescent="0.2">
      <c r="B1008" s="102" t="s">
        <v>5530</v>
      </c>
      <c r="C1008" s="119">
        <v>15618.520636047624</v>
      </c>
      <c r="D1008" s="125">
        <v>0.86063680473256809</v>
      </c>
      <c r="E1008" s="119">
        <f t="shared" si="90"/>
        <v>13441.873694857704</v>
      </c>
      <c r="F1008" s="121">
        <f t="shared" si="91"/>
        <v>13772.527283068866</v>
      </c>
      <c r="G1008" s="110">
        <f t="shared" si="92"/>
        <v>0.88180741339111235</v>
      </c>
      <c r="H1008" s="130">
        <v>1.0679160270692223</v>
      </c>
      <c r="I1008" s="128">
        <f t="shared" si="93"/>
        <v>14707.902618837374</v>
      </c>
      <c r="J1008" s="3">
        <f t="shared" si="94"/>
        <v>14817.087453028746</v>
      </c>
      <c r="K1008" s="122">
        <f t="shared" si="95"/>
        <v>0.9486869978473399</v>
      </c>
      <c r="M1008" s="39" t="s">
        <v>5530</v>
      </c>
      <c r="N1008" s="3">
        <v>15618.520636047624</v>
      </c>
      <c r="O1008" s="3">
        <v>14817.087890625</v>
      </c>
      <c r="P1008" s="110">
        <v>0.94868701696395874</v>
      </c>
    </row>
    <row r="1009" spans="2:16" x14ac:dyDescent="0.2">
      <c r="B1009" s="102" t="s">
        <v>5529</v>
      </c>
      <c r="C1009" s="119">
        <v>8967.7798914808845</v>
      </c>
      <c r="D1009" s="125">
        <v>0.83805912483005152</v>
      </c>
      <c r="E1009" s="119">
        <f t="shared" si="90"/>
        <v>7515.529767523004</v>
      </c>
      <c r="F1009" s="121">
        <f t="shared" si="91"/>
        <v>7700.4025718173907</v>
      </c>
      <c r="G1009" s="110">
        <f t="shared" si="92"/>
        <v>0.85867435028512873</v>
      </c>
      <c r="H1009" s="130">
        <v>1.099327719797242</v>
      </c>
      <c r="I1009" s="128">
        <f t="shared" si="93"/>
        <v>8465.2660007968298</v>
      </c>
      <c r="J1009" s="3">
        <f t="shared" si="94"/>
        <v>8528.1083168384848</v>
      </c>
      <c r="K1009" s="122">
        <f t="shared" si="95"/>
        <v>0.9509720822809139</v>
      </c>
      <c r="M1009" s="39" t="s">
        <v>5529</v>
      </c>
      <c r="N1009" s="3">
        <v>8967.7798914808845</v>
      </c>
      <c r="O1009" s="3">
        <v>8528.109375</v>
      </c>
      <c r="P1009" s="110">
        <v>0.95097219944000244</v>
      </c>
    </row>
    <row r="1010" spans="2:16" x14ac:dyDescent="0.2">
      <c r="B1010" s="102" t="s">
        <v>5528</v>
      </c>
      <c r="C1010" s="119">
        <v>12054.273536445755</v>
      </c>
      <c r="D1010" s="125">
        <v>0.87834934874418458</v>
      </c>
      <c r="E1010" s="119">
        <f t="shared" si="90"/>
        <v>10587.863310321387</v>
      </c>
      <c r="F1010" s="121">
        <f t="shared" si="91"/>
        <v>10848.311747386109</v>
      </c>
      <c r="G1010" s="110">
        <f t="shared" si="92"/>
        <v>0.89995566423696505</v>
      </c>
      <c r="H1010" s="130">
        <v>1.1585570767517057</v>
      </c>
      <c r="I1010" s="128">
        <f t="shared" si="93"/>
        <v>12568.388345742838</v>
      </c>
      <c r="J1010" s="3">
        <f t="shared" si="94"/>
        <v>12661.69039112252</v>
      </c>
      <c r="K1010" s="122">
        <f t="shared" si="95"/>
        <v>1.0503901668433404</v>
      </c>
      <c r="M1010" s="39" t="s">
        <v>5528</v>
      </c>
      <c r="N1010" s="3">
        <v>12054.273536445755</v>
      </c>
      <c r="O1010" s="3">
        <v>12661.6884765625</v>
      </c>
      <c r="P1010" s="110">
        <v>1.0503900051116943</v>
      </c>
    </row>
    <row r="1011" spans="2:16" x14ac:dyDescent="0.2">
      <c r="B1011" s="102" t="s">
        <v>5527</v>
      </c>
      <c r="C1011" s="119">
        <v>9948.3899669183611</v>
      </c>
      <c r="D1011" s="125">
        <v>0.95585465756963028</v>
      </c>
      <c r="E1011" s="119">
        <f t="shared" si="90"/>
        <v>9509.2148851978964</v>
      </c>
      <c r="F1011" s="121">
        <f t="shared" si="91"/>
        <v>9743.1298954292852</v>
      </c>
      <c r="G1011" s="110">
        <f t="shared" si="92"/>
        <v>0.9793675084941752</v>
      </c>
      <c r="H1011" s="130">
        <v>1.00368853211353</v>
      </c>
      <c r="I1011" s="128">
        <f t="shared" si="93"/>
        <v>9779.0677429348707</v>
      </c>
      <c r="J1011" s="3">
        <f t="shared" si="94"/>
        <v>9851.6631304438306</v>
      </c>
      <c r="K1011" s="122">
        <f t="shared" si="95"/>
        <v>0.99027713662249084</v>
      </c>
      <c r="M1011" s="39" t="s">
        <v>5527</v>
      </c>
      <c r="N1011" s="3">
        <v>9948.3899669183611</v>
      </c>
      <c r="O1011" s="3">
        <v>9851.6640625</v>
      </c>
      <c r="P1011" s="110">
        <v>0.99027723073959351</v>
      </c>
    </row>
    <row r="1012" spans="2:16" x14ac:dyDescent="0.2">
      <c r="B1012" s="102" t="s">
        <v>5526</v>
      </c>
      <c r="C1012" s="119">
        <v>12519.383717487941</v>
      </c>
      <c r="D1012" s="125">
        <v>0.91853600570939531</v>
      </c>
      <c r="E1012" s="119">
        <f t="shared" si="90"/>
        <v>11499.504713804614</v>
      </c>
      <c r="F1012" s="121">
        <f t="shared" si="91"/>
        <v>11782.378410030855</v>
      </c>
      <c r="G1012" s="110">
        <f t="shared" si="92"/>
        <v>0.9411308636201009</v>
      </c>
      <c r="H1012" s="130">
        <v>1.1210438140182182</v>
      </c>
      <c r="I1012" s="128">
        <f t="shared" si="93"/>
        <v>13208.562430986898</v>
      </c>
      <c r="J1012" s="3">
        <f t="shared" si="94"/>
        <v>13306.616839987853</v>
      </c>
      <c r="K1012" s="122">
        <f t="shared" si="95"/>
        <v>1.0628811401794682</v>
      </c>
      <c r="M1012" s="39" t="s">
        <v>5526</v>
      </c>
      <c r="N1012" s="3">
        <v>12519.383717487941</v>
      </c>
      <c r="O1012" s="3">
        <v>13306.619140625</v>
      </c>
      <c r="P1012" s="110">
        <v>1.0628813505172729</v>
      </c>
    </row>
    <row r="1013" spans="2:16" x14ac:dyDescent="0.2">
      <c r="B1013" s="102" t="s">
        <v>5525</v>
      </c>
      <c r="C1013" s="119">
        <v>8096.3849189379644</v>
      </c>
      <c r="D1013" s="125">
        <v>0.98425779840479688</v>
      </c>
      <c r="E1013" s="119">
        <f t="shared" si="90"/>
        <v>7968.9299953516811</v>
      </c>
      <c r="F1013" s="121">
        <f t="shared" si="91"/>
        <v>8164.9558885405613</v>
      </c>
      <c r="G1013" s="110">
        <f t="shared" si="92"/>
        <v>1.0084693317189262</v>
      </c>
      <c r="H1013" s="130">
        <v>1.0445902585600639</v>
      </c>
      <c r="I1013" s="128">
        <f t="shared" si="93"/>
        <v>8529.0333827421018</v>
      </c>
      <c r="J1013" s="3">
        <f t="shared" si="94"/>
        <v>8592.3490790613487</v>
      </c>
      <c r="K1013" s="122">
        <f t="shared" si="95"/>
        <v>1.0612574828258587</v>
      </c>
      <c r="M1013" s="39" t="s">
        <v>5525</v>
      </c>
      <c r="N1013" s="3">
        <v>8096.3849189379644</v>
      </c>
      <c r="O1013" s="3">
        <v>8592.3486328125</v>
      </c>
      <c r="P1013" s="110">
        <v>1.0612574815750122</v>
      </c>
    </row>
    <row r="1014" spans="2:16" x14ac:dyDescent="0.2">
      <c r="B1014" s="102" t="s">
        <v>5524</v>
      </c>
      <c r="C1014" s="119">
        <v>14474.423415011192</v>
      </c>
      <c r="D1014" s="125">
        <v>1.1225588756397809</v>
      </c>
      <c r="E1014" s="119">
        <f t="shared" si="90"/>
        <v>16248.392474289079</v>
      </c>
      <c r="F1014" s="121">
        <f t="shared" si="91"/>
        <v>16648.082978473944</v>
      </c>
      <c r="G1014" s="110">
        <f t="shared" si="92"/>
        <v>1.1501724456401134</v>
      </c>
      <c r="H1014" s="130">
        <v>0.83879049388167226</v>
      </c>
      <c r="I1014" s="128">
        <f t="shared" si="93"/>
        <v>13964.253743697222</v>
      </c>
      <c r="J1014" s="3">
        <f t="shared" si="94"/>
        <v>14067.918064105426</v>
      </c>
      <c r="K1014" s="122">
        <f t="shared" si="95"/>
        <v>0.9719156100902655</v>
      </c>
      <c r="M1014" s="39" t="s">
        <v>5524</v>
      </c>
      <c r="N1014" s="3">
        <v>14474.423415011192</v>
      </c>
      <c r="O1014" s="3">
        <v>14067.9169921875</v>
      </c>
      <c r="P1014" s="110">
        <v>0.97191554307937622</v>
      </c>
    </row>
    <row r="1015" spans="2:16" x14ac:dyDescent="0.2">
      <c r="B1015" s="102" t="s">
        <v>5523</v>
      </c>
      <c r="C1015" s="119">
        <v>10595.85671605435</v>
      </c>
      <c r="D1015" s="125">
        <v>0.88802268086318392</v>
      </c>
      <c r="E1015" s="119">
        <f t="shared" si="90"/>
        <v>9409.3610870327557</v>
      </c>
      <c r="F1015" s="121">
        <f t="shared" si="91"/>
        <v>9640.8198164353453</v>
      </c>
      <c r="G1015" s="110">
        <f t="shared" si="92"/>
        <v>0.90986694844863492</v>
      </c>
      <c r="H1015" s="130">
        <v>1.1207634908430777</v>
      </c>
      <c r="I1015" s="128">
        <f t="shared" si="93"/>
        <v>10805.078872057198</v>
      </c>
      <c r="J1015" s="3">
        <f t="shared" si="94"/>
        <v>10885.29090334705</v>
      </c>
      <c r="K1015" s="122">
        <f t="shared" si="95"/>
        <v>1.0273157890908589</v>
      </c>
      <c r="M1015" s="39" t="s">
        <v>5523</v>
      </c>
      <c r="N1015" s="3">
        <v>10595.85671605435</v>
      </c>
      <c r="O1015" s="3">
        <v>10885.291015625</v>
      </c>
      <c r="P1015" s="110">
        <v>1.0273158550262451</v>
      </c>
    </row>
    <row r="1016" spans="2:16" x14ac:dyDescent="0.2">
      <c r="B1016" s="102" t="s">
        <v>5522</v>
      </c>
      <c r="C1016" s="119">
        <v>7367.7497664886905</v>
      </c>
      <c r="D1016" s="125">
        <v>0.86201632980647469</v>
      </c>
      <c r="E1016" s="119">
        <f t="shared" si="90"/>
        <v>6351.1206126410916</v>
      </c>
      <c r="F1016" s="121">
        <f t="shared" si="91"/>
        <v>6507.3503814518963</v>
      </c>
      <c r="G1016" s="110">
        <f t="shared" si="92"/>
        <v>0.88322087308797925</v>
      </c>
      <c r="H1016" s="130">
        <v>1.26238030964016</v>
      </c>
      <c r="I1016" s="128">
        <f t="shared" si="93"/>
        <v>8214.7509894742579</v>
      </c>
      <c r="J1016" s="3">
        <f t="shared" si="94"/>
        <v>8275.7335950811521</v>
      </c>
      <c r="K1016" s="122">
        <f t="shared" si="95"/>
        <v>1.1232376040677052</v>
      </c>
      <c r="M1016" s="39" t="s">
        <v>5522</v>
      </c>
      <c r="N1016" s="3">
        <v>7367.7497664886905</v>
      </c>
      <c r="O1016" s="3">
        <v>8275.734375</v>
      </c>
      <c r="P1016" s="110">
        <v>1.1232377290725708</v>
      </c>
    </row>
    <row r="1017" spans="2:16" x14ac:dyDescent="0.2">
      <c r="B1017" s="102" t="s">
        <v>5521</v>
      </c>
      <c r="C1017" s="119">
        <v>12297.563662757537</v>
      </c>
      <c r="D1017" s="125">
        <v>0.87338908460034992</v>
      </c>
      <c r="E1017" s="119">
        <f t="shared" si="90"/>
        <v>10740.557870230332</v>
      </c>
      <c r="F1017" s="121">
        <f t="shared" si="91"/>
        <v>11004.762405981915</v>
      </c>
      <c r="G1017" s="110">
        <f t="shared" si="92"/>
        <v>0.89487338368568115</v>
      </c>
      <c r="H1017" s="130">
        <v>1.173924754315079</v>
      </c>
      <c r="I1017" s="128">
        <f t="shared" si="93"/>
        <v>12918.763003738139</v>
      </c>
      <c r="J1017" s="3">
        <f t="shared" si="94"/>
        <v>13014.666072522006</v>
      </c>
      <c r="K1017" s="122">
        <f t="shared" si="95"/>
        <v>1.0583125592540068</v>
      </c>
      <c r="M1017" s="39" t="s">
        <v>5521</v>
      </c>
      <c r="N1017" s="3">
        <v>12297.563662757537</v>
      </c>
      <c r="O1017" s="3">
        <v>13014.6650390625</v>
      </c>
      <c r="P1017" s="110">
        <v>1.0583124160766602</v>
      </c>
    </row>
    <row r="1018" spans="2:16" x14ac:dyDescent="0.2">
      <c r="B1018" s="102" t="s">
        <v>5520</v>
      </c>
      <c r="C1018" s="119">
        <v>12501.231593407245</v>
      </c>
      <c r="D1018" s="125">
        <v>0.88662467698846203</v>
      </c>
      <c r="E1018" s="119">
        <f t="shared" si="90"/>
        <v>11083.900423462655</v>
      </c>
      <c r="F1018" s="121">
        <f t="shared" si="91"/>
        <v>11356.550764448615</v>
      </c>
      <c r="G1018" s="110">
        <f t="shared" si="92"/>
        <v>0.90843455539514217</v>
      </c>
      <c r="H1018" s="130">
        <v>1.1121604559008011</v>
      </c>
      <c r="I1018" s="128">
        <f t="shared" si="93"/>
        <v>12630.306675649765</v>
      </c>
      <c r="J1018" s="3">
        <f t="shared" si="94"/>
        <v>12724.06837477883</v>
      </c>
      <c r="K1018" s="122">
        <f t="shared" si="95"/>
        <v>1.0178251862391783</v>
      </c>
      <c r="M1018" s="39" t="s">
        <v>5520</v>
      </c>
      <c r="N1018" s="3">
        <v>12501.231593407245</v>
      </c>
      <c r="O1018" s="3">
        <v>12724.068359375</v>
      </c>
      <c r="P1018" s="110">
        <v>1.0178251266479492</v>
      </c>
    </row>
    <row r="1019" spans="2:16" x14ac:dyDescent="0.2">
      <c r="B1019" s="102" t="s">
        <v>5519</v>
      </c>
      <c r="C1019" s="119">
        <v>7776.3148069488816</v>
      </c>
      <c r="D1019" s="125">
        <v>0.9797513105333715</v>
      </c>
      <c r="E1019" s="119">
        <f t="shared" si="90"/>
        <v>7618.8546232282288</v>
      </c>
      <c r="F1019" s="121">
        <f t="shared" si="91"/>
        <v>7806.2690921049416</v>
      </c>
      <c r="G1019" s="110">
        <f t="shared" si="92"/>
        <v>1.0038519897791809</v>
      </c>
      <c r="H1019" s="130">
        <v>1.051044083336339</v>
      </c>
      <c r="I1019" s="128">
        <f t="shared" si="93"/>
        <v>8204.732942188235</v>
      </c>
      <c r="J1019" s="3">
        <f t="shared" si="94"/>
        <v>8265.6411783312979</v>
      </c>
      <c r="K1019" s="122">
        <f t="shared" si="95"/>
        <v>1.0629252266054297</v>
      </c>
      <c r="M1019" s="39" t="s">
        <v>5519</v>
      </c>
      <c r="N1019" s="3">
        <v>7776.3148069488816</v>
      </c>
      <c r="O1019" s="3">
        <v>8265.6416015625</v>
      </c>
      <c r="P1019" s="110">
        <v>1.0629253387451172</v>
      </c>
    </row>
    <row r="1020" spans="2:16" x14ac:dyDescent="0.2">
      <c r="B1020" s="102" t="s">
        <v>5518</v>
      </c>
      <c r="C1020" s="119">
        <v>4830.6999363541627</v>
      </c>
      <c r="D1020" s="125">
        <v>1.0823415033020862</v>
      </c>
      <c r="E1020" s="119">
        <f t="shared" si="90"/>
        <v>5228.4670311148566</v>
      </c>
      <c r="F1020" s="121">
        <f t="shared" si="91"/>
        <v>5357.0809002768065</v>
      </c>
      <c r="G1020" s="110">
        <f t="shared" si="92"/>
        <v>1.1089657753240445</v>
      </c>
      <c r="H1020" s="130">
        <v>0.78901973002923009</v>
      </c>
      <c r="I1020" s="128">
        <f t="shared" si="93"/>
        <v>4226.8425256811506</v>
      </c>
      <c r="J1020" s="3">
        <f t="shared" si="94"/>
        <v>4258.2206978298063</v>
      </c>
      <c r="K1020" s="122">
        <f t="shared" si="95"/>
        <v>0.88149145132859996</v>
      </c>
      <c r="M1020" s="39" t="s">
        <v>5518</v>
      </c>
      <c r="N1020" s="3">
        <v>4830.6999363541627</v>
      </c>
      <c r="O1020" s="3">
        <v>4258.22021484375</v>
      </c>
      <c r="P1020" s="110">
        <v>0.88149136304855347</v>
      </c>
    </row>
    <row r="1021" spans="2:16" x14ac:dyDescent="0.2">
      <c r="B1021" s="102" t="s">
        <v>5517</v>
      </c>
      <c r="C1021" s="119">
        <v>5363.9795548500988</v>
      </c>
      <c r="D1021" s="125">
        <v>0.92305432330571047</v>
      </c>
      <c r="E1021" s="119">
        <f t="shared" si="90"/>
        <v>4951.2445182278243</v>
      </c>
      <c r="F1021" s="121">
        <f t="shared" si="91"/>
        <v>5073.0390539620194</v>
      </c>
      <c r="G1021" s="110">
        <f t="shared" si="92"/>
        <v>0.94576032628144313</v>
      </c>
      <c r="H1021" s="130">
        <v>1.1166164333364883</v>
      </c>
      <c r="I1021" s="128">
        <f t="shared" si="93"/>
        <v>5664.6387746117834</v>
      </c>
      <c r="J1021" s="3">
        <f t="shared" si="94"/>
        <v>5706.690497511272</v>
      </c>
      <c r="K1021" s="122">
        <f t="shared" si="95"/>
        <v>1.0638911724320974</v>
      </c>
      <c r="M1021" s="39" t="s">
        <v>5517</v>
      </c>
      <c r="N1021" s="3">
        <v>5363.9795548500988</v>
      </c>
      <c r="O1021" s="3">
        <v>5706.6904296875</v>
      </c>
      <c r="P1021" s="110">
        <v>1.0638911724090576</v>
      </c>
    </row>
    <row r="1022" spans="2:16" x14ac:dyDescent="0.2">
      <c r="B1022" s="102" t="s">
        <v>5516</v>
      </c>
      <c r="C1022" s="119">
        <v>3547.1470268443741</v>
      </c>
      <c r="D1022" s="125">
        <v>1.0662023452274227</v>
      </c>
      <c r="E1022" s="119">
        <f t="shared" si="90"/>
        <v>3781.9764788879515</v>
      </c>
      <c r="F1022" s="121">
        <f t="shared" si="91"/>
        <v>3875.0084565469078</v>
      </c>
      <c r="G1022" s="110">
        <f t="shared" si="92"/>
        <v>1.0924296137773029</v>
      </c>
      <c r="H1022" s="130">
        <v>0.89329076355276305</v>
      </c>
      <c r="I1022" s="128">
        <f t="shared" si="93"/>
        <v>3461.5092629222013</v>
      </c>
      <c r="J1022" s="3">
        <f t="shared" si="94"/>
        <v>3487.2059461760055</v>
      </c>
      <c r="K1022" s="122">
        <f t="shared" si="95"/>
        <v>0.98310160807693003</v>
      </c>
      <c r="M1022" s="39" t="s">
        <v>5516</v>
      </c>
      <c r="N1022" s="3">
        <v>3547.1470268443741</v>
      </c>
      <c r="O1022" s="3">
        <v>3487.205810546875</v>
      </c>
      <c r="P1022" s="110">
        <v>0.98310154676437378</v>
      </c>
    </row>
    <row r="1023" spans="2:16" x14ac:dyDescent="0.2">
      <c r="B1023" s="102" t="s">
        <v>5515</v>
      </c>
      <c r="C1023" s="119">
        <v>9328.2955589943431</v>
      </c>
      <c r="D1023" s="125">
        <v>1.1459947165978743</v>
      </c>
      <c r="E1023" s="119">
        <f t="shared" si="90"/>
        <v>10690.177425470933</v>
      </c>
      <c r="F1023" s="121">
        <f t="shared" si="91"/>
        <v>10953.142664141355</v>
      </c>
      <c r="G1023" s="110">
        <f t="shared" si="92"/>
        <v>1.1741847795099432</v>
      </c>
      <c r="H1023" s="130">
        <v>0.79195123753646857</v>
      </c>
      <c r="I1023" s="128">
        <f t="shared" si="93"/>
        <v>8674.3548877802386</v>
      </c>
      <c r="J1023" s="3">
        <f t="shared" si="94"/>
        <v>8738.7493853972137</v>
      </c>
      <c r="K1023" s="122">
        <f t="shared" si="95"/>
        <v>0.93680022573591282</v>
      </c>
      <c r="M1023" s="39" t="s">
        <v>5515</v>
      </c>
      <c r="N1023" s="3">
        <v>9328.2955589943431</v>
      </c>
      <c r="O1023" s="3">
        <v>8738.75</v>
      </c>
      <c r="P1023" s="110">
        <v>0.93680030107498169</v>
      </c>
    </row>
    <row r="1024" spans="2:16" x14ac:dyDescent="0.2">
      <c r="B1024" s="102" t="s">
        <v>5514</v>
      </c>
      <c r="C1024" s="119">
        <v>9066.5910076576165</v>
      </c>
      <c r="D1024" s="125">
        <v>0.99055405679896746</v>
      </c>
      <c r="E1024" s="119">
        <f t="shared" si="90"/>
        <v>8980.9485039722895</v>
      </c>
      <c r="F1024" s="121">
        <f t="shared" si="91"/>
        <v>9201.8688098604598</v>
      </c>
      <c r="G1024" s="110">
        <f t="shared" si="92"/>
        <v>1.014920470338696</v>
      </c>
      <c r="H1024" s="130">
        <v>0.92373020909060333</v>
      </c>
      <c r="I1024" s="128">
        <f t="shared" si="93"/>
        <v>8500.044199756705</v>
      </c>
      <c r="J1024" s="3">
        <f t="shared" si="94"/>
        <v>8563.1446934587184</v>
      </c>
      <c r="K1024" s="122">
        <f t="shared" si="95"/>
        <v>0.94447236962892789</v>
      </c>
      <c r="M1024" s="39" t="s">
        <v>5514</v>
      </c>
      <c r="N1024" s="3">
        <v>9066.5910076576165</v>
      </c>
      <c r="O1024" s="3">
        <v>8563.1435546875</v>
      </c>
      <c r="P1024" s="110">
        <v>0.94447225332260132</v>
      </c>
    </row>
    <row r="1025" spans="2:16" x14ac:dyDescent="0.2">
      <c r="B1025" s="102" t="s">
        <v>5513</v>
      </c>
      <c r="C1025" s="119">
        <v>8571.8098748295233</v>
      </c>
      <c r="D1025" s="125">
        <v>1.054822742340082</v>
      </c>
      <c r="E1025" s="119">
        <f t="shared" si="90"/>
        <v>9041.739998985473</v>
      </c>
      <c r="F1025" s="121">
        <f t="shared" si="91"/>
        <v>9264.1557010077795</v>
      </c>
      <c r="G1025" s="110">
        <f t="shared" si="92"/>
        <v>1.0807700866314449</v>
      </c>
      <c r="H1025" s="130">
        <v>0.92843464963266309</v>
      </c>
      <c r="I1025" s="128">
        <f t="shared" si="93"/>
        <v>8601.1631524075947</v>
      </c>
      <c r="J1025" s="3">
        <f t="shared" si="94"/>
        <v>8665.0143075985306</v>
      </c>
      <c r="K1025" s="122">
        <f t="shared" si="95"/>
        <v>1.0108733667836818</v>
      </c>
      <c r="M1025" s="39" t="s">
        <v>5513</v>
      </c>
      <c r="N1025" s="3">
        <v>8571.8098748295233</v>
      </c>
      <c r="O1025" s="3">
        <v>8665.013671875</v>
      </c>
      <c r="P1025" s="110">
        <v>1.0108733177185059</v>
      </c>
    </row>
    <row r="1026" spans="2:16" x14ac:dyDescent="0.2">
      <c r="B1026" s="102" t="s">
        <v>5512</v>
      </c>
      <c r="C1026" s="119">
        <v>3762.0906088479474</v>
      </c>
      <c r="D1026" s="125">
        <v>1.0925997983559987</v>
      </c>
      <c r="E1026" s="119">
        <f t="shared" si="90"/>
        <v>4110.4594406242641</v>
      </c>
      <c r="F1026" s="121">
        <f t="shared" si="91"/>
        <v>4211.5716958122293</v>
      </c>
      <c r="G1026" s="110">
        <f t="shared" si="92"/>
        <v>1.1194764118405764</v>
      </c>
      <c r="H1026" s="130">
        <v>0.93789567161529608</v>
      </c>
      <c r="I1026" s="128">
        <f t="shared" si="93"/>
        <v>3950.0148641997826</v>
      </c>
      <c r="J1026" s="3">
        <f t="shared" si="94"/>
        <v>3979.3379926687421</v>
      </c>
      <c r="K1026" s="122">
        <f t="shared" si="95"/>
        <v>1.0577464517494228</v>
      </c>
      <c r="M1026" s="39" t="s">
        <v>5512</v>
      </c>
      <c r="N1026" s="3">
        <v>3762.0906088479474</v>
      </c>
      <c r="O1026" s="3">
        <v>3979.338134765625</v>
      </c>
      <c r="P1026" s="110">
        <v>1.0577465295791626</v>
      </c>
    </row>
    <row r="1027" spans="2:16" x14ac:dyDescent="0.2">
      <c r="B1027" s="102" t="s">
        <v>5511</v>
      </c>
      <c r="C1027" s="119">
        <v>12213.170316094873</v>
      </c>
      <c r="D1027" s="125">
        <v>0.81444372361211603</v>
      </c>
      <c r="E1027" s="119">
        <f t="shared" si="90"/>
        <v>9946.9399093492721</v>
      </c>
      <c r="F1027" s="121">
        <f t="shared" si="91"/>
        <v>10191.622417711582</v>
      </c>
      <c r="G1027" s="110">
        <f t="shared" si="92"/>
        <v>0.8344780391935388</v>
      </c>
      <c r="H1027" s="130">
        <v>1.0491520260234928</v>
      </c>
      <c r="I1027" s="128">
        <f t="shared" si="93"/>
        <v>10692.561308008553</v>
      </c>
      <c r="J1027" s="3">
        <f t="shared" si="94"/>
        <v>10771.938059660468</v>
      </c>
      <c r="K1027" s="122">
        <f t="shared" si="95"/>
        <v>0.88199360042206998</v>
      </c>
      <c r="M1027" s="39" t="s">
        <v>5511</v>
      </c>
      <c r="N1027" s="3">
        <v>12213.170316094873</v>
      </c>
      <c r="O1027" s="3">
        <v>10771.9384765625</v>
      </c>
      <c r="P1027" s="110">
        <v>0.88199365139007568</v>
      </c>
    </row>
    <row r="1028" spans="2:16" x14ac:dyDescent="0.2">
      <c r="B1028" s="102" t="s">
        <v>5510</v>
      </c>
      <c r="C1028" s="119">
        <v>6914.0992756642572</v>
      </c>
      <c r="D1028" s="125">
        <v>1.1722951210982249</v>
      </c>
      <c r="E1028" s="119">
        <f t="shared" si="90"/>
        <v>8105.3648476499793</v>
      </c>
      <c r="F1028" s="121">
        <f t="shared" si="91"/>
        <v>8304.746870683075</v>
      </c>
      <c r="G1028" s="110">
        <f t="shared" si="92"/>
        <v>1.2011321416678986</v>
      </c>
      <c r="H1028" s="130">
        <v>0.84668558973678698</v>
      </c>
      <c r="I1028" s="128">
        <f t="shared" si="93"/>
        <v>7031.5095018190368</v>
      </c>
      <c r="J1028" s="3">
        <f t="shared" si="94"/>
        <v>7083.7082563911463</v>
      </c>
      <c r="K1028" s="122">
        <f t="shared" si="95"/>
        <v>1.0245308859425646</v>
      </c>
      <c r="M1028" s="39" t="s">
        <v>5510</v>
      </c>
      <c r="N1028" s="3">
        <v>6914.0992756642572</v>
      </c>
      <c r="O1028" s="3">
        <v>7083.70849609375</v>
      </c>
      <c r="P1028" s="110">
        <v>1.0245308876037598</v>
      </c>
    </row>
    <row r="1029" spans="2:16" x14ac:dyDescent="0.2">
      <c r="B1029" s="102" t="s">
        <v>5509</v>
      </c>
      <c r="C1029" s="119">
        <v>9526.7676271439032</v>
      </c>
      <c r="D1029" s="125">
        <v>0.85811677840924483</v>
      </c>
      <c r="E1029" s="119">
        <f t="shared" ref="E1029:E1092" si="96">D1029*C1029</f>
        <v>8175.0791448582122</v>
      </c>
      <c r="F1029" s="121">
        <f t="shared" ref="F1029:F1092" si="97">E1029/$E$2*$C$2</f>
        <v>8376.1760540035266</v>
      </c>
      <c r="G1029" s="110">
        <f t="shared" ref="G1029:G1092" si="98">F1029/C1029</f>
        <v>0.87922539751446416</v>
      </c>
      <c r="H1029" s="130">
        <v>1.0744065886749745</v>
      </c>
      <c r="I1029" s="128">
        <f t="shared" ref="I1029:I1092" si="99">C1029*H1029*G1029</f>
        <v>8999.4187403229389</v>
      </c>
      <c r="J1029" s="3">
        <f t="shared" ref="J1029:J1092" si="100">I1029/$I$2*$C$2</f>
        <v>9066.2263653423215</v>
      </c>
      <c r="K1029" s="122">
        <f t="shared" ref="K1029:K1092" si="101">J1029/C1029</f>
        <v>0.95165818252043899</v>
      </c>
      <c r="M1029" s="39" t="s">
        <v>5509</v>
      </c>
      <c r="N1029" s="3">
        <v>9526.7676271439032</v>
      </c>
      <c r="O1029" s="3">
        <v>9066.2265625</v>
      </c>
      <c r="P1029" s="110">
        <v>0.95165818929672241</v>
      </c>
    </row>
    <row r="1030" spans="2:16" x14ac:dyDescent="0.2">
      <c r="B1030" s="102" t="s">
        <v>5508</v>
      </c>
      <c r="C1030" s="119">
        <v>8880.7915003927847</v>
      </c>
      <c r="D1030" s="125">
        <v>0.9450240563061969</v>
      </c>
      <c r="E1030" s="119">
        <f t="shared" si="96"/>
        <v>8392.5616069107855</v>
      </c>
      <c r="F1030" s="121">
        <f t="shared" si="97"/>
        <v>8599.0083175854961</v>
      </c>
      <c r="G1030" s="110">
        <f t="shared" si="98"/>
        <v>0.96827048773807767</v>
      </c>
      <c r="H1030" s="130">
        <v>0.93497726929483238</v>
      </c>
      <c r="I1030" s="128">
        <f t="shared" si="99"/>
        <v>8039.8773154196379</v>
      </c>
      <c r="J1030" s="3">
        <f t="shared" si="100"/>
        <v>8099.5617377572435</v>
      </c>
      <c r="K1030" s="122">
        <f t="shared" si="101"/>
        <v>0.91203151626732948</v>
      </c>
      <c r="M1030" s="39" t="s">
        <v>5508</v>
      </c>
      <c r="N1030" s="3">
        <v>8880.7915003927847</v>
      </c>
      <c r="O1030" s="3">
        <v>8099.5615234375</v>
      </c>
      <c r="P1030" s="110">
        <v>0.91203147172927856</v>
      </c>
    </row>
    <row r="1031" spans="2:16" x14ac:dyDescent="0.2">
      <c r="B1031" s="102" t="s">
        <v>5507</v>
      </c>
      <c r="C1031" s="119">
        <v>1907.5340339315626</v>
      </c>
      <c r="D1031" s="125">
        <v>0.8519354078030339</v>
      </c>
      <c r="E1031" s="119">
        <f t="shared" si="96"/>
        <v>1625.095785095652</v>
      </c>
      <c r="F1031" s="121">
        <f t="shared" si="97"/>
        <v>1665.0711460257489</v>
      </c>
      <c r="G1031" s="110">
        <f t="shared" si="98"/>
        <v>0.87289197278117214</v>
      </c>
      <c r="H1031" s="130">
        <v>1.0266905724424094</v>
      </c>
      <c r="I1031" s="128">
        <f t="shared" si="99"/>
        <v>1709.5128480705148</v>
      </c>
      <c r="J1031" s="3">
        <f t="shared" si="100"/>
        <v>1722.2035002798611</v>
      </c>
      <c r="K1031" s="122">
        <f t="shared" si="101"/>
        <v>0.9028428691939393</v>
      </c>
      <c r="M1031" s="39" t="s">
        <v>5507</v>
      </c>
      <c r="N1031" s="3">
        <v>1907.5340339315626</v>
      </c>
      <c r="O1031" s="3">
        <v>1722.203369140625</v>
      </c>
      <c r="P1031" s="110">
        <v>0.90284281969070435</v>
      </c>
    </row>
    <row r="1032" spans="2:16" x14ac:dyDescent="0.2">
      <c r="B1032" s="102" t="s">
        <v>5506</v>
      </c>
      <c r="C1032" s="119">
        <v>7664.0158159652619</v>
      </c>
      <c r="D1032" s="125">
        <v>0.86634716506950693</v>
      </c>
      <c r="E1032" s="119">
        <f t="shared" si="96"/>
        <v>6639.6983752093684</v>
      </c>
      <c r="F1032" s="121">
        <f t="shared" si="97"/>
        <v>6803.0268026474778</v>
      </c>
      <c r="G1032" s="110">
        <f t="shared" si="98"/>
        <v>0.88765824158084083</v>
      </c>
      <c r="H1032" s="130">
        <v>1.089042291419406</v>
      </c>
      <c r="I1032" s="128">
        <f t="shared" si="99"/>
        <v>7408.7838977428437</v>
      </c>
      <c r="J1032" s="3">
        <f t="shared" si="100"/>
        <v>7463.7833672388351</v>
      </c>
      <c r="K1032" s="122">
        <f t="shared" si="101"/>
        <v>0.97387369056450623</v>
      </c>
      <c r="M1032" s="39" t="s">
        <v>5506</v>
      </c>
      <c r="N1032" s="3">
        <v>7664.0158159652619</v>
      </c>
      <c r="O1032" s="3">
        <v>7463.78271484375</v>
      </c>
      <c r="P1032" s="110">
        <v>0.97387361526489258</v>
      </c>
    </row>
    <row r="1033" spans="2:16" x14ac:dyDescent="0.2">
      <c r="B1033" s="102" t="s">
        <v>5505</v>
      </c>
      <c r="C1033" s="119">
        <v>4372.5540046113028</v>
      </c>
      <c r="D1033" s="125">
        <v>1.0428472588657614</v>
      </c>
      <c r="E1033" s="119">
        <f t="shared" si="96"/>
        <v>4559.9059579514051</v>
      </c>
      <c r="F1033" s="121">
        <f t="shared" si="97"/>
        <v>4672.074045610113</v>
      </c>
      <c r="G1033" s="110">
        <f t="shared" si="98"/>
        <v>1.0685000209678224</v>
      </c>
      <c r="H1033" s="130">
        <v>0.80158455245339821</v>
      </c>
      <c r="I1033" s="128">
        <f t="shared" si="99"/>
        <v>3745.0623828795196</v>
      </c>
      <c r="J1033" s="3">
        <f t="shared" si="100"/>
        <v>3772.8640365828378</v>
      </c>
      <c r="K1033" s="122">
        <f t="shared" si="101"/>
        <v>0.86285132958997623</v>
      </c>
      <c r="M1033" s="39" t="s">
        <v>5505</v>
      </c>
      <c r="N1033" s="3">
        <v>4372.5540046113028</v>
      </c>
      <c r="O1033" s="3">
        <v>3772.86328125</v>
      </c>
      <c r="P1033" s="110">
        <v>0.86285114288330078</v>
      </c>
    </row>
    <row r="1034" spans="2:16" x14ac:dyDescent="0.2">
      <c r="B1034" s="102" t="s">
        <v>5504</v>
      </c>
      <c r="C1034" s="119">
        <v>6060.8459304614353</v>
      </c>
      <c r="D1034" s="125">
        <v>1.2020690975043096</v>
      </c>
      <c r="E1034" s="119">
        <f t="shared" si="96"/>
        <v>7285.5555977424447</v>
      </c>
      <c r="F1034" s="121">
        <f t="shared" si="97"/>
        <v>7464.7713198353431</v>
      </c>
      <c r="G1034" s="110">
        <f t="shared" si="98"/>
        <v>1.2316385213354237</v>
      </c>
      <c r="H1034" s="130">
        <v>0.91044750886199366</v>
      </c>
      <c r="I1034" s="128">
        <f t="shared" si="99"/>
        <v>6796.282452368544</v>
      </c>
      <c r="J1034" s="3">
        <f t="shared" si="100"/>
        <v>6846.7349874383099</v>
      </c>
      <c r="K1034" s="122">
        <f t="shared" si="101"/>
        <v>1.1296665623897557</v>
      </c>
      <c r="M1034" s="39" t="s">
        <v>5504</v>
      </c>
      <c r="N1034" s="3">
        <v>6060.8459304614353</v>
      </c>
      <c r="O1034" s="3">
        <v>6846.734375</v>
      </c>
      <c r="P1034" s="110">
        <v>1.1296664476394653</v>
      </c>
    </row>
    <row r="1035" spans="2:16" x14ac:dyDescent="0.2">
      <c r="B1035" s="102" t="s">
        <v>5503</v>
      </c>
      <c r="C1035" s="119">
        <v>4707.7282523310405</v>
      </c>
      <c r="D1035" s="125">
        <v>0.84780129054690079</v>
      </c>
      <c r="E1035" s="119">
        <f t="shared" si="96"/>
        <v>3991.2180878703621</v>
      </c>
      <c r="F1035" s="121">
        <f t="shared" si="97"/>
        <v>4089.397152191767</v>
      </c>
      <c r="G1035" s="110">
        <f t="shared" si="98"/>
        <v>0.86865616131663803</v>
      </c>
      <c r="H1035" s="130">
        <v>1.1756039075850062</v>
      </c>
      <c r="I1035" s="128">
        <f t="shared" si="99"/>
        <v>4807.5112717836373</v>
      </c>
      <c r="J1035" s="3">
        <f t="shared" si="100"/>
        <v>4843.2000667591064</v>
      </c>
      <c r="K1035" s="122">
        <f t="shared" si="101"/>
        <v>1.0287764728902919</v>
      </c>
      <c r="M1035" s="39" t="s">
        <v>5503</v>
      </c>
      <c r="N1035" s="3">
        <v>4707.7282523310405</v>
      </c>
      <c r="O1035" s="3">
        <v>4843.2001953125</v>
      </c>
      <c r="P1035" s="110">
        <v>1.0287765264511108</v>
      </c>
    </row>
    <row r="1036" spans="2:16" x14ac:dyDescent="0.2">
      <c r="B1036" s="102" t="s">
        <v>5502</v>
      </c>
      <c r="C1036" s="119">
        <v>7838.2994855824281</v>
      </c>
      <c r="D1036" s="125">
        <v>0.88056313727312818</v>
      </c>
      <c r="E1036" s="119">
        <f t="shared" si="96"/>
        <v>6902.1175859108098</v>
      </c>
      <c r="F1036" s="121">
        <f t="shared" si="97"/>
        <v>7071.9012037192297</v>
      </c>
      <c r="G1036" s="110">
        <f t="shared" si="98"/>
        <v>0.90222390924550766</v>
      </c>
      <c r="H1036" s="130">
        <v>1.0049701285826358</v>
      </c>
      <c r="I1036" s="128">
        <f t="shared" si="99"/>
        <v>7107.0494620254112</v>
      </c>
      <c r="J1036" s="3">
        <f t="shared" si="100"/>
        <v>7159.8089911854204</v>
      </c>
      <c r="K1036" s="122">
        <f t="shared" si="101"/>
        <v>0.91343906983332213</v>
      </c>
      <c r="M1036" s="39" t="s">
        <v>5502</v>
      </c>
      <c r="N1036" s="3">
        <v>7838.2994855824281</v>
      </c>
      <c r="O1036" s="3">
        <v>7159.8095703125</v>
      </c>
      <c r="P1036" s="110">
        <v>0.91343915462493896</v>
      </c>
    </row>
    <row r="1037" spans="2:16" x14ac:dyDescent="0.2">
      <c r="B1037" s="102" t="s">
        <v>5501</v>
      </c>
      <c r="C1037" s="119">
        <v>3137.5513207886934</v>
      </c>
      <c r="D1037" s="125">
        <v>0.9791049596914172</v>
      </c>
      <c r="E1037" s="119">
        <f t="shared" si="96"/>
        <v>3071.9920594705663</v>
      </c>
      <c r="F1037" s="121">
        <f t="shared" si="97"/>
        <v>3147.5592921703301</v>
      </c>
      <c r="G1037" s="110">
        <f t="shared" si="98"/>
        <v>1.0031897395001401</v>
      </c>
      <c r="H1037" s="130">
        <v>0.64546599481892963</v>
      </c>
      <c r="I1037" s="128">
        <f t="shared" si="99"/>
        <v>2031.6424897722879</v>
      </c>
      <c r="J1037" s="3">
        <f t="shared" si="100"/>
        <v>2046.7244871264063</v>
      </c>
      <c r="K1037" s="122">
        <f t="shared" si="101"/>
        <v>0.65233179567941424</v>
      </c>
      <c r="M1037" s="39" t="s">
        <v>5501</v>
      </c>
      <c r="N1037" s="3">
        <v>3137.5513207886934</v>
      </c>
      <c r="O1037" s="3">
        <v>2046.724365234375</v>
      </c>
      <c r="P1037" s="110">
        <v>0.65233176946640015</v>
      </c>
    </row>
    <row r="1038" spans="2:16" x14ac:dyDescent="0.2">
      <c r="B1038" s="102" t="s">
        <v>5500</v>
      </c>
      <c r="C1038" s="119">
        <v>8220.9587027842081</v>
      </c>
      <c r="D1038" s="125">
        <v>1.0714957763955515</v>
      </c>
      <c r="E1038" s="119">
        <f t="shared" si="96"/>
        <v>8808.7225279555314</v>
      </c>
      <c r="F1038" s="121">
        <f t="shared" si="97"/>
        <v>9025.4062863023482</v>
      </c>
      <c r="G1038" s="110">
        <f t="shared" si="98"/>
        <v>1.0978532568525976</v>
      </c>
      <c r="H1038" s="130">
        <v>0.83511115920779388</v>
      </c>
      <c r="I1038" s="128">
        <f t="shared" si="99"/>
        <v>7537.2175060752643</v>
      </c>
      <c r="J1038" s="3">
        <f t="shared" si="100"/>
        <v>7593.1704087421022</v>
      </c>
      <c r="K1038" s="122">
        <f t="shared" si="101"/>
        <v>0.92363563463352616</v>
      </c>
      <c r="M1038" s="39" t="s">
        <v>5500</v>
      </c>
      <c r="N1038" s="3">
        <v>8220.9587027842081</v>
      </c>
      <c r="O1038" s="3">
        <v>7593.1708984375</v>
      </c>
      <c r="P1038" s="110">
        <v>0.92363572120666504</v>
      </c>
    </row>
    <row r="1039" spans="2:16" x14ac:dyDescent="0.2">
      <c r="B1039" s="102" t="s">
        <v>5499</v>
      </c>
      <c r="C1039" s="119">
        <v>4440.0842460499698</v>
      </c>
      <c r="D1039" s="125">
        <v>0.85219486378839993</v>
      </c>
      <c r="E1039" s="119">
        <f t="shared" si="96"/>
        <v>3783.8169892715746</v>
      </c>
      <c r="F1039" s="121">
        <f t="shared" si="97"/>
        <v>3876.8942412260867</v>
      </c>
      <c r="G1039" s="110">
        <f t="shared" si="98"/>
        <v>0.87315781106520363</v>
      </c>
      <c r="H1039" s="130">
        <v>1.2039186210832311</v>
      </c>
      <c r="I1039" s="128">
        <f t="shared" si="99"/>
        <v>4667.4651689824295</v>
      </c>
      <c r="J1039" s="3">
        <f t="shared" si="100"/>
        <v>4702.114324866604</v>
      </c>
      <c r="K1039" s="122">
        <f t="shared" si="101"/>
        <v>1.0590146637532258</v>
      </c>
      <c r="M1039" s="39" t="s">
        <v>5499</v>
      </c>
      <c r="N1039" s="3">
        <v>4440.0842460499698</v>
      </c>
      <c r="O1039" s="3">
        <v>4702.1142578125</v>
      </c>
      <c r="P1039" s="110">
        <v>1.0590146780014038</v>
      </c>
    </row>
    <row r="1040" spans="2:16" x14ac:dyDescent="0.2">
      <c r="B1040" s="102" t="s">
        <v>5498</v>
      </c>
      <c r="C1040" s="119">
        <v>18036.135866592296</v>
      </c>
      <c r="D1040" s="125">
        <v>0.66473776023591036</v>
      </c>
      <c r="E1040" s="119">
        <f t="shared" si="96"/>
        <v>11989.300559269133</v>
      </c>
      <c r="F1040" s="121">
        <f t="shared" si="97"/>
        <v>12284.22263189514</v>
      </c>
      <c r="G1040" s="110">
        <f t="shared" si="98"/>
        <v>0.68108949293561127</v>
      </c>
      <c r="H1040" s="130">
        <v>0.39507772342224745</v>
      </c>
      <c r="I1040" s="128">
        <f t="shared" si="99"/>
        <v>4853.2227114211801</v>
      </c>
      <c r="J1040" s="3">
        <f t="shared" si="100"/>
        <v>4889.2508475037266</v>
      </c>
      <c r="K1040" s="122">
        <f t="shared" si="101"/>
        <v>0.27108083924782994</v>
      </c>
      <c r="M1040" s="39" t="s">
        <v>5498</v>
      </c>
      <c r="N1040" s="3">
        <v>18036.135866592296</v>
      </c>
      <c r="O1040" s="3">
        <v>4889.25146484375</v>
      </c>
      <c r="P1040" s="110">
        <v>0.27108088135719299</v>
      </c>
    </row>
    <row r="1041" spans="2:16" x14ac:dyDescent="0.2">
      <c r="B1041" s="102" t="s">
        <v>5497</v>
      </c>
      <c r="C1041" s="119">
        <v>5977.5240441031892</v>
      </c>
      <c r="D1041" s="125">
        <v>0.81232679962073817</v>
      </c>
      <c r="E1041" s="119">
        <f t="shared" si="96"/>
        <v>4855.7029764023555</v>
      </c>
      <c r="F1041" s="121">
        <f t="shared" si="97"/>
        <v>4975.1473075188787</v>
      </c>
      <c r="G1041" s="110">
        <f t="shared" si="98"/>
        <v>0.83230904147125062</v>
      </c>
      <c r="H1041" s="130">
        <v>0.96628371354672615</v>
      </c>
      <c r="I1041" s="128">
        <f t="shared" si="99"/>
        <v>4807.4038157513387</v>
      </c>
      <c r="J1041" s="3">
        <f t="shared" si="100"/>
        <v>4843.0918130216978</v>
      </c>
      <c r="K1041" s="122">
        <f t="shared" si="101"/>
        <v>0.81021703589789729</v>
      </c>
      <c r="M1041" s="39" t="s">
        <v>5497</v>
      </c>
      <c r="N1041" s="3">
        <v>5977.5240441031892</v>
      </c>
      <c r="O1041" s="3">
        <v>4843.091796875</v>
      </c>
      <c r="P1041" s="110">
        <v>0.81021702289581299</v>
      </c>
    </row>
    <row r="1042" spans="2:16" x14ac:dyDescent="0.2">
      <c r="B1042" s="102" t="s">
        <v>5496</v>
      </c>
      <c r="C1042" s="119">
        <v>2559.0299347526361</v>
      </c>
      <c r="D1042" s="125">
        <v>1.1015029292122822</v>
      </c>
      <c r="E1042" s="119">
        <f t="shared" si="96"/>
        <v>2818.7789690719442</v>
      </c>
      <c r="F1042" s="121">
        <f t="shared" si="97"/>
        <v>2888.1174706570587</v>
      </c>
      <c r="G1042" s="110">
        <f t="shared" si="98"/>
        <v>1.1285985487841639</v>
      </c>
      <c r="H1042" s="130">
        <v>0.80088180045488322</v>
      </c>
      <c r="I1042" s="128">
        <f t="shared" si="99"/>
        <v>2313.0407198250282</v>
      </c>
      <c r="J1042" s="3">
        <f t="shared" si="100"/>
        <v>2330.2116906980968</v>
      </c>
      <c r="K1042" s="122">
        <f t="shared" si="101"/>
        <v>0.91058399085251129</v>
      </c>
      <c r="M1042" s="39" t="s">
        <v>5496</v>
      </c>
      <c r="N1042" s="3">
        <v>2559.0299347526361</v>
      </c>
      <c r="O1042" s="3">
        <v>2330.21142578125</v>
      </c>
      <c r="P1042" s="110">
        <v>0.91058391332626343</v>
      </c>
    </row>
    <row r="1043" spans="2:16" x14ac:dyDescent="0.2">
      <c r="B1043" s="102" t="s">
        <v>5495</v>
      </c>
      <c r="C1043" s="119">
        <v>4020.8834546272442</v>
      </c>
      <c r="D1043" s="125">
        <v>1.071560550650688</v>
      </c>
      <c r="E1043" s="119">
        <f t="shared" si="96"/>
        <v>4308.6200887426103</v>
      </c>
      <c r="F1043" s="121">
        <f t="shared" si="97"/>
        <v>4414.6068525615901</v>
      </c>
      <c r="G1043" s="110">
        <f t="shared" si="98"/>
        <v>1.097919624474877</v>
      </c>
      <c r="H1043" s="130">
        <v>0.82066808298151805</v>
      </c>
      <c r="I1043" s="128">
        <f t="shared" si="99"/>
        <v>3622.9269428087932</v>
      </c>
      <c r="J1043" s="3">
        <f t="shared" si="100"/>
        <v>3649.8219181012869</v>
      </c>
      <c r="K1043" s="122">
        <f t="shared" si="101"/>
        <v>0.90771641587896845</v>
      </c>
      <c r="M1043" s="39" t="s">
        <v>5495</v>
      </c>
      <c r="N1043" s="3">
        <v>4020.8834546272442</v>
      </c>
      <c r="O1043" s="3">
        <v>3649.822265625</v>
      </c>
      <c r="P1043" s="110">
        <v>0.90771651268005371</v>
      </c>
    </row>
    <row r="1044" spans="2:16" x14ac:dyDescent="0.2">
      <c r="B1044" s="102" t="s">
        <v>5494</v>
      </c>
      <c r="C1044" s="119">
        <v>2555.5804409768116</v>
      </c>
      <c r="D1044" s="125">
        <v>0.97776505272142156</v>
      </c>
      <c r="E1044" s="119">
        <f t="shared" si="96"/>
        <v>2498.757244605526</v>
      </c>
      <c r="F1044" s="121">
        <f t="shared" si="97"/>
        <v>2560.2236047092911</v>
      </c>
      <c r="G1044" s="110">
        <f t="shared" si="98"/>
        <v>1.0018168724638949</v>
      </c>
      <c r="H1044" s="130">
        <v>0.86419783824386609</v>
      </c>
      <c r="I1044" s="128">
        <f t="shared" si="99"/>
        <v>2212.5397046106873</v>
      </c>
      <c r="J1044" s="3">
        <f t="shared" si="100"/>
        <v>2228.9646012836056</v>
      </c>
      <c r="K1044" s="122">
        <f t="shared" si="101"/>
        <v>0.87219504639487511</v>
      </c>
      <c r="M1044" s="39" t="s">
        <v>5494</v>
      </c>
      <c r="N1044" s="3">
        <v>2555.5804409768116</v>
      </c>
      <c r="O1044" s="3">
        <v>2228.96435546875</v>
      </c>
      <c r="P1044" s="110">
        <v>0.87219494581222534</v>
      </c>
    </row>
    <row r="1045" spans="2:16" x14ac:dyDescent="0.2">
      <c r="B1045" s="102" t="s">
        <v>5493</v>
      </c>
      <c r="C1045" s="119">
        <v>3630.8528694365318</v>
      </c>
      <c r="D1045" s="125">
        <v>0.93485908470375223</v>
      </c>
      <c r="E1045" s="119">
        <f t="shared" si="96"/>
        <v>3394.3357902154285</v>
      </c>
      <c r="F1045" s="121">
        <f t="shared" si="97"/>
        <v>3477.8322828999021</v>
      </c>
      <c r="G1045" s="110">
        <f t="shared" si="98"/>
        <v>0.95785547031533202</v>
      </c>
      <c r="H1045" s="130">
        <v>1.1539514888798448</v>
      </c>
      <c r="I1045" s="128">
        <f t="shared" si="99"/>
        <v>4013.2497409267316</v>
      </c>
      <c r="J1045" s="3">
        <f t="shared" si="100"/>
        <v>4043.0422965947596</v>
      </c>
      <c r="K1045" s="122">
        <f t="shared" si="101"/>
        <v>1.1135241338551389</v>
      </c>
      <c r="M1045" s="39" t="s">
        <v>5493</v>
      </c>
      <c r="N1045" s="3">
        <v>3630.8528694365318</v>
      </c>
      <c r="O1045" s="3">
        <v>4043.04248046875</v>
      </c>
      <c r="P1045" s="110">
        <v>1.1135241985321045</v>
      </c>
    </row>
    <row r="1046" spans="2:16" x14ac:dyDescent="0.2">
      <c r="B1046" s="102" t="s">
        <v>5492</v>
      </c>
      <c r="C1046" s="119">
        <v>14734.073990824898</v>
      </c>
      <c r="D1046" s="125">
        <v>0.93774612468121321</v>
      </c>
      <c r="E1046" s="119">
        <f t="shared" si="96"/>
        <v>13816.820785662305</v>
      </c>
      <c r="F1046" s="121">
        <f t="shared" si="97"/>
        <v>14156.697611926307</v>
      </c>
      <c r="G1046" s="110">
        <f t="shared" si="98"/>
        <v>0.96081352793136976</v>
      </c>
      <c r="H1046" s="130">
        <v>1.0914390672373608</v>
      </c>
      <c r="I1046" s="128">
        <f t="shared" si="99"/>
        <v>15451.172836722222</v>
      </c>
      <c r="J1046" s="3">
        <f t="shared" si="100"/>
        <v>15565.875373716113</v>
      </c>
      <c r="K1046" s="122">
        <f t="shared" si="101"/>
        <v>1.0564542694307895</v>
      </c>
      <c r="M1046" s="39" t="s">
        <v>5492</v>
      </c>
      <c r="N1046" s="3">
        <v>14734.073990824898</v>
      </c>
      <c r="O1046" s="3">
        <v>15565.8759765625</v>
      </c>
      <c r="P1046" s="110">
        <v>1.0564543008804321</v>
      </c>
    </row>
    <row r="1047" spans="2:16" x14ac:dyDescent="0.2">
      <c r="B1047" s="102" t="s">
        <v>5491</v>
      </c>
      <c r="C1047" s="119">
        <v>5533.673057276691</v>
      </c>
      <c r="D1047" s="125">
        <v>0.90458204776644968</v>
      </c>
      <c r="E1047" s="119">
        <f t="shared" si="96"/>
        <v>5005.6613058213798</v>
      </c>
      <c r="F1047" s="121">
        <f t="shared" si="97"/>
        <v>5128.7944277144088</v>
      </c>
      <c r="G1047" s="110">
        <f t="shared" si="98"/>
        <v>0.92683365544520679</v>
      </c>
      <c r="H1047" s="130">
        <v>0.96227982528594969</v>
      </c>
      <c r="I1047" s="128">
        <f t="shared" si="99"/>
        <v>4935.335405828574</v>
      </c>
      <c r="J1047" s="3">
        <f t="shared" si="100"/>
        <v>4971.9731095127181</v>
      </c>
      <c r="K1047" s="122">
        <f t="shared" si="101"/>
        <v>0.89849419328716096</v>
      </c>
      <c r="M1047" s="39" t="s">
        <v>5491</v>
      </c>
      <c r="N1047" s="3">
        <v>5533.673057276691</v>
      </c>
      <c r="O1047" s="3">
        <v>4971.97314453125</v>
      </c>
      <c r="P1047" s="110">
        <v>0.8984941840171814</v>
      </c>
    </row>
    <row r="1048" spans="2:16" x14ac:dyDescent="0.2">
      <c r="B1048" s="102" t="s">
        <v>5490</v>
      </c>
      <c r="C1048" s="119">
        <v>21441.800668329022</v>
      </c>
      <c r="D1048" s="125">
        <v>0.73347481670868842</v>
      </c>
      <c r="E1048" s="119">
        <f t="shared" si="96"/>
        <v>15727.020815106862</v>
      </c>
      <c r="F1048" s="121">
        <f t="shared" si="97"/>
        <v>16113.886216645049</v>
      </c>
      <c r="G1048" s="110">
        <f t="shared" si="98"/>
        <v>0.75151739659842742</v>
      </c>
      <c r="H1048" s="130">
        <v>0.54248293232685829</v>
      </c>
      <c r="I1048" s="128">
        <f t="shared" si="99"/>
        <v>8741.50824598695</v>
      </c>
      <c r="J1048" s="3">
        <f t="shared" si="100"/>
        <v>8806.4012598418412</v>
      </c>
      <c r="K1048" s="122">
        <f t="shared" si="101"/>
        <v>0.41071183321135368</v>
      </c>
      <c r="M1048" s="39" t="s">
        <v>5490</v>
      </c>
      <c r="N1048" s="3">
        <v>21441.800668329022</v>
      </c>
      <c r="O1048" s="3">
        <v>8806.4013671875</v>
      </c>
      <c r="P1048" s="110">
        <v>0.41071182489395142</v>
      </c>
    </row>
    <row r="1049" spans="2:16" x14ac:dyDescent="0.2">
      <c r="B1049" s="102" t="s">
        <v>5489</v>
      </c>
      <c r="C1049" s="119">
        <v>5928.3475948166879</v>
      </c>
      <c r="D1049" s="125">
        <v>0.87811711878555454</v>
      </c>
      <c r="E1049" s="119">
        <f t="shared" si="96"/>
        <v>5205.7835091197021</v>
      </c>
      <c r="F1049" s="121">
        <f t="shared" si="97"/>
        <v>5333.8393914926655</v>
      </c>
      <c r="G1049" s="110">
        <f t="shared" si="98"/>
        <v>0.89971772170649766</v>
      </c>
      <c r="H1049" s="130">
        <v>0.96681382067044286</v>
      </c>
      <c r="I1049" s="128">
        <f t="shared" si="99"/>
        <v>5156.8296409315335</v>
      </c>
      <c r="J1049" s="3">
        <f t="shared" si="100"/>
        <v>5195.1116178992852</v>
      </c>
      <c r="K1049" s="122">
        <f t="shared" si="101"/>
        <v>0.87631697278369935</v>
      </c>
      <c r="M1049" s="39" t="s">
        <v>5489</v>
      </c>
      <c r="N1049" s="3">
        <v>5928.3475948166879</v>
      </c>
      <c r="O1049" s="3">
        <v>5195.111328125</v>
      </c>
      <c r="P1049" s="110">
        <v>0.87631690502166748</v>
      </c>
    </row>
    <row r="1050" spans="2:16" x14ac:dyDescent="0.2">
      <c r="B1050" s="102" t="s">
        <v>5488</v>
      </c>
      <c r="C1050" s="119">
        <v>6212.502250053315</v>
      </c>
      <c r="D1050" s="125">
        <v>1.2773910564013251</v>
      </c>
      <c r="E1050" s="119">
        <f t="shared" si="96"/>
        <v>7935.7948120912133</v>
      </c>
      <c r="F1050" s="121">
        <f t="shared" si="97"/>
        <v>8131.0056204571119</v>
      </c>
      <c r="G1050" s="110">
        <f t="shared" si="98"/>
        <v>1.3088133079368032</v>
      </c>
      <c r="H1050" s="130">
        <v>0.75227616609470183</v>
      </c>
      <c r="I1050" s="128">
        <f t="shared" si="99"/>
        <v>6116.7617346519492</v>
      </c>
      <c r="J1050" s="3">
        <f t="shared" si="100"/>
        <v>6162.1698144505426</v>
      </c>
      <c r="K1050" s="122">
        <f t="shared" si="101"/>
        <v>0.99189820243488191</v>
      </c>
      <c r="M1050" s="39" t="s">
        <v>5488</v>
      </c>
      <c r="N1050" s="3">
        <v>6212.502250053315</v>
      </c>
      <c r="O1050" s="3">
        <v>6162.169921875</v>
      </c>
      <c r="P1050" s="110">
        <v>0.99189823865890503</v>
      </c>
    </row>
    <row r="1051" spans="2:16" x14ac:dyDescent="0.2">
      <c r="B1051" s="102" t="s">
        <v>5487</v>
      </c>
      <c r="C1051" s="119">
        <v>6419.2583209161749</v>
      </c>
      <c r="D1051" s="125">
        <v>0.8438169451078299</v>
      </c>
      <c r="E1051" s="119">
        <f t="shared" si="96"/>
        <v>5416.6789462135039</v>
      </c>
      <c r="F1051" s="121">
        <f t="shared" si="97"/>
        <v>5549.9225973897928</v>
      </c>
      <c r="G1051" s="110">
        <f t="shared" si="98"/>
        <v>0.86457380587196753</v>
      </c>
      <c r="H1051" s="130">
        <v>1.0489709874010182</v>
      </c>
      <c r="I1051" s="128">
        <f t="shared" si="99"/>
        <v>5821.7077869831946</v>
      </c>
      <c r="J1051" s="3">
        <f t="shared" si="100"/>
        <v>5864.925519375458</v>
      </c>
      <c r="K1051" s="122">
        <f t="shared" si="101"/>
        <v>0.91364535062648777</v>
      </c>
      <c r="M1051" s="39" t="s">
        <v>5487</v>
      </c>
      <c r="N1051" s="3">
        <v>6419.2583209161749</v>
      </c>
      <c r="O1051" s="3">
        <v>5864.92578125</v>
      </c>
      <c r="P1051" s="110">
        <v>0.91364538669586182</v>
      </c>
    </row>
    <row r="1052" spans="2:16" x14ac:dyDescent="0.2">
      <c r="B1052" s="102" t="s">
        <v>5486</v>
      </c>
      <c r="C1052" s="119">
        <v>4248.2865148306246</v>
      </c>
      <c r="D1052" s="125">
        <v>0.92162094797191618</v>
      </c>
      <c r="E1052" s="119">
        <f t="shared" si="96"/>
        <v>3915.3098450545081</v>
      </c>
      <c r="F1052" s="121">
        <f t="shared" si="97"/>
        <v>4011.6216598070177</v>
      </c>
      <c r="G1052" s="110">
        <f t="shared" si="98"/>
        <v>0.94429169167441562</v>
      </c>
      <c r="H1052" s="130">
        <v>0.95229386306577923</v>
      </c>
      <c r="I1052" s="128">
        <f t="shared" si="99"/>
        <v>3820.2426875759784</v>
      </c>
      <c r="J1052" s="3">
        <f t="shared" si="100"/>
        <v>3848.6024459469349</v>
      </c>
      <c r="K1052" s="122">
        <f t="shared" si="101"/>
        <v>0.90591875865989591</v>
      </c>
      <c r="M1052" s="39" t="s">
        <v>5486</v>
      </c>
      <c r="N1052" s="3">
        <v>4248.2865148306246</v>
      </c>
      <c r="O1052" s="3">
        <v>3848.60205078125</v>
      </c>
      <c r="P1052" s="110">
        <v>0.9059186577796936</v>
      </c>
    </row>
    <row r="1053" spans="2:16" x14ac:dyDescent="0.2">
      <c r="B1053" s="102" t="s">
        <v>5485</v>
      </c>
      <c r="C1053" s="119">
        <v>1861.6929459084047</v>
      </c>
      <c r="D1053" s="125">
        <v>1.0294929660712575</v>
      </c>
      <c r="E1053" s="119">
        <f t="shared" si="96"/>
        <v>1916.5997927971807</v>
      </c>
      <c r="F1053" s="121">
        <f t="shared" si="97"/>
        <v>1963.7457943918539</v>
      </c>
      <c r="G1053" s="110">
        <f t="shared" si="98"/>
        <v>1.0548172289677196</v>
      </c>
      <c r="H1053" s="130">
        <v>0.84174151885034199</v>
      </c>
      <c r="I1053" s="128">
        <f t="shared" si="99"/>
        <v>1652.9663676073708</v>
      </c>
      <c r="J1053" s="3">
        <f t="shared" si="100"/>
        <v>1665.2372442543221</v>
      </c>
      <c r="K1053" s="122">
        <f t="shared" si="101"/>
        <v>0.89447470267003515</v>
      </c>
      <c r="M1053" s="39" t="s">
        <v>5485</v>
      </c>
      <c r="N1053" s="3">
        <v>1861.6929459084047</v>
      </c>
      <c r="O1053" s="3">
        <v>1665.2371826171875</v>
      </c>
      <c r="P1053" s="110">
        <v>0.89447468519210815</v>
      </c>
    </row>
    <row r="1054" spans="2:16" x14ac:dyDescent="0.2">
      <c r="B1054" s="102" t="s">
        <v>5484</v>
      </c>
      <c r="C1054" s="119">
        <v>3635.7463633164452</v>
      </c>
      <c r="D1054" s="125">
        <v>1.0486012233031838</v>
      </c>
      <c r="E1054" s="119">
        <f t="shared" si="96"/>
        <v>3812.4480841937266</v>
      </c>
      <c r="F1054" s="121">
        <f t="shared" si="97"/>
        <v>3906.2296259284685</v>
      </c>
      <c r="G1054" s="110">
        <f t="shared" si="98"/>
        <v>1.0743955258653672</v>
      </c>
      <c r="H1054" s="130">
        <v>0.92233250136797418</v>
      </c>
      <c r="I1054" s="128">
        <f t="shared" si="99"/>
        <v>3602.8425418002903</v>
      </c>
      <c r="J1054" s="3">
        <f t="shared" si="100"/>
        <v>3629.5884195599283</v>
      </c>
      <c r="K1054" s="122">
        <f t="shared" si="101"/>
        <v>0.99830627795749216</v>
      </c>
      <c r="M1054" s="39" t="s">
        <v>5484</v>
      </c>
      <c r="N1054" s="3">
        <v>3635.7463633164452</v>
      </c>
      <c r="O1054" s="3">
        <v>3629.58837890625</v>
      </c>
      <c r="P1054" s="110">
        <v>0.9983062744140625</v>
      </c>
    </row>
    <row r="1055" spans="2:16" x14ac:dyDescent="0.2">
      <c r="B1055" s="102" t="s">
        <v>5483</v>
      </c>
      <c r="C1055" s="119">
        <v>7615.7762170362485</v>
      </c>
      <c r="D1055" s="125">
        <v>1.3315596263910257</v>
      </c>
      <c r="E1055" s="119">
        <f t="shared" si="96"/>
        <v>10140.860134234446</v>
      </c>
      <c r="F1055" s="121">
        <f t="shared" si="97"/>
        <v>10390.312842022862</v>
      </c>
      <c r="G1055" s="110">
        <f t="shared" si="98"/>
        <v>1.3643143582370585</v>
      </c>
      <c r="H1055" s="130">
        <v>0.69306501038783797</v>
      </c>
      <c r="I1055" s="128">
        <f t="shared" si="99"/>
        <v>7201.1622777894618</v>
      </c>
      <c r="J1055" s="3">
        <f t="shared" si="100"/>
        <v>7254.6204580386693</v>
      </c>
      <c r="K1055" s="122">
        <f t="shared" si="101"/>
        <v>0.9525779449519951</v>
      </c>
      <c r="M1055" s="39" t="s">
        <v>5483</v>
      </c>
      <c r="N1055" s="3">
        <v>7615.7762170362485</v>
      </c>
      <c r="O1055" s="3">
        <v>7254.62060546875</v>
      </c>
      <c r="P1055" s="110">
        <v>0.95257794857025146</v>
      </c>
    </row>
    <row r="1056" spans="2:16" x14ac:dyDescent="0.2">
      <c r="B1056" s="102" t="s">
        <v>5482</v>
      </c>
      <c r="C1056" s="119">
        <v>2321.0489331921399</v>
      </c>
      <c r="D1056" s="125">
        <v>1.1743836478824712</v>
      </c>
      <c r="E1056" s="119">
        <f t="shared" si="96"/>
        <v>2725.8019130759035</v>
      </c>
      <c r="F1056" s="121">
        <f t="shared" si="97"/>
        <v>2792.8532932459311</v>
      </c>
      <c r="G1056" s="110">
        <f t="shared" si="98"/>
        <v>1.2032720436466278</v>
      </c>
      <c r="H1056" s="130">
        <v>0.8961800574273443</v>
      </c>
      <c r="I1056" s="128">
        <f t="shared" si="99"/>
        <v>2502.8994247272863</v>
      </c>
      <c r="J1056" s="3">
        <f t="shared" si="100"/>
        <v>2521.47982097879</v>
      </c>
      <c r="K1056" s="122">
        <f t="shared" si="101"/>
        <v>1.0863535813142025</v>
      </c>
      <c r="M1056" s="39" t="s">
        <v>5482</v>
      </c>
      <c r="N1056" s="3">
        <v>2321.0489331921399</v>
      </c>
      <c r="O1056" s="3">
        <v>2521.479736328125</v>
      </c>
      <c r="P1056" s="110">
        <v>1.0863535404205322</v>
      </c>
    </row>
    <row r="1057" spans="2:16" x14ac:dyDescent="0.2">
      <c r="B1057" s="102" t="s">
        <v>5481</v>
      </c>
      <c r="C1057" s="119">
        <v>6115.9502416158775</v>
      </c>
      <c r="D1057" s="125">
        <v>0.92817409029988895</v>
      </c>
      <c r="E1057" s="119">
        <f t="shared" si="96"/>
        <v>5676.6665518312029</v>
      </c>
      <c r="F1057" s="121">
        <f t="shared" si="97"/>
        <v>5816.3055788784022</v>
      </c>
      <c r="G1057" s="110">
        <f t="shared" si="98"/>
        <v>0.95100603325734268</v>
      </c>
      <c r="H1057" s="130">
        <v>0.98021918925463536</v>
      </c>
      <c r="I1057" s="128">
        <f t="shared" si="99"/>
        <v>5701.2543389854</v>
      </c>
      <c r="J1057" s="3">
        <f t="shared" si="100"/>
        <v>5743.5778793172276</v>
      </c>
      <c r="K1057" s="122">
        <f t="shared" si="101"/>
        <v>0.93911455332568783</v>
      </c>
      <c r="M1057" s="39" t="s">
        <v>5481</v>
      </c>
      <c r="N1057" s="3">
        <v>6115.9502416158775</v>
      </c>
      <c r="O1057" s="3">
        <v>5743.578125</v>
      </c>
      <c r="P1057" s="110">
        <v>0.93911457061767578</v>
      </c>
    </row>
    <row r="1058" spans="2:16" x14ac:dyDescent="0.2">
      <c r="B1058" s="102" t="s">
        <v>5480</v>
      </c>
      <c r="C1058" s="119">
        <v>3604.9763560933443</v>
      </c>
      <c r="D1058" s="125">
        <v>0.78154070475904258</v>
      </c>
      <c r="E1058" s="119">
        <f t="shared" si="96"/>
        <v>2817.4357619808775</v>
      </c>
      <c r="F1058" s="121">
        <f t="shared" si="97"/>
        <v>2886.7412223208162</v>
      </c>
      <c r="G1058" s="110">
        <f t="shared" si="98"/>
        <v>0.80076564647684179</v>
      </c>
      <c r="H1058" s="130">
        <v>1.1022793103314874</v>
      </c>
      <c r="I1058" s="128">
        <f t="shared" si="99"/>
        <v>3181.9951236452644</v>
      </c>
      <c r="J1058" s="3">
        <f t="shared" si="100"/>
        <v>3205.6168200201091</v>
      </c>
      <c r="K1058" s="122">
        <f t="shared" si="101"/>
        <v>0.88921992916868542</v>
      </c>
      <c r="M1058" s="39" t="s">
        <v>5480</v>
      </c>
      <c r="N1058" s="3">
        <v>3604.9763560933443</v>
      </c>
      <c r="O1058" s="3">
        <v>3205.616943359375</v>
      </c>
      <c r="P1058" s="110">
        <v>0.88921993970870972</v>
      </c>
    </row>
    <row r="1059" spans="2:16" x14ac:dyDescent="0.2">
      <c r="B1059" s="102" t="s">
        <v>5479</v>
      </c>
      <c r="C1059" s="119">
        <v>7068.3756460106206</v>
      </c>
      <c r="D1059" s="125">
        <v>0.85644415463734336</v>
      </c>
      <c r="E1059" s="119">
        <f t="shared" si="96"/>
        <v>6053.6690048067521</v>
      </c>
      <c r="F1059" s="121">
        <f t="shared" si="97"/>
        <v>6202.5818292925078</v>
      </c>
      <c r="G1059" s="110">
        <f t="shared" si="98"/>
        <v>0.87751162925151471</v>
      </c>
      <c r="H1059" s="130">
        <v>0.88879751089789361</v>
      </c>
      <c r="I1059" s="128">
        <f t="shared" si="99"/>
        <v>5512.8392910156845</v>
      </c>
      <c r="J1059" s="3">
        <f t="shared" si="100"/>
        <v>5553.7641230268991</v>
      </c>
      <c r="K1059" s="122">
        <f t="shared" si="101"/>
        <v>0.78572000147748722</v>
      </c>
      <c r="M1059" s="39" t="s">
        <v>5479</v>
      </c>
      <c r="N1059" s="3">
        <v>7068.3756460106206</v>
      </c>
      <c r="O1059" s="3">
        <v>5553.763671875</v>
      </c>
      <c r="P1059" s="110">
        <v>0.78571993112564087</v>
      </c>
    </row>
    <row r="1060" spans="2:16" x14ac:dyDescent="0.2">
      <c r="B1060" s="102" t="s">
        <v>5478</v>
      </c>
      <c r="C1060" s="119">
        <v>4365.1426455573619</v>
      </c>
      <c r="D1060" s="125">
        <v>0.86259534695397</v>
      </c>
      <c r="E1060" s="119">
        <f t="shared" si="96"/>
        <v>3765.3517348481232</v>
      </c>
      <c r="F1060" s="121">
        <f t="shared" si="97"/>
        <v>3857.974764216488</v>
      </c>
      <c r="G1060" s="110">
        <f t="shared" si="98"/>
        <v>0.88381413334635339</v>
      </c>
      <c r="H1060" s="130">
        <v>0.9839789264551404</v>
      </c>
      <c r="I1060" s="128">
        <f t="shared" si="99"/>
        <v>3796.1658667847637</v>
      </c>
      <c r="J1060" s="3">
        <f t="shared" si="100"/>
        <v>3824.34688969941</v>
      </c>
      <c r="K1060" s="122">
        <f t="shared" si="101"/>
        <v>0.87611040468325851</v>
      </c>
      <c r="M1060" s="39" t="s">
        <v>5478</v>
      </c>
      <c r="N1060" s="3">
        <v>4365.1426455573619</v>
      </c>
      <c r="O1060" s="3">
        <v>3824.3466796875</v>
      </c>
      <c r="P1060" s="110">
        <v>0.87611037492752075</v>
      </c>
    </row>
    <row r="1061" spans="2:16" x14ac:dyDescent="0.2">
      <c r="B1061" s="102" t="s">
        <v>5477</v>
      </c>
      <c r="C1061" s="119">
        <v>11239.054501279685</v>
      </c>
      <c r="D1061" s="125">
        <v>1.0567411204955415</v>
      </c>
      <c r="E1061" s="119">
        <f t="shared" si="96"/>
        <v>11876.771046992753</v>
      </c>
      <c r="F1061" s="121">
        <f t="shared" si="97"/>
        <v>12168.925031786774</v>
      </c>
      <c r="G1061" s="110">
        <f t="shared" si="98"/>
        <v>1.082735654534037</v>
      </c>
      <c r="H1061" s="130">
        <v>0.9093165688608843</v>
      </c>
      <c r="I1061" s="128">
        <f t="shared" si="99"/>
        <v>11065.405156629677</v>
      </c>
      <c r="J1061" s="3">
        <f t="shared" si="100"/>
        <v>11147.549732820953</v>
      </c>
      <c r="K1061" s="122">
        <f t="shared" si="101"/>
        <v>0.99185832149418685</v>
      </c>
      <c r="M1061" s="39" t="s">
        <v>5477</v>
      </c>
      <c r="N1061" s="3">
        <v>11239.054501279685</v>
      </c>
      <c r="O1061" s="3">
        <v>11147.55078125</v>
      </c>
      <c r="P1061" s="110">
        <v>0.99185842275619507</v>
      </c>
    </row>
    <row r="1062" spans="2:16" x14ac:dyDescent="0.2">
      <c r="B1062" s="102" t="s">
        <v>5476</v>
      </c>
      <c r="C1062" s="119">
        <v>9907.2304796175795</v>
      </c>
      <c r="D1062" s="125">
        <v>1.055092565031053</v>
      </c>
      <c r="E1062" s="119">
        <f t="shared" si="96"/>
        <v>10453.045219093541</v>
      </c>
      <c r="F1062" s="121">
        <f t="shared" si="97"/>
        <v>10710.177296651231</v>
      </c>
      <c r="G1062" s="110">
        <f t="shared" si="98"/>
        <v>1.0810465466293104</v>
      </c>
      <c r="H1062" s="130">
        <v>0.80027775253024669</v>
      </c>
      <c r="I1062" s="128">
        <f t="shared" si="99"/>
        <v>8571.1166161645215</v>
      </c>
      <c r="J1062" s="3">
        <f t="shared" si="100"/>
        <v>8634.7447194246197</v>
      </c>
      <c r="K1062" s="122">
        <f t="shared" si="101"/>
        <v>0.87155989125206279</v>
      </c>
      <c r="M1062" s="39" t="s">
        <v>5476</v>
      </c>
      <c r="N1062" s="3">
        <v>9907.2304796175795</v>
      </c>
      <c r="O1062" s="3">
        <v>8634.74609375</v>
      </c>
      <c r="P1062" s="110">
        <v>0.87156003713607788</v>
      </c>
    </row>
    <row r="1063" spans="2:16" x14ac:dyDescent="0.2">
      <c r="B1063" s="102" t="s">
        <v>5475</v>
      </c>
      <c r="C1063" s="119">
        <v>13457.780355650633</v>
      </c>
      <c r="D1063" s="125">
        <v>1.0878629917538882</v>
      </c>
      <c r="E1063" s="119">
        <f t="shared" si="96"/>
        <v>14640.221200064803</v>
      </c>
      <c r="F1063" s="121">
        <f t="shared" si="97"/>
        <v>15000.352665506147</v>
      </c>
      <c r="G1063" s="110">
        <f t="shared" si="98"/>
        <v>1.1146230856121693</v>
      </c>
      <c r="H1063" s="130">
        <v>0.72054781053302142</v>
      </c>
      <c r="I1063" s="128">
        <f t="shared" si="99"/>
        <v>10808.471270353626</v>
      </c>
      <c r="J1063" s="3">
        <f t="shared" si="100"/>
        <v>10888.708485278094</v>
      </c>
      <c r="K1063" s="122">
        <f t="shared" si="101"/>
        <v>0.80910136720325943</v>
      </c>
      <c r="M1063" s="39" t="s">
        <v>5475</v>
      </c>
      <c r="N1063" s="3">
        <v>13457.780355650633</v>
      </c>
      <c r="O1063" s="3">
        <v>10888.7080078125</v>
      </c>
      <c r="P1063" s="110">
        <v>0.80910134315490723</v>
      </c>
    </row>
    <row r="1064" spans="2:16" x14ac:dyDescent="0.2">
      <c r="B1064" s="102" t="s">
        <v>5474</v>
      </c>
      <c r="C1064" s="119">
        <v>4557.3008490328893</v>
      </c>
      <c r="D1064" s="125">
        <v>0.89993612780708088</v>
      </c>
      <c r="E1064" s="119">
        <f t="shared" si="96"/>
        <v>4101.2796793305806</v>
      </c>
      <c r="F1064" s="121">
        <f t="shared" si="97"/>
        <v>4202.1661236621449</v>
      </c>
      <c r="G1064" s="110">
        <f t="shared" si="98"/>
        <v>0.92207345155935705</v>
      </c>
      <c r="H1064" s="130">
        <v>0.94075567517582381</v>
      </c>
      <c r="I1064" s="128">
        <f t="shared" si="99"/>
        <v>3953.2116288667553</v>
      </c>
      <c r="J1064" s="3">
        <f t="shared" si="100"/>
        <v>3982.5584886745164</v>
      </c>
      <c r="K1064" s="122">
        <f t="shared" si="101"/>
        <v>0.87388535903212539</v>
      </c>
      <c r="M1064" s="39" t="s">
        <v>5474</v>
      </c>
      <c r="N1064" s="3">
        <v>4557.3008490328893</v>
      </c>
      <c r="O1064" s="3">
        <v>3982.558349609375</v>
      </c>
      <c r="P1064" s="110">
        <v>0.87388533353805542</v>
      </c>
    </row>
    <row r="1065" spans="2:16" x14ac:dyDescent="0.2">
      <c r="B1065" s="102" t="s">
        <v>5473</v>
      </c>
      <c r="C1065" s="119">
        <v>4930.3115591497954</v>
      </c>
      <c r="D1065" s="125">
        <v>0.8919786629425881</v>
      </c>
      <c r="E1065" s="119">
        <f t="shared" si="96"/>
        <v>4397.7327124208214</v>
      </c>
      <c r="F1065" s="121">
        <f t="shared" si="97"/>
        <v>4505.9115373648347</v>
      </c>
      <c r="G1065" s="110">
        <f t="shared" si="98"/>
        <v>0.91392024282981699</v>
      </c>
      <c r="H1065" s="130">
        <v>1.2696326122646266</v>
      </c>
      <c r="I1065" s="128">
        <f t="shared" si="99"/>
        <v>5720.8522358178343</v>
      </c>
      <c r="J1065" s="3">
        <f t="shared" si="100"/>
        <v>5763.3212620949807</v>
      </c>
      <c r="K1065" s="122">
        <f t="shared" si="101"/>
        <v>1.1689568078916361</v>
      </c>
      <c r="M1065" s="39" t="s">
        <v>5473</v>
      </c>
      <c r="N1065" s="3">
        <v>4930.3115591497954</v>
      </c>
      <c r="O1065" s="3">
        <v>5763.32177734375</v>
      </c>
      <c r="P1065" s="110">
        <v>1.1689568758010864</v>
      </c>
    </row>
    <row r="1066" spans="2:16" x14ac:dyDescent="0.2">
      <c r="B1066" s="102" t="s">
        <v>5472</v>
      </c>
      <c r="C1066" s="119">
        <v>4930.0148432162223</v>
      </c>
      <c r="D1066" s="125">
        <v>0.85124196104705707</v>
      </c>
      <c r="E1066" s="119">
        <f t="shared" si="96"/>
        <v>4196.6355031304765</v>
      </c>
      <c r="F1066" s="121">
        <f t="shared" si="97"/>
        <v>4299.867583644319</v>
      </c>
      <c r="G1066" s="110">
        <f t="shared" si="98"/>
        <v>0.87218146808645092</v>
      </c>
      <c r="H1066" s="130">
        <v>1.0389183824748609</v>
      </c>
      <c r="I1066" s="128">
        <f t="shared" si="99"/>
        <v>4467.2114748558442</v>
      </c>
      <c r="J1066" s="3">
        <f t="shared" si="100"/>
        <v>4500.3740376508431</v>
      </c>
      <c r="K1066" s="122">
        <f t="shared" si="101"/>
        <v>0.9128520259616314</v>
      </c>
      <c r="M1066" s="39" t="s">
        <v>5472</v>
      </c>
      <c r="N1066" s="3">
        <v>4930.0148432162223</v>
      </c>
      <c r="O1066" s="3">
        <v>4500.3740234375</v>
      </c>
      <c r="P1066" s="110">
        <v>0.91285204887390137</v>
      </c>
    </row>
    <row r="1067" spans="2:16" x14ac:dyDescent="0.2">
      <c r="B1067" s="102" t="s">
        <v>5471</v>
      </c>
      <c r="C1067" s="119">
        <v>4027.141275115448</v>
      </c>
      <c r="D1067" s="125">
        <v>1.0237993218414778</v>
      </c>
      <c r="E1067" s="119">
        <f t="shared" si="96"/>
        <v>4122.9845064230203</v>
      </c>
      <c r="F1067" s="121">
        <f t="shared" si="97"/>
        <v>4224.4048628506616</v>
      </c>
      <c r="G1067" s="110">
        <f t="shared" si="98"/>
        <v>1.0489835280808615</v>
      </c>
      <c r="H1067" s="130">
        <v>0.95521201310573378</v>
      </c>
      <c r="I1067" s="128">
        <f t="shared" si="99"/>
        <v>4035.2022732172322</v>
      </c>
      <c r="J1067" s="3">
        <f t="shared" si="100"/>
        <v>4065.1577945820245</v>
      </c>
      <c r="K1067" s="122">
        <f t="shared" si="101"/>
        <v>1.0094400759420805</v>
      </c>
      <c r="M1067" s="39" t="s">
        <v>5471</v>
      </c>
      <c r="N1067" s="3">
        <v>4027.141275115448</v>
      </c>
      <c r="O1067" s="3">
        <v>4065.157958984375</v>
      </c>
      <c r="P1067" s="110">
        <v>1.0094400644302368</v>
      </c>
    </row>
    <row r="1068" spans="2:16" x14ac:dyDescent="0.2">
      <c r="B1068" s="102" t="s">
        <v>5470</v>
      </c>
      <c r="C1068" s="119">
        <v>1718.3019542735951</v>
      </c>
      <c r="D1068" s="125">
        <v>1.1795326570618503</v>
      </c>
      <c r="E1068" s="119">
        <f t="shared" si="96"/>
        <v>2026.7932697589035</v>
      </c>
      <c r="F1068" s="121">
        <f t="shared" si="97"/>
        <v>2076.6498955851375</v>
      </c>
      <c r="G1068" s="110">
        <f t="shared" si="98"/>
        <v>1.2085477121295789</v>
      </c>
      <c r="H1068" s="130">
        <v>0.73289549334158388</v>
      </c>
      <c r="I1068" s="128">
        <f t="shared" si="99"/>
        <v>1521.9673497226181</v>
      </c>
      <c r="J1068" s="3">
        <f t="shared" si="100"/>
        <v>1533.2657487554834</v>
      </c>
      <c r="K1068" s="122">
        <f t="shared" si="101"/>
        <v>0.89231449975488442</v>
      </c>
      <c r="M1068" s="39" t="s">
        <v>5470</v>
      </c>
      <c r="N1068" s="3">
        <v>1718.3019542735951</v>
      </c>
      <c r="O1068" s="3">
        <v>1533.2657470703125</v>
      </c>
      <c r="P1068" s="110">
        <v>0.89231449365615845</v>
      </c>
    </row>
    <row r="1069" spans="2:16" x14ac:dyDescent="0.2">
      <c r="B1069" s="102" t="s">
        <v>5469</v>
      </c>
      <c r="C1069" s="119">
        <v>2609.2480255207661</v>
      </c>
      <c r="D1069" s="125">
        <v>0.91607755738615004</v>
      </c>
      <c r="E1069" s="119">
        <f t="shared" si="96"/>
        <v>2390.2735578336983</v>
      </c>
      <c r="F1069" s="121">
        <f t="shared" si="97"/>
        <v>2449.0713524451985</v>
      </c>
      <c r="G1069" s="110">
        <f t="shared" si="98"/>
        <v>0.93861194048672369</v>
      </c>
      <c r="H1069" s="130">
        <v>1.0724058556593568</v>
      </c>
      <c r="I1069" s="128">
        <f t="shared" si="99"/>
        <v>2626.3984592898109</v>
      </c>
      <c r="J1069" s="3">
        <f t="shared" si="100"/>
        <v>2645.8956566625184</v>
      </c>
      <c r="K1069" s="122">
        <f t="shared" si="101"/>
        <v>1.0140452846120054</v>
      </c>
      <c r="M1069" s="39" t="s">
        <v>5469</v>
      </c>
      <c r="N1069" s="3">
        <v>2609.2480255207661</v>
      </c>
      <c r="O1069" s="3">
        <v>2645.895751953125</v>
      </c>
      <c r="P1069" s="110">
        <v>1.0140453577041626</v>
      </c>
    </row>
    <row r="1070" spans="2:16" x14ac:dyDescent="0.2">
      <c r="B1070" s="102" t="s">
        <v>5468</v>
      </c>
      <c r="C1070" s="119">
        <v>2781.6323112234286</v>
      </c>
      <c r="D1070" s="125">
        <v>1.0502036775500248</v>
      </c>
      <c r="E1070" s="119">
        <f t="shared" si="96"/>
        <v>2921.2804828388198</v>
      </c>
      <c r="F1070" s="121">
        <f t="shared" si="97"/>
        <v>2993.140395805523</v>
      </c>
      <c r="G1070" s="110">
        <f t="shared" si="98"/>
        <v>1.0760373985190976</v>
      </c>
      <c r="H1070" s="130">
        <v>0.76758485716810021</v>
      </c>
      <c r="I1070" s="128">
        <f t="shared" si="99"/>
        <v>2297.4892431984536</v>
      </c>
      <c r="J1070" s="3">
        <f t="shared" si="100"/>
        <v>2314.5447669244404</v>
      </c>
      <c r="K1070" s="122">
        <f t="shared" si="101"/>
        <v>0.83208149315264757</v>
      </c>
      <c r="M1070" s="39" t="s">
        <v>5468</v>
      </c>
      <c r="N1070" s="3">
        <v>2781.6323112234286</v>
      </c>
      <c r="O1070" s="3">
        <v>2314.544677734375</v>
      </c>
      <c r="P1070" s="110">
        <v>0.83208143711090088</v>
      </c>
    </row>
    <row r="1071" spans="2:16" x14ac:dyDescent="0.2">
      <c r="B1071" s="102" t="s">
        <v>5467</v>
      </c>
      <c r="C1071" s="119">
        <v>6449.4090669306497</v>
      </c>
      <c r="D1071" s="125">
        <v>1.0634953305277601</v>
      </c>
      <c r="E1071" s="119">
        <f t="shared" si="96"/>
        <v>6858.9164273441447</v>
      </c>
      <c r="F1071" s="121">
        <f t="shared" si="97"/>
        <v>7027.6373496966171</v>
      </c>
      <c r="G1071" s="110">
        <f t="shared" si="98"/>
        <v>1.0896560098398524</v>
      </c>
      <c r="H1071" s="130">
        <v>0.90173362408736979</v>
      </c>
      <c r="I1071" s="128">
        <f t="shared" si="99"/>
        <v>6337.0568961136896</v>
      </c>
      <c r="J1071" s="3">
        <f t="shared" si="100"/>
        <v>6384.1003478140901</v>
      </c>
      <c r="K1071" s="122">
        <f t="shared" si="101"/>
        <v>0.9898736894436686</v>
      </c>
      <c r="M1071" s="39" t="s">
        <v>5467</v>
      </c>
      <c r="N1071" s="3">
        <v>6449.4090669306497</v>
      </c>
      <c r="O1071" s="3">
        <v>6384.099609375</v>
      </c>
      <c r="P1071" s="110">
        <v>0.98987358808517456</v>
      </c>
    </row>
    <row r="1072" spans="2:16" x14ac:dyDescent="0.2">
      <c r="B1072" s="102" t="s">
        <v>5466</v>
      </c>
      <c r="C1072" s="119">
        <v>6080.2797076896213</v>
      </c>
      <c r="D1072" s="125">
        <v>1.0173327841698101</v>
      </c>
      <c r="E1072" s="119">
        <f t="shared" si="96"/>
        <v>6185.667883555082</v>
      </c>
      <c r="F1072" s="121">
        <f t="shared" si="97"/>
        <v>6337.8277183824603</v>
      </c>
      <c r="G1072" s="110">
        <f t="shared" si="98"/>
        <v>1.0423579215224461</v>
      </c>
      <c r="H1072" s="130">
        <v>0.65861515413643246</v>
      </c>
      <c r="I1072" s="128">
        <f t="shared" si="99"/>
        <v>4174.1893796326176</v>
      </c>
      <c r="J1072" s="3">
        <f t="shared" si="100"/>
        <v>4205.1766785772579</v>
      </c>
      <c r="K1072" s="122">
        <f t="shared" si="101"/>
        <v>0.69160908391418996</v>
      </c>
      <c r="M1072" s="39" t="s">
        <v>5466</v>
      </c>
      <c r="N1072" s="3">
        <v>6080.2797076896213</v>
      </c>
      <c r="O1072" s="3">
        <v>4205.1767578125</v>
      </c>
      <c r="P1072" s="110">
        <v>0.69160908460617065</v>
      </c>
    </row>
    <row r="1073" spans="2:16" x14ac:dyDescent="0.2">
      <c r="B1073" s="102" t="s">
        <v>5465</v>
      </c>
      <c r="C1073" s="119">
        <v>7808.0767662577819</v>
      </c>
      <c r="D1073" s="125">
        <v>1.1040522318901096</v>
      </c>
      <c r="E1073" s="119">
        <f t="shared" si="96"/>
        <v>8620.5245805562136</v>
      </c>
      <c r="F1073" s="121">
        <f t="shared" si="97"/>
        <v>8832.5789004769449</v>
      </c>
      <c r="G1073" s="110">
        <f t="shared" si="98"/>
        <v>1.1312105611776895</v>
      </c>
      <c r="H1073" s="130">
        <v>0.81446725817022492</v>
      </c>
      <c r="I1073" s="128">
        <f t="shared" si="99"/>
        <v>7193.8463196436369</v>
      </c>
      <c r="J1073" s="3">
        <f t="shared" si="100"/>
        <v>7247.2501895198566</v>
      </c>
      <c r="K1073" s="122">
        <f t="shared" si="101"/>
        <v>0.92817353190461582</v>
      </c>
      <c r="M1073" s="39" t="s">
        <v>5465</v>
      </c>
      <c r="N1073" s="3">
        <v>7808.0767662577819</v>
      </c>
      <c r="O1073" s="3">
        <v>7247.25</v>
      </c>
      <c r="P1073" s="110">
        <v>0.9281734824180603</v>
      </c>
    </row>
    <row r="1074" spans="2:16" x14ac:dyDescent="0.2">
      <c r="B1074" s="102" t="s">
        <v>5464</v>
      </c>
      <c r="C1074" s="119">
        <v>4194.9198295255364</v>
      </c>
      <c r="D1074" s="125">
        <v>1.0553856852785626</v>
      </c>
      <c r="E1074" s="119">
        <f t="shared" si="96"/>
        <v>4427.2583389724396</v>
      </c>
      <c r="F1074" s="121">
        <f t="shared" si="97"/>
        <v>4536.1634580764121</v>
      </c>
      <c r="G1074" s="110">
        <f t="shared" si="98"/>
        <v>1.0813468772749995</v>
      </c>
      <c r="H1074" s="130">
        <v>0.83563575649687927</v>
      </c>
      <c r="I1074" s="128">
        <f t="shared" si="99"/>
        <v>3790.5803828831822</v>
      </c>
      <c r="J1074" s="3">
        <f t="shared" si="100"/>
        <v>3818.7199416849985</v>
      </c>
      <c r="K1074" s="122">
        <f t="shared" si="101"/>
        <v>0.91032012454858102</v>
      </c>
      <c r="M1074" s="39" t="s">
        <v>5464</v>
      </c>
      <c r="N1074" s="3">
        <v>4194.9198295255364</v>
      </c>
      <c r="O1074" s="3">
        <v>3818.719970703125</v>
      </c>
      <c r="P1074" s="110">
        <v>0.91032010316848755</v>
      </c>
    </row>
    <row r="1075" spans="2:16" x14ac:dyDescent="0.2">
      <c r="B1075" s="102" t="s">
        <v>5463</v>
      </c>
      <c r="C1075" s="119">
        <v>868.93534254230292</v>
      </c>
      <c r="D1075" s="125">
        <v>1.1158753181781038</v>
      </c>
      <c r="E1075" s="119">
        <f t="shared" si="96"/>
        <v>969.62350183559192</v>
      </c>
      <c r="F1075" s="121">
        <f t="shared" si="97"/>
        <v>993.47504942292437</v>
      </c>
      <c r="G1075" s="110">
        <f t="shared" si="98"/>
        <v>1.1433244808713237</v>
      </c>
      <c r="H1075" s="130">
        <v>0.60913958340581109</v>
      </c>
      <c r="I1075" s="128">
        <f t="shared" si="99"/>
        <v>605.16497772954767</v>
      </c>
      <c r="J1075" s="3">
        <f t="shared" si="100"/>
        <v>609.65744952951729</v>
      </c>
      <c r="K1075" s="122">
        <f t="shared" si="101"/>
        <v>0.70161428552992355</v>
      </c>
      <c r="M1075" s="39" t="s">
        <v>5463</v>
      </c>
      <c r="N1075" s="3">
        <v>868.93534254230292</v>
      </c>
      <c r="O1075" s="3">
        <v>609.657470703125</v>
      </c>
      <c r="P1075" s="110">
        <v>0.70161432027816772</v>
      </c>
    </row>
    <row r="1076" spans="2:16" x14ac:dyDescent="0.2">
      <c r="B1076" s="102" t="s">
        <v>5462</v>
      </c>
      <c r="C1076" s="119">
        <v>6131.6196695050403</v>
      </c>
      <c r="D1076" s="125">
        <v>1.0615424209411777</v>
      </c>
      <c r="E1076" s="119">
        <f t="shared" si="96"/>
        <v>6508.9743882569246</v>
      </c>
      <c r="F1076" s="121">
        <f t="shared" si="97"/>
        <v>6669.0871661262072</v>
      </c>
      <c r="G1076" s="110">
        <f t="shared" si="98"/>
        <v>1.0876550610753313</v>
      </c>
      <c r="H1076" s="130">
        <v>0.7895228943834387</v>
      </c>
      <c r="I1076" s="128">
        <f t="shared" si="99"/>
        <v>5265.3970022954081</v>
      </c>
      <c r="J1076" s="3">
        <f t="shared" si="100"/>
        <v>5304.4849343783317</v>
      </c>
      <c r="K1076" s="122">
        <f t="shared" si="101"/>
        <v>0.86510338544962673</v>
      </c>
      <c r="M1076" s="39" t="s">
        <v>5462</v>
      </c>
      <c r="N1076" s="3">
        <v>6131.6196695050403</v>
      </c>
      <c r="O1076" s="3">
        <v>5304.48486328125</v>
      </c>
      <c r="P1076" s="110">
        <v>0.86510336399078369</v>
      </c>
    </row>
    <row r="1077" spans="2:16" x14ac:dyDescent="0.2">
      <c r="B1077" s="102" t="s">
        <v>5461</v>
      </c>
      <c r="C1077" s="119">
        <v>5869.6250513105406</v>
      </c>
      <c r="D1077" s="125">
        <v>1.0593531261282665</v>
      </c>
      <c r="E1077" s="119">
        <f t="shared" si="96"/>
        <v>6218.0056473066079</v>
      </c>
      <c r="F1077" s="121">
        <f t="shared" si="97"/>
        <v>6370.9609514161639</v>
      </c>
      <c r="G1077" s="110">
        <f t="shared" si="98"/>
        <v>1.0854119122981607</v>
      </c>
      <c r="H1077" s="130">
        <v>0.94815989829932246</v>
      </c>
      <c r="I1077" s="128">
        <f t="shared" si="99"/>
        <v>6040.6896877637046</v>
      </c>
      <c r="J1077" s="3">
        <f t="shared" si="100"/>
        <v>6085.5330430028998</v>
      </c>
      <c r="K1077" s="122">
        <f t="shared" si="101"/>
        <v>1.0367839495376545</v>
      </c>
      <c r="M1077" s="39" t="s">
        <v>5461</v>
      </c>
      <c r="N1077" s="3">
        <v>5869.6250513105406</v>
      </c>
      <c r="O1077" s="3">
        <v>6085.5322265625</v>
      </c>
      <c r="P1077" s="110">
        <v>1.0367838144302368</v>
      </c>
    </row>
    <row r="1078" spans="2:16" x14ac:dyDescent="0.2">
      <c r="B1078" s="102" t="s">
        <v>5460</v>
      </c>
      <c r="C1078" s="119">
        <v>6833.4907123312587</v>
      </c>
      <c r="D1078" s="125">
        <v>0.95745601447974038</v>
      </c>
      <c r="E1078" s="119">
        <f t="shared" si="96"/>
        <v>6542.7667824130094</v>
      </c>
      <c r="F1078" s="121">
        <f t="shared" si="97"/>
        <v>6703.7108116863456</v>
      </c>
      <c r="G1078" s="110">
        <f t="shared" si="98"/>
        <v>0.98100825681803872</v>
      </c>
      <c r="H1078" s="130">
        <v>1.0276857518228892</v>
      </c>
      <c r="I1078" s="128">
        <f t="shared" si="99"/>
        <v>6889.3080855111129</v>
      </c>
      <c r="J1078" s="3">
        <f t="shared" si="100"/>
        <v>6940.4512009167329</v>
      </c>
      <c r="K1078" s="122">
        <f t="shared" si="101"/>
        <v>1.0156523939357174</v>
      </c>
      <c r="M1078" s="39" t="s">
        <v>5460</v>
      </c>
      <c r="N1078" s="3">
        <v>6833.4907123312587</v>
      </c>
      <c r="O1078" s="3">
        <v>6940.45166015625</v>
      </c>
      <c r="P1078" s="110">
        <v>1.0156524181365967</v>
      </c>
    </row>
    <row r="1079" spans="2:16" x14ac:dyDescent="0.2">
      <c r="B1079" s="102" t="s">
        <v>5459</v>
      </c>
      <c r="C1079" s="119">
        <v>4713.5183821191195</v>
      </c>
      <c r="D1079" s="125">
        <v>1.0549540771044117</v>
      </c>
      <c r="E1079" s="119">
        <f t="shared" si="96"/>
        <v>4972.5454347231553</v>
      </c>
      <c r="F1079" s="121">
        <f t="shared" si="97"/>
        <v>5094.8639468486817</v>
      </c>
      <c r="G1079" s="110">
        <f t="shared" si="98"/>
        <v>1.080904652069717</v>
      </c>
      <c r="H1079" s="130">
        <v>1.0178515733878728</v>
      </c>
      <c r="I1079" s="128">
        <f t="shared" si="99"/>
        <v>5185.8152844970791</v>
      </c>
      <c r="J1079" s="3">
        <f t="shared" si="100"/>
        <v>5224.3124378070088</v>
      </c>
      <c r="K1079" s="122">
        <f t="shared" si="101"/>
        <v>1.1083678930001848</v>
      </c>
      <c r="M1079" s="39" t="s">
        <v>5459</v>
      </c>
      <c r="N1079" s="3">
        <v>4713.5183821191195</v>
      </c>
      <c r="O1079" s="3">
        <v>5224.31201171875</v>
      </c>
      <c r="P1079" s="110">
        <v>1.1083678007125854</v>
      </c>
    </row>
    <row r="1080" spans="2:16" x14ac:dyDescent="0.2">
      <c r="B1080" s="102" t="s">
        <v>5458</v>
      </c>
      <c r="C1080" s="119">
        <v>11670.763225778761</v>
      </c>
      <c r="D1080" s="125">
        <v>1.0759449630899331</v>
      </c>
      <c r="E1080" s="119">
        <f t="shared" si="96"/>
        <v>12557.098908191878</v>
      </c>
      <c r="F1080" s="121">
        <f t="shared" si="97"/>
        <v>12865.988123026898</v>
      </c>
      <c r="G1080" s="110">
        <f t="shared" si="98"/>
        <v>1.1024118880767015</v>
      </c>
      <c r="H1080" s="130">
        <v>0.84598074851322658</v>
      </c>
      <c r="I1080" s="128">
        <f t="shared" si="99"/>
        <v>10884.378262680581</v>
      </c>
      <c r="J1080" s="3">
        <f t="shared" si="100"/>
        <v>10965.17897687384</v>
      </c>
      <c r="K1080" s="122">
        <f t="shared" si="101"/>
        <v>0.93954257872815006</v>
      </c>
      <c r="M1080" s="39" t="s">
        <v>5458</v>
      </c>
      <c r="N1080" s="3">
        <v>11670.763225778761</v>
      </c>
      <c r="O1080" s="3">
        <v>10965.1787109375</v>
      </c>
      <c r="P1080" s="110">
        <v>0.93954253196716309</v>
      </c>
    </row>
    <row r="1081" spans="2:16" x14ac:dyDescent="0.2">
      <c r="B1081" s="102" t="s">
        <v>5457</v>
      </c>
      <c r="C1081" s="119">
        <v>8555.387605519436</v>
      </c>
      <c r="D1081" s="125">
        <v>0.8357389341411392</v>
      </c>
      <c r="E1081" s="119">
        <f t="shared" si="96"/>
        <v>7150.0705186011264</v>
      </c>
      <c r="F1081" s="121">
        <f t="shared" si="97"/>
        <v>7325.9534741032858</v>
      </c>
      <c r="G1081" s="110">
        <f t="shared" si="98"/>
        <v>0.85629708575412866</v>
      </c>
      <c r="H1081" s="130">
        <v>1.2103725332501187</v>
      </c>
      <c r="I1081" s="128">
        <f t="shared" si="99"/>
        <v>8867.1328649229017</v>
      </c>
      <c r="J1081" s="3">
        <f t="shared" si="100"/>
        <v>8932.9584592785177</v>
      </c>
      <c r="K1081" s="122">
        <f t="shared" si="101"/>
        <v>1.0441325245761508</v>
      </c>
      <c r="M1081" s="39" t="s">
        <v>5457</v>
      </c>
      <c r="N1081" s="3">
        <v>8555.387605519436</v>
      </c>
      <c r="O1081" s="3">
        <v>8932.9580078125</v>
      </c>
      <c r="P1081" s="110">
        <v>1.0441324710845947</v>
      </c>
    </row>
    <row r="1082" spans="2:16" x14ac:dyDescent="0.2">
      <c r="B1082" s="102" t="s">
        <v>5456</v>
      </c>
      <c r="C1082" s="119">
        <v>19564.809235104975</v>
      </c>
      <c r="D1082" s="125">
        <v>0.91828574159645737</v>
      </c>
      <c r="E1082" s="119">
        <f t="shared" si="96"/>
        <v>17966.085357651591</v>
      </c>
      <c r="F1082" s="121">
        <f t="shared" si="97"/>
        <v>18408.028997688034</v>
      </c>
      <c r="G1082" s="110">
        <f t="shared" si="98"/>
        <v>0.94087444331727299</v>
      </c>
      <c r="H1082" s="130">
        <v>0.99965341569854416</v>
      </c>
      <c r="I1082" s="128">
        <f t="shared" si="99"/>
        <v>18401.649063816694</v>
      </c>
      <c r="J1082" s="3">
        <f t="shared" si="100"/>
        <v>18538.254605337435</v>
      </c>
      <c r="K1082" s="122">
        <f t="shared" si="101"/>
        <v>0.9475305576746641</v>
      </c>
      <c r="M1082" s="39" t="s">
        <v>5456</v>
      </c>
      <c r="N1082" s="3">
        <v>19564.809235104975</v>
      </c>
      <c r="O1082" s="3">
        <v>18538.25390625</v>
      </c>
      <c r="P1082" s="110">
        <v>0.94753050804138184</v>
      </c>
    </row>
    <row r="1083" spans="2:16" x14ac:dyDescent="0.2">
      <c r="B1083" s="102" t="s">
        <v>5455</v>
      </c>
      <c r="C1083" s="119">
        <v>11595.11073123027</v>
      </c>
      <c r="D1083" s="125">
        <v>0.96577447393837956</v>
      </c>
      <c r="E1083" s="119">
        <f t="shared" si="96"/>
        <v>11198.261966711174</v>
      </c>
      <c r="F1083" s="121">
        <f t="shared" si="97"/>
        <v>11473.725461241564</v>
      </c>
      <c r="G1083" s="110">
        <f t="shared" si="98"/>
        <v>0.98953134016549171</v>
      </c>
      <c r="H1083" s="130">
        <v>1.0436983750040478</v>
      </c>
      <c r="I1083" s="128">
        <f t="shared" si="99"/>
        <v>11975.108619140388</v>
      </c>
      <c r="J1083" s="3">
        <f t="shared" si="100"/>
        <v>12064.006423462937</v>
      </c>
      <c r="K1083" s="122">
        <f t="shared" si="101"/>
        <v>1.0404390870515572</v>
      </c>
      <c r="M1083" s="39" t="s">
        <v>5455</v>
      </c>
      <c r="N1083" s="3">
        <v>11595.11073123027</v>
      </c>
      <c r="O1083" s="3">
        <v>12064.005859375</v>
      </c>
      <c r="P1083" s="110">
        <v>1.0404390096664429</v>
      </c>
    </row>
    <row r="1084" spans="2:16" x14ac:dyDescent="0.2">
      <c r="B1084" s="102" t="s">
        <v>5454</v>
      </c>
      <c r="C1084" s="119">
        <v>7507.8285687978441</v>
      </c>
      <c r="D1084" s="125">
        <v>0.9883693050909228</v>
      </c>
      <c r="E1084" s="119">
        <f t="shared" si="96"/>
        <v>7420.5073052845028</v>
      </c>
      <c r="F1084" s="121">
        <f t="shared" si="97"/>
        <v>7603.0426736817017</v>
      </c>
      <c r="G1084" s="110">
        <f t="shared" si="98"/>
        <v>1.0126819764211936</v>
      </c>
      <c r="H1084" s="130">
        <v>1.3297650026896921</v>
      </c>
      <c r="I1084" s="128">
        <f t="shared" si="99"/>
        <v>10110.260061418192</v>
      </c>
      <c r="J1084" s="3">
        <f t="shared" si="100"/>
        <v>10185.314071296105</v>
      </c>
      <c r="K1084" s="122">
        <f t="shared" si="101"/>
        <v>1.356625817699908</v>
      </c>
      <c r="M1084" s="39" t="s">
        <v>5454</v>
      </c>
      <c r="N1084" s="3">
        <v>7507.8285687978441</v>
      </c>
      <c r="O1084" s="3">
        <v>10185.3134765625</v>
      </c>
      <c r="P1084" s="110">
        <v>1.3566257953643799</v>
      </c>
    </row>
    <row r="1085" spans="2:16" x14ac:dyDescent="0.2">
      <c r="B1085" s="102" t="s">
        <v>5453</v>
      </c>
      <c r="C1085" s="119">
        <v>30215.690168777863</v>
      </c>
      <c r="D1085" s="125">
        <v>0.88185979131619419</v>
      </c>
      <c r="E1085" s="119">
        <f t="shared" si="96"/>
        <v>26646.002226713226</v>
      </c>
      <c r="F1085" s="121">
        <f t="shared" si="97"/>
        <v>27301.46116404247</v>
      </c>
      <c r="G1085" s="110">
        <f t="shared" si="98"/>
        <v>0.90355245938592887</v>
      </c>
      <c r="H1085" s="130">
        <v>1.1523982008758149</v>
      </c>
      <c r="I1085" s="128">
        <f t="shared" si="99"/>
        <v>31462.154726723471</v>
      </c>
      <c r="J1085" s="3">
        <f t="shared" si="100"/>
        <v>31695.715570588516</v>
      </c>
      <c r="K1085" s="122">
        <f t="shared" si="101"/>
        <v>1.0489820154212455</v>
      </c>
      <c r="M1085" s="39" t="s">
        <v>5453</v>
      </c>
      <c r="N1085" s="3">
        <v>30215.690168777863</v>
      </c>
      <c r="O1085" s="3">
        <v>31695.71484375</v>
      </c>
      <c r="P1085" s="110">
        <v>1.0489820241928101</v>
      </c>
    </row>
    <row r="1086" spans="2:16" x14ac:dyDescent="0.2">
      <c r="B1086" s="102" t="s">
        <v>5452</v>
      </c>
      <c r="C1086" s="119">
        <v>6814.0757493522988</v>
      </c>
      <c r="D1086" s="125">
        <v>0.98506314870348521</v>
      </c>
      <c r="E1086" s="119">
        <f t="shared" si="96"/>
        <v>6712.2949131610358</v>
      </c>
      <c r="F1086" s="121">
        <f t="shared" si="97"/>
        <v>6877.4091262946777</v>
      </c>
      <c r="G1086" s="110">
        <f t="shared" si="98"/>
        <v>1.0092944926461083</v>
      </c>
      <c r="H1086" s="130">
        <v>0.93248402909725903</v>
      </c>
      <c r="I1086" s="128">
        <f t="shared" si="99"/>
        <v>6413.074171837522</v>
      </c>
      <c r="J1086" s="3">
        <f t="shared" si="100"/>
        <v>6460.6819415009031</v>
      </c>
      <c r="K1086" s="122">
        <f t="shared" si="101"/>
        <v>0.94813767547491867</v>
      </c>
      <c r="M1086" s="39" t="s">
        <v>5452</v>
      </c>
      <c r="N1086" s="3">
        <v>6814.0757493522988</v>
      </c>
      <c r="O1086" s="3">
        <v>6460.68212890625</v>
      </c>
      <c r="P1086" s="110">
        <v>0.94813770055770874</v>
      </c>
    </row>
    <row r="1087" spans="2:16" x14ac:dyDescent="0.2">
      <c r="B1087" s="102" t="s">
        <v>5451</v>
      </c>
      <c r="C1087" s="119">
        <v>9235.6772390182305</v>
      </c>
      <c r="D1087" s="125">
        <v>1.0914638315481713</v>
      </c>
      <c r="E1087" s="119">
        <f t="shared" si="96"/>
        <v>10080.407666241073</v>
      </c>
      <c r="F1087" s="121">
        <f t="shared" si="97"/>
        <v>10328.373317543766</v>
      </c>
      <c r="G1087" s="110">
        <f t="shared" si="98"/>
        <v>1.11831250164408</v>
      </c>
      <c r="H1087" s="130">
        <v>0.96158641176991444</v>
      </c>
      <c r="I1087" s="128">
        <f t="shared" si="99"/>
        <v>9931.6234378370391</v>
      </c>
      <c r="J1087" s="3">
        <f t="shared" si="100"/>
        <v>10005.351330005875</v>
      </c>
      <c r="K1087" s="122">
        <f t="shared" si="101"/>
        <v>1.0833370494733163</v>
      </c>
      <c r="M1087" s="39" t="s">
        <v>5451</v>
      </c>
      <c r="N1087" s="3">
        <v>9235.6772390182305</v>
      </c>
      <c r="O1087" s="3">
        <v>10005.3505859375</v>
      </c>
      <c r="P1087" s="110">
        <v>1.0833369493484497</v>
      </c>
    </row>
    <row r="1088" spans="2:16" x14ac:dyDescent="0.2">
      <c r="B1088" s="102" t="s">
        <v>5450</v>
      </c>
      <c r="C1088" s="119">
        <v>17490.934796177185</v>
      </c>
      <c r="D1088" s="125">
        <v>0.99666597274008217</v>
      </c>
      <c r="E1088" s="119">
        <f t="shared" si="96"/>
        <v>17432.619542765286</v>
      </c>
      <c r="F1088" s="121">
        <f t="shared" si="97"/>
        <v>17861.440578774611</v>
      </c>
      <c r="G1088" s="110">
        <f t="shared" si="98"/>
        <v>1.0211827319074109</v>
      </c>
      <c r="H1088" s="130">
        <v>0.93604763478123931</v>
      </c>
      <c r="I1088" s="128">
        <f t="shared" si="99"/>
        <v>16719.159207547626</v>
      </c>
      <c r="J1088" s="3">
        <f t="shared" si="100"/>
        <v>16843.274703359875</v>
      </c>
      <c r="K1088" s="122">
        <f t="shared" si="101"/>
        <v>0.96297167073318102</v>
      </c>
      <c r="M1088" s="39" t="s">
        <v>5450</v>
      </c>
      <c r="N1088" s="3">
        <v>17490.934796177185</v>
      </c>
      <c r="O1088" s="3">
        <v>16843.275390625</v>
      </c>
      <c r="P1088" s="110">
        <v>0.96297168731689453</v>
      </c>
    </row>
    <row r="1089" spans="2:16" x14ac:dyDescent="0.2">
      <c r="B1089" s="102" t="s">
        <v>5449</v>
      </c>
      <c r="C1089" s="119">
        <v>11311.702828269777</v>
      </c>
      <c r="D1089" s="125">
        <v>0.8673396935811486</v>
      </c>
      <c r="E1089" s="119">
        <f t="shared" si="96"/>
        <v>9811.0888649525205</v>
      </c>
      <c r="F1089" s="121">
        <f t="shared" si="97"/>
        <v>10052.429604428162</v>
      </c>
      <c r="G1089" s="110">
        <f t="shared" si="98"/>
        <v>0.88867518507518706</v>
      </c>
      <c r="H1089" s="130">
        <v>1.1487170972113685</v>
      </c>
      <c r="I1089" s="128">
        <f t="shared" si="99"/>
        <v>11547.397755120342</v>
      </c>
      <c r="J1089" s="3">
        <f t="shared" si="100"/>
        <v>11633.120426932152</v>
      </c>
      <c r="K1089" s="122">
        <f t="shared" si="101"/>
        <v>1.0284146077334262</v>
      </c>
      <c r="M1089" s="39" t="s">
        <v>5449</v>
      </c>
      <c r="N1089" s="3">
        <v>11311.702828269777</v>
      </c>
      <c r="O1089" s="3">
        <v>11633.12109375</v>
      </c>
      <c r="P1089" s="110">
        <v>1.0284147262573242</v>
      </c>
    </row>
    <row r="1090" spans="2:16" x14ac:dyDescent="0.2">
      <c r="B1090" s="102" t="s">
        <v>5448</v>
      </c>
      <c r="C1090" s="119">
        <v>8047.7592642985201</v>
      </c>
      <c r="D1090" s="125">
        <v>0.86771923686603869</v>
      </c>
      <c r="E1090" s="119">
        <f t="shared" si="96"/>
        <v>6983.1955272987052</v>
      </c>
      <c r="F1090" s="121">
        <f t="shared" si="97"/>
        <v>7154.9735629132483</v>
      </c>
      <c r="G1090" s="110">
        <f t="shared" si="98"/>
        <v>0.88906406465886112</v>
      </c>
      <c r="H1090" s="130">
        <v>1.2690741435615318</v>
      </c>
      <c r="I1090" s="128">
        <f t="shared" si="99"/>
        <v>9080.1919465595311</v>
      </c>
      <c r="J1090" s="3">
        <f t="shared" si="100"/>
        <v>9147.5991954245856</v>
      </c>
      <c r="K1090" s="122">
        <f t="shared" si="101"/>
        <v>1.1366641191673286</v>
      </c>
      <c r="M1090" s="39" t="s">
        <v>5448</v>
      </c>
      <c r="N1090" s="3">
        <v>8047.7592642985201</v>
      </c>
      <c r="O1090" s="3">
        <v>9147.59765625</v>
      </c>
      <c r="P1090" s="110">
        <v>1.1366639137268066</v>
      </c>
    </row>
    <row r="1091" spans="2:16" x14ac:dyDescent="0.2">
      <c r="B1091" s="102" t="s">
        <v>5447</v>
      </c>
      <c r="C1091" s="119">
        <v>10026.996126683031</v>
      </c>
      <c r="D1091" s="125">
        <v>1.0660150788702967</v>
      </c>
      <c r="E1091" s="119">
        <f t="shared" si="96"/>
        <v>10688.929066818169</v>
      </c>
      <c r="F1091" s="121">
        <f t="shared" si="97"/>
        <v>10951.863597398538</v>
      </c>
      <c r="G1091" s="110">
        <f t="shared" si="98"/>
        <v>1.0922377408977275</v>
      </c>
      <c r="H1091" s="130">
        <v>1.0163750994260725</v>
      </c>
      <c r="I1091" s="128">
        <f t="shared" si="99"/>
        <v>11131.201452706722</v>
      </c>
      <c r="J1091" s="3">
        <f t="shared" si="100"/>
        <v>11213.834470918846</v>
      </c>
      <c r="K1091" s="122">
        <f t="shared" si="101"/>
        <v>1.1183642966688196</v>
      </c>
      <c r="M1091" s="39" t="s">
        <v>5447</v>
      </c>
      <c r="N1091" s="3">
        <v>10026.996126683031</v>
      </c>
      <c r="O1091" s="3">
        <v>11213.8349609375</v>
      </c>
      <c r="P1091" s="110">
        <v>1.1183643341064453</v>
      </c>
    </row>
    <row r="1092" spans="2:16" x14ac:dyDescent="0.2">
      <c r="B1092" s="102" t="s">
        <v>5446</v>
      </c>
      <c r="C1092" s="119">
        <v>8677.0835902550771</v>
      </c>
      <c r="D1092" s="125">
        <v>0.93172299614417498</v>
      </c>
      <c r="E1092" s="119">
        <f t="shared" si="96"/>
        <v>8084.6383205059155</v>
      </c>
      <c r="F1092" s="121">
        <f t="shared" si="97"/>
        <v>8283.5104964204529</v>
      </c>
      <c r="G1092" s="110">
        <f t="shared" si="98"/>
        <v>0.95464223782785362</v>
      </c>
      <c r="H1092" s="130">
        <v>1.2721890719244142</v>
      </c>
      <c r="I1092" s="128">
        <f t="shared" si="99"/>
        <v>10538.19153071728</v>
      </c>
      <c r="J1092" s="3">
        <f t="shared" si="100"/>
        <v>10616.422310780008</v>
      </c>
      <c r="K1092" s="122">
        <f t="shared" si="101"/>
        <v>1.2235012144752107</v>
      </c>
      <c r="M1092" s="39" t="s">
        <v>5446</v>
      </c>
      <c r="N1092" s="3">
        <v>8677.0835902550771</v>
      </c>
      <c r="O1092" s="3">
        <v>10616.4228515625</v>
      </c>
      <c r="P1092" s="110">
        <v>1.2235013246536255</v>
      </c>
    </row>
    <row r="1093" spans="2:16" x14ac:dyDescent="0.2">
      <c r="B1093" s="102" t="s">
        <v>5445</v>
      </c>
      <c r="C1093" s="119">
        <v>12433.138719699278</v>
      </c>
      <c r="D1093" s="125">
        <v>1.0722700092849813</v>
      </c>
      <c r="E1093" s="119">
        <f t="shared" ref="E1093:E1156" si="102">D1093*C1093</f>
        <v>13331.681770413405</v>
      </c>
      <c r="F1093" s="121">
        <f t="shared" ref="F1093:F1156" si="103">E1093/$E$2*$C$2</f>
        <v>13659.624772583029</v>
      </c>
      <c r="G1093" s="110">
        <f t="shared" ref="G1093:G1156" si="104">F1093/C1093</f>
        <v>1.098646534920461</v>
      </c>
      <c r="H1093" s="130">
        <v>1.0354487590915622</v>
      </c>
      <c r="I1093" s="128">
        <f t="shared" ref="I1093:I1156" si="105">C1093*H1093*G1093</f>
        <v>14143.841520427459</v>
      </c>
      <c r="J1093" s="3">
        <f t="shared" ref="J1093:J1156" si="106">I1093/$I$2*$C$2</f>
        <v>14248.839019476645</v>
      </c>
      <c r="K1093" s="122">
        <f t="shared" ref="K1093:K1156" si="107">J1093/C1093</f>
        <v>1.1460371625147672</v>
      </c>
      <c r="M1093" s="39" t="s">
        <v>5445</v>
      </c>
      <c r="N1093" s="3">
        <v>12433.138719699278</v>
      </c>
      <c r="O1093" s="3">
        <v>14248.8388671875</v>
      </c>
      <c r="P1093" s="110">
        <v>1.1460371017456055</v>
      </c>
    </row>
    <row r="1094" spans="2:16" x14ac:dyDescent="0.2">
      <c r="B1094" s="102" t="s">
        <v>5444</v>
      </c>
      <c r="C1094" s="119">
        <v>20086.383542429754</v>
      </c>
      <c r="D1094" s="125">
        <v>1.1815562278104872</v>
      </c>
      <c r="E1094" s="119">
        <f t="shared" si="102"/>
        <v>23733.191568747952</v>
      </c>
      <c r="F1094" s="121">
        <f t="shared" si="103"/>
        <v>24316.99894040266</v>
      </c>
      <c r="G1094" s="110">
        <f t="shared" si="104"/>
        <v>1.2106210602339793</v>
      </c>
      <c r="H1094" s="130">
        <v>1.2962988166850746</v>
      </c>
      <c r="I1094" s="128">
        <f t="shared" si="105"/>
        <v>31522.096951776184</v>
      </c>
      <c r="J1094" s="3">
        <f t="shared" si="106"/>
        <v>31756.102779679615</v>
      </c>
      <c r="K1094" s="122">
        <f t="shared" si="107"/>
        <v>1.580976620933239</v>
      </c>
      <c r="M1094" s="39" t="s">
        <v>5444</v>
      </c>
      <c r="N1094" s="3">
        <v>20086.383542429754</v>
      </c>
      <c r="O1094" s="3">
        <v>31756.1015625</v>
      </c>
      <c r="P1094" s="110">
        <v>1.5809766054153442</v>
      </c>
    </row>
    <row r="1095" spans="2:16" x14ac:dyDescent="0.2">
      <c r="B1095" s="102" t="s">
        <v>5443</v>
      </c>
      <c r="C1095" s="119">
        <v>9614.0498692046058</v>
      </c>
      <c r="D1095" s="125">
        <v>0.86092083388402108</v>
      </c>
      <c r="E1095" s="119">
        <f t="shared" si="102"/>
        <v>8276.9358303981935</v>
      </c>
      <c r="F1095" s="121">
        <f t="shared" si="103"/>
        <v>8480.5382889424727</v>
      </c>
      <c r="G1095" s="110">
        <f t="shared" si="104"/>
        <v>0.8820984293109444</v>
      </c>
      <c r="H1095" s="130">
        <v>1.2464291244537355</v>
      </c>
      <c r="I1095" s="128">
        <f t="shared" si="105"/>
        <v>10570.389914382948</v>
      </c>
      <c r="J1095" s="3">
        <f t="shared" si="106"/>
        <v>10648.859720721064</v>
      </c>
      <c r="K1095" s="122">
        <f t="shared" si="107"/>
        <v>1.1076351657828534</v>
      </c>
      <c r="M1095" s="39" t="s">
        <v>5443</v>
      </c>
      <c r="N1095" s="3">
        <v>9614.0498692046058</v>
      </c>
      <c r="O1095" s="3">
        <v>10648.859375</v>
      </c>
      <c r="P1095" s="110">
        <v>1.1076351404190063</v>
      </c>
    </row>
    <row r="1096" spans="2:16" x14ac:dyDescent="0.2">
      <c r="B1096" s="102" t="s">
        <v>5442</v>
      </c>
      <c r="C1096" s="119">
        <v>20680.577708516266</v>
      </c>
      <c r="D1096" s="125">
        <v>0.91435711423617405</v>
      </c>
      <c r="E1096" s="119">
        <f t="shared" si="102"/>
        <v>18909.433354295881</v>
      </c>
      <c r="F1096" s="121">
        <f t="shared" si="103"/>
        <v>19374.58219675448</v>
      </c>
      <c r="G1096" s="110">
        <f t="shared" si="104"/>
        <v>0.93684917654771427</v>
      </c>
      <c r="H1096" s="130">
        <v>1.0487182241661419</v>
      </c>
      <c r="I1096" s="128">
        <f t="shared" si="105"/>
        <v>20318.477435341305</v>
      </c>
      <c r="J1096" s="3">
        <f t="shared" si="106"/>
        <v>20469.312645995851</v>
      </c>
      <c r="K1096" s="122">
        <f t="shared" si="107"/>
        <v>0.98978437326567448</v>
      </c>
      <c r="M1096" s="39" t="s">
        <v>5442</v>
      </c>
      <c r="N1096" s="3">
        <v>20680.577708516266</v>
      </c>
      <c r="O1096" s="3">
        <v>20469.310546875</v>
      </c>
      <c r="P1096" s="110">
        <v>0.98978430032730103</v>
      </c>
    </row>
    <row r="1097" spans="2:16" x14ac:dyDescent="0.2">
      <c r="B1097" s="102" t="s">
        <v>5441</v>
      </c>
      <c r="C1097" s="119">
        <v>17574.503287796437</v>
      </c>
      <c r="D1097" s="125">
        <v>0.87421433911921886</v>
      </c>
      <c r="E1097" s="119">
        <f t="shared" si="102"/>
        <v>15363.8827770895</v>
      </c>
      <c r="F1097" s="121">
        <f t="shared" si="103"/>
        <v>15741.8154287736</v>
      </c>
      <c r="G1097" s="110">
        <f t="shared" si="104"/>
        <v>0.89571893845242057</v>
      </c>
      <c r="H1097" s="130">
        <v>1.1488134998425177</v>
      </c>
      <c r="I1097" s="128">
        <f t="shared" si="105"/>
        <v>18084.410076604341</v>
      </c>
      <c r="J1097" s="3">
        <f t="shared" si="106"/>
        <v>18218.660578993029</v>
      </c>
      <c r="K1097" s="122">
        <f t="shared" si="107"/>
        <v>1.0366529443619548</v>
      </c>
      <c r="M1097" s="39" t="s">
        <v>5441</v>
      </c>
      <c r="N1097" s="3">
        <v>17574.503287796437</v>
      </c>
      <c r="O1097" s="3">
        <v>18218.66015625</v>
      </c>
      <c r="P1097" s="110">
        <v>1.0366529226303101</v>
      </c>
    </row>
    <row r="1098" spans="2:16" x14ac:dyDescent="0.2">
      <c r="B1098" s="102" t="s">
        <v>5440</v>
      </c>
      <c r="C1098" s="119">
        <v>3310.4486934293841</v>
      </c>
      <c r="D1098" s="125">
        <v>0.87465732540116692</v>
      </c>
      <c r="E1098" s="119">
        <f t="shared" si="102"/>
        <v>2895.5082000727325</v>
      </c>
      <c r="F1098" s="121">
        <f t="shared" si="103"/>
        <v>2966.734146528036</v>
      </c>
      <c r="G1098" s="110">
        <f t="shared" si="104"/>
        <v>0.89617282165298118</v>
      </c>
      <c r="H1098" s="130">
        <v>1.2655501432417191</v>
      </c>
      <c r="I1098" s="128">
        <f t="shared" si="105"/>
        <v>3754.5508240986555</v>
      </c>
      <c r="J1098" s="3">
        <f t="shared" si="106"/>
        <v>3782.4229157092741</v>
      </c>
      <c r="K1098" s="122">
        <f t="shared" si="107"/>
        <v>1.1425710729837528</v>
      </c>
      <c r="M1098" s="39" t="s">
        <v>5440</v>
      </c>
      <c r="N1098" s="3">
        <v>3310.4486934293841</v>
      </c>
      <c r="O1098" s="3">
        <v>3782.422607421875</v>
      </c>
      <c r="P1098" s="110">
        <v>1.142570972442627</v>
      </c>
    </row>
    <row r="1099" spans="2:16" x14ac:dyDescent="0.2">
      <c r="B1099" s="102" t="s">
        <v>5439</v>
      </c>
      <c r="C1099" s="119">
        <v>18131.720491053638</v>
      </c>
      <c r="D1099" s="125">
        <v>0.85260388537013876</v>
      </c>
      <c r="E1099" s="119">
        <f t="shared" si="102"/>
        <v>15459.175339117692</v>
      </c>
      <c r="F1099" s="121">
        <f t="shared" si="103"/>
        <v>15839.452070822163</v>
      </c>
      <c r="G1099" s="110">
        <f t="shared" si="104"/>
        <v>0.87357689407563377</v>
      </c>
      <c r="H1099" s="130">
        <v>1.0934103223462512</v>
      </c>
      <c r="I1099" s="128">
        <f t="shared" si="105"/>
        <v>17319.020394545656</v>
      </c>
      <c r="J1099" s="3">
        <f t="shared" si="106"/>
        <v>17447.588989208063</v>
      </c>
      <c r="K1099" s="122">
        <f t="shared" si="107"/>
        <v>0.96226880387974589</v>
      </c>
      <c r="M1099" s="39" t="s">
        <v>5439</v>
      </c>
      <c r="N1099" s="3">
        <v>18131.720491053638</v>
      </c>
      <c r="O1099" s="3">
        <v>17447.587890625</v>
      </c>
      <c r="P1099" s="110">
        <v>0.96226876974105835</v>
      </c>
    </row>
    <row r="1100" spans="2:16" x14ac:dyDescent="0.2">
      <c r="B1100" s="102" t="s">
        <v>5438</v>
      </c>
      <c r="C1100" s="119">
        <v>23968.099650197779</v>
      </c>
      <c r="D1100" s="125">
        <v>0.82751207034812091</v>
      </c>
      <c r="E1100" s="119">
        <f t="shared" si="102"/>
        <v>19833.891763845237</v>
      </c>
      <c r="F1100" s="121">
        <f t="shared" si="103"/>
        <v>20321.781148077149</v>
      </c>
      <c r="G1100" s="110">
        <f t="shared" si="104"/>
        <v>0.84786785121320452</v>
      </c>
      <c r="H1100" s="130">
        <v>1.2111353397173299</v>
      </c>
      <c r="I1100" s="128">
        <f t="shared" si="105"/>
        <v>24612.427314437649</v>
      </c>
      <c r="J1100" s="3">
        <f t="shared" si="106"/>
        <v>24795.138871959949</v>
      </c>
      <c r="K1100" s="122">
        <f t="shared" si="107"/>
        <v>1.0345058320781533</v>
      </c>
      <c r="M1100" s="39" t="s">
        <v>5438</v>
      </c>
      <c r="N1100" s="3">
        <v>23968.099650197779</v>
      </c>
      <c r="O1100" s="3">
        <v>24795.138671875</v>
      </c>
      <c r="P1100" s="110">
        <v>1.0345058441162109</v>
      </c>
    </row>
    <row r="1101" spans="2:16" x14ac:dyDescent="0.2">
      <c r="B1101" s="102" t="s">
        <v>5437</v>
      </c>
      <c r="C1101" s="119">
        <v>9579.5929778044101</v>
      </c>
      <c r="D1101" s="125">
        <v>0.92169085063729739</v>
      </c>
      <c r="E1101" s="119">
        <f t="shared" si="102"/>
        <v>8829.4232004716268</v>
      </c>
      <c r="F1101" s="121">
        <f t="shared" si="103"/>
        <v>9046.6161699449003</v>
      </c>
      <c r="G1101" s="110">
        <f t="shared" si="104"/>
        <v>0.94436331385953465</v>
      </c>
      <c r="H1101" s="130">
        <v>1.3113605312709444</v>
      </c>
      <c r="I1101" s="128">
        <f t="shared" si="105"/>
        <v>11863.375386823262</v>
      </c>
      <c r="J1101" s="3">
        <f t="shared" si="106"/>
        <v>11951.443734032831</v>
      </c>
      <c r="K1101" s="122">
        <f t="shared" si="107"/>
        <v>1.2475941056915381</v>
      </c>
      <c r="M1101" s="39" t="s">
        <v>5437</v>
      </c>
      <c r="N1101" s="3">
        <v>9579.5929778044101</v>
      </c>
      <c r="O1101" s="3">
        <v>11951.4453125</v>
      </c>
      <c r="P1101" s="110">
        <v>1.2475942373275757</v>
      </c>
    </row>
    <row r="1102" spans="2:16" x14ac:dyDescent="0.2">
      <c r="B1102" s="102" t="s">
        <v>5436</v>
      </c>
      <c r="C1102" s="119">
        <v>7912.9929186342451</v>
      </c>
      <c r="D1102" s="125">
        <v>0.9382859917262043</v>
      </c>
      <c r="E1102" s="119">
        <f t="shared" si="102"/>
        <v>7424.6504081831645</v>
      </c>
      <c r="F1102" s="121">
        <f t="shared" si="103"/>
        <v>7607.2876918245383</v>
      </c>
      <c r="G1102" s="110">
        <f t="shared" si="104"/>
        <v>0.96136667504278894</v>
      </c>
      <c r="H1102" s="130">
        <v>1.2061094446572505</v>
      </c>
      <c r="I1102" s="128">
        <f t="shared" si="105"/>
        <v>9175.2215333344302</v>
      </c>
      <c r="J1102" s="3">
        <f t="shared" si="106"/>
        <v>9243.3342389831032</v>
      </c>
      <c r="K1102" s="122">
        <f t="shared" si="107"/>
        <v>1.1681211311608846</v>
      </c>
      <c r="M1102" s="39" t="s">
        <v>5436</v>
      </c>
      <c r="N1102" s="3">
        <v>7912.9929186342451</v>
      </c>
      <c r="O1102" s="3">
        <v>9243.3330078125</v>
      </c>
      <c r="P1102" s="110">
        <v>1.1681209802627563</v>
      </c>
    </row>
    <row r="1103" spans="2:16" x14ac:dyDescent="0.2">
      <c r="B1103" s="102" t="s">
        <v>5435</v>
      </c>
      <c r="C1103" s="119">
        <v>5719.3070988718464</v>
      </c>
      <c r="D1103" s="125">
        <v>0.82773662670777459</v>
      </c>
      <c r="E1103" s="119">
        <f t="shared" si="102"/>
        <v>4734.0799651260104</v>
      </c>
      <c r="F1103" s="121">
        <f t="shared" si="103"/>
        <v>4850.5325195006526</v>
      </c>
      <c r="G1103" s="110">
        <f t="shared" si="104"/>
        <v>0.84809793138358269</v>
      </c>
      <c r="H1103" s="130">
        <v>1.1781870333031619</v>
      </c>
      <c r="I1103" s="128">
        <f t="shared" si="105"/>
        <v>5714.8345190909849</v>
      </c>
      <c r="J1103" s="3">
        <f t="shared" si="106"/>
        <v>5757.2588725537908</v>
      </c>
      <c r="K1103" s="122">
        <f t="shared" si="107"/>
        <v>1.0066357292982975</v>
      </c>
      <c r="M1103" s="39" t="s">
        <v>5435</v>
      </c>
      <c r="N1103" s="3">
        <v>5719.3070988718464</v>
      </c>
      <c r="O1103" s="3">
        <v>5757.25830078125</v>
      </c>
      <c r="P1103" s="110">
        <v>1.0066356658935547</v>
      </c>
    </row>
    <row r="1104" spans="2:16" x14ac:dyDescent="0.2">
      <c r="B1104" s="102" t="s">
        <v>5434</v>
      </c>
      <c r="C1104" s="119">
        <v>4970.488182905252</v>
      </c>
      <c r="D1104" s="125">
        <v>0.97728216785613931</v>
      </c>
      <c r="E1104" s="119">
        <f t="shared" si="102"/>
        <v>4857.5694666929676</v>
      </c>
      <c r="F1104" s="121">
        <f t="shared" si="103"/>
        <v>4977.0597111788584</v>
      </c>
      <c r="G1104" s="110">
        <f t="shared" si="104"/>
        <v>1.00132210922384</v>
      </c>
      <c r="H1104" s="130">
        <v>1.2436655553339295</v>
      </c>
      <c r="I1104" s="128">
        <f t="shared" si="105"/>
        <v>6189.797729633382</v>
      </c>
      <c r="J1104" s="3">
        <f t="shared" si="106"/>
        <v>6235.7479957116038</v>
      </c>
      <c r="K1104" s="122">
        <f t="shared" si="107"/>
        <v>1.2545544353486033</v>
      </c>
      <c r="M1104" s="39" t="s">
        <v>5434</v>
      </c>
      <c r="N1104" s="3">
        <v>4970.488182905252</v>
      </c>
      <c r="O1104" s="3">
        <v>6235.74755859375</v>
      </c>
      <c r="P1104" s="110">
        <v>1.2545543909072876</v>
      </c>
    </row>
    <row r="1105" spans="2:16" x14ac:dyDescent="0.2">
      <c r="B1105" s="102" t="s">
        <v>5433</v>
      </c>
      <c r="C1105" s="119">
        <v>12289.350024333206</v>
      </c>
      <c r="D1105" s="125">
        <v>0.81425137488892119</v>
      </c>
      <c r="E1105" s="119">
        <f t="shared" si="102"/>
        <v>10006.62015380451</v>
      </c>
      <c r="F1105" s="121">
        <f t="shared" si="103"/>
        <v>10252.770722901687</v>
      </c>
      <c r="G1105" s="110">
        <f t="shared" si="104"/>
        <v>0.83428095892792997</v>
      </c>
      <c r="H1105" s="130">
        <v>1.3260540275577799</v>
      </c>
      <c r="I1105" s="128">
        <f t="shared" si="105"/>
        <v>13595.727910730271</v>
      </c>
      <c r="J1105" s="3">
        <f t="shared" si="106"/>
        <v>13696.656461599439</v>
      </c>
      <c r="K1105" s="122">
        <f t="shared" si="107"/>
        <v>1.1145143099089645</v>
      </c>
      <c r="M1105" s="39" t="s">
        <v>5433</v>
      </c>
      <c r="N1105" s="3">
        <v>12289.350024333206</v>
      </c>
      <c r="O1105" s="3">
        <v>13696.6572265625</v>
      </c>
      <c r="P1105" s="110">
        <v>1.1145143508911133</v>
      </c>
    </row>
    <row r="1106" spans="2:16" x14ac:dyDescent="0.2">
      <c r="B1106" s="102" t="s">
        <v>5432</v>
      </c>
      <c r="C1106" s="119">
        <v>7568.9111682861403</v>
      </c>
      <c r="D1106" s="125">
        <v>1.0334624633341161</v>
      </c>
      <c r="E1106" s="119">
        <f t="shared" si="102"/>
        <v>7822.1855807340971</v>
      </c>
      <c r="F1106" s="121">
        <f t="shared" si="103"/>
        <v>8014.6017415043625</v>
      </c>
      <c r="G1106" s="110">
        <f t="shared" si="104"/>
        <v>1.0588843709892743</v>
      </c>
      <c r="H1106" s="130">
        <v>1.365623649119212</v>
      </c>
      <c r="I1106" s="128">
        <f t="shared" si="105"/>
        <v>10944.929676470379</v>
      </c>
      <c r="J1106" s="3">
        <f t="shared" si="106"/>
        <v>11026.179897044394</v>
      </c>
      <c r="K1106" s="122">
        <f t="shared" si="107"/>
        <v>1.4567722690740863</v>
      </c>
      <c r="M1106" s="39" t="s">
        <v>5432</v>
      </c>
      <c r="N1106" s="3">
        <v>7568.9111682861403</v>
      </c>
      <c r="O1106" s="3">
        <v>11026.1787109375</v>
      </c>
      <c r="P1106" s="110">
        <v>1.4567720890045166</v>
      </c>
    </row>
    <row r="1107" spans="2:16" x14ac:dyDescent="0.2">
      <c r="B1107" s="102" t="s">
        <v>5431</v>
      </c>
      <c r="C1107" s="119">
        <v>3538.0585964059874</v>
      </c>
      <c r="D1107" s="125">
        <v>0.87714980996147396</v>
      </c>
      <c r="E1107" s="119">
        <f t="shared" si="102"/>
        <v>3103.4074254700713</v>
      </c>
      <c r="F1107" s="121">
        <f t="shared" si="103"/>
        <v>3179.7474375998836</v>
      </c>
      <c r="G1107" s="110">
        <f t="shared" si="104"/>
        <v>0.89872661827306033</v>
      </c>
      <c r="H1107" s="130">
        <v>1.2932710686567133</v>
      </c>
      <c r="I1107" s="128">
        <f t="shared" si="105"/>
        <v>4112.2753666832468</v>
      </c>
      <c r="J1107" s="3">
        <f t="shared" si="106"/>
        <v>4142.8030439256509</v>
      </c>
      <c r="K1107" s="122">
        <f t="shared" si="107"/>
        <v>1.1709255036459747</v>
      </c>
      <c r="M1107" s="39" t="s">
        <v>5431</v>
      </c>
      <c r="N1107" s="3">
        <v>3538.0585964059874</v>
      </c>
      <c r="O1107" s="3">
        <v>4142.80322265625</v>
      </c>
      <c r="P1107" s="110">
        <v>1.170925498008728</v>
      </c>
    </row>
    <row r="1108" spans="2:16" x14ac:dyDescent="0.2">
      <c r="B1108" s="102" t="s">
        <v>5430</v>
      </c>
      <c r="C1108" s="119">
        <v>12117.014681112918</v>
      </c>
      <c r="D1108" s="125">
        <v>0.88078937275317182</v>
      </c>
      <c r="E1108" s="119">
        <f t="shared" si="102"/>
        <v>10672.537760618421</v>
      </c>
      <c r="F1108" s="121">
        <f t="shared" si="103"/>
        <v>10935.069085192437</v>
      </c>
      <c r="G1108" s="110">
        <f t="shared" si="104"/>
        <v>0.90245570984057588</v>
      </c>
      <c r="H1108" s="130">
        <v>1.1407980304896437</v>
      </c>
      <c r="I1108" s="128">
        <f t="shared" si="105"/>
        <v>12474.705275655722</v>
      </c>
      <c r="J1108" s="3">
        <f t="shared" si="106"/>
        <v>12567.311860184249</v>
      </c>
      <c r="K1108" s="122">
        <f t="shared" si="107"/>
        <v>1.0371623861918084</v>
      </c>
      <c r="M1108" s="39" t="s">
        <v>5430</v>
      </c>
      <c r="N1108" s="3">
        <v>12117.014681112918</v>
      </c>
      <c r="O1108" s="3">
        <v>12567.3125</v>
      </c>
      <c r="P1108" s="110">
        <v>1.0371624231338501</v>
      </c>
    </row>
    <row r="1109" spans="2:16" x14ac:dyDescent="0.2">
      <c r="B1109" s="102" t="s">
        <v>5429</v>
      </c>
      <c r="C1109" s="119">
        <v>7441.7900454450055</v>
      </c>
      <c r="D1109" s="125">
        <v>0.92057151284763927</v>
      </c>
      <c r="E1109" s="119">
        <f t="shared" si="102"/>
        <v>6850.6999204298108</v>
      </c>
      <c r="F1109" s="121">
        <f t="shared" si="103"/>
        <v>7019.2187268008756</v>
      </c>
      <c r="G1109" s="110">
        <f t="shared" si="104"/>
        <v>0.94321644173463637</v>
      </c>
      <c r="H1109" s="130">
        <v>1.2404289178584009</v>
      </c>
      <c r="I1109" s="128">
        <f t="shared" si="105"/>
        <v>8706.8418894970346</v>
      </c>
      <c r="J1109" s="3">
        <f t="shared" si="106"/>
        <v>8771.477555959611</v>
      </c>
      <c r="K1109" s="122">
        <f t="shared" si="107"/>
        <v>1.1786784499958427</v>
      </c>
      <c r="M1109" s="39" t="s">
        <v>5429</v>
      </c>
      <c r="N1109" s="3">
        <v>7441.7900454450055</v>
      </c>
      <c r="O1109" s="3">
        <v>8771.4775390625</v>
      </c>
      <c r="P1109" s="110">
        <v>1.1786783933639526</v>
      </c>
    </row>
    <row r="1110" spans="2:16" x14ac:dyDescent="0.2">
      <c r="B1110" s="102" t="s">
        <v>5428</v>
      </c>
      <c r="C1110" s="119">
        <v>9531.1398866393174</v>
      </c>
      <c r="D1110" s="125">
        <v>0.81371612731584908</v>
      </c>
      <c r="E1110" s="119">
        <f t="shared" si="102"/>
        <v>7755.6422374617659</v>
      </c>
      <c r="F1110" s="121">
        <f t="shared" si="103"/>
        <v>7946.4215136931607</v>
      </c>
      <c r="G1110" s="110">
        <f t="shared" si="104"/>
        <v>0.83373254492176707</v>
      </c>
      <c r="H1110" s="130">
        <v>1.1415213919963474</v>
      </c>
      <c r="I1110" s="128">
        <f t="shared" si="105"/>
        <v>9071.0101477007374</v>
      </c>
      <c r="J1110" s="3">
        <f t="shared" si="106"/>
        <v>9138.3492350330453</v>
      </c>
      <c r="K1110" s="122">
        <f t="shared" si="107"/>
        <v>0.95878870142731998</v>
      </c>
      <c r="M1110" s="39" t="s">
        <v>5428</v>
      </c>
      <c r="N1110" s="3">
        <v>9531.1398866393174</v>
      </c>
      <c r="O1110" s="3">
        <v>9138.3486328125</v>
      </c>
      <c r="P1110" s="110">
        <v>0.95878863334655762</v>
      </c>
    </row>
    <row r="1111" spans="2:16" x14ac:dyDescent="0.2">
      <c r="B1111" s="102" t="s">
        <v>5427</v>
      </c>
      <c r="C1111" s="119">
        <v>8230.6794770423585</v>
      </c>
      <c r="D1111" s="125">
        <v>0.86985287345103179</v>
      </c>
      <c r="E1111" s="119">
        <f t="shared" si="102"/>
        <v>7159.4801935597316</v>
      </c>
      <c r="F1111" s="121">
        <f t="shared" si="103"/>
        <v>7335.5946155121492</v>
      </c>
      <c r="G1111" s="110">
        <f t="shared" si="104"/>
        <v>0.89125018608404705</v>
      </c>
      <c r="H1111" s="130">
        <v>1.2662856599846941</v>
      </c>
      <c r="I1111" s="128">
        <f t="shared" si="105"/>
        <v>9288.9582690839707</v>
      </c>
      <c r="J1111" s="3">
        <f t="shared" si="106"/>
        <v>9357.9153049513097</v>
      </c>
      <c r="K1111" s="122">
        <f t="shared" si="107"/>
        <v>1.1369553790854234</v>
      </c>
      <c r="M1111" s="39" t="s">
        <v>5427</v>
      </c>
      <c r="N1111" s="3">
        <v>8230.6794770423585</v>
      </c>
      <c r="O1111" s="3">
        <v>9357.9150390625</v>
      </c>
      <c r="P1111" s="110">
        <v>1.1369553804397583</v>
      </c>
    </row>
    <row r="1112" spans="2:16" x14ac:dyDescent="0.2">
      <c r="B1112" s="102" t="s">
        <v>5426</v>
      </c>
      <c r="C1112" s="119">
        <v>5685.3647356730244</v>
      </c>
      <c r="D1112" s="125">
        <v>0.89747956647938187</v>
      </c>
      <c r="E1112" s="119">
        <f t="shared" si="102"/>
        <v>5102.4986782489914</v>
      </c>
      <c r="F1112" s="121">
        <f t="shared" si="103"/>
        <v>5228.013880601412</v>
      </c>
      <c r="G1112" s="110">
        <f t="shared" si="104"/>
        <v>0.91955646183929973</v>
      </c>
      <c r="H1112" s="130">
        <v>1.3475706873083848</v>
      </c>
      <c r="I1112" s="128">
        <f t="shared" si="105"/>
        <v>7045.1182583398204</v>
      </c>
      <c r="J1112" s="3">
        <f t="shared" si="106"/>
        <v>7097.4180381813221</v>
      </c>
      <c r="K1112" s="122">
        <f t="shared" si="107"/>
        <v>1.2483663525839106</v>
      </c>
      <c r="M1112" s="39" t="s">
        <v>5426</v>
      </c>
      <c r="N1112" s="3">
        <v>5685.3647356730244</v>
      </c>
      <c r="O1112" s="3">
        <v>7097.41796875</v>
      </c>
      <c r="P1112" s="110">
        <v>1.2483663558959961</v>
      </c>
    </row>
    <row r="1113" spans="2:16" x14ac:dyDescent="0.2">
      <c r="B1113" s="102" t="s">
        <v>5425</v>
      </c>
      <c r="C1113" s="119">
        <v>14939.054319376919</v>
      </c>
      <c r="D1113" s="125">
        <v>0.94566944466810066</v>
      </c>
      <c r="E1113" s="119">
        <f t="shared" si="102"/>
        <v>14127.407202071761</v>
      </c>
      <c r="F1113" s="121">
        <f t="shared" si="103"/>
        <v>14474.924072824107</v>
      </c>
      <c r="G1113" s="110">
        <f t="shared" si="104"/>
        <v>0.96893175186124036</v>
      </c>
      <c r="H1113" s="130">
        <v>1.1464566709031312</v>
      </c>
      <c r="I1113" s="128">
        <f t="shared" si="105"/>
        <v>16594.873264105518</v>
      </c>
      <c r="J1113" s="3">
        <f t="shared" si="106"/>
        <v>16718.066117140021</v>
      </c>
      <c r="K1113" s="122">
        <f t="shared" si="107"/>
        <v>1.1190846327839914</v>
      </c>
      <c r="M1113" s="39" t="s">
        <v>5425</v>
      </c>
      <c r="N1113" s="3">
        <v>14939.054319376919</v>
      </c>
      <c r="O1113" s="3">
        <v>16718.064453125</v>
      </c>
      <c r="P1113" s="110">
        <v>1.1190844774246216</v>
      </c>
    </row>
    <row r="1114" spans="2:16" x14ac:dyDescent="0.2">
      <c r="B1114" s="102" t="s">
        <v>5424</v>
      </c>
      <c r="C1114" s="119">
        <v>7961.2926861260075</v>
      </c>
      <c r="D1114" s="125">
        <v>0.96886400026384834</v>
      </c>
      <c r="E1114" s="119">
        <f t="shared" si="102"/>
        <v>7713.4098791513616</v>
      </c>
      <c r="F1114" s="121">
        <f t="shared" si="103"/>
        <v>7903.1502912235655</v>
      </c>
      <c r="G1114" s="110">
        <f t="shared" si="104"/>
        <v>0.99269686504507415</v>
      </c>
      <c r="H1114" s="130">
        <v>1.1281561614997515</v>
      </c>
      <c r="I1114" s="128">
        <f t="shared" si="105"/>
        <v>8915.9876963024217</v>
      </c>
      <c r="J1114" s="3">
        <f t="shared" si="106"/>
        <v>8982.1759668873983</v>
      </c>
      <c r="K1114" s="122">
        <f t="shared" si="107"/>
        <v>1.1282308440362285</v>
      </c>
      <c r="M1114" s="39" t="s">
        <v>5424</v>
      </c>
      <c r="N1114" s="3">
        <v>7961.2926861260075</v>
      </c>
      <c r="O1114" s="3">
        <v>8982.1767578125</v>
      </c>
      <c r="P1114" s="110">
        <v>1.1282309293746948</v>
      </c>
    </row>
    <row r="1115" spans="2:16" x14ac:dyDescent="0.2">
      <c r="B1115" s="102" t="s">
        <v>5423</v>
      </c>
      <c r="C1115" s="119">
        <v>6490.2216078401489</v>
      </c>
      <c r="D1115" s="125">
        <v>0.98146595232383405</v>
      </c>
      <c r="E1115" s="119">
        <f t="shared" si="102"/>
        <v>6369.9315311315568</v>
      </c>
      <c r="F1115" s="121">
        <f t="shared" si="103"/>
        <v>6526.6240254401318</v>
      </c>
      <c r="G1115" s="110">
        <f t="shared" si="104"/>
        <v>1.0056088096523559</v>
      </c>
      <c r="H1115" s="130">
        <v>1.3720853301080951</v>
      </c>
      <c r="I1115" s="128">
        <f t="shared" si="105"/>
        <v>8955.0850804374477</v>
      </c>
      <c r="J1115" s="3">
        <f t="shared" si="106"/>
        <v>9021.5635923651043</v>
      </c>
      <c r="K1115" s="122">
        <f t="shared" si="107"/>
        <v>1.3900239679747004</v>
      </c>
      <c r="M1115" s="39" t="s">
        <v>5423</v>
      </c>
      <c r="N1115" s="3">
        <v>6490.2216078401489</v>
      </c>
      <c r="O1115" s="3">
        <v>9021.5634765625</v>
      </c>
      <c r="P1115" s="110">
        <v>1.390023946762085</v>
      </c>
    </row>
    <row r="1116" spans="2:16" x14ac:dyDescent="0.2">
      <c r="B1116" s="102" t="s">
        <v>5422</v>
      </c>
      <c r="C1116" s="119">
        <v>10578.601650678691</v>
      </c>
      <c r="D1116" s="125">
        <v>0.91073010417381939</v>
      </c>
      <c r="E1116" s="119">
        <f t="shared" si="102"/>
        <v>9634.2509833359418</v>
      </c>
      <c r="F1116" s="121">
        <f t="shared" si="103"/>
        <v>9871.2417280552309</v>
      </c>
      <c r="G1116" s="110">
        <f t="shared" si="104"/>
        <v>0.9331329464912711</v>
      </c>
      <c r="H1116" s="130">
        <v>1.2702657732988993</v>
      </c>
      <c r="I1116" s="128">
        <f t="shared" si="105"/>
        <v>12539.10050710844</v>
      </c>
      <c r="J1116" s="3">
        <f t="shared" si="106"/>
        <v>12632.185132786077</v>
      </c>
      <c r="K1116" s="122">
        <f t="shared" si="107"/>
        <v>1.1941261756439836</v>
      </c>
      <c r="M1116" s="39" t="s">
        <v>5422</v>
      </c>
      <c r="N1116" s="3">
        <v>10578.601650678691</v>
      </c>
      <c r="O1116" s="3">
        <v>12632.1875</v>
      </c>
      <c r="P1116" s="110">
        <v>1.1941263675689697</v>
      </c>
    </row>
    <row r="1117" spans="2:16" x14ac:dyDescent="0.2">
      <c r="B1117" s="102" t="s">
        <v>5421</v>
      </c>
      <c r="C1117" s="119">
        <v>11752.185016248241</v>
      </c>
      <c r="D1117" s="125">
        <v>1.0906100355711896</v>
      </c>
      <c r="E1117" s="119">
        <f t="shared" si="102"/>
        <v>12817.050918609695</v>
      </c>
      <c r="F1117" s="121">
        <f t="shared" si="103"/>
        <v>13132.334633717415</v>
      </c>
      <c r="G1117" s="110">
        <f t="shared" si="104"/>
        <v>1.1174377033344027</v>
      </c>
      <c r="H1117" s="130">
        <v>1.0250608159531893</v>
      </c>
      <c r="I1117" s="128">
        <f t="shared" si="105"/>
        <v>13461.441655008699</v>
      </c>
      <c r="J1117" s="3">
        <f t="shared" si="106"/>
        <v>13561.37332529298</v>
      </c>
      <c r="K1117" s="122">
        <f t="shared" si="107"/>
        <v>1.1539448457068542</v>
      </c>
      <c r="M1117" s="39" t="s">
        <v>5421</v>
      </c>
      <c r="N1117" s="3">
        <v>11752.185016248241</v>
      </c>
      <c r="O1117" s="3">
        <v>13561.373046875</v>
      </c>
      <c r="P1117" s="110">
        <v>1.1539448499679565</v>
      </c>
    </row>
    <row r="1118" spans="2:16" x14ac:dyDescent="0.2">
      <c r="B1118" s="102" t="s">
        <v>5420</v>
      </c>
      <c r="C1118" s="119">
        <v>17900.510019994297</v>
      </c>
      <c r="D1118" s="125">
        <v>1.1408748627554519</v>
      </c>
      <c r="E1118" s="119">
        <f t="shared" si="102"/>
        <v>20422.241912313584</v>
      </c>
      <c r="F1118" s="121">
        <f t="shared" si="103"/>
        <v>20924.603987788687</v>
      </c>
      <c r="G1118" s="110">
        <f t="shared" si="104"/>
        <v>1.1689389835494393</v>
      </c>
      <c r="H1118" s="130">
        <v>1.2482112526757239</v>
      </c>
      <c r="I1118" s="128">
        <f t="shared" si="105"/>
        <v>26118.326155341165</v>
      </c>
      <c r="J1118" s="3">
        <f t="shared" si="106"/>
        <v>26312.216826535489</v>
      </c>
      <c r="K1118" s="122">
        <f t="shared" si="107"/>
        <v>1.4699143654088953</v>
      </c>
      <c r="M1118" s="39" t="s">
        <v>5420</v>
      </c>
      <c r="N1118" s="3">
        <v>17900.510019994297</v>
      </c>
      <c r="O1118" s="3">
        <v>26312.216796875</v>
      </c>
      <c r="P1118" s="110">
        <v>1.4699143171310425</v>
      </c>
    </row>
    <row r="1119" spans="2:16" x14ac:dyDescent="0.2">
      <c r="B1119" s="102" t="s">
        <v>5419</v>
      </c>
      <c r="C1119" s="119">
        <v>5854.4210743493441</v>
      </c>
      <c r="D1119" s="125">
        <v>0.88633007587979451</v>
      </c>
      <c r="E1119" s="119">
        <f t="shared" si="102"/>
        <v>5188.9494750603226</v>
      </c>
      <c r="F1119" s="121">
        <f t="shared" si="103"/>
        <v>5316.5912608651906</v>
      </c>
      <c r="G1119" s="110">
        <f t="shared" si="104"/>
        <v>0.908132707460929</v>
      </c>
      <c r="H1119" s="130">
        <v>1.045123589373627</v>
      </c>
      <c r="I1119" s="128">
        <f t="shared" si="105"/>
        <v>5556.4949417878861</v>
      </c>
      <c r="J1119" s="3">
        <f t="shared" si="106"/>
        <v>5597.7438536570253</v>
      </c>
      <c r="K1119" s="122">
        <f t="shared" si="107"/>
        <v>0.95615668612957672</v>
      </c>
      <c r="M1119" s="39" t="s">
        <v>5419</v>
      </c>
      <c r="N1119" s="3">
        <v>5854.4210743493441</v>
      </c>
      <c r="O1119" s="3">
        <v>5597.7431640625</v>
      </c>
      <c r="P1119" s="110">
        <v>0.95615655183792114</v>
      </c>
    </row>
    <row r="1120" spans="2:16" x14ac:dyDescent="0.2">
      <c r="B1120" s="102" t="s">
        <v>5418</v>
      </c>
      <c r="C1120" s="119">
        <v>14126.609547948532</v>
      </c>
      <c r="D1120" s="125">
        <v>0.92473567832025139</v>
      </c>
      <c r="E1120" s="119">
        <f t="shared" si="102"/>
        <v>13063.379862687525</v>
      </c>
      <c r="F1120" s="121">
        <f t="shared" si="103"/>
        <v>13384.722967363141</v>
      </c>
      <c r="G1120" s="110">
        <f t="shared" si="104"/>
        <v>0.94748304056488009</v>
      </c>
      <c r="H1120" s="130">
        <v>0.99689885258040856</v>
      </c>
      <c r="I1120" s="128">
        <f t="shared" si="105"/>
        <v>13343.214968270957</v>
      </c>
      <c r="J1120" s="3">
        <f t="shared" si="106"/>
        <v>13442.268976965888</v>
      </c>
      <c r="K1120" s="122">
        <f t="shared" si="107"/>
        <v>0.95155663015532099</v>
      </c>
      <c r="M1120" s="39" t="s">
        <v>5418</v>
      </c>
      <c r="N1120" s="3">
        <v>14126.609547948532</v>
      </c>
      <c r="O1120" s="3">
        <v>13442.2685546875</v>
      </c>
      <c r="P1120" s="110">
        <v>0.95155662298202515</v>
      </c>
    </row>
    <row r="1121" spans="2:16" x14ac:dyDescent="0.2">
      <c r="B1121" s="102" t="s">
        <v>5417</v>
      </c>
      <c r="C1121" s="119">
        <v>8437.1670332322446</v>
      </c>
      <c r="D1121" s="125">
        <v>0.98157451014662178</v>
      </c>
      <c r="E1121" s="119">
        <f t="shared" si="102"/>
        <v>8281.7080976701673</v>
      </c>
      <c r="F1121" s="121">
        <f t="shared" si="103"/>
        <v>8485.4279481296817</v>
      </c>
      <c r="G1121" s="110">
        <f t="shared" si="104"/>
        <v>1.0057200378642912</v>
      </c>
      <c r="H1121" s="130">
        <v>1.159027372158177</v>
      </c>
      <c r="I1121" s="128">
        <f t="shared" si="105"/>
        <v>9834.8432563582974</v>
      </c>
      <c r="J1121" s="3">
        <f t="shared" si="106"/>
        <v>9907.8526961181378</v>
      </c>
      <c r="K1121" s="122">
        <f t="shared" si="107"/>
        <v>1.1743103647341777</v>
      </c>
      <c r="M1121" s="39" t="s">
        <v>5417</v>
      </c>
      <c r="N1121" s="3">
        <v>8437.1670332322446</v>
      </c>
      <c r="O1121" s="3">
        <v>9907.8525390625</v>
      </c>
      <c r="P1121" s="110">
        <v>1.1743103265762329</v>
      </c>
    </row>
    <row r="1122" spans="2:16" x14ac:dyDescent="0.2">
      <c r="B1122" s="102" t="s">
        <v>5416</v>
      </c>
      <c r="C1122" s="119">
        <v>7751.5734492978263</v>
      </c>
      <c r="D1122" s="125">
        <v>1.1151562870185932</v>
      </c>
      <c r="E1122" s="119">
        <f t="shared" si="102"/>
        <v>8644.2158662708734</v>
      </c>
      <c r="F1122" s="121">
        <f t="shared" si="103"/>
        <v>8856.8529627307053</v>
      </c>
      <c r="G1122" s="110">
        <f t="shared" si="104"/>
        <v>1.1425877624281557</v>
      </c>
      <c r="H1122" s="130">
        <v>0.81007462920151929</v>
      </c>
      <c r="I1122" s="128">
        <f t="shared" si="105"/>
        <v>7174.7118796764535</v>
      </c>
      <c r="J1122" s="3">
        <f t="shared" si="106"/>
        <v>7227.9737041020544</v>
      </c>
      <c r="K1122" s="122">
        <f t="shared" si="107"/>
        <v>0.93245245644376862</v>
      </c>
      <c r="M1122" s="39" t="s">
        <v>5416</v>
      </c>
      <c r="N1122" s="3">
        <v>7751.5734492978263</v>
      </c>
      <c r="O1122" s="3">
        <v>7227.97314453125</v>
      </c>
      <c r="P1122" s="110">
        <v>0.93245238065719604</v>
      </c>
    </row>
    <row r="1123" spans="2:16" x14ac:dyDescent="0.2">
      <c r="B1123" s="102" t="s">
        <v>5415</v>
      </c>
      <c r="C1123" s="119">
        <v>3586.273918738189</v>
      </c>
      <c r="D1123" s="125">
        <v>0.86024895113130784</v>
      </c>
      <c r="E1123" s="119">
        <f t="shared" si="102"/>
        <v>3085.0883770640921</v>
      </c>
      <c r="F1123" s="121">
        <f t="shared" si="103"/>
        <v>3160.9777630962672</v>
      </c>
      <c r="G1123" s="110">
        <f t="shared" si="104"/>
        <v>0.88141001906748939</v>
      </c>
      <c r="H1123" s="130">
        <v>1.1619921599087937</v>
      </c>
      <c r="I1123" s="128">
        <f t="shared" si="105"/>
        <v>3673.0313783638985</v>
      </c>
      <c r="J1123" s="3">
        <f t="shared" si="106"/>
        <v>3700.2983063834472</v>
      </c>
      <c r="K1123" s="122">
        <f t="shared" si="107"/>
        <v>1.0317946677328476</v>
      </c>
      <c r="M1123" s="39" t="s">
        <v>5415</v>
      </c>
      <c r="N1123" s="3">
        <v>3586.273918738189</v>
      </c>
      <c r="O1123" s="3">
        <v>3700.298095703125</v>
      </c>
      <c r="P1123" s="110">
        <v>1.0317946672439575</v>
      </c>
    </row>
    <row r="1124" spans="2:16" x14ac:dyDescent="0.2">
      <c r="B1124" s="102" t="s">
        <v>5414</v>
      </c>
      <c r="C1124" s="119">
        <v>2644.6389141457375</v>
      </c>
      <c r="D1124" s="125">
        <v>0.88624079624808283</v>
      </c>
      <c r="E1124" s="119">
        <f t="shared" si="102"/>
        <v>2343.7868970611835</v>
      </c>
      <c r="F1124" s="121">
        <f t="shared" si="103"/>
        <v>2401.4411768965956</v>
      </c>
      <c r="G1124" s="110">
        <f t="shared" si="104"/>
        <v>0.90804123165989981</v>
      </c>
      <c r="H1124" s="130">
        <v>1.1577035027478257</v>
      </c>
      <c r="I1124" s="128">
        <f t="shared" si="105"/>
        <v>2780.1568621360493</v>
      </c>
      <c r="J1124" s="3">
        <f t="shared" si="106"/>
        <v>2800.7954925298591</v>
      </c>
      <c r="K1124" s="122">
        <f t="shared" si="107"/>
        <v>1.0590464647362126</v>
      </c>
      <c r="M1124" s="39" t="s">
        <v>5414</v>
      </c>
      <c r="N1124" s="3">
        <v>2644.6389141457375</v>
      </c>
      <c r="O1124" s="3">
        <v>2800.795654296875</v>
      </c>
      <c r="P1124" s="110">
        <v>1.0590465068817139</v>
      </c>
    </row>
    <row r="1125" spans="2:16" x14ac:dyDescent="0.2">
      <c r="B1125" s="102" t="s">
        <v>5413</v>
      </c>
      <c r="C1125" s="119">
        <v>13404.748480777558</v>
      </c>
      <c r="D1125" s="125">
        <v>0.87767284033681925</v>
      </c>
      <c r="E1125" s="119">
        <f t="shared" si="102"/>
        <v>11764.983673124701</v>
      </c>
      <c r="F1125" s="121">
        <f t="shared" si="103"/>
        <v>12054.387825780341</v>
      </c>
      <c r="G1125" s="110">
        <f t="shared" si="104"/>
        <v>0.8992625145534332</v>
      </c>
      <c r="H1125" s="130">
        <v>1.1299211618391767</v>
      </c>
      <c r="I1125" s="128">
        <f t="shared" si="105"/>
        <v>13620.507897365749</v>
      </c>
      <c r="J1125" s="3">
        <f t="shared" si="106"/>
        <v>13721.620403677251</v>
      </c>
      <c r="K1125" s="122">
        <f t="shared" si="107"/>
        <v>1.0236387816865111</v>
      </c>
      <c r="M1125" s="39" t="s">
        <v>5413</v>
      </c>
      <c r="N1125" s="3">
        <v>13404.748480777558</v>
      </c>
      <c r="O1125" s="3">
        <v>13721.6201171875</v>
      </c>
      <c r="P1125" s="110">
        <v>1.0236387252807617</v>
      </c>
    </row>
    <row r="1126" spans="2:16" x14ac:dyDescent="0.2">
      <c r="B1126" s="102" t="s">
        <v>5412</v>
      </c>
      <c r="C1126" s="119">
        <v>5783.3977387743735</v>
      </c>
      <c r="D1126" s="125">
        <v>0.93323974343402205</v>
      </c>
      <c r="E1126" s="119">
        <f t="shared" si="102"/>
        <v>5397.2966219106993</v>
      </c>
      <c r="F1126" s="121">
        <f t="shared" si="103"/>
        <v>5530.0634917078378</v>
      </c>
      <c r="G1126" s="110">
        <f t="shared" si="104"/>
        <v>0.95619629523868388</v>
      </c>
      <c r="H1126" s="130">
        <v>1.3140438638109433</v>
      </c>
      <c r="I1126" s="128">
        <f t="shared" si="105"/>
        <v>7266.7459977636036</v>
      </c>
      <c r="J1126" s="3">
        <f t="shared" si="106"/>
        <v>7320.6910419645665</v>
      </c>
      <c r="K1126" s="122">
        <f t="shared" si="107"/>
        <v>1.2658114438305912</v>
      </c>
      <c r="M1126" s="39" t="s">
        <v>5412</v>
      </c>
      <c r="N1126" s="3">
        <v>5783.3977387743735</v>
      </c>
      <c r="O1126" s="3">
        <v>7320.69140625</v>
      </c>
      <c r="P1126" s="110">
        <v>1.265811562538147</v>
      </c>
    </row>
    <row r="1127" spans="2:16" x14ac:dyDescent="0.2">
      <c r="B1127" s="102" t="s">
        <v>5411</v>
      </c>
      <c r="C1127" s="119">
        <v>14825.468338782535</v>
      </c>
      <c r="D1127" s="125">
        <v>1.0041826178724353</v>
      </c>
      <c r="E1127" s="119">
        <f t="shared" si="102"/>
        <v>14887.477607623552</v>
      </c>
      <c r="F1127" s="121">
        <f t="shared" si="103"/>
        <v>15253.691277095631</v>
      </c>
      <c r="G1127" s="110">
        <f t="shared" si="104"/>
        <v>1.0288842772806637</v>
      </c>
      <c r="H1127" s="130">
        <v>1.2676805183338664</v>
      </c>
      <c r="I1127" s="128">
        <f t="shared" si="105"/>
        <v>19336.807264653362</v>
      </c>
      <c r="J1127" s="3">
        <f t="shared" si="106"/>
        <v>19480.354998799878</v>
      </c>
      <c r="K1127" s="122">
        <f t="shared" si="107"/>
        <v>1.3139790631666211</v>
      </c>
      <c r="M1127" s="39" t="s">
        <v>5411</v>
      </c>
      <c r="N1127" s="3">
        <v>14825.468338782535</v>
      </c>
      <c r="O1127" s="3">
        <v>19480.357421875</v>
      </c>
      <c r="P1127" s="110">
        <v>1.3139792680740356</v>
      </c>
    </row>
    <row r="1128" spans="2:16" x14ac:dyDescent="0.2">
      <c r="B1128" s="102" t="s">
        <v>5410</v>
      </c>
      <c r="C1128" s="119">
        <v>7722.1063099535759</v>
      </c>
      <c r="D1128" s="125">
        <v>0.97474250012065899</v>
      </c>
      <c r="E1128" s="119">
        <f t="shared" si="102"/>
        <v>7527.0652107616652</v>
      </c>
      <c r="F1128" s="121">
        <f t="shared" si="103"/>
        <v>7712.2217727958605</v>
      </c>
      <c r="G1128" s="110">
        <f t="shared" si="104"/>
        <v>0.99871996878041236</v>
      </c>
      <c r="H1128" s="130">
        <v>1.0329520540605104</v>
      </c>
      <c r="I1128" s="128">
        <f t="shared" si="105"/>
        <v>7966.3553215796755</v>
      </c>
      <c r="J1128" s="3">
        <f t="shared" si="106"/>
        <v>8025.4939498013646</v>
      </c>
      <c r="K1128" s="122">
        <f t="shared" si="107"/>
        <v>1.0392881977624071</v>
      </c>
      <c r="M1128" s="39" t="s">
        <v>5410</v>
      </c>
      <c r="N1128" s="3">
        <v>7722.1063099535759</v>
      </c>
      <c r="O1128" s="3">
        <v>8025.494140625</v>
      </c>
      <c r="P1128" s="110">
        <v>1.0392881631851196</v>
      </c>
    </row>
    <row r="1129" spans="2:16" x14ac:dyDescent="0.2">
      <c r="B1129" s="102" t="s">
        <v>5409</v>
      </c>
      <c r="C1129" s="119">
        <v>7823.131787780334</v>
      </c>
      <c r="D1129" s="125">
        <v>0.79479991230072045</v>
      </c>
      <c r="E1129" s="119">
        <f t="shared" si="102"/>
        <v>6217.8244588447878</v>
      </c>
      <c r="F1129" s="121">
        <f t="shared" si="103"/>
        <v>6370.7753059406568</v>
      </c>
      <c r="G1129" s="110">
        <f t="shared" si="104"/>
        <v>0.81435101424365042</v>
      </c>
      <c r="H1129" s="130">
        <v>1.3308479641121718</v>
      </c>
      <c r="I1129" s="128">
        <f t="shared" si="105"/>
        <v>8478.5333457272227</v>
      </c>
      <c r="J1129" s="3">
        <f t="shared" si="106"/>
        <v>8541.474152552637</v>
      </c>
      <c r="K1129" s="122">
        <f t="shared" si="107"/>
        <v>1.0918228638170646</v>
      </c>
      <c r="M1129" s="39" t="s">
        <v>5409</v>
      </c>
      <c r="N1129" s="3">
        <v>7823.131787780334</v>
      </c>
      <c r="O1129" s="3">
        <v>8541.4736328125</v>
      </c>
      <c r="P1129" s="110">
        <v>1.0918227434158325</v>
      </c>
    </row>
    <row r="1130" spans="2:16" x14ac:dyDescent="0.2">
      <c r="B1130" s="102" t="s">
        <v>5408</v>
      </c>
      <c r="C1130" s="119">
        <v>13335.865725870775</v>
      </c>
      <c r="D1130" s="125">
        <v>0.998459691911878</v>
      </c>
      <c r="E1130" s="119">
        <f t="shared" si="102"/>
        <v>13315.324384031108</v>
      </c>
      <c r="F1130" s="121">
        <f t="shared" si="103"/>
        <v>13642.865014580238</v>
      </c>
      <c r="G1130" s="110">
        <f t="shared" si="104"/>
        <v>1.0230205743684044</v>
      </c>
      <c r="H1130" s="130">
        <v>0.96586863368246578</v>
      </c>
      <c r="I1130" s="128">
        <f t="shared" si="105"/>
        <v>13177.215391146929</v>
      </c>
      <c r="J1130" s="3">
        <f t="shared" si="106"/>
        <v>13275.037093865009</v>
      </c>
      <c r="K1130" s="122">
        <f t="shared" si="107"/>
        <v>0.99543871892112989</v>
      </c>
      <c r="M1130" s="39" t="s">
        <v>5408</v>
      </c>
      <c r="N1130" s="3">
        <v>13335.865725870775</v>
      </c>
      <c r="O1130" s="3">
        <v>13275.037109375</v>
      </c>
      <c r="P1130" s="110">
        <v>0.99543869495391846</v>
      </c>
    </row>
    <row r="1131" spans="2:16" x14ac:dyDescent="0.2">
      <c r="B1131" s="102" t="s">
        <v>5407</v>
      </c>
      <c r="C1131" s="119">
        <v>17229.951298201253</v>
      </c>
      <c r="D1131" s="125">
        <v>0.99321725795644333</v>
      </c>
      <c r="E1131" s="119">
        <f t="shared" si="102"/>
        <v>17113.08498312251</v>
      </c>
      <c r="F1131" s="121">
        <f t="shared" si="103"/>
        <v>17534.045861306979</v>
      </c>
      <c r="G1131" s="110">
        <f t="shared" si="104"/>
        <v>1.0176491829746188</v>
      </c>
      <c r="H1131" s="130">
        <v>0.96951196609861456</v>
      </c>
      <c r="I1131" s="128">
        <f t="shared" si="105"/>
        <v>16999.467276659005</v>
      </c>
      <c r="J1131" s="3">
        <f t="shared" si="106"/>
        <v>17125.663653127154</v>
      </c>
      <c r="K1131" s="122">
        <f t="shared" si="107"/>
        <v>0.99394730470973613</v>
      </c>
      <c r="M1131" s="39" t="s">
        <v>5407</v>
      </c>
      <c r="N1131" s="3">
        <v>17229.951298201253</v>
      </c>
      <c r="O1131" s="3">
        <v>17125.6640625</v>
      </c>
      <c r="P1131" s="110">
        <v>0.99394732713699341</v>
      </c>
    </row>
    <row r="1132" spans="2:16" x14ac:dyDescent="0.2">
      <c r="B1132" s="102" t="s">
        <v>5406</v>
      </c>
      <c r="C1132" s="119">
        <v>9502.9451791522788</v>
      </c>
      <c r="D1132" s="125">
        <v>0.86873701404278925</v>
      </c>
      <c r="E1132" s="119">
        <f t="shared" si="102"/>
        <v>8255.5602195490701</v>
      </c>
      <c r="F1132" s="121">
        <f t="shared" si="103"/>
        <v>8458.6368643126279</v>
      </c>
      <c r="G1132" s="110">
        <f t="shared" si="104"/>
        <v>0.89010687790447618</v>
      </c>
      <c r="H1132" s="130">
        <v>1.3329084453654267</v>
      </c>
      <c r="I1132" s="128">
        <f t="shared" si="105"/>
        <v>11274.588512721633</v>
      </c>
      <c r="J1132" s="3">
        <f t="shared" si="106"/>
        <v>11358.285971784275</v>
      </c>
      <c r="K1132" s="122">
        <f t="shared" si="107"/>
        <v>1.1952385031855466</v>
      </c>
      <c r="M1132" s="39" t="s">
        <v>5406</v>
      </c>
      <c r="N1132" s="3">
        <v>9502.9451791522788</v>
      </c>
      <c r="O1132" s="3">
        <v>11358.2841796875</v>
      </c>
      <c r="P1132" s="110">
        <v>1.1952383518218994</v>
      </c>
    </row>
    <row r="1133" spans="2:16" x14ac:dyDescent="0.2">
      <c r="B1133" s="102" t="s">
        <v>5405</v>
      </c>
      <c r="C1133" s="119">
        <v>5724.5029815860262</v>
      </c>
      <c r="D1133" s="125">
        <v>0.87900239384272938</v>
      </c>
      <c r="E1133" s="119">
        <f t="shared" si="102"/>
        <v>5031.8518243739591</v>
      </c>
      <c r="F1133" s="121">
        <f t="shared" si="103"/>
        <v>5155.6292008652017</v>
      </c>
      <c r="G1133" s="110">
        <f t="shared" si="104"/>
        <v>0.90062477344308889</v>
      </c>
      <c r="H1133" s="130">
        <v>1.1738112576885626</v>
      </c>
      <c r="I1133" s="128">
        <f t="shared" si="105"/>
        <v>6051.7355964434619</v>
      </c>
      <c r="J1133" s="3">
        <f t="shared" si="106"/>
        <v>6096.6609515257987</v>
      </c>
      <c r="K1133" s="122">
        <f t="shared" si="107"/>
        <v>1.0650114029352227</v>
      </c>
      <c r="M1133" s="39" t="s">
        <v>5405</v>
      </c>
      <c r="N1133" s="3">
        <v>5724.5029815860262</v>
      </c>
      <c r="O1133" s="3">
        <v>6096.6611328125</v>
      </c>
      <c r="P1133" s="110">
        <v>1.0650113821029663</v>
      </c>
    </row>
    <row r="1134" spans="2:16" x14ac:dyDescent="0.2">
      <c r="B1134" s="102" t="s">
        <v>5404</v>
      </c>
      <c r="C1134" s="119">
        <v>16224.378064134031</v>
      </c>
      <c r="D1134" s="125">
        <v>1.0204288682144333</v>
      </c>
      <c r="E1134" s="119">
        <f t="shared" si="102"/>
        <v>16555.823745467369</v>
      </c>
      <c r="F1134" s="121">
        <f t="shared" si="103"/>
        <v>16963.076681441955</v>
      </c>
      <c r="G1134" s="110">
        <f t="shared" si="104"/>
        <v>1.0455301654330225</v>
      </c>
      <c r="H1134" s="130">
        <v>1.2800723012328501</v>
      </c>
      <c r="I1134" s="128">
        <f t="shared" si="105"/>
        <v>21713.964603602701</v>
      </c>
      <c r="J1134" s="3">
        <f t="shared" si="106"/>
        <v>21875.159281479151</v>
      </c>
      <c r="K1134" s="122">
        <f t="shared" si="107"/>
        <v>1.34828954274906</v>
      </c>
      <c r="M1134" s="39" t="s">
        <v>5404</v>
      </c>
      <c r="N1134" s="3">
        <v>16224.378064134031</v>
      </c>
      <c r="O1134" s="3">
        <v>21875.16015625</v>
      </c>
      <c r="P1134" s="110">
        <v>1.3482896089553833</v>
      </c>
    </row>
    <row r="1135" spans="2:16" x14ac:dyDescent="0.2">
      <c r="B1135" s="102" t="s">
        <v>5403</v>
      </c>
      <c r="C1135" s="119">
        <v>14806.116215727217</v>
      </c>
      <c r="D1135" s="125">
        <v>1.2021989926692833</v>
      </c>
      <c r="E1135" s="119">
        <f t="shared" si="102"/>
        <v>17799.8979998916</v>
      </c>
      <c r="F1135" s="121">
        <f t="shared" si="103"/>
        <v>18237.753634981254</v>
      </c>
      <c r="G1135" s="110">
        <f t="shared" si="104"/>
        <v>1.2317716117619633</v>
      </c>
      <c r="H1135" s="130">
        <v>1.5446232266452224</v>
      </c>
      <c r="I1135" s="128">
        <f t="shared" si="105"/>
        <v>28170.457866425379</v>
      </c>
      <c r="J1135" s="3">
        <f t="shared" si="106"/>
        <v>28379.582637709991</v>
      </c>
      <c r="K1135" s="122">
        <f t="shared" si="107"/>
        <v>1.9167472566212125</v>
      </c>
      <c r="M1135" s="39" t="s">
        <v>5403</v>
      </c>
      <c r="N1135" s="3">
        <v>14806.116215727217</v>
      </c>
      <c r="O1135" s="3">
        <v>28379.58203125</v>
      </c>
      <c r="P1135" s="110">
        <v>1.9167472124099731</v>
      </c>
    </row>
    <row r="1136" spans="2:16" x14ac:dyDescent="0.2">
      <c r="B1136" s="102" t="s">
        <v>5402</v>
      </c>
      <c r="C1136" s="119">
        <v>7595.3495422852875</v>
      </c>
      <c r="D1136" s="125">
        <v>0.94784716177848605</v>
      </c>
      <c r="E1136" s="119">
        <f t="shared" si="102"/>
        <v>7199.2305063706326</v>
      </c>
      <c r="F1136" s="121">
        <f t="shared" si="103"/>
        <v>7376.3227372105466</v>
      </c>
      <c r="G1136" s="110">
        <f t="shared" si="104"/>
        <v>0.97116303813861871</v>
      </c>
      <c r="H1136" s="130">
        <v>1.2085356981662776</v>
      </c>
      <c r="I1136" s="128">
        <f t="shared" si="105"/>
        <v>8914.5493491145353</v>
      </c>
      <c r="J1136" s="3">
        <f t="shared" si="106"/>
        <v>8980.7269420588382</v>
      </c>
      <c r="K1136" s="122">
        <f t="shared" si="107"/>
        <v>1.1823981097987386</v>
      </c>
      <c r="M1136" s="39" t="s">
        <v>5402</v>
      </c>
      <c r="N1136" s="3">
        <v>7595.3495422852875</v>
      </c>
      <c r="O1136" s="3">
        <v>8980.7265625</v>
      </c>
      <c r="P1136" s="110">
        <v>1.1823980808258057</v>
      </c>
    </row>
    <row r="1137" spans="2:16" x14ac:dyDescent="0.2">
      <c r="B1137" s="102" t="s">
        <v>5401</v>
      </c>
      <c r="C1137" s="119">
        <v>6342.970557019009</v>
      </c>
      <c r="D1137" s="125">
        <v>0.81877858949869475</v>
      </c>
      <c r="E1137" s="119">
        <f t="shared" si="102"/>
        <v>5193.4884859077747</v>
      </c>
      <c r="F1137" s="121">
        <f t="shared" si="103"/>
        <v>5321.24192580624</v>
      </c>
      <c r="G1137" s="110">
        <f t="shared" si="104"/>
        <v>0.83891953745833747</v>
      </c>
      <c r="H1137" s="130">
        <v>1.3403207607012371</v>
      </c>
      <c r="I1137" s="128">
        <f t="shared" si="105"/>
        <v>7132.1710258719359</v>
      </c>
      <c r="J1137" s="3">
        <f t="shared" si="106"/>
        <v>7185.1170461894062</v>
      </c>
      <c r="K1137" s="122">
        <f t="shared" si="107"/>
        <v>1.1327684689058652</v>
      </c>
      <c r="M1137" s="39" t="s">
        <v>5401</v>
      </c>
      <c r="N1137" s="3">
        <v>6342.970557019009</v>
      </c>
      <c r="O1137" s="3">
        <v>7185.11669921875</v>
      </c>
      <c r="P1137" s="110">
        <v>1.1327683925628662</v>
      </c>
    </row>
    <row r="1138" spans="2:16" x14ac:dyDescent="0.2">
      <c r="B1138" s="102" t="s">
        <v>5400</v>
      </c>
      <c r="C1138" s="119">
        <v>7126.8552988690953</v>
      </c>
      <c r="D1138" s="125">
        <v>0.9209697246104398</v>
      </c>
      <c r="E1138" s="119">
        <f t="shared" si="102"/>
        <v>6563.6179619379245</v>
      </c>
      <c r="F1138" s="121">
        <f t="shared" si="103"/>
        <v>6725.0749046253322</v>
      </c>
      <c r="G1138" s="110">
        <f t="shared" si="104"/>
        <v>0.94362444901785525</v>
      </c>
      <c r="H1138" s="130">
        <v>1.1404568328748745</v>
      </c>
      <c r="I1138" s="128">
        <f t="shared" si="105"/>
        <v>7669.6576265753056</v>
      </c>
      <c r="J1138" s="3">
        <f t="shared" si="106"/>
        <v>7726.5937049519534</v>
      </c>
      <c r="K1138" s="122">
        <f t="shared" si="107"/>
        <v>1.0841518988294916</v>
      </c>
      <c r="M1138" s="39" t="s">
        <v>5400</v>
      </c>
      <c r="N1138" s="3">
        <v>7126.8552988690953</v>
      </c>
      <c r="O1138" s="3">
        <v>7726.59423828125</v>
      </c>
      <c r="P1138" s="110">
        <v>1.0841519832611084</v>
      </c>
    </row>
    <row r="1139" spans="2:16" x14ac:dyDescent="0.2">
      <c r="B1139" s="102" t="s">
        <v>5399</v>
      </c>
      <c r="C1139" s="119">
        <v>10345.492502424981</v>
      </c>
      <c r="D1139" s="125">
        <v>1.0342886523298982</v>
      </c>
      <c r="E1139" s="119">
        <f t="shared" si="102"/>
        <v>10700.225498022199</v>
      </c>
      <c r="F1139" s="121">
        <f t="shared" si="103"/>
        <v>10963.437906939798</v>
      </c>
      <c r="G1139" s="110">
        <f t="shared" si="104"/>
        <v>1.0597308832199117</v>
      </c>
      <c r="H1139" s="130">
        <v>1.0570219560307568</v>
      </c>
      <c r="I1139" s="128">
        <f t="shared" si="105"/>
        <v>11588.594581215253</v>
      </c>
      <c r="J1139" s="3">
        <f t="shared" si="106"/>
        <v>11674.623079679777</v>
      </c>
      <c r="K1139" s="122">
        <f t="shared" si="107"/>
        <v>1.1284743647480533</v>
      </c>
      <c r="M1139" s="39" t="s">
        <v>5399</v>
      </c>
      <c r="N1139" s="3">
        <v>10345.492502424981</v>
      </c>
      <c r="O1139" s="3">
        <v>11674.623046875</v>
      </c>
      <c r="P1139" s="110">
        <v>1.1284743547439575</v>
      </c>
    </row>
    <row r="1140" spans="2:16" x14ac:dyDescent="0.2">
      <c r="B1140" s="102" t="s">
        <v>5398</v>
      </c>
      <c r="C1140" s="119">
        <v>6368.8203163124854</v>
      </c>
      <c r="D1140" s="125">
        <v>0.96740770468661608</v>
      </c>
      <c r="E1140" s="119">
        <f t="shared" si="102"/>
        <v>6161.2458437653495</v>
      </c>
      <c r="F1140" s="121">
        <f t="shared" si="103"/>
        <v>6312.8049264006431</v>
      </c>
      <c r="G1140" s="110">
        <f t="shared" si="104"/>
        <v>0.99120474638476297</v>
      </c>
      <c r="H1140" s="130">
        <v>0.92451096041553216</v>
      </c>
      <c r="I1140" s="128">
        <f t="shared" si="105"/>
        <v>5836.2573454225612</v>
      </c>
      <c r="J1140" s="3">
        <f t="shared" si="106"/>
        <v>5879.5830871732578</v>
      </c>
      <c r="K1140" s="122">
        <f t="shared" si="107"/>
        <v>0.92318244119933135</v>
      </c>
      <c r="M1140" s="39" t="s">
        <v>5398</v>
      </c>
      <c r="N1140" s="3">
        <v>6368.8203163124854</v>
      </c>
      <c r="O1140" s="3">
        <v>5879.5830078125</v>
      </c>
      <c r="P1140" s="110">
        <v>0.92318242788314819</v>
      </c>
    </row>
    <row r="1141" spans="2:16" x14ac:dyDescent="0.2">
      <c r="B1141" s="102" t="s">
        <v>5397</v>
      </c>
      <c r="C1141" s="119">
        <v>4215.0296790877683</v>
      </c>
      <c r="D1141" s="125">
        <v>0.91053404091240986</v>
      </c>
      <c r="E1141" s="119">
        <f t="shared" si="102"/>
        <v>3837.9280062655239</v>
      </c>
      <c r="F1141" s="121">
        <f t="shared" si="103"/>
        <v>3932.3363227975624</v>
      </c>
      <c r="G1141" s="110">
        <f t="shared" si="104"/>
        <v>0.93293206031436837</v>
      </c>
      <c r="H1141" s="130">
        <v>1.3455708162052806</v>
      </c>
      <c r="I1141" s="128">
        <f t="shared" si="105"/>
        <v>5291.2369954603882</v>
      </c>
      <c r="J1141" s="3">
        <f t="shared" si="106"/>
        <v>5330.5167519959441</v>
      </c>
      <c r="K1141" s="122">
        <f t="shared" si="107"/>
        <v>1.2646451289400158</v>
      </c>
      <c r="M1141" s="39" t="s">
        <v>5397</v>
      </c>
      <c r="N1141" s="3">
        <v>4215.0296790877683</v>
      </c>
      <c r="O1141" s="3">
        <v>5330.517578125</v>
      </c>
      <c r="P1141" s="110">
        <v>1.2646453380584717</v>
      </c>
    </row>
    <row r="1142" spans="2:16" x14ac:dyDescent="0.2">
      <c r="B1142" s="102" t="s">
        <v>5396</v>
      </c>
      <c r="C1142" s="119">
        <v>8676.4658816390056</v>
      </c>
      <c r="D1142" s="125">
        <v>0.91541069361775307</v>
      </c>
      <c r="E1142" s="119">
        <f t="shared" si="102"/>
        <v>7942.5296508619313</v>
      </c>
      <c r="F1142" s="121">
        <f t="shared" si="103"/>
        <v>8137.9061279921789</v>
      </c>
      <c r="G1142" s="110">
        <f t="shared" si="104"/>
        <v>0.9379286726884366</v>
      </c>
      <c r="H1142" s="130">
        <v>1.1088821392002619</v>
      </c>
      <c r="I1142" s="128">
        <f t="shared" si="105"/>
        <v>9023.9787558188873</v>
      </c>
      <c r="J1142" s="3">
        <f t="shared" si="106"/>
        <v>9090.9687033140963</v>
      </c>
      <c r="K1142" s="122">
        <f t="shared" si="107"/>
        <v>1.0477732324807794</v>
      </c>
      <c r="M1142" s="39" t="s">
        <v>5396</v>
      </c>
      <c r="N1142" s="3">
        <v>8676.4658816390056</v>
      </c>
      <c r="O1142" s="3">
        <v>9090.96875</v>
      </c>
      <c r="P1142" s="110">
        <v>1.0477732419967651</v>
      </c>
    </row>
    <row r="1143" spans="2:16" x14ac:dyDescent="0.2">
      <c r="B1143" s="102" t="s">
        <v>5395</v>
      </c>
      <c r="C1143" s="119">
        <v>9420.5416702249859</v>
      </c>
      <c r="D1143" s="125">
        <v>0.89473953279604757</v>
      </c>
      <c r="E1143" s="119">
        <f t="shared" si="102"/>
        <v>8428.931052702801</v>
      </c>
      <c r="F1143" s="121">
        <f t="shared" si="103"/>
        <v>8636.2724070875611</v>
      </c>
      <c r="G1143" s="110">
        <f t="shared" si="104"/>
        <v>0.91674902669172165</v>
      </c>
      <c r="H1143" s="130">
        <v>1.0650156156111039</v>
      </c>
      <c r="I1143" s="128">
        <f t="shared" si="105"/>
        <v>9197.7649742195499</v>
      </c>
      <c r="J1143" s="3">
        <f t="shared" si="106"/>
        <v>9266.0450322038305</v>
      </c>
      <c r="K1143" s="122">
        <f t="shared" si="107"/>
        <v>0.98360002604632968</v>
      </c>
      <c r="M1143" s="39" t="s">
        <v>5395</v>
      </c>
      <c r="N1143" s="3">
        <v>9420.5416702249859</v>
      </c>
      <c r="O1143" s="3">
        <v>9266.0458984375</v>
      </c>
      <c r="P1143" s="110">
        <v>0.98360013961791992</v>
      </c>
    </row>
    <row r="1144" spans="2:16" x14ac:dyDescent="0.2">
      <c r="B1144" s="102" t="s">
        <v>5394</v>
      </c>
      <c r="C1144" s="119">
        <v>5380.6358249737141</v>
      </c>
      <c r="D1144" s="125">
        <v>0.96405941332956113</v>
      </c>
      <c r="E1144" s="119">
        <f t="shared" si="102"/>
        <v>5187.2526167641781</v>
      </c>
      <c r="F1144" s="121">
        <f t="shared" si="103"/>
        <v>5314.8526619384584</v>
      </c>
      <c r="G1144" s="110">
        <f t="shared" si="104"/>
        <v>0.98777409117154347</v>
      </c>
      <c r="H1144" s="130">
        <v>0.95317447146487633</v>
      </c>
      <c r="I1144" s="128">
        <f t="shared" si="105"/>
        <v>5065.981876956881</v>
      </c>
      <c r="J1144" s="3">
        <f t="shared" si="106"/>
        <v>5103.5894411070276</v>
      </c>
      <c r="K1144" s="122">
        <f t="shared" si="107"/>
        <v>0.94851047480656436</v>
      </c>
      <c r="M1144" s="39" t="s">
        <v>5394</v>
      </c>
      <c r="N1144" s="3">
        <v>5380.6358249737141</v>
      </c>
      <c r="O1144" s="3">
        <v>5103.58935546875</v>
      </c>
      <c r="P1144" s="110">
        <v>0.94851046800613403</v>
      </c>
    </row>
    <row r="1145" spans="2:16" x14ac:dyDescent="0.2">
      <c r="B1145" s="102" t="s">
        <v>5393</v>
      </c>
      <c r="C1145" s="119">
        <v>6071.2551068213324</v>
      </c>
      <c r="D1145" s="125">
        <v>0.94001313387254748</v>
      </c>
      <c r="E1145" s="119">
        <f t="shared" si="102"/>
        <v>5707.0595395028286</v>
      </c>
      <c r="F1145" s="121">
        <f t="shared" si="103"/>
        <v>5847.4461967285442</v>
      </c>
      <c r="G1145" s="110">
        <f t="shared" si="104"/>
        <v>0.96313630276525053</v>
      </c>
      <c r="H1145" s="130">
        <v>1.0304148937728124</v>
      </c>
      <c r="I1145" s="128">
        <f t="shared" si="105"/>
        <v>6025.2956516442782</v>
      </c>
      <c r="J1145" s="3">
        <f t="shared" si="106"/>
        <v>6070.024728503693</v>
      </c>
      <c r="K1145" s="122">
        <f t="shared" si="107"/>
        <v>0.99979734366354378</v>
      </c>
      <c r="M1145" s="39" t="s">
        <v>5393</v>
      </c>
      <c r="N1145" s="3">
        <v>6071.2551068213324</v>
      </c>
      <c r="O1145" s="3">
        <v>6070.02490234375</v>
      </c>
      <c r="P1145" s="110">
        <v>0.99979734420776367</v>
      </c>
    </row>
    <row r="1146" spans="2:16" x14ac:dyDescent="0.2">
      <c r="B1146" s="102" t="s">
        <v>5392</v>
      </c>
      <c r="C1146" s="119">
        <v>9878.4325962825478</v>
      </c>
      <c r="D1146" s="125">
        <v>1.0098976893654457</v>
      </c>
      <c r="E1146" s="119">
        <f t="shared" si="102"/>
        <v>9976.2062535380446</v>
      </c>
      <c r="F1146" s="121">
        <f t="shared" si="103"/>
        <v>10221.60867803255</v>
      </c>
      <c r="G1146" s="110">
        <f t="shared" si="104"/>
        <v>1.0347399325151183</v>
      </c>
      <c r="H1146" s="130">
        <v>1.0349078412273649</v>
      </c>
      <c r="I1146" s="128">
        <f t="shared" si="105"/>
        <v>10578.422970853564</v>
      </c>
      <c r="J1146" s="3">
        <f t="shared" si="106"/>
        <v>10656.952410979144</v>
      </c>
      <c r="K1146" s="122">
        <f t="shared" si="107"/>
        <v>1.0788100548450943</v>
      </c>
      <c r="M1146" s="39" t="s">
        <v>5392</v>
      </c>
      <c r="N1146" s="3">
        <v>9878.4325962825478</v>
      </c>
      <c r="O1146" s="3">
        <v>10656.951171875</v>
      </c>
      <c r="P1146" s="110">
        <v>1.0788099765777588</v>
      </c>
    </row>
    <row r="1147" spans="2:16" x14ac:dyDescent="0.2">
      <c r="B1147" s="102" t="s">
        <v>5391</v>
      </c>
      <c r="C1147" s="119">
        <v>8000.6517328773671</v>
      </c>
      <c r="D1147" s="125">
        <v>0.92476905847517776</v>
      </c>
      <c r="E1147" s="119">
        <f t="shared" si="102"/>
        <v>7398.7551702008022</v>
      </c>
      <c r="F1147" s="121">
        <f t="shared" si="103"/>
        <v>7580.755462783427</v>
      </c>
      <c r="G1147" s="110">
        <f t="shared" si="104"/>
        <v>0.94751724183063168</v>
      </c>
      <c r="H1147" s="130">
        <v>1.1560430470388523</v>
      </c>
      <c r="I1147" s="128">
        <f t="shared" si="105"/>
        <v>8763.6796440525777</v>
      </c>
      <c r="J1147" s="3">
        <f t="shared" si="106"/>
        <v>8828.7372483650142</v>
      </c>
      <c r="K1147" s="122">
        <f t="shared" si="107"/>
        <v>1.1035022574579476</v>
      </c>
      <c r="M1147" s="39" t="s">
        <v>5391</v>
      </c>
      <c r="N1147" s="3">
        <v>8000.6517328773671</v>
      </c>
      <c r="O1147" s="3">
        <v>8828.7373046875</v>
      </c>
      <c r="P1147" s="110">
        <v>1.1035022735595703</v>
      </c>
    </row>
    <row r="1148" spans="2:16" x14ac:dyDescent="0.2">
      <c r="B1148" s="102" t="s">
        <v>5390</v>
      </c>
      <c r="C1148" s="119">
        <v>12678.058840658961</v>
      </c>
      <c r="D1148" s="125">
        <v>1.0167363828104734</v>
      </c>
      <c r="E1148" s="119">
        <f t="shared" si="102"/>
        <v>12890.243686709937</v>
      </c>
      <c r="F1148" s="121">
        <f t="shared" si="103"/>
        <v>13207.327854042758</v>
      </c>
      <c r="G1148" s="110">
        <f t="shared" si="104"/>
        <v>1.0417468494219646</v>
      </c>
      <c r="H1148" s="130">
        <v>1.1734245756588979</v>
      </c>
      <c r="I1148" s="128">
        <f t="shared" si="105"/>
        <v>15497.803082718066</v>
      </c>
      <c r="J1148" s="3">
        <f t="shared" si="106"/>
        <v>15612.85178162296</v>
      </c>
      <c r="K1148" s="122">
        <f t="shared" si="107"/>
        <v>1.2314859851850519</v>
      </c>
      <c r="M1148" s="39" t="s">
        <v>5390</v>
      </c>
      <c r="N1148" s="3">
        <v>12678.058840658961</v>
      </c>
      <c r="O1148" s="3">
        <v>15612.8515625</v>
      </c>
      <c r="P1148" s="110">
        <v>1.2314859628677368</v>
      </c>
    </row>
    <row r="1149" spans="2:16" x14ac:dyDescent="0.2">
      <c r="B1149" s="102" t="s">
        <v>5389</v>
      </c>
      <c r="C1149" s="119">
        <v>6798.0319390429204</v>
      </c>
      <c r="D1149" s="125">
        <v>0.80333070625383973</v>
      </c>
      <c r="E1149" s="119">
        <f t="shared" si="102"/>
        <v>5461.0677987275085</v>
      </c>
      <c r="F1149" s="121">
        <f t="shared" si="103"/>
        <v>5595.4033611725326</v>
      </c>
      <c r="G1149" s="110">
        <f t="shared" si="104"/>
        <v>0.82309165525343164</v>
      </c>
      <c r="H1149" s="130">
        <v>1.0056250216838634</v>
      </c>
      <c r="I1149" s="128">
        <f t="shared" si="105"/>
        <v>5626.8776264090902</v>
      </c>
      <c r="J1149" s="3">
        <f t="shared" si="106"/>
        <v>5668.6490275786737</v>
      </c>
      <c r="K1149" s="122">
        <f t="shared" si="107"/>
        <v>0.83386619515894034</v>
      </c>
      <c r="M1149" s="39" t="s">
        <v>5389</v>
      </c>
      <c r="N1149" s="3">
        <v>6798.0319390429204</v>
      </c>
      <c r="O1149" s="3">
        <v>5668.64892578125</v>
      </c>
      <c r="P1149" s="110">
        <v>0.8338661789894104</v>
      </c>
    </row>
    <row r="1150" spans="2:16" x14ac:dyDescent="0.2">
      <c r="B1150" s="102" t="s">
        <v>5388</v>
      </c>
      <c r="C1150" s="119">
        <v>5244.4638430168516</v>
      </c>
      <c r="D1150" s="125">
        <v>0.91212330198764513</v>
      </c>
      <c r="E1150" s="119">
        <f t="shared" si="102"/>
        <v>4783.5976776473453</v>
      </c>
      <c r="F1150" s="121">
        <f t="shared" si="103"/>
        <v>4901.2683069494024</v>
      </c>
      <c r="G1150" s="110">
        <f t="shared" si="104"/>
        <v>0.9345604152606708</v>
      </c>
      <c r="H1150" s="130">
        <v>1.2246191876637047</v>
      </c>
      <c r="I1150" s="128">
        <f t="shared" si="105"/>
        <v>6002.1872125782374</v>
      </c>
      <c r="J1150" s="3">
        <f t="shared" si="106"/>
        <v>6046.744742810426</v>
      </c>
      <c r="K1150" s="122">
        <f t="shared" si="107"/>
        <v>1.1529767243722795</v>
      </c>
      <c r="M1150" s="39" t="s">
        <v>5388</v>
      </c>
      <c r="N1150" s="3">
        <v>5244.4638430168516</v>
      </c>
      <c r="O1150" s="3">
        <v>6046.74462890625</v>
      </c>
      <c r="P1150" s="110">
        <v>1.1529767513275146</v>
      </c>
    </row>
    <row r="1151" spans="2:16" x14ac:dyDescent="0.2">
      <c r="B1151" s="102" t="s">
        <v>5387</v>
      </c>
      <c r="C1151" s="119">
        <v>3664.4114344013628</v>
      </c>
      <c r="D1151" s="125">
        <v>0.97934848242546679</v>
      </c>
      <c r="E1151" s="119">
        <f t="shared" si="102"/>
        <v>3588.7357772635028</v>
      </c>
      <c r="F1151" s="121">
        <f t="shared" si="103"/>
        <v>3677.0142709342108</v>
      </c>
      <c r="G1151" s="110">
        <f t="shared" si="104"/>
        <v>1.0034392525944367</v>
      </c>
      <c r="H1151" s="130">
        <v>1.2356765769697662</v>
      </c>
      <c r="I1151" s="128">
        <f t="shared" si="105"/>
        <v>4543.6004077769658</v>
      </c>
      <c r="J1151" s="3">
        <f t="shared" si="106"/>
        <v>4577.330047550322</v>
      </c>
      <c r="K1151" s="122">
        <f t="shared" si="107"/>
        <v>1.2491310349538025</v>
      </c>
      <c r="M1151" s="39" t="s">
        <v>5387</v>
      </c>
      <c r="N1151" s="3">
        <v>3664.4114344013628</v>
      </c>
      <c r="O1151" s="3">
        <v>4577.32958984375</v>
      </c>
      <c r="P1151" s="110">
        <v>1.2491309642791748</v>
      </c>
    </row>
    <row r="1152" spans="2:16" x14ac:dyDescent="0.2">
      <c r="B1152" s="102" t="s">
        <v>5386</v>
      </c>
      <c r="C1152" s="119">
        <v>8403.1636750047383</v>
      </c>
      <c r="D1152" s="125">
        <v>0.9282591628952106</v>
      </c>
      <c r="E1152" s="119">
        <f t="shared" si="102"/>
        <v>7800.3136786313398</v>
      </c>
      <c r="F1152" s="121">
        <f t="shared" si="103"/>
        <v>7992.1918174654193</v>
      </c>
      <c r="G1152" s="110">
        <f t="shared" si="104"/>
        <v>0.9510931985340525</v>
      </c>
      <c r="H1152" s="130">
        <v>1.1073166360844047</v>
      </c>
      <c r="I1152" s="128">
        <f t="shared" si="105"/>
        <v>8849.8869582571115</v>
      </c>
      <c r="J1152" s="3">
        <f t="shared" si="106"/>
        <v>8915.5845267814038</v>
      </c>
      <c r="K1152" s="122">
        <f t="shared" si="107"/>
        <v>1.0609795157627198</v>
      </c>
      <c r="M1152" s="39" t="s">
        <v>5386</v>
      </c>
      <c r="N1152" s="3">
        <v>8403.1636750047383</v>
      </c>
      <c r="O1152" s="3">
        <v>8915.583984375</v>
      </c>
      <c r="P1152" s="110">
        <v>1.0609794855117798</v>
      </c>
    </row>
    <row r="1153" spans="2:16" x14ac:dyDescent="0.2">
      <c r="B1153" s="102" t="s">
        <v>5385</v>
      </c>
      <c r="C1153" s="119">
        <v>8801.5082329796678</v>
      </c>
      <c r="D1153" s="125">
        <v>0.97619834576848397</v>
      </c>
      <c r="E1153" s="119">
        <f t="shared" si="102"/>
        <v>8592.0177773024443</v>
      </c>
      <c r="F1153" s="121">
        <f t="shared" si="103"/>
        <v>8803.3708648653774</v>
      </c>
      <c r="G1153" s="110">
        <f t="shared" si="104"/>
        <v>1.0002116264436054</v>
      </c>
      <c r="H1153" s="130">
        <v>0.78556797058324002</v>
      </c>
      <c r="I1153" s="128">
        <f t="shared" si="105"/>
        <v>6915.6461846039165</v>
      </c>
      <c r="J1153" s="3">
        <f t="shared" si="106"/>
        <v>6966.9848221758766</v>
      </c>
      <c r="K1153" s="122">
        <f t="shared" si="107"/>
        <v>0.79156715391917198</v>
      </c>
      <c r="M1153" s="39" t="s">
        <v>5385</v>
      </c>
      <c r="N1153" s="3">
        <v>8801.5082329796678</v>
      </c>
      <c r="O1153" s="3">
        <v>6966.98486328125</v>
      </c>
      <c r="P1153" s="110">
        <v>0.79156714677810669</v>
      </c>
    </row>
    <row r="1154" spans="2:16" x14ac:dyDescent="0.2">
      <c r="B1154" s="102" t="s">
        <v>5384</v>
      </c>
      <c r="C1154" s="119">
        <v>3184.9820157142581</v>
      </c>
      <c r="D1154" s="125">
        <v>0.90191925448415744</v>
      </c>
      <c r="E1154" s="119">
        <f t="shared" si="102"/>
        <v>2872.5966051584528</v>
      </c>
      <c r="F1154" s="121">
        <f t="shared" si="103"/>
        <v>2943.2589545109995</v>
      </c>
      <c r="G1154" s="110">
        <f t="shared" si="104"/>
        <v>0.92410536071769622</v>
      </c>
      <c r="H1154" s="130">
        <v>0.95351102957747735</v>
      </c>
      <c r="I1154" s="128">
        <f t="shared" si="105"/>
        <v>2806.4298760289125</v>
      </c>
      <c r="J1154" s="3">
        <f t="shared" si="106"/>
        <v>2827.2635454258993</v>
      </c>
      <c r="K1154" s="122">
        <f t="shared" si="107"/>
        <v>0.88768587435551427</v>
      </c>
      <c r="M1154" s="39" t="s">
        <v>5384</v>
      </c>
      <c r="N1154" s="3">
        <v>3184.9820157142581</v>
      </c>
      <c r="O1154" s="3">
        <v>2827.263671875</v>
      </c>
      <c r="P1154" s="110">
        <v>0.88768589496612549</v>
      </c>
    </row>
    <row r="1155" spans="2:16" x14ac:dyDescent="0.2">
      <c r="B1155" s="102" t="s">
        <v>5383</v>
      </c>
      <c r="C1155" s="119">
        <v>4342.1970450466752</v>
      </c>
      <c r="D1155" s="125">
        <v>0.88104081567261294</v>
      </c>
      <c r="E1155" s="119">
        <f t="shared" si="102"/>
        <v>3825.6528263791324</v>
      </c>
      <c r="F1155" s="121">
        <f t="shared" si="103"/>
        <v>3919.7591885581164</v>
      </c>
      <c r="G1155" s="110">
        <f t="shared" si="104"/>
        <v>0.90271333794709963</v>
      </c>
      <c r="H1155" s="130">
        <v>1.4832265891839198</v>
      </c>
      <c r="I1155" s="128">
        <f t="shared" si="105"/>
        <v>5813.8910516673841</v>
      </c>
      <c r="J1155" s="3">
        <f t="shared" si="106"/>
        <v>5857.050756142854</v>
      </c>
      <c r="K1155" s="122">
        <f t="shared" si="107"/>
        <v>1.3488680258820211</v>
      </c>
      <c r="M1155" s="39" t="s">
        <v>5383</v>
      </c>
      <c r="N1155" s="3">
        <v>4342.1970450466752</v>
      </c>
      <c r="O1155" s="3">
        <v>5857.05029296875</v>
      </c>
      <c r="P1155" s="110">
        <v>1.3488678932189941</v>
      </c>
    </row>
    <row r="1156" spans="2:16" x14ac:dyDescent="0.2">
      <c r="B1156" s="102" t="s">
        <v>5382</v>
      </c>
      <c r="C1156" s="119">
        <v>5688.7734646458612</v>
      </c>
      <c r="D1156" s="125">
        <v>0.91705937868214205</v>
      </c>
      <c r="E1156" s="119">
        <f t="shared" si="102"/>
        <v>5216.9430589515896</v>
      </c>
      <c r="F1156" s="121">
        <f t="shared" si="103"/>
        <v>5345.2734525480992</v>
      </c>
      <c r="G1156" s="110">
        <f t="shared" si="104"/>
        <v>0.93961791338106204</v>
      </c>
      <c r="H1156" s="130">
        <v>1.3828041805208044</v>
      </c>
      <c r="I1156" s="128">
        <f t="shared" si="105"/>
        <v>7391.4664762103857</v>
      </c>
      <c r="J1156" s="3">
        <f t="shared" si="106"/>
        <v>7446.3373889809463</v>
      </c>
      <c r="K1156" s="122">
        <f t="shared" si="107"/>
        <v>1.3089530520520556</v>
      </c>
      <c r="M1156" s="39" t="s">
        <v>5382</v>
      </c>
      <c r="N1156" s="3">
        <v>5688.7734646458612</v>
      </c>
      <c r="O1156" s="3">
        <v>7446.337890625</v>
      </c>
      <c r="P1156" s="110">
        <v>1.3089531660079956</v>
      </c>
    </row>
    <row r="1157" spans="2:16" x14ac:dyDescent="0.2">
      <c r="B1157" s="102" t="s">
        <v>5381</v>
      </c>
      <c r="C1157" s="119">
        <v>4394.4018321570902</v>
      </c>
      <c r="D1157" s="125">
        <v>0.89362696120043594</v>
      </c>
      <c r="E1157" s="119">
        <f t="shared" ref="E1157:E1220" si="108">D1157*C1157</f>
        <v>3926.9559555641686</v>
      </c>
      <c r="F1157" s="121">
        <f t="shared" ref="F1157:F1220" si="109">E1157/$E$2*$C$2</f>
        <v>4023.5542503354714</v>
      </c>
      <c r="G1157" s="110">
        <f t="shared" ref="G1157:G1220" si="110">F1157/C1157</f>
        <v>0.91560908720093537</v>
      </c>
      <c r="H1157" s="130">
        <v>1.444590259266636</v>
      </c>
      <c r="I1157" s="128">
        <f t="shared" ref="I1157:I1220" si="111">C1157*H1157*G1157</f>
        <v>5812.3872776654944</v>
      </c>
      <c r="J1157" s="3">
        <f t="shared" ref="J1157:J1220" si="112">I1157/$I$2*$C$2</f>
        <v>5855.5358188011387</v>
      </c>
      <c r="K1157" s="122">
        <f t="shared" ref="K1157:K1220" si="113">J1157/C1157</f>
        <v>1.3324989480825011</v>
      </c>
      <c r="M1157" s="39" t="s">
        <v>5381</v>
      </c>
      <c r="N1157" s="3">
        <v>4394.4018321570902</v>
      </c>
      <c r="O1157" s="3">
        <v>5855.5361328125</v>
      </c>
      <c r="P1157" s="110">
        <v>1.3324990272521973</v>
      </c>
    </row>
    <row r="1158" spans="2:16" x14ac:dyDescent="0.2">
      <c r="B1158" s="102" t="s">
        <v>5380</v>
      </c>
      <c r="C1158" s="119">
        <v>2349.469007911217</v>
      </c>
      <c r="D1158" s="125">
        <v>0.96352985151240533</v>
      </c>
      <c r="E1158" s="119">
        <f t="shared" si="108"/>
        <v>2263.7835243256932</v>
      </c>
      <c r="F1158" s="121">
        <f t="shared" si="109"/>
        <v>2319.4698194244156</v>
      </c>
      <c r="G1158" s="110">
        <f t="shared" si="110"/>
        <v>0.98723150278391114</v>
      </c>
      <c r="H1158" s="130">
        <v>1.3257235636260583</v>
      </c>
      <c r="I1158" s="128">
        <f t="shared" si="111"/>
        <v>3074.9757947304261</v>
      </c>
      <c r="J1158" s="3">
        <f t="shared" si="112"/>
        <v>3097.8030278846709</v>
      </c>
      <c r="K1158" s="122">
        <f t="shared" si="113"/>
        <v>1.3185119775803114</v>
      </c>
      <c r="M1158" s="39" t="s">
        <v>5380</v>
      </c>
      <c r="N1158" s="3">
        <v>2349.469007911217</v>
      </c>
      <c r="O1158" s="3">
        <v>3097.802978515625</v>
      </c>
      <c r="P1158" s="110">
        <v>1.318511962890625</v>
      </c>
    </row>
    <row r="1159" spans="2:16" x14ac:dyDescent="0.2">
      <c r="B1159" s="102" t="s">
        <v>5379</v>
      </c>
      <c r="C1159" s="119">
        <v>4968.8719360975892</v>
      </c>
      <c r="D1159" s="125">
        <v>0.87311248487175896</v>
      </c>
      <c r="E1159" s="119">
        <f t="shared" si="108"/>
        <v>4338.3841231357137</v>
      </c>
      <c r="F1159" s="121">
        <f t="shared" si="109"/>
        <v>4445.1030456548224</v>
      </c>
      <c r="G1159" s="110">
        <f t="shared" si="110"/>
        <v>0.89458997994339129</v>
      </c>
      <c r="H1159" s="130">
        <v>1.1870303187297104</v>
      </c>
      <c r="I1159" s="128">
        <f t="shared" si="111"/>
        <v>5276.4720850700505</v>
      </c>
      <c r="J1159" s="3">
        <f t="shared" si="112"/>
        <v>5315.642233571436</v>
      </c>
      <c r="K1159" s="122">
        <f t="shared" si="113"/>
        <v>1.0697885358957733</v>
      </c>
      <c r="M1159" s="39" t="s">
        <v>5379</v>
      </c>
      <c r="N1159" s="3">
        <v>4968.8719360975892</v>
      </c>
      <c r="O1159" s="3">
        <v>5315.64208984375</v>
      </c>
      <c r="P1159" s="110">
        <v>1.0697884559631348</v>
      </c>
    </row>
    <row r="1160" spans="2:16" x14ac:dyDescent="0.2">
      <c r="B1160" s="102" t="s">
        <v>5378</v>
      </c>
      <c r="C1160" s="119">
        <v>3800.1851337677945</v>
      </c>
      <c r="D1160" s="125">
        <v>0.93863394440598491</v>
      </c>
      <c r="E1160" s="119">
        <f t="shared" si="108"/>
        <v>3566.9827615814502</v>
      </c>
      <c r="F1160" s="121">
        <f t="shared" si="109"/>
        <v>3654.7261577759455</v>
      </c>
      <c r="G1160" s="110">
        <f t="shared" si="110"/>
        <v>0.96172318693125625</v>
      </c>
      <c r="H1160" s="130">
        <v>1.2812676912856302</v>
      </c>
      <c r="I1160" s="128">
        <f t="shared" si="111"/>
        <v>4682.6825464547883</v>
      </c>
      <c r="J1160" s="3">
        <f t="shared" si="112"/>
        <v>4717.4446692846386</v>
      </c>
      <c r="K1160" s="122">
        <f t="shared" si="113"/>
        <v>1.241372328775836</v>
      </c>
      <c r="M1160" s="39" t="s">
        <v>5378</v>
      </c>
      <c r="N1160" s="3">
        <v>3800.1851337677945</v>
      </c>
      <c r="O1160" s="3">
        <v>4717.44482421875</v>
      </c>
      <c r="P1160" s="110">
        <v>1.2413723468780518</v>
      </c>
    </row>
    <row r="1161" spans="2:16" x14ac:dyDescent="0.2">
      <c r="B1161" s="102" t="s">
        <v>5377</v>
      </c>
      <c r="C1161" s="119">
        <v>3751.3395598937386</v>
      </c>
      <c r="D1161" s="125">
        <v>0.84500584934387502</v>
      </c>
      <c r="E1161" s="119">
        <f t="shared" si="108"/>
        <v>3169.9038709852871</v>
      </c>
      <c r="F1161" s="121">
        <f t="shared" si="109"/>
        <v>3247.8796140267286</v>
      </c>
      <c r="G1161" s="110">
        <f t="shared" si="110"/>
        <v>0.8657919556924164</v>
      </c>
      <c r="H1161" s="130">
        <v>1.2110295672625389</v>
      </c>
      <c r="I1161" s="128">
        <f t="shared" si="111"/>
        <v>3933.2782434956112</v>
      </c>
      <c r="J1161" s="3">
        <f t="shared" si="112"/>
        <v>3962.4771268424843</v>
      </c>
      <c r="K1161" s="122">
        <f t="shared" si="113"/>
        <v>1.0562832459119553</v>
      </c>
      <c r="M1161" s="39" t="s">
        <v>5377</v>
      </c>
      <c r="N1161" s="3">
        <v>3751.3395598937386</v>
      </c>
      <c r="O1161" s="3">
        <v>3962.477294921875</v>
      </c>
      <c r="P1161" s="110">
        <v>1.0562832355499268</v>
      </c>
    </row>
    <row r="1162" spans="2:16" x14ac:dyDescent="0.2">
      <c r="B1162" s="102" t="s">
        <v>5376</v>
      </c>
      <c r="C1162" s="119">
        <v>31424.107062155603</v>
      </c>
      <c r="D1162" s="125">
        <v>1.0451002055416401</v>
      </c>
      <c r="E1162" s="119">
        <f t="shared" si="108"/>
        <v>32841.340749621326</v>
      </c>
      <c r="F1162" s="121">
        <f t="shared" si="109"/>
        <v>33649.197407631887</v>
      </c>
      <c r="G1162" s="110">
        <f t="shared" si="110"/>
        <v>1.0708083873656344</v>
      </c>
      <c r="H1162" s="130">
        <v>1.0338555062555985</v>
      </c>
      <c r="I1162" s="128">
        <f t="shared" si="111"/>
        <v>34788.408020961833</v>
      </c>
      <c r="J1162" s="3">
        <f t="shared" si="112"/>
        <v>35046.661468784208</v>
      </c>
      <c r="K1162" s="122">
        <f t="shared" si="113"/>
        <v>1.1152794699770894</v>
      </c>
      <c r="M1162" s="39" t="s">
        <v>5376</v>
      </c>
      <c r="N1162" s="3">
        <v>31424.107062155603</v>
      </c>
      <c r="O1162" s="3">
        <v>35046.66015625</v>
      </c>
      <c r="P1162" s="110">
        <v>1.1152794361114502</v>
      </c>
    </row>
    <row r="1163" spans="2:16" x14ac:dyDescent="0.2">
      <c r="B1163" s="102" t="s">
        <v>5375</v>
      </c>
      <c r="C1163" s="119">
        <v>7362.2126510131366</v>
      </c>
      <c r="D1163" s="125">
        <v>1.2328778836443104</v>
      </c>
      <c r="E1163" s="119">
        <f t="shared" si="108"/>
        <v>9076.7091521204438</v>
      </c>
      <c r="F1163" s="121">
        <f t="shared" si="109"/>
        <v>9299.9850523727928</v>
      </c>
      <c r="G1163" s="110">
        <f t="shared" si="110"/>
        <v>1.2632051657857226</v>
      </c>
      <c r="H1163" s="130">
        <v>0.91330714398189383</v>
      </c>
      <c r="I1163" s="128">
        <f t="shared" si="111"/>
        <v>8493.7427872568987</v>
      </c>
      <c r="J1163" s="3">
        <f t="shared" si="112"/>
        <v>8556.7965021151304</v>
      </c>
      <c r="K1163" s="122">
        <f t="shared" si="113"/>
        <v>1.1622588082860665</v>
      </c>
      <c r="M1163" s="39" t="s">
        <v>5375</v>
      </c>
      <c r="N1163" s="3">
        <v>7362.2126510131366</v>
      </c>
      <c r="O1163" s="3">
        <v>8556.796875</v>
      </c>
      <c r="P1163" s="110">
        <v>1.1622588634490967</v>
      </c>
    </row>
    <row r="1164" spans="2:16" x14ac:dyDescent="0.2">
      <c r="B1164" s="102" t="s">
        <v>5374</v>
      </c>
      <c r="C1164" s="119">
        <v>26038.58880928735</v>
      </c>
      <c r="D1164" s="125">
        <v>0.80750490264926911</v>
      </c>
      <c r="E1164" s="119">
        <f t="shared" si="108"/>
        <v>21026.28812156793</v>
      </c>
      <c r="F1164" s="121">
        <f t="shared" si="109"/>
        <v>21543.508992109055</v>
      </c>
      <c r="G1164" s="110">
        <f t="shared" si="110"/>
        <v>0.82736853175487735</v>
      </c>
      <c r="H1164" s="130">
        <v>1.2180007478176915</v>
      </c>
      <c r="I1164" s="128">
        <f t="shared" si="111"/>
        <v>26240.01006300599</v>
      </c>
      <c r="J1164" s="3">
        <f t="shared" si="112"/>
        <v>26434.804060638246</v>
      </c>
      <c r="K1164" s="122">
        <f t="shared" si="113"/>
        <v>1.0152164640815549</v>
      </c>
      <c r="M1164" s="39" t="s">
        <v>5374</v>
      </c>
      <c r="N1164" s="3">
        <v>26038.58880928735</v>
      </c>
      <c r="O1164" s="3">
        <v>26434.806640625</v>
      </c>
      <c r="P1164" s="110">
        <v>1.015216588973999</v>
      </c>
    </row>
    <row r="1165" spans="2:16" x14ac:dyDescent="0.2">
      <c r="B1165" s="102" t="s">
        <v>5373</v>
      </c>
      <c r="C1165" s="119">
        <v>5136.7688636248577</v>
      </c>
      <c r="D1165" s="125">
        <v>0.92113807287914196</v>
      </c>
      <c r="E1165" s="119">
        <f t="shared" si="108"/>
        <v>4731.6733718649812</v>
      </c>
      <c r="F1165" s="121">
        <f t="shared" si="109"/>
        <v>4848.0667270003514</v>
      </c>
      <c r="G1165" s="110">
        <f t="shared" si="110"/>
        <v>0.94379693844725998</v>
      </c>
      <c r="H1165" s="130">
        <v>1.2304756631465097</v>
      </c>
      <c r="I1165" s="128">
        <f t="shared" si="111"/>
        <v>5965.4281208842867</v>
      </c>
      <c r="J1165" s="3">
        <f t="shared" si="112"/>
        <v>6009.7127682020555</v>
      </c>
      <c r="K1165" s="122">
        <f t="shared" si="113"/>
        <v>1.169940273302698</v>
      </c>
      <c r="M1165" s="39" t="s">
        <v>5373</v>
      </c>
      <c r="N1165" s="3">
        <v>5136.7688636248577</v>
      </c>
      <c r="O1165" s="3">
        <v>6009.712890625</v>
      </c>
      <c r="P1165" s="110">
        <v>1.1699403524398804</v>
      </c>
    </row>
    <row r="1166" spans="2:16" x14ac:dyDescent="0.2">
      <c r="B1166" s="102" t="s">
        <v>5372</v>
      </c>
      <c r="C1166" s="119">
        <v>14013.227470112264</v>
      </c>
      <c r="D1166" s="125">
        <v>0.97725620573022787</v>
      </c>
      <c r="E1166" s="119">
        <f t="shared" si="108"/>
        <v>13694.513507476511</v>
      </c>
      <c r="F1166" s="121">
        <f t="shared" si="109"/>
        <v>14031.381724872841</v>
      </c>
      <c r="G1166" s="110">
        <f t="shared" si="110"/>
        <v>1.0012955084615087</v>
      </c>
      <c r="H1166" s="130">
        <v>1.0568789779255356</v>
      </c>
      <c r="I1166" s="128">
        <f t="shared" si="111"/>
        <v>14829.472376266647</v>
      </c>
      <c r="J1166" s="3">
        <f t="shared" si="112"/>
        <v>14939.559689496098</v>
      </c>
      <c r="K1166" s="122">
        <f t="shared" si="113"/>
        <v>1.0661041306408203</v>
      </c>
      <c r="M1166" s="39" t="s">
        <v>5372</v>
      </c>
      <c r="N1166" s="3">
        <v>14013.227470112264</v>
      </c>
      <c r="O1166" s="3">
        <v>14939.55859375</v>
      </c>
      <c r="P1166" s="110">
        <v>1.0661040544509888</v>
      </c>
    </row>
    <row r="1167" spans="2:16" x14ac:dyDescent="0.2">
      <c r="B1167" s="102" t="s">
        <v>5371</v>
      </c>
      <c r="C1167" s="119">
        <v>12103.073202159136</v>
      </c>
      <c r="D1167" s="125">
        <v>0.97087274819040492</v>
      </c>
      <c r="E1167" s="119">
        <f t="shared" si="108"/>
        <v>11750.543941329885</v>
      </c>
      <c r="F1167" s="121">
        <f t="shared" si="109"/>
        <v>12039.592894313279</v>
      </c>
      <c r="G1167" s="110">
        <f t="shared" si="110"/>
        <v>0.9947550257041714</v>
      </c>
      <c r="H1167" s="130">
        <v>0.98061224723048601</v>
      </c>
      <c r="I1167" s="128">
        <f t="shared" si="111"/>
        <v>11806.172243832736</v>
      </c>
      <c r="J1167" s="3">
        <f t="shared" si="112"/>
        <v>11893.815940713534</v>
      </c>
      <c r="K1167" s="122">
        <f t="shared" si="113"/>
        <v>0.98271040272579102</v>
      </c>
      <c r="M1167" s="39" t="s">
        <v>5371</v>
      </c>
      <c r="N1167" s="3">
        <v>12103.073202159136</v>
      </c>
      <c r="O1167" s="3">
        <v>11893.81640625</v>
      </c>
      <c r="P1167" s="110">
        <v>0.98271042108535767</v>
      </c>
    </row>
    <row r="1168" spans="2:16" x14ac:dyDescent="0.2">
      <c r="B1168" s="102" t="s">
        <v>5370</v>
      </c>
      <c r="C1168" s="119">
        <v>9002.0350264873141</v>
      </c>
      <c r="D1168" s="125">
        <v>0.99667551322916614</v>
      </c>
      <c r="E1168" s="119">
        <f t="shared" si="108"/>
        <v>8972.1078801311742</v>
      </c>
      <c r="F1168" s="121">
        <f t="shared" si="109"/>
        <v>9192.8107175278637</v>
      </c>
      <c r="G1168" s="110">
        <f t="shared" si="110"/>
        <v>1.0211925070808119</v>
      </c>
      <c r="H1168" s="130">
        <v>1.107802228860111</v>
      </c>
      <c r="I1168" s="128">
        <f t="shared" si="111"/>
        <v>10183.816202366483</v>
      </c>
      <c r="J1168" s="3">
        <f t="shared" si="112"/>
        <v>10259.41625985304</v>
      </c>
      <c r="K1168" s="122">
        <f t="shared" si="113"/>
        <v>1.139677442896639</v>
      </c>
      <c r="M1168" s="39" t="s">
        <v>5370</v>
      </c>
      <c r="N1168" s="3">
        <v>9002.0350264873141</v>
      </c>
      <c r="O1168" s="3">
        <v>10259.416015625</v>
      </c>
      <c r="P1168" s="110">
        <v>1.1396774053573608</v>
      </c>
    </row>
    <row r="1169" spans="2:16" x14ac:dyDescent="0.2">
      <c r="B1169" s="102" t="s">
        <v>5369</v>
      </c>
      <c r="C1169" s="119">
        <v>13832.972592718208</v>
      </c>
      <c r="D1169" s="125">
        <v>1.0839606238318806</v>
      </c>
      <c r="E1169" s="119">
        <f t="shared" si="108"/>
        <v>14994.397601052136</v>
      </c>
      <c r="F1169" s="121">
        <f t="shared" si="109"/>
        <v>15363.241371080225</v>
      </c>
      <c r="G1169" s="110">
        <f t="shared" si="110"/>
        <v>1.1106247242308254</v>
      </c>
      <c r="H1169" s="130">
        <v>1.1104148313750313</v>
      </c>
      <c r="I1169" s="128">
        <f t="shared" si="111"/>
        <v>17059.571076441953</v>
      </c>
      <c r="J1169" s="3">
        <f t="shared" si="112"/>
        <v>17186.213636406392</v>
      </c>
      <c r="K1169" s="122">
        <f t="shared" si="113"/>
        <v>1.2424092884745075</v>
      </c>
      <c r="M1169" s="39" t="s">
        <v>5369</v>
      </c>
      <c r="N1169" s="3">
        <v>13832.972592718208</v>
      </c>
      <c r="O1169" s="3">
        <v>17186.21484375</v>
      </c>
      <c r="P1169" s="110">
        <v>1.242409348487854</v>
      </c>
    </row>
    <row r="1170" spans="2:16" x14ac:dyDescent="0.2">
      <c r="B1170" s="102" t="s">
        <v>5368</v>
      </c>
      <c r="C1170" s="119">
        <v>14253.625167178938</v>
      </c>
      <c r="D1170" s="125">
        <v>0.97477091838922481</v>
      </c>
      <c r="E1170" s="119">
        <f t="shared" si="108"/>
        <v>13894.01929458678</v>
      </c>
      <c r="F1170" s="121">
        <f t="shared" si="109"/>
        <v>14235.79510938169</v>
      </c>
      <c r="G1170" s="110">
        <f t="shared" si="110"/>
        <v>0.99874908610349145</v>
      </c>
      <c r="H1170" s="130">
        <v>1.1655252597407197</v>
      </c>
      <c r="I1170" s="128">
        <f t="shared" si="111"/>
        <v>16592.178792477764</v>
      </c>
      <c r="J1170" s="3">
        <f t="shared" si="112"/>
        <v>16715.3516429704</v>
      </c>
      <c r="K1170" s="122">
        <f t="shared" si="113"/>
        <v>1.1727087984227302</v>
      </c>
      <c r="M1170" s="39" t="s">
        <v>5368</v>
      </c>
      <c r="N1170" s="3">
        <v>14253.625167178938</v>
      </c>
      <c r="O1170" s="3">
        <v>16715.349609375</v>
      </c>
      <c r="P1170" s="110">
        <v>1.1727086305618286</v>
      </c>
    </row>
    <row r="1171" spans="2:16" x14ac:dyDescent="0.2">
      <c r="B1171" s="102" t="s">
        <v>5367</v>
      </c>
      <c r="C1171" s="119">
        <v>10387.92562261184</v>
      </c>
      <c r="D1171" s="125">
        <v>1.0167376493514242</v>
      </c>
      <c r="E1171" s="119">
        <f t="shared" si="108"/>
        <v>10561.795079171792</v>
      </c>
      <c r="F1171" s="121">
        <f t="shared" si="109"/>
        <v>10821.602269758263</v>
      </c>
      <c r="G1171" s="110">
        <f t="shared" si="110"/>
        <v>1.0417481471182679</v>
      </c>
      <c r="H1171" s="130">
        <v>1.0563990201624993</v>
      </c>
      <c r="I1171" s="128">
        <f t="shared" si="111"/>
        <v>11431.930034360907</v>
      </c>
      <c r="J1171" s="3">
        <f t="shared" si="112"/>
        <v>11516.795525902198</v>
      </c>
      <c r="K1171" s="122">
        <f t="shared" si="113"/>
        <v>1.1086713502100072</v>
      </c>
      <c r="M1171" s="39" t="s">
        <v>5367</v>
      </c>
      <c r="N1171" s="3">
        <v>10387.92562261184</v>
      </c>
      <c r="O1171" s="3">
        <v>11516.796875</v>
      </c>
      <c r="P1171" s="110">
        <v>1.1086714267730713</v>
      </c>
    </row>
    <row r="1172" spans="2:16" x14ac:dyDescent="0.2">
      <c r="B1172" s="102" t="s">
        <v>5366</v>
      </c>
      <c r="C1172" s="119">
        <v>15830.872735548493</v>
      </c>
      <c r="D1172" s="125">
        <v>1.038088052571486</v>
      </c>
      <c r="E1172" s="119">
        <f t="shared" si="108"/>
        <v>16433.839848552569</v>
      </c>
      <c r="F1172" s="121">
        <f t="shared" si="109"/>
        <v>16838.092130441684</v>
      </c>
      <c r="G1172" s="110">
        <f t="shared" si="110"/>
        <v>1.0636237440423271</v>
      </c>
      <c r="H1172" s="130">
        <v>1.1346996213908704</v>
      </c>
      <c r="I1172" s="128">
        <f t="shared" si="111"/>
        <v>19106.176765356773</v>
      </c>
      <c r="J1172" s="3">
        <f t="shared" si="112"/>
        <v>19248.012402715747</v>
      </c>
      <c r="K1172" s="122">
        <f t="shared" si="113"/>
        <v>1.2158528922725789</v>
      </c>
      <c r="M1172" s="39" t="s">
        <v>5366</v>
      </c>
      <c r="N1172" s="3">
        <v>15830.872735548493</v>
      </c>
      <c r="O1172" s="3">
        <v>19248.009765625</v>
      </c>
      <c r="P1172" s="110">
        <v>1.2158527374267578</v>
      </c>
    </row>
    <row r="1173" spans="2:16" x14ac:dyDescent="0.2">
      <c r="B1173" s="102" t="s">
        <v>5365</v>
      </c>
      <c r="C1173" s="119">
        <v>25442.4739767836</v>
      </c>
      <c r="D1173" s="125">
        <v>0.8680037992197569</v>
      </c>
      <c r="E1173" s="119">
        <f t="shared" si="108"/>
        <v>22084.164073397962</v>
      </c>
      <c r="F1173" s="121">
        <f t="shared" si="109"/>
        <v>22627.407393435002</v>
      </c>
      <c r="G1173" s="110">
        <f t="shared" si="110"/>
        <v>0.88935562689707914</v>
      </c>
      <c r="H1173" s="130">
        <v>1.1216377107523889</v>
      </c>
      <c r="I1173" s="128">
        <f t="shared" si="111"/>
        <v>25379.753429034114</v>
      </c>
      <c r="J1173" s="3">
        <f t="shared" si="112"/>
        <v>25568.161269484313</v>
      </c>
      <c r="K1173" s="122">
        <f t="shared" si="113"/>
        <v>1.0049400578267429</v>
      </c>
      <c r="M1173" s="39" t="s">
        <v>5365</v>
      </c>
      <c r="N1173" s="3">
        <v>25442.4739767836</v>
      </c>
      <c r="O1173" s="3">
        <v>25568.162109375</v>
      </c>
      <c r="P1173" s="110">
        <v>1.0049400329589844</v>
      </c>
    </row>
    <row r="1174" spans="2:16" x14ac:dyDescent="0.2">
      <c r="B1174" s="102" t="s">
        <v>5364</v>
      </c>
      <c r="C1174" s="119">
        <v>11526.660095587344</v>
      </c>
      <c r="D1174" s="125">
        <v>1.1714448098311312</v>
      </c>
      <c r="E1174" s="119">
        <f t="shared" si="108"/>
        <v>13502.846143663404</v>
      </c>
      <c r="F1174" s="121">
        <f t="shared" si="109"/>
        <v>13834.999579249812</v>
      </c>
      <c r="G1174" s="110">
        <f t="shared" si="110"/>
        <v>1.2002609137876938</v>
      </c>
      <c r="H1174" s="130">
        <v>0.82525748138256028</v>
      </c>
      <c r="I1174" s="128">
        <f t="shared" si="111"/>
        <v>11417.436907700479</v>
      </c>
      <c r="J1174" s="3">
        <f t="shared" si="112"/>
        <v>11502.194808807408</v>
      </c>
      <c r="K1174" s="122">
        <f t="shared" si="113"/>
        <v>0.99787750427469435</v>
      </c>
      <c r="M1174" s="39" t="s">
        <v>5364</v>
      </c>
      <c r="N1174" s="3">
        <v>11526.660095587344</v>
      </c>
      <c r="O1174" s="3">
        <v>11502.1943359375</v>
      </c>
      <c r="P1174" s="110">
        <v>0.99787747859954834</v>
      </c>
    </row>
    <row r="1175" spans="2:16" x14ac:dyDescent="0.2">
      <c r="B1175" s="102" t="s">
        <v>5363</v>
      </c>
      <c r="C1175" s="119">
        <v>13400.637488947446</v>
      </c>
      <c r="D1175" s="125">
        <v>0.96318857953221215</v>
      </c>
      <c r="E1175" s="119">
        <f t="shared" si="108"/>
        <v>12907.340987805401</v>
      </c>
      <c r="F1175" s="121">
        <f t="shared" si="109"/>
        <v>13224.845727752152</v>
      </c>
      <c r="G1175" s="110">
        <f t="shared" si="110"/>
        <v>0.98688183593203804</v>
      </c>
      <c r="H1175" s="130">
        <v>1.1303794416421353</v>
      </c>
      <c r="I1175" s="128">
        <f t="shared" si="111"/>
        <v>14949.093729539856</v>
      </c>
      <c r="J1175" s="3">
        <f t="shared" si="112"/>
        <v>15060.069057733872</v>
      </c>
      <c r="K1175" s="122">
        <f t="shared" si="113"/>
        <v>1.1238322856024638</v>
      </c>
      <c r="M1175" s="39" t="s">
        <v>5363</v>
      </c>
      <c r="N1175" s="3">
        <v>13400.637488947446</v>
      </c>
      <c r="O1175" s="3">
        <v>15060.0693359375</v>
      </c>
      <c r="P1175" s="110">
        <v>1.1238323450088501</v>
      </c>
    </row>
    <row r="1176" spans="2:16" x14ac:dyDescent="0.2">
      <c r="B1176" s="102" t="s">
        <v>5362</v>
      </c>
      <c r="C1176" s="119">
        <v>6966.44669973483</v>
      </c>
      <c r="D1176" s="125">
        <v>1.0997188096338046</v>
      </c>
      <c r="E1176" s="119">
        <f t="shared" si="108"/>
        <v>7661.1324720097336</v>
      </c>
      <c r="F1176" s="121">
        <f t="shared" si="109"/>
        <v>7849.5869240553711</v>
      </c>
      <c r="G1176" s="110">
        <f t="shared" si="110"/>
        <v>1.1267705420546972</v>
      </c>
      <c r="H1176" s="130">
        <v>0.97746419780922478</v>
      </c>
      <c r="I1176" s="128">
        <f t="shared" si="111"/>
        <v>7672.690185855563</v>
      </c>
      <c r="J1176" s="3">
        <f t="shared" si="112"/>
        <v>7729.6487765842958</v>
      </c>
      <c r="K1176" s="122">
        <f t="shared" si="113"/>
        <v>1.1095539964266885</v>
      </c>
      <c r="M1176" s="39" t="s">
        <v>5362</v>
      </c>
      <c r="N1176" s="3">
        <v>6966.44669973483</v>
      </c>
      <c r="O1176" s="3">
        <v>7729.6484375</v>
      </c>
      <c r="P1176" s="110">
        <v>1.1095539331436157</v>
      </c>
    </row>
    <row r="1177" spans="2:16" x14ac:dyDescent="0.2">
      <c r="B1177" s="102" t="s">
        <v>5361</v>
      </c>
      <c r="C1177" s="119">
        <v>13099.111514998051</v>
      </c>
      <c r="D1177" s="125">
        <v>1.0636015065860871</v>
      </c>
      <c r="E1177" s="119">
        <f t="shared" si="108"/>
        <v>13932.234742291088</v>
      </c>
      <c r="F1177" s="121">
        <f t="shared" si="109"/>
        <v>14274.950610176464</v>
      </c>
      <c r="G1177" s="110">
        <f t="shared" si="110"/>
        <v>1.0897647976988452</v>
      </c>
      <c r="H1177" s="130">
        <v>1.0855619015528009</v>
      </c>
      <c r="I1177" s="128">
        <f t="shared" si="111"/>
        <v>15496.342528955478</v>
      </c>
      <c r="J1177" s="3">
        <f t="shared" si="112"/>
        <v>15611.380385368106</v>
      </c>
      <c r="K1177" s="122">
        <f t="shared" si="113"/>
        <v>1.1917892574235733</v>
      </c>
      <c r="M1177" s="39" t="s">
        <v>5361</v>
      </c>
      <c r="N1177" s="3">
        <v>13099.111514998051</v>
      </c>
      <c r="O1177" s="3">
        <v>15611.3798828125</v>
      </c>
      <c r="P1177" s="110">
        <v>1.1917892694473267</v>
      </c>
    </row>
    <row r="1178" spans="2:16" x14ac:dyDescent="0.2">
      <c r="B1178" s="102" t="s">
        <v>5360</v>
      </c>
      <c r="C1178" s="119">
        <v>42027.840953959727</v>
      </c>
      <c r="D1178" s="125">
        <v>0.66529815248122515</v>
      </c>
      <c r="E1178" s="119">
        <f t="shared" si="108"/>
        <v>27961.044939444178</v>
      </c>
      <c r="F1178" s="121">
        <f t="shared" si="109"/>
        <v>28648.852312823805</v>
      </c>
      <c r="G1178" s="110">
        <f t="shared" si="110"/>
        <v>0.68166367014208007</v>
      </c>
      <c r="H1178" s="130">
        <v>0.41950858506618077</v>
      </c>
      <c r="I1178" s="128">
        <f t="shared" si="111"/>
        <v>12018.439497522695</v>
      </c>
      <c r="J1178" s="3">
        <f t="shared" si="112"/>
        <v>12107.658970739454</v>
      </c>
      <c r="K1178" s="122">
        <f t="shared" si="113"/>
        <v>0.28808662771906463</v>
      </c>
      <c r="M1178" s="39" t="s">
        <v>5360</v>
      </c>
      <c r="N1178" s="3">
        <v>42027.840953959727</v>
      </c>
      <c r="O1178" s="3">
        <v>12107.658203125</v>
      </c>
      <c r="P1178" s="110">
        <v>0.28808662295341492</v>
      </c>
    </row>
    <row r="1179" spans="2:16" x14ac:dyDescent="0.2">
      <c r="B1179" s="102" t="s">
        <v>5359</v>
      </c>
      <c r="C1179" s="119">
        <v>30500.447182340398</v>
      </c>
      <c r="D1179" s="125">
        <v>1.072991839862353</v>
      </c>
      <c r="E1179" s="119">
        <f t="shared" si="108"/>
        <v>32726.730938803947</v>
      </c>
      <c r="F1179" s="121">
        <f t="shared" si="109"/>
        <v>33531.768336192712</v>
      </c>
      <c r="G1179" s="110">
        <f t="shared" si="110"/>
        <v>1.0993861216437322</v>
      </c>
      <c r="H1179" s="130">
        <v>1.0867333058849433</v>
      </c>
      <c r="I1179" s="128">
        <f t="shared" si="111"/>
        <v>36440.089456158763</v>
      </c>
      <c r="J1179" s="3">
        <f t="shared" si="112"/>
        <v>36710.604241869522</v>
      </c>
      <c r="K1179" s="122">
        <f t="shared" si="113"/>
        <v>1.2036087216165399</v>
      </c>
      <c r="M1179" s="39" t="s">
        <v>5359</v>
      </c>
      <c r="N1179" s="3">
        <v>30500.447182340398</v>
      </c>
      <c r="O1179" s="3">
        <v>36710.609375</v>
      </c>
      <c r="P1179" s="110">
        <v>1.2036088705062866</v>
      </c>
    </row>
    <row r="1180" spans="2:16" x14ac:dyDescent="0.2">
      <c r="B1180" s="102" t="s">
        <v>5358</v>
      </c>
      <c r="C1180" s="119">
        <v>7389.2991949437655</v>
      </c>
      <c r="D1180" s="125">
        <v>0.80891095394676682</v>
      </c>
      <c r="E1180" s="119">
        <f t="shared" si="108"/>
        <v>5977.2850607800374</v>
      </c>
      <c r="F1180" s="121">
        <f t="shared" si="109"/>
        <v>6124.3189340312038</v>
      </c>
      <c r="G1180" s="110">
        <f t="shared" si="110"/>
        <v>0.82880917018786537</v>
      </c>
      <c r="H1180" s="130">
        <v>1.2266243039985569</v>
      </c>
      <c r="I1180" s="128">
        <f t="shared" si="111"/>
        <v>7512.2384499212094</v>
      </c>
      <c r="J1180" s="3">
        <f t="shared" si="112"/>
        <v>7568.005919343409</v>
      </c>
      <c r="K1180" s="122">
        <f t="shared" si="113"/>
        <v>1.0241845295047636</v>
      </c>
      <c r="M1180" s="39" t="s">
        <v>5358</v>
      </c>
      <c r="N1180" s="3">
        <v>7389.2991949437655</v>
      </c>
      <c r="O1180" s="3">
        <v>7568.00634765625</v>
      </c>
      <c r="P1180" s="110">
        <v>1.0241845846176147</v>
      </c>
    </row>
    <row r="1181" spans="2:16" x14ac:dyDescent="0.2">
      <c r="B1181" s="102" t="s">
        <v>5357</v>
      </c>
      <c r="C1181" s="119">
        <v>12374.93906736172</v>
      </c>
      <c r="D1181" s="125">
        <v>0.91534628689572195</v>
      </c>
      <c r="E1181" s="119">
        <f t="shared" si="108"/>
        <v>11327.354525870358</v>
      </c>
      <c r="F1181" s="121">
        <f t="shared" si="109"/>
        <v>11605.993538849019</v>
      </c>
      <c r="G1181" s="110">
        <f t="shared" si="110"/>
        <v>0.93786268164012576</v>
      </c>
      <c r="H1181" s="130">
        <v>1.1750643689460436</v>
      </c>
      <c r="I1181" s="128">
        <f t="shared" si="111"/>
        <v>13637.789473719482</v>
      </c>
      <c r="J1181" s="3">
        <f t="shared" si="112"/>
        <v>13739.030270657979</v>
      </c>
      <c r="K1181" s="122">
        <f t="shared" si="113"/>
        <v>1.1102301349421575</v>
      </c>
      <c r="M1181" s="39" t="s">
        <v>5357</v>
      </c>
      <c r="N1181" s="3">
        <v>12374.93906736172</v>
      </c>
      <c r="O1181" s="3">
        <v>13739.03125</v>
      </c>
      <c r="P1181" s="110">
        <v>1.1102302074432373</v>
      </c>
    </row>
    <row r="1182" spans="2:16" x14ac:dyDescent="0.2">
      <c r="B1182" s="102" t="s">
        <v>5356</v>
      </c>
      <c r="C1182" s="119">
        <v>7012.8975611796068</v>
      </c>
      <c r="D1182" s="125">
        <v>0.87416078206155012</v>
      </c>
      <c r="E1182" s="119">
        <f t="shared" si="108"/>
        <v>6130.4000165983025</v>
      </c>
      <c r="F1182" s="121">
        <f t="shared" si="109"/>
        <v>6281.2003297595147</v>
      </c>
      <c r="G1182" s="110">
        <f t="shared" si="110"/>
        <v>0.89566406395689369</v>
      </c>
      <c r="H1182" s="130">
        <v>1.0586083792044803</v>
      </c>
      <c r="I1182" s="128">
        <f t="shared" si="111"/>
        <v>6649.3313005453674</v>
      </c>
      <c r="J1182" s="3">
        <f t="shared" si="112"/>
        <v>6698.6929365548222</v>
      </c>
      <c r="K1182" s="122">
        <f t="shared" si="113"/>
        <v>0.95519617649000221</v>
      </c>
      <c r="M1182" s="39" t="s">
        <v>5356</v>
      </c>
      <c r="N1182" s="3">
        <v>7012.8975611796068</v>
      </c>
      <c r="O1182" s="3">
        <v>6698.69287109375</v>
      </c>
      <c r="P1182" s="110">
        <v>0.95519614219665527</v>
      </c>
    </row>
    <row r="1183" spans="2:16" x14ac:dyDescent="0.2">
      <c r="B1183" s="102" t="s">
        <v>5355</v>
      </c>
      <c r="C1183" s="119">
        <v>20073.782238647316</v>
      </c>
      <c r="D1183" s="125">
        <v>1.0097599943692992</v>
      </c>
      <c r="E1183" s="119">
        <f t="shared" si="108"/>
        <v>20269.702240267052</v>
      </c>
      <c r="F1183" s="121">
        <f t="shared" si="109"/>
        <v>20768.312027106527</v>
      </c>
      <c r="G1183" s="110">
        <f t="shared" si="110"/>
        <v>1.0345988503911365</v>
      </c>
      <c r="H1183" s="130">
        <v>1.009463759691537</v>
      </c>
      <c r="I1183" s="128">
        <f t="shared" si="111"/>
        <v>20964.858341329924</v>
      </c>
      <c r="J1183" s="3">
        <f t="shared" si="112"/>
        <v>21120.491992243005</v>
      </c>
      <c r="K1183" s="122">
        <f t="shared" si="113"/>
        <v>1.0521431258520129</v>
      </c>
      <c r="M1183" s="39" t="s">
        <v>5355</v>
      </c>
      <c r="N1183" s="3">
        <v>20073.782238647316</v>
      </c>
      <c r="O1183" s="3">
        <v>21120.490234375</v>
      </c>
      <c r="P1183" s="110">
        <v>1.0521430969238281</v>
      </c>
    </row>
    <row r="1184" spans="2:16" x14ac:dyDescent="0.2">
      <c r="B1184" s="102" t="s">
        <v>5354</v>
      </c>
      <c r="C1184" s="119">
        <v>10750.427418922485</v>
      </c>
      <c r="D1184" s="125">
        <v>0.90665112784347646</v>
      </c>
      <c r="E1184" s="119">
        <f t="shared" si="108"/>
        <v>9746.8871441655047</v>
      </c>
      <c r="F1184" s="121">
        <f t="shared" si="109"/>
        <v>9986.6486001402391</v>
      </c>
      <c r="G1184" s="110">
        <f t="shared" si="110"/>
        <v>0.92895363235159634</v>
      </c>
      <c r="H1184" s="130">
        <v>0.96530290890341575</v>
      </c>
      <c r="I1184" s="128">
        <f t="shared" si="111"/>
        <v>9640.1409439115978</v>
      </c>
      <c r="J1184" s="3">
        <f t="shared" si="112"/>
        <v>9711.7050015355835</v>
      </c>
      <c r="K1184" s="122">
        <f t="shared" si="113"/>
        <v>0.90337850050886503</v>
      </c>
      <c r="M1184" s="39" t="s">
        <v>5354</v>
      </c>
      <c r="N1184" s="3">
        <v>10750.427418922485</v>
      </c>
      <c r="O1184" s="3">
        <v>9711.705078125</v>
      </c>
      <c r="P1184" s="110">
        <v>0.90337848663330078</v>
      </c>
    </row>
    <row r="1185" spans="2:16" x14ac:dyDescent="0.2">
      <c r="B1185" s="102" t="s">
        <v>5353</v>
      </c>
      <c r="C1185" s="119">
        <v>2785.3349436988233</v>
      </c>
      <c r="D1185" s="125">
        <v>1.1095467809231532</v>
      </c>
      <c r="E1185" s="119">
        <f t="shared" si="108"/>
        <v>3090.4594205738013</v>
      </c>
      <c r="F1185" s="121">
        <f t="shared" si="109"/>
        <v>3166.4809276814481</v>
      </c>
      <c r="G1185" s="110">
        <f t="shared" si="110"/>
        <v>1.1368402693704323</v>
      </c>
      <c r="H1185" s="130">
        <v>1.0300079313194763</v>
      </c>
      <c r="I1185" s="128">
        <f t="shared" si="111"/>
        <v>3261.5004698837442</v>
      </c>
      <c r="J1185" s="3">
        <f t="shared" si="112"/>
        <v>3285.712378083575</v>
      </c>
      <c r="K1185" s="122">
        <f t="shared" si="113"/>
        <v>1.1796471320322679</v>
      </c>
      <c r="M1185" s="39" t="s">
        <v>5353</v>
      </c>
      <c r="N1185" s="3">
        <v>2785.3349436988233</v>
      </c>
      <c r="O1185" s="3">
        <v>3285.712158203125</v>
      </c>
      <c r="P1185" s="110">
        <v>1.1796470880508423</v>
      </c>
    </row>
    <row r="1186" spans="2:16" x14ac:dyDescent="0.2">
      <c r="B1186" s="102" t="s">
        <v>5352</v>
      </c>
      <c r="C1186" s="119">
        <v>19253.545310444129</v>
      </c>
      <c r="D1186" s="125">
        <v>0.95168387708832924</v>
      </c>
      <c r="E1186" s="119">
        <f t="shared" si="108"/>
        <v>18323.28864873929</v>
      </c>
      <c r="F1186" s="121">
        <f t="shared" si="109"/>
        <v>18774.019051142364</v>
      </c>
      <c r="G1186" s="110">
        <f t="shared" si="110"/>
        <v>0.97509413193415106</v>
      </c>
      <c r="H1186" s="130">
        <v>1.2393105361189567</v>
      </c>
      <c r="I1186" s="128">
        <f t="shared" si="111"/>
        <v>23266.839615378747</v>
      </c>
      <c r="J1186" s="3">
        <f t="shared" si="112"/>
        <v>23439.562136828456</v>
      </c>
      <c r="K1186" s="122">
        <f t="shared" si="113"/>
        <v>1.2174153777337626</v>
      </c>
      <c r="M1186" s="39" t="s">
        <v>5352</v>
      </c>
      <c r="N1186" s="3">
        <v>19253.545310444129</v>
      </c>
      <c r="O1186" s="3">
        <v>23439.5625</v>
      </c>
      <c r="P1186" s="110">
        <v>1.217415452003479</v>
      </c>
    </row>
    <row r="1187" spans="2:16" x14ac:dyDescent="0.2">
      <c r="B1187" s="102" t="s">
        <v>5351</v>
      </c>
      <c r="C1187" s="119">
        <v>8474.0727571479238</v>
      </c>
      <c r="D1187" s="125">
        <v>0.9413925764390545</v>
      </c>
      <c r="E1187" s="119">
        <f t="shared" si="108"/>
        <v>7977.429185783486</v>
      </c>
      <c r="F1187" s="121">
        <f t="shared" si="109"/>
        <v>8173.6641486212093</v>
      </c>
      <c r="G1187" s="110">
        <f t="shared" si="110"/>
        <v>0.96454967792513724</v>
      </c>
      <c r="H1187" s="130">
        <v>1.1361559417704976</v>
      </c>
      <c r="I1187" s="128">
        <f t="shared" si="111"/>
        <v>9286.5570884924837</v>
      </c>
      <c r="J1187" s="3">
        <f t="shared" si="112"/>
        <v>9355.4962990783042</v>
      </c>
      <c r="K1187" s="122">
        <f t="shared" si="113"/>
        <v>1.1040141579132532</v>
      </c>
      <c r="M1187" s="39" t="s">
        <v>5351</v>
      </c>
      <c r="N1187" s="3">
        <v>8474.0727571479238</v>
      </c>
      <c r="O1187" s="3">
        <v>9355.49609375</v>
      </c>
      <c r="P1187" s="110">
        <v>1.1040141582489014</v>
      </c>
    </row>
    <row r="1188" spans="2:16" x14ac:dyDescent="0.2">
      <c r="B1188" s="102" t="s">
        <v>5350</v>
      </c>
      <c r="C1188" s="119">
        <v>9111.0893826014417</v>
      </c>
      <c r="D1188" s="125">
        <v>1.1311183878276878</v>
      </c>
      <c r="E1188" s="119">
        <f t="shared" si="108"/>
        <v>10305.720733802105</v>
      </c>
      <c r="F1188" s="121">
        <f t="shared" si="109"/>
        <v>10559.228809914846</v>
      </c>
      <c r="G1188" s="110">
        <f t="shared" si="110"/>
        <v>1.1589425113179963</v>
      </c>
      <c r="H1188" s="130">
        <v>1.0069017881823097</v>
      </c>
      <c r="I1188" s="128">
        <f t="shared" si="111"/>
        <v>10632.106370529422</v>
      </c>
      <c r="J1188" s="3">
        <f t="shared" si="112"/>
        <v>10711.034331997191</v>
      </c>
      <c r="K1188" s="122">
        <f t="shared" si="113"/>
        <v>1.1756041327452025</v>
      </c>
      <c r="M1188" s="39" t="s">
        <v>5350</v>
      </c>
      <c r="N1188" s="3">
        <v>9111.0893826014417</v>
      </c>
      <c r="O1188" s="3">
        <v>10711.0322265625</v>
      </c>
      <c r="P1188" s="110">
        <v>1.1756038665771484</v>
      </c>
    </row>
    <row r="1189" spans="2:16" x14ac:dyDescent="0.2">
      <c r="B1189" s="102" t="s">
        <v>5349</v>
      </c>
      <c r="C1189" s="119">
        <v>11885.630630432863</v>
      </c>
      <c r="D1189" s="125">
        <v>0.98215809336674997</v>
      </c>
      <c r="E1189" s="119">
        <f t="shared" si="108"/>
        <v>11673.568318447384</v>
      </c>
      <c r="F1189" s="121">
        <f t="shared" si="109"/>
        <v>11960.723765622834</v>
      </c>
      <c r="G1189" s="110">
        <f t="shared" si="110"/>
        <v>1.0063179765150783</v>
      </c>
      <c r="H1189" s="130">
        <v>1.2138587935523721</v>
      </c>
      <c r="I1189" s="128">
        <f t="shared" si="111"/>
        <v>14518.629720152116</v>
      </c>
      <c r="J1189" s="3">
        <f t="shared" si="112"/>
        <v>14626.409477726145</v>
      </c>
      <c r="K1189" s="122">
        <f t="shared" si="113"/>
        <v>1.230595997176253</v>
      </c>
      <c r="M1189" s="39" t="s">
        <v>5349</v>
      </c>
      <c r="N1189" s="3">
        <v>11885.630630432863</v>
      </c>
      <c r="O1189" s="3">
        <v>14626.4091796875</v>
      </c>
      <c r="P1189" s="110">
        <v>1.2305959463119507</v>
      </c>
    </row>
    <row r="1190" spans="2:16" x14ac:dyDescent="0.2">
      <c r="B1190" s="102" t="s">
        <v>5348</v>
      </c>
      <c r="C1190" s="119">
        <v>16597.699259705645</v>
      </c>
      <c r="D1190" s="125">
        <v>1.0800907713400711</v>
      </c>
      <c r="E1190" s="119">
        <f t="shared" si="108"/>
        <v>17927.021795885998</v>
      </c>
      <c r="F1190" s="121">
        <f t="shared" si="109"/>
        <v>18368.004520267426</v>
      </c>
      <c r="G1190" s="110">
        <f t="shared" si="110"/>
        <v>1.1066596781193381</v>
      </c>
      <c r="H1190" s="130">
        <v>0.98459297822813818</v>
      </c>
      <c r="I1190" s="128">
        <f t="shared" si="111"/>
        <v>18085.008274718009</v>
      </c>
      <c r="J1190" s="3">
        <f t="shared" si="112"/>
        <v>18219.263217859643</v>
      </c>
      <c r="K1190" s="122">
        <f t="shared" si="113"/>
        <v>1.097698116635399</v>
      </c>
      <c r="M1190" s="39" t="s">
        <v>5348</v>
      </c>
      <c r="N1190" s="3">
        <v>16597.699259705645</v>
      </c>
      <c r="O1190" s="3">
        <v>18219.263671875</v>
      </c>
      <c r="P1190" s="110">
        <v>1.0976980924606323</v>
      </c>
    </row>
    <row r="1191" spans="2:16" x14ac:dyDescent="0.2">
      <c r="B1191" s="102" t="s">
        <v>5347</v>
      </c>
      <c r="C1191" s="119">
        <v>12469.119527632651</v>
      </c>
      <c r="D1191" s="125">
        <v>0.89729845148585896</v>
      </c>
      <c r="E1191" s="119">
        <f t="shared" si="108"/>
        <v>11188.521643536862</v>
      </c>
      <c r="F1191" s="121">
        <f t="shared" si="109"/>
        <v>11463.745538076875</v>
      </c>
      <c r="G1191" s="110">
        <f t="shared" si="110"/>
        <v>0.91937089163931907</v>
      </c>
      <c r="H1191" s="130">
        <v>1.1900433524212934</v>
      </c>
      <c r="I1191" s="128">
        <f t="shared" si="111"/>
        <v>13642.35417143765</v>
      </c>
      <c r="J1191" s="3">
        <f t="shared" si="112"/>
        <v>13743.628854632836</v>
      </c>
      <c r="K1191" s="122">
        <f t="shared" si="113"/>
        <v>1.1022132576543004</v>
      </c>
      <c r="M1191" s="39" t="s">
        <v>5347</v>
      </c>
      <c r="N1191" s="3">
        <v>12469.119527632651</v>
      </c>
      <c r="O1191" s="3">
        <v>13743.626953125</v>
      </c>
      <c r="P1191" s="110">
        <v>1.1022131443023682</v>
      </c>
    </row>
    <row r="1192" spans="2:16" x14ac:dyDescent="0.2">
      <c r="B1192" s="102" t="s">
        <v>5346</v>
      </c>
      <c r="C1192" s="119">
        <v>12113.827714124345</v>
      </c>
      <c r="D1192" s="125">
        <v>0.92757801145460017</v>
      </c>
      <c r="E1192" s="119">
        <f t="shared" si="108"/>
        <v>11236.520222171084</v>
      </c>
      <c r="F1192" s="121">
        <f t="shared" si="109"/>
        <v>11512.924822810168</v>
      </c>
      <c r="G1192" s="110">
        <f t="shared" si="110"/>
        <v>0.95039529160435865</v>
      </c>
      <c r="H1192" s="130">
        <v>0.89018239807640054</v>
      </c>
      <c r="I1192" s="128">
        <f t="shared" si="111"/>
        <v>10248.603027642475</v>
      </c>
      <c r="J1192" s="3">
        <f t="shared" si="112"/>
        <v>10324.684033294034</v>
      </c>
      <c r="K1192" s="122">
        <f t="shared" si="113"/>
        <v>0.85230566893862736</v>
      </c>
      <c r="M1192" s="39" t="s">
        <v>5346</v>
      </c>
      <c r="N1192" s="3">
        <v>12113.827714124345</v>
      </c>
      <c r="O1192" s="3">
        <v>10324.68359375</v>
      </c>
      <c r="P1192" s="110">
        <v>0.85230565071105957</v>
      </c>
    </row>
    <row r="1193" spans="2:16" x14ac:dyDescent="0.2">
      <c r="B1193" s="102" t="s">
        <v>5345</v>
      </c>
      <c r="C1193" s="119">
        <v>7478.7917891765464</v>
      </c>
      <c r="D1193" s="125">
        <v>0.92101551617294342</v>
      </c>
      <c r="E1193" s="119">
        <f t="shared" si="108"/>
        <v>6888.0832800584076</v>
      </c>
      <c r="F1193" s="121">
        <f t="shared" si="109"/>
        <v>7057.5216711749626</v>
      </c>
      <c r="G1193" s="110">
        <f t="shared" si="110"/>
        <v>0.94367136699657106</v>
      </c>
      <c r="H1193" s="130">
        <v>1.0387664103393253</v>
      </c>
      <c r="I1193" s="128">
        <f t="shared" si="111"/>
        <v>7331.1164522584122</v>
      </c>
      <c r="J1193" s="3">
        <f t="shared" si="112"/>
        <v>7385.5393536755246</v>
      </c>
      <c r="K1193" s="122">
        <f t="shared" si="113"/>
        <v>0.98753108280992941</v>
      </c>
      <c r="M1193" s="39" t="s">
        <v>5345</v>
      </c>
      <c r="N1193" s="3">
        <v>7478.7917891765464</v>
      </c>
      <c r="O1193" s="3">
        <v>7385.5390625</v>
      </c>
      <c r="P1193" s="110">
        <v>0.98753106594085693</v>
      </c>
    </row>
    <row r="1194" spans="2:16" x14ac:dyDescent="0.2">
      <c r="B1194" s="102" t="s">
        <v>5344</v>
      </c>
      <c r="C1194" s="119">
        <v>9639.6647434309107</v>
      </c>
      <c r="D1194" s="125">
        <v>1.2392122941359325</v>
      </c>
      <c r="E1194" s="119">
        <f t="shared" si="108"/>
        <v>11945.591061408284</v>
      </c>
      <c r="F1194" s="121">
        <f t="shared" si="109"/>
        <v>12239.437934055873</v>
      </c>
      <c r="G1194" s="110">
        <f t="shared" si="110"/>
        <v>1.2696953949976959</v>
      </c>
      <c r="H1194" s="130">
        <v>0.9103190929919881</v>
      </c>
      <c r="I1194" s="128">
        <f t="shared" si="111"/>
        <v>11141.794038861475</v>
      </c>
      <c r="J1194" s="3">
        <f t="shared" si="112"/>
        <v>11224.505691654815</v>
      </c>
      <c r="K1194" s="122">
        <f t="shared" si="113"/>
        <v>1.1644083057249388</v>
      </c>
      <c r="M1194" s="39" t="s">
        <v>5344</v>
      </c>
      <c r="N1194" s="3">
        <v>9639.6647434309107</v>
      </c>
      <c r="O1194" s="3">
        <v>11224.505859375</v>
      </c>
      <c r="P1194" s="110">
        <v>1.1644083261489868</v>
      </c>
    </row>
    <row r="1195" spans="2:16" x14ac:dyDescent="0.2">
      <c r="B1195" s="102" t="s">
        <v>5343</v>
      </c>
      <c r="C1195" s="119">
        <v>10597.516855265912</v>
      </c>
      <c r="D1195" s="125">
        <v>0.89857983902879912</v>
      </c>
      <c r="E1195" s="119">
        <f t="shared" si="108"/>
        <v>9522.7149899098295</v>
      </c>
      <c r="F1195" s="121">
        <f t="shared" si="109"/>
        <v>9756.9620861409512</v>
      </c>
      <c r="G1195" s="110">
        <f t="shared" si="110"/>
        <v>0.92068379974245673</v>
      </c>
      <c r="H1195" s="130">
        <v>1.1030050182388655</v>
      </c>
      <c r="I1195" s="128">
        <f t="shared" si="111"/>
        <v>10761.978143779819</v>
      </c>
      <c r="J1195" s="3">
        <f t="shared" si="112"/>
        <v>10841.870214706018</v>
      </c>
      <c r="K1195" s="122">
        <f t="shared" si="113"/>
        <v>1.0230576051708458</v>
      </c>
      <c r="M1195" s="39" t="s">
        <v>5343</v>
      </c>
      <c r="N1195" s="3">
        <v>10597.516855265912</v>
      </c>
      <c r="O1195" s="3">
        <v>10841.8701171875</v>
      </c>
      <c r="P1195" s="110">
        <v>1.0230575799942017</v>
      </c>
    </row>
    <row r="1196" spans="2:16" x14ac:dyDescent="0.2">
      <c r="B1196" s="102" t="s">
        <v>5342</v>
      </c>
      <c r="C1196" s="119">
        <v>7566.5814760130952</v>
      </c>
      <c r="D1196" s="125">
        <v>0.84647319261437337</v>
      </c>
      <c r="E1196" s="119">
        <f t="shared" si="108"/>
        <v>6404.908379177582</v>
      </c>
      <c r="F1196" s="121">
        <f t="shared" si="109"/>
        <v>6562.4612610015638</v>
      </c>
      <c r="G1196" s="110">
        <f t="shared" si="110"/>
        <v>0.86729539380568299</v>
      </c>
      <c r="H1196" s="130">
        <v>1.3117967127778769</v>
      </c>
      <c r="I1196" s="128">
        <f t="shared" si="111"/>
        <v>8608.6151099140116</v>
      </c>
      <c r="J1196" s="3">
        <f t="shared" si="112"/>
        <v>8672.5215850758377</v>
      </c>
      <c r="K1196" s="122">
        <f t="shared" si="113"/>
        <v>1.1461611313601388</v>
      </c>
      <c r="M1196" s="39" t="s">
        <v>5342</v>
      </c>
      <c r="N1196" s="3">
        <v>7566.5814760130952</v>
      </c>
      <c r="O1196" s="3">
        <v>8672.5205078125</v>
      </c>
      <c r="P1196" s="110">
        <v>1.1461609601974487</v>
      </c>
    </row>
    <row r="1197" spans="2:16" x14ac:dyDescent="0.2">
      <c r="B1197" s="102" t="s">
        <v>5341</v>
      </c>
      <c r="C1197" s="119">
        <v>8464.4687983357453</v>
      </c>
      <c r="D1197" s="125">
        <v>1.1553907382461797</v>
      </c>
      <c r="E1197" s="119">
        <f t="shared" si="108"/>
        <v>9779.7688537708891</v>
      </c>
      <c r="F1197" s="121">
        <f t="shared" si="109"/>
        <v>10020.339159427918</v>
      </c>
      <c r="G1197" s="110">
        <f t="shared" si="110"/>
        <v>1.1838119317538371</v>
      </c>
      <c r="H1197" s="130">
        <v>0.97248749511431221</v>
      </c>
      <c r="I1197" s="128">
        <f t="shared" si="111"/>
        <v>9744.6545293479103</v>
      </c>
      <c r="J1197" s="3">
        <f t="shared" si="112"/>
        <v>9816.9944486832737</v>
      </c>
      <c r="K1197" s="122">
        <f t="shared" si="113"/>
        <v>1.1597886036999105</v>
      </c>
      <c r="M1197" s="39" t="s">
        <v>5341</v>
      </c>
      <c r="N1197" s="3">
        <v>8464.4687983357453</v>
      </c>
      <c r="O1197" s="3">
        <v>9816.994140625</v>
      </c>
      <c r="P1197" s="110">
        <v>1.1597886085510254</v>
      </c>
    </row>
    <row r="1198" spans="2:16" x14ac:dyDescent="0.2">
      <c r="B1198" s="102" t="s">
        <v>5340</v>
      </c>
      <c r="C1198" s="119">
        <v>9766.0617134006025</v>
      </c>
      <c r="D1198" s="125">
        <v>0.89354159808043487</v>
      </c>
      <c r="E1198" s="119">
        <f t="shared" si="108"/>
        <v>8726.3823903441244</v>
      </c>
      <c r="F1198" s="121">
        <f t="shared" si="109"/>
        <v>8941.0406824075162</v>
      </c>
      <c r="G1198" s="110">
        <f t="shared" si="110"/>
        <v>0.91552162425299599</v>
      </c>
      <c r="H1198" s="130">
        <v>1.2011104787367111</v>
      </c>
      <c r="I1198" s="128">
        <f t="shared" si="111"/>
        <v>10739.177654450903</v>
      </c>
      <c r="J1198" s="3">
        <f t="shared" si="112"/>
        <v>10818.900464829805</v>
      </c>
      <c r="K1198" s="122">
        <f t="shared" si="113"/>
        <v>1.1078058671270261</v>
      </c>
      <c r="M1198" s="39" t="s">
        <v>5340</v>
      </c>
      <c r="N1198" s="3">
        <v>9766.0617134006025</v>
      </c>
      <c r="O1198" s="3">
        <v>10818.9013671875</v>
      </c>
      <c r="P1198" s="110">
        <v>1.1078059673309326</v>
      </c>
    </row>
    <row r="1199" spans="2:16" x14ac:dyDescent="0.2">
      <c r="B1199" s="102" t="s">
        <v>5339</v>
      </c>
      <c r="C1199" s="119">
        <v>12529.53129301807</v>
      </c>
      <c r="D1199" s="125">
        <v>0.81352360374917465</v>
      </c>
      <c r="E1199" s="119">
        <f t="shared" si="108"/>
        <v>10193.069450784116</v>
      </c>
      <c r="F1199" s="121">
        <f t="shared" si="109"/>
        <v>10443.806443654144</v>
      </c>
      <c r="G1199" s="110">
        <f t="shared" si="110"/>
        <v>0.83353528551174372</v>
      </c>
      <c r="H1199" s="130">
        <v>1.2876558251814991</v>
      </c>
      <c r="I1199" s="128">
        <f t="shared" si="111"/>
        <v>13448.028204239336</v>
      </c>
      <c r="J1199" s="3">
        <f t="shared" si="112"/>
        <v>13547.860299116017</v>
      </c>
      <c r="K1199" s="122">
        <f t="shared" si="113"/>
        <v>1.0812743096515829</v>
      </c>
      <c r="M1199" s="39" t="s">
        <v>5339</v>
      </c>
      <c r="N1199" s="3">
        <v>12529.53129301807</v>
      </c>
      <c r="O1199" s="3">
        <v>13547.861328125</v>
      </c>
      <c r="P1199" s="110">
        <v>1.0812743902206421</v>
      </c>
    </row>
    <row r="1200" spans="2:16" x14ac:dyDescent="0.2">
      <c r="B1200" s="102" t="s">
        <v>5338</v>
      </c>
      <c r="C1200" s="119">
        <v>19643.616435801719</v>
      </c>
      <c r="D1200" s="125">
        <v>1.0429215687596551</v>
      </c>
      <c r="E1200" s="119">
        <f t="shared" si="108"/>
        <v>20486.751269339275</v>
      </c>
      <c r="F1200" s="121">
        <f t="shared" si="109"/>
        <v>20990.700195789021</v>
      </c>
      <c r="G1200" s="110">
        <f t="shared" si="110"/>
        <v>1.0685761587938643</v>
      </c>
      <c r="H1200" s="130">
        <v>0.9972715582329319</v>
      </c>
      <c r="I1200" s="128">
        <f t="shared" si="111"/>
        <v>20933.428292654826</v>
      </c>
      <c r="J1200" s="3">
        <f t="shared" si="112"/>
        <v>21088.828621064888</v>
      </c>
      <c r="K1200" s="122">
        <f t="shared" si="113"/>
        <v>1.0735715946188593</v>
      </c>
      <c r="M1200" s="39" t="s">
        <v>5338</v>
      </c>
      <c r="N1200" s="3">
        <v>19643.616435801719</v>
      </c>
      <c r="O1200" s="3">
        <v>21088.828125</v>
      </c>
      <c r="P1200" s="110">
        <v>1.0735715627670288</v>
      </c>
    </row>
    <row r="1201" spans="2:16" x14ac:dyDescent="0.2">
      <c r="B1201" s="102" t="s">
        <v>5337</v>
      </c>
      <c r="C1201" s="119">
        <v>16001.409329024033</v>
      </c>
      <c r="D1201" s="125">
        <v>1.0096443887522111</v>
      </c>
      <c r="E1201" s="119">
        <f t="shared" si="108"/>
        <v>16155.733141176397</v>
      </c>
      <c r="F1201" s="121">
        <f t="shared" si="109"/>
        <v>16553.144339538987</v>
      </c>
      <c r="G1201" s="110">
        <f t="shared" si="110"/>
        <v>1.034480401017815</v>
      </c>
      <c r="H1201" s="130">
        <v>1.0092626095093107</v>
      </c>
      <c r="I1201" s="128">
        <f t="shared" si="111"/>
        <v>16706.469651707393</v>
      </c>
      <c r="J1201" s="3">
        <f t="shared" si="112"/>
        <v>16830.490945981441</v>
      </c>
      <c r="K1201" s="122">
        <f t="shared" si="113"/>
        <v>1.0518130372087655</v>
      </c>
      <c r="M1201" s="39" t="s">
        <v>5337</v>
      </c>
      <c r="N1201" s="3">
        <v>16001.409329024033</v>
      </c>
      <c r="O1201" s="3">
        <v>16830.4921875</v>
      </c>
      <c r="P1201" s="110">
        <v>1.0518131256103516</v>
      </c>
    </row>
    <row r="1202" spans="2:16" x14ac:dyDescent="0.2">
      <c r="B1202" s="102" t="s">
        <v>5336</v>
      </c>
      <c r="C1202" s="119">
        <v>11577.581685633631</v>
      </c>
      <c r="D1202" s="125">
        <v>0.92703676786735911</v>
      </c>
      <c r="E1202" s="119">
        <f t="shared" si="108"/>
        <v>10732.843905570133</v>
      </c>
      <c r="F1202" s="121">
        <f t="shared" si="109"/>
        <v>10996.858687262711</v>
      </c>
      <c r="G1202" s="110">
        <f t="shared" si="110"/>
        <v>0.94984073408944059</v>
      </c>
      <c r="H1202" s="130">
        <v>1.0593588169198829</v>
      </c>
      <c r="I1202" s="128">
        <f t="shared" si="111"/>
        <v>11649.619208773762</v>
      </c>
      <c r="J1202" s="3">
        <f t="shared" si="112"/>
        <v>11736.10072654459</v>
      </c>
      <c r="K1202" s="122">
        <f t="shared" si="113"/>
        <v>1.0136918957011256</v>
      </c>
      <c r="M1202" s="39" t="s">
        <v>5336</v>
      </c>
      <c r="N1202" s="3">
        <v>11577.581685633631</v>
      </c>
      <c r="O1202" s="3">
        <v>11736.1005859375</v>
      </c>
      <c r="P1202" s="110">
        <v>1.0136919021606445</v>
      </c>
    </row>
    <row r="1203" spans="2:16" x14ac:dyDescent="0.2">
      <c r="B1203" s="102" t="s">
        <v>5335</v>
      </c>
      <c r="C1203" s="119">
        <v>3858.6198537606583</v>
      </c>
      <c r="D1203" s="125">
        <v>1.0425905662193737</v>
      </c>
      <c r="E1203" s="119">
        <f t="shared" si="108"/>
        <v>4022.9606581576418</v>
      </c>
      <c r="F1203" s="121">
        <f t="shared" si="109"/>
        <v>4121.9205507328143</v>
      </c>
      <c r="G1203" s="110">
        <f t="shared" si="110"/>
        <v>1.0682370139975153</v>
      </c>
      <c r="H1203" s="130">
        <v>1.1056499854765376</v>
      </c>
      <c r="I1203" s="128">
        <f t="shared" si="111"/>
        <v>4557.4013970531787</v>
      </c>
      <c r="J1203" s="3">
        <f t="shared" si="112"/>
        <v>4591.2334891451856</v>
      </c>
      <c r="K1203" s="122">
        <f t="shared" si="113"/>
        <v>1.1898641646884476</v>
      </c>
      <c r="M1203" s="39" t="s">
        <v>5335</v>
      </c>
      <c r="N1203" s="3">
        <v>3858.6198537606583</v>
      </c>
      <c r="O1203" s="3">
        <v>4591.23388671875</v>
      </c>
      <c r="P1203" s="110">
        <v>1.1898642778396606</v>
      </c>
    </row>
    <row r="1204" spans="2:16" x14ac:dyDescent="0.2">
      <c r="B1204" s="102" t="s">
        <v>5334</v>
      </c>
      <c r="C1204" s="119">
        <v>11894.930142902129</v>
      </c>
      <c r="D1204" s="125">
        <v>1.0368581319388881</v>
      </c>
      <c r="E1204" s="119">
        <f t="shared" si="108"/>
        <v>12333.355047513072</v>
      </c>
      <c r="F1204" s="121">
        <f t="shared" si="109"/>
        <v>12636.740438100587</v>
      </c>
      <c r="G1204" s="110">
        <f t="shared" si="110"/>
        <v>1.0623635688723323</v>
      </c>
      <c r="H1204" s="130">
        <v>0.9611538633964759</v>
      </c>
      <c r="I1204" s="128">
        <f t="shared" si="111"/>
        <v>12145.851892818855</v>
      </c>
      <c r="J1204" s="3">
        <f t="shared" si="112"/>
        <v>12236.017218181556</v>
      </c>
      <c r="K1204" s="122">
        <f t="shared" si="113"/>
        <v>1.0286749960850303</v>
      </c>
      <c r="M1204" s="39" t="s">
        <v>5334</v>
      </c>
      <c r="N1204" s="3">
        <v>11894.930142902129</v>
      </c>
      <c r="O1204" s="3">
        <v>12236.0166015625</v>
      </c>
      <c r="P1204" s="110">
        <v>1.0286749601364136</v>
      </c>
    </row>
    <row r="1205" spans="2:16" x14ac:dyDescent="0.2">
      <c r="B1205" s="102" t="s">
        <v>5333</v>
      </c>
      <c r="C1205" s="119">
        <v>9103.1188465131272</v>
      </c>
      <c r="D1205" s="125">
        <v>1.1367613449491314</v>
      </c>
      <c r="E1205" s="119">
        <f t="shared" si="108"/>
        <v>10348.073623194048</v>
      </c>
      <c r="F1205" s="121">
        <f t="shared" si="109"/>
        <v>10602.62352838259</v>
      </c>
      <c r="G1205" s="110">
        <f t="shared" si="110"/>
        <v>1.1647242782558898</v>
      </c>
      <c r="H1205" s="130">
        <v>1.0151888523737096</v>
      </c>
      <c r="I1205" s="128">
        <f t="shared" si="111"/>
        <v>10763.665211929212</v>
      </c>
      <c r="J1205" s="3">
        <f t="shared" si="112"/>
        <v>10843.569806888301</v>
      </c>
      <c r="K1205" s="122">
        <f t="shared" si="113"/>
        <v>1.1911928197050661</v>
      </c>
      <c r="M1205" s="39" t="s">
        <v>5333</v>
      </c>
      <c r="N1205" s="3">
        <v>9103.1188465131272</v>
      </c>
      <c r="O1205" s="3">
        <v>10843.5693359375</v>
      </c>
      <c r="P1205" s="110">
        <v>1.1911927461624146</v>
      </c>
    </row>
    <row r="1206" spans="2:16" x14ac:dyDescent="0.2">
      <c r="B1206" s="102" t="s">
        <v>5332</v>
      </c>
      <c r="C1206" s="119">
        <v>8956.2997943979462</v>
      </c>
      <c r="D1206" s="125">
        <v>1.0847774239239181</v>
      </c>
      <c r="E1206" s="119">
        <f t="shared" si="108"/>
        <v>9715.5918188573214</v>
      </c>
      <c r="F1206" s="121">
        <f t="shared" si="109"/>
        <v>9954.5834482556202</v>
      </c>
      <c r="G1206" s="110">
        <f t="shared" si="110"/>
        <v>1.1114616166022142</v>
      </c>
      <c r="H1206" s="130">
        <v>0.90878331572998416</v>
      </c>
      <c r="I1206" s="128">
        <f t="shared" si="111"/>
        <v>9046.5593528165609</v>
      </c>
      <c r="J1206" s="3">
        <f t="shared" si="112"/>
        <v>9113.7169284775955</v>
      </c>
      <c r="K1206" s="122">
        <f t="shared" si="113"/>
        <v>1.0175761349768697</v>
      </c>
      <c r="M1206" s="39" t="s">
        <v>5332</v>
      </c>
      <c r="N1206" s="3">
        <v>8956.2997943979462</v>
      </c>
      <c r="O1206" s="3">
        <v>9113.7158203125</v>
      </c>
      <c r="P1206" s="110">
        <v>1.0175759792327881</v>
      </c>
    </row>
    <row r="1207" spans="2:16" x14ac:dyDescent="0.2">
      <c r="B1207" s="102" t="s">
        <v>5331</v>
      </c>
      <c r="C1207" s="119">
        <v>8712.7701923895438</v>
      </c>
      <c r="D1207" s="125">
        <v>1.131809917524454</v>
      </c>
      <c r="E1207" s="119">
        <f t="shared" si="108"/>
        <v>9861.1997128579314</v>
      </c>
      <c r="F1207" s="121">
        <f t="shared" si="109"/>
        <v>10103.773117663151</v>
      </c>
      <c r="G1207" s="110">
        <f t="shared" si="110"/>
        <v>1.1596510517962042</v>
      </c>
      <c r="H1207" s="130">
        <v>0.85216316168374295</v>
      </c>
      <c r="I1207" s="128">
        <f t="shared" si="111"/>
        <v>8610.0632448830402</v>
      </c>
      <c r="J1207" s="3">
        <f t="shared" si="112"/>
        <v>8673.980470345612</v>
      </c>
      <c r="K1207" s="122">
        <f t="shared" si="113"/>
        <v>0.99554794615404707</v>
      </c>
      <c r="M1207" s="39" t="s">
        <v>5331</v>
      </c>
      <c r="N1207" s="3">
        <v>8712.7701923895438</v>
      </c>
      <c r="O1207" s="3">
        <v>8673.98046875</v>
      </c>
      <c r="P1207" s="110">
        <v>0.99554795026779175</v>
      </c>
    </row>
    <row r="1208" spans="2:16" x14ac:dyDescent="0.2">
      <c r="B1208" s="102" t="s">
        <v>5330</v>
      </c>
      <c r="C1208" s="119">
        <v>8316.26475440988</v>
      </c>
      <c r="D1208" s="125">
        <v>1.2366295238714824</v>
      </c>
      <c r="E1208" s="119">
        <f t="shared" si="108"/>
        <v>10284.13852363508</v>
      </c>
      <c r="F1208" s="121">
        <f t="shared" si="109"/>
        <v>10537.115703877553</v>
      </c>
      <c r="G1208" s="110">
        <f t="shared" si="110"/>
        <v>1.2670490917560095</v>
      </c>
      <c r="H1208" s="130">
        <v>0.88742069742611407</v>
      </c>
      <c r="I1208" s="128">
        <f t="shared" si="111"/>
        <v>9350.8545667946764</v>
      </c>
      <c r="J1208" s="3">
        <f t="shared" si="112"/>
        <v>9420.2710928543129</v>
      </c>
      <c r="K1208" s="122">
        <f t="shared" si="113"/>
        <v>1.1327526685413676</v>
      </c>
      <c r="M1208" s="39" t="s">
        <v>5330</v>
      </c>
      <c r="N1208" s="3">
        <v>8316.26475440988</v>
      </c>
      <c r="O1208" s="3">
        <v>9420.2724609375</v>
      </c>
      <c r="P1208" s="110">
        <v>1.1327527761459351</v>
      </c>
    </row>
    <row r="1209" spans="2:16" x14ac:dyDescent="0.2">
      <c r="B1209" s="102" t="s">
        <v>5329</v>
      </c>
      <c r="C1209" s="119">
        <v>5445.9062331316518</v>
      </c>
      <c r="D1209" s="125">
        <v>0.94125517960554572</v>
      </c>
      <c r="E1209" s="119">
        <f t="shared" si="108"/>
        <v>5125.9874495812937</v>
      </c>
      <c r="F1209" s="121">
        <f t="shared" si="109"/>
        <v>5252.0804468676652</v>
      </c>
      <c r="G1209" s="110">
        <f t="shared" si="110"/>
        <v>0.96440890129822754</v>
      </c>
      <c r="H1209" s="130">
        <v>0.99412880478975163</v>
      </c>
      <c r="I1209" s="128">
        <f t="shared" si="111"/>
        <v>5221.2444573041766</v>
      </c>
      <c r="J1209" s="3">
        <f t="shared" si="112"/>
        <v>5260.0046208106469</v>
      </c>
      <c r="K1209" s="122">
        <f t="shared" si="113"/>
        <v>0.96586397114404543</v>
      </c>
      <c r="M1209" s="39" t="s">
        <v>5329</v>
      </c>
      <c r="N1209" s="3">
        <v>5445.9062331316518</v>
      </c>
      <c r="O1209" s="3">
        <v>5260.0048828125</v>
      </c>
      <c r="P1209" s="110">
        <v>0.96586400270462036</v>
      </c>
    </row>
    <row r="1210" spans="2:16" x14ac:dyDescent="0.2">
      <c r="B1210" s="102" t="s">
        <v>5328</v>
      </c>
      <c r="C1210" s="119">
        <v>11010.432211739797</v>
      </c>
      <c r="D1210" s="125">
        <v>0.99433935799905826</v>
      </c>
      <c r="E1210" s="119">
        <f t="shared" si="108"/>
        <v>10948.1060967135</v>
      </c>
      <c r="F1210" s="121">
        <f t="shared" si="109"/>
        <v>11217.41606399728</v>
      </c>
      <c r="G1210" s="110">
        <f t="shared" si="110"/>
        <v>1.018798885300505</v>
      </c>
      <c r="H1210" s="130">
        <v>1.0704558779721798</v>
      </c>
      <c r="I1210" s="128">
        <f t="shared" si="111"/>
        <v>12007.74896136544</v>
      </c>
      <c r="J1210" s="3">
        <f t="shared" si="112"/>
        <v>12096.889072864353</v>
      </c>
      <c r="K1210" s="122">
        <f t="shared" si="113"/>
        <v>1.0986752236634387</v>
      </c>
      <c r="M1210" s="39" t="s">
        <v>5328</v>
      </c>
      <c r="N1210" s="3">
        <v>11010.432211739797</v>
      </c>
      <c r="O1210" s="3">
        <v>12096.8876953125</v>
      </c>
      <c r="P1210" s="110">
        <v>1.0986751317977905</v>
      </c>
    </row>
    <row r="1211" spans="2:16" x14ac:dyDescent="0.2">
      <c r="B1211" s="102" t="s">
        <v>5327</v>
      </c>
      <c r="C1211" s="119">
        <v>6147.4000651239285</v>
      </c>
      <c r="D1211" s="125">
        <v>0.97706817567579352</v>
      </c>
      <c r="E1211" s="119">
        <f t="shared" si="108"/>
        <v>6006.4289667798912</v>
      </c>
      <c r="F1211" s="121">
        <f t="shared" si="109"/>
        <v>6154.1797443341402</v>
      </c>
      <c r="G1211" s="110">
        <f t="shared" si="110"/>
        <v>1.001102853098609</v>
      </c>
      <c r="H1211" s="130">
        <v>1.1649409152067876</v>
      </c>
      <c r="I1211" s="128">
        <f t="shared" si="111"/>
        <v>7169.2557837116865</v>
      </c>
      <c r="J1211" s="3">
        <f t="shared" si="112"/>
        <v>7222.4771045421321</v>
      </c>
      <c r="K1211" s="122">
        <f t="shared" si="113"/>
        <v>1.1748832072142894</v>
      </c>
      <c r="M1211" s="39" t="s">
        <v>5327</v>
      </c>
      <c r="N1211" s="3">
        <v>6147.4000651239285</v>
      </c>
      <c r="O1211" s="3">
        <v>7222.4775390625</v>
      </c>
      <c r="P1211" s="110">
        <v>1.174883246421814</v>
      </c>
    </row>
    <row r="1212" spans="2:16" x14ac:dyDescent="0.2">
      <c r="B1212" s="102" t="s">
        <v>5326</v>
      </c>
      <c r="C1212" s="119">
        <v>13701.971274257974</v>
      </c>
      <c r="D1212" s="125">
        <v>1.0646300448405617</v>
      </c>
      <c r="E1212" s="119">
        <f t="shared" si="108"/>
        <v>14587.530292117355</v>
      </c>
      <c r="F1212" s="121">
        <f t="shared" si="109"/>
        <v>14946.365625920029</v>
      </c>
      <c r="G1212" s="110">
        <f t="shared" si="110"/>
        <v>1.0908186367314834</v>
      </c>
      <c r="H1212" s="130">
        <v>1.0432285871931755</v>
      </c>
      <c r="I1212" s="128">
        <f t="shared" si="111"/>
        <v>15592.475895601194</v>
      </c>
      <c r="J1212" s="3">
        <f t="shared" si="112"/>
        <v>15708.227402761278</v>
      </c>
      <c r="K1212" s="122">
        <f t="shared" si="113"/>
        <v>1.1464209848602207</v>
      </c>
      <c r="M1212" s="39" t="s">
        <v>5326</v>
      </c>
      <c r="N1212" s="3">
        <v>13701.971274257974</v>
      </c>
      <c r="O1212" s="3">
        <v>15708.2275390625</v>
      </c>
      <c r="P1212" s="110">
        <v>1.146420955657959</v>
      </c>
    </row>
    <row r="1213" spans="2:16" x14ac:dyDescent="0.2">
      <c r="B1213" s="102" t="s">
        <v>5325</v>
      </c>
      <c r="C1213" s="119">
        <v>10268.347640950584</v>
      </c>
      <c r="D1213" s="125">
        <v>1.3281874389358819</v>
      </c>
      <c r="E1213" s="119">
        <f t="shared" si="108"/>
        <v>13638.29035533746</v>
      </c>
      <c r="F1213" s="121">
        <f t="shared" si="109"/>
        <v>13973.775552225092</v>
      </c>
      <c r="G1213" s="110">
        <f t="shared" si="110"/>
        <v>1.360859219111078</v>
      </c>
      <c r="H1213" s="130">
        <v>0.79997663768229033</v>
      </c>
      <c r="I1213" s="128">
        <f t="shared" si="111"/>
        <v>11178.693981996017</v>
      </c>
      <c r="J1213" s="3">
        <f t="shared" si="112"/>
        <v>11261.679563321331</v>
      </c>
      <c r="K1213" s="122">
        <f t="shared" si="113"/>
        <v>1.0967372704065161</v>
      </c>
      <c r="M1213" s="39" t="s">
        <v>5325</v>
      </c>
      <c r="N1213" s="3">
        <v>10268.347640950584</v>
      </c>
      <c r="O1213" s="3">
        <v>11261.6787109375</v>
      </c>
      <c r="P1213" s="110">
        <v>1.0967371463775635</v>
      </c>
    </row>
    <row r="1214" spans="2:16" x14ac:dyDescent="0.2">
      <c r="B1214" s="102" t="s">
        <v>5324</v>
      </c>
      <c r="C1214" s="119">
        <v>4432.9864115877372</v>
      </c>
      <c r="D1214" s="125">
        <v>1.0574588526719149</v>
      </c>
      <c r="E1214" s="119">
        <f t="shared" si="108"/>
        <v>4687.7007247077572</v>
      </c>
      <c r="F1214" s="121">
        <f t="shared" si="109"/>
        <v>4803.0124067151291</v>
      </c>
      <c r="G1214" s="110">
        <f t="shared" si="110"/>
        <v>1.0834710420406775</v>
      </c>
      <c r="H1214" s="130">
        <v>1.0580106388350627</v>
      </c>
      <c r="I1214" s="128">
        <f t="shared" si="111"/>
        <v>5081.6382247614056</v>
      </c>
      <c r="J1214" s="3">
        <f t="shared" si="112"/>
        <v>5119.362014574951</v>
      </c>
      <c r="K1214" s="122">
        <f t="shared" si="113"/>
        <v>1.1548336807875255</v>
      </c>
      <c r="M1214" s="39" t="s">
        <v>5324</v>
      </c>
      <c r="N1214" s="3">
        <v>4432.9864115877372</v>
      </c>
      <c r="O1214" s="3">
        <v>5119.361328125</v>
      </c>
      <c r="P1214" s="110">
        <v>1.1548335552215576</v>
      </c>
    </row>
    <row r="1215" spans="2:16" x14ac:dyDescent="0.2">
      <c r="B1215" s="102" t="s">
        <v>5323</v>
      </c>
      <c r="C1215" s="119">
        <v>4079.383841637175</v>
      </c>
      <c r="D1215" s="125">
        <v>1.0495476437932463</v>
      </c>
      <c r="E1215" s="119">
        <f t="shared" si="108"/>
        <v>4281.5076991185388</v>
      </c>
      <c r="F1215" s="121">
        <f t="shared" si="109"/>
        <v>4386.8275314428711</v>
      </c>
      <c r="G1215" s="110">
        <f t="shared" si="110"/>
        <v>1.0753652271374174</v>
      </c>
      <c r="H1215" s="130">
        <v>1.0518142294118824</v>
      </c>
      <c r="I1215" s="128">
        <f t="shared" si="111"/>
        <v>4614.1276195474138</v>
      </c>
      <c r="J1215" s="3">
        <f t="shared" si="112"/>
        <v>4648.3808215255722</v>
      </c>
      <c r="K1215" s="122">
        <f t="shared" si="113"/>
        <v>1.1394811084166188</v>
      </c>
      <c r="M1215" s="39" t="s">
        <v>5323</v>
      </c>
      <c r="N1215" s="3">
        <v>4079.383841637175</v>
      </c>
      <c r="O1215" s="3">
        <v>4648.38134765625</v>
      </c>
      <c r="P1215" s="110">
        <v>1.1394811868667603</v>
      </c>
    </row>
    <row r="1216" spans="2:16" x14ac:dyDescent="0.2">
      <c r="B1216" s="102" t="s">
        <v>5322</v>
      </c>
      <c r="C1216" s="119">
        <v>9431.2194280826443</v>
      </c>
      <c r="D1216" s="125">
        <v>1.030157806870843</v>
      </c>
      <c r="E1216" s="119">
        <f t="shared" si="108"/>
        <v>9715.6443221513036</v>
      </c>
      <c r="F1216" s="121">
        <f t="shared" si="109"/>
        <v>9954.6372430661686</v>
      </c>
      <c r="G1216" s="110">
        <f t="shared" si="110"/>
        <v>1.0554984240346463</v>
      </c>
      <c r="H1216" s="130">
        <v>1.0540517747978764</v>
      </c>
      <c r="I1216" s="128">
        <f t="shared" si="111"/>
        <v>10492.703053522935</v>
      </c>
      <c r="J1216" s="3">
        <f t="shared" si="112"/>
        <v>10570.596147651184</v>
      </c>
      <c r="K1216" s="122">
        <f t="shared" si="113"/>
        <v>1.1208090563746085</v>
      </c>
      <c r="M1216" s="39" t="s">
        <v>5322</v>
      </c>
      <c r="N1216" s="3">
        <v>9431.2194280826443</v>
      </c>
      <c r="O1216" s="3">
        <v>10570.59765625</v>
      </c>
      <c r="P1216" s="110">
        <v>1.1208091974258423</v>
      </c>
    </row>
    <row r="1217" spans="2:16" x14ac:dyDescent="0.2">
      <c r="B1217" s="102" t="s">
        <v>5321</v>
      </c>
      <c r="C1217" s="119">
        <v>13386.654872607884</v>
      </c>
      <c r="D1217" s="125">
        <v>1.1171934514814952</v>
      </c>
      <c r="E1217" s="119">
        <f t="shared" si="108"/>
        <v>14955.483160920377</v>
      </c>
      <c r="F1217" s="121">
        <f t="shared" si="109"/>
        <v>15323.369683502548</v>
      </c>
      <c r="G1217" s="110">
        <f t="shared" si="110"/>
        <v>1.1446750386355011</v>
      </c>
      <c r="H1217" s="130">
        <v>0.92752853723948825</v>
      </c>
      <c r="I1217" s="128">
        <f t="shared" si="111"/>
        <v>14212.86266811904</v>
      </c>
      <c r="J1217" s="3">
        <f t="shared" si="112"/>
        <v>14318.372549032705</v>
      </c>
      <c r="K1217" s="122">
        <f t="shared" si="113"/>
        <v>1.0696004853558543</v>
      </c>
      <c r="M1217" s="39" t="s">
        <v>5321</v>
      </c>
      <c r="N1217" s="3">
        <v>13386.654872607884</v>
      </c>
      <c r="O1217" s="3">
        <v>14318.3720703125</v>
      </c>
      <c r="P1217" s="110">
        <v>1.0696004629135132</v>
      </c>
    </row>
    <row r="1218" spans="2:16" x14ac:dyDescent="0.2">
      <c r="B1218" s="102" t="s">
        <v>5320</v>
      </c>
      <c r="C1218" s="119">
        <v>13141.489122963656</v>
      </c>
      <c r="D1218" s="125">
        <v>0.90804016032901469</v>
      </c>
      <c r="E1218" s="119">
        <f t="shared" si="108"/>
        <v>11932.99989017792</v>
      </c>
      <c r="F1218" s="121">
        <f t="shared" si="109"/>
        <v>12226.537035473384</v>
      </c>
      <c r="G1218" s="110">
        <f t="shared" si="110"/>
        <v>0.93037683333074717</v>
      </c>
      <c r="H1218" s="130">
        <v>1.0916006660927322</v>
      </c>
      <c r="I1218" s="128">
        <f t="shared" si="111"/>
        <v>13346.495971930206</v>
      </c>
      <c r="J1218" s="3">
        <f t="shared" si="112"/>
        <v>13445.574337316215</v>
      </c>
      <c r="K1218" s="122">
        <f t="shared" si="113"/>
        <v>1.0231393270204969</v>
      </c>
      <c r="M1218" s="39" t="s">
        <v>5320</v>
      </c>
      <c r="N1218" s="3">
        <v>13141.489122963656</v>
      </c>
      <c r="O1218" s="3">
        <v>13445.5751953125</v>
      </c>
      <c r="P1218" s="110">
        <v>1.0231393575668335</v>
      </c>
    </row>
    <row r="1219" spans="2:16" x14ac:dyDescent="0.2">
      <c r="B1219" s="102" t="s">
        <v>5319</v>
      </c>
      <c r="C1219" s="119">
        <v>6396.0754034088277</v>
      </c>
      <c r="D1219" s="125">
        <v>1.1463840496597748</v>
      </c>
      <c r="E1219" s="119">
        <f t="shared" si="108"/>
        <v>7332.3588228890894</v>
      </c>
      <c r="F1219" s="121">
        <f t="shared" si="109"/>
        <v>7512.7258468529835</v>
      </c>
      <c r="G1219" s="110">
        <f t="shared" si="110"/>
        <v>1.1745836896871213</v>
      </c>
      <c r="H1219" s="130">
        <v>1.0206647438075802</v>
      </c>
      <c r="I1219" s="128">
        <f t="shared" si="111"/>
        <v>7667.9744017747862</v>
      </c>
      <c r="J1219" s="3">
        <f t="shared" si="112"/>
        <v>7724.8979846498305</v>
      </c>
      <c r="K1219" s="122">
        <f t="shared" si="113"/>
        <v>1.2077559280387469</v>
      </c>
      <c r="M1219" s="39" t="s">
        <v>5319</v>
      </c>
      <c r="N1219" s="3">
        <v>6396.0754034088277</v>
      </c>
      <c r="O1219" s="3">
        <v>7724.8974609375</v>
      </c>
      <c r="P1219" s="110">
        <v>1.2077558040618896</v>
      </c>
    </row>
    <row r="1220" spans="2:16" x14ac:dyDescent="0.2">
      <c r="B1220" s="102" t="s">
        <v>5318</v>
      </c>
      <c r="C1220" s="119">
        <v>8347.212595681558</v>
      </c>
      <c r="D1220" s="125">
        <v>0.8429903782811945</v>
      </c>
      <c r="E1220" s="119">
        <f t="shared" si="108"/>
        <v>7036.6199036271482</v>
      </c>
      <c r="F1220" s="121">
        <f t="shared" si="109"/>
        <v>7209.7121133019418</v>
      </c>
      <c r="G1220" s="110">
        <f t="shared" si="110"/>
        <v>0.8637269065163018</v>
      </c>
      <c r="H1220" s="130">
        <v>1.2850787059022495</v>
      </c>
      <c r="I1220" s="128">
        <f t="shared" si="111"/>
        <v>9265.0475124898312</v>
      </c>
      <c r="J1220" s="3">
        <f t="shared" si="112"/>
        <v>9333.8270456865484</v>
      </c>
      <c r="K1220" s="122">
        <f t="shared" si="113"/>
        <v>1.1181968757469309</v>
      </c>
      <c r="M1220" s="39" t="s">
        <v>5318</v>
      </c>
      <c r="N1220" s="3">
        <v>8347.212595681558</v>
      </c>
      <c r="O1220" s="3">
        <v>9333.8271484375</v>
      </c>
      <c r="P1220" s="110">
        <v>1.1181968450546265</v>
      </c>
    </row>
    <row r="1221" spans="2:16" x14ac:dyDescent="0.2">
      <c r="B1221" s="102" t="s">
        <v>5317</v>
      </c>
      <c r="C1221" s="119">
        <v>10274.99163409217</v>
      </c>
      <c r="D1221" s="125">
        <v>1.046505184952184</v>
      </c>
      <c r="E1221" s="119">
        <f t="shared" ref="E1221:E1284" si="114">D1221*C1221</f>
        <v>10752.832020417771</v>
      </c>
      <c r="F1221" s="121">
        <f t="shared" ref="F1221:F1284" si="115">E1221/$E$2*$C$2</f>
        <v>11017.338485193079</v>
      </c>
      <c r="G1221" s="110">
        <f t="shared" ref="G1221:G1284" si="116">F1221/C1221</f>
        <v>1.0722479275445655</v>
      </c>
      <c r="H1221" s="130">
        <v>0.93666583086351463</v>
      </c>
      <c r="I1221" s="128">
        <f t="shared" ref="I1221:I1284" si="117">C1221*H1221*G1221</f>
        <v>10319.564506137951</v>
      </c>
      <c r="J1221" s="3">
        <f t="shared" ref="J1221:J1284" si="118">I1221/$I$2*$C$2</f>
        <v>10396.172297794577</v>
      </c>
      <c r="K1221" s="122">
        <f t="shared" ref="K1221:K1284" si="119">J1221/C1221</f>
        <v>1.011793748162318</v>
      </c>
      <c r="M1221" s="39" t="s">
        <v>5317</v>
      </c>
      <c r="N1221" s="3">
        <v>10274.99163409217</v>
      </c>
      <c r="O1221" s="3">
        <v>10396.1728515625</v>
      </c>
      <c r="P1221" s="110">
        <v>1.011793851852417</v>
      </c>
    </row>
    <row r="1222" spans="2:16" x14ac:dyDescent="0.2">
      <c r="B1222" s="102" t="s">
        <v>5316</v>
      </c>
      <c r="C1222" s="119">
        <v>13262.50123016752</v>
      </c>
      <c r="D1222" s="125">
        <v>0.82876927406081746</v>
      </c>
      <c r="E1222" s="119">
        <f t="shared" si="114"/>
        <v>10991.553516756634</v>
      </c>
      <c r="F1222" s="121">
        <f t="shared" si="115"/>
        <v>11261.932237226309</v>
      </c>
      <c r="G1222" s="110">
        <f t="shared" si="116"/>
        <v>0.84915598059356845</v>
      </c>
      <c r="H1222" s="130">
        <v>0.95349100085411886</v>
      </c>
      <c r="I1222" s="128">
        <f t="shared" si="117"/>
        <v>10738.151040424178</v>
      </c>
      <c r="J1222" s="3">
        <f t="shared" si="118"/>
        <v>10817.866229683659</v>
      </c>
      <c r="K1222" s="122">
        <f t="shared" si="119"/>
        <v>0.81567315560935238</v>
      </c>
      <c r="M1222" s="39" t="s">
        <v>5316</v>
      </c>
      <c r="N1222" s="3">
        <v>13262.50123016752</v>
      </c>
      <c r="O1222" s="3">
        <v>10817.8671875</v>
      </c>
      <c r="P1222" s="110">
        <v>0.81567323207855225</v>
      </c>
    </row>
    <row r="1223" spans="2:16" x14ac:dyDescent="0.2">
      <c r="B1223" s="102" t="s">
        <v>5315</v>
      </c>
      <c r="C1223" s="119">
        <v>6132.77339804654</v>
      </c>
      <c r="D1223" s="125">
        <v>1.0306989317053468</v>
      </c>
      <c r="E1223" s="119">
        <f t="shared" si="114"/>
        <v>6321.0429897575377</v>
      </c>
      <c r="F1223" s="121">
        <f t="shared" si="115"/>
        <v>6476.5328859763895</v>
      </c>
      <c r="G1223" s="110">
        <f t="shared" si="116"/>
        <v>1.0560528598756553</v>
      </c>
      <c r="H1223" s="130">
        <v>1.0822297418267395</v>
      </c>
      <c r="I1223" s="128">
        <f t="shared" si="117"/>
        <v>7009.0965131226158</v>
      </c>
      <c r="J1223" s="3">
        <f t="shared" si="118"/>
        <v>7061.1288837773182</v>
      </c>
      <c r="K1223" s="122">
        <f t="shared" si="119"/>
        <v>1.151376127157492</v>
      </c>
      <c r="M1223" s="39" t="s">
        <v>5315</v>
      </c>
      <c r="N1223" s="3">
        <v>6132.77339804654</v>
      </c>
      <c r="O1223" s="3">
        <v>7061.12841796875</v>
      </c>
      <c r="P1223" s="110">
        <v>1.1513760089874268</v>
      </c>
    </row>
    <row r="1224" spans="2:16" x14ac:dyDescent="0.2">
      <c r="B1224" s="102" t="s">
        <v>5314</v>
      </c>
      <c r="C1224" s="119">
        <v>9922.1807557866705</v>
      </c>
      <c r="D1224" s="125">
        <v>0.80839251960788316</v>
      </c>
      <c r="E1224" s="119">
        <f t="shared" si="114"/>
        <v>8021.0167011752374</v>
      </c>
      <c r="F1224" s="121">
        <f t="shared" si="115"/>
        <v>8218.3238633724141</v>
      </c>
      <c r="G1224" s="110">
        <f t="shared" si="116"/>
        <v>0.82827798300080779</v>
      </c>
      <c r="H1224" s="130">
        <v>1.0497402343087834</v>
      </c>
      <c r="I1224" s="128">
        <f t="shared" si="117"/>
        <v>8627.1052179620237</v>
      </c>
      <c r="J1224" s="3">
        <f t="shared" si="118"/>
        <v>8691.1489553449646</v>
      </c>
      <c r="K1224" s="122">
        <f t="shared" si="119"/>
        <v>0.87593132691885689</v>
      </c>
      <c r="M1224" s="39" t="s">
        <v>5314</v>
      </c>
      <c r="N1224" s="3">
        <v>9922.1807557866705</v>
      </c>
      <c r="O1224" s="3">
        <v>8691.1494140625</v>
      </c>
      <c r="P1224" s="110">
        <v>0.87593138217926025</v>
      </c>
    </row>
    <row r="1225" spans="2:16" x14ac:dyDescent="0.2">
      <c r="B1225" s="102" t="s">
        <v>5313</v>
      </c>
      <c r="C1225" s="119">
        <v>8605.240479167689</v>
      </c>
      <c r="D1225" s="125">
        <v>1.273792399725836</v>
      </c>
      <c r="E1225" s="119">
        <f t="shared" si="114"/>
        <v>10961.289920176914</v>
      </c>
      <c r="F1225" s="121">
        <f t="shared" si="115"/>
        <v>11230.924193330058</v>
      </c>
      <c r="G1225" s="110">
        <f t="shared" si="116"/>
        <v>1.3051261287257283</v>
      </c>
      <c r="H1225" s="130">
        <v>0.8789376038651342</v>
      </c>
      <c r="I1225" s="128">
        <f t="shared" si="117"/>
        <v>9871.2815996764857</v>
      </c>
      <c r="J1225" s="3">
        <f t="shared" si="118"/>
        <v>9944.561541259498</v>
      </c>
      <c r="K1225" s="122">
        <f t="shared" si="119"/>
        <v>1.1556401666326646</v>
      </c>
      <c r="M1225" s="39" t="s">
        <v>5313</v>
      </c>
      <c r="N1225" s="3">
        <v>8605.240479167689</v>
      </c>
      <c r="O1225" s="3">
        <v>9944.5625</v>
      </c>
      <c r="P1225" s="110">
        <v>1.1556402444839478</v>
      </c>
    </row>
    <row r="1226" spans="2:16" x14ac:dyDescent="0.2">
      <c r="B1226" s="102" t="s">
        <v>5312</v>
      </c>
      <c r="C1226" s="119">
        <v>4851.3383261657518</v>
      </c>
      <c r="D1226" s="125">
        <v>1.1590158507709507</v>
      </c>
      <c r="E1226" s="119">
        <f t="shared" si="114"/>
        <v>5622.7780174787185</v>
      </c>
      <c r="F1226" s="121">
        <f t="shared" si="115"/>
        <v>5761.0914527481946</v>
      </c>
      <c r="G1226" s="110">
        <f t="shared" si="116"/>
        <v>1.1875262175956021</v>
      </c>
      <c r="H1226" s="130">
        <v>0.81728445253312987</v>
      </c>
      <c r="I1226" s="128">
        <f t="shared" si="117"/>
        <v>4708.4504739526019</v>
      </c>
      <c r="J1226" s="3">
        <f t="shared" si="118"/>
        <v>4743.4038862520811</v>
      </c>
      <c r="K1226" s="122">
        <f t="shared" si="119"/>
        <v>0.97775161560439416</v>
      </c>
      <c r="M1226" s="39" t="s">
        <v>5312</v>
      </c>
      <c r="N1226" s="3">
        <v>4851.3383261657518</v>
      </c>
      <c r="O1226" s="3">
        <v>4743.40478515625</v>
      </c>
      <c r="P1226" s="110">
        <v>0.97775179147720337</v>
      </c>
    </row>
    <row r="1227" spans="2:16" x14ac:dyDescent="0.2">
      <c r="B1227" s="102" t="s">
        <v>5311</v>
      </c>
      <c r="C1227" s="119">
        <v>19252.003073989468</v>
      </c>
      <c r="D1227" s="125">
        <v>0.99721031523978543</v>
      </c>
      <c r="E1227" s="119">
        <f t="shared" si="114"/>
        <v>19198.296054410355</v>
      </c>
      <c r="F1227" s="121">
        <f t="shared" si="115"/>
        <v>19670.550564610036</v>
      </c>
      <c r="G1227" s="110">
        <f t="shared" si="116"/>
        <v>1.0217404645642327</v>
      </c>
      <c r="H1227" s="130">
        <v>1.1174978252361361</v>
      </c>
      <c r="I1227" s="128">
        <f t="shared" si="117"/>
        <v>21981.797477149161</v>
      </c>
      <c r="J1227" s="3">
        <f t="shared" si="118"/>
        <v>22144.980425457295</v>
      </c>
      <c r="K1227" s="122">
        <f t="shared" si="119"/>
        <v>1.1502689013890923</v>
      </c>
      <c r="M1227" s="39" t="s">
        <v>5311</v>
      </c>
      <c r="N1227" s="3">
        <v>19252.003073989468</v>
      </c>
      <c r="O1227" s="3">
        <v>22144.98046875</v>
      </c>
      <c r="P1227" s="110">
        <v>1.1502689123153687</v>
      </c>
    </row>
    <row r="1228" spans="2:16" x14ac:dyDescent="0.2">
      <c r="B1228" s="102" t="s">
        <v>5310</v>
      </c>
      <c r="C1228" s="119">
        <v>7236.4818651918195</v>
      </c>
      <c r="D1228" s="125">
        <v>1.0094139196666587</v>
      </c>
      <c r="E1228" s="119">
        <f t="shared" si="114"/>
        <v>7304.6055241399681</v>
      </c>
      <c r="F1228" s="121">
        <f t="shared" si="115"/>
        <v>7484.2898510316836</v>
      </c>
      <c r="G1228" s="110">
        <f t="shared" si="116"/>
        <v>1.0342442626757409</v>
      </c>
      <c r="H1228" s="130">
        <v>1.0857644994870548</v>
      </c>
      <c r="I1228" s="128">
        <f t="shared" si="117"/>
        <v>8126.1762241214592</v>
      </c>
      <c r="J1228" s="3">
        <f t="shared" si="118"/>
        <v>8186.5012906271486</v>
      </c>
      <c r="K1228" s="122">
        <f t="shared" si="119"/>
        <v>1.1312819465498856</v>
      </c>
      <c r="M1228" s="39" t="s">
        <v>5310</v>
      </c>
      <c r="N1228" s="3">
        <v>7236.4818651918195</v>
      </c>
      <c r="O1228" s="3">
        <v>8186.5009765625</v>
      </c>
      <c r="P1228" s="110">
        <v>1.131281852722168</v>
      </c>
    </row>
    <row r="1229" spans="2:16" x14ac:dyDescent="0.2">
      <c r="B1229" s="102" t="s">
        <v>5309</v>
      </c>
      <c r="C1229" s="119">
        <v>3546.7493835256842</v>
      </c>
      <c r="D1229" s="125">
        <v>0.8950971001836161</v>
      </c>
      <c r="E1229" s="119">
        <f t="shared" si="114"/>
        <v>3174.6850882718682</v>
      </c>
      <c r="F1229" s="121">
        <f t="shared" si="115"/>
        <v>3252.7784433879142</v>
      </c>
      <c r="G1229" s="110">
        <f t="shared" si="116"/>
        <v>0.91711538979798313</v>
      </c>
      <c r="H1229" s="130">
        <v>1.2829942712939053</v>
      </c>
      <c r="I1229" s="128">
        <f t="shared" si="117"/>
        <v>4173.2961086550004</v>
      </c>
      <c r="J1229" s="3">
        <f t="shared" si="118"/>
        <v>4204.2767763588645</v>
      </c>
      <c r="K1229" s="122">
        <f t="shared" si="119"/>
        <v>1.1853887381745474</v>
      </c>
      <c r="M1229" s="39" t="s">
        <v>5309</v>
      </c>
      <c r="N1229" s="3">
        <v>3546.7493835256842</v>
      </c>
      <c r="O1229" s="3">
        <v>4204.2763671875</v>
      </c>
      <c r="P1229" s="110">
        <v>1.1853885650634766</v>
      </c>
    </row>
    <row r="1230" spans="2:16" x14ac:dyDescent="0.2">
      <c r="B1230" s="102" t="s">
        <v>5308</v>
      </c>
      <c r="C1230" s="119">
        <v>4314.3033451674019</v>
      </c>
      <c r="D1230" s="125">
        <v>1.2042423456926454</v>
      </c>
      <c r="E1230" s="119">
        <f t="shared" si="114"/>
        <v>5195.466780414019</v>
      </c>
      <c r="F1230" s="121">
        <f t="shared" si="115"/>
        <v>5323.2688839282773</v>
      </c>
      <c r="G1230" s="110">
        <f t="shared" si="116"/>
        <v>1.2338652287607574</v>
      </c>
      <c r="H1230" s="130">
        <v>0.79791188490231169</v>
      </c>
      <c r="I1230" s="128">
        <f t="shared" si="117"/>
        <v>4247.4995090170369</v>
      </c>
      <c r="J1230" s="3">
        <f t="shared" si="118"/>
        <v>4279.0310292914492</v>
      </c>
      <c r="K1230" s="122">
        <f t="shared" si="119"/>
        <v>0.991824331055566</v>
      </c>
      <c r="M1230" s="39" t="s">
        <v>5308</v>
      </c>
      <c r="N1230" s="3">
        <v>4314.3033451674019</v>
      </c>
      <c r="O1230" s="3">
        <v>4279.03125</v>
      </c>
      <c r="P1230" s="110">
        <v>0.99182438850402832</v>
      </c>
    </row>
    <row r="1231" spans="2:16" x14ac:dyDescent="0.2">
      <c r="B1231" s="102" t="s">
        <v>5307</v>
      </c>
      <c r="C1231" s="119">
        <v>7040.0144079746251</v>
      </c>
      <c r="D1231" s="125">
        <v>1.1902575280356373</v>
      </c>
      <c r="E1231" s="119">
        <f t="shared" si="114"/>
        <v>8379.4301465711487</v>
      </c>
      <c r="F1231" s="121">
        <f t="shared" si="115"/>
        <v>8585.5538394450432</v>
      </c>
      <c r="G1231" s="110">
        <f t="shared" si="116"/>
        <v>1.2195364017607262</v>
      </c>
      <c r="H1231" s="130">
        <v>0.73663328618389945</v>
      </c>
      <c r="I1231" s="128">
        <f t="shared" si="117"/>
        <v>6324.4047384591968</v>
      </c>
      <c r="J1231" s="3">
        <f t="shared" si="118"/>
        <v>6371.3542662486589</v>
      </c>
      <c r="K1231" s="122">
        <f t="shared" si="119"/>
        <v>0.90502006061684526</v>
      </c>
      <c r="M1231" s="39" t="s">
        <v>5307</v>
      </c>
      <c r="N1231" s="3">
        <v>7040.0144079746251</v>
      </c>
      <c r="O1231" s="3">
        <v>6371.35498046875</v>
      </c>
      <c r="P1231" s="110">
        <v>0.90502017736434937</v>
      </c>
    </row>
    <row r="1232" spans="2:16" x14ac:dyDescent="0.2">
      <c r="B1232" s="102" t="s">
        <v>5306</v>
      </c>
      <c r="C1232" s="119">
        <v>8445.566982999946</v>
      </c>
      <c r="D1232" s="125">
        <v>1.0691848042310497</v>
      </c>
      <c r="E1232" s="119">
        <f t="shared" si="114"/>
        <v>9029.8718813390133</v>
      </c>
      <c r="F1232" s="121">
        <f t="shared" si="115"/>
        <v>9251.9956422395535</v>
      </c>
      <c r="G1232" s="110">
        <f t="shared" si="116"/>
        <v>1.0954854376103895</v>
      </c>
      <c r="H1232" s="130">
        <v>1.0751417055396726</v>
      </c>
      <c r="I1232" s="128">
        <f t="shared" si="117"/>
        <v>9947.2063744430525</v>
      </c>
      <c r="J1232" s="3">
        <f t="shared" si="118"/>
        <v>10021.049947303667</v>
      </c>
      <c r="K1232" s="122">
        <f t="shared" si="119"/>
        <v>1.1865455531256819</v>
      </c>
      <c r="M1232" s="39" t="s">
        <v>5306</v>
      </c>
      <c r="N1232" s="3">
        <v>8445.566982999946</v>
      </c>
      <c r="O1232" s="3">
        <v>10021.0498046875</v>
      </c>
      <c r="P1232" s="110">
        <v>1.1865454912185669</v>
      </c>
    </row>
    <row r="1233" spans="2:16" x14ac:dyDescent="0.2">
      <c r="B1233" s="102" t="s">
        <v>5305</v>
      </c>
      <c r="C1233" s="119">
        <v>7720.6715592418141</v>
      </c>
      <c r="D1233" s="125">
        <v>0.90449999491036848</v>
      </c>
      <c r="E1233" s="119">
        <f t="shared" si="114"/>
        <v>6983.3473860388476</v>
      </c>
      <c r="F1233" s="121">
        <f t="shared" si="115"/>
        <v>7155.1291571919373</v>
      </c>
      <c r="G1233" s="110">
        <f t="shared" si="116"/>
        <v>0.92674958418961495</v>
      </c>
      <c r="H1233" s="130">
        <v>1.1982365025256418</v>
      </c>
      <c r="I1233" s="128">
        <f t="shared" si="117"/>
        <v>8573.5369364329108</v>
      </c>
      <c r="J1233" s="3">
        <f t="shared" si="118"/>
        <v>8637.1830070588549</v>
      </c>
      <c r="K1233" s="122">
        <f t="shared" si="119"/>
        <v>1.1187087730367129</v>
      </c>
      <c r="M1233" s="39" t="s">
        <v>5305</v>
      </c>
      <c r="N1233" s="3">
        <v>7720.6715592418141</v>
      </c>
      <c r="O1233" s="3">
        <v>8637.18359375</v>
      </c>
      <c r="P1233" s="110">
        <v>1.1187088489532471</v>
      </c>
    </row>
    <row r="1234" spans="2:16" x14ac:dyDescent="0.2">
      <c r="B1234" s="102" t="s">
        <v>5304</v>
      </c>
      <c r="C1234" s="119">
        <v>3687.759392052661</v>
      </c>
      <c r="D1234" s="125">
        <v>0.85337474438678473</v>
      </c>
      <c r="E1234" s="119">
        <f t="shared" si="114"/>
        <v>3147.0407285529045</v>
      </c>
      <c r="F1234" s="121">
        <f t="shared" si="115"/>
        <v>3224.454066363151</v>
      </c>
      <c r="G1234" s="110">
        <f t="shared" si="116"/>
        <v>0.87436671527758558</v>
      </c>
      <c r="H1234" s="130">
        <v>1.1420162459257222</v>
      </c>
      <c r="I1234" s="128">
        <f t="shared" si="117"/>
        <v>3682.3789280279752</v>
      </c>
      <c r="J1234" s="3">
        <f t="shared" si="118"/>
        <v>3709.7152480394766</v>
      </c>
      <c r="K1234" s="122">
        <f t="shared" si="119"/>
        <v>1.0059537116315482</v>
      </c>
      <c r="M1234" s="39" t="s">
        <v>5304</v>
      </c>
      <c r="N1234" s="3">
        <v>3687.759392052661</v>
      </c>
      <c r="O1234" s="3">
        <v>3709.71533203125</v>
      </c>
      <c r="P1234" s="110">
        <v>1.0059537887573242</v>
      </c>
    </row>
    <row r="1235" spans="2:16" x14ac:dyDescent="0.2">
      <c r="B1235" s="102" t="s">
        <v>5303</v>
      </c>
      <c r="C1235" s="119">
        <v>6984.9357546588571</v>
      </c>
      <c r="D1235" s="125">
        <v>0.94504552598451497</v>
      </c>
      <c r="E1235" s="119">
        <f t="shared" si="114"/>
        <v>6601.0822842296247</v>
      </c>
      <c r="F1235" s="121">
        <f t="shared" si="115"/>
        <v>6763.4608032446231</v>
      </c>
      <c r="G1235" s="110">
        <f t="shared" si="116"/>
        <v>0.96829248554412073</v>
      </c>
      <c r="H1235" s="130">
        <v>1.1951502192114265</v>
      </c>
      <c r="I1235" s="128">
        <f t="shared" si="117"/>
        <v>8083.3516616257029</v>
      </c>
      <c r="J1235" s="3">
        <f t="shared" si="118"/>
        <v>8143.3588178979226</v>
      </c>
      <c r="K1235" s="122">
        <f t="shared" si="119"/>
        <v>1.1658459152564735</v>
      </c>
      <c r="M1235" s="39" t="s">
        <v>5303</v>
      </c>
      <c r="N1235" s="3">
        <v>6984.9357546588571</v>
      </c>
      <c r="O1235" s="3">
        <v>8143.359375</v>
      </c>
      <c r="P1235" s="110">
        <v>1.1658459901809692</v>
      </c>
    </row>
    <row r="1236" spans="2:16" x14ac:dyDescent="0.2">
      <c r="B1236" s="102" t="s">
        <v>5302</v>
      </c>
      <c r="C1236" s="119">
        <v>9197.7480382570338</v>
      </c>
      <c r="D1236" s="125">
        <v>1.0369709479158307</v>
      </c>
      <c r="E1236" s="119">
        <f t="shared" si="114"/>
        <v>9537.7975019223686</v>
      </c>
      <c r="F1236" s="121">
        <f t="shared" si="115"/>
        <v>9772.4156094298487</v>
      </c>
      <c r="G1236" s="110">
        <f t="shared" si="116"/>
        <v>1.0624791599837859</v>
      </c>
      <c r="H1236" s="130">
        <v>1.0879380558294522</v>
      </c>
      <c r="I1236" s="128">
        <f t="shared" si="117"/>
        <v>10631.782838880499</v>
      </c>
      <c r="J1236" s="3">
        <f t="shared" si="118"/>
        <v>10710.708398595254</v>
      </c>
      <c r="K1236" s="122">
        <f t="shared" si="119"/>
        <v>1.1644924772939231</v>
      </c>
      <c r="M1236" s="39" t="s">
        <v>5302</v>
      </c>
      <c r="N1236" s="3">
        <v>9197.7480382570338</v>
      </c>
      <c r="O1236" s="3">
        <v>10710.7080078125</v>
      </c>
      <c r="P1236" s="110">
        <v>1.1644924879074097</v>
      </c>
    </row>
    <row r="1237" spans="2:16" x14ac:dyDescent="0.2">
      <c r="B1237" s="102" t="s">
        <v>5301</v>
      </c>
      <c r="C1237" s="119">
        <v>7793.1927420152888</v>
      </c>
      <c r="D1237" s="125">
        <v>0.84739791148935151</v>
      </c>
      <c r="E1237" s="119">
        <f t="shared" si="114"/>
        <v>6603.9352534177278</v>
      </c>
      <c r="F1237" s="121">
        <f t="shared" si="115"/>
        <v>6766.3839519717185</v>
      </c>
      <c r="G1237" s="110">
        <f t="shared" si="116"/>
        <v>0.86824285962956416</v>
      </c>
      <c r="H1237" s="130">
        <v>1.0881308613582421</v>
      </c>
      <c r="I1237" s="128">
        <f t="shared" si="117"/>
        <v>7362.7111979395731</v>
      </c>
      <c r="J1237" s="3">
        <f t="shared" si="118"/>
        <v>7417.368644495984</v>
      </c>
      <c r="K1237" s="122">
        <f t="shared" si="119"/>
        <v>0.95177533650706059</v>
      </c>
      <c r="M1237" s="39" t="s">
        <v>5301</v>
      </c>
      <c r="N1237" s="3">
        <v>7793.1927420152888</v>
      </c>
      <c r="O1237" s="3">
        <v>7417.369140625</v>
      </c>
      <c r="P1237" s="110">
        <v>0.95177537202835083</v>
      </c>
    </row>
    <row r="1238" spans="2:16" x14ac:dyDescent="0.2">
      <c r="B1238" s="102" t="s">
        <v>5300</v>
      </c>
      <c r="C1238" s="119">
        <v>8805.0127063316268</v>
      </c>
      <c r="D1238" s="125">
        <v>1.1770989411620205</v>
      </c>
      <c r="E1238" s="119">
        <f t="shared" si="114"/>
        <v>10364.371133541095</v>
      </c>
      <c r="F1238" s="121">
        <f t="shared" si="115"/>
        <v>10619.321937473183</v>
      </c>
      <c r="G1238" s="110">
        <f t="shared" si="116"/>
        <v>1.2060541298068654</v>
      </c>
      <c r="H1238" s="130">
        <v>0.94408379287542254</v>
      </c>
      <c r="I1238" s="128">
        <f t="shared" si="117"/>
        <v>10025.529732494864</v>
      </c>
      <c r="J1238" s="3">
        <f t="shared" si="118"/>
        <v>10099.95474263337</v>
      </c>
      <c r="K1238" s="122">
        <f t="shared" si="119"/>
        <v>1.147068729994059</v>
      </c>
      <c r="M1238" s="39" t="s">
        <v>5300</v>
      </c>
      <c r="N1238" s="3">
        <v>8805.0127063316268</v>
      </c>
      <c r="O1238" s="3">
        <v>10099.955078125</v>
      </c>
      <c r="P1238" s="110">
        <v>1.1470687389373779</v>
      </c>
    </row>
    <row r="1239" spans="2:16" x14ac:dyDescent="0.2">
      <c r="B1239" s="102" t="s">
        <v>5299</v>
      </c>
      <c r="C1239" s="119">
        <v>21717.302995629667</v>
      </c>
      <c r="D1239" s="125">
        <v>0.9128499186602641</v>
      </c>
      <c r="E1239" s="119">
        <f t="shared" si="114"/>
        <v>19824.638273080851</v>
      </c>
      <c r="F1239" s="121">
        <f t="shared" si="115"/>
        <v>20312.300032801908</v>
      </c>
      <c r="G1239" s="110">
        <f t="shared" si="116"/>
        <v>0.9353049058112558</v>
      </c>
      <c r="H1239" s="130">
        <v>0.46442879980662594</v>
      </c>
      <c r="I1239" s="128">
        <f t="shared" si="117"/>
        <v>9433.6171255462796</v>
      </c>
      <c r="J1239" s="3">
        <f t="shared" si="118"/>
        <v>9503.6480435072444</v>
      </c>
      <c r="K1239" s="122">
        <f t="shared" si="119"/>
        <v>0.43760719484457777</v>
      </c>
      <c r="M1239" s="39" t="s">
        <v>5299</v>
      </c>
      <c r="N1239" s="3">
        <v>21717.302995629667</v>
      </c>
      <c r="O1239" s="3">
        <v>9503.6484375</v>
      </c>
      <c r="P1239" s="110">
        <v>0.43760719895362854</v>
      </c>
    </row>
    <row r="1240" spans="2:16" x14ac:dyDescent="0.2">
      <c r="B1240" s="102" t="s">
        <v>5298</v>
      </c>
      <c r="C1240" s="119">
        <v>15499.568560452479</v>
      </c>
      <c r="D1240" s="125">
        <v>0.86276174538683348</v>
      </c>
      <c r="E1240" s="119">
        <f t="shared" si="114"/>
        <v>13372.434823958871</v>
      </c>
      <c r="F1240" s="121">
        <f t="shared" si="115"/>
        <v>13701.38030120684</v>
      </c>
      <c r="G1240" s="110">
        <f t="shared" si="116"/>
        <v>0.883984624976352</v>
      </c>
      <c r="H1240" s="130">
        <v>1.0685671296925614</v>
      </c>
      <c r="I1240" s="128">
        <f t="shared" si="117"/>
        <v>14640.844621286795</v>
      </c>
      <c r="J1240" s="3">
        <f t="shared" si="118"/>
        <v>14749.531647154743</v>
      </c>
      <c r="K1240" s="122">
        <f t="shared" si="119"/>
        <v>0.95160917477332418</v>
      </c>
      <c r="M1240" s="39" t="s">
        <v>5298</v>
      </c>
      <c r="N1240" s="3">
        <v>15499.568560452479</v>
      </c>
      <c r="O1240" s="3">
        <v>14749.533203125</v>
      </c>
      <c r="P1240" s="110">
        <v>0.95160925388336182</v>
      </c>
    </row>
    <row r="1241" spans="2:16" x14ac:dyDescent="0.2">
      <c r="B1241" s="102" t="s">
        <v>5297</v>
      </c>
      <c r="C1241" s="119">
        <v>9485.0192750241877</v>
      </c>
      <c r="D1241" s="125">
        <v>0.9511058659018069</v>
      </c>
      <c r="E1241" s="119">
        <f t="shared" si="114"/>
        <v>9021.2574706672094</v>
      </c>
      <c r="F1241" s="121">
        <f t="shared" si="115"/>
        <v>9243.1693276424758</v>
      </c>
      <c r="G1241" s="110">
        <f t="shared" si="116"/>
        <v>0.97450190238215462</v>
      </c>
      <c r="H1241" s="130">
        <v>0.97481211656724498</v>
      </c>
      <c r="I1241" s="128">
        <f t="shared" si="117"/>
        <v>9010.3534560686003</v>
      </c>
      <c r="J1241" s="3">
        <f t="shared" si="118"/>
        <v>9077.2422554849436</v>
      </c>
      <c r="K1241" s="122">
        <f t="shared" si="119"/>
        <v>0.95700830881672572</v>
      </c>
      <c r="M1241" s="39" t="s">
        <v>5297</v>
      </c>
      <c r="N1241" s="3">
        <v>9485.0192750241877</v>
      </c>
      <c r="O1241" s="3">
        <v>9077.2431640625</v>
      </c>
      <c r="P1241" s="110">
        <v>0.95700842142105103</v>
      </c>
    </row>
    <row r="1242" spans="2:16" x14ac:dyDescent="0.2">
      <c r="B1242" s="102" t="s">
        <v>5296</v>
      </c>
      <c r="C1242" s="119">
        <v>3673.7441483482235</v>
      </c>
      <c r="D1242" s="125">
        <v>1.035654751798553</v>
      </c>
      <c r="E1242" s="119">
        <f t="shared" si="114"/>
        <v>3804.7305841289658</v>
      </c>
      <c r="F1242" s="121">
        <f t="shared" si="115"/>
        <v>3898.3222848380919</v>
      </c>
      <c r="G1242" s="110">
        <f t="shared" si="116"/>
        <v>1.0611305870581222</v>
      </c>
      <c r="H1242" s="130">
        <v>1.1421854916214256</v>
      </c>
      <c r="I1242" s="128">
        <f t="shared" si="117"/>
        <v>4452.6071554065547</v>
      </c>
      <c r="J1242" s="3">
        <f t="shared" si="118"/>
        <v>4485.6613023220862</v>
      </c>
      <c r="K1242" s="122">
        <f t="shared" si="119"/>
        <v>1.2210053616115086</v>
      </c>
      <c r="M1242" s="39" t="s">
        <v>5296</v>
      </c>
      <c r="N1242" s="3">
        <v>3673.7441483482235</v>
      </c>
      <c r="O1242" s="3">
        <v>4485.66162109375</v>
      </c>
      <c r="P1242" s="110">
        <v>1.2210054397583008</v>
      </c>
    </row>
    <row r="1243" spans="2:16" x14ac:dyDescent="0.2">
      <c r="B1243" s="102" t="s">
        <v>5295</v>
      </c>
      <c r="C1243" s="119">
        <v>4616.3088902690806</v>
      </c>
      <c r="D1243" s="125">
        <v>1.0877904597988508</v>
      </c>
      <c r="E1243" s="119">
        <f t="shared" si="114"/>
        <v>5021.576770319326</v>
      </c>
      <c r="F1243" s="121">
        <f t="shared" si="115"/>
        <v>5145.1013930971094</v>
      </c>
      <c r="G1243" s="110">
        <f t="shared" si="116"/>
        <v>1.1145487694600968</v>
      </c>
      <c r="H1243" s="130">
        <v>1.0681785679851241</v>
      </c>
      <c r="I1243" s="128">
        <f t="shared" si="117"/>
        <v>5495.887038216737</v>
      </c>
      <c r="J1243" s="3">
        <f t="shared" si="118"/>
        <v>5536.686024350468</v>
      </c>
      <c r="K1243" s="122">
        <f t="shared" si="119"/>
        <v>1.199375118944378</v>
      </c>
      <c r="M1243" s="39" t="s">
        <v>5295</v>
      </c>
      <c r="N1243" s="3">
        <v>4616.3088902690806</v>
      </c>
      <c r="O1243" s="3">
        <v>5536.68603515625</v>
      </c>
      <c r="P1243" s="110">
        <v>1.1993751525878906</v>
      </c>
    </row>
    <row r="1244" spans="2:16" x14ac:dyDescent="0.2">
      <c r="B1244" s="102" t="s">
        <v>5294</v>
      </c>
      <c r="C1244" s="119">
        <v>9054.798849311961</v>
      </c>
      <c r="D1244" s="125">
        <v>0.99392382326734607</v>
      </c>
      <c r="E1244" s="119">
        <f t="shared" si="114"/>
        <v>8999.7802912249099</v>
      </c>
      <c r="F1244" s="121">
        <f t="shared" si="115"/>
        <v>9221.1638359567751</v>
      </c>
      <c r="G1244" s="110">
        <f t="shared" si="116"/>
        <v>1.0183731289246094</v>
      </c>
      <c r="H1244" s="130">
        <v>1.065698213279181</v>
      </c>
      <c r="I1244" s="128">
        <f t="shared" si="117"/>
        <v>9826.9778243337332</v>
      </c>
      <c r="J1244" s="3">
        <f t="shared" si="118"/>
        <v>9899.9288746743823</v>
      </c>
      <c r="K1244" s="122">
        <f t="shared" si="119"/>
        <v>1.093335041388207</v>
      </c>
      <c r="M1244" s="39" t="s">
        <v>5294</v>
      </c>
      <c r="N1244" s="3">
        <v>9054.798849311961</v>
      </c>
      <c r="O1244" s="3">
        <v>9899.9287109375</v>
      </c>
      <c r="P1244" s="110">
        <v>1.0933350324630737</v>
      </c>
    </row>
    <row r="1245" spans="2:16" x14ac:dyDescent="0.2">
      <c r="B1245" s="102" t="s">
        <v>5293</v>
      </c>
      <c r="C1245" s="119">
        <v>7716.7924670120783</v>
      </c>
      <c r="D1245" s="125">
        <v>0.92172960207404664</v>
      </c>
      <c r="E1245" s="119">
        <f t="shared" si="114"/>
        <v>7112.7960499070432</v>
      </c>
      <c r="F1245" s="121">
        <f t="shared" si="115"/>
        <v>7287.7620992470002</v>
      </c>
      <c r="G1245" s="110">
        <f t="shared" si="116"/>
        <v>0.94440301853404673</v>
      </c>
      <c r="H1245" s="130">
        <v>1.0833163195598805</v>
      </c>
      <c r="I1245" s="128">
        <f t="shared" si="117"/>
        <v>7894.9516151842481</v>
      </c>
      <c r="J1245" s="3">
        <f t="shared" si="118"/>
        <v>7953.5601745004324</v>
      </c>
      <c r="K1245" s="122">
        <f t="shared" si="119"/>
        <v>1.0306821400861166</v>
      </c>
      <c r="M1245" s="39" t="s">
        <v>5293</v>
      </c>
      <c r="N1245" s="3">
        <v>7716.7924670120783</v>
      </c>
      <c r="O1245" s="3">
        <v>7953.56005859375</v>
      </c>
      <c r="P1245" s="110">
        <v>1.0306820869445801</v>
      </c>
    </row>
    <row r="1246" spans="2:16" x14ac:dyDescent="0.2">
      <c r="B1246" s="102" t="s">
        <v>5292</v>
      </c>
      <c r="C1246" s="119">
        <v>572.76182756387925</v>
      </c>
      <c r="D1246" s="125">
        <v>1.1135581821979237</v>
      </c>
      <c r="E1246" s="119">
        <f t="shared" si="114"/>
        <v>637.80361953439399</v>
      </c>
      <c r="F1246" s="121">
        <f t="shared" si="115"/>
        <v>653.49280544407804</v>
      </c>
      <c r="G1246" s="110">
        <f t="shared" si="116"/>
        <v>1.1409503461911399</v>
      </c>
      <c r="H1246" s="130">
        <v>0.96387039266394259</v>
      </c>
      <c r="I1246" s="128">
        <f t="shared" si="117"/>
        <v>629.88236698644494</v>
      </c>
      <c r="J1246" s="3">
        <f t="shared" si="118"/>
        <v>634.55832953404854</v>
      </c>
      <c r="K1246" s="122">
        <f t="shared" si="119"/>
        <v>1.1078921446860515</v>
      </c>
      <c r="M1246" s="39" t="s">
        <v>5292</v>
      </c>
      <c r="N1246" s="3">
        <v>572.76182756387925</v>
      </c>
      <c r="O1246" s="3">
        <v>634.55828857421875</v>
      </c>
      <c r="P1246" s="110">
        <v>1.1078920364379883</v>
      </c>
    </row>
    <row r="1247" spans="2:16" x14ac:dyDescent="0.2">
      <c r="B1247" s="102" t="s">
        <v>5291</v>
      </c>
      <c r="C1247" s="119">
        <v>5093.8776503452627</v>
      </c>
      <c r="D1247" s="125">
        <v>1.1412572941917489</v>
      </c>
      <c r="E1247" s="119">
        <f t="shared" si="114"/>
        <v>5813.4250241768586</v>
      </c>
      <c r="F1247" s="121">
        <f t="shared" si="115"/>
        <v>5956.42814172408</v>
      </c>
      <c r="G1247" s="110">
        <f t="shared" si="116"/>
        <v>1.1693308223294985</v>
      </c>
      <c r="H1247" s="130">
        <v>0.7967334344118705</v>
      </c>
      <c r="I1247" s="128">
        <f t="shared" si="117"/>
        <v>4745.6854501833413</v>
      </c>
      <c r="J1247" s="3">
        <f t="shared" si="118"/>
        <v>4780.9152781493649</v>
      </c>
      <c r="K1247" s="122">
        <f t="shared" si="119"/>
        <v>0.93856107396401933</v>
      </c>
      <c r="M1247" s="39" t="s">
        <v>5291</v>
      </c>
      <c r="N1247" s="3">
        <v>5093.8776503452627</v>
      </c>
      <c r="O1247" s="3">
        <v>4780.9150390625</v>
      </c>
      <c r="P1247" s="110">
        <v>0.93856102228164673</v>
      </c>
    </row>
    <row r="1248" spans="2:16" x14ac:dyDescent="0.2">
      <c r="B1248" s="102" t="s">
        <v>5290</v>
      </c>
      <c r="C1248" s="119">
        <v>2542.5769228088748</v>
      </c>
      <c r="D1248" s="125">
        <v>1.2379252654846034</v>
      </c>
      <c r="E1248" s="119">
        <f t="shared" si="114"/>
        <v>3147.5202121832021</v>
      </c>
      <c r="F1248" s="121">
        <f t="shared" si="115"/>
        <v>3224.9453447020173</v>
      </c>
      <c r="G1248" s="110">
        <f t="shared" si="116"/>
        <v>1.2683767070218297</v>
      </c>
      <c r="H1248" s="130">
        <v>0.95099077977403079</v>
      </c>
      <c r="I1248" s="128">
        <f t="shared" si="117"/>
        <v>3066.8932880868019</v>
      </c>
      <c r="J1248" s="3">
        <f t="shared" si="118"/>
        <v>3089.6605203578065</v>
      </c>
      <c r="K1248" s="122">
        <f t="shared" si="119"/>
        <v>1.2151689463713644</v>
      </c>
      <c r="M1248" s="39" t="s">
        <v>5290</v>
      </c>
      <c r="N1248" s="3">
        <v>2542.5769228088748</v>
      </c>
      <c r="O1248" s="3">
        <v>3089.66064453125</v>
      </c>
      <c r="P1248" s="110">
        <v>1.2151689529418945</v>
      </c>
    </row>
    <row r="1249" spans="2:16" x14ac:dyDescent="0.2">
      <c r="B1249" s="102" t="s">
        <v>5289</v>
      </c>
      <c r="C1249" s="119">
        <v>5137.3907102343719</v>
      </c>
      <c r="D1249" s="125">
        <v>1.0369296980099598</v>
      </c>
      <c r="E1249" s="119">
        <f t="shared" si="114"/>
        <v>5327.1129977225</v>
      </c>
      <c r="F1249" s="121">
        <f t="shared" si="115"/>
        <v>5458.1534365399775</v>
      </c>
      <c r="G1249" s="110">
        <f t="shared" si="116"/>
        <v>1.0624368953808794</v>
      </c>
      <c r="H1249" s="130">
        <v>1.1599274100053634</v>
      </c>
      <c r="I1249" s="128">
        <f t="shared" si="117"/>
        <v>6331.0617790576889</v>
      </c>
      <c r="J1249" s="3">
        <f t="shared" si="118"/>
        <v>6378.0607257135107</v>
      </c>
      <c r="K1249" s="122">
        <f t="shared" si="119"/>
        <v>1.2414980844278707</v>
      </c>
      <c r="M1249" s="39" t="s">
        <v>5289</v>
      </c>
      <c r="N1249" s="3">
        <v>5137.3907102343719</v>
      </c>
      <c r="O1249" s="3">
        <v>6378.06103515625</v>
      </c>
      <c r="P1249" s="110">
        <v>1.2414981126785278</v>
      </c>
    </row>
    <row r="1250" spans="2:16" x14ac:dyDescent="0.2">
      <c r="B1250" s="102" t="s">
        <v>5288</v>
      </c>
      <c r="C1250" s="119">
        <v>5111.6842373554327</v>
      </c>
      <c r="D1250" s="125">
        <v>0.97719779682854158</v>
      </c>
      <c r="E1250" s="119">
        <f t="shared" si="114"/>
        <v>4995.1265748269125</v>
      </c>
      <c r="F1250" s="121">
        <f t="shared" si="115"/>
        <v>5118.0005552726079</v>
      </c>
      <c r="G1250" s="110">
        <f t="shared" si="116"/>
        <v>1.0012356627725587</v>
      </c>
      <c r="H1250" s="130">
        <v>1.1371253106580808</v>
      </c>
      <c r="I1250" s="128">
        <f t="shared" si="117"/>
        <v>5819.8079713625948</v>
      </c>
      <c r="J1250" s="3">
        <f t="shared" si="118"/>
        <v>5863.0116003807125</v>
      </c>
      <c r="K1250" s="122">
        <f t="shared" si="119"/>
        <v>1.1469823502662175</v>
      </c>
      <c r="M1250" s="39" t="s">
        <v>5288</v>
      </c>
      <c r="N1250" s="3">
        <v>5111.6842373554327</v>
      </c>
      <c r="O1250" s="3">
        <v>5863.01123046875</v>
      </c>
      <c r="P1250" s="110">
        <v>1.1469823122024536</v>
      </c>
    </row>
    <row r="1251" spans="2:16" x14ac:dyDescent="0.2">
      <c r="B1251" s="102" t="s">
        <v>5287</v>
      </c>
      <c r="C1251" s="119">
        <v>4264.4199990596098</v>
      </c>
      <c r="D1251" s="125">
        <v>1.1992604207946247</v>
      </c>
      <c r="E1251" s="119">
        <f t="shared" si="114"/>
        <v>5114.1501225172406</v>
      </c>
      <c r="F1251" s="121">
        <f t="shared" si="115"/>
        <v>5239.9519360923669</v>
      </c>
      <c r="G1251" s="110">
        <f t="shared" si="116"/>
        <v>1.2287607546273307</v>
      </c>
      <c r="H1251" s="130">
        <v>0.75427898087031409</v>
      </c>
      <c r="I1251" s="128">
        <f t="shared" si="117"/>
        <v>3952.3856061651795</v>
      </c>
      <c r="J1251" s="3">
        <f t="shared" si="118"/>
        <v>3981.7263339530291</v>
      </c>
      <c r="K1251" s="122">
        <f t="shared" si="119"/>
        <v>0.93370876574799844</v>
      </c>
      <c r="M1251" s="39" t="s">
        <v>5287</v>
      </c>
      <c r="N1251" s="3">
        <v>4264.4199990596098</v>
      </c>
      <c r="O1251" s="3">
        <v>3981.726318359375</v>
      </c>
      <c r="P1251" s="110">
        <v>0.9337087869644165</v>
      </c>
    </row>
    <row r="1252" spans="2:16" x14ac:dyDescent="0.2">
      <c r="B1252" s="102" t="s">
        <v>5286</v>
      </c>
      <c r="C1252" s="119">
        <v>4142.1912369363617</v>
      </c>
      <c r="D1252" s="125">
        <v>0.88175470492846963</v>
      </c>
      <c r="E1252" s="119">
        <f t="shared" si="114"/>
        <v>3652.3966118821145</v>
      </c>
      <c r="F1252" s="121">
        <f t="shared" si="115"/>
        <v>3742.2410839181166</v>
      </c>
      <c r="G1252" s="110">
        <f t="shared" si="116"/>
        <v>0.90344478800209727</v>
      </c>
      <c r="H1252" s="130">
        <v>1.0885392673891381</v>
      </c>
      <c r="I1252" s="128">
        <f t="shared" si="117"/>
        <v>4073.5763678817602</v>
      </c>
      <c r="J1252" s="3">
        <f t="shared" si="118"/>
        <v>4103.8167612144862</v>
      </c>
      <c r="K1252" s="122">
        <f t="shared" si="119"/>
        <v>0.99073570641073105</v>
      </c>
      <c r="M1252" s="39" t="s">
        <v>5286</v>
      </c>
      <c r="N1252" s="3">
        <v>4142.1912369363617</v>
      </c>
      <c r="O1252" s="3">
        <v>4103.81640625</v>
      </c>
      <c r="P1252" s="110">
        <v>0.99073565006256104</v>
      </c>
    </row>
    <row r="1253" spans="2:16" x14ac:dyDescent="0.2">
      <c r="B1253" s="102" t="s">
        <v>5285</v>
      </c>
      <c r="C1253" s="119">
        <v>2922.9278039935925</v>
      </c>
      <c r="D1253" s="125">
        <v>1.1368656620807931</v>
      </c>
      <c r="E1253" s="119">
        <f t="shared" si="114"/>
        <v>3322.976253101534</v>
      </c>
      <c r="F1253" s="121">
        <f t="shared" si="115"/>
        <v>3404.7173887922258</v>
      </c>
      <c r="G1253" s="110">
        <f t="shared" si="116"/>
        <v>1.1648311614609039</v>
      </c>
      <c r="H1253" s="130">
        <v>0.76228328432875325</v>
      </c>
      <c r="I1253" s="128">
        <f t="shared" si="117"/>
        <v>2595.3591533397544</v>
      </c>
      <c r="J1253" s="3">
        <f t="shared" si="118"/>
        <v>2614.6259289071641</v>
      </c>
      <c r="K1253" s="122">
        <f t="shared" si="119"/>
        <v>0.89452292503934039</v>
      </c>
      <c r="M1253" s="39" t="s">
        <v>5285</v>
      </c>
      <c r="N1253" s="3">
        <v>2922.9278039935925</v>
      </c>
      <c r="O1253" s="3">
        <v>2614.6259765625</v>
      </c>
      <c r="P1253" s="110">
        <v>0.89452296495437622</v>
      </c>
    </row>
    <row r="1254" spans="2:16" x14ac:dyDescent="0.2">
      <c r="B1254" s="102" t="s">
        <v>5284</v>
      </c>
      <c r="C1254" s="119">
        <v>17213.675368951164</v>
      </c>
      <c r="D1254" s="125">
        <v>0.84072851873119725</v>
      </c>
      <c r="E1254" s="119">
        <f t="shared" si="114"/>
        <v>14472.027794858008</v>
      </c>
      <c r="F1254" s="121">
        <f t="shared" si="115"/>
        <v>14828.02190904851</v>
      </c>
      <c r="G1254" s="110">
        <f t="shared" si="116"/>
        <v>0.86140940799861188</v>
      </c>
      <c r="H1254" s="130">
        <v>1.0576062813670528</v>
      </c>
      <c r="I1254" s="128">
        <f t="shared" si="117"/>
        <v>15682.209111257982</v>
      </c>
      <c r="J1254" s="3">
        <f t="shared" si="118"/>
        <v>15798.626757331744</v>
      </c>
      <c r="K1254" s="122">
        <f t="shared" si="119"/>
        <v>0.9177950913276901</v>
      </c>
      <c r="M1254" s="39" t="s">
        <v>5284</v>
      </c>
      <c r="N1254" s="3">
        <v>17213.675368951164</v>
      </c>
      <c r="O1254" s="3">
        <v>15798.625</v>
      </c>
      <c r="P1254" s="110">
        <v>0.91779500246047974</v>
      </c>
    </row>
    <row r="1255" spans="2:16" x14ac:dyDescent="0.2">
      <c r="B1255" s="102" t="s">
        <v>5283</v>
      </c>
      <c r="C1255" s="119">
        <v>12660.012257192222</v>
      </c>
      <c r="D1255" s="125">
        <v>0.86171037766491188</v>
      </c>
      <c r="E1255" s="119">
        <f t="shared" si="114"/>
        <v>10909.263943387523</v>
      </c>
      <c r="F1255" s="121">
        <f t="shared" si="115"/>
        <v>11177.618441392045</v>
      </c>
      <c r="G1255" s="110">
        <f t="shared" si="116"/>
        <v>0.88290739489939907</v>
      </c>
      <c r="H1255" s="130">
        <v>1.0469187090316099</v>
      </c>
      <c r="I1255" s="128">
        <f t="shared" si="117"/>
        <v>11702.057868710075</v>
      </c>
      <c r="J1255" s="3">
        <f t="shared" si="118"/>
        <v>11788.928667436778</v>
      </c>
      <c r="K1255" s="122">
        <f t="shared" si="119"/>
        <v>0.93119409586190749</v>
      </c>
      <c r="M1255" s="39" t="s">
        <v>5283</v>
      </c>
      <c r="N1255" s="3">
        <v>12660.012257192222</v>
      </c>
      <c r="O1255" s="3">
        <v>11788.927734375</v>
      </c>
      <c r="P1255" s="110">
        <v>0.931194007396698</v>
      </c>
    </row>
    <row r="1256" spans="2:16" x14ac:dyDescent="0.2">
      <c r="B1256" s="102" t="s">
        <v>5282</v>
      </c>
      <c r="C1256" s="119">
        <v>6780.5095347954739</v>
      </c>
      <c r="D1256" s="125">
        <v>1.0633767148538682</v>
      </c>
      <c r="E1256" s="119">
        <f t="shared" si="114"/>
        <v>7210.235954146141</v>
      </c>
      <c r="F1256" s="121">
        <f t="shared" si="115"/>
        <v>7387.5989054882302</v>
      </c>
      <c r="G1256" s="110">
        <f t="shared" si="116"/>
        <v>1.0895344763660255</v>
      </c>
      <c r="H1256" s="130">
        <v>0.90505715707174594</v>
      </c>
      <c r="I1256" s="128">
        <f t="shared" si="117"/>
        <v>6686.1992629875194</v>
      </c>
      <c r="J1256" s="3">
        <f t="shared" si="118"/>
        <v>6735.8345901187149</v>
      </c>
      <c r="K1256" s="122">
        <f t="shared" si="119"/>
        <v>0.9934112702817538</v>
      </c>
      <c r="M1256" s="39" t="s">
        <v>5282</v>
      </c>
      <c r="N1256" s="3">
        <v>6780.5095347954739</v>
      </c>
      <c r="O1256" s="3">
        <v>6735.833984375</v>
      </c>
      <c r="P1256" s="110">
        <v>0.99341118335723877</v>
      </c>
    </row>
    <row r="1257" spans="2:16" x14ac:dyDescent="0.2">
      <c r="B1257" s="102" t="s">
        <v>5281</v>
      </c>
      <c r="C1257" s="119">
        <v>4546.245122271077</v>
      </c>
      <c r="D1257" s="125">
        <v>0.83684586197624489</v>
      </c>
      <c r="E1257" s="119">
        <f t="shared" si="114"/>
        <v>3804.5064181022381</v>
      </c>
      <c r="F1257" s="121">
        <f t="shared" si="115"/>
        <v>3898.0926046023501</v>
      </c>
      <c r="G1257" s="110">
        <f t="shared" si="116"/>
        <v>0.85743124265483017</v>
      </c>
      <c r="H1257" s="130">
        <v>0.81819156301890494</v>
      </c>
      <c r="I1257" s="128">
        <f t="shared" si="117"/>
        <v>3189.3864809520305</v>
      </c>
      <c r="J1257" s="3">
        <f t="shared" si="118"/>
        <v>3213.0630474292216</v>
      </c>
      <c r="K1257" s="122">
        <f t="shared" si="119"/>
        <v>0.70675094743332623</v>
      </c>
      <c r="M1257" s="39" t="s">
        <v>5281</v>
      </c>
      <c r="N1257" s="3">
        <v>4546.245122271077</v>
      </c>
      <c r="O1257" s="3">
        <v>3213.063232421875</v>
      </c>
      <c r="P1257" s="110">
        <v>0.70675098896026611</v>
      </c>
    </row>
    <row r="1258" spans="2:16" x14ac:dyDescent="0.2">
      <c r="B1258" s="102" t="s">
        <v>5280</v>
      </c>
      <c r="C1258" s="119">
        <v>5282.199658075825</v>
      </c>
      <c r="D1258" s="125">
        <v>0.89991973334171416</v>
      </c>
      <c r="E1258" s="119">
        <f t="shared" si="114"/>
        <v>4753.5557077532903</v>
      </c>
      <c r="F1258" s="121">
        <f t="shared" si="115"/>
        <v>4870.4873414831609</v>
      </c>
      <c r="G1258" s="110">
        <f t="shared" si="116"/>
        <v>0.92205665381027258</v>
      </c>
      <c r="H1258" s="130">
        <v>1.0622397601672415</v>
      </c>
      <c r="I1258" s="128">
        <f t="shared" si="117"/>
        <v>5173.625305514659</v>
      </c>
      <c r="J1258" s="3">
        <f t="shared" si="118"/>
        <v>5212.0319659196184</v>
      </c>
      <c r="K1258" s="122">
        <f t="shared" si="119"/>
        <v>0.98671619842144187</v>
      </c>
      <c r="M1258" s="39" t="s">
        <v>5280</v>
      </c>
      <c r="N1258" s="3">
        <v>5282.199658075825</v>
      </c>
      <c r="O1258" s="3">
        <v>5212.03271484375</v>
      </c>
      <c r="P1258" s="110">
        <v>0.98671633005142212</v>
      </c>
    </row>
    <row r="1259" spans="2:16" x14ac:dyDescent="0.2">
      <c r="B1259" s="102" t="s">
        <v>5279</v>
      </c>
      <c r="C1259" s="119">
        <v>7127.5838774060321</v>
      </c>
      <c r="D1259" s="125">
        <v>1.1465881229906723</v>
      </c>
      <c r="E1259" s="119">
        <f t="shared" si="114"/>
        <v>8172.4030194535599</v>
      </c>
      <c r="F1259" s="121">
        <f t="shared" si="115"/>
        <v>8373.4340991998179</v>
      </c>
      <c r="G1259" s="110">
        <f t="shared" si="116"/>
        <v>1.1747927829713865</v>
      </c>
      <c r="H1259" s="130">
        <v>0.6882550872426596</v>
      </c>
      <c r="I1259" s="128">
        <f t="shared" si="117"/>
        <v>5763.0586164654314</v>
      </c>
      <c r="J1259" s="3">
        <f t="shared" si="118"/>
        <v>5805.8409638728745</v>
      </c>
      <c r="K1259" s="122">
        <f t="shared" si="119"/>
        <v>0.81455947256923977</v>
      </c>
      <c r="M1259" s="39" t="s">
        <v>5279</v>
      </c>
      <c r="N1259" s="3">
        <v>7127.5838774060321</v>
      </c>
      <c r="O1259" s="3">
        <v>5805.8408203125</v>
      </c>
      <c r="P1259" s="110">
        <v>0.8145594596862793</v>
      </c>
    </row>
    <row r="1260" spans="2:16" x14ac:dyDescent="0.2">
      <c r="B1260" s="102" t="s">
        <v>5278</v>
      </c>
      <c r="C1260" s="119">
        <v>4364.471349887921</v>
      </c>
      <c r="D1260" s="125">
        <v>1.0926921548154864</v>
      </c>
      <c r="E1260" s="119">
        <f t="shared" si="114"/>
        <v>4769.0236039394867</v>
      </c>
      <c r="F1260" s="121">
        <f t="shared" si="115"/>
        <v>4886.3357289231917</v>
      </c>
      <c r="G1260" s="110">
        <f t="shared" si="116"/>
        <v>1.1195710401555672</v>
      </c>
      <c r="H1260" s="130">
        <v>0.99737172598924773</v>
      </c>
      <c r="I1260" s="128">
        <f t="shared" si="117"/>
        <v>4873.4930997190531</v>
      </c>
      <c r="J1260" s="3">
        <f t="shared" si="118"/>
        <v>4909.6717140201918</v>
      </c>
      <c r="K1260" s="122">
        <f t="shared" si="119"/>
        <v>1.124917846956716</v>
      </c>
      <c r="M1260" s="39" t="s">
        <v>5278</v>
      </c>
      <c r="N1260" s="3">
        <v>4364.471349887921</v>
      </c>
      <c r="O1260" s="3">
        <v>4909.67138671875</v>
      </c>
      <c r="P1260" s="110">
        <v>1.12491774559021</v>
      </c>
    </row>
    <row r="1261" spans="2:16" x14ac:dyDescent="0.2">
      <c r="B1261" s="102" t="s">
        <v>5277</v>
      </c>
      <c r="C1261" s="119">
        <v>6265.7686455219173</v>
      </c>
      <c r="D1261" s="125">
        <v>1.1556418211566757</v>
      </c>
      <c r="E1261" s="119">
        <f t="shared" si="114"/>
        <v>7240.9842884573454</v>
      </c>
      <c r="F1261" s="121">
        <f t="shared" si="115"/>
        <v>7419.1036110689702</v>
      </c>
      <c r="G1261" s="110">
        <f t="shared" si="116"/>
        <v>1.1840691909956378</v>
      </c>
      <c r="H1261" s="130">
        <v>0.97693995250410259</v>
      </c>
      <c r="I1261" s="128">
        <f t="shared" si="117"/>
        <v>7248.0187294207353</v>
      </c>
      <c r="J1261" s="3">
        <f t="shared" si="118"/>
        <v>7301.824750829539</v>
      </c>
      <c r="K1261" s="122">
        <f t="shared" si="119"/>
        <v>1.1653517970294165</v>
      </c>
      <c r="M1261" s="39" t="s">
        <v>5277</v>
      </c>
      <c r="N1261" s="3">
        <v>6265.7686455219173</v>
      </c>
      <c r="O1261" s="3">
        <v>7301.82470703125</v>
      </c>
      <c r="P1261" s="110">
        <v>1.1653517484664917</v>
      </c>
    </row>
    <row r="1262" spans="2:16" x14ac:dyDescent="0.2">
      <c r="B1262" s="102" t="s">
        <v>5276</v>
      </c>
      <c r="C1262" s="119">
        <v>7170.8658562189839</v>
      </c>
      <c r="D1262" s="125">
        <v>0.82590735516172753</v>
      </c>
      <c r="E1262" s="119">
        <f t="shared" si="114"/>
        <v>5922.4708535293576</v>
      </c>
      <c r="F1262" s="121">
        <f t="shared" si="115"/>
        <v>6068.1563645860988</v>
      </c>
      <c r="G1262" s="110">
        <f t="shared" si="116"/>
        <v>0.84622366200358456</v>
      </c>
      <c r="H1262" s="130">
        <v>1.304791470262461</v>
      </c>
      <c r="I1262" s="128">
        <f t="shared" si="117"/>
        <v>7917.6786647308054</v>
      </c>
      <c r="J1262" s="3">
        <f t="shared" si="118"/>
        <v>7976.4559394104735</v>
      </c>
      <c r="K1262" s="122">
        <f t="shared" si="119"/>
        <v>1.1123420935970845</v>
      </c>
      <c r="M1262" s="39" t="s">
        <v>5276</v>
      </c>
      <c r="N1262" s="3">
        <v>7170.8658562189839</v>
      </c>
      <c r="O1262" s="3">
        <v>7976.4560546875</v>
      </c>
      <c r="P1262" s="110">
        <v>1.1123421192169189</v>
      </c>
    </row>
    <row r="1263" spans="2:16" x14ac:dyDescent="0.2">
      <c r="B1263" s="102" t="s">
        <v>5275</v>
      </c>
      <c r="C1263" s="119">
        <v>7.0164096701503125</v>
      </c>
      <c r="D1263" s="125">
        <v>1.2798596375835625</v>
      </c>
      <c r="E1263" s="119">
        <f t="shared" si="114"/>
        <v>8.980019537576382</v>
      </c>
      <c r="F1263" s="121">
        <f t="shared" si="115"/>
        <v>9.2009169920318499</v>
      </c>
      <c r="G1263" s="110">
        <f t="shared" si="116"/>
        <v>1.3113426131850621</v>
      </c>
      <c r="H1263" s="130">
        <v>0.81470767115166276</v>
      </c>
      <c r="I1263" s="128">
        <f t="shared" si="117"/>
        <v>7.4960576550380305</v>
      </c>
      <c r="J1263" s="3">
        <f t="shared" si="118"/>
        <v>7.5517050055383006</v>
      </c>
      <c r="K1263" s="122">
        <f t="shared" si="119"/>
        <v>1.0762919157450681</v>
      </c>
      <c r="M1263" s="39" t="s">
        <v>5275</v>
      </c>
      <c r="N1263" s="3">
        <v>7.0164096701503125</v>
      </c>
      <c r="O1263" s="3">
        <v>7.5517048835754395</v>
      </c>
      <c r="P1263" s="110">
        <v>1.0762919187545776</v>
      </c>
    </row>
    <row r="1264" spans="2:16" x14ac:dyDescent="0.2">
      <c r="B1264" s="102" t="s">
        <v>5274</v>
      </c>
      <c r="C1264" s="119">
        <v>4232.7182018531585</v>
      </c>
      <c r="D1264" s="125">
        <v>0.96041170254004138</v>
      </c>
      <c r="E1264" s="119">
        <f t="shared" si="114"/>
        <v>4065.1520946140145</v>
      </c>
      <c r="F1264" s="121">
        <f t="shared" si="115"/>
        <v>4165.1498447210151</v>
      </c>
      <c r="G1264" s="110">
        <f t="shared" si="116"/>
        <v>0.98403665117546435</v>
      </c>
      <c r="H1264" s="130">
        <v>1.0744947433136269</v>
      </c>
      <c r="I1264" s="128">
        <f t="shared" si="117"/>
        <v>4475.4316132662998</v>
      </c>
      <c r="J1264" s="3">
        <f t="shared" si="118"/>
        <v>4508.6551986606892</v>
      </c>
      <c r="K1264" s="122">
        <f t="shared" si="119"/>
        <v>1.0651914404995637</v>
      </c>
      <c r="M1264" s="39" t="s">
        <v>5274</v>
      </c>
      <c r="N1264" s="3">
        <v>4232.7182018531585</v>
      </c>
      <c r="O1264" s="3">
        <v>4508.65478515625</v>
      </c>
      <c r="P1264" s="110">
        <v>1.065191388130188</v>
      </c>
    </row>
    <row r="1265" spans="2:16" x14ac:dyDescent="0.2">
      <c r="B1265" s="102" t="s">
        <v>5273</v>
      </c>
      <c r="C1265" s="119">
        <v>7837.0095039083235</v>
      </c>
      <c r="D1265" s="125">
        <v>1.0254175023033183</v>
      </c>
      <c r="E1265" s="119">
        <f t="shared" si="114"/>
        <v>8036.2067110250409</v>
      </c>
      <c r="F1265" s="121">
        <f t="shared" si="115"/>
        <v>8233.8875288133822</v>
      </c>
      <c r="G1265" s="110">
        <f t="shared" si="116"/>
        <v>1.0506415137951708</v>
      </c>
      <c r="H1265" s="130">
        <v>1.1098750228361915</v>
      </c>
      <c r="I1265" s="128">
        <f t="shared" si="117"/>
        <v>9138.5861090723847</v>
      </c>
      <c r="J1265" s="3">
        <f t="shared" si="118"/>
        <v>9206.4268498578658</v>
      </c>
      <c r="K1265" s="122">
        <f t="shared" si="119"/>
        <v>1.1747372317548694</v>
      </c>
      <c r="M1265" s="39" t="s">
        <v>5273</v>
      </c>
      <c r="N1265" s="3">
        <v>7837.0095039083235</v>
      </c>
      <c r="O1265" s="3">
        <v>9206.4267578125</v>
      </c>
      <c r="P1265" s="110">
        <v>1.1747372150421143</v>
      </c>
    </row>
    <row r="1266" spans="2:16" x14ac:dyDescent="0.2">
      <c r="B1266" s="102" t="s">
        <v>5272</v>
      </c>
      <c r="C1266" s="119">
        <v>6096.2966450844342</v>
      </c>
      <c r="D1266" s="125">
        <v>1.0770567620655223</v>
      </c>
      <c r="E1266" s="119">
        <f t="shared" si="114"/>
        <v>6566.0575251455466</v>
      </c>
      <c r="F1266" s="121">
        <f t="shared" si="115"/>
        <v>6727.5744780924297</v>
      </c>
      <c r="G1266" s="110">
        <f t="shared" si="116"/>
        <v>1.1035510359419611</v>
      </c>
      <c r="H1266" s="130">
        <v>1.0478020729082749</v>
      </c>
      <c r="I1266" s="128">
        <f t="shared" si="117"/>
        <v>7049.1664837900535</v>
      </c>
      <c r="J1266" s="3">
        <f t="shared" si="118"/>
        <v>7101.4963158311111</v>
      </c>
      <c r="K1266" s="122">
        <f t="shared" si="119"/>
        <v>1.1648869353424902</v>
      </c>
      <c r="M1266" s="39" t="s">
        <v>5272</v>
      </c>
      <c r="N1266" s="3">
        <v>6096.2966450844342</v>
      </c>
      <c r="O1266" s="3">
        <v>7101.49609375</v>
      </c>
      <c r="P1266" s="110">
        <v>1.1648869514465332</v>
      </c>
    </row>
    <row r="1267" spans="2:16" x14ac:dyDescent="0.2">
      <c r="B1267" s="102" t="s">
        <v>5271</v>
      </c>
      <c r="C1267" s="119">
        <v>4409.13210603882</v>
      </c>
      <c r="D1267" s="125">
        <v>0.83540307315320139</v>
      </c>
      <c r="E1267" s="119">
        <f t="shared" si="114"/>
        <v>3683.4025113232774</v>
      </c>
      <c r="F1267" s="121">
        <f t="shared" si="115"/>
        <v>3774.009690414759</v>
      </c>
      <c r="G1267" s="110">
        <f t="shared" si="116"/>
        <v>0.8559529629982765</v>
      </c>
      <c r="H1267" s="130">
        <v>1.2315003993829996</v>
      </c>
      <c r="I1267" s="128">
        <f t="shared" si="117"/>
        <v>4647.6944410210863</v>
      </c>
      <c r="J1267" s="3">
        <f t="shared" si="118"/>
        <v>4682.1968279396069</v>
      </c>
      <c r="K1267" s="122">
        <f t="shared" si="119"/>
        <v>1.0619316263005123</v>
      </c>
      <c r="M1267" s="39" t="s">
        <v>5271</v>
      </c>
      <c r="N1267" s="3">
        <v>4409.13210603882</v>
      </c>
      <c r="O1267" s="3">
        <v>4682.19677734375</v>
      </c>
      <c r="P1267" s="110">
        <v>1.0619316101074219</v>
      </c>
    </row>
    <row r="1268" spans="2:16" x14ac:dyDescent="0.2">
      <c r="B1268" s="102" t="s">
        <v>5270</v>
      </c>
      <c r="C1268" s="119">
        <v>4878.3889302826701</v>
      </c>
      <c r="D1268" s="125">
        <v>0.99687693513303166</v>
      </c>
      <c r="E1268" s="119">
        <f t="shared" si="114"/>
        <v>4863.1534052070974</v>
      </c>
      <c r="F1268" s="121">
        <f t="shared" si="115"/>
        <v>4982.7810077241647</v>
      </c>
      <c r="G1268" s="110">
        <f t="shared" si="116"/>
        <v>1.0213988837161956</v>
      </c>
      <c r="H1268" s="130">
        <v>0.869815270590242</v>
      </c>
      <c r="I1268" s="128">
        <f t="shared" si="117"/>
        <v>4334.0990105255132</v>
      </c>
      <c r="J1268" s="3">
        <f t="shared" si="118"/>
        <v>4366.2734064334063</v>
      </c>
      <c r="K1268" s="122">
        <f t="shared" si="119"/>
        <v>0.89502363768696269</v>
      </c>
      <c r="M1268" s="39" t="s">
        <v>5270</v>
      </c>
      <c r="N1268" s="3">
        <v>4878.3889302826701</v>
      </c>
      <c r="O1268" s="3">
        <v>4366.27294921875</v>
      </c>
      <c r="P1268" s="110">
        <v>0.89502352476119995</v>
      </c>
    </row>
    <row r="1269" spans="2:16" x14ac:dyDescent="0.2">
      <c r="B1269" s="102" t="s">
        <v>5269</v>
      </c>
      <c r="C1269" s="119">
        <v>5034.4532042936917</v>
      </c>
      <c r="D1269" s="125">
        <v>0.90290620103118435</v>
      </c>
      <c r="E1269" s="119">
        <f t="shared" si="114"/>
        <v>4545.63901695809</v>
      </c>
      <c r="F1269" s="121">
        <f t="shared" si="115"/>
        <v>4657.4561553861095</v>
      </c>
      <c r="G1269" s="110">
        <f t="shared" si="116"/>
        <v>0.92511658493795201</v>
      </c>
      <c r="H1269" s="130">
        <v>1.0786152500787811</v>
      </c>
      <c r="I1269" s="128">
        <f t="shared" si="117"/>
        <v>5023.6032357727472</v>
      </c>
      <c r="J1269" s="3">
        <f t="shared" si="118"/>
        <v>5060.8962000080819</v>
      </c>
      <c r="K1269" s="122">
        <f t="shared" si="119"/>
        <v>1.0052524066947008</v>
      </c>
      <c r="M1269" s="39" t="s">
        <v>5269</v>
      </c>
      <c r="N1269" s="3">
        <v>5034.4532042936917</v>
      </c>
      <c r="O1269" s="3">
        <v>5060.8955078125</v>
      </c>
      <c r="P1269" s="110">
        <v>1.0052522420883179</v>
      </c>
    </row>
    <row r="1270" spans="2:16" x14ac:dyDescent="0.2">
      <c r="B1270" s="102" t="s">
        <v>5268</v>
      </c>
      <c r="C1270" s="119">
        <v>7237.6522759383506</v>
      </c>
      <c r="D1270" s="125">
        <v>1.2148877470110393</v>
      </c>
      <c r="E1270" s="119">
        <f t="shared" si="114"/>
        <v>8792.9350671640641</v>
      </c>
      <c r="F1270" s="121">
        <f t="shared" si="115"/>
        <v>9009.2304733601359</v>
      </c>
      <c r="G1270" s="110">
        <f t="shared" si="116"/>
        <v>1.2447724938805662</v>
      </c>
      <c r="H1270" s="130">
        <v>0.69583150009114059</v>
      </c>
      <c r="I1270" s="128">
        <f t="shared" si="117"/>
        <v>6268.9063549450002</v>
      </c>
      <c r="J1270" s="3">
        <f t="shared" si="118"/>
        <v>6315.4438877710099</v>
      </c>
      <c r="K1270" s="122">
        <f t="shared" si="119"/>
        <v>0.8725818327535253</v>
      </c>
      <c r="M1270" s="39" t="s">
        <v>5268</v>
      </c>
      <c r="N1270" s="3">
        <v>7237.6522759383506</v>
      </c>
      <c r="O1270" s="3">
        <v>6315.44287109375</v>
      </c>
      <c r="P1270" s="110">
        <v>0.87258172035217285</v>
      </c>
    </row>
    <row r="1271" spans="2:16" x14ac:dyDescent="0.2">
      <c r="B1271" s="102" t="s">
        <v>5267</v>
      </c>
      <c r="C1271" s="119">
        <v>3628.1485286609404</v>
      </c>
      <c r="D1271" s="125">
        <v>1.1374615120285962</v>
      </c>
      <c r="E1271" s="119">
        <f t="shared" si="114"/>
        <v>4126.879311275</v>
      </c>
      <c r="F1271" s="121">
        <f t="shared" si="115"/>
        <v>4228.3954751197416</v>
      </c>
      <c r="G1271" s="110">
        <f t="shared" si="116"/>
        <v>1.1654416685858056</v>
      </c>
      <c r="H1271" s="130">
        <v>0.8241627733282626</v>
      </c>
      <c r="I1271" s="128">
        <f t="shared" si="117"/>
        <v>3484.886141503363</v>
      </c>
      <c r="J1271" s="3">
        <f t="shared" si="118"/>
        <v>3510.7563641582597</v>
      </c>
      <c r="K1271" s="122">
        <f t="shared" si="119"/>
        <v>0.96764405768525485</v>
      </c>
      <c r="M1271" s="39" t="s">
        <v>5267</v>
      </c>
      <c r="N1271" s="3">
        <v>3628.1485286609404</v>
      </c>
      <c r="O1271" s="3">
        <v>3510.756103515625</v>
      </c>
      <c r="P1271" s="110">
        <v>0.96764397621154785</v>
      </c>
    </row>
    <row r="1272" spans="2:16" x14ac:dyDescent="0.2">
      <c r="B1272" s="102" t="s">
        <v>5266</v>
      </c>
      <c r="C1272" s="119">
        <v>4783.2220419449113</v>
      </c>
      <c r="D1272" s="125">
        <v>1.000911999567375</v>
      </c>
      <c r="E1272" s="119">
        <f t="shared" si="114"/>
        <v>4787.5843383778238</v>
      </c>
      <c r="F1272" s="121">
        <f t="shared" si="115"/>
        <v>4905.3530346388061</v>
      </c>
      <c r="G1272" s="110">
        <f t="shared" si="116"/>
        <v>1.0255332057811464</v>
      </c>
      <c r="H1272" s="130">
        <v>0.92695649142747538</v>
      </c>
      <c r="I1272" s="128">
        <f t="shared" si="117"/>
        <v>4547.0488382019066</v>
      </c>
      <c r="J1272" s="3">
        <f t="shared" si="118"/>
        <v>4580.8040775671225</v>
      </c>
      <c r="K1272" s="122">
        <f t="shared" si="119"/>
        <v>0.95768167093169621</v>
      </c>
      <c r="M1272" s="39" t="s">
        <v>5266</v>
      </c>
      <c r="N1272" s="3">
        <v>4783.2220419449113</v>
      </c>
      <c r="O1272" s="3">
        <v>4580.80419921875</v>
      </c>
      <c r="P1272" s="110">
        <v>0.95768171548843384</v>
      </c>
    </row>
    <row r="1273" spans="2:16" x14ac:dyDescent="0.2">
      <c r="B1273" s="102" t="s">
        <v>5265</v>
      </c>
      <c r="C1273" s="119">
        <v>10355.396109284806</v>
      </c>
      <c r="D1273" s="125">
        <v>1.1801472480902304</v>
      </c>
      <c r="E1273" s="119">
        <f t="shared" si="114"/>
        <v>12220.892221256743</v>
      </c>
      <c r="F1273" s="121">
        <f t="shared" si="115"/>
        <v>12521.511164406484</v>
      </c>
      <c r="G1273" s="110">
        <f t="shared" si="116"/>
        <v>1.2091774213426278</v>
      </c>
      <c r="H1273" s="130">
        <v>0.76210787553770765</v>
      </c>
      <c r="I1273" s="128">
        <f t="shared" si="117"/>
        <v>9542.7422720275117</v>
      </c>
      <c r="J1273" s="3">
        <f t="shared" si="118"/>
        <v>9613.5832858487393</v>
      </c>
      <c r="K1273" s="122">
        <f t="shared" si="119"/>
        <v>0.92836461149265492</v>
      </c>
      <c r="M1273" s="39" t="s">
        <v>5265</v>
      </c>
      <c r="N1273" s="3">
        <v>10355.396109284806</v>
      </c>
      <c r="O1273" s="3">
        <v>9613.583984375</v>
      </c>
      <c r="P1273" s="110">
        <v>0.92836469411849976</v>
      </c>
    </row>
    <row r="1274" spans="2:16" x14ac:dyDescent="0.2">
      <c r="B1274" s="102" t="s">
        <v>5264</v>
      </c>
      <c r="C1274" s="119">
        <v>8557.8283124247082</v>
      </c>
      <c r="D1274" s="125">
        <v>1.2334598452117129</v>
      </c>
      <c r="E1274" s="119">
        <f t="shared" si="114"/>
        <v>10555.737585591794</v>
      </c>
      <c r="F1274" s="121">
        <f t="shared" si="115"/>
        <v>10815.395769273924</v>
      </c>
      <c r="G1274" s="110">
        <f t="shared" si="116"/>
        <v>1.2638014428931181</v>
      </c>
      <c r="H1274" s="130">
        <v>0.62904431698077157</v>
      </c>
      <c r="I1274" s="128">
        <f t="shared" si="117"/>
        <v>6803.3632445596431</v>
      </c>
      <c r="J1274" s="3">
        <f t="shared" si="118"/>
        <v>6853.8683442364345</v>
      </c>
      <c r="K1274" s="122">
        <f t="shared" si="119"/>
        <v>0.80088874116411346</v>
      </c>
      <c r="M1274" s="39" t="s">
        <v>5264</v>
      </c>
      <c r="N1274" s="3">
        <v>8557.8283124247082</v>
      </c>
      <c r="O1274" s="3">
        <v>6853.8681640625</v>
      </c>
      <c r="P1274" s="110">
        <v>0.80088871717453003</v>
      </c>
    </row>
    <row r="1275" spans="2:16" x14ac:dyDescent="0.2">
      <c r="B1275" s="102" t="s">
        <v>5263</v>
      </c>
      <c r="C1275" s="119">
        <v>2710.7647197498904</v>
      </c>
      <c r="D1275" s="125">
        <v>0.91722467738026725</v>
      </c>
      <c r="E1275" s="119">
        <f t="shared" si="114"/>
        <v>2486.3802955264036</v>
      </c>
      <c r="F1275" s="121">
        <f t="shared" si="115"/>
        <v>2547.5421978799313</v>
      </c>
      <c r="G1275" s="110">
        <f t="shared" si="116"/>
        <v>0.93978727822419839</v>
      </c>
      <c r="H1275" s="130">
        <v>1.3453589888500617</v>
      </c>
      <c r="I1275" s="128">
        <f t="shared" si="117"/>
        <v>3427.358795392608</v>
      </c>
      <c r="J1275" s="3">
        <f t="shared" si="118"/>
        <v>3452.8019609810181</v>
      </c>
      <c r="K1275" s="122">
        <f t="shared" si="119"/>
        <v>1.2737372357788366</v>
      </c>
      <c r="M1275" s="39" t="s">
        <v>5263</v>
      </c>
      <c r="N1275" s="3">
        <v>2710.7647197498904</v>
      </c>
      <c r="O1275" s="3">
        <v>3452.8017578125</v>
      </c>
      <c r="P1275" s="110">
        <v>1.2737371921539307</v>
      </c>
    </row>
    <row r="1276" spans="2:16" x14ac:dyDescent="0.2">
      <c r="B1276" s="102" t="s">
        <v>5262</v>
      </c>
      <c r="C1276" s="119">
        <v>5437.8762032983459</v>
      </c>
      <c r="D1276" s="125">
        <v>0.98442283229752015</v>
      </c>
      <c r="E1276" s="119">
        <f t="shared" si="114"/>
        <v>5353.1694937342427</v>
      </c>
      <c r="F1276" s="121">
        <f t="shared" si="115"/>
        <v>5484.8508903599904</v>
      </c>
      <c r="G1276" s="110">
        <f t="shared" si="116"/>
        <v>1.0086384252427725</v>
      </c>
      <c r="H1276" s="130">
        <v>1.0001796773394143</v>
      </c>
      <c r="I1276" s="128">
        <f t="shared" si="117"/>
        <v>5485.8363937750537</v>
      </c>
      <c r="J1276" s="3">
        <f t="shared" si="118"/>
        <v>5526.5607684583738</v>
      </c>
      <c r="K1276" s="122">
        <f t="shared" si="119"/>
        <v>1.0163086767415257</v>
      </c>
      <c r="M1276" s="39" t="s">
        <v>5262</v>
      </c>
      <c r="N1276" s="3">
        <v>5437.8762032983459</v>
      </c>
      <c r="O1276" s="3">
        <v>5526.5615234375</v>
      </c>
      <c r="P1276" s="110">
        <v>1.0163087844848633</v>
      </c>
    </row>
    <row r="1277" spans="2:16" x14ac:dyDescent="0.2">
      <c r="B1277" s="102" t="s">
        <v>5261</v>
      </c>
      <c r="C1277" s="119">
        <v>3975.8407660313292</v>
      </c>
      <c r="D1277" s="125">
        <v>1.2108820304235395</v>
      </c>
      <c r="E1277" s="119">
        <f t="shared" si="114"/>
        <v>4814.2741394126961</v>
      </c>
      <c r="F1277" s="121">
        <f t="shared" si="115"/>
        <v>4932.6993720079099</v>
      </c>
      <c r="G1277" s="110">
        <f t="shared" si="116"/>
        <v>1.240668241583456</v>
      </c>
      <c r="H1277" s="130">
        <v>0.89321421673471546</v>
      </c>
      <c r="I1277" s="128">
        <f t="shared" si="117"/>
        <v>4405.9572059558677</v>
      </c>
      <c r="J1277" s="3">
        <f t="shared" si="118"/>
        <v>4438.6650446908379</v>
      </c>
      <c r="K1277" s="122">
        <f t="shared" si="119"/>
        <v>1.1164091586900997</v>
      </c>
      <c r="M1277" s="39" t="s">
        <v>5261</v>
      </c>
      <c r="N1277" s="3">
        <v>3975.8407660313292</v>
      </c>
      <c r="O1277" s="3">
        <v>4438.66552734375</v>
      </c>
      <c r="P1277" s="110">
        <v>1.1164093017578125</v>
      </c>
    </row>
    <row r="1278" spans="2:16" x14ac:dyDescent="0.2">
      <c r="B1278" s="102" t="s">
        <v>5260</v>
      </c>
      <c r="C1278" s="119">
        <v>3748.5734329728662</v>
      </c>
      <c r="D1278" s="125">
        <v>1.1871854552173873</v>
      </c>
      <c r="E1278" s="119">
        <f t="shared" si="114"/>
        <v>4450.2518574396963</v>
      </c>
      <c r="F1278" s="121">
        <f t="shared" si="115"/>
        <v>4559.7225888652383</v>
      </c>
      <c r="G1278" s="110">
        <f t="shared" si="116"/>
        <v>1.2163887597232095</v>
      </c>
      <c r="H1278" s="130">
        <v>0.81187083553215833</v>
      </c>
      <c r="I1278" s="128">
        <f t="shared" si="117"/>
        <v>3701.9057880168771</v>
      </c>
      <c r="J1278" s="3">
        <f t="shared" si="118"/>
        <v>3729.3870666282155</v>
      </c>
      <c r="K1278" s="122">
        <f t="shared" si="119"/>
        <v>0.99488168854426451</v>
      </c>
      <c r="M1278" s="39" t="s">
        <v>5260</v>
      </c>
      <c r="N1278" s="3">
        <v>3748.5734329728662</v>
      </c>
      <c r="O1278" s="3">
        <v>3729.38671875</v>
      </c>
      <c r="P1278" s="110">
        <v>0.99488157033920288</v>
      </c>
    </row>
    <row r="1279" spans="2:16" x14ac:dyDescent="0.2">
      <c r="B1279" s="102" t="s">
        <v>5259</v>
      </c>
      <c r="C1279" s="119">
        <v>5514.7727092894584</v>
      </c>
      <c r="D1279" s="125">
        <v>0.87943753788734846</v>
      </c>
      <c r="E1279" s="119">
        <f t="shared" si="114"/>
        <v>4849.8981334658638</v>
      </c>
      <c r="F1279" s="121">
        <f t="shared" si="115"/>
        <v>4969.1996725736581</v>
      </c>
      <c r="G1279" s="110">
        <f t="shared" si="116"/>
        <v>0.90107062149691142</v>
      </c>
      <c r="H1279" s="130">
        <v>1.0243885176749628</v>
      </c>
      <c r="I1279" s="128">
        <f t="shared" si="117"/>
        <v>5090.3910866186397</v>
      </c>
      <c r="J1279" s="3">
        <f t="shared" si="118"/>
        <v>5128.1798537301283</v>
      </c>
      <c r="K1279" s="122">
        <f t="shared" si="119"/>
        <v>0.92989867834296658</v>
      </c>
      <c r="M1279" s="39" t="s">
        <v>5259</v>
      </c>
      <c r="N1279" s="3">
        <v>5514.7727092894584</v>
      </c>
      <c r="O1279" s="3">
        <v>5128.1796875</v>
      </c>
      <c r="P1279" s="110">
        <v>0.92989861965179443</v>
      </c>
    </row>
    <row r="1280" spans="2:16" x14ac:dyDescent="0.2">
      <c r="B1280" s="102" t="s">
        <v>5258</v>
      </c>
      <c r="C1280" s="119">
        <v>6324.8402126481342</v>
      </c>
      <c r="D1280" s="125">
        <v>0.80159027413137873</v>
      </c>
      <c r="E1280" s="119">
        <f t="shared" si="114"/>
        <v>5069.9303998937858</v>
      </c>
      <c r="F1280" s="121">
        <f t="shared" si="115"/>
        <v>5194.6444625878166</v>
      </c>
      <c r="G1280" s="110">
        <f t="shared" si="116"/>
        <v>0.82130841063775772</v>
      </c>
      <c r="H1280" s="130">
        <v>0.92056520855077184</v>
      </c>
      <c r="I1280" s="128">
        <f t="shared" si="117"/>
        <v>4782.0089630492657</v>
      </c>
      <c r="J1280" s="3">
        <f t="shared" si="118"/>
        <v>4817.5084403889832</v>
      </c>
      <c r="K1280" s="122">
        <f t="shared" si="119"/>
        <v>0.76168065570338739</v>
      </c>
      <c r="M1280" s="39" t="s">
        <v>5258</v>
      </c>
      <c r="N1280" s="3">
        <v>6324.8402126481342</v>
      </c>
      <c r="O1280" s="3">
        <v>4817.5087890625</v>
      </c>
      <c r="P1280" s="110">
        <v>0.7616807222366333</v>
      </c>
    </row>
    <row r="1281" spans="2:16" x14ac:dyDescent="0.2">
      <c r="B1281" s="102" t="s">
        <v>5257</v>
      </c>
      <c r="C1281" s="119">
        <v>6179.2830895377156</v>
      </c>
      <c r="D1281" s="125">
        <v>1.2471038022961172</v>
      </c>
      <c r="E1281" s="119">
        <f t="shared" si="114"/>
        <v>7706.2074364265836</v>
      </c>
      <c r="F1281" s="121">
        <f t="shared" si="115"/>
        <v>7895.7706772513202</v>
      </c>
      <c r="G1281" s="110">
        <f t="shared" si="116"/>
        <v>1.2777810245689873</v>
      </c>
      <c r="H1281" s="130">
        <v>0.90477884040951395</v>
      </c>
      <c r="I1281" s="128">
        <f t="shared" si="117"/>
        <v>7143.926237502892</v>
      </c>
      <c r="J1281" s="3">
        <f t="shared" si="118"/>
        <v>7196.9595232086422</v>
      </c>
      <c r="K1281" s="122">
        <f t="shared" si="119"/>
        <v>1.1646916671278547</v>
      </c>
      <c r="M1281" s="39" t="s">
        <v>5257</v>
      </c>
      <c r="N1281" s="3">
        <v>6179.2830895377156</v>
      </c>
      <c r="O1281" s="3">
        <v>7196.9599609375</v>
      </c>
      <c r="P1281" s="110">
        <v>1.164691686630249</v>
      </c>
    </row>
    <row r="1282" spans="2:16" x14ac:dyDescent="0.2">
      <c r="B1282" s="102" t="s">
        <v>5256</v>
      </c>
      <c r="C1282" s="119">
        <v>6491.0691982278368</v>
      </c>
      <c r="D1282" s="125">
        <v>0.95211537585565764</v>
      </c>
      <c r="E1282" s="119">
        <f t="shared" si="114"/>
        <v>6180.2467893757794</v>
      </c>
      <c r="F1282" s="121">
        <f t="shared" si="115"/>
        <v>6332.2732719426695</v>
      </c>
      <c r="G1282" s="110">
        <f t="shared" si="116"/>
        <v>0.97553624504133751</v>
      </c>
      <c r="H1282" s="130">
        <v>0.96498522173351653</v>
      </c>
      <c r="I1282" s="128">
        <f t="shared" si="117"/>
        <v>6110.5501274028165</v>
      </c>
      <c r="J1282" s="3">
        <f t="shared" si="118"/>
        <v>6155.9120950312972</v>
      </c>
      <c r="K1282" s="122">
        <f t="shared" si="119"/>
        <v>0.94836642578266728</v>
      </c>
      <c r="M1282" s="39" t="s">
        <v>5256</v>
      </c>
      <c r="N1282" s="3">
        <v>6491.0691982278368</v>
      </c>
      <c r="O1282" s="3">
        <v>6155.91162109375</v>
      </c>
      <c r="P1282" s="110">
        <v>0.94836634397506714</v>
      </c>
    </row>
    <row r="1283" spans="2:16" x14ac:dyDescent="0.2">
      <c r="B1283" s="102" t="s">
        <v>5255</v>
      </c>
      <c r="C1283" s="119">
        <v>6934.669098751403</v>
      </c>
      <c r="D1283" s="125">
        <v>0.84358003273216053</v>
      </c>
      <c r="E1283" s="119">
        <f t="shared" si="114"/>
        <v>5849.9483853114107</v>
      </c>
      <c r="F1283" s="121">
        <f t="shared" si="115"/>
        <v>5993.8499326971223</v>
      </c>
      <c r="G1283" s="110">
        <f t="shared" si="116"/>
        <v>0.86433106574275098</v>
      </c>
      <c r="H1283" s="130">
        <v>0.38327337992851868</v>
      </c>
      <c r="I1283" s="128">
        <f t="shared" si="117"/>
        <v>2297.2831224891506</v>
      </c>
      <c r="J1283" s="3">
        <f t="shared" si="118"/>
        <v>2314.3371160679744</v>
      </c>
      <c r="K1283" s="122">
        <f t="shared" si="119"/>
        <v>0.333734325763961</v>
      </c>
      <c r="M1283" s="39" t="s">
        <v>5255</v>
      </c>
      <c r="N1283" s="3">
        <v>6934.669098751403</v>
      </c>
      <c r="O1283" s="3">
        <v>2314.337158203125</v>
      </c>
      <c r="P1283" s="110">
        <v>0.33373433351516724</v>
      </c>
    </row>
    <row r="1284" spans="2:16" x14ac:dyDescent="0.2">
      <c r="B1284" s="102" t="s">
        <v>5254</v>
      </c>
      <c r="C1284" s="119">
        <v>3019.3447693268186</v>
      </c>
      <c r="D1284" s="125">
        <v>1.2284257445973035</v>
      </c>
      <c r="E1284" s="119">
        <f t="shared" si="114"/>
        <v>3709.0408464562706</v>
      </c>
      <c r="F1284" s="121">
        <f t="shared" si="115"/>
        <v>3800.2786971118462</v>
      </c>
      <c r="G1284" s="110">
        <f t="shared" si="116"/>
        <v>1.2586435095847439</v>
      </c>
      <c r="H1284" s="130">
        <v>0.9552176718507982</v>
      </c>
      <c r="I1284" s="128">
        <f t="shared" si="117"/>
        <v>3630.093369439362</v>
      </c>
      <c r="J1284" s="3">
        <f t="shared" si="118"/>
        <v>3657.0415450503297</v>
      </c>
      <c r="K1284" s="122">
        <f t="shared" si="119"/>
        <v>1.2112036963124584</v>
      </c>
      <c r="M1284" s="39" t="s">
        <v>5254</v>
      </c>
      <c r="N1284" s="3">
        <v>3019.3447693268186</v>
      </c>
      <c r="O1284" s="3">
        <v>3657.041259765625</v>
      </c>
      <c r="P1284" s="110">
        <v>1.2112035751342773</v>
      </c>
    </row>
    <row r="1285" spans="2:16" x14ac:dyDescent="0.2">
      <c r="B1285" s="102" t="s">
        <v>5253</v>
      </c>
      <c r="C1285" s="119">
        <v>29.951121825679312</v>
      </c>
      <c r="D1285" s="125">
        <v>1.0780312828918615</v>
      </c>
      <c r="E1285" s="119">
        <f t="shared" ref="E1285:E1348" si="120">D1285*C1285</f>
        <v>32.288246285787501</v>
      </c>
      <c r="F1285" s="121">
        <f t="shared" ref="F1285:F1348" si="121">E1285/$E$2*$C$2</f>
        <v>33.08249749910798</v>
      </c>
      <c r="G1285" s="110">
        <f t="shared" ref="G1285:G1348" si="122">F1285/C1285</f>
        <v>1.1045495287840574</v>
      </c>
      <c r="H1285" s="130">
        <v>0.64652427321827055</v>
      </c>
      <c r="I1285" s="128">
        <f t="shared" ref="I1285:I1348" si="123">C1285*H1285*G1285</f>
        <v>21.38863765185604</v>
      </c>
      <c r="J1285" s="3">
        <f t="shared" ref="J1285:J1348" si="124">I1285/$I$2*$C$2</f>
        <v>21.547417249200276</v>
      </c>
      <c r="K1285" s="122">
        <f t="shared" ref="K1285:K1348" si="125">J1285/C1285</f>
        <v>0.71941937182219606</v>
      </c>
      <c r="M1285" s="39" t="s">
        <v>5253</v>
      </c>
      <c r="N1285" s="3">
        <v>29.951121825679312</v>
      </c>
      <c r="O1285" s="3">
        <v>21.547416687011719</v>
      </c>
      <c r="P1285" s="110">
        <v>0.71941936016082764</v>
      </c>
    </row>
    <row r="1286" spans="2:16" x14ac:dyDescent="0.2">
      <c r="B1286" s="102" t="s">
        <v>5252</v>
      </c>
      <c r="C1286" s="119">
        <v>4392.1104271655367</v>
      </c>
      <c r="D1286" s="125">
        <v>1.2545747410405548</v>
      </c>
      <c r="E1286" s="119">
        <f t="shared" si="120"/>
        <v>5510.2308017827236</v>
      </c>
      <c r="F1286" s="121">
        <f t="shared" si="121"/>
        <v>5645.7757137378285</v>
      </c>
      <c r="G1286" s="110">
        <f t="shared" si="122"/>
        <v>1.2854357392333027</v>
      </c>
      <c r="H1286" s="130">
        <v>1.0737609742709158</v>
      </c>
      <c r="I1286" s="128">
        <f t="shared" si="123"/>
        <v>6062.2136308982053</v>
      </c>
      <c r="J1286" s="3">
        <f t="shared" si="124"/>
        <v>6107.2167701816106</v>
      </c>
      <c r="K1286" s="122">
        <f t="shared" si="125"/>
        <v>1.390497090512117</v>
      </c>
      <c r="M1286" s="39" t="s">
        <v>5252</v>
      </c>
      <c r="N1286" s="3">
        <v>4392.1104271655367</v>
      </c>
      <c r="O1286" s="3">
        <v>6107.216796875</v>
      </c>
      <c r="P1286" s="110">
        <v>1.390497088432312</v>
      </c>
    </row>
    <row r="1287" spans="2:16" x14ac:dyDescent="0.2">
      <c r="B1287" s="102" t="s">
        <v>5251</v>
      </c>
      <c r="C1287" s="119">
        <v>12485.217774051551</v>
      </c>
      <c r="D1287" s="125">
        <v>1.1902716277587111</v>
      </c>
      <c r="E1287" s="119">
        <f t="shared" si="120"/>
        <v>14860.800482842331</v>
      </c>
      <c r="F1287" s="121">
        <f t="shared" si="121"/>
        <v>15226.357927800453</v>
      </c>
      <c r="G1287" s="110">
        <f t="shared" si="122"/>
        <v>1.2195508483196749</v>
      </c>
      <c r="H1287" s="130">
        <v>0.98816414623285931</v>
      </c>
      <c r="I1287" s="128">
        <f t="shared" si="123"/>
        <v>15046.140981960862</v>
      </c>
      <c r="J1287" s="3">
        <f t="shared" si="124"/>
        <v>15157.836745178069</v>
      </c>
      <c r="K1287" s="122">
        <f t="shared" si="125"/>
        <v>1.2140626635028435</v>
      </c>
      <c r="M1287" s="39" t="s">
        <v>5251</v>
      </c>
      <c r="N1287" s="3">
        <v>12485.217774051551</v>
      </c>
      <c r="O1287" s="3">
        <v>15157.8359375</v>
      </c>
      <c r="P1287" s="110">
        <v>1.2140625715255737</v>
      </c>
    </row>
    <row r="1288" spans="2:16" x14ac:dyDescent="0.2">
      <c r="B1288" s="102" t="s">
        <v>5250</v>
      </c>
      <c r="C1288" s="119">
        <v>17237.299712729051</v>
      </c>
      <c r="D1288" s="125">
        <v>0.87097383980556153</v>
      </c>
      <c r="E1288" s="119">
        <f t="shared" si="120"/>
        <v>15013.237118674924</v>
      </c>
      <c r="F1288" s="121">
        <f t="shared" si="121"/>
        <v>15382.544317704323</v>
      </c>
      <c r="G1288" s="110">
        <f t="shared" si="122"/>
        <v>0.89239872683451305</v>
      </c>
      <c r="H1288" s="130">
        <v>1.1676822126339126</v>
      </c>
      <c r="I1288" s="128">
        <f t="shared" si="123"/>
        <v>17961.923384836206</v>
      </c>
      <c r="J1288" s="3">
        <f t="shared" si="124"/>
        <v>18095.26460127992</v>
      </c>
      <c r="K1288" s="122">
        <f t="shared" si="125"/>
        <v>1.0497737408323471</v>
      </c>
      <c r="M1288" s="39" t="s">
        <v>5250</v>
      </c>
      <c r="N1288" s="3">
        <v>17237.299712729051</v>
      </c>
      <c r="O1288" s="3">
        <v>18095.267578125</v>
      </c>
      <c r="P1288" s="110">
        <v>1.0497739315032959</v>
      </c>
    </row>
    <row r="1289" spans="2:16" x14ac:dyDescent="0.2">
      <c r="B1289" s="102" t="s">
        <v>5249</v>
      </c>
      <c r="C1289" s="119">
        <v>7955.3487536224648</v>
      </c>
      <c r="D1289" s="125">
        <v>1.0653087695869794</v>
      </c>
      <c r="E1289" s="119">
        <f t="shared" si="120"/>
        <v>8474.9027923568574</v>
      </c>
      <c r="F1289" s="121">
        <f t="shared" si="121"/>
        <v>8683.3749950904403</v>
      </c>
      <c r="G1289" s="110">
        <f t="shared" si="122"/>
        <v>1.0915140572732867</v>
      </c>
      <c r="H1289" s="130">
        <v>1.0863098595987721</v>
      </c>
      <c r="I1289" s="128">
        <f t="shared" si="123"/>
        <v>9432.8358717601859</v>
      </c>
      <c r="J1289" s="3">
        <f t="shared" si="124"/>
        <v>9502.860990045474</v>
      </c>
      <c r="K1289" s="122">
        <f t="shared" si="125"/>
        <v>1.1945247511265109</v>
      </c>
      <c r="M1289" s="39" t="s">
        <v>5249</v>
      </c>
      <c r="N1289" s="3">
        <v>7955.3487536224648</v>
      </c>
      <c r="O1289" s="3">
        <v>9502.8623046875</v>
      </c>
      <c r="P1289" s="110">
        <v>1.194524884223938</v>
      </c>
    </row>
    <row r="1290" spans="2:16" x14ac:dyDescent="0.2">
      <c r="B1290" s="102" t="s">
        <v>5248</v>
      </c>
      <c r="C1290" s="119">
        <v>5075.5752410458163</v>
      </c>
      <c r="D1290" s="125">
        <v>1.0725001380287529</v>
      </c>
      <c r="E1290" s="119">
        <f t="shared" si="120"/>
        <v>5443.5551465969584</v>
      </c>
      <c r="F1290" s="121">
        <f t="shared" si="121"/>
        <v>5577.4599193025815</v>
      </c>
      <c r="G1290" s="110">
        <f t="shared" si="122"/>
        <v>1.0988823245487644</v>
      </c>
      <c r="H1290" s="130">
        <v>1.1665444651109624</v>
      </c>
      <c r="I1290" s="128">
        <f t="shared" si="123"/>
        <v>6506.354998240663</v>
      </c>
      <c r="J1290" s="3">
        <f t="shared" si="124"/>
        <v>6554.6552426795442</v>
      </c>
      <c r="K1290" s="122">
        <f t="shared" si="125"/>
        <v>1.2914113044118651</v>
      </c>
      <c r="M1290" s="39" t="s">
        <v>5248</v>
      </c>
      <c r="N1290" s="3">
        <v>5075.5752410458163</v>
      </c>
      <c r="O1290" s="3">
        <v>6554.6552734375</v>
      </c>
      <c r="P1290" s="110">
        <v>1.291411280632019</v>
      </c>
    </row>
    <row r="1291" spans="2:16" x14ac:dyDescent="0.2">
      <c r="B1291" s="102" t="s">
        <v>5247</v>
      </c>
      <c r="C1291" s="119">
        <v>10640.219055295805</v>
      </c>
      <c r="D1291" s="125">
        <v>1.1728556520264044</v>
      </c>
      <c r="E1291" s="119">
        <f t="shared" si="120"/>
        <v>12479.441057802735</v>
      </c>
      <c r="F1291" s="121">
        <f t="shared" si="121"/>
        <v>12786.419984870823</v>
      </c>
      <c r="G1291" s="110">
        <f t="shared" si="122"/>
        <v>1.2017064609686601</v>
      </c>
      <c r="H1291" s="130">
        <v>1.1043923330128049</v>
      </c>
      <c r="I1291" s="128">
        <f t="shared" si="123"/>
        <v>14121.224197973041</v>
      </c>
      <c r="J1291" s="3">
        <f t="shared" si="124"/>
        <v>14226.053796223179</v>
      </c>
      <c r="K1291" s="122">
        <f t="shared" si="125"/>
        <v>1.3370076050401094</v>
      </c>
      <c r="M1291" s="39" t="s">
        <v>5247</v>
      </c>
      <c r="N1291" s="3">
        <v>10640.219055295805</v>
      </c>
      <c r="O1291" s="3">
        <v>14226.052734375</v>
      </c>
      <c r="P1291" s="110">
        <v>1.3370075225830078</v>
      </c>
    </row>
    <row r="1292" spans="2:16" x14ac:dyDescent="0.2">
      <c r="B1292" s="102" t="s">
        <v>5246</v>
      </c>
      <c r="C1292" s="119">
        <v>13080.891619319518</v>
      </c>
      <c r="D1292" s="125">
        <v>1.0530751928213307</v>
      </c>
      <c r="E1292" s="119">
        <f t="shared" si="120"/>
        <v>13775.16246428983</v>
      </c>
      <c r="F1292" s="121">
        <f t="shared" si="121"/>
        <v>14114.01454699848</v>
      </c>
      <c r="G1292" s="110">
        <f t="shared" si="122"/>
        <v>1.078979549540271</v>
      </c>
      <c r="H1292" s="130">
        <v>1.1160878831080208</v>
      </c>
      <c r="I1292" s="128">
        <f t="shared" si="123"/>
        <v>15752.480617915342</v>
      </c>
      <c r="J1292" s="3">
        <f t="shared" si="124"/>
        <v>15869.419927954496</v>
      </c>
      <c r="K1292" s="122">
        <f t="shared" si="125"/>
        <v>1.2131757061970092</v>
      </c>
      <c r="M1292" s="39" t="s">
        <v>5246</v>
      </c>
      <c r="N1292" s="3">
        <v>13080.891619319518</v>
      </c>
      <c r="O1292" s="3">
        <v>15869.4208984375</v>
      </c>
      <c r="P1292" s="110">
        <v>1.2131757736206055</v>
      </c>
    </row>
    <row r="1293" spans="2:16" x14ac:dyDescent="0.2">
      <c r="B1293" s="102" t="s">
        <v>5245</v>
      </c>
      <c r="C1293" s="119">
        <v>6633.5192768713523</v>
      </c>
      <c r="D1293" s="125">
        <v>1.2126683007629253</v>
      </c>
      <c r="E1293" s="119">
        <f t="shared" si="120"/>
        <v>8044.2585495616922</v>
      </c>
      <c r="F1293" s="121">
        <f t="shared" si="121"/>
        <v>8242.1374326915375</v>
      </c>
      <c r="G1293" s="110">
        <f t="shared" si="122"/>
        <v>1.2424984519799085</v>
      </c>
      <c r="H1293" s="130">
        <v>0.82465285100915642</v>
      </c>
      <c r="I1293" s="128">
        <f t="shared" si="123"/>
        <v>6796.9021322783656</v>
      </c>
      <c r="J1293" s="3">
        <f t="shared" si="124"/>
        <v>6847.3592675722393</v>
      </c>
      <c r="K1293" s="122">
        <f t="shared" si="125"/>
        <v>1.0322362808903667</v>
      </c>
      <c r="M1293" s="39" t="s">
        <v>5245</v>
      </c>
      <c r="N1293" s="3">
        <v>6633.5192768713523</v>
      </c>
      <c r="O1293" s="3">
        <v>6847.35888671875</v>
      </c>
      <c r="P1293" s="110">
        <v>1.0322362184524536</v>
      </c>
    </row>
    <row r="1294" spans="2:16" x14ac:dyDescent="0.2">
      <c r="B1294" s="102" t="s">
        <v>5244</v>
      </c>
      <c r="C1294" s="119">
        <v>17271.427120918357</v>
      </c>
      <c r="D1294" s="125">
        <v>0.96095723561690405</v>
      </c>
      <c r="E1294" s="119">
        <f t="shared" si="120"/>
        <v>16597.102861276529</v>
      </c>
      <c r="F1294" s="121">
        <f t="shared" si="121"/>
        <v>17005.371212815218</v>
      </c>
      <c r="G1294" s="110">
        <f t="shared" si="122"/>
        <v>0.98459560369618193</v>
      </c>
      <c r="H1294" s="130">
        <v>1.1076395024326211</v>
      </c>
      <c r="I1294" s="128">
        <f t="shared" si="123"/>
        <v>18835.820908844667</v>
      </c>
      <c r="J1294" s="3">
        <f t="shared" si="124"/>
        <v>18975.649546284556</v>
      </c>
      <c r="K1294" s="122">
        <f t="shared" si="125"/>
        <v>1.0986729361409935</v>
      </c>
      <c r="M1294" s="39" t="s">
        <v>5244</v>
      </c>
      <c r="N1294" s="3">
        <v>17271.427120918357</v>
      </c>
      <c r="O1294" s="3">
        <v>18975.6484375</v>
      </c>
      <c r="P1294" s="110">
        <v>1.0986728668212891</v>
      </c>
    </row>
    <row r="1295" spans="2:16" x14ac:dyDescent="0.2">
      <c r="B1295" s="102" t="s">
        <v>5243</v>
      </c>
      <c r="C1295" s="119">
        <v>10781.423964526413</v>
      </c>
      <c r="D1295" s="125">
        <v>1.1424819548580598</v>
      </c>
      <c r="E1295" s="119">
        <f t="shared" si="120"/>
        <v>12317.58232714567</v>
      </c>
      <c r="F1295" s="121">
        <f t="shared" si="121"/>
        <v>12620.579728178773</v>
      </c>
      <c r="G1295" s="110">
        <f t="shared" si="122"/>
        <v>1.1705856081444939</v>
      </c>
      <c r="H1295" s="130">
        <v>1.002074922355858</v>
      </c>
      <c r="I1295" s="128">
        <f t="shared" si="123"/>
        <v>12646.766451200658</v>
      </c>
      <c r="J1295" s="3">
        <f t="shared" si="124"/>
        <v>12740.650340278276</v>
      </c>
      <c r="K1295" s="122">
        <f t="shared" si="125"/>
        <v>1.1817224127534738</v>
      </c>
      <c r="M1295" s="39" t="s">
        <v>5243</v>
      </c>
      <c r="N1295" s="3">
        <v>10781.423964526413</v>
      </c>
      <c r="O1295" s="3">
        <v>12740.6494140625</v>
      </c>
      <c r="P1295" s="110">
        <v>1.1817222833633423</v>
      </c>
    </row>
    <row r="1296" spans="2:16" x14ac:dyDescent="0.2">
      <c r="B1296" s="102" t="s">
        <v>5242</v>
      </c>
      <c r="C1296" s="119">
        <v>9395.480928470799</v>
      </c>
      <c r="D1296" s="125">
        <v>1.1536992793149197</v>
      </c>
      <c r="E1296" s="119">
        <f t="shared" si="120"/>
        <v>10839.559575993833</v>
      </c>
      <c r="F1296" s="121">
        <f t="shared" si="121"/>
        <v>11106.199432147381</v>
      </c>
      <c r="G1296" s="110">
        <f t="shared" si="122"/>
        <v>1.1820788650097358</v>
      </c>
      <c r="H1296" s="130">
        <v>1.0537678040127174</v>
      </c>
      <c r="I1296" s="128">
        <f t="shared" si="123"/>
        <v>11703.355386541236</v>
      </c>
      <c r="J1296" s="3">
        <f t="shared" si="124"/>
        <v>11790.235817454997</v>
      </c>
      <c r="K1296" s="122">
        <f t="shared" si="125"/>
        <v>1.2548836943223902</v>
      </c>
      <c r="M1296" s="39" t="s">
        <v>5242</v>
      </c>
      <c r="N1296" s="3">
        <v>9395.480928470799</v>
      </c>
      <c r="O1296" s="3">
        <v>11790.236328125</v>
      </c>
      <c r="P1296" s="110">
        <v>1.2548837661743164</v>
      </c>
    </row>
    <row r="1297" spans="2:16" x14ac:dyDescent="0.2">
      <c r="B1297" s="102" t="s">
        <v>5241</v>
      </c>
      <c r="C1297" s="119">
        <v>11864.31834576797</v>
      </c>
      <c r="D1297" s="125">
        <v>1.103894672182737</v>
      </c>
      <c r="E1297" s="119">
        <f t="shared" si="120"/>
        <v>13096.957810973165</v>
      </c>
      <c r="F1297" s="121">
        <f t="shared" si="121"/>
        <v>13419.126891947728</v>
      </c>
      <c r="G1297" s="110">
        <f t="shared" si="122"/>
        <v>1.1310491256949762</v>
      </c>
      <c r="H1297" s="130">
        <v>1.0657477666133233</v>
      </c>
      <c r="I1297" s="128">
        <f t="shared" si="123"/>
        <v>14301.404514994076</v>
      </c>
      <c r="J1297" s="3">
        <f t="shared" si="124"/>
        <v>14407.571690637016</v>
      </c>
      <c r="K1297" s="122">
        <f t="shared" si="125"/>
        <v>1.2143615225712678</v>
      </c>
      <c r="M1297" s="39" t="s">
        <v>5241</v>
      </c>
      <c r="N1297" s="3">
        <v>11864.31834576797</v>
      </c>
      <c r="O1297" s="3">
        <v>14407.572265625</v>
      </c>
      <c r="P1297" s="110">
        <v>1.2143615484237671</v>
      </c>
    </row>
    <row r="1298" spans="2:16" x14ac:dyDescent="0.2">
      <c r="B1298" s="102" t="s">
        <v>5240</v>
      </c>
      <c r="C1298" s="119">
        <v>11479.104636031854</v>
      </c>
      <c r="D1298" s="125">
        <v>1.1699398801838194</v>
      </c>
      <c r="E1298" s="119">
        <f t="shared" si="120"/>
        <v>13429.862302496635</v>
      </c>
      <c r="F1298" s="121">
        <f t="shared" si="121"/>
        <v>13760.220425203972</v>
      </c>
      <c r="G1298" s="110">
        <f t="shared" si="122"/>
        <v>1.1987189647188949</v>
      </c>
      <c r="H1298" s="130">
        <v>1.0435285228855664</v>
      </c>
      <c r="I1298" s="128">
        <f t="shared" si="123"/>
        <v>14359.182494892901</v>
      </c>
      <c r="J1298" s="3">
        <f t="shared" si="124"/>
        <v>14465.778588194507</v>
      </c>
      <c r="K1298" s="122">
        <f t="shared" si="125"/>
        <v>1.2601835288431606</v>
      </c>
      <c r="M1298" s="39" t="s">
        <v>5240</v>
      </c>
      <c r="N1298" s="3">
        <v>11479.104636031854</v>
      </c>
      <c r="O1298" s="3">
        <v>14465.779296875</v>
      </c>
      <c r="P1298" s="110">
        <v>1.260183572769165</v>
      </c>
    </row>
    <row r="1299" spans="2:16" x14ac:dyDescent="0.2">
      <c r="B1299" s="102" t="s">
        <v>5239</v>
      </c>
      <c r="C1299" s="119">
        <v>7227.1197053086507</v>
      </c>
      <c r="D1299" s="125">
        <v>1.2273361012780004</v>
      </c>
      <c r="E1299" s="119">
        <f t="shared" si="120"/>
        <v>8870.1049225829302</v>
      </c>
      <c r="F1299" s="121">
        <f t="shared" si="121"/>
        <v>9088.2986124688541</v>
      </c>
      <c r="G1299" s="110">
        <f t="shared" si="122"/>
        <v>1.2575270623777108</v>
      </c>
      <c r="H1299" s="130">
        <v>0.99156301280829373</v>
      </c>
      <c r="I1299" s="128">
        <f t="shared" si="123"/>
        <v>9011.6207534810528</v>
      </c>
      <c r="J1299" s="3">
        <f t="shared" si="124"/>
        <v>9078.518960741696</v>
      </c>
      <c r="K1299" s="122">
        <f t="shared" si="125"/>
        <v>1.2561738743683888</v>
      </c>
      <c r="M1299" s="39" t="s">
        <v>5239</v>
      </c>
      <c r="N1299" s="3">
        <v>7227.1197053086507</v>
      </c>
      <c r="O1299" s="3">
        <v>9078.51953125</v>
      </c>
      <c r="P1299" s="110">
        <v>1.2561739683151245</v>
      </c>
    </row>
    <row r="1300" spans="2:16" x14ac:dyDescent="0.2">
      <c r="B1300" s="102" t="s">
        <v>5238</v>
      </c>
      <c r="C1300" s="119">
        <v>5352.2952053900353</v>
      </c>
      <c r="D1300" s="125">
        <v>1.1002168831398631</v>
      </c>
      <c r="E1300" s="119">
        <f t="shared" si="120"/>
        <v>5888.6855485186579</v>
      </c>
      <c r="F1300" s="121">
        <f t="shared" si="121"/>
        <v>6033.5399825556178</v>
      </c>
      <c r="G1300" s="110">
        <f t="shared" si="122"/>
        <v>1.1272808675574424</v>
      </c>
      <c r="H1300" s="130">
        <v>1.0594584427723208</v>
      </c>
      <c r="I1300" s="128">
        <f t="shared" si="123"/>
        <v>6392.2848743229115</v>
      </c>
      <c r="J1300" s="3">
        <f t="shared" si="124"/>
        <v>6439.7383136197604</v>
      </c>
      <c r="K1300" s="122">
        <f t="shared" si="125"/>
        <v>1.2031732306421765</v>
      </c>
      <c r="M1300" s="39" t="s">
        <v>5238</v>
      </c>
      <c r="N1300" s="3">
        <v>5352.2952053900353</v>
      </c>
      <c r="O1300" s="3">
        <v>6439.73828125</v>
      </c>
      <c r="P1300" s="110">
        <v>1.2031732797622681</v>
      </c>
    </row>
    <row r="1301" spans="2:16" x14ac:dyDescent="0.2">
      <c r="B1301" s="102" t="s">
        <v>5237</v>
      </c>
      <c r="C1301" s="119">
        <v>13547.083069249531</v>
      </c>
      <c r="D1301" s="125">
        <v>1.014846261630616</v>
      </c>
      <c r="E1301" s="119">
        <f t="shared" si="120"/>
        <v>13748.206608827297</v>
      </c>
      <c r="F1301" s="121">
        <f t="shared" si="121"/>
        <v>14086.395610589472</v>
      </c>
      <c r="G1301" s="110">
        <f t="shared" si="122"/>
        <v>1.0398102335818789</v>
      </c>
      <c r="H1301" s="130">
        <v>1.1149869368186272</v>
      </c>
      <c r="I1301" s="128">
        <f t="shared" si="123"/>
        <v>15706.147092666508</v>
      </c>
      <c r="J1301" s="3">
        <f t="shared" si="124"/>
        <v>15822.742443515632</v>
      </c>
      <c r="K1301" s="122">
        <f t="shared" si="125"/>
        <v>1.167981502928229</v>
      </c>
      <c r="M1301" s="39" t="s">
        <v>5237</v>
      </c>
      <c r="N1301" s="3">
        <v>13547.083069249531</v>
      </c>
      <c r="O1301" s="3">
        <v>15822.7421875</v>
      </c>
      <c r="P1301" s="110">
        <v>1.1679815053939819</v>
      </c>
    </row>
    <row r="1302" spans="2:16" x14ac:dyDescent="0.2">
      <c r="B1302" s="102" t="s">
        <v>5236</v>
      </c>
      <c r="C1302" s="119">
        <v>12442.121688506422</v>
      </c>
      <c r="D1302" s="125">
        <v>1.0382816519943616</v>
      </c>
      <c r="E1302" s="119">
        <f t="shared" si="120"/>
        <v>12918.426661057325</v>
      </c>
      <c r="F1302" s="121">
        <f t="shared" si="121"/>
        <v>13236.204094954464</v>
      </c>
      <c r="G1302" s="110">
        <f t="shared" si="122"/>
        <v>1.0638221057732933</v>
      </c>
      <c r="H1302" s="130">
        <v>1.05584457310236</v>
      </c>
      <c r="I1302" s="128">
        <f t="shared" si="123"/>
        <v>13975.374262132907</v>
      </c>
      <c r="J1302" s="3">
        <f t="shared" si="124"/>
        <v>14079.121136253425</v>
      </c>
      <c r="K1302" s="122">
        <f t="shared" si="125"/>
        <v>1.1315691558666561</v>
      </c>
      <c r="M1302" s="39" t="s">
        <v>5236</v>
      </c>
      <c r="N1302" s="3">
        <v>12442.121688506422</v>
      </c>
      <c r="O1302" s="3">
        <v>14079.1201171875</v>
      </c>
      <c r="P1302" s="110">
        <v>1.1315690279006958</v>
      </c>
    </row>
    <row r="1303" spans="2:16" x14ac:dyDescent="0.2">
      <c r="B1303" s="102" t="s">
        <v>5235</v>
      </c>
      <c r="C1303" s="119">
        <v>11190.379301603591</v>
      </c>
      <c r="D1303" s="125">
        <v>1.2934447250247079</v>
      </c>
      <c r="E1303" s="119">
        <f t="shared" si="120"/>
        <v>14474.137078684838</v>
      </c>
      <c r="F1303" s="121">
        <f t="shared" si="121"/>
        <v>14830.183078667584</v>
      </c>
      <c r="G1303" s="110">
        <f t="shared" si="122"/>
        <v>1.3252618770967313</v>
      </c>
      <c r="H1303" s="130">
        <v>1.0394318140535839</v>
      </c>
      <c r="I1303" s="128">
        <f t="shared" si="123"/>
        <v>15414.964100206209</v>
      </c>
      <c r="J1303" s="3">
        <f t="shared" si="124"/>
        <v>15529.397839874255</v>
      </c>
      <c r="K1303" s="122">
        <f t="shared" si="125"/>
        <v>1.3877454393032842</v>
      </c>
      <c r="M1303" s="39" t="s">
        <v>5235</v>
      </c>
      <c r="N1303" s="3">
        <v>11190.379301603591</v>
      </c>
      <c r="O1303" s="3">
        <v>15529.3984375</v>
      </c>
      <c r="P1303" s="110">
        <v>1.3877454996109009</v>
      </c>
    </row>
    <row r="1304" spans="2:16" x14ac:dyDescent="0.2">
      <c r="B1304" s="102" t="s">
        <v>5234</v>
      </c>
      <c r="C1304" s="119">
        <v>6350.431560195434</v>
      </c>
      <c r="D1304" s="125">
        <v>1.0507039813516637</v>
      </c>
      <c r="E1304" s="119">
        <f t="shared" si="120"/>
        <v>6672.4237235985993</v>
      </c>
      <c r="F1304" s="121">
        <f t="shared" si="121"/>
        <v>6836.5571544250761</v>
      </c>
      <c r="G1304" s="110">
        <f t="shared" si="122"/>
        <v>1.0765500091799558</v>
      </c>
      <c r="H1304" s="130">
        <v>1.1403929570390938</v>
      </c>
      <c r="I1304" s="128">
        <f t="shared" si="123"/>
        <v>7796.3616293015839</v>
      </c>
      <c r="J1304" s="3">
        <f t="shared" si="124"/>
        <v>7854.2383010372951</v>
      </c>
      <c r="K1304" s="122">
        <f t="shared" si="125"/>
        <v>1.2368038654676221</v>
      </c>
      <c r="M1304" s="39" t="s">
        <v>5234</v>
      </c>
      <c r="N1304" s="3">
        <v>6350.431560195434</v>
      </c>
      <c r="O1304" s="3">
        <v>7854.23828125</v>
      </c>
      <c r="P1304" s="110">
        <v>1.2368038892745972</v>
      </c>
    </row>
    <row r="1305" spans="2:16" x14ac:dyDescent="0.2">
      <c r="B1305" s="102" t="s">
        <v>5233</v>
      </c>
      <c r="C1305" s="119">
        <v>5062.2717504873126</v>
      </c>
      <c r="D1305" s="125">
        <v>0.99142063625607202</v>
      </c>
      <c r="E1305" s="119">
        <f t="shared" si="120"/>
        <v>5018.8406797692705</v>
      </c>
      <c r="F1305" s="121">
        <f t="shared" si="121"/>
        <v>5142.2979980790469</v>
      </c>
      <c r="G1305" s="110">
        <f t="shared" si="122"/>
        <v>1.0158083665864106</v>
      </c>
      <c r="H1305" s="130">
        <v>1.1878307296544326</v>
      </c>
      <c r="I1305" s="128">
        <f t="shared" si="123"/>
        <v>6108.1795831587615</v>
      </c>
      <c r="J1305" s="3">
        <f t="shared" si="124"/>
        <v>6153.5239529361452</v>
      </c>
      <c r="K1305" s="122">
        <f t="shared" si="125"/>
        <v>1.2155657096724972</v>
      </c>
      <c r="M1305" s="39" t="s">
        <v>5233</v>
      </c>
      <c r="N1305" s="3">
        <v>5062.2717504873126</v>
      </c>
      <c r="O1305" s="3">
        <v>6153.5244140625</v>
      </c>
      <c r="P1305" s="110">
        <v>1.2155658006668091</v>
      </c>
    </row>
    <row r="1306" spans="2:16" x14ac:dyDescent="0.2">
      <c r="B1306" s="102" t="s">
        <v>5232</v>
      </c>
      <c r="C1306" s="119">
        <v>4446.1978815022503</v>
      </c>
      <c r="D1306" s="125">
        <v>1.1613706399147212</v>
      </c>
      <c r="E1306" s="119">
        <f t="shared" si="120"/>
        <v>5163.683678827746</v>
      </c>
      <c r="F1306" s="121">
        <f t="shared" si="121"/>
        <v>5290.7039570680472</v>
      </c>
      <c r="G1306" s="110">
        <f t="shared" si="122"/>
        <v>1.1899389316609681</v>
      </c>
      <c r="H1306" s="130">
        <v>1.0372746759936309</v>
      </c>
      <c r="I1306" s="128">
        <f t="shared" si="123"/>
        <v>5487.9132328459791</v>
      </c>
      <c r="J1306" s="3">
        <f t="shared" si="124"/>
        <v>5528.6530250456835</v>
      </c>
      <c r="K1306" s="122">
        <f t="shared" si="125"/>
        <v>1.2434563580822231</v>
      </c>
      <c r="M1306" s="39" t="s">
        <v>5232</v>
      </c>
      <c r="N1306" s="3">
        <v>4446.1978815022503</v>
      </c>
      <c r="O1306" s="3">
        <v>5528.6533203125</v>
      </c>
      <c r="P1306" s="110">
        <v>1.2434564828872681</v>
      </c>
    </row>
    <row r="1307" spans="2:16" x14ac:dyDescent="0.2">
      <c r="B1307" s="102" t="s">
        <v>5231</v>
      </c>
      <c r="C1307" s="119">
        <v>9998.894151698787</v>
      </c>
      <c r="D1307" s="125">
        <v>1.1127163388317212</v>
      </c>
      <c r="E1307" s="119">
        <f t="shared" si="120"/>
        <v>11125.932892844183</v>
      </c>
      <c r="F1307" s="121">
        <f t="shared" si="121"/>
        <v>11399.617180967118</v>
      </c>
      <c r="G1307" s="110">
        <f t="shared" si="122"/>
        <v>1.1400877945117913</v>
      </c>
      <c r="H1307" s="130">
        <v>1.0077630651764733</v>
      </c>
      <c r="I1307" s="128">
        <f t="shared" si="123"/>
        <v>11488.11315212981</v>
      </c>
      <c r="J1307" s="3">
        <f t="shared" si="124"/>
        <v>11573.395721792769</v>
      </c>
      <c r="K1307" s="122">
        <f t="shared" si="125"/>
        <v>1.1574675705339352</v>
      </c>
      <c r="M1307" s="39" t="s">
        <v>5231</v>
      </c>
      <c r="N1307" s="3">
        <v>9998.894151698787</v>
      </c>
      <c r="O1307" s="3">
        <v>11573.3955078125</v>
      </c>
      <c r="P1307" s="110">
        <v>1.1574676036834717</v>
      </c>
    </row>
    <row r="1308" spans="2:16" x14ac:dyDescent="0.2">
      <c r="B1308" s="102" t="s">
        <v>5230</v>
      </c>
      <c r="C1308" s="119">
        <v>11751.512460874861</v>
      </c>
      <c r="D1308" s="125">
        <v>1.0131436538024081</v>
      </c>
      <c r="E1308" s="119">
        <f t="shared" si="120"/>
        <v>11905.970272315286</v>
      </c>
      <c r="F1308" s="121">
        <f t="shared" si="121"/>
        <v>12198.842522199802</v>
      </c>
      <c r="G1308" s="110">
        <f t="shared" si="122"/>
        <v>1.0380657436916541</v>
      </c>
      <c r="H1308" s="130">
        <v>0.97353523234897277</v>
      </c>
      <c r="I1308" s="128">
        <f t="shared" si="123"/>
        <v>11876.002989238314</v>
      </c>
      <c r="J1308" s="3">
        <f t="shared" si="124"/>
        <v>11964.165078071801</v>
      </c>
      <c r="K1308" s="122">
        <f t="shared" si="125"/>
        <v>1.0180957657922705</v>
      </c>
      <c r="M1308" s="39" t="s">
        <v>5230</v>
      </c>
      <c r="N1308" s="3">
        <v>11751.512460874861</v>
      </c>
      <c r="O1308" s="3">
        <v>11964.166015625</v>
      </c>
      <c r="P1308" s="110">
        <v>1.018095850944519</v>
      </c>
    </row>
    <row r="1309" spans="2:16" x14ac:dyDescent="0.2">
      <c r="B1309" s="102" t="s">
        <v>5229</v>
      </c>
      <c r="C1309" s="119">
        <v>3548.3197881071246</v>
      </c>
      <c r="D1309" s="125">
        <v>0.97117015885708147</v>
      </c>
      <c r="E1309" s="119">
        <f t="shared" si="120"/>
        <v>3446.0222922917219</v>
      </c>
      <c r="F1309" s="121">
        <f t="shared" si="121"/>
        <v>3530.7902094637016</v>
      </c>
      <c r="G1309" s="110">
        <f t="shared" si="122"/>
        <v>0.99505975230807076</v>
      </c>
      <c r="H1309" s="130">
        <v>1.0525032264320966</v>
      </c>
      <c r="I1309" s="128">
        <f t="shared" si="123"/>
        <v>3716.1680873154041</v>
      </c>
      <c r="J1309" s="3">
        <f t="shared" si="124"/>
        <v>3743.7552428028994</v>
      </c>
      <c r="K1309" s="122">
        <f t="shared" si="125"/>
        <v>1.0550783092749458</v>
      </c>
      <c r="M1309" s="39" t="s">
        <v>5229</v>
      </c>
      <c r="N1309" s="3">
        <v>3548.3197881071246</v>
      </c>
      <c r="O1309" s="3">
        <v>3743.755126953125</v>
      </c>
      <c r="P1309" s="110">
        <v>1.0550782680511475</v>
      </c>
    </row>
    <row r="1310" spans="2:16" x14ac:dyDescent="0.2">
      <c r="B1310" s="102" t="s">
        <v>5228</v>
      </c>
      <c r="C1310" s="119">
        <v>7781.0148547482177</v>
      </c>
      <c r="D1310" s="125">
        <v>1.1230566045802037</v>
      </c>
      <c r="E1310" s="119">
        <f t="shared" si="120"/>
        <v>8738.5201229616596</v>
      </c>
      <c r="F1310" s="121">
        <f t="shared" si="121"/>
        <v>8953.4769883440567</v>
      </c>
      <c r="G1310" s="110">
        <f t="shared" si="122"/>
        <v>1.1506824181013311</v>
      </c>
      <c r="H1310" s="130">
        <v>0.90516953995423222</v>
      </c>
      <c r="I1310" s="128">
        <f t="shared" si="123"/>
        <v>8104.4146465301937</v>
      </c>
      <c r="J1310" s="3">
        <f t="shared" si="124"/>
        <v>8164.5781649006658</v>
      </c>
      <c r="K1310" s="122">
        <f t="shared" si="125"/>
        <v>1.0492947664684622</v>
      </c>
      <c r="M1310" s="39" t="s">
        <v>5228</v>
      </c>
      <c r="N1310" s="3">
        <v>7781.0148547482177</v>
      </c>
      <c r="O1310" s="3">
        <v>8164.57763671875</v>
      </c>
      <c r="P1310" s="110">
        <v>1.0492947101593018</v>
      </c>
    </row>
    <row r="1311" spans="2:16" x14ac:dyDescent="0.2">
      <c r="B1311" s="102" t="s">
        <v>5227</v>
      </c>
      <c r="C1311" s="119">
        <v>2248.3970754655297</v>
      </c>
      <c r="D1311" s="125">
        <v>1.058226514240074</v>
      </c>
      <c r="E1311" s="119">
        <f t="shared" si="120"/>
        <v>2379.3133997974642</v>
      </c>
      <c r="F1311" s="121">
        <f t="shared" si="121"/>
        <v>2437.8415879787663</v>
      </c>
      <c r="G1311" s="110">
        <f t="shared" si="122"/>
        <v>1.0842575871408355</v>
      </c>
      <c r="H1311" s="130">
        <v>1.0299620949971626</v>
      </c>
      <c r="I1311" s="128">
        <f t="shared" si="123"/>
        <v>2510.88442922582</v>
      </c>
      <c r="J1311" s="3">
        <f t="shared" si="124"/>
        <v>2529.5241025486225</v>
      </c>
      <c r="K1311" s="122">
        <f t="shared" si="125"/>
        <v>1.1250344212553673</v>
      </c>
      <c r="M1311" s="39" t="s">
        <v>5227</v>
      </c>
      <c r="N1311" s="3">
        <v>2248.3970754655297</v>
      </c>
      <c r="O1311" s="3">
        <v>2529.52392578125</v>
      </c>
      <c r="P1311" s="110">
        <v>1.1250343322753906</v>
      </c>
    </row>
    <row r="1312" spans="2:16" x14ac:dyDescent="0.2">
      <c r="B1312" s="102" t="s">
        <v>5226</v>
      </c>
      <c r="C1312" s="119">
        <v>4280.1407311057819</v>
      </c>
      <c r="D1312" s="125">
        <v>0.87164813344204284</v>
      </c>
      <c r="E1312" s="119">
        <f t="shared" si="120"/>
        <v>3730.7766791376152</v>
      </c>
      <c r="F1312" s="121">
        <f t="shared" si="121"/>
        <v>3822.5492045886836</v>
      </c>
      <c r="G1312" s="110">
        <f t="shared" si="122"/>
        <v>0.89308960726651654</v>
      </c>
      <c r="H1312" s="130">
        <v>1.0293214787731055</v>
      </c>
      <c r="I1312" s="128">
        <f t="shared" si="123"/>
        <v>3934.6319999501825</v>
      </c>
      <c r="J1312" s="3">
        <f t="shared" si="124"/>
        <v>3963.8409329742835</v>
      </c>
      <c r="K1312" s="122">
        <f t="shared" si="125"/>
        <v>0.92610060789992255</v>
      </c>
      <c r="M1312" s="39" t="s">
        <v>5226</v>
      </c>
      <c r="N1312" s="3">
        <v>4280.1407311057819</v>
      </c>
      <c r="O1312" s="3">
        <v>3963.8408203125</v>
      </c>
      <c r="P1312" s="110">
        <v>0.92610055208206177</v>
      </c>
    </row>
    <row r="1313" spans="2:16" x14ac:dyDescent="0.2">
      <c r="B1313" s="102" t="s">
        <v>5225</v>
      </c>
      <c r="C1313" s="119">
        <v>1.0574180014882557</v>
      </c>
      <c r="D1313" s="125">
        <v>1.2264230882646778</v>
      </c>
      <c r="E1313" s="119">
        <f t="shared" si="120"/>
        <v>1.2968418509718902</v>
      </c>
      <c r="F1313" s="121">
        <f t="shared" si="121"/>
        <v>1.3287425681710336</v>
      </c>
      <c r="G1313" s="110">
        <f t="shared" si="122"/>
        <v>1.2565915903653087</v>
      </c>
      <c r="H1313" s="130">
        <v>0.50543544234490401</v>
      </c>
      <c r="I1313" s="128">
        <f t="shared" si="123"/>
        <v>0.67159358770603017</v>
      </c>
      <c r="J1313" s="3">
        <f t="shared" si="124"/>
        <v>0.67657919553999535</v>
      </c>
      <c r="K1313" s="122">
        <f t="shared" si="125"/>
        <v>0.63984081468988485</v>
      </c>
      <c r="M1313" s="39" t="s">
        <v>5225</v>
      </c>
      <c r="N1313" s="3">
        <v>1.0574180014882557</v>
      </c>
      <c r="O1313" s="3">
        <v>0.67657923698425293</v>
      </c>
      <c r="P1313" s="110">
        <v>0.63984084129333496</v>
      </c>
    </row>
    <row r="1314" spans="2:16" x14ac:dyDescent="0.2">
      <c r="B1314" s="102" t="s">
        <v>5224</v>
      </c>
      <c r="C1314" s="119">
        <v>16688.008542392337</v>
      </c>
      <c r="D1314" s="125">
        <v>1.131131275298948</v>
      </c>
      <c r="E1314" s="119">
        <f t="shared" si="120"/>
        <v>18876.328384755983</v>
      </c>
      <c r="F1314" s="121">
        <f t="shared" si="121"/>
        <v>19340.66288561203</v>
      </c>
      <c r="G1314" s="110">
        <f t="shared" si="122"/>
        <v>1.1589557158052255</v>
      </c>
      <c r="H1314" s="130">
        <v>1.0356762590539843</v>
      </c>
      <c r="I1314" s="128">
        <f t="shared" si="123"/>
        <v>20030.665384994903</v>
      </c>
      <c r="J1314" s="3">
        <f t="shared" si="124"/>
        <v>20179.364008821962</v>
      </c>
      <c r="K1314" s="122">
        <f t="shared" si="125"/>
        <v>1.2092134275675002</v>
      </c>
      <c r="M1314" s="39" t="s">
        <v>5224</v>
      </c>
      <c r="N1314" s="3">
        <v>16688.008542392337</v>
      </c>
      <c r="O1314" s="3">
        <v>20179.36328125</v>
      </c>
      <c r="P1314" s="110">
        <v>1.2092133760452271</v>
      </c>
    </row>
    <row r="1315" spans="2:16" x14ac:dyDescent="0.2">
      <c r="B1315" s="102" t="s">
        <v>5223</v>
      </c>
      <c r="C1315" s="119">
        <v>8268.0688677397011</v>
      </c>
      <c r="D1315" s="125">
        <v>1.1556518682645418</v>
      </c>
      <c r="E1315" s="119">
        <f t="shared" si="120"/>
        <v>9555.0092339432795</v>
      </c>
      <c r="F1315" s="121">
        <f t="shared" si="121"/>
        <v>9790.050728924949</v>
      </c>
      <c r="G1315" s="110">
        <f t="shared" si="122"/>
        <v>1.1840794852500209</v>
      </c>
      <c r="H1315" s="130">
        <v>0.97595055439353129</v>
      </c>
      <c r="I1315" s="128">
        <f t="shared" si="123"/>
        <v>9554.6054364350985</v>
      </c>
      <c r="J1315" s="3">
        <f t="shared" si="124"/>
        <v>9625.5345170373203</v>
      </c>
      <c r="K1315" s="122">
        <f t="shared" si="125"/>
        <v>1.1641817056694062</v>
      </c>
      <c r="M1315" s="39" t="s">
        <v>5223</v>
      </c>
      <c r="N1315" s="3">
        <v>8268.0688677397011</v>
      </c>
      <c r="O1315" s="3">
        <v>9625.533203125</v>
      </c>
      <c r="P1315" s="110">
        <v>1.1641815900802612</v>
      </c>
    </row>
    <row r="1316" spans="2:16" x14ac:dyDescent="0.2">
      <c r="B1316" s="102" t="s">
        <v>5222</v>
      </c>
      <c r="C1316" s="119">
        <v>9594.8704981080245</v>
      </c>
      <c r="D1316" s="125">
        <v>1.0852492461704224</v>
      </c>
      <c r="E1316" s="119">
        <f t="shared" si="120"/>
        <v>10412.825975174559</v>
      </c>
      <c r="F1316" s="121">
        <f t="shared" si="121"/>
        <v>10668.968708715272</v>
      </c>
      <c r="G1316" s="110">
        <f t="shared" si="122"/>
        <v>1.111945045096653</v>
      </c>
      <c r="H1316" s="130">
        <v>1.1402960872106529</v>
      </c>
      <c r="I1316" s="128">
        <f t="shared" si="123"/>
        <v>12165.783273120918</v>
      </c>
      <c r="J1316" s="3">
        <f t="shared" si="124"/>
        <v>12256.096560059779</v>
      </c>
      <c r="K1316" s="122">
        <f t="shared" si="125"/>
        <v>1.2773592475767663</v>
      </c>
      <c r="M1316" s="39" t="s">
        <v>5222</v>
      </c>
      <c r="N1316" s="3">
        <v>9594.8704981080245</v>
      </c>
      <c r="O1316" s="3">
        <v>12256.0966796875</v>
      </c>
      <c r="P1316" s="110">
        <v>1.2773592472076416</v>
      </c>
    </row>
    <row r="1317" spans="2:16" x14ac:dyDescent="0.2">
      <c r="B1317" s="102" t="s">
        <v>5221</v>
      </c>
      <c r="C1317" s="119">
        <v>5064.2134322864631</v>
      </c>
      <c r="D1317" s="125">
        <v>1.2210584374597226</v>
      </c>
      <c r="E1317" s="119">
        <f t="shared" si="120"/>
        <v>6183.7005405902473</v>
      </c>
      <c r="F1317" s="121">
        <f t="shared" si="121"/>
        <v>6335.8119811963043</v>
      </c>
      <c r="G1317" s="110">
        <f t="shared" si="122"/>
        <v>1.2510949757375691</v>
      </c>
      <c r="H1317" s="130">
        <v>1.1482732310748587</v>
      </c>
      <c r="I1317" s="128">
        <f t="shared" si="123"/>
        <v>7275.243295131082</v>
      </c>
      <c r="J1317" s="3">
        <f t="shared" si="124"/>
        <v>7329.2514194345031</v>
      </c>
      <c r="K1317" s="122">
        <f t="shared" si="125"/>
        <v>1.447263532122774</v>
      </c>
      <c r="M1317" s="39" t="s">
        <v>5221</v>
      </c>
      <c r="N1317" s="3">
        <v>5064.2134322864631</v>
      </c>
      <c r="O1317" s="3">
        <v>7329.25146484375</v>
      </c>
      <c r="P1317" s="110">
        <v>1.4472635984420776</v>
      </c>
    </row>
    <row r="1318" spans="2:16" x14ac:dyDescent="0.2">
      <c r="B1318" s="102" t="s">
        <v>5220</v>
      </c>
      <c r="C1318" s="119">
        <v>10195.363576078953</v>
      </c>
      <c r="D1318" s="125">
        <v>1.0509624495280061</v>
      </c>
      <c r="E1318" s="119">
        <f t="shared" si="120"/>
        <v>10714.944277744549</v>
      </c>
      <c r="F1318" s="121">
        <f t="shared" si="121"/>
        <v>10978.51875057078</v>
      </c>
      <c r="G1318" s="110">
        <f t="shared" si="122"/>
        <v>1.0768148353560749</v>
      </c>
      <c r="H1318" s="130">
        <v>1.0266830001519811</v>
      </c>
      <c r="I1318" s="128">
        <f t="shared" si="123"/>
        <v>11271.458568060789</v>
      </c>
      <c r="J1318" s="3">
        <f t="shared" si="124"/>
        <v>11355.13279182621</v>
      </c>
      <c r="K1318" s="122">
        <f t="shared" si="125"/>
        <v>1.1137545715847139</v>
      </c>
      <c r="M1318" s="39" t="s">
        <v>5220</v>
      </c>
      <c r="N1318" s="3">
        <v>10195.363576078953</v>
      </c>
      <c r="O1318" s="3">
        <v>11355.1318359375</v>
      </c>
      <c r="P1318" s="110">
        <v>1.1137545108795166</v>
      </c>
    </row>
    <row r="1319" spans="2:16" x14ac:dyDescent="0.2">
      <c r="B1319" s="102" t="s">
        <v>5219</v>
      </c>
      <c r="C1319" s="119">
        <v>14229.699905131685</v>
      </c>
      <c r="D1319" s="125">
        <v>1.0032129869555055</v>
      </c>
      <c r="E1319" s="119">
        <f t="shared" si="120"/>
        <v>14275.419745307632</v>
      </c>
      <c r="F1319" s="121">
        <f t="shared" si="121"/>
        <v>14626.577542885525</v>
      </c>
      <c r="G1319" s="110">
        <f t="shared" si="122"/>
        <v>1.0278907946337443</v>
      </c>
      <c r="H1319" s="130">
        <v>1.0732267071755732</v>
      </c>
      <c r="I1319" s="128">
        <f t="shared" si="123"/>
        <v>15697.63365359922</v>
      </c>
      <c r="J1319" s="3">
        <f t="shared" si="124"/>
        <v>15814.165804517186</v>
      </c>
      <c r="K1319" s="122">
        <f t="shared" si="125"/>
        <v>1.1113492139643852</v>
      </c>
      <c r="M1319" s="39" t="s">
        <v>5219</v>
      </c>
      <c r="N1319" s="3">
        <v>14229.699905131685</v>
      </c>
      <c r="O1319" s="3">
        <v>15814.16796875</v>
      </c>
      <c r="P1319" s="110">
        <v>1.11134934425354</v>
      </c>
    </row>
    <row r="1320" spans="2:16" x14ac:dyDescent="0.2">
      <c r="B1320" s="102" t="s">
        <v>5218</v>
      </c>
      <c r="C1320" s="119">
        <v>7761.355442863296</v>
      </c>
      <c r="D1320" s="125">
        <v>0.87295659957409755</v>
      </c>
      <c r="E1320" s="119">
        <f t="shared" si="120"/>
        <v>6775.3264554878569</v>
      </c>
      <c r="F1320" s="121">
        <f t="shared" si="121"/>
        <v>6941.9911671690952</v>
      </c>
      <c r="G1320" s="110">
        <f t="shared" si="122"/>
        <v>0.89443026005881221</v>
      </c>
      <c r="H1320" s="130">
        <v>1.1953554537824438</v>
      </c>
      <c r="I1320" s="128">
        <f t="shared" si="123"/>
        <v>8298.1470017851298</v>
      </c>
      <c r="J1320" s="3">
        <f t="shared" si="124"/>
        <v>8359.7487017668209</v>
      </c>
      <c r="K1320" s="122">
        <f t="shared" si="125"/>
        <v>1.0770990664335258</v>
      </c>
      <c r="M1320" s="39" t="s">
        <v>5218</v>
      </c>
      <c r="N1320" s="3">
        <v>7761.355442863296</v>
      </c>
      <c r="O1320" s="3">
        <v>8359.7490234375</v>
      </c>
      <c r="P1320" s="110">
        <v>1.077099084854126</v>
      </c>
    </row>
    <row r="1321" spans="2:16" x14ac:dyDescent="0.2">
      <c r="B1321" s="102" t="s">
        <v>5217</v>
      </c>
      <c r="C1321" s="119">
        <v>13120.892044903836</v>
      </c>
      <c r="D1321" s="125">
        <v>1.0012674449992098</v>
      </c>
      <c r="E1321" s="119">
        <f t="shared" si="120"/>
        <v>13137.522053911322</v>
      </c>
      <c r="F1321" s="121">
        <f t="shared" si="121"/>
        <v>13460.688965455125</v>
      </c>
      <c r="G1321" s="110">
        <f t="shared" si="122"/>
        <v>1.0258973947341687</v>
      </c>
      <c r="H1321" s="130">
        <v>1.0530726106569377</v>
      </c>
      <c r="I1321" s="128">
        <f t="shared" si="123"/>
        <v>14175.082870092861</v>
      </c>
      <c r="J1321" s="3">
        <f t="shared" si="124"/>
        <v>14280.312290828746</v>
      </c>
      <c r="K1321" s="122">
        <f t="shared" si="125"/>
        <v>1.0883644375669739</v>
      </c>
      <c r="M1321" s="39" t="s">
        <v>5217</v>
      </c>
      <c r="N1321" s="3">
        <v>13120.892044903836</v>
      </c>
      <c r="O1321" s="3">
        <v>14280.3125</v>
      </c>
      <c r="P1321" s="110">
        <v>1.0883644819259644</v>
      </c>
    </row>
    <row r="1322" spans="2:16" x14ac:dyDescent="0.2">
      <c r="B1322" s="102" t="s">
        <v>5216</v>
      </c>
      <c r="C1322" s="119">
        <v>5688.4644227624913</v>
      </c>
      <c r="D1322" s="125">
        <v>0.96086847777375517</v>
      </c>
      <c r="E1322" s="119">
        <f t="shared" si="120"/>
        <v>5465.866150769958</v>
      </c>
      <c r="F1322" s="121">
        <f t="shared" si="121"/>
        <v>5600.3197467835416</v>
      </c>
      <c r="G1322" s="110">
        <f t="shared" si="122"/>
        <v>0.98450466251907331</v>
      </c>
      <c r="H1322" s="130">
        <v>1.1566373614335339</v>
      </c>
      <c r="I1322" s="128">
        <f t="shared" si="123"/>
        <v>6477.5390551038327</v>
      </c>
      <c r="J1322" s="3">
        <f t="shared" si="124"/>
        <v>6525.6253829799653</v>
      </c>
      <c r="K1322" s="122">
        <f t="shared" si="125"/>
        <v>1.1471681807251108</v>
      </c>
      <c r="M1322" s="39" t="s">
        <v>5216</v>
      </c>
      <c r="N1322" s="3">
        <v>5688.4644227624913</v>
      </c>
      <c r="O1322" s="3">
        <v>6525.6259765625</v>
      </c>
      <c r="P1322" s="110">
        <v>1.1471682786941528</v>
      </c>
    </row>
    <row r="1323" spans="2:16" x14ac:dyDescent="0.2">
      <c r="B1323" s="102" t="s">
        <v>5215</v>
      </c>
      <c r="C1323" s="119">
        <v>8772.2880162389574</v>
      </c>
      <c r="D1323" s="125">
        <v>0.9383608661337568</v>
      </c>
      <c r="E1323" s="119">
        <f t="shared" si="120"/>
        <v>8231.5717808927639</v>
      </c>
      <c r="F1323" s="121">
        <f t="shared" si="121"/>
        <v>8434.0583395197209</v>
      </c>
      <c r="G1323" s="110">
        <f t="shared" si="122"/>
        <v>0.96144339126883238</v>
      </c>
      <c r="H1323" s="130">
        <v>1.3153914287290147</v>
      </c>
      <c r="I1323" s="128">
        <f t="shared" si="123"/>
        <v>11094.088049204709</v>
      </c>
      <c r="J1323" s="3">
        <f t="shared" si="124"/>
        <v>11176.445554251382</v>
      </c>
      <c r="K1323" s="122">
        <f t="shared" si="125"/>
        <v>1.2740627682951051</v>
      </c>
      <c r="M1323" s="39" t="s">
        <v>5215</v>
      </c>
      <c r="N1323" s="3">
        <v>8772.2880162389574</v>
      </c>
      <c r="O1323" s="3">
        <v>11176.4443359375</v>
      </c>
      <c r="P1323" s="110">
        <v>1.2740626335144043</v>
      </c>
    </row>
    <row r="1324" spans="2:16" x14ac:dyDescent="0.2">
      <c r="B1324" s="102" t="s">
        <v>5214</v>
      </c>
      <c r="C1324" s="119">
        <v>8042.8658257353482</v>
      </c>
      <c r="D1324" s="125">
        <v>1.1099180572464704</v>
      </c>
      <c r="E1324" s="119">
        <f t="shared" si="120"/>
        <v>8926.9220119942074</v>
      </c>
      <c r="F1324" s="121">
        <f t="shared" si="121"/>
        <v>9146.513332516457</v>
      </c>
      <c r="G1324" s="110">
        <f t="shared" si="122"/>
        <v>1.1372206786354295</v>
      </c>
      <c r="H1324" s="130">
        <v>1.0763280408574474</v>
      </c>
      <c r="I1324" s="128">
        <f t="shared" si="123"/>
        <v>9844.6487758639596</v>
      </c>
      <c r="J1324" s="3">
        <f t="shared" si="124"/>
        <v>9917.7310073772642</v>
      </c>
      <c r="K1324" s="122">
        <f t="shared" si="125"/>
        <v>1.2331090959695949</v>
      </c>
      <c r="M1324" s="39" t="s">
        <v>5214</v>
      </c>
      <c r="N1324" s="3">
        <v>8042.8658257353482</v>
      </c>
      <c r="O1324" s="3">
        <v>9917.732421875</v>
      </c>
      <c r="P1324" s="110">
        <v>1.2331092357635498</v>
      </c>
    </row>
    <row r="1325" spans="2:16" x14ac:dyDescent="0.2">
      <c r="B1325" s="102" t="s">
        <v>5213</v>
      </c>
      <c r="C1325" s="119">
        <v>8428.203986728071</v>
      </c>
      <c r="D1325" s="125">
        <v>1.0890204517018809</v>
      </c>
      <c r="E1325" s="119">
        <f t="shared" si="120"/>
        <v>9178.4865126621971</v>
      </c>
      <c r="F1325" s="121">
        <f t="shared" si="121"/>
        <v>9404.2660110159522</v>
      </c>
      <c r="G1325" s="110">
        <f t="shared" si="122"/>
        <v>1.1158090176536888</v>
      </c>
      <c r="H1325" s="130">
        <v>1.061526667616489</v>
      </c>
      <c r="I1325" s="128">
        <f t="shared" si="123"/>
        <v>9982.8791600527748</v>
      </c>
      <c r="J1325" s="3">
        <f t="shared" si="124"/>
        <v>10056.987551581478</v>
      </c>
      <c r="K1325" s="122">
        <f t="shared" si="125"/>
        <v>1.19325393256004</v>
      </c>
      <c r="M1325" s="39" t="s">
        <v>5213</v>
      </c>
      <c r="N1325" s="3">
        <v>8428.203986728071</v>
      </c>
      <c r="O1325" s="3">
        <v>10056.98828125</v>
      </c>
      <c r="P1325" s="110">
        <v>1.1932539939880371</v>
      </c>
    </row>
    <row r="1326" spans="2:16" x14ac:dyDescent="0.2">
      <c r="B1326" s="102" t="s">
        <v>5212</v>
      </c>
      <c r="C1326" s="119">
        <v>12912.913491073836</v>
      </c>
      <c r="D1326" s="125">
        <v>1.0450080125829295</v>
      </c>
      <c r="E1326" s="119">
        <f t="shared" si="120"/>
        <v>13494.098063962367</v>
      </c>
      <c r="F1326" s="121">
        <f t="shared" si="121"/>
        <v>13826.03630752951</v>
      </c>
      <c r="G1326" s="110">
        <f t="shared" si="122"/>
        <v>1.070713926573339</v>
      </c>
      <c r="H1326" s="130">
        <v>0.98234354455270723</v>
      </c>
      <c r="I1326" s="128">
        <f t="shared" si="123"/>
        <v>13581.917513452961</v>
      </c>
      <c r="J1326" s="3">
        <f t="shared" si="124"/>
        <v>13682.743542162721</v>
      </c>
      <c r="K1326" s="122">
        <f t="shared" si="125"/>
        <v>1.0596170687289928</v>
      </c>
      <c r="M1326" s="39" t="s">
        <v>5212</v>
      </c>
      <c r="N1326" s="3">
        <v>12912.913491073836</v>
      </c>
      <c r="O1326" s="3">
        <v>13682.7431640625</v>
      </c>
      <c r="P1326" s="110">
        <v>1.0596170425415039</v>
      </c>
    </row>
    <row r="1327" spans="2:16" x14ac:dyDescent="0.2">
      <c r="B1327" s="102" t="s">
        <v>5211</v>
      </c>
      <c r="C1327" s="119">
        <v>9969.2510843690579</v>
      </c>
      <c r="D1327" s="125">
        <v>1.1057883533242117</v>
      </c>
      <c r="E1327" s="119">
        <f t="shared" si="120"/>
        <v>11023.881740460072</v>
      </c>
      <c r="F1327" s="121">
        <f t="shared" si="121"/>
        <v>11295.055695538455</v>
      </c>
      <c r="G1327" s="110">
        <f t="shared" si="122"/>
        <v>1.1329893890673639</v>
      </c>
      <c r="H1327" s="130">
        <v>1.0729154951447222</v>
      </c>
      <c r="I1327" s="128">
        <f t="shared" si="123"/>
        <v>12118.640274265854</v>
      </c>
      <c r="J1327" s="3">
        <f t="shared" si="124"/>
        <v>12208.603592847792</v>
      </c>
      <c r="K1327" s="122">
        <f t="shared" si="125"/>
        <v>1.2246259512903481</v>
      </c>
      <c r="M1327" s="39" t="s">
        <v>5211</v>
      </c>
      <c r="N1327" s="3">
        <v>9969.2510843690579</v>
      </c>
      <c r="O1327" s="3">
        <v>12208.603515625</v>
      </c>
      <c r="P1327" s="110">
        <v>1.2246259450912476</v>
      </c>
    </row>
    <row r="1328" spans="2:16" x14ac:dyDescent="0.2">
      <c r="B1328" s="102" t="s">
        <v>5210</v>
      </c>
      <c r="C1328" s="119">
        <v>15124.509139897644</v>
      </c>
      <c r="D1328" s="125">
        <v>1.0511112192255951</v>
      </c>
      <c r="E1328" s="119">
        <f t="shared" si="120"/>
        <v>15897.541242226469</v>
      </c>
      <c r="F1328" s="121">
        <f t="shared" si="121"/>
        <v>16288.601236897306</v>
      </c>
      <c r="G1328" s="110">
        <f t="shared" si="122"/>
        <v>1.0769672646055566</v>
      </c>
      <c r="H1328" s="130">
        <v>0.9944711893756506</v>
      </c>
      <c r="I1328" s="128">
        <f t="shared" si="123"/>
        <v>16198.544645322956</v>
      </c>
      <c r="J1328" s="3">
        <f t="shared" si="124"/>
        <v>16318.795333478583</v>
      </c>
      <c r="K1328" s="122">
        <f t="shared" si="125"/>
        <v>1.0789636333010291</v>
      </c>
      <c r="M1328" s="39" t="s">
        <v>5210</v>
      </c>
      <c r="N1328" s="3">
        <v>15124.509139897644</v>
      </c>
      <c r="O1328" s="3">
        <v>16318.794921875</v>
      </c>
      <c r="P1328" s="110">
        <v>1.0789636373519897</v>
      </c>
    </row>
    <row r="1329" spans="2:16" x14ac:dyDescent="0.2">
      <c r="B1329" s="102" t="s">
        <v>5209</v>
      </c>
      <c r="C1329" s="119">
        <v>8642.0010837779209</v>
      </c>
      <c r="D1329" s="125">
        <v>1.1105408609821685</v>
      </c>
      <c r="E1329" s="119">
        <f t="shared" si="120"/>
        <v>9597.2953241875657</v>
      </c>
      <c r="F1329" s="121">
        <f t="shared" si="121"/>
        <v>9833.377005068025</v>
      </c>
      <c r="G1329" s="110">
        <f t="shared" si="122"/>
        <v>1.1378588025783125</v>
      </c>
      <c r="H1329" s="130">
        <v>1.0530326335722557</v>
      </c>
      <c r="I1329" s="128">
        <f t="shared" si="123"/>
        <v>10354.866884555642</v>
      </c>
      <c r="J1329" s="3">
        <f t="shared" si="124"/>
        <v>10431.736745144461</v>
      </c>
      <c r="K1329" s="122">
        <f t="shared" si="125"/>
        <v>1.2070973659938657</v>
      </c>
      <c r="M1329" s="39" t="s">
        <v>5209</v>
      </c>
      <c r="N1329" s="3">
        <v>8642.0010837779209</v>
      </c>
      <c r="O1329" s="3">
        <v>10431.736328125</v>
      </c>
      <c r="P1329" s="110">
        <v>1.2070972919464111</v>
      </c>
    </row>
    <row r="1330" spans="2:16" x14ac:dyDescent="0.2">
      <c r="B1330" s="102" t="s">
        <v>5208</v>
      </c>
      <c r="C1330" s="119">
        <v>6062.4651654750869</v>
      </c>
      <c r="D1330" s="125">
        <v>1.0524485155004357</v>
      </c>
      <c r="E1330" s="119">
        <f t="shared" si="120"/>
        <v>6380.432463677359</v>
      </c>
      <c r="F1330" s="121">
        <f t="shared" si="121"/>
        <v>6537.3832680329297</v>
      </c>
      <c r="G1330" s="110">
        <f t="shared" si="122"/>
        <v>1.0783374567267514</v>
      </c>
      <c r="H1330" s="130">
        <v>1.1564541183146999</v>
      </c>
      <c r="I1330" s="128">
        <f t="shared" si="123"/>
        <v>7560.183803318293</v>
      </c>
      <c r="J1330" s="3">
        <f t="shared" si="124"/>
        <v>7616.3071974155855</v>
      </c>
      <c r="K1330" s="122">
        <f t="shared" si="125"/>
        <v>1.256305313025041</v>
      </c>
      <c r="M1330" s="39" t="s">
        <v>5208</v>
      </c>
      <c r="N1330" s="3">
        <v>6062.4651654750869</v>
      </c>
      <c r="O1330" s="3">
        <v>7616.30712890625</v>
      </c>
      <c r="P1330" s="110">
        <v>1.2563053369522095</v>
      </c>
    </row>
    <row r="1331" spans="2:16" x14ac:dyDescent="0.2">
      <c r="B1331" s="102" t="s">
        <v>5207</v>
      </c>
      <c r="C1331" s="119">
        <v>10787.209886716657</v>
      </c>
      <c r="D1331" s="125">
        <v>1.0861337078150355</v>
      </c>
      <c r="E1331" s="119">
        <f t="shared" si="120"/>
        <v>11716.352271238571</v>
      </c>
      <c r="F1331" s="121">
        <f t="shared" si="121"/>
        <v>12004.56015112016</v>
      </c>
      <c r="G1331" s="110">
        <f t="shared" si="122"/>
        <v>1.1128512634117322</v>
      </c>
      <c r="H1331" s="130">
        <v>0.96728075147449177</v>
      </c>
      <c r="I1331" s="128">
        <f t="shared" si="123"/>
        <v>11611.779964096248</v>
      </c>
      <c r="J1331" s="3">
        <f t="shared" si="124"/>
        <v>11697.980580384172</v>
      </c>
      <c r="K1331" s="122">
        <f t="shared" si="125"/>
        <v>1.0844306083994004</v>
      </c>
      <c r="M1331" s="39" t="s">
        <v>5207</v>
      </c>
      <c r="N1331" s="3">
        <v>10787.209886716657</v>
      </c>
      <c r="O1331" s="3">
        <v>11697.98046875</v>
      </c>
      <c r="P1331" s="110">
        <v>1.0844305753707886</v>
      </c>
    </row>
    <row r="1332" spans="2:16" x14ac:dyDescent="0.2">
      <c r="B1332" s="102" t="s">
        <v>5206</v>
      </c>
      <c r="C1332" s="119">
        <v>13593.864655284315</v>
      </c>
      <c r="D1332" s="125">
        <v>1.1631018403371733</v>
      </c>
      <c r="E1332" s="119">
        <f t="shared" si="120"/>
        <v>15811.048997855642</v>
      </c>
      <c r="F1332" s="121">
        <f t="shared" si="121"/>
        <v>16199.981389514958</v>
      </c>
      <c r="G1332" s="110">
        <f t="shared" si="122"/>
        <v>1.1917127174881481</v>
      </c>
      <c r="H1332" s="130">
        <v>0.9595570669185931</v>
      </c>
      <c r="I1332" s="128">
        <f t="shared" si="123"/>
        <v>15544.806626258767</v>
      </c>
      <c r="J1332" s="3">
        <f t="shared" si="124"/>
        <v>15660.204258267237</v>
      </c>
      <c r="K1332" s="122">
        <f t="shared" si="125"/>
        <v>1.1520053094084379</v>
      </c>
      <c r="M1332" s="39" t="s">
        <v>5206</v>
      </c>
      <c r="N1332" s="3">
        <v>13593.864655284315</v>
      </c>
      <c r="O1332" s="3">
        <v>15660.2041015625</v>
      </c>
      <c r="P1332" s="110">
        <v>1.1520053148269653</v>
      </c>
    </row>
    <row r="1333" spans="2:16" x14ac:dyDescent="0.2">
      <c r="B1333" s="102" t="s">
        <v>5205</v>
      </c>
      <c r="C1333" s="119">
        <v>11763.779156033408</v>
      </c>
      <c r="D1333" s="125">
        <v>1.1620803538193816</v>
      </c>
      <c r="E1333" s="119">
        <f t="shared" si="120"/>
        <v>13670.456643896368</v>
      </c>
      <c r="F1333" s="121">
        <f t="shared" si="121"/>
        <v>14006.733091986987</v>
      </c>
      <c r="G1333" s="110">
        <f t="shared" si="122"/>
        <v>1.1906661036562569</v>
      </c>
      <c r="H1333" s="130">
        <v>1.061831010099608</v>
      </c>
      <c r="I1333" s="128">
        <f t="shared" si="123"/>
        <v>14872.783547260149</v>
      </c>
      <c r="J1333" s="3">
        <f t="shared" si="124"/>
        <v>14983.192383085045</v>
      </c>
      <c r="K1333" s="122">
        <f t="shared" si="125"/>
        <v>1.2736716818931835</v>
      </c>
      <c r="M1333" s="39" t="s">
        <v>5205</v>
      </c>
      <c r="N1333" s="3">
        <v>11763.779156033408</v>
      </c>
      <c r="O1333" s="3">
        <v>14983.1923828125</v>
      </c>
      <c r="P1333" s="110">
        <v>1.2736716270446777</v>
      </c>
    </row>
    <row r="1334" spans="2:16" x14ac:dyDescent="0.2">
      <c r="B1334" s="102" t="s">
        <v>5204</v>
      </c>
      <c r="C1334" s="119">
        <v>7273.8074302782434</v>
      </c>
      <c r="D1334" s="125">
        <v>1.1135513685548966</v>
      </c>
      <c r="E1334" s="119">
        <f t="shared" si="120"/>
        <v>8099.7582185911133</v>
      </c>
      <c r="F1334" s="121">
        <f t="shared" si="121"/>
        <v>8299.0023254334938</v>
      </c>
      <c r="G1334" s="110">
        <f t="shared" si="122"/>
        <v>1.1409433649408607</v>
      </c>
      <c r="H1334" s="130">
        <v>0.98309597495659373</v>
      </c>
      <c r="I1334" s="128">
        <f t="shared" si="123"/>
        <v>8158.7157822890795</v>
      </c>
      <c r="J1334" s="3">
        <f t="shared" si="124"/>
        <v>8219.2824077957557</v>
      </c>
      <c r="K1334" s="122">
        <f t="shared" si="125"/>
        <v>1.1299835040424413</v>
      </c>
      <c r="M1334" s="39" t="s">
        <v>5204</v>
      </c>
      <c r="N1334" s="3">
        <v>7273.8074302782434</v>
      </c>
      <c r="O1334" s="3">
        <v>8219.2822265625</v>
      </c>
      <c r="P1334" s="110">
        <v>1.1299834251403809</v>
      </c>
    </row>
    <row r="1335" spans="2:16" x14ac:dyDescent="0.2">
      <c r="B1335" s="102" t="s">
        <v>5203</v>
      </c>
      <c r="C1335" s="119">
        <v>4944.4252953943014</v>
      </c>
      <c r="D1335" s="125">
        <v>1.158892178699686</v>
      </c>
      <c r="E1335" s="119">
        <f t="shared" si="120"/>
        <v>5730.0558029973399</v>
      </c>
      <c r="F1335" s="121">
        <f t="shared" si="121"/>
        <v>5871.0081400689251</v>
      </c>
      <c r="G1335" s="110">
        <f t="shared" si="122"/>
        <v>1.1873995033432356</v>
      </c>
      <c r="H1335" s="130">
        <v>0.97695692474968121</v>
      </c>
      <c r="I1335" s="128">
        <f t="shared" si="123"/>
        <v>5735.7220577020826</v>
      </c>
      <c r="J1335" s="3">
        <f t="shared" si="124"/>
        <v>5778.3014708290038</v>
      </c>
      <c r="K1335" s="122">
        <f t="shared" si="125"/>
        <v>1.168649767286696</v>
      </c>
      <c r="M1335" s="39" t="s">
        <v>5203</v>
      </c>
      <c r="N1335" s="3">
        <v>4944.4252953943014</v>
      </c>
      <c r="O1335" s="3">
        <v>5778.30126953125</v>
      </c>
      <c r="P1335" s="110">
        <v>1.1686496734619141</v>
      </c>
    </row>
    <row r="1336" spans="2:16" x14ac:dyDescent="0.2">
      <c r="B1336" s="102" t="s">
        <v>5202</v>
      </c>
      <c r="C1336" s="119">
        <v>14573.512872378045</v>
      </c>
      <c r="D1336" s="125">
        <v>1.0339402183351252</v>
      </c>
      <c r="E1336" s="119">
        <f t="shared" si="120"/>
        <v>15068.141081176313</v>
      </c>
      <c r="F1336" s="121">
        <f t="shared" si="121"/>
        <v>15438.798850269099</v>
      </c>
      <c r="G1336" s="110">
        <f t="shared" si="122"/>
        <v>1.0593738781766939</v>
      </c>
      <c r="H1336" s="130">
        <v>1.0515345463686565</v>
      </c>
      <c r="I1336" s="128">
        <f t="shared" si="123"/>
        <v>16234.430345494655</v>
      </c>
      <c r="J1336" s="3">
        <f t="shared" si="124"/>
        <v>16354.947432900033</v>
      </c>
      <c r="K1336" s="122">
        <f t="shared" si="125"/>
        <v>1.1222378280461422</v>
      </c>
      <c r="M1336" s="39" t="s">
        <v>5202</v>
      </c>
      <c r="N1336" s="3">
        <v>14573.512872378045</v>
      </c>
      <c r="O1336" s="3">
        <v>16354.9482421875</v>
      </c>
      <c r="P1336" s="110">
        <v>1.1222379207611084</v>
      </c>
    </row>
    <row r="1337" spans="2:16" x14ac:dyDescent="0.2">
      <c r="B1337" s="102" t="s">
        <v>5201</v>
      </c>
      <c r="C1337" s="119">
        <v>5920.7559296772561</v>
      </c>
      <c r="D1337" s="125">
        <v>0.96945076091099569</v>
      </c>
      <c r="E1337" s="119">
        <f t="shared" si="120"/>
        <v>5739.8813411939054</v>
      </c>
      <c r="F1337" s="121">
        <f t="shared" si="121"/>
        <v>5881.075374440783</v>
      </c>
      <c r="G1337" s="110">
        <f t="shared" si="122"/>
        <v>0.99329805928368409</v>
      </c>
      <c r="H1337" s="130">
        <v>1.0769815605287645</v>
      </c>
      <c r="I1337" s="128">
        <f t="shared" si="123"/>
        <v>6333.8097343525224</v>
      </c>
      <c r="J1337" s="3">
        <f t="shared" si="124"/>
        <v>6380.8290805888282</v>
      </c>
      <c r="K1337" s="122">
        <f t="shared" si="125"/>
        <v>1.0777051370426363</v>
      </c>
      <c r="M1337" s="39" t="s">
        <v>5201</v>
      </c>
      <c r="N1337" s="3">
        <v>5920.7559296772561</v>
      </c>
      <c r="O1337" s="3">
        <v>6380.8291015625</v>
      </c>
      <c r="P1337" s="110">
        <v>1.0777051448822021</v>
      </c>
    </row>
    <row r="1338" spans="2:16" x14ac:dyDescent="0.2">
      <c r="B1338" s="102" t="s">
        <v>5200</v>
      </c>
      <c r="C1338" s="119">
        <v>5150.0205481290177</v>
      </c>
      <c r="D1338" s="125">
        <v>1.1743743442513062</v>
      </c>
      <c r="E1338" s="119">
        <f t="shared" si="120"/>
        <v>6048.0520040897673</v>
      </c>
      <c r="F1338" s="121">
        <f t="shared" si="121"/>
        <v>6196.8266572547527</v>
      </c>
      <c r="G1338" s="110">
        <f t="shared" si="122"/>
        <v>1.2032625111575594</v>
      </c>
      <c r="H1338" s="130">
        <v>0.92932718141865678</v>
      </c>
      <c r="I1338" s="128">
        <f t="shared" si="123"/>
        <v>5758.879451126556</v>
      </c>
      <c r="J1338" s="3">
        <f t="shared" si="124"/>
        <v>5801.630774295777</v>
      </c>
      <c r="K1338" s="122">
        <f t="shared" si="125"/>
        <v>1.1265257526794696</v>
      </c>
      <c r="M1338" s="39" t="s">
        <v>5200</v>
      </c>
      <c r="N1338" s="3">
        <v>5150.0205481290177</v>
      </c>
      <c r="O1338" s="3">
        <v>5801.63037109375</v>
      </c>
      <c r="P1338" s="110">
        <v>1.1265256404876709</v>
      </c>
    </row>
    <row r="1339" spans="2:16" x14ac:dyDescent="0.2">
      <c r="B1339" s="102" t="s">
        <v>5199</v>
      </c>
      <c r="C1339" s="119">
        <v>7605.0949395096159</v>
      </c>
      <c r="D1339" s="125">
        <v>1.209671134131503</v>
      </c>
      <c r="E1339" s="119">
        <f t="shared" si="120"/>
        <v>9199.6638206543503</v>
      </c>
      <c r="F1339" s="121">
        <f t="shared" si="121"/>
        <v>9425.9642547820313</v>
      </c>
      <c r="G1339" s="110">
        <f t="shared" si="122"/>
        <v>1.2394275587294412</v>
      </c>
      <c r="H1339" s="130">
        <v>1.0166161308088053</v>
      </c>
      <c r="I1339" s="128">
        <f t="shared" si="123"/>
        <v>9582.587309838611</v>
      </c>
      <c r="J1339" s="3">
        <f t="shared" si="124"/>
        <v>9653.7241152461374</v>
      </c>
      <c r="K1339" s="122">
        <f t="shared" si="125"/>
        <v>1.2693758844605061</v>
      </c>
      <c r="M1339" s="39" t="s">
        <v>5199</v>
      </c>
      <c r="N1339" s="3">
        <v>7605.0949395096159</v>
      </c>
      <c r="O1339" s="3">
        <v>9653.724609375</v>
      </c>
      <c r="P1339" s="110">
        <v>1.2693759202957153</v>
      </c>
    </row>
    <row r="1340" spans="2:16" x14ac:dyDescent="0.2">
      <c r="B1340" s="102" t="s">
        <v>5198</v>
      </c>
      <c r="C1340" s="119">
        <v>9824.4807839714122</v>
      </c>
      <c r="D1340" s="125">
        <v>1.1822387627583915</v>
      </c>
      <c r="E1340" s="119">
        <f t="shared" si="120"/>
        <v>11614.882006785954</v>
      </c>
      <c r="F1340" s="121">
        <f t="shared" si="121"/>
        <v>11900.59384275286</v>
      </c>
      <c r="G1340" s="110">
        <f t="shared" si="122"/>
        <v>1.2113203847035474</v>
      </c>
      <c r="H1340" s="130">
        <v>1.0935644776238624</v>
      </c>
      <c r="I1340" s="128">
        <f t="shared" si="123"/>
        <v>13014.066689063786</v>
      </c>
      <c r="J1340" s="3">
        <f t="shared" si="124"/>
        <v>13110.677249415266</v>
      </c>
      <c r="K1340" s="122">
        <f t="shared" si="125"/>
        <v>1.3344905993205531</v>
      </c>
      <c r="M1340" s="39" t="s">
        <v>5198</v>
      </c>
      <c r="N1340" s="3">
        <v>9824.4807839714122</v>
      </c>
      <c r="O1340" s="3">
        <v>13110.6767578125</v>
      </c>
      <c r="P1340" s="110">
        <v>1.3344905376434326</v>
      </c>
    </row>
    <row r="1341" spans="2:16" x14ac:dyDescent="0.2">
      <c r="B1341" s="102" t="s">
        <v>5197</v>
      </c>
      <c r="C1341" s="119">
        <v>9134.1254022278499</v>
      </c>
      <c r="D1341" s="125">
        <v>1.0123823240453445</v>
      </c>
      <c r="E1341" s="119">
        <f t="shared" si="120"/>
        <v>9247.227102829047</v>
      </c>
      <c r="F1341" s="121">
        <f t="shared" si="121"/>
        <v>9474.6975352973768</v>
      </c>
      <c r="G1341" s="110">
        <f t="shared" si="122"/>
        <v>1.0372856861573698</v>
      </c>
      <c r="H1341" s="130">
        <v>1.03934389899345</v>
      </c>
      <c r="I1341" s="128">
        <f t="shared" si="123"/>
        <v>9847.4690781196059</v>
      </c>
      <c r="J1341" s="3">
        <f t="shared" si="124"/>
        <v>9920.5722462845952</v>
      </c>
      <c r="K1341" s="122">
        <f t="shared" si="125"/>
        <v>1.0860998518659408</v>
      </c>
      <c r="M1341" s="39" t="s">
        <v>5197</v>
      </c>
      <c r="N1341" s="3">
        <v>9134.1254022278499</v>
      </c>
      <c r="O1341" s="3">
        <v>9920.572265625</v>
      </c>
      <c r="P1341" s="110">
        <v>1.0860998630523682</v>
      </c>
    </row>
    <row r="1342" spans="2:16" x14ac:dyDescent="0.2">
      <c r="B1342" s="102" t="s">
        <v>5196</v>
      </c>
      <c r="C1342" s="119">
        <v>7889.1098014853942</v>
      </c>
      <c r="D1342" s="125">
        <v>1.1653412577187248</v>
      </c>
      <c r="E1342" s="119">
        <f t="shared" si="120"/>
        <v>9193.5051383441078</v>
      </c>
      <c r="F1342" s="121">
        <f t="shared" si="121"/>
        <v>9419.6540764489328</v>
      </c>
      <c r="G1342" s="110">
        <f t="shared" si="122"/>
        <v>1.1940072217876041</v>
      </c>
      <c r="H1342" s="130">
        <v>1.0170231717065914</v>
      </c>
      <c r="I1342" s="128">
        <f t="shared" si="123"/>
        <v>9580.006465209015</v>
      </c>
      <c r="J1342" s="3">
        <f t="shared" si="124"/>
        <v>9651.1241115902503</v>
      </c>
      <c r="K1342" s="122">
        <f t="shared" si="125"/>
        <v>1.2233476722269851</v>
      </c>
      <c r="M1342" s="39" t="s">
        <v>5196</v>
      </c>
      <c r="N1342" s="3">
        <v>7889.1098014853942</v>
      </c>
      <c r="O1342" s="3">
        <v>9651.1240234375</v>
      </c>
      <c r="P1342" s="110">
        <v>1.2233476638793945</v>
      </c>
    </row>
    <row r="1343" spans="2:16" x14ac:dyDescent="0.2">
      <c r="B1343" s="102" t="s">
        <v>5195</v>
      </c>
      <c r="C1343" s="119">
        <v>2577.1437939121402</v>
      </c>
      <c r="D1343" s="125">
        <v>1.0076189133221254</v>
      </c>
      <c r="E1343" s="119">
        <f t="shared" si="120"/>
        <v>2596.77882909661</v>
      </c>
      <c r="F1343" s="121">
        <f t="shared" si="121"/>
        <v>2660.6563998224869</v>
      </c>
      <c r="G1343" s="110">
        <f t="shared" si="122"/>
        <v>1.0324051013791409</v>
      </c>
      <c r="H1343" s="130">
        <v>1.1607809454711309</v>
      </c>
      <c r="I1343" s="128">
        <f t="shared" si="123"/>
        <v>3088.4392513597613</v>
      </c>
      <c r="J1343" s="3">
        <f t="shared" si="124"/>
        <v>3111.3664311425509</v>
      </c>
      <c r="K1343" s="122">
        <f t="shared" si="125"/>
        <v>1.2072925222458981</v>
      </c>
      <c r="M1343" s="39" t="s">
        <v>5195</v>
      </c>
      <c r="N1343" s="3">
        <v>2577.1437939121402</v>
      </c>
      <c r="O1343" s="3">
        <v>3111.36669921875</v>
      </c>
      <c r="P1343" s="110">
        <v>1.2072926759719849</v>
      </c>
    </row>
    <row r="1344" spans="2:16" x14ac:dyDescent="0.2">
      <c r="B1344" s="102" t="s">
        <v>5194</v>
      </c>
      <c r="C1344" s="119">
        <v>9921.8795794627076</v>
      </c>
      <c r="D1344" s="125">
        <v>0.81993965468076913</v>
      </c>
      <c r="E1344" s="119">
        <f t="shared" si="120"/>
        <v>8135.3425161688274</v>
      </c>
      <c r="F1344" s="121">
        <f t="shared" si="121"/>
        <v>8335.4619530392338</v>
      </c>
      <c r="G1344" s="110">
        <f t="shared" si="122"/>
        <v>0.84010916341827024</v>
      </c>
      <c r="H1344" s="130">
        <v>1.0099996538895966</v>
      </c>
      <c r="I1344" s="128">
        <f t="shared" si="123"/>
        <v>8418.8136875795262</v>
      </c>
      <c r="J1344" s="3">
        <f t="shared" si="124"/>
        <v>8481.3111626028603</v>
      </c>
      <c r="K1344" s="122">
        <f t="shared" si="125"/>
        <v>0.85480891948722304</v>
      </c>
      <c r="M1344" s="39" t="s">
        <v>5194</v>
      </c>
      <c r="N1344" s="3">
        <v>9921.8795794627076</v>
      </c>
      <c r="O1344" s="3">
        <v>8481.310546875</v>
      </c>
      <c r="P1344" s="110">
        <v>0.85480886697769165</v>
      </c>
    </row>
    <row r="1345" spans="2:16" x14ac:dyDescent="0.2">
      <c r="B1345" s="102" t="s">
        <v>5193</v>
      </c>
      <c r="C1345" s="119">
        <v>5759.7946170110754</v>
      </c>
      <c r="D1345" s="125">
        <v>0.99587231006031274</v>
      </c>
      <c r="E1345" s="119">
        <f t="shared" si="120"/>
        <v>5736.0199707157735</v>
      </c>
      <c r="F1345" s="121">
        <f t="shared" si="121"/>
        <v>5877.1190189900944</v>
      </c>
      <c r="G1345" s="110">
        <f t="shared" si="122"/>
        <v>1.0203695461002222</v>
      </c>
      <c r="H1345" s="130">
        <v>1.1260276259320505</v>
      </c>
      <c r="I1345" s="128">
        <f t="shared" si="123"/>
        <v>6617.7983762735175</v>
      </c>
      <c r="J1345" s="3">
        <f t="shared" si="124"/>
        <v>6666.9259260779281</v>
      </c>
      <c r="K1345" s="122">
        <f t="shared" si="125"/>
        <v>1.1574936902068895</v>
      </c>
      <c r="M1345" s="39" t="s">
        <v>5193</v>
      </c>
      <c r="N1345" s="3">
        <v>5759.7946170110754</v>
      </c>
      <c r="O1345" s="3">
        <v>6666.92578125</v>
      </c>
      <c r="P1345" s="110">
        <v>1.1574937105178833</v>
      </c>
    </row>
    <row r="1346" spans="2:16" x14ac:dyDescent="0.2">
      <c r="B1346" s="102" t="s">
        <v>5192</v>
      </c>
      <c r="C1346" s="119">
        <v>9515.055682402377</v>
      </c>
      <c r="D1346" s="125">
        <v>1.0901812802187381</v>
      </c>
      <c r="E1346" s="119">
        <f t="shared" si="120"/>
        <v>10373.135585194002</v>
      </c>
      <c r="F1346" s="121">
        <f t="shared" si="121"/>
        <v>10628.301983875268</v>
      </c>
      <c r="G1346" s="110">
        <f t="shared" si="122"/>
        <v>1.1169984011267307</v>
      </c>
      <c r="H1346" s="130">
        <v>1.03681982350043</v>
      </c>
      <c r="I1346" s="128">
        <f t="shared" si="123"/>
        <v>11019.634187030826</v>
      </c>
      <c r="J1346" s="3">
        <f t="shared" si="124"/>
        <v>11101.438980191448</v>
      </c>
      <c r="K1346" s="122">
        <f t="shared" si="125"/>
        <v>1.1667234907224986</v>
      </c>
      <c r="M1346" s="39" t="s">
        <v>5192</v>
      </c>
      <c r="N1346" s="3">
        <v>9515.055682402377</v>
      </c>
      <c r="O1346" s="3">
        <v>11101.439453125</v>
      </c>
      <c r="P1346" s="110">
        <v>1.1667234897613525</v>
      </c>
    </row>
    <row r="1347" spans="2:16" x14ac:dyDescent="0.2">
      <c r="B1347" s="102" t="s">
        <v>5191</v>
      </c>
      <c r="C1347" s="119">
        <v>3574.0987177186789</v>
      </c>
      <c r="D1347" s="125">
        <v>1.3639417961961062</v>
      </c>
      <c r="E1347" s="119">
        <f t="shared" si="120"/>
        <v>4874.8626248274149</v>
      </c>
      <c r="F1347" s="121">
        <f t="shared" si="121"/>
        <v>4994.7782597699088</v>
      </c>
      <c r="G1347" s="110">
        <f t="shared" si="122"/>
        <v>1.3974930896587097</v>
      </c>
      <c r="H1347" s="130">
        <v>0.94056668842997071</v>
      </c>
      <c r="I1347" s="128">
        <f t="shared" si="123"/>
        <v>4697.9220472337947</v>
      </c>
      <c r="J1347" s="3">
        <f t="shared" si="124"/>
        <v>4732.7973012427692</v>
      </c>
      <c r="K1347" s="122">
        <f t="shared" si="125"/>
        <v>1.3241932232536877</v>
      </c>
      <c r="M1347" s="39" t="s">
        <v>5191</v>
      </c>
      <c r="N1347" s="3">
        <v>3574.0987177186789</v>
      </c>
      <c r="O1347" s="3">
        <v>4732.7978515625</v>
      </c>
      <c r="P1347" s="110">
        <v>1.3241933584213257</v>
      </c>
    </row>
    <row r="1348" spans="2:16" x14ac:dyDescent="0.2">
      <c r="B1348" s="102" t="s">
        <v>5190</v>
      </c>
      <c r="C1348" s="119">
        <v>4649.272730734484</v>
      </c>
      <c r="D1348" s="125">
        <v>1.1383307624334473</v>
      </c>
      <c r="E1348" s="119">
        <f t="shared" si="120"/>
        <v>5292.4101723380209</v>
      </c>
      <c r="F1348" s="121">
        <f t="shared" si="121"/>
        <v>5422.5969642611053</v>
      </c>
      <c r="G1348" s="110">
        <f t="shared" si="122"/>
        <v>1.1663323014833016</v>
      </c>
      <c r="H1348" s="130">
        <v>0.96219712208438601</v>
      </c>
      <c r="I1348" s="128">
        <f t="shared" si="123"/>
        <v>5217.6071932355635</v>
      </c>
      <c r="J1348" s="3">
        <f t="shared" si="124"/>
        <v>5256.3403553343869</v>
      </c>
      <c r="K1348" s="122">
        <f t="shared" si="125"/>
        <v>1.130572599147996</v>
      </c>
      <c r="M1348" s="39" t="s">
        <v>5190</v>
      </c>
      <c r="N1348" s="3">
        <v>4649.272730734484</v>
      </c>
      <c r="O1348" s="3">
        <v>5256.33984375</v>
      </c>
      <c r="P1348" s="110">
        <v>1.1305724382400513</v>
      </c>
    </row>
    <row r="1349" spans="2:16" x14ac:dyDescent="0.2">
      <c r="B1349" s="102" t="s">
        <v>5189</v>
      </c>
      <c r="C1349" s="119">
        <v>1673.9287816151136</v>
      </c>
      <c r="D1349" s="125">
        <v>1.209782038215903</v>
      </c>
      <c r="E1349" s="119">
        <f t="shared" ref="E1349:E1412" si="126">D1349*C1349</f>
        <v>2025.0889732505955</v>
      </c>
      <c r="F1349" s="121">
        <f t="shared" ref="F1349:F1412" si="127">E1349/$E$2*$C$2</f>
        <v>2074.9036754753552</v>
      </c>
      <c r="G1349" s="110">
        <f t="shared" ref="G1349:G1412" si="128">F1349/C1349</f>
        <v>1.2395411909181437</v>
      </c>
      <c r="H1349" s="130">
        <v>0.92140952390280373</v>
      </c>
      <c r="I1349" s="128">
        <f t="shared" ref="I1349:I1412" si="129">C1349*H1349*G1349</f>
        <v>1911.8360077639247</v>
      </c>
      <c r="J1349" s="3">
        <f t="shared" ref="J1349:J1412" si="130">I1349/$I$2*$C$2</f>
        <v>1926.0286158412621</v>
      </c>
      <c r="K1349" s="122">
        <f t="shared" ref="K1349:K1412" si="131">J1349/C1349</f>
        <v>1.1506036797950905</v>
      </c>
      <c r="M1349" s="39" t="s">
        <v>5189</v>
      </c>
      <c r="N1349" s="3">
        <v>1673.9287816151136</v>
      </c>
      <c r="O1349" s="3">
        <v>1926.028564453125</v>
      </c>
      <c r="P1349" s="110">
        <v>1.1506036520004272</v>
      </c>
    </row>
    <row r="1350" spans="2:16" x14ac:dyDescent="0.2">
      <c r="B1350" s="102" t="s">
        <v>5188</v>
      </c>
      <c r="C1350" s="119">
        <v>2397.2942216092638</v>
      </c>
      <c r="D1350" s="125">
        <v>0.89604250810570663</v>
      </c>
      <c r="E1350" s="119">
        <f t="shared" si="126"/>
        <v>2148.0775269980822</v>
      </c>
      <c r="F1350" s="121">
        <f t="shared" si="127"/>
        <v>2200.9175966328235</v>
      </c>
      <c r="G1350" s="110">
        <f t="shared" si="128"/>
        <v>0.91808405359413248</v>
      </c>
      <c r="H1350" s="130">
        <v>1.0503029524011309</v>
      </c>
      <c r="I1350" s="128">
        <f t="shared" si="129"/>
        <v>2311.6302497350557</v>
      </c>
      <c r="J1350" s="3">
        <f t="shared" si="130"/>
        <v>2328.7907499144508</v>
      </c>
      <c r="K1350" s="122">
        <f t="shared" si="131"/>
        <v>0.97142467074866268</v>
      </c>
      <c r="M1350" s="39" t="s">
        <v>5188</v>
      </c>
      <c r="N1350" s="3">
        <v>2397.2942216092638</v>
      </c>
      <c r="O1350" s="3">
        <v>2328.790771484375</v>
      </c>
      <c r="P1350" s="110">
        <v>0.97142469882965088</v>
      </c>
    </row>
    <row r="1351" spans="2:16" x14ac:dyDescent="0.2">
      <c r="B1351" s="102" t="s">
        <v>5187</v>
      </c>
      <c r="C1351" s="119">
        <v>20746.211815788225</v>
      </c>
      <c r="D1351" s="125">
        <v>1.002148724069075</v>
      </c>
      <c r="E1351" s="119">
        <f t="shared" si="126"/>
        <v>20790.789700458936</v>
      </c>
      <c r="F1351" s="121">
        <f t="shared" si="127"/>
        <v>21302.217598998879</v>
      </c>
      <c r="G1351" s="110">
        <f t="shared" si="128"/>
        <v>1.0268003521870688</v>
      </c>
      <c r="H1351" s="130">
        <v>1.1271903396628946</v>
      </c>
      <c r="I1351" s="128">
        <f t="shared" si="129"/>
        <v>24011.653890988437</v>
      </c>
      <c r="J1351" s="3">
        <f t="shared" si="130"/>
        <v>24189.905577628677</v>
      </c>
      <c r="K1351" s="122">
        <f t="shared" si="131"/>
        <v>1.1659914490615459</v>
      </c>
      <c r="M1351" s="39" t="s">
        <v>5187</v>
      </c>
      <c r="N1351" s="3">
        <v>20746.211815788225</v>
      </c>
      <c r="O1351" s="3">
        <v>24189.90625</v>
      </c>
      <c r="P1351" s="110">
        <v>1.1659914255142212</v>
      </c>
    </row>
    <row r="1352" spans="2:16" x14ac:dyDescent="0.2">
      <c r="B1352" s="102" t="s">
        <v>5186</v>
      </c>
      <c r="C1352" s="119">
        <v>11138.282791723697</v>
      </c>
      <c r="D1352" s="125">
        <v>1.227335159996646</v>
      </c>
      <c r="E1352" s="119">
        <f t="shared" si="126"/>
        <v>13670.406092268093</v>
      </c>
      <c r="F1352" s="121">
        <f t="shared" si="127"/>
        <v>14006.681296850724</v>
      </c>
      <c r="G1352" s="110">
        <f t="shared" si="128"/>
        <v>1.2575260979419907</v>
      </c>
      <c r="H1352" s="130">
        <v>0.95932764208263233</v>
      </c>
      <c r="I1352" s="128">
        <f t="shared" si="129"/>
        <v>13436.996541910712</v>
      </c>
      <c r="J1352" s="3">
        <f t="shared" si="130"/>
        <v>13536.746742702737</v>
      </c>
      <c r="K1352" s="122">
        <f t="shared" si="131"/>
        <v>1.2153351639411794</v>
      </c>
      <c r="M1352" s="39" t="s">
        <v>5186</v>
      </c>
      <c r="N1352" s="3">
        <v>11138.282791723697</v>
      </c>
      <c r="O1352" s="3">
        <v>13536.74609375</v>
      </c>
      <c r="P1352" s="110">
        <v>1.2153351306915283</v>
      </c>
    </row>
    <row r="1353" spans="2:16" x14ac:dyDescent="0.2">
      <c r="B1353" s="102" t="s">
        <v>5185</v>
      </c>
      <c r="C1353" s="119">
        <v>11718.631125838187</v>
      </c>
      <c r="D1353" s="125">
        <v>0.93786815132441292</v>
      </c>
      <c r="E1353" s="119">
        <f t="shared" si="126"/>
        <v>10990.530910042584</v>
      </c>
      <c r="F1353" s="121">
        <f t="shared" si="127"/>
        <v>11260.884475642706</v>
      </c>
      <c r="G1353" s="110">
        <f t="shared" si="128"/>
        <v>0.96093855628016112</v>
      </c>
      <c r="H1353" s="130">
        <v>1.1184681361147177</v>
      </c>
      <c r="I1353" s="128">
        <f t="shared" si="129"/>
        <v>12594.940470475258</v>
      </c>
      <c r="J1353" s="3">
        <f t="shared" si="130"/>
        <v>12688.439626851081</v>
      </c>
      <c r="K1353" s="122">
        <f t="shared" si="131"/>
        <v>1.0827578315759578</v>
      </c>
      <c r="M1353" s="39" t="s">
        <v>5185</v>
      </c>
      <c r="N1353" s="3">
        <v>11718.631125838187</v>
      </c>
      <c r="O1353" s="3">
        <v>12688.439453125</v>
      </c>
      <c r="P1353" s="110">
        <v>1.082757830619812</v>
      </c>
    </row>
    <row r="1354" spans="2:16" x14ac:dyDescent="0.2">
      <c r="B1354" s="102" t="s">
        <v>5184</v>
      </c>
      <c r="C1354" s="119">
        <v>17995.111891160759</v>
      </c>
      <c r="D1354" s="125">
        <v>1.2126348466112642</v>
      </c>
      <c r="E1354" s="119">
        <f t="shared" si="126"/>
        <v>21821.499747890262</v>
      </c>
      <c r="F1354" s="121">
        <f t="shared" si="127"/>
        <v>22358.281848033726</v>
      </c>
      <c r="G1354" s="110">
        <f t="shared" si="128"/>
        <v>1.2424641748971934</v>
      </c>
      <c r="H1354" s="130">
        <v>1.01829290038091</v>
      </c>
      <c r="I1354" s="128">
        <f t="shared" si="129"/>
        <v>22767.279670568114</v>
      </c>
      <c r="J1354" s="3">
        <f t="shared" si="130"/>
        <v>22936.293684342982</v>
      </c>
      <c r="K1354" s="122">
        <f t="shared" si="131"/>
        <v>1.2745846662731417</v>
      </c>
      <c r="M1354" s="39" t="s">
        <v>5184</v>
      </c>
      <c r="N1354" s="3">
        <v>17995.111891160759</v>
      </c>
      <c r="O1354" s="3">
        <v>22936.291015625</v>
      </c>
      <c r="P1354" s="110">
        <v>1.2745845317840576</v>
      </c>
    </row>
    <row r="1355" spans="2:16" x14ac:dyDescent="0.2">
      <c r="B1355" s="102" t="s">
        <v>5183</v>
      </c>
      <c r="C1355" s="119">
        <v>13933.328312737278</v>
      </c>
      <c r="D1355" s="125">
        <v>1.150072360775205</v>
      </c>
      <c r="E1355" s="119">
        <f t="shared" si="126"/>
        <v>16024.335786085765</v>
      </c>
      <c r="F1355" s="121">
        <f t="shared" si="127"/>
        <v>16418.514770850128</v>
      </c>
      <c r="G1355" s="110">
        <f t="shared" si="128"/>
        <v>1.1783627287272773</v>
      </c>
      <c r="H1355" s="130">
        <v>1.0190405515676315</v>
      </c>
      <c r="I1355" s="128">
        <f t="shared" si="129"/>
        <v>16731.132348008421</v>
      </c>
      <c r="J1355" s="3">
        <f t="shared" si="130"/>
        <v>16855.33672701427</v>
      </c>
      <c r="K1355" s="122">
        <f t="shared" si="131"/>
        <v>1.2097135981218365</v>
      </c>
      <c r="M1355" s="39" t="s">
        <v>5183</v>
      </c>
      <c r="N1355" s="3">
        <v>13933.328312737278</v>
      </c>
      <c r="O1355" s="3">
        <v>16855.3359375</v>
      </c>
      <c r="P1355" s="110">
        <v>1.2097135782241821</v>
      </c>
    </row>
    <row r="1356" spans="2:16" x14ac:dyDescent="0.2">
      <c r="B1356" s="102" t="s">
        <v>5182</v>
      </c>
      <c r="C1356" s="119">
        <v>11652.683238105279</v>
      </c>
      <c r="D1356" s="125">
        <v>0.93961193701737933</v>
      </c>
      <c r="E1356" s="119">
        <f t="shared" si="126"/>
        <v>10949.000268806049</v>
      </c>
      <c r="F1356" s="121">
        <f t="shared" si="127"/>
        <v>11218.332231625391</v>
      </c>
      <c r="G1356" s="110">
        <f t="shared" si="128"/>
        <v>0.96272523696005718</v>
      </c>
      <c r="H1356" s="130">
        <v>1.2224366912870392</v>
      </c>
      <c r="I1356" s="128">
        <f t="shared" si="129"/>
        <v>13713.700934986889</v>
      </c>
      <c r="J1356" s="3">
        <f t="shared" si="130"/>
        <v>13815.505264369576</v>
      </c>
      <c r="K1356" s="122">
        <f t="shared" si="131"/>
        <v>1.1856072101223589</v>
      </c>
      <c r="M1356" s="39" t="s">
        <v>5182</v>
      </c>
      <c r="N1356" s="3">
        <v>11652.683238105279</v>
      </c>
      <c r="O1356" s="3">
        <v>13815.505859375</v>
      </c>
      <c r="P1356" s="110">
        <v>1.1856073141098022</v>
      </c>
    </row>
    <row r="1357" spans="2:16" x14ac:dyDescent="0.2">
      <c r="B1357" s="102" t="s">
        <v>5181</v>
      </c>
      <c r="C1357" s="119">
        <v>16476.329586139378</v>
      </c>
      <c r="D1357" s="125">
        <v>0.96428790182588942</v>
      </c>
      <c r="E1357" s="119">
        <f t="shared" si="126"/>
        <v>15887.925286410165</v>
      </c>
      <c r="F1357" s="121">
        <f t="shared" si="127"/>
        <v>16278.748740374929</v>
      </c>
      <c r="G1357" s="110">
        <f t="shared" si="128"/>
        <v>0.98800820020433056</v>
      </c>
      <c r="H1357" s="130">
        <v>1.0992815477389066</v>
      </c>
      <c r="I1357" s="128">
        <f t="shared" si="129"/>
        <v>17894.928110572127</v>
      </c>
      <c r="J1357" s="3">
        <f t="shared" si="130"/>
        <v>18027.7719843218</v>
      </c>
      <c r="K1357" s="122">
        <f t="shared" si="131"/>
        <v>1.0941618938897388</v>
      </c>
      <c r="M1357" s="39" t="s">
        <v>5181</v>
      </c>
      <c r="N1357" s="3">
        <v>16476.329586139378</v>
      </c>
      <c r="O1357" s="3">
        <v>18027.76953125</v>
      </c>
      <c r="P1357" s="110">
        <v>1.0941617488861084</v>
      </c>
    </row>
    <row r="1358" spans="2:16" x14ac:dyDescent="0.2">
      <c r="B1358" s="102" t="s">
        <v>5180</v>
      </c>
      <c r="C1358" s="119">
        <v>10348.5121984859</v>
      </c>
      <c r="D1358" s="125">
        <v>0.98808433856110767</v>
      </c>
      <c r="E1358" s="119">
        <f t="shared" si="126"/>
        <v>10225.202830732494</v>
      </c>
      <c r="F1358" s="121">
        <f t="shared" si="127"/>
        <v>10476.730265294096</v>
      </c>
      <c r="G1358" s="110">
        <f t="shared" si="128"/>
        <v>1.0123900000646426</v>
      </c>
      <c r="H1358" s="130">
        <v>1.0124052067181522</v>
      </c>
      <c r="I1358" s="128">
        <f t="shared" si="129"/>
        <v>10606.696269965389</v>
      </c>
      <c r="J1358" s="3">
        <f t="shared" si="130"/>
        <v>10685.435598309266</v>
      </c>
      <c r="K1358" s="122">
        <f t="shared" si="131"/>
        <v>1.0325576656200552</v>
      </c>
      <c r="M1358" s="39" t="s">
        <v>5180</v>
      </c>
      <c r="N1358" s="3">
        <v>10348.5121984859</v>
      </c>
      <c r="O1358" s="3">
        <v>10685.4345703125</v>
      </c>
      <c r="P1358" s="110">
        <v>1.0325576066970825</v>
      </c>
    </row>
    <row r="1359" spans="2:16" x14ac:dyDescent="0.2">
      <c r="B1359" s="102" t="s">
        <v>5179</v>
      </c>
      <c r="C1359" s="119">
        <v>4472.4179563142416</v>
      </c>
      <c r="D1359" s="125">
        <v>1.3280792690080381</v>
      </c>
      <c r="E1359" s="119">
        <f t="shared" si="126"/>
        <v>5939.7255701202412</v>
      </c>
      <c r="F1359" s="121">
        <f t="shared" si="127"/>
        <v>6085.8355260188146</v>
      </c>
      <c r="G1359" s="110">
        <f t="shared" si="128"/>
        <v>1.3607483883358265</v>
      </c>
      <c r="H1359" s="130">
        <v>0.94894547798409523</v>
      </c>
      <c r="I1359" s="128">
        <f t="shared" si="129"/>
        <v>5775.1261021705113</v>
      </c>
      <c r="J1359" s="3">
        <f t="shared" si="130"/>
        <v>5817.9980331480911</v>
      </c>
      <c r="K1359" s="122">
        <f t="shared" si="131"/>
        <v>1.3008618805257535</v>
      </c>
      <c r="M1359" s="39" t="s">
        <v>5179</v>
      </c>
      <c r="N1359" s="3">
        <v>4472.4179563142416</v>
      </c>
      <c r="O1359" s="3">
        <v>5817.998046875</v>
      </c>
      <c r="P1359" s="110">
        <v>1.3008618354797363</v>
      </c>
    </row>
    <row r="1360" spans="2:16" x14ac:dyDescent="0.2">
      <c r="B1360" s="102" t="s">
        <v>5178</v>
      </c>
      <c r="C1360" s="119">
        <v>14897.884226542876</v>
      </c>
      <c r="D1360" s="125">
        <v>1.0885115986672089</v>
      </c>
      <c r="E1360" s="119">
        <f t="shared" si="126"/>
        <v>16216.519776193181</v>
      </c>
      <c r="F1360" s="121">
        <f t="shared" si="127"/>
        <v>16615.426251139965</v>
      </c>
      <c r="G1360" s="110">
        <f t="shared" si="128"/>
        <v>1.1152876474591622</v>
      </c>
      <c r="H1360" s="130">
        <v>1.0251179894653419</v>
      </c>
      <c r="I1360" s="128">
        <f t="shared" si="129"/>
        <v>17032.772352678265</v>
      </c>
      <c r="J1360" s="3">
        <f t="shared" si="130"/>
        <v>17159.215971006597</v>
      </c>
      <c r="K1360" s="122">
        <f t="shared" si="131"/>
        <v>1.1517887849091222</v>
      </c>
      <c r="M1360" s="39" t="s">
        <v>5178</v>
      </c>
      <c r="N1360" s="3">
        <v>14897.884226542876</v>
      </c>
      <c r="O1360" s="3">
        <v>17159.216796875</v>
      </c>
      <c r="P1360" s="110">
        <v>1.1517888307571411</v>
      </c>
    </row>
    <row r="1361" spans="2:16" x14ac:dyDescent="0.2">
      <c r="B1361" s="102" t="s">
        <v>5177</v>
      </c>
      <c r="C1361" s="119">
        <v>6392.1916796844762</v>
      </c>
      <c r="D1361" s="125">
        <v>1.1587203436544791</v>
      </c>
      <c r="E1361" s="119">
        <f t="shared" si="126"/>
        <v>7406.762539789298</v>
      </c>
      <c r="F1361" s="121">
        <f t="shared" si="127"/>
        <v>7588.9598038319036</v>
      </c>
      <c r="G1361" s="110">
        <f t="shared" si="128"/>
        <v>1.1872234413669054</v>
      </c>
      <c r="H1361" s="130">
        <v>1.0433240255101797</v>
      </c>
      <c r="I1361" s="128">
        <f t="shared" si="129"/>
        <v>7917.7440919688443</v>
      </c>
      <c r="J1361" s="3">
        <f t="shared" si="130"/>
        <v>7976.521852350812</v>
      </c>
      <c r="K1361" s="122">
        <f t="shared" si="131"/>
        <v>1.2478539837442015</v>
      </c>
      <c r="M1361" s="39" t="s">
        <v>5177</v>
      </c>
      <c r="N1361" s="3">
        <v>6392.1916796844762</v>
      </c>
      <c r="O1361" s="3">
        <v>7976.52197265625</v>
      </c>
      <c r="P1361" s="110">
        <v>1.2478539943695068</v>
      </c>
    </row>
    <row r="1362" spans="2:16" x14ac:dyDescent="0.2">
      <c r="B1362" s="102" t="s">
        <v>5176</v>
      </c>
      <c r="C1362" s="119">
        <v>7397.7707194043842</v>
      </c>
      <c r="D1362" s="125">
        <v>1.0652871141999372</v>
      </c>
      <c r="E1362" s="119">
        <f t="shared" si="126"/>
        <v>7880.7498211870898</v>
      </c>
      <c r="F1362" s="121">
        <f t="shared" si="127"/>
        <v>8074.6065903640574</v>
      </c>
      <c r="G1362" s="110">
        <f t="shared" si="128"/>
        <v>1.091491869190313</v>
      </c>
      <c r="H1362" s="130">
        <v>0.95188722753283517</v>
      </c>
      <c r="I1362" s="128">
        <f t="shared" si="129"/>
        <v>7686.1148807200025</v>
      </c>
      <c r="J1362" s="3">
        <f t="shared" si="130"/>
        <v>7743.1731303274228</v>
      </c>
      <c r="K1362" s="122">
        <f t="shared" si="131"/>
        <v>1.0466900670518278</v>
      </c>
      <c r="M1362" s="39" t="s">
        <v>5176</v>
      </c>
      <c r="N1362" s="3">
        <v>7397.7707194043842</v>
      </c>
      <c r="O1362" s="3">
        <v>7743.17333984375</v>
      </c>
      <c r="P1362" s="110">
        <v>1.0466901063919067</v>
      </c>
    </row>
    <row r="1363" spans="2:16" x14ac:dyDescent="0.2">
      <c r="B1363" s="102" t="s">
        <v>5175</v>
      </c>
      <c r="C1363" s="119">
        <v>6943.0780583144369</v>
      </c>
      <c r="D1363" s="125">
        <v>0.94896569414452681</v>
      </c>
      <c r="E1363" s="119">
        <f t="shared" si="126"/>
        <v>6588.7428891079926</v>
      </c>
      <c r="F1363" s="121">
        <f t="shared" si="127"/>
        <v>6750.8178741539969</v>
      </c>
      <c r="G1363" s="110">
        <f t="shared" si="128"/>
        <v>0.9723090850274676</v>
      </c>
      <c r="H1363" s="130">
        <v>1.1381774200545267</v>
      </c>
      <c r="I1363" s="128">
        <f t="shared" si="129"/>
        <v>7683.6284712625802</v>
      </c>
      <c r="J1363" s="3">
        <f t="shared" si="130"/>
        <v>7740.668262887828</v>
      </c>
      <c r="K1363" s="122">
        <f t="shared" si="131"/>
        <v>1.1148755923344784</v>
      </c>
      <c r="M1363" s="39" t="s">
        <v>5175</v>
      </c>
      <c r="N1363" s="3">
        <v>6943.0780583144369</v>
      </c>
      <c r="O1363" s="3">
        <v>7740.6689453125</v>
      </c>
      <c r="P1363" s="110">
        <v>1.1148756742477417</v>
      </c>
    </row>
    <row r="1364" spans="2:16" x14ac:dyDescent="0.2">
      <c r="B1364" s="102" t="s">
        <v>5174</v>
      </c>
      <c r="C1364" s="119">
        <v>12188.440225018428</v>
      </c>
      <c r="D1364" s="125">
        <v>0.9263340159458695</v>
      </c>
      <c r="E1364" s="119">
        <f t="shared" si="126"/>
        <v>11290.566781757498</v>
      </c>
      <c r="F1364" s="121">
        <f t="shared" si="127"/>
        <v>11568.300861401027</v>
      </c>
      <c r="G1364" s="110">
        <f t="shared" si="128"/>
        <v>0.94912069533356025</v>
      </c>
      <c r="H1364" s="130">
        <v>1.1194171034462908</v>
      </c>
      <c r="I1364" s="128">
        <f t="shared" si="129"/>
        <v>12949.753842064767</v>
      </c>
      <c r="J1364" s="3">
        <f t="shared" si="130"/>
        <v>13045.886972852159</v>
      </c>
      <c r="K1364" s="122">
        <f t="shared" si="131"/>
        <v>1.0703491777457876</v>
      </c>
      <c r="M1364" s="39" t="s">
        <v>5174</v>
      </c>
      <c r="N1364" s="3">
        <v>12188.440225018428</v>
      </c>
      <c r="O1364" s="3">
        <v>13045.88671875</v>
      </c>
      <c r="P1364" s="110">
        <v>1.0703492164611816</v>
      </c>
    </row>
    <row r="1365" spans="2:16" x14ac:dyDescent="0.2">
      <c r="B1365" s="102" t="s">
        <v>5173</v>
      </c>
      <c r="C1365" s="119">
        <v>13015.770113588633</v>
      </c>
      <c r="D1365" s="125">
        <v>1.1543221137732613</v>
      </c>
      <c r="E1365" s="119">
        <f t="shared" si="126"/>
        <v>15024.391269904472</v>
      </c>
      <c r="F1365" s="121">
        <f t="shared" si="127"/>
        <v>15393.972847358431</v>
      </c>
      <c r="G1365" s="110">
        <f t="shared" si="128"/>
        <v>1.1827170204310018</v>
      </c>
      <c r="H1365" s="130">
        <v>1.0132406822402704</v>
      </c>
      <c r="I1365" s="128">
        <f t="shared" si="129"/>
        <v>15597.799550245652</v>
      </c>
      <c r="J1365" s="3">
        <f t="shared" si="130"/>
        <v>15713.590577816276</v>
      </c>
      <c r="K1365" s="122">
        <f t="shared" si="131"/>
        <v>1.2072732109344098</v>
      </c>
      <c r="M1365" s="39" t="s">
        <v>5173</v>
      </c>
      <c r="N1365" s="3">
        <v>13015.770113588633</v>
      </c>
      <c r="O1365" s="3">
        <v>15713.591796875</v>
      </c>
      <c r="P1365" s="110">
        <v>1.2072733640670776</v>
      </c>
    </row>
    <row r="1366" spans="2:16" x14ac:dyDescent="0.2">
      <c r="B1366" s="102" t="s">
        <v>5172</v>
      </c>
      <c r="C1366" s="119">
        <v>8008.9989204549829</v>
      </c>
      <c r="D1366" s="125">
        <v>1.055824311179034</v>
      </c>
      <c r="E1366" s="119">
        <f t="shared" si="126"/>
        <v>8456.0957684230088</v>
      </c>
      <c r="F1366" s="121">
        <f t="shared" si="127"/>
        <v>8664.105341460132</v>
      </c>
      <c r="G1366" s="110">
        <f t="shared" si="128"/>
        <v>1.0817962928340528</v>
      </c>
      <c r="H1366" s="130">
        <v>1.0904430101017522</v>
      </c>
      <c r="I1366" s="128">
        <f t="shared" si="129"/>
        <v>9447.7131083804543</v>
      </c>
      <c r="J1366" s="3">
        <f t="shared" si="130"/>
        <v>9517.8486685591706</v>
      </c>
      <c r="K1366" s="122">
        <f t="shared" si="131"/>
        <v>1.1883943003476485</v>
      </c>
      <c r="M1366" s="39" t="s">
        <v>5172</v>
      </c>
      <c r="N1366" s="3">
        <v>8008.9989204549829</v>
      </c>
      <c r="O1366" s="3">
        <v>9517.849609375</v>
      </c>
      <c r="P1366" s="110">
        <v>1.1883944272994995</v>
      </c>
    </row>
    <row r="1367" spans="2:16" x14ac:dyDescent="0.2">
      <c r="B1367" s="102" t="s">
        <v>5171</v>
      </c>
      <c r="C1367" s="119">
        <v>5539.837590055572</v>
      </c>
      <c r="D1367" s="125">
        <v>1.1431261343729675</v>
      </c>
      <c r="E1367" s="119">
        <f t="shared" si="126"/>
        <v>6332.7331293742827</v>
      </c>
      <c r="F1367" s="121">
        <f t="shared" si="127"/>
        <v>6488.5105886739011</v>
      </c>
      <c r="G1367" s="110">
        <f t="shared" si="128"/>
        <v>1.171245633684509</v>
      </c>
      <c r="H1367" s="130">
        <v>1.1495371360119679</v>
      </c>
      <c r="I1367" s="128">
        <f t="shared" si="129"/>
        <v>7458.7838790875248</v>
      </c>
      <c r="J1367" s="3">
        <f t="shared" si="130"/>
        <v>7514.154525889634</v>
      </c>
      <c r="K1367" s="122">
        <f t="shared" si="131"/>
        <v>1.3563853459130482</v>
      </c>
      <c r="M1367" s="39" t="s">
        <v>5171</v>
      </c>
      <c r="N1367" s="3">
        <v>5539.837590055572</v>
      </c>
      <c r="O1367" s="3">
        <v>7514.15478515625</v>
      </c>
      <c r="P1367" s="110">
        <v>1.356385350227356</v>
      </c>
    </row>
    <row r="1368" spans="2:16" x14ac:dyDescent="0.2">
      <c r="B1368" s="102" t="s">
        <v>5170</v>
      </c>
      <c r="C1368" s="119">
        <v>8106.0876404815544</v>
      </c>
      <c r="D1368" s="125">
        <v>1.1156948000886229</v>
      </c>
      <c r="E1368" s="119">
        <f t="shared" si="126"/>
        <v>9043.9198295479255</v>
      </c>
      <c r="F1368" s="121">
        <f t="shared" si="127"/>
        <v>9266.3891527255491</v>
      </c>
      <c r="G1368" s="110">
        <f t="shared" si="128"/>
        <v>1.1431395222584917</v>
      </c>
      <c r="H1368" s="130">
        <v>0.99500393336575788</v>
      </c>
      <c r="I1368" s="128">
        <f t="shared" si="129"/>
        <v>9220.0936550597125</v>
      </c>
      <c r="J1368" s="3">
        <f t="shared" si="130"/>
        <v>9288.5394710979072</v>
      </c>
      <c r="K1368" s="122">
        <f t="shared" si="131"/>
        <v>1.1458720757855152</v>
      </c>
      <c r="M1368" s="39" t="s">
        <v>5170</v>
      </c>
      <c r="N1368" s="3">
        <v>8106.0876404815544</v>
      </c>
      <c r="O1368" s="3">
        <v>9288.541015625</v>
      </c>
      <c r="P1368" s="110">
        <v>1.1458722352981567</v>
      </c>
    </row>
    <row r="1369" spans="2:16" x14ac:dyDescent="0.2">
      <c r="B1369" s="102" t="s">
        <v>5169</v>
      </c>
      <c r="C1369" s="119">
        <v>3983.9466136864012</v>
      </c>
      <c r="D1369" s="125">
        <v>1.1471603066638258</v>
      </c>
      <c r="E1369" s="119">
        <f t="shared" si="126"/>
        <v>4570.2254190888025</v>
      </c>
      <c r="F1369" s="121">
        <f t="shared" si="127"/>
        <v>4682.6473528206816</v>
      </c>
      <c r="G1369" s="110">
        <f t="shared" si="128"/>
        <v>1.1753790416603407</v>
      </c>
      <c r="H1369" s="130">
        <v>0.95029124394582709</v>
      </c>
      <c r="I1369" s="128">
        <f t="shared" si="129"/>
        <v>4449.8787778715996</v>
      </c>
      <c r="J1369" s="3">
        <f t="shared" si="130"/>
        <v>4482.9126705431045</v>
      </c>
      <c r="K1369" s="122">
        <f t="shared" si="131"/>
        <v>1.1252441624449889</v>
      </c>
      <c r="M1369" s="39" t="s">
        <v>5169</v>
      </c>
      <c r="N1369" s="3">
        <v>3983.9466136864012</v>
      </c>
      <c r="O1369" s="3">
        <v>4482.91259765625</v>
      </c>
      <c r="P1369" s="110">
        <v>1.125244140625</v>
      </c>
    </row>
    <row r="1370" spans="2:16" x14ac:dyDescent="0.2">
      <c r="B1370" s="102" t="s">
        <v>5168</v>
      </c>
      <c r="C1370" s="119">
        <v>11725.883512345077</v>
      </c>
      <c r="D1370" s="125">
        <v>1.0962943345758041</v>
      </c>
      <c r="E1370" s="119">
        <f t="shared" si="126"/>
        <v>12855.019662479739</v>
      </c>
      <c r="F1370" s="121">
        <f t="shared" si="127"/>
        <v>13171.23736206652</v>
      </c>
      <c r="G1370" s="110">
        <f t="shared" si="128"/>
        <v>1.1232618291150314</v>
      </c>
      <c r="H1370" s="130">
        <v>1.0050875971564124</v>
      </c>
      <c r="I1370" s="128">
        <f t="shared" si="129"/>
        <v>13238.247311816203</v>
      </c>
      <c r="J1370" s="3">
        <f t="shared" si="130"/>
        <v>13336.522087981351</v>
      </c>
      <c r="K1370" s="122">
        <f t="shared" si="131"/>
        <v>1.1373575452920528</v>
      </c>
      <c r="M1370" s="39" t="s">
        <v>5168</v>
      </c>
      <c r="N1370" s="3">
        <v>11725.883512345077</v>
      </c>
      <c r="O1370" s="3">
        <v>13336.521484375</v>
      </c>
      <c r="P1370" s="110">
        <v>1.1373574733734131</v>
      </c>
    </row>
    <row r="1371" spans="2:16" x14ac:dyDescent="0.2">
      <c r="B1371" s="102" t="s">
        <v>5167</v>
      </c>
      <c r="C1371" s="119">
        <v>9331.552745272209</v>
      </c>
      <c r="D1371" s="125">
        <v>1.1157586710041549</v>
      </c>
      <c r="E1371" s="119">
        <f t="shared" si="126"/>
        <v>10411.760889470093</v>
      </c>
      <c r="F1371" s="121">
        <f t="shared" si="127"/>
        <v>10667.877423210248</v>
      </c>
      <c r="G1371" s="110">
        <f t="shared" si="128"/>
        <v>1.1432049643201214</v>
      </c>
      <c r="H1371" s="130">
        <v>1.1313621387526709</v>
      </c>
      <c r="I1371" s="128">
        <f t="shared" si="129"/>
        <v>12069.232617474476</v>
      </c>
      <c r="J1371" s="3">
        <f t="shared" si="130"/>
        <v>12158.829155900579</v>
      </c>
      <c r="K1371" s="122">
        <f t="shared" si="131"/>
        <v>1.30298027432367</v>
      </c>
      <c r="M1371" s="39" t="s">
        <v>5167</v>
      </c>
      <c r="N1371" s="3">
        <v>9331.552745272209</v>
      </c>
      <c r="O1371" s="3">
        <v>12158.830078125</v>
      </c>
      <c r="P1371" s="110">
        <v>1.3029804229736328</v>
      </c>
    </row>
    <row r="1372" spans="2:16" x14ac:dyDescent="0.2">
      <c r="B1372" s="102" t="s">
        <v>5166</v>
      </c>
      <c r="C1372" s="119">
        <v>3402.6899733851033</v>
      </c>
      <c r="D1372" s="125">
        <v>1.123051500366381</v>
      </c>
      <c r="E1372" s="119">
        <f t="shared" si="126"/>
        <v>3821.3960798917815</v>
      </c>
      <c r="F1372" s="121">
        <f t="shared" si="127"/>
        <v>3915.3977313338478</v>
      </c>
      <c r="G1372" s="110">
        <f t="shared" si="128"/>
        <v>1.1506771883301159</v>
      </c>
      <c r="H1372" s="130">
        <v>1.0932561080142926</v>
      </c>
      <c r="I1372" s="128">
        <f t="shared" si="129"/>
        <v>4280.5324850860334</v>
      </c>
      <c r="J1372" s="3">
        <f t="shared" si="130"/>
        <v>4312.3092272733466</v>
      </c>
      <c r="K1372" s="122">
        <f t="shared" si="131"/>
        <v>1.2673235766417255</v>
      </c>
      <c r="M1372" s="39" t="s">
        <v>5166</v>
      </c>
      <c r="N1372" s="3">
        <v>3402.6899733851033</v>
      </c>
      <c r="O1372" s="3">
        <v>4312.3095703125</v>
      </c>
      <c r="P1372" s="110">
        <v>1.2673237323760986</v>
      </c>
    </row>
    <row r="1373" spans="2:16" x14ac:dyDescent="0.2">
      <c r="B1373" s="102" t="s">
        <v>5165</v>
      </c>
      <c r="C1373" s="119">
        <v>3608.9707047976067</v>
      </c>
      <c r="D1373" s="125">
        <v>1.2028177763015659</v>
      </c>
      <c r="E1373" s="119">
        <f t="shared" si="126"/>
        <v>4340.9341178821523</v>
      </c>
      <c r="F1373" s="121">
        <f t="shared" si="127"/>
        <v>4447.7157671409977</v>
      </c>
      <c r="G1373" s="110">
        <f t="shared" si="128"/>
        <v>1.2324056167118231</v>
      </c>
      <c r="H1373" s="130">
        <v>0.95994242853484746</v>
      </c>
      <c r="I1373" s="128">
        <f t="shared" si="129"/>
        <v>4269.5510749420609</v>
      </c>
      <c r="J1373" s="3">
        <f t="shared" si="130"/>
        <v>4301.2462960942657</v>
      </c>
      <c r="K1373" s="122">
        <f t="shared" si="131"/>
        <v>1.1918207843517206</v>
      </c>
      <c r="M1373" s="39" t="s">
        <v>5165</v>
      </c>
      <c r="N1373" s="3">
        <v>3608.9707047976067</v>
      </c>
      <c r="O1373" s="3">
        <v>4301.24658203125</v>
      </c>
      <c r="P1373" s="110">
        <v>1.1918208599090576</v>
      </c>
    </row>
    <row r="1374" spans="2:16" x14ac:dyDescent="0.2">
      <c r="B1374" s="102" t="s">
        <v>5164</v>
      </c>
      <c r="C1374" s="119">
        <v>5659.3318952628879</v>
      </c>
      <c r="D1374" s="125">
        <v>1.015318696625608</v>
      </c>
      <c r="E1374" s="119">
        <f t="shared" si="126"/>
        <v>5746.0254836700478</v>
      </c>
      <c r="F1374" s="121">
        <f t="shared" si="127"/>
        <v>5887.3706552777176</v>
      </c>
      <c r="G1374" s="110">
        <f t="shared" si="128"/>
        <v>1.0402942898976659</v>
      </c>
      <c r="H1374" s="130">
        <v>1.061050070839946</v>
      </c>
      <c r="I1374" s="128">
        <f t="shared" si="129"/>
        <v>6246.7950508434415</v>
      </c>
      <c r="J1374" s="3">
        <f t="shared" si="130"/>
        <v>6293.1684393223859</v>
      </c>
      <c r="K1374" s="122">
        <f t="shared" si="131"/>
        <v>1.1119984754013186</v>
      </c>
      <c r="M1374" s="39" t="s">
        <v>5164</v>
      </c>
      <c r="N1374" s="3">
        <v>5659.3318952628879</v>
      </c>
      <c r="O1374" s="3">
        <v>6293.16943359375</v>
      </c>
      <c r="P1374" s="110">
        <v>1.1119986772537231</v>
      </c>
    </row>
    <row r="1375" spans="2:16" x14ac:dyDescent="0.2">
      <c r="B1375" s="102" t="s">
        <v>5163</v>
      </c>
      <c r="C1375" s="119">
        <v>1359.7360932165598</v>
      </c>
      <c r="D1375" s="125">
        <v>1.1450218062362283</v>
      </c>
      <c r="E1375" s="119">
        <f t="shared" si="126"/>
        <v>1556.9274774594178</v>
      </c>
      <c r="F1375" s="121">
        <f t="shared" si="127"/>
        <v>1595.225981722514</v>
      </c>
      <c r="G1375" s="110">
        <f t="shared" si="128"/>
        <v>1.1731879367479943</v>
      </c>
      <c r="H1375" s="130">
        <v>1.0060814982842625</v>
      </c>
      <c r="I1375" s="128">
        <f t="shared" si="129"/>
        <v>1604.9273457933707</v>
      </c>
      <c r="J1375" s="3">
        <f t="shared" si="130"/>
        <v>1616.8416024131566</v>
      </c>
      <c r="K1375" s="122">
        <f t="shared" si="131"/>
        <v>1.1890848602749038</v>
      </c>
      <c r="M1375" s="39" t="s">
        <v>5163</v>
      </c>
      <c r="N1375" s="3">
        <v>1359.7360932165598</v>
      </c>
      <c r="O1375" s="3">
        <v>1616.8416748046875</v>
      </c>
      <c r="P1375" s="110">
        <v>1.1890848875045776</v>
      </c>
    </row>
    <row r="1376" spans="2:16" x14ac:dyDescent="0.2">
      <c r="B1376" s="102" t="s">
        <v>5162</v>
      </c>
      <c r="C1376" s="119">
        <v>5820.7956780127961</v>
      </c>
      <c r="D1376" s="125">
        <v>1.3681602159623418</v>
      </c>
      <c r="E1376" s="119">
        <f t="shared" si="126"/>
        <v>7963.7810719026529</v>
      </c>
      <c r="F1376" s="121">
        <f t="shared" si="127"/>
        <v>8159.6803078968223</v>
      </c>
      <c r="G1376" s="110">
        <f t="shared" si="128"/>
        <v>1.4018152773715835</v>
      </c>
      <c r="H1376" s="130">
        <v>0.65336670306015876</v>
      </c>
      <c r="I1376" s="128">
        <f t="shared" si="129"/>
        <v>5331.2634207954479</v>
      </c>
      <c r="J1376" s="3">
        <f t="shared" si="130"/>
        <v>5370.8403154564548</v>
      </c>
      <c r="K1376" s="122">
        <f t="shared" si="131"/>
        <v>0.9226986502453639</v>
      </c>
      <c r="M1376" s="39" t="s">
        <v>5162</v>
      </c>
      <c r="N1376" s="3">
        <v>5820.7956780127961</v>
      </c>
      <c r="O1376" s="3">
        <v>5370.84033203125</v>
      </c>
      <c r="P1376" s="110">
        <v>0.92269867658615112</v>
      </c>
    </row>
    <row r="1377" spans="2:16" x14ac:dyDescent="0.2">
      <c r="B1377" s="102" t="s">
        <v>5161</v>
      </c>
      <c r="C1377" s="119">
        <v>5827.0047976997803</v>
      </c>
      <c r="D1377" s="125">
        <v>1.0962579286879297</v>
      </c>
      <c r="E1377" s="119">
        <f t="shared" si="126"/>
        <v>6387.9002099809904</v>
      </c>
      <c r="F1377" s="121">
        <f t="shared" si="127"/>
        <v>6545.0347117263145</v>
      </c>
      <c r="G1377" s="110">
        <f t="shared" si="128"/>
        <v>1.1232245276870165</v>
      </c>
      <c r="H1377" s="130">
        <v>1.0750623294150532</v>
      </c>
      <c r="I1377" s="128">
        <f t="shared" si="129"/>
        <v>7036.3202632908733</v>
      </c>
      <c r="J1377" s="3">
        <f t="shared" si="130"/>
        <v>7088.554730785977</v>
      </c>
      <c r="K1377" s="122">
        <f t="shared" si="131"/>
        <v>1.2165005825264115</v>
      </c>
      <c r="M1377" s="39" t="s">
        <v>5161</v>
      </c>
      <c r="N1377" s="3">
        <v>5827.0047976997803</v>
      </c>
      <c r="O1377" s="3">
        <v>7088.5546875</v>
      </c>
      <c r="P1377" s="110">
        <v>1.2165005207061768</v>
      </c>
    </row>
    <row r="1378" spans="2:16" x14ac:dyDescent="0.2">
      <c r="B1378" s="102" t="s">
        <v>5160</v>
      </c>
      <c r="C1378" s="119">
        <v>6614.7985566379184</v>
      </c>
      <c r="D1378" s="125">
        <v>1.1254817191976136</v>
      </c>
      <c r="E1378" s="119">
        <f t="shared" si="126"/>
        <v>7444.8348516707374</v>
      </c>
      <c r="F1378" s="121">
        <f t="shared" si="127"/>
        <v>7627.9686478383192</v>
      </c>
      <c r="G1378" s="110">
        <f t="shared" si="128"/>
        <v>1.1531671875606384</v>
      </c>
      <c r="H1378" s="130">
        <v>1.0105406732841005</v>
      </c>
      <c r="I1378" s="128">
        <f t="shared" si="129"/>
        <v>7708.3725731765435</v>
      </c>
      <c r="J1378" s="3">
        <f t="shared" si="130"/>
        <v>7765.5960538521413</v>
      </c>
      <c r="K1378" s="122">
        <f t="shared" si="131"/>
        <v>1.1739731735382029</v>
      </c>
      <c r="M1378" s="39" t="s">
        <v>5160</v>
      </c>
      <c r="N1378" s="3">
        <v>6614.7985566379184</v>
      </c>
      <c r="O1378" s="3">
        <v>7765.5966796875</v>
      </c>
      <c r="P1378" s="110">
        <v>1.1739733219146729</v>
      </c>
    </row>
    <row r="1379" spans="2:16" x14ac:dyDescent="0.2">
      <c r="B1379" s="102" t="s">
        <v>5159</v>
      </c>
      <c r="C1379" s="119">
        <v>9230.2757347242259</v>
      </c>
      <c r="D1379" s="125">
        <v>1.3802605556648064</v>
      </c>
      <c r="E1379" s="119">
        <f t="shared" si="126"/>
        <v>12740.185514549839</v>
      </c>
      <c r="F1379" s="121">
        <f t="shared" si="127"/>
        <v>13053.578435097317</v>
      </c>
      <c r="G1379" s="110">
        <f t="shared" si="128"/>
        <v>1.4142132705732566</v>
      </c>
      <c r="H1379" s="130">
        <v>0.76383118284853824</v>
      </c>
      <c r="I1379" s="128">
        <f t="shared" si="129"/>
        <v>9970.7302564865531</v>
      </c>
      <c r="J1379" s="3">
        <f t="shared" si="130"/>
        <v>10044.748460035649</v>
      </c>
      <c r="K1379" s="122">
        <f t="shared" si="131"/>
        <v>1.0882392626958459</v>
      </c>
      <c r="M1379" s="39" t="s">
        <v>5159</v>
      </c>
      <c r="N1379" s="3">
        <v>9230.2757347242259</v>
      </c>
      <c r="O1379" s="3">
        <v>10044.748046875</v>
      </c>
      <c r="P1379" s="110">
        <v>1.0882391929626465</v>
      </c>
    </row>
    <row r="1380" spans="2:16" x14ac:dyDescent="0.2">
      <c r="B1380" s="102" t="s">
        <v>5158</v>
      </c>
      <c r="C1380" s="119">
        <v>12471.7839872941</v>
      </c>
      <c r="D1380" s="125">
        <v>0.9206996533660734</v>
      </c>
      <c r="E1380" s="119">
        <f t="shared" si="126"/>
        <v>11482.767193958223</v>
      </c>
      <c r="F1380" s="121">
        <f t="shared" si="127"/>
        <v>11765.229167747504</v>
      </c>
      <c r="G1380" s="110">
        <f t="shared" si="128"/>
        <v>0.94334773435248609</v>
      </c>
      <c r="H1380" s="130">
        <v>1.0219136516467828</v>
      </c>
      <c r="I1380" s="128">
        <f t="shared" si="129"/>
        <v>12023.048301274092</v>
      </c>
      <c r="J1380" s="3">
        <f t="shared" si="130"/>
        <v>12112.301988170833</v>
      </c>
      <c r="K1380" s="122">
        <f t="shared" si="131"/>
        <v>0.97117637705323501</v>
      </c>
      <c r="M1380" s="39" t="s">
        <v>5158</v>
      </c>
      <c r="N1380" s="3">
        <v>12471.7839872941</v>
      </c>
      <c r="O1380" s="3">
        <v>12112.302734375</v>
      </c>
      <c r="P1380" s="110">
        <v>0.97117644548416138</v>
      </c>
    </row>
    <row r="1381" spans="2:16" x14ac:dyDescent="0.2">
      <c r="B1381" s="102" t="s">
        <v>5157</v>
      </c>
      <c r="C1381" s="119">
        <v>5303.1270042436408</v>
      </c>
      <c r="D1381" s="125">
        <v>1.2537179163402319</v>
      </c>
      <c r="E1381" s="119">
        <f t="shared" si="126"/>
        <v>6648.6253378479532</v>
      </c>
      <c r="F1381" s="121">
        <f t="shared" si="127"/>
        <v>6812.1733576059496</v>
      </c>
      <c r="G1381" s="110">
        <f t="shared" si="128"/>
        <v>1.2845578376974089</v>
      </c>
      <c r="H1381" s="130">
        <v>0.8389995388596041</v>
      </c>
      <c r="I1381" s="128">
        <f t="shared" si="129"/>
        <v>5715.4103056630729</v>
      </c>
      <c r="J1381" s="3">
        <f t="shared" si="130"/>
        <v>5757.8389335056481</v>
      </c>
      <c r="K1381" s="122">
        <f t="shared" si="131"/>
        <v>1.0857441145381093</v>
      </c>
      <c r="M1381" s="39" t="s">
        <v>5157</v>
      </c>
      <c r="N1381" s="3">
        <v>5303.1270042436408</v>
      </c>
      <c r="O1381" s="3">
        <v>5757.8388671875</v>
      </c>
      <c r="P1381" s="110">
        <v>1.0857441425323486</v>
      </c>
    </row>
    <row r="1382" spans="2:16" x14ac:dyDescent="0.2">
      <c r="B1382" s="102" t="s">
        <v>5156</v>
      </c>
      <c r="C1382" s="119">
        <v>28290.041386298497</v>
      </c>
      <c r="D1382" s="125">
        <v>0.7753340509157729</v>
      </c>
      <c r="E1382" s="119">
        <f t="shared" si="126"/>
        <v>21934.23238861368</v>
      </c>
      <c r="F1382" s="121">
        <f t="shared" si="127"/>
        <v>22473.787573299516</v>
      </c>
      <c r="G1382" s="110">
        <f t="shared" si="128"/>
        <v>0.79440631656990357</v>
      </c>
      <c r="H1382" s="130">
        <v>0.54318330366838075</v>
      </c>
      <c r="I1382" s="128">
        <f t="shared" si="129"/>
        <v>12207.386180006233</v>
      </c>
      <c r="J1382" s="3">
        <f t="shared" si="130"/>
        <v>12298.008308158411</v>
      </c>
      <c r="K1382" s="122">
        <f t="shared" si="131"/>
        <v>0.43471157006205768</v>
      </c>
      <c r="M1382" s="39" t="s">
        <v>5156</v>
      </c>
      <c r="N1382" s="3">
        <v>28290.041386298497</v>
      </c>
      <c r="O1382" s="3">
        <v>12298.0068359375</v>
      </c>
      <c r="P1382" s="110">
        <v>0.4347115159034729</v>
      </c>
    </row>
    <row r="1383" spans="2:16" x14ac:dyDescent="0.2">
      <c r="B1383" s="102" t="s">
        <v>5155</v>
      </c>
      <c r="C1383" s="119">
        <v>15224.811464601666</v>
      </c>
      <c r="D1383" s="125">
        <v>1.341790468887643</v>
      </c>
      <c r="E1383" s="119">
        <f t="shared" si="126"/>
        <v>20428.506913813831</v>
      </c>
      <c r="F1383" s="121">
        <f t="shared" si="127"/>
        <v>20931.02310063332</v>
      </c>
      <c r="G1383" s="110">
        <f t="shared" si="128"/>
        <v>1.3747968668970936</v>
      </c>
      <c r="H1383" s="130">
        <v>0.79469155055933705</v>
      </c>
      <c r="I1383" s="128">
        <f t="shared" si="129"/>
        <v>16633.707202635596</v>
      </c>
      <c r="J1383" s="3">
        <f t="shared" si="130"/>
        <v>16757.188341311448</v>
      </c>
      <c r="K1383" s="122">
        <f t="shared" si="131"/>
        <v>1.1006499739108511</v>
      </c>
      <c r="M1383" s="39" t="s">
        <v>5155</v>
      </c>
      <c r="N1383" s="3">
        <v>15224.811464601666</v>
      </c>
      <c r="O1383" s="3">
        <v>16757.185546875</v>
      </c>
      <c r="P1383" s="110">
        <v>1.1006498336791992</v>
      </c>
    </row>
    <row r="1384" spans="2:16" x14ac:dyDescent="0.2">
      <c r="B1384" s="102" t="s">
        <v>5154</v>
      </c>
      <c r="C1384" s="119">
        <v>6005.2456315655636</v>
      </c>
      <c r="D1384" s="125">
        <v>1.225126218756079</v>
      </c>
      <c r="E1384" s="119">
        <f t="shared" si="126"/>
        <v>7357.1838733013801</v>
      </c>
      <c r="F1384" s="121">
        <f t="shared" si="127"/>
        <v>7538.1615630238366</v>
      </c>
      <c r="G1384" s="110">
        <f t="shared" si="128"/>
        <v>1.2552628194591673</v>
      </c>
      <c r="H1384" s="130">
        <v>0.99868875044263106</v>
      </c>
      <c r="I1384" s="128">
        <f t="shared" si="129"/>
        <v>7528.2771520109463</v>
      </c>
      <c r="J1384" s="3">
        <f t="shared" si="130"/>
        <v>7584.1636855222741</v>
      </c>
      <c r="K1384" s="122">
        <f t="shared" si="131"/>
        <v>1.2629231426700338</v>
      </c>
      <c r="M1384" s="39" t="s">
        <v>5154</v>
      </c>
      <c r="N1384" s="3">
        <v>6005.2456315655636</v>
      </c>
      <c r="O1384" s="3">
        <v>7584.1640625</v>
      </c>
      <c r="P1384" s="110">
        <v>1.2629232406616211</v>
      </c>
    </row>
    <row r="1385" spans="2:16" x14ac:dyDescent="0.2">
      <c r="B1385" s="102" t="s">
        <v>5153</v>
      </c>
      <c r="C1385" s="119">
        <v>14872.518670769718</v>
      </c>
      <c r="D1385" s="125">
        <v>0.9559224919269822</v>
      </c>
      <c r="E1385" s="119">
        <f t="shared" si="126"/>
        <v>14216.975108992758</v>
      </c>
      <c r="F1385" s="121">
        <f t="shared" si="127"/>
        <v>14566.695240278888</v>
      </c>
      <c r="G1385" s="110">
        <f t="shared" si="128"/>
        <v>0.9794370114934271</v>
      </c>
      <c r="H1385" s="130">
        <v>1.2192491672017707</v>
      </c>
      <c r="I1385" s="128">
        <f t="shared" si="129"/>
        <v>17760.431040592033</v>
      </c>
      <c r="J1385" s="3">
        <f t="shared" si="130"/>
        <v>17892.276468766864</v>
      </c>
      <c r="K1385" s="122">
        <f t="shared" si="131"/>
        <v>1.2030427975815654</v>
      </c>
      <c r="M1385" s="39" t="s">
        <v>5153</v>
      </c>
      <c r="N1385" s="3">
        <v>14872.518670769718</v>
      </c>
      <c r="O1385" s="3">
        <v>17892.275390625</v>
      </c>
      <c r="P1385" s="110">
        <v>1.20304274559021</v>
      </c>
    </row>
    <row r="1386" spans="2:16" x14ac:dyDescent="0.2">
      <c r="B1386" s="102" t="s">
        <v>5152</v>
      </c>
      <c r="C1386" s="119">
        <v>4652.558201279503</v>
      </c>
      <c r="D1386" s="125">
        <v>1.3334386386367907</v>
      </c>
      <c r="E1386" s="119">
        <f t="shared" si="126"/>
        <v>6203.9008740925765</v>
      </c>
      <c r="F1386" s="121">
        <f t="shared" si="127"/>
        <v>6356.5092180996944</v>
      </c>
      <c r="G1386" s="110">
        <f t="shared" si="128"/>
        <v>1.3662395918769135</v>
      </c>
      <c r="H1386" s="130">
        <v>0.88736507163846468</v>
      </c>
      <c r="I1386" s="128">
        <f t="shared" si="129"/>
        <v>5640.5442576895966</v>
      </c>
      <c r="J1386" s="3">
        <f t="shared" si="130"/>
        <v>5682.4171137646817</v>
      </c>
      <c r="K1386" s="122">
        <f t="shared" si="131"/>
        <v>1.2213532572686476</v>
      </c>
      <c r="M1386" s="39" t="s">
        <v>5152</v>
      </c>
      <c r="N1386" s="3">
        <v>4652.558201279503</v>
      </c>
      <c r="O1386" s="3">
        <v>5682.41748046875</v>
      </c>
      <c r="P1386" s="110">
        <v>1.22135329246521</v>
      </c>
    </row>
    <row r="1387" spans="2:16" x14ac:dyDescent="0.2">
      <c r="B1387" s="102" t="s">
        <v>5151</v>
      </c>
      <c r="C1387" s="119">
        <v>8278.5208572356587</v>
      </c>
      <c r="D1387" s="125">
        <v>1.3523852780963885</v>
      </c>
      <c r="E1387" s="119">
        <f t="shared" si="126"/>
        <v>11195.749731739399</v>
      </c>
      <c r="F1387" s="121">
        <f t="shared" si="127"/>
        <v>11471.151428374147</v>
      </c>
      <c r="G1387" s="110">
        <f t="shared" si="128"/>
        <v>1.3856522954034767</v>
      </c>
      <c r="H1387" s="130">
        <v>0.95394529529782957</v>
      </c>
      <c r="I1387" s="128">
        <f t="shared" si="129"/>
        <v>10942.850936746496</v>
      </c>
      <c r="J1387" s="3">
        <f t="shared" si="130"/>
        <v>11024.085725694535</v>
      </c>
      <c r="K1387" s="122">
        <f t="shared" si="131"/>
        <v>1.3316492059157132</v>
      </c>
      <c r="M1387" s="39" t="s">
        <v>5151</v>
      </c>
      <c r="N1387" s="3">
        <v>8278.5208572356587</v>
      </c>
      <c r="O1387" s="3">
        <v>11024.0849609375</v>
      </c>
      <c r="P1387" s="110">
        <v>1.3316490650177002</v>
      </c>
    </row>
    <row r="1388" spans="2:16" x14ac:dyDescent="0.2">
      <c r="B1388" s="102" t="s">
        <v>5150</v>
      </c>
      <c r="C1388" s="119">
        <v>18849.338016989295</v>
      </c>
      <c r="D1388" s="125">
        <v>1.0511000419430845</v>
      </c>
      <c r="E1388" s="119">
        <f t="shared" si="126"/>
        <v>19812.539980256824</v>
      </c>
      <c r="F1388" s="121">
        <f t="shared" si="127"/>
        <v>20299.904136829373</v>
      </c>
      <c r="G1388" s="110">
        <f t="shared" si="128"/>
        <v>1.0769558123756204</v>
      </c>
      <c r="H1388" s="130">
        <v>1.1327874815724579</v>
      </c>
      <c r="I1388" s="128">
        <f t="shared" si="129"/>
        <v>22995.477283321266</v>
      </c>
      <c r="J1388" s="3">
        <f t="shared" si="130"/>
        <v>23166.185333231471</v>
      </c>
      <c r="K1388" s="122">
        <f t="shared" si="131"/>
        <v>1.2290185104830373</v>
      </c>
      <c r="M1388" s="39" t="s">
        <v>5150</v>
      </c>
      <c r="N1388" s="3">
        <v>18849.338016989295</v>
      </c>
      <c r="O1388" s="3">
        <v>23166.181640625</v>
      </c>
      <c r="P1388" s="110">
        <v>1.2290183305740356</v>
      </c>
    </row>
    <row r="1389" spans="2:16" x14ac:dyDescent="0.2">
      <c r="B1389" s="102" t="s">
        <v>5149</v>
      </c>
      <c r="C1389" s="119">
        <v>13059.829259867773</v>
      </c>
      <c r="D1389" s="125">
        <v>0.8459652633687671</v>
      </c>
      <c r="E1389" s="119">
        <f t="shared" si="126"/>
        <v>11048.161899375171</v>
      </c>
      <c r="F1389" s="121">
        <f t="shared" si="127"/>
        <v>11319.933116550332</v>
      </c>
      <c r="G1389" s="110">
        <f t="shared" si="128"/>
        <v>0.86677497012429883</v>
      </c>
      <c r="H1389" s="130">
        <v>1.1163207241066375</v>
      </c>
      <c r="I1389" s="128">
        <f t="shared" si="129"/>
        <v>12636.675933506172</v>
      </c>
      <c r="J1389" s="3">
        <f t="shared" si="130"/>
        <v>12730.48491513234</v>
      </c>
      <c r="K1389" s="122">
        <f t="shared" si="131"/>
        <v>0.97478187974880404</v>
      </c>
      <c r="M1389" s="39" t="s">
        <v>5149</v>
      </c>
      <c r="N1389" s="3">
        <v>13059.829259867773</v>
      </c>
      <c r="O1389" s="3">
        <v>12730.486328125</v>
      </c>
      <c r="P1389" s="110">
        <v>0.97478199005126953</v>
      </c>
    </row>
    <row r="1390" spans="2:16" x14ac:dyDescent="0.2">
      <c r="B1390" s="102" t="s">
        <v>5148</v>
      </c>
      <c r="C1390" s="119">
        <v>8470.7347803561534</v>
      </c>
      <c r="D1390" s="125">
        <v>0.95099010183477151</v>
      </c>
      <c r="E1390" s="119">
        <f t="shared" si="126"/>
        <v>8055.5849313862391</v>
      </c>
      <c r="F1390" s="121">
        <f t="shared" si="127"/>
        <v>8253.7424296018053</v>
      </c>
      <c r="G1390" s="110">
        <f t="shared" si="128"/>
        <v>0.97438329066121177</v>
      </c>
      <c r="H1390" s="130">
        <v>1.1134589526440219</v>
      </c>
      <c r="I1390" s="128">
        <f t="shared" si="129"/>
        <v>9190.2034010579519</v>
      </c>
      <c r="J1390" s="3">
        <f t="shared" si="130"/>
        <v>9258.4273253341671</v>
      </c>
      <c r="K1390" s="122">
        <f t="shared" si="131"/>
        <v>1.0929898722369036</v>
      </c>
      <c r="M1390" s="39" t="s">
        <v>5148</v>
      </c>
      <c r="N1390" s="3">
        <v>8470.7347803561534</v>
      </c>
      <c r="O1390" s="3">
        <v>9258.4267578125</v>
      </c>
      <c r="P1390" s="110">
        <v>1.0929898023605347</v>
      </c>
    </row>
    <row r="1391" spans="2:16" x14ac:dyDescent="0.2">
      <c r="B1391" s="102" t="s">
        <v>5147</v>
      </c>
      <c r="C1391" s="119">
        <v>8763.8533902674408</v>
      </c>
      <c r="D1391" s="125">
        <v>1.3222430185788905</v>
      </c>
      <c r="E1391" s="119">
        <f t="shared" si="126"/>
        <v>11587.943961130064</v>
      </c>
      <c r="F1391" s="121">
        <f t="shared" si="127"/>
        <v>11872.993154249869</v>
      </c>
      <c r="G1391" s="110">
        <f t="shared" si="128"/>
        <v>1.3547685733121955</v>
      </c>
      <c r="H1391" s="130">
        <v>0.90781204160801321</v>
      </c>
      <c r="I1391" s="128">
        <f t="shared" si="129"/>
        <v>10778.446155357538</v>
      </c>
      <c r="J1391" s="3">
        <f t="shared" si="130"/>
        <v>10858.460477372841</v>
      </c>
      <c r="K1391" s="122">
        <f t="shared" si="131"/>
        <v>1.2390052633047848</v>
      </c>
      <c r="M1391" s="39" t="s">
        <v>5147</v>
      </c>
      <c r="N1391" s="3">
        <v>8763.8533902674408</v>
      </c>
      <c r="O1391" s="3">
        <v>10858.4609375</v>
      </c>
      <c r="P1391" s="110">
        <v>1.2390053272247314</v>
      </c>
    </row>
    <row r="1392" spans="2:16" x14ac:dyDescent="0.2">
      <c r="B1392" s="102" t="s">
        <v>5146</v>
      </c>
      <c r="C1392" s="119">
        <v>7079.5718395642189</v>
      </c>
      <c r="D1392" s="125">
        <v>1.3941727037114602</v>
      </c>
      <c r="E1392" s="119">
        <f t="shared" si="126"/>
        <v>9870.1458126847629</v>
      </c>
      <c r="F1392" s="121">
        <f t="shared" si="127"/>
        <v>10112.939280561202</v>
      </c>
      <c r="G1392" s="110">
        <f t="shared" si="128"/>
        <v>1.4284676403797467</v>
      </c>
      <c r="H1392" s="130">
        <v>0.85061830234480074</v>
      </c>
      <c r="I1392" s="128">
        <f t="shared" si="129"/>
        <v>8602.2512425470213</v>
      </c>
      <c r="J1392" s="3">
        <f t="shared" si="130"/>
        <v>8666.1104752283063</v>
      </c>
      <c r="K1392" s="122">
        <f t="shared" si="131"/>
        <v>1.2241009303412544</v>
      </c>
      <c r="M1392" s="39" t="s">
        <v>5146</v>
      </c>
      <c r="N1392" s="3">
        <v>7079.5718395642189</v>
      </c>
      <c r="O1392" s="3">
        <v>8666.111328125</v>
      </c>
      <c r="P1392" s="110">
        <v>1.2241010665893555</v>
      </c>
    </row>
    <row r="1393" spans="2:16" x14ac:dyDescent="0.2">
      <c r="B1393" s="102" t="s">
        <v>5145</v>
      </c>
      <c r="C1393" s="119">
        <v>7223.9449629893234</v>
      </c>
      <c r="D1393" s="125">
        <v>0.99142585927851068</v>
      </c>
      <c r="E1393" s="119">
        <f t="shared" si="126"/>
        <v>7162.0058423123592</v>
      </c>
      <c r="F1393" s="121">
        <f t="shared" si="127"/>
        <v>7338.1823921229588</v>
      </c>
      <c r="G1393" s="110">
        <f t="shared" si="128"/>
        <v>1.0158137180887883</v>
      </c>
      <c r="H1393" s="130">
        <v>1.172055384055829</v>
      </c>
      <c r="I1393" s="128">
        <f t="shared" si="129"/>
        <v>8600.7561818713966</v>
      </c>
      <c r="J1393" s="3">
        <f t="shared" si="130"/>
        <v>8664.6043158966604</v>
      </c>
      <c r="K1393" s="122">
        <f t="shared" si="131"/>
        <v>1.1994283400951025</v>
      </c>
      <c r="M1393" s="39" t="s">
        <v>5145</v>
      </c>
      <c r="N1393" s="3">
        <v>7223.9449629893234</v>
      </c>
      <c r="O1393" s="3">
        <v>8664.603515625</v>
      </c>
      <c r="P1393" s="110">
        <v>1.1994282007217407</v>
      </c>
    </row>
    <row r="1394" spans="2:16" x14ac:dyDescent="0.2">
      <c r="B1394" s="102" t="s">
        <v>5144</v>
      </c>
      <c r="C1394" s="119">
        <v>4308.2214254833361</v>
      </c>
      <c r="D1394" s="125">
        <v>0.98920479113645499</v>
      </c>
      <c r="E1394" s="119">
        <f t="shared" si="126"/>
        <v>4261.7132753648439</v>
      </c>
      <c r="F1394" s="121">
        <f t="shared" si="127"/>
        <v>4366.5461891695322</v>
      </c>
      <c r="G1394" s="110">
        <f t="shared" si="128"/>
        <v>1.0135380143975894</v>
      </c>
      <c r="H1394" s="130">
        <v>1.2369084605637308</v>
      </c>
      <c r="I1394" s="128">
        <f t="shared" si="129"/>
        <v>5401.017924826112</v>
      </c>
      <c r="J1394" s="3">
        <f t="shared" si="130"/>
        <v>5441.1126454582363</v>
      </c>
      <c r="K1394" s="122">
        <f t="shared" si="131"/>
        <v>1.2629603049819571</v>
      </c>
      <c r="M1394" s="39" t="s">
        <v>5144</v>
      </c>
      <c r="N1394" s="3">
        <v>4308.2214254833361</v>
      </c>
      <c r="O1394" s="3">
        <v>5441.11279296875</v>
      </c>
      <c r="P1394" s="110">
        <v>1.2629603147506714</v>
      </c>
    </row>
    <row r="1395" spans="2:16" x14ac:dyDescent="0.2">
      <c r="B1395" s="102" t="s">
        <v>5143</v>
      </c>
      <c r="C1395" s="119">
        <v>10036.747086138868</v>
      </c>
      <c r="D1395" s="125">
        <v>0.98611001819674304</v>
      </c>
      <c r="E1395" s="119">
        <f t="shared" si="126"/>
        <v>9897.3368517485069</v>
      </c>
      <c r="F1395" s="121">
        <f t="shared" si="127"/>
        <v>10140.79918579924</v>
      </c>
      <c r="G1395" s="110">
        <f t="shared" si="128"/>
        <v>1.0103671138434953</v>
      </c>
      <c r="H1395" s="130">
        <v>1.0671956209681546</v>
      </c>
      <c r="I1395" s="128">
        <f t="shared" si="129"/>
        <v>10822.216484202376</v>
      </c>
      <c r="J1395" s="3">
        <f t="shared" si="130"/>
        <v>10902.555737393881</v>
      </c>
      <c r="K1395" s="122">
        <f t="shared" si="131"/>
        <v>1.0862638705373704</v>
      </c>
      <c r="M1395" s="39" t="s">
        <v>5143</v>
      </c>
      <c r="N1395" s="3">
        <v>10036.747086138868</v>
      </c>
      <c r="O1395" s="3">
        <v>10902.5546875</v>
      </c>
      <c r="P1395" s="110">
        <v>1.0862637758255005</v>
      </c>
    </row>
    <row r="1396" spans="2:16" x14ac:dyDescent="0.2">
      <c r="B1396" s="102" t="s">
        <v>5142</v>
      </c>
      <c r="C1396" s="119">
        <v>8686.470288435461</v>
      </c>
      <c r="D1396" s="125">
        <v>1.0106322827909562</v>
      </c>
      <c r="E1396" s="119">
        <f t="shared" si="126"/>
        <v>8778.8272969973459</v>
      </c>
      <c r="F1396" s="121">
        <f t="shared" si="127"/>
        <v>8994.7756693696247</v>
      </c>
      <c r="G1396" s="110">
        <f t="shared" si="128"/>
        <v>1.0354925960369219</v>
      </c>
      <c r="H1396" s="130">
        <v>1.0410686381558407</v>
      </c>
      <c r="I1396" s="128">
        <f t="shared" si="129"/>
        <v>9364.1788566279247</v>
      </c>
      <c r="J1396" s="3">
        <f t="shared" si="130"/>
        <v>9433.6942962045905</v>
      </c>
      <c r="K1396" s="122">
        <f t="shared" si="131"/>
        <v>1.0860215925407504</v>
      </c>
      <c r="M1396" s="39" t="s">
        <v>5142</v>
      </c>
      <c r="N1396" s="3">
        <v>8686.470288435461</v>
      </c>
      <c r="O1396" s="3">
        <v>9433.6943359375</v>
      </c>
      <c r="P1396" s="110">
        <v>1.0860215425491333</v>
      </c>
    </row>
    <row r="1397" spans="2:16" x14ac:dyDescent="0.2">
      <c r="B1397" s="102" t="s">
        <v>5141</v>
      </c>
      <c r="C1397" s="119">
        <v>13716.29651427763</v>
      </c>
      <c r="D1397" s="125">
        <v>1.0165662160604696</v>
      </c>
      <c r="E1397" s="119">
        <f t="shared" si="126"/>
        <v>13943.52364588262</v>
      </c>
      <c r="F1397" s="121">
        <f t="shared" si="127"/>
        <v>14286.517206935203</v>
      </c>
      <c r="G1397" s="110">
        <f t="shared" si="128"/>
        <v>1.0415724967788511</v>
      </c>
      <c r="H1397" s="130">
        <v>0.89118593034257221</v>
      </c>
      <c r="I1397" s="128">
        <f t="shared" si="129"/>
        <v>12731.943128417717</v>
      </c>
      <c r="J1397" s="3">
        <f t="shared" si="130"/>
        <v>12826.459330723124</v>
      </c>
      <c r="K1397" s="122">
        <f t="shared" si="131"/>
        <v>0.93512555064493885</v>
      </c>
      <c r="M1397" s="39" t="s">
        <v>5141</v>
      </c>
      <c r="N1397" s="3">
        <v>13716.29651427763</v>
      </c>
      <c r="O1397" s="3">
        <v>12826.4580078125</v>
      </c>
      <c r="P1397" s="110">
        <v>0.93512547016143799</v>
      </c>
    </row>
    <row r="1398" spans="2:16" x14ac:dyDescent="0.2">
      <c r="B1398" s="102" t="s">
        <v>5140</v>
      </c>
      <c r="C1398" s="119">
        <v>4787.8661092483653</v>
      </c>
      <c r="D1398" s="125">
        <v>1.2711313623387022</v>
      </c>
      <c r="E1398" s="119">
        <f t="shared" si="126"/>
        <v>6086.0067701441758</v>
      </c>
      <c r="F1398" s="121">
        <f t="shared" si="127"/>
        <v>6235.715063951121</v>
      </c>
      <c r="G1398" s="110">
        <f t="shared" si="128"/>
        <v>1.3023996330862413</v>
      </c>
      <c r="H1398" s="130">
        <v>0.76839421088631987</v>
      </c>
      <c r="I1398" s="128">
        <f t="shared" si="129"/>
        <v>4791.4873558766594</v>
      </c>
      <c r="J1398" s="3">
        <f t="shared" si="130"/>
        <v>4827.05719652895</v>
      </c>
      <c r="K1398" s="122">
        <f t="shared" si="131"/>
        <v>1.0081855019305745</v>
      </c>
      <c r="M1398" s="39" t="s">
        <v>5140</v>
      </c>
      <c r="N1398" s="3">
        <v>4787.8661092483653</v>
      </c>
      <c r="O1398" s="3">
        <v>4827.05712890625</v>
      </c>
      <c r="P1398" s="110">
        <v>1.0081855058670044</v>
      </c>
    </row>
    <row r="1399" spans="2:16" x14ac:dyDescent="0.2">
      <c r="B1399" s="102" t="s">
        <v>5139</v>
      </c>
      <c r="C1399" s="119">
        <v>9727.360425156312</v>
      </c>
      <c r="D1399" s="125">
        <v>0.81520869562996245</v>
      </c>
      <c r="E1399" s="119">
        <f t="shared" si="126"/>
        <v>7929.8288041141941</v>
      </c>
      <c r="F1399" s="121">
        <f t="shared" si="127"/>
        <v>8124.8928560092563</v>
      </c>
      <c r="G1399" s="110">
        <f t="shared" si="128"/>
        <v>0.83526182858374909</v>
      </c>
      <c r="H1399" s="130">
        <v>1.1157779173247084</v>
      </c>
      <c r="I1399" s="128">
        <f t="shared" si="129"/>
        <v>9065.5760293644107</v>
      </c>
      <c r="J1399" s="3">
        <f t="shared" si="130"/>
        <v>9132.8747762535622</v>
      </c>
      <c r="K1399" s="122">
        <f t="shared" si="131"/>
        <v>0.93888520390739028</v>
      </c>
      <c r="M1399" s="39" t="s">
        <v>5139</v>
      </c>
      <c r="N1399" s="3">
        <v>9727.360425156312</v>
      </c>
      <c r="O1399" s="3">
        <v>9132.875</v>
      </c>
      <c r="P1399" s="110">
        <v>0.93888521194458008</v>
      </c>
    </row>
    <row r="1400" spans="2:16" x14ac:dyDescent="0.2">
      <c r="B1400" s="102" t="s">
        <v>5138</v>
      </c>
      <c r="C1400" s="119">
        <v>7850.3961642676823</v>
      </c>
      <c r="D1400" s="125">
        <v>1.2123462288183531</v>
      </c>
      <c r="E1400" s="119">
        <f t="shared" si="126"/>
        <v>9517.3981844799891</v>
      </c>
      <c r="F1400" s="121">
        <f t="shared" si="127"/>
        <v>9751.5144938258054</v>
      </c>
      <c r="G1400" s="110">
        <f t="shared" si="128"/>
        <v>1.2421684574609577</v>
      </c>
      <c r="H1400" s="130">
        <v>0.90723935710904069</v>
      </c>
      <c r="I1400" s="128">
        <f t="shared" si="129"/>
        <v>8846.9577402180166</v>
      </c>
      <c r="J1400" s="3">
        <f t="shared" si="130"/>
        <v>8912.6335635489813</v>
      </c>
      <c r="K1400" s="122">
        <f t="shared" si="131"/>
        <v>1.13531003748782</v>
      </c>
      <c r="M1400" s="39" t="s">
        <v>5138</v>
      </c>
      <c r="N1400" s="3">
        <v>7850.3961642676823</v>
      </c>
      <c r="O1400" s="3">
        <v>8912.6337890625</v>
      </c>
      <c r="P1400" s="110">
        <v>1.1353100538253784</v>
      </c>
    </row>
    <row r="1401" spans="2:16" x14ac:dyDescent="0.2">
      <c r="B1401" s="102" t="s">
        <v>5137</v>
      </c>
      <c r="C1401" s="119">
        <v>12656.139402109558</v>
      </c>
      <c r="D1401" s="125">
        <v>0.99035989411658454</v>
      </c>
      <c r="E1401" s="119">
        <f t="shared" si="126"/>
        <v>12534.132878197956</v>
      </c>
      <c r="F1401" s="121">
        <f t="shared" si="127"/>
        <v>12842.457156894099</v>
      </c>
      <c r="G1401" s="110">
        <f t="shared" si="128"/>
        <v>1.0147215314927303</v>
      </c>
      <c r="H1401" s="130">
        <v>1.012437505171593</v>
      </c>
      <c r="I1401" s="128">
        <f t="shared" si="129"/>
        <v>13002.185284198929</v>
      </c>
      <c r="J1401" s="3">
        <f t="shared" si="130"/>
        <v>13098.707642360489</v>
      </c>
      <c r="K1401" s="122">
        <f t="shared" si="131"/>
        <v>1.0349686603623505</v>
      </c>
      <c r="M1401" s="39" t="s">
        <v>5137</v>
      </c>
      <c r="N1401" s="3">
        <v>12656.139402109558</v>
      </c>
      <c r="O1401" s="3">
        <v>13098.7060546875</v>
      </c>
      <c r="P1401" s="110">
        <v>1.0349684953689575</v>
      </c>
    </row>
    <row r="1402" spans="2:16" x14ac:dyDescent="0.2">
      <c r="B1402" s="102" t="s">
        <v>5136</v>
      </c>
      <c r="C1402" s="119">
        <v>5667.865873319296</v>
      </c>
      <c r="D1402" s="125">
        <v>0.96664579200382472</v>
      </c>
      <c r="E1402" s="119">
        <f t="shared" si="126"/>
        <v>5478.8186960861804</v>
      </c>
      <c r="F1402" s="121">
        <f t="shared" si="127"/>
        <v>5613.5909088106855</v>
      </c>
      <c r="G1402" s="110">
        <f t="shared" si="128"/>
        <v>0.99042409158549383</v>
      </c>
      <c r="H1402" s="130">
        <v>1.2066235996857204</v>
      </c>
      <c r="I1402" s="128">
        <f t="shared" si="129"/>
        <v>6773.4912695521843</v>
      </c>
      <c r="J1402" s="3">
        <f t="shared" si="130"/>
        <v>6823.7746131620042</v>
      </c>
      <c r="K1402" s="122">
        <f t="shared" si="131"/>
        <v>1.203940736368514</v>
      </c>
      <c r="M1402" s="39" t="s">
        <v>5136</v>
      </c>
      <c r="N1402" s="3">
        <v>5667.865873319296</v>
      </c>
      <c r="O1402" s="3">
        <v>6823.77490234375</v>
      </c>
      <c r="P1402" s="110">
        <v>1.203940749168396</v>
      </c>
    </row>
    <row r="1403" spans="2:16" x14ac:dyDescent="0.2">
      <c r="B1403" s="102" t="s">
        <v>5135</v>
      </c>
      <c r="C1403" s="119">
        <v>9400.0855063693889</v>
      </c>
      <c r="D1403" s="125">
        <v>0.79895985184611262</v>
      </c>
      <c r="E1403" s="119">
        <f t="shared" si="126"/>
        <v>7510.2909235096777</v>
      </c>
      <c r="F1403" s="121">
        <f t="shared" si="127"/>
        <v>7695.0348586738801</v>
      </c>
      <c r="G1403" s="110">
        <f t="shared" si="128"/>
        <v>0.81861328319405324</v>
      </c>
      <c r="H1403" s="130">
        <v>1.1774576188798347</v>
      </c>
      <c r="I1403" s="128">
        <f t="shared" si="129"/>
        <v>9060.5774218914721</v>
      </c>
      <c r="J1403" s="3">
        <f t="shared" si="130"/>
        <v>9127.8390613736556</v>
      </c>
      <c r="K1403" s="122">
        <f t="shared" si="131"/>
        <v>0.97103787568620925</v>
      </c>
      <c r="M1403" s="39" t="s">
        <v>5135</v>
      </c>
      <c r="N1403" s="3">
        <v>9400.0855063693889</v>
      </c>
      <c r="O1403" s="3">
        <v>9127.8388671875</v>
      </c>
      <c r="P1403" s="110">
        <v>0.97103786468505859</v>
      </c>
    </row>
    <row r="1404" spans="2:16" x14ac:dyDescent="0.2">
      <c r="B1404" s="102" t="s">
        <v>5134</v>
      </c>
      <c r="C1404" s="119">
        <v>9987.3528144970187</v>
      </c>
      <c r="D1404" s="125">
        <v>1.324551692002585</v>
      </c>
      <c r="E1404" s="119">
        <f t="shared" si="126"/>
        <v>13228.765069068806</v>
      </c>
      <c r="F1404" s="121">
        <f t="shared" si="127"/>
        <v>13554.176446752219</v>
      </c>
      <c r="G1404" s="110">
        <f t="shared" si="128"/>
        <v>1.357134037267395</v>
      </c>
      <c r="H1404" s="130">
        <v>0.80151502892245019</v>
      </c>
      <c r="I1404" s="128">
        <f t="shared" si="129"/>
        <v>10863.876126738598</v>
      </c>
      <c r="J1404" s="3">
        <f t="shared" si="130"/>
        <v>10944.524642323298</v>
      </c>
      <c r="K1404" s="122">
        <f t="shared" si="131"/>
        <v>1.0958383913740295</v>
      </c>
      <c r="M1404" s="39" t="s">
        <v>5134</v>
      </c>
      <c r="N1404" s="3">
        <v>9987.3528144970187</v>
      </c>
      <c r="O1404" s="3">
        <v>10944.525390625</v>
      </c>
      <c r="P1404" s="110">
        <v>1.0958384275436401</v>
      </c>
    </row>
    <row r="1405" spans="2:16" x14ac:dyDescent="0.2">
      <c r="B1405" s="102" t="s">
        <v>5133</v>
      </c>
      <c r="C1405" s="119">
        <v>10556.319565250646</v>
      </c>
      <c r="D1405" s="125">
        <v>1.0356731027744639</v>
      </c>
      <c r="E1405" s="119">
        <f t="shared" si="126"/>
        <v>10932.896238021916</v>
      </c>
      <c r="F1405" s="121">
        <f t="shared" si="127"/>
        <v>11201.832061457395</v>
      </c>
      <c r="G1405" s="110">
        <f t="shared" si="128"/>
        <v>1.0611493894455082</v>
      </c>
      <c r="H1405" s="130">
        <v>0.9974935455464865</v>
      </c>
      <c r="I1405" s="128">
        <f t="shared" si="129"/>
        <v>11173.755179599444</v>
      </c>
      <c r="J1405" s="3">
        <f t="shared" si="130"/>
        <v>11256.704097483698</v>
      </c>
      <c r="K1405" s="122">
        <f t="shared" si="131"/>
        <v>1.0663474166260163</v>
      </c>
      <c r="M1405" s="39" t="s">
        <v>5133</v>
      </c>
      <c r="N1405" s="3">
        <v>10556.319565250646</v>
      </c>
      <c r="O1405" s="3">
        <v>11256.703125</v>
      </c>
      <c r="P1405" s="110">
        <v>1.0663473606109619</v>
      </c>
    </row>
    <row r="1406" spans="2:16" x14ac:dyDescent="0.2">
      <c r="B1406" s="102" t="s">
        <v>5132</v>
      </c>
      <c r="C1406" s="119">
        <v>12554.689066919929</v>
      </c>
      <c r="D1406" s="125">
        <v>0.91594208403829258</v>
      </c>
      <c r="E1406" s="119">
        <f t="shared" si="126"/>
        <v>11499.368068407406</v>
      </c>
      <c r="F1406" s="121">
        <f t="shared" si="127"/>
        <v>11782.238403324656</v>
      </c>
      <c r="G1406" s="110">
        <f t="shared" si="128"/>
        <v>0.93847313466085069</v>
      </c>
      <c r="H1406" s="130">
        <v>1.0341837414783779</v>
      </c>
      <c r="I1406" s="128">
        <f t="shared" si="129"/>
        <v>12184.999394940522</v>
      </c>
      <c r="J1406" s="3">
        <f t="shared" si="130"/>
        <v>12275.455333699227</v>
      </c>
      <c r="K1406" s="122">
        <f t="shared" si="131"/>
        <v>0.97775861021071009</v>
      </c>
      <c r="M1406" s="39" t="s">
        <v>5132</v>
      </c>
      <c r="N1406" s="3">
        <v>12554.689066919929</v>
      </c>
      <c r="O1406" s="3">
        <v>12275.455078125</v>
      </c>
      <c r="P1406" s="110">
        <v>0.97775858640670776</v>
      </c>
    </row>
    <row r="1407" spans="2:16" x14ac:dyDescent="0.2">
      <c r="B1407" s="102" t="s">
        <v>5131</v>
      </c>
      <c r="C1407" s="119">
        <v>7330.8554210277744</v>
      </c>
      <c r="D1407" s="125">
        <v>1.0052887977638705</v>
      </c>
      <c r="E1407" s="119">
        <f t="shared" si="126"/>
        <v>7369.6268327857642</v>
      </c>
      <c r="F1407" s="121">
        <f t="shared" si="127"/>
        <v>7550.9106040333763</v>
      </c>
      <c r="G1407" s="110">
        <f t="shared" si="128"/>
        <v>1.0300176678391988</v>
      </c>
      <c r="H1407" s="130">
        <v>1.0806685244306116</v>
      </c>
      <c r="I1407" s="128">
        <f t="shared" si="129"/>
        <v>8160.0314205682062</v>
      </c>
      <c r="J1407" s="3">
        <f t="shared" si="130"/>
        <v>8220.6078127799701</v>
      </c>
      <c r="K1407" s="122">
        <f t="shared" si="131"/>
        <v>1.1213708824757389</v>
      </c>
      <c r="M1407" s="39" t="s">
        <v>5131</v>
      </c>
      <c r="N1407" s="3">
        <v>7330.8554210277744</v>
      </c>
      <c r="O1407" s="3">
        <v>8220.607421875</v>
      </c>
      <c r="P1407" s="110">
        <v>1.121370792388916</v>
      </c>
    </row>
    <row r="1408" spans="2:16" x14ac:dyDescent="0.2">
      <c r="B1408" s="102" t="s">
        <v>5130</v>
      </c>
      <c r="C1408" s="119">
        <v>8677.0823126581436</v>
      </c>
      <c r="D1408" s="125">
        <v>1.0955213148178129</v>
      </c>
      <c r="E1408" s="119">
        <f t="shared" si="126"/>
        <v>9505.9286239456378</v>
      </c>
      <c r="F1408" s="121">
        <f t="shared" si="127"/>
        <v>9739.7627961852759</v>
      </c>
      <c r="G1408" s="110">
        <f t="shared" si="128"/>
        <v>1.1224697940201502</v>
      </c>
      <c r="H1408" s="130">
        <v>1.1053250621253812</v>
      </c>
      <c r="I1408" s="128">
        <f t="shared" si="129"/>
        <v>10765.603917779967</v>
      </c>
      <c r="J1408" s="3">
        <f t="shared" si="130"/>
        <v>10845.522904816726</v>
      </c>
      <c r="K1408" s="122">
        <f t="shared" si="131"/>
        <v>1.249904347339803</v>
      </c>
      <c r="M1408" s="39" t="s">
        <v>5130</v>
      </c>
      <c r="N1408" s="3">
        <v>8677.0823126581436</v>
      </c>
      <c r="O1408" s="3">
        <v>10845.5224609375</v>
      </c>
      <c r="P1408" s="110">
        <v>1.2499042749404907</v>
      </c>
    </row>
    <row r="1409" spans="2:16" x14ac:dyDescent="0.2">
      <c r="B1409" s="102" t="s">
        <v>5129</v>
      </c>
      <c r="C1409" s="119">
        <v>5808.1180281632451</v>
      </c>
      <c r="D1409" s="125">
        <v>0.8973796258944341</v>
      </c>
      <c r="E1409" s="119">
        <f t="shared" si="126"/>
        <v>5212.0867832638514</v>
      </c>
      <c r="F1409" s="121">
        <f t="shared" si="127"/>
        <v>5340.2977184412493</v>
      </c>
      <c r="G1409" s="110">
        <f t="shared" si="128"/>
        <v>0.91945406283867492</v>
      </c>
      <c r="H1409" s="130">
        <v>1.1485499715959258</v>
      </c>
      <c r="I1409" s="128">
        <f t="shared" si="129"/>
        <v>6133.5987928294835</v>
      </c>
      <c r="J1409" s="3">
        <f t="shared" si="130"/>
        <v>6179.1318633526571</v>
      </c>
      <c r="K1409" s="122">
        <f t="shared" si="131"/>
        <v>1.0638784944435333</v>
      </c>
      <c r="M1409" s="39" t="s">
        <v>5129</v>
      </c>
      <c r="N1409" s="3">
        <v>5808.1180281632451</v>
      </c>
      <c r="O1409" s="3">
        <v>6179.13134765625</v>
      </c>
      <c r="P1409" s="110">
        <v>1.0638784170150757</v>
      </c>
    </row>
    <row r="1410" spans="2:16" x14ac:dyDescent="0.2">
      <c r="B1410" s="102" t="s">
        <v>5128</v>
      </c>
      <c r="C1410" s="119">
        <v>11084.849821539598</v>
      </c>
      <c r="D1410" s="125">
        <v>0.91942759198023394</v>
      </c>
      <c r="E1410" s="119">
        <f t="shared" si="126"/>
        <v>10191.716778880678</v>
      </c>
      <c r="F1410" s="121">
        <f t="shared" si="127"/>
        <v>10442.420497682768</v>
      </c>
      <c r="G1410" s="110">
        <f t="shared" si="128"/>
        <v>0.94204438181846284</v>
      </c>
      <c r="H1410" s="130">
        <v>1.0647681010882644</v>
      </c>
      <c r="I1410" s="128">
        <f t="shared" si="129"/>
        <v>11118.75624408285</v>
      </c>
      <c r="J1410" s="3">
        <f t="shared" si="130"/>
        <v>11201.296874680282</v>
      </c>
      <c r="K1410" s="122">
        <f t="shared" si="131"/>
        <v>1.0105050636693707</v>
      </c>
      <c r="M1410" s="39" t="s">
        <v>5128</v>
      </c>
      <c r="N1410" s="3">
        <v>11084.849821539598</v>
      </c>
      <c r="O1410" s="3">
        <v>11201.2978515625</v>
      </c>
      <c r="P1410" s="110">
        <v>1.010505199432373</v>
      </c>
    </row>
    <row r="1411" spans="2:16" x14ac:dyDescent="0.2">
      <c r="B1411" s="102" t="s">
        <v>5127</v>
      </c>
      <c r="C1411" s="119">
        <v>10728.606008155435</v>
      </c>
      <c r="D1411" s="125">
        <v>0.96231664654086579</v>
      </c>
      <c r="E1411" s="119">
        <f t="shared" si="126"/>
        <v>10324.316155826324</v>
      </c>
      <c r="F1411" s="121">
        <f t="shared" si="127"/>
        <v>10578.281656488363</v>
      </c>
      <c r="G1411" s="110">
        <f t="shared" si="128"/>
        <v>0.9859884544597125</v>
      </c>
      <c r="H1411" s="130">
        <v>0.93306341509241741</v>
      </c>
      <c r="I1411" s="128">
        <f t="shared" si="129"/>
        <v>9870.2076082125059</v>
      </c>
      <c r="J1411" s="3">
        <f t="shared" si="130"/>
        <v>9943.4795769673747</v>
      </c>
      <c r="K1411" s="122">
        <f t="shared" si="131"/>
        <v>0.92681934348309181</v>
      </c>
      <c r="M1411" s="39" t="s">
        <v>5127</v>
      </c>
      <c r="N1411" s="3">
        <v>10728.606008155435</v>
      </c>
      <c r="O1411" s="3">
        <v>9943.4794921875</v>
      </c>
      <c r="P1411" s="110">
        <v>0.9268193244934082</v>
      </c>
    </row>
    <row r="1412" spans="2:16" x14ac:dyDescent="0.2">
      <c r="B1412" s="102" t="s">
        <v>5126</v>
      </c>
      <c r="C1412" s="119">
        <v>4960.9157227520664</v>
      </c>
      <c r="D1412" s="125">
        <v>0.83676675492267272</v>
      </c>
      <c r="E1412" s="119">
        <f t="shared" si="126"/>
        <v>4151.129350772112</v>
      </c>
      <c r="F1412" s="121">
        <f t="shared" si="127"/>
        <v>4253.2420358129311</v>
      </c>
      <c r="G1412" s="110">
        <f t="shared" si="128"/>
        <v>0.85735018966487231</v>
      </c>
      <c r="H1412" s="130">
        <v>1.0489388989766504</v>
      </c>
      <c r="I1412" s="128">
        <f t="shared" si="129"/>
        <v>4461.3910181268229</v>
      </c>
      <c r="J1412" s="3">
        <f t="shared" si="130"/>
        <v>4494.5103724767205</v>
      </c>
      <c r="K1412" s="122">
        <f t="shared" si="131"/>
        <v>0.9059840206241988</v>
      </c>
      <c r="M1412" s="39" t="s">
        <v>5126</v>
      </c>
      <c r="N1412" s="3">
        <v>4960.9157227520664</v>
      </c>
      <c r="O1412" s="3">
        <v>4494.51025390625</v>
      </c>
      <c r="P1412" s="110">
        <v>0.90598398447036743</v>
      </c>
    </row>
    <row r="1413" spans="2:16" x14ac:dyDescent="0.2">
      <c r="B1413" s="102" t="s">
        <v>5125</v>
      </c>
      <c r="C1413" s="119">
        <v>9337.4172110036197</v>
      </c>
      <c r="D1413" s="125">
        <v>0.95393282367466359</v>
      </c>
      <c r="E1413" s="119">
        <f t="shared" ref="E1413:E1476" si="132">D1413*C1413</f>
        <v>8907.2687659210842</v>
      </c>
      <c r="F1413" s="121">
        <f t="shared" ref="F1413:F1476" si="133">E1413/$E$2*$C$2</f>
        <v>9126.3766407212861</v>
      </c>
      <c r="G1413" s="110">
        <f t="shared" ref="G1413:G1476" si="134">F1413/C1413</f>
        <v>0.977398399845127</v>
      </c>
      <c r="H1413" s="130">
        <v>1.0680671558108878</v>
      </c>
      <c r="I1413" s="128">
        <f t="shared" ref="I1413:I1476" si="135">C1413*H1413*G1413</f>
        <v>9747.583141514111</v>
      </c>
      <c r="J1413" s="3">
        <f t="shared" ref="J1413:J1476" si="136">I1413/$I$2*$C$2</f>
        <v>9819.9448015450744</v>
      </c>
      <c r="K1413" s="122">
        <f t="shared" ref="K1413:K1476" si="137">J1413/C1413</f>
        <v>1.0516767730987562</v>
      </c>
      <c r="M1413" s="39" t="s">
        <v>5125</v>
      </c>
      <c r="N1413" s="3">
        <v>9337.4172110036197</v>
      </c>
      <c r="O1413" s="3">
        <v>9819.943359375</v>
      </c>
      <c r="P1413" s="110">
        <v>1.0516766309738159</v>
      </c>
    </row>
    <row r="1414" spans="2:16" x14ac:dyDescent="0.2">
      <c r="B1414" s="102" t="s">
        <v>5124</v>
      </c>
      <c r="C1414" s="119">
        <v>7323.4408233706381</v>
      </c>
      <c r="D1414" s="125">
        <v>0.90549889003823325</v>
      </c>
      <c r="E1414" s="119">
        <f t="shared" si="132"/>
        <v>6631.3675368227978</v>
      </c>
      <c r="F1414" s="121">
        <f t="shared" si="133"/>
        <v>6794.4910358656662</v>
      </c>
      <c r="G1414" s="110">
        <f t="shared" si="134"/>
        <v>0.92777305091112605</v>
      </c>
      <c r="H1414" s="130">
        <v>1.0709761404009153</v>
      </c>
      <c r="I1414" s="128">
        <f t="shared" si="135"/>
        <v>7276.7377855800278</v>
      </c>
      <c r="J1414" s="3">
        <f t="shared" si="136"/>
        <v>7330.7570043063652</v>
      </c>
      <c r="K1414" s="122">
        <f t="shared" si="137"/>
        <v>1.0009990086780491</v>
      </c>
      <c r="M1414" s="39" t="s">
        <v>5124</v>
      </c>
      <c r="N1414" s="3">
        <v>7323.4408233706381</v>
      </c>
      <c r="O1414" s="3">
        <v>7330.7568359375</v>
      </c>
      <c r="P1414" s="110">
        <v>1.0009989738464355</v>
      </c>
    </row>
    <row r="1415" spans="2:16" x14ac:dyDescent="0.2">
      <c r="B1415" s="102" t="s">
        <v>5123</v>
      </c>
      <c r="C1415" s="119">
        <v>7713.8197173928265</v>
      </c>
      <c r="D1415" s="125">
        <v>1.074098061512895</v>
      </c>
      <c r="E1415" s="119">
        <f t="shared" si="132"/>
        <v>8285.3988053115827</v>
      </c>
      <c r="F1415" s="121">
        <f t="shared" si="133"/>
        <v>8489.2094426474177</v>
      </c>
      <c r="G1415" s="110">
        <f t="shared" si="134"/>
        <v>1.1005195549885969</v>
      </c>
      <c r="H1415" s="130">
        <v>0.98826578193629566</v>
      </c>
      <c r="I1415" s="128">
        <f t="shared" si="135"/>
        <v>8389.5952078589344</v>
      </c>
      <c r="J1415" s="3">
        <f t="shared" si="136"/>
        <v>8451.8757780695105</v>
      </c>
      <c r="K1415" s="122">
        <f t="shared" si="137"/>
        <v>1.0956797135163197</v>
      </c>
      <c r="M1415" s="39" t="s">
        <v>5123</v>
      </c>
      <c r="N1415" s="3">
        <v>7713.8197173928265</v>
      </c>
      <c r="O1415" s="3">
        <v>8451.875</v>
      </c>
      <c r="P1415" s="110">
        <v>1.0956796407699585</v>
      </c>
    </row>
    <row r="1416" spans="2:16" x14ac:dyDescent="0.2">
      <c r="B1416" s="102" t="s">
        <v>5122</v>
      </c>
      <c r="C1416" s="119">
        <v>7022.9935276318574</v>
      </c>
      <c r="D1416" s="125">
        <v>1.4036036874011448</v>
      </c>
      <c r="E1416" s="119">
        <f t="shared" si="132"/>
        <v>9857.4996119784482</v>
      </c>
      <c r="F1416" s="121">
        <f t="shared" si="133"/>
        <v>10099.981998845224</v>
      </c>
      <c r="G1416" s="110">
        <f t="shared" si="134"/>
        <v>1.4381306146883097</v>
      </c>
      <c r="H1416" s="130">
        <v>0.79276393327175376</v>
      </c>
      <c r="I1416" s="128">
        <f t="shared" si="135"/>
        <v>8006.90145537845</v>
      </c>
      <c r="J1416" s="3">
        <f t="shared" si="136"/>
        <v>8066.3410798067807</v>
      </c>
      <c r="K1416" s="122">
        <f t="shared" si="137"/>
        <v>1.1485616565172514</v>
      </c>
      <c r="M1416" s="39" t="s">
        <v>5122</v>
      </c>
      <c r="N1416" s="3">
        <v>7022.9935276318574</v>
      </c>
      <c r="O1416" s="3">
        <v>8066.34033203125</v>
      </c>
      <c r="P1416" s="110">
        <v>1.1485615968704224</v>
      </c>
    </row>
    <row r="1417" spans="2:16" x14ac:dyDescent="0.2">
      <c r="B1417" s="102" t="s">
        <v>5121</v>
      </c>
      <c r="C1417" s="119">
        <v>5524.7649048169242</v>
      </c>
      <c r="D1417" s="125">
        <v>1.0789782684855243</v>
      </c>
      <c r="E1417" s="119">
        <f t="shared" si="132"/>
        <v>5961.1012707889568</v>
      </c>
      <c r="F1417" s="121">
        <f t="shared" si="133"/>
        <v>6107.7370426777024</v>
      </c>
      <c r="G1417" s="110">
        <f t="shared" si="134"/>
        <v>1.1055198090605625</v>
      </c>
      <c r="H1417" s="130">
        <v>1.0558894958817631</v>
      </c>
      <c r="I1417" s="128">
        <f t="shared" si="135"/>
        <v>6449.0953869713294</v>
      </c>
      <c r="J1417" s="3">
        <f t="shared" si="136"/>
        <v>6496.97056188641</v>
      </c>
      <c r="K1417" s="122">
        <f t="shared" si="137"/>
        <v>1.175972312635754</v>
      </c>
      <c r="M1417" s="39" t="s">
        <v>5121</v>
      </c>
      <c r="N1417" s="3">
        <v>5524.7649048169242</v>
      </c>
      <c r="O1417" s="3">
        <v>6496.970703125</v>
      </c>
      <c r="P1417" s="110">
        <v>1.1759723424911499</v>
      </c>
    </row>
    <row r="1418" spans="2:16" x14ac:dyDescent="0.2">
      <c r="B1418" s="102" t="s">
        <v>5120</v>
      </c>
      <c r="C1418" s="119">
        <v>3851.9604453281822</v>
      </c>
      <c r="D1418" s="125">
        <v>1.0286223533169707</v>
      </c>
      <c r="E1418" s="119">
        <f t="shared" si="132"/>
        <v>3962.2126181573612</v>
      </c>
      <c r="F1418" s="121">
        <f t="shared" si="133"/>
        <v>4059.6781835383595</v>
      </c>
      <c r="G1418" s="110">
        <f t="shared" si="134"/>
        <v>1.0539252002086641</v>
      </c>
      <c r="H1418" s="130">
        <v>1.2011379353863816</v>
      </c>
      <c r="I1418" s="128">
        <f t="shared" si="135"/>
        <v>4876.2334717084004</v>
      </c>
      <c r="J1418" s="3">
        <f t="shared" si="136"/>
        <v>4912.432429294985</v>
      </c>
      <c r="K1418" s="122">
        <f t="shared" si="137"/>
        <v>1.2753070803862971</v>
      </c>
      <c r="M1418" s="39" t="s">
        <v>5120</v>
      </c>
      <c r="N1418" s="3">
        <v>3851.9604453281822</v>
      </c>
      <c r="O1418" s="3">
        <v>4912.43212890625</v>
      </c>
      <c r="P1418" s="110">
        <v>1.2753070592880249</v>
      </c>
    </row>
    <row r="1419" spans="2:16" x14ac:dyDescent="0.2">
      <c r="B1419" s="102" t="s">
        <v>5119</v>
      </c>
      <c r="C1419" s="119">
        <v>8055.3686106825453</v>
      </c>
      <c r="D1419" s="125">
        <v>1.3491645067372344</v>
      </c>
      <c r="E1419" s="119">
        <f t="shared" si="132"/>
        <v>10868.017418218118</v>
      </c>
      <c r="F1419" s="121">
        <f t="shared" si="133"/>
        <v>11135.357302348257</v>
      </c>
      <c r="G1419" s="110">
        <f t="shared" si="134"/>
        <v>1.3823522970235298</v>
      </c>
      <c r="H1419" s="130">
        <v>0.68667532229646588</v>
      </c>
      <c r="I1419" s="128">
        <f t="shared" si="135"/>
        <v>7646.3750644762931</v>
      </c>
      <c r="J1419" s="3">
        <f t="shared" si="136"/>
        <v>7703.1383036148654</v>
      </c>
      <c r="K1419" s="122">
        <f t="shared" si="137"/>
        <v>0.95627384368226509</v>
      </c>
      <c r="M1419" s="39" t="s">
        <v>5119</v>
      </c>
      <c r="N1419" s="3">
        <v>8055.3686106825453</v>
      </c>
      <c r="O1419" s="3">
        <v>7703.13916015625</v>
      </c>
      <c r="P1419" s="110">
        <v>0.95627397298812866</v>
      </c>
    </row>
    <row r="1420" spans="2:16" x14ac:dyDescent="0.2">
      <c r="B1420" s="102" t="s">
        <v>5118</v>
      </c>
      <c r="C1420" s="119">
        <v>10208.166064825471</v>
      </c>
      <c r="D1420" s="125">
        <v>0.87143190744726751</v>
      </c>
      <c r="E1420" s="119">
        <f t="shared" si="132"/>
        <v>8895.7216254093273</v>
      </c>
      <c r="F1420" s="121">
        <f t="shared" si="133"/>
        <v>9114.5454547311638</v>
      </c>
      <c r="G1420" s="110">
        <f t="shared" si="134"/>
        <v>0.89286806237776417</v>
      </c>
      <c r="H1420" s="130">
        <v>0.9960989812347234</v>
      </c>
      <c r="I1420" s="128">
        <f t="shared" si="135"/>
        <v>9078.9894418752901</v>
      </c>
      <c r="J1420" s="3">
        <f t="shared" si="136"/>
        <v>9146.3877638880258</v>
      </c>
      <c r="K1420" s="122">
        <f t="shared" si="137"/>
        <v>0.89598736010025926</v>
      </c>
      <c r="M1420" s="39" t="s">
        <v>5118</v>
      </c>
      <c r="N1420" s="3">
        <v>10208.166064825471</v>
      </c>
      <c r="O1420" s="3">
        <v>9146.388671875</v>
      </c>
      <c r="P1420" s="110">
        <v>0.89598745107650757</v>
      </c>
    </row>
    <row r="1421" spans="2:16" x14ac:dyDescent="0.2">
      <c r="B1421" s="102" t="s">
        <v>5117</v>
      </c>
      <c r="C1421" s="119">
        <v>4056.6043464670338</v>
      </c>
      <c r="D1421" s="125">
        <v>0.77558316746812628</v>
      </c>
      <c r="E1421" s="119">
        <f t="shared" si="132"/>
        <v>3146.2340481978704</v>
      </c>
      <c r="F1421" s="121">
        <f t="shared" si="133"/>
        <v>3223.6275426618704</v>
      </c>
      <c r="G1421" s="110">
        <f t="shared" si="134"/>
        <v>0.79466156108356556</v>
      </c>
      <c r="H1421" s="130">
        <v>1.1484237073439685</v>
      </c>
      <c r="I1421" s="128">
        <f t="shared" si="135"/>
        <v>3702.090293639872</v>
      </c>
      <c r="J1421" s="3">
        <f t="shared" si="136"/>
        <v>3729.572941937724</v>
      </c>
      <c r="K1421" s="122">
        <f t="shared" si="137"/>
        <v>0.91938296747768189</v>
      </c>
      <c r="M1421" s="39" t="s">
        <v>5117</v>
      </c>
      <c r="N1421" s="3">
        <v>4056.6043464670338</v>
      </c>
      <c r="O1421" s="3">
        <v>3729.572998046875</v>
      </c>
      <c r="P1421" s="110">
        <v>0.91938298940658569</v>
      </c>
    </row>
    <row r="1422" spans="2:16" x14ac:dyDescent="0.2">
      <c r="B1422" s="102" t="s">
        <v>5116</v>
      </c>
      <c r="C1422" s="119">
        <v>7931.9602674488297</v>
      </c>
      <c r="D1422" s="125">
        <v>1.0361474068837067</v>
      </c>
      <c r="E1422" s="119">
        <f t="shared" si="132"/>
        <v>8218.6800626216973</v>
      </c>
      <c r="F1422" s="121">
        <f t="shared" si="133"/>
        <v>8420.8495008083555</v>
      </c>
      <c r="G1422" s="110">
        <f t="shared" si="134"/>
        <v>1.0616353608534612</v>
      </c>
      <c r="H1422" s="130">
        <v>1.0983589310066111</v>
      </c>
      <c r="I1422" s="128">
        <f t="shared" si="135"/>
        <v>9249.1152558754202</v>
      </c>
      <c r="J1422" s="3">
        <f t="shared" si="136"/>
        <v>9317.7765151861968</v>
      </c>
      <c r="K1422" s="122">
        <f t="shared" si="137"/>
        <v>1.1747129588412688</v>
      </c>
      <c r="M1422" s="39" t="s">
        <v>5116</v>
      </c>
      <c r="N1422" s="3">
        <v>7931.9602674488297</v>
      </c>
      <c r="O1422" s="3">
        <v>9317.775390625</v>
      </c>
      <c r="P1422" s="110">
        <v>1.1747127771377563</v>
      </c>
    </row>
    <row r="1423" spans="2:16" x14ac:dyDescent="0.2">
      <c r="B1423" s="102" t="s">
        <v>5115</v>
      </c>
      <c r="C1423" s="119">
        <v>2640.9015193290702</v>
      </c>
      <c r="D1423" s="125">
        <v>1.1076925361540244</v>
      </c>
      <c r="E1423" s="119">
        <f t="shared" si="132"/>
        <v>2925.3069016786339</v>
      </c>
      <c r="F1423" s="121">
        <f t="shared" si="133"/>
        <v>2997.2658596049346</v>
      </c>
      <c r="G1423" s="110">
        <f t="shared" si="134"/>
        <v>1.1349404124567279</v>
      </c>
      <c r="H1423" s="130">
        <v>0.91922211917474106</v>
      </c>
      <c r="I1423" s="128">
        <f t="shared" si="135"/>
        <v>2755.1530751961495</v>
      </c>
      <c r="J1423" s="3">
        <f t="shared" si="136"/>
        <v>2775.6060887551225</v>
      </c>
      <c r="K1423" s="122">
        <f t="shared" si="137"/>
        <v>1.0510070399975666</v>
      </c>
      <c r="M1423" s="39" t="s">
        <v>5115</v>
      </c>
      <c r="N1423" s="3">
        <v>2640.9015193290702</v>
      </c>
      <c r="O1423" s="3">
        <v>2775.60595703125</v>
      </c>
      <c r="P1423" s="110">
        <v>1.0510070323944092</v>
      </c>
    </row>
    <row r="1424" spans="2:16" x14ac:dyDescent="0.2">
      <c r="B1424" s="102" t="s">
        <v>5114</v>
      </c>
      <c r="C1424" s="119">
        <v>4191.4169115497771</v>
      </c>
      <c r="D1424" s="125">
        <v>1.0128853830836697</v>
      </c>
      <c r="E1424" s="119">
        <f t="shared" si="132"/>
        <v>4245.424924118468</v>
      </c>
      <c r="F1424" s="121">
        <f t="shared" si="133"/>
        <v>4349.8571644822423</v>
      </c>
      <c r="G1424" s="110">
        <f t="shared" si="134"/>
        <v>1.0378011198303541</v>
      </c>
      <c r="H1424" s="130">
        <v>0.760889000074366</v>
      </c>
      <c r="I1424" s="128">
        <f t="shared" si="135"/>
        <v>3309.7584683492105</v>
      </c>
      <c r="J1424" s="3">
        <f t="shared" si="136"/>
        <v>3334.3286221600852</v>
      </c>
      <c r="K1424" s="122">
        <f t="shared" si="137"/>
        <v>0.79551347253767146</v>
      </c>
      <c r="M1424" s="39" t="s">
        <v>5114</v>
      </c>
      <c r="N1424" s="3">
        <v>4191.4169115497771</v>
      </c>
      <c r="O1424" s="3">
        <v>3334.32861328125</v>
      </c>
      <c r="P1424" s="110">
        <v>0.79551345109939575</v>
      </c>
    </row>
    <row r="1425" spans="2:16" x14ac:dyDescent="0.2">
      <c r="B1425" s="102" t="s">
        <v>5113</v>
      </c>
      <c r="C1425" s="119">
        <v>4825.0389902055376</v>
      </c>
      <c r="D1425" s="125">
        <v>0.80978723073405945</v>
      </c>
      <c r="E1425" s="119">
        <f t="shared" si="132"/>
        <v>3907.254962062405</v>
      </c>
      <c r="F1425" s="121">
        <f t="shared" si="133"/>
        <v>4003.3686365835433</v>
      </c>
      <c r="G1425" s="110">
        <f t="shared" si="134"/>
        <v>0.82970700230818395</v>
      </c>
      <c r="H1425" s="130">
        <v>0.95104957572879756</v>
      </c>
      <c r="I1425" s="128">
        <f t="shared" si="135"/>
        <v>3807.4020433087535</v>
      </c>
      <c r="J1425" s="3">
        <f t="shared" si="136"/>
        <v>3835.666478529186</v>
      </c>
      <c r="K1425" s="122">
        <f t="shared" si="137"/>
        <v>0.79495035922306478</v>
      </c>
      <c r="M1425" s="39" t="s">
        <v>5113</v>
      </c>
      <c r="N1425" s="3">
        <v>4825.0389902055376</v>
      </c>
      <c r="O1425" s="3">
        <v>3835.66650390625</v>
      </c>
      <c r="P1425" s="110">
        <v>0.79495036602020264</v>
      </c>
    </row>
    <row r="1426" spans="2:16" x14ac:dyDescent="0.2">
      <c r="B1426" s="102" t="s">
        <v>5112</v>
      </c>
      <c r="C1426" s="119">
        <v>15058.408585241828</v>
      </c>
      <c r="D1426" s="125">
        <v>1.282398715089307</v>
      </c>
      <c r="E1426" s="119">
        <f t="shared" si="132"/>
        <v>19310.88382100391</v>
      </c>
      <c r="F1426" s="121">
        <f t="shared" si="133"/>
        <v>19785.907852020253</v>
      </c>
      <c r="G1426" s="110">
        <f t="shared" si="134"/>
        <v>1.3139441488798269</v>
      </c>
      <c r="H1426" s="130">
        <v>0.68518154754996274</v>
      </c>
      <c r="I1426" s="128">
        <f t="shared" si="135"/>
        <v>13556.938961728196</v>
      </c>
      <c r="J1426" s="3">
        <f t="shared" si="136"/>
        <v>13657.579560937975</v>
      </c>
      <c r="K1426" s="122">
        <f t="shared" si="137"/>
        <v>0.9069736342738931</v>
      </c>
      <c r="M1426" s="39" t="s">
        <v>5112</v>
      </c>
      <c r="N1426" s="3">
        <v>15058.408585241828</v>
      </c>
      <c r="O1426" s="3">
        <v>13657.580078125</v>
      </c>
      <c r="P1426" s="110">
        <v>0.90697365999221802</v>
      </c>
    </row>
    <row r="1427" spans="2:16" x14ac:dyDescent="0.2">
      <c r="B1427" s="102" t="s">
        <v>5111</v>
      </c>
      <c r="C1427" s="119">
        <v>7707.8220197704759</v>
      </c>
      <c r="D1427" s="125">
        <v>1.3061837221073676</v>
      </c>
      <c r="E1427" s="119">
        <f t="shared" si="132"/>
        <v>10067.831655124928</v>
      </c>
      <c r="F1427" s="121">
        <f t="shared" si="133"/>
        <v>10315.487951995692</v>
      </c>
      <c r="G1427" s="110">
        <f t="shared" si="134"/>
        <v>1.3383142378659734</v>
      </c>
      <c r="H1427" s="130">
        <v>0.87403432709185769</v>
      </c>
      <c r="I1427" s="128">
        <f t="shared" si="135"/>
        <v>9016.0905707467191</v>
      </c>
      <c r="J1427" s="3">
        <f t="shared" si="136"/>
        <v>9083.0219599143747</v>
      </c>
      <c r="K1427" s="122">
        <f t="shared" si="137"/>
        <v>1.1784161513611142</v>
      </c>
      <c r="M1427" s="39" t="s">
        <v>5111</v>
      </c>
      <c r="N1427" s="3">
        <v>7707.8220197704759</v>
      </c>
      <c r="O1427" s="3">
        <v>9083.021484375</v>
      </c>
      <c r="P1427" s="110">
        <v>1.1784161329269409</v>
      </c>
    </row>
    <row r="1428" spans="2:16" x14ac:dyDescent="0.2">
      <c r="B1428" s="102" t="s">
        <v>5110</v>
      </c>
      <c r="C1428" s="119">
        <v>12160.217568150218</v>
      </c>
      <c r="D1428" s="125">
        <v>1.1342562136709673</v>
      </c>
      <c r="E1428" s="119">
        <f t="shared" si="132"/>
        <v>13792.802336265244</v>
      </c>
      <c r="F1428" s="121">
        <f t="shared" si="133"/>
        <v>14132.088338165271</v>
      </c>
      <c r="G1428" s="110">
        <f t="shared" si="134"/>
        <v>1.162157523824223</v>
      </c>
      <c r="H1428" s="130">
        <v>1.1215636418383017</v>
      </c>
      <c r="I1428" s="128">
        <f t="shared" si="135"/>
        <v>15850.036463333236</v>
      </c>
      <c r="J1428" s="3">
        <f t="shared" si="136"/>
        <v>15967.699983960558</v>
      </c>
      <c r="K1428" s="122">
        <f t="shared" si="137"/>
        <v>1.3131097280514796</v>
      </c>
      <c r="M1428" s="39" t="s">
        <v>5110</v>
      </c>
      <c r="N1428" s="3">
        <v>12160.217568150218</v>
      </c>
      <c r="O1428" s="3">
        <v>15967.6982421875</v>
      </c>
      <c r="P1428" s="110">
        <v>1.3131096363067627</v>
      </c>
    </row>
    <row r="1429" spans="2:16" x14ac:dyDescent="0.2">
      <c r="B1429" s="102" t="s">
        <v>5109</v>
      </c>
      <c r="C1429" s="119">
        <v>5896.1772576628782</v>
      </c>
      <c r="D1429" s="125">
        <v>1.1297941223368739</v>
      </c>
      <c r="E1429" s="119">
        <f t="shared" si="132"/>
        <v>6661.4664099638676</v>
      </c>
      <c r="F1429" s="121">
        <f t="shared" si="133"/>
        <v>6825.3303043289307</v>
      </c>
      <c r="G1429" s="110">
        <f t="shared" si="134"/>
        <v>1.1575856705221155</v>
      </c>
      <c r="H1429" s="130">
        <v>0.93688826512749446</v>
      </c>
      <c r="I1429" s="128">
        <f t="shared" si="135"/>
        <v>6394.5718677448458</v>
      </c>
      <c r="J1429" s="3">
        <f t="shared" si="136"/>
        <v>6442.0422846491783</v>
      </c>
      <c r="K1429" s="122">
        <f t="shared" si="137"/>
        <v>1.0925794804212976</v>
      </c>
      <c r="M1429" s="39" t="s">
        <v>5109</v>
      </c>
      <c r="N1429" s="3">
        <v>5896.1772576628782</v>
      </c>
      <c r="O1429" s="3">
        <v>6442.0419921875</v>
      </c>
      <c r="P1429" s="110">
        <v>1.0925794839859009</v>
      </c>
    </row>
    <row r="1430" spans="2:16" x14ac:dyDescent="0.2">
      <c r="B1430" s="102" t="s">
        <v>5108</v>
      </c>
      <c r="C1430" s="119">
        <v>5271.6157161326319</v>
      </c>
      <c r="D1430" s="125">
        <v>0.97171822265705654</v>
      </c>
      <c r="E1430" s="119">
        <f t="shared" si="132"/>
        <v>5122.5250542114072</v>
      </c>
      <c r="F1430" s="121">
        <f t="shared" si="133"/>
        <v>5248.5328808230015</v>
      </c>
      <c r="G1430" s="110">
        <f t="shared" si="134"/>
        <v>0.99562129780458197</v>
      </c>
      <c r="H1430" s="130">
        <v>1.0718500972635674</v>
      </c>
      <c r="I1430" s="128">
        <f t="shared" si="135"/>
        <v>5625.640478801166</v>
      </c>
      <c r="J1430" s="3">
        <f t="shared" si="136"/>
        <v>5667.4026959449948</v>
      </c>
      <c r="K1430" s="122">
        <f t="shared" si="137"/>
        <v>1.0750788754576976</v>
      </c>
      <c r="M1430" s="39" t="s">
        <v>5108</v>
      </c>
      <c r="N1430" s="3">
        <v>5271.6157161326319</v>
      </c>
      <c r="O1430" s="3">
        <v>5667.4033203125</v>
      </c>
      <c r="P1430" s="110">
        <v>1.0750789642333984</v>
      </c>
    </row>
    <row r="1431" spans="2:16" x14ac:dyDescent="0.2">
      <c r="B1431" s="102" t="s">
        <v>5107</v>
      </c>
      <c r="C1431" s="119">
        <v>7475.9900035110277</v>
      </c>
      <c r="D1431" s="125">
        <v>1.0720634972254111</v>
      </c>
      <c r="E1431" s="119">
        <f t="shared" si="132"/>
        <v>8014.7359883862455</v>
      </c>
      <c r="F1431" s="121">
        <f t="shared" si="133"/>
        <v>8211.8886527606228</v>
      </c>
      <c r="G1431" s="110">
        <f t="shared" si="134"/>
        <v>1.0984349429177924</v>
      </c>
      <c r="H1431" s="130">
        <v>0.79837543938542421</v>
      </c>
      <c r="I1431" s="128">
        <f t="shared" si="135"/>
        <v>6556.1702113319407</v>
      </c>
      <c r="J1431" s="3">
        <f t="shared" si="136"/>
        <v>6604.8402614407769</v>
      </c>
      <c r="K1431" s="122">
        <f t="shared" si="137"/>
        <v>0.883473661460071</v>
      </c>
      <c r="M1431" s="39" t="s">
        <v>5107</v>
      </c>
      <c r="N1431" s="3">
        <v>7475.9900035110277</v>
      </c>
      <c r="O1431" s="3">
        <v>6604.83984375</v>
      </c>
      <c r="P1431" s="110">
        <v>0.88347363471984863</v>
      </c>
    </row>
    <row r="1432" spans="2:16" x14ac:dyDescent="0.2">
      <c r="B1432" s="102" t="s">
        <v>5106</v>
      </c>
      <c r="C1432" s="119">
        <v>7671.2805086231219</v>
      </c>
      <c r="D1432" s="125">
        <v>1.2667820085843211</v>
      </c>
      <c r="E1432" s="119">
        <f t="shared" si="132"/>
        <v>9717.8401311273501</v>
      </c>
      <c r="F1432" s="121">
        <f t="shared" si="133"/>
        <v>9956.8870662468908</v>
      </c>
      <c r="G1432" s="110">
        <f t="shared" si="134"/>
        <v>1.2979432905698818</v>
      </c>
      <c r="H1432" s="130">
        <v>0.89335731982390143</v>
      </c>
      <c r="I1432" s="128">
        <f t="shared" si="135"/>
        <v>8895.0579432915929</v>
      </c>
      <c r="J1432" s="3">
        <f t="shared" si="136"/>
        <v>8961.0908408317937</v>
      </c>
      <c r="K1432" s="122">
        <f t="shared" si="137"/>
        <v>1.1681349457575985</v>
      </c>
      <c r="M1432" s="39" t="s">
        <v>5106</v>
      </c>
      <c r="N1432" s="3">
        <v>7671.2805086231219</v>
      </c>
      <c r="O1432" s="3">
        <v>8961.0927734375</v>
      </c>
      <c r="P1432" s="110">
        <v>1.1681351661682129</v>
      </c>
    </row>
    <row r="1433" spans="2:16" x14ac:dyDescent="0.2">
      <c r="B1433" s="102" t="s">
        <v>5105</v>
      </c>
      <c r="C1433" s="119">
        <v>6979.8041078377</v>
      </c>
      <c r="D1433" s="125">
        <v>0.92718038368057554</v>
      </c>
      <c r="E1433" s="119">
        <f t="shared" si="132"/>
        <v>6471.5374507202159</v>
      </c>
      <c r="F1433" s="121">
        <f t="shared" si="133"/>
        <v>6630.7293258932559</v>
      </c>
      <c r="G1433" s="110">
        <f t="shared" si="134"/>
        <v>0.94998788267532264</v>
      </c>
      <c r="H1433" s="130">
        <v>1.086974414887699</v>
      </c>
      <c r="I1433" s="128">
        <f t="shared" si="135"/>
        <v>7207.4331292915285</v>
      </c>
      <c r="J1433" s="3">
        <f t="shared" si="136"/>
        <v>7260.9378615134574</v>
      </c>
      <c r="K1433" s="122">
        <f t="shared" si="137"/>
        <v>1.0402781724719279</v>
      </c>
      <c r="M1433" s="39" t="s">
        <v>5105</v>
      </c>
      <c r="N1433" s="3">
        <v>6979.8041078377</v>
      </c>
      <c r="O1433" s="3">
        <v>7260.9384765625</v>
      </c>
      <c r="P1433" s="110">
        <v>1.0402783155441284</v>
      </c>
    </row>
    <row r="1434" spans="2:16" x14ac:dyDescent="0.2">
      <c r="B1434" s="102" t="s">
        <v>5104</v>
      </c>
      <c r="C1434" s="119">
        <v>8557.5158566992977</v>
      </c>
      <c r="D1434" s="125">
        <v>0.89502588040010744</v>
      </c>
      <c r="E1434" s="119">
        <f t="shared" si="132"/>
        <v>7659.1981636801684</v>
      </c>
      <c r="F1434" s="121">
        <f t="shared" si="133"/>
        <v>7847.6050341159489</v>
      </c>
      <c r="G1434" s="110">
        <f t="shared" si="134"/>
        <v>0.91704241809524767</v>
      </c>
      <c r="H1434" s="130">
        <v>0.85236885304173438</v>
      </c>
      <c r="I1434" s="128">
        <f t="shared" si="135"/>
        <v>6689.0541020539522</v>
      </c>
      <c r="J1434" s="3">
        <f t="shared" si="136"/>
        <v>6738.7106222225375</v>
      </c>
      <c r="K1434" s="122">
        <f t="shared" si="137"/>
        <v>0.78746107340801497</v>
      </c>
      <c r="M1434" s="39" t="s">
        <v>5104</v>
      </c>
      <c r="N1434" s="3">
        <v>8557.5158566992977</v>
      </c>
      <c r="O1434" s="3">
        <v>6738.7109375</v>
      </c>
      <c r="P1434" s="110">
        <v>0.78746110200881958</v>
      </c>
    </row>
    <row r="1435" spans="2:16" x14ac:dyDescent="0.2">
      <c r="B1435" s="102" t="s">
        <v>5103</v>
      </c>
      <c r="C1435" s="119">
        <v>1203.7568334213877</v>
      </c>
      <c r="D1435" s="125">
        <v>1.0813563797760726</v>
      </c>
      <c r="E1435" s="119">
        <f t="shared" si="132"/>
        <v>1301.6901315192606</v>
      </c>
      <c r="F1435" s="121">
        <f t="shared" si="133"/>
        <v>1333.71011046688</v>
      </c>
      <c r="G1435" s="110">
        <f t="shared" si="134"/>
        <v>1.1079564189688806</v>
      </c>
      <c r="H1435" s="130">
        <v>1.1723247399350363</v>
      </c>
      <c r="I1435" s="128">
        <f t="shared" si="135"/>
        <v>1563.5413584018136</v>
      </c>
      <c r="J1435" s="3">
        <f t="shared" si="136"/>
        <v>1575.1483841207498</v>
      </c>
      <c r="K1435" s="122">
        <f t="shared" si="137"/>
        <v>1.3085270549565824</v>
      </c>
      <c r="M1435" s="39" t="s">
        <v>5103</v>
      </c>
      <c r="N1435" s="3">
        <v>1203.7568334213877</v>
      </c>
      <c r="O1435" s="3">
        <v>1575.1484375</v>
      </c>
      <c r="P1435" s="110">
        <v>1.3085271120071411</v>
      </c>
    </row>
    <row r="1436" spans="2:16" x14ac:dyDescent="0.2">
      <c r="B1436" s="102" t="s">
        <v>5102</v>
      </c>
      <c r="C1436" s="119">
        <v>2611.8602982909233</v>
      </c>
      <c r="D1436" s="125">
        <v>0.83182686780412007</v>
      </c>
      <c r="E1436" s="119">
        <f t="shared" si="132"/>
        <v>2172.6155710692733</v>
      </c>
      <c r="F1436" s="121">
        <f t="shared" si="133"/>
        <v>2226.0592464589863</v>
      </c>
      <c r="G1436" s="110">
        <f t="shared" si="134"/>
        <v>0.85228878738867209</v>
      </c>
      <c r="H1436" s="130">
        <v>1.2370721251918531</v>
      </c>
      <c r="I1436" s="128">
        <f t="shared" si="135"/>
        <v>2753.7958428199936</v>
      </c>
      <c r="J1436" s="3">
        <f t="shared" si="136"/>
        <v>2774.2387808980648</v>
      </c>
      <c r="K1436" s="122">
        <f t="shared" si="137"/>
        <v>1.062169666085661</v>
      </c>
      <c r="M1436" s="39" t="s">
        <v>5102</v>
      </c>
      <c r="N1436" s="3">
        <v>2611.8602982909233</v>
      </c>
      <c r="O1436" s="3">
        <v>2774.238525390625</v>
      </c>
      <c r="P1436" s="110">
        <v>1.0621695518493652</v>
      </c>
    </row>
    <row r="1437" spans="2:16" x14ac:dyDescent="0.2">
      <c r="B1437" s="102" t="s">
        <v>5101</v>
      </c>
      <c r="C1437" s="119">
        <v>3132.3637086039844</v>
      </c>
      <c r="D1437" s="125">
        <v>1.230989810349153</v>
      </c>
      <c r="E1437" s="119">
        <f t="shared" si="132"/>
        <v>3855.9078075989883</v>
      </c>
      <c r="F1437" s="121">
        <f t="shared" si="133"/>
        <v>3950.758405167227</v>
      </c>
      <c r="G1437" s="110">
        <f t="shared" si="134"/>
        <v>1.261270648205786</v>
      </c>
      <c r="H1437" s="130">
        <v>0.89744659986199538</v>
      </c>
      <c r="I1437" s="128">
        <f t="shared" si="135"/>
        <v>3545.5946975935276</v>
      </c>
      <c r="J1437" s="3">
        <f t="shared" si="136"/>
        <v>3571.9155931827286</v>
      </c>
      <c r="K1437" s="122">
        <f t="shared" si="137"/>
        <v>1.1403259408769748</v>
      </c>
      <c r="M1437" s="39" t="s">
        <v>5101</v>
      </c>
      <c r="N1437" s="3">
        <v>3132.3637086039844</v>
      </c>
      <c r="O1437" s="3">
        <v>3571.91552734375</v>
      </c>
      <c r="P1437" s="110">
        <v>1.1403259038925171</v>
      </c>
    </row>
    <row r="1438" spans="2:16" x14ac:dyDescent="0.2">
      <c r="B1438" s="102" t="s">
        <v>5100</v>
      </c>
      <c r="C1438" s="119">
        <v>9468.9238063100056</v>
      </c>
      <c r="D1438" s="125">
        <v>1.1502878381374682</v>
      </c>
      <c r="E1438" s="119">
        <f t="shared" si="132"/>
        <v>10891.987894648742</v>
      </c>
      <c r="F1438" s="121">
        <f t="shared" si="133"/>
        <v>11159.917423066789</v>
      </c>
      <c r="G1438" s="110">
        <f t="shared" si="134"/>
        <v>1.178583506568077</v>
      </c>
      <c r="H1438" s="130">
        <v>0.94025286483392234</v>
      </c>
      <c r="I1438" s="128">
        <f t="shared" si="135"/>
        <v>10493.144328348551</v>
      </c>
      <c r="J1438" s="3">
        <f t="shared" si="136"/>
        <v>10571.040698302044</v>
      </c>
      <c r="K1438" s="122">
        <f t="shared" si="137"/>
        <v>1.1163930468273064</v>
      </c>
      <c r="M1438" s="39" t="s">
        <v>5100</v>
      </c>
      <c r="N1438" s="3">
        <v>9468.9238063100056</v>
      </c>
      <c r="O1438" s="3">
        <v>10571.0419921875</v>
      </c>
      <c r="P1438" s="110">
        <v>1.1163932085037231</v>
      </c>
    </row>
    <row r="1439" spans="2:16" x14ac:dyDescent="0.2">
      <c r="B1439" s="102" t="s">
        <v>5099</v>
      </c>
      <c r="C1439" s="119">
        <v>2833.3621252572566</v>
      </c>
      <c r="D1439" s="125">
        <v>1.3388730128561295</v>
      </c>
      <c r="E1439" s="119">
        <f t="shared" si="132"/>
        <v>3793.5120851556294</v>
      </c>
      <c r="F1439" s="121">
        <f t="shared" si="133"/>
        <v>3886.8278245647098</v>
      </c>
      <c r="G1439" s="110">
        <f t="shared" si="134"/>
        <v>1.3718076450294201</v>
      </c>
      <c r="H1439" s="130">
        <v>0.94350371359433027</v>
      </c>
      <c r="I1439" s="128">
        <f t="shared" si="135"/>
        <v>3667.2364865785762</v>
      </c>
      <c r="J1439" s="3">
        <f t="shared" si="136"/>
        <v>3694.4603959356323</v>
      </c>
      <c r="K1439" s="122">
        <f t="shared" si="137"/>
        <v>1.3039139483803863</v>
      </c>
      <c r="M1439" s="39" t="s">
        <v>5099</v>
      </c>
      <c r="N1439" s="3">
        <v>2833.3621252572566</v>
      </c>
      <c r="O1439" s="3">
        <v>3694.46044921875</v>
      </c>
      <c r="P1439" s="110">
        <v>1.303913950920105</v>
      </c>
    </row>
    <row r="1440" spans="2:16" x14ac:dyDescent="0.2">
      <c r="B1440" s="102" t="s">
        <v>5098</v>
      </c>
      <c r="C1440" s="119">
        <v>9006.8553969904442</v>
      </c>
      <c r="D1440" s="125">
        <v>1.2055874984443256</v>
      </c>
      <c r="E1440" s="119">
        <f t="shared" si="132"/>
        <v>10858.552266907482</v>
      </c>
      <c r="F1440" s="121">
        <f t="shared" si="133"/>
        <v>11125.659319937222</v>
      </c>
      <c r="G1440" s="110">
        <f t="shared" si="134"/>
        <v>1.2352434706184754</v>
      </c>
      <c r="H1440" s="130">
        <v>0.96364487019697564</v>
      </c>
      <c r="I1440" s="128">
        <f t="shared" si="135"/>
        <v>10721.184531216677</v>
      </c>
      <c r="J1440" s="3">
        <f t="shared" si="136"/>
        <v>10800.773768765528</v>
      </c>
      <c r="K1440" s="122">
        <f t="shared" si="137"/>
        <v>1.1991725516515459</v>
      </c>
      <c r="M1440" s="39" t="s">
        <v>5098</v>
      </c>
      <c r="N1440" s="3">
        <v>9006.8553969904442</v>
      </c>
      <c r="O1440" s="3">
        <v>10800.7744140625</v>
      </c>
      <c r="P1440" s="110">
        <v>1.1991726160049438</v>
      </c>
    </row>
    <row r="1441" spans="2:16" x14ac:dyDescent="0.2">
      <c r="B1441" s="102" t="s">
        <v>5097</v>
      </c>
      <c r="C1441" s="119">
        <v>6291.2799778959006</v>
      </c>
      <c r="D1441" s="125">
        <v>1.3194996340287444</v>
      </c>
      <c r="E1441" s="119">
        <f t="shared" si="132"/>
        <v>8301.3416284060077</v>
      </c>
      <c r="F1441" s="121">
        <f t="shared" si="133"/>
        <v>8505.5444396144794</v>
      </c>
      <c r="G1441" s="110">
        <f t="shared" si="134"/>
        <v>1.3519577048705966</v>
      </c>
      <c r="H1441" s="130">
        <v>0.85258533132104253</v>
      </c>
      <c r="I1441" s="128">
        <f t="shared" si="135"/>
        <v>7251.7024241145627</v>
      </c>
      <c r="J1441" s="3">
        <f t="shared" si="136"/>
        <v>7305.5357916110297</v>
      </c>
      <c r="K1441" s="122">
        <f t="shared" si="137"/>
        <v>1.1612161304660842</v>
      </c>
      <c r="M1441" s="39" t="s">
        <v>5097</v>
      </c>
      <c r="N1441" s="3">
        <v>6291.2799778959006</v>
      </c>
      <c r="O1441" s="3">
        <v>7305.53662109375</v>
      </c>
      <c r="P1441" s="110">
        <v>1.1612162590026855</v>
      </c>
    </row>
    <row r="1442" spans="2:16" x14ac:dyDescent="0.2">
      <c r="B1442" s="102" t="s">
        <v>5096</v>
      </c>
      <c r="C1442" s="119">
        <v>8347.404381792443</v>
      </c>
      <c r="D1442" s="125">
        <v>1.3451949544099566</v>
      </c>
      <c r="E1442" s="119">
        <f t="shared" si="132"/>
        <v>11228.886256806758</v>
      </c>
      <c r="F1442" s="121">
        <f t="shared" si="133"/>
        <v>11505.103071271289</v>
      </c>
      <c r="G1442" s="110">
        <f t="shared" si="134"/>
        <v>1.378285098583039</v>
      </c>
      <c r="H1442" s="130">
        <v>0.87186710845941495</v>
      </c>
      <c r="I1442" s="128">
        <f t="shared" si="135"/>
        <v>10030.920947276834</v>
      </c>
      <c r="J1442" s="3">
        <f t="shared" si="136"/>
        <v>10105.385979361861</v>
      </c>
      <c r="K1442" s="122">
        <f t="shared" si="137"/>
        <v>1.2106021844831154</v>
      </c>
      <c r="M1442" s="39" t="s">
        <v>5096</v>
      </c>
      <c r="N1442" s="3">
        <v>8347.404381792443</v>
      </c>
      <c r="O1442" s="3">
        <v>10105.384765625</v>
      </c>
      <c r="P1442" s="110">
        <v>1.2106020450592041</v>
      </c>
    </row>
    <row r="1443" spans="2:16" x14ac:dyDescent="0.2">
      <c r="B1443" s="102" t="s">
        <v>5095</v>
      </c>
      <c r="C1443" s="119">
        <v>2432.7223161580869</v>
      </c>
      <c r="D1443" s="125">
        <v>1.2820457907087481</v>
      </c>
      <c r="E1443" s="119">
        <f t="shared" si="132"/>
        <v>3118.8614053937117</v>
      </c>
      <c r="F1443" s="121">
        <f t="shared" si="133"/>
        <v>3195.5815664543875</v>
      </c>
      <c r="G1443" s="110">
        <f t="shared" si="134"/>
        <v>1.3135825429928465</v>
      </c>
      <c r="H1443" s="130">
        <v>0.95211841987317869</v>
      </c>
      <c r="I1443" s="128">
        <f t="shared" si="135"/>
        <v>3042.5720716284086</v>
      </c>
      <c r="J1443" s="3">
        <f t="shared" si="136"/>
        <v>3065.1587541599188</v>
      </c>
      <c r="K1443" s="122">
        <f t="shared" si="137"/>
        <v>1.2599706648807401</v>
      </c>
      <c r="M1443" s="39" t="s">
        <v>5095</v>
      </c>
      <c r="N1443" s="3">
        <v>2432.7223161580869</v>
      </c>
      <c r="O1443" s="3">
        <v>3065.15869140625</v>
      </c>
      <c r="P1443" s="110">
        <v>1.2599706649780273</v>
      </c>
    </row>
    <row r="1444" spans="2:16" x14ac:dyDescent="0.2">
      <c r="B1444" s="102" t="s">
        <v>5094</v>
      </c>
      <c r="C1444" s="119">
        <v>9684.193932988419</v>
      </c>
      <c r="D1444" s="125">
        <v>0.96972297927840101</v>
      </c>
      <c r="E1444" s="119">
        <f t="shared" si="132"/>
        <v>9390.9853926073447</v>
      </c>
      <c r="F1444" s="121">
        <f t="shared" si="133"/>
        <v>9621.9921024897722</v>
      </c>
      <c r="G1444" s="110">
        <f t="shared" si="134"/>
        <v>0.99357697388868249</v>
      </c>
      <c r="H1444" s="130">
        <v>1.2017716915728311</v>
      </c>
      <c r="I1444" s="128">
        <f t="shared" si="135"/>
        <v>11563.437725309555</v>
      </c>
      <c r="J1444" s="3">
        <f t="shared" si="136"/>
        <v>11649.279470624293</v>
      </c>
      <c r="K1444" s="122">
        <f t="shared" si="137"/>
        <v>1.2029167890723429</v>
      </c>
      <c r="M1444" s="39" t="s">
        <v>5094</v>
      </c>
      <c r="N1444" s="3">
        <v>9684.193932988419</v>
      </c>
      <c r="O1444" s="3">
        <v>11649.2802734375</v>
      </c>
      <c r="P1444" s="110">
        <v>1.2029168605804443</v>
      </c>
    </row>
    <row r="1445" spans="2:16" x14ac:dyDescent="0.2">
      <c r="B1445" s="102" t="s">
        <v>5093</v>
      </c>
      <c r="C1445" s="119">
        <v>5385.6438127185593</v>
      </c>
      <c r="D1445" s="125">
        <v>0.93371813256712155</v>
      </c>
      <c r="E1445" s="119">
        <f t="shared" si="132"/>
        <v>5028.6732834832455</v>
      </c>
      <c r="F1445" s="121">
        <f t="shared" si="133"/>
        <v>5152.3724717713667</v>
      </c>
      <c r="G1445" s="110">
        <f t="shared" si="134"/>
        <v>0.95668645215706494</v>
      </c>
      <c r="H1445" s="130">
        <v>1.1601404988243322</v>
      </c>
      <c r="I1445" s="128">
        <f t="shared" si="135"/>
        <v>5977.4759695295916</v>
      </c>
      <c r="J1445" s="3">
        <f t="shared" si="136"/>
        <v>6021.8500546408241</v>
      </c>
      <c r="K1445" s="122">
        <f t="shared" si="137"/>
        <v>1.1181300256841755</v>
      </c>
      <c r="M1445" s="39" t="s">
        <v>5093</v>
      </c>
      <c r="N1445" s="3">
        <v>5385.6438127185593</v>
      </c>
      <c r="O1445" s="3">
        <v>6021.85009765625</v>
      </c>
      <c r="P1445" s="110">
        <v>1.118130087852478</v>
      </c>
    </row>
    <row r="1446" spans="2:16" x14ac:dyDescent="0.2">
      <c r="B1446" s="102" t="s">
        <v>5092</v>
      </c>
      <c r="C1446" s="119">
        <v>6745.5354963929885</v>
      </c>
      <c r="D1446" s="125">
        <v>1.0829921616298148</v>
      </c>
      <c r="E1446" s="119">
        <f t="shared" si="132"/>
        <v>7305.3620685892884</v>
      </c>
      <c r="F1446" s="121">
        <f t="shared" si="133"/>
        <v>7485.0650055455289</v>
      </c>
      <c r="G1446" s="110">
        <f t="shared" si="134"/>
        <v>1.1096324390477206</v>
      </c>
      <c r="H1446" s="130">
        <v>1.0507431699925656</v>
      </c>
      <c r="I1446" s="128">
        <f t="shared" si="135"/>
        <v>7864.8809315273293</v>
      </c>
      <c r="J1446" s="3">
        <f t="shared" si="136"/>
        <v>7923.2662596531682</v>
      </c>
      <c r="K1446" s="122">
        <f t="shared" si="137"/>
        <v>1.1745941095247283</v>
      </c>
      <c r="M1446" s="39" t="s">
        <v>5092</v>
      </c>
      <c r="N1446" s="3">
        <v>6745.5354963929885</v>
      </c>
      <c r="O1446" s="3">
        <v>7923.2666015625</v>
      </c>
      <c r="P1446" s="110">
        <v>1.1745941638946533</v>
      </c>
    </row>
    <row r="1447" spans="2:16" x14ac:dyDescent="0.2">
      <c r="B1447" s="102" t="s">
        <v>5091</v>
      </c>
      <c r="C1447" s="119">
        <v>2172.2064297741636</v>
      </c>
      <c r="D1447" s="125">
        <v>1.3166561476949163</v>
      </c>
      <c r="E1447" s="119">
        <f t="shared" si="132"/>
        <v>2860.0489498245779</v>
      </c>
      <c r="F1447" s="121">
        <f t="shared" si="133"/>
        <v>2930.402642262623</v>
      </c>
      <c r="G1447" s="110">
        <f t="shared" si="134"/>
        <v>1.3490442722643474</v>
      </c>
      <c r="H1447" s="130">
        <v>0.76118267860290523</v>
      </c>
      <c r="I1447" s="128">
        <f t="shared" si="135"/>
        <v>2230.5717326224944</v>
      </c>
      <c r="J1447" s="3">
        <f t="shared" si="136"/>
        <v>2247.1304909369819</v>
      </c>
      <c r="K1447" s="122">
        <f t="shared" si="137"/>
        <v>1.0344921459286021</v>
      </c>
      <c r="M1447" s="39" t="s">
        <v>5091</v>
      </c>
      <c r="N1447" s="3">
        <v>2172.2064297741636</v>
      </c>
      <c r="O1447" s="3">
        <v>2247.13037109375</v>
      </c>
      <c r="P1447" s="110">
        <v>1.0344921350479126</v>
      </c>
    </row>
    <row r="1448" spans="2:16" x14ac:dyDescent="0.2">
      <c r="B1448" s="102" t="s">
        <v>5090</v>
      </c>
      <c r="C1448" s="119">
        <v>39423.660231515489</v>
      </c>
      <c r="D1448" s="125">
        <v>0.60233917636060252</v>
      </c>
      <c r="E1448" s="119">
        <f t="shared" si="132"/>
        <v>23746.415032971279</v>
      </c>
      <c r="F1448" s="121">
        <f t="shared" si="133"/>
        <v>24330.547685609374</v>
      </c>
      <c r="G1448" s="110">
        <f t="shared" si="134"/>
        <v>0.6171559805134329</v>
      </c>
      <c r="H1448" s="130">
        <v>0.38389374747227378</v>
      </c>
      <c r="I1448" s="128">
        <f t="shared" si="135"/>
        <v>9340.3451290814392</v>
      </c>
      <c r="J1448" s="3">
        <f t="shared" si="136"/>
        <v>9409.6836378163825</v>
      </c>
      <c r="K1448" s="122">
        <f t="shared" si="137"/>
        <v>0.23868112657622365</v>
      </c>
      <c r="M1448" s="39" t="s">
        <v>5090</v>
      </c>
      <c r="N1448" s="3">
        <v>39423.660231515489</v>
      </c>
      <c r="O1448" s="3">
        <v>9409.68359375</v>
      </c>
      <c r="P1448" s="110">
        <v>0.2386811226606369</v>
      </c>
    </row>
    <row r="1449" spans="2:16" x14ac:dyDescent="0.2">
      <c r="B1449" s="102" t="s">
        <v>5089</v>
      </c>
      <c r="C1449" s="119">
        <v>1465.1974858967787</v>
      </c>
      <c r="D1449" s="125">
        <v>0.95776571526685339</v>
      </c>
      <c r="E1449" s="119">
        <f t="shared" si="132"/>
        <v>1403.3159180871237</v>
      </c>
      <c r="F1449" s="121">
        <f t="shared" si="133"/>
        <v>1437.8357666025029</v>
      </c>
      <c r="G1449" s="110">
        <f t="shared" si="134"/>
        <v>0.98132557586424674</v>
      </c>
      <c r="H1449" s="130">
        <v>1.007845975681205</v>
      </c>
      <c r="I1449" s="128">
        <f t="shared" si="135"/>
        <v>1449.116991060833</v>
      </c>
      <c r="J1449" s="3">
        <f t="shared" si="136"/>
        <v>1459.8745818943644</v>
      </c>
      <c r="K1449" s="122">
        <f t="shared" si="137"/>
        <v>0.99636710815187046</v>
      </c>
      <c r="M1449" s="39" t="s">
        <v>5089</v>
      </c>
      <c r="N1449" s="3">
        <v>1465.1974858967787</v>
      </c>
      <c r="O1449" s="3">
        <v>1459.874755859375</v>
      </c>
      <c r="P1449" s="110">
        <v>0.99636721611022949</v>
      </c>
    </row>
    <row r="1450" spans="2:16" x14ac:dyDescent="0.2">
      <c r="B1450" s="102" t="s">
        <v>5088</v>
      </c>
      <c r="C1450" s="119">
        <v>4338.8143177456877</v>
      </c>
      <c r="D1450" s="125">
        <v>0.9000024048832671</v>
      </c>
      <c r="E1450" s="119">
        <f t="shared" si="132"/>
        <v>3904.9433203130707</v>
      </c>
      <c r="F1450" s="121">
        <f t="shared" si="133"/>
        <v>4001.0001312855384</v>
      </c>
      <c r="G1450" s="110">
        <f t="shared" si="134"/>
        <v>0.92214135897023886</v>
      </c>
      <c r="H1450" s="130">
        <v>1.1748023824909704</v>
      </c>
      <c r="I1450" s="128">
        <f t="shared" si="135"/>
        <v>4700.3844865809351</v>
      </c>
      <c r="J1450" s="3">
        <f t="shared" si="136"/>
        <v>4735.2780206287971</v>
      </c>
      <c r="K1450" s="122">
        <f t="shared" si="137"/>
        <v>1.0913760474288052</v>
      </c>
      <c r="M1450" s="39" t="s">
        <v>5088</v>
      </c>
      <c r="N1450" s="3">
        <v>4338.8143177456877</v>
      </c>
      <c r="O1450" s="3">
        <v>4735.27783203125</v>
      </c>
      <c r="P1450" s="110">
        <v>1.0913759469985962</v>
      </c>
    </row>
    <row r="1451" spans="2:16" x14ac:dyDescent="0.2">
      <c r="B1451" s="102" t="s">
        <v>5087</v>
      </c>
      <c r="C1451" s="119">
        <v>6684.5068607672702</v>
      </c>
      <c r="D1451" s="125">
        <v>1.0008838408434697</v>
      </c>
      <c r="E1451" s="119">
        <f t="shared" si="132"/>
        <v>6690.4149009492694</v>
      </c>
      <c r="F1451" s="121">
        <f t="shared" si="133"/>
        <v>6854.9908926480011</v>
      </c>
      <c r="G1451" s="110">
        <f t="shared" si="134"/>
        <v>1.025504354387208</v>
      </c>
      <c r="H1451" s="130">
        <v>1.1852561344987793</v>
      </c>
      <c r="I1451" s="128">
        <f t="shared" si="135"/>
        <v>8124.920007444307</v>
      </c>
      <c r="J1451" s="3">
        <f t="shared" si="136"/>
        <v>8185.2357483640753</v>
      </c>
      <c r="K1451" s="122">
        <f t="shared" si="137"/>
        <v>1.2245085417452239</v>
      </c>
      <c r="M1451" s="39" t="s">
        <v>5087</v>
      </c>
      <c r="N1451" s="3">
        <v>6684.5068607672702</v>
      </c>
      <c r="O1451" s="3">
        <v>8185.23583984375</v>
      </c>
      <c r="P1451" s="110">
        <v>1.22450852394104</v>
      </c>
    </row>
    <row r="1452" spans="2:16" x14ac:dyDescent="0.2">
      <c r="B1452" s="102" t="s">
        <v>5086</v>
      </c>
      <c r="C1452" s="119">
        <v>3776.4888280242349</v>
      </c>
      <c r="D1452" s="125">
        <v>0.80000132309397931</v>
      </c>
      <c r="E1452" s="119">
        <f t="shared" si="132"/>
        <v>3021.1960590690192</v>
      </c>
      <c r="F1452" s="121">
        <f t="shared" si="133"/>
        <v>3095.5137725290674</v>
      </c>
      <c r="G1452" s="110">
        <f t="shared" si="134"/>
        <v>0.8196803733558411</v>
      </c>
      <c r="H1452" s="130">
        <v>0.88598421689801199</v>
      </c>
      <c r="I1452" s="128">
        <f t="shared" si="135"/>
        <v>2742.5763456511768</v>
      </c>
      <c r="J1452" s="3">
        <f t="shared" si="136"/>
        <v>2762.9359952434702</v>
      </c>
      <c r="K1452" s="122">
        <f t="shared" si="137"/>
        <v>0.73161503212733447</v>
      </c>
      <c r="M1452" s="39" t="s">
        <v>5086</v>
      </c>
      <c r="N1452" s="3">
        <v>3776.4888280242349</v>
      </c>
      <c r="O1452" s="3">
        <v>2762.935791015625</v>
      </c>
      <c r="P1452" s="110">
        <v>0.73161500692367554</v>
      </c>
    </row>
    <row r="1453" spans="2:16" x14ac:dyDescent="0.2">
      <c r="B1453" s="102" t="s">
        <v>5085</v>
      </c>
      <c r="C1453" s="119">
        <v>1153.2567597947741</v>
      </c>
      <c r="D1453" s="125">
        <v>1.1470686316739769</v>
      </c>
      <c r="E1453" s="119">
        <f t="shared" si="132"/>
        <v>1322.8646534265558</v>
      </c>
      <c r="F1453" s="121">
        <f t="shared" si="133"/>
        <v>1355.4054996138357</v>
      </c>
      <c r="G1453" s="110">
        <f t="shared" si="134"/>
        <v>1.1752851115783052</v>
      </c>
      <c r="H1453" s="130">
        <v>0.94014377565038876</v>
      </c>
      <c r="I1453" s="128">
        <f t="shared" si="135"/>
        <v>1274.2760439442532</v>
      </c>
      <c r="J1453" s="3">
        <f t="shared" si="136"/>
        <v>1283.7356944585215</v>
      </c>
      <c r="K1453" s="122">
        <f t="shared" si="137"/>
        <v>1.1131395359754637</v>
      </c>
      <c r="M1453" s="39" t="s">
        <v>5085</v>
      </c>
      <c r="N1453" s="3">
        <v>1153.2567597947741</v>
      </c>
      <c r="O1453" s="3">
        <v>1283.735595703125</v>
      </c>
      <c r="P1453" s="110">
        <v>1.1131393909454346</v>
      </c>
    </row>
    <row r="1454" spans="2:16" x14ac:dyDescent="0.2">
      <c r="B1454" s="102" t="s">
        <v>5084</v>
      </c>
      <c r="C1454" s="119">
        <v>3359.8047795440675</v>
      </c>
      <c r="D1454" s="125">
        <v>0.90182147282984126</v>
      </c>
      <c r="E1454" s="119">
        <f t="shared" si="132"/>
        <v>3029.9440947091712</v>
      </c>
      <c r="F1454" s="121">
        <f t="shared" si="133"/>
        <v>3104.4769991046405</v>
      </c>
      <c r="G1454" s="110">
        <f t="shared" si="134"/>
        <v>0.92400517375474556</v>
      </c>
      <c r="H1454" s="130">
        <v>1.2143982720518121</v>
      </c>
      <c r="I1454" s="128">
        <f t="shared" si="135"/>
        <v>3770.0715033372708</v>
      </c>
      <c r="J1454" s="3">
        <f t="shared" si="136"/>
        <v>3798.0588134690561</v>
      </c>
      <c r="K1454" s="122">
        <f t="shared" si="137"/>
        <v>1.1304403269479426</v>
      </c>
      <c r="M1454" s="39" t="s">
        <v>5084</v>
      </c>
      <c r="N1454" s="3">
        <v>3359.8047795440675</v>
      </c>
      <c r="O1454" s="3">
        <v>3798.058349609375</v>
      </c>
      <c r="P1454" s="110">
        <v>1.1304402351379395</v>
      </c>
    </row>
    <row r="1455" spans="2:16" x14ac:dyDescent="0.2">
      <c r="B1455" s="102" t="s">
        <v>5083</v>
      </c>
      <c r="C1455" s="119">
        <v>12345.16838261944</v>
      </c>
      <c r="D1455" s="125">
        <v>0.87359219179908343</v>
      </c>
      <c r="E1455" s="119">
        <f t="shared" si="132"/>
        <v>10784.642705501263</v>
      </c>
      <c r="F1455" s="121">
        <f t="shared" si="133"/>
        <v>11049.931674070691</v>
      </c>
      <c r="G1455" s="110">
        <f t="shared" si="134"/>
        <v>0.8950814870721171</v>
      </c>
      <c r="H1455" s="130">
        <v>0.82955860575543328</v>
      </c>
      <c r="I1455" s="128">
        <f t="shared" si="135"/>
        <v>9166.5659132348828</v>
      </c>
      <c r="J1455" s="3">
        <f t="shared" si="136"/>
        <v>9234.6143634645559</v>
      </c>
      <c r="K1455" s="122">
        <f t="shared" si="137"/>
        <v>0.74803470290982965</v>
      </c>
      <c r="M1455" s="39" t="s">
        <v>5083</v>
      </c>
      <c r="N1455" s="3">
        <v>12345.16838261944</v>
      </c>
      <c r="O1455" s="3">
        <v>9234.6142578125</v>
      </c>
      <c r="P1455" s="110">
        <v>0.74803471565246582</v>
      </c>
    </row>
    <row r="1456" spans="2:16" x14ac:dyDescent="0.2">
      <c r="B1456" s="102" t="s">
        <v>5082</v>
      </c>
      <c r="C1456" s="119">
        <v>20805.659723799265</v>
      </c>
      <c r="D1456" s="125">
        <v>0.82075115788359132</v>
      </c>
      <c r="E1456" s="119">
        <f t="shared" si="132"/>
        <v>17076.269308840248</v>
      </c>
      <c r="F1456" s="121">
        <f t="shared" si="133"/>
        <v>17496.324566641713</v>
      </c>
      <c r="G1456" s="110">
        <f t="shared" si="134"/>
        <v>0.84094062860347296</v>
      </c>
      <c r="H1456" s="130">
        <v>0.80769797213319638</v>
      </c>
      <c r="I1456" s="128">
        <f t="shared" si="135"/>
        <v>14131.745872260737</v>
      </c>
      <c r="J1456" s="3">
        <f t="shared" si="136"/>
        <v>14236.653578674377</v>
      </c>
      <c r="K1456" s="122">
        <f t="shared" si="137"/>
        <v>0.6842683081272013</v>
      </c>
      <c r="M1456" s="39" t="s">
        <v>5082</v>
      </c>
      <c r="N1456" s="3">
        <v>20805.659723799265</v>
      </c>
      <c r="O1456" s="3">
        <v>14236.65234375</v>
      </c>
      <c r="P1456" s="110">
        <v>0.68426823616027832</v>
      </c>
    </row>
    <row r="1457" spans="2:16" x14ac:dyDescent="0.2">
      <c r="B1457" s="102" t="s">
        <v>5081</v>
      </c>
      <c r="C1457" s="119">
        <v>10247.429527721835</v>
      </c>
      <c r="D1457" s="125">
        <v>0.88230466616678749</v>
      </c>
      <c r="E1457" s="119">
        <f t="shared" si="132"/>
        <v>9041.3548885242944</v>
      </c>
      <c r="F1457" s="121">
        <f t="shared" si="133"/>
        <v>9263.761117302116</v>
      </c>
      <c r="G1457" s="110">
        <f t="shared" si="134"/>
        <v>0.90400827761160474</v>
      </c>
      <c r="H1457" s="130">
        <v>0.86180953728899279</v>
      </c>
      <c r="I1457" s="128">
        <f t="shared" si="135"/>
        <v>7983.597682057899</v>
      </c>
      <c r="J1457" s="3">
        <f t="shared" si="136"/>
        <v>8042.8643097856138</v>
      </c>
      <c r="K1457" s="122">
        <f t="shared" si="137"/>
        <v>0.78486651584455136</v>
      </c>
      <c r="M1457" s="39" t="s">
        <v>5081</v>
      </c>
      <c r="N1457" s="3">
        <v>10247.429527721835</v>
      </c>
      <c r="O1457" s="3">
        <v>8042.8642578125</v>
      </c>
      <c r="P1457" s="110">
        <v>0.78486651182174683</v>
      </c>
    </row>
    <row r="1458" spans="2:16" x14ac:dyDescent="0.2">
      <c r="B1458" s="102" t="s">
        <v>5080</v>
      </c>
      <c r="C1458" s="119">
        <v>12283.715934730026</v>
      </c>
      <c r="D1458" s="125">
        <v>0.80737064097351552</v>
      </c>
      <c r="E1458" s="119">
        <f t="shared" si="132"/>
        <v>9917.5116077595667</v>
      </c>
      <c r="F1458" s="121">
        <f t="shared" si="133"/>
        <v>10161.470216036481</v>
      </c>
      <c r="G1458" s="110">
        <f t="shared" si="134"/>
        <v>0.82723096740675417</v>
      </c>
      <c r="H1458" s="130">
        <v>1.0541355122589924</v>
      </c>
      <c r="I1458" s="128">
        <f t="shared" si="135"/>
        <v>10711.566611486111</v>
      </c>
      <c r="J1458" s="3">
        <f t="shared" si="136"/>
        <v>10791.084449937602</v>
      </c>
      <c r="K1458" s="122">
        <f t="shared" si="137"/>
        <v>0.87848697472950565</v>
      </c>
      <c r="M1458" s="39" t="s">
        <v>5080</v>
      </c>
      <c r="N1458" s="3">
        <v>12283.715934730026</v>
      </c>
      <c r="O1458" s="3">
        <v>10791.0849609375</v>
      </c>
      <c r="P1458" s="110">
        <v>0.8784869909286499</v>
      </c>
    </row>
    <row r="1459" spans="2:16" x14ac:dyDescent="0.2">
      <c r="B1459" s="102" t="s">
        <v>5079</v>
      </c>
      <c r="C1459" s="119">
        <v>15409.259385932099</v>
      </c>
      <c r="D1459" s="125">
        <v>0.63719487901233374</v>
      </c>
      <c r="E1459" s="119">
        <f t="shared" si="132"/>
        <v>9818.7011700886724</v>
      </c>
      <c r="F1459" s="121">
        <f t="shared" si="133"/>
        <v>10060.229162923852</v>
      </c>
      <c r="G1459" s="110">
        <f t="shared" si="134"/>
        <v>0.65286909065262078</v>
      </c>
      <c r="H1459" s="130">
        <v>0.68918647266834832</v>
      </c>
      <c r="I1459" s="128">
        <f t="shared" si="135"/>
        <v>6933.3738510307394</v>
      </c>
      <c r="J1459" s="3">
        <f t="shared" si="136"/>
        <v>6984.8440908011626</v>
      </c>
      <c r="K1459" s="122">
        <f t="shared" si="137"/>
        <v>0.4532887607290188</v>
      </c>
      <c r="M1459" s="39" t="s">
        <v>5079</v>
      </c>
      <c r="N1459" s="3">
        <v>15409.259385932099</v>
      </c>
      <c r="O1459" s="3">
        <v>6984.84423828125</v>
      </c>
      <c r="P1459" s="110">
        <v>0.45328876376152039</v>
      </c>
    </row>
    <row r="1460" spans="2:16" x14ac:dyDescent="0.2">
      <c r="B1460" s="102" t="s">
        <v>5078</v>
      </c>
      <c r="C1460" s="119">
        <v>20218.997425228863</v>
      </c>
      <c r="D1460" s="125">
        <v>1.0911222732095041</v>
      </c>
      <c r="E1460" s="119">
        <f t="shared" si="132"/>
        <v>22061.398432632828</v>
      </c>
      <c r="F1460" s="121">
        <f t="shared" si="133"/>
        <v>22604.08174585997</v>
      </c>
      <c r="G1460" s="110">
        <f t="shared" si="134"/>
        <v>1.1179625413896659</v>
      </c>
      <c r="H1460" s="130">
        <v>1.0853964502321773</v>
      </c>
      <c r="I1460" s="128">
        <f t="shared" si="135"/>
        <v>24534.390087714371</v>
      </c>
      <c r="J1460" s="3">
        <f t="shared" si="136"/>
        <v>24716.522332068686</v>
      </c>
      <c r="K1460" s="122">
        <f t="shared" si="137"/>
        <v>1.2224405499566413</v>
      </c>
      <c r="M1460" s="39" t="s">
        <v>5078</v>
      </c>
      <c r="N1460" s="3">
        <v>20218.997425228863</v>
      </c>
      <c r="O1460" s="3">
        <v>24716.5234375</v>
      </c>
      <c r="P1460" s="110">
        <v>1.2224406003952026</v>
      </c>
    </row>
    <row r="1461" spans="2:16" x14ac:dyDescent="0.2">
      <c r="B1461" s="102" t="s">
        <v>5077</v>
      </c>
      <c r="C1461" s="119">
        <v>12164.540473919431</v>
      </c>
      <c r="D1461" s="125">
        <v>0.96593993219455554</v>
      </c>
      <c r="E1461" s="119">
        <f t="shared" si="132"/>
        <v>11750.215400555662</v>
      </c>
      <c r="F1461" s="121">
        <f t="shared" si="133"/>
        <v>12039.256271839411</v>
      </c>
      <c r="G1461" s="110">
        <f t="shared" si="134"/>
        <v>0.98970086849161076</v>
      </c>
      <c r="H1461" s="130">
        <v>1.0014690133989754</v>
      </c>
      <c r="I1461" s="128">
        <f t="shared" si="135"/>
        <v>12056.942100616441</v>
      </c>
      <c r="J1461" s="3">
        <f t="shared" si="136"/>
        <v>12146.44739978974</v>
      </c>
      <c r="K1461" s="122">
        <f t="shared" si="137"/>
        <v>0.99851263809196233</v>
      </c>
      <c r="M1461" s="39" t="s">
        <v>5077</v>
      </c>
      <c r="N1461" s="3">
        <v>12164.540473919431</v>
      </c>
      <c r="O1461" s="3">
        <v>12146.447265625</v>
      </c>
      <c r="P1461" s="110">
        <v>0.9985126256942749</v>
      </c>
    </row>
    <row r="1462" spans="2:16" x14ac:dyDescent="0.2">
      <c r="B1462" s="102" t="s">
        <v>5076</v>
      </c>
      <c r="C1462" s="119">
        <v>11564.825920312676</v>
      </c>
      <c r="D1462" s="125">
        <v>1.0900961920803192</v>
      </c>
      <c r="E1462" s="119">
        <f t="shared" si="132"/>
        <v>12606.772697804621</v>
      </c>
      <c r="F1462" s="121">
        <f t="shared" si="133"/>
        <v>12916.883826871866</v>
      </c>
      <c r="G1462" s="110">
        <f t="shared" si="134"/>
        <v>1.1169112199245828</v>
      </c>
      <c r="H1462" s="130">
        <v>1.1575756551218714</v>
      </c>
      <c r="I1462" s="128">
        <f t="shared" si="135"/>
        <v>14952.270258024308</v>
      </c>
      <c r="J1462" s="3">
        <f t="shared" si="136"/>
        <v>15063.269167332834</v>
      </c>
      <c r="K1462" s="122">
        <f t="shared" si="137"/>
        <v>1.302507212051971</v>
      </c>
      <c r="M1462" s="39" t="s">
        <v>5076</v>
      </c>
      <c r="N1462" s="3">
        <v>11564.825920312676</v>
      </c>
      <c r="O1462" s="3">
        <v>15063.2705078125</v>
      </c>
      <c r="P1462" s="110">
        <v>1.3025072813034058</v>
      </c>
    </row>
    <row r="1463" spans="2:16" x14ac:dyDescent="0.2">
      <c r="B1463" s="102" t="s">
        <v>5075</v>
      </c>
      <c r="C1463" s="119">
        <v>11293.890004915142</v>
      </c>
      <c r="D1463" s="125">
        <v>0.89238822260977146</v>
      </c>
      <c r="E1463" s="119">
        <f t="shared" si="132"/>
        <v>10078.534427836486</v>
      </c>
      <c r="F1463" s="121">
        <f t="shared" si="133"/>
        <v>10326.453999774492</v>
      </c>
      <c r="G1463" s="110">
        <f t="shared" si="134"/>
        <v>0.91433987716193288</v>
      </c>
      <c r="H1463" s="130">
        <v>1.0183537991133689</v>
      </c>
      <c r="I1463" s="128">
        <f t="shared" si="135"/>
        <v>10515.983662039796</v>
      </c>
      <c r="J1463" s="3">
        <f t="shared" si="136"/>
        <v>10594.049580903607</v>
      </c>
      <c r="K1463" s="122">
        <f t="shared" si="137"/>
        <v>0.9380337134763167</v>
      </c>
      <c r="M1463" s="39" t="s">
        <v>5075</v>
      </c>
      <c r="N1463" s="3">
        <v>11293.890004915142</v>
      </c>
      <c r="O1463" s="3">
        <v>10594.0498046875</v>
      </c>
      <c r="P1463" s="110">
        <v>0.93803375959396362</v>
      </c>
    </row>
    <row r="1464" spans="2:16" x14ac:dyDescent="0.2">
      <c r="B1464" s="102" t="s">
        <v>5074</v>
      </c>
      <c r="C1464" s="119">
        <v>19984.098252932166</v>
      </c>
      <c r="D1464" s="125">
        <v>0.64510431689406633</v>
      </c>
      <c r="E1464" s="119">
        <f t="shared" si="132"/>
        <v>12891.82805220171</v>
      </c>
      <c r="F1464" s="121">
        <f t="shared" si="133"/>
        <v>13208.951192980257</v>
      </c>
      <c r="G1464" s="110">
        <f t="shared" si="134"/>
        <v>0.66097309099459489</v>
      </c>
      <c r="H1464" s="130">
        <v>0.65651056103827099</v>
      </c>
      <c r="I1464" s="128">
        <f t="shared" si="135"/>
        <v>8671.8159584306086</v>
      </c>
      <c r="J1464" s="3">
        <f t="shared" si="136"/>
        <v>8736.1916081814234</v>
      </c>
      <c r="K1464" s="122">
        <f t="shared" si="137"/>
        <v>0.43715715853726878</v>
      </c>
      <c r="M1464" s="39" t="s">
        <v>5074</v>
      </c>
      <c r="N1464" s="3">
        <v>19984.098252932166</v>
      </c>
      <c r="O1464" s="3">
        <v>8736.1904296875</v>
      </c>
      <c r="P1464" s="110">
        <v>0.43715709447860718</v>
      </c>
    </row>
    <row r="1465" spans="2:16" x14ac:dyDescent="0.2">
      <c r="B1465" s="102" t="s">
        <v>5073</v>
      </c>
      <c r="C1465" s="119">
        <v>21980.701838749927</v>
      </c>
      <c r="D1465" s="125">
        <v>0.91440007402334833</v>
      </c>
      <c r="E1465" s="119">
        <f t="shared" si="132"/>
        <v>20099.155388438081</v>
      </c>
      <c r="F1465" s="121">
        <f t="shared" si="133"/>
        <v>20593.5699321295</v>
      </c>
      <c r="G1465" s="110">
        <f t="shared" si="134"/>
        <v>0.93689319309290464</v>
      </c>
      <c r="H1465" s="130">
        <v>0.94425646200886926</v>
      </c>
      <c r="I1465" s="128">
        <f t="shared" si="135"/>
        <v>19445.61148424483</v>
      </c>
      <c r="J1465" s="3">
        <f t="shared" si="136"/>
        <v>19589.966931835148</v>
      </c>
      <c r="K1465" s="122">
        <f t="shared" si="137"/>
        <v>0.89123482387172293</v>
      </c>
      <c r="M1465" s="39" t="s">
        <v>5073</v>
      </c>
      <c r="N1465" s="3">
        <v>21980.701838749927</v>
      </c>
      <c r="O1465" s="3">
        <v>19589.96875</v>
      </c>
      <c r="P1465" s="110">
        <v>0.89123493432998657</v>
      </c>
    </row>
    <row r="1466" spans="2:16" x14ac:dyDescent="0.2">
      <c r="B1466" s="102" t="s">
        <v>5072</v>
      </c>
      <c r="C1466" s="119">
        <v>7224.0672563109729</v>
      </c>
      <c r="D1466" s="125">
        <v>1.0186778089666708</v>
      </c>
      <c r="E1466" s="119">
        <f t="shared" si="132"/>
        <v>7358.9970044867314</v>
      </c>
      <c r="F1466" s="121">
        <f t="shared" si="133"/>
        <v>7540.0192950100836</v>
      </c>
      <c r="G1466" s="110">
        <f t="shared" si="134"/>
        <v>1.0437360322778133</v>
      </c>
      <c r="H1466" s="130">
        <v>1.2010173847331489</v>
      </c>
      <c r="I1466" s="128">
        <f t="shared" si="135"/>
        <v>9055.6942545304919</v>
      </c>
      <c r="J1466" s="3">
        <f t="shared" si="136"/>
        <v>9122.9196435810227</v>
      </c>
      <c r="K1466" s="122">
        <f t="shared" si="137"/>
        <v>1.2628508733236399</v>
      </c>
      <c r="M1466" s="39" t="s">
        <v>5072</v>
      </c>
      <c r="N1466" s="3">
        <v>7224.0672563109729</v>
      </c>
      <c r="O1466" s="3">
        <v>9122.9208984375</v>
      </c>
      <c r="P1466" s="110">
        <v>1.2628509998321533</v>
      </c>
    </row>
    <row r="1467" spans="2:16" x14ac:dyDescent="0.2">
      <c r="B1467" s="102" t="s">
        <v>5071</v>
      </c>
      <c r="C1467" s="119">
        <v>12620.427011234884</v>
      </c>
      <c r="D1467" s="125">
        <v>0.98617011829185164</v>
      </c>
      <c r="E1467" s="119">
        <f t="shared" si="132"/>
        <v>12445.887998563185</v>
      </c>
      <c r="F1467" s="121">
        <f t="shared" si="133"/>
        <v>12752.041561572298</v>
      </c>
      <c r="G1467" s="110">
        <f t="shared" si="134"/>
        <v>1.0104286923271493</v>
      </c>
      <c r="H1467" s="130">
        <v>0.83677230225857469</v>
      </c>
      <c r="I1467" s="128">
        <f t="shared" si="135"/>
        <v>10670.555175973881</v>
      </c>
      <c r="J1467" s="3">
        <f t="shared" si="136"/>
        <v>10749.768564028709</v>
      </c>
      <c r="K1467" s="122">
        <f t="shared" si="137"/>
        <v>0.85177534440467917</v>
      </c>
      <c r="M1467" s="39" t="s">
        <v>5071</v>
      </c>
      <c r="N1467" s="3">
        <v>12620.427011234884</v>
      </c>
      <c r="O1467" s="3">
        <v>10749.767578125</v>
      </c>
      <c r="P1467" s="110">
        <v>0.85177528858184814</v>
      </c>
    </row>
    <row r="1468" spans="2:16" x14ac:dyDescent="0.2">
      <c r="B1468" s="102" t="s">
        <v>5070</v>
      </c>
      <c r="C1468" s="119">
        <v>7253.8226166060413</v>
      </c>
      <c r="D1468" s="125">
        <v>0.8769829411619855</v>
      </c>
      <c r="E1468" s="119">
        <f t="shared" si="132"/>
        <v>6361.4786929784959</v>
      </c>
      <c r="F1468" s="121">
        <f t="shared" si="133"/>
        <v>6517.963257847372</v>
      </c>
      <c r="G1468" s="110">
        <f t="shared" si="134"/>
        <v>0.89855564470599536</v>
      </c>
      <c r="H1468" s="130">
        <v>0.77533420719987056</v>
      </c>
      <c r="I1468" s="128">
        <f t="shared" si="135"/>
        <v>5053.5998750809777</v>
      </c>
      <c r="J1468" s="3">
        <f t="shared" si="136"/>
        <v>5091.1155208348164</v>
      </c>
      <c r="K1468" s="122">
        <f t="shared" si="137"/>
        <v>0.70185277334736862</v>
      </c>
      <c r="M1468" s="39" t="s">
        <v>5070</v>
      </c>
      <c r="N1468" s="3">
        <v>7253.8226166060413</v>
      </c>
      <c r="O1468" s="3">
        <v>5091.115234375</v>
      </c>
      <c r="P1468" s="110">
        <v>0.70185273885726929</v>
      </c>
    </row>
    <row r="1469" spans="2:16" x14ac:dyDescent="0.2">
      <c r="B1469" s="102" t="s">
        <v>5069</v>
      </c>
      <c r="C1469" s="119">
        <v>8398.9580661291093</v>
      </c>
      <c r="D1469" s="125">
        <v>0.84919619632411558</v>
      </c>
      <c r="E1469" s="119">
        <f t="shared" si="132"/>
        <v>7132.363242842589</v>
      </c>
      <c r="F1469" s="121">
        <f t="shared" si="133"/>
        <v>7307.810621103069</v>
      </c>
      <c r="G1469" s="110">
        <f t="shared" si="134"/>
        <v>0.870085380063229</v>
      </c>
      <c r="H1469" s="130">
        <v>1.1103606225183063</v>
      </c>
      <c r="I1469" s="128">
        <f t="shared" si="135"/>
        <v>8114.305150493894</v>
      </c>
      <c r="J1469" s="3">
        <f t="shared" si="136"/>
        <v>8174.5420915041077</v>
      </c>
      <c r="K1469" s="122">
        <f t="shared" si="137"/>
        <v>0.97328049826441987</v>
      </c>
      <c r="M1469" s="39" t="s">
        <v>5069</v>
      </c>
      <c r="N1469" s="3">
        <v>8398.9580661291093</v>
      </c>
      <c r="O1469" s="3">
        <v>8174.5419921875</v>
      </c>
      <c r="P1469" s="110">
        <v>0.97328048944473267</v>
      </c>
    </row>
    <row r="1470" spans="2:16" x14ac:dyDescent="0.2">
      <c r="B1470" s="102" t="s">
        <v>5068</v>
      </c>
      <c r="C1470" s="119">
        <v>11999.664188830531</v>
      </c>
      <c r="D1470" s="125">
        <v>0.98940305825415065</v>
      </c>
      <c r="E1470" s="119">
        <f t="shared" si="132"/>
        <v>11872.50444645174</v>
      </c>
      <c r="F1470" s="121">
        <f t="shared" si="133"/>
        <v>12164.55347811122</v>
      </c>
      <c r="G1470" s="110">
        <f t="shared" si="134"/>
        <v>1.0137411586429368</v>
      </c>
      <c r="H1470" s="130">
        <v>1.0139239249109422</v>
      </c>
      <c r="I1470" s="128">
        <f t="shared" si="135"/>
        <v>12333.931807315579</v>
      </c>
      <c r="J1470" s="3">
        <f t="shared" si="136"/>
        <v>12425.493353119171</v>
      </c>
      <c r="K1470" s="122">
        <f t="shared" si="137"/>
        <v>1.035486756761494</v>
      </c>
      <c r="M1470" s="39" t="s">
        <v>5068</v>
      </c>
      <c r="N1470" s="3">
        <v>11999.664188830531</v>
      </c>
      <c r="O1470" s="3">
        <v>12425.4931640625</v>
      </c>
      <c r="P1470" s="110">
        <v>1.0354866981506348</v>
      </c>
    </row>
    <row r="1471" spans="2:16" x14ac:dyDescent="0.2">
      <c r="B1471" s="102" t="s">
        <v>5067</v>
      </c>
      <c r="C1471" s="119">
        <v>85247.341787156736</v>
      </c>
      <c r="D1471" s="125">
        <v>0.99021926770133983</v>
      </c>
      <c r="E1471" s="119">
        <f t="shared" si="132"/>
        <v>84413.560357964176</v>
      </c>
      <c r="F1471" s="121">
        <f t="shared" si="133"/>
        <v>86490.030295091929</v>
      </c>
      <c r="G1471" s="110">
        <f t="shared" si="134"/>
        <v>1.0145774458403396</v>
      </c>
      <c r="H1471" s="130">
        <v>0.95434767199097914</v>
      </c>
      <c r="I1471" s="128">
        <f t="shared" si="135"/>
        <v>82541.559062550237</v>
      </c>
      <c r="J1471" s="3">
        <f t="shared" si="136"/>
        <v>83154.310361882293</v>
      </c>
      <c r="K1471" s="122">
        <f t="shared" si="137"/>
        <v>0.97544754614753537</v>
      </c>
      <c r="M1471" s="39" t="s">
        <v>5067</v>
      </c>
      <c r="N1471" s="3">
        <v>85247.341787156736</v>
      </c>
      <c r="O1471" s="3">
        <v>83154.3046875</v>
      </c>
      <c r="P1471" s="110">
        <v>0.97544747591018677</v>
      </c>
    </row>
    <row r="1472" spans="2:16" x14ac:dyDescent="0.2">
      <c r="B1472" s="102" t="s">
        <v>5066</v>
      </c>
      <c r="C1472" s="119">
        <v>13972.214992575566</v>
      </c>
      <c r="D1472" s="125">
        <v>1.0703706498160686</v>
      </c>
      <c r="E1472" s="119">
        <f t="shared" si="132"/>
        <v>14955.448840972924</v>
      </c>
      <c r="F1472" s="121">
        <f t="shared" si="133"/>
        <v>15323.334519326525</v>
      </c>
      <c r="G1472" s="110">
        <f t="shared" si="134"/>
        <v>1.0967004535407525</v>
      </c>
      <c r="H1472" s="130">
        <v>0.90167188732982417</v>
      </c>
      <c r="I1472" s="128">
        <f t="shared" si="135"/>
        <v>13816.619956227392</v>
      </c>
      <c r="J1472" s="3">
        <f t="shared" si="136"/>
        <v>13919.188309996187</v>
      </c>
      <c r="K1472" s="122">
        <f t="shared" si="137"/>
        <v>0.99620484779202467</v>
      </c>
      <c r="M1472" s="39" t="s">
        <v>5066</v>
      </c>
      <c r="N1472" s="3">
        <v>13972.214992575566</v>
      </c>
      <c r="O1472" s="3">
        <v>13919.1865234375</v>
      </c>
      <c r="P1472" s="110">
        <v>0.99620473384857178</v>
      </c>
    </row>
    <row r="1473" spans="2:16" x14ac:dyDescent="0.2">
      <c r="B1473" s="102" t="s">
        <v>5065</v>
      </c>
      <c r="C1473" s="119">
        <v>10901.049618019033</v>
      </c>
      <c r="D1473" s="125">
        <v>0.89554370873986999</v>
      </c>
      <c r="E1473" s="119">
        <f t="shared" si="132"/>
        <v>9762.3664040781077</v>
      </c>
      <c r="F1473" s="121">
        <f t="shared" si="133"/>
        <v>10002.508630840393</v>
      </c>
      <c r="G1473" s="110">
        <f t="shared" si="134"/>
        <v>0.91757298437634993</v>
      </c>
      <c r="H1473" s="130">
        <v>0.91995189015619705</v>
      </c>
      <c r="I1473" s="128">
        <f t="shared" si="135"/>
        <v>9201.8267212452956</v>
      </c>
      <c r="J1473" s="3">
        <f t="shared" si="136"/>
        <v>9270.1369318072102</v>
      </c>
      <c r="K1473" s="122">
        <f t="shared" si="137"/>
        <v>0.85038938970464051</v>
      </c>
      <c r="M1473" s="39" t="s">
        <v>5065</v>
      </c>
      <c r="N1473" s="3">
        <v>10901.049618019033</v>
      </c>
      <c r="O1473" s="3">
        <v>9270.138671875</v>
      </c>
      <c r="P1473" s="110">
        <v>0.85038954019546509</v>
      </c>
    </row>
    <row r="1474" spans="2:16" x14ac:dyDescent="0.2">
      <c r="B1474" s="102" t="s">
        <v>5064</v>
      </c>
      <c r="C1474" s="119">
        <v>28944.034609952618</v>
      </c>
      <c r="D1474" s="125">
        <v>1.0668442236420126</v>
      </c>
      <c r="E1474" s="119">
        <f t="shared" si="132"/>
        <v>30878.776132522442</v>
      </c>
      <c r="F1474" s="121">
        <f t="shared" si="133"/>
        <v>31638.356110698678</v>
      </c>
      <c r="G1474" s="110">
        <f t="shared" si="134"/>
        <v>1.0930872816127575</v>
      </c>
      <c r="H1474" s="130">
        <v>1.0152183116316744</v>
      </c>
      <c r="I1474" s="128">
        <f t="shared" si="135"/>
        <v>32119.83847350518</v>
      </c>
      <c r="J1474" s="3">
        <f t="shared" si="136"/>
        <v>32358.28166482001</v>
      </c>
      <c r="K1474" s="122">
        <f t="shared" si="137"/>
        <v>1.1179603016952371</v>
      </c>
      <c r="M1474" s="39" t="s">
        <v>5064</v>
      </c>
      <c r="N1474" s="3">
        <v>28944.034609952618</v>
      </c>
      <c r="O1474" s="3">
        <v>32358.283203125</v>
      </c>
      <c r="P1474" s="110">
        <v>1.1179603338241577</v>
      </c>
    </row>
    <row r="1475" spans="2:16" x14ac:dyDescent="0.2">
      <c r="B1475" s="102" t="s">
        <v>5063</v>
      </c>
      <c r="C1475" s="119">
        <v>7874.7504628461584</v>
      </c>
      <c r="D1475" s="125">
        <v>0.8747775243677689</v>
      </c>
      <c r="E1475" s="119">
        <f t="shared" si="132"/>
        <v>6888.6547149025046</v>
      </c>
      <c r="F1475" s="121">
        <f t="shared" si="133"/>
        <v>7058.107162614584</v>
      </c>
      <c r="G1475" s="110">
        <f t="shared" si="134"/>
        <v>0.89629597736657474</v>
      </c>
      <c r="H1475" s="130">
        <v>1.0730447055319401</v>
      </c>
      <c r="I1475" s="128">
        <f t="shared" si="135"/>
        <v>7573.6645219206439</v>
      </c>
      <c r="J1475" s="3">
        <f t="shared" si="136"/>
        <v>7629.8879907915807</v>
      </c>
      <c r="K1475" s="122">
        <f t="shared" si="137"/>
        <v>0.96890536745134181</v>
      </c>
      <c r="M1475" s="39" t="s">
        <v>5063</v>
      </c>
      <c r="N1475" s="3">
        <v>7874.7504628461584</v>
      </c>
      <c r="O1475" s="3">
        <v>7629.888671875</v>
      </c>
      <c r="P1475" s="110">
        <v>0.96890544891357422</v>
      </c>
    </row>
    <row r="1476" spans="2:16" x14ac:dyDescent="0.2">
      <c r="B1476" s="102" t="s">
        <v>5062</v>
      </c>
      <c r="C1476" s="119">
        <v>12468.164323161929</v>
      </c>
      <c r="D1476" s="125">
        <v>0.8596187961033549</v>
      </c>
      <c r="E1476" s="119">
        <f t="shared" si="132"/>
        <v>10717.868405095258</v>
      </c>
      <c r="F1476" s="121">
        <f t="shared" si="133"/>
        <v>10981.51480786391</v>
      </c>
      <c r="G1476" s="110">
        <f t="shared" si="134"/>
        <v>0.88076436299958838</v>
      </c>
      <c r="H1476" s="130">
        <v>1.1096603240252136</v>
      </c>
      <c r="I1476" s="128">
        <f t="shared" si="135"/>
        <v>12185.751279981949</v>
      </c>
      <c r="J1476" s="3">
        <f t="shared" si="136"/>
        <v>12276.212800396021</v>
      </c>
      <c r="K1476" s="122">
        <f t="shared" si="137"/>
        <v>0.98460466851488937</v>
      </c>
      <c r="M1476" s="39" t="s">
        <v>5062</v>
      </c>
      <c r="N1476" s="3">
        <v>12468.164323161929</v>
      </c>
      <c r="O1476" s="3">
        <v>12276.2138671875</v>
      </c>
      <c r="P1476" s="110">
        <v>0.98460477590560913</v>
      </c>
    </row>
    <row r="1477" spans="2:16" x14ac:dyDescent="0.2">
      <c r="B1477" s="102" t="s">
        <v>5061</v>
      </c>
      <c r="C1477" s="119">
        <v>12875.673818996362</v>
      </c>
      <c r="D1477" s="125">
        <v>1.0290003189494348</v>
      </c>
      <c r="E1477" s="119">
        <f t="shared" ref="E1477:E1540" si="138">D1477*C1477</f>
        <v>13249.072466436142</v>
      </c>
      <c r="F1477" s="121">
        <f t="shared" ref="F1477:F1540" si="139">E1477/$E$2*$C$2</f>
        <v>13574.983381160237</v>
      </c>
      <c r="G1477" s="110">
        <f t="shared" ref="G1477:G1540" si="140">F1477/C1477</f>
        <v>1.0543124633315994</v>
      </c>
      <c r="H1477" s="130">
        <v>0.99376753449953259</v>
      </c>
      <c r="I1477" s="128">
        <f t="shared" ref="I1477:I1540" si="141">C1477*H1477*G1477</f>
        <v>13490.377765567737</v>
      </c>
      <c r="J1477" s="3">
        <f t="shared" ref="J1477:J1540" si="142">I1477/$I$2*$C$2</f>
        <v>13590.524244483498</v>
      </c>
      <c r="K1477" s="122">
        <f t="shared" ref="K1477:K1540" si="143">J1477/C1477</f>
        <v>1.055519457508505</v>
      </c>
      <c r="M1477" s="39" t="s">
        <v>5061</v>
      </c>
      <c r="N1477" s="3">
        <v>12875.673818996362</v>
      </c>
      <c r="O1477" s="3">
        <v>13590.5244140625</v>
      </c>
      <c r="P1477" s="110">
        <v>1.0555194616317749</v>
      </c>
    </row>
    <row r="1478" spans="2:16" x14ac:dyDescent="0.2">
      <c r="B1478" s="102" t="s">
        <v>5060</v>
      </c>
      <c r="C1478" s="119">
        <v>15742.860754018679</v>
      </c>
      <c r="D1478" s="125">
        <v>0.83384845337553393</v>
      </c>
      <c r="E1478" s="119">
        <f t="shared" si="138"/>
        <v>13127.160091444866</v>
      </c>
      <c r="F1478" s="121">
        <f t="shared" si="139"/>
        <v>13450.072111434991</v>
      </c>
      <c r="G1478" s="110">
        <f t="shared" si="140"/>
        <v>0.85436010148292729</v>
      </c>
      <c r="H1478" s="130">
        <v>1.1689781639411005</v>
      </c>
      <c r="I1478" s="128">
        <f t="shared" si="141"/>
        <v>15722.840601700678</v>
      </c>
      <c r="J1478" s="3">
        <f t="shared" si="142"/>
        <v>15839.559877630298</v>
      </c>
      <c r="K1478" s="122">
        <f t="shared" si="143"/>
        <v>1.0061424111616395</v>
      </c>
      <c r="M1478" s="39" t="s">
        <v>5060</v>
      </c>
      <c r="N1478" s="3">
        <v>15742.860754018679</v>
      </c>
      <c r="O1478" s="3">
        <v>15839.560546875</v>
      </c>
      <c r="P1478" s="110">
        <v>1.0061424970626831</v>
      </c>
    </row>
    <row r="1479" spans="2:16" x14ac:dyDescent="0.2">
      <c r="B1479" s="102" t="s">
        <v>5059</v>
      </c>
      <c r="C1479" s="119">
        <v>17823.846415259657</v>
      </c>
      <c r="D1479" s="125">
        <v>0.86287696279058768</v>
      </c>
      <c r="E1479" s="119">
        <f t="shared" si="138"/>
        <v>15379.786460045156</v>
      </c>
      <c r="F1479" s="121">
        <f t="shared" si="139"/>
        <v>15758.110322802535</v>
      </c>
      <c r="G1479" s="110">
        <f t="shared" si="140"/>
        <v>0.88410267658676811</v>
      </c>
      <c r="H1479" s="130">
        <v>0.98105835125471363</v>
      </c>
      <c r="I1479" s="128">
        <f t="shared" si="141"/>
        <v>15459.625732178538</v>
      </c>
      <c r="J1479" s="3">
        <f t="shared" si="142"/>
        <v>15574.391019655128</v>
      </c>
      <c r="K1479" s="122">
        <f t="shared" si="143"/>
        <v>0.87379517623767855</v>
      </c>
      <c r="M1479" s="39" t="s">
        <v>5059</v>
      </c>
      <c r="N1479" s="3">
        <v>17823.846415259657</v>
      </c>
      <c r="O1479" s="3">
        <v>15574.3916015625</v>
      </c>
      <c r="P1479" s="110">
        <v>0.87379521131515503</v>
      </c>
    </row>
    <row r="1480" spans="2:16" x14ac:dyDescent="0.2">
      <c r="B1480" s="102" t="s">
        <v>5058</v>
      </c>
      <c r="C1480" s="119">
        <v>4764.4438260104162</v>
      </c>
      <c r="D1480" s="125">
        <v>0.77690953706934673</v>
      </c>
      <c r="E1480" s="119">
        <f t="shared" si="138"/>
        <v>3701.5418472586598</v>
      </c>
      <c r="F1480" s="121">
        <f t="shared" si="139"/>
        <v>3792.5952317416636</v>
      </c>
      <c r="G1480" s="110">
        <f t="shared" si="140"/>
        <v>0.79602055774838554</v>
      </c>
      <c r="H1480" s="130">
        <v>1.1218801045521889</v>
      </c>
      <c r="I1480" s="128">
        <f t="shared" si="141"/>
        <v>4254.8371351104706</v>
      </c>
      <c r="J1480" s="3">
        <f t="shared" si="142"/>
        <v>4286.42312661094</v>
      </c>
      <c r="K1480" s="122">
        <f t="shared" si="143"/>
        <v>0.8996691498827567</v>
      </c>
      <c r="M1480" s="39" t="s">
        <v>5058</v>
      </c>
      <c r="N1480" s="3">
        <v>4764.4438260104162</v>
      </c>
      <c r="O1480" s="3">
        <v>4286.42333984375</v>
      </c>
      <c r="P1480" s="110">
        <v>0.89966917037963867</v>
      </c>
    </row>
    <row r="1481" spans="2:16" x14ac:dyDescent="0.2">
      <c r="B1481" s="102" t="s">
        <v>5057</v>
      </c>
      <c r="C1481" s="119">
        <v>16159.575948653439</v>
      </c>
      <c r="D1481" s="125">
        <v>0.86445257409405085</v>
      </c>
      <c r="E1481" s="119">
        <f t="shared" si="138"/>
        <v>13969.187025081779</v>
      </c>
      <c r="F1481" s="121">
        <f t="shared" si="139"/>
        <v>14312.811873751732</v>
      </c>
      <c r="G1481" s="110">
        <f t="shared" si="140"/>
        <v>0.88571704599367318</v>
      </c>
      <c r="H1481" s="130">
        <v>1.1805132619205962</v>
      </c>
      <c r="I1481" s="128">
        <f t="shared" si="141"/>
        <v>16896.464232338498</v>
      </c>
      <c r="J1481" s="3">
        <f t="shared" si="142"/>
        <v>17021.895960671096</v>
      </c>
      <c r="K1481" s="122">
        <f t="shared" si="143"/>
        <v>1.0533627871645674</v>
      </c>
      <c r="M1481" s="39" t="s">
        <v>5057</v>
      </c>
      <c r="N1481" s="3">
        <v>16159.575948653439</v>
      </c>
      <c r="O1481" s="3">
        <v>17021.896484375</v>
      </c>
      <c r="P1481" s="110">
        <v>1.0533628463745117</v>
      </c>
    </row>
    <row r="1482" spans="2:16" x14ac:dyDescent="0.2">
      <c r="B1482" s="102" t="s">
        <v>5056</v>
      </c>
      <c r="C1482" s="119">
        <v>9413.1215729514588</v>
      </c>
      <c r="D1482" s="125">
        <v>0.80970935362588903</v>
      </c>
      <c r="E1482" s="119">
        <f t="shared" si="138"/>
        <v>7621.8925844364376</v>
      </c>
      <c r="F1482" s="121">
        <f t="shared" si="139"/>
        <v>7809.3817834286947</v>
      </c>
      <c r="G1482" s="110">
        <f t="shared" si="140"/>
        <v>0.82962720951877433</v>
      </c>
      <c r="H1482" s="130">
        <v>1.1465717055207276</v>
      </c>
      <c r="I1482" s="128">
        <f t="shared" si="141"/>
        <v>8954.0161904883389</v>
      </c>
      <c r="J1482" s="3">
        <f t="shared" si="142"/>
        <v>9020.4867674591987</v>
      </c>
      <c r="K1482" s="122">
        <f t="shared" si="143"/>
        <v>0.95828856533410833</v>
      </c>
      <c r="M1482" s="39" t="s">
        <v>5056</v>
      </c>
      <c r="N1482" s="3">
        <v>9413.1215729514588</v>
      </c>
      <c r="O1482" s="3">
        <v>9020.4873046875</v>
      </c>
      <c r="P1482" s="110">
        <v>0.95828860998153687</v>
      </c>
    </row>
    <row r="1483" spans="2:16" x14ac:dyDescent="0.2">
      <c r="B1483" s="102" t="s">
        <v>5055</v>
      </c>
      <c r="C1483" s="119">
        <v>6034.3411971128244</v>
      </c>
      <c r="D1483" s="125">
        <v>0.82600788296375505</v>
      </c>
      <c r="E1483" s="119">
        <f t="shared" si="138"/>
        <v>4984.4133973081352</v>
      </c>
      <c r="F1483" s="121">
        <f t="shared" si="139"/>
        <v>5107.0238467411054</v>
      </c>
      <c r="G1483" s="110">
        <f t="shared" si="140"/>
        <v>0.84632666266610834</v>
      </c>
      <c r="H1483" s="130">
        <v>1.1095726154368537</v>
      </c>
      <c r="I1483" s="128">
        <f t="shared" si="141"/>
        <v>5666.6138067269103</v>
      </c>
      <c r="J1483" s="3">
        <f t="shared" si="142"/>
        <v>5708.6801913738682</v>
      </c>
      <c r="K1483" s="122">
        <f t="shared" si="143"/>
        <v>0.94603205302763271</v>
      </c>
      <c r="M1483" s="39" t="s">
        <v>5055</v>
      </c>
      <c r="N1483" s="3">
        <v>6034.3411971128244</v>
      </c>
      <c r="O1483" s="3">
        <v>5708.6796875</v>
      </c>
      <c r="P1483" s="110">
        <v>0.94603198766708374</v>
      </c>
    </row>
    <row r="1484" spans="2:16" x14ac:dyDescent="0.2">
      <c r="B1484" s="102" t="s">
        <v>5054</v>
      </c>
      <c r="C1484" s="119">
        <v>10175.810380811296</v>
      </c>
      <c r="D1484" s="125">
        <v>0.63469887730700392</v>
      </c>
      <c r="E1484" s="119">
        <f t="shared" si="138"/>
        <v>6458.5754243898855</v>
      </c>
      <c r="F1484" s="121">
        <f t="shared" si="139"/>
        <v>6617.4484496306986</v>
      </c>
      <c r="G1484" s="110">
        <f t="shared" si="140"/>
        <v>0.65031169037006997</v>
      </c>
      <c r="H1484" s="130">
        <v>0.68578102686931441</v>
      </c>
      <c r="I1484" s="128">
        <f t="shared" si="141"/>
        <v>4538.120593042494</v>
      </c>
      <c r="J1484" s="3">
        <f t="shared" si="142"/>
        <v>4571.8095531432491</v>
      </c>
      <c r="K1484" s="122">
        <f t="shared" si="143"/>
        <v>0.44928210943910579</v>
      </c>
      <c r="M1484" s="39" t="s">
        <v>5054</v>
      </c>
      <c r="N1484" s="3">
        <v>10175.810380811296</v>
      </c>
      <c r="O1484" s="3">
        <v>4571.80908203125</v>
      </c>
      <c r="P1484" s="110">
        <v>0.44928205013275146</v>
      </c>
    </row>
    <row r="1485" spans="2:16" x14ac:dyDescent="0.2">
      <c r="B1485" s="102" t="s">
        <v>5053</v>
      </c>
      <c r="C1485" s="119">
        <v>7024.9811841230967</v>
      </c>
      <c r="D1485" s="125">
        <v>0.81363300623492929</v>
      </c>
      <c r="E1485" s="119">
        <f t="shared" si="138"/>
        <v>5715.7565595818887</v>
      </c>
      <c r="F1485" s="121">
        <f t="shared" si="139"/>
        <v>5856.3571528228631</v>
      </c>
      <c r="G1485" s="110">
        <f t="shared" si="140"/>
        <v>0.83364737916431753</v>
      </c>
      <c r="H1485" s="130">
        <v>1.2152274295193628</v>
      </c>
      <c r="I1485" s="128">
        <f t="shared" si="141"/>
        <v>7116.8058491722632</v>
      </c>
      <c r="J1485" s="3">
        <f t="shared" si="142"/>
        <v>7169.6378053492681</v>
      </c>
      <c r="K1485" s="122">
        <f t="shared" si="143"/>
        <v>1.0205917450075317</v>
      </c>
      <c r="M1485" s="39" t="s">
        <v>5053</v>
      </c>
      <c r="N1485" s="3">
        <v>7024.9811841230967</v>
      </c>
      <c r="O1485" s="3">
        <v>7169.6376953125</v>
      </c>
      <c r="P1485" s="110">
        <v>1.0205917358398438</v>
      </c>
    </row>
    <row r="1486" spans="2:16" x14ac:dyDescent="0.2">
      <c r="B1486" s="102" t="s">
        <v>5052</v>
      </c>
      <c r="C1486" s="119">
        <v>6261.7469664356386</v>
      </c>
      <c r="D1486" s="125">
        <v>0.81274346619768889</v>
      </c>
      <c r="E1486" s="119">
        <f t="shared" si="138"/>
        <v>5089.1939339537639</v>
      </c>
      <c r="F1486" s="121">
        <f t="shared" si="139"/>
        <v>5214.3818559328292</v>
      </c>
      <c r="G1486" s="110">
        <f t="shared" si="140"/>
        <v>0.83273595753438778</v>
      </c>
      <c r="H1486" s="130">
        <v>1.1204267256145624</v>
      </c>
      <c r="I1486" s="128">
        <f t="shared" si="141"/>
        <v>5842.3327889468046</v>
      </c>
      <c r="J1486" s="3">
        <f t="shared" si="142"/>
        <v>5885.7036320495454</v>
      </c>
      <c r="K1486" s="122">
        <f t="shared" si="143"/>
        <v>0.93994593898447676</v>
      </c>
      <c r="M1486" s="39" t="s">
        <v>5052</v>
      </c>
      <c r="N1486" s="3">
        <v>6261.7469664356386</v>
      </c>
      <c r="O1486" s="3">
        <v>5885.70361328125</v>
      </c>
      <c r="P1486" s="110">
        <v>0.93994593620300293</v>
      </c>
    </row>
    <row r="1487" spans="2:16" x14ac:dyDescent="0.2">
      <c r="B1487" s="102" t="s">
        <v>5051</v>
      </c>
      <c r="C1487" s="119">
        <v>5627.3456223925659</v>
      </c>
      <c r="D1487" s="125">
        <v>0.89724397252146937</v>
      </c>
      <c r="E1487" s="119">
        <f t="shared" si="138"/>
        <v>5049.1019409868068</v>
      </c>
      <c r="F1487" s="121">
        <f t="shared" si="139"/>
        <v>5173.3036491660696</v>
      </c>
      <c r="G1487" s="110">
        <f t="shared" si="140"/>
        <v>0.91931507255929801</v>
      </c>
      <c r="H1487" s="130">
        <v>0.96778648896445985</v>
      </c>
      <c r="I1487" s="128">
        <f t="shared" si="141"/>
        <v>5006.6533749734581</v>
      </c>
      <c r="J1487" s="3">
        <f t="shared" si="142"/>
        <v>5043.8205110884346</v>
      </c>
      <c r="K1487" s="122">
        <f t="shared" si="143"/>
        <v>0.89630544301701598</v>
      </c>
      <c r="M1487" s="39" t="s">
        <v>5051</v>
      </c>
      <c r="N1487" s="3">
        <v>5627.3456223925659</v>
      </c>
      <c r="O1487" s="3">
        <v>5043.8203125</v>
      </c>
      <c r="P1487" s="110">
        <v>0.8963053822517395</v>
      </c>
    </row>
    <row r="1488" spans="2:16" x14ac:dyDescent="0.2">
      <c r="B1488" s="102" t="s">
        <v>5050</v>
      </c>
      <c r="C1488" s="119">
        <v>44884.279434902171</v>
      </c>
      <c r="D1488" s="125">
        <v>0.84355635484324831</v>
      </c>
      <c r="E1488" s="119">
        <f t="shared" si="138"/>
        <v>37862.41914987185</v>
      </c>
      <c r="F1488" s="121">
        <f t="shared" si="139"/>
        <v>38793.788171368418</v>
      </c>
      <c r="G1488" s="110">
        <f t="shared" si="140"/>
        <v>0.86430680540684435</v>
      </c>
      <c r="H1488" s="130">
        <v>1.124115146026774</v>
      </c>
      <c r="I1488" s="128">
        <f t="shared" si="141"/>
        <v>43608.684855189545</v>
      </c>
      <c r="J1488" s="3">
        <f t="shared" si="142"/>
        <v>43932.416059332783</v>
      </c>
      <c r="K1488" s="122">
        <f t="shared" si="143"/>
        <v>0.9787929451568913</v>
      </c>
      <c r="M1488" s="39" t="s">
        <v>5050</v>
      </c>
      <c r="N1488" s="3">
        <v>44884.279434902171</v>
      </c>
      <c r="O1488" s="3">
        <v>43932.4140625</v>
      </c>
      <c r="P1488" s="110">
        <v>0.97879290580749512</v>
      </c>
    </row>
    <row r="1489" spans="2:16" x14ac:dyDescent="0.2">
      <c r="B1489" s="102" t="s">
        <v>5049</v>
      </c>
      <c r="C1489" s="119">
        <v>14235.477843934985</v>
      </c>
      <c r="D1489" s="125">
        <v>0.98402421123956518</v>
      </c>
      <c r="E1489" s="119">
        <f t="shared" si="138"/>
        <v>14008.054856996428</v>
      </c>
      <c r="F1489" s="121">
        <f t="shared" si="139"/>
        <v>14352.63580660739</v>
      </c>
      <c r="G1489" s="110">
        <f t="shared" si="140"/>
        <v>1.0082299985962411</v>
      </c>
      <c r="H1489" s="130">
        <v>0.89971190503065668</v>
      </c>
      <c r="I1489" s="128">
        <f t="shared" si="141"/>
        <v>12913.237303773951</v>
      </c>
      <c r="J1489" s="3">
        <f t="shared" si="142"/>
        <v>13009.09935225397</v>
      </c>
      <c r="K1489" s="122">
        <f t="shared" si="143"/>
        <v>0.9138505566777646</v>
      </c>
      <c r="M1489" s="39" t="s">
        <v>5049</v>
      </c>
      <c r="N1489" s="3">
        <v>14235.477843934985</v>
      </c>
      <c r="O1489" s="3">
        <v>13009.099609375</v>
      </c>
      <c r="P1489" s="110">
        <v>0.91385054588317871</v>
      </c>
    </row>
    <row r="1490" spans="2:16" x14ac:dyDescent="0.2">
      <c r="B1490" s="102" t="s">
        <v>5048</v>
      </c>
      <c r="C1490" s="119">
        <v>9604.2239404605316</v>
      </c>
      <c r="D1490" s="125">
        <v>0.82768242293093053</v>
      </c>
      <c r="E1490" s="119">
        <f t="shared" si="138"/>
        <v>7949.2473414116221</v>
      </c>
      <c r="F1490" s="121">
        <f t="shared" si="139"/>
        <v>8144.7890654810381</v>
      </c>
      <c r="G1490" s="110">
        <f t="shared" si="140"/>
        <v>0.84804239426038286</v>
      </c>
      <c r="H1490" s="130">
        <v>1.1791793225224367</v>
      </c>
      <c r="I1490" s="128">
        <f t="shared" si="141"/>
        <v>9604.1668523220796</v>
      </c>
      <c r="J1490" s="3">
        <f t="shared" si="142"/>
        <v>9675.4638545183025</v>
      </c>
      <c r="K1490" s="122">
        <f t="shared" si="143"/>
        <v>1.0074175607003135</v>
      </c>
      <c r="M1490" s="39" t="s">
        <v>5048</v>
      </c>
      <c r="N1490" s="3">
        <v>9604.2239404605316</v>
      </c>
      <c r="O1490" s="3">
        <v>9675.4638671875</v>
      </c>
      <c r="P1490" s="110">
        <v>1.0074175596237183</v>
      </c>
    </row>
    <row r="1491" spans="2:16" x14ac:dyDescent="0.2">
      <c r="B1491" s="102" t="s">
        <v>5047</v>
      </c>
      <c r="C1491" s="119">
        <v>20066.746593266977</v>
      </c>
      <c r="D1491" s="125">
        <v>0.96817778713065916</v>
      </c>
      <c r="E1491" s="119">
        <f t="shared" si="138"/>
        <v>19428.178311580916</v>
      </c>
      <c r="F1491" s="121">
        <f t="shared" si="139"/>
        <v>19906.087643044732</v>
      </c>
      <c r="G1491" s="110">
        <f t="shared" si="140"/>
        <v>0.99199377191137939</v>
      </c>
      <c r="H1491" s="130">
        <v>0.98770139182790695</v>
      </c>
      <c r="I1491" s="128">
        <f t="shared" si="141"/>
        <v>19661.270470883581</v>
      </c>
      <c r="J1491" s="3">
        <f t="shared" si="142"/>
        <v>19807.226873505238</v>
      </c>
      <c r="K1491" s="122">
        <f t="shared" si="143"/>
        <v>0.98706717511204256</v>
      </c>
      <c r="M1491" s="39" t="s">
        <v>5047</v>
      </c>
      <c r="N1491" s="3">
        <v>20066.746593266977</v>
      </c>
      <c r="O1491" s="3">
        <v>19807.228515625</v>
      </c>
      <c r="P1491" s="110">
        <v>0.98706728219985962</v>
      </c>
    </row>
    <row r="1492" spans="2:16" x14ac:dyDescent="0.2">
      <c r="B1492" s="102" t="s">
        <v>5046</v>
      </c>
      <c r="C1492" s="119">
        <v>8059.6039870006534</v>
      </c>
      <c r="D1492" s="125">
        <v>0.8321554391706889</v>
      </c>
      <c r="E1492" s="119">
        <f t="shared" si="138"/>
        <v>6706.8432953443644</v>
      </c>
      <c r="F1492" s="121">
        <f t="shared" si="139"/>
        <v>6871.8234053735159</v>
      </c>
      <c r="G1492" s="110">
        <f t="shared" si="140"/>
        <v>0.85262544120742034</v>
      </c>
      <c r="H1492" s="130">
        <v>1.151824678192843</v>
      </c>
      <c r="I1492" s="128">
        <f t="shared" si="141"/>
        <v>7915.1357824923971</v>
      </c>
      <c r="J1492" s="3">
        <f t="shared" si="142"/>
        <v>7973.8941799614413</v>
      </c>
      <c r="K1492" s="122">
        <f t="shared" si="143"/>
        <v>0.98936550639740439</v>
      </c>
      <c r="M1492" s="39" t="s">
        <v>5046</v>
      </c>
      <c r="N1492" s="3">
        <v>8059.6039870006534</v>
      </c>
      <c r="O1492" s="3">
        <v>7973.89404296875</v>
      </c>
      <c r="P1492" s="110">
        <v>0.98936551809310913</v>
      </c>
    </row>
    <row r="1493" spans="2:16" x14ac:dyDescent="0.2">
      <c r="B1493" s="102" t="s">
        <v>5045</v>
      </c>
      <c r="C1493" s="119">
        <v>10740.343584862279</v>
      </c>
      <c r="D1493" s="125">
        <v>0.82430944080681723</v>
      </c>
      <c r="E1493" s="119">
        <f t="shared" si="138"/>
        <v>8853.3666145109128</v>
      </c>
      <c r="F1493" s="121">
        <f t="shared" si="139"/>
        <v>9071.1485625704918</v>
      </c>
      <c r="G1493" s="110">
        <f t="shared" si="140"/>
        <v>0.84458644091755175</v>
      </c>
      <c r="H1493" s="130">
        <v>1.1086171000982099</v>
      </c>
      <c r="I1493" s="128">
        <f t="shared" si="141"/>
        <v>10056.430413996943</v>
      </c>
      <c r="J1493" s="3">
        <f t="shared" si="142"/>
        <v>10131.084816855378</v>
      </c>
      <c r="K1493" s="122">
        <f t="shared" si="143"/>
        <v>0.94327381026565982</v>
      </c>
      <c r="M1493" s="39" t="s">
        <v>5045</v>
      </c>
      <c r="N1493" s="3">
        <v>10740.343584862279</v>
      </c>
      <c r="O1493" s="3">
        <v>10131.0849609375</v>
      </c>
      <c r="P1493" s="110">
        <v>0.94327384233474731</v>
      </c>
    </row>
    <row r="1494" spans="2:16" x14ac:dyDescent="0.2">
      <c r="B1494" s="102" t="s">
        <v>5044</v>
      </c>
      <c r="C1494" s="119">
        <v>15241.516689134207</v>
      </c>
      <c r="D1494" s="125">
        <v>0.8904179266577732</v>
      </c>
      <c r="E1494" s="119">
        <f t="shared" si="138"/>
        <v>13571.319689458729</v>
      </c>
      <c r="F1494" s="121">
        <f t="shared" si="139"/>
        <v>13905.157490196065</v>
      </c>
      <c r="G1494" s="110">
        <f t="shared" si="140"/>
        <v>0.91232111434875485</v>
      </c>
      <c r="H1494" s="130">
        <v>1.0074991231816193</v>
      </c>
      <c r="I1494" s="128">
        <f t="shared" si="141"/>
        <v>14009.433979074862</v>
      </c>
      <c r="J1494" s="3">
        <f t="shared" si="142"/>
        <v>14113.433697169348</v>
      </c>
      <c r="K1494" s="122">
        <f t="shared" si="143"/>
        <v>0.92598617217871249</v>
      </c>
      <c r="M1494" s="39" t="s">
        <v>5044</v>
      </c>
      <c r="N1494" s="3">
        <v>15241.516689134207</v>
      </c>
      <c r="O1494" s="3">
        <v>14113.4345703125</v>
      </c>
      <c r="P1494" s="110">
        <v>0.92598623037338257</v>
      </c>
    </row>
    <row r="1495" spans="2:16" x14ac:dyDescent="0.2">
      <c r="B1495" s="102" t="s">
        <v>5043</v>
      </c>
      <c r="C1495" s="119">
        <v>8824.4293309887107</v>
      </c>
      <c r="D1495" s="125">
        <v>0.85322341661111789</v>
      </c>
      <c r="E1495" s="119">
        <f t="shared" si="138"/>
        <v>7529.2097434295492</v>
      </c>
      <c r="F1495" s="121">
        <f t="shared" si="139"/>
        <v>7714.4190583341997</v>
      </c>
      <c r="G1495" s="110">
        <f t="shared" si="140"/>
        <v>0.87421166502444614</v>
      </c>
      <c r="H1495" s="130">
        <v>1.1170102239983586</v>
      </c>
      <c r="I1495" s="128">
        <f t="shared" si="141"/>
        <v>8617.0849603670904</v>
      </c>
      <c r="J1495" s="3">
        <f t="shared" si="142"/>
        <v>8681.054311877866</v>
      </c>
      <c r="K1495" s="122">
        <f t="shared" si="143"/>
        <v>0.98375248826489492</v>
      </c>
      <c r="M1495" s="39" t="s">
        <v>5043</v>
      </c>
      <c r="N1495" s="3">
        <v>8824.4293309887107</v>
      </c>
      <c r="O1495" s="3">
        <v>8681.0546875</v>
      </c>
      <c r="P1495" s="110">
        <v>0.9837525486946106</v>
      </c>
    </row>
    <row r="1496" spans="2:16" x14ac:dyDescent="0.2">
      <c r="B1496" s="102" t="s">
        <v>5042</v>
      </c>
      <c r="C1496" s="119">
        <v>9245.3849909663204</v>
      </c>
      <c r="D1496" s="125">
        <v>0.98653302284341327</v>
      </c>
      <c r="E1496" s="119">
        <f t="shared" si="138"/>
        <v>9120.8776024891267</v>
      </c>
      <c r="F1496" s="121">
        <f t="shared" si="139"/>
        <v>9345.2399923880585</v>
      </c>
      <c r="G1496" s="110">
        <f t="shared" si="140"/>
        <v>1.010800523885085</v>
      </c>
      <c r="H1496" s="130">
        <v>1.1962463488924753</v>
      </c>
      <c r="I1496" s="128">
        <f t="shared" si="141"/>
        <v>11179.209220418159</v>
      </c>
      <c r="J1496" s="3">
        <f t="shared" si="142"/>
        <v>11262.198626641091</v>
      </c>
      <c r="K1496" s="122">
        <f t="shared" si="143"/>
        <v>1.2181427423136411</v>
      </c>
      <c r="M1496" s="39" t="s">
        <v>5042</v>
      </c>
      <c r="N1496" s="3">
        <v>9245.3849909663204</v>
      </c>
      <c r="O1496" s="3">
        <v>11262.19921875</v>
      </c>
      <c r="P1496" s="110">
        <v>1.2181427478790283</v>
      </c>
    </row>
    <row r="1497" spans="2:16" x14ac:dyDescent="0.2">
      <c r="B1497" s="102" t="s">
        <v>5041</v>
      </c>
      <c r="C1497" s="119">
        <v>21511.560370515355</v>
      </c>
      <c r="D1497" s="125">
        <v>0.87116457086102994</v>
      </c>
      <c r="E1497" s="119">
        <f t="shared" si="138"/>
        <v>18740.109258731147</v>
      </c>
      <c r="F1497" s="121">
        <f t="shared" si="139"/>
        <v>19201.092936344423</v>
      </c>
      <c r="G1497" s="110">
        <f t="shared" si="140"/>
        <v>0.89259414963975581</v>
      </c>
      <c r="H1497" s="130">
        <v>0.72257641812912721</v>
      </c>
      <c r="I1497" s="128">
        <f t="shared" si="141"/>
        <v>13874.256958108239</v>
      </c>
      <c r="J1497" s="3">
        <f t="shared" si="142"/>
        <v>13977.253182978491</v>
      </c>
      <c r="K1497" s="122">
        <f t="shared" si="143"/>
        <v>0.64975543113721768</v>
      </c>
      <c r="M1497" s="39" t="s">
        <v>5041</v>
      </c>
      <c r="N1497" s="3">
        <v>21511.560370515355</v>
      </c>
      <c r="O1497" s="3">
        <v>13977.2529296875</v>
      </c>
      <c r="P1497" s="110">
        <v>0.64975541830062866</v>
      </c>
    </row>
    <row r="1498" spans="2:16" x14ac:dyDescent="0.2">
      <c r="B1498" s="102" t="s">
        <v>5040</v>
      </c>
      <c r="C1498" s="119">
        <v>5944.2885748845947</v>
      </c>
      <c r="D1498" s="125">
        <v>0.88872160990337346</v>
      </c>
      <c r="E1498" s="119">
        <f t="shared" si="138"/>
        <v>5282.8177120016662</v>
      </c>
      <c r="F1498" s="121">
        <f t="shared" si="139"/>
        <v>5412.7685411786342</v>
      </c>
      <c r="G1498" s="110">
        <f t="shared" si="140"/>
        <v>0.91058307028502905</v>
      </c>
      <c r="H1498" s="130">
        <v>1.2188512750766503</v>
      </c>
      <c r="I1498" s="128">
        <f t="shared" si="141"/>
        <v>6597.3598381103584</v>
      </c>
      <c r="J1498" s="3">
        <f t="shared" si="142"/>
        <v>6646.3356614274317</v>
      </c>
      <c r="K1498" s="122">
        <f t="shared" si="143"/>
        <v>1.1181044758676553</v>
      </c>
      <c r="M1498" s="39" t="s">
        <v>5040</v>
      </c>
      <c r="N1498" s="3">
        <v>5944.2885748845947</v>
      </c>
      <c r="O1498" s="3">
        <v>6646.3349609375</v>
      </c>
      <c r="P1498" s="110">
        <v>1.1181043386459351</v>
      </c>
    </row>
    <row r="1499" spans="2:16" x14ac:dyDescent="0.2">
      <c r="B1499" s="102" t="s">
        <v>5039</v>
      </c>
      <c r="C1499" s="119">
        <v>7914.4743489341554</v>
      </c>
      <c r="D1499" s="125">
        <v>0.85328887475505688</v>
      </c>
      <c r="E1499" s="119">
        <f t="shared" si="138"/>
        <v>6753.3329114797871</v>
      </c>
      <c r="F1499" s="121">
        <f t="shared" si="139"/>
        <v>6919.456608983327</v>
      </c>
      <c r="G1499" s="110">
        <f t="shared" si="140"/>
        <v>0.87427873335835271</v>
      </c>
      <c r="H1499" s="130">
        <v>0.77102005768354553</v>
      </c>
      <c r="I1499" s="128">
        <f t="shared" si="141"/>
        <v>5335.0398337971146</v>
      </c>
      <c r="J1499" s="3">
        <f t="shared" si="142"/>
        <v>5374.6447628446767</v>
      </c>
      <c r="K1499" s="122">
        <f t="shared" si="143"/>
        <v>0.67909055306603927</v>
      </c>
      <c r="M1499" s="39" t="s">
        <v>5039</v>
      </c>
      <c r="N1499" s="3">
        <v>7914.4743489341554</v>
      </c>
      <c r="O1499" s="3">
        <v>5374.64453125</v>
      </c>
      <c r="P1499" s="110">
        <v>0.67909049987792969</v>
      </c>
    </row>
    <row r="1500" spans="2:16" x14ac:dyDescent="0.2">
      <c r="B1500" s="102" t="s">
        <v>5038</v>
      </c>
      <c r="C1500" s="119">
        <v>23716.754095822733</v>
      </c>
      <c r="D1500" s="125">
        <v>0.90026589606075447</v>
      </c>
      <c r="E1500" s="119">
        <f t="shared" si="138"/>
        <v>21351.384877728422</v>
      </c>
      <c r="F1500" s="121">
        <f t="shared" si="139"/>
        <v>21876.602729299164</v>
      </c>
      <c r="G1500" s="110">
        <f t="shared" si="140"/>
        <v>0.92241133170716316</v>
      </c>
      <c r="H1500" s="130">
        <v>1.1016551177579024</v>
      </c>
      <c r="I1500" s="128">
        <f t="shared" si="141"/>
        <v>24100.47135588892</v>
      </c>
      <c r="J1500" s="3">
        <f t="shared" si="142"/>
        <v>24279.382383322321</v>
      </c>
      <c r="K1500" s="122">
        <f t="shared" si="143"/>
        <v>1.0237228199620574</v>
      </c>
      <c r="M1500" s="39" t="s">
        <v>5038</v>
      </c>
      <c r="N1500" s="3">
        <v>23716.754095822733</v>
      </c>
      <c r="O1500" s="3">
        <v>24279.3828125</v>
      </c>
      <c r="P1500" s="110">
        <v>1.0237228870391846</v>
      </c>
    </row>
    <row r="1501" spans="2:16" x14ac:dyDescent="0.2">
      <c r="B1501" s="102" t="s">
        <v>5037</v>
      </c>
      <c r="C1501" s="119">
        <v>7383.6933981665325</v>
      </c>
      <c r="D1501" s="125">
        <v>0.78844959844201923</v>
      </c>
      <c r="E1501" s="119">
        <f t="shared" si="138"/>
        <v>5821.6700948033913</v>
      </c>
      <c r="F1501" s="121">
        <f t="shared" si="139"/>
        <v>5964.8760309642676</v>
      </c>
      <c r="G1501" s="110">
        <f t="shared" si="140"/>
        <v>0.8078444904612947</v>
      </c>
      <c r="H1501" s="130">
        <v>1.154008868868676</v>
      </c>
      <c r="I1501" s="128">
        <f t="shared" si="141"/>
        <v>6883.5198414349525</v>
      </c>
      <c r="J1501" s="3">
        <f t="shared" si="142"/>
        <v>6934.6199875276734</v>
      </c>
      <c r="K1501" s="122">
        <f t="shared" si="143"/>
        <v>0.93918038217156063</v>
      </c>
      <c r="M1501" s="39" t="s">
        <v>5037</v>
      </c>
      <c r="N1501" s="3">
        <v>7383.6933981665325</v>
      </c>
      <c r="O1501" s="3">
        <v>6934.61962890625</v>
      </c>
      <c r="P1501" s="110">
        <v>0.93918031454086304</v>
      </c>
    </row>
    <row r="1502" spans="2:16" x14ac:dyDescent="0.2">
      <c r="B1502" s="102" t="s">
        <v>5036</v>
      </c>
      <c r="C1502" s="119">
        <v>7073.5786878161398</v>
      </c>
      <c r="D1502" s="125">
        <v>0.91768621060006905</v>
      </c>
      <c r="E1502" s="119">
        <f t="shared" si="138"/>
        <v>6491.3256214034018</v>
      </c>
      <c r="F1502" s="121">
        <f t="shared" si="139"/>
        <v>6651.0042612782281</v>
      </c>
      <c r="G1502" s="110">
        <f t="shared" si="140"/>
        <v>0.94026016459451089</v>
      </c>
      <c r="H1502" s="130">
        <v>1.1740303719991436</v>
      </c>
      <c r="I1502" s="128">
        <f t="shared" si="141"/>
        <v>7808.4810070363683</v>
      </c>
      <c r="J1502" s="3">
        <f t="shared" si="142"/>
        <v>7866.4476475652364</v>
      </c>
      <c r="K1502" s="122">
        <f t="shared" si="143"/>
        <v>1.1120888018273933</v>
      </c>
      <c r="M1502" s="39" t="s">
        <v>5036</v>
      </c>
      <c r="N1502" s="3">
        <v>7073.5786878161398</v>
      </c>
      <c r="O1502" s="3">
        <v>7866.44775390625</v>
      </c>
      <c r="P1502" s="110">
        <v>1.1120887994766235</v>
      </c>
    </row>
    <row r="1503" spans="2:16" x14ac:dyDescent="0.2">
      <c r="B1503" s="102" t="s">
        <v>5035</v>
      </c>
      <c r="C1503" s="119">
        <v>7178.8830352483546</v>
      </c>
      <c r="D1503" s="125">
        <v>0.87526719442909473</v>
      </c>
      <c r="E1503" s="119">
        <f t="shared" si="138"/>
        <v>6283.4408133964516</v>
      </c>
      <c r="F1503" s="121">
        <f t="shared" si="139"/>
        <v>6438.0057422468708</v>
      </c>
      <c r="G1503" s="110">
        <f t="shared" si="140"/>
        <v>0.89679769271016507</v>
      </c>
      <c r="H1503" s="130">
        <v>1.1734570617843691</v>
      </c>
      <c r="I1503" s="128">
        <f t="shared" si="141"/>
        <v>7554.7233020479107</v>
      </c>
      <c r="J1503" s="3">
        <f t="shared" si="142"/>
        <v>7610.8061598470476</v>
      </c>
      <c r="K1503" s="122">
        <f t="shared" si="143"/>
        <v>1.0601657837964413</v>
      </c>
      <c r="M1503" s="39" t="s">
        <v>5035</v>
      </c>
      <c r="N1503" s="3">
        <v>7178.8830352483546</v>
      </c>
      <c r="O1503" s="3">
        <v>7610.806640625</v>
      </c>
      <c r="P1503" s="110">
        <v>1.0601658821105957</v>
      </c>
    </row>
    <row r="1504" spans="2:16" x14ac:dyDescent="0.2">
      <c r="B1504" s="102" t="s">
        <v>5034</v>
      </c>
      <c r="C1504" s="119">
        <v>12298.266746829006</v>
      </c>
      <c r="D1504" s="125">
        <v>0.9442261166633058</v>
      </c>
      <c r="E1504" s="119">
        <f t="shared" si="138"/>
        <v>11612.344652047819</v>
      </c>
      <c r="F1504" s="121">
        <f t="shared" si="139"/>
        <v>11897.994072203672</v>
      </c>
      <c r="G1504" s="110">
        <f t="shared" si="140"/>
        <v>0.96745291975972625</v>
      </c>
      <c r="H1504" s="130">
        <v>1.0855938755087873</v>
      </c>
      <c r="I1504" s="128">
        <f t="shared" si="141"/>
        <v>12916.38949562416</v>
      </c>
      <c r="J1504" s="3">
        <f t="shared" si="142"/>
        <v>13012.274944554498</v>
      </c>
      <c r="K1504" s="122">
        <f t="shared" si="143"/>
        <v>1.0580576281539504</v>
      </c>
      <c r="M1504" s="39" t="s">
        <v>5034</v>
      </c>
      <c r="N1504" s="3">
        <v>12298.266746829006</v>
      </c>
      <c r="O1504" s="3">
        <v>13012.275390625</v>
      </c>
      <c r="P1504" s="110">
        <v>1.0580576658248901</v>
      </c>
    </row>
    <row r="1505" spans="2:16" x14ac:dyDescent="0.2">
      <c r="B1505" s="102" t="s">
        <v>5033</v>
      </c>
      <c r="C1505" s="119">
        <v>7444.9331923697264</v>
      </c>
      <c r="D1505" s="125">
        <v>0.85302853094897468</v>
      </c>
      <c r="E1505" s="119">
        <f t="shared" si="138"/>
        <v>6350.7404241004078</v>
      </c>
      <c r="F1505" s="121">
        <f t="shared" si="139"/>
        <v>6506.9608407399282</v>
      </c>
      <c r="G1505" s="110">
        <f t="shared" si="140"/>
        <v>0.87401198541430547</v>
      </c>
      <c r="H1505" s="130">
        <v>1.1353127440285997</v>
      </c>
      <c r="I1505" s="128">
        <f t="shared" si="141"/>
        <v>7387.4355673870914</v>
      </c>
      <c r="J1505" s="3">
        <f t="shared" si="142"/>
        <v>7442.2765565089221</v>
      </c>
      <c r="K1505" s="122">
        <f t="shared" si="143"/>
        <v>0.9996431618938465</v>
      </c>
      <c r="M1505" s="39" t="s">
        <v>5033</v>
      </c>
      <c r="N1505" s="3">
        <v>7444.9331923697264</v>
      </c>
      <c r="O1505" s="3">
        <v>7442.27587890625</v>
      </c>
      <c r="P1505" s="110">
        <v>0.99964308738708496</v>
      </c>
    </row>
    <row r="1506" spans="2:16" x14ac:dyDescent="0.2">
      <c r="B1506" s="102" t="s">
        <v>5032</v>
      </c>
      <c r="C1506" s="119">
        <v>6239.3645969407798</v>
      </c>
      <c r="D1506" s="125">
        <v>0.99533326547827428</v>
      </c>
      <c r="E1506" s="119">
        <f t="shared" si="138"/>
        <v>6210.2471387826026</v>
      </c>
      <c r="F1506" s="121">
        <f t="shared" si="139"/>
        <v>6363.0115931087976</v>
      </c>
      <c r="G1506" s="110">
        <f t="shared" si="140"/>
        <v>1.0198172416833347</v>
      </c>
      <c r="H1506" s="130">
        <v>1.2431616036963733</v>
      </c>
      <c r="I1506" s="128">
        <f t="shared" si="141"/>
        <v>7910.2516964277474</v>
      </c>
      <c r="J1506" s="3">
        <f t="shared" si="142"/>
        <v>7968.9738366450965</v>
      </c>
      <c r="K1506" s="122">
        <f t="shared" si="143"/>
        <v>1.2772091953966531</v>
      </c>
      <c r="M1506" s="39" t="s">
        <v>5032</v>
      </c>
      <c r="N1506" s="3">
        <v>6239.3645969407798</v>
      </c>
      <c r="O1506" s="3">
        <v>7968.9736328125</v>
      </c>
      <c r="P1506" s="110">
        <v>1.2772091627120972</v>
      </c>
    </row>
    <row r="1507" spans="2:16" x14ac:dyDescent="0.2">
      <c r="B1507" s="102" t="s">
        <v>5031</v>
      </c>
      <c r="C1507" s="119">
        <v>6108.4443771795641</v>
      </c>
      <c r="D1507" s="125">
        <v>1.1303034276029487</v>
      </c>
      <c r="E1507" s="119">
        <f t="shared" si="138"/>
        <v>6904.3956168480199</v>
      </c>
      <c r="F1507" s="121">
        <f t="shared" si="139"/>
        <v>7074.2352714204017</v>
      </c>
      <c r="G1507" s="110">
        <f t="shared" si="140"/>
        <v>1.1581075040723821</v>
      </c>
      <c r="H1507" s="130">
        <v>0.73375630523877811</v>
      </c>
      <c r="I1507" s="128">
        <f t="shared" si="141"/>
        <v>5190.7647351472779</v>
      </c>
      <c r="J1507" s="3">
        <f t="shared" si="142"/>
        <v>5229.2986309460985</v>
      </c>
      <c r="K1507" s="122">
        <f t="shared" si="143"/>
        <v>0.85607698262460219</v>
      </c>
      <c r="M1507" s="39" t="s">
        <v>5031</v>
      </c>
      <c r="N1507" s="3">
        <v>6108.4443771795641</v>
      </c>
      <c r="O1507" s="3">
        <v>5229.29833984375</v>
      </c>
      <c r="P1507" s="110">
        <v>0.85607695579528809</v>
      </c>
    </row>
    <row r="1508" spans="2:16" x14ac:dyDescent="0.2">
      <c r="B1508" s="102" t="s">
        <v>5030</v>
      </c>
      <c r="C1508" s="119">
        <v>8956.7764468395726</v>
      </c>
      <c r="D1508" s="125">
        <v>0.85576224952164848</v>
      </c>
      <c r="E1508" s="119">
        <f t="shared" si="138"/>
        <v>7664.8711606099505</v>
      </c>
      <c r="F1508" s="121">
        <f t="shared" si="139"/>
        <v>7853.4175798045817</v>
      </c>
      <c r="G1508" s="110">
        <f t="shared" si="140"/>
        <v>0.87681295010725491</v>
      </c>
      <c r="H1508" s="130">
        <v>0.93488261957107244</v>
      </c>
      <c r="I1508" s="128">
        <f t="shared" si="141"/>
        <v>7342.0235995932189</v>
      </c>
      <c r="J1508" s="3">
        <f t="shared" si="142"/>
        <v>7396.5274707518447</v>
      </c>
      <c r="K1508" s="122">
        <f t="shared" si="143"/>
        <v>0.82580239829048463</v>
      </c>
      <c r="M1508" s="39" t="s">
        <v>5030</v>
      </c>
      <c r="N1508" s="3">
        <v>8956.7764468395726</v>
      </c>
      <c r="O1508" s="3">
        <v>7396.52734375</v>
      </c>
      <c r="P1508" s="110">
        <v>0.82580238580703735</v>
      </c>
    </row>
    <row r="1509" spans="2:16" x14ac:dyDescent="0.2">
      <c r="B1509" s="102" t="s">
        <v>5029</v>
      </c>
      <c r="C1509" s="119">
        <v>11137.373190651939</v>
      </c>
      <c r="D1509" s="125">
        <v>0.84879773856898966</v>
      </c>
      <c r="E1509" s="119">
        <f t="shared" si="138"/>
        <v>9453.377177824259</v>
      </c>
      <c r="F1509" s="121">
        <f t="shared" si="139"/>
        <v>9685.9186490149077</v>
      </c>
      <c r="G1509" s="110">
        <f t="shared" si="140"/>
        <v>0.86967712073657577</v>
      </c>
      <c r="H1509" s="130">
        <v>0.66366042952560067</v>
      </c>
      <c r="I1509" s="128">
        <f t="shared" si="141"/>
        <v>6428.1609309552596</v>
      </c>
      <c r="J1509" s="3">
        <f t="shared" si="142"/>
        <v>6475.8806979125748</v>
      </c>
      <c r="K1509" s="122">
        <f t="shared" si="143"/>
        <v>0.58145494337462367</v>
      </c>
      <c r="M1509" s="39" t="s">
        <v>5029</v>
      </c>
      <c r="N1509" s="3">
        <v>11137.373190651939</v>
      </c>
      <c r="O1509" s="3">
        <v>6475.88037109375</v>
      </c>
      <c r="P1509" s="110">
        <v>0.58145493268966675</v>
      </c>
    </row>
    <row r="1510" spans="2:16" x14ac:dyDescent="0.2">
      <c r="B1510" s="102" t="s">
        <v>5028</v>
      </c>
      <c r="C1510" s="119">
        <v>5604.1193382471611</v>
      </c>
      <c r="D1510" s="125">
        <v>1.1517776871362235</v>
      </c>
      <c r="E1510" s="119">
        <f t="shared" si="138"/>
        <v>6454.6996098416985</v>
      </c>
      <c r="F1510" s="121">
        <f t="shared" si="139"/>
        <v>6613.477294803567</v>
      </c>
      <c r="G1510" s="110">
        <f t="shared" si="140"/>
        <v>1.1801100040228818</v>
      </c>
      <c r="H1510" s="130">
        <v>0.81608555892657275</v>
      </c>
      <c r="I1510" s="128">
        <f t="shared" si="141"/>
        <v>5397.1633145779679</v>
      </c>
      <c r="J1510" s="3">
        <f t="shared" si="142"/>
        <v>5437.2294203224546</v>
      </c>
      <c r="K1510" s="122">
        <f t="shared" si="143"/>
        <v>0.97022013489510994</v>
      </c>
      <c r="M1510" s="39" t="s">
        <v>5028</v>
      </c>
      <c r="N1510" s="3">
        <v>5604.1193382471611</v>
      </c>
      <c r="O1510" s="3">
        <v>5437.2294921875</v>
      </c>
      <c r="P1510" s="110">
        <v>0.97022014856338501</v>
      </c>
    </row>
    <row r="1511" spans="2:16" x14ac:dyDescent="0.2">
      <c r="B1511" s="102" t="s">
        <v>5027</v>
      </c>
      <c r="C1511" s="119">
        <v>3686.7669850288303</v>
      </c>
      <c r="D1511" s="125">
        <v>0.829952417515882</v>
      </c>
      <c r="E1511" s="119">
        <f t="shared" si="138"/>
        <v>3059.8411720424174</v>
      </c>
      <c r="F1511" s="121">
        <f t="shared" si="139"/>
        <v>3135.1095078309859</v>
      </c>
      <c r="G1511" s="110">
        <f t="shared" si="140"/>
        <v>0.85036822792489819</v>
      </c>
      <c r="H1511" s="130">
        <v>0.98555702856453486</v>
      </c>
      <c r="I1511" s="128">
        <f t="shared" si="141"/>
        <v>3089.8292107623279</v>
      </c>
      <c r="J1511" s="3">
        <f t="shared" si="142"/>
        <v>3112.7667089767001</v>
      </c>
      <c r="K1511" s="122">
        <f t="shared" si="143"/>
        <v>0.84430795914604251</v>
      </c>
      <c r="M1511" s="39" t="s">
        <v>5027</v>
      </c>
      <c r="N1511" s="3">
        <v>3686.7669850288303</v>
      </c>
      <c r="O1511" s="3">
        <v>3112.7666015625</v>
      </c>
      <c r="P1511" s="110">
        <v>0.84430795907974243</v>
      </c>
    </row>
    <row r="1512" spans="2:16" x14ac:dyDescent="0.2">
      <c r="B1512" s="102" t="s">
        <v>5026</v>
      </c>
      <c r="C1512" s="119">
        <v>3860.7586094611165</v>
      </c>
      <c r="D1512" s="125">
        <v>0.86776297089744503</v>
      </c>
      <c r="E1512" s="119">
        <f t="shared" si="138"/>
        <v>3350.2233608638671</v>
      </c>
      <c r="F1512" s="121">
        <f t="shared" si="139"/>
        <v>3432.6347419499934</v>
      </c>
      <c r="G1512" s="110">
        <f t="shared" si="140"/>
        <v>0.88910887449374087</v>
      </c>
      <c r="H1512" s="130">
        <v>1.2443017207363805</v>
      </c>
      <c r="I1512" s="128">
        <f t="shared" si="141"/>
        <v>4271.2333160678581</v>
      </c>
      <c r="J1512" s="3">
        <f t="shared" si="142"/>
        <v>4302.941025419309</v>
      </c>
      <c r="K1512" s="122">
        <f t="shared" si="143"/>
        <v>1.1145325208560273</v>
      </c>
      <c r="M1512" s="39" t="s">
        <v>5026</v>
      </c>
      <c r="N1512" s="3">
        <v>3860.7586094611165</v>
      </c>
      <c r="O1512" s="3">
        <v>4302.94091796875</v>
      </c>
      <c r="P1512" s="110">
        <v>1.114532470703125</v>
      </c>
    </row>
    <row r="1513" spans="2:16" x14ac:dyDescent="0.2">
      <c r="B1513" s="102" t="s">
        <v>5025</v>
      </c>
      <c r="C1513" s="119">
        <v>7239.6990168761804</v>
      </c>
      <c r="D1513" s="125">
        <v>0.88622360520139265</v>
      </c>
      <c r="E1513" s="119">
        <f t="shared" si="138"/>
        <v>6415.9921633089862</v>
      </c>
      <c r="F1513" s="121">
        <f t="shared" si="139"/>
        <v>6573.8176926133119</v>
      </c>
      <c r="G1513" s="110">
        <f t="shared" si="140"/>
        <v>0.90802361773456897</v>
      </c>
      <c r="H1513" s="130">
        <v>1.0405413590488983</v>
      </c>
      <c r="I1513" s="128">
        <f t="shared" si="141"/>
        <v>6840.3291960115475</v>
      </c>
      <c r="J1513" s="3">
        <f t="shared" si="142"/>
        <v>6891.1087142362858</v>
      </c>
      <c r="K1513" s="122">
        <f t="shared" si="143"/>
        <v>0.9518501664465181</v>
      </c>
      <c r="M1513" s="39" t="s">
        <v>5025</v>
      </c>
      <c r="N1513" s="3">
        <v>7239.6990168761804</v>
      </c>
      <c r="O1513" s="3">
        <v>6891.10888671875</v>
      </c>
      <c r="P1513" s="110">
        <v>0.95185017585754395</v>
      </c>
    </row>
    <row r="1514" spans="2:16" x14ac:dyDescent="0.2">
      <c r="B1514" s="102" t="s">
        <v>5024</v>
      </c>
      <c r="C1514" s="119">
        <v>10387.079112820296</v>
      </c>
      <c r="D1514" s="125">
        <v>0.83078507410300984</v>
      </c>
      <c r="E1514" s="119">
        <f t="shared" si="138"/>
        <v>8629.4302904582364</v>
      </c>
      <c r="F1514" s="121">
        <f t="shared" si="139"/>
        <v>8841.7036799076304</v>
      </c>
      <c r="G1514" s="110">
        <f t="shared" si="140"/>
        <v>0.85122136684168703</v>
      </c>
      <c r="H1514" s="130">
        <v>0.89488004441636537</v>
      </c>
      <c r="I1514" s="128">
        <f t="shared" si="141"/>
        <v>7912.2641817920821</v>
      </c>
      <c r="J1514" s="3">
        <f t="shared" si="142"/>
        <v>7971.0012617929278</v>
      </c>
      <c r="K1514" s="122">
        <f t="shared" si="143"/>
        <v>0.76739583623221719</v>
      </c>
      <c r="M1514" s="39" t="s">
        <v>5024</v>
      </c>
      <c r="N1514" s="3">
        <v>10387.079112820296</v>
      </c>
      <c r="O1514" s="3">
        <v>7971.00146484375</v>
      </c>
      <c r="P1514" s="110">
        <v>0.76739585399627686</v>
      </c>
    </row>
    <row r="1515" spans="2:16" x14ac:dyDescent="0.2">
      <c r="B1515" s="102" t="s">
        <v>5023</v>
      </c>
      <c r="C1515" s="119">
        <v>7420.8736632398241</v>
      </c>
      <c r="D1515" s="125">
        <v>0.83622975235569641</v>
      </c>
      <c r="E1515" s="119">
        <f t="shared" si="138"/>
        <v>6205.5553456739481</v>
      </c>
      <c r="F1515" s="121">
        <f t="shared" si="139"/>
        <v>6358.2043876505159</v>
      </c>
      <c r="G1515" s="110">
        <f t="shared" si="140"/>
        <v>0.85679997749411008</v>
      </c>
      <c r="H1515" s="130">
        <v>1.0060904460823461</v>
      </c>
      <c r="I1515" s="128">
        <f t="shared" si="141"/>
        <v>6396.9286886540376</v>
      </c>
      <c r="J1515" s="3">
        <f t="shared" si="142"/>
        <v>6444.4166015336195</v>
      </c>
      <c r="K1515" s="122">
        <f t="shared" si="143"/>
        <v>0.86841750634521642</v>
      </c>
      <c r="M1515" s="39" t="s">
        <v>5023</v>
      </c>
      <c r="N1515" s="3">
        <v>7420.8736632398241</v>
      </c>
      <c r="O1515" s="3">
        <v>6444.41650390625</v>
      </c>
      <c r="P1515" s="110">
        <v>0.86841750144958496</v>
      </c>
    </row>
    <row r="1516" spans="2:16" x14ac:dyDescent="0.2">
      <c r="B1516" s="102" t="s">
        <v>5022</v>
      </c>
      <c r="C1516" s="119">
        <v>7554.8231943086303</v>
      </c>
      <c r="D1516" s="125">
        <v>1.0428656491090198</v>
      </c>
      <c r="E1516" s="119">
        <f t="shared" si="138"/>
        <v>7878.6655944365484</v>
      </c>
      <c r="F1516" s="121">
        <f t="shared" si="139"/>
        <v>8072.4710941945823</v>
      </c>
      <c r="G1516" s="110">
        <f t="shared" si="140"/>
        <v>1.0685188635884846</v>
      </c>
      <c r="H1516" s="130">
        <v>0.87602392848526267</v>
      </c>
      <c r="I1516" s="128">
        <f t="shared" si="141"/>
        <v>7071.6778405200657</v>
      </c>
      <c r="J1516" s="3">
        <f t="shared" si="142"/>
        <v>7124.1747867184367</v>
      </c>
      <c r="K1516" s="122">
        <f t="shared" si="143"/>
        <v>0.94299689132174269</v>
      </c>
      <c r="M1516" s="39" t="s">
        <v>5022</v>
      </c>
      <c r="N1516" s="3">
        <v>7554.8231943086303</v>
      </c>
      <c r="O1516" s="3">
        <v>7124.1748046875</v>
      </c>
      <c r="P1516" s="110">
        <v>0.94299691915512085</v>
      </c>
    </row>
    <row r="1517" spans="2:16" x14ac:dyDescent="0.2">
      <c r="B1517" s="102" t="s">
        <v>5021</v>
      </c>
      <c r="C1517" s="119">
        <v>3853.4851273729464</v>
      </c>
      <c r="D1517" s="125">
        <v>0.87549826716169443</v>
      </c>
      <c r="E1517" s="119">
        <f t="shared" si="138"/>
        <v>3373.7195515483759</v>
      </c>
      <c r="F1517" s="121">
        <f t="shared" si="139"/>
        <v>3456.7089100754074</v>
      </c>
      <c r="G1517" s="110">
        <f t="shared" si="140"/>
        <v>0.8970344495482625</v>
      </c>
      <c r="H1517" s="130">
        <v>0.97553465147073715</v>
      </c>
      <c r="I1517" s="128">
        <f t="shared" si="141"/>
        <v>3372.1393218262037</v>
      </c>
      <c r="J1517" s="3">
        <f t="shared" si="142"/>
        <v>3397.1725629527969</v>
      </c>
      <c r="K1517" s="122">
        <f t="shared" si="143"/>
        <v>0.88158444905398314</v>
      </c>
      <c r="M1517" s="39" t="s">
        <v>5021</v>
      </c>
      <c r="N1517" s="3">
        <v>3853.4851273729464</v>
      </c>
      <c r="O1517" s="3">
        <v>3397.172607421875</v>
      </c>
      <c r="P1517" s="110">
        <v>0.88158446550369263</v>
      </c>
    </row>
    <row r="1518" spans="2:16" x14ac:dyDescent="0.2">
      <c r="B1518" s="102" t="s">
        <v>5020</v>
      </c>
      <c r="C1518" s="119">
        <v>8175.0132883084161</v>
      </c>
      <c r="D1518" s="125">
        <v>0.97334683038427028</v>
      </c>
      <c r="E1518" s="119">
        <f t="shared" si="138"/>
        <v>7957.1232725242871</v>
      </c>
      <c r="F1518" s="121">
        <f t="shared" si="139"/>
        <v>8152.8587348285664</v>
      </c>
      <c r="G1518" s="110">
        <f t="shared" si="140"/>
        <v>0.99728996728218966</v>
      </c>
      <c r="H1518" s="130">
        <v>1.0888433393350048</v>
      </c>
      <c r="I1518" s="128">
        <f t="shared" si="141"/>
        <v>8877.185929957297</v>
      </c>
      <c r="J1518" s="3">
        <f t="shared" si="142"/>
        <v>8943.086153732711</v>
      </c>
      <c r="K1518" s="122">
        <f t="shared" si="143"/>
        <v>1.0939537146101967</v>
      </c>
      <c r="M1518" s="39" t="s">
        <v>5020</v>
      </c>
      <c r="N1518" s="3">
        <v>8175.0132883084161</v>
      </c>
      <c r="O1518" s="3">
        <v>8943.0859375</v>
      </c>
      <c r="P1518" s="110">
        <v>1.0939537286758423</v>
      </c>
    </row>
    <row r="1519" spans="2:16" x14ac:dyDescent="0.2">
      <c r="B1519" s="102" t="s">
        <v>5019</v>
      </c>
      <c r="C1519" s="119">
        <v>13599.400887754178</v>
      </c>
      <c r="D1519" s="125">
        <v>0.81693832782878872</v>
      </c>
      <c r="E1519" s="119">
        <f t="shared" si="138"/>
        <v>11109.871820715243</v>
      </c>
      <c r="F1519" s="121">
        <f t="shared" si="139"/>
        <v>11383.161026184485</v>
      </c>
      <c r="G1519" s="110">
        <f t="shared" si="140"/>
        <v>0.8370340076109275</v>
      </c>
      <c r="H1519" s="130">
        <v>1.0730446675660177</v>
      </c>
      <c r="I1519" s="128">
        <f t="shared" si="141"/>
        <v>12214.640239192579</v>
      </c>
      <c r="J1519" s="3">
        <f t="shared" si="142"/>
        <v>12305.316218207792</v>
      </c>
      <c r="K1519" s="122">
        <f t="shared" si="143"/>
        <v>0.9048425235620734</v>
      </c>
      <c r="M1519" s="39" t="s">
        <v>5019</v>
      </c>
      <c r="N1519" s="3">
        <v>13599.400887754178</v>
      </c>
      <c r="O1519" s="3">
        <v>12305.3154296875</v>
      </c>
      <c r="P1519" s="110">
        <v>0.90484243631362915</v>
      </c>
    </row>
    <row r="1520" spans="2:16" x14ac:dyDescent="0.2">
      <c r="B1520" s="102" t="s">
        <v>5018</v>
      </c>
      <c r="C1520" s="119">
        <v>3234.2142904090983</v>
      </c>
      <c r="D1520" s="125">
        <v>0.79902962897642782</v>
      </c>
      <c r="E1520" s="119">
        <f t="shared" si="138"/>
        <v>2584.2330444958425</v>
      </c>
      <c r="F1520" s="121">
        <f t="shared" si="139"/>
        <v>2647.8020043249544</v>
      </c>
      <c r="G1520" s="110">
        <f t="shared" si="140"/>
        <v>0.81868477675609796</v>
      </c>
      <c r="H1520" s="130">
        <v>1.0218205298657255</v>
      </c>
      <c r="I1520" s="128">
        <f t="shared" si="141"/>
        <v>2705.5784470388548</v>
      </c>
      <c r="J1520" s="3">
        <f t="shared" si="142"/>
        <v>2725.6634409218946</v>
      </c>
      <c r="K1520" s="122">
        <f t="shared" si="143"/>
        <v>0.84275907412960049</v>
      </c>
      <c r="M1520" s="39" t="s">
        <v>5018</v>
      </c>
      <c r="N1520" s="3">
        <v>3234.2142904090983</v>
      </c>
      <c r="O1520" s="3">
        <v>2725.663330078125</v>
      </c>
      <c r="P1520" s="110">
        <v>0.84275901317596436</v>
      </c>
    </row>
    <row r="1521" spans="2:16" x14ac:dyDescent="0.2">
      <c r="B1521" s="102" t="s">
        <v>5017</v>
      </c>
      <c r="C1521" s="119">
        <v>13072.502528428151</v>
      </c>
      <c r="D1521" s="125">
        <v>0.92055642578561658</v>
      </c>
      <c r="E1521" s="119">
        <f t="shared" si="138"/>
        <v>12033.976203643255</v>
      </c>
      <c r="F1521" s="121">
        <f t="shared" si="139"/>
        <v>12329.997242265617</v>
      </c>
      <c r="G1521" s="110">
        <f t="shared" si="140"/>
        <v>0.94320098354941273</v>
      </c>
      <c r="H1521" s="130">
        <v>1.1085661595893619</v>
      </c>
      <c r="I1521" s="128">
        <f t="shared" si="141"/>
        <v>13668.617690605819</v>
      </c>
      <c r="J1521" s="3">
        <f t="shared" si="142"/>
        <v>13770.087342319628</v>
      </c>
      <c r="K1521" s="122">
        <f t="shared" si="143"/>
        <v>1.0533627599133732</v>
      </c>
      <c r="M1521" s="39" t="s">
        <v>5017</v>
      </c>
      <c r="N1521" s="3">
        <v>13072.502528428151</v>
      </c>
      <c r="O1521" s="3">
        <v>13770.0888671875</v>
      </c>
      <c r="P1521" s="110">
        <v>1.0533628463745117</v>
      </c>
    </row>
    <row r="1522" spans="2:16" x14ac:dyDescent="0.2">
      <c r="B1522" s="102" t="s">
        <v>5016</v>
      </c>
      <c r="C1522" s="119">
        <v>5173.6428052730962</v>
      </c>
      <c r="D1522" s="125">
        <v>0.81636429375467734</v>
      </c>
      <c r="E1522" s="119">
        <f t="shared" si="138"/>
        <v>4223.5772548657387</v>
      </c>
      <c r="F1522" s="121">
        <f t="shared" si="139"/>
        <v>4327.4720693916825</v>
      </c>
      <c r="G1522" s="110">
        <f t="shared" si="140"/>
        <v>0.836445853003424</v>
      </c>
      <c r="H1522" s="130">
        <v>1.0357633424409938</v>
      </c>
      <c r="I1522" s="128">
        <f t="shared" si="141"/>
        <v>4482.2369349131732</v>
      </c>
      <c r="J1522" s="3">
        <f t="shared" si="142"/>
        <v>4515.5110399455352</v>
      </c>
      <c r="K1522" s="122">
        <f t="shared" si="143"/>
        <v>0.87279141794312165</v>
      </c>
      <c r="M1522" s="39" t="s">
        <v>5016</v>
      </c>
      <c r="N1522" s="3">
        <v>5173.6428052730962</v>
      </c>
      <c r="O1522" s="3">
        <v>4515.5107421875</v>
      </c>
      <c r="P1522" s="110">
        <v>0.8727913498878479</v>
      </c>
    </row>
    <row r="1523" spans="2:16" x14ac:dyDescent="0.2">
      <c r="B1523" s="102" t="s">
        <v>5015</v>
      </c>
      <c r="C1523" s="119">
        <v>8621.3416346579361</v>
      </c>
      <c r="D1523" s="125">
        <v>0.98422383373915145</v>
      </c>
      <c r="E1523" s="119">
        <f t="shared" si="138"/>
        <v>8485.3299156379962</v>
      </c>
      <c r="F1523" s="121">
        <f t="shared" si="139"/>
        <v>8694.058612801291</v>
      </c>
      <c r="G1523" s="110">
        <f t="shared" si="140"/>
        <v>1.0084345315642094</v>
      </c>
      <c r="H1523" s="130">
        <v>0.87139869140754989</v>
      </c>
      <c r="I1523" s="128">
        <f t="shared" si="141"/>
        <v>7575.9912982155829</v>
      </c>
      <c r="J1523" s="3">
        <f t="shared" si="142"/>
        <v>7632.2320400241069</v>
      </c>
      <c r="K1523" s="122">
        <f t="shared" si="143"/>
        <v>0.88527196386028917</v>
      </c>
      <c r="M1523" s="39" t="s">
        <v>5015</v>
      </c>
      <c r="N1523" s="3">
        <v>8621.3416346579361</v>
      </c>
      <c r="O1523" s="3">
        <v>7632.23193359375</v>
      </c>
      <c r="P1523" s="110">
        <v>0.88527196645736694</v>
      </c>
    </row>
    <row r="1524" spans="2:16" x14ac:dyDescent="0.2">
      <c r="B1524" s="102" t="s">
        <v>5014</v>
      </c>
      <c r="C1524" s="119">
        <v>4299.4034592622547</v>
      </c>
      <c r="D1524" s="125">
        <v>0.87859570521970543</v>
      </c>
      <c r="E1524" s="119">
        <f t="shared" si="138"/>
        <v>3777.4374143145619</v>
      </c>
      <c r="F1524" s="121">
        <f t="shared" si="139"/>
        <v>3870.3577365583301</v>
      </c>
      <c r="G1524" s="110">
        <f t="shared" si="140"/>
        <v>0.9002080807792936</v>
      </c>
      <c r="H1524" s="130">
        <v>0.9231047901364553</v>
      </c>
      <c r="I1524" s="128">
        <f t="shared" si="141"/>
        <v>3572.7457661586832</v>
      </c>
      <c r="J1524" s="3">
        <f t="shared" si="142"/>
        <v>3599.268219032851</v>
      </c>
      <c r="K1524" s="122">
        <f t="shared" si="143"/>
        <v>0.83715525959279435</v>
      </c>
      <c r="M1524" s="39" t="s">
        <v>5014</v>
      </c>
      <c r="N1524" s="3">
        <v>4299.4034592622547</v>
      </c>
      <c r="O1524" s="3">
        <v>3599.2685546875</v>
      </c>
      <c r="P1524" s="110">
        <v>0.83715534210205078</v>
      </c>
    </row>
    <row r="1525" spans="2:16" x14ac:dyDescent="0.2">
      <c r="B1525" s="102" t="s">
        <v>5013</v>
      </c>
      <c r="C1525" s="119">
        <v>11847.481202741132</v>
      </c>
      <c r="D1525" s="125">
        <v>1.121672710447311</v>
      </c>
      <c r="E1525" s="119">
        <f t="shared" si="138"/>
        <v>13288.996352652213</v>
      </c>
      <c r="F1525" s="121">
        <f t="shared" si="139"/>
        <v>13615.88934595645</v>
      </c>
      <c r="G1525" s="110">
        <f t="shared" si="140"/>
        <v>1.1492644818719919</v>
      </c>
      <c r="H1525" s="130">
        <v>0.88657507852324946</v>
      </c>
      <c r="I1525" s="128">
        <f t="shared" si="141"/>
        <v>12071.508166055217</v>
      </c>
      <c r="J1525" s="3">
        <f t="shared" si="142"/>
        <v>12161.121597127465</v>
      </c>
      <c r="K1525" s="122">
        <f t="shared" si="143"/>
        <v>1.0264731708807242</v>
      </c>
      <c r="M1525" s="39" t="s">
        <v>5013</v>
      </c>
      <c r="N1525" s="3">
        <v>11847.481202741132</v>
      </c>
      <c r="O1525" s="3">
        <v>12161.12109375</v>
      </c>
      <c r="P1525" s="110">
        <v>1.0264731645584106</v>
      </c>
    </row>
    <row r="1526" spans="2:16" x14ac:dyDescent="0.2">
      <c r="B1526" s="102" t="s">
        <v>5012</v>
      </c>
      <c r="C1526" s="119">
        <v>29603.52465244518</v>
      </c>
      <c r="D1526" s="125">
        <v>1.112035892795352</v>
      </c>
      <c r="E1526" s="119">
        <f t="shared" si="138"/>
        <v>32920.181966771088</v>
      </c>
      <c r="F1526" s="121">
        <f t="shared" si="139"/>
        <v>33729.978021917887</v>
      </c>
      <c r="G1526" s="110">
        <f t="shared" si="140"/>
        <v>1.139390610338417</v>
      </c>
      <c r="H1526" s="130">
        <v>0.68015621657619585</v>
      </c>
      <c r="I1526" s="128">
        <f t="shared" si="141"/>
        <v>22941.65423658591</v>
      </c>
      <c r="J1526" s="3">
        <f t="shared" si="142"/>
        <v>23111.962728477149</v>
      </c>
      <c r="K1526" s="122">
        <f t="shared" si="143"/>
        <v>0.78071658695439017</v>
      </c>
      <c r="M1526" s="39" t="s">
        <v>5012</v>
      </c>
      <c r="N1526" s="3">
        <v>29603.52465244518</v>
      </c>
      <c r="O1526" s="3">
        <v>23111.962890625</v>
      </c>
      <c r="P1526" s="110">
        <v>0.78071659803390503</v>
      </c>
    </row>
    <row r="1527" spans="2:16" x14ac:dyDescent="0.2">
      <c r="B1527" s="102" t="s">
        <v>5011</v>
      </c>
      <c r="C1527" s="119">
        <v>5247.3464193345335</v>
      </c>
      <c r="D1527" s="125">
        <v>1.0693360780891559</v>
      </c>
      <c r="E1527" s="119">
        <f t="shared" si="138"/>
        <v>5611.1768404263648</v>
      </c>
      <c r="F1527" s="121">
        <f t="shared" si="139"/>
        <v>5749.2049009849261</v>
      </c>
      <c r="G1527" s="110">
        <f t="shared" si="140"/>
        <v>1.0956404326196627</v>
      </c>
      <c r="H1527" s="130">
        <v>0.92269410412294117</v>
      </c>
      <c r="I1527" s="128">
        <f t="shared" si="141"/>
        <v>5304.7574655335093</v>
      </c>
      <c r="J1527" s="3">
        <f t="shared" si="142"/>
        <v>5344.1375919396978</v>
      </c>
      <c r="K1527" s="122">
        <f t="shared" si="143"/>
        <v>1.0184457371155304</v>
      </c>
      <c r="M1527" s="39" t="s">
        <v>5011</v>
      </c>
      <c r="N1527" s="3">
        <v>5247.3464193345335</v>
      </c>
      <c r="O1527" s="3">
        <v>5344.13720703125</v>
      </c>
      <c r="P1527" s="110">
        <v>1.018445611000061</v>
      </c>
    </row>
    <row r="1528" spans="2:16" x14ac:dyDescent="0.2">
      <c r="B1528" s="102" t="s">
        <v>5010</v>
      </c>
      <c r="C1528" s="119">
        <v>10628.897767921882</v>
      </c>
      <c r="D1528" s="125">
        <v>1.0850829989198136</v>
      </c>
      <c r="E1528" s="119">
        <f t="shared" si="138"/>
        <v>11533.23626522879</v>
      </c>
      <c r="F1528" s="121">
        <f t="shared" si="139"/>
        <v>11816.939716202585</v>
      </c>
      <c r="G1528" s="110">
        <f t="shared" si="140"/>
        <v>1.1117747083678069</v>
      </c>
      <c r="H1528" s="130">
        <v>0.69075542561867431</v>
      </c>
      <c r="I1528" s="128">
        <f t="shared" si="141"/>
        <v>8162.6152231757324</v>
      </c>
      <c r="J1528" s="3">
        <f t="shared" si="142"/>
        <v>8223.2107963724811</v>
      </c>
      <c r="K1528" s="122">
        <f t="shared" si="143"/>
        <v>0.77366543322960657</v>
      </c>
      <c r="M1528" s="39" t="s">
        <v>5010</v>
      </c>
      <c r="N1528" s="3">
        <v>10628.897767921882</v>
      </c>
      <c r="O1528" s="3">
        <v>8223.2109375</v>
      </c>
      <c r="P1528" s="110">
        <v>0.77366542816162109</v>
      </c>
    </row>
    <row r="1529" spans="2:16" x14ac:dyDescent="0.2">
      <c r="B1529" s="102" t="s">
        <v>5009</v>
      </c>
      <c r="C1529" s="119">
        <v>13734.484156869725</v>
      </c>
      <c r="D1529" s="125">
        <v>1.1582055921063048</v>
      </c>
      <c r="E1529" s="119">
        <f t="shared" si="138"/>
        <v>15907.356355181962</v>
      </c>
      <c r="F1529" s="121">
        <f t="shared" si="139"/>
        <v>16298.65778957996</v>
      </c>
      <c r="G1529" s="110">
        <f t="shared" si="140"/>
        <v>1.1866960275626868</v>
      </c>
      <c r="H1529" s="130">
        <v>0.62368346158101262</v>
      </c>
      <c r="I1529" s="128">
        <f t="shared" si="141"/>
        <v>10165.203309329565</v>
      </c>
      <c r="J1529" s="3">
        <f t="shared" si="142"/>
        <v>10240.665193094639</v>
      </c>
      <c r="K1529" s="122">
        <f t="shared" si="143"/>
        <v>0.74561702326275248</v>
      </c>
      <c r="M1529" s="39" t="s">
        <v>5009</v>
      </c>
      <c r="N1529" s="3">
        <v>13734.484156869725</v>
      </c>
      <c r="O1529" s="3">
        <v>10240.6640625</v>
      </c>
      <c r="P1529" s="110">
        <v>0.74561691284179688</v>
      </c>
    </row>
    <row r="1530" spans="2:16" x14ac:dyDescent="0.2">
      <c r="B1530" s="102" t="s">
        <v>5008</v>
      </c>
      <c r="C1530" s="119">
        <v>10421.297298561891</v>
      </c>
      <c r="D1530" s="125">
        <v>0.97757479817422976</v>
      </c>
      <c r="E1530" s="119">
        <f t="shared" si="138"/>
        <v>10187.597603355287</v>
      </c>
      <c r="F1530" s="121">
        <f t="shared" si="139"/>
        <v>10438.199995497205</v>
      </c>
      <c r="G1530" s="110">
        <f t="shared" si="140"/>
        <v>1.0016219378884477</v>
      </c>
      <c r="H1530" s="130">
        <v>0.77079939803409958</v>
      </c>
      <c r="I1530" s="128">
        <f t="shared" si="141"/>
        <v>8045.7582730887871</v>
      </c>
      <c r="J1530" s="3">
        <f t="shared" si="142"/>
        <v>8105.4863530031826</v>
      </c>
      <c r="K1530" s="122">
        <f t="shared" si="143"/>
        <v>0.77778093463677656</v>
      </c>
      <c r="M1530" s="39" t="s">
        <v>5008</v>
      </c>
      <c r="N1530" s="3">
        <v>10421.297298561891</v>
      </c>
      <c r="O1530" s="3">
        <v>8105.486328125</v>
      </c>
      <c r="P1530" s="110">
        <v>0.77778095006942749</v>
      </c>
    </row>
    <row r="1531" spans="2:16" x14ac:dyDescent="0.2">
      <c r="B1531" s="102" t="s">
        <v>5007</v>
      </c>
      <c r="C1531" s="119">
        <v>12296.196808178789</v>
      </c>
      <c r="D1531" s="125">
        <v>0.87277075418530203</v>
      </c>
      <c r="E1531" s="119">
        <f t="shared" si="138"/>
        <v>10731.760961885106</v>
      </c>
      <c r="F1531" s="121">
        <f t="shared" si="139"/>
        <v>10995.749104492732</v>
      </c>
      <c r="G1531" s="110">
        <f t="shared" si="140"/>
        <v>0.89423984310164362</v>
      </c>
      <c r="H1531" s="130">
        <v>0.67206376202375506</v>
      </c>
      <c r="I1531" s="128">
        <f t="shared" si="141"/>
        <v>7389.8445094347207</v>
      </c>
      <c r="J1531" s="3">
        <f t="shared" si="142"/>
        <v>7444.7033814556207</v>
      </c>
      <c r="K1531" s="122">
        <f t="shared" si="143"/>
        <v>0.60544764349443336</v>
      </c>
      <c r="M1531" s="39" t="s">
        <v>5007</v>
      </c>
      <c r="N1531" s="3">
        <v>12296.196808178789</v>
      </c>
      <c r="O1531" s="3">
        <v>7444.70361328125</v>
      </c>
      <c r="P1531" s="110">
        <v>0.60544764995574951</v>
      </c>
    </row>
    <row r="1532" spans="2:16" x14ac:dyDescent="0.2">
      <c r="B1532" s="102" t="s">
        <v>5006</v>
      </c>
      <c r="C1532" s="119">
        <v>2948.1343780787593</v>
      </c>
      <c r="D1532" s="125">
        <v>1.0286939571886702</v>
      </c>
      <c r="E1532" s="119">
        <f t="shared" si="138"/>
        <v>3032.728019709798</v>
      </c>
      <c r="F1532" s="121">
        <f t="shared" si="139"/>
        <v>3107.3294052420247</v>
      </c>
      <c r="G1532" s="110">
        <f t="shared" si="140"/>
        <v>1.0539985654476882</v>
      </c>
      <c r="H1532" s="130">
        <v>0.80430151435444885</v>
      </c>
      <c r="I1532" s="128">
        <f t="shared" si="141"/>
        <v>2499.2297462342694</v>
      </c>
      <c r="J1532" s="3">
        <f t="shared" si="142"/>
        <v>2517.7829004480618</v>
      </c>
      <c r="K1532" s="122">
        <f t="shared" si="143"/>
        <v>0.85402582703467234</v>
      </c>
      <c r="M1532" s="39" t="s">
        <v>5006</v>
      </c>
      <c r="N1532" s="3">
        <v>2948.1343780787593</v>
      </c>
      <c r="O1532" s="3">
        <v>2517.78271484375</v>
      </c>
      <c r="P1532" s="110">
        <v>0.85402578115463257</v>
      </c>
    </row>
    <row r="1533" spans="2:16" x14ac:dyDescent="0.2">
      <c r="B1533" s="102" t="s">
        <v>5005</v>
      </c>
      <c r="C1533" s="119">
        <v>14262.604523649074</v>
      </c>
      <c r="D1533" s="125">
        <v>0.97068258266334151</v>
      </c>
      <c r="E1533" s="119">
        <f t="shared" si="138"/>
        <v>13844.46179452154</v>
      </c>
      <c r="F1533" s="121">
        <f t="shared" si="139"/>
        <v>14185.018555664306</v>
      </c>
      <c r="G1533" s="110">
        <f t="shared" si="140"/>
        <v>0.99456018233863808</v>
      </c>
      <c r="H1533" s="130">
        <v>1.4586588878720868</v>
      </c>
      <c r="I1533" s="128">
        <f t="shared" si="141"/>
        <v>20691.103390850214</v>
      </c>
      <c r="J1533" s="3">
        <f t="shared" si="142"/>
        <v>20844.70480850395</v>
      </c>
      <c r="K1533" s="122">
        <f t="shared" si="143"/>
        <v>1.4614935704023049</v>
      </c>
      <c r="M1533" s="39" t="s">
        <v>5005</v>
      </c>
      <c r="N1533" s="3">
        <v>14262.604523649074</v>
      </c>
      <c r="O1533" s="3">
        <v>20844.705078125</v>
      </c>
      <c r="P1533" s="110">
        <v>1.4614936113357544</v>
      </c>
    </row>
    <row r="1534" spans="2:16" x14ac:dyDescent="0.2">
      <c r="B1534" s="102" t="s">
        <v>5004</v>
      </c>
      <c r="C1534" s="119">
        <v>13523.400687601592</v>
      </c>
      <c r="D1534" s="125">
        <v>0.99964043829409566</v>
      </c>
      <c r="E1534" s="119">
        <f t="shared" si="138"/>
        <v>13518.53819058073</v>
      </c>
      <c r="F1534" s="121">
        <f t="shared" si="139"/>
        <v>13851.077631253735</v>
      </c>
      <c r="G1534" s="110">
        <f t="shared" si="140"/>
        <v>1.0242303656618383</v>
      </c>
      <c r="H1534" s="130">
        <v>0.9818563892650175</v>
      </c>
      <c r="I1534" s="128">
        <f t="shared" si="141"/>
        <v>13599.769070452243</v>
      </c>
      <c r="J1534" s="3">
        <f t="shared" si="142"/>
        <v>13700.727621068188</v>
      </c>
      <c r="K1534" s="122">
        <f t="shared" si="143"/>
        <v>1.0131125992317283</v>
      </c>
      <c r="M1534" s="39" t="s">
        <v>5004</v>
      </c>
      <c r="N1534" s="3">
        <v>13523.400687601592</v>
      </c>
      <c r="O1534" s="3">
        <v>13700.7275390625</v>
      </c>
      <c r="P1534" s="110">
        <v>1.0131125450134277</v>
      </c>
    </row>
    <row r="1535" spans="2:16" x14ac:dyDescent="0.2">
      <c r="B1535" s="102" t="s">
        <v>5003</v>
      </c>
      <c r="C1535" s="119">
        <v>25162.168606200939</v>
      </c>
      <c r="D1535" s="125">
        <v>1.0141704592977152</v>
      </c>
      <c r="E1535" s="119">
        <f t="shared" si="138"/>
        <v>25518.728092277357</v>
      </c>
      <c r="F1535" s="121">
        <f t="shared" si="139"/>
        <v>26146.457470029542</v>
      </c>
      <c r="G1535" s="110">
        <f t="shared" si="140"/>
        <v>1.0391178073413765</v>
      </c>
      <c r="H1535" s="130">
        <v>1.1144214693515213</v>
      </c>
      <c r="I1535" s="128">
        <f t="shared" si="141"/>
        <v>29138.173552087377</v>
      </c>
      <c r="J1535" s="3">
        <f t="shared" si="142"/>
        <v>29354.482208078163</v>
      </c>
      <c r="K1535" s="122">
        <f t="shared" si="143"/>
        <v>1.1666117760948505</v>
      </c>
      <c r="M1535" s="39" t="s">
        <v>5003</v>
      </c>
      <c r="N1535" s="3">
        <v>25162.168606200939</v>
      </c>
      <c r="O1535" s="3">
        <v>29354.482421875</v>
      </c>
      <c r="P1535" s="110">
        <v>1.1666117906570435</v>
      </c>
    </row>
    <row r="1536" spans="2:16" x14ac:dyDescent="0.2">
      <c r="B1536" s="102" t="s">
        <v>5002</v>
      </c>
      <c r="C1536" s="119">
        <v>12508.21670898364</v>
      </c>
      <c r="D1536" s="125">
        <v>0.99181505682659954</v>
      </c>
      <c r="E1536" s="119">
        <f t="shared" si="138"/>
        <v>12405.83766602003</v>
      </c>
      <c r="F1536" s="121">
        <f t="shared" si="139"/>
        <v>12711.006040024615</v>
      </c>
      <c r="G1536" s="110">
        <f t="shared" si="140"/>
        <v>1.0162124894186817</v>
      </c>
      <c r="H1536" s="130">
        <v>1.4290939175542587</v>
      </c>
      <c r="I1536" s="128">
        <f t="shared" si="141"/>
        <v>18165.221417794623</v>
      </c>
      <c r="J1536" s="3">
        <f t="shared" si="142"/>
        <v>18300.071827125674</v>
      </c>
      <c r="K1536" s="122">
        <f t="shared" si="143"/>
        <v>1.4630440336057027</v>
      </c>
      <c r="M1536" s="39" t="s">
        <v>5002</v>
      </c>
      <c r="N1536" s="3">
        <v>12508.21670898364</v>
      </c>
      <c r="O1536" s="3">
        <v>18300.0703125</v>
      </c>
      <c r="P1536" s="110">
        <v>1.4630439281463623</v>
      </c>
    </row>
    <row r="1537" spans="2:16" x14ac:dyDescent="0.2">
      <c r="B1537" s="102" t="s">
        <v>5001</v>
      </c>
      <c r="C1537" s="119">
        <v>9688.6354554012232</v>
      </c>
      <c r="D1537" s="125">
        <v>0.91953086889910762</v>
      </c>
      <c r="E1537" s="119">
        <f t="shared" si="138"/>
        <v>8908.9993787517888</v>
      </c>
      <c r="F1537" s="121">
        <f t="shared" si="139"/>
        <v>9128.1498245026833</v>
      </c>
      <c r="G1537" s="110">
        <f t="shared" si="140"/>
        <v>0.94215019922273158</v>
      </c>
      <c r="H1537" s="130">
        <v>1.5282287648503423</v>
      </c>
      <c r="I1537" s="128">
        <f t="shared" si="141"/>
        <v>13949.901131668605</v>
      </c>
      <c r="J1537" s="3">
        <f t="shared" si="142"/>
        <v>14053.458904759686</v>
      </c>
      <c r="K1537" s="122">
        <f t="shared" si="143"/>
        <v>1.4505096171128165</v>
      </c>
      <c r="M1537" s="39" t="s">
        <v>5001</v>
      </c>
      <c r="N1537" s="3">
        <v>9688.6354554012232</v>
      </c>
      <c r="O1537" s="3">
        <v>14053.4580078125</v>
      </c>
      <c r="P1537" s="110">
        <v>1.4505095481872559</v>
      </c>
    </row>
    <row r="1538" spans="2:16" x14ac:dyDescent="0.2">
      <c r="B1538" s="102" t="s">
        <v>5000</v>
      </c>
      <c r="C1538" s="119">
        <v>9065.3947096642332</v>
      </c>
      <c r="D1538" s="125">
        <v>0.91154706647478045</v>
      </c>
      <c r="E1538" s="119">
        <f t="shared" si="138"/>
        <v>8263.5339540304267</v>
      </c>
      <c r="F1538" s="121">
        <f t="shared" si="139"/>
        <v>8466.8067428716295</v>
      </c>
      <c r="G1538" s="110">
        <f t="shared" si="140"/>
        <v>0.93397000506172401</v>
      </c>
      <c r="H1538" s="130">
        <v>1.2277881145994605</v>
      </c>
      <c r="I1538" s="128">
        <f t="shared" si="141"/>
        <v>10395.444687508358</v>
      </c>
      <c r="J1538" s="3">
        <f t="shared" si="142"/>
        <v>10472.615779401329</v>
      </c>
      <c r="K1538" s="122">
        <f t="shared" si="143"/>
        <v>1.1552299833383886</v>
      </c>
      <c r="M1538" s="39" t="s">
        <v>5000</v>
      </c>
      <c r="N1538" s="3">
        <v>9065.3947096642332</v>
      </c>
      <c r="O1538" s="3">
        <v>10472.615234375</v>
      </c>
      <c r="P1538" s="110">
        <v>1.155229926109314</v>
      </c>
    </row>
    <row r="1539" spans="2:16" x14ac:dyDescent="0.2">
      <c r="B1539" s="102" t="s">
        <v>4999</v>
      </c>
      <c r="C1539" s="119">
        <v>25027.316218261043</v>
      </c>
      <c r="D1539" s="125">
        <v>1.0896560529442447</v>
      </c>
      <c r="E1539" s="119">
        <f t="shared" si="138"/>
        <v>27271.166606177809</v>
      </c>
      <c r="F1539" s="121">
        <f t="shared" si="139"/>
        <v>27942.003819630183</v>
      </c>
      <c r="G1539" s="110">
        <f t="shared" si="140"/>
        <v>1.1164602539061881</v>
      </c>
      <c r="H1539" s="130">
        <v>1.0383085402932164</v>
      </c>
      <c r="I1539" s="128">
        <f t="shared" si="141"/>
        <v>29012.421198827691</v>
      </c>
      <c r="J1539" s="3">
        <f t="shared" si="142"/>
        <v>29227.796326075757</v>
      </c>
      <c r="K1539" s="122">
        <f t="shared" si="143"/>
        <v>1.1678358187183433</v>
      </c>
      <c r="M1539" s="39" t="s">
        <v>4999</v>
      </c>
      <c r="N1539" s="3">
        <v>25027.316218261043</v>
      </c>
      <c r="O1539" s="3">
        <v>29227.798828125</v>
      </c>
      <c r="P1539" s="110">
        <v>1.1678359508514404</v>
      </c>
    </row>
    <row r="1540" spans="2:16" x14ac:dyDescent="0.2">
      <c r="B1540" s="102" t="s">
        <v>4998</v>
      </c>
      <c r="C1540" s="119">
        <v>18460.603898566125</v>
      </c>
      <c r="D1540" s="125">
        <v>1.0243667434863077</v>
      </c>
      <c r="E1540" s="119">
        <f t="shared" si="138"/>
        <v>18910.42869836482</v>
      </c>
      <c r="F1540" s="121">
        <f t="shared" si="139"/>
        <v>19375.602025065378</v>
      </c>
      <c r="G1540" s="110">
        <f t="shared" si="140"/>
        <v>1.0495649076014422</v>
      </c>
      <c r="H1540" s="130">
        <v>1.1084878886735314</v>
      </c>
      <c r="I1540" s="128">
        <f t="shared" si="141"/>
        <v>21477.620180543323</v>
      </c>
      <c r="J1540" s="3">
        <f t="shared" si="142"/>
        <v>21637.060344039812</v>
      </c>
      <c r="K1540" s="122">
        <f t="shared" si="143"/>
        <v>1.1720667678547834</v>
      </c>
      <c r="M1540" s="39" t="s">
        <v>4998</v>
      </c>
      <c r="N1540" s="3">
        <v>18460.603898566125</v>
      </c>
      <c r="O1540" s="3">
        <v>21637.05859375</v>
      </c>
      <c r="P1540" s="110">
        <v>1.1720666885375977</v>
      </c>
    </row>
    <row r="1541" spans="2:16" x14ac:dyDescent="0.2">
      <c r="B1541" s="102" t="s">
        <v>4997</v>
      </c>
      <c r="C1541" s="119">
        <v>7674.7869069158751</v>
      </c>
      <c r="D1541" s="125">
        <v>0.99261360921764774</v>
      </c>
      <c r="E1541" s="119">
        <f t="shared" ref="E1541:E1604" si="144">D1541*C1541</f>
        <v>7618.0979316501134</v>
      </c>
      <c r="F1541" s="121">
        <f t="shared" ref="F1541:F1604" si="145">E1541/$E$2*$C$2</f>
        <v>7805.4937868431134</v>
      </c>
      <c r="G1541" s="110">
        <f t="shared" ref="G1541:G1604" si="146">F1541/C1541</f>
        <v>1.0170306852180424</v>
      </c>
      <c r="H1541" s="130">
        <v>1.371531701988923</v>
      </c>
      <c r="I1541" s="128">
        <f t="shared" ref="I1541:I1604" si="147">C1541*H1541*G1541</f>
        <v>10705.482178332899</v>
      </c>
      <c r="J1541" s="3">
        <f t="shared" ref="J1541:J1604" si="148">I1541/$I$2*$C$2</f>
        <v>10784.954848697394</v>
      </c>
      <c r="K1541" s="122">
        <f t="shared" ref="K1541:K1604" si="149">J1541/C1541</f>
        <v>1.4052448594994731</v>
      </c>
      <c r="M1541" s="39" t="s">
        <v>4997</v>
      </c>
      <c r="N1541" s="3">
        <v>7674.7869069158751</v>
      </c>
      <c r="O1541" s="3">
        <v>10784.955078125</v>
      </c>
      <c r="P1541" s="110">
        <v>1.4052449464797974</v>
      </c>
    </row>
    <row r="1542" spans="2:16" x14ac:dyDescent="0.2">
      <c r="B1542" s="102" t="s">
        <v>4996</v>
      </c>
      <c r="C1542" s="119">
        <v>5202.0148283380486</v>
      </c>
      <c r="D1542" s="125">
        <v>0.93331677078309794</v>
      </c>
      <c r="E1542" s="119">
        <f t="shared" si="144"/>
        <v>4855.1276811502594</v>
      </c>
      <c r="F1542" s="121">
        <f t="shared" si="145"/>
        <v>4974.5578607099596</v>
      </c>
      <c r="G1542" s="110">
        <f t="shared" si="146"/>
        <v>0.95627521736596865</v>
      </c>
      <c r="H1542" s="130">
        <v>1.3116064820175544</v>
      </c>
      <c r="I1542" s="128">
        <f t="shared" si="147"/>
        <v>6524.6623352785618</v>
      </c>
      <c r="J1542" s="3">
        <f t="shared" si="148"/>
        <v>6573.0984851290286</v>
      </c>
      <c r="K1542" s="122">
        <f t="shared" si="149"/>
        <v>1.2635678101727013</v>
      </c>
      <c r="M1542" s="39" t="s">
        <v>4996</v>
      </c>
      <c r="N1542" s="3">
        <v>5202.0148283380486</v>
      </c>
      <c r="O1542" s="3">
        <v>6573.09814453125</v>
      </c>
      <c r="P1542" s="110">
        <v>1.2635676860809326</v>
      </c>
    </row>
    <row r="1543" spans="2:16" x14ac:dyDescent="0.2">
      <c r="B1543" s="102" t="s">
        <v>4995</v>
      </c>
      <c r="C1543" s="119">
        <v>17102.180327706468</v>
      </c>
      <c r="D1543" s="125">
        <v>1.043971256829648</v>
      </c>
      <c r="E1543" s="119">
        <f t="shared" si="144"/>
        <v>17854.184691243001</v>
      </c>
      <c r="F1543" s="121">
        <f t="shared" si="145"/>
        <v>18293.375712283672</v>
      </c>
      <c r="G1543" s="110">
        <f t="shared" si="146"/>
        <v>1.0696516679015133</v>
      </c>
      <c r="H1543" s="130">
        <v>1.0500437050421074</v>
      </c>
      <c r="I1543" s="128">
        <f t="shared" si="147"/>
        <v>19208.844010653651</v>
      </c>
      <c r="J1543" s="3">
        <f t="shared" si="148"/>
        <v>19351.441803327707</v>
      </c>
      <c r="K1543" s="122">
        <f t="shared" si="149"/>
        <v>1.1315189895394397</v>
      </c>
      <c r="M1543" s="39" t="s">
        <v>4995</v>
      </c>
      <c r="N1543" s="3">
        <v>17102.180327706468</v>
      </c>
      <c r="O1543" s="3">
        <v>19351.443359375</v>
      </c>
      <c r="P1543" s="110">
        <v>1.131519079208374</v>
      </c>
    </row>
    <row r="1544" spans="2:16" x14ac:dyDescent="0.2">
      <c r="B1544" s="102" t="s">
        <v>4994</v>
      </c>
      <c r="C1544" s="119">
        <v>13829.581187696576</v>
      </c>
      <c r="D1544" s="125">
        <v>1.0043293214231226</v>
      </c>
      <c r="E1544" s="119">
        <f t="shared" si="144"/>
        <v>13889.453889805285</v>
      </c>
      <c r="F1544" s="121">
        <f t="shared" si="145"/>
        <v>14231.117401248228</v>
      </c>
      <c r="G1544" s="110">
        <f t="shared" si="146"/>
        <v>1.0290345895585671</v>
      </c>
      <c r="H1544" s="130">
        <v>1.0542006284552539</v>
      </c>
      <c r="I1544" s="128">
        <f t="shared" si="147"/>
        <v>15002.452908016381</v>
      </c>
      <c r="J1544" s="3">
        <f t="shared" si="148"/>
        <v>15113.824350680659</v>
      </c>
      <c r="K1544" s="122">
        <f t="shared" si="149"/>
        <v>1.0928620430043539</v>
      </c>
      <c r="M1544" s="39" t="s">
        <v>4994</v>
      </c>
      <c r="N1544" s="3">
        <v>13829.581187696576</v>
      </c>
      <c r="O1544" s="3">
        <v>15113.82421875</v>
      </c>
      <c r="P1544" s="110">
        <v>1.0928620100021362</v>
      </c>
    </row>
    <row r="1545" spans="2:16" x14ac:dyDescent="0.2">
      <c r="B1545" s="102" t="s">
        <v>4993</v>
      </c>
      <c r="C1545" s="119">
        <v>7523.8726692601304</v>
      </c>
      <c r="D1545" s="125">
        <v>0.87668030323210955</v>
      </c>
      <c r="E1545" s="119">
        <f t="shared" si="144"/>
        <v>6596.0309731667521</v>
      </c>
      <c r="F1545" s="121">
        <f t="shared" si="145"/>
        <v>6758.2852361318855</v>
      </c>
      <c r="G1545" s="110">
        <f t="shared" si="146"/>
        <v>0.89824556225464014</v>
      </c>
      <c r="H1545" s="130">
        <v>1.0370213797034795</v>
      </c>
      <c r="I1545" s="128">
        <f t="shared" si="147"/>
        <v>7008.4862800031442</v>
      </c>
      <c r="J1545" s="3">
        <f t="shared" si="148"/>
        <v>7060.5141205624486</v>
      </c>
      <c r="K1545" s="122">
        <f t="shared" si="149"/>
        <v>0.9384148869782446</v>
      </c>
      <c r="M1545" s="39" t="s">
        <v>4993</v>
      </c>
      <c r="N1545" s="3">
        <v>7523.8726692601304</v>
      </c>
      <c r="O1545" s="3">
        <v>7060.51416015625</v>
      </c>
      <c r="P1545" s="110">
        <v>0.93841487169265747</v>
      </c>
    </row>
    <row r="1546" spans="2:16" x14ac:dyDescent="0.2">
      <c r="B1546" s="102" t="s">
        <v>4992</v>
      </c>
      <c r="C1546" s="119">
        <v>8696.0252491089086</v>
      </c>
      <c r="D1546" s="125">
        <v>0.97917155959229396</v>
      </c>
      <c r="E1546" s="119">
        <f t="shared" si="144"/>
        <v>8514.9006054239362</v>
      </c>
      <c r="F1546" s="121">
        <f t="shared" si="145"/>
        <v>8724.3567052474245</v>
      </c>
      <c r="G1546" s="110">
        <f t="shared" si="146"/>
        <v>1.0032579776768034</v>
      </c>
      <c r="H1546" s="130">
        <v>1.3302838688293801</v>
      </c>
      <c r="I1546" s="128">
        <f t="shared" si="147"/>
        <v>11605.870990904086</v>
      </c>
      <c r="J1546" s="3">
        <f t="shared" si="148"/>
        <v>11692.027741640615</v>
      </c>
      <c r="K1546" s="122">
        <f t="shared" si="149"/>
        <v>1.3445255052403062</v>
      </c>
      <c r="M1546" s="39" t="s">
        <v>4992</v>
      </c>
      <c r="N1546" s="3">
        <v>8696.0252491089086</v>
      </c>
      <c r="O1546" s="3">
        <v>11692.02734375</v>
      </c>
      <c r="P1546" s="110">
        <v>1.3445254564285278</v>
      </c>
    </row>
    <row r="1547" spans="2:16" x14ac:dyDescent="0.2">
      <c r="B1547" s="102" t="s">
        <v>4991</v>
      </c>
      <c r="C1547" s="119">
        <v>10054.953010504158</v>
      </c>
      <c r="D1547" s="125">
        <v>0.93322584335336212</v>
      </c>
      <c r="E1547" s="119">
        <f t="shared" si="144"/>
        <v>9383.5420031061694</v>
      </c>
      <c r="F1547" s="121">
        <f t="shared" si="145"/>
        <v>9614.3656147462771</v>
      </c>
      <c r="G1547" s="110">
        <f t="shared" si="146"/>
        <v>0.95618205323310712</v>
      </c>
      <c r="H1547" s="130">
        <v>1.2562827734485722</v>
      </c>
      <c r="I1547" s="128">
        <f t="shared" si="147"/>
        <v>12078.361899442039</v>
      </c>
      <c r="J1547" s="3">
        <f t="shared" si="148"/>
        <v>12168.026209539179</v>
      </c>
      <c r="K1547" s="122">
        <f t="shared" si="149"/>
        <v>1.2101524688208436</v>
      </c>
      <c r="M1547" s="39" t="s">
        <v>4991</v>
      </c>
      <c r="N1547" s="3">
        <v>10054.953010504158</v>
      </c>
      <c r="O1547" s="3">
        <v>12168.025390625</v>
      </c>
      <c r="P1547" s="110">
        <v>1.2101523876190186</v>
      </c>
    </row>
    <row r="1548" spans="2:16" x14ac:dyDescent="0.2">
      <c r="B1548" s="102" t="s">
        <v>4990</v>
      </c>
      <c r="C1548" s="119">
        <v>11054.038120397925</v>
      </c>
      <c r="D1548" s="125">
        <v>1.0727507416976039</v>
      </c>
      <c r="E1548" s="119">
        <f t="shared" si="144"/>
        <v>11858.227592410462</v>
      </c>
      <c r="F1548" s="121">
        <f t="shared" si="145"/>
        <v>12149.925430990446</v>
      </c>
      <c r="G1548" s="110">
        <f t="shared" si="146"/>
        <v>1.0991390927601643</v>
      </c>
      <c r="H1548" s="130">
        <v>0.94008371826359649</v>
      </c>
      <c r="I1548" s="128">
        <f t="shared" si="147"/>
        <v>11421.947075790929</v>
      </c>
      <c r="J1548" s="3">
        <f t="shared" si="148"/>
        <v>11506.738458351187</v>
      </c>
      <c r="K1548" s="122">
        <f t="shared" si="149"/>
        <v>1.0409533903377715</v>
      </c>
      <c r="M1548" s="39" t="s">
        <v>4990</v>
      </c>
      <c r="N1548" s="3">
        <v>11054.038120397925</v>
      </c>
      <c r="O1548" s="3">
        <v>11506.7392578125</v>
      </c>
      <c r="P1548" s="110">
        <v>1.040953516960144</v>
      </c>
    </row>
    <row r="1549" spans="2:16" x14ac:dyDescent="0.2">
      <c r="B1549" s="102" t="s">
        <v>4989</v>
      </c>
      <c r="C1549" s="119">
        <v>10754.976949341164</v>
      </c>
      <c r="D1549" s="125">
        <v>0.88710904494369747</v>
      </c>
      <c r="E1549" s="119">
        <f t="shared" si="144"/>
        <v>9540.8373299215218</v>
      </c>
      <c r="F1549" s="121">
        <f t="shared" si="145"/>
        <v>9775.5302134653102</v>
      </c>
      <c r="G1549" s="110">
        <f t="shared" si="146"/>
        <v>0.90893083820734233</v>
      </c>
      <c r="H1549" s="130">
        <v>1.2135386085321296</v>
      </c>
      <c r="I1549" s="128">
        <f t="shared" si="147"/>
        <v>11862.983332912483</v>
      </c>
      <c r="J1549" s="3">
        <f t="shared" si="148"/>
        <v>11951.048769690678</v>
      </c>
      <c r="K1549" s="122">
        <f t="shared" si="149"/>
        <v>1.1112110073302188</v>
      </c>
      <c r="M1549" s="39" t="s">
        <v>4989</v>
      </c>
      <c r="N1549" s="3">
        <v>10754.976949341164</v>
      </c>
      <c r="O1549" s="3">
        <v>11951.048828125</v>
      </c>
      <c r="P1549" s="110">
        <v>1.1112110614776611</v>
      </c>
    </row>
    <row r="1550" spans="2:16" x14ac:dyDescent="0.2">
      <c r="B1550" s="102" t="s">
        <v>4988</v>
      </c>
      <c r="C1550" s="119">
        <v>19644.915647453265</v>
      </c>
      <c r="D1550" s="125">
        <v>0.97961314769905505</v>
      </c>
      <c r="E1550" s="119">
        <f t="shared" si="144"/>
        <v>19244.417653684111</v>
      </c>
      <c r="F1550" s="121">
        <f t="shared" si="145"/>
        <v>19717.806698595254</v>
      </c>
      <c r="G1550" s="110">
        <f t="shared" si="146"/>
        <v>1.0037104283087843</v>
      </c>
      <c r="H1550" s="130">
        <v>1.1999648623600627</v>
      </c>
      <c r="I1550" s="128">
        <f t="shared" si="147"/>
        <v>23660.67520112218</v>
      </c>
      <c r="J1550" s="3">
        <f t="shared" si="148"/>
        <v>23836.321380298112</v>
      </c>
      <c r="K1550" s="122">
        <f t="shared" si="149"/>
        <v>1.2133582962667602</v>
      </c>
      <c r="M1550" s="39" t="s">
        <v>4988</v>
      </c>
      <c r="N1550" s="3">
        <v>19644.915647453265</v>
      </c>
      <c r="O1550" s="3">
        <v>23836.3203125</v>
      </c>
      <c r="P1550" s="110">
        <v>1.2133582830429077</v>
      </c>
    </row>
    <row r="1551" spans="2:16" x14ac:dyDescent="0.2">
      <c r="B1551" s="102" t="s">
        <v>4987</v>
      </c>
      <c r="C1551" s="119">
        <v>11317.913632633761</v>
      </c>
      <c r="D1551" s="125">
        <v>0.97100155363194895</v>
      </c>
      <c r="E1551" s="119">
        <f t="shared" si="144"/>
        <v>10989.711721159598</v>
      </c>
      <c r="F1551" s="121">
        <f t="shared" si="145"/>
        <v>11260.045135719045</v>
      </c>
      <c r="G1551" s="110">
        <f t="shared" si="146"/>
        <v>0.99488699960142302</v>
      </c>
      <c r="H1551" s="130">
        <v>1.0991833910248099</v>
      </c>
      <c r="I1551" s="128">
        <f t="shared" si="147"/>
        <v>12376.854595372075</v>
      </c>
      <c r="J1551" s="3">
        <f t="shared" si="148"/>
        <v>12468.734780591391</v>
      </c>
      <c r="K1551" s="122">
        <f t="shared" si="149"/>
        <v>1.1016813862794803</v>
      </c>
      <c r="M1551" s="39" t="s">
        <v>4987</v>
      </c>
      <c r="N1551" s="3">
        <v>11317.913632633761</v>
      </c>
      <c r="O1551" s="3">
        <v>12468.7333984375</v>
      </c>
      <c r="P1551" s="110">
        <v>1.1016812324523926</v>
      </c>
    </row>
    <row r="1552" spans="2:16" x14ac:dyDescent="0.2">
      <c r="B1552" s="102" t="s">
        <v>4986</v>
      </c>
      <c r="C1552" s="119">
        <v>7116.7853120493692</v>
      </c>
      <c r="D1552" s="125">
        <v>0.93759853362799861</v>
      </c>
      <c r="E1552" s="119">
        <f t="shared" si="144"/>
        <v>6672.6874727227669</v>
      </c>
      <c r="F1552" s="121">
        <f t="shared" si="145"/>
        <v>6836.8273914538522</v>
      </c>
      <c r="G1552" s="110">
        <f t="shared" si="146"/>
        <v>0.9606623063194667</v>
      </c>
      <c r="H1552" s="130">
        <v>1.215162596708208</v>
      </c>
      <c r="I1552" s="128">
        <f t="shared" si="147"/>
        <v>8307.8569262448673</v>
      </c>
      <c r="J1552" s="3">
        <f t="shared" si="148"/>
        <v>8369.5307083255229</v>
      </c>
      <c r="K1552" s="122">
        <f t="shared" si="149"/>
        <v>1.1760268634428441</v>
      </c>
      <c r="M1552" s="39" t="s">
        <v>4986</v>
      </c>
      <c r="N1552" s="3">
        <v>7116.7853120493692</v>
      </c>
      <c r="O1552" s="3">
        <v>8369.53125</v>
      </c>
      <c r="P1552" s="110">
        <v>1.1760269403457642</v>
      </c>
    </row>
    <row r="1553" spans="2:16" x14ac:dyDescent="0.2">
      <c r="B1553" s="102" t="s">
        <v>4985</v>
      </c>
      <c r="C1553" s="119">
        <v>14382.157617585566</v>
      </c>
      <c r="D1553" s="125">
        <v>0.91370504675049213</v>
      </c>
      <c r="E1553" s="119">
        <f t="shared" si="144"/>
        <v>13141.049998348966</v>
      </c>
      <c r="F1553" s="121">
        <f t="shared" si="145"/>
        <v>13464.303692994128</v>
      </c>
      <c r="G1553" s="110">
        <f t="shared" si="146"/>
        <v>0.93618106900252951</v>
      </c>
      <c r="H1553" s="130">
        <v>0.93672970682463996</v>
      </c>
      <c r="I1553" s="128">
        <f t="shared" si="147"/>
        <v>12612.413250936306</v>
      </c>
      <c r="J1553" s="3">
        <f t="shared" si="148"/>
        <v>12706.042117352163</v>
      </c>
      <c r="K1553" s="122">
        <f t="shared" si="149"/>
        <v>0.88345868924534954</v>
      </c>
      <c r="M1553" s="39" t="s">
        <v>4985</v>
      </c>
      <c r="N1553" s="3">
        <v>14382.157617585566</v>
      </c>
      <c r="O1553" s="3">
        <v>12706.041015625</v>
      </c>
      <c r="P1553" s="110">
        <v>0.88345861434936523</v>
      </c>
    </row>
    <row r="1554" spans="2:16" x14ac:dyDescent="0.2">
      <c r="B1554" s="102" t="s">
        <v>4984</v>
      </c>
      <c r="C1554" s="119">
        <v>8355.4741781773864</v>
      </c>
      <c r="D1554" s="125">
        <v>0.88396541997276945</v>
      </c>
      <c r="E1554" s="119">
        <f t="shared" si="144"/>
        <v>7385.9502409842044</v>
      </c>
      <c r="F1554" s="121">
        <f t="shared" si="145"/>
        <v>7567.6355480307066</v>
      </c>
      <c r="G1554" s="110">
        <f t="shared" si="146"/>
        <v>0.90570988392204754</v>
      </c>
      <c r="H1554" s="130">
        <v>1.1166020105095731</v>
      </c>
      <c r="I1554" s="128">
        <f t="shared" si="147"/>
        <v>8450.0370677348019</v>
      </c>
      <c r="J1554" s="3">
        <f t="shared" si="148"/>
        <v>8512.7663310472963</v>
      </c>
      <c r="K1554" s="122">
        <f t="shared" si="149"/>
        <v>1.0188250420641263</v>
      </c>
      <c r="M1554" s="39" t="s">
        <v>4984</v>
      </c>
      <c r="N1554" s="3">
        <v>8355.4741781773864</v>
      </c>
      <c r="O1554" s="3">
        <v>8512.7666015625</v>
      </c>
      <c r="P1554" s="110">
        <v>1.0188250541687012</v>
      </c>
    </row>
    <row r="1555" spans="2:16" x14ac:dyDescent="0.2">
      <c r="B1555" s="102" t="s">
        <v>4983</v>
      </c>
      <c r="C1555" s="119">
        <v>9852.3555998041174</v>
      </c>
      <c r="D1555" s="125">
        <v>0.91416693973648222</v>
      </c>
      <c r="E1555" s="119">
        <f t="shared" si="144"/>
        <v>9006.6977678685234</v>
      </c>
      <c r="F1555" s="121">
        <f t="shared" si="145"/>
        <v>9228.2514740321567</v>
      </c>
      <c r="G1555" s="110">
        <f t="shared" si="146"/>
        <v>0.93665432398883686</v>
      </c>
      <c r="H1555" s="130">
        <v>1.3623567352124899</v>
      </c>
      <c r="I1555" s="128">
        <f t="shared" si="147"/>
        <v>12572.170549882298</v>
      </c>
      <c r="J1555" s="3">
        <f t="shared" si="148"/>
        <v>12665.500672639328</v>
      </c>
      <c r="K1555" s="122">
        <f t="shared" si="149"/>
        <v>1.2855302008071188</v>
      </c>
      <c r="M1555" s="39" t="s">
        <v>4983</v>
      </c>
      <c r="N1555" s="3">
        <v>9852.3555998041174</v>
      </c>
      <c r="O1555" s="3">
        <v>12665.5</v>
      </c>
      <c r="P1555" s="110">
        <v>1.2855300903320313</v>
      </c>
    </row>
    <row r="1556" spans="2:16" x14ac:dyDescent="0.2">
      <c r="B1556" s="102" t="s">
        <v>4982</v>
      </c>
      <c r="C1556" s="119">
        <v>8702.4982227140372</v>
      </c>
      <c r="D1556" s="125">
        <v>1.054274415276149</v>
      </c>
      <c r="E1556" s="119">
        <f t="shared" si="144"/>
        <v>9174.8212251935674</v>
      </c>
      <c r="F1556" s="121">
        <f t="shared" si="145"/>
        <v>9400.5105619760379</v>
      </c>
      <c r="G1556" s="110">
        <f t="shared" si="146"/>
        <v>1.0802082713950056</v>
      </c>
      <c r="H1556" s="130">
        <v>1.0616995008677019</v>
      </c>
      <c r="I1556" s="128">
        <f t="shared" si="147"/>
        <v>9980.5173715515211</v>
      </c>
      <c r="J1556" s="3">
        <f t="shared" si="148"/>
        <v>10054.608230227814</v>
      </c>
      <c r="K1556" s="122">
        <f t="shared" si="149"/>
        <v>1.1553703284862142</v>
      </c>
      <c r="M1556" s="39" t="s">
        <v>4982</v>
      </c>
      <c r="N1556" s="3">
        <v>8702.4982227140372</v>
      </c>
      <c r="O1556" s="3">
        <v>10054.6083984375</v>
      </c>
      <c r="P1556" s="110">
        <v>1.1553703546524048</v>
      </c>
    </row>
    <row r="1557" spans="2:16" x14ac:dyDescent="0.2">
      <c r="B1557" s="102" t="s">
        <v>4981</v>
      </c>
      <c r="C1557" s="119">
        <v>7830.6149073945071</v>
      </c>
      <c r="D1557" s="125">
        <v>0.9304760181763071</v>
      </c>
      <c r="E1557" s="119">
        <f t="shared" si="144"/>
        <v>7286.1993789044727</v>
      </c>
      <c r="F1557" s="121">
        <f t="shared" si="145"/>
        <v>7465.4309372234866</v>
      </c>
      <c r="G1557" s="110">
        <f t="shared" si="146"/>
        <v>0.95336458573308536</v>
      </c>
      <c r="H1557" s="130">
        <v>1.5517966241478067</v>
      </c>
      <c r="I1557" s="128">
        <f t="shared" si="147"/>
        <v>11584.830526192003</v>
      </c>
      <c r="J1557" s="3">
        <f t="shared" si="148"/>
        <v>11670.831082010031</v>
      </c>
      <c r="K1557" s="122">
        <f t="shared" si="149"/>
        <v>1.4904105514101043</v>
      </c>
      <c r="M1557" s="39" t="s">
        <v>4981</v>
      </c>
      <c r="N1557" s="3">
        <v>7830.6149073945071</v>
      </c>
      <c r="O1557" s="3">
        <v>11670.830078125</v>
      </c>
      <c r="P1557" s="110">
        <v>1.4904104471206665</v>
      </c>
    </row>
    <row r="1558" spans="2:16" x14ac:dyDescent="0.2">
      <c r="B1558" s="102" t="s">
        <v>4980</v>
      </c>
      <c r="C1558" s="119">
        <v>5853.13222140371</v>
      </c>
      <c r="D1558" s="125">
        <v>0.98420302624327127</v>
      </c>
      <c r="E1558" s="119">
        <f t="shared" si="144"/>
        <v>5760.6704453075326</v>
      </c>
      <c r="F1558" s="121">
        <f t="shared" si="145"/>
        <v>5902.3758649895835</v>
      </c>
      <c r="G1558" s="110">
        <f t="shared" si="146"/>
        <v>1.0084132122294793</v>
      </c>
      <c r="H1558" s="130">
        <v>1.4528351823986765</v>
      </c>
      <c r="I1558" s="128">
        <f t="shared" si="147"/>
        <v>8575.1793163976872</v>
      </c>
      <c r="J1558" s="3">
        <f t="shared" si="148"/>
        <v>8638.8375793115993</v>
      </c>
      <c r="K1558" s="122">
        <f t="shared" si="149"/>
        <v>1.4759341242490873</v>
      </c>
      <c r="M1558" s="39" t="s">
        <v>4980</v>
      </c>
      <c r="N1558" s="3">
        <v>5853.13222140371</v>
      </c>
      <c r="O1558" s="3">
        <v>8638.8369140625</v>
      </c>
      <c r="P1558" s="110">
        <v>1.4759340286254883</v>
      </c>
    </row>
    <row r="1559" spans="2:16" x14ac:dyDescent="0.2">
      <c r="B1559" s="102" t="s">
        <v>4979</v>
      </c>
      <c r="C1559" s="119">
        <v>18353.939295562977</v>
      </c>
      <c r="D1559" s="125">
        <v>0.87469711856910992</v>
      </c>
      <c r="E1559" s="119">
        <f t="shared" si="144"/>
        <v>16054.137816221295</v>
      </c>
      <c r="F1559" s="121">
        <f t="shared" si="145"/>
        <v>16449.049894334396</v>
      </c>
      <c r="G1559" s="110">
        <f t="shared" si="146"/>
        <v>0.89621359368399545</v>
      </c>
      <c r="H1559" s="130">
        <v>1.166326923299835</v>
      </c>
      <c r="I1559" s="128">
        <f t="shared" si="147"/>
        <v>19184.969754464513</v>
      </c>
      <c r="J1559" s="3">
        <f t="shared" si="148"/>
        <v>19327.390315430483</v>
      </c>
      <c r="K1559" s="122">
        <f t="shared" si="149"/>
        <v>1.0530377160015363</v>
      </c>
      <c r="M1559" s="39" t="s">
        <v>4979</v>
      </c>
      <c r="N1559" s="3">
        <v>18353.939295562977</v>
      </c>
      <c r="O1559" s="3">
        <v>19327.388671875</v>
      </c>
      <c r="P1559" s="110">
        <v>1.0530376434326172</v>
      </c>
    </row>
    <row r="1560" spans="2:16" x14ac:dyDescent="0.2">
      <c r="B1560" s="102" t="s">
        <v>4978</v>
      </c>
      <c r="C1560" s="119">
        <v>9244.3160169748789</v>
      </c>
      <c r="D1560" s="125">
        <v>0.89791232330298909</v>
      </c>
      <c r="E1560" s="119">
        <f t="shared" si="144"/>
        <v>8300.5852721489482</v>
      </c>
      <c r="F1560" s="121">
        <f t="shared" si="145"/>
        <v>8504.7694779221929</v>
      </c>
      <c r="G1560" s="110">
        <f t="shared" si="146"/>
        <v>0.91999986394940492</v>
      </c>
      <c r="H1560" s="130">
        <v>1.2543657999259845</v>
      </c>
      <c r="I1560" s="128">
        <f t="shared" si="147"/>
        <v>10668.09196935997</v>
      </c>
      <c r="J1560" s="3">
        <f t="shared" si="148"/>
        <v>10747.287071680068</v>
      </c>
      <c r="K1560" s="122">
        <f t="shared" si="149"/>
        <v>1.1625832621846071</v>
      </c>
      <c r="M1560" s="39" t="s">
        <v>4978</v>
      </c>
      <c r="N1560" s="3">
        <v>9244.3160169748789</v>
      </c>
      <c r="O1560" s="3">
        <v>10747.2880859375</v>
      </c>
      <c r="P1560" s="110">
        <v>1.1625833511352539</v>
      </c>
    </row>
    <row r="1561" spans="2:16" x14ac:dyDescent="0.2">
      <c r="B1561" s="102" t="s">
        <v>4977</v>
      </c>
      <c r="C1561" s="119">
        <v>8449.302445876101</v>
      </c>
      <c r="D1561" s="125">
        <v>0.9383070765080358</v>
      </c>
      <c r="E1561" s="119">
        <f t="shared" si="144"/>
        <v>7928.0402765222007</v>
      </c>
      <c r="F1561" s="121">
        <f t="shared" si="145"/>
        <v>8123.0603328345524</v>
      </c>
      <c r="G1561" s="110">
        <f t="shared" si="146"/>
        <v>0.96138827848436414</v>
      </c>
      <c r="H1561" s="130">
        <v>1.2221736432699184</v>
      </c>
      <c r="I1561" s="128">
        <f t="shared" si="147"/>
        <v>9927.7902414817618</v>
      </c>
      <c r="J1561" s="3">
        <f t="shared" si="148"/>
        <v>10001.489677730042</v>
      </c>
      <c r="K1561" s="122">
        <f t="shared" si="149"/>
        <v>1.183705961740253</v>
      </c>
      <c r="M1561" s="39" t="s">
        <v>4977</v>
      </c>
      <c r="N1561" s="3">
        <v>8449.302445876101</v>
      </c>
      <c r="O1561" s="3">
        <v>10001.4892578125</v>
      </c>
      <c r="P1561" s="110">
        <v>1.1837059259414673</v>
      </c>
    </row>
    <row r="1562" spans="2:16" x14ac:dyDescent="0.2">
      <c r="B1562" s="102" t="s">
        <v>4976</v>
      </c>
      <c r="C1562" s="119">
        <v>8128.9047359971537</v>
      </c>
      <c r="D1562" s="125">
        <v>0.86901047675914078</v>
      </c>
      <c r="E1562" s="119">
        <f t="shared" si="144"/>
        <v>7064.1033801585236</v>
      </c>
      <c r="F1562" s="121">
        <f t="shared" si="145"/>
        <v>7237.8716496102425</v>
      </c>
      <c r="G1562" s="110">
        <f t="shared" si="146"/>
        <v>0.89038706746787699</v>
      </c>
      <c r="H1562" s="130">
        <v>1.267505625337894</v>
      </c>
      <c r="I1562" s="128">
        <f t="shared" si="147"/>
        <v>9174.0430313546458</v>
      </c>
      <c r="J1562" s="3">
        <f t="shared" si="148"/>
        <v>9242.1469883362533</v>
      </c>
      <c r="K1562" s="122">
        <f t="shared" si="149"/>
        <v>1.1369486158952435</v>
      </c>
      <c r="M1562" s="39" t="s">
        <v>4976</v>
      </c>
      <c r="N1562" s="3">
        <v>8128.9047359971537</v>
      </c>
      <c r="O1562" s="3">
        <v>9242.1455078125</v>
      </c>
      <c r="P1562" s="110">
        <v>1.1369484663009644</v>
      </c>
    </row>
    <row r="1563" spans="2:16" x14ac:dyDescent="0.2">
      <c r="B1563" s="102" t="s">
        <v>4975</v>
      </c>
      <c r="C1563" s="119">
        <v>18770.238969489496</v>
      </c>
      <c r="D1563" s="125">
        <v>0.92472199299732394</v>
      </c>
      <c r="E1563" s="119">
        <f t="shared" si="144"/>
        <v>17357.252788902362</v>
      </c>
      <c r="F1563" s="121">
        <f t="shared" si="145"/>
        <v>17784.219895306163</v>
      </c>
      <c r="G1563" s="110">
        <f t="shared" si="146"/>
        <v>0.94746901859981225</v>
      </c>
      <c r="H1563" s="130">
        <v>1.1285087044240012</v>
      </c>
      <c r="I1563" s="128">
        <f t="shared" si="147"/>
        <v>20069.646953243504</v>
      </c>
      <c r="J1563" s="3">
        <f t="shared" si="148"/>
        <v>20218.634958648348</v>
      </c>
      <c r="K1563" s="122">
        <f t="shared" si="149"/>
        <v>1.0771644938305358</v>
      </c>
      <c r="M1563" s="39" t="s">
        <v>4975</v>
      </c>
      <c r="N1563" s="3">
        <v>18770.238969489496</v>
      </c>
      <c r="O1563" s="3">
        <v>20218.63671875</v>
      </c>
      <c r="P1563" s="110">
        <v>1.0771645307540894</v>
      </c>
    </row>
    <row r="1564" spans="2:16" x14ac:dyDescent="0.2">
      <c r="B1564" s="102" t="s">
        <v>4974</v>
      </c>
      <c r="C1564" s="119">
        <v>10762.657297110058</v>
      </c>
      <c r="D1564" s="125">
        <v>1.0209487717290657</v>
      </c>
      <c r="E1564" s="119">
        <f t="shared" si="144"/>
        <v>10988.12174802538</v>
      </c>
      <c r="F1564" s="121">
        <f t="shared" si="145"/>
        <v>11258.416051197983</v>
      </c>
      <c r="G1564" s="110">
        <f t="shared" si="146"/>
        <v>1.0460628579357483</v>
      </c>
      <c r="H1564" s="130">
        <v>1.2112935890585064</v>
      </c>
      <c r="I1564" s="128">
        <f t="shared" si="147"/>
        <v>13637.247185769502</v>
      </c>
      <c r="J1564" s="3">
        <f t="shared" si="148"/>
        <v>13738.483957006889</v>
      </c>
      <c r="K1564" s="122">
        <f t="shared" si="149"/>
        <v>1.276495532445866</v>
      </c>
      <c r="M1564" s="39" t="s">
        <v>4974</v>
      </c>
      <c r="N1564" s="3">
        <v>10762.657297110058</v>
      </c>
      <c r="O1564" s="3">
        <v>13738.4833984375</v>
      </c>
      <c r="P1564" s="110">
        <v>1.2764954566955566</v>
      </c>
    </row>
    <row r="1565" spans="2:16" x14ac:dyDescent="0.2">
      <c r="B1565" s="102" t="s">
        <v>4973</v>
      </c>
      <c r="C1565" s="119">
        <v>8857.1191099977532</v>
      </c>
      <c r="D1565" s="125">
        <v>0.84492947128557117</v>
      </c>
      <c r="E1565" s="119">
        <f t="shared" si="144"/>
        <v>7483.6409667237303</v>
      </c>
      <c r="F1565" s="121">
        <f t="shared" si="145"/>
        <v>7667.7293456733023</v>
      </c>
      <c r="G1565" s="110">
        <f t="shared" si="146"/>
        <v>0.86571369882765947</v>
      </c>
      <c r="H1565" s="130">
        <v>1.2037723136937324</v>
      </c>
      <c r="I1565" s="128">
        <f t="shared" si="147"/>
        <v>9230.2002952184794</v>
      </c>
      <c r="J1565" s="3">
        <f t="shared" si="148"/>
        <v>9298.7211383940266</v>
      </c>
      <c r="K1565" s="122">
        <f t="shared" si="149"/>
        <v>1.0498584272055009</v>
      </c>
      <c r="M1565" s="39" t="s">
        <v>4973</v>
      </c>
      <c r="N1565" s="3">
        <v>8857.1191099977532</v>
      </c>
      <c r="O1565" s="3">
        <v>9298.720703125</v>
      </c>
      <c r="P1565" s="110">
        <v>1.0498583316802979</v>
      </c>
    </row>
    <row r="1566" spans="2:16" x14ac:dyDescent="0.2">
      <c r="B1566" s="102" t="s">
        <v>4972</v>
      </c>
      <c r="C1566" s="119">
        <v>11438.932256774815</v>
      </c>
      <c r="D1566" s="125">
        <v>0.87234094055833933</v>
      </c>
      <c r="E1566" s="119">
        <f t="shared" si="144"/>
        <v>9978.6489238580689</v>
      </c>
      <c r="F1566" s="121">
        <f t="shared" si="145"/>
        <v>10224.111435043198</v>
      </c>
      <c r="G1566" s="110">
        <f t="shared" si="146"/>
        <v>0.89379945658720661</v>
      </c>
      <c r="H1566" s="130">
        <v>1.1745314394761686</v>
      </c>
      <c r="I1566" s="128">
        <f t="shared" si="147"/>
        <v>12008.540321166043</v>
      </c>
      <c r="J1566" s="3">
        <f t="shared" si="148"/>
        <v>12097.686307363127</v>
      </c>
      <c r="K1566" s="122">
        <f t="shared" si="149"/>
        <v>1.0575887710322052</v>
      </c>
      <c r="M1566" s="39" t="s">
        <v>4972</v>
      </c>
      <c r="N1566" s="3">
        <v>11438.932256774815</v>
      </c>
      <c r="O1566" s="3">
        <v>12097.685546875</v>
      </c>
      <c r="P1566" s="110">
        <v>1.0575886964797974</v>
      </c>
    </row>
    <row r="1567" spans="2:16" x14ac:dyDescent="0.2">
      <c r="B1567" s="102" t="s">
        <v>4971</v>
      </c>
      <c r="C1567" s="119">
        <v>3252.1740235535913</v>
      </c>
      <c r="D1567" s="125">
        <v>0.9626072000415139</v>
      </c>
      <c r="E1567" s="119">
        <f t="shared" si="144"/>
        <v>3130.5661308606668</v>
      </c>
      <c r="F1567" s="121">
        <f t="shared" si="145"/>
        <v>3207.5742137961147</v>
      </c>
      <c r="G1567" s="110">
        <f t="shared" si="146"/>
        <v>0.98628615521971874</v>
      </c>
      <c r="H1567" s="130">
        <v>1.3856189364057112</v>
      </c>
      <c r="I1567" s="128">
        <f t="shared" si="147"/>
        <v>4444.4755705625576</v>
      </c>
      <c r="J1567" s="3">
        <f t="shared" si="148"/>
        <v>4477.4693522604293</v>
      </c>
      <c r="K1567" s="122">
        <f t="shared" si="149"/>
        <v>1.3767619198212462</v>
      </c>
      <c r="M1567" s="39" t="s">
        <v>4971</v>
      </c>
      <c r="N1567" s="3">
        <v>3252.1740235535913</v>
      </c>
      <c r="O1567" s="3">
        <v>4477.46875</v>
      </c>
      <c r="P1567" s="110">
        <v>1.376761794090271</v>
      </c>
    </row>
    <row r="1568" spans="2:16" x14ac:dyDescent="0.2">
      <c r="B1568" s="102" t="s">
        <v>4970</v>
      </c>
      <c r="C1568" s="119">
        <v>8716.7631052699944</v>
      </c>
      <c r="D1568" s="125">
        <v>0.89511796004430699</v>
      </c>
      <c r="E1568" s="119">
        <f t="shared" si="144"/>
        <v>7802.5312089787558</v>
      </c>
      <c r="F1568" s="121">
        <f t="shared" si="145"/>
        <v>7994.4638963365742</v>
      </c>
      <c r="G1568" s="110">
        <f t="shared" si="146"/>
        <v>0.91713676278563405</v>
      </c>
      <c r="H1568" s="130">
        <v>1.3070847544476358</v>
      </c>
      <c r="I1568" s="128">
        <f t="shared" si="147"/>
        <v>10449.441878883581</v>
      </c>
      <c r="J1568" s="3">
        <f t="shared" si="148"/>
        <v>10527.013821566765</v>
      </c>
      <c r="K1568" s="122">
        <f t="shared" si="149"/>
        <v>1.2076746487698313</v>
      </c>
      <c r="M1568" s="39" t="s">
        <v>4970</v>
      </c>
      <c r="N1568" s="3">
        <v>8716.7631052699944</v>
      </c>
      <c r="O1568" s="3">
        <v>10527.0146484375</v>
      </c>
      <c r="P1568" s="110">
        <v>1.2076747417449951</v>
      </c>
    </row>
    <row r="1569" spans="2:16" x14ac:dyDescent="0.2">
      <c r="B1569" s="102" t="s">
        <v>4969</v>
      </c>
      <c r="C1569" s="119">
        <v>12590.12881872483</v>
      </c>
      <c r="D1569" s="125">
        <v>1.1849036103112054</v>
      </c>
      <c r="E1569" s="119">
        <f t="shared" si="144"/>
        <v>14918.089091590204</v>
      </c>
      <c r="F1569" s="121">
        <f t="shared" si="145"/>
        <v>15285.055765981377</v>
      </c>
      <c r="G1569" s="110">
        <f t="shared" si="146"/>
        <v>1.2140507842341122</v>
      </c>
      <c r="H1569" s="130">
        <v>0.82800419125943547</v>
      </c>
      <c r="I1569" s="128">
        <f t="shared" si="147"/>
        <v>12656.090237866782</v>
      </c>
      <c r="J1569" s="3">
        <f t="shared" si="148"/>
        <v>12750.043342530576</v>
      </c>
      <c r="K1569" s="122">
        <f t="shared" si="149"/>
        <v>1.0127015796349845</v>
      </c>
      <c r="M1569" s="39" t="s">
        <v>4969</v>
      </c>
      <c r="N1569" s="3">
        <v>12590.12881872483</v>
      </c>
      <c r="O1569" s="3">
        <v>12750.04296875</v>
      </c>
      <c r="P1569" s="110">
        <v>1.0127015113830566</v>
      </c>
    </row>
    <row r="1570" spans="2:16" x14ac:dyDescent="0.2">
      <c r="B1570" s="102" t="s">
        <v>4968</v>
      </c>
      <c r="C1570" s="119">
        <v>12007.079246701993</v>
      </c>
      <c r="D1570" s="125">
        <v>1.0082198645188947</v>
      </c>
      <c r="E1570" s="119">
        <f t="shared" si="144"/>
        <v>12105.775811377514</v>
      </c>
      <c r="F1570" s="121">
        <f t="shared" si="145"/>
        <v>12403.563032190576</v>
      </c>
      <c r="G1570" s="110">
        <f t="shared" si="146"/>
        <v>1.0330208352374692</v>
      </c>
      <c r="H1570" s="130">
        <v>0.9945748333614407</v>
      </c>
      <c r="I1570" s="128">
        <f t="shared" si="147"/>
        <v>12336.271635829069</v>
      </c>
      <c r="J1570" s="3">
        <f t="shared" si="148"/>
        <v>12427.850551464029</v>
      </c>
      <c r="K1570" s="122">
        <f t="shared" si="149"/>
        <v>1.0350436018715885</v>
      </c>
      <c r="M1570" s="39" t="s">
        <v>4968</v>
      </c>
      <c r="N1570" s="3">
        <v>12007.079246701993</v>
      </c>
      <c r="O1570" s="3">
        <v>12427.849609375</v>
      </c>
      <c r="P1570" s="110">
        <v>1.035043478012085</v>
      </c>
    </row>
    <row r="1571" spans="2:16" x14ac:dyDescent="0.2">
      <c r="B1571" s="102" t="s">
        <v>4967</v>
      </c>
      <c r="C1571" s="119">
        <v>8696.0725216323244</v>
      </c>
      <c r="D1571" s="125">
        <v>0.88999457913615987</v>
      </c>
      <c r="E1571" s="119">
        <f t="shared" si="144"/>
        <v>7739.4574040276848</v>
      </c>
      <c r="F1571" s="121">
        <f t="shared" si="145"/>
        <v>7929.8385532292432</v>
      </c>
      <c r="G1571" s="110">
        <f t="shared" si="146"/>
        <v>0.91188735299791945</v>
      </c>
      <c r="H1571" s="130">
        <v>1.2169318607568047</v>
      </c>
      <c r="I1571" s="128">
        <f t="shared" si="147"/>
        <v>9650.0731860823107</v>
      </c>
      <c r="J1571" s="3">
        <f t="shared" si="148"/>
        <v>9721.7109761916599</v>
      </c>
      <c r="K1571" s="122">
        <f t="shared" si="149"/>
        <v>1.1179427209246426</v>
      </c>
      <c r="M1571" s="39" t="s">
        <v>4967</v>
      </c>
      <c r="N1571" s="3">
        <v>8696.0725216323244</v>
      </c>
      <c r="O1571" s="3">
        <v>9721.7109375</v>
      </c>
      <c r="P1571" s="110">
        <v>1.1179426908493042</v>
      </c>
    </row>
    <row r="1572" spans="2:16" x14ac:dyDescent="0.2">
      <c r="B1572" s="102" t="s">
        <v>4966</v>
      </c>
      <c r="C1572" s="119">
        <v>6808.2381013904342</v>
      </c>
      <c r="D1572" s="125">
        <v>0.91953847672836075</v>
      </c>
      <c r="E1572" s="119">
        <f t="shared" si="144"/>
        <v>6260.4368929565471</v>
      </c>
      <c r="F1572" s="121">
        <f t="shared" si="145"/>
        <v>6414.4359536096417</v>
      </c>
      <c r="G1572" s="110">
        <f t="shared" si="146"/>
        <v>0.94215799419524315</v>
      </c>
      <c r="H1572" s="130">
        <v>1.2216437437602636</v>
      </c>
      <c r="I1572" s="128">
        <f t="shared" si="147"/>
        <v>7836.1555524781197</v>
      </c>
      <c r="J1572" s="3">
        <f t="shared" si="148"/>
        <v>7894.3276363481418</v>
      </c>
      <c r="K1572" s="122">
        <f t="shared" si="149"/>
        <v>1.1595257860819963</v>
      </c>
      <c r="M1572" s="39" t="s">
        <v>4966</v>
      </c>
      <c r="N1572" s="3">
        <v>6808.2381013904342</v>
      </c>
      <c r="O1572" s="3">
        <v>7894.32666015625</v>
      </c>
      <c r="P1572" s="110">
        <v>1.1595256328582764</v>
      </c>
    </row>
    <row r="1573" spans="2:16" x14ac:dyDescent="0.2">
      <c r="B1573" s="102" t="s">
        <v>4965</v>
      </c>
      <c r="C1573" s="119">
        <v>31554.928671089292</v>
      </c>
      <c r="D1573" s="125">
        <v>1.004850334226373</v>
      </c>
      <c r="E1573" s="119">
        <f t="shared" si="144"/>
        <v>31707.980621633436</v>
      </c>
      <c r="F1573" s="121">
        <f t="shared" si="145"/>
        <v>32487.958012098279</v>
      </c>
      <c r="G1573" s="110">
        <f t="shared" si="146"/>
        <v>1.0295684186370491</v>
      </c>
      <c r="H1573" s="130">
        <v>1.2178766254692321</v>
      </c>
      <c r="I1573" s="128">
        <f t="shared" si="147"/>
        <v>39566.324672160357</v>
      </c>
      <c r="J1573" s="3">
        <f t="shared" si="148"/>
        <v>39860.047217845342</v>
      </c>
      <c r="K1573" s="122">
        <f t="shared" si="149"/>
        <v>1.2631956051406075</v>
      </c>
      <c r="M1573" s="39" t="s">
        <v>4965</v>
      </c>
      <c r="N1573" s="3">
        <v>31554.928671089292</v>
      </c>
      <c r="O1573" s="3">
        <v>39860.04296875</v>
      </c>
      <c r="P1573" s="110">
        <v>1.2631955146789551</v>
      </c>
    </row>
    <row r="1574" spans="2:16" x14ac:dyDescent="0.2">
      <c r="B1574" s="102" t="s">
        <v>4964</v>
      </c>
      <c r="C1574" s="119">
        <v>19703.783684583916</v>
      </c>
      <c r="D1574" s="125">
        <v>0.87878761416987394</v>
      </c>
      <c r="E1574" s="119">
        <f t="shared" si="144"/>
        <v>17315.441054294788</v>
      </c>
      <c r="F1574" s="121">
        <f t="shared" si="145"/>
        <v>17741.379643366021</v>
      </c>
      <c r="G1574" s="110">
        <f t="shared" si="146"/>
        <v>0.9004047104539995</v>
      </c>
      <c r="H1574" s="130">
        <v>1.1209177665216745</v>
      </c>
      <c r="I1574" s="128">
        <f t="shared" si="147"/>
        <v>19886.627644854943</v>
      </c>
      <c r="J1574" s="3">
        <f t="shared" si="148"/>
        <v>20034.256997475768</v>
      </c>
      <c r="K1574" s="122">
        <f t="shared" si="149"/>
        <v>1.0167720737388328</v>
      </c>
      <c r="M1574" s="39" t="s">
        <v>4964</v>
      </c>
      <c r="N1574" s="3">
        <v>19703.783684583916</v>
      </c>
      <c r="O1574" s="3">
        <v>20034.255859375</v>
      </c>
      <c r="P1574" s="110">
        <v>1.0167720317840576</v>
      </c>
    </row>
    <row r="1575" spans="2:16" x14ac:dyDescent="0.2">
      <c r="B1575" s="102" t="s">
        <v>4963</v>
      </c>
      <c r="C1575" s="119">
        <v>4636.4194493412297</v>
      </c>
      <c r="D1575" s="125">
        <v>0.89225327979510505</v>
      </c>
      <c r="E1575" s="119">
        <f t="shared" si="144"/>
        <v>4136.8604601805273</v>
      </c>
      <c r="F1575" s="121">
        <f t="shared" si="145"/>
        <v>4238.6221480329332</v>
      </c>
      <c r="G1575" s="110">
        <f t="shared" si="146"/>
        <v>0.91420161491971619</v>
      </c>
      <c r="H1575" s="130">
        <v>1.2775541305946023</v>
      </c>
      <c r="I1575" s="128">
        <f t="shared" si="147"/>
        <v>5415.0692332492399</v>
      </c>
      <c r="J1575" s="3">
        <f t="shared" si="148"/>
        <v>5455.2682644564411</v>
      </c>
      <c r="K1575" s="122">
        <f t="shared" si="149"/>
        <v>1.1766123242433466</v>
      </c>
      <c r="M1575" s="39" t="s">
        <v>4963</v>
      </c>
      <c r="N1575" s="3">
        <v>4636.4194493412297</v>
      </c>
      <c r="O1575" s="3">
        <v>5455.2685546875</v>
      </c>
      <c r="P1575" s="110">
        <v>1.176612377166748</v>
      </c>
    </row>
    <row r="1576" spans="2:16" x14ac:dyDescent="0.2">
      <c r="B1576" s="102" t="s">
        <v>4962</v>
      </c>
      <c r="C1576" s="119">
        <v>7883.8440165341754</v>
      </c>
      <c r="D1576" s="125">
        <v>1.0444755816664812</v>
      </c>
      <c r="E1576" s="119">
        <f t="shared" si="144"/>
        <v>8234.4825649373397</v>
      </c>
      <c r="F1576" s="121">
        <f t="shared" si="145"/>
        <v>8437.0407252777677</v>
      </c>
      <c r="G1576" s="110">
        <f t="shared" si="146"/>
        <v>1.0701683985100943</v>
      </c>
      <c r="H1576" s="130">
        <v>1.0483664907745232</v>
      </c>
      <c r="I1576" s="128">
        <f t="shared" si="147"/>
        <v>8845.1107776811914</v>
      </c>
      <c r="J1576" s="3">
        <f t="shared" si="148"/>
        <v>8910.7728899954618</v>
      </c>
      <c r="K1576" s="122">
        <f t="shared" si="149"/>
        <v>1.1302573809562426</v>
      </c>
      <c r="M1576" s="39" t="s">
        <v>4962</v>
      </c>
      <c r="N1576" s="3">
        <v>7883.8440165341754</v>
      </c>
      <c r="O1576" s="3">
        <v>8910.7724609375</v>
      </c>
      <c r="P1576" s="110">
        <v>1.1302573680877686</v>
      </c>
    </row>
    <row r="1577" spans="2:16" x14ac:dyDescent="0.2">
      <c r="B1577" s="102" t="s">
        <v>4961</v>
      </c>
      <c r="C1577" s="119">
        <v>13252.815833241541</v>
      </c>
      <c r="D1577" s="125">
        <v>0.93591444584306616</v>
      </c>
      <c r="E1577" s="119">
        <f t="shared" si="144"/>
        <v>12403.501786428469</v>
      </c>
      <c r="F1577" s="121">
        <f t="shared" si="145"/>
        <v>12708.612700663223</v>
      </c>
      <c r="G1577" s="110">
        <f t="shared" si="146"/>
        <v>0.95893679204284177</v>
      </c>
      <c r="H1577" s="130">
        <v>1.0936888938731804</v>
      </c>
      <c r="I1577" s="128">
        <f t="shared" si="147"/>
        <v>13899.268567251014</v>
      </c>
      <c r="J1577" s="3">
        <f t="shared" si="148"/>
        <v>14002.45046702461</v>
      </c>
      <c r="K1577" s="122">
        <f t="shared" si="149"/>
        <v>1.0565641779992738</v>
      </c>
      <c r="M1577" s="39" t="s">
        <v>4961</v>
      </c>
      <c r="N1577" s="3">
        <v>13252.815833241541</v>
      </c>
      <c r="O1577" s="3">
        <v>14002.4501953125</v>
      </c>
      <c r="P1577" s="110">
        <v>1.0565642118453979</v>
      </c>
    </row>
    <row r="1578" spans="2:16" x14ac:dyDescent="0.2">
      <c r="B1578" s="102" t="s">
        <v>4960</v>
      </c>
      <c r="C1578" s="119">
        <v>3679.0012196500675</v>
      </c>
      <c r="D1578" s="125">
        <v>0.94683669670719728</v>
      </c>
      <c r="E1578" s="119">
        <f t="shared" si="144"/>
        <v>3483.4133619952199</v>
      </c>
      <c r="F1578" s="121">
        <f t="shared" si="145"/>
        <v>3569.1010535710648</v>
      </c>
      <c r="G1578" s="110">
        <f t="shared" si="146"/>
        <v>0.97012771686728172</v>
      </c>
      <c r="H1578" s="130">
        <v>1.2727310510005507</v>
      </c>
      <c r="I1578" s="128">
        <f t="shared" si="147"/>
        <v>4542.5057350386742</v>
      </c>
      <c r="J1578" s="3">
        <f t="shared" si="148"/>
        <v>4576.227248455436</v>
      </c>
      <c r="K1578" s="122">
        <f t="shared" si="149"/>
        <v>1.2438776111334666</v>
      </c>
      <c r="M1578" s="39" t="s">
        <v>4960</v>
      </c>
      <c r="N1578" s="3">
        <v>3679.0012196500675</v>
      </c>
      <c r="O1578" s="3">
        <v>4576.2275390625</v>
      </c>
      <c r="P1578" s="110">
        <v>1.243877649307251</v>
      </c>
    </row>
    <row r="1579" spans="2:16" x14ac:dyDescent="0.2">
      <c r="B1579" s="102" t="s">
        <v>4959</v>
      </c>
      <c r="C1579" s="119">
        <v>8756.1710122635777</v>
      </c>
      <c r="D1579" s="125">
        <v>0.95771342031657658</v>
      </c>
      <c r="E1579" s="119">
        <f t="shared" si="144"/>
        <v>8385.9024890318124</v>
      </c>
      <c r="F1579" s="121">
        <f t="shared" si="145"/>
        <v>8592.1853935831368</v>
      </c>
      <c r="G1579" s="110">
        <f t="shared" si="146"/>
        <v>0.98127199452240388</v>
      </c>
      <c r="H1579" s="130">
        <v>1.2152511929547278</v>
      </c>
      <c r="I1579" s="128">
        <f t="shared" si="147"/>
        <v>10441.663549640096</v>
      </c>
      <c r="J1579" s="3">
        <f t="shared" si="148"/>
        <v>10519.17774951584</v>
      </c>
      <c r="K1579" s="122">
        <f t="shared" si="149"/>
        <v>1.2013444843394514</v>
      </c>
      <c r="M1579" s="39" t="s">
        <v>4959</v>
      </c>
      <c r="N1579" s="3">
        <v>8756.1710122635777</v>
      </c>
      <c r="O1579" s="3">
        <v>10519.1787109375</v>
      </c>
      <c r="P1579" s="110">
        <v>1.2013446092605591</v>
      </c>
    </row>
    <row r="1580" spans="2:16" x14ac:dyDescent="0.2">
      <c r="B1580" s="102" t="s">
        <v>4958</v>
      </c>
      <c r="C1580" s="119">
        <v>17285.268050079649</v>
      </c>
      <c r="D1580" s="125">
        <v>1.0621388781806709</v>
      </c>
      <c r="E1580" s="119">
        <f t="shared" si="144"/>
        <v>18359.35521576379</v>
      </c>
      <c r="F1580" s="121">
        <f t="shared" si="145"/>
        <v>18810.972811431122</v>
      </c>
      <c r="G1580" s="110">
        <f t="shared" si="146"/>
        <v>1.0882661904305524</v>
      </c>
      <c r="H1580" s="130">
        <v>1.0716566750344536</v>
      </c>
      <c r="I1580" s="128">
        <f t="shared" si="147"/>
        <v>20158.904577261783</v>
      </c>
      <c r="J1580" s="3">
        <f t="shared" si="148"/>
        <v>20308.555191002521</v>
      </c>
      <c r="K1580" s="122">
        <f t="shared" si="149"/>
        <v>1.1749054242123218</v>
      </c>
      <c r="M1580" s="39" t="s">
        <v>4958</v>
      </c>
      <c r="N1580" s="3">
        <v>17285.268050079649</v>
      </c>
      <c r="O1580" s="3">
        <v>20308.55078125</v>
      </c>
      <c r="P1580" s="110">
        <v>1.1749051809310913</v>
      </c>
    </row>
    <row r="1581" spans="2:16" x14ac:dyDescent="0.2">
      <c r="B1581" s="102" t="s">
        <v>4957</v>
      </c>
      <c r="C1581" s="119">
        <v>5928.0718436340558</v>
      </c>
      <c r="D1581" s="125">
        <v>0.9786486220226609</v>
      </c>
      <c r="E1581" s="119">
        <f t="shared" si="144"/>
        <v>5801.4993410238039</v>
      </c>
      <c r="F1581" s="121">
        <f t="shared" si="145"/>
        <v>5944.209101408479</v>
      </c>
      <c r="G1581" s="110">
        <f t="shared" si="146"/>
        <v>1.0027221764850494</v>
      </c>
      <c r="H1581" s="130">
        <v>1.457261975758269</v>
      </c>
      <c r="I1581" s="128">
        <f t="shared" si="147"/>
        <v>8662.2698994388047</v>
      </c>
      <c r="J1581" s="3">
        <f t="shared" si="148"/>
        <v>8726.5746835539667</v>
      </c>
      <c r="K1581" s="122">
        <f t="shared" si="149"/>
        <v>1.472076404223259</v>
      </c>
      <c r="M1581" s="39" t="s">
        <v>4957</v>
      </c>
      <c r="N1581" s="3">
        <v>5928.0718436340558</v>
      </c>
      <c r="O1581" s="3">
        <v>8726.57421875</v>
      </c>
      <c r="P1581" s="110">
        <v>1.4720762968063354</v>
      </c>
    </row>
    <row r="1582" spans="2:16" x14ac:dyDescent="0.2">
      <c r="B1582" s="102" t="s">
        <v>4956</v>
      </c>
      <c r="C1582" s="119">
        <v>15586.360981667374</v>
      </c>
      <c r="D1582" s="125">
        <v>0.97261150622357939</v>
      </c>
      <c r="E1582" s="119">
        <f t="shared" si="144"/>
        <v>15159.474030923933</v>
      </c>
      <c r="F1582" s="121">
        <f t="shared" si="145"/>
        <v>15532.37847843682</v>
      </c>
      <c r="G1582" s="110">
        <f t="shared" si="146"/>
        <v>0.99653655505001792</v>
      </c>
      <c r="H1582" s="130">
        <v>1.2926255467064183</v>
      </c>
      <c r="I1582" s="128">
        <f t="shared" si="147"/>
        <v>20077.5492223404</v>
      </c>
      <c r="J1582" s="3">
        <f t="shared" si="148"/>
        <v>20226.595890626242</v>
      </c>
      <c r="K1582" s="122">
        <f t="shared" si="149"/>
        <v>1.2977112434657903</v>
      </c>
      <c r="M1582" s="39" t="s">
        <v>4956</v>
      </c>
      <c r="N1582" s="3">
        <v>15586.360981667374</v>
      </c>
      <c r="O1582" s="3">
        <v>20226.595703125</v>
      </c>
      <c r="P1582" s="110">
        <v>1.2977112531661987</v>
      </c>
    </row>
    <row r="1583" spans="2:16" x14ac:dyDescent="0.2">
      <c r="B1583" s="102" t="s">
        <v>4955</v>
      </c>
      <c r="C1583" s="119">
        <v>10032.322598943592</v>
      </c>
      <c r="D1583" s="125">
        <v>0.9407816739563738</v>
      </c>
      <c r="E1583" s="119">
        <f t="shared" si="144"/>
        <v>9438.2252483045104</v>
      </c>
      <c r="F1583" s="121">
        <f t="shared" si="145"/>
        <v>9670.3940006333578</v>
      </c>
      <c r="G1583" s="110">
        <f t="shared" si="146"/>
        <v>0.9639237479914825</v>
      </c>
      <c r="H1583" s="130">
        <v>1.2999050350765715</v>
      </c>
      <c r="I1583" s="128">
        <f t="shared" si="147"/>
        <v>12570.593852597573</v>
      </c>
      <c r="J1583" s="3">
        <f t="shared" si="148"/>
        <v>12663.912270665223</v>
      </c>
      <c r="K1583" s="122">
        <f t="shared" si="149"/>
        <v>1.2623111094931037</v>
      </c>
      <c r="M1583" s="39" t="s">
        <v>4955</v>
      </c>
      <c r="N1583" s="3">
        <v>10032.322598943592</v>
      </c>
      <c r="O1583" s="3">
        <v>12663.9130859375</v>
      </c>
      <c r="P1583" s="110">
        <v>1.2623112201690674</v>
      </c>
    </row>
    <row r="1584" spans="2:16" x14ac:dyDescent="0.2">
      <c r="B1584" s="102" t="s">
        <v>4954</v>
      </c>
      <c r="C1584" s="119">
        <v>7586.5728060966285</v>
      </c>
      <c r="D1584" s="125">
        <v>0.9977730007119221</v>
      </c>
      <c r="E1584" s="119">
        <f t="shared" si="144"/>
        <v>7569.6775138584999</v>
      </c>
      <c r="F1584" s="121">
        <f t="shared" si="145"/>
        <v>7755.8822862271163</v>
      </c>
      <c r="G1584" s="110">
        <f t="shared" si="146"/>
        <v>1.0223169914080874</v>
      </c>
      <c r="H1584" s="130">
        <v>1.3524081340872625</v>
      </c>
      <c r="I1584" s="128">
        <f t="shared" si="147"/>
        <v>10489.118290916866</v>
      </c>
      <c r="J1584" s="3">
        <f t="shared" si="148"/>
        <v>10566.984773384642</v>
      </c>
      <c r="K1584" s="122">
        <f t="shared" si="149"/>
        <v>1.3928535378837901</v>
      </c>
      <c r="M1584" s="39" t="s">
        <v>4954</v>
      </c>
      <c r="N1584" s="3">
        <v>7586.5728060966285</v>
      </c>
      <c r="O1584" s="3">
        <v>10566.984375</v>
      </c>
      <c r="P1584" s="110">
        <v>1.3928534984588623</v>
      </c>
    </row>
    <row r="1585" spans="2:16" x14ac:dyDescent="0.2">
      <c r="B1585" s="102" t="s">
        <v>4953</v>
      </c>
      <c r="C1585" s="119">
        <v>17762.166528899455</v>
      </c>
      <c r="D1585" s="125">
        <v>0.96504558418178965</v>
      </c>
      <c r="E1585" s="119">
        <f t="shared" si="144"/>
        <v>17141.300374216007</v>
      </c>
      <c r="F1585" s="121">
        <f t="shared" si="145"/>
        <v>17562.955316376945</v>
      </c>
      <c r="G1585" s="110">
        <f t="shared" si="146"/>
        <v>0.98878452061586131</v>
      </c>
      <c r="H1585" s="130">
        <v>1.3618524244646899</v>
      </c>
      <c r="I1585" s="128">
        <f t="shared" si="147"/>
        <v>23918.153278372956</v>
      </c>
      <c r="J1585" s="3">
        <f t="shared" si="148"/>
        <v>24095.710858644008</v>
      </c>
      <c r="K1585" s="122">
        <f t="shared" si="149"/>
        <v>1.356574988723348</v>
      </c>
      <c r="M1585" s="39" t="s">
        <v>4953</v>
      </c>
      <c r="N1585" s="3">
        <v>17762.166528899455</v>
      </c>
      <c r="O1585" s="3">
        <v>24095.708984375</v>
      </c>
      <c r="P1585" s="110">
        <v>1.3565748929977417</v>
      </c>
    </row>
    <row r="1586" spans="2:16" x14ac:dyDescent="0.2">
      <c r="B1586" s="102" t="s">
        <v>4952</v>
      </c>
      <c r="C1586" s="119">
        <v>11791.597270934402</v>
      </c>
      <c r="D1586" s="125">
        <v>0.97257977407063578</v>
      </c>
      <c r="E1586" s="119">
        <f t="shared" si="144"/>
        <v>11468.269009697306</v>
      </c>
      <c r="F1586" s="121">
        <f t="shared" si="145"/>
        <v>11750.374345955446</v>
      </c>
      <c r="G1586" s="110">
        <f t="shared" si="146"/>
        <v>0.99650404232507428</v>
      </c>
      <c r="H1586" s="130">
        <v>1.2856115496577742</v>
      </c>
      <c r="I1586" s="128">
        <f t="shared" si="147"/>
        <v>15106.416971962737</v>
      </c>
      <c r="J1586" s="3">
        <f t="shared" si="148"/>
        <v>15218.560196938744</v>
      </c>
      <c r="K1586" s="122">
        <f t="shared" si="149"/>
        <v>1.2906275415673842</v>
      </c>
      <c r="M1586" s="39" t="s">
        <v>4952</v>
      </c>
      <c r="N1586" s="3">
        <v>11791.597270934402</v>
      </c>
      <c r="O1586" s="3">
        <v>15218.560546875</v>
      </c>
      <c r="P1586" s="110">
        <v>1.2906275987625122</v>
      </c>
    </row>
    <row r="1587" spans="2:16" x14ac:dyDescent="0.2">
      <c r="B1587" s="102" t="s">
        <v>4951</v>
      </c>
      <c r="C1587" s="119">
        <v>4618.8420976176994</v>
      </c>
      <c r="D1587" s="125">
        <v>1.062191217750162</v>
      </c>
      <c r="E1587" s="119">
        <f t="shared" si="144"/>
        <v>4906.0935122642568</v>
      </c>
      <c r="F1587" s="121">
        <f t="shared" si="145"/>
        <v>5026.7773886906716</v>
      </c>
      <c r="G1587" s="110">
        <f t="shared" si="146"/>
        <v>1.0883198174891877</v>
      </c>
      <c r="H1587" s="130">
        <v>1.0158825159240084</v>
      </c>
      <c r="I1587" s="128">
        <f t="shared" si="147"/>
        <v>5106.6152606129963</v>
      </c>
      <c r="J1587" s="3">
        <f t="shared" si="148"/>
        <v>5144.5244686733658</v>
      </c>
      <c r="K1587" s="122">
        <f t="shared" si="149"/>
        <v>1.1138125876454625</v>
      </c>
      <c r="M1587" s="39" t="s">
        <v>4951</v>
      </c>
      <c r="N1587" s="3">
        <v>4618.8420976176994</v>
      </c>
      <c r="O1587" s="3">
        <v>5144.52490234375</v>
      </c>
      <c r="P1587" s="110">
        <v>1.1138126850128174</v>
      </c>
    </row>
    <row r="1588" spans="2:16" x14ac:dyDescent="0.2">
      <c r="B1588" s="102" t="s">
        <v>4950</v>
      </c>
      <c r="C1588" s="119">
        <v>8867.7789564849481</v>
      </c>
      <c r="D1588" s="125">
        <v>0.89674515808571842</v>
      </c>
      <c r="E1588" s="119">
        <f t="shared" si="144"/>
        <v>7952.1378422023017</v>
      </c>
      <c r="F1588" s="121">
        <f t="shared" si="145"/>
        <v>8147.7506690420487</v>
      </c>
      <c r="G1588" s="110">
        <f t="shared" si="146"/>
        <v>0.91880398790089968</v>
      </c>
      <c r="H1588" s="130">
        <v>1.2226125244939867</v>
      </c>
      <c r="I1588" s="128">
        <f t="shared" si="147"/>
        <v>9961.5420144250693</v>
      </c>
      <c r="J1588" s="3">
        <f t="shared" si="148"/>
        <v>10035.492008609988</v>
      </c>
      <c r="K1588" s="122">
        <f t="shared" si="149"/>
        <v>1.131680441952277</v>
      </c>
      <c r="M1588" s="39" t="s">
        <v>4950</v>
      </c>
      <c r="N1588" s="3">
        <v>8867.7789564849481</v>
      </c>
      <c r="O1588" s="3">
        <v>10035.4931640625</v>
      </c>
      <c r="P1588" s="110">
        <v>1.1316806077957153</v>
      </c>
    </row>
    <row r="1589" spans="2:16" x14ac:dyDescent="0.2">
      <c r="B1589" s="102" t="s">
        <v>4949</v>
      </c>
      <c r="C1589" s="119">
        <v>13935.39265243382</v>
      </c>
      <c r="D1589" s="125">
        <v>1.0002499360068589</v>
      </c>
      <c r="E1589" s="119">
        <f t="shared" si="144"/>
        <v>13938.87560882738</v>
      </c>
      <c r="F1589" s="121">
        <f t="shared" si="145"/>
        <v>14281.754833875524</v>
      </c>
      <c r="G1589" s="110">
        <f t="shared" si="146"/>
        <v>1.0248548562699604</v>
      </c>
      <c r="H1589" s="130">
        <v>1.1688007584762372</v>
      </c>
      <c r="I1589" s="128">
        <f t="shared" si="147"/>
        <v>16692.52588220538</v>
      </c>
      <c r="J1589" s="3">
        <f t="shared" si="148"/>
        <v>16816.443664224789</v>
      </c>
      <c r="K1589" s="122">
        <f t="shared" si="149"/>
        <v>1.20674343979018</v>
      </c>
      <c r="M1589" s="39" t="s">
        <v>4949</v>
      </c>
      <c r="N1589" s="3">
        <v>13935.39265243382</v>
      </c>
      <c r="O1589" s="3">
        <v>16816.443359375</v>
      </c>
      <c r="P1589" s="110">
        <v>1.2067433595657349</v>
      </c>
    </row>
    <row r="1590" spans="2:16" x14ac:dyDescent="0.2">
      <c r="B1590" s="102" t="s">
        <v>4948</v>
      </c>
      <c r="C1590" s="119">
        <v>21973.342303897527</v>
      </c>
      <c r="D1590" s="125">
        <v>0.85513545924241541</v>
      </c>
      <c r="E1590" s="119">
        <f t="shared" si="144"/>
        <v>18790.184162134206</v>
      </c>
      <c r="F1590" s="121">
        <f t="shared" si="145"/>
        <v>19252.399620886441</v>
      </c>
      <c r="G1590" s="110">
        <f t="shared" si="146"/>
        <v>0.87617074155676089</v>
      </c>
      <c r="H1590" s="130">
        <v>1.1159484855381734</v>
      </c>
      <c r="I1590" s="128">
        <f t="shared" si="147"/>
        <v>21484.686199903928</v>
      </c>
      <c r="J1590" s="3">
        <f t="shared" si="148"/>
        <v>21644.178818340617</v>
      </c>
      <c r="K1590" s="122">
        <f t="shared" si="149"/>
        <v>0.98501987176076877</v>
      </c>
      <c r="M1590" s="39" t="s">
        <v>4948</v>
      </c>
      <c r="N1590" s="3">
        <v>21973.342303897527</v>
      </c>
      <c r="O1590" s="3">
        <v>21644.177734375</v>
      </c>
      <c r="P1590" s="110">
        <v>0.98501980304718018</v>
      </c>
    </row>
    <row r="1591" spans="2:16" x14ac:dyDescent="0.2">
      <c r="B1591" s="102" t="s">
        <v>4947</v>
      </c>
      <c r="C1591" s="119">
        <v>7448.1745153437187</v>
      </c>
      <c r="D1591" s="125">
        <v>1.0068508634671425</v>
      </c>
      <c r="E1591" s="119">
        <f t="shared" si="144"/>
        <v>7499.2009420277882</v>
      </c>
      <c r="F1591" s="121">
        <f t="shared" si="145"/>
        <v>7683.6720772644348</v>
      </c>
      <c r="G1591" s="110">
        <f t="shared" si="146"/>
        <v>1.0316181584407798</v>
      </c>
      <c r="H1591" s="130">
        <v>1.3418409891583871</v>
      </c>
      <c r="I1591" s="128">
        <f t="shared" si="147"/>
        <v>10310.266140525187</v>
      </c>
      <c r="J1591" s="3">
        <f t="shared" si="148"/>
        <v>10386.804905310069</v>
      </c>
      <c r="K1591" s="122">
        <f t="shared" si="149"/>
        <v>1.3945437078458061</v>
      </c>
      <c r="M1591" s="39" t="s">
        <v>4947</v>
      </c>
      <c r="N1591" s="3">
        <v>7448.1745153437187</v>
      </c>
      <c r="O1591" s="3">
        <v>10386.8046875</v>
      </c>
      <c r="P1591" s="110">
        <v>1.3945436477661133</v>
      </c>
    </row>
    <row r="1592" spans="2:16" x14ac:dyDescent="0.2">
      <c r="B1592" s="102" t="s">
        <v>4946</v>
      </c>
      <c r="C1592" s="119">
        <v>6759.9931759772244</v>
      </c>
      <c r="D1592" s="125">
        <v>0.9763408260176285</v>
      </c>
      <c r="E1592" s="119">
        <f t="shared" si="144"/>
        <v>6600.0573213071348</v>
      </c>
      <c r="F1592" s="121">
        <f t="shared" si="145"/>
        <v>6762.4106274927472</v>
      </c>
      <c r="G1592" s="110">
        <f t="shared" si="146"/>
        <v>1.0003576115319337</v>
      </c>
      <c r="H1592" s="130">
        <v>1.3195805805667105</v>
      </c>
      <c r="I1592" s="128">
        <f t="shared" si="147"/>
        <v>8923.5457418573715</v>
      </c>
      <c r="J1592" s="3">
        <f t="shared" si="148"/>
        <v>8989.7901199630542</v>
      </c>
      <c r="K1592" s="122">
        <f t="shared" si="149"/>
        <v>1.3298519519087371</v>
      </c>
      <c r="M1592" s="39" t="s">
        <v>4946</v>
      </c>
      <c r="N1592" s="3">
        <v>6759.9931759772244</v>
      </c>
      <c r="O1592" s="3">
        <v>8989.7900390625</v>
      </c>
      <c r="P1592" s="110">
        <v>1.3298519849777222</v>
      </c>
    </row>
    <row r="1593" spans="2:16" x14ac:dyDescent="0.2">
      <c r="B1593" s="102" t="s">
        <v>4945</v>
      </c>
      <c r="C1593" s="119">
        <v>13907.915620997916</v>
      </c>
      <c r="D1593" s="125">
        <v>1.241249202410623</v>
      </c>
      <c r="E1593" s="119">
        <f t="shared" si="144"/>
        <v>17263.189171757906</v>
      </c>
      <c r="F1593" s="121">
        <f t="shared" si="145"/>
        <v>17687.842428676511</v>
      </c>
      <c r="G1593" s="110">
        <f t="shared" si="146"/>
        <v>1.2717824087149143</v>
      </c>
      <c r="H1593" s="130">
        <v>0.99463144514554014</v>
      </c>
      <c r="I1593" s="128">
        <f t="shared" si="147"/>
        <v>17592.884276341119</v>
      </c>
      <c r="J1593" s="3">
        <f t="shared" si="148"/>
        <v>17723.485912919819</v>
      </c>
      <c r="K1593" s="122">
        <f t="shared" si="149"/>
        <v>1.2743452287099892</v>
      </c>
      <c r="M1593" s="39" t="s">
        <v>4945</v>
      </c>
      <c r="N1593" s="3">
        <v>13907.915620997916</v>
      </c>
      <c r="O1593" s="3">
        <v>17723.486328125</v>
      </c>
      <c r="P1593" s="110">
        <v>1.2743452787399292</v>
      </c>
    </row>
    <row r="1594" spans="2:16" x14ac:dyDescent="0.2">
      <c r="B1594" s="102" t="s">
        <v>4944</v>
      </c>
      <c r="C1594" s="119">
        <v>7558.7556865464721</v>
      </c>
      <c r="D1594" s="125">
        <v>0.94154835137841264</v>
      </c>
      <c r="E1594" s="119">
        <f t="shared" si="144"/>
        <v>7116.9339551400326</v>
      </c>
      <c r="F1594" s="121">
        <f t="shared" si="145"/>
        <v>7292.0017918679696</v>
      </c>
      <c r="G1594" s="110">
        <f t="shared" si="146"/>
        <v>0.96470928473673423</v>
      </c>
      <c r="H1594" s="130">
        <v>1.3048342646769255</v>
      </c>
      <c r="I1594" s="128">
        <f t="shared" si="147"/>
        <v>9514.853796114865</v>
      </c>
      <c r="J1594" s="3">
        <f t="shared" si="148"/>
        <v>9585.4877784716282</v>
      </c>
      <c r="K1594" s="122">
        <f t="shared" si="149"/>
        <v>1.2681303875891181</v>
      </c>
      <c r="M1594" s="39" t="s">
        <v>4944</v>
      </c>
      <c r="N1594" s="3">
        <v>7558.7556865464721</v>
      </c>
      <c r="O1594" s="3">
        <v>9585.4873046875</v>
      </c>
      <c r="P1594" s="110">
        <v>1.2681303024291992</v>
      </c>
    </row>
    <row r="1595" spans="2:16" x14ac:dyDescent="0.2">
      <c r="B1595" s="102" t="s">
        <v>4943</v>
      </c>
      <c r="C1595" s="119">
        <v>6442.2077870193207</v>
      </c>
      <c r="D1595" s="125">
        <v>0.96723349940670267</v>
      </c>
      <c r="E1595" s="119">
        <f t="shared" si="144"/>
        <v>6231.1191817438075</v>
      </c>
      <c r="F1595" s="121">
        <f t="shared" si="145"/>
        <v>6384.3970626989894</v>
      </c>
      <c r="G1595" s="110">
        <f t="shared" si="146"/>
        <v>0.99102625586886273</v>
      </c>
      <c r="H1595" s="130">
        <v>1.2762087447901966</v>
      </c>
      <c r="I1595" s="128">
        <f t="shared" si="147"/>
        <v>8147.8233616292946</v>
      </c>
      <c r="J1595" s="3">
        <f t="shared" si="148"/>
        <v>8208.3091267186483</v>
      </c>
      <c r="K1595" s="122">
        <f t="shared" si="149"/>
        <v>1.2741453548359494</v>
      </c>
      <c r="M1595" s="39" t="s">
        <v>4943</v>
      </c>
      <c r="N1595" s="3">
        <v>6442.2077870193207</v>
      </c>
      <c r="O1595" s="3">
        <v>8208.30859375</v>
      </c>
      <c r="P1595" s="110">
        <v>1.274145245552063</v>
      </c>
    </row>
    <row r="1596" spans="2:16" x14ac:dyDescent="0.2">
      <c r="B1596" s="102" t="s">
        <v>4942</v>
      </c>
      <c r="C1596" s="119">
        <v>16032.127172317207</v>
      </c>
      <c r="D1596" s="125">
        <v>0.90473224648596662</v>
      </c>
      <c r="E1596" s="119">
        <f t="shared" si="144"/>
        <v>14504.782432559254</v>
      </c>
      <c r="F1596" s="121">
        <f t="shared" si="145"/>
        <v>14861.582270619236</v>
      </c>
      <c r="G1596" s="110">
        <f t="shared" si="146"/>
        <v>0.92698754886880141</v>
      </c>
      <c r="H1596" s="130">
        <v>1.1782775215214913</v>
      </c>
      <c r="I1596" s="128">
        <f t="shared" si="147"/>
        <v>17511.068323712971</v>
      </c>
      <c r="J1596" s="3">
        <f t="shared" si="148"/>
        <v>17641.062595567182</v>
      </c>
      <c r="K1596" s="122">
        <f t="shared" si="149"/>
        <v>1.1003569523842187</v>
      </c>
      <c r="M1596" s="39" t="s">
        <v>4942</v>
      </c>
      <c r="N1596" s="3">
        <v>16032.127172317207</v>
      </c>
      <c r="O1596" s="3">
        <v>17641.0625</v>
      </c>
      <c r="P1596" s="110">
        <v>1.1003569364547729</v>
      </c>
    </row>
    <row r="1597" spans="2:16" x14ac:dyDescent="0.2">
      <c r="B1597" s="102" t="s">
        <v>4941</v>
      </c>
      <c r="C1597" s="119">
        <v>4293.7735023714558</v>
      </c>
      <c r="D1597" s="125">
        <v>0.93904417648597893</v>
      </c>
      <c r="E1597" s="119">
        <f t="shared" si="144"/>
        <v>4032.0430025517212</v>
      </c>
      <c r="F1597" s="121">
        <f t="shared" si="145"/>
        <v>4131.2263096471797</v>
      </c>
      <c r="G1597" s="110">
        <f t="shared" si="146"/>
        <v>0.96214351021671241</v>
      </c>
      <c r="H1597" s="130">
        <v>1.4979226715696614</v>
      </c>
      <c r="I1597" s="128">
        <f t="shared" si="147"/>
        <v>6188.2575506055773</v>
      </c>
      <c r="J1597" s="3">
        <f t="shared" si="148"/>
        <v>6234.1963830894838</v>
      </c>
      <c r="K1597" s="122">
        <f t="shared" si="149"/>
        <v>1.4519155189826223</v>
      </c>
      <c r="M1597" s="39" t="s">
        <v>4941</v>
      </c>
      <c r="N1597" s="3">
        <v>4293.7735023714558</v>
      </c>
      <c r="O1597" s="3">
        <v>6234.1962890625</v>
      </c>
      <c r="P1597" s="110">
        <v>1.4519155025482178</v>
      </c>
    </row>
    <row r="1598" spans="2:16" x14ac:dyDescent="0.2">
      <c r="B1598" s="102" t="s">
        <v>4940</v>
      </c>
      <c r="C1598" s="119">
        <v>11326.13992903391</v>
      </c>
      <c r="D1598" s="125">
        <v>1.0217260406554507</v>
      </c>
      <c r="E1598" s="119">
        <f t="shared" si="144"/>
        <v>11572.212105601424</v>
      </c>
      <c r="F1598" s="121">
        <f t="shared" si="145"/>
        <v>11856.874314391674</v>
      </c>
      <c r="G1598" s="110">
        <f t="shared" si="146"/>
        <v>1.0468592467233482</v>
      </c>
      <c r="H1598" s="130">
        <v>0.96962466413202419</v>
      </c>
      <c r="I1598" s="128">
        <f t="shared" si="147"/>
        <v>11496.717774747654</v>
      </c>
      <c r="J1598" s="3">
        <f t="shared" si="148"/>
        <v>11582.064221247316</v>
      </c>
      <c r="K1598" s="122">
        <f t="shared" si="149"/>
        <v>1.0225958970855868</v>
      </c>
      <c r="M1598" s="39" t="s">
        <v>4940</v>
      </c>
      <c r="N1598" s="3">
        <v>11326.13992903391</v>
      </c>
      <c r="O1598" s="3">
        <v>11582.064453125</v>
      </c>
      <c r="P1598" s="110">
        <v>1.0225958824157715</v>
      </c>
    </row>
    <row r="1599" spans="2:16" x14ac:dyDescent="0.2">
      <c r="B1599" s="102" t="s">
        <v>4939</v>
      </c>
      <c r="C1599" s="119">
        <v>8169.6114212826942</v>
      </c>
      <c r="D1599" s="125">
        <v>0.98431390607390346</v>
      </c>
      <c r="E1599" s="119">
        <f t="shared" si="144"/>
        <v>8041.4621291887424</v>
      </c>
      <c r="F1599" s="121">
        <f t="shared" si="145"/>
        <v>8239.2722238110146</v>
      </c>
      <c r="G1599" s="110">
        <f t="shared" si="146"/>
        <v>1.0085268195678005</v>
      </c>
      <c r="H1599" s="130">
        <v>1.0287908811767608</v>
      </c>
      <c r="I1599" s="128">
        <f t="shared" si="147"/>
        <v>8476.488131389744</v>
      </c>
      <c r="J1599" s="3">
        <f t="shared" si="148"/>
        <v>8539.4137554665303</v>
      </c>
      <c r="K1599" s="122">
        <f t="shared" si="149"/>
        <v>1.0452655965032147</v>
      </c>
      <c r="M1599" s="39" t="s">
        <v>4939</v>
      </c>
      <c r="N1599" s="3">
        <v>8169.6114212826942</v>
      </c>
      <c r="O1599" s="3">
        <v>8539.4140625</v>
      </c>
      <c r="P1599" s="110">
        <v>1.0452656745910645</v>
      </c>
    </row>
    <row r="1600" spans="2:16" x14ac:dyDescent="0.2">
      <c r="B1600" s="102" t="s">
        <v>4938</v>
      </c>
      <c r="C1600" s="119">
        <v>9948.0454596078926</v>
      </c>
      <c r="D1600" s="125">
        <v>0.84848450566025102</v>
      </c>
      <c r="E1600" s="119">
        <f t="shared" si="144"/>
        <v>8440.7624340811071</v>
      </c>
      <c r="F1600" s="121">
        <f t="shared" si="145"/>
        <v>8648.3948259205426</v>
      </c>
      <c r="G1600" s="110">
        <f t="shared" si="146"/>
        <v>0.86935618268288695</v>
      </c>
      <c r="H1600" s="130">
        <v>1.1933269172496499</v>
      </c>
      <c r="I1600" s="128">
        <f t="shared" si="147"/>
        <v>10320.362336773585</v>
      </c>
      <c r="J1600" s="3">
        <f t="shared" si="148"/>
        <v>10396.976051164944</v>
      </c>
      <c r="K1600" s="122">
        <f t="shared" si="149"/>
        <v>1.0451275170966847</v>
      </c>
      <c r="M1600" s="39" t="s">
        <v>4938</v>
      </c>
      <c r="N1600" s="3">
        <v>9948.0454596078926</v>
      </c>
      <c r="O1600" s="3">
        <v>10396.9765625</v>
      </c>
      <c r="P1600" s="110">
        <v>1.0451275110244751</v>
      </c>
    </row>
    <row r="1601" spans="2:16" x14ac:dyDescent="0.2">
      <c r="B1601" s="102" t="s">
        <v>4937</v>
      </c>
      <c r="C1601" s="119">
        <v>5337.3177404600319</v>
      </c>
      <c r="D1601" s="125">
        <v>0.95815597309904643</v>
      </c>
      <c r="E1601" s="119">
        <f t="shared" si="144"/>
        <v>5113.9828733492859</v>
      </c>
      <c r="F1601" s="121">
        <f t="shared" si="145"/>
        <v>5239.7805728002386</v>
      </c>
      <c r="G1601" s="110">
        <f t="shared" si="146"/>
        <v>0.98172543355993147</v>
      </c>
      <c r="H1601" s="130">
        <v>1.1988700300939721</v>
      </c>
      <c r="I1601" s="128">
        <f t="shared" si="147"/>
        <v>6281.8158929988331</v>
      </c>
      <c r="J1601" s="3">
        <f t="shared" si="148"/>
        <v>6328.4492604117604</v>
      </c>
      <c r="K1601" s="122">
        <f t="shared" si="149"/>
        <v>1.1856984290888968</v>
      </c>
      <c r="M1601" s="39" t="s">
        <v>4937</v>
      </c>
      <c r="N1601" s="3">
        <v>5337.3177404600319</v>
      </c>
      <c r="O1601" s="3">
        <v>6328.44921875</v>
      </c>
      <c r="P1601" s="110">
        <v>1.185698390007019</v>
      </c>
    </row>
    <row r="1602" spans="2:16" x14ac:dyDescent="0.2">
      <c r="B1602" s="102" t="s">
        <v>4936</v>
      </c>
      <c r="C1602" s="119">
        <v>7778.4434254423259</v>
      </c>
      <c r="D1602" s="125">
        <v>0.86596296213061164</v>
      </c>
      <c r="E1602" s="119">
        <f t="shared" si="144"/>
        <v>6735.8439094614178</v>
      </c>
      <c r="F1602" s="121">
        <f t="shared" si="145"/>
        <v>6901.5373989892778</v>
      </c>
      <c r="G1602" s="110">
        <f t="shared" si="146"/>
        <v>0.8872645877213946</v>
      </c>
      <c r="H1602" s="130">
        <v>1.189321116457086</v>
      </c>
      <c r="I1602" s="128">
        <f t="shared" si="147"/>
        <v>8208.1441646362618</v>
      </c>
      <c r="J1602" s="3">
        <f t="shared" si="148"/>
        <v>8269.0777241559481</v>
      </c>
      <c r="K1602" s="122">
        <f t="shared" si="149"/>
        <v>1.0630761544281235</v>
      </c>
      <c r="M1602" s="39" t="s">
        <v>4936</v>
      </c>
      <c r="N1602" s="3">
        <v>7778.4434254423259</v>
      </c>
      <c r="O1602" s="3">
        <v>8269.078125</v>
      </c>
      <c r="P1602" s="110">
        <v>1.0630762577056885</v>
      </c>
    </row>
    <row r="1603" spans="2:16" x14ac:dyDescent="0.2">
      <c r="B1603" s="102" t="s">
        <v>4935</v>
      </c>
      <c r="C1603" s="119">
        <v>8071.2852528905551</v>
      </c>
      <c r="D1603" s="125">
        <v>0.9167627838938236</v>
      </c>
      <c r="E1603" s="119">
        <f t="shared" si="144"/>
        <v>7399.4539380411088</v>
      </c>
      <c r="F1603" s="121">
        <f t="shared" si="145"/>
        <v>7581.4714194546186</v>
      </c>
      <c r="G1603" s="110">
        <f t="shared" si="146"/>
        <v>0.93931402272512665</v>
      </c>
      <c r="H1603" s="130">
        <v>1.3285210902242777</v>
      </c>
      <c r="I1603" s="128">
        <f t="shared" si="147"/>
        <v>10072.144675678051</v>
      </c>
      <c r="J1603" s="3">
        <f t="shared" si="148"/>
        <v>10146.91573412638</v>
      </c>
      <c r="K1603" s="122">
        <f t="shared" si="149"/>
        <v>1.2571623249831845</v>
      </c>
      <c r="M1603" s="39" t="s">
        <v>4935</v>
      </c>
      <c r="N1603" s="3">
        <v>8071.2852528905551</v>
      </c>
      <c r="O1603" s="3">
        <v>10146.916015625</v>
      </c>
      <c r="P1603" s="110">
        <v>1.25716233253479</v>
      </c>
    </row>
    <row r="1604" spans="2:16" x14ac:dyDescent="0.2">
      <c r="B1604" s="102" t="s">
        <v>4934</v>
      </c>
      <c r="C1604" s="119">
        <v>6850.1876318275845</v>
      </c>
      <c r="D1604" s="125">
        <v>0.922214887437659</v>
      </c>
      <c r="E1604" s="119">
        <f t="shared" si="144"/>
        <v>6317.3450158127198</v>
      </c>
      <c r="F1604" s="121">
        <f t="shared" si="145"/>
        <v>6472.7439464131076</v>
      </c>
      <c r="G1604" s="110">
        <f t="shared" si="146"/>
        <v>0.94490024132174355</v>
      </c>
      <c r="H1604" s="130">
        <v>1.2507414470909053</v>
      </c>
      <c r="I1604" s="128">
        <f t="shared" si="147"/>
        <v>8095.7291301856276</v>
      </c>
      <c r="J1604" s="3">
        <f t="shared" si="148"/>
        <v>8155.8281712008611</v>
      </c>
      <c r="K1604" s="122">
        <f t="shared" si="149"/>
        <v>1.190599237502191</v>
      </c>
      <c r="M1604" s="39" t="s">
        <v>4934</v>
      </c>
      <c r="N1604" s="3">
        <v>6850.1876318275845</v>
      </c>
      <c r="O1604" s="3">
        <v>8155.828125</v>
      </c>
      <c r="P1604" s="110">
        <v>1.1905992031097412</v>
      </c>
    </row>
    <row r="1605" spans="2:16" x14ac:dyDescent="0.2">
      <c r="B1605" s="102" t="s">
        <v>4933</v>
      </c>
      <c r="C1605" s="119">
        <v>6812.7181043399942</v>
      </c>
      <c r="D1605" s="125">
        <v>1.1539952010056469</v>
      </c>
      <c r="E1605" s="119">
        <f t="shared" ref="E1605:E1668" si="150">D1605*C1605</f>
        <v>7861.8439982126411</v>
      </c>
      <c r="F1605" s="121">
        <f t="shared" ref="F1605:F1668" si="151">E1605/$E$2*$C$2</f>
        <v>8055.2357073580615</v>
      </c>
      <c r="G1605" s="110">
        <f t="shared" ref="G1605:G1668" si="152">F1605/C1605</f>
        <v>1.1823820660107058</v>
      </c>
      <c r="H1605" s="130">
        <v>0.8271168303357963</v>
      </c>
      <c r="I1605" s="128">
        <f t="shared" ref="I1605:I1668" si="153">C1605*H1605*G1605</f>
        <v>6662.6210258777264</v>
      </c>
      <c r="J1605" s="3">
        <f t="shared" ref="J1605:J1668" si="154">I1605/$I$2*$C$2</f>
        <v>6712.0813188129487</v>
      </c>
      <c r="K1605" s="122">
        <f t="shared" ref="K1605:K1668" si="155">J1605/C1605</f>
        <v>0.98522810073956602</v>
      </c>
      <c r="M1605" s="39" t="s">
        <v>4933</v>
      </c>
      <c r="N1605" s="3">
        <v>6812.7181043399942</v>
      </c>
      <c r="O1605" s="3">
        <v>6712.08154296875</v>
      </c>
      <c r="P1605" s="110">
        <v>0.98522812128067017</v>
      </c>
    </row>
    <row r="1606" spans="2:16" x14ac:dyDescent="0.2">
      <c r="B1606" s="102" t="s">
        <v>4932</v>
      </c>
      <c r="C1606" s="119">
        <v>19859.479950289035</v>
      </c>
      <c r="D1606" s="125">
        <v>0.7207838026969865</v>
      </c>
      <c r="E1606" s="119">
        <f t="shared" si="150"/>
        <v>14314.391478153892</v>
      </c>
      <c r="F1606" s="121">
        <f t="shared" si="151"/>
        <v>14666.507932508135</v>
      </c>
      <c r="G1606" s="110">
        <f t="shared" si="152"/>
        <v>0.73851419922477268</v>
      </c>
      <c r="H1606" s="130">
        <v>0.43883537443380538</v>
      </c>
      <c r="I1606" s="128">
        <f t="shared" si="153"/>
        <v>6436.1825001985844</v>
      </c>
      <c r="J1606" s="3">
        <f t="shared" si="154"/>
        <v>6483.9618156673696</v>
      </c>
      <c r="K1606" s="122">
        <f t="shared" si="155"/>
        <v>0.32649202455943477</v>
      </c>
      <c r="M1606" s="39" t="s">
        <v>4932</v>
      </c>
      <c r="N1606" s="3">
        <v>19859.479950289035</v>
      </c>
      <c r="O1606" s="3">
        <v>6483.9619140625</v>
      </c>
      <c r="P1606" s="110">
        <v>0.32649204134941101</v>
      </c>
    </row>
    <row r="1607" spans="2:16" x14ac:dyDescent="0.2">
      <c r="B1607" s="102" t="s">
        <v>4931</v>
      </c>
      <c r="C1607" s="119">
        <v>8271.051424092102</v>
      </c>
      <c r="D1607" s="125">
        <v>1.159882616692562</v>
      </c>
      <c r="E1607" s="119">
        <f t="shared" si="150"/>
        <v>9593.4487685746881</v>
      </c>
      <c r="F1607" s="121">
        <f t="shared" si="151"/>
        <v>9829.4358289100855</v>
      </c>
      <c r="G1607" s="110">
        <f t="shared" si="152"/>
        <v>1.1884143048946216</v>
      </c>
      <c r="H1607" s="130">
        <v>0.85205391052839918</v>
      </c>
      <c r="I1607" s="128">
        <f t="shared" si="153"/>
        <v>8375.2092363107949</v>
      </c>
      <c r="J1607" s="3">
        <f t="shared" si="154"/>
        <v>8437.3830115582223</v>
      </c>
      <c r="K1607" s="122">
        <f t="shared" si="155"/>
        <v>1.0201100898709958</v>
      </c>
      <c r="M1607" s="39" t="s">
        <v>4931</v>
      </c>
      <c r="N1607" s="3">
        <v>8271.051424092102</v>
      </c>
      <c r="O1607" s="3">
        <v>8437.3828125</v>
      </c>
      <c r="P1607" s="110">
        <v>1.020110011100769</v>
      </c>
    </row>
    <row r="1608" spans="2:16" x14ac:dyDescent="0.2">
      <c r="B1608" s="102" t="s">
        <v>4930</v>
      </c>
      <c r="C1608" s="119">
        <v>17187.346132158305</v>
      </c>
      <c r="D1608" s="125">
        <v>1.0740890137283152</v>
      </c>
      <c r="E1608" s="119">
        <f t="shared" si="150"/>
        <v>18460.739655697089</v>
      </c>
      <c r="F1608" s="121">
        <f t="shared" si="151"/>
        <v>18914.85118410131</v>
      </c>
      <c r="G1608" s="110">
        <f t="shared" si="152"/>
        <v>1.100510284639626</v>
      </c>
      <c r="H1608" s="130">
        <v>0.88420804925497853</v>
      </c>
      <c r="I1608" s="128">
        <f t="shared" si="153"/>
        <v>16724.663667442441</v>
      </c>
      <c r="J1608" s="3">
        <f t="shared" si="154"/>
        <v>16848.82002588184</v>
      </c>
      <c r="K1608" s="122">
        <f t="shared" si="155"/>
        <v>0.98030375930795577</v>
      </c>
      <c r="M1608" s="39" t="s">
        <v>4930</v>
      </c>
      <c r="N1608" s="3">
        <v>17187.346132158305</v>
      </c>
      <c r="O1608" s="3">
        <v>16848.8203125</v>
      </c>
      <c r="P1608" s="110">
        <v>0.98030376434326172</v>
      </c>
    </row>
    <row r="1609" spans="2:16" x14ac:dyDescent="0.2">
      <c r="B1609" s="102" t="s">
        <v>4929</v>
      </c>
      <c r="C1609" s="119">
        <v>4336.0100897857019</v>
      </c>
      <c r="D1609" s="125">
        <v>0.93031290448286441</v>
      </c>
      <c r="E1609" s="119">
        <f t="shared" si="150"/>
        <v>4033.8461404955419</v>
      </c>
      <c r="F1609" s="121">
        <f t="shared" si="151"/>
        <v>4133.073802570425</v>
      </c>
      <c r="G1609" s="110">
        <f t="shared" si="152"/>
        <v>0.95319745964306402</v>
      </c>
      <c r="H1609" s="130">
        <v>1.2934499797337644</v>
      </c>
      <c r="I1609" s="128">
        <f t="shared" si="153"/>
        <v>5345.9242261728687</v>
      </c>
      <c r="J1609" s="3">
        <f t="shared" si="154"/>
        <v>5385.6099560393932</v>
      </c>
      <c r="K1609" s="122">
        <f t="shared" si="155"/>
        <v>1.2420658265362952</v>
      </c>
      <c r="M1609" s="39" t="s">
        <v>4929</v>
      </c>
      <c r="N1609" s="3">
        <v>4336.0100897857019</v>
      </c>
      <c r="O1609" s="3">
        <v>5385.609375</v>
      </c>
      <c r="P1609" s="110">
        <v>1.2420656681060791</v>
      </c>
    </row>
    <row r="1610" spans="2:16" x14ac:dyDescent="0.2">
      <c r="B1610" s="102" t="s">
        <v>4928</v>
      </c>
      <c r="C1610" s="119">
        <v>9546.8028606780317</v>
      </c>
      <c r="D1610" s="125">
        <v>0.91128700454323464</v>
      </c>
      <c r="E1610" s="119">
        <f t="shared" si="150"/>
        <v>8699.8773818720674</v>
      </c>
      <c r="F1610" s="121">
        <f t="shared" si="151"/>
        <v>8913.8836832713732</v>
      </c>
      <c r="G1610" s="110">
        <f t="shared" si="152"/>
        <v>0.93370354592598059</v>
      </c>
      <c r="H1610" s="130">
        <v>1.279499049579045</v>
      </c>
      <c r="I1610" s="128">
        <f t="shared" si="153"/>
        <v>11405.30570080388</v>
      </c>
      <c r="J1610" s="3">
        <f t="shared" si="154"/>
        <v>11489.97354530329</v>
      </c>
      <c r="K1610" s="122">
        <f t="shared" si="155"/>
        <v>1.2035415115387909</v>
      </c>
      <c r="M1610" s="39" t="s">
        <v>4928</v>
      </c>
      <c r="N1610" s="3">
        <v>9546.8028606780317</v>
      </c>
      <c r="O1610" s="3">
        <v>11489.9736328125</v>
      </c>
      <c r="P1610" s="110">
        <v>1.2035415172576904</v>
      </c>
    </row>
    <row r="1611" spans="2:16" x14ac:dyDescent="0.2">
      <c r="B1611" s="102" t="s">
        <v>4927</v>
      </c>
      <c r="C1611" s="119">
        <v>6741.1326660542709</v>
      </c>
      <c r="D1611" s="125">
        <v>0.9908857189953113</v>
      </c>
      <c r="E1611" s="119">
        <f t="shared" si="150"/>
        <v>6679.6920886459657</v>
      </c>
      <c r="F1611" s="121">
        <f t="shared" si="151"/>
        <v>6844.004312328103</v>
      </c>
      <c r="G1611" s="110">
        <f t="shared" si="152"/>
        <v>1.0152602910178365</v>
      </c>
      <c r="H1611" s="130">
        <v>1.1471721004223308</v>
      </c>
      <c r="I1611" s="128">
        <f t="shared" si="153"/>
        <v>7851.2508022729198</v>
      </c>
      <c r="J1611" s="3">
        <f t="shared" si="154"/>
        <v>7909.534946467832</v>
      </c>
      <c r="K1611" s="122">
        <f t="shared" si="155"/>
        <v>1.1733243266813576</v>
      </c>
      <c r="M1611" s="39" t="s">
        <v>4927</v>
      </c>
      <c r="N1611" s="3">
        <v>6741.1326660542709</v>
      </c>
      <c r="O1611" s="3">
        <v>7909.53515625</v>
      </c>
      <c r="P1611" s="110">
        <v>1.1733243465423584</v>
      </c>
    </row>
    <row r="1612" spans="2:16" x14ac:dyDescent="0.2">
      <c r="B1612" s="102" t="s">
        <v>4926</v>
      </c>
      <c r="C1612" s="119">
        <v>4795.0518038084128</v>
      </c>
      <c r="D1612" s="125">
        <v>1.0066264146065751</v>
      </c>
      <c r="E1612" s="119">
        <f t="shared" si="150"/>
        <v>4826.825805120453</v>
      </c>
      <c r="F1612" s="121">
        <f t="shared" si="151"/>
        <v>4945.559793280443</v>
      </c>
      <c r="G1612" s="110">
        <f t="shared" si="152"/>
        <v>1.0313881884138334</v>
      </c>
      <c r="H1612" s="130">
        <v>0.95590571855164752</v>
      </c>
      <c r="I1612" s="128">
        <f t="shared" si="153"/>
        <v>4727.4888878358788</v>
      </c>
      <c r="J1612" s="3">
        <f t="shared" si="154"/>
        <v>4762.5836327316483</v>
      </c>
      <c r="K1612" s="122">
        <f t="shared" si="155"/>
        <v>0.99322881745490699</v>
      </c>
      <c r="M1612" s="39" t="s">
        <v>4926</v>
      </c>
      <c r="N1612" s="3">
        <v>4795.0518038084128</v>
      </c>
      <c r="O1612" s="3">
        <v>4762.58349609375</v>
      </c>
      <c r="P1612" s="110">
        <v>0.99322879314422607</v>
      </c>
    </row>
    <row r="1613" spans="2:16" x14ac:dyDescent="0.2">
      <c r="B1613" s="102" t="s">
        <v>4925</v>
      </c>
      <c r="C1613" s="119">
        <v>2028.5238106721295</v>
      </c>
      <c r="D1613" s="125">
        <v>0.95475341753614917</v>
      </c>
      <c r="E1613" s="119">
        <f t="shared" si="150"/>
        <v>1936.740040792668</v>
      </c>
      <c r="F1613" s="121">
        <f t="shared" si="151"/>
        <v>1984.3814677587102</v>
      </c>
      <c r="G1613" s="110">
        <f t="shared" si="152"/>
        <v>0.97823917930803428</v>
      </c>
      <c r="H1613" s="130">
        <v>1.3982421240380547</v>
      </c>
      <c r="I1613" s="128">
        <f t="shared" si="153"/>
        <v>2774.6457583806914</v>
      </c>
      <c r="J1613" s="3">
        <f t="shared" si="154"/>
        <v>2795.2434768263238</v>
      </c>
      <c r="K1613" s="122">
        <f t="shared" si="155"/>
        <v>1.3779692711125486</v>
      </c>
      <c r="M1613" s="39" t="s">
        <v>4925</v>
      </c>
      <c r="N1613" s="3">
        <v>2028.5238106721295</v>
      </c>
      <c r="O1613" s="3">
        <v>2795.24365234375</v>
      </c>
      <c r="P1613" s="110">
        <v>1.3779693841934204</v>
      </c>
    </row>
    <row r="1614" spans="2:16" x14ac:dyDescent="0.2">
      <c r="B1614" s="102" t="s">
        <v>4924</v>
      </c>
      <c r="C1614" s="119">
        <v>3201.5521264627137</v>
      </c>
      <c r="D1614" s="125">
        <v>0.92823801313258336</v>
      </c>
      <c r="E1614" s="119">
        <f t="shared" si="150"/>
        <v>2971.8023848081466</v>
      </c>
      <c r="F1614" s="121">
        <f t="shared" si="151"/>
        <v>3044.9050745296859</v>
      </c>
      <c r="G1614" s="110">
        <f t="shared" si="152"/>
        <v>0.9510715285132334</v>
      </c>
      <c r="H1614" s="130">
        <v>1.3138111665330623</v>
      </c>
      <c r="I1614" s="128">
        <f t="shared" si="153"/>
        <v>4000.4302879502875</v>
      </c>
      <c r="J1614" s="3">
        <f t="shared" si="154"/>
        <v>4030.1276777823755</v>
      </c>
      <c r="K1614" s="122">
        <f t="shared" si="155"/>
        <v>1.2588043294597633</v>
      </c>
      <c r="M1614" s="39" t="s">
        <v>4924</v>
      </c>
      <c r="N1614" s="3">
        <v>3201.5521264627137</v>
      </c>
      <c r="O1614" s="3">
        <v>4030.128173828125</v>
      </c>
      <c r="P1614" s="110">
        <v>1.2588044404983521</v>
      </c>
    </row>
    <row r="1615" spans="2:16" x14ac:dyDescent="0.2">
      <c r="B1615" s="102" t="s">
        <v>4923</v>
      </c>
      <c r="C1615" s="119">
        <v>5973.6256034443368</v>
      </c>
      <c r="D1615" s="125">
        <v>0.87958416617588309</v>
      </c>
      <c r="E1615" s="119">
        <f t="shared" si="150"/>
        <v>5254.3064954524934</v>
      </c>
      <c r="F1615" s="121">
        <f t="shared" si="151"/>
        <v>5383.5559837100136</v>
      </c>
      <c r="G1615" s="110">
        <f t="shared" si="152"/>
        <v>0.90122085666130558</v>
      </c>
      <c r="H1615" s="130">
        <v>1.1479446370049242</v>
      </c>
      <c r="I1615" s="128">
        <f t="shared" si="153"/>
        <v>6180.0242195156798</v>
      </c>
      <c r="J1615" s="3">
        <f t="shared" si="154"/>
        <v>6225.9019314636953</v>
      </c>
      <c r="K1615" s="122">
        <f t="shared" si="155"/>
        <v>1.0422316939102942</v>
      </c>
      <c r="M1615" s="39" t="s">
        <v>4923</v>
      </c>
      <c r="N1615" s="3">
        <v>5973.6256034443368</v>
      </c>
      <c r="O1615" s="3">
        <v>6225.90185546875</v>
      </c>
      <c r="P1615" s="110">
        <v>1.0422316789627075</v>
      </c>
    </row>
    <row r="1616" spans="2:16" x14ac:dyDescent="0.2">
      <c r="B1616" s="102" t="s">
        <v>4922</v>
      </c>
      <c r="C1616" s="119">
        <v>6130.8483461895266</v>
      </c>
      <c r="D1616" s="125">
        <v>0.99142953811363199</v>
      </c>
      <c r="E1616" s="119">
        <f t="shared" si="150"/>
        <v>6078.3041441074074</v>
      </c>
      <c r="F1616" s="121">
        <f t="shared" si="151"/>
        <v>6227.8229627715618</v>
      </c>
      <c r="G1616" s="110">
        <f t="shared" si="152"/>
        <v>1.0158174874187367</v>
      </c>
      <c r="H1616" s="130">
        <v>1.3587293584556821</v>
      </c>
      <c r="I1616" s="128">
        <f t="shared" si="153"/>
        <v>8461.9258987821686</v>
      </c>
      <c r="J1616" s="3">
        <f t="shared" si="154"/>
        <v>8524.7434194132129</v>
      </c>
      <c r="K1616" s="122">
        <f t="shared" si="155"/>
        <v>1.3904671813830709</v>
      </c>
      <c r="M1616" s="39" t="s">
        <v>4922</v>
      </c>
      <c r="N1616" s="3">
        <v>6130.8483461895266</v>
      </c>
      <c r="O1616" s="3">
        <v>8524.7431640625</v>
      </c>
      <c r="P1616" s="110">
        <v>1.3904671669006348</v>
      </c>
    </row>
    <row r="1617" spans="2:16" x14ac:dyDescent="0.2">
      <c r="B1617" s="102" t="s">
        <v>4921</v>
      </c>
      <c r="C1617" s="119">
        <v>6893.9688568444972</v>
      </c>
      <c r="D1617" s="125">
        <v>0.90396095394719878</v>
      </c>
      <c r="E1617" s="119">
        <f t="shared" si="150"/>
        <v>6231.8786643154308</v>
      </c>
      <c r="F1617" s="121">
        <f t="shared" si="151"/>
        <v>6385.1752276093393</v>
      </c>
      <c r="G1617" s="110">
        <f t="shared" si="152"/>
        <v>0.92619728348061581</v>
      </c>
      <c r="H1617" s="130">
        <v>0.98147332553938926</v>
      </c>
      <c r="I1617" s="128">
        <f t="shared" si="153"/>
        <v>6266.879164793465</v>
      </c>
      <c r="J1617" s="3">
        <f t="shared" si="154"/>
        <v>6313.4016486742721</v>
      </c>
      <c r="K1617" s="122">
        <f t="shared" si="155"/>
        <v>0.9157862154259917</v>
      </c>
      <c r="M1617" s="39" t="s">
        <v>4921</v>
      </c>
      <c r="N1617" s="3">
        <v>6893.9688568444972</v>
      </c>
      <c r="O1617" s="3">
        <v>6313.40185546875</v>
      </c>
      <c r="P1617" s="110">
        <v>0.9157862663269043</v>
      </c>
    </row>
    <row r="1618" spans="2:16" x14ac:dyDescent="0.2">
      <c r="B1618" s="102" t="s">
        <v>4920</v>
      </c>
      <c r="C1618" s="119">
        <v>3763.5908201851898</v>
      </c>
      <c r="D1618" s="125">
        <v>0.90611409233403406</v>
      </c>
      <c r="E1618" s="119">
        <f t="shared" si="150"/>
        <v>3410.2426799488062</v>
      </c>
      <c r="F1618" s="121">
        <f t="shared" si="151"/>
        <v>3494.130462589354</v>
      </c>
      <c r="G1618" s="110">
        <f t="shared" si="152"/>
        <v>0.92840338642802389</v>
      </c>
      <c r="H1618" s="130">
        <v>1.3558895228075414</v>
      </c>
      <c r="I1618" s="128">
        <f t="shared" si="153"/>
        <v>4737.654885547573</v>
      </c>
      <c r="J1618" s="3">
        <f t="shared" si="154"/>
        <v>4772.8250982243917</v>
      </c>
      <c r="K1618" s="122">
        <f t="shared" si="155"/>
        <v>1.268157280176792</v>
      </c>
      <c r="M1618" s="39" t="s">
        <v>4920</v>
      </c>
      <c r="N1618" s="3">
        <v>3763.5908201851898</v>
      </c>
      <c r="O1618" s="3">
        <v>4772.82470703125</v>
      </c>
      <c r="P1618" s="110">
        <v>1.2681571245193481</v>
      </c>
    </row>
    <row r="1619" spans="2:16" x14ac:dyDescent="0.2">
      <c r="B1619" s="102" t="s">
        <v>4919</v>
      </c>
      <c r="C1619" s="119">
        <v>10552.664514719674</v>
      </c>
      <c r="D1619" s="125">
        <v>0.80255645048770852</v>
      </c>
      <c r="E1619" s="119">
        <f t="shared" si="150"/>
        <v>8469.1089761210187</v>
      </c>
      <c r="F1619" s="121">
        <f t="shared" si="151"/>
        <v>8677.4386580891714</v>
      </c>
      <c r="G1619" s="110">
        <f t="shared" si="152"/>
        <v>0.82229835374612803</v>
      </c>
      <c r="H1619" s="130">
        <v>1.2908190022690369</v>
      </c>
      <c r="I1619" s="128">
        <f t="shared" si="153"/>
        <v>11201.002710885434</v>
      </c>
      <c r="J1619" s="3">
        <f t="shared" si="154"/>
        <v>11284.15390215038</v>
      </c>
      <c r="K1619" s="122">
        <f t="shared" si="155"/>
        <v>1.0693179799670849</v>
      </c>
      <c r="M1619" s="39" t="s">
        <v>4919</v>
      </c>
      <c r="N1619" s="3">
        <v>10552.664514719674</v>
      </c>
      <c r="O1619" s="3">
        <v>11284.1552734375</v>
      </c>
      <c r="P1619" s="110">
        <v>1.0693180561065674</v>
      </c>
    </row>
    <row r="1620" spans="2:16" x14ac:dyDescent="0.2">
      <c r="B1620" s="102" t="s">
        <v>4918</v>
      </c>
      <c r="C1620" s="119">
        <v>15042.320868901568</v>
      </c>
      <c r="D1620" s="125">
        <v>1.1471276128496342</v>
      </c>
      <c r="E1620" s="119">
        <f t="shared" si="150"/>
        <v>17255.461630061291</v>
      </c>
      <c r="F1620" s="121">
        <f t="shared" si="151"/>
        <v>17679.924798942466</v>
      </c>
      <c r="G1620" s="110">
        <f t="shared" si="152"/>
        <v>1.175345543618463</v>
      </c>
      <c r="H1620" s="130">
        <v>1.0780175081533303</v>
      </c>
      <c r="I1620" s="128">
        <f t="shared" si="153"/>
        <v>19059.268476094225</v>
      </c>
      <c r="J1620" s="3">
        <f t="shared" si="154"/>
        <v>19200.755887474414</v>
      </c>
      <c r="K1620" s="122">
        <f t="shared" si="155"/>
        <v>1.2764490303600675</v>
      </c>
      <c r="M1620" s="39" t="s">
        <v>4918</v>
      </c>
      <c r="N1620" s="3">
        <v>15042.320868901568</v>
      </c>
      <c r="O1620" s="3">
        <v>19200.75390625</v>
      </c>
      <c r="P1620" s="110">
        <v>1.2764488458633423</v>
      </c>
    </row>
    <row r="1621" spans="2:16" x14ac:dyDescent="0.2">
      <c r="B1621" s="102" t="s">
        <v>4917</v>
      </c>
      <c r="C1621" s="119">
        <v>5189.8216314704696</v>
      </c>
      <c r="D1621" s="125">
        <v>0.89483878468612654</v>
      </c>
      <c r="E1621" s="119">
        <f t="shared" si="150"/>
        <v>4644.0536814428051</v>
      </c>
      <c r="F1621" s="121">
        <f t="shared" si="151"/>
        <v>4758.2916997781331</v>
      </c>
      <c r="G1621" s="110">
        <f t="shared" si="152"/>
        <v>0.91685072005642942</v>
      </c>
      <c r="H1621" s="130">
        <v>1.3355408491396759</v>
      </c>
      <c r="I1621" s="128">
        <f t="shared" si="153"/>
        <v>6354.8929371759605</v>
      </c>
      <c r="J1621" s="3">
        <f t="shared" si="154"/>
        <v>6402.068795599228</v>
      </c>
      <c r="K1621" s="122">
        <f t="shared" si="155"/>
        <v>1.2335816623788829</v>
      </c>
      <c r="M1621" s="39" t="s">
        <v>4917</v>
      </c>
      <c r="N1621" s="3">
        <v>5189.8216314704696</v>
      </c>
      <c r="O1621" s="3">
        <v>6402.068359375</v>
      </c>
      <c r="P1621" s="110">
        <v>1.23358154296875</v>
      </c>
    </row>
    <row r="1622" spans="2:16" x14ac:dyDescent="0.2">
      <c r="B1622" s="102" t="s">
        <v>4916</v>
      </c>
      <c r="C1622" s="119">
        <v>10883.350766827538</v>
      </c>
      <c r="D1622" s="125">
        <v>0.93629921231320989</v>
      </c>
      <c r="E1622" s="119">
        <f t="shared" si="150"/>
        <v>10190.072750308993</v>
      </c>
      <c r="F1622" s="121">
        <f t="shared" si="151"/>
        <v>10440.736028026848</v>
      </c>
      <c r="G1622" s="110">
        <f t="shared" si="152"/>
        <v>0.95933102329571329</v>
      </c>
      <c r="H1622" s="130">
        <v>1.126347519573665</v>
      </c>
      <c r="I1622" s="128">
        <f t="shared" si="153"/>
        <v>11759.89712769144</v>
      </c>
      <c r="J1622" s="3">
        <f t="shared" si="154"/>
        <v>11847.197298985073</v>
      </c>
      <c r="K1622" s="122">
        <f t="shared" si="155"/>
        <v>1.0885615609390575</v>
      </c>
      <c r="M1622" s="39" t="s">
        <v>4916</v>
      </c>
      <c r="N1622" s="3">
        <v>10883.350766827538</v>
      </c>
      <c r="O1622" s="3">
        <v>11847.1962890625</v>
      </c>
      <c r="P1622" s="110">
        <v>1.0885614156723022</v>
      </c>
    </row>
    <row r="1623" spans="2:16" x14ac:dyDescent="0.2">
      <c r="B1623" s="102" t="s">
        <v>4915</v>
      </c>
      <c r="C1623" s="119">
        <v>13893.843410549212</v>
      </c>
      <c r="D1623" s="125">
        <v>0.90858096388255505</v>
      </c>
      <c r="E1623" s="119">
        <f t="shared" si="150"/>
        <v>12623.68163799009</v>
      </c>
      <c r="F1623" s="121">
        <f t="shared" si="151"/>
        <v>12934.208706224157</v>
      </c>
      <c r="G1623" s="110">
        <f t="shared" si="152"/>
        <v>0.93093093998767606</v>
      </c>
      <c r="H1623" s="130">
        <v>1.2412409361278509</v>
      </c>
      <c r="I1623" s="128">
        <f t="shared" si="153"/>
        <v>16054.469322586672</v>
      </c>
      <c r="J1623" s="3">
        <f t="shared" si="154"/>
        <v>16173.650460539817</v>
      </c>
      <c r="K1623" s="122">
        <f t="shared" si="155"/>
        <v>1.1640875733678997</v>
      </c>
      <c r="M1623" s="39" t="s">
        <v>4915</v>
      </c>
      <c r="N1623" s="3">
        <v>13893.843410549212</v>
      </c>
      <c r="O1623" s="3">
        <v>16173.6494140625</v>
      </c>
      <c r="P1623" s="110">
        <v>1.1640875339508057</v>
      </c>
    </row>
    <row r="1624" spans="2:16" x14ac:dyDescent="0.2">
      <c r="B1624" s="102" t="s">
        <v>4914</v>
      </c>
      <c r="C1624" s="119">
        <v>7116.9873419804953</v>
      </c>
      <c r="D1624" s="125">
        <v>0.87910932272964459</v>
      </c>
      <c r="E1624" s="119">
        <f t="shared" si="150"/>
        <v>6256.6099220839269</v>
      </c>
      <c r="F1624" s="121">
        <f t="shared" si="151"/>
        <v>6410.5148439525228</v>
      </c>
      <c r="G1624" s="110">
        <f t="shared" si="152"/>
        <v>0.90073433264932889</v>
      </c>
      <c r="H1624" s="130">
        <v>1.3238405402120048</v>
      </c>
      <c r="I1624" s="128">
        <f t="shared" si="153"/>
        <v>8486.4994340551839</v>
      </c>
      <c r="J1624" s="3">
        <f t="shared" si="154"/>
        <v>8549.4993775267794</v>
      </c>
      <c r="K1624" s="122">
        <f t="shared" si="155"/>
        <v>1.2012806777239045</v>
      </c>
      <c r="M1624" s="39" t="s">
        <v>4914</v>
      </c>
      <c r="N1624" s="3">
        <v>7116.9873419804953</v>
      </c>
      <c r="O1624" s="3">
        <v>8549.5</v>
      </c>
      <c r="P1624" s="110">
        <v>1.2012807130813599</v>
      </c>
    </row>
    <row r="1625" spans="2:16" x14ac:dyDescent="0.2">
      <c r="B1625" s="102" t="s">
        <v>4913</v>
      </c>
      <c r="C1625" s="119">
        <v>9020.0605713903278</v>
      </c>
      <c r="D1625" s="125">
        <v>0.88611096784431864</v>
      </c>
      <c r="E1625" s="119">
        <f t="shared" si="150"/>
        <v>7992.7746029290611</v>
      </c>
      <c r="F1625" s="121">
        <f t="shared" si="151"/>
        <v>8189.3870441866056</v>
      </c>
      <c r="G1625" s="110">
        <f t="shared" si="152"/>
        <v>0.90790820963681351</v>
      </c>
      <c r="H1625" s="130">
        <v>1.2194760628632211</v>
      </c>
      <c r="I1625" s="128">
        <f t="shared" si="153"/>
        <v>9986.7614699077531</v>
      </c>
      <c r="J1625" s="3">
        <f t="shared" si="154"/>
        <v>10060.89868195348</v>
      </c>
      <c r="K1625" s="122">
        <f t="shared" si="155"/>
        <v>1.1153914768448967</v>
      </c>
      <c r="M1625" s="39" t="s">
        <v>4913</v>
      </c>
      <c r="N1625" s="3">
        <v>9020.0605713903278</v>
      </c>
      <c r="O1625" s="3">
        <v>10060.8984375</v>
      </c>
      <c r="P1625" s="110">
        <v>1.1153914928436279</v>
      </c>
    </row>
    <row r="1626" spans="2:16" x14ac:dyDescent="0.2">
      <c r="B1626" s="102" t="s">
        <v>4912</v>
      </c>
      <c r="C1626" s="119">
        <v>17310.53090257477</v>
      </c>
      <c r="D1626" s="125">
        <v>1.0703033162398643</v>
      </c>
      <c r="E1626" s="119">
        <f t="shared" si="150"/>
        <v>18527.518630898427</v>
      </c>
      <c r="F1626" s="121">
        <f t="shared" si="151"/>
        <v>18983.272840097652</v>
      </c>
      <c r="G1626" s="110">
        <f t="shared" si="152"/>
        <v>1.0966314636412495</v>
      </c>
      <c r="H1626" s="130">
        <v>0.92294780651190611</v>
      </c>
      <c r="I1626" s="128">
        <f t="shared" si="153"/>
        <v>17520.570028185168</v>
      </c>
      <c r="J1626" s="3">
        <f t="shared" si="154"/>
        <v>17650.634836407087</v>
      </c>
      <c r="K1626" s="122">
        <f t="shared" si="155"/>
        <v>1.0196472272136801</v>
      </c>
      <c r="M1626" s="39" t="s">
        <v>4912</v>
      </c>
      <c r="N1626" s="3">
        <v>17310.53090257477</v>
      </c>
      <c r="O1626" s="3">
        <v>17650.634765625</v>
      </c>
      <c r="P1626" s="110">
        <v>1.0196472406387329</v>
      </c>
    </row>
    <row r="1627" spans="2:16" x14ac:dyDescent="0.2">
      <c r="B1627" s="102" t="s">
        <v>4911</v>
      </c>
      <c r="C1627" s="119">
        <v>19821.053841078421</v>
      </c>
      <c r="D1627" s="125">
        <v>0.93947673058609715</v>
      </c>
      <c r="E1627" s="119">
        <f t="shared" si="150"/>
        <v>18621.418859387359</v>
      </c>
      <c r="F1627" s="121">
        <f t="shared" si="151"/>
        <v>19079.482898911472</v>
      </c>
      <c r="G1627" s="110">
        <f t="shared" si="152"/>
        <v>0.96258670461657947</v>
      </c>
      <c r="H1627" s="130">
        <v>1.2849307316666942</v>
      </c>
      <c r="I1627" s="128">
        <f t="shared" si="153"/>
        <v>24515.813921120498</v>
      </c>
      <c r="J1627" s="3">
        <f t="shared" si="154"/>
        <v>24697.808264393876</v>
      </c>
      <c r="K1627" s="122">
        <f t="shared" si="155"/>
        <v>1.2460391088393372</v>
      </c>
      <c r="M1627" s="39" t="s">
        <v>4911</v>
      </c>
      <c r="N1627" s="3">
        <v>19821.053841078421</v>
      </c>
      <c r="O1627" s="3">
        <v>24697.80859375</v>
      </c>
      <c r="P1627" s="110">
        <v>1.2460391521453857</v>
      </c>
    </row>
    <row r="1628" spans="2:16" x14ac:dyDescent="0.2">
      <c r="B1628" s="102" t="s">
        <v>4910</v>
      </c>
      <c r="C1628" s="119">
        <v>6502.5512701893322</v>
      </c>
      <c r="D1628" s="125">
        <v>0.98488750699342675</v>
      </c>
      <c r="E1628" s="119">
        <f t="shared" si="150"/>
        <v>6404.2815095937121</v>
      </c>
      <c r="F1628" s="121">
        <f t="shared" si="151"/>
        <v>6561.8189711956365</v>
      </c>
      <c r="G1628" s="110">
        <f t="shared" si="152"/>
        <v>1.009114530365645</v>
      </c>
      <c r="H1628" s="130">
        <v>1.4284584189910414</v>
      </c>
      <c r="I1628" s="128">
        <f t="shared" si="153"/>
        <v>9373.28555329954</v>
      </c>
      <c r="J1628" s="3">
        <f t="shared" si="154"/>
        <v>9442.8685968841928</v>
      </c>
      <c r="K1628" s="122">
        <f t="shared" si="155"/>
        <v>1.4521790301253938</v>
      </c>
      <c r="M1628" s="39" t="s">
        <v>4910</v>
      </c>
      <c r="N1628" s="3">
        <v>6502.5512701893322</v>
      </c>
      <c r="O1628" s="3">
        <v>9442.8681640625</v>
      </c>
      <c r="P1628" s="110">
        <v>1.452178955078125</v>
      </c>
    </row>
    <row r="1629" spans="2:16" x14ac:dyDescent="0.2">
      <c r="B1629" s="102" t="s">
        <v>4909</v>
      </c>
      <c r="C1629" s="119">
        <v>12357.086144579682</v>
      </c>
      <c r="D1629" s="125">
        <v>0.96679265830133709</v>
      </c>
      <c r="E1629" s="119">
        <f t="shared" si="150"/>
        <v>11946.740162576811</v>
      </c>
      <c r="F1629" s="121">
        <f t="shared" si="151"/>
        <v>12240.615301702217</v>
      </c>
      <c r="G1629" s="110">
        <f t="shared" si="152"/>
        <v>0.99057457061359455</v>
      </c>
      <c r="H1629" s="130">
        <v>1.2839609404916841</v>
      </c>
      <c r="I1629" s="128">
        <f t="shared" si="153"/>
        <v>15716.471934970477</v>
      </c>
      <c r="J1629" s="3">
        <f t="shared" si="154"/>
        <v>15833.143932791249</v>
      </c>
      <c r="K1629" s="122">
        <f t="shared" si="155"/>
        <v>1.2813007652080104</v>
      </c>
      <c r="M1629" s="39" t="s">
        <v>4909</v>
      </c>
      <c r="N1629" s="3">
        <v>12357.086144579682</v>
      </c>
      <c r="O1629" s="3">
        <v>15833.1435546875</v>
      </c>
      <c r="P1629" s="110">
        <v>1.2813007831573486</v>
      </c>
    </row>
    <row r="1630" spans="2:16" x14ac:dyDescent="0.2">
      <c r="B1630" s="102" t="s">
        <v>4908</v>
      </c>
      <c r="C1630" s="119">
        <v>18182.272452890953</v>
      </c>
      <c r="D1630" s="125">
        <v>0.93984730786847881</v>
      </c>
      <c r="E1630" s="119">
        <f t="shared" si="150"/>
        <v>17088.559815780765</v>
      </c>
      <c r="F1630" s="121">
        <f t="shared" si="151"/>
        <v>17508.917404961998</v>
      </c>
      <c r="G1630" s="110">
        <f t="shared" si="152"/>
        <v>0.96296639764509229</v>
      </c>
      <c r="H1630" s="130">
        <v>1.0195536339887954</v>
      </c>
      <c r="I1630" s="128">
        <f t="shared" si="153"/>
        <v>17851.280367438671</v>
      </c>
      <c r="J1630" s="3">
        <f t="shared" si="154"/>
        <v>17983.800220033161</v>
      </c>
      <c r="K1630" s="122">
        <f t="shared" si="155"/>
        <v>0.98908429992059466</v>
      </c>
      <c r="M1630" s="39" t="s">
        <v>4908</v>
      </c>
      <c r="N1630" s="3">
        <v>18182.272452890953</v>
      </c>
      <c r="O1630" s="3">
        <v>17983.80078125</v>
      </c>
      <c r="P1630" s="110">
        <v>0.98908430337905884</v>
      </c>
    </row>
    <row r="1631" spans="2:16" x14ac:dyDescent="0.2">
      <c r="B1631" s="102" t="s">
        <v>4907</v>
      </c>
      <c r="C1631" s="119">
        <v>12383.647122670231</v>
      </c>
      <c r="D1631" s="125">
        <v>0.89487010099025666</v>
      </c>
      <c r="E1631" s="119">
        <f t="shared" si="150"/>
        <v>11081.75555129161</v>
      </c>
      <c r="F1631" s="121">
        <f t="shared" si="151"/>
        <v>11354.353131055756</v>
      </c>
      <c r="G1631" s="110">
        <f t="shared" si="152"/>
        <v>0.91688280670318933</v>
      </c>
      <c r="H1631" s="130">
        <v>1.2340858757596134</v>
      </c>
      <c r="I1631" s="128">
        <f t="shared" si="153"/>
        <v>14012.24682742285</v>
      </c>
      <c r="J1631" s="3">
        <f t="shared" si="154"/>
        <v>14116.267426834575</v>
      </c>
      <c r="K1631" s="122">
        <f t="shared" si="155"/>
        <v>1.1399119570350569</v>
      </c>
      <c r="M1631" s="39" t="s">
        <v>4907</v>
      </c>
      <c r="N1631" s="3">
        <v>12383.647122670231</v>
      </c>
      <c r="O1631" s="3">
        <v>14116.267578125</v>
      </c>
      <c r="P1631" s="110">
        <v>1.1399120092391968</v>
      </c>
    </row>
    <row r="1632" spans="2:16" x14ac:dyDescent="0.2">
      <c r="B1632" s="102" t="s">
        <v>4906</v>
      </c>
      <c r="C1632" s="119">
        <v>9319.7634938701685</v>
      </c>
      <c r="D1632" s="125">
        <v>0.90198573162993723</v>
      </c>
      <c r="E1632" s="119">
        <f t="shared" si="150"/>
        <v>8406.293693636464</v>
      </c>
      <c r="F1632" s="121">
        <f t="shared" si="151"/>
        <v>8613.0781967836047</v>
      </c>
      <c r="G1632" s="110">
        <f t="shared" si="152"/>
        <v>0.92417347311963793</v>
      </c>
      <c r="H1632" s="130">
        <v>1.4432401243213644</v>
      </c>
      <c r="I1632" s="128">
        <f t="shared" si="153"/>
        <v>12430.740047515603</v>
      </c>
      <c r="J1632" s="3">
        <f t="shared" si="154"/>
        <v>12523.020254023479</v>
      </c>
      <c r="K1632" s="122">
        <f t="shared" si="155"/>
        <v>1.343705799214773</v>
      </c>
      <c r="M1632" s="39" t="s">
        <v>4906</v>
      </c>
      <c r="N1632" s="3">
        <v>9319.7634938701685</v>
      </c>
      <c r="O1632" s="3">
        <v>12523.0205078125</v>
      </c>
      <c r="P1632" s="110">
        <v>1.3437057733535767</v>
      </c>
    </row>
    <row r="1633" spans="2:16" x14ac:dyDescent="0.2">
      <c r="B1633" s="102" t="s">
        <v>4905</v>
      </c>
      <c r="C1633" s="119">
        <v>8619.0900720236386</v>
      </c>
      <c r="D1633" s="125">
        <v>0.92765227236239112</v>
      </c>
      <c r="E1633" s="119">
        <f t="shared" si="150"/>
        <v>7995.5184910088537</v>
      </c>
      <c r="F1633" s="121">
        <f t="shared" si="151"/>
        <v>8192.1984285440631</v>
      </c>
      <c r="G1633" s="110">
        <f t="shared" si="152"/>
        <v>0.9504713792392997</v>
      </c>
      <c r="H1633" s="130">
        <v>1.4103159605624824</v>
      </c>
      <c r="I1633" s="128">
        <f t="shared" si="153"/>
        <v>11553.58819587058</v>
      </c>
      <c r="J1633" s="3">
        <f t="shared" si="154"/>
        <v>11639.356822721962</v>
      </c>
      <c r="K1633" s="122">
        <f t="shared" si="155"/>
        <v>1.3504159633395278</v>
      </c>
      <c r="M1633" s="39" t="s">
        <v>4905</v>
      </c>
      <c r="N1633" s="3">
        <v>8619.0900720236386</v>
      </c>
      <c r="O1633" s="3">
        <v>11639.3564453125</v>
      </c>
      <c r="P1633" s="110">
        <v>1.3504159450531006</v>
      </c>
    </row>
    <row r="1634" spans="2:16" x14ac:dyDescent="0.2">
      <c r="B1634" s="102" t="s">
        <v>4904</v>
      </c>
      <c r="C1634" s="119">
        <v>10983.626669916472</v>
      </c>
      <c r="D1634" s="125">
        <v>1.0352431130192934</v>
      </c>
      <c r="E1634" s="119">
        <f t="shared" si="150"/>
        <v>11370.723866006063</v>
      </c>
      <c r="F1634" s="121">
        <f t="shared" si="151"/>
        <v>11650.429711500768</v>
      </c>
      <c r="G1634" s="110">
        <f t="shared" si="152"/>
        <v>1.0607088224703261</v>
      </c>
      <c r="H1634" s="130">
        <v>1.2079647922184318</v>
      </c>
      <c r="I1634" s="128">
        <f t="shared" si="153"/>
        <v>14073.308905708471</v>
      </c>
      <c r="J1634" s="3">
        <f t="shared" si="154"/>
        <v>14177.782802443804</v>
      </c>
      <c r="K1634" s="122">
        <f t="shared" si="155"/>
        <v>1.2908106974607889</v>
      </c>
      <c r="M1634" s="39" t="s">
        <v>4904</v>
      </c>
      <c r="N1634" s="3">
        <v>10983.626669916472</v>
      </c>
      <c r="O1634" s="3">
        <v>14177.78125</v>
      </c>
      <c r="P1634" s="110">
        <v>1.2908105850219727</v>
      </c>
    </row>
    <row r="1635" spans="2:16" x14ac:dyDescent="0.2">
      <c r="B1635" s="102" t="s">
        <v>4903</v>
      </c>
      <c r="C1635" s="119">
        <v>14389.296827814851</v>
      </c>
      <c r="D1635" s="125">
        <v>0.87045114382017919</v>
      </c>
      <c r="E1635" s="119">
        <f t="shared" si="150"/>
        <v>12525.179882539513</v>
      </c>
      <c r="F1635" s="121">
        <f t="shared" si="151"/>
        <v>12833.283928535446</v>
      </c>
      <c r="G1635" s="110">
        <f t="shared" si="152"/>
        <v>0.89186317316968566</v>
      </c>
      <c r="H1635" s="130">
        <v>1.1863310935837157</v>
      </c>
      <c r="I1635" s="128">
        <f t="shared" si="153"/>
        <v>15224.523757209778</v>
      </c>
      <c r="J1635" s="3">
        <f t="shared" si="154"/>
        <v>15337.543753680555</v>
      </c>
      <c r="K1635" s="122">
        <f t="shared" si="155"/>
        <v>1.0658994624416058</v>
      </c>
      <c r="M1635" s="39" t="s">
        <v>4903</v>
      </c>
      <c r="N1635" s="3">
        <v>14389.296827814851</v>
      </c>
      <c r="O1635" s="3">
        <v>15337.54296875</v>
      </c>
      <c r="P1635" s="110">
        <v>1.0658993721008301</v>
      </c>
    </row>
    <row r="1636" spans="2:16" x14ac:dyDescent="0.2">
      <c r="B1636" s="102" t="s">
        <v>4902</v>
      </c>
      <c r="C1636" s="119">
        <v>12781.029202593691</v>
      </c>
      <c r="D1636" s="125">
        <v>0.92281885344060288</v>
      </c>
      <c r="E1636" s="119">
        <f t="shared" si="150"/>
        <v>11794.574714528373</v>
      </c>
      <c r="F1636" s="121">
        <f t="shared" si="151"/>
        <v>12084.706770469013</v>
      </c>
      <c r="G1636" s="110">
        <f t="shared" si="152"/>
        <v>0.94551906414677689</v>
      </c>
      <c r="H1636" s="130">
        <v>1.1064582136053602</v>
      </c>
      <c r="I1636" s="128">
        <f t="shared" si="153"/>
        <v>13371.223065197744</v>
      </c>
      <c r="J1636" s="3">
        <f t="shared" si="154"/>
        <v>13470.484993369586</v>
      </c>
      <c r="K1636" s="122">
        <f t="shared" si="155"/>
        <v>1.0539436832392168</v>
      </c>
      <c r="M1636" s="39" t="s">
        <v>4902</v>
      </c>
      <c r="N1636" s="3">
        <v>12781.029202593691</v>
      </c>
      <c r="O1636" s="3">
        <v>13470.484375</v>
      </c>
      <c r="P1636" s="110">
        <v>1.0539436340332031</v>
      </c>
    </row>
    <row r="1637" spans="2:16" x14ac:dyDescent="0.2">
      <c r="B1637" s="102" t="s">
        <v>4901</v>
      </c>
      <c r="C1637" s="119">
        <v>7763.6746594392771</v>
      </c>
      <c r="D1637" s="125">
        <v>0.84533018897289192</v>
      </c>
      <c r="E1637" s="119">
        <f t="shared" si="150"/>
        <v>6562.868566987856</v>
      </c>
      <c r="F1637" s="121">
        <f t="shared" si="151"/>
        <v>6724.3070754796399</v>
      </c>
      <c r="G1637" s="110">
        <f t="shared" si="152"/>
        <v>0.86612427367806466</v>
      </c>
      <c r="H1637" s="130">
        <v>1.248670203434826</v>
      </c>
      <c r="I1637" s="128">
        <f t="shared" si="153"/>
        <v>8396.4418838974016</v>
      </c>
      <c r="J1637" s="3">
        <f t="shared" si="154"/>
        <v>8458.7732807422981</v>
      </c>
      <c r="K1637" s="122">
        <f t="shared" si="155"/>
        <v>1.0895321676646899</v>
      </c>
      <c r="M1637" s="39" t="s">
        <v>4901</v>
      </c>
      <c r="N1637" s="3">
        <v>7763.6746594392771</v>
      </c>
      <c r="O1637" s="3">
        <v>8458.7734375</v>
      </c>
      <c r="P1637" s="110">
        <v>1.0895321369171143</v>
      </c>
    </row>
    <row r="1638" spans="2:16" x14ac:dyDescent="0.2">
      <c r="B1638" s="102" t="s">
        <v>4900</v>
      </c>
      <c r="C1638" s="119">
        <v>7994.032829182057</v>
      </c>
      <c r="D1638" s="125">
        <v>0.88810179381086352</v>
      </c>
      <c r="E1638" s="119">
        <f t="shared" si="150"/>
        <v>7099.5148953795169</v>
      </c>
      <c r="F1638" s="121">
        <f t="shared" si="151"/>
        <v>7274.1542446254389</v>
      </c>
      <c r="G1638" s="110">
        <f t="shared" si="152"/>
        <v>0.90994800747768811</v>
      </c>
      <c r="H1638" s="130">
        <v>1.2369805408330929</v>
      </c>
      <c r="I1638" s="128">
        <f t="shared" si="153"/>
        <v>8997.987251620114</v>
      </c>
      <c r="J1638" s="3">
        <f t="shared" si="154"/>
        <v>9064.784249913122</v>
      </c>
      <c r="K1638" s="122">
        <f t="shared" si="155"/>
        <v>1.1339438358099192</v>
      </c>
      <c r="M1638" s="39" t="s">
        <v>4900</v>
      </c>
      <c r="N1638" s="3">
        <v>7994.032829182057</v>
      </c>
      <c r="O1638" s="3">
        <v>9064.783203125</v>
      </c>
      <c r="P1638" s="110">
        <v>1.1339436769485474</v>
      </c>
    </row>
    <row r="1639" spans="2:16" x14ac:dyDescent="0.2">
      <c r="B1639" s="102" t="s">
        <v>4899</v>
      </c>
      <c r="C1639" s="119">
        <v>16640.725243662786</v>
      </c>
      <c r="D1639" s="125">
        <v>0.9421910134273781</v>
      </c>
      <c r="E1639" s="119">
        <f t="shared" si="150"/>
        <v>15678.741781493194</v>
      </c>
      <c r="F1639" s="121">
        <f t="shared" si="151"/>
        <v>16064.419578084176</v>
      </c>
      <c r="G1639" s="110">
        <f t="shared" si="152"/>
        <v>0.96536775548300813</v>
      </c>
      <c r="H1639" s="130">
        <v>0.98901514674044411</v>
      </c>
      <c r="I1639" s="128">
        <f t="shared" si="153"/>
        <v>15887.954286318985</v>
      </c>
      <c r="J1639" s="3">
        <f t="shared" si="154"/>
        <v>16005.899291759126</v>
      </c>
      <c r="K1639" s="122">
        <f t="shared" si="155"/>
        <v>0.96185106462559866</v>
      </c>
      <c r="M1639" s="39" t="s">
        <v>4899</v>
      </c>
      <c r="N1639" s="3">
        <v>16640.725243662786</v>
      </c>
      <c r="O1639" s="3">
        <v>16005.8984375</v>
      </c>
      <c r="P1639" s="110">
        <v>0.96185100078582764</v>
      </c>
    </row>
    <row r="1640" spans="2:16" x14ac:dyDescent="0.2">
      <c r="B1640" s="102" t="s">
        <v>4898</v>
      </c>
      <c r="C1640" s="119">
        <v>5392.4567378055572</v>
      </c>
      <c r="D1640" s="125">
        <v>0.93758170748844072</v>
      </c>
      <c r="E1640" s="119">
        <f t="shared" si="150"/>
        <v>5055.8687957892807</v>
      </c>
      <c r="F1640" s="121">
        <f t="shared" si="151"/>
        <v>5180.2369602879635</v>
      </c>
      <c r="G1640" s="110">
        <f t="shared" si="152"/>
        <v>0.96064506627753576</v>
      </c>
      <c r="H1640" s="130">
        <v>1.4505630592528858</v>
      </c>
      <c r="I1640" s="128">
        <f t="shared" si="153"/>
        <v>7514.2603727701789</v>
      </c>
      <c r="J1640" s="3">
        <f t="shared" si="154"/>
        <v>7570.0428520355035</v>
      </c>
      <c r="K1640" s="122">
        <f t="shared" si="155"/>
        <v>1.4038207852393654</v>
      </c>
      <c r="M1640" s="39" t="s">
        <v>4898</v>
      </c>
      <c r="N1640" s="3">
        <v>5392.4567378055572</v>
      </c>
      <c r="O1640" s="3">
        <v>7570.04248046875</v>
      </c>
      <c r="P1640" s="110">
        <v>1.4038207530975342</v>
      </c>
    </row>
    <row r="1641" spans="2:16" x14ac:dyDescent="0.2">
      <c r="B1641" s="102" t="s">
        <v>4897</v>
      </c>
      <c r="C1641" s="119">
        <v>12761.476321519021</v>
      </c>
      <c r="D1641" s="125">
        <v>1.1007566943999578</v>
      </c>
      <c r="E1641" s="119">
        <f t="shared" si="150"/>
        <v>14047.280491338612</v>
      </c>
      <c r="F1641" s="121">
        <f t="shared" si="151"/>
        <v>14392.826343390969</v>
      </c>
      <c r="G1641" s="110">
        <f t="shared" si="152"/>
        <v>1.1278339575117251</v>
      </c>
      <c r="H1641" s="130">
        <v>1.1038135840428704</v>
      </c>
      <c r="I1641" s="128">
        <f t="shared" si="153"/>
        <v>15886.997230605028</v>
      </c>
      <c r="J1641" s="3">
        <f t="shared" si="154"/>
        <v>16004.935131295282</v>
      </c>
      <c r="K1641" s="122">
        <f t="shared" si="155"/>
        <v>1.2541601557734336</v>
      </c>
      <c r="M1641" s="39" t="s">
        <v>4897</v>
      </c>
      <c r="N1641" s="3">
        <v>12761.476321519021</v>
      </c>
      <c r="O1641" s="3">
        <v>16004.9345703125</v>
      </c>
      <c r="P1641" s="110">
        <v>1.2541601657867432</v>
      </c>
    </row>
    <row r="1642" spans="2:16" x14ac:dyDescent="0.2">
      <c r="B1642" s="102" t="s">
        <v>4896</v>
      </c>
      <c r="C1642" s="119">
        <v>12462.001788937012</v>
      </c>
      <c r="D1642" s="125">
        <v>0.96017404385725169</v>
      </c>
      <c r="E1642" s="119">
        <f t="shared" si="150"/>
        <v>11965.690652239955</v>
      </c>
      <c r="F1642" s="121">
        <f t="shared" si="151"/>
        <v>12260.031950142604</v>
      </c>
      <c r="G1642" s="110">
        <f t="shared" si="152"/>
        <v>0.98379314638088844</v>
      </c>
      <c r="H1642" s="130">
        <v>1.0842763033966587</v>
      </c>
      <c r="I1642" s="128">
        <f t="shared" si="153"/>
        <v>13293.262122425549</v>
      </c>
      <c r="J1642" s="3">
        <f t="shared" si="154"/>
        <v>13391.945303727045</v>
      </c>
      <c r="K1642" s="122">
        <f t="shared" si="155"/>
        <v>1.0746223223636173</v>
      </c>
      <c r="M1642" s="39" t="s">
        <v>4896</v>
      </c>
      <c r="N1642" s="3">
        <v>12462.001788937012</v>
      </c>
      <c r="O1642" s="3">
        <v>13391.9443359375</v>
      </c>
      <c r="P1642" s="110">
        <v>1.0746222734451294</v>
      </c>
    </row>
    <row r="1643" spans="2:16" x14ac:dyDescent="0.2">
      <c r="B1643" s="102" t="s">
        <v>4895</v>
      </c>
      <c r="C1643" s="119">
        <v>10038.324294616337</v>
      </c>
      <c r="D1643" s="125">
        <v>0.85301319341001025</v>
      </c>
      <c r="E1643" s="119">
        <f t="shared" si="150"/>
        <v>8562.8230630359703</v>
      </c>
      <c r="F1643" s="121">
        <f t="shared" si="151"/>
        <v>8773.4579964748464</v>
      </c>
      <c r="G1643" s="110">
        <f t="shared" si="152"/>
        <v>0.87399627059071483</v>
      </c>
      <c r="H1643" s="130">
        <v>1.2617030802585998</v>
      </c>
      <c r="I1643" s="128">
        <f t="shared" si="153"/>
        <v>11069.498978671758</v>
      </c>
      <c r="J1643" s="3">
        <f t="shared" si="154"/>
        <v>11151.67394555112</v>
      </c>
      <c r="K1643" s="122">
        <f t="shared" si="155"/>
        <v>1.1109099106841851</v>
      </c>
      <c r="M1643" s="39" t="s">
        <v>4895</v>
      </c>
      <c r="N1643" s="3">
        <v>10038.324294616337</v>
      </c>
      <c r="O1643" s="3">
        <v>11151.673828125</v>
      </c>
      <c r="P1643" s="110">
        <v>1.1109099388122559</v>
      </c>
    </row>
    <row r="1644" spans="2:16" x14ac:dyDescent="0.2">
      <c r="B1644" s="102" t="s">
        <v>4894</v>
      </c>
      <c r="C1644" s="119">
        <v>11578.433474831001</v>
      </c>
      <c r="D1644" s="125">
        <v>0.92872365227566278</v>
      </c>
      <c r="E1644" s="119">
        <f t="shared" si="150"/>
        <v>10753.165024375841</v>
      </c>
      <c r="F1644" s="121">
        <f t="shared" si="151"/>
        <v>11017.679680639638</v>
      </c>
      <c r="G1644" s="110">
        <f t="shared" si="152"/>
        <v>0.95156911378293785</v>
      </c>
      <c r="H1644" s="130">
        <v>1.0276309323443353</v>
      </c>
      <c r="I1644" s="128">
        <f t="shared" si="153"/>
        <v>11322.108442486948</v>
      </c>
      <c r="J1644" s="3">
        <f t="shared" si="154"/>
        <v>11406.158668071552</v>
      </c>
      <c r="K1644" s="122">
        <f t="shared" si="155"/>
        <v>0.98512106088151408</v>
      </c>
      <c r="M1644" s="39" t="s">
        <v>4894</v>
      </c>
      <c r="N1644" s="3">
        <v>11578.433474831001</v>
      </c>
      <c r="O1644" s="3">
        <v>11406.158203125</v>
      </c>
      <c r="P1644" s="110">
        <v>0.98512101173400879</v>
      </c>
    </row>
    <row r="1645" spans="2:16" x14ac:dyDescent="0.2">
      <c r="B1645" s="102" t="s">
        <v>4893</v>
      </c>
      <c r="C1645" s="119">
        <v>9103.2267713042747</v>
      </c>
      <c r="D1645" s="125">
        <v>0.91365591430862403</v>
      </c>
      <c r="E1645" s="119">
        <f t="shared" si="150"/>
        <v>8317.2169788947504</v>
      </c>
      <c r="F1645" s="121">
        <f t="shared" si="151"/>
        <v>8521.810304232602</v>
      </c>
      <c r="G1645" s="110">
        <f t="shared" si="152"/>
        <v>0.93613072796291885</v>
      </c>
      <c r="H1645" s="130">
        <v>1.3026376628322087</v>
      </c>
      <c r="I1645" s="128">
        <f t="shared" si="153"/>
        <v>11100.831057804991</v>
      </c>
      <c r="J1645" s="3">
        <f t="shared" si="154"/>
        <v>11183.238619905691</v>
      </c>
      <c r="K1645" s="122">
        <f t="shared" si="155"/>
        <v>1.228491709682346</v>
      </c>
      <c r="M1645" s="39" t="s">
        <v>4893</v>
      </c>
      <c r="N1645" s="3">
        <v>9103.2267713042747</v>
      </c>
      <c r="O1645" s="3">
        <v>11183.23828125</v>
      </c>
      <c r="P1645" s="110">
        <v>1.2284916639328003</v>
      </c>
    </row>
    <row r="1646" spans="2:16" x14ac:dyDescent="0.2">
      <c r="B1646" s="102" t="s">
        <v>4892</v>
      </c>
      <c r="C1646" s="119">
        <v>14135.962187088964</v>
      </c>
      <c r="D1646" s="125">
        <v>0.9159472323324791</v>
      </c>
      <c r="E1646" s="119">
        <f t="shared" si="150"/>
        <v>12947.795441620714</v>
      </c>
      <c r="F1646" s="121">
        <f t="shared" si="151"/>
        <v>13266.295311459085</v>
      </c>
      <c r="G1646" s="110">
        <f t="shared" si="152"/>
        <v>0.93847840959675277</v>
      </c>
      <c r="H1646" s="130">
        <v>1.0856473995426388</v>
      </c>
      <c r="I1646" s="128">
        <f t="shared" si="153"/>
        <v>14402.519006450259</v>
      </c>
      <c r="J1646" s="3">
        <f t="shared" si="154"/>
        <v>14509.436810464225</v>
      </c>
      <c r="K1646" s="122">
        <f t="shared" si="155"/>
        <v>1.0264201770231369</v>
      </c>
      <c r="M1646" s="39" t="s">
        <v>4892</v>
      </c>
      <c r="N1646" s="3">
        <v>14135.962187088964</v>
      </c>
      <c r="O1646" s="3">
        <v>14509.4375</v>
      </c>
      <c r="P1646" s="110">
        <v>1.0264202356338501</v>
      </c>
    </row>
    <row r="1647" spans="2:16" x14ac:dyDescent="0.2">
      <c r="B1647" s="102" t="s">
        <v>4891</v>
      </c>
      <c r="C1647" s="119">
        <v>6552.4033068176313</v>
      </c>
      <c r="D1647" s="125">
        <v>1.1410173775016117</v>
      </c>
      <c r="E1647" s="119">
        <f t="shared" si="150"/>
        <v>7476.4060374779419</v>
      </c>
      <c r="F1647" s="121">
        <f t="shared" si="151"/>
        <v>7660.3164460515181</v>
      </c>
      <c r="G1647" s="110">
        <f t="shared" si="152"/>
        <v>1.1690850039833671</v>
      </c>
      <c r="H1647" s="130">
        <v>1.0103494088965332</v>
      </c>
      <c r="I1647" s="128">
        <f t="shared" si="153"/>
        <v>7739.5961932285436</v>
      </c>
      <c r="J1647" s="3">
        <f t="shared" si="154"/>
        <v>7797.0514639741859</v>
      </c>
      <c r="K1647" s="122">
        <f t="shared" si="155"/>
        <v>1.1899529224432088</v>
      </c>
      <c r="M1647" s="39" t="s">
        <v>4891</v>
      </c>
      <c r="N1647" s="3">
        <v>6552.4033068176313</v>
      </c>
      <c r="O1647" s="3">
        <v>7797.05126953125</v>
      </c>
      <c r="P1647" s="110">
        <v>1.1899528503417969</v>
      </c>
    </row>
    <row r="1648" spans="2:16" x14ac:dyDescent="0.2">
      <c r="B1648" s="102" t="s">
        <v>4890</v>
      </c>
      <c r="C1648" s="119">
        <v>9524.9330277850713</v>
      </c>
      <c r="D1648" s="125">
        <v>0.86644794057676222</v>
      </c>
      <c r="E1648" s="119">
        <f t="shared" si="150"/>
        <v>8252.8586060559592</v>
      </c>
      <c r="F1648" s="121">
        <f t="shared" si="151"/>
        <v>8455.8687944447774</v>
      </c>
      <c r="G1648" s="110">
        <f t="shared" si="152"/>
        <v>0.88776149604183685</v>
      </c>
      <c r="H1648" s="130">
        <v>1.3147587439514423</v>
      </c>
      <c r="I1648" s="128">
        <f t="shared" si="153"/>
        <v>11117.427435202413</v>
      </c>
      <c r="J1648" s="3">
        <f t="shared" si="154"/>
        <v>11199.958201322153</v>
      </c>
      <c r="K1648" s="122">
        <f t="shared" si="155"/>
        <v>1.1758568977493999</v>
      </c>
      <c r="M1648" s="39" t="s">
        <v>4890</v>
      </c>
      <c r="N1648" s="3">
        <v>9524.9330277850713</v>
      </c>
      <c r="O1648" s="3">
        <v>11199.9580078125</v>
      </c>
      <c r="P1648" s="110">
        <v>1.1758568286895752</v>
      </c>
    </row>
    <row r="1649" spans="2:16" x14ac:dyDescent="0.2">
      <c r="B1649" s="102" t="s">
        <v>4889</v>
      </c>
      <c r="C1649" s="119">
        <v>11444.652484931235</v>
      </c>
      <c r="D1649" s="125">
        <v>0.94831336270661792</v>
      </c>
      <c r="E1649" s="119">
        <f t="shared" si="150"/>
        <v>10853.116882993791</v>
      </c>
      <c r="F1649" s="121">
        <f t="shared" si="151"/>
        <v>11120.09023225312</v>
      </c>
      <c r="G1649" s="110">
        <f t="shared" si="152"/>
        <v>0.9716407070371551</v>
      </c>
      <c r="H1649" s="130">
        <v>1.2849475431406006</v>
      </c>
      <c r="I1649" s="128">
        <f t="shared" si="153"/>
        <v>14288.732623435437</v>
      </c>
      <c r="J1649" s="3">
        <f t="shared" si="154"/>
        <v>14394.805728671836</v>
      </c>
      <c r="K1649" s="122">
        <f t="shared" si="155"/>
        <v>1.2577756945984129</v>
      </c>
      <c r="M1649" s="39" t="s">
        <v>4889</v>
      </c>
      <c r="N1649" s="3">
        <v>11444.652484931235</v>
      </c>
      <c r="O1649" s="3">
        <v>14394.8046875</v>
      </c>
      <c r="P1649" s="110">
        <v>1.2577755451202393</v>
      </c>
    </row>
    <row r="1650" spans="2:16" x14ac:dyDescent="0.2">
      <c r="B1650" s="102" t="s">
        <v>4888</v>
      </c>
      <c r="C1650" s="119">
        <v>10600.821560366074</v>
      </c>
      <c r="D1650" s="125">
        <v>0.9514783833697632</v>
      </c>
      <c r="E1650" s="119">
        <f t="shared" si="150"/>
        <v>10086.452560648442</v>
      </c>
      <c r="F1650" s="121">
        <f t="shared" si="151"/>
        <v>10334.566908931296</v>
      </c>
      <c r="G1650" s="110">
        <f t="shared" si="152"/>
        <v>0.97488358332242475</v>
      </c>
      <c r="H1650" s="130">
        <v>1.389305170298428</v>
      </c>
      <c r="I1650" s="128">
        <f t="shared" si="153"/>
        <v>14357.867239373292</v>
      </c>
      <c r="J1650" s="3">
        <f t="shared" si="154"/>
        <v>14464.453568811243</v>
      </c>
      <c r="K1650" s="122">
        <f t="shared" si="155"/>
        <v>1.3644653375631151</v>
      </c>
      <c r="M1650" s="39" t="s">
        <v>4888</v>
      </c>
      <c r="N1650" s="3">
        <v>10600.821560366074</v>
      </c>
      <c r="O1650" s="3">
        <v>14464.453125</v>
      </c>
      <c r="P1650" s="110">
        <v>1.3644652366638184</v>
      </c>
    </row>
    <row r="1651" spans="2:16" x14ac:dyDescent="0.2">
      <c r="B1651" s="102" t="s">
        <v>4887</v>
      </c>
      <c r="C1651" s="119">
        <v>15791.984877218909</v>
      </c>
      <c r="D1651" s="125">
        <v>0.87642597770721575</v>
      </c>
      <c r="E1651" s="119">
        <f t="shared" si="150"/>
        <v>13840.505785954148</v>
      </c>
      <c r="F1651" s="121">
        <f t="shared" si="151"/>
        <v>14180.965234143565</v>
      </c>
      <c r="G1651" s="110">
        <f t="shared" si="152"/>
        <v>0.89798498063410903</v>
      </c>
      <c r="H1651" s="130">
        <v>1.2346705428997113</v>
      </c>
      <c r="I1651" s="128">
        <f t="shared" si="153"/>
        <v>17508.820044481967</v>
      </c>
      <c r="J1651" s="3">
        <f t="shared" si="154"/>
        <v>17638.797626125383</v>
      </c>
      <c r="K1651" s="122">
        <f t="shared" si="155"/>
        <v>1.1169462080457433</v>
      </c>
      <c r="M1651" s="39" t="s">
        <v>4887</v>
      </c>
      <c r="N1651" s="3">
        <v>15791.984877218909</v>
      </c>
      <c r="O1651" s="3">
        <v>17638.796875</v>
      </c>
      <c r="P1651" s="110">
        <v>1.1169461011886597</v>
      </c>
    </row>
    <row r="1652" spans="2:16" x14ac:dyDescent="0.2">
      <c r="B1652" s="102" t="s">
        <v>4886</v>
      </c>
      <c r="C1652" s="119">
        <v>14539.829684980499</v>
      </c>
      <c r="D1652" s="125">
        <v>0.84542611622081076</v>
      </c>
      <c r="E1652" s="119">
        <f t="shared" si="150"/>
        <v>12292.351741085118</v>
      </c>
      <c r="F1652" s="121">
        <f t="shared" si="151"/>
        <v>12594.728500680652</v>
      </c>
      <c r="G1652" s="110">
        <f t="shared" si="152"/>
        <v>0.86622256061849767</v>
      </c>
      <c r="H1652" s="130">
        <v>1.1042855822952664</v>
      </c>
      <c r="I1652" s="128">
        <f t="shared" si="153"/>
        <v>13908.177096224923</v>
      </c>
      <c r="J1652" s="3">
        <f t="shared" si="154"/>
        <v>14011.425128898911</v>
      </c>
      <c r="K1652" s="122">
        <f t="shared" si="155"/>
        <v>0.96365813303663217</v>
      </c>
      <c r="M1652" s="39" t="s">
        <v>4886</v>
      </c>
      <c r="N1652" s="3">
        <v>14539.829684980499</v>
      </c>
      <c r="O1652" s="3">
        <v>14011.42578125</v>
      </c>
      <c r="P1652" s="110">
        <v>0.96365815401077271</v>
      </c>
    </row>
    <row r="1653" spans="2:16" x14ac:dyDescent="0.2">
      <c r="B1653" s="102" t="s">
        <v>4885</v>
      </c>
      <c r="C1653" s="119">
        <v>10900.856855320379</v>
      </c>
      <c r="D1653" s="125">
        <v>0.90553105323518668</v>
      </c>
      <c r="E1653" s="119">
        <f t="shared" si="150"/>
        <v>9871.0643893642682</v>
      </c>
      <c r="F1653" s="121">
        <f t="shared" si="151"/>
        <v>10113.880453099144</v>
      </c>
      <c r="G1653" s="110">
        <f t="shared" si="152"/>
        <v>0.92780600528323276</v>
      </c>
      <c r="H1653" s="130">
        <v>1.156953440241608</v>
      </c>
      <c r="I1653" s="128">
        <f t="shared" si="153"/>
        <v>11701.288784405406</v>
      </c>
      <c r="J1653" s="3">
        <f t="shared" si="154"/>
        <v>11788.15387379717</v>
      </c>
      <c r="K1653" s="122">
        <f t="shared" si="155"/>
        <v>1.0813969975253577</v>
      </c>
      <c r="M1653" s="39" t="s">
        <v>4885</v>
      </c>
      <c r="N1653" s="3">
        <v>10900.856855320379</v>
      </c>
      <c r="O1653" s="3">
        <v>11788.154296875</v>
      </c>
      <c r="P1653" s="110">
        <v>1.0813970565795898</v>
      </c>
    </row>
    <row r="1654" spans="2:16" x14ac:dyDescent="0.2">
      <c r="B1654" s="102" t="s">
        <v>4884</v>
      </c>
      <c r="C1654" s="119">
        <v>9267.3865945362777</v>
      </c>
      <c r="D1654" s="125">
        <v>0.83271059510032885</v>
      </c>
      <c r="E1654" s="119">
        <f t="shared" si="150"/>
        <v>7717.0510061611139</v>
      </c>
      <c r="F1654" s="121">
        <f t="shared" si="151"/>
        <v>7906.8809854869796</v>
      </c>
      <c r="G1654" s="110">
        <f t="shared" si="152"/>
        <v>0.85319425329127807</v>
      </c>
      <c r="H1654" s="130">
        <v>1.2257950045677939</v>
      </c>
      <c r="I1654" s="128">
        <f t="shared" si="153"/>
        <v>9692.2152137220164</v>
      </c>
      <c r="J1654" s="3">
        <f t="shared" si="154"/>
        <v>9764.1658472339604</v>
      </c>
      <c r="K1654" s="122">
        <f t="shared" si="155"/>
        <v>1.053605107289963</v>
      </c>
      <c r="M1654" s="39" t="s">
        <v>4884</v>
      </c>
      <c r="N1654" s="3">
        <v>9267.3865945362777</v>
      </c>
      <c r="O1654" s="3">
        <v>9764.166015625</v>
      </c>
      <c r="P1654" s="110">
        <v>1.0536050796508789</v>
      </c>
    </row>
    <row r="1655" spans="2:16" x14ac:dyDescent="0.2">
      <c r="B1655" s="102" t="s">
        <v>4883</v>
      </c>
      <c r="C1655" s="119">
        <v>6201.8801124350002</v>
      </c>
      <c r="D1655" s="125">
        <v>0.87941804396627488</v>
      </c>
      <c r="E1655" s="119">
        <f t="shared" si="150"/>
        <v>5454.0452773909292</v>
      </c>
      <c r="F1655" s="121">
        <f t="shared" si="151"/>
        <v>5588.2080944337167</v>
      </c>
      <c r="G1655" s="110">
        <f t="shared" si="152"/>
        <v>0.90105064804931523</v>
      </c>
      <c r="H1655" s="130">
        <v>1.3153506561229846</v>
      </c>
      <c r="I1655" s="128">
        <f t="shared" si="153"/>
        <v>7350.4531835651633</v>
      </c>
      <c r="J1655" s="3">
        <f t="shared" si="154"/>
        <v>7405.0196321525455</v>
      </c>
      <c r="K1655" s="122">
        <f t="shared" si="155"/>
        <v>1.1939959331534329</v>
      </c>
      <c r="M1655" s="39" t="s">
        <v>4883</v>
      </c>
      <c r="N1655" s="3">
        <v>6201.8801124350002</v>
      </c>
      <c r="O1655" s="3">
        <v>7405.01904296875</v>
      </c>
      <c r="P1655" s="110">
        <v>1.1939958333969116</v>
      </c>
    </row>
    <row r="1656" spans="2:16" x14ac:dyDescent="0.2">
      <c r="B1656" s="102" t="s">
        <v>4882</v>
      </c>
      <c r="C1656" s="119">
        <v>20983.518107797965</v>
      </c>
      <c r="D1656" s="125">
        <v>0.90469009464164285</v>
      </c>
      <c r="E1656" s="119">
        <f t="shared" si="150"/>
        <v>18983.580982858366</v>
      </c>
      <c r="F1656" s="121">
        <f t="shared" si="151"/>
        <v>19450.553765937009</v>
      </c>
      <c r="G1656" s="110">
        <f t="shared" si="152"/>
        <v>0.92694436014086357</v>
      </c>
      <c r="H1656" s="130">
        <v>1.049650427645481</v>
      </c>
      <c r="I1656" s="128">
        <f t="shared" si="153"/>
        <v>20416.282078357202</v>
      </c>
      <c r="J1656" s="3">
        <f t="shared" si="154"/>
        <v>20567.843346561051</v>
      </c>
      <c r="K1656" s="122">
        <f t="shared" si="155"/>
        <v>0.98019041615893576</v>
      </c>
      <c r="M1656" s="39" t="s">
        <v>4882</v>
      </c>
      <c r="N1656" s="3">
        <v>20983.518107797965</v>
      </c>
      <c r="O1656" s="3">
        <v>20567.841796875</v>
      </c>
      <c r="P1656" s="110">
        <v>0.98019033670425415</v>
      </c>
    </row>
    <row r="1657" spans="2:16" x14ac:dyDescent="0.2">
      <c r="B1657" s="102" t="s">
        <v>4881</v>
      </c>
      <c r="C1657" s="119">
        <v>5312.371376495299</v>
      </c>
      <c r="D1657" s="125">
        <v>0.88118134615843058</v>
      </c>
      <c r="E1657" s="119">
        <f t="shared" si="150"/>
        <v>4681.1625608336426</v>
      </c>
      <c r="F1657" s="121">
        <f t="shared" si="151"/>
        <v>4796.3134120376335</v>
      </c>
      <c r="G1657" s="110">
        <f t="shared" si="152"/>
        <v>0.90285732531031715</v>
      </c>
      <c r="H1657" s="130">
        <v>1.1847378609479706</v>
      </c>
      <c r="I1657" s="128">
        <f t="shared" si="153"/>
        <v>5682.3740922135285</v>
      </c>
      <c r="J1657" s="3">
        <f t="shared" si="154"/>
        <v>5724.557474110351</v>
      </c>
      <c r="K1657" s="122">
        <f t="shared" si="155"/>
        <v>1.0775898498811243</v>
      </c>
      <c r="M1657" s="39" t="s">
        <v>4881</v>
      </c>
      <c r="N1657" s="3">
        <v>5312.371376495299</v>
      </c>
      <c r="O1657" s="3">
        <v>5724.55810546875</v>
      </c>
      <c r="P1657" s="110">
        <v>1.0775899887084961</v>
      </c>
    </row>
    <row r="1658" spans="2:16" x14ac:dyDescent="0.2">
      <c r="B1658" s="102" t="s">
        <v>4880</v>
      </c>
      <c r="C1658" s="119">
        <v>27714.559781288564</v>
      </c>
      <c r="D1658" s="125">
        <v>0.94198467350558146</v>
      </c>
      <c r="E1658" s="119">
        <f t="shared" si="150"/>
        <v>26106.690546928028</v>
      </c>
      <c r="F1658" s="121">
        <f t="shared" si="151"/>
        <v>26748.883079131519</v>
      </c>
      <c r="G1658" s="110">
        <f t="shared" si="152"/>
        <v>0.96515633985249083</v>
      </c>
      <c r="H1658" s="130">
        <v>1.0318434307080566</v>
      </c>
      <c r="I1658" s="128">
        <f t="shared" si="153"/>
        <v>27600.659283979752</v>
      </c>
      <c r="J1658" s="3">
        <f t="shared" si="154"/>
        <v>27805.554127628922</v>
      </c>
      <c r="K1658" s="122">
        <f t="shared" si="155"/>
        <v>1.0032832686883157</v>
      </c>
      <c r="M1658" s="39" t="s">
        <v>4880</v>
      </c>
      <c r="N1658" s="3">
        <v>27714.559781288564</v>
      </c>
      <c r="O1658" s="3">
        <v>27805.552734375</v>
      </c>
      <c r="P1658" s="110">
        <v>1.0032832622528076</v>
      </c>
    </row>
    <row r="1659" spans="2:16" x14ac:dyDescent="0.2">
      <c r="B1659" s="102" t="s">
        <v>4879</v>
      </c>
      <c r="C1659" s="119">
        <v>15402.674443266053</v>
      </c>
      <c r="D1659" s="125">
        <v>0.9649895314509862</v>
      </c>
      <c r="E1659" s="119">
        <f t="shared" si="150"/>
        <v>14863.419594099389</v>
      </c>
      <c r="F1659" s="121">
        <f t="shared" si="151"/>
        <v>15229.041465978546</v>
      </c>
      <c r="G1659" s="110">
        <f t="shared" si="152"/>
        <v>0.98872708905670481</v>
      </c>
      <c r="H1659" s="130">
        <v>1.1664921905554591</v>
      </c>
      <c r="I1659" s="128">
        <f t="shared" si="153"/>
        <v>17764.557939709233</v>
      </c>
      <c r="J1659" s="3">
        <f t="shared" si="154"/>
        <v>17896.434004121435</v>
      </c>
      <c r="K1659" s="122">
        <f t="shared" si="155"/>
        <v>1.1619043218787006</v>
      </c>
      <c r="M1659" s="39" t="s">
        <v>4879</v>
      </c>
      <c r="N1659" s="3">
        <v>15402.674443266053</v>
      </c>
      <c r="O1659" s="3">
        <v>17896.435546875</v>
      </c>
      <c r="P1659" s="110">
        <v>1.1619044542312622</v>
      </c>
    </row>
    <row r="1660" spans="2:16" x14ac:dyDescent="0.2">
      <c r="B1660" s="102" t="s">
        <v>4878</v>
      </c>
      <c r="C1660" s="119">
        <v>16504.650441462487</v>
      </c>
      <c r="D1660" s="125">
        <v>0.91722462684308415</v>
      </c>
      <c r="E1660" s="119">
        <f t="shared" si="150"/>
        <v>15138.471842345974</v>
      </c>
      <c r="F1660" s="121">
        <f t="shared" si="151"/>
        <v>15510.859661807503</v>
      </c>
      <c r="G1660" s="110">
        <f t="shared" si="152"/>
        <v>0.93978722644386259</v>
      </c>
      <c r="H1660" s="130">
        <v>1.2752845575252298</v>
      </c>
      <c r="I1660" s="128">
        <f t="shared" si="153"/>
        <v>19780.759800644119</v>
      </c>
      <c r="J1660" s="3">
        <f t="shared" si="154"/>
        <v>19927.603238147338</v>
      </c>
      <c r="K1660" s="122">
        <f t="shared" si="155"/>
        <v>1.2073932319151583</v>
      </c>
      <c r="M1660" s="39" t="s">
        <v>4878</v>
      </c>
      <c r="N1660" s="3">
        <v>16504.650441462487</v>
      </c>
      <c r="O1660" s="3">
        <v>19927.603515625</v>
      </c>
      <c r="P1660" s="110">
        <v>1.2073932886123657</v>
      </c>
    </row>
    <row r="1661" spans="2:16" x14ac:dyDescent="0.2">
      <c r="B1661" s="102" t="s">
        <v>4877</v>
      </c>
      <c r="C1661" s="119">
        <v>7121.9152332032891</v>
      </c>
      <c r="D1661" s="125">
        <v>0.86268277257194836</v>
      </c>
      <c r="E1661" s="119">
        <f t="shared" si="150"/>
        <v>6143.9535794022077</v>
      </c>
      <c r="F1661" s="121">
        <f t="shared" si="151"/>
        <v>6295.0872935665757</v>
      </c>
      <c r="G1661" s="110">
        <f t="shared" si="152"/>
        <v>0.883903709527188</v>
      </c>
      <c r="H1661" s="130">
        <v>1.3670925581697124</v>
      </c>
      <c r="I1661" s="128">
        <f t="shared" si="153"/>
        <v>8605.9669920635806</v>
      </c>
      <c r="J1661" s="3">
        <f t="shared" si="154"/>
        <v>8669.8538087930719</v>
      </c>
      <c r="K1661" s="122">
        <f t="shared" si="155"/>
        <v>1.2173486379581004</v>
      </c>
      <c r="M1661" s="39" t="s">
        <v>4877</v>
      </c>
      <c r="N1661" s="3">
        <v>7121.9152332032891</v>
      </c>
      <c r="O1661" s="3">
        <v>8669.8544921875</v>
      </c>
      <c r="P1661" s="110">
        <v>1.2173486948013306</v>
      </c>
    </row>
    <row r="1662" spans="2:16" x14ac:dyDescent="0.2">
      <c r="B1662" s="102" t="s">
        <v>4876</v>
      </c>
      <c r="C1662" s="119">
        <v>30092.124607880203</v>
      </c>
      <c r="D1662" s="125">
        <v>0.98976074174589135</v>
      </c>
      <c r="E1662" s="119">
        <f t="shared" si="150"/>
        <v>29784.003572605299</v>
      </c>
      <c r="F1662" s="121">
        <f t="shared" si="151"/>
        <v>30516.653490030389</v>
      </c>
      <c r="G1662" s="110">
        <f t="shared" si="152"/>
        <v>1.0141076407093905</v>
      </c>
      <c r="H1662" s="130">
        <v>1.0093082032772258</v>
      </c>
      <c r="I1662" s="128">
        <f t="shared" si="153"/>
        <v>30800.708704056255</v>
      </c>
      <c r="J1662" s="3">
        <f t="shared" si="154"/>
        <v>31029.359271032536</v>
      </c>
      <c r="K1662" s="122">
        <f t="shared" si="155"/>
        <v>1.0311455131654912</v>
      </c>
      <c r="M1662" s="39" t="s">
        <v>4876</v>
      </c>
      <c r="N1662" s="3">
        <v>30092.124607880203</v>
      </c>
      <c r="O1662" s="3">
        <v>31029.361328125</v>
      </c>
      <c r="P1662" s="110">
        <v>1.0311455726623535</v>
      </c>
    </row>
    <row r="1663" spans="2:16" x14ac:dyDescent="0.2">
      <c r="B1663" s="102" t="s">
        <v>4875</v>
      </c>
      <c r="C1663" s="119">
        <v>17807.66409468466</v>
      </c>
      <c r="D1663" s="125">
        <v>0.96841121900759242</v>
      </c>
      <c r="E1663" s="119">
        <f t="shared" si="150"/>
        <v>17245.141693611306</v>
      </c>
      <c r="F1663" s="121">
        <f t="shared" si="151"/>
        <v>17669.351004727203</v>
      </c>
      <c r="G1663" s="110">
        <f t="shared" si="152"/>
        <v>0.99223294592586453</v>
      </c>
      <c r="H1663" s="130">
        <v>0.99439914551548547</v>
      </c>
      <c r="I1663" s="128">
        <f t="shared" si="153"/>
        <v>17570.387540913915</v>
      </c>
      <c r="J1663" s="3">
        <f t="shared" si="154"/>
        <v>17700.822171877258</v>
      </c>
      <c r="K1663" s="122">
        <f t="shared" si="155"/>
        <v>0.99400022809059541</v>
      </c>
      <c r="M1663" s="39" t="s">
        <v>4875</v>
      </c>
      <c r="N1663" s="3">
        <v>17807.66409468466</v>
      </c>
      <c r="O1663" s="3">
        <v>17700.822265625</v>
      </c>
      <c r="P1663" s="110">
        <v>0.99400025606155396</v>
      </c>
    </row>
    <row r="1664" spans="2:16" x14ac:dyDescent="0.2">
      <c r="B1664" s="102" t="s">
        <v>4874</v>
      </c>
      <c r="C1664" s="119">
        <v>9626.1851273549273</v>
      </c>
      <c r="D1664" s="125">
        <v>0.91773069233222526</v>
      </c>
      <c r="E1664" s="119">
        <f t="shared" si="150"/>
        <v>8834.2455414456072</v>
      </c>
      <c r="F1664" s="121">
        <f t="shared" si="151"/>
        <v>9051.5571345857024</v>
      </c>
      <c r="G1664" s="110">
        <f t="shared" si="152"/>
        <v>0.94030574052266114</v>
      </c>
      <c r="H1664" s="130">
        <v>1.2927599859631203</v>
      </c>
      <c r="I1664" s="128">
        <f t="shared" si="153"/>
        <v>11701.490874251394</v>
      </c>
      <c r="J1664" s="3">
        <f t="shared" si="154"/>
        <v>11788.357463867011</v>
      </c>
      <c r="K1664" s="122">
        <f t="shared" si="155"/>
        <v>1.224613625014108</v>
      </c>
      <c r="M1664" s="39" t="s">
        <v>4874</v>
      </c>
      <c r="N1664" s="3">
        <v>9626.1851273549273</v>
      </c>
      <c r="O1664" s="3">
        <v>11788.3564453125</v>
      </c>
      <c r="P1664" s="110">
        <v>1.2246135473251343</v>
      </c>
    </row>
    <row r="1665" spans="2:16" x14ac:dyDescent="0.2">
      <c r="B1665" s="102" t="s">
        <v>4873</v>
      </c>
      <c r="C1665" s="119">
        <v>6879.868016617017</v>
      </c>
      <c r="D1665" s="125">
        <v>0.89730693261528038</v>
      </c>
      <c r="E1665" s="119">
        <f t="shared" si="150"/>
        <v>6173.3532667885884</v>
      </c>
      <c r="F1665" s="121">
        <f t="shared" si="151"/>
        <v>6325.2101771640846</v>
      </c>
      <c r="G1665" s="110">
        <f t="shared" si="152"/>
        <v>0.9193795813941108</v>
      </c>
      <c r="H1665" s="130">
        <v>1.4040576875731319</v>
      </c>
      <c r="I1665" s="128">
        <f t="shared" si="153"/>
        <v>8880.9599747630436</v>
      </c>
      <c r="J1665" s="3">
        <f t="shared" si="154"/>
        <v>8946.8882153445938</v>
      </c>
      <c r="K1665" s="122">
        <f t="shared" si="155"/>
        <v>1.3004447459944117</v>
      </c>
      <c r="M1665" s="39" t="s">
        <v>4873</v>
      </c>
      <c r="N1665" s="3">
        <v>6879.868016617017</v>
      </c>
      <c r="O1665" s="3">
        <v>8946.888671875</v>
      </c>
      <c r="P1665" s="110">
        <v>1.3004448413848877</v>
      </c>
    </row>
    <row r="1666" spans="2:16" x14ac:dyDescent="0.2">
      <c r="B1666" s="102" t="s">
        <v>4872</v>
      </c>
      <c r="C1666" s="119">
        <v>14761.238823176429</v>
      </c>
      <c r="D1666" s="125">
        <v>0.84807900996822139</v>
      </c>
      <c r="E1666" s="119">
        <f t="shared" si="150"/>
        <v>12518.69680706394</v>
      </c>
      <c r="F1666" s="121">
        <f t="shared" si="151"/>
        <v>12826.641377363454</v>
      </c>
      <c r="G1666" s="110">
        <f t="shared" si="152"/>
        <v>0.86894071229472358</v>
      </c>
      <c r="H1666" s="130">
        <v>1.2402091194165064</v>
      </c>
      <c r="I1666" s="128">
        <f t="shared" si="153"/>
        <v>15907.717607691253</v>
      </c>
      <c r="J1666" s="3">
        <f t="shared" si="154"/>
        <v>16025.809327113873</v>
      </c>
      <c r="K1666" s="122">
        <f t="shared" si="155"/>
        <v>1.0856683181598525</v>
      </c>
      <c r="M1666" s="39" t="s">
        <v>4872</v>
      </c>
      <c r="N1666" s="3">
        <v>14761.238823176429</v>
      </c>
      <c r="O1666" s="3">
        <v>16025.8095703125</v>
      </c>
      <c r="P1666" s="110">
        <v>1.0856683254241943</v>
      </c>
    </row>
    <row r="1667" spans="2:16" x14ac:dyDescent="0.2">
      <c r="B1667" s="102" t="s">
        <v>4871</v>
      </c>
      <c r="C1667" s="119">
        <v>9700.9778789268767</v>
      </c>
      <c r="D1667" s="125">
        <v>1.1210010613968322</v>
      </c>
      <c r="E1667" s="119">
        <f t="shared" si="150"/>
        <v>10874.806498864218</v>
      </c>
      <c r="F1667" s="121">
        <f t="shared" si="151"/>
        <v>11142.313386042239</v>
      </c>
      <c r="G1667" s="110">
        <f t="shared" si="152"/>
        <v>1.1485763110795593</v>
      </c>
      <c r="H1667" s="130">
        <v>0.89636232452459641</v>
      </c>
      <c r="I1667" s="128">
        <f t="shared" si="153"/>
        <v>9987.5499272943489</v>
      </c>
      <c r="J1667" s="3">
        <f t="shared" si="154"/>
        <v>10061.692992492035</v>
      </c>
      <c r="K1667" s="122">
        <f t="shared" si="155"/>
        <v>1.0371833765695651</v>
      </c>
      <c r="M1667" s="39" t="s">
        <v>4871</v>
      </c>
      <c r="N1667" s="3">
        <v>9700.9778789268767</v>
      </c>
      <c r="O1667" s="3">
        <v>10061.6923828125</v>
      </c>
      <c r="P1667" s="110">
        <v>1.0371832847595215</v>
      </c>
    </row>
    <row r="1668" spans="2:16" x14ac:dyDescent="0.2">
      <c r="B1668" s="102" t="s">
        <v>4870</v>
      </c>
      <c r="C1668" s="119">
        <v>13720.306651450201</v>
      </c>
      <c r="D1668" s="125">
        <v>0.86740953141833677</v>
      </c>
      <c r="E1668" s="119">
        <f t="shared" si="150"/>
        <v>11901.124763450307</v>
      </c>
      <c r="F1668" s="121">
        <f t="shared" si="151"/>
        <v>12193.877819766332</v>
      </c>
      <c r="G1668" s="110">
        <f t="shared" si="152"/>
        <v>0.88874674083741934</v>
      </c>
      <c r="H1668" s="130">
        <v>1.1954755327181912</v>
      </c>
      <c r="I1668" s="128">
        <f t="shared" si="153"/>
        <v>14577.482582485691</v>
      </c>
      <c r="J1668" s="3">
        <f t="shared" si="154"/>
        <v>14685.699237160694</v>
      </c>
      <c r="K1668" s="122">
        <f t="shared" si="155"/>
        <v>1.0703623184404887</v>
      </c>
      <c r="M1668" s="39" t="s">
        <v>4870</v>
      </c>
      <c r="N1668" s="3">
        <v>13720.306651450201</v>
      </c>
      <c r="O1668" s="3">
        <v>14685.69921875</v>
      </c>
      <c r="P1668" s="110">
        <v>1.0703623294830322</v>
      </c>
    </row>
    <row r="1669" spans="2:16" x14ac:dyDescent="0.2">
      <c r="B1669" s="102" t="s">
        <v>4869</v>
      </c>
      <c r="C1669" s="119">
        <v>19701.654888318866</v>
      </c>
      <c r="D1669" s="125">
        <v>1.0665749915124521</v>
      </c>
      <c r="E1669" s="119">
        <f t="shared" ref="E1669:E1732" si="156">D1669*C1669</f>
        <v>21013.292395289955</v>
      </c>
      <c r="F1669" s="121">
        <f t="shared" ref="F1669:F1732" si="157">E1669/$E$2*$C$2</f>
        <v>21530.193586921519</v>
      </c>
      <c r="G1669" s="110">
        <f t="shared" ref="G1669:G1732" si="158">F1669/C1669</f>
        <v>1.0928114267033882</v>
      </c>
      <c r="H1669" s="130">
        <v>0.84882095174063077</v>
      </c>
      <c r="I1669" s="128">
        <f t="shared" ref="I1669:I1732" si="159">C1669*H1669*G1669</f>
        <v>18275.279411610751</v>
      </c>
      <c r="J1669" s="3">
        <f t="shared" ref="J1669:J1732" si="160">I1669/$I$2*$C$2</f>
        <v>18410.946841839865</v>
      </c>
      <c r="K1669" s="122">
        <f t="shared" ref="K1669:K1732" si="161">J1669/C1669</f>
        <v>0.93448732840994675</v>
      </c>
      <c r="M1669" s="39" t="s">
        <v>4869</v>
      </c>
      <c r="N1669" s="3">
        <v>19701.654888318866</v>
      </c>
      <c r="O1669" s="3">
        <v>18410.947265625</v>
      </c>
      <c r="P1669" s="110">
        <v>0.93448734283447266</v>
      </c>
    </row>
    <row r="1670" spans="2:16" x14ac:dyDescent="0.2">
      <c r="B1670" s="102" t="s">
        <v>4868</v>
      </c>
      <c r="C1670" s="119">
        <v>24206.739127031557</v>
      </c>
      <c r="D1670" s="125">
        <v>0.95051485838392291</v>
      </c>
      <c r="E1670" s="119">
        <f t="shared" si="156"/>
        <v>23008.865213266967</v>
      </c>
      <c r="F1670" s="121">
        <f t="shared" si="157"/>
        <v>23574.855045945144</v>
      </c>
      <c r="G1670" s="110">
        <f t="shared" si="158"/>
        <v>0.97389635680500264</v>
      </c>
      <c r="H1670" s="130">
        <v>1.1850135267673516</v>
      </c>
      <c r="I1670" s="128">
        <f t="shared" si="159"/>
        <v>27936.522121024547</v>
      </c>
      <c r="J1670" s="3">
        <f t="shared" si="160"/>
        <v>28143.910258865562</v>
      </c>
      <c r="K1670" s="122">
        <f t="shared" si="161"/>
        <v>1.1626477284351524</v>
      </c>
      <c r="M1670" s="39" t="s">
        <v>4868</v>
      </c>
      <c r="N1670" s="3">
        <v>24206.739127031557</v>
      </c>
      <c r="O1670" s="3">
        <v>28143.9140625</v>
      </c>
      <c r="P1670" s="110">
        <v>1.1626478433609009</v>
      </c>
    </row>
    <row r="1671" spans="2:16" x14ac:dyDescent="0.2">
      <c r="B1671" s="102" t="s">
        <v>4867</v>
      </c>
      <c r="C1671" s="119">
        <v>9915.6465562423873</v>
      </c>
      <c r="D1671" s="125">
        <v>0.87666497563186407</v>
      </c>
      <c r="E1671" s="119">
        <f t="shared" si="156"/>
        <v>8692.7000466024092</v>
      </c>
      <c r="F1671" s="121">
        <f t="shared" si="157"/>
        <v>8906.5297943668156</v>
      </c>
      <c r="G1671" s="110">
        <f t="shared" si="158"/>
        <v>0.89822985761424878</v>
      </c>
      <c r="H1671" s="130">
        <v>1.2214607422001829</v>
      </c>
      <c r="I1671" s="128">
        <f t="shared" si="159"/>
        <v>10878.976493055332</v>
      </c>
      <c r="J1671" s="3">
        <f t="shared" si="160"/>
        <v>10959.737106947674</v>
      </c>
      <c r="K1671" s="122">
        <f t="shared" si="161"/>
        <v>1.105297273837174</v>
      </c>
      <c r="M1671" s="39" t="s">
        <v>4867</v>
      </c>
      <c r="N1671" s="3">
        <v>9915.6465562423873</v>
      </c>
      <c r="O1671" s="3">
        <v>10959.7373046875</v>
      </c>
      <c r="P1671" s="110">
        <v>1.105297327041626</v>
      </c>
    </row>
    <row r="1672" spans="2:16" x14ac:dyDescent="0.2">
      <c r="B1672" s="102" t="s">
        <v>4866</v>
      </c>
      <c r="C1672" s="119">
        <v>7719.2312651955644</v>
      </c>
      <c r="D1672" s="125">
        <v>0.9608624696775222</v>
      </c>
      <c r="E1672" s="119">
        <f t="shared" si="156"/>
        <v>7417.1196174877541</v>
      </c>
      <c r="F1672" s="121">
        <f t="shared" si="157"/>
        <v>7599.5716529247447</v>
      </c>
      <c r="G1672" s="110">
        <f t="shared" si="158"/>
        <v>0.9844985066310501</v>
      </c>
      <c r="H1672" s="130">
        <v>1.2155087408857892</v>
      </c>
      <c r="I1672" s="128">
        <f t="shared" si="159"/>
        <v>9237.3457711178926</v>
      </c>
      <c r="J1672" s="3">
        <f t="shared" si="160"/>
        <v>9305.919659083138</v>
      </c>
      <c r="K1672" s="122">
        <f t="shared" si="161"/>
        <v>1.2055500527677707</v>
      </c>
      <c r="M1672" s="39" t="s">
        <v>4866</v>
      </c>
      <c r="N1672" s="3">
        <v>7719.2312651955644</v>
      </c>
      <c r="O1672" s="3">
        <v>9305.919921875</v>
      </c>
      <c r="P1672" s="110">
        <v>1.2055500745773315</v>
      </c>
    </row>
    <row r="1673" spans="2:16" x14ac:dyDescent="0.2">
      <c r="B1673" s="102" t="s">
        <v>4865</v>
      </c>
      <c r="C1673" s="119">
        <v>4956.5325195309106</v>
      </c>
      <c r="D1673" s="125">
        <v>0.87475590904822886</v>
      </c>
      <c r="E1673" s="119">
        <f t="shared" si="156"/>
        <v>4335.7561098493698</v>
      </c>
      <c r="F1673" s="121">
        <f t="shared" si="157"/>
        <v>4442.4103864684548</v>
      </c>
      <c r="G1673" s="110">
        <f t="shared" si="158"/>
        <v>0.89627383033671437</v>
      </c>
      <c r="H1673" s="130">
        <v>1.2464278035688967</v>
      </c>
      <c r="I1673" s="128">
        <f t="shared" si="159"/>
        <v>5537.1438205575296</v>
      </c>
      <c r="J1673" s="3">
        <f t="shared" si="160"/>
        <v>5578.249078432098</v>
      </c>
      <c r="K1673" s="122">
        <f t="shared" si="161"/>
        <v>1.1254337697677463</v>
      </c>
      <c r="M1673" s="39" t="s">
        <v>4865</v>
      </c>
      <c r="N1673" s="3">
        <v>4956.5325195309106</v>
      </c>
      <c r="O1673" s="3">
        <v>5578.2490234375</v>
      </c>
      <c r="P1673" s="110">
        <v>1.1254338026046753</v>
      </c>
    </row>
    <row r="1674" spans="2:16" x14ac:dyDescent="0.2">
      <c r="B1674" s="102" t="s">
        <v>4864</v>
      </c>
      <c r="C1674" s="119">
        <v>7268.4363580861473</v>
      </c>
      <c r="D1674" s="125">
        <v>0.89960163566330942</v>
      </c>
      <c r="E1674" s="119">
        <f t="shared" si="156"/>
        <v>6538.6972364489657</v>
      </c>
      <c r="F1674" s="121">
        <f t="shared" si="157"/>
        <v>6699.541159888402</v>
      </c>
      <c r="G1674" s="110">
        <f t="shared" si="158"/>
        <v>0.92173073131955696</v>
      </c>
      <c r="H1674" s="130">
        <v>1.0177719896743869</v>
      </c>
      <c r="I1674" s="128">
        <f t="shared" si="159"/>
        <v>6818.6053362050689</v>
      </c>
      <c r="J1674" s="3">
        <f t="shared" si="160"/>
        <v>6869.2235862944081</v>
      </c>
      <c r="K1674" s="122">
        <f t="shared" si="161"/>
        <v>0.94507583858148325</v>
      </c>
      <c r="M1674" s="39" t="s">
        <v>4864</v>
      </c>
      <c r="N1674" s="3">
        <v>7268.4363580861473</v>
      </c>
      <c r="O1674" s="3">
        <v>6869.22314453125</v>
      </c>
      <c r="P1674" s="110">
        <v>0.94507575035095215</v>
      </c>
    </row>
    <row r="1675" spans="2:16" x14ac:dyDescent="0.2">
      <c r="B1675" s="102" t="s">
        <v>4863</v>
      </c>
      <c r="C1675" s="119">
        <v>6043.5446899085046</v>
      </c>
      <c r="D1675" s="125">
        <v>0.88745590231142413</v>
      </c>
      <c r="E1675" s="119">
        <f t="shared" si="156"/>
        <v>5363.379405942168</v>
      </c>
      <c r="F1675" s="121">
        <f t="shared" si="157"/>
        <v>5495.3119538719311</v>
      </c>
      <c r="G1675" s="110">
        <f t="shared" si="158"/>
        <v>0.90928622784042434</v>
      </c>
      <c r="H1675" s="130">
        <v>1.3295165788449335</v>
      </c>
      <c r="I1675" s="128">
        <f t="shared" si="159"/>
        <v>7306.1083485974768</v>
      </c>
      <c r="J1675" s="3">
        <f t="shared" si="160"/>
        <v>7360.3456011343633</v>
      </c>
      <c r="K1675" s="122">
        <f t="shared" si="161"/>
        <v>1.217885525596369</v>
      </c>
      <c r="M1675" s="39" t="s">
        <v>4863</v>
      </c>
      <c r="N1675" s="3">
        <v>6043.5446899085046</v>
      </c>
      <c r="O1675" s="3">
        <v>7360.3447265625</v>
      </c>
      <c r="P1675" s="110">
        <v>1.2178853750228882</v>
      </c>
    </row>
    <row r="1676" spans="2:16" x14ac:dyDescent="0.2">
      <c r="B1676" s="102" t="s">
        <v>4862</v>
      </c>
      <c r="C1676" s="119">
        <v>5309.7346785148166</v>
      </c>
      <c r="D1676" s="125">
        <v>0.86911330709288936</v>
      </c>
      <c r="E1676" s="119">
        <f t="shared" si="156"/>
        <v>4614.7610662298121</v>
      </c>
      <c r="F1676" s="121">
        <f t="shared" si="157"/>
        <v>4728.2785221980075</v>
      </c>
      <c r="G1676" s="110">
        <f t="shared" si="158"/>
        <v>0.89049242730157507</v>
      </c>
      <c r="H1676" s="130">
        <v>1.2812461002588005</v>
      </c>
      <c r="I1676" s="128">
        <f t="shared" si="159"/>
        <v>6058.0884175036408</v>
      </c>
      <c r="J1676" s="3">
        <f t="shared" si="160"/>
        <v>6103.0609330637217</v>
      </c>
      <c r="K1676" s="122">
        <f t="shared" si="161"/>
        <v>1.1494097732903683</v>
      </c>
      <c r="M1676" s="39" t="s">
        <v>4862</v>
      </c>
      <c r="N1676" s="3">
        <v>5309.7346785148166</v>
      </c>
      <c r="O1676" s="3">
        <v>6103.0615234375</v>
      </c>
      <c r="P1676" s="110">
        <v>1.1494098901748657</v>
      </c>
    </row>
    <row r="1677" spans="2:16" x14ac:dyDescent="0.2">
      <c r="B1677" s="102" t="s">
        <v>4861</v>
      </c>
      <c r="C1677" s="119">
        <v>6190.9722177692393</v>
      </c>
      <c r="D1677" s="125">
        <v>1.0190294593158749</v>
      </c>
      <c r="E1677" s="119">
        <f t="shared" si="156"/>
        <v>6308.7830717129909</v>
      </c>
      <c r="F1677" s="121">
        <f t="shared" si="157"/>
        <v>6463.9713890013581</v>
      </c>
      <c r="G1677" s="110">
        <f t="shared" si="158"/>
        <v>1.0440963327938317</v>
      </c>
      <c r="H1677" s="130">
        <v>0.88611634578996756</v>
      </c>
      <c r="I1677" s="128">
        <f t="shared" si="159"/>
        <v>5727.8307065127847</v>
      </c>
      <c r="J1677" s="3">
        <f t="shared" si="160"/>
        <v>5770.3515378083266</v>
      </c>
      <c r="K1677" s="122">
        <f t="shared" si="161"/>
        <v>0.93205902640724936</v>
      </c>
      <c r="M1677" s="39" t="s">
        <v>4861</v>
      </c>
      <c r="N1677" s="3">
        <v>6190.9722177692393</v>
      </c>
      <c r="O1677" s="3">
        <v>5770.3515625</v>
      </c>
      <c r="P1677" s="110">
        <v>0.93205904960632324</v>
      </c>
    </row>
    <row r="1678" spans="2:16" x14ac:dyDescent="0.2">
      <c r="B1678" s="102" t="s">
        <v>4860</v>
      </c>
      <c r="C1678" s="119">
        <v>14180.889941368147</v>
      </c>
      <c r="D1678" s="125">
        <v>1.0058405126232763</v>
      </c>
      <c r="E1678" s="119">
        <f t="shared" si="156"/>
        <v>14263.713608079999</v>
      </c>
      <c r="F1678" s="121">
        <f t="shared" si="157"/>
        <v>14614.583449055541</v>
      </c>
      <c r="G1678" s="110">
        <f t="shared" si="158"/>
        <v>1.0305829542067197</v>
      </c>
      <c r="H1678" s="130">
        <v>0.88055922052895019</v>
      </c>
      <c r="I1678" s="128">
        <f t="shared" si="159"/>
        <v>12869.006210255644</v>
      </c>
      <c r="J1678" s="3">
        <f t="shared" si="160"/>
        <v>12964.539907050379</v>
      </c>
      <c r="K1678" s="122">
        <f t="shared" si="161"/>
        <v>0.91422611420391464</v>
      </c>
      <c r="M1678" s="39" t="s">
        <v>4860</v>
      </c>
      <c r="N1678" s="3">
        <v>14180.889941368147</v>
      </c>
      <c r="O1678" s="3">
        <v>12964.5400390625</v>
      </c>
      <c r="P1678" s="110">
        <v>0.91422611474990845</v>
      </c>
    </row>
    <row r="1679" spans="2:16" x14ac:dyDescent="0.2">
      <c r="B1679" s="102" t="s">
        <v>4859</v>
      </c>
      <c r="C1679" s="119">
        <v>10648.7901077103</v>
      </c>
      <c r="D1679" s="125">
        <v>0.96038873597563412</v>
      </c>
      <c r="E1679" s="119">
        <f t="shared" si="156"/>
        <v>10226.978071213731</v>
      </c>
      <c r="F1679" s="121">
        <f t="shared" si="157"/>
        <v>10478.549174511432</v>
      </c>
      <c r="G1679" s="110">
        <f t="shared" si="158"/>
        <v>0.9840131196617723</v>
      </c>
      <c r="H1679" s="130">
        <v>1.0919441203256786</v>
      </c>
      <c r="I1679" s="128">
        <f t="shared" si="159"/>
        <v>11441.99016065125</v>
      </c>
      <c r="J1679" s="3">
        <f t="shared" si="160"/>
        <v>11526.930334031917</v>
      </c>
      <c r="K1679" s="122">
        <f t="shared" si="161"/>
        <v>1.0824638496429557</v>
      </c>
      <c r="M1679" s="39" t="s">
        <v>4859</v>
      </c>
      <c r="N1679" s="3">
        <v>10648.7901077103</v>
      </c>
      <c r="O1679" s="3">
        <v>11526.9296875</v>
      </c>
      <c r="P1679" s="110">
        <v>1.0824637413024902</v>
      </c>
    </row>
    <row r="1680" spans="2:16" x14ac:dyDescent="0.2">
      <c r="B1680" s="102" t="s">
        <v>4858</v>
      </c>
      <c r="C1680" s="119">
        <v>5420.1923803572981</v>
      </c>
      <c r="D1680" s="125">
        <v>0.90111033977658606</v>
      </c>
      <c r="E1680" s="119">
        <f t="shared" si="156"/>
        <v>4884.1913975182279</v>
      </c>
      <c r="F1680" s="121">
        <f t="shared" si="157"/>
        <v>5004.3365088145283</v>
      </c>
      <c r="G1680" s="110">
        <f t="shared" si="158"/>
        <v>0.92327654770154921</v>
      </c>
      <c r="H1680" s="130">
        <v>1.3651326116793392</v>
      </c>
      <c r="I1680" s="128">
        <f t="shared" si="159"/>
        <v>6831.5829680002444</v>
      </c>
      <c r="J1680" s="3">
        <f t="shared" si="160"/>
        <v>6882.2975581737192</v>
      </c>
      <c r="K1680" s="122">
        <f t="shared" si="161"/>
        <v>1.2697515282142142</v>
      </c>
      <c r="M1680" s="39" t="s">
        <v>4858</v>
      </c>
      <c r="N1680" s="3">
        <v>5420.1923803572981</v>
      </c>
      <c r="O1680" s="3">
        <v>6882.2978515625</v>
      </c>
      <c r="P1680" s="110">
        <v>1.2697515487670898</v>
      </c>
    </row>
    <row r="1681" spans="2:16" x14ac:dyDescent="0.2">
      <c r="B1681" s="102" t="s">
        <v>4857</v>
      </c>
      <c r="C1681" s="119">
        <v>9575.8090643050491</v>
      </c>
      <c r="D1681" s="125">
        <v>0.94446727051926727</v>
      </c>
      <c r="E1681" s="119">
        <f t="shared" si="156"/>
        <v>9044.038249977848</v>
      </c>
      <c r="F1681" s="121">
        <f t="shared" si="157"/>
        <v>9266.5104861526452</v>
      </c>
      <c r="G1681" s="110">
        <f t="shared" si="158"/>
        <v>0.96770000570444215</v>
      </c>
      <c r="H1681" s="130">
        <v>0.87083218680495678</v>
      </c>
      <c r="I1681" s="128">
        <f t="shared" si="159"/>
        <v>8069.5755907073708</v>
      </c>
      <c r="J1681" s="3">
        <f t="shared" si="160"/>
        <v>8129.4804796435865</v>
      </c>
      <c r="K1681" s="122">
        <f t="shared" si="161"/>
        <v>0.84896016880152492</v>
      </c>
      <c r="M1681" s="39" t="s">
        <v>4857</v>
      </c>
      <c r="N1681" s="3">
        <v>9575.8090643050491</v>
      </c>
      <c r="O1681" s="3">
        <v>8129.4814453125</v>
      </c>
      <c r="P1681" s="110">
        <v>0.848960280418396</v>
      </c>
    </row>
    <row r="1682" spans="2:16" x14ac:dyDescent="0.2">
      <c r="B1682" s="102" t="s">
        <v>4856</v>
      </c>
      <c r="C1682" s="119">
        <v>9353.069042999361</v>
      </c>
      <c r="D1682" s="125">
        <v>0.92018300963377841</v>
      </c>
      <c r="E1682" s="119">
        <f t="shared" si="156"/>
        <v>8606.535221299675</v>
      </c>
      <c r="F1682" s="121">
        <f t="shared" si="157"/>
        <v>8818.2454201596138</v>
      </c>
      <c r="G1682" s="110">
        <f t="shared" si="158"/>
        <v>0.94281838181874056</v>
      </c>
      <c r="H1682" s="130">
        <v>1.1276261716171034</v>
      </c>
      <c r="I1682" s="128">
        <f t="shared" si="159"/>
        <v>9943.6843235146407</v>
      </c>
      <c r="J1682" s="3">
        <f t="shared" si="160"/>
        <v>10017.501750257987</v>
      </c>
      <c r="K1682" s="122">
        <f t="shared" si="161"/>
        <v>1.0710390037969348</v>
      </c>
      <c r="M1682" s="39" t="s">
        <v>4856</v>
      </c>
      <c r="N1682" s="3">
        <v>9353.069042999361</v>
      </c>
      <c r="O1682" s="3">
        <v>10017.5</v>
      </c>
      <c r="P1682" s="110">
        <v>1.0710388422012329</v>
      </c>
    </row>
    <row r="1683" spans="2:16" x14ac:dyDescent="0.2">
      <c r="B1683" s="102" t="s">
        <v>4855</v>
      </c>
      <c r="C1683" s="119">
        <v>6083.0153119956358</v>
      </c>
      <c r="D1683" s="125">
        <v>0.78831757416322912</v>
      </c>
      <c r="E1683" s="119">
        <f t="shared" si="156"/>
        <v>4795.3478743501782</v>
      </c>
      <c r="F1683" s="121">
        <f t="shared" si="157"/>
        <v>4913.3075440635785</v>
      </c>
      <c r="G1683" s="110">
        <f t="shared" si="158"/>
        <v>0.80770921854735311</v>
      </c>
      <c r="H1683" s="130">
        <v>1.2045129532885086</v>
      </c>
      <c r="I1683" s="128">
        <f t="shared" si="159"/>
        <v>5918.1425803147295</v>
      </c>
      <c r="J1683" s="3">
        <f t="shared" si="160"/>
        <v>5962.0762011101906</v>
      </c>
      <c r="K1683" s="122">
        <f t="shared" si="161"/>
        <v>0.9801185588589667</v>
      </c>
      <c r="M1683" s="39" t="s">
        <v>4855</v>
      </c>
      <c r="N1683" s="3">
        <v>6083.0153119956358</v>
      </c>
      <c r="O1683" s="3">
        <v>5962.076171875</v>
      </c>
      <c r="P1683" s="110">
        <v>0.98011857271194458</v>
      </c>
    </row>
    <row r="1684" spans="2:16" x14ac:dyDescent="0.2">
      <c r="B1684" s="102" t="s">
        <v>4854</v>
      </c>
      <c r="C1684" s="119">
        <v>8728.0142927577181</v>
      </c>
      <c r="D1684" s="125">
        <v>0.9494319565734598</v>
      </c>
      <c r="E1684" s="119">
        <f t="shared" si="156"/>
        <v>8286.6556869740816</v>
      </c>
      <c r="F1684" s="121">
        <f t="shared" si="157"/>
        <v>8490.4972420555459</v>
      </c>
      <c r="G1684" s="110">
        <f t="shared" si="158"/>
        <v>0.97278681693964941</v>
      </c>
      <c r="H1684" s="130">
        <v>1.0901854225028842</v>
      </c>
      <c r="I1684" s="128">
        <f t="shared" si="159"/>
        <v>9256.2163230898987</v>
      </c>
      <c r="J1684" s="3">
        <f t="shared" si="160"/>
        <v>9324.9302975203282</v>
      </c>
      <c r="K1684" s="122">
        <f t="shared" si="161"/>
        <v>1.0683908143067451</v>
      </c>
      <c r="M1684" s="39" t="s">
        <v>4854</v>
      </c>
      <c r="N1684" s="3">
        <v>8728.0142927577181</v>
      </c>
      <c r="O1684" s="3">
        <v>9324.9296875</v>
      </c>
      <c r="P1684" s="110">
        <v>1.0683907270431519</v>
      </c>
    </row>
    <row r="1685" spans="2:16" x14ac:dyDescent="0.2">
      <c r="B1685" s="102" t="s">
        <v>4853</v>
      </c>
      <c r="C1685" s="119">
        <v>7193.1671496189156</v>
      </c>
      <c r="D1685" s="125">
        <v>0.81458901369335646</v>
      </c>
      <c r="E1685" s="119">
        <f t="shared" si="156"/>
        <v>5859.4749337395242</v>
      </c>
      <c r="F1685" s="121">
        <f t="shared" si="157"/>
        <v>6003.6108225193393</v>
      </c>
      <c r="G1685" s="110">
        <f t="shared" si="158"/>
        <v>0.83462690323238253</v>
      </c>
      <c r="H1685" s="130">
        <v>1.1224914722521109</v>
      </c>
      <c r="I1685" s="128">
        <f t="shared" si="159"/>
        <v>6739.0019509984395</v>
      </c>
      <c r="J1685" s="3">
        <f t="shared" si="160"/>
        <v>6789.0292614657201</v>
      </c>
      <c r="K1685" s="122">
        <f t="shared" si="161"/>
        <v>0.94381641914513192</v>
      </c>
      <c r="M1685" s="39" t="s">
        <v>4853</v>
      </c>
      <c r="N1685" s="3">
        <v>7193.1671496189156</v>
      </c>
      <c r="O1685" s="3">
        <v>6789.02880859375</v>
      </c>
      <c r="P1685" s="110">
        <v>0.94381636381149292</v>
      </c>
    </row>
    <row r="1686" spans="2:16" x14ac:dyDescent="0.2">
      <c r="B1686" s="102" t="s">
        <v>4852</v>
      </c>
      <c r="C1686" s="119">
        <v>6693.743783339135</v>
      </c>
      <c r="D1686" s="125">
        <v>1.0119445441731301</v>
      </c>
      <c r="E1686" s="119">
        <f t="shared" si="156"/>
        <v>6773.6975016428441</v>
      </c>
      <c r="F1686" s="121">
        <f t="shared" si="157"/>
        <v>6940.3221430596159</v>
      </c>
      <c r="G1686" s="110">
        <f t="shared" si="158"/>
        <v>1.0368371374378296</v>
      </c>
      <c r="H1686" s="130">
        <v>1.2355882061716534</v>
      </c>
      <c r="I1686" s="128">
        <f t="shared" si="159"/>
        <v>8575.3801869964373</v>
      </c>
      <c r="J1686" s="3">
        <f t="shared" si="160"/>
        <v>8639.0399410830596</v>
      </c>
      <c r="K1686" s="122">
        <f t="shared" si="161"/>
        <v>1.2906140749793571</v>
      </c>
      <c r="M1686" s="39" t="s">
        <v>4852</v>
      </c>
      <c r="N1686" s="3">
        <v>6693.743783339135</v>
      </c>
      <c r="O1686" s="3">
        <v>8639.0400390625</v>
      </c>
      <c r="P1686" s="110">
        <v>1.290614128112793</v>
      </c>
    </row>
    <row r="1687" spans="2:16" x14ac:dyDescent="0.2">
      <c r="B1687" s="102" t="s">
        <v>4851</v>
      </c>
      <c r="C1687" s="119">
        <v>12872.526439640622</v>
      </c>
      <c r="D1687" s="125">
        <v>0.92580097056033517</v>
      </c>
      <c r="E1687" s="119">
        <f t="shared" si="156"/>
        <v>11917.397471382863</v>
      </c>
      <c r="F1687" s="121">
        <f t="shared" si="157"/>
        <v>12210.550816333489</v>
      </c>
      <c r="G1687" s="110">
        <f t="shared" si="158"/>
        <v>0.94857453768604461</v>
      </c>
      <c r="H1687" s="130">
        <v>0.99516139581116836</v>
      </c>
      <c r="I1687" s="128">
        <f t="shared" si="159"/>
        <v>12151.468794005636</v>
      </c>
      <c r="J1687" s="3">
        <f t="shared" si="160"/>
        <v>12241.675816708919</v>
      </c>
      <c r="K1687" s="122">
        <f t="shared" si="161"/>
        <v>0.95099247798093356</v>
      </c>
      <c r="M1687" s="39" t="s">
        <v>4851</v>
      </c>
      <c r="N1687" s="3">
        <v>12872.526439640622</v>
      </c>
      <c r="O1687" s="3">
        <v>12241.67578125</v>
      </c>
      <c r="P1687" s="110">
        <v>0.95099246501922607</v>
      </c>
    </row>
    <row r="1688" spans="2:16" x14ac:dyDescent="0.2">
      <c r="B1688" s="102" t="s">
        <v>4850</v>
      </c>
      <c r="C1688" s="119">
        <v>8.0164305541471812</v>
      </c>
      <c r="D1688" s="125">
        <v>0.83245640173237145</v>
      </c>
      <c r="E1688" s="119">
        <f t="shared" si="156"/>
        <v>6.6733289338428028</v>
      </c>
      <c r="F1688" s="121">
        <f t="shared" si="157"/>
        <v>6.8374846317298195</v>
      </c>
      <c r="G1688" s="110">
        <f t="shared" si="158"/>
        <v>0.85293380707858168</v>
      </c>
      <c r="H1688" s="130">
        <v>1.2629362105619064</v>
      </c>
      <c r="I1688" s="128">
        <f t="shared" si="159"/>
        <v>8.6353069305721295</v>
      </c>
      <c r="J1688" s="3">
        <f t="shared" si="160"/>
        <v>8.6994115537696324</v>
      </c>
      <c r="K1688" s="122">
        <f t="shared" si="161"/>
        <v>1.0851976443891378</v>
      </c>
      <c r="M1688" s="39" t="s">
        <v>4850</v>
      </c>
      <c r="N1688" s="3">
        <v>8.0164305541471812</v>
      </c>
      <c r="O1688" s="3">
        <v>8.6994113922119141</v>
      </c>
      <c r="P1688" s="110">
        <v>1.0851975679397583</v>
      </c>
    </row>
    <row r="1689" spans="2:16" x14ac:dyDescent="0.2">
      <c r="B1689" s="102" t="s">
        <v>4849</v>
      </c>
      <c r="C1689" s="119">
        <v>3483.3889824641215</v>
      </c>
      <c r="D1689" s="125">
        <v>1.0297395026732254</v>
      </c>
      <c r="E1689" s="119">
        <f t="shared" si="156"/>
        <v>3586.9832384199972</v>
      </c>
      <c r="F1689" s="121">
        <f t="shared" si="157"/>
        <v>3675.2186217870199</v>
      </c>
      <c r="G1689" s="110">
        <f t="shared" si="158"/>
        <v>1.0550698300673844</v>
      </c>
      <c r="H1689" s="130">
        <v>0.88029562589720889</v>
      </c>
      <c r="I1689" s="128">
        <f t="shared" si="159"/>
        <v>3235.2788769750819</v>
      </c>
      <c r="J1689" s="3">
        <f t="shared" si="160"/>
        <v>3259.296127897926</v>
      </c>
      <c r="K1689" s="122">
        <f t="shared" si="161"/>
        <v>0.93566815084553834</v>
      </c>
      <c r="M1689" s="39" t="s">
        <v>4849</v>
      </c>
      <c r="N1689" s="3">
        <v>3483.3889824641215</v>
      </c>
      <c r="O1689" s="3">
        <v>3259.29638671875</v>
      </c>
      <c r="P1689" s="110">
        <v>0.9356682300567627</v>
      </c>
    </row>
    <row r="1690" spans="2:16" x14ac:dyDescent="0.2">
      <c r="B1690" s="102" t="s">
        <v>4848</v>
      </c>
      <c r="C1690" s="119">
        <v>10238.378892526267</v>
      </c>
      <c r="D1690" s="125">
        <v>0.85047477501142954</v>
      </c>
      <c r="E1690" s="119">
        <f t="shared" si="156"/>
        <v>8707.4829851030463</v>
      </c>
      <c r="F1690" s="121">
        <f t="shared" si="157"/>
        <v>8921.6763750032515</v>
      </c>
      <c r="G1690" s="110">
        <f t="shared" si="158"/>
        <v>0.87139541021634082</v>
      </c>
      <c r="H1690" s="130">
        <v>0.9631360743046854</v>
      </c>
      <c r="I1690" s="128">
        <f t="shared" si="159"/>
        <v>8592.788360037488</v>
      </c>
      <c r="J1690" s="3">
        <f t="shared" si="160"/>
        <v>8656.5773445478026</v>
      </c>
      <c r="K1690" s="122">
        <f t="shared" si="161"/>
        <v>0.84550273392078357</v>
      </c>
      <c r="M1690" s="39" t="s">
        <v>4848</v>
      </c>
      <c r="N1690" s="3">
        <v>10238.378892526267</v>
      </c>
      <c r="O1690" s="3">
        <v>8656.5771484375</v>
      </c>
      <c r="P1690" s="110">
        <v>0.84550273418426514</v>
      </c>
    </row>
    <row r="1691" spans="2:16" x14ac:dyDescent="0.2">
      <c r="B1691" s="102" t="s">
        <v>4847</v>
      </c>
      <c r="C1691" s="119">
        <v>18703.162702560581</v>
      </c>
      <c r="D1691" s="125">
        <v>0.8831617008405569</v>
      </c>
      <c r="E1691" s="119">
        <f t="shared" si="156"/>
        <v>16517.916983491068</v>
      </c>
      <c r="F1691" s="121">
        <f t="shared" si="157"/>
        <v>16924.237459665073</v>
      </c>
      <c r="G1691" s="110">
        <f t="shared" si="158"/>
        <v>0.90488639428603368</v>
      </c>
      <c r="H1691" s="130">
        <v>1.0345443364024565</v>
      </c>
      <c r="I1691" s="128">
        <f t="shared" si="159"/>
        <v>17508.8740118268</v>
      </c>
      <c r="J1691" s="3">
        <f t="shared" si="160"/>
        <v>17638.851994099437</v>
      </c>
      <c r="K1691" s="122">
        <f t="shared" si="161"/>
        <v>0.943094613173876</v>
      </c>
      <c r="M1691" s="39" t="s">
        <v>4847</v>
      </c>
      <c r="N1691" s="3">
        <v>18703.162702560581</v>
      </c>
      <c r="O1691" s="3">
        <v>17638.853515625</v>
      </c>
      <c r="P1691" s="110">
        <v>0.94309467077255249</v>
      </c>
    </row>
    <row r="1692" spans="2:16" x14ac:dyDescent="0.2">
      <c r="B1692" s="102" t="s">
        <v>4846</v>
      </c>
      <c r="C1692" s="119">
        <v>11826.922794876738</v>
      </c>
      <c r="D1692" s="125">
        <v>0.88412699469122735</v>
      </c>
      <c r="E1692" s="119">
        <f t="shared" si="156"/>
        <v>10456.501707079542</v>
      </c>
      <c r="F1692" s="121">
        <f t="shared" si="157"/>
        <v>10713.718809997617</v>
      </c>
      <c r="G1692" s="110">
        <f t="shared" si="158"/>
        <v>0.90587543318018904</v>
      </c>
      <c r="H1692" s="130">
        <v>1.0290545994884399</v>
      </c>
      <c r="I1692" s="128">
        <f t="shared" si="159"/>
        <v>11025.001619053864</v>
      </c>
      <c r="J1692" s="3">
        <f t="shared" si="160"/>
        <v>11106.846257608533</v>
      </c>
      <c r="K1692" s="122">
        <f t="shared" si="161"/>
        <v>0.93911547832373332</v>
      </c>
      <c r="M1692" s="39" t="s">
        <v>4846</v>
      </c>
      <c r="N1692" s="3">
        <v>11826.922794876738</v>
      </c>
      <c r="O1692" s="3">
        <v>11106.8447265625</v>
      </c>
      <c r="P1692" s="110">
        <v>0.93911534547805786</v>
      </c>
    </row>
    <row r="1693" spans="2:16" x14ac:dyDescent="0.2">
      <c r="B1693" s="102" t="s">
        <v>4845</v>
      </c>
      <c r="C1693" s="119">
        <v>10276.406607410183</v>
      </c>
      <c r="D1693" s="125">
        <v>1.0700656560632975</v>
      </c>
      <c r="E1693" s="119">
        <f t="shared" si="156"/>
        <v>10996.429778331583</v>
      </c>
      <c r="F1693" s="121">
        <f t="shared" si="157"/>
        <v>11266.928448848656</v>
      </c>
      <c r="G1693" s="110">
        <f t="shared" si="158"/>
        <v>1.0963879573161517</v>
      </c>
      <c r="H1693" s="130">
        <v>0.87969933882677576</v>
      </c>
      <c r="I1693" s="128">
        <f t="shared" si="159"/>
        <v>9911.5095070607513</v>
      </c>
      <c r="J1693" s="3">
        <f t="shared" si="160"/>
        <v>9985.0880824810556</v>
      </c>
      <c r="K1693" s="122">
        <f t="shared" si="161"/>
        <v>0.97165171289358465</v>
      </c>
      <c r="M1693" s="39" t="s">
        <v>4845</v>
      </c>
      <c r="N1693" s="3">
        <v>10276.406607410183</v>
      </c>
      <c r="O1693" s="3">
        <v>9985.0888671875</v>
      </c>
      <c r="P1693" s="110">
        <v>0.97165179252624512</v>
      </c>
    </row>
    <row r="1694" spans="2:16" x14ac:dyDescent="0.2">
      <c r="B1694" s="102" t="s">
        <v>4844</v>
      </c>
      <c r="C1694" s="119">
        <v>9495.5808267541452</v>
      </c>
      <c r="D1694" s="125">
        <v>0.95420211659218546</v>
      </c>
      <c r="E1694" s="119">
        <f t="shared" si="156"/>
        <v>9060.7033231609803</v>
      </c>
      <c r="F1694" s="121">
        <f t="shared" si="157"/>
        <v>9283.5854996737744</v>
      </c>
      <c r="G1694" s="110">
        <f t="shared" si="158"/>
        <v>0.97767431703776708</v>
      </c>
      <c r="H1694" s="130">
        <v>1.0304452861417794</v>
      </c>
      <c r="I1694" s="128">
        <f t="shared" si="159"/>
        <v>9566.226916633017</v>
      </c>
      <c r="J1694" s="3">
        <f t="shared" si="160"/>
        <v>9637.2422698616865</v>
      </c>
      <c r="K1694" s="122">
        <f t="shared" si="161"/>
        <v>1.0149186706629261</v>
      </c>
      <c r="M1694" s="39" t="s">
        <v>4844</v>
      </c>
      <c r="N1694" s="3">
        <v>9495.5808267541452</v>
      </c>
      <c r="O1694" s="3">
        <v>9637.2421875</v>
      </c>
      <c r="P1694" s="110">
        <v>1.0149186849594116</v>
      </c>
    </row>
    <row r="1695" spans="2:16" x14ac:dyDescent="0.2">
      <c r="B1695" s="102" t="s">
        <v>4843</v>
      </c>
      <c r="C1695" s="119">
        <v>6395.9594276150965</v>
      </c>
      <c r="D1695" s="125">
        <v>0.82813585008382107</v>
      </c>
      <c r="E1695" s="119">
        <f t="shared" si="156"/>
        <v>5296.7232976896576</v>
      </c>
      <c r="F1695" s="121">
        <f t="shared" si="157"/>
        <v>5427.0161872004965</v>
      </c>
      <c r="G1695" s="110">
        <f t="shared" si="158"/>
        <v>0.84850697516449125</v>
      </c>
      <c r="H1695" s="130">
        <v>1.17087063757028</v>
      </c>
      <c r="I1695" s="128">
        <f t="shared" si="159"/>
        <v>6354.3339032116746</v>
      </c>
      <c r="J1695" s="3">
        <f t="shared" si="160"/>
        <v>6401.5056116189762</v>
      </c>
      <c r="K1695" s="122">
        <f t="shared" si="161"/>
        <v>1.0008671387094692</v>
      </c>
      <c r="M1695" s="39" t="s">
        <v>4843</v>
      </c>
      <c r="N1695" s="3">
        <v>6395.9594276150965</v>
      </c>
      <c r="O1695" s="3">
        <v>6401.50634765625</v>
      </c>
      <c r="P1695" s="110">
        <v>1.0008672475814819</v>
      </c>
    </row>
    <row r="1696" spans="2:16" x14ac:dyDescent="0.2">
      <c r="B1696" s="102" t="s">
        <v>4842</v>
      </c>
      <c r="C1696" s="119">
        <v>13096.886997685131</v>
      </c>
      <c r="D1696" s="125">
        <v>1.0202345777780661</v>
      </c>
      <c r="E1696" s="119">
        <f t="shared" si="156"/>
        <v>13361.896976290334</v>
      </c>
      <c r="F1696" s="121">
        <f t="shared" si="157"/>
        <v>13690.583235424616</v>
      </c>
      <c r="G1696" s="110">
        <f t="shared" si="158"/>
        <v>1.0453310956904813</v>
      </c>
      <c r="H1696" s="130">
        <v>0.93214250030499646</v>
      </c>
      <c r="I1696" s="128">
        <f t="shared" si="159"/>
        <v>12761.57448770237</v>
      </c>
      <c r="J1696" s="3">
        <f t="shared" si="160"/>
        <v>12856.310659852166</v>
      </c>
      <c r="K1696" s="122">
        <f t="shared" si="161"/>
        <v>0.98163102897081678</v>
      </c>
      <c r="M1696" s="39" t="s">
        <v>4842</v>
      </c>
      <c r="N1696" s="3">
        <v>13096.886997685131</v>
      </c>
      <c r="O1696" s="3">
        <v>12856.3115234375</v>
      </c>
      <c r="P1696" s="110">
        <v>0.98163110017776489</v>
      </c>
    </row>
    <row r="1697" spans="2:16" x14ac:dyDescent="0.2">
      <c r="B1697" s="102" t="s">
        <v>4841</v>
      </c>
      <c r="C1697" s="119">
        <v>11882.755457537909</v>
      </c>
      <c r="D1697" s="125">
        <v>0.90234561610383213</v>
      </c>
      <c r="E1697" s="119">
        <f t="shared" si="156"/>
        <v>10722.352294343218</v>
      </c>
      <c r="F1697" s="121">
        <f t="shared" si="157"/>
        <v>10986.1089952818</v>
      </c>
      <c r="G1697" s="110">
        <f t="shared" si="158"/>
        <v>0.92454221030970429</v>
      </c>
      <c r="H1697" s="130">
        <v>1.1047696513987453</v>
      </c>
      <c r="I1697" s="128">
        <f t="shared" si="159"/>
        <v>12137.119804946095</v>
      </c>
      <c r="J1697" s="3">
        <f t="shared" si="160"/>
        <v>12227.220307227542</v>
      </c>
      <c r="K1697" s="122">
        <f t="shared" si="161"/>
        <v>1.0289886340689709</v>
      </c>
      <c r="M1697" s="39" t="s">
        <v>4841</v>
      </c>
      <c r="N1697" s="3">
        <v>11882.755457537909</v>
      </c>
      <c r="O1697" s="3">
        <v>12227.220703125</v>
      </c>
      <c r="P1697" s="110">
        <v>1.0289887189865112</v>
      </c>
    </row>
    <row r="1698" spans="2:16" x14ac:dyDescent="0.2">
      <c r="B1698" s="102" t="s">
        <v>4840</v>
      </c>
      <c r="C1698" s="119">
        <v>8539.560396672181</v>
      </c>
      <c r="D1698" s="125">
        <v>1.0172941951570329</v>
      </c>
      <c r="E1698" s="119">
        <f t="shared" si="156"/>
        <v>8687.2452207274982</v>
      </c>
      <c r="F1698" s="121">
        <f t="shared" si="157"/>
        <v>8900.9407864731202</v>
      </c>
      <c r="G1698" s="110">
        <f t="shared" si="158"/>
        <v>1.0423183832673362</v>
      </c>
      <c r="H1698" s="130">
        <v>0.89248768613556673</v>
      </c>
      <c r="I1698" s="128">
        <f t="shared" si="159"/>
        <v>7943.9800469490865</v>
      </c>
      <c r="J1698" s="3">
        <f t="shared" si="160"/>
        <v>8002.9525712255809</v>
      </c>
      <c r="K1698" s="122">
        <f t="shared" si="161"/>
        <v>0.93716212538812738</v>
      </c>
      <c r="M1698" s="39" t="s">
        <v>4840</v>
      </c>
      <c r="N1698" s="3">
        <v>8539.560396672181</v>
      </c>
      <c r="O1698" s="3">
        <v>8002.95263671875</v>
      </c>
      <c r="P1698" s="110">
        <v>0.93716216087341309</v>
      </c>
    </row>
    <row r="1699" spans="2:16" x14ac:dyDescent="0.2">
      <c r="B1699" s="102" t="s">
        <v>4839</v>
      </c>
      <c r="C1699" s="119">
        <v>12575.923226705636</v>
      </c>
      <c r="D1699" s="125">
        <v>0.82956183912694692</v>
      </c>
      <c r="E1699" s="119">
        <f t="shared" si="156"/>
        <v>10432.506000665217</v>
      </c>
      <c r="F1699" s="121">
        <f t="shared" si="157"/>
        <v>10689.132838668767</v>
      </c>
      <c r="G1699" s="110">
        <f t="shared" si="158"/>
        <v>0.84996804178716923</v>
      </c>
      <c r="H1699" s="130">
        <v>1.155920281970918</v>
      </c>
      <c r="I1699" s="128">
        <f t="shared" si="159"/>
        <v>12355.785444898602</v>
      </c>
      <c r="J1699" s="3">
        <f t="shared" si="160"/>
        <v>12447.509222249262</v>
      </c>
      <c r="K1699" s="122">
        <f t="shared" si="161"/>
        <v>0.98978890041379386</v>
      </c>
      <c r="M1699" s="39" t="s">
        <v>4839</v>
      </c>
      <c r="N1699" s="3">
        <v>12575.923226705636</v>
      </c>
      <c r="O1699" s="3">
        <v>12447.5107421875</v>
      </c>
      <c r="P1699" s="110">
        <v>0.98978900909423828</v>
      </c>
    </row>
    <row r="1700" spans="2:16" x14ac:dyDescent="0.2">
      <c r="B1700" s="102" t="s">
        <v>4838</v>
      </c>
      <c r="C1700" s="119">
        <v>16811.749960555877</v>
      </c>
      <c r="D1700" s="125">
        <v>1.031143111011013</v>
      </c>
      <c r="E1700" s="119">
        <f t="shared" si="156"/>
        <v>17335.320155866862</v>
      </c>
      <c r="F1700" s="121">
        <f t="shared" si="157"/>
        <v>17761.7477464281</v>
      </c>
      <c r="G1700" s="110">
        <f t="shared" si="158"/>
        <v>1.056507965446853</v>
      </c>
      <c r="H1700" s="130">
        <v>0.86343234351605702</v>
      </c>
      <c r="I1700" s="128">
        <f t="shared" si="159"/>
        <v>15336.067481639458</v>
      </c>
      <c r="J1700" s="3">
        <f t="shared" si="160"/>
        <v>15449.915528402149</v>
      </c>
      <c r="K1700" s="122">
        <f t="shared" si="161"/>
        <v>0.91899508169292932</v>
      </c>
      <c r="M1700" s="39" t="s">
        <v>4838</v>
      </c>
      <c r="N1700" s="3">
        <v>16811.749960555877</v>
      </c>
      <c r="O1700" s="3">
        <v>15449.9150390625</v>
      </c>
      <c r="P1700" s="110">
        <v>0.91899508237838745</v>
      </c>
    </row>
    <row r="1701" spans="2:16" x14ac:dyDescent="0.2">
      <c r="B1701" s="102" t="s">
        <v>4837</v>
      </c>
      <c r="C1701" s="119">
        <v>16926.213472558156</v>
      </c>
      <c r="D1701" s="125">
        <v>0.9697122475770259</v>
      </c>
      <c r="E1701" s="119">
        <f t="shared" si="156"/>
        <v>16413.556509442908</v>
      </c>
      <c r="F1701" s="121">
        <f t="shared" si="157"/>
        <v>16817.30984609494</v>
      </c>
      <c r="G1701" s="110">
        <f t="shared" si="158"/>
        <v>0.99356597820063075</v>
      </c>
      <c r="H1701" s="130">
        <v>0.85920982831547876</v>
      </c>
      <c r="I1701" s="128">
        <f t="shared" si="159"/>
        <v>14449.597905591445</v>
      </c>
      <c r="J1701" s="3">
        <f t="shared" si="160"/>
        <v>14556.865202114972</v>
      </c>
      <c r="K1701" s="122">
        <f t="shared" si="161"/>
        <v>0.86001900104329176</v>
      </c>
      <c r="M1701" s="39" t="s">
        <v>4837</v>
      </c>
      <c r="N1701" s="3">
        <v>16926.213472558156</v>
      </c>
      <c r="O1701" s="3">
        <v>14556.8662109375</v>
      </c>
      <c r="P1701" s="110">
        <v>0.86001908779144287</v>
      </c>
    </row>
    <row r="1702" spans="2:16" x14ac:dyDescent="0.2">
      <c r="B1702" s="102" t="s">
        <v>4836</v>
      </c>
      <c r="C1702" s="119">
        <v>14476.207193052096</v>
      </c>
      <c r="D1702" s="125">
        <v>0.82756620241022394</v>
      </c>
      <c r="E1702" s="119">
        <f t="shared" si="156"/>
        <v>11980.019812057692</v>
      </c>
      <c r="F1702" s="121">
        <f t="shared" si="157"/>
        <v>12274.713589697716</v>
      </c>
      <c r="G1702" s="110">
        <f t="shared" si="158"/>
        <v>0.84792331485756889</v>
      </c>
      <c r="H1702" s="130">
        <v>1.0780477618657724</v>
      </c>
      <c r="I1702" s="128">
        <f t="shared" si="159"/>
        <v>13232.727512917003</v>
      </c>
      <c r="J1702" s="3">
        <f t="shared" si="160"/>
        <v>13330.961312585147</v>
      </c>
      <c r="K1702" s="122">
        <f t="shared" si="161"/>
        <v>0.92088771145686465</v>
      </c>
      <c r="M1702" s="39" t="s">
        <v>4836</v>
      </c>
      <c r="N1702" s="3">
        <v>14476.207193052096</v>
      </c>
      <c r="O1702" s="3">
        <v>13330.9599609375</v>
      </c>
      <c r="P1702" s="110">
        <v>0.92088758945465088</v>
      </c>
    </row>
    <row r="1703" spans="2:16" x14ac:dyDescent="0.2">
      <c r="B1703" s="102" t="s">
        <v>4835</v>
      </c>
      <c r="C1703" s="119">
        <v>6391.722499658983</v>
      </c>
      <c r="D1703" s="125">
        <v>1.0133266962115099</v>
      </c>
      <c r="E1703" s="119">
        <f t="shared" si="156"/>
        <v>6476.9030436802113</v>
      </c>
      <c r="F1703" s="121">
        <f t="shared" si="157"/>
        <v>6636.2269058518932</v>
      </c>
      <c r="G1703" s="110">
        <f t="shared" si="158"/>
        <v>1.0382532887192701</v>
      </c>
      <c r="H1703" s="130">
        <v>0.81049116164574109</v>
      </c>
      <c r="I1703" s="128">
        <f t="shared" si="159"/>
        <v>5378.6032538686231</v>
      </c>
      <c r="J1703" s="3">
        <f t="shared" si="160"/>
        <v>5418.5315780949932</v>
      </c>
      <c r="K1703" s="122">
        <f t="shared" si="161"/>
        <v>0.84774199417826535</v>
      </c>
      <c r="M1703" s="39" t="s">
        <v>4835</v>
      </c>
      <c r="N1703" s="3">
        <v>6391.722499658983</v>
      </c>
      <c r="O1703" s="3">
        <v>5418.53173828125</v>
      </c>
      <c r="P1703" s="110">
        <v>0.84774202108383179</v>
      </c>
    </row>
    <row r="1704" spans="2:16" x14ac:dyDescent="0.2">
      <c r="B1704" s="102" t="s">
        <v>4834</v>
      </c>
      <c r="C1704" s="119">
        <v>11832.146399822459</v>
      </c>
      <c r="D1704" s="125">
        <v>0.97224584876123865</v>
      </c>
      <c r="E1704" s="119">
        <f t="shared" si="156"/>
        <v>11503.75521916262</v>
      </c>
      <c r="F1704" s="121">
        <f t="shared" si="157"/>
        <v>11786.73347260166</v>
      </c>
      <c r="G1704" s="110">
        <f t="shared" si="158"/>
        <v>0.99616190286307815</v>
      </c>
      <c r="H1704" s="130">
        <v>0.93399981113303565</v>
      </c>
      <c r="I1704" s="128">
        <f t="shared" si="159"/>
        <v>11008.80683728538</v>
      </c>
      <c r="J1704" s="3">
        <f t="shared" si="160"/>
        <v>11090.531253085794</v>
      </c>
      <c r="K1704" s="122">
        <f t="shared" si="161"/>
        <v>0.93732201059075859</v>
      </c>
      <c r="M1704" s="39" t="s">
        <v>4834</v>
      </c>
      <c r="N1704" s="3">
        <v>11832.146399822459</v>
      </c>
      <c r="O1704" s="3">
        <v>11090.53125</v>
      </c>
      <c r="P1704" s="110">
        <v>0.93732202053070068</v>
      </c>
    </row>
    <row r="1705" spans="2:16" x14ac:dyDescent="0.2">
      <c r="B1705" s="102" t="s">
        <v>4833</v>
      </c>
      <c r="C1705" s="119">
        <v>20321.573074033509</v>
      </c>
      <c r="D1705" s="125">
        <v>1.0454767761503172</v>
      </c>
      <c r="E1705" s="119">
        <f t="shared" si="156"/>
        <v>21245.732703743644</v>
      </c>
      <c r="F1705" s="121">
        <f t="shared" si="157"/>
        <v>21768.351641559995</v>
      </c>
      <c r="G1705" s="110">
        <f t="shared" si="158"/>
        <v>1.0711942211489105</v>
      </c>
      <c r="H1705" s="130">
        <v>0.82631178640477188</v>
      </c>
      <c r="I1705" s="128">
        <f t="shared" si="159"/>
        <v>17987.445532024689</v>
      </c>
      <c r="J1705" s="3">
        <f t="shared" si="160"/>
        <v>18120.976213375889</v>
      </c>
      <c r="K1705" s="122">
        <f t="shared" si="161"/>
        <v>0.89171129357748891</v>
      </c>
      <c r="M1705" s="39" t="s">
        <v>4833</v>
      </c>
      <c r="N1705" s="3">
        <v>20321.573074033509</v>
      </c>
      <c r="O1705" s="3">
        <v>18120.9765625</v>
      </c>
      <c r="P1705" s="110">
        <v>0.89171129465103149</v>
      </c>
    </row>
    <row r="1706" spans="2:16" x14ac:dyDescent="0.2">
      <c r="B1706" s="102" t="s">
        <v>4832</v>
      </c>
      <c r="C1706" s="119">
        <v>12480.173411344667</v>
      </c>
      <c r="D1706" s="125">
        <v>1.0174012340757377</v>
      </c>
      <c r="E1706" s="119">
        <f t="shared" si="156"/>
        <v>12697.343830181273</v>
      </c>
      <c r="F1706" s="121">
        <f t="shared" si="157"/>
        <v>13009.682897896695</v>
      </c>
      <c r="G1706" s="110">
        <f t="shared" si="158"/>
        <v>1.0424280552120129</v>
      </c>
      <c r="H1706" s="130">
        <v>0.78150798462970805</v>
      </c>
      <c r="I1706" s="128">
        <f t="shared" si="159"/>
        <v>10167.171062206826</v>
      </c>
      <c r="J1706" s="3">
        <f t="shared" si="160"/>
        <v>10242.647553681592</v>
      </c>
      <c r="K1706" s="122">
        <f t="shared" si="161"/>
        <v>0.8207135603076533</v>
      </c>
      <c r="M1706" s="39" t="s">
        <v>4832</v>
      </c>
      <c r="N1706" s="3">
        <v>12480.173411344667</v>
      </c>
      <c r="O1706" s="3">
        <v>10242.6474609375</v>
      </c>
      <c r="P1706" s="110">
        <v>0.8207135796546936</v>
      </c>
    </row>
    <row r="1707" spans="2:16" x14ac:dyDescent="0.2">
      <c r="B1707" s="102" t="s">
        <v>4831</v>
      </c>
      <c r="C1707" s="119">
        <v>14078.337266043152</v>
      </c>
      <c r="D1707" s="125">
        <v>0.7921356528095872</v>
      </c>
      <c r="E1707" s="119">
        <f t="shared" si="156"/>
        <v>11151.952880710631</v>
      </c>
      <c r="F1707" s="121">
        <f t="shared" si="157"/>
        <v>11426.277228586287</v>
      </c>
      <c r="G1707" s="110">
        <f t="shared" si="158"/>
        <v>0.81162121724036151</v>
      </c>
      <c r="H1707" s="130">
        <v>0.99823886983625842</v>
      </c>
      <c r="I1707" s="128">
        <f t="shared" si="159"/>
        <v>11406.154067099749</v>
      </c>
      <c r="J1707" s="3">
        <f t="shared" si="160"/>
        <v>11490.828209487834</v>
      </c>
      <c r="K1707" s="122">
        <f t="shared" si="161"/>
        <v>0.81620634541861903</v>
      </c>
      <c r="M1707" s="39" t="s">
        <v>4831</v>
      </c>
      <c r="N1707" s="3">
        <v>14078.337266043152</v>
      </c>
      <c r="O1707" s="3">
        <v>11490.828125</v>
      </c>
      <c r="P1707" s="110">
        <v>0.81620633602142334</v>
      </c>
    </row>
    <row r="1708" spans="2:16" x14ac:dyDescent="0.2">
      <c r="B1708" s="102" t="s">
        <v>4830</v>
      </c>
      <c r="C1708" s="119">
        <v>5885.0185661957976</v>
      </c>
      <c r="D1708" s="125">
        <v>0.80224265907934911</v>
      </c>
      <c r="E1708" s="119">
        <f t="shared" si="156"/>
        <v>4721.2129432762549</v>
      </c>
      <c r="F1708" s="121">
        <f t="shared" si="157"/>
        <v>4837.348984712241</v>
      </c>
      <c r="G1708" s="110">
        <f t="shared" si="158"/>
        <v>0.82197684345441369</v>
      </c>
      <c r="H1708" s="130">
        <v>1.2340474837582069</v>
      </c>
      <c r="I1708" s="128">
        <f t="shared" si="159"/>
        <v>5969.5183426444582</v>
      </c>
      <c r="J1708" s="3">
        <f t="shared" si="160"/>
        <v>6013.8333539234427</v>
      </c>
      <c r="K1708" s="122">
        <f t="shared" si="161"/>
        <v>1.0218885949600178</v>
      </c>
      <c r="M1708" s="39" t="s">
        <v>4830</v>
      </c>
      <c r="N1708" s="3">
        <v>5885.0185661957976</v>
      </c>
      <c r="O1708" s="3">
        <v>6013.83349609375</v>
      </c>
      <c r="P1708" s="110">
        <v>1.0218886137008667</v>
      </c>
    </row>
    <row r="1709" spans="2:16" x14ac:dyDescent="0.2">
      <c r="B1709" s="102" t="s">
        <v>4829</v>
      </c>
      <c r="C1709" s="119">
        <v>6883.6851556250767</v>
      </c>
      <c r="D1709" s="125">
        <v>1.0211021360457666</v>
      </c>
      <c r="E1709" s="119">
        <f t="shared" si="156"/>
        <v>7028.9456162753013</v>
      </c>
      <c r="F1709" s="121">
        <f t="shared" si="157"/>
        <v>7201.8490479041575</v>
      </c>
      <c r="G1709" s="110">
        <f t="shared" si="158"/>
        <v>1.0462199948263307</v>
      </c>
      <c r="H1709" s="130">
        <v>0.89883735526708231</v>
      </c>
      <c r="I1709" s="128">
        <f t="shared" si="159"/>
        <v>6473.2909512509268</v>
      </c>
      <c r="J1709" s="3">
        <f t="shared" si="160"/>
        <v>6521.3457431204097</v>
      </c>
      <c r="K1709" s="122">
        <f t="shared" si="161"/>
        <v>0.94736258205990476</v>
      </c>
      <c r="M1709" s="39" t="s">
        <v>4829</v>
      </c>
      <c r="N1709" s="3">
        <v>6883.6851556250767</v>
      </c>
      <c r="O1709" s="3">
        <v>6521.34521484375</v>
      </c>
      <c r="P1709" s="110">
        <v>0.94736248254776001</v>
      </c>
    </row>
    <row r="1710" spans="2:16" x14ac:dyDescent="0.2">
      <c r="B1710" s="102" t="s">
        <v>4828</v>
      </c>
      <c r="C1710" s="119">
        <v>9278.9319692975951</v>
      </c>
      <c r="D1710" s="125">
        <v>0.97846125244138271</v>
      </c>
      <c r="E1710" s="119">
        <f t="shared" si="156"/>
        <v>9079.0753959973099</v>
      </c>
      <c r="F1710" s="121">
        <f t="shared" si="157"/>
        <v>9302.4095029436248</v>
      </c>
      <c r="G1710" s="110">
        <f t="shared" si="158"/>
        <v>1.0025301978421346</v>
      </c>
      <c r="H1710" s="130">
        <v>0.88212467299085628</v>
      </c>
      <c r="I1710" s="128">
        <f t="shared" si="159"/>
        <v>8205.8849408111801</v>
      </c>
      <c r="J1710" s="3">
        <f t="shared" si="160"/>
        <v>8266.801728872344</v>
      </c>
      <c r="K1710" s="122">
        <f t="shared" si="161"/>
        <v>0.89092168756337287</v>
      </c>
      <c r="M1710" s="39" t="s">
        <v>4828</v>
      </c>
      <c r="N1710" s="3">
        <v>9278.9319692975951</v>
      </c>
      <c r="O1710" s="3">
        <v>8266.8017578125</v>
      </c>
      <c r="P1710" s="110">
        <v>0.89092171192169189</v>
      </c>
    </row>
    <row r="1711" spans="2:16" x14ac:dyDescent="0.2">
      <c r="B1711" s="102" t="s">
        <v>4827</v>
      </c>
      <c r="C1711" s="119">
        <v>11980.482976920863</v>
      </c>
      <c r="D1711" s="125">
        <v>1.0677171482797123</v>
      </c>
      <c r="E1711" s="119">
        <f t="shared" si="156"/>
        <v>12791.767119131582</v>
      </c>
      <c r="F1711" s="121">
        <f t="shared" si="157"/>
        <v>13106.428883817</v>
      </c>
      <c r="G1711" s="110">
        <f t="shared" si="158"/>
        <v>1.0939816791247192</v>
      </c>
      <c r="H1711" s="130">
        <v>0.85074819327505857</v>
      </c>
      <c r="I1711" s="128">
        <f t="shared" si="159"/>
        <v>11150.270693195354</v>
      </c>
      <c r="J1711" s="3">
        <f t="shared" si="160"/>
        <v>11233.045272846583</v>
      </c>
      <c r="K1711" s="122">
        <f t="shared" si="161"/>
        <v>0.93761205574815809</v>
      </c>
      <c r="M1711" s="39" t="s">
        <v>4827</v>
      </c>
      <c r="N1711" s="3">
        <v>11980.482976920863</v>
      </c>
      <c r="O1711" s="3">
        <v>11233.0458984375</v>
      </c>
      <c r="P1711" s="110">
        <v>0.93761211633682251</v>
      </c>
    </row>
    <row r="1712" spans="2:16" x14ac:dyDescent="0.2">
      <c r="B1712" s="102" t="s">
        <v>4826</v>
      </c>
      <c r="C1712" s="119">
        <v>14455.699554702178</v>
      </c>
      <c r="D1712" s="125">
        <v>1.0693962776495936</v>
      </c>
      <c r="E1712" s="119">
        <f t="shared" si="156"/>
        <v>15458.871294619395</v>
      </c>
      <c r="F1712" s="121">
        <f t="shared" si="157"/>
        <v>15839.140547202531</v>
      </c>
      <c r="G1712" s="110">
        <f t="shared" si="158"/>
        <v>1.0957021130153708</v>
      </c>
      <c r="H1712" s="130">
        <v>0.7059098204007529</v>
      </c>
      <c r="I1712" s="128">
        <f t="shared" si="159"/>
        <v>11181.004858978022</v>
      </c>
      <c r="J1712" s="3">
        <f t="shared" si="160"/>
        <v>11264.007595211595</v>
      </c>
      <c r="K1712" s="122">
        <f t="shared" si="161"/>
        <v>0.77920875102496279</v>
      </c>
      <c r="M1712" s="39" t="s">
        <v>4826</v>
      </c>
      <c r="N1712" s="3">
        <v>14455.699554702178</v>
      </c>
      <c r="O1712" s="3">
        <v>11264.0087890625</v>
      </c>
      <c r="P1712" s="110">
        <v>0.77920883893966675</v>
      </c>
    </row>
    <row r="1713" spans="2:16" x14ac:dyDescent="0.2">
      <c r="B1713" s="102" t="s">
        <v>4825</v>
      </c>
      <c r="C1713" s="119">
        <v>16874.017291895565</v>
      </c>
      <c r="D1713" s="125">
        <v>0.95922963297338792</v>
      </c>
      <c r="E1713" s="119">
        <f t="shared" si="156"/>
        <v>16186.057413691584</v>
      </c>
      <c r="F1713" s="121">
        <f t="shared" si="157"/>
        <v>16584.214551924215</v>
      </c>
      <c r="G1713" s="110">
        <f t="shared" si="158"/>
        <v>0.98282550414888226</v>
      </c>
      <c r="H1713" s="130">
        <v>0.97685554260064</v>
      </c>
      <c r="I1713" s="128">
        <f t="shared" si="159"/>
        <v>16200.38190472536</v>
      </c>
      <c r="J1713" s="3">
        <f t="shared" si="160"/>
        <v>16320.646231865987</v>
      </c>
      <c r="K1713" s="122">
        <f t="shared" si="161"/>
        <v>0.96720573112750352</v>
      </c>
      <c r="M1713" s="39" t="s">
        <v>4825</v>
      </c>
      <c r="N1713" s="3">
        <v>16874.017291895565</v>
      </c>
      <c r="O1713" s="3">
        <v>16320.64453125</v>
      </c>
      <c r="P1713" s="110">
        <v>0.96720564365386963</v>
      </c>
    </row>
    <row r="1714" spans="2:16" x14ac:dyDescent="0.2">
      <c r="B1714" s="102" t="s">
        <v>4824</v>
      </c>
      <c r="C1714" s="119">
        <v>9084.4870518600092</v>
      </c>
      <c r="D1714" s="125">
        <v>1.0372232315956891</v>
      </c>
      <c r="E1714" s="119">
        <f t="shared" si="156"/>
        <v>9422.6410173194326</v>
      </c>
      <c r="F1714" s="121">
        <f t="shared" si="157"/>
        <v>9654.426416701237</v>
      </c>
      <c r="G1714" s="110">
        <f t="shared" si="158"/>
        <v>1.062737649532401</v>
      </c>
      <c r="H1714" s="130">
        <v>0.70343825695952733</v>
      </c>
      <c r="I1714" s="128">
        <f t="shared" si="159"/>
        <v>6791.2928905083336</v>
      </c>
      <c r="J1714" s="3">
        <f t="shared" si="160"/>
        <v>6841.7083853216791</v>
      </c>
      <c r="K1714" s="122">
        <f t="shared" si="161"/>
        <v>0.75311994461160792</v>
      </c>
      <c r="M1714" s="39" t="s">
        <v>4824</v>
      </c>
      <c r="N1714" s="3">
        <v>9084.4870518600092</v>
      </c>
      <c r="O1714" s="3">
        <v>6841.7080078125</v>
      </c>
      <c r="P1714" s="110">
        <v>0.75311988592147827</v>
      </c>
    </row>
    <row r="1715" spans="2:16" x14ac:dyDescent="0.2">
      <c r="B1715" s="102" t="s">
        <v>4823</v>
      </c>
      <c r="C1715" s="119">
        <v>5326.2345814817818</v>
      </c>
      <c r="D1715" s="125">
        <v>0.84105651783930335</v>
      </c>
      <c r="E1715" s="119">
        <f t="shared" si="156"/>
        <v>4479.6643102963462</v>
      </c>
      <c r="F1715" s="121">
        <f t="shared" si="157"/>
        <v>4589.858551947912</v>
      </c>
      <c r="G1715" s="110">
        <f t="shared" si="158"/>
        <v>0.86174547548204183</v>
      </c>
      <c r="H1715" s="130">
        <v>1.1631479606667932</v>
      </c>
      <c r="I1715" s="128">
        <f t="shared" si="159"/>
        <v>5338.6846144472538</v>
      </c>
      <c r="J1715" s="3">
        <f t="shared" si="160"/>
        <v>5378.3166007021728</v>
      </c>
      <c r="K1715" s="122">
        <f t="shared" si="161"/>
        <v>1.0097783938021561</v>
      </c>
      <c r="M1715" s="39" t="s">
        <v>4823</v>
      </c>
      <c r="N1715" s="3">
        <v>5326.2345814817818</v>
      </c>
      <c r="O1715" s="3">
        <v>5378.31591796875</v>
      </c>
      <c r="P1715" s="110">
        <v>1.0097782611846924</v>
      </c>
    </row>
    <row r="1716" spans="2:16" x14ac:dyDescent="0.2">
      <c r="B1716" s="102" t="s">
        <v>4822</v>
      </c>
      <c r="C1716" s="119">
        <v>29703.417408727586</v>
      </c>
      <c r="D1716" s="125">
        <v>1.0726389959448484</v>
      </c>
      <c r="E1716" s="119">
        <f t="shared" si="156"/>
        <v>31861.043825428285</v>
      </c>
      <c r="F1716" s="121">
        <f t="shared" si="157"/>
        <v>32644.786382766943</v>
      </c>
      <c r="G1716" s="110">
        <f t="shared" si="158"/>
        <v>1.0990245981990985</v>
      </c>
      <c r="H1716" s="130">
        <v>0.72960504196390075</v>
      </c>
      <c r="I1716" s="128">
        <f t="shared" si="159"/>
        <v>23817.800738701251</v>
      </c>
      <c r="J1716" s="3">
        <f t="shared" si="160"/>
        <v>23994.6133469876</v>
      </c>
      <c r="K1716" s="122">
        <f t="shared" si="161"/>
        <v>0.80780648963096746</v>
      </c>
      <c r="M1716" s="39" t="s">
        <v>4822</v>
      </c>
      <c r="N1716" s="3">
        <v>29703.417408727586</v>
      </c>
      <c r="O1716" s="3">
        <v>23994.611328125</v>
      </c>
      <c r="P1716" s="110">
        <v>0.80780643224716187</v>
      </c>
    </row>
    <row r="1717" spans="2:16" x14ac:dyDescent="0.2">
      <c r="B1717" s="102" t="s">
        <v>4821</v>
      </c>
      <c r="C1717" s="119">
        <v>18420.473963811732</v>
      </c>
      <c r="D1717" s="125">
        <v>0.86581351103683279</v>
      </c>
      <c r="E1717" s="119">
        <f t="shared" si="156"/>
        <v>15948.6952375704</v>
      </c>
      <c r="F1717" s="121">
        <f t="shared" si="157"/>
        <v>16341.013557716971</v>
      </c>
      <c r="G1717" s="110">
        <f t="shared" si="158"/>
        <v>0.8871114603142134</v>
      </c>
      <c r="H1717" s="130">
        <v>1.0634590820990011</v>
      </c>
      <c r="I1717" s="128">
        <f t="shared" si="159"/>
        <v>17377.999278657022</v>
      </c>
      <c r="J1717" s="3">
        <f t="shared" si="160"/>
        <v>17507.005705949232</v>
      </c>
      <c r="K1717" s="122">
        <f t="shared" si="161"/>
        <v>0.95041016535963896</v>
      </c>
      <c r="M1717" s="39" t="s">
        <v>4821</v>
      </c>
      <c r="N1717" s="3">
        <v>18420.473963811732</v>
      </c>
      <c r="O1717" s="3">
        <v>17507.005859375</v>
      </c>
      <c r="P1717" s="110">
        <v>0.95041018724441528</v>
      </c>
    </row>
    <row r="1718" spans="2:16" x14ac:dyDescent="0.2">
      <c r="B1718" s="102" t="s">
        <v>4820</v>
      </c>
      <c r="C1718" s="119">
        <v>7680.7992025329777</v>
      </c>
      <c r="D1718" s="125">
        <v>0.82481697945036359</v>
      </c>
      <c r="E1718" s="119">
        <f t="shared" si="156"/>
        <v>6335.2535979980121</v>
      </c>
      <c r="F1718" s="121">
        <f t="shared" si="157"/>
        <v>6491.0930577310028</v>
      </c>
      <c r="G1718" s="110">
        <f t="shared" si="158"/>
        <v>0.84510646438854531</v>
      </c>
      <c r="H1718" s="130">
        <v>1.0873882713153116</v>
      </c>
      <c r="I1718" s="128">
        <f t="shared" si="159"/>
        <v>7058.3384589929346</v>
      </c>
      <c r="J1718" s="3">
        <f t="shared" si="160"/>
        <v>7110.7363796403479</v>
      </c>
      <c r="K1718" s="122">
        <f t="shared" si="161"/>
        <v>0.92578079339652131</v>
      </c>
      <c r="M1718" s="39" t="s">
        <v>4820</v>
      </c>
      <c r="N1718" s="3">
        <v>7680.7992025329777</v>
      </c>
      <c r="O1718" s="3">
        <v>7110.736328125</v>
      </c>
      <c r="P1718" s="110">
        <v>0.9257807731628418</v>
      </c>
    </row>
    <row r="1719" spans="2:16" x14ac:dyDescent="0.2">
      <c r="B1719" s="102" t="s">
        <v>4819</v>
      </c>
      <c r="C1719" s="119">
        <v>8897.8164461899705</v>
      </c>
      <c r="D1719" s="125">
        <v>0.90944319245541783</v>
      </c>
      <c r="E1719" s="119">
        <f t="shared" si="156"/>
        <v>8092.0585947053269</v>
      </c>
      <c r="F1719" s="121">
        <f t="shared" si="157"/>
        <v>8291.1133002541446</v>
      </c>
      <c r="G1719" s="110">
        <f t="shared" si="158"/>
        <v>0.9318143783247389</v>
      </c>
      <c r="H1719" s="130">
        <v>1.0423584735978879</v>
      </c>
      <c r="I1719" s="128">
        <f t="shared" si="159"/>
        <v>8642.3122040800572</v>
      </c>
      <c r="J1719" s="3">
        <f t="shared" si="160"/>
        <v>8706.4688312679482</v>
      </c>
      <c r="K1719" s="122">
        <f t="shared" si="161"/>
        <v>0.97849499188040034</v>
      </c>
      <c r="M1719" s="39" t="s">
        <v>4819</v>
      </c>
      <c r="N1719" s="3">
        <v>8897.8164461899705</v>
      </c>
      <c r="O1719" s="3">
        <v>8706.46875</v>
      </c>
      <c r="P1719" s="110">
        <v>0.97849500179290771</v>
      </c>
    </row>
    <row r="1720" spans="2:16" x14ac:dyDescent="0.2">
      <c r="B1720" s="102" t="s">
        <v>4818</v>
      </c>
      <c r="C1720" s="119">
        <v>14174.218098057883</v>
      </c>
      <c r="D1720" s="125">
        <v>0.90902102144856944</v>
      </c>
      <c r="E1720" s="119">
        <f t="shared" si="156"/>
        <v>12884.662213731377</v>
      </c>
      <c r="F1720" s="121">
        <f t="shared" si="157"/>
        <v>13201.609083682171</v>
      </c>
      <c r="G1720" s="110">
        <f t="shared" si="158"/>
        <v>0.93138182242948719</v>
      </c>
      <c r="H1720" s="130">
        <v>0.99933466599176846</v>
      </c>
      <c r="I1720" s="128">
        <f t="shared" si="159"/>
        <v>13192.825604195419</v>
      </c>
      <c r="J1720" s="3">
        <f t="shared" si="160"/>
        <v>13290.763190093281</v>
      </c>
      <c r="K1720" s="122">
        <f t="shared" si="161"/>
        <v>0.93767170069962091</v>
      </c>
      <c r="M1720" s="39" t="s">
        <v>4818</v>
      </c>
      <c r="N1720" s="3">
        <v>14174.218098057883</v>
      </c>
      <c r="O1720" s="3">
        <v>13290.7626953125</v>
      </c>
      <c r="P1720" s="110">
        <v>0.93767166137695313</v>
      </c>
    </row>
    <row r="1721" spans="2:16" x14ac:dyDescent="0.2">
      <c r="B1721" s="102" t="s">
        <v>4817</v>
      </c>
      <c r="C1721" s="119">
        <v>38687.769339942701</v>
      </c>
      <c r="D1721" s="125">
        <v>0.920222668019964</v>
      </c>
      <c r="E1721" s="119">
        <f t="shared" si="156"/>
        <v>35601.362321743036</v>
      </c>
      <c r="F1721" s="121">
        <f t="shared" si="157"/>
        <v>36477.112121519342</v>
      </c>
      <c r="G1721" s="110">
        <f t="shared" si="158"/>
        <v>0.9428590157525315</v>
      </c>
      <c r="H1721" s="130">
        <v>1.0874020611738844</v>
      </c>
      <c r="I1721" s="128">
        <f t="shared" si="159"/>
        <v>39665.286906611007</v>
      </c>
      <c r="J1721" s="3">
        <f t="shared" si="160"/>
        <v>39959.744103281912</v>
      </c>
      <c r="K1721" s="122">
        <f t="shared" si="161"/>
        <v>1.0328779556185468</v>
      </c>
      <c r="M1721" s="39" t="s">
        <v>4817</v>
      </c>
      <c r="N1721" s="3">
        <v>38687.769339942701</v>
      </c>
      <c r="O1721" s="3">
        <v>39959.7421875</v>
      </c>
      <c r="P1721" s="110">
        <v>1.0328779220581055</v>
      </c>
    </row>
    <row r="1722" spans="2:16" x14ac:dyDescent="0.2">
      <c r="B1722" s="102" t="s">
        <v>4816</v>
      </c>
      <c r="C1722" s="119">
        <v>21879.46820415766</v>
      </c>
      <c r="D1722" s="125">
        <v>0.95050319433937247</v>
      </c>
      <c r="E1722" s="119">
        <f t="shared" si="156"/>
        <v>20796.504418498589</v>
      </c>
      <c r="F1722" s="121">
        <f t="shared" si="157"/>
        <v>21308.07289208546</v>
      </c>
      <c r="G1722" s="110">
        <f t="shared" si="158"/>
        <v>0.97388440583927816</v>
      </c>
      <c r="H1722" s="130">
        <v>1.0384878297204851</v>
      </c>
      <c r="I1722" s="128">
        <f t="shared" si="159"/>
        <v>22128.174373227732</v>
      </c>
      <c r="J1722" s="3">
        <f t="shared" si="160"/>
        <v>22292.443957580585</v>
      </c>
      <c r="K1722" s="122">
        <f t="shared" si="161"/>
        <v>1.0188750361557897</v>
      </c>
      <c r="M1722" s="39" t="s">
        <v>4816</v>
      </c>
      <c r="N1722" s="3">
        <v>21879.46820415766</v>
      </c>
      <c r="O1722" s="3">
        <v>22292.443359375</v>
      </c>
      <c r="P1722" s="110">
        <v>1.0188750028610229</v>
      </c>
    </row>
    <row r="1723" spans="2:16" x14ac:dyDescent="0.2">
      <c r="B1723" s="102" t="s">
        <v>4815</v>
      </c>
      <c r="C1723" s="119">
        <v>9215.2250208035184</v>
      </c>
      <c r="D1723" s="125">
        <v>0.91608599988511519</v>
      </c>
      <c r="E1723" s="119">
        <f t="shared" si="156"/>
        <v>8441.9386273491218</v>
      </c>
      <c r="F1723" s="121">
        <f t="shared" si="157"/>
        <v>8649.5999520987552</v>
      </c>
      <c r="G1723" s="110">
        <f t="shared" si="158"/>
        <v>0.93862059066079717</v>
      </c>
      <c r="H1723" s="130">
        <v>1.0612196634740025</v>
      </c>
      <c r="I1723" s="128">
        <f t="shared" si="159"/>
        <v>9179.1255503509892</v>
      </c>
      <c r="J1723" s="3">
        <f t="shared" si="160"/>
        <v>9247.2672376608625</v>
      </c>
      <c r="K1723" s="122">
        <f t="shared" si="161"/>
        <v>1.0034770954355436</v>
      </c>
      <c r="M1723" s="39" t="s">
        <v>4815</v>
      </c>
      <c r="N1723" s="3">
        <v>9215.2250208035184</v>
      </c>
      <c r="O1723" s="3">
        <v>9247.2666015625</v>
      </c>
      <c r="P1723" s="110">
        <v>1.0034769773483276</v>
      </c>
    </row>
    <row r="1724" spans="2:16" x14ac:dyDescent="0.2">
      <c r="B1724" s="102" t="s">
        <v>4814</v>
      </c>
      <c r="C1724" s="119">
        <v>13399.763432584325</v>
      </c>
      <c r="D1724" s="125">
        <v>1.0379160035914381</v>
      </c>
      <c r="E1724" s="119">
        <f t="shared" si="156"/>
        <v>13907.828911018612</v>
      </c>
      <c r="F1724" s="121">
        <f t="shared" si="157"/>
        <v>14249.944425421527</v>
      </c>
      <c r="G1724" s="110">
        <f t="shared" si="158"/>
        <v>1.0634474628686212</v>
      </c>
      <c r="H1724" s="130">
        <v>0.83299379744856461</v>
      </c>
      <c r="I1724" s="128">
        <f t="shared" si="159"/>
        <v>11870.115320362882</v>
      </c>
      <c r="J1724" s="3">
        <f t="shared" si="160"/>
        <v>11958.233701798612</v>
      </c>
      <c r="K1724" s="122">
        <f t="shared" si="161"/>
        <v>0.89242125519318261</v>
      </c>
      <c r="M1724" s="39" t="s">
        <v>4814</v>
      </c>
      <c r="N1724" s="3">
        <v>13399.763432584325</v>
      </c>
      <c r="O1724" s="3">
        <v>11958.232421875</v>
      </c>
      <c r="P1724" s="110">
        <v>0.8924211859703064</v>
      </c>
    </row>
    <row r="1725" spans="2:16" x14ac:dyDescent="0.2">
      <c r="B1725" s="102" t="s">
        <v>4813</v>
      </c>
      <c r="C1725" s="119">
        <v>11209.389412857458</v>
      </c>
      <c r="D1725" s="125">
        <v>0.84019089819541548</v>
      </c>
      <c r="E1725" s="119">
        <f t="shared" si="156"/>
        <v>9418.0269590108874</v>
      </c>
      <c r="F1725" s="121">
        <f t="shared" si="157"/>
        <v>9649.6988582236991</v>
      </c>
      <c r="G1725" s="110">
        <f t="shared" si="158"/>
        <v>0.86085856265777039</v>
      </c>
      <c r="H1725" s="130">
        <v>0.84250845311908162</v>
      </c>
      <c r="I1725" s="128">
        <f t="shared" si="159"/>
        <v>8129.9528581070172</v>
      </c>
      <c r="J1725" s="3">
        <f t="shared" si="160"/>
        <v>8190.3059606397464</v>
      </c>
      <c r="K1725" s="122">
        <f t="shared" si="161"/>
        <v>0.73066477209233671</v>
      </c>
      <c r="M1725" s="39" t="s">
        <v>4813</v>
      </c>
      <c r="N1725" s="3">
        <v>11209.389412857458</v>
      </c>
      <c r="O1725" s="3">
        <v>8190.306640625</v>
      </c>
      <c r="P1725" s="110">
        <v>0.73066484928131104</v>
      </c>
    </row>
    <row r="1726" spans="2:16" x14ac:dyDescent="0.2">
      <c r="B1726" s="102" t="s">
        <v>4812</v>
      </c>
      <c r="C1726" s="119">
        <v>20239.809089279854</v>
      </c>
      <c r="D1726" s="125">
        <v>0.8677333681392938</v>
      </c>
      <c r="E1726" s="119">
        <f t="shared" si="156"/>
        <v>17562.757711537099</v>
      </c>
      <c r="F1726" s="121">
        <f t="shared" si="157"/>
        <v>17994.779986707308</v>
      </c>
      <c r="G1726" s="110">
        <f t="shared" si="158"/>
        <v>0.88907854354408711</v>
      </c>
      <c r="H1726" s="130">
        <v>0.96008266378562734</v>
      </c>
      <c r="I1726" s="128">
        <f t="shared" si="159"/>
        <v>17276.476303874249</v>
      </c>
      <c r="J1726" s="3">
        <f t="shared" si="160"/>
        <v>17404.729070399488</v>
      </c>
      <c r="K1726" s="122">
        <f t="shared" si="161"/>
        <v>0.85992555530664638</v>
      </c>
      <c r="M1726" s="39" t="s">
        <v>4812</v>
      </c>
      <c r="N1726" s="3">
        <v>20239.809089279854</v>
      </c>
      <c r="O1726" s="3">
        <v>17404.7265625</v>
      </c>
      <c r="P1726" s="110">
        <v>0.85992544889450073</v>
      </c>
    </row>
    <row r="1727" spans="2:16" x14ac:dyDescent="0.2">
      <c r="B1727" s="102" t="s">
        <v>4811</v>
      </c>
      <c r="C1727" s="119">
        <v>9493.6309621889413</v>
      </c>
      <c r="D1727" s="125">
        <v>0.92572896277397831</v>
      </c>
      <c r="E1727" s="119">
        <f t="shared" si="156"/>
        <v>8788.5291435860945</v>
      </c>
      <c r="F1727" s="121">
        <f t="shared" si="157"/>
        <v>9004.7161694719871</v>
      </c>
      <c r="G1727" s="110">
        <f t="shared" si="158"/>
        <v>0.94850075859655858</v>
      </c>
      <c r="H1727" s="130">
        <v>1.0696501484621883</v>
      </c>
      <c r="I1727" s="128">
        <f t="shared" si="159"/>
        <v>9631.8959875355777</v>
      </c>
      <c r="J1727" s="3">
        <f t="shared" si="160"/>
        <v>9703.3988383227934</v>
      </c>
      <c r="K1727" s="122">
        <f t="shared" si="161"/>
        <v>1.0220956425385936</v>
      </c>
      <c r="M1727" s="39" t="s">
        <v>4811</v>
      </c>
      <c r="N1727" s="3">
        <v>9493.6309621889413</v>
      </c>
      <c r="O1727" s="3">
        <v>9703.3994140625</v>
      </c>
      <c r="P1727" s="110">
        <v>1.0220956802368164</v>
      </c>
    </row>
    <row r="1728" spans="2:16" x14ac:dyDescent="0.2">
      <c r="B1728" s="102" t="s">
        <v>4810</v>
      </c>
      <c r="C1728" s="119">
        <v>11924.707272169106</v>
      </c>
      <c r="D1728" s="125">
        <v>0.83082390471642487</v>
      </c>
      <c r="E1728" s="119">
        <f t="shared" si="156"/>
        <v>9907.3318584638837</v>
      </c>
      <c r="F1728" s="121">
        <f t="shared" si="157"/>
        <v>10151.040057407388</v>
      </c>
      <c r="G1728" s="110">
        <f t="shared" si="158"/>
        <v>0.85126115264051361</v>
      </c>
      <c r="H1728" s="130">
        <v>1.1764886237618355</v>
      </c>
      <c r="I1728" s="128">
        <f t="shared" si="159"/>
        <v>11942.583146890482</v>
      </c>
      <c r="J1728" s="3">
        <f t="shared" si="160"/>
        <v>12031.239496779544</v>
      </c>
      <c r="K1728" s="122">
        <f t="shared" si="161"/>
        <v>1.0089337391836086</v>
      </c>
      <c r="M1728" s="39" t="s">
        <v>4810</v>
      </c>
      <c r="N1728" s="3">
        <v>11924.707272169106</v>
      </c>
      <c r="O1728" s="3">
        <v>12031.2392578125</v>
      </c>
      <c r="P1728" s="110">
        <v>1.0089336633682251</v>
      </c>
    </row>
    <row r="1729" spans="2:16" x14ac:dyDescent="0.2">
      <c r="B1729" s="102" t="s">
        <v>4809</v>
      </c>
      <c r="C1729" s="119">
        <v>14252.104904803537</v>
      </c>
      <c r="D1729" s="125">
        <v>0.93310708564550404</v>
      </c>
      <c r="E1729" s="119">
        <f t="shared" si="156"/>
        <v>13298.740072035222</v>
      </c>
      <c r="F1729" s="121">
        <f t="shared" si="157"/>
        <v>13625.872748872398</v>
      </c>
      <c r="G1729" s="110">
        <f t="shared" si="158"/>
        <v>0.95606037423145318</v>
      </c>
      <c r="H1729" s="130">
        <v>1.024788346718924</v>
      </c>
      <c r="I1729" s="128">
        <f t="shared" si="159"/>
        <v>13963.635606919386</v>
      </c>
      <c r="J1729" s="3">
        <f t="shared" si="160"/>
        <v>14067.295338558999</v>
      </c>
      <c r="K1729" s="122">
        <f t="shared" si="161"/>
        <v>0.9870328230476153</v>
      </c>
      <c r="M1729" s="39" t="s">
        <v>4809</v>
      </c>
      <c r="N1729" s="3">
        <v>14252.104904803537</v>
      </c>
      <c r="O1729" s="3">
        <v>14067.294921875</v>
      </c>
      <c r="P1729" s="110">
        <v>0.98703277111053467</v>
      </c>
    </row>
    <row r="1730" spans="2:16" x14ac:dyDescent="0.2">
      <c r="B1730" s="102" t="s">
        <v>4808</v>
      </c>
      <c r="C1730" s="119">
        <v>8349.0363912155426</v>
      </c>
      <c r="D1730" s="125">
        <v>1.0483717844417977</v>
      </c>
      <c r="E1730" s="119">
        <f t="shared" si="156"/>
        <v>8752.8941798281448</v>
      </c>
      <c r="F1730" s="121">
        <f t="shared" si="157"/>
        <v>8968.2046293601888</v>
      </c>
      <c r="G1730" s="110">
        <f t="shared" si="158"/>
        <v>1.0741604430897085</v>
      </c>
      <c r="H1730" s="130">
        <v>0.84788561741503798</v>
      </c>
      <c r="I1730" s="128">
        <f t="shared" si="159"/>
        <v>7604.0117192694652</v>
      </c>
      <c r="J1730" s="3">
        <f t="shared" si="160"/>
        <v>7660.46047204366</v>
      </c>
      <c r="K1730" s="122">
        <f t="shared" si="161"/>
        <v>0.91752630041277949</v>
      </c>
      <c r="M1730" s="39" t="s">
        <v>4808</v>
      </c>
      <c r="N1730" s="3">
        <v>8349.0363912155426</v>
      </c>
      <c r="O1730" s="3">
        <v>7660.46044921875</v>
      </c>
      <c r="P1730" s="110">
        <v>0.91752630472183228</v>
      </c>
    </row>
    <row r="1731" spans="2:16" x14ac:dyDescent="0.2">
      <c r="B1731" s="102" t="s">
        <v>4807</v>
      </c>
      <c r="C1731" s="119">
        <v>7737.6912179364672</v>
      </c>
      <c r="D1731" s="125">
        <v>0.92134983500649692</v>
      </c>
      <c r="E1731" s="119">
        <f t="shared" si="156"/>
        <v>7129.1205269769844</v>
      </c>
      <c r="F1731" s="121">
        <f t="shared" si="157"/>
        <v>7304.4881384087585</v>
      </c>
      <c r="G1731" s="110">
        <f t="shared" si="158"/>
        <v>0.94401390966293464</v>
      </c>
      <c r="H1731" s="130">
        <v>1.107158901338759</v>
      </c>
      <c r="I1731" s="128">
        <f t="shared" si="159"/>
        <v>8087.2290621626389</v>
      </c>
      <c r="J1731" s="3">
        <f t="shared" si="160"/>
        <v>8147.265002507319</v>
      </c>
      <c r="K1731" s="122">
        <f t="shared" si="161"/>
        <v>1.0529322989293541</v>
      </c>
      <c r="M1731" s="39" t="s">
        <v>4807</v>
      </c>
      <c r="N1731" s="3">
        <v>7737.6912179364672</v>
      </c>
      <c r="O1731" s="3">
        <v>8147.265625</v>
      </c>
      <c r="P1731" s="110">
        <v>1.0529323816299438</v>
      </c>
    </row>
    <row r="1732" spans="2:16" x14ac:dyDescent="0.2">
      <c r="B1732" s="102" t="s">
        <v>4806</v>
      </c>
      <c r="C1732" s="119">
        <v>12235.022896463324</v>
      </c>
      <c r="D1732" s="125">
        <v>0.84521773385787102</v>
      </c>
      <c r="E1732" s="119">
        <f t="shared" si="156"/>
        <v>10341.258326247897</v>
      </c>
      <c r="F1732" s="121">
        <f t="shared" si="157"/>
        <v>10595.640583499766</v>
      </c>
      <c r="G1732" s="110">
        <f t="shared" si="158"/>
        <v>0.86600905230529313</v>
      </c>
      <c r="H1732" s="130">
        <v>1.1402901633999463</v>
      </c>
      <c r="I1732" s="128">
        <f t="shared" si="159"/>
        <v>12082.10473228605</v>
      </c>
      <c r="J1732" s="3">
        <f t="shared" si="160"/>
        <v>12171.796827485803</v>
      </c>
      <c r="K1732" s="122">
        <f t="shared" si="161"/>
        <v>0.99483237019558035</v>
      </c>
      <c r="M1732" s="39" t="s">
        <v>4806</v>
      </c>
      <c r="N1732" s="3">
        <v>12235.022896463324</v>
      </c>
      <c r="O1732" s="3">
        <v>12171.7958984375</v>
      </c>
      <c r="P1732" s="110">
        <v>0.99483227729797363</v>
      </c>
    </row>
    <row r="1733" spans="2:16" x14ac:dyDescent="0.2">
      <c r="B1733" s="102" t="s">
        <v>4805</v>
      </c>
      <c r="C1733" s="119">
        <v>8808.035106441188</v>
      </c>
      <c r="D1733" s="125">
        <v>0.91619687742214606</v>
      </c>
      <c r="E1733" s="119">
        <f t="shared" ref="E1733:E1796" si="162">D1733*C1733</f>
        <v>8069.8942607460567</v>
      </c>
      <c r="F1733" s="121">
        <f t="shared" ref="F1733:F1796" si="163">E1733/$E$2*$C$2</f>
        <v>8268.4037508940819</v>
      </c>
      <c r="G1733" s="110">
        <f t="shared" ref="G1733:G1796" si="164">F1733/C1733</f>
        <v>0.93873419564909755</v>
      </c>
      <c r="H1733" s="130">
        <v>1.0509641122033282</v>
      </c>
      <c r="I1733" s="128">
        <f t="shared" ref="I1733:I1796" si="165">C1733*H1733*G1733</f>
        <v>8689.7956073970672</v>
      </c>
      <c r="J1733" s="3">
        <f t="shared" ref="J1733:J1796" si="166">I1733/$I$2*$C$2</f>
        <v>8754.3047299510472</v>
      </c>
      <c r="K1733" s="122">
        <f t="shared" ref="K1733:K1796" si="167">J1733/C1733</f>
        <v>0.99389984532976616</v>
      </c>
      <c r="M1733" s="39" t="s">
        <v>4805</v>
      </c>
      <c r="N1733" s="3">
        <v>8808.035106441188</v>
      </c>
      <c r="O1733" s="3">
        <v>8754.3046875</v>
      </c>
      <c r="P1733" s="110">
        <v>0.99389982223510742</v>
      </c>
    </row>
    <row r="1734" spans="2:16" x14ac:dyDescent="0.2">
      <c r="B1734" s="102" t="s">
        <v>4804</v>
      </c>
      <c r="C1734" s="119">
        <v>20982.402192936639</v>
      </c>
      <c r="D1734" s="125">
        <v>0.87618039291750216</v>
      </c>
      <c r="E1734" s="119">
        <f t="shared" si="162"/>
        <v>18384.369397760282</v>
      </c>
      <c r="F1734" s="121">
        <f t="shared" si="163"/>
        <v>18836.602311590919</v>
      </c>
      <c r="G1734" s="110">
        <f t="shared" si="164"/>
        <v>0.89773335476011107</v>
      </c>
      <c r="H1734" s="130">
        <v>1.0301438544758443</v>
      </c>
      <c r="I1734" s="128">
        <f t="shared" si="165"/>
        <v>19404.41011049087</v>
      </c>
      <c r="J1734" s="3">
        <f t="shared" si="166"/>
        <v>19548.459697668706</v>
      </c>
      <c r="K1734" s="122">
        <f t="shared" si="167"/>
        <v>0.93165975553787428</v>
      </c>
      <c r="M1734" s="39" t="s">
        <v>4804</v>
      </c>
      <c r="N1734" s="3">
        <v>20982.402192936639</v>
      </c>
      <c r="O1734" s="3">
        <v>19548.458984375</v>
      </c>
      <c r="P1734" s="110">
        <v>0.93165969848632813</v>
      </c>
    </row>
    <row r="1735" spans="2:16" x14ac:dyDescent="0.2">
      <c r="B1735" s="102" t="s">
        <v>4803</v>
      </c>
      <c r="C1735" s="119">
        <v>6245.4728905632564</v>
      </c>
      <c r="D1735" s="125">
        <v>1.0045664973628092</v>
      </c>
      <c r="E1735" s="119">
        <f t="shared" si="162"/>
        <v>6273.9928260475099</v>
      </c>
      <c r="F1735" s="121">
        <f t="shared" si="163"/>
        <v>6428.3253460099104</v>
      </c>
      <c r="G1735" s="110">
        <f t="shared" si="164"/>
        <v>1.029277599735152</v>
      </c>
      <c r="H1735" s="130">
        <v>0.9839206525182439</v>
      </c>
      <c r="I1735" s="128">
        <f t="shared" si="165"/>
        <v>6324.9620690456368</v>
      </c>
      <c r="J1735" s="3">
        <f t="shared" si="166"/>
        <v>6371.9157342059552</v>
      </c>
      <c r="K1735" s="122">
        <f t="shared" si="167"/>
        <v>1.0202455195720648</v>
      </c>
      <c r="M1735" s="39" t="s">
        <v>4803</v>
      </c>
      <c r="N1735" s="3">
        <v>6245.4728905632564</v>
      </c>
      <c r="O1735" s="3">
        <v>6371.916015625</v>
      </c>
      <c r="P1735" s="110">
        <v>1.0202455520629883</v>
      </c>
    </row>
    <row r="1736" spans="2:16" x14ac:dyDescent="0.2">
      <c r="B1736" s="102" t="s">
        <v>4802</v>
      </c>
      <c r="C1736" s="119">
        <v>6323.4248625131831</v>
      </c>
      <c r="D1736" s="125">
        <v>0.81695363912435337</v>
      </c>
      <c r="E1736" s="119">
        <f t="shared" si="162"/>
        <v>5165.9449531595592</v>
      </c>
      <c r="F1736" s="121">
        <f t="shared" si="163"/>
        <v>5293.020855971904</v>
      </c>
      <c r="G1736" s="110">
        <f t="shared" si="164"/>
        <v>0.83704969554556308</v>
      </c>
      <c r="H1736" s="130">
        <v>1.0222605641267</v>
      </c>
      <c r="I1736" s="128">
        <f t="shared" si="165"/>
        <v>5410.846486160227</v>
      </c>
      <c r="J1736" s="3">
        <f t="shared" si="166"/>
        <v>5451.0141695979537</v>
      </c>
      <c r="K1736" s="122">
        <f t="shared" si="167"/>
        <v>0.86203509777002418</v>
      </c>
      <c r="M1736" s="39" t="s">
        <v>4802</v>
      </c>
      <c r="N1736" s="3">
        <v>6323.4248625131831</v>
      </c>
      <c r="O1736" s="3">
        <v>5451.01416015625</v>
      </c>
      <c r="P1736" s="110">
        <v>0.86203509569168091</v>
      </c>
    </row>
    <row r="1737" spans="2:16" x14ac:dyDescent="0.2">
      <c r="B1737" s="102" t="s">
        <v>4801</v>
      </c>
      <c r="C1737" s="119">
        <v>8193.8456758245084</v>
      </c>
      <c r="D1737" s="125">
        <v>1.0463358805769538</v>
      </c>
      <c r="E1737" s="119">
        <f t="shared" si="162"/>
        <v>8573.5147305255014</v>
      </c>
      <c r="F1737" s="121">
        <f t="shared" si="163"/>
        <v>8784.4126658567948</v>
      </c>
      <c r="G1737" s="110">
        <f t="shared" si="164"/>
        <v>1.0720744584895858</v>
      </c>
      <c r="H1737" s="130">
        <v>0.66549372578609645</v>
      </c>
      <c r="I1737" s="128">
        <f t="shared" si="165"/>
        <v>5845.971513843614</v>
      </c>
      <c r="J1737" s="3">
        <f t="shared" si="166"/>
        <v>5889.3693691985309</v>
      </c>
      <c r="K1737" s="122">
        <f t="shared" si="167"/>
        <v>0.71875522217544219</v>
      </c>
      <c r="M1737" s="39" t="s">
        <v>4801</v>
      </c>
      <c r="N1737" s="3">
        <v>8193.8456758245084</v>
      </c>
      <c r="O1737" s="3">
        <v>5889.369140625</v>
      </c>
      <c r="P1737" s="110">
        <v>0.71875518560409546</v>
      </c>
    </row>
    <row r="1738" spans="2:16" x14ac:dyDescent="0.2">
      <c r="B1738" s="102" t="s">
        <v>4800</v>
      </c>
      <c r="C1738" s="119">
        <v>6177.5520705620156</v>
      </c>
      <c r="D1738" s="125">
        <v>0.94261889957607026</v>
      </c>
      <c r="E1738" s="119">
        <f t="shared" si="162"/>
        <v>5823.0773348270413</v>
      </c>
      <c r="F1738" s="121">
        <f t="shared" si="163"/>
        <v>5966.317887364612</v>
      </c>
      <c r="G1738" s="110">
        <f t="shared" si="164"/>
        <v>0.96580616710557554</v>
      </c>
      <c r="H1738" s="130">
        <v>0.87907916304022515</v>
      </c>
      <c r="I1738" s="128">
        <f t="shared" si="165"/>
        <v>5244.8657348564075</v>
      </c>
      <c r="J1738" s="3">
        <f t="shared" si="166"/>
        <v>5283.8012520716811</v>
      </c>
      <c r="K1738" s="122">
        <f t="shared" si="167"/>
        <v>0.85532281909053598</v>
      </c>
      <c r="M1738" s="39" t="s">
        <v>4800</v>
      </c>
      <c r="N1738" s="3">
        <v>6177.5520705620156</v>
      </c>
      <c r="O1738" s="3">
        <v>5283.80126953125</v>
      </c>
      <c r="P1738" s="110">
        <v>0.85532283782958984</v>
      </c>
    </row>
    <row r="1739" spans="2:16" x14ac:dyDescent="0.2">
      <c r="B1739" s="102" t="s">
        <v>4799</v>
      </c>
      <c r="C1739" s="119">
        <v>4342.0200000989098</v>
      </c>
      <c r="D1739" s="125">
        <v>1.0852140099428145</v>
      </c>
      <c r="E1739" s="119">
        <f t="shared" si="162"/>
        <v>4712.0209355592378</v>
      </c>
      <c r="F1739" s="121">
        <f t="shared" si="163"/>
        <v>4827.9308648918441</v>
      </c>
      <c r="G1739" s="110">
        <f t="shared" si="164"/>
        <v>1.1119089421011108</v>
      </c>
      <c r="H1739" s="130">
        <v>0.71872716579995077</v>
      </c>
      <c r="I1739" s="128">
        <f t="shared" si="165"/>
        <v>3469.9650672018201</v>
      </c>
      <c r="J1739" s="3">
        <f t="shared" si="166"/>
        <v>3495.7245225321162</v>
      </c>
      <c r="K1739" s="122">
        <f t="shared" si="167"/>
        <v>0.80509175969997482</v>
      </c>
      <c r="M1739" s="39" t="s">
        <v>4799</v>
      </c>
      <c r="N1739" s="3">
        <v>4342.0200000989098</v>
      </c>
      <c r="O1739" s="3">
        <v>3495.724853515625</v>
      </c>
      <c r="P1739" s="110">
        <v>0.80509185791015625</v>
      </c>
    </row>
    <row r="1740" spans="2:16" x14ac:dyDescent="0.2">
      <c r="B1740" s="102" t="s">
        <v>4798</v>
      </c>
      <c r="C1740" s="119">
        <v>5252.9547748121158</v>
      </c>
      <c r="D1740" s="125">
        <v>0.91630184005014037</v>
      </c>
      <c r="E1740" s="119">
        <f t="shared" si="162"/>
        <v>4813.2921258605129</v>
      </c>
      <c r="F1740" s="121">
        <f t="shared" si="163"/>
        <v>4931.6932021281145</v>
      </c>
      <c r="G1740" s="110">
        <f t="shared" si="164"/>
        <v>0.93884174022886158</v>
      </c>
      <c r="H1740" s="130">
        <v>1.2276000014670765</v>
      </c>
      <c r="I1740" s="128">
        <f t="shared" si="165"/>
        <v>6054.1465821676438</v>
      </c>
      <c r="J1740" s="3">
        <f t="shared" si="166"/>
        <v>6099.089835320382</v>
      </c>
      <c r="K1740" s="122">
        <f t="shared" si="167"/>
        <v>1.1610779260018529</v>
      </c>
      <c r="M1740" s="39" t="s">
        <v>4798</v>
      </c>
      <c r="N1740" s="3">
        <v>5252.9547748121158</v>
      </c>
      <c r="O1740" s="3">
        <v>6099.08984375</v>
      </c>
      <c r="P1740" s="110">
        <v>1.1610779762268066</v>
      </c>
    </row>
    <row r="1741" spans="2:16" x14ac:dyDescent="0.2">
      <c r="B1741" s="102" t="s">
        <v>4797</v>
      </c>
      <c r="C1741" s="119">
        <v>15606.996402721004</v>
      </c>
      <c r="D1741" s="125">
        <v>1.0827380787852301</v>
      </c>
      <c r="E1741" s="119">
        <f t="shared" si="162"/>
        <v>16898.289300690136</v>
      </c>
      <c r="F1741" s="121">
        <f t="shared" si="163"/>
        <v>17313.966468824889</v>
      </c>
      <c r="G1741" s="110">
        <f t="shared" si="164"/>
        <v>1.1093721060771362</v>
      </c>
      <c r="H1741" s="130">
        <v>0.7960889902744912</v>
      </c>
      <c r="I1741" s="128">
        <f t="shared" si="165"/>
        <v>13783.458083813204</v>
      </c>
      <c r="J1741" s="3">
        <f t="shared" si="166"/>
        <v>13885.78025880078</v>
      </c>
      <c r="K1741" s="122">
        <f t="shared" si="167"/>
        <v>0.88971509318601882</v>
      </c>
      <c r="M1741" s="39" t="s">
        <v>4797</v>
      </c>
      <c r="N1741" s="3">
        <v>15606.996402721004</v>
      </c>
      <c r="O1741" s="3">
        <v>13885.7802734375</v>
      </c>
      <c r="P1741" s="110">
        <v>0.88971507549285889</v>
      </c>
    </row>
    <row r="1742" spans="2:16" x14ac:dyDescent="0.2">
      <c r="B1742" s="102" t="s">
        <v>4796</v>
      </c>
      <c r="C1742" s="119">
        <v>11551.891559952373</v>
      </c>
      <c r="D1742" s="125">
        <v>0.81653686044452389</v>
      </c>
      <c r="E1742" s="119">
        <f t="shared" si="162"/>
        <v>9432.5452665591038</v>
      </c>
      <c r="F1742" s="121">
        <f t="shared" si="163"/>
        <v>9664.5742983112141</v>
      </c>
      <c r="G1742" s="110">
        <f t="shared" si="164"/>
        <v>0.83662266462195389</v>
      </c>
      <c r="H1742" s="130">
        <v>1.1021237474758392</v>
      </c>
      <c r="I1742" s="128">
        <f t="shared" si="165"/>
        <v>10651.556843413435</v>
      </c>
      <c r="J1742" s="3">
        <f t="shared" si="166"/>
        <v>10730.629196417633</v>
      </c>
      <c r="K1742" s="122">
        <f t="shared" si="167"/>
        <v>0.92890667651505143</v>
      </c>
      <c r="M1742" s="39" t="s">
        <v>4796</v>
      </c>
      <c r="N1742" s="3">
        <v>11551.891559952373</v>
      </c>
      <c r="O1742" s="3">
        <v>10730.62890625</v>
      </c>
      <c r="P1742" s="110">
        <v>0.92890667915344238</v>
      </c>
    </row>
    <row r="1743" spans="2:16" x14ac:dyDescent="0.2">
      <c r="B1743" s="102" t="s">
        <v>4795</v>
      </c>
      <c r="C1743" s="119">
        <v>4127.9036840746612</v>
      </c>
      <c r="D1743" s="125">
        <v>1.0454300749675429</v>
      </c>
      <c r="E1743" s="119">
        <f t="shared" si="162"/>
        <v>4315.4346579009698</v>
      </c>
      <c r="F1743" s="121">
        <f t="shared" si="163"/>
        <v>4421.5890517539374</v>
      </c>
      <c r="G1743" s="110">
        <f t="shared" si="164"/>
        <v>1.0711463711743823</v>
      </c>
      <c r="H1743" s="130">
        <v>0.81010310920325013</v>
      </c>
      <c r="I1743" s="128">
        <f t="shared" si="165"/>
        <v>3581.9430384449151</v>
      </c>
      <c r="J1743" s="3">
        <f t="shared" si="166"/>
        <v>3608.5337677195739</v>
      </c>
      <c r="K1743" s="122">
        <f t="shared" si="167"/>
        <v>0.8741807086345541</v>
      </c>
      <c r="M1743" s="39" t="s">
        <v>4795</v>
      </c>
      <c r="N1743" s="3">
        <v>4127.9036840746612</v>
      </c>
      <c r="O1743" s="3">
        <v>3608.533935546875</v>
      </c>
      <c r="P1743" s="110">
        <v>0.87418073415756226</v>
      </c>
    </row>
    <row r="1744" spans="2:16" x14ac:dyDescent="0.2">
      <c r="B1744" s="102" t="s">
        <v>4794</v>
      </c>
      <c r="C1744" s="119">
        <v>7575.0089832261838</v>
      </c>
      <c r="D1744" s="125">
        <v>0.87451256993811988</v>
      </c>
      <c r="E1744" s="119">
        <f t="shared" si="162"/>
        <v>6624.4405732254745</v>
      </c>
      <c r="F1744" s="121">
        <f t="shared" si="163"/>
        <v>6787.393677469161</v>
      </c>
      <c r="G1744" s="110">
        <f t="shared" si="164"/>
        <v>0.89602450538328227</v>
      </c>
      <c r="H1744" s="130">
        <v>0.86698612042615453</v>
      </c>
      <c r="I1744" s="128">
        <f t="shared" si="165"/>
        <v>5884.5761122339982</v>
      </c>
      <c r="J1744" s="3">
        <f t="shared" si="166"/>
        <v>5928.2605507125263</v>
      </c>
      <c r="K1744" s="122">
        <f t="shared" si="167"/>
        <v>0.78260772546142776</v>
      </c>
      <c r="M1744" s="39" t="s">
        <v>4794</v>
      </c>
      <c r="N1744" s="3">
        <v>7575.0089832261838</v>
      </c>
      <c r="O1744" s="3">
        <v>5928.26025390625</v>
      </c>
      <c r="P1744" s="110">
        <v>0.78260767459869385</v>
      </c>
    </row>
    <row r="1745" spans="2:16" x14ac:dyDescent="0.2">
      <c r="B1745" s="102" t="s">
        <v>4793</v>
      </c>
      <c r="C1745" s="119">
        <v>5879.2455066787115</v>
      </c>
      <c r="D1745" s="125">
        <v>1.0638795799093126</v>
      </c>
      <c r="E1745" s="119">
        <f t="shared" si="162"/>
        <v>6254.809239829061</v>
      </c>
      <c r="F1745" s="121">
        <f t="shared" si="163"/>
        <v>6408.6698671251652</v>
      </c>
      <c r="G1745" s="110">
        <f t="shared" si="164"/>
        <v>1.0900497112843881</v>
      </c>
      <c r="H1745" s="130">
        <v>0.79829206370122796</v>
      </c>
      <c r="I1745" s="128">
        <f t="shared" si="165"/>
        <v>5115.9902938072228</v>
      </c>
      <c r="J1745" s="3">
        <f t="shared" si="166"/>
        <v>5153.9690978848748</v>
      </c>
      <c r="K1745" s="122">
        <f t="shared" si="167"/>
        <v>0.87663784273510326</v>
      </c>
      <c r="M1745" s="39" t="s">
        <v>4793</v>
      </c>
      <c r="N1745" s="3">
        <v>5879.2455066787115</v>
      </c>
      <c r="O1745" s="3">
        <v>5153.97021484375</v>
      </c>
      <c r="P1745" s="110">
        <v>0.87663805484771729</v>
      </c>
    </row>
    <row r="1746" spans="2:16" x14ac:dyDescent="0.2">
      <c r="B1746" s="102" t="s">
        <v>4792</v>
      </c>
      <c r="C1746" s="119">
        <v>3979.2856248673966</v>
      </c>
      <c r="D1746" s="125">
        <v>1.1006563716254294</v>
      </c>
      <c r="E1746" s="119">
        <f t="shared" si="162"/>
        <v>4379.8260775277786</v>
      </c>
      <c r="F1746" s="121">
        <f t="shared" si="163"/>
        <v>4487.5644212401885</v>
      </c>
      <c r="G1746" s="110">
        <f t="shared" si="164"/>
        <v>1.1277311669201251</v>
      </c>
      <c r="H1746" s="130">
        <v>0.70727363788254527</v>
      </c>
      <c r="I1746" s="128">
        <f t="shared" si="165"/>
        <v>3173.9360134428266</v>
      </c>
      <c r="J1746" s="3">
        <f t="shared" si="166"/>
        <v>3197.4978826190568</v>
      </c>
      <c r="K1746" s="122">
        <f t="shared" si="167"/>
        <v>0.80353565540438132</v>
      </c>
      <c r="M1746" s="39" t="s">
        <v>4792</v>
      </c>
      <c r="N1746" s="3">
        <v>3979.2856248673966</v>
      </c>
      <c r="O1746" s="3">
        <v>3197.497802734375</v>
      </c>
      <c r="P1746" s="110">
        <v>0.80353564023971558</v>
      </c>
    </row>
    <row r="1747" spans="2:16" x14ac:dyDescent="0.2">
      <c r="B1747" s="102" t="s">
        <v>4791</v>
      </c>
      <c r="C1747" s="119">
        <v>4633.3119944168175</v>
      </c>
      <c r="D1747" s="125">
        <v>0.94690502721766368</v>
      </c>
      <c r="E1747" s="119">
        <f t="shared" si="162"/>
        <v>4387.306420181184</v>
      </c>
      <c r="F1747" s="121">
        <f t="shared" si="163"/>
        <v>4495.228771138085</v>
      </c>
      <c r="G1747" s="110">
        <f t="shared" si="164"/>
        <v>0.97019772822440531</v>
      </c>
      <c r="H1747" s="130">
        <v>1.0630363377823437</v>
      </c>
      <c r="I1747" s="128">
        <f t="shared" si="165"/>
        <v>4778.5915303644551</v>
      </c>
      <c r="J1747" s="3">
        <f t="shared" si="166"/>
        <v>4814.0656382255511</v>
      </c>
      <c r="K1747" s="122">
        <f t="shared" si="167"/>
        <v>1.0390117574699358</v>
      </c>
      <c r="M1747" s="39" t="s">
        <v>4791</v>
      </c>
      <c r="N1747" s="3">
        <v>4633.3119944168175</v>
      </c>
      <c r="O1747" s="3">
        <v>4814.06591796875</v>
      </c>
      <c r="P1747" s="110">
        <v>1.0390118360519409</v>
      </c>
    </row>
    <row r="1748" spans="2:16" x14ac:dyDescent="0.2">
      <c r="B1748" s="102" t="s">
        <v>4790</v>
      </c>
      <c r="C1748" s="119">
        <v>4826.6992071832647</v>
      </c>
      <c r="D1748" s="125">
        <v>1.1059583990648396</v>
      </c>
      <c r="E1748" s="119">
        <f t="shared" si="162"/>
        <v>5338.1285279439344</v>
      </c>
      <c r="F1748" s="121">
        <f t="shared" si="163"/>
        <v>5469.4399352793762</v>
      </c>
      <c r="G1748" s="110">
        <f t="shared" si="164"/>
        <v>1.1331636177244195</v>
      </c>
      <c r="H1748" s="130">
        <v>0.64736647169334394</v>
      </c>
      <c r="I1748" s="128">
        <f t="shared" si="165"/>
        <v>3540.7320330404809</v>
      </c>
      <c r="J1748" s="3">
        <f t="shared" si="166"/>
        <v>3567.016830401627</v>
      </c>
      <c r="K1748" s="122">
        <f t="shared" si="167"/>
        <v>0.73901784165316664</v>
      </c>
      <c r="M1748" s="39" t="s">
        <v>4790</v>
      </c>
      <c r="N1748" s="3">
        <v>4826.6992071832647</v>
      </c>
      <c r="O1748" s="3">
        <v>3567.016845703125</v>
      </c>
      <c r="P1748" s="110">
        <v>0.73901784420013428</v>
      </c>
    </row>
    <row r="1749" spans="2:16" x14ac:dyDescent="0.2">
      <c r="B1749" s="102" t="s">
        <v>4789</v>
      </c>
      <c r="C1749" s="119">
        <v>7877.0843420878909</v>
      </c>
      <c r="D1749" s="125">
        <v>0.91180641187104172</v>
      </c>
      <c r="E1749" s="119">
        <f t="shared" si="162"/>
        <v>7182.3760099647252</v>
      </c>
      <c r="F1749" s="121">
        <f t="shared" si="163"/>
        <v>7359.0536408879452</v>
      </c>
      <c r="G1749" s="110">
        <f t="shared" si="164"/>
        <v>0.93423573003629445</v>
      </c>
      <c r="H1749" s="130">
        <v>1.0603696905616171</v>
      </c>
      <c r="I1749" s="128">
        <f t="shared" si="165"/>
        <v>7803.3174320146918</v>
      </c>
      <c r="J1749" s="3">
        <f t="shared" si="166"/>
        <v>7861.2457404919278</v>
      </c>
      <c r="K1749" s="122">
        <f t="shared" si="167"/>
        <v>0.99798928119744301</v>
      </c>
      <c r="M1749" s="39" t="s">
        <v>4789</v>
      </c>
      <c r="N1749" s="3">
        <v>7877.0843420878909</v>
      </c>
      <c r="O1749" s="3">
        <v>7861.24560546875</v>
      </c>
      <c r="P1749" s="110">
        <v>0.9979892373085022</v>
      </c>
    </row>
    <row r="1750" spans="2:16" x14ac:dyDescent="0.2">
      <c r="B1750" s="102" t="s">
        <v>4788</v>
      </c>
      <c r="C1750" s="119">
        <v>4027.460072574358</v>
      </c>
      <c r="D1750" s="125">
        <v>0.962707015925099</v>
      </c>
      <c r="E1750" s="119">
        <f t="shared" si="162"/>
        <v>3877.2640682255428</v>
      </c>
      <c r="F1750" s="121">
        <f t="shared" si="163"/>
        <v>3972.6400035827864</v>
      </c>
      <c r="G1750" s="110">
        <f t="shared" si="164"/>
        <v>0.9863884264514805</v>
      </c>
      <c r="H1750" s="130">
        <v>0.73503027412005639</v>
      </c>
      <c r="I1750" s="128">
        <f t="shared" si="165"/>
        <v>2920.0106708137573</v>
      </c>
      <c r="J1750" s="3">
        <f t="shared" si="166"/>
        <v>2941.6875127940339</v>
      </c>
      <c r="K1750" s="122">
        <f t="shared" si="167"/>
        <v>0.73040761665793574</v>
      </c>
      <c r="M1750" s="39" t="s">
        <v>4788</v>
      </c>
      <c r="N1750" s="3">
        <v>4027.460072574358</v>
      </c>
      <c r="O1750" s="3">
        <v>2941.6875</v>
      </c>
      <c r="P1750" s="110">
        <v>0.73040759563446045</v>
      </c>
    </row>
    <row r="1751" spans="2:16" x14ac:dyDescent="0.2">
      <c r="B1751" s="102" t="s">
        <v>4787</v>
      </c>
      <c r="C1751" s="119">
        <v>3584.2624302089785</v>
      </c>
      <c r="D1751" s="125">
        <v>0.89466269771912899</v>
      </c>
      <c r="E1751" s="119">
        <f t="shared" si="162"/>
        <v>3206.7058951440858</v>
      </c>
      <c r="F1751" s="121">
        <f t="shared" si="163"/>
        <v>3285.5869227922558</v>
      </c>
      <c r="G1751" s="110">
        <f t="shared" si="164"/>
        <v>0.91667030156625318</v>
      </c>
      <c r="H1751" s="130">
        <v>0.96327568226450755</v>
      </c>
      <c r="I1751" s="128">
        <f t="shared" si="165"/>
        <v>3164.925984692054</v>
      </c>
      <c r="J1751" s="3">
        <f t="shared" si="166"/>
        <v>3188.4209674793337</v>
      </c>
      <c r="K1751" s="122">
        <f t="shared" si="167"/>
        <v>0.88956124992595331</v>
      </c>
      <c r="M1751" s="39" t="s">
        <v>4787</v>
      </c>
      <c r="N1751" s="3">
        <v>3584.2624302089785</v>
      </c>
      <c r="O1751" s="3">
        <v>3188.4208984375</v>
      </c>
      <c r="P1751" s="110">
        <v>0.8895612359046936</v>
      </c>
    </row>
    <row r="1752" spans="2:16" x14ac:dyDescent="0.2">
      <c r="B1752" s="102" t="s">
        <v>4786</v>
      </c>
      <c r="C1752" s="119">
        <v>40963.527852854655</v>
      </c>
      <c r="D1752" s="125">
        <v>0.82315276337525867</v>
      </c>
      <c r="E1752" s="119">
        <f t="shared" si="162"/>
        <v>33719.241149676687</v>
      </c>
      <c r="F1752" s="121">
        <f t="shared" si="163"/>
        <v>34548.693079593519</v>
      </c>
      <c r="G1752" s="110">
        <f t="shared" si="164"/>
        <v>0.84340131064141</v>
      </c>
      <c r="H1752" s="130">
        <v>1.0796569970802412</v>
      </c>
      <c r="I1752" s="128">
        <f t="shared" si="165"/>
        <v>37300.738223360851</v>
      </c>
      <c r="J1752" s="3">
        <f t="shared" si="166"/>
        <v>37577.642077273864</v>
      </c>
      <c r="K1752" s="122">
        <f t="shared" si="167"/>
        <v>0.91734389216321277</v>
      </c>
      <c r="M1752" s="39" t="s">
        <v>4786</v>
      </c>
      <c r="N1752" s="3">
        <v>40963.527852854655</v>
      </c>
      <c r="O1752" s="3">
        <v>37577.64453125</v>
      </c>
      <c r="P1752" s="110">
        <v>0.91734397411346436</v>
      </c>
    </row>
    <row r="1753" spans="2:16" x14ac:dyDescent="0.2">
      <c r="B1753" s="102" t="s">
        <v>4785</v>
      </c>
      <c r="C1753" s="119">
        <v>9870.6498433469569</v>
      </c>
      <c r="D1753" s="125">
        <v>0.95758887007358118</v>
      </c>
      <c r="E1753" s="119">
        <f t="shared" si="162"/>
        <v>9452.0244303825839</v>
      </c>
      <c r="F1753" s="121">
        <f t="shared" si="163"/>
        <v>9684.5326256471471</v>
      </c>
      <c r="G1753" s="110">
        <f t="shared" si="164"/>
        <v>0.98114438049636044</v>
      </c>
      <c r="H1753" s="130">
        <v>0.92851539969906904</v>
      </c>
      <c r="I1753" s="128">
        <f t="shared" si="165"/>
        <v>8992.2376818014345</v>
      </c>
      <c r="J1753" s="3">
        <f t="shared" si="166"/>
        <v>9058.991997881787</v>
      </c>
      <c r="K1753" s="122">
        <f t="shared" si="167"/>
        <v>0.91777057657330985</v>
      </c>
      <c r="M1753" s="39" t="s">
        <v>4785</v>
      </c>
      <c r="N1753" s="3">
        <v>9870.6498433469569</v>
      </c>
      <c r="O1753" s="3">
        <v>9058.9912109375</v>
      </c>
      <c r="P1753" s="110">
        <v>0.91777050495147705</v>
      </c>
    </row>
    <row r="1754" spans="2:16" x14ac:dyDescent="0.2">
      <c r="B1754" s="102" t="s">
        <v>4784</v>
      </c>
      <c r="C1754" s="119">
        <v>5226.0881648725463</v>
      </c>
      <c r="D1754" s="125">
        <v>0.84724108178466606</v>
      </c>
      <c r="E1754" s="119">
        <f t="shared" si="162"/>
        <v>4427.7565903086561</v>
      </c>
      <c r="F1754" s="121">
        <f t="shared" si="163"/>
        <v>4536.6739657837188</v>
      </c>
      <c r="G1754" s="110">
        <f t="shared" si="164"/>
        <v>0.86808217210670791</v>
      </c>
      <c r="H1754" s="130">
        <v>0.74725768663093606</v>
      </c>
      <c r="I1754" s="128">
        <f t="shared" si="165"/>
        <v>3390.0644926703362</v>
      </c>
      <c r="J1754" s="3">
        <f t="shared" si="166"/>
        <v>3415.23080217909</v>
      </c>
      <c r="K1754" s="122">
        <f t="shared" si="167"/>
        <v>0.6534965914151164</v>
      </c>
      <c r="M1754" s="39" t="s">
        <v>4784</v>
      </c>
      <c r="N1754" s="3">
        <v>5226.0881648725463</v>
      </c>
      <c r="O1754" s="3">
        <v>3415.23095703125</v>
      </c>
      <c r="P1754" s="110">
        <v>0.65349662303924561</v>
      </c>
    </row>
    <row r="1755" spans="2:16" x14ac:dyDescent="0.2">
      <c r="B1755" s="102" t="s">
        <v>4783</v>
      </c>
      <c r="C1755" s="119">
        <v>36200.174236162784</v>
      </c>
      <c r="D1755" s="125">
        <v>0.92425516722701118</v>
      </c>
      <c r="E1755" s="119">
        <f t="shared" si="162"/>
        <v>33458.198092291575</v>
      </c>
      <c r="F1755" s="121">
        <f t="shared" si="163"/>
        <v>34281.22868351997</v>
      </c>
      <c r="G1755" s="110">
        <f t="shared" si="164"/>
        <v>0.94699070948874464</v>
      </c>
      <c r="H1755" s="130">
        <v>0.91125181024919477</v>
      </c>
      <c r="I1755" s="128">
        <f t="shared" si="165"/>
        <v>31238.831695424193</v>
      </c>
      <c r="J1755" s="3">
        <f t="shared" si="166"/>
        <v>31470.734689847657</v>
      </c>
      <c r="K1755" s="122">
        <f t="shared" si="167"/>
        <v>0.86935312754405003</v>
      </c>
      <c r="M1755" s="39" t="s">
        <v>4783</v>
      </c>
      <c r="N1755" s="3">
        <v>36200.174236162784</v>
      </c>
      <c r="O1755" s="3">
        <v>31470.736328125</v>
      </c>
      <c r="P1755" s="110">
        <v>0.86935317516326904</v>
      </c>
    </row>
    <row r="1756" spans="2:16" x14ac:dyDescent="0.2">
      <c r="B1756" s="102" t="s">
        <v>4782</v>
      </c>
      <c r="C1756" s="119">
        <v>7915.1606945495023</v>
      </c>
      <c r="D1756" s="125">
        <v>0.88256874012798359</v>
      </c>
      <c r="E1756" s="119">
        <f t="shared" si="162"/>
        <v>6985.6734020990898</v>
      </c>
      <c r="F1756" s="121">
        <f t="shared" si="163"/>
        <v>7157.512390391249</v>
      </c>
      <c r="G1756" s="110">
        <f t="shared" si="164"/>
        <v>0.90427884746800136</v>
      </c>
      <c r="H1756" s="130">
        <v>1.180880712216543</v>
      </c>
      <c r="I1756" s="128">
        <f t="shared" si="165"/>
        <v>8452.16832926395</v>
      </c>
      <c r="J1756" s="3">
        <f t="shared" si="166"/>
        <v>8514.913414100607</v>
      </c>
      <c r="K1756" s="122">
        <f t="shared" si="167"/>
        <v>1.0757726523435087</v>
      </c>
      <c r="M1756" s="39" t="s">
        <v>4782</v>
      </c>
      <c r="N1756" s="3">
        <v>7915.1606945495023</v>
      </c>
      <c r="O1756" s="3">
        <v>8514.9130859375</v>
      </c>
      <c r="P1756" s="110">
        <v>1.0757726430892944</v>
      </c>
    </row>
    <row r="1757" spans="2:16" x14ac:dyDescent="0.2">
      <c r="B1757" s="102" t="s">
        <v>4781</v>
      </c>
      <c r="C1757" s="119">
        <v>12186.638789253246</v>
      </c>
      <c r="D1757" s="125">
        <v>0.84011799528864306</v>
      </c>
      <c r="E1757" s="119">
        <f t="shared" si="162"/>
        <v>10238.214548934253</v>
      </c>
      <c r="F1757" s="121">
        <f t="shared" si="163"/>
        <v>10490.062055787104</v>
      </c>
      <c r="G1757" s="110">
        <f t="shared" si="164"/>
        <v>0.86078386642900562</v>
      </c>
      <c r="H1757" s="130">
        <v>1.0090769856875894</v>
      </c>
      <c r="I1757" s="128">
        <f t="shared" si="165"/>
        <v>10585.280198929409</v>
      </c>
      <c r="J1757" s="3">
        <f t="shared" si="166"/>
        <v>10663.860544022875</v>
      </c>
      <c r="K1757" s="122">
        <f t="shared" si="167"/>
        <v>0.87504526296674778</v>
      </c>
      <c r="M1757" s="39" t="s">
        <v>4781</v>
      </c>
      <c r="N1757" s="3">
        <v>12186.638789253246</v>
      </c>
      <c r="O1757" s="3">
        <v>10663.8603515625</v>
      </c>
      <c r="P1757" s="110">
        <v>0.87504523992538452</v>
      </c>
    </row>
    <row r="1758" spans="2:16" x14ac:dyDescent="0.2">
      <c r="B1758" s="102" t="s">
        <v>4780</v>
      </c>
      <c r="C1758" s="119">
        <v>10335.381988430621</v>
      </c>
      <c r="D1758" s="125">
        <v>0.95265178729492839</v>
      </c>
      <c r="E1758" s="119">
        <f t="shared" si="162"/>
        <v>9846.0201236542416</v>
      </c>
      <c r="F1758" s="121">
        <f t="shared" si="163"/>
        <v>10088.220129203397</v>
      </c>
      <c r="G1758" s="110">
        <f t="shared" si="164"/>
        <v>0.97608585154337824</v>
      </c>
      <c r="H1758" s="130">
        <v>1.0446213080394728</v>
      </c>
      <c r="I1758" s="128">
        <f t="shared" si="165"/>
        <v>10538.369707158592</v>
      </c>
      <c r="J1758" s="3">
        <f t="shared" si="166"/>
        <v>10616.601809922844</v>
      </c>
      <c r="K1758" s="122">
        <f t="shared" si="167"/>
        <v>1.0272094269768663</v>
      </c>
      <c r="M1758" s="39" t="s">
        <v>4780</v>
      </c>
      <c r="N1758" s="3">
        <v>10335.381988430621</v>
      </c>
      <c r="O1758" s="3">
        <v>10616.6025390625</v>
      </c>
      <c r="P1758" s="110">
        <v>1.0272095203399658</v>
      </c>
    </row>
    <row r="1759" spans="2:16" x14ac:dyDescent="0.2">
      <c r="B1759" s="102" t="s">
        <v>4779</v>
      </c>
      <c r="C1759" s="119">
        <v>13816.262314674985</v>
      </c>
      <c r="D1759" s="125">
        <v>0.91303833409525015</v>
      </c>
      <c r="E1759" s="119">
        <f t="shared" si="162"/>
        <v>12614.777127213833</v>
      </c>
      <c r="F1759" s="121">
        <f t="shared" si="163"/>
        <v>12925.085155416258</v>
      </c>
      <c r="G1759" s="110">
        <f t="shared" si="164"/>
        <v>0.93549795603459551</v>
      </c>
      <c r="H1759" s="130">
        <v>0.95845499996413808</v>
      </c>
      <c r="I1759" s="128">
        <f t="shared" si="165"/>
        <v>12388.112492170971</v>
      </c>
      <c r="J1759" s="3">
        <f t="shared" si="166"/>
        <v>12480.076250937595</v>
      </c>
      <c r="K1759" s="122">
        <f t="shared" si="167"/>
        <v>0.90328889005544166</v>
      </c>
      <c r="M1759" s="39" t="s">
        <v>4779</v>
      </c>
      <c r="N1759" s="3">
        <v>13816.262314674985</v>
      </c>
      <c r="O1759" s="3">
        <v>12480.0771484375</v>
      </c>
      <c r="P1759" s="110">
        <v>0.90328896045684814</v>
      </c>
    </row>
    <row r="1760" spans="2:16" x14ac:dyDescent="0.2">
      <c r="B1760" s="102" t="s">
        <v>4778</v>
      </c>
      <c r="C1760" s="119">
        <v>14736.675742160145</v>
      </c>
      <c r="D1760" s="125">
        <v>0.99404552245591904</v>
      </c>
      <c r="E1760" s="119">
        <f t="shared" si="162"/>
        <v>14648.926537379049</v>
      </c>
      <c r="F1760" s="121">
        <f t="shared" si="163"/>
        <v>15009.272143429425</v>
      </c>
      <c r="G1760" s="110">
        <f t="shared" si="164"/>
        <v>1.0184978217637923</v>
      </c>
      <c r="H1760" s="130">
        <v>0.91189401115279356</v>
      </c>
      <c r="I1760" s="128">
        <f t="shared" si="165"/>
        <v>13686.865379355748</v>
      </c>
      <c r="J1760" s="3">
        <f t="shared" si="166"/>
        <v>13788.47049367916</v>
      </c>
      <c r="K1760" s="122">
        <f t="shared" si="167"/>
        <v>0.93565677463009755</v>
      </c>
      <c r="M1760" s="39" t="s">
        <v>4778</v>
      </c>
      <c r="N1760" s="3">
        <v>14736.675742160145</v>
      </c>
      <c r="O1760" s="3">
        <v>13788.470703125</v>
      </c>
      <c r="P1760" s="110">
        <v>0.93565678596496582</v>
      </c>
    </row>
    <row r="1761" spans="2:16" x14ac:dyDescent="0.2">
      <c r="B1761" s="102" t="s">
        <v>4777</v>
      </c>
      <c r="C1761" s="119">
        <v>31510.59212890589</v>
      </c>
      <c r="D1761" s="125">
        <v>0.93254903808641387</v>
      </c>
      <c r="E1761" s="119">
        <f t="shared" si="162"/>
        <v>29385.172379344513</v>
      </c>
      <c r="F1761" s="121">
        <f t="shared" si="163"/>
        <v>30108.011539122577</v>
      </c>
      <c r="G1761" s="110">
        <f t="shared" si="164"/>
        <v>0.95548859938761133</v>
      </c>
      <c r="H1761" s="130">
        <v>0.87364277218740871</v>
      </c>
      <c r="I1761" s="128">
        <f t="shared" si="165"/>
        <v>26303.646666089542</v>
      </c>
      <c r="J1761" s="3">
        <f t="shared" si="166"/>
        <v>26498.913073156116</v>
      </c>
      <c r="K1761" s="122">
        <f t="shared" si="167"/>
        <v>0.84095255857942552</v>
      </c>
      <c r="M1761" s="39" t="s">
        <v>4777</v>
      </c>
      <c r="N1761" s="3">
        <v>31510.59212890589</v>
      </c>
      <c r="O1761" s="3">
        <v>26498.9140625</v>
      </c>
      <c r="P1761" s="110">
        <v>0.84095257520675659</v>
      </c>
    </row>
    <row r="1762" spans="2:16" x14ac:dyDescent="0.2">
      <c r="B1762" s="102" t="s">
        <v>4776</v>
      </c>
      <c r="C1762" s="119">
        <v>20651.066681382807</v>
      </c>
      <c r="D1762" s="125">
        <v>0.86717552484674054</v>
      </c>
      <c r="E1762" s="119">
        <f t="shared" si="162"/>
        <v>17908.099588073172</v>
      </c>
      <c r="F1762" s="121">
        <f t="shared" si="163"/>
        <v>18348.616849376147</v>
      </c>
      <c r="G1762" s="110">
        <f t="shared" si="164"/>
        <v>0.88850697799148814</v>
      </c>
      <c r="H1762" s="130">
        <v>0.97422997887624152</v>
      </c>
      <c r="I1762" s="128">
        <f t="shared" si="165"/>
        <v>17875.772605575974</v>
      </c>
      <c r="J1762" s="3">
        <f t="shared" si="166"/>
        <v>18008.474277497757</v>
      </c>
      <c r="K1762" s="122">
        <f t="shared" si="167"/>
        <v>0.87203603355426773</v>
      </c>
      <c r="M1762" s="39" t="s">
        <v>4776</v>
      </c>
      <c r="N1762" s="3">
        <v>20651.066681382807</v>
      </c>
      <c r="O1762" s="3">
        <v>18008.474609375</v>
      </c>
      <c r="P1762" s="110">
        <v>0.87203603982925415</v>
      </c>
    </row>
    <row r="1763" spans="2:16" x14ac:dyDescent="0.2">
      <c r="B1763" s="102" t="s">
        <v>4775</v>
      </c>
      <c r="C1763" s="119">
        <v>9913.8548590434439</v>
      </c>
      <c r="D1763" s="125">
        <v>0.92757951806837446</v>
      </c>
      <c r="E1763" s="119">
        <f t="shared" si="162"/>
        <v>9195.8887123513305</v>
      </c>
      <c r="F1763" s="121">
        <f t="shared" si="163"/>
        <v>9422.0962834500478</v>
      </c>
      <c r="G1763" s="110">
        <f t="shared" si="164"/>
        <v>0.95039683527898211</v>
      </c>
      <c r="H1763" s="130">
        <v>1.0023966283236463</v>
      </c>
      <c r="I1763" s="128">
        <f t="shared" si="165"/>
        <v>9444.6775462710884</v>
      </c>
      <c r="J1763" s="3">
        <f t="shared" si="166"/>
        <v>9514.790571806072</v>
      </c>
      <c r="K1763" s="122">
        <f t="shared" si="167"/>
        <v>0.95974680960016834</v>
      </c>
      <c r="M1763" s="39" t="s">
        <v>4775</v>
      </c>
      <c r="N1763" s="3">
        <v>9913.8548590434439</v>
      </c>
      <c r="O1763" s="3">
        <v>9514.791015625</v>
      </c>
      <c r="P1763" s="110">
        <v>0.9597468376159668</v>
      </c>
    </row>
    <row r="1764" spans="2:16" x14ac:dyDescent="0.2">
      <c r="B1764" s="102" t="s">
        <v>4774</v>
      </c>
      <c r="C1764" s="119">
        <v>11584.124509929849</v>
      </c>
      <c r="D1764" s="125">
        <v>0.92285859553634242</v>
      </c>
      <c r="E1764" s="119">
        <f t="shared" si="162"/>
        <v>10690.508875751981</v>
      </c>
      <c r="F1764" s="121">
        <f t="shared" si="163"/>
        <v>10953.482267692343</v>
      </c>
      <c r="G1764" s="110">
        <f t="shared" si="164"/>
        <v>0.94555978384927386</v>
      </c>
      <c r="H1764" s="130">
        <v>0.89091047878640561</v>
      </c>
      <c r="I1764" s="128">
        <f t="shared" si="165"/>
        <v>9758.5721314881885</v>
      </c>
      <c r="J1764" s="3">
        <f t="shared" si="166"/>
        <v>9831.0153688234986</v>
      </c>
      <c r="K1764" s="122">
        <f t="shared" si="167"/>
        <v>0.84866278503795478</v>
      </c>
      <c r="M1764" s="39" t="s">
        <v>4774</v>
      </c>
      <c r="N1764" s="3">
        <v>11584.124509929849</v>
      </c>
      <c r="O1764" s="3">
        <v>9831.0166015625</v>
      </c>
      <c r="P1764" s="110">
        <v>0.84866291284561157</v>
      </c>
    </row>
    <row r="1765" spans="2:16" x14ac:dyDescent="0.2">
      <c r="B1765" s="102" t="s">
        <v>4773</v>
      </c>
      <c r="C1765" s="119">
        <v>13586.248253801887</v>
      </c>
      <c r="D1765" s="125">
        <v>0.95719304022738694</v>
      </c>
      <c r="E1765" s="119">
        <f t="shared" si="162"/>
        <v>13004.662271340654</v>
      </c>
      <c r="F1765" s="121">
        <f t="shared" si="163"/>
        <v>13324.560995365871</v>
      </c>
      <c r="G1765" s="110">
        <f t="shared" si="164"/>
        <v>0.98073881372197169</v>
      </c>
      <c r="H1765" s="130">
        <v>0.91146238467552643</v>
      </c>
      <c r="I1765" s="128">
        <f t="shared" si="165"/>
        <v>12144.836139590683</v>
      </c>
      <c r="J1765" s="3">
        <f t="shared" si="166"/>
        <v>12234.993924459633</v>
      </c>
      <c r="K1765" s="122">
        <f t="shared" si="167"/>
        <v>0.90054249678794684</v>
      </c>
      <c r="M1765" s="39" t="s">
        <v>4773</v>
      </c>
      <c r="N1765" s="3">
        <v>13586.248253801887</v>
      </c>
      <c r="O1765" s="3">
        <v>12234.994140625</v>
      </c>
      <c r="P1765" s="110">
        <v>0.9005424976348877</v>
      </c>
    </row>
    <row r="1766" spans="2:16" x14ac:dyDescent="0.2">
      <c r="B1766" s="102" t="s">
        <v>4772</v>
      </c>
      <c r="C1766" s="119">
        <v>15766.447429533699</v>
      </c>
      <c r="D1766" s="125">
        <v>0.8252700308007106</v>
      </c>
      <c r="E1766" s="119">
        <f t="shared" si="162"/>
        <v>13011.576555789059</v>
      </c>
      <c r="F1766" s="121">
        <f t="shared" si="163"/>
        <v>13331.645362721963</v>
      </c>
      <c r="G1766" s="110">
        <f t="shared" si="164"/>
        <v>0.84557066024582905</v>
      </c>
      <c r="H1766" s="130">
        <v>1.1946566227899207</v>
      </c>
      <c r="I1766" s="128">
        <f t="shared" si="165"/>
        <v>15926.738425262327</v>
      </c>
      <c r="J1766" s="3">
        <f t="shared" si="166"/>
        <v>16044.971346654153</v>
      </c>
      <c r="K1766" s="122">
        <f t="shared" si="167"/>
        <v>1.0176656103643693</v>
      </c>
      <c r="M1766" s="39" t="s">
        <v>4772</v>
      </c>
      <c r="N1766" s="3">
        <v>15766.447429533699</v>
      </c>
      <c r="O1766" s="3">
        <v>16044.9697265625</v>
      </c>
      <c r="P1766" s="110">
        <v>1.0176655054092407</v>
      </c>
    </row>
    <row r="1767" spans="2:16" x14ac:dyDescent="0.2">
      <c r="B1767" s="102" t="s">
        <v>4771</v>
      </c>
      <c r="C1767" s="119">
        <v>6636.0309287775881</v>
      </c>
      <c r="D1767" s="125">
        <v>1.0128018442298337</v>
      </c>
      <c r="E1767" s="119">
        <f t="shared" si="162"/>
        <v>6720.9843630321575</v>
      </c>
      <c r="F1767" s="121">
        <f t="shared" si="163"/>
        <v>6886.3123259632375</v>
      </c>
      <c r="G1767" s="110">
        <f t="shared" si="164"/>
        <v>1.0377155260232871</v>
      </c>
      <c r="H1767" s="130">
        <v>0.97269414209997362</v>
      </c>
      <c r="I1767" s="128">
        <f t="shared" si="165"/>
        <v>6698.2756601352849</v>
      </c>
      <c r="J1767" s="3">
        <f t="shared" si="166"/>
        <v>6748.000636991148</v>
      </c>
      <c r="K1767" s="122">
        <f t="shared" si="167"/>
        <v>1.016872993724004</v>
      </c>
      <c r="M1767" s="39" t="s">
        <v>4771</v>
      </c>
      <c r="N1767" s="3">
        <v>6636.0309287775881</v>
      </c>
      <c r="O1767" s="3">
        <v>6748.001953125</v>
      </c>
      <c r="P1767" s="110">
        <v>1.0168732404708862</v>
      </c>
    </row>
    <row r="1768" spans="2:16" x14ac:dyDescent="0.2">
      <c r="B1768" s="102" t="s">
        <v>4770</v>
      </c>
      <c r="C1768" s="119">
        <v>6777.8947869876811</v>
      </c>
      <c r="D1768" s="125">
        <v>0.83872096553806574</v>
      </c>
      <c r="E1768" s="119">
        <f t="shared" si="162"/>
        <v>5684.7624600577301</v>
      </c>
      <c r="F1768" s="121">
        <f t="shared" si="163"/>
        <v>5824.6006365066942</v>
      </c>
      <c r="G1768" s="110">
        <f t="shared" si="164"/>
        <v>0.85935247146191507</v>
      </c>
      <c r="H1768" s="130">
        <v>1.1314927406279403</v>
      </c>
      <c r="I1768" s="128">
        <f t="shared" si="165"/>
        <v>6590.4933372642045</v>
      </c>
      <c r="J1768" s="3">
        <f t="shared" si="166"/>
        <v>6639.4181867765292</v>
      </c>
      <c r="K1768" s="122">
        <f t="shared" si="167"/>
        <v>0.97956937890552653</v>
      </c>
      <c r="M1768" s="39" t="s">
        <v>4770</v>
      </c>
      <c r="N1768" s="3">
        <v>6777.8947869876811</v>
      </c>
      <c r="O1768" s="3">
        <v>6639.41796875</v>
      </c>
      <c r="P1768" s="110">
        <v>0.97956937551498413</v>
      </c>
    </row>
    <row r="1769" spans="2:16" x14ac:dyDescent="0.2">
      <c r="B1769" s="102" t="s">
        <v>4769</v>
      </c>
      <c r="C1769" s="119">
        <v>17029.071616327918</v>
      </c>
      <c r="D1769" s="125">
        <v>0.96987935802710445</v>
      </c>
      <c r="E1769" s="119">
        <f t="shared" si="162"/>
        <v>16516.145047041708</v>
      </c>
      <c r="F1769" s="121">
        <f t="shared" si="163"/>
        <v>16922.421935754741</v>
      </c>
      <c r="G1769" s="110">
        <f t="shared" si="164"/>
        <v>0.99373719936259364</v>
      </c>
      <c r="H1769" s="130">
        <v>0.93657619123474711</v>
      </c>
      <c r="I1769" s="128">
        <f t="shared" si="165"/>
        <v>15849.137483056511</v>
      </c>
      <c r="J1769" s="3">
        <f t="shared" si="166"/>
        <v>15966.794330059798</v>
      </c>
      <c r="K1769" s="122">
        <f t="shared" si="167"/>
        <v>0.93761977692021803</v>
      </c>
      <c r="M1769" s="39" t="s">
        <v>4769</v>
      </c>
      <c r="N1769" s="3">
        <v>17029.071616327918</v>
      </c>
      <c r="O1769" s="3">
        <v>15966.796875</v>
      </c>
      <c r="P1769" s="110">
        <v>0.93761992454528809</v>
      </c>
    </row>
    <row r="1770" spans="2:16" x14ac:dyDescent="0.2">
      <c r="B1770" s="102" t="s">
        <v>4768</v>
      </c>
      <c r="C1770" s="119">
        <v>12081.478549141942</v>
      </c>
      <c r="D1770" s="125">
        <v>0.95352431207263144</v>
      </c>
      <c r="E1770" s="119">
        <f t="shared" si="162"/>
        <v>11519.983522390825</v>
      </c>
      <c r="F1770" s="121">
        <f t="shared" si="163"/>
        <v>11803.360972163264</v>
      </c>
      <c r="G1770" s="110">
        <f t="shared" si="164"/>
        <v>0.97697983935927846</v>
      </c>
      <c r="H1770" s="130">
        <v>0.80791049063665088</v>
      </c>
      <c r="I1770" s="128">
        <f t="shared" si="165"/>
        <v>9536.0591541819194</v>
      </c>
      <c r="J1770" s="3">
        <f t="shared" si="166"/>
        <v>9606.8505555510674</v>
      </c>
      <c r="K1770" s="122">
        <f t="shared" si="167"/>
        <v>0.79517175952221264</v>
      </c>
      <c r="M1770" s="39" t="s">
        <v>4768</v>
      </c>
      <c r="N1770" s="3">
        <v>12081.478549141942</v>
      </c>
      <c r="O1770" s="3">
        <v>9606.8505859375</v>
      </c>
      <c r="P1770" s="110">
        <v>0.79517173767089844</v>
      </c>
    </row>
    <row r="1771" spans="2:16" x14ac:dyDescent="0.2">
      <c r="B1771" s="102" t="s">
        <v>4767</v>
      </c>
      <c r="C1771" s="119">
        <v>15133.553933688598</v>
      </c>
      <c r="D1771" s="125">
        <v>0.84609810610098335</v>
      </c>
      <c r="E1771" s="119">
        <f t="shared" si="162"/>
        <v>12804.471321871009</v>
      </c>
      <c r="F1771" s="121">
        <f t="shared" si="163"/>
        <v>13119.445594344888</v>
      </c>
      <c r="G1771" s="110">
        <f t="shared" si="164"/>
        <v>0.86691108062461586</v>
      </c>
      <c r="H1771" s="130">
        <v>1.0264686310969724</v>
      </c>
      <c r="I1771" s="128">
        <f t="shared" si="165"/>
        <v>13466.699359978404</v>
      </c>
      <c r="J1771" s="3">
        <f t="shared" si="166"/>
        <v>13566.670061092585</v>
      </c>
      <c r="K1771" s="122">
        <f t="shared" si="167"/>
        <v>0.89646292738231215</v>
      </c>
      <c r="M1771" s="39" t="s">
        <v>4767</v>
      </c>
      <c r="N1771" s="3">
        <v>15133.553933688598</v>
      </c>
      <c r="O1771" s="3">
        <v>13566.6708984375</v>
      </c>
      <c r="P1771" s="110">
        <v>0.89646297693252563</v>
      </c>
    </row>
    <row r="1772" spans="2:16" x14ac:dyDescent="0.2">
      <c r="B1772" s="102" t="s">
        <v>4766</v>
      </c>
      <c r="C1772" s="119">
        <v>12747.370190968271</v>
      </c>
      <c r="D1772" s="125">
        <v>0.86054196685613416</v>
      </c>
      <c r="E1772" s="119">
        <f t="shared" si="162"/>
        <v>10969.647016379091</v>
      </c>
      <c r="F1772" s="121">
        <f t="shared" si="163"/>
        <v>11239.486863837501</v>
      </c>
      <c r="G1772" s="110">
        <f t="shared" si="164"/>
        <v>0.88171024261936537</v>
      </c>
      <c r="H1772" s="130">
        <v>1.1072822366080795</v>
      </c>
      <c r="I1772" s="128">
        <f t="shared" si="165"/>
        <v>12445.284152917116</v>
      </c>
      <c r="J1772" s="3">
        <f t="shared" si="166"/>
        <v>12537.672328302531</v>
      </c>
      <c r="K1772" s="122">
        <f t="shared" si="167"/>
        <v>0.98354971578260786</v>
      </c>
      <c r="M1772" s="39" t="s">
        <v>4766</v>
      </c>
      <c r="N1772" s="3">
        <v>12747.370190968271</v>
      </c>
      <c r="O1772" s="3">
        <v>12537.6728515625</v>
      </c>
      <c r="P1772" s="110">
        <v>0.98354977369308472</v>
      </c>
    </row>
    <row r="1773" spans="2:16" x14ac:dyDescent="0.2">
      <c r="B1773" s="102" t="s">
        <v>4765</v>
      </c>
      <c r="C1773" s="119">
        <v>18187.278540079264</v>
      </c>
      <c r="D1773" s="125">
        <v>0.85531094838875876</v>
      </c>
      <c r="E1773" s="119">
        <f t="shared" si="162"/>
        <v>15555.778456725715</v>
      </c>
      <c r="F1773" s="121">
        <f t="shared" si="163"/>
        <v>15938.431506508647</v>
      </c>
      <c r="G1773" s="110">
        <f t="shared" si="164"/>
        <v>0.87635054752062891</v>
      </c>
      <c r="H1773" s="130">
        <v>0.89586444497246132</v>
      </c>
      <c r="I1773" s="128">
        <f t="shared" si="165"/>
        <v>14278.67409530996</v>
      </c>
      <c r="J1773" s="3">
        <f t="shared" si="166"/>
        <v>14384.672530571037</v>
      </c>
      <c r="K1773" s="122">
        <f t="shared" si="167"/>
        <v>0.79091946048286266</v>
      </c>
      <c r="M1773" s="39" t="s">
        <v>4765</v>
      </c>
      <c r="N1773" s="3">
        <v>18187.278540079264</v>
      </c>
      <c r="O1773" s="3">
        <v>14384.6728515625</v>
      </c>
      <c r="P1773" s="110">
        <v>0.79091948270797729</v>
      </c>
    </row>
    <row r="1774" spans="2:16" x14ac:dyDescent="0.2">
      <c r="B1774" s="102" t="s">
        <v>4764</v>
      </c>
      <c r="C1774" s="119">
        <v>17007.765253718335</v>
      </c>
      <c r="D1774" s="125">
        <v>0.94588790605836592</v>
      </c>
      <c r="E1774" s="119">
        <f t="shared" si="162"/>
        <v>16087.439462571869</v>
      </c>
      <c r="F1774" s="121">
        <f t="shared" si="163"/>
        <v>16483.170720295577</v>
      </c>
      <c r="G1774" s="110">
        <f t="shared" si="164"/>
        <v>0.96915558713346728</v>
      </c>
      <c r="H1774" s="130">
        <v>0.95242196368904908</v>
      </c>
      <c r="I1774" s="128">
        <f t="shared" si="165"/>
        <v>15698.933825245751</v>
      </c>
      <c r="J1774" s="3">
        <f t="shared" si="166"/>
        <v>15815.475628051505</v>
      </c>
      <c r="K1774" s="122">
        <f t="shared" si="167"/>
        <v>0.92989733760547022</v>
      </c>
      <c r="M1774" s="39" t="s">
        <v>4764</v>
      </c>
      <c r="N1774" s="3">
        <v>17007.765253718335</v>
      </c>
      <c r="O1774" s="3">
        <v>15815.4775390625</v>
      </c>
      <c r="P1774" s="110">
        <v>0.92989742755889893</v>
      </c>
    </row>
    <row r="1775" spans="2:16" x14ac:dyDescent="0.2">
      <c r="B1775" s="102" t="s">
        <v>4763</v>
      </c>
      <c r="C1775" s="119">
        <v>13192.297988936996</v>
      </c>
      <c r="D1775" s="125">
        <v>0.91083509127874751</v>
      </c>
      <c r="E1775" s="119">
        <f t="shared" si="162"/>
        <v>12016.007942929866</v>
      </c>
      <c r="F1775" s="121">
        <f t="shared" si="163"/>
        <v>12311.58698440111</v>
      </c>
      <c r="G1775" s="110">
        <f t="shared" si="164"/>
        <v>0.93324051615007131</v>
      </c>
      <c r="H1775" s="130">
        <v>1.0683683573843923</v>
      </c>
      <c r="I1775" s="128">
        <f t="shared" si="165"/>
        <v>13153.309963319678</v>
      </c>
      <c r="J1775" s="3">
        <f t="shared" si="166"/>
        <v>13250.954202925495</v>
      </c>
      <c r="K1775" s="122">
        <f t="shared" si="167"/>
        <v>1.0044462468963093</v>
      </c>
      <c r="M1775" s="39" t="s">
        <v>4763</v>
      </c>
      <c r="N1775" s="3">
        <v>13192.297988936996</v>
      </c>
      <c r="O1775" s="3">
        <v>13250.955078125</v>
      </c>
      <c r="P1775" s="110">
        <v>1.004446268081665</v>
      </c>
    </row>
    <row r="1776" spans="2:16" x14ac:dyDescent="0.2">
      <c r="B1776" s="102" t="s">
        <v>4762</v>
      </c>
      <c r="C1776" s="119">
        <v>15635.697617177815</v>
      </c>
      <c r="D1776" s="125">
        <v>0.8113914187186092</v>
      </c>
      <c r="E1776" s="119">
        <f t="shared" si="162"/>
        <v>12686.670872257086</v>
      </c>
      <c r="F1776" s="121">
        <f t="shared" si="163"/>
        <v>12998.747398312426</v>
      </c>
      <c r="G1776" s="110">
        <f t="shared" si="164"/>
        <v>0.83135065134744213</v>
      </c>
      <c r="H1776" s="130">
        <v>1.0982223385867063</v>
      </c>
      <c r="I1776" s="128">
        <f t="shared" si="165"/>
        <v>14275.514766472534</v>
      </c>
      <c r="J1776" s="3">
        <f t="shared" si="166"/>
        <v>14381.489748301521</v>
      </c>
      <c r="K1776" s="122">
        <f t="shared" si="167"/>
        <v>0.9197856149700423</v>
      </c>
      <c r="M1776" s="39" t="s">
        <v>4762</v>
      </c>
      <c r="N1776" s="3">
        <v>15635.697617177815</v>
      </c>
      <c r="O1776" s="3">
        <v>14381.490234375</v>
      </c>
      <c r="P1776" s="110">
        <v>0.91978561878204346</v>
      </c>
    </row>
    <row r="1777" spans="2:16" x14ac:dyDescent="0.2">
      <c r="B1777" s="102" t="s">
        <v>4761</v>
      </c>
      <c r="C1777" s="119">
        <v>9168.3785270366934</v>
      </c>
      <c r="D1777" s="125">
        <v>0.81000465924179421</v>
      </c>
      <c r="E1777" s="119">
        <f t="shared" si="162"/>
        <v>7426.4293245921399</v>
      </c>
      <c r="F1777" s="121">
        <f t="shared" si="163"/>
        <v>7609.1103673929201</v>
      </c>
      <c r="G1777" s="110">
        <f t="shared" si="164"/>
        <v>0.82992977929023792</v>
      </c>
      <c r="H1777" s="130">
        <v>1.10914658189497</v>
      </c>
      <c r="I1777" s="128">
        <f t="shared" si="165"/>
        <v>8439.6187552554366</v>
      </c>
      <c r="J1777" s="3">
        <f t="shared" si="166"/>
        <v>8502.2706777158674</v>
      </c>
      <c r="K1777" s="122">
        <f t="shared" si="167"/>
        <v>0.92734725694881204</v>
      </c>
      <c r="M1777" s="39" t="s">
        <v>4761</v>
      </c>
      <c r="N1777" s="3">
        <v>9168.3785270366934</v>
      </c>
      <c r="O1777" s="3">
        <v>8502.2705078125</v>
      </c>
      <c r="P1777" s="110">
        <v>0.92734724283218384</v>
      </c>
    </row>
    <row r="1778" spans="2:16" x14ac:dyDescent="0.2">
      <c r="B1778" s="102" t="s">
        <v>4760</v>
      </c>
      <c r="C1778" s="119">
        <v>21210.896671939554</v>
      </c>
      <c r="D1778" s="125">
        <v>0.95459806381375356</v>
      </c>
      <c r="E1778" s="119">
        <f t="shared" si="162"/>
        <v>20247.880894787086</v>
      </c>
      <c r="F1778" s="121">
        <f t="shared" si="163"/>
        <v>20745.953903321217</v>
      </c>
      <c r="G1778" s="110">
        <f t="shared" si="164"/>
        <v>0.97808000407481965</v>
      </c>
      <c r="H1778" s="130">
        <v>0.97116308584137134</v>
      </c>
      <c r="I1778" s="128">
        <f t="shared" si="165"/>
        <v>20147.704611472276</v>
      </c>
      <c r="J1778" s="3">
        <f t="shared" si="166"/>
        <v>20297.272081719388</v>
      </c>
      <c r="K1778" s="122">
        <f t="shared" si="167"/>
        <v>0.9569266399082117</v>
      </c>
      <c r="M1778" s="39" t="s">
        <v>4760</v>
      </c>
      <c r="N1778" s="3">
        <v>21210.896671939554</v>
      </c>
      <c r="O1778" s="3">
        <v>20297.271484375</v>
      </c>
      <c r="P1778" s="110">
        <v>0.95692658424377441</v>
      </c>
    </row>
    <row r="1779" spans="2:16" x14ac:dyDescent="0.2">
      <c r="B1779" s="102" t="s">
        <v>4759</v>
      </c>
      <c r="C1779" s="119">
        <v>11294.263865527202</v>
      </c>
      <c r="D1779" s="125">
        <v>0.89320190609998318</v>
      </c>
      <c r="E1779" s="119">
        <f t="shared" si="162"/>
        <v>10088.058012685062</v>
      </c>
      <c r="F1779" s="121">
        <f t="shared" si="163"/>
        <v>10336.211853116754</v>
      </c>
      <c r="G1779" s="110">
        <f t="shared" si="164"/>
        <v>0.91517357626691798</v>
      </c>
      <c r="H1779" s="130">
        <v>0.93449882031884346</v>
      </c>
      <c r="I1779" s="128">
        <f t="shared" si="165"/>
        <v>9659.1777833032538</v>
      </c>
      <c r="J1779" s="3">
        <f t="shared" si="166"/>
        <v>9730.883161835216</v>
      </c>
      <c r="K1779" s="122">
        <f t="shared" si="167"/>
        <v>0.86157745893791282</v>
      </c>
      <c r="M1779" s="39" t="s">
        <v>4759</v>
      </c>
      <c r="N1779" s="3">
        <v>11294.263865527202</v>
      </c>
      <c r="O1779" s="3">
        <v>9730.884765625</v>
      </c>
      <c r="P1779" s="110">
        <v>0.86157763004302979</v>
      </c>
    </row>
    <row r="1780" spans="2:16" x14ac:dyDescent="0.2">
      <c r="B1780" s="102" t="s">
        <v>4758</v>
      </c>
      <c r="C1780" s="119">
        <v>9565.4985366190813</v>
      </c>
      <c r="D1780" s="125">
        <v>1.0222553511699008</v>
      </c>
      <c r="E1780" s="119">
        <f t="shared" si="162"/>
        <v>9778.3820656667122</v>
      </c>
      <c r="F1780" s="121">
        <f t="shared" si="163"/>
        <v>10018.918258039155</v>
      </c>
      <c r="G1780" s="110">
        <f t="shared" si="164"/>
        <v>1.0474015776265369</v>
      </c>
      <c r="H1780" s="130">
        <v>0.92391460601577602</v>
      </c>
      <c r="I1780" s="128">
        <f t="shared" si="165"/>
        <v>9256.6249150805106</v>
      </c>
      <c r="J1780" s="3">
        <f t="shared" si="166"/>
        <v>9325.3419227135582</v>
      </c>
      <c r="K1780" s="122">
        <f t="shared" si="167"/>
        <v>0.97489345558037099</v>
      </c>
      <c r="M1780" s="39" t="s">
        <v>4758</v>
      </c>
      <c r="N1780" s="3">
        <v>9565.4985366190813</v>
      </c>
      <c r="O1780" s="3">
        <v>9325.3427734375</v>
      </c>
      <c r="P1780" s="110">
        <v>0.97489356994628906</v>
      </c>
    </row>
    <row r="1781" spans="2:16" x14ac:dyDescent="0.2">
      <c r="B1781" s="102" t="s">
        <v>4757</v>
      </c>
      <c r="C1781" s="119">
        <v>13969.030140437708</v>
      </c>
      <c r="D1781" s="125">
        <v>0.88212447821570794</v>
      </c>
      <c r="E1781" s="119">
        <f t="shared" si="162"/>
        <v>12322.42342381311</v>
      </c>
      <c r="F1781" s="121">
        <f t="shared" si="163"/>
        <v>12625.539909880064</v>
      </c>
      <c r="G1781" s="110">
        <f t="shared" si="164"/>
        <v>0.90382365725817337</v>
      </c>
      <c r="H1781" s="130">
        <v>1.0577800428156163</v>
      </c>
      <c r="I1781" s="128">
        <f t="shared" si="165"/>
        <v>13355.044146443208</v>
      </c>
      <c r="J1781" s="3">
        <f t="shared" si="166"/>
        <v>13454.185969620652</v>
      </c>
      <c r="K1781" s="122">
        <f t="shared" si="167"/>
        <v>0.96314388575004362</v>
      </c>
      <c r="M1781" s="39" t="s">
        <v>4757</v>
      </c>
      <c r="N1781" s="3">
        <v>13969.030140437708</v>
      </c>
      <c r="O1781" s="3">
        <v>13454.185546875</v>
      </c>
      <c r="P1781" s="110">
        <v>0.96314388513565063</v>
      </c>
    </row>
    <row r="1782" spans="2:16" x14ac:dyDescent="0.2">
      <c r="B1782" s="102" t="s">
        <v>4756</v>
      </c>
      <c r="C1782" s="119">
        <v>13973.788536674683</v>
      </c>
      <c r="D1782" s="125">
        <v>0.84382656400336742</v>
      </c>
      <c r="E1782" s="119">
        <f t="shared" si="162"/>
        <v>11791.453967011841</v>
      </c>
      <c r="F1782" s="121">
        <f t="shared" si="163"/>
        <v>12081.509256395402</v>
      </c>
      <c r="G1782" s="110">
        <f t="shared" si="164"/>
        <v>0.86458366138052467</v>
      </c>
      <c r="H1782" s="130">
        <v>1.0899565008114487</v>
      </c>
      <c r="I1782" s="128">
        <f t="shared" si="165"/>
        <v>13168.319553621859</v>
      </c>
      <c r="J1782" s="3">
        <f t="shared" si="166"/>
        <v>13266.075217655136</v>
      </c>
      <c r="K1782" s="122">
        <f t="shared" si="167"/>
        <v>0.94935422722605756</v>
      </c>
      <c r="M1782" s="39" t="s">
        <v>4756</v>
      </c>
      <c r="N1782" s="3">
        <v>13973.788536674683</v>
      </c>
      <c r="O1782" s="3">
        <v>13266.0751953125</v>
      </c>
      <c r="P1782" s="110">
        <v>0.94935423135757446</v>
      </c>
    </row>
    <row r="1783" spans="2:16" x14ac:dyDescent="0.2">
      <c r="B1783" s="102" t="s">
        <v>4755</v>
      </c>
      <c r="C1783" s="119">
        <v>18622.760680314179</v>
      </c>
      <c r="D1783" s="125">
        <v>0.96095885035846507</v>
      </c>
      <c r="E1783" s="119">
        <f t="shared" si="162"/>
        <v>17895.70669385554</v>
      </c>
      <c r="F1783" s="121">
        <f t="shared" si="163"/>
        <v>18335.919105177451</v>
      </c>
      <c r="G1783" s="110">
        <f t="shared" si="164"/>
        <v>0.98459725815840271</v>
      </c>
      <c r="H1783" s="130">
        <v>0.78797943734333953</v>
      </c>
      <c r="I1783" s="128">
        <f t="shared" si="165"/>
        <v>14448.327219670718</v>
      </c>
      <c r="J1783" s="3">
        <f t="shared" si="166"/>
        <v>14555.585083195187</v>
      </c>
      <c r="K1783" s="122">
        <f t="shared" si="167"/>
        <v>0.78160189743412545</v>
      </c>
      <c r="M1783" s="39" t="s">
        <v>4755</v>
      </c>
      <c r="N1783" s="3">
        <v>18622.760680314179</v>
      </c>
      <c r="O1783" s="3">
        <v>14555.5859375</v>
      </c>
      <c r="P1783" s="110">
        <v>0.78160196542739868</v>
      </c>
    </row>
    <row r="1784" spans="2:16" x14ac:dyDescent="0.2">
      <c r="B1784" s="102" t="s">
        <v>4754</v>
      </c>
      <c r="C1784" s="119">
        <v>11715.06614239583</v>
      </c>
      <c r="D1784" s="125">
        <v>0.89125281529983424</v>
      </c>
      <c r="E1784" s="119">
        <f t="shared" si="162"/>
        <v>10441.085680834052</v>
      </c>
      <c r="F1784" s="121">
        <f t="shared" si="163"/>
        <v>10697.923568435146</v>
      </c>
      <c r="G1784" s="110">
        <f t="shared" si="164"/>
        <v>0.91317654022628769</v>
      </c>
      <c r="H1784" s="130">
        <v>1.0612432512634724</v>
      </c>
      <c r="I1784" s="128">
        <f t="shared" si="165"/>
        <v>11353.099189534245</v>
      </c>
      <c r="J1784" s="3">
        <f t="shared" si="166"/>
        <v>11437.379476444758</v>
      </c>
      <c r="K1784" s="122">
        <f t="shared" si="167"/>
        <v>0.9762966198759947</v>
      </c>
      <c r="M1784" s="39" t="s">
        <v>4754</v>
      </c>
      <c r="N1784" s="3">
        <v>11715.06614239583</v>
      </c>
      <c r="O1784" s="3">
        <v>11437.3798828125</v>
      </c>
      <c r="P1784" s="110">
        <v>0.97629666328430176</v>
      </c>
    </row>
    <row r="1785" spans="2:16" x14ac:dyDescent="0.2">
      <c r="B1785" s="102" t="s">
        <v>4753</v>
      </c>
      <c r="C1785" s="119">
        <v>9065.3716869928612</v>
      </c>
      <c r="D1785" s="125">
        <v>0.98601044506191693</v>
      </c>
      <c r="E1785" s="119">
        <f t="shared" si="162"/>
        <v>8938.5511717435311</v>
      </c>
      <c r="F1785" s="121">
        <f t="shared" si="163"/>
        <v>9158.4285553166828</v>
      </c>
      <c r="G1785" s="110">
        <f t="shared" si="164"/>
        <v>1.0102650913318139</v>
      </c>
      <c r="H1785" s="130">
        <v>0.98080659580187257</v>
      </c>
      <c r="I1785" s="128">
        <f t="shared" si="165"/>
        <v>8982.6471342348177</v>
      </c>
      <c r="J1785" s="3">
        <f t="shared" si="166"/>
        <v>9049.3302544164071</v>
      </c>
      <c r="K1785" s="122">
        <f t="shared" si="167"/>
        <v>0.99823047160885081</v>
      </c>
      <c r="M1785" s="39" t="s">
        <v>4753</v>
      </c>
      <c r="N1785" s="3">
        <v>9065.3716869928612</v>
      </c>
      <c r="O1785" s="3">
        <v>9049.3310546875</v>
      </c>
      <c r="P1785" s="110">
        <v>0.99823057651519775</v>
      </c>
    </row>
    <row r="1786" spans="2:16" x14ac:dyDescent="0.2">
      <c r="B1786" s="102" t="s">
        <v>4752</v>
      </c>
      <c r="C1786" s="119">
        <v>3757.8517419587606</v>
      </c>
      <c r="D1786" s="125">
        <v>0.80328584430896588</v>
      </c>
      <c r="E1786" s="119">
        <f t="shared" si="162"/>
        <v>3018.6291093272612</v>
      </c>
      <c r="F1786" s="121">
        <f t="shared" si="163"/>
        <v>3092.8836789755064</v>
      </c>
      <c r="G1786" s="110">
        <f t="shared" si="164"/>
        <v>0.82304568975979797</v>
      </c>
      <c r="H1786" s="130">
        <v>1.1595646051935524</v>
      </c>
      <c r="I1786" s="128">
        <f t="shared" si="165"/>
        <v>3586.3984421208147</v>
      </c>
      <c r="J1786" s="3">
        <f t="shared" si="166"/>
        <v>3613.0222463024952</v>
      </c>
      <c r="K1786" s="122">
        <f t="shared" si="167"/>
        <v>0.96145949718048918</v>
      </c>
      <c r="M1786" s="39" t="s">
        <v>4752</v>
      </c>
      <c r="N1786" s="3">
        <v>3757.8517419587606</v>
      </c>
      <c r="O1786" s="3">
        <v>3613.022705078125</v>
      </c>
      <c r="P1786" s="110">
        <v>0.96145963668823242</v>
      </c>
    </row>
    <row r="1787" spans="2:16" x14ac:dyDescent="0.2">
      <c r="B1787" s="102" t="s">
        <v>4751</v>
      </c>
      <c r="C1787" s="119">
        <v>4938.6523689482938</v>
      </c>
      <c r="D1787" s="125">
        <v>0.95639538822397996</v>
      </c>
      <c r="E1787" s="119">
        <f t="shared" si="162"/>
        <v>4723.3043497035815</v>
      </c>
      <c r="F1787" s="121">
        <f t="shared" si="163"/>
        <v>4839.491837169734</v>
      </c>
      <c r="G1787" s="110">
        <f t="shared" si="164"/>
        <v>0.97992154045868263</v>
      </c>
      <c r="H1787" s="130">
        <v>0.91264003524891302</v>
      </c>
      <c r="I1787" s="128">
        <f t="shared" si="165"/>
        <v>4416.7140008614133</v>
      </c>
      <c r="J1787" s="3">
        <f t="shared" si="166"/>
        <v>4449.5016931892869</v>
      </c>
      <c r="K1787" s="122">
        <f t="shared" si="167"/>
        <v>0.90095462502391654</v>
      </c>
      <c r="M1787" s="39" t="s">
        <v>4751</v>
      </c>
      <c r="N1787" s="3">
        <v>4938.6523689482938</v>
      </c>
      <c r="O1787" s="3">
        <v>4449.50146484375</v>
      </c>
      <c r="P1787" s="110">
        <v>0.90095460414886475</v>
      </c>
    </row>
    <row r="1788" spans="2:16" x14ac:dyDescent="0.2">
      <c r="B1788" s="102" t="s">
        <v>4750</v>
      </c>
      <c r="C1788" s="119">
        <v>14384.805187464573</v>
      </c>
      <c r="D1788" s="125">
        <v>0.98412420582302695</v>
      </c>
      <c r="E1788" s="119">
        <f t="shared" si="162"/>
        <v>14156.434981032531</v>
      </c>
      <c r="F1788" s="121">
        <f t="shared" si="163"/>
        <v>14504.665899505388</v>
      </c>
      <c r="G1788" s="110">
        <f t="shared" si="164"/>
        <v>1.008332452923677</v>
      </c>
      <c r="H1788" s="130">
        <v>0.97758970566273362</v>
      </c>
      <c r="I1788" s="128">
        <f t="shared" si="165"/>
        <v>14179.612067433762</v>
      </c>
      <c r="J1788" s="3">
        <f t="shared" si="166"/>
        <v>14284.875110887549</v>
      </c>
      <c r="K1788" s="122">
        <f t="shared" si="167"/>
        <v>0.99305308099242762</v>
      </c>
      <c r="M1788" s="39" t="s">
        <v>4750</v>
      </c>
      <c r="N1788" s="3">
        <v>14384.805187464573</v>
      </c>
      <c r="O1788" s="3">
        <v>14284.8740234375</v>
      </c>
      <c r="P1788" s="110">
        <v>0.99305301904678345</v>
      </c>
    </row>
    <row r="1789" spans="2:16" x14ac:dyDescent="0.2">
      <c r="B1789" s="102" t="s">
        <v>4749</v>
      </c>
      <c r="C1789" s="119">
        <v>18593.584374633501</v>
      </c>
      <c r="D1789" s="125">
        <v>0.87104501802798551</v>
      </c>
      <c r="E1789" s="119">
        <f t="shared" si="162"/>
        <v>16195.849036807507</v>
      </c>
      <c r="F1789" s="121">
        <f t="shared" si="163"/>
        <v>16594.247036946086</v>
      </c>
      <c r="G1789" s="110">
        <f t="shared" si="164"/>
        <v>0.89247165595381206</v>
      </c>
      <c r="H1789" s="130">
        <v>0.96757843033443358</v>
      </c>
      <c r="I1789" s="128">
        <f t="shared" si="165"/>
        <v>16056.235500590119</v>
      </c>
      <c r="J1789" s="3">
        <f t="shared" si="166"/>
        <v>16175.429749852026</v>
      </c>
      <c r="K1789" s="122">
        <f t="shared" si="167"/>
        <v>0.86994682810698576</v>
      </c>
      <c r="M1789" s="39" t="s">
        <v>4749</v>
      </c>
      <c r="N1789" s="3">
        <v>18593.584374633501</v>
      </c>
      <c r="O1789" s="3">
        <v>16175.431640625</v>
      </c>
      <c r="P1789" s="110">
        <v>0.86994695663452148</v>
      </c>
    </row>
    <row r="1790" spans="2:16" x14ac:dyDescent="0.2">
      <c r="B1790" s="102" t="s">
        <v>4748</v>
      </c>
      <c r="C1790" s="119">
        <v>13371.892483422</v>
      </c>
      <c r="D1790" s="125">
        <v>0.83332770258802413</v>
      </c>
      <c r="E1790" s="119">
        <f t="shared" si="162"/>
        <v>11143.168442464124</v>
      </c>
      <c r="F1790" s="121">
        <f t="shared" si="163"/>
        <v>11417.276703944941</v>
      </c>
      <c r="G1790" s="110">
        <f t="shared" si="164"/>
        <v>0.85382654086545173</v>
      </c>
      <c r="H1790" s="130">
        <v>1.0980245019114461</v>
      </c>
      <c r="I1790" s="128">
        <f t="shared" si="165"/>
        <v>12536.4495660343</v>
      </c>
      <c r="J1790" s="3">
        <f t="shared" si="166"/>
        <v>12629.514512321261</v>
      </c>
      <c r="K1790" s="122">
        <f t="shared" si="167"/>
        <v>0.94448220608854627</v>
      </c>
      <c r="M1790" s="39" t="s">
        <v>4748</v>
      </c>
      <c r="N1790" s="3">
        <v>13371.892483422</v>
      </c>
      <c r="O1790" s="3">
        <v>12629.513671875</v>
      </c>
      <c r="P1790" s="110">
        <v>0.94448214769363403</v>
      </c>
    </row>
    <row r="1791" spans="2:16" x14ac:dyDescent="0.2">
      <c r="B1791" s="102" t="s">
        <v>4747</v>
      </c>
      <c r="C1791" s="119">
        <v>8673.5499865801266</v>
      </c>
      <c r="D1791" s="125">
        <v>0.97364189355598918</v>
      </c>
      <c r="E1791" s="119">
        <f t="shared" si="162"/>
        <v>8444.9316327863999</v>
      </c>
      <c r="F1791" s="121">
        <f t="shared" si="163"/>
        <v>8652.6665817948124</v>
      </c>
      <c r="G1791" s="110">
        <f t="shared" si="164"/>
        <v>0.99759228864563809</v>
      </c>
      <c r="H1791" s="130">
        <v>0.96923832691819056</v>
      </c>
      <c r="I1791" s="128">
        <f t="shared" si="165"/>
        <v>8386.4960811197434</v>
      </c>
      <c r="J1791" s="3">
        <f t="shared" si="166"/>
        <v>8448.7536448114479</v>
      </c>
      <c r="K1791" s="122">
        <f t="shared" si="167"/>
        <v>0.97408254496526936</v>
      </c>
      <c r="M1791" s="39" t="s">
        <v>4747</v>
      </c>
      <c r="N1791" s="3">
        <v>8673.5499865801266</v>
      </c>
      <c r="O1791" s="3">
        <v>8448.75390625</v>
      </c>
      <c r="P1791" s="110">
        <v>0.9740825891494751</v>
      </c>
    </row>
    <row r="1792" spans="2:16" x14ac:dyDescent="0.2">
      <c r="B1792" s="102" t="s">
        <v>4746</v>
      </c>
      <c r="C1792" s="119">
        <v>16690.637152374205</v>
      </c>
      <c r="D1792" s="125">
        <v>0.66747321523602476</v>
      </c>
      <c r="E1792" s="119">
        <f t="shared" si="162"/>
        <v>11140.55324443306</v>
      </c>
      <c r="F1792" s="121">
        <f t="shared" si="163"/>
        <v>11414.597175253397</v>
      </c>
      <c r="G1792" s="110">
        <f t="shared" si="164"/>
        <v>0.68389223676998434</v>
      </c>
      <c r="H1792" s="130">
        <v>0.75334321315781838</v>
      </c>
      <c r="I1792" s="128">
        <f t="shared" si="165"/>
        <v>8599.1093129075525</v>
      </c>
      <c r="J1792" s="3">
        <f t="shared" si="166"/>
        <v>8662.9452213205441</v>
      </c>
      <c r="K1792" s="122">
        <f t="shared" si="167"/>
        <v>0.51903022887824624</v>
      </c>
      <c r="M1792" s="39" t="s">
        <v>4746</v>
      </c>
      <c r="N1792" s="3">
        <v>16690.637152374205</v>
      </c>
      <c r="O1792" s="3">
        <v>8662.9453125</v>
      </c>
      <c r="P1792" s="110">
        <v>0.51903021335601807</v>
      </c>
    </row>
    <row r="1793" spans="2:16" x14ac:dyDescent="0.2">
      <c r="B1793" s="102" t="s">
        <v>4745</v>
      </c>
      <c r="C1793" s="119">
        <v>10429.555095663258</v>
      </c>
      <c r="D1793" s="125">
        <v>0.85127261047001213</v>
      </c>
      <c r="E1793" s="119">
        <f t="shared" si="162"/>
        <v>8878.3945923260781</v>
      </c>
      <c r="F1793" s="121">
        <f t="shared" si="163"/>
        <v>9096.7921979091643</v>
      </c>
      <c r="G1793" s="110">
        <f t="shared" si="164"/>
        <v>0.87221287144757753</v>
      </c>
      <c r="H1793" s="130">
        <v>1.0066297610005503</v>
      </c>
      <c r="I1793" s="128">
        <f t="shared" si="165"/>
        <v>9157.1017560529726</v>
      </c>
      <c r="J1793" s="3">
        <f t="shared" si="166"/>
        <v>9225.0799486490832</v>
      </c>
      <c r="K1793" s="122">
        <f t="shared" si="167"/>
        <v>0.88451327636065602</v>
      </c>
      <c r="M1793" s="39" t="s">
        <v>4745</v>
      </c>
      <c r="N1793" s="3">
        <v>10429.555095663258</v>
      </c>
      <c r="O1793" s="3">
        <v>9225.080078125</v>
      </c>
      <c r="P1793" s="110">
        <v>0.88451331853866577</v>
      </c>
    </row>
    <row r="1794" spans="2:16" x14ac:dyDescent="0.2">
      <c r="B1794" s="102" t="s">
        <v>4744</v>
      </c>
      <c r="C1794" s="119">
        <v>21909.71851053902</v>
      </c>
      <c r="D1794" s="125">
        <v>0.8376644295568717</v>
      </c>
      <c r="E1794" s="119">
        <f t="shared" si="162"/>
        <v>18352.991857882302</v>
      </c>
      <c r="F1794" s="121">
        <f t="shared" si="163"/>
        <v>18804.452922759036</v>
      </c>
      <c r="G1794" s="110">
        <f t="shared" si="164"/>
        <v>0.85826994599285755</v>
      </c>
      <c r="H1794" s="130">
        <v>0.90791257041773876</v>
      </c>
      <c r="I1794" s="128">
        <f t="shared" si="165"/>
        <v>17072.799188401517</v>
      </c>
      <c r="J1794" s="3">
        <f t="shared" si="166"/>
        <v>17199.539947901838</v>
      </c>
      <c r="K1794" s="122">
        <f t="shared" si="167"/>
        <v>0.78501875501634166</v>
      </c>
      <c r="M1794" s="39" t="s">
        <v>4744</v>
      </c>
      <c r="N1794" s="3">
        <v>21909.71851053902</v>
      </c>
      <c r="O1794" s="3">
        <v>17199.5390625</v>
      </c>
      <c r="P1794" s="110">
        <v>0.78501874208450317</v>
      </c>
    </row>
    <row r="1795" spans="2:16" x14ac:dyDescent="0.2">
      <c r="B1795" s="102" t="s">
        <v>4743</v>
      </c>
      <c r="C1795" s="119">
        <v>13344.151601654319</v>
      </c>
      <c r="D1795" s="125">
        <v>0.88795900295256114</v>
      </c>
      <c r="E1795" s="119">
        <f t="shared" si="162"/>
        <v>11849.05955145279</v>
      </c>
      <c r="F1795" s="121">
        <f t="shared" si="163"/>
        <v>12140.531867482248</v>
      </c>
      <c r="G1795" s="110">
        <f t="shared" si="164"/>
        <v>0.90980170413959816</v>
      </c>
      <c r="H1795" s="130">
        <v>1.0255864763150941</v>
      </c>
      <c r="I1795" s="128">
        <f t="shared" si="165"/>
        <v>12451.165298562228</v>
      </c>
      <c r="J1795" s="3">
        <f t="shared" si="166"/>
        <v>12543.597132919882</v>
      </c>
      <c r="K1795" s="122">
        <f t="shared" si="167"/>
        <v>0.94000709129869375</v>
      </c>
      <c r="M1795" s="39" t="s">
        <v>4743</v>
      </c>
      <c r="N1795" s="3">
        <v>13344.151601654319</v>
      </c>
      <c r="O1795" s="3">
        <v>12543.59765625</v>
      </c>
      <c r="P1795" s="110">
        <v>0.94000715017318726</v>
      </c>
    </row>
    <row r="1796" spans="2:16" x14ac:dyDescent="0.2">
      <c r="B1796" s="102" t="s">
        <v>4742</v>
      </c>
      <c r="C1796" s="119">
        <v>16073.865661029144</v>
      </c>
      <c r="D1796" s="125">
        <v>0.92397583492387181</v>
      </c>
      <c r="E1796" s="119">
        <f t="shared" si="162"/>
        <v>14851.863444603556</v>
      </c>
      <c r="F1796" s="121">
        <f t="shared" si="163"/>
        <v>15217.2010493944</v>
      </c>
      <c r="G1796" s="110">
        <f t="shared" si="164"/>
        <v>0.94670450595392774</v>
      </c>
      <c r="H1796" s="130">
        <v>1.0658482567860801</v>
      </c>
      <c r="I1796" s="128">
        <f t="shared" si="165"/>
        <v>16219.227211660331</v>
      </c>
      <c r="J1796" s="3">
        <f t="shared" si="166"/>
        <v>16339.631437858377</v>
      </c>
      <c r="K1796" s="122">
        <f t="shared" si="167"/>
        <v>1.016534029985928</v>
      </c>
      <c r="M1796" s="39" t="s">
        <v>4742</v>
      </c>
      <c r="N1796" s="3">
        <v>16073.865661029144</v>
      </c>
      <c r="O1796" s="3">
        <v>16339.6328125</v>
      </c>
      <c r="P1796" s="110">
        <v>1.0165340900421143</v>
      </c>
    </row>
    <row r="1797" spans="2:16" x14ac:dyDescent="0.2">
      <c r="B1797" s="102" t="s">
        <v>4741</v>
      </c>
      <c r="C1797" s="119">
        <v>12758.973637286685</v>
      </c>
      <c r="D1797" s="125">
        <v>0.92962125104625581</v>
      </c>
      <c r="E1797" s="119">
        <f t="shared" ref="E1797:E1860" si="168">D1797*C1797</f>
        <v>11861.013034760645</v>
      </c>
      <c r="F1797" s="121">
        <f t="shared" ref="F1797:F1860" si="169">E1797/$E$2*$C$2</f>
        <v>12152.779391802322</v>
      </c>
      <c r="G1797" s="110">
        <f t="shared" ref="G1797:G1860" si="170">F1797/C1797</f>
        <v>0.95248879238116557</v>
      </c>
      <c r="H1797" s="130">
        <v>0.90260484376428896</v>
      </c>
      <c r="I1797" s="128">
        <f t="shared" ref="I1797:I1860" si="171">C1797*H1797*G1797</f>
        <v>10969.157544239606</v>
      </c>
      <c r="J1797" s="3">
        <f t="shared" ref="J1797:J1860" si="172">I1797/$I$2*$C$2</f>
        <v>11050.587621574557</v>
      </c>
      <c r="K1797" s="122">
        <f t="shared" ref="K1797:K1860" si="173">J1797/C1797</f>
        <v>0.86610317849395357</v>
      </c>
      <c r="M1797" s="39" t="s">
        <v>4741</v>
      </c>
      <c r="N1797" s="3">
        <v>12758.973637286685</v>
      </c>
      <c r="O1797" s="3">
        <v>11050.5869140625</v>
      </c>
      <c r="P1797" s="110">
        <v>0.86610311269760132</v>
      </c>
    </row>
    <row r="1798" spans="2:16" x14ac:dyDescent="0.2">
      <c r="B1798" s="102" t="s">
        <v>4740</v>
      </c>
      <c r="C1798" s="119">
        <v>6939.4055885259613</v>
      </c>
      <c r="D1798" s="125">
        <v>0.823751865336249</v>
      </c>
      <c r="E1798" s="119">
        <f t="shared" si="168"/>
        <v>5716.3482978730517</v>
      </c>
      <c r="F1798" s="121">
        <f t="shared" si="169"/>
        <v>5856.9634471494192</v>
      </c>
      <c r="G1798" s="110">
        <f t="shared" si="170"/>
        <v>0.84401514977503</v>
      </c>
      <c r="H1798" s="130">
        <v>1.0697025881773301</v>
      </c>
      <c r="I1798" s="128">
        <f t="shared" si="171"/>
        <v>6265.2089582757508</v>
      </c>
      <c r="J1798" s="3">
        <f t="shared" si="172"/>
        <v>6311.7190432968137</v>
      </c>
      <c r="K1798" s="122">
        <f t="shared" si="173"/>
        <v>0.9095475055865011</v>
      </c>
      <c r="M1798" s="39" t="s">
        <v>4740</v>
      </c>
      <c r="N1798" s="3">
        <v>6939.4055885259613</v>
      </c>
      <c r="O1798" s="3">
        <v>6311.71923828125</v>
      </c>
      <c r="P1798" s="110">
        <v>0.90954750776290894</v>
      </c>
    </row>
    <row r="1799" spans="2:16" x14ac:dyDescent="0.2">
      <c r="B1799" s="102" t="s">
        <v>4739</v>
      </c>
      <c r="C1799" s="119">
        <v>3421.5406282815302</v>
      </c>
      <c r="D1799" s="125">
        <v>0.84046910716369316</v>
      </c>
      <c r="E1799" s="119">
        <f t="shared" si="168"/>
        <v>2875.6991969760793</v>
      </c>
      <c r="F1799" s="121">
        <f t="shared" si="169"/>
        <v>2946.4378662778045</v>
      </c>
      <c r="G1799" s="110">
        <f t="shared" si="170"/>
        <v>0.86114361522506711</v>
      </c>
      <c r="H1799" s="130">
        <v>1.056125120639666</v>
      </c>
      <c r="I1799" s="128">
        <f t="shared" si="171"/>
        <v>3111.8070469799259</v>
      </c>
      <c r="J1799" s="3">
        <f t="shared" si="172"/>
        <v>3134.9076987360022</v>
      </c>
      <c r="K1799" s="122">
        <f t="shared" si="173"/>
        <v>0.91622693964926283</v>
      </c>
      <c r="M1799" s="39" t="s">
        <v>4739</v>
      </c>
      <c r="N1799" s="3">
        <v>3421.5406282815302</v>
      </c>
      <c r="O1799" s="3">
        <v>3134.90771484375</v>
      </c>
      <c r="P1799" s="110">
        <v>0.91622692346572876</v>
      </c>
    </row>
    <row r="1800" spans="2:16" x14ac:dyDescent="0.2">
      <c r="B1800" s="102" t="s">
        <v>4738</v>
      </c>
      <c r="C1800" s="119">
        <v>16591.838311533767</v>
      </c>
      <c r="D1800" s="125">
        <v>0.8057141068029835</v>
      </c>
      <c r="E1800" s="119">
        <f t="shared" si="168"/>
        <v>13368.278185396952</v>
      </c>
      <c r="F1800" s="121">
        <f t="shared" si="169"/>
        <v>13697.121414440053</v>
      </c>
      <c r="G1800" s="110">
        <f t="shared" si="170"/>
        <v>0.82553368452961229</v>
      </c>
      <c r="H1800" s="130">
        <v>0.99702471394050374</v>
      </c>
      <c r="I1800" s="128">
        <f t="shared" si="171"/>
        <v>13656.368560040441</v>
      </c>
      <c r="J1800" s="3">
        <f t="shared" si="172"/>
        <v>13757.747279734613</v>
      </c>
      <c r="K1800" s="122">
        <f t="shared" si="173"/>
        <v>0.82918764162322844</v>
      </c>
      <c r="M1800" s="39" t="s">
        <v>4738</v>
      </c>
      <c r="N1800" s="3">
        <v>16591.838311533767</v>
      </c>
      <c r="O1800" s="3">
        <v>13757.74609375</v>
      </c>
      <c r="P1800" s="110">
        <v>0.82918757200241089</v>
      </c>
    </row>
    <row r="1801" spans="2:16" x14ac:dyDescent="0.2">
      <c r="B1801" s="102" t="s">
        <v>4737</v>
      </c>
      <c r="C1801" s="119">
        <v>11966.86677177636</v>
      </c>
      <c r="D1801" s="125">
        <v>0.8426586880415492</v>
      </c>
      <c r="E1801" s="119">
        <f t="shared" si="168"/>
        <v>10083.984253873077</v>
      </c>
      <c r="F1801" s="121">
        <f t="shared" si="169"/>
        <v>10332.037884839983</v>
      </c>
      <c r="G1801" s="110">
        <f t="shared" si="170"/>
        <v>0.86338705710402897</v>
      </c>
      <c r="H1801" s="130">
        <v>1.0491808005732619</v>
      </c>
      <c r="I1801" s="128">
        <f t="shared" si="171"/>
        <v>10840.175779569685</v>
      </c>
      <c r="J1801" s="3">
        <f t="shared" si="172"/>
        <v>10920.648354468416</v>
      </c>
      <c r="K1801" s="122">
        <f t="shared" si="173"/>
        <v>0.91257373903623362</v>
      </c>
      <c r="M1801" s="39" t="s">
        <v>4737</v>
      </c>
      <c r="N1801" s="3">
        <v>11966.86677177636</v>
      </c>
      <c r="O1801" s="3">
        <v>10920.6494140625</v>
      </c>
      <c r="P1801" s="110">
        <v>0.91257381439208984</v>
      </c>
    </row>
    <row r="1802" spans="2:16" x14ac:dyDescent="0.2">
      <c r="B1802" s="102" t="s">
        <v>4736</v>
      </c>
      <c r="C1802" s="119">
        <v>7172.3721643195768</v>
      </c>
      <c r="D1802" s="125">
        <v>0.88664634330239789</v>
      </c>
      <c r="E1802" s="119">
        <f t="shared" si="168"/>
        <v>6359.3575522978581</v>
      </c>
      <c r="F1802" s="121">
        <f t="shared" si="169"/>
        <v>6515.7899397104447</v>
      </c>
      <c r="G1802" s="110">
        <f t="shared" si="170"/>
        <v>0.90845675467379761</v>
      </c>
      <c r="H1802" s="130">
        <v>0.76604268623805649</v>
      </c>
      <c r="I1802" s="128">
        <f t="shared" si="171"/>
        <v>4991.3732283786931</v>
      </c>
      <c r="J1802" s="3">
        <f t="shared" si="172"/>
        <v>5028.4269315783449</v>
      </c>
      <c r="K1802" s="122">
        <f t="shared" si="173"/>
        <v>0.70108282397743893</v>
      </c>
      <c r="M1802" s="39" t="s">
        <v>4736</v>
      </c>
      <c r="N1802" s="3">
        <v>7172.3721643195768</v>
      </c>
      <c r="O1802" s="3">
        <v>5028.4267578125</v>
      </c>
      <c r="P1802" s="110">
        <v>0.70108282566070557</v>
      </c>
    </row>
    <row r="1803" spans="2:16" x14ac:dyDescent="0.2">
      <c r="B1803" s="102" t="s">
        <v>4735</v>
      </c>
      <c r="C1803" s="119">
        <v>3200.6287811789853</v>
      </c>
      <c r="D1803" s="125">
        <v>0.92426230303320978</v>
      </c>
      <c r="E1803" s="119">
        <f t="shared" si="168"/>
        <v>2958.2205284468641</v>
      </c>
      <c r="F1803" s="121">
        <f t="shared" si="169"/>
        <v>3030.9891211784766</v>
      </c>
      <c r="G1803" s="110">
        <f t="shared" si="170"/>
        <v>0.94699802082701379</v>
      </c>
      <c r="H1803" s="130">
        <v>0.79124457443742546</v>
      </c>
      <c r="I1803" s="128">
        <f t="shared" si="171"/>
        <v>2398.2536973113297</v>
      </c>
      <c r="J1803" s="3">
        <f t="shared" si="172"/>
        <v>2416.0572508890104</v>
      </c>
      <c r="K1803" s="122">
        <f t="shared" si="173"/>
        <v>0.75486956347340928</v>
      </c>
      <c r="M1803" s="39" t="s">
        <v>4735</v>
      </c>
      <c r="N1803" s="3">
        <v>3200.6287811789853</v>
      </c>
      <c r="O1803" s="3">
        <v>2416.05712890625</v>
      </c>
      <c r="P1803" s="110">
        <v>0.75486952066421509</v>
      </c>
    </row>
    <row r="1804" spans="2:16" x14ac:dyDescent="0.2">
      <c r="B1804" s="102" t="s">
        <v>4734</v>
      </c>
      <c r="C1804" s="119">
        <v>16606.336154148881</v>
      </c>
      <c r="D1804" s="125">
        <v>0.80084458858379426</v>
      </c>
      <c r="E1804" s="119">
        <f t="shared" si="168"/>
        <v>13299.09444525355</v>
      </c>
      <c r="F1804" s="121">
        <f t="shared" si="169"/>
        <v>13626.235839236777</v>
      </c>
      <c r="G1804" s="110">
        <f t="shared" si="170"/>
        <v>0.8205443821412971</v>
      </c>
      <c r="H1804" s="130">
        <v>0.97411717289584931</v>
      </c>
      <c r="I1804" s="128">
        <f t="shared" si="171"/>
        <v>13273.550332929432</v>
      </c>
      <c r="J1804" s="3">
        <f t="shared" si="172"/>
        <v>13372.087182797852</v>
      </c>
      <c r="K1804" s="122">
        <f t="shared" si="173"/>
        <v>0.8052400637124888</v>
      </c>
      <c r="M1804" s="39" t="s">
        <v>4734</v>
      </c>
      <c r="N1804" s="3">
        <v>16606.336154148881</v>
      </c>
      <c r="O1804" s="3">
        <v>13372.087890625</v>
      </c>
      <c r="P1804" s="110">
        <v>0.80524009466171265</v>
      </c>
    </row>
    <row r="1805" spans="2:16" x14ac:dyDescent="0.2">
      <c r="B1805" s="102" t="s">
        <v>4733</v>
      </c>
      <c r="C1805" s="119">
        <v>12176.962486664279</v>
      </c>
      <c r="D1805" s="125">
        <v>0.85929600440716336</v>
      </c>
      <c r="E1805" s="119">
        <f t="shared" si="168"/>
        <v>10463.615210606531</v>
      </c>
      <c r="F1805" s="121">
        <f t="shared" si="169"/>
        <v>10721.007296977014</v>
      </c>
      <c r="G1805" s="110">
        <f t="shared" si="170"/>
        <v>0.88043363102401206</v>
      </c>
      <c r="H1805" s="130">
        <v>1.057060585863149</v>
      </c>
      <c r="I1805" s="128">
        <f t="shared" si="171"/>
        <v>11332.754254385618</v>
      </c>
      <c r="J1805" s="3">
        <f t="shared" si="172"/>
        <v>11416.883509675348</v>
      </c>
      <c r="K1805" s="122">
        <f t="shared" si="173"/>
        <v>0.93758057661577432</v>
      </c>
      <c r="M1805" s="39" t="s">
        <v>4733</v>
      </c>
      <c r="N1805" s="3">
        <v>12176.962486664279</v>
      </c>
      <c r="O1805" s="3">
        <v>11416.8818359375</v>
      </c>
      <c r="P1805" s="110">
        <v>0.93758046627044678</v>
      </c>
    </row>
    <row r="1806" spans="2:16" x14ac:dyDescent="0.2">
      <c r="B1806" s="102" t="s">
        <v>4732</v>
      </c>
      <c r="C1806" s="119">
        <v>28761.154357229014</v>
      </c>
      <c r="D1806" s="125">
        <v>0.84594192339250585</v>
      </c>
      <c r="E1806" s="119">
        <f t="shared" si="168"/>
        <v>24330.266235943061</v>
      </c>
      <c r="F1806" s="121">
        <f t="shared" si="169"/>
        <v>24928.760911289184</v>
      </c>
      <c r="G1806" s="110">
        <f t="shared" si="170"/>
        <v>0.86675105601327951</v>
      </c>
      <c r="H1806" s="130">
        <v>0.90499444294606635</v>
      </c>
      <c r="I1806" s="128">
        <f t="shared" si="171"/>
        <v>22560.390094247829</v>
      </c>
      <c r="J1806" s="3">
        <f t="shared" si="172"/>
        <v>22727.868253137614</v>
      </c>
      <c r="K1806" s="122">
        <f t="shared" si="173"/>
        <v>0.79022795715517047</v>
      </c>
      <c r="M1806" s="39" t="s">
        <v>4732</v>
      </c>
      <c r="N1806" s="3">
        <v>28761.154357229014</v>
      </c>
      <c r="O1806" s="3">
        <v>22727.869140625</v>
      </c>
      <c r="P1806" s="110">
        <v>0.79022800922393799</v>
      </c>
    </row>
    <row r="1807" spans="2:16" x14ac:dyDescent="0.2">
      <c r="B1807" s="102" t="s">
        <v>4731</v>
      </c>
      <c r="C1807" s="119">
        <v>22531.277571529219</v>
      </c>
      <c r="D1807" s="125">
        <v>0.81052523429780721</v>
      </c>
      <c r="E1807" s="119">
        <f t="shared" si="168"/>
        <v>18262.169032692647</v>
      </c>
      <c r="F1807" s="121">
        <f t="shared" si="169"/>
        <v>18711.395967587046</v>
      </c>
      <c r="G1807" s="110">
        <f t="shared" si="170"/>
        <v>0.83046315985343777</v>
      </c>
      <c r="H1807" s="130">
        <v>0.93772641150898639</v>
      </c>
      <c r="I1807" s="128">
        <f t="shared" si="171"/>
        <v>17546.170195009119</v>
      </c>
      <c r="J1807" s="3">
        <f t="shared" si="172"/>
        <v>17676.4250473211</v>
      </c>
      <c r="K1807" s="122">
        <f t="shared" si="173"/>
        <v>0.78452830698145737</v>
      </c>
      <c r="M1807" s="39" t="s">
        <v>4731</v>
      </c>
      <c r="N1807" s="3">
        <v>22531.277571529219</v>
      </c>
      <c r="O1807" s="3">
        <v>17676.423828125</v>
      </c>
      <c r="P1807" s="110">
        <v>0.78452825546264648</v>
      </c>
    </row>
    <row r="1808" spans="2:16" x14ac:dyDescent="0.2">
      <c r="B1808" s="102" t="s">
        <v>4730</v>
      </c>
      <c r="C1808" s="119">
        <v>12799.194508774581</v>
      </c>
      <c r="D1808" s="125">
        <v>0.86716911051988599</v>
      </c>
      <c r="E1808" s="119">
        <f t="shared" si="168"/>
        <v>11099.066117545062</v>
      </c>
      <c r="F1808" s="121">
        <f t="shared" si="169"/>
        <v>11372.089515984164</v>
      </c>
      <c r="G1808" s="110">
        <f t="shared" si="170"/>
        <v>0.88850040588006884</v>
      </c>
      <c r="H1808" s="130">
        <v>1.023608845376524</v>
      </c>
      <c r="I1808" s="128">
        <f t="shared" si="171"/>
        <v>11640.571418975022</v>
      </c>
      <c r="J1808" s="3">
        <f t="shared" si="172"/>
        <v>11726.985770035913</v>
      </c>
      <c r="K1808" s="122">
        <f t="shared" si="173"/>
        <v>0.91622842062415666</v>
      </c>
      <c r="M1808" s="39" t="s">
        <v>4730</v>
      </c>
      <c r="N1808" s="3">
        <v>12799.194508774581</v>
      </c>
      <c r="O1808" s="3">
        <v>11726.986328125</v>
      </c>
      <c r="P1808" s="110">
        <v>0.91622847318649292</v>
      </c>
    </row>
    <row r="1809" spans="2:16" x14ac:dyDescent="0.2">
      <c r="B1809" s="102" t="s">
        <v>4729</v>
      </c>
      <c r="C1809" s="119">
        <v>12416.869143247728</v>
      </c>
      <c r="D1809" s="125">
        <v>0.78457660550166053</v>
      </c>
      <c r="E1809" s="119">
        <f t="shared" si="168"/>
        <v>9741.9850433676147</v>
      </c>
      <c r="F1809" s="121">
        <f t="shared" si="169"/>
        <v>9981.6259136817935</v>
      </c>
      <c r="G1809" s="110">
        <f t="shared" si="170"/>
        <v>0.80387622665007985</v>
      </c>
      <c r="H1809" s="130">
        <v>1.0370060620032528</v>
      </c>
      <c r="I1809" s="128">
        <f t="shared" si="171"/>
        <v>10351.006581136779</v>
      </c>
      <c r="J1809" s="3">
        <f t="shared" si="172"/>
        <v>10427.847784574429</v>
      </c>
      <c r="K1809" s="122">
        <f t="shared" si="173"/>
        <v>0.83981297251933062</v>
      </c>
      <c r="M1809" s="39" t="s">
        <v>4729</v>
      </c>
      <c r="N1809" s="3">
        <v>12416.869143247728</v>
      </c>
      <c r="O1809" s="3">
        <v>10427.84765625</v>
      </c>
      <c r="P1809" s="110">
        <v>0.83981293439865112</v>
      </c>
    </row>
    <row r="1810" spans="2:16" x14ac:dyDescent="0.2">
      <c r="B1810" s="102" t="s">
        <v>4728</v>
      </c>
      <c r="C1810" s="119">
        <v>9697.1081629637192</v>
      </c>
      <c r="D1810" s="125">
        <v>0.91216920820536884</v>
      </c>
      <c r="E1810" s="119">
        <f t="shared" si="168"/>
        <v>8845.403474892435</v>
      </c>
      <c r="F1810" s="121">
        <f t="shared" si="169"/>
        <v>9062.9895394949872</v>
      </c>
      <c r="G1810" s="110">
        <f t="shared" si="170"/>
        <v>0.93460745071498441</v>
      </c>
      <c r="H1810" s="130">
        <v>1.0078159048529918</v>
      </c>
      <c r="I1810" s="128">
        <f t="shared" si="171"/>
        <v>9133.8250034193388</v>
      </c>
      <c r="J1810" s="3">
        <f t="shared" si="172"/>
        <v>9201.6303999042248</v>
      </c>
      <c r="K1810" s="122">
        <f t="shared" si="173"/>
        <v>0.94890458529153277</v>
      </c>
      <c r="M1810" s="39" t="s">
        <v>4728</v>
      </c>
      <c r="N1810" s="3">
        <v>9697.1081629637192</v>
      </c>
      <c r="O1810" s="3">
        <v>9201.630859375</v>
      </c>
      <c r="P1810" s="110">
        <v>0.94890463352203369</v>
      </c>
    </row>
    <row r="1811" spans="2:16" x14ac:dyDescent="0.2">
      <c r="B1811" s="102" t="s">
        <v>4727</v>
      </c>
      <c r="C1811" s="119">
        <v>8604.397239496504</v>
      </c>
      <c r="D1811" s="125">
        <v>0.96319768209739698</v>
      </c>
      <c r="E1811" s="119">
        <f t="shared" si="168"/>
        <v>8287.7354769282738</v>
      </c>
      <c r="F1811" s="121">
        <f t="shared" si="169"/>
        <v>8491.6035935167856</v>
      </c>
      <c r="G1811" s="110">
        <f t="shared" si="170"/>
        <v>0.98689116240914998</v>
      </c>
      <c r="H1811" s="130">
        <v>0.89914130960892735</v>
      </c>
      <c r="I1811" s="128">
        <f t="shared" si="171"/>
        <v>7635.1515757545567</v>
      </c>
      <c r="J1811" s="3">
        <f t="shared" si="172"/>
        <v>7691.8314967758624</v>
      </c>
      <c r="K1811" s="122">
        <f t="shared" si="173"/>
        <v>0.89394193255842269</v>
      </c>
      <c r="M1811" s="39" t="s">
        <v>4727</v>
      </c>
      <c r="N1811" s="3">
        <v>8604.397239496504</v>
      </c>
      <c r="O1811" s="3">
        <v>7691.8310546875</v>
      </c>
      <c r="P1811" s="110">
        <v>0.89394187927246094</v>
      </c>
    </row>
    <row r="1812" spans="2:16" x14ac:dyDescent="0.2">
      <c r="B1812" s="102" t="s">
        <v>4726</v>
      </c>
      <c r="C1812" s="119">
        <v>13137.505101015153</v>
      </c>
      <c r="D1812" s="125">
        <v>0.79244812338615667</v>
      </c>
      <c r="E1812" s="119">
        <f t="shared" si="168"/>
        <v>10410.791263275518</v>
      </c>
      <c r="F1812" s="121">
        <f t="shared" si="169"/>
        <v>10666.883945401849</v>
      </c>
      <c r="G1812" s="110">
        <f t="shared" si="170"/>
        <v>0.8119413742094459</v>
      </c>
      <c r="H1812" s="130">
        <v>1.1276394895714494</v>
      </c>
      <c r="I1812" s="128">
        <f t="shared" si="171"/>
        <v>12028.399567510829</v>
      </c>
      <c r="J1812" s="3">
        <f t="shared" si="172"/>
        <v>12117.692979794114</v>
      </c>
      <c r="K1812" s="122">
        <f t="shared" si="173"/>
        <v>0.92237398856330521</v>
      </c>
      <c r="M1812" s="39" t="s">
        <v>4726</v>
      </c>
      <c r="N1812" s="3">
        <v>13137.505101015153</v>
      </c>
      <c r="O1812" s="3">
        <v>12117.6923828125</v>
      </c>
      <c r="P1812" s="110">
        <v>0.92237395048141479</v>
      </c>
    </row>
    <row r="1813" spans="2:16" x14ac:dyDescent="0.2">
      <c r="B1813" s="102" t="s">
        <v>4725</v>
      </c>
      <c r="C1813" s="119">
        <v>12683.96182253293</v>
      </c>
      <c r="D1813" s="125">
        <v>0.95102804607843527</v>
      </c>
      <c r="E1813" s="119">
        <f t="shared" si="168"/>
        <v>12062.803428616962</v>
      </c>
      <c r="F1813" s="121">
        <f t="shared" si="169"/>
        <v>12359.533581578002</v>
      </c>
      <c r="G1813" s="110">
        <f t="shared" si="170"/>
        <v>0.97442216828667949</v>
      </c>
      <c r="H1813" s="130">
        <v>1.1221693387732772</v>
      </c>
      <c r="I1813" s="128">
        <f t="shared" si="171"/>
        <v>13869.489626785498</v>
      </c>
      <c r="J1813" s="3">
        <f t="shared" si="172"/>
        <v>13972.450461138591</v>
      </c>
      <c r="K1813" s="122">
        <f t="shared" si="173"/>
        <v>1.1015840836351836</v>
      </c>
      <c r="M1813" s="39" t="s">
        <v>4725</v>
      </c>
      <c r="N1813" s="3">
        <v>12683.96182253293</v>
      </c>
      <c r="O1813" s="3">
        <v>13972.4521484375</v>
      </c>
      <c r="P1813" s="110">
        <v>1.1015841960906982</v>
      </c>
    </row>
    <row r="1814" spans="2:16" x14ac:dyDescent="0.2">
      <c r="B1814" s="102" t="s">
        <v>4724</v>
      </c>
      <c r="C1814" s="119">
        <v>10395.252927397611</v>
      </c>
      <c r="D1814" s="125">
        <v>0.85681619445337542</v>
      </c>
      <c r="E1814" s="119">
        <f t="shared" si="168"/>
        <v>8906.8210536331317</v>
      </c>
      <c r="F1814" s="121">
        <f t="shared" si="169"/>
        <v>9125.9179152607758</v>
      </c>
      <c r="G1814" s="110">
        <f t="shared" si="170"/>
        <v>0.87789282079020992</v>
      </c>
      <c r="H1814" s="130">
        <v>1.0638585543465597</v>
      </c>
      <c r="I1814" s="128">
        <f t="shared" si="171"/>
        <v>9708.6858404146988</v>
      </c>
      <c r="J1814" s="3">
        <f t="shared" si="172"/>
        <v>9780.7587444291803</v>
      </c>
      <c r="K1814" s="122">
        <f t="shared" si="173"/>
        <v>0.94088703879932767</v>
      </c>
      <c r="M1814" s="39" t="s">
        <v>4724</v>
      </c>
      <c r="N1814" s="3">
        <v>10395.252927397611</v>
      </c>
      <c r="O1814" s="3">
        <v>9780.759765625</v>
      </c>
      <c r="P1814" s="110">
        <v>0.94088715314865112</v>
      </c>
    </row>
    <row r="1815" spans="2:16" x14ac:dyDescent="0.2">
      <c r="B1815" s="102" t="s">
        <v>4723</v>
      </c>
      <c r="C1815" s="119">
        <v>14339.428548295264</v>
      </c>
      <c r="D1815" s="125">
        <v>0.82324385887977924</v>
      </c>
      <c r="E1815" s="119">
        <f t="shared" si="168"/>
        <v>11804.846492229464</v>
      </c>
      <c r="F1815" s="121">
        <f t="shared" si="169"/>
        <v>12095.231221289288</v>
      </c>
      <c r="G1815" s="110">
        <f t="shared" si="170"/>
        <v>0.84349464698348975</v>
      </c>
      <c r="H1815" s="130">
        <v>0.95514930479955129</v>
      </c>
      <c r="I1815" s="128">
        <f t="shared" si="171"/>
        <v>11552.751692404292</v>
      </c>
      <c r="J1815" s="3">
        <f t="shared" si="172"/>
        <v>11638.514109431293</v>
      </c>
      <c r="K1815" s="122">
        <f t="shared" si="173"/>
        <v>0.81164420675710491</v>
      </c>
      <c r="M1815" s="39" t="s">
        <v>4723</v>
      </c>
      <c r="N1815" s="3">
        <v>14339.428548295264</v>
      </c>
      <c r="O1815" s="3">
        <v>11638.515625</v>
      </c>
      <c r="P1815" s="110">
        <v>0.81164431571960449</v>
      </c>
    </row>
    <row r="1816" spans="2:16" x14ac:dyDescent="0.2">
      <c r="B1816" s="102" t="s">
        <v>4722</v>
      </c>
      <c r="C1816" s="119">
        <v>19552.615481989331</v>
      </c>
      <c r="D1816" s="125">
        <v>0.83400529058945971</v>
      </c>
      <c r="E1816" s="119">
        <f t="shared" si="168"/>
        <v>16306.98475684048</v>
      </c>
      <c r="F1816" s="121">
        <f t="shared" si="169"/>
        <v>16708.116559233233</v>
      </c>
      <c r="G1816" s="110">
        <f t="shared" si="170"/>
        <v>0.85452079669974201</v>
      </c>
      <c r="H1816" s="130">
        <v>1.0564152167235412</v>
      </c>
      <c r="I1816" s="128">
        <f t="shared" si="171"/>
        <v>17650.708575964563</v>
      </c>
      <c r="J1816" s="3">
        <f t="shared" si="172"/>
        <v>17781.739474058671</v>
      </c>
      <c r="K1816" s="122">
        <f t="shared" si="173"/>
        <v>0.90943022382034355</v>
      </c>
      <c r="M1816" s="39" t="s">
        <v>4722</v>
      </c>
      <c r="N1816" s="3">
        <v>19552.615481989331</v>
      </c>
      <c r="O1816" s="3">
        <v>17781.73828125</v>
      </c>
      <c r="P1816" s="110">
        <v>0.90943014621734619</v>
      </c>
    </row>
    <row r="1817" spans="2:16" x14ac:dyDescent="0.2">
      <c r="B1817" s="102" t="s">
        <v>4721</v>
      </c>
      <c r="C1817" s="119">
        <v>22201.825020843564</v>
      </c>
      <c r="D1817" s="125">
        <v>0.93982318843227564</v>
      </c>
      <c r="E1817" s="119">
        <f t="shared" si="168"/>
        <v>20865.789980104673</v>
      </c>
      <c r="F1817" s="121">
        <f t="shared" si="169"/>
        <v>21379.062793434376</v>
      </c>
      <c r="G1817" s="110">
        <f t="shared" si="170"/>
        <v>0.96294168490037368</v>
      </c>
      <c r="H1817" s="130">
        <v>0.92380013384651394</v>
      </c>
      <c r="I1817" s="128">
        <f t="shared" si="171"/>
        <v>19749.981070087702</v>
      </c>
      <c r="J1817" s="3">
        <f t="shared" si="172"/>
        <v>19896.596020179801</v>
      </c>
      <c r="K1817" s="122">
        <f t="shared" si="173"/>
        <v>0.89616939154778663</v>
      </c>
      <c r="M1817" s="39" t="s">
        <v>4721</v>
      </c>
      <c r="N1817" s="3">
        <v>22201.825020843564</v>
      </c>
      <c r="O1817" s="3">
        <v>19896.595703125</v>
      </c>
      <c r="P1817" s="110">
        <v>0.89616936445236206</v>
      </c>
    </row>
    <row r="1818" spans="2:16" x14ac:dyDescent="0.2">
      <c r="B1818" s="102" t="s">
        <v>4720</v>
      </c>
      <c r="C1818" s="119">
        <v>10176.36732587698</v>
      </c>
      <c r="D1818" s="125">
        <v>0.86299636556154413</v>
      </c>
      <c r="E1818" s="119">
        <f t="shared" si="168"/>
        <v>8782.1680168510829</v>
      </c>
      <c r="F1818" s="121">
        <f t="shared" si="169"/>
        <v>8998.1985668298421</v>
      </c>
      <c r="G1818" s="110">
        <f t="shared" si="170"/>
        <v>0.88422501651928087</v>
      </c>
      <c r="H1818" s="130">
        <v>1.0119691897362983</v>
      </c>
      <c r="I1818" s="128">
        <f t="shared" si="171"/>
        <v>9105.8997127611165</v>
      </c>
      <c r="J1818" s="3">
        <f t="shared" si="172"/>
        <v>9173.4978044854743</v>
      </c>
      <c r="K1818" s="122">
        <f t="shared" si="173"/>
        <v>0.90145112796377169</v>
      </c>
      <c r="M1818" s="39" t="s">
        <v>4720</v>
      </c>
      <c r="N1818" s="3">
        <v>10176.36732587698</v>
      </c>
      <c r="O1818" s="3">
        <v>9173.4970703125</v>
      </c>
      <c r="P1818" s="110">
        <v>0.90145105123519897</v>
      </c>
    </row>
    <row r="1819" spans="2:16" x14ac:dyDescent="0.2">
      <c r="B1819" s="102" t="s">
        <v>4719</v>
      </c>
      <c r="C1819" s="119">
        <v>15197.370857087537</v>
      </c>
      <c r="D1819" s="125">
        <v>0.91988681438564757</v>
      </c>
      <c r="E1819" s="119">
        <f t="shared" si="168"/>
        <v>13979.861064763532</v>
      </c>
      <c r="F1819" s="121">
        <f t="shared" si="169"/>
        <v>14323.748481703475</v>
      </c>
      <c r="G1819" s="110">
        <f t="shared" si="170"/>
        <v>0.94251490053119058</v>
      </c>
      <c r="H1819" s="130">
        <v>0.96081050602297946</v>
      </c>
      <c r="I1819" s="128">
        <f t="shared" si="171"/>
        <v>13762.408026851399</v>
      </c>
      <c r="J1819" s="3">
        <f t="shared" si="172"/>
        <v>13864.573935711935</v>
      </c>
      <c r="K1819" s="122">
        <f t="shared" si="173"/>
        <v>0.91230082269433921</v>
      </c>
      <c r="M1819" s="39" t="s">
        <v>4719</v>
      </c>
      <c r="N1819" s="3">
        <v>15197.370857087537</v>
      </c>
      <c r="O1819" s="3">
        <v>13864.57421875</v>
      </c>
      <c r="P1819" s="110">
        <v>0.91230082511901855</v>
      </c>
    </row>
    <row r="1820" spans="2:16" x14ac:dyDescent="0.2">
      <c r="B1820" s="102" t="s">
        <v>4718</v>
      </c>
      <c r="C1820" s="119">
        <v>10730.002909046225</v>
      </c>
      <c r="D1820" s="125">
        <v>0.84673623725968117</v>
      </c>
      <c r="E1820" s="119">
        <f t="shared" si="168"/>
        <v>9085.4822889912339</v>
      </c>
      <c r="F1820" s="121">
        <f t="shared" si="169"/>
        <v>9308.9739976384571</v>
      </c>
      <c r="G1820" s="110">
        <f t="shared" si="170"/>
        <v>0.86756490902628458</v>
      </c>
      <c r="H1820" s="130">
        <v>1.1520940565363651</v>
      </c>
      <c r="I1820" s="128">
        <f t="shared" si="171"/>
        <v>10724.813615130834</v>
      </c>
      <c r="J1820" s="3">
        <f t="shared" si="172"/>
        <v>10804.429793361554</v>
      </c>
      <c r="K1820" s="122">
        <f t="shared" si="173"/>
        <v>1.0069363340295632</v>
      </c>
      <c r="M1820" s="39" t="s">
        <v>4718</v>
      </c>
      <c r="N1820" s="3">
        <v>10730.002909046225</v>
      </c>
      <c r="O1820" s="3">
        <v>10804.4287109375</v>
      </c>
      <c r="P1820" s="110">
        <v>1.0069361925125122</v>
      </c>
    </row>
    <row r="1821" spans="2:16" x14ac:dyDescent="0.2">
      <c r="B1821" s="102" t="s">
        <v>4717</v>
      </c>
      <c r="C1821" s="119">
        <v>17837.851763878374</v>
      </c>
      <c r="D1821" s="125">
        <v>0.92144316570213269</v>
      </c>
      <c r="E1821" s="119">
        <f t="shared" si="168"/>
        <v>16436.566598633461</v>
      </c>
      <c r="F1821" s="121">
        <f t="shared" si="169"/>
        <v>16840.885955226509</v>
      </c>
      <c r="G1821" s="110">
        <f t="shared" si="170"/>
        <v>0.94410953617908633</v>
      </c>
      <c r="H1821" s="130">
        <v>1.0180930466986438</v>
      </c>
      <c r="I1821" s="128">
        <f t="shared" si="171"/>
        <v>17145.588891260955</v>
      </c>
      <c r="J1821" s="3">
        <f t="shared" si="172"/>
        <v>17272.870008679296</v>
      </c>
      <c r="K1821" s="122">
        <f t="shared" si="173"/>
        <v>0.96832680511768998</v>
      </c>
      <c r="M1821" s="39" t="s">
        <v>4717</v>
      </c>
      <c r="N1821" s="3">
        <v>17837.851763878374</v>
      </c>
      <c r="O1821" s="3">
        <v>17272.87109375</v>
      </c>
      <c r="P1821" s="110">
        <v>0.9683268666267395</v>
      </c>
    </row>
    <row r="1822" spans="2:16" x14ac:dyDescent="0.2">
      <c r="B1822" s="102" t="s">
        <v>4716</v>
      </c>
      <c r="C1822" s="119">
        <v>15107.320588072667</v>
      </c>
      <c r="D1822" s="125">
        <v>0.87720250290254986</v>
      </c>
      <c r="E1822" s="119">
        <f t="shared" si="168"/>
        <v>13252.179432008565</v>
      </c>
      <c r="F1822" s="121">
        <f t="shared" si="169"/>
        <v>13578.166774270836</v>
      </c>
      <c r="G1822" s="110">
        <f t="shared" si="170"/>
        <v>0.89878060739578736</v>
      </c>
      <c r="H1822" s="130">
        <v>1.0225867967606528</v>
      </c>
      <c r="I1822" s="128">
        <f t="shared" si="171"/>
        <v>13884.854067583539</v>
      </c>
      <c r="J1822" s="3">
        <f t="shared" si="172"/>
        <v>13987.928960614097</v>
      </c>
      <c r="K1822" s="122">
        <f t="shared" si="173"/>
        <v>0.92590402640013236</v>
      </c>
      <c r="M1822" s="39" t="s">
        <v>4716</v>
      </c>
      <c r="N1822" s="3">
        <v>15107.320588072667</v>
      </c>
      <c r="O1822" s="3">
        <v>13987.9287109375</v>
      </c>
      <c r="P1822" s="110">
        <v>0.9259040355682373</v>
      </c>
    </row>
    <row r="1823" spans="2:16" x14ac:dyDescent="0.2">
      <c r="B1823" s="102" t="s">
        <v>4715</v>
      </c>
      <c r="C1823" s="119">
        <v>12811.093522550917</v>
      </c>
      <c r="D1823" s="125">
        <v>0.99198791275228571</v>
      </c>
      <c r="E1823" s="119">
        <f t="shared" si="168"/>
        <v>12708.449923509612</v>
      </c>
      <c r="F1823" s="121">
        <f t="shared" si="169"/>
        <v>13021.062187484229</v>
      </c>
      <c r="G1823" s="110">
        <f t="shared" si="170"/>
        <v>1.0163895973878976</v>
      </c>
      <c r="H1823" s="130">
        <v>0.94715744498010102</v>
      </c>
      <c r="I1823" s="128">
        <f t="shared" si="171"/>
        <v>12332.995992424567</v>
      </c>
      <c r="J1823" s="3">
        <f t="shared" si="172"/>
        <v>12424.550591160561</v>
      </c>
      <c r="K1823" s="122">
        <f t="shared" si="173"/>
        <v>0.96982748344550473</v>
      </c>
      <c r="M1823" s="39" t="s">
        <v>4715</v>
      </c>
      <c r="N1823" s="3">
        <v>12811.093522550917</v>
      </c>
      <c r="O1823" s="3">
        <v>12424.5498046875</v>
      </c>
      <c r="P1823" s="110">
        <v>0.96982741355895996</v>
      </c>
    </row>
    <row r="1824" spans="2:16" x14ac:dyDescent="0.2">
      <c r="B1824" s="102" t="s">
        <v>4714</v>
      </c>
      <c r="C1824" s="119">
        <v>12030.433509352013</v>
      </c>
      <c r="D1824" s="125">
        <v>0.84806375764631436</v>
      </c>
      <c r="E1824" s="119">
        <f t="shared" si="168"/>
        <v>10202.574648055204</v>
      </c>
      <c r="F1824" s="121">
        <f t="shared" si="169"/>
        <v>10453.54545710709</v>
      </c>
      <c r="G1824" s="110">
        <f t="shared" si="170"/>
        <v>0.86892508478442532</v>
      </c>
      <c r="H1824" s="130">
        <v>1.0505383657364971</v>
      </c>
      <c r="I1824" s="128">
        <f t="shared" si="171"/>
        <v>10981.850560661465</v>
      </c>
      <c r="J1824" s="3">
        <f t="shared" si="172"/>
        <v>11063.374865224412</v>
      </c>
      <c r="K1824" s="122">
        <f t="shared" si="173"/>
        <v>0.9196156444922915</v>
      </c>
      <c r="M1824" s="39" t="s">
        <v>4714</v>
      </c>
      <c r="N1824" s="3">
        <v>12030.433509352013</v>
      </c>
      <c r="O1824" s="3">
        <v>11063.375</v>
      </c>
      <c r="P1824" s="110">
        <v>0.91961562633514404</v>
      </c>
    </row>
    <row r="1825" spans="2:16" x14ac:dyDescent="0.2">
      <c r="B1825" s="102" t="s">
        <v>4713</v>
      </c>
      <c r="C1825" s="119">
        <v>10982.216324476471</v>
      </c>
      <c r="D1825" s="125">
        <v>0.87672693876775232</v>
      </c>
      <c r="E1825" s="119">
        <f t="shared" si="168"/>
        <v>9628.4048990434931</v>
      </c>
      <c r="F1825" s="121">
        <f t="shared" si="169"/>
        <v>9865.2518372673367</v>
      </c>
      <c r="G1825" s="110">
        <f t="shared" si="170"/>
        <v>0.89829334496719815</v>
      </c>
      <c r="H1825" s="130">
        <v>0.97693321174399006</v>
      </c>
      <c r="I1825" s="128">
        <f t="shared" si="171"/>
        <v>9637.6921620448793</v>
      </c>
      <c r="J1825" s="3">
        <f t="shared" si="172"/>
        <v>9709.2380410169499</v>
      </c>
      <c r="K1825" s="122">
        <f t="shared" si="173"/>
        <v>0.8840873057087405</v>
      </c>
      <c r="M1825" s="39" t="s">
        <v>4713</v>
      </c>
      <c r="N1825" s="3">
        <v>10982.216324476471</v>
      </c>
      <c r="O1825" s="3">
        <v>9709.23828125</v>
      </c>
      <c r="P1825" s="110">
        <v>0.88408732414245605</v>
      </c>
    </row>
    <row r="1826" spans="2:16" x14ac:dyDescent="0.2">
      <c r="B1826" s="102" t="s">
        <v>4712</v>
      </c>
      <c r="C1826" s="119">
        <v>7965.2214615138855</v>
      </c>
      <c r="D1826" s="125">
        <v>0.85931611068416325</v>
      </c>
      <c r="E1826" s="119">
        <f t="shared" si="168"/>
        <v>6844.6431270461389</v>
      </c>
      <c r="F1826" s="121">
        <f t="shared" si="169"/>
        <v>7013.0129437368341</v>
      </c>
      <c r="G1826" s="110">
        <f t="shared" si="170"/>
        <v>0.88045423189073857</v>
      </c>
      <c r="H1826" s="130">
        <v>1.1065892471167869</v>
      </c>
      <c r="I1826" s="128">
        <f t="shared" si="171"/>
        <v>7760.5247134300253</v>
      </c>
      <c r="J1826" s="3">
        <f t="shared" si="172"/>
        <v>7818.1353480686221</v>
      </c>
      <c r="K1826" s="122">
        <f t="shared" si="173"/>
        <v>0.98153395807562294</v>
      </c>
      <c r="M1826" s="39" t="s">
        <v>4712</v>
      </c>
      <c r="N1826" s="3">
        <v>7965.2214615138855</v>
      </c>
      <c r="O1826" s="3">
        <v>7818.13525390625</v>
      </c>
      <c r="P1826" s="110">
        <v>0.98153394460678101</v>
      </c>
    </row>
    <row r="1827" spans="2:16" x14ac:dyDescent="0.2">
      <c r="B1827" s="102" t="s">
        <v>4711</v>
      </c>
      <c r="C1827" s="119">
        <v>12945.822109422685</v>
      </c>
      <c r="D1827" s="125">
        <v>0.90255752813011036</v>
      </c>
      <c r="E1827" s="119">
        <f t="shared" si="168"/>
        <v>11684.349202692669</v>
      </c>
      <c r="F1827" s="121">
        <f t="shared" si="169"/>
        <v>11971.76984638318</v>
      </c>
      <c r="G1827" s="110">
        <f t="shared" si="170"/>
        <v>0.92475933511163144</v>
      </c>
      <c r="H1827" s="130">
        <v>1.0729589576227223</v>
      </c>
      <c r="I1827" s="128">
        <f t="shared" si="171"/>
        <v>12845.217695274436</v>
      </c>
      <c r="J1827" s="3">
        <f t="shared" si="172"/>
        <v>12940.574796865138</v>
      </c>
      <c r="K1827" s="122">
        <f t="shared" si="173"/>
        <v>0.99959467135318292</v>
      </c>
      <c r="M1827" s="39" t="s">
        <v>4711</v>
      </c>
      <c r="N1827" s="3">
        <v>12945.822109422685</v>
      </c>
      <c r="O1827" s="3">
        <v>12940.576171875</v>
      </c>
      <c r="P1827" s="110">
        <v>0.99959474802017212</v>
      </c>
    </row>
    <row r="1828" spans="2:16" x14ac:dyDescent="0.2">
      <c r="B1828" s="102" t="s">
        <v>4710</v>
      </c>
      <c r="C1828" s="119">
        <v>12782.152615344008</v>
      </c>
      <c r="D1828" s="125">
        <v>0.85125622225707898</v>
      </c>
      <c r="E1828" s="119">
        <f t="shared" si="168"/>
        <v>10880.886947651183</v>
      </c>
      <c r="F1828" s="121">
        <f t="shared" si="169"/>
        <v>11148.543406403449</v>
      </c>
      <c r="G1828" s="110">
        <f t="shared" si="170"/>
        <v>0.8721960801047286</v>
      </c>
      <c r="H1828" s="130">
        <v>1.0971235953611909</v>
      </c>
      <c r="I1828" s="128">
        <f t="shared" si="171"/>
        <v>12231.330025073648</v>
      </c>
      <c r="J1828" s="3">
        <f t="shared" si="172"/>
        <v>12322.129901530348</v>
      </c>
      <c r="K1828" s="122">
        <f t="shared" si="173"/>
        <v>0.9640105444163265</v>
      </c>
      <c r="M1828" s="39" t="s">
        <v>4710</v>
      </c>
      <c r="N1828" s="3">
        <v>12782.152615344008</v>
      </c>
      <c r="O1828" s="3">
        <v>12322.130859375</v>
      </c>
      <c r="P1828" s="110">
        <v>0.96401059627532959</v>
      </c>
    </row>
    <row r="1829" spans="2:16" x14ac:dyDescent="0.2">
      <c r="B1829" s="102" t="s">
        <v>4709</v>
      </c>
      <c r="C1829" s="119">
        <v>19711.071586031019</v>
      </c>
      <c r="D1829" s="125">
        <v>0.87294614923517422</v>
      </c>
      <c r="E1829" s="119">
        <f t="shared" si="168"/>
        <v>17206.704038324635</v>
      </c>
      <c r="F1829" s="121">
        <f t="shared" si="169"/>
        <v>17629.967830316378</v>
      </c>
      <c r="G1829" s="110">
        <f t="shared" si="170"/>
        <v>0.89441955265438267</v>
      </c>
      <c r="H1829" s="130">
        <v>1.0169778342067639</v>
      </c>
      <c r="I1829" s="128">
        <f t="shared" si="171"/>
        <v>17929.28650121007</v>
      </c>
      <c r="J1829" s="3">
        <f t="shared" si="172"/>
        <v>18062.385436152501</v>
      </c>
      <c r="K1829" s="122">
        <f t="shared" si="173"/>
        <v>0.9163573556778658</v>
      </c>
      <c r="M1829" s="39" t="s">
        <v>4709</v>
      </c>
      <c r="N1829" s="3">
        <v>19711.071586031019</v>
      </c>
      <c r="O1829" s="3">
        <v>18062.384765625</v>
      </c>
      <c r="P1829" s="110">
        <v>0.91635733842849731</v>
      </c>
    </row>
    <row r="1830" spans="2:16" x14ac:dyDescent="0.2">
      <c r="B1830" s="102" t="s">
        <v>4708</v>
      </c>
      <c r="C1830" s="119">
        <v>5510.0314057702699</v>
      </c>
      <c r="D1830" s="125">
        <v>0.8895289470482497</v>
      </c>
      <c r="E1830" s="119">
        <f t="shared" si="168"/>
        <v>4901.3324345776155</v>
      </c>
      <c r="F1830" s="121">
        <f t="shared" si="169"/>
        <v>5021.8991943388555</v>
      </c>
      <c r="G1830" s="110">
        <f t="shared" si="170"/>
        <v>0.91141026693237581</v>
      </c>
      <c r="H1830" s="130">
        <v>1.132286315298084</v>
      </c>
      <c r="I1830" s="128">
        <f t="shared" si="171"/>
        <v>5686.2277345563589</v>
      </c>
      <c r="J1830" s="3">
        <f t="shared" si="172"/>
        <v>5728.4397241555262</v>
      </c>
      <c r="K1830" s="122">
        <f t="shared" si="173"/>
        <v>1.0396383073527553</v>
      </c>
      <c r="M1830" s="39" t="s">
        <v>4708</v>
      </c>
      <c r="N1830" s="3">
        <v>5510.0314057702699</v>
      </c>
      <c r="O1830" s="3">
        <v>5728.43994140625</v>
      </c>
      <c r="P1830" s="110">
        <v>1.0396384000778198</v>
      </c>
    </row>
    <row r="1831" spans="2:16" x14ac:dyDescent="0.2">
      <c r="B1831" s="102" t="s">
        <v>4707</v>
      </c>
      <c r="C1831" s="119">
        <v>4760.7349976229416</v>
      </c>
      <c r="D1831" s="125">
        <v>0.89440942016417779</v>
      </c>
      <c r="E1831" s="119">
        <f t="shared" si="168"/>
        <v>4258.0462287792434</v>
      </c>
      <c r="F1831" s="121">
        <f t="shared" si="169"/>
        <v>4362.7889377405309</v>
      </c>
      <c r="G1831" s="110">
        <f t="shared" si="170"/>
        <v>0.91641079369443856</v>
      </c>
      <c r="H1831" s="130">
        <v>0.89514898602504533</v>
      </c>
      <c r="I1831" s="128">
        <f t="shared" si="171"/>
        <v>3905.3460938597209</v>
      </c>
      <c r="J1831" s="3">
        <f t="shared" si="172"/>
        <v>3934.3376215281105</v>
      </c>
      <c r="K1831" s="122">
        <f t="shared" si="173"/>
        <v>0.82641390951030558</v>
      </c>
      <c r="M1831" s="39" t="s">
        <v>4707</v>
      </c>
      <c r="N1831" s="3">
        <v>4760.7349976229416</v>
      </c>
      <c r="O1831" s="3">
        <v>3934.337646484375</v>
      </c>
      <c r="P1831" s="110">
        <v>0.82641392946243286</v>
      </c>
    </row>
    <row r="1832" spans="2:16" x14ac:dyDescent="0.2">
      <c r="B1832" s="102" t="s">
        <v>4706</v>
      </c>
      <c r="C1832" s="119">
        <v>10539.397419728977</v>
      </c>
      <c r="D1832" s="125">
        <v>0.80393385940111539</v>
      </c>
      <c r="E1832" s="119">
        <f t="shared" si="168"/>
        <v>8472.9784434048743</v>
      </c>
      <c r="F1832" s="121">
        <f t="shared" si="169"/>
        <v>8681.4033095170616</v>
      </c>
      <c r="G1832" s="110">
        <f t="shared" si="170"/>
        <v>0.82370964522754531</v>
      </c>
      <c r="H1832" s="130">
        <v>1.0655731119763105</v>
      </c>
      <c r="I1832" s="128">
        <f t="shared" si="171"/>
        <v>9250.6699408435361</v>
      </c>
      <c r="J1832" s="3">
        <f t="shared" si="172"/>
        <v>9319.3427414341859</v>
      </c>
      <c r="K1832" s="122">
        <f t="shared" si="173"/>
        <v>0.88423866852094046</v>
      </c>
      <c r="M1832" s="39" t="s">
        <v>4706</v>
      </c>
      <c r="N1832" s="3">
        <v>10539.397419728977</v>
      </c>
      <c r="O1832" s="3">
        <v>9319.3427734375</v>
      </c>
      <c r="P1832" s="110">
        <v>0.88423866033554077</v>
      </c>
    </row>
    <row r="1833" spans="2:16" x14ac:dyDescent="0.2">
      <c r="B1833" s="102" t="s">
        <v>4705</v>
      </c>
      <c r="C1833" s="119">
        <v>9065.5365648254374</v>
      </c>
      <c r="D1833" s="125">
        <v>0.87554690596375673</v>
      </c>
      <c r="E1833" s="119">
        <f t="shared" si="168"/>
        <v>7937.3024902342158</v>
      </c>
      <c r="F1833" s="121">
        <f t="shared" si="169"/>
        <v>8132.5503856312216</v>
      </c>
      <c r="G1833" s="110">
        <f t="shared" si="170"/>
        <v>0.89708428480513436</v>
      </c>
      <c r="H1833" s="130">
        <v>0.96285089098542709</v>
      </c>
      <c r="I1833" s="128">
        <f t="shared" si="171"/>
        <v>7830.4333847889002</v>
      </c>
      <c r="J1833" s="3">
        <f t="shared" si="172"/>
        <v>7888.5629898673124</v>
      </c>
      <c r="K1833" s="122">
        <f t="shared" si="173"/>
        <v>0.87017055564865087</v>
      </c>
      <c r="M1833" s="39" t="s">
        <v>4705</v>
      </c>
      <c r="N1833" s="3">
        <v>9065.5365648254374</v>
      </c>
      <c r="O1833" s="3">
        <v>7888.5634765625</v>
      </c>
      <c r="P1833" s="110">
        <v>0.87017059326171875</v>
      </c>
    </row>
    <row r="1834" spans="2:16" x14ac:dyDescent="0.2">
      <c r="B1834" s="102" t="s">
        <v>4704</v>
      </c>
      <c r="C1834" s="119">
        <v>4567.828893947406</v>
      </c>
      <c r="D1834" s="125">
        <v>0.969310815162165</v>
      </c>
      <c r="E1834" s="119">
        <f t="shared" si="168"/>
        <v>4427.6459487134507</v>
      </c>
      <c r="F1834" s="121">
        <f t="shared" si="169"/>
        <v>4536.5606025411234</v>
      </c>
      <c r="G1834" s="110">
        <f t="shared" si="170"/>
        <v>0.99315467104126542</v>
      </c>
      <c r="H1834" s="130">
        <v>0.94885758511871465</v>
      </c>
      <c r="I1834" s="128">
        <f t="shared" si="171"/>
        <v>4304.5499380718711</v>
      </c>
      <c r="J1834" s="3">
        <f t="shared" si="172"/>
        <v>4336.5049749956888</v>
      </c>
      <c r="K1834" s="122">
        <f t="shared" si="173"/>
        <v>0.94935801573954914</v>
      </c>
      <c r="M1834" s="39" t="s">
        <v>4704</v>
      </c>
      <c r="N1834" s="3">
        <v>4567.828893947406</v>
      </c>
      <c r="O1834" s="3">
        <v>4336.5048828125</v>
      </c>
      <c r="P1834" s="110">
        <v>0.94935798645019531</v>
      </c>
    </row>
    <row r="1835" spans="2:16" x14ac:dyDescent="0.2">
      <c r="B1835" s="102" t="s">
        <v>4703</v>
      </c>
      <c r="C1835" s="119">
        <v>3956.9159750752524</v>
      </c>
      <c r="D1835" s="125">
        <v>0.84134089953538027</v>
      </c>
      <c r="E1835" s="119">
        <f t="shared" si="168"/>
        <v>3329.115245855729</v>
      </c>
      <c r="F1835" s="121">
        <f t="shared" si="169"/>
        <v>3411.0073932303762</v>
      </c>
      <c r="G1835" s="110">
        <f t="shared" si="170"/>
        <v>0.86203685261866236</v>
      </c>
      <c r="H1835" s="130">
        <v>1.0581002073363162</v>
      </c>
      <c r="I1835" s="128">
        <f t="shared" si="171"/>
        <v>3609.1876300027679</v>
      </c>
      <c r="J1835" s="3">
        <f t="shared" si="172"/>
        <v>3635.9806108349021</v>
      </c>
      <c r="K1835" s="122">
        <f t="shared" si="173"/>
        <v>0.91889255009155291</v>
      </c>
      <c r="M1835" s="39" t="s">
        <v>4703</v>
      </c>
      <c r="N1835" s="3">
        <v>3956.9159750752524</v>
      </c>
      <c r="O1835" s="3">
        <v>3635.980712890625</v>
      </c>
      <c r="P1835" s="110">
        <v>0.91889256238937378</v>
      </c>
    </row>
    <row r="1836" spans="2:16" x14ac:dyDescent="0.2">
      <c r="B1836" s="102" t="s">
        <v>4702</v>
      </c>
      <c r="C1836" s="119">
        <v>10770.769642225321</v>
      </c>
      <c r="D1836" s="125">
        <v>0.92782870152114194</v>
      </c>
      <c r="E1836" s="119">
        <f t="shared" si="168"/>
        <v>9993.4292115292537</v>
      </c>
      <c r="F1836" s="121">
        <f t="shared" si="169"/>
        <v>10239.255299643033</v>
      </c>
      <c r="G1836" s="110">
        <f t="shared" si="170"/>
        <v>0.95065214833872602</v>
      </c>
      <c r="H1836" s="130">
        <v>1.0540266546606798</v>
      </c>
      <c r="I1836" s="128">
        <f t="shared" si="171"/>
        <v>10792.448009699381</v>
      </c>
      <c r="J1836" s="3">
        <f t="shared" si="172"/>
        <v>10872.566275164969</v>
      </c>
      <c r="K1836" s="122">
        <f t="shared" si="173"/>
        <v>1.0094511939555897</v>
      </c>
      <c r="M1836" s="39" t="s">
        <v>4702</v>
      </c>
      <c r="N1836" s="3">
        <v>10770.769642225321</v>
      </c>
      <c r="O1836" s="3">
        <v>10872.5654296875</v>
      </c>
      <c r="P1836" s="110">
        <v>1.009451150894165</v>
      </c>
    </row>
    <row r="1837" spans="2:16" x14ac:dyDescent="0.2">
      <c r="B1837" s="102" t="s">
        <v>4701</v>
      </c>
      <c r="C1837" s="119">
        <v>13655.497765513372</v>
      </c>
      <c r="D1837" s="125">
        <v>1.0258713517762832</v>
      </c>
      <c r="E1837" s="119">
        <f t="shared" si="168"/>
        <v>14008.783951885218</v>
      </c>
      <c r="F1837" s="121">
        <f t="shared" si="169"/>
        <v>14353.38283633522</v>
      </c>
      <c r="G1837" s="110">
        <f t="shared" si="170"/>
        <v>1.051106527407909</v>
      </c>
      <c r="H1837" s="130">
        <v>0.85096658478898213</v>
      </c>
      <c r="I1837" s="128">
        <f t="shared" si="171"/>
        <v>12214.249172404976</v>
      </c>
      <c r="J1837" s="3">
        <f t="shared" si="172"/>
        <v>12304.922248316772</v>
      </c>
      <c r="K1837" s="122">
        <f t="shared" si="173"/>
        <v>0.90109657367397877</v>
      </c>
      <c r="M1837" s="39" t="s">
        <v>4701</v>
      </c>
      <c r="N1837" s="3">
        <v>13655.497765513372</v>
      </c>
      <c r="O1837" s="3">
        <v>12304.9228515625</v>
      </c>
      <c r="P1837" s="110">
        <v>0.9010966420173645</v>
      </c>
    </row>
    <row r="1838" spans="2:16" x14ac:dyDescent="0.2">
      <c r="B1838" s="102" t="s">
        <v>4700</v>
      </c>
      <c r="C1838" s="119">
        <v>5066.5114858186571</v>
      </c>
      <c r="D1838" s="125">
        <v>0.810323021235413</v>
      </c>
      <c r="E1838" s="119">
        <f t="shared" si="168"/>
        <v>4105.5108943124951</v>
      </c>
      <c r="F1838" s="121">
        <f t="shared" si="169"/>
        <v>4206.5014213372924</v>
      </c>
      <c r="G1838" s="110">
        <f t="shared" si="170"/>
        <v>0.83025597259799711</v>
      </c>
      <c r="H1838" s="130">
        <v>1.1063150459029061</v>
      </c>
      <c r="I1838" s="128">
        <f t="shared" si="171"/>
        <v>4653.7158130374073</v>
      </c>
      <c r="J1838" s="3">
        <f t="shared" si="172"/>
        <v>4688.2628999054887</v>
      </c>
      <c r="K1838" s="122">
        <f t="shared" si="173"/>
        <v>0.92534338726520216</v>
      </c>
      <c r="M1838" s="39" t="s">
        <v>4700</v>
      </c>
      <c r="N1838" s="3">
        <v>5066.5114858186571</v>
      </c>
      <c r="O1838" s="3">
        <v>4688.2626953125</v>
      </c>
      <c r="P1838" s="110">
        <v>0.92534333467483521</v>
      </c>
    </row>
    <row r="1839" spans="2:16" x14ac:dyDescent="0.2">
      <c r="B1839" s="102" t="s">
        <v>4699</v>
      </c>
      <c r="C1839" s="119">
        <v>10267.595007897464</v>
      </c>
      <c r="D1839" s="125">
        <v>0.94514602791126634</v>
      </c>
      <c r="E1839" s="119">
        <f t="shared" si="168"/>
        <v>9704.3766379158351</v>
      </c>
      <c r="F1839" s="121">
        <f t="shared" si="169"/>
        <v>9943.0923876335983</v>
      </c>
      <c r="G1839" s="110">
        <f t="shared" si="170"/>
        <v>0.96839545969486818</v>
      </c>
      <c r="H1839" s="130">
        <v>1.0793229452096402</v>
      </c>
      <c r="I1839" s="128">
        <f t="shared" si="171"/>
        <v>10731.807760312249</v>
      </c>
      <c r="J1839" s="3">
        <f t="shared" si="172"/>
        <v>10811.475859921682</v>
      </c>
      <c r="K1839" s="122">
        <f t="shared" si="173"/>
        <v>1.0529706179106095</v>
      </c>
      <c r="M1839" s="39" t="s">
        <v>4699</v>
      </c>
      <c r="N1839" s="3">
        <v>10267.595007897464</v>
      </c>
      <c r="O1839" s="3">
        <v>10811.4755859375</v>
      </c>
      <c r="P1839" s="110">
        <v>1.0529706478118896</v>
      </c>
    </row>
    <row r="1840" spans="2:16" x14ac:dyDescent="0.2">
      <c r="B1840" s="102" t="s">
        <v>4698</v>
      </c>
      <c r="C1840" s="119">
        <v>31153.132218320832</v>
      </c>
      <c r="D1840" s="125">
        <v>0.86760940711554535</v>
      </c>
      <c r="E1840" s="119">
        <f t="shared" si="168"/>
        <v>27028.750573729532</v>
      </c>
      <c r="F1840" s="121">
        <f t="shared" si="169"/>
        <v>27693.624650435606</v>
      </c>
      <c r="G1840" s="110">
        <f t="shared" si="170"/>
        <v>0.88895153323136078</v>
      </c>
      <c r="H1840" s="130">
        <v>0.94853239389074095</v>
      </c>
      <c r="I1840" s="128">
        <f t="shared" si="171"/>
        <v>26268.300085189323</v>
      </c>
      <c r="J1840" s="3">
        <f t="shared" si="172"/>
        <v>26463.304095184412</v>
      </c>
      <c r="K1840" s="122">
        <f t="shared" si="173"/>
        <v>0.84945885729017057</v>
      </c>
      <c r="M1840" s="39" t="s">
        <v>4698</v>
      </c>
      <c r="N1840" s="3">
        <v>31153.132218320832</v>
      </c>
      <c r="O1840" s="3">
        <v>26463.306640625</v>
      </c>
      <c r="P1840" s="110">
        <v>0.84945893287658691</v>
      </c>
    </row>
    <row r="1841" spans="2:16" x14ac:dyDescent="0.2">
      <c r="B1841" s="102" t="s">
        <v>4697</v>
      </c>
      <c r="C1841" s="119">
        <v>14985.017030820918</v>
      </c>
      <c r="D1841" s="125">
        <v>0.83802104034808844</v>
      </c>
      <c r="E1841" s="119">
        <f t="shared" si="168"/>
        <v>12557.75956180237</v>
      </c>
      <c r="F1841" s="121">
        <f t="shared" si="169"/>
        <v>12866.665027905021</v>
      </c>
      <c r="G1841" s="110">
        <f t="shared" si="170"/>
        <v>0.85863532897167161</v>
      </c>
      <c r="H1841" s="130">
        <v>1.0624834207365679</v>
      </c>
      <c r="I1841" s="128">
        <f t="shared" si="171"/>
        <v>13670.618272320095</v>
      </c>
      <c r="J1841" s="3">
        <f t="shared" si="172"/>
        <v>13772.102775450072</v>
      </c>
      <c r="K1841" s="122">
        <f t="shared" si="173"/>
        <v>0.91905819974203928</v>
      </c>
      <c r="M1841" s="39" t="s">
        <v>4697</v>
      </c>
      <c r="N1841" s="3">
        <v>14985.017030820918</v>
      </c>
      <c r="O1841" s="3">
        <v>13772.103515625</v>
      </c>
      <c r="P1841" s="110">
        <v>0.91905826330184937</v>
      </c>
    </row>
    <row r="1842" spans="2:16" x14ac:dyDescent="0.2">
      <c r="B1842" s="102" t="s">
        <v>4696</v>
      </c>
      <c r="C1842" s="119">
        <v>10806.627718361691</v>
      </c>
      <c r="D1842" s="125">
        <v>0.81454416150235676</v>
      </c>
      <c r="E1842" s="119">
        <f t="shared" si="168"/>
        <v>8802.4755135210507</v>
      </c>
      <c r="F1842" s="121">
        <f t="shared" si="169"/>
        <v>9019.0056029832122</v>
      </c>
      <c r="G1842" s="110">
        <f t="shared" si="170"/>
        <v>0.8345809477325562</v>
      </c>
      <c r="H1842" s="130">
        <v>1.0833322781112953</v>
      </c>
      <c r="I1842" s="128">
        <f t="shared" si="171"/>
        <v>9770.5798861783405</v>
      </c>
      <c r="J1842" s="3">
        <f t="shared" si="172"/>
        <v>9843.1122636676791</v>
      </c>
      <c r="K1842" s="122">
        <f t="shared" si="173"/>
        <v>0.91084032134678894</v>
      </c>
      <c r="M1842" s="39" t="s">
        <v>4696</v>
      </c>
      <c r="N1842" s="3">
        <v>10806.627718361691</v>
      </c>
      <c r="O1842" s="3">
        <v>9843.1123046875</v>
      </c>
      <c r="P1842" s="110">
        <v>0.91084033250808716</v>
      </c>
    </row>
    <row r="1843" spans="2:16" x14ac:dyDescent="0.2">
      <c r="B1843" s="102" t="s">
        <v>4695</v>
      </c>
      <c r="C1843" s="119">
        <v>6166.4912617619339</v>
      </c>
      <c r="D1843" s="125">
        <v>0.85327391197181857</v>
      </c>
      <c r="E1843" s="119">
        <f t="shared" si="168"/>
        <v>5261.7061220636406</v>
      </c>
      <c r="F1843" s="121">
        <f t="shared" si="169"/>
        <v>5391.1376320501213</v>
      </c>
      <c r="G1843" s="110">
        <f t="shared" si="170"/>
        <v>0.87426340250901891</v>
      </c>
      <c r="H1843" s="130">
        <v>0.98768014834215634</v>
      </c>
      <c r="I1843" s="128">
        <f t="shared" si="171"/>
        <v>5324.7196161562451</v>
      </c>
      <c r="J1843" s="3">
        <f t="shared" si="172"/>
        <v>5364.2479325635732</v>
      </c>
      <c r="K1843" s="122">
        <f t="shared" si="173"/>
        <v>0.86990278666686405</v>
      </c>
      <c r="M1843" s="39" t="s">
        <v>4695</v>
      </c>
      <c r="N1843" s="3">
        <v>6166.4912617619339</v>
      </c>
      <c r="O1843" s="3">
        <v>5364.248046875</v>
      </c>
      <c r="P1843" s="110">
        <v>0.86990278959274292</v>
      </c>
    </row>
    <row r="1844" spans="2:16" x14ac:dyDescent="0.2">
      <c r="B1844" s="102" t="s">
        <v>4694</v>
      </c>
      <c r="C1844" s="119">
        <v>5985.8447778379432</v>
      </c>
      <c r="D1844" s="125">
        <v>0.94542601865708753</v>
      </c>
      <c r="E1844" s="119">
        <f t="shared" si="168"/>
        <v>5659.1733966106449</v>
      </c>
      <c r="F1844" s="121">
        <f t="shared" si="169"/>
        <v>5798.3821135184908</v>
      </c>
      <c r="G1844" s="110">
        <f t="shared" si="170"/>
        <v>0.9686823378692484</v>
      </c>
      <c r="H1844" s="130">
        <v>0.97345348896670236</v>
      </c>
      <c r="I1844" s="128">
        <f t="shared" si="171"/>
        <v>5644.4552987666966</v>
      </c>
      <c r="J1844" s="3">
        <f t="shared" si="172"/>
        <v>5686.357188646436</v>
      </c>
      <c r="K1844" s="122">
        <f t="shared" si="173"/>
        <v>0.94996736462323028</v>
      </c>
      <c r="M1844" s="39" t="s">
        <v>4694</v>
      </c>
      <c r="N1844" s="3">
        <v>5985.8447778379432</v>
      </c>
      <c r="O1844" s="3">
        <v>5686.3564453125</v>
      </c>
      <c r="P1844" s="110">
        <v>0.94996726512908936</v>
      </c>
    </row>
    <row r="1845" spans="2:16" x14ac:dyDescent="0.2">
      <c r="B1845" s="102" t="s">
        <v>4693</v>
      </c>
      <c r="C1845" s="119">
        <v>2873.5330409057156</v>
      </c>
      <c r="D1845" s="125">
        <v>0.90312935528039562</v>
      </c>
      <c r="E1845" s="119">
        <f t="shared" si="168"/>
        <v>2595.1720426100937</v>
      </c>
      <c r="F1845" s="121">
        <f t="shared" si="169"/>
        <v>2659.010088361304</v>
      </c>
      <c r="G1845" s="110">
        <f t="shared" si="170"/>
        <v>0.92534522850769252</v>
      </c>
      <c r="H1845" s="130">
        <v>1.08409767120573</v>
      </c>
      <c r="I1845" s="128">
        <f t="shared" si="171"/>
        <v>2882.6266445050319</v>
      </c>
      <c r="J1845" s="3">
        <f t="shared" si="172"/>
        <v>2904.0259643382219</v>
      </c>
      <c r="K1845" s="122">
        <f t="shared" si="173"/>
        <v>1.0106116487955521</v>
      </c>
      <c r="M1845" s="39" t="s">
        <v>4693</v>
      </c>
      <c r="N1845" s="3">
        <v>2873.5330409057156</v>
      </c>
      <c r="O1845" s="3">
        <v>2904.02587890625</v>
      </c>
      <c r="P1845" s="110">
        <v>1.0106116533279419</v>
      </c>
    </row>
    <row r="1846" spans="2:16" x14ac:dyDescent="0.2">
      <c r="B1846" s="102" t="s">
        <v>4692</v>
      </c>
      <c r="C1846" s="119">
        <v>6465.8648133891129</v>
      </c>
      <c r="D1846" s="125">
        <v>1.0049385404070701</v>
      </c>
      <c r="E1846" s="119">
        <f t="shared" si="168"/>
        <v>6497.7967480366879</v>
      </c>
      <c r="F1846" s="121">
        <f t="shared" si="169"/>
        <v>6657.6345696810831</v>
      </c>
      <c r="G1846" s="110">
        <f t="shared" si="170"/>
        <v>1.0296587945814866</v>
      </c>
      <c r="H1846" s="130">
        <v>0.8287437108514365</v>
      </c>
      <c r="I1846" s="128">
        <f t="shared" si="171"/>
        <v>5517.4727787703068</v>
      </c>
      <c r="J1846" s="3">
        <f t="shared" si="172"/>
        <v>5558.4320077044094</v>
      </c>
      <c r="K1846" s="122">
        <f t="shared" si="173"/>
        <v>0.85965793720189643</v>
      </c>
      <c r="M1846" s="39" t="s">
        <v>4692</v>
      </c>
      <c r="N1846" s="3">
        <v>6465.8648133891129</v>
      </c>
      <c r="O1846" s="3">
        <v>5558.43310546875</v>
      </c>
      <c r="P1846" s="110">
        <v>0.85965812206268311</v>
      </c>
    </row>
    <row r="1847" spans="2:16" x14ac:dyDescent="0.2">
      <c r="B1847" s="102" t="s">
        <v>4691</v>
      </c>
      <c r="C1847" s="119">
        <v>6587.332166665341</v>
      </c>
      <c r="D1847" s="125">
        <v>1.0077237004339654</v>
      </c>
      <c r="E1847" s="119">
        <f t="shared" si="168"/>
        <v>6638.2107469796883</v>
      </c>
      <c r="F1847" s="121">
        <f t="shared" si="169"/>
        <v>6801.5025805899404</v>
      </c>
      <c r="G1847" s="110">
        <f t="shared" si="170"/>
        <v>1.0325124661252687</v>
      </c>
      <c r="H1847" s="130">
        <v>0.81315311491622422</v>
      </c>
      <c r="I1847" s="128">
        <f t="shared" si="171"/>
        <v>5530.6630095174478</v>
      </c>
      <c r="J1847" s="3">
        <f t="shared" si="172"/>
        <v>5571.7201567743996</v>
      </c>
      <c r="K1847" s="122">
        <f t="shared" si="173"/>
        <v>0.84582347083841258</v>
      </c>
      <c r="M1847" s="39" t="s">
        <v>4691</v>
      </c>
      <c r="N1847" s="3">
        <v>6587.332166665341</v>
      </c>
      <c r="O1847" s="3">
        <v>5571.7197265625</v>
      </c>
      <c r="P1847" s="110">
        <v>0.84582340717315674</v>
      </c>
    </row>
    <row r="1848" spans="2:16" x14ac:dyDescent="0.2">
      <c r="B1848" s="102" t="s">
        <v>4690</v>
      </c>
      <c r="C1848" s="119">
        <v>2607.641231733639</v>
      </c>
      <c r="D1848" s="125">
        <v>0.82451273560413529</v>
      </c>
      <c r="E1848" s="119">
        <f t="shared" si="168"/>
        <v>2150.0334054508394</v>
      </c>
      <c r="F1848" s="121">
        <f t="shared" si="169"/>
        <v>2202.9215872939817</v>
      </c>
      <c r="G1848" s="110">
        <f t="shared" si="170"/>
        <v>0.84479473651726722</v>
      </c>
      <c r="H1848" s="130">
        <v>1.1006721059160478</v>
      </c>
      <c r="I1848" s="128">
        <f t="shared" si="171"/>
        <v>2424.6943426547896</v>
      </c>
      <c r="J1848" s="3">
        <f t="shared" si="172"/>
        <v>2442.6941796559167</v>
      </c>
      <c r="K1848" s="122">
        <f t="shared" si="173"/>
        <v>0.93674472927088193</v>
      </c>
      <c r="M1848" s="39" t="s">
        <v>4690</v>
      </c>
      <c r="N1848" s="3">
        <v>2607.641231733639</v>
      </c>
      <c r="O1848" s="3">
        <v>2442.694091796875</v>
      </c>
      <c r="P1848" s="110">
        <v>0.93674468994140625</v>
      </c>
    </row>
    <row r="1849" spans="2:16" x14ac:dyDescent="0.2">
      <c r="B1849" s="102" t="s">
        <v>4689</v>
      </c>
      <c r="C1849" s="119">
        <v>2872.566381899499</v>
      </c>
      <c r="D1849" s="125">
        <v>0.93653855083873672</v>
      </c>
      <c r="E1849" s="119">
        <f t="shared" si="168"/>
        <v>2690.2691564922297</v>
      </c>
      <c r="F1849" s="121">
        <f t="shared" si="169"/>
        <v>2756.4464744793995</v>
      </c>
      <c r="G1849" s="110">
        <f t="shared" si="170"/>
        <v>0.95957624925509477</v>
      </c>
      <c r="H1849" s="130">
        <v>0.70551160606358865</v>
      </c>
      <c r="I1849" s="128">
        <f t="shared" si="171"/>
        <v>1944.7049792382777</v>
      </c>
      <c r="J1849" s="3">
        <f t="shared" si="172"/>
        <v>1959.141591732388</v>
      </c>
      <c r="K1849" s="122">
        <f t="shared" si="173"/>
        <v>0.68201786530582997</v>
      </c>
      <c r="M1849" s="39" t="s">
        <v>4689</v>
      </c>
      <c r="N1849" s="3">
        <v>2872.566381899499</v>
      </c>
      <c r="O1849" s="3">
        <v>1959.1414794921875</v>
      </c>
      <c r="P1849" s="110">
        <v>0.68201780319213867</v>
      </c>
    </row>
    <row r="1850" spans="2:16" x14ac:dyDescent="0.2">
      <c r="B1850" s="102" t="s">
        <v>4688</v>
      </c>
      <c r="C1850" s="119">
        <v>2946.9187722755287</v>
      </c>
      <c r="D1850" s="125">
        <v>0.86452383873685235</v>
      </c>
      <c r="E1850" s="119">
        <f t="shared" si="168"/>
        <v>2547.6815294533321</v>
      </c>
      <c r="F1850" s="121">
        <f t="shared" si="169"/>
        <v>2610.3513668923874</v>
      </c>
      <c r="G1850" s="110">
        <f t="shared" si="170"/>
        <v>0.88579006365918489</v>
      </c>
      <c r="H1850" s="130">
        <v>1.0133912690863298</v>
      </c>
      <c r="I1850" s="128">
        <f t="shared" si="171"/>
        <v>2645.3072844563121</v>
      </c>
      <c r="J1850" s="3">
        <f t="shared" si="172"/>
        <v>2664.9448524171357</v>
      </c>
      <c r="K1850" s="122">
        <f t="shared" si="173"/>
        <v>0.90431567964777648</v>
      </c>
      <c r="M1850" s="39" t="s">
        <v>4688</v>
      </c>
      <c r="N1850" s="3">
        <v>2946.9187722755287</v>
      </c>
      <c r="O1850" s="3">
        <v>2664.944580078125</v>
      </c>
      <c r="P1850" s="110">
        <v>0.90431559085845947</v>
      </c>
    </row>
    <row r="1851" spans="2:16" x14ac:dyDescent="0.2">
      <c r="B1851" s="102" t="s">
        <v>4687</v>
      </c>
      <c r="C1851" s="119">
        <v>7315.2873473097825</v>
      </c>
      <c r="D1851" s="125">
        <v>0.81252343696953777</v>
      </c>
      <c r="E1851" s="119">
        <f t="shared" si="168"/>
        <v>5943.8424178559171</v>
      </c>
      <c r="F1851" s="121">
        <f t="shared" si="169"/>
        <v>6090.0536431538931</v>
      </c>
      <c r="G1851" s="110">
        <f t="shared" si="170"/>
        <v>0.83251051585738833</v>
      </c>
      <c r="H1851" s="130">
        <v>0.8391509941864318</v>
      </c>
      <c r="I1851" s="128">
        <f t="shared" si="171"/>
        <v>5110.4745693012901</v>
      </c>
      <c r="J1851" s="3">
        <f t="shared" si="172"/>
        <v>5148.4124271283972</v>
      </c>
      <c r="K1851" s="122">
        <f t="shared" si="173"/>
        <v>0.70378813335633905</v>
      </c>
      <c r="M1851" s="39" t="s">
        <v>4687</v>
      </c>
      <c r="N1851" s="3">
        <v>7315.2873473097825</v>
      </c>
      <c r="O1851" s="3">
        <v>5148.41259765625</v>
      </c>
      <c r="P1851" s="110">
        <v>0.703788161277771</v>
      </c>
    </row>
    <row r="1852" spans="2:16" x14ac:dyDescent="0.2">
      <c r="B1852" s="102" t="s">
        <v>4686</v>
      </c>
      <c r="C1852" s="119">
        <v>3758.068579489036</v>
      </c>
      <c r="D1852" s="125">
        <v>0.998411471597905</v>
      </c>
      <c r="E1852" s="119">
        <f t="shared" si="168"/>
        <v>3752.0987808134969</v>
      </c>
      <c r="F1852" s="121">
        <f t="shared" si="169"/>
        <v>3844.3958037853258</v>
      </c>
      <c r="G1852" s="110">
        <f t="shared" si="170"/>
        <v>1.0229711678939151</v>
      </c>
      <c r="H1852" s="130">
        <v>0.88772720725293863</v>
      </c>
      <c r="I1852" s="128">
        <f t="shared" si="171"/>
        <v>3412.7747504692629</v>
      </c>
      <c r="J1852" s="3">
        <f t="shared" si="172"/>
        <v>3438.1096506871395</v>
      </c>
      <c r="K1852" s="122">
        <f t="shared" si="173"/>
        <v>0.91486080628007072</v>
      </c>
      <c r="M1852" s="39" t="s">
        <v>4686</v>
      </c>
      <c r="N1852" s="3">
        <v>3758.068579489036</v>
      </c>
      <c r="O1852" s="3">
        <v>3438.109619140625</v>
      </c>
      <c r="P1852" s="110">
        <v>0.91486078500747681</v>
      </c>
    </row>
    <row r="1853" spans="2:16" x14ac:dyDescent="0.2">
      <c r="B1853" s="102" t="s">
        <v>4685</v>
      </c>
      <c r="C1853" s="119">
        <v>6179.9539629867786</v>
      </c>
      <c r="D1853" s="125">
        <v>0.84043338995277572</v>
      </c>
      <c r="E1853" s="119">
        <f t="shared" si="168"/>
        <v>5193.8396588650694</v>
      </c>
      <c r="F1853" s="121">
        <f t="shared" si="169"/>
        <v>5321.6017371870939</v>
      </c>
      <c r="G1853" s="110">
        <f t="shared" si="170"/>
        <v>0.86110701941461676</v>
      </c>
      <c r="H1853" s="130">
        <v>1.1268539403169977</v>
      </c>
      <c r="I1853" s="128">
        <f t="shared" si="171"/>
        <v>5996.667886347057</v>
      </c>
      <c r="J1853" s="3">
        <f t="shared" si="172"/>
        <v>6041.1844435911171</v>
      </c>
      <c r="K1853" s="122">
        <f t="shared" si="173"/>
        <v>0.97754521793741744</v>
      </c>
      <c r="M1853" s="39" t="s">
        <v>4685</v>
      </c>
      <c r="N1853" s="3">
        <v>6179.9539629867786</v>
      </c>
      <c r="O1853" s="3">
        <v>6041.18408203125</v>
      </c>
      <c r="P1853" s="110">
        <v>0.97754514217376709</v>
      </c>
    </row>
    <row r="1854" spans="2:16" x14ac:dyDescent="0.2">
      <c r="B1854" s="102" t="s">
        <v>4684</v>
      </c>
      <c r="C1854" s="119">
        <v>8098.0738346723028</v>
      </c>
      <c r="D1854" s="125">
        <v>0.97709817195467241</v>
      </c>
      <c r="E1854" s="119">
        <f t="shared" si="168"/>
        <v>7912.613140212271</v>
      </c>
      <c r="F1854" s="121">
        <f t="shared" si="169"/>
        <v>8107.2537079136973</v>
      </c>
      <c r="G1854" s="110">
        <f t="shared" si="170"/>
        <v>1.0011335872491172</v>
      </c>
      <c r="H1854" s="130">
        <v>0.92279034485310807</v>
      </c>
      <c r="I1854" s="128">
        <f t="shared" si="171"/>
        <v>7481.2954449373201</v>
      </c>
      <c r="J1854" s="3">
        <f t="shared" si="172"/>
        <v>7536.8332074491527</v>
      </c>
      <c r="K1854" s="122">
        <f t="shared" si="173"/>
        <v>0.93069455296638925</v>
      </c>
      <c r="M1854" s="39" t="s">
        <v>4684</v>
      </c>
      <c r="N1854" s="3">
        <v>8098.0738346723028</v>
      </c>
      <c r="O1854" s="3">
        <v>7536.83349609375</v>
      </c>
      <c r="P1854" s="110">
        <v>0.930694580078125</v>
      </c>
    </row>
    <row r="1855" spans="2:16" x14ac:dyDescent="0.2">
      <c r="B1855" s="102" t="s">
        <v>4683</v>
      </c>
      <c r="C1855" s="119">
        <v>9269.5725394128003</v>
      </c>
      <c r="D1855" s="125">
        <v>0.91034193240555483</v>
      </c>
      <c r="E1855" s="119">
        <f t="shared" si="168"/>
        <v>8438.4805781025152</v>
      </c>
      <c r="F1855" s="121">
        <f t="shared" si="169"/>
        <v>8646.0568390866683</v>
      </c>
      <c r="G1855" s="110">
        <f t="shared" si="170"/>
        <v>0.9327352261741263</v>
      </c>
      <c r="H1855" s="130">
        <v>0.99078505457457033</v>
      </c>
      <c r="I1855" s="128">
        <f t="shared" si="171"/>
        <v>8566.3838971693222</v>
      </c>
      <c r="J1855" s="3">
        <f t="shared" si="172"/>
        <v>8629.9768668585657</v>
      </c>
      <c r="K1855" s="122">
        <f t="shared" si="173"/>
        <v>0.9310005213471525</v>
      </c>
      <c r="M1855" s="39" t="s">
        <v>4683</v>
      </c>
      <c r="N1855" s="3">
        <v>9269.5725394128003</v>
      </c>
      <c r="O1855" s="3">
        <v>8629.9765625</v>
      </c>
      <c r="P1855" s="110">
        <v>0.9310004711151123</v>
      </c>
    </row>
    <row r="1856" spans="2:16" x14ac:dyDescent="0.2">
      <c r="B1856" s="102" t="s">
        <v>4682</v>
      </c>
      <c r="C1856" s="119">
        <v>6465.8955656568178</v>
      </c>
      <c r="D1856" s="125">
        <v>0.86501440386829653</v>
      </c>
      <c r="E1856" s="119">
        <f t="shared" si="168"/>
        <v>5593.0927982012945</v>
      </c>
      <c r="F1856" s="121">
        <f t="shared" si="169"/>
        <v>5730.6760135257155</v>
      </c>
      <c r="G1856" s="110">
        <f t="shared" si="170"/>
        <v>0.88629269609051942</v>
      </c>
      <c r="H1856" s="130">
        <v>0.82381755979308691</v>
      </c>
      <c r="I1856" s="128">
        <f t="shared" si="171"/>
        <v>4721.0315294275297</v>
      </c>
      <c r="J1856" s="3">
        <f t="shared" si="172"/>
        <v>4756.0783378074411</v>
      </c>
      <c r="K1856" s="122">
        <f t="shared" si="173"/>
        <v>0.73556374202346242</v>
      </c>
      <c r="M1856" s="39" t="s">
        <v>4682</v>
      </c>
      <c r="N1856" s="3">
        <v>6465.8955656568178</v>
      </c>
      <c r="O1856" s="3">
        <v>4756.078125</v>
      </c>
      <c r="P1856" s="110">
        <v>0.73556369543075562</v>
      </c>
    </row>
    <row r="1857" spans="2:16" x14ac:dyDescent="0.2">
      <c r="B1857" s="102" t="s">
        <v>4681</v>
      </c>
      <c r="C1857" s="119">
        <v>7173.7823138582107</v>
      </c>
      <c r="D1857" s="125">
        <v>0.99947713513035052</v>
      </c>
      <c r="E1857" s="119">
        <f t="shared" si="168"/>
        <v>7170.0313951037815</v>
      </c>
      <c r="F1857" s="121">
        <f t="shared" si="169"/>
        <v>7346.4053636588287</v>
      </c>
      <c r="G1857" s="110">
        <f t="shared" si="170"/>
        <v>1.0240630454407778</v>
      </c>
      <c r="H1857" s="130">
        <v>0.8745184582763712</v>
      </c>
      <c r="I1857" s="128">
        <f t="shared" si="171"/>
        <v>6424.5670925001823</v>
      </c>
      <c r="J1857" s="3">
        <f t="shared" si="172"/>
        <v>6472.2601804220158</v>
      </c>
      <c r="K1857" s="122">
        <f t="shared" si="173"/>
        <v>0.90221028423444016</v>
      </c>
      <c r="M1857" s="39" t="s">
        <v>4681</v>
      </c>
      <c r="N1857" s="3">
        <v>7173.7823138582107</v>
      </c>
      <c r="O1857" s="3">
        <v>6472.259765625</v>
      </c>
      <c r="P1857" s="110">
        <v>0.90221023559570313</v>
      </c>
    </row>
    <row r="1858" spans="2:16" x14ac:dyDescent="0.2">
      <c r="B1858" s="102" t="s">
        <v>4680</v>
      </c>
      <c r="C1858" s="119">
        <v>5669.8752777159598</v>
      </c>
      <c r="D1858" s="125">
        <v>0.89927735828810929</v>
      </c>
      <c r="E1858" s="119">
        <f t="shared" si="168"/>
        <v>5098.7904615674679</v>
      </c>
      <c r="F1858" s="121">
        <f t="shared" si="169"/>
        <v>5224.2144463426775</v>
      </c>
      <c r="G1858" s="110">
        <f t="shared" si="170"/>
        <v>0.92139847711909262</v>
      </c>
      <c r="H1858" s="130">
        <v>0.95291521966281822</v>
      </c>
      <c r="I1858" s="128">
        <f t="shared" si="171"/>
        <v>4978.2334567023008</v>
      </c>
      <c r="J1858" s="3">
        <f t="shared" si="172"/>
        <v>5015.1896161644818</v>
      </c>
      <c r="K1858" s="122">
        <f t="shared" si="173"/>
        <v>0.88453261677120876</v>
      </c>
      <c r="M1858" s="39" t="s">
        <v>4680</v>
      </c>
      <c r="N1858" s="3">
        <v>5669.8752777159598</v>
      </c>
      <c r="O1858" s="3">
        <v>5015.189453125</v>
      </c>
      <c r="P1858" s="110">
        <v>0.88453257083892822</v>
      </c>
    </row>
    <row r="1859" spans="2:16" x14ac:dyDescent="0.2">
      <c r="B1859" s="102" t="s">
        <v>4679</v>
      </c>
      <c r="C1859" s="119">
        <v>8931.3081775196388</v>
      </c>
      <c r="D1859" s="125">
        <v>0.81779557468919073</v>
      </c>
      <c r="E1859" s="119">
        <f t="shared" si="168"/>
        <v>7303.9843037609417</v>
      </c>
      <c r="F1859" s="121">
        <f t="shared" si="169"/>
        <v>7483.6533493941015</v>
      </c>
      <c r="G1859" s="110">
        <f t="shared" si="170"/>
        <v>0.83791234169151996</v>
      </c>
      <c r="H1859" s="130">
        <v>0.94909378636008634</v>
      </c>
      <c r="I1859" s="128">
        <f t="shared" si="171"/>
        <v>7102.6888931827907</v>
      </c>
      <c r="J1859" s="3">
        <f t="shared" si="172"/>
        <v>7155.4160514467994</v>
      </c>
      <c r="K1859" s="122">
        <f t="shared" si="173"/>
        <v>0.80116102918239784</v>
      </c>
      <c r="M1859" s="39" t="s">
        <v>4679</v>
      </c>
      <c r="N1859" s="3">
        <v>8931.3081775196388</v>
      </c>
      <c r="O1859" s="3">
        <v>7155.41552734375</v>
      </c>
      <c r="P1859" s="110">
        <v>0.80116099119186401</v>
      </c>
    </row>
    <row r="1860" spans="2:16" x14ac:dyDescent="0.2">
      <c r="B1860" s="102" t="s">
        <v>4678</v>
      </c>
      <c r="C1860" s="119">
        <v>11870.349961759703</v>
      </c>
      <c r="D1860" s="125">
        <v>0.80443205804460061</v>
      </c>
      <c r="E1860" s="119">
        <f t="shared" si="168"/>
        <v>9548.890049448004</v>
      </c>
      <c r="F1860" s="121">
        <f t="shared" si="169"/>
        <v>9783.781020004566</v>
      </c>
      <c r="G1860" s="110">
        <f t="shared" si="170"/>
        <v>0.82422009894594406</v>
      </c>
      <c r="H1860" s="130">
        <v>0.98024887622325452</v>
      </c>
      <c r="I1860" s="128">
        <f t="shared" si="171"/>
        <v>9590.5403500738812</v>
      </c>
      <c r="J1860" s="3">
        <f t="shared" si="172"/>
        <v>9661.7361952644351</v>
      </c>
      <c r="K1860" s="122">
        <f t="shared" si="173"/>
        <v>0.81393861397428802</v>
      </c>
      <c r="M1860" s="39" t="s">
        <v>4678</v>
      </c>
      <c r="N1860" s="3">
        <v>11870.349961759703</v>
      </c>
      <c r="O1860" s="3">
        <v>9661.7373046875</v>
      </c>
      <c r="P1860" s="110">
        <v>0.81393873691558838</v>
      </c>
    </row>
    <row r="1861" spans="2:16" x14ac:dyDescent="0.2">
      <c r="B1861" s="102" t="s">
        <v>4677</v>
      </c>
      <c r="C1861" s="119">
        <v>11190.813000517948</v>
      </c>
      <c r="D1861" s="125">
        <v>0.90893093858389085</v>
      </c>
      <c r="E1861" s="119">
        <f t="shared" ref="E1861:E1924" si="174">D1861*C1861</f>
        <v>10171.676164077586</v>
      </c>
      <c r="F1861" s="121">
        <f t="shared" ref="F1861:F1924" si="175">E1861/$E$2*$C$2</f>
        <v>10421.886908362503</v>
      </c>
      <c r="G1861" s="110">
        <f t="shared" ref="G1861:G1924" si="176">F1861/C1861</f>
        <v>0.93128952363694606</v>
      </c>
      <c r="H1861" s="130">
        <v>0.95678945118539793</v>
      </c>
      <c r="I1861" s="128">
        <f t="shared" ref="I1861:I1924" si="177">C1861*H1861*G1861</f>
        <v>9971.5514553684425</v>
      </c>
      <c r="J1861" s="3">
        <f t="shared" ref="J1861:J1924" si="178">I1861/$I$2*$C$2</f>
        <v>10045.575755127587</v>
      </c>
      <c r="K1861" s="122">
        <f t="shared" ref="K1861:K1924" si="179">J1861/C1861</f>
        <v>0.89766273055073342</v>
      </c>
      <c r="M1861" s="39" t="s">
        <v>4677</v>
      </c>
      <c r="N1861" s="3">
        <v>11190.813000517948</v>
      </c>
      <c r="O1861" s="3">
        <v>10045.5751953125</v>
      </c>
      <c r="P1861" s="110">
        <v>0.8976626992225647</v>
      </c>
    </row>
    <row r="1862" spans="2:16" x14ac:dyDescent="0.2">
      <c r="B1862" s="102" t="s">
        <v>4676</v>
      </c>
      <c r="C1862" s="119">
        <v>9874.067450554674</v>
      </c>
      <c r="D1862" s="125">
        <v>1.0741545811458191</v>
      </c>
      <c r="E1862" s="119">
        <f t="shared" si="174"/>
        <v>10606.274786556121</v>
      </c>
      <c r="F1862" s="121">
        <f t="shared" si="175"/>
        <v>10867.17612332958</v>
      </c>
      <c r="G1862" s="110">
        <f t="shared" si="176"/>
        <v>1.100577464935093</v>
      </c>
      <c r="H1862" s="130">
        <v>0.74284701172517387</v>
      </c>
      <c r="I1862" s="128">
        <f t="shared" si="177"/>
        <v>8072.6493091065377</v>
      </c>
      <c r="J1862" s="3">
        <f t="shared" si="178"/>
        <v>8132.5770159415706</v>
      </c>
      <c r="K1862" s="122">
        <f t="shared" si="179"/>
        <v>0.82362988268676696</v>
      </c>
      <c r="M1862" s="39" t="s">
        <v>4676</v>
      </c>
      <c r="N1862" s="3">
        <v>9874.067450554674</v>
      </c>
      <c r="O1862" s="3">
        <v>8132.5771484375</v>
      </c>
      <c r="P1862" s="110">
        <v>0.82362991571426392</v>
      </c>
    </row>
    <row r="1863" spans="2:16" x14ac:dyDescent="0.2">
      <c r="B1863" s="102" t="s">
        <v>4675</v>
      </c>
      <c r="C1863" s="119">
        <v>8567.3723773873262</v>
      </c>
      <c r="D1863" s="125">
        <v>0.93031438193844362</v>
      </c>
      <c r="E1863" s="119">
        <f t="shared" si="174"/>
        <v>7970.3497381055849</v>
      </c>
      <c r="F1863" s="121">
        <f t="shared" si="175"/>
        <v>8166.4105552229721</v>
      </c>
      <c r="G1863" s="110">
        <f t="shared" si="176"/>
        <v>0.95319897344223647</v>
      </c>
      <c r="H1863" s="130">
        <v>1.0694339623222773</v>
      </c>
      <c r="I1863" s="128">
        <f t="shared" si="177"/>
        <v>8733.4367980225707</v>
      </c>
      <c r="J1863" s="3">
        <f t="shared" si="178"/>
        <v>8798.2698930888673</v>
      </c>
      <c r="K1863" s="122">
        <f t="shared" si="179"/>
        <v>1.0269507972258765</v>
      </c>
      <c r="M1863" s="39" t="s">
        <v>4675</v>
      </c>
      <c r="N1863" s="3">
        <v>8567.3723773873262</v>
      </c>
      <c r="O1863" s="3">
        <v>8798.26953125</v>
      </c>
      <c r="P1863" s="110">
        <v>1.0269507169723511</v>
      </c>
    </row>
    <row r="1864" spans="2:16" x14ac:dyDescent="0.2">
      <c r="B1864" s="102" t="s">
        <v>4674</v>
      </c>
      <c r="C1864" s="119">
        <v>5872.8892397047002</v>
      </c>
      <c r="D1864" s="125">
        <v>0.83511348497879623</v>
      </c>
      <c r="E1864" s="119">
        <f t="shared" si="174"/>
        <v>4904.5289998642647</v>
      </c>
      <c r="F1864" s="121">
        <f t="shared" si="175"/>
        <v>5025.1743912066349</v>
      </c>
      <c r="G1864" s="110">
        <f t="shared" si="176"/>
        <v>0.85565625131035339</v>
      </c>
      <c r="H1864" s="130">
        <v>1.0078115920852542</v>
      </c>
      <c r="I1864" s="128">
        <f t="shared" si="177"/>
        <v>5064.4290037080073</v>
      </c>
      <c r="J1864" s="3">
        <f t="shared" si="178"/>
        <v>5102.0250400276673</v>
      </c>
      <c r="K1864" s="122">
        <f t="shared" si="179"/>
        <v>0.86874191420715552</v>
      </c>
      <c r="M1864" s="39" t="s">
        <v>4674</v>
      </c>
      <c r="N1864" s="3">
        <v>5872.8892397047002</v>
      </c>
      <c r="O1864" s="3">
        <v>5102.025390625</v>
      </c>
      <c r="P1864" s="110">
        <v>0.86874198913574219</v>
      </c>
    </row>
    <row r="1865" spans="2:16" x14ac:dyDescent="0.2">
      <c r="B1865" s="102" t="s">
        <v>4673</v>
      </c>
      <c r="C1865" s="119">
        <v>19335.680034403918</v>
      </c>
      <c r="D1865" s="125">
        <v>0.85783194527164186</v>
      </c>
      <c r="E1865" s="119">
        <f t="shared" si="174"/>
        <v>16586.76401706276</v>
      </c>
      <c r="F1865" s="121">
        <f t="shared" si="175"/>
        <v>16994.778045728403</v>
      </c>
      <c r="G1865" s="110">
        <f t="shared" si="176"/>
        <v>0.87893355783141036</v>
      </c>
      <c r="H1865" s="130">
        <v>0.94143010760393264</v>
      </c>
      <c r="I1865" s="128">
        <f t="shared" si="177"/>
        <v>15999.395724295044</v>
      </c>
      <c r="J1865" s="3">
        <f t="shared" si="178"/>
        <v>16118.168020698608</v>
      </c>
      <c r="K1865" s="122">
        <f t="shared" si="179"/>
        <v>0.83359716296606057</v>
      </c>
      <c r="M1865" s="39" t="s">
        <v>4673</v>
      </c>
      <c r="N1865" s="3">
        <v>19335.680034403918</v>
      </c>
      <c r="O1865" s="3">
        <v>16118.16796875</v>
      </c>
      <c r="P1865" s="110">
        <v>0.83359718322753906</v>
      </c>
    </row>
    <row r="1866" spans="2:16" x14ac:dyDescent="0.2">
      <c r="B1866" s="102" t="s">
        <v>4672</v>
      </c>
      <c r="C1866" s="119">
        <v>17492.971560824037</v>
      </c>
      <c r="D1866" s="125">
        <v>0.89697033678048199</v>
      </c>
      <c r="E1866" s="119">
        <f t="shared" si="174"/>
        <v>15690.67659220373</v>
      </c>
      <c r="F1866" s="121">
        <f t="shared" si="175"/>
        <v>16076.647970483964</v>
      </c>
      <c r="G1866" s="110">
        <f t="shared" si="176"/>
        <v>0.91903470571506751</v>
      </c>
      <c r="H1866" s="130">
        <v>1.004069047382399</v>
      </c>
      <c r="I1866" s="128">
        <f t="shared" si="177"/>
        <v>16142.064612826014</v>
      </c>
      <c r="J1866" s="3">
        <f t="shared" si="178"/>
        <v>16261.89601869897</v>
      </c>
      <c r="K1866" s="122">
        <f t="shared" si="179"/>
        <v>0.92962456162210361</v>
      </c>
      <c r="M1866" s="39" t="s">
        <v>4672</v>
      </c>
      <c r="N1866" s="3">
        <v>17492.971560824037</v>
      </c>
      <c r="O1866" s="3">
        <v>16261.896484375</v>
      </c>
      <c r="P1866" s="110">
        <v>0.92962461709976196</v>
      </c>
    </row>
    <row r="1867" spans="2:16" x14ac:dyDescent="0.2">
      <c r="B1867" s="102" t="s">
        <v>4671</v>
      </c>
      <c r="C1867" s="119">
        <v>17100.849039516175</v>
      </c>
      <c r="D1867" s="125">
        <v>0.96911166150558437</v>
      </c>
      <c r="E1867" s="119">
        <f t="shared" si="174"/>
        <v>16572.632225841699</v>
      </c>
      <c r="F1867" s="121">
        <f t="shared" si="175"/>
        <v>16980.298629795103</v>
      </c>
      <c r="G1867" s="110">
        <f t="shared" si="176"/>
        <v>0.9929506184492648</v>
      </c>
      <c r="H1867" s="130">
        <v>0.92315127916814466</v>
      </c>
      <c r="I1867" s="128">
        <f t="shared" si="177"/>
        <v>15675.384400752442</v>
      </c>
      <c r="J1867" s="3">
        <f t="shared" si="178"/>
        <v>15791.75138325409</v>
      </c>
      <c r="K1867" s="122">
        <f t="shared" si="179"/>
        <v>0.92344838240270655</v>
      </c>
      <c r="M1867" s="39" t="s">
        <v>4671</v>
      </c>
      <c r="N1867" s="3">
        <v>17100.849039516175</v>
      </c>
      <c r="O1867" s="3">
        <v>15791.751953125</v>
      </c>
      <c r="P1867" s="110">
        <v>0.92344844341278076</v>
      </c>
    </row>
    <row r="1868" spans="2:16" x14ac:dyDescent="0.2">
      <c r="B1868" s="102" t="s">
        <v>4670</v>
      </c>
      <c r="C1868" s="119">
        <v>11664.847795297497</v>
      </c>
      <c r="D1868" s="125">
        <v>0.88595135254716495</v>
      </c>
      <c r="E1868" s="119">
        <f t="shared" si="174"/>
        <v>10334.487681500632</v>
      </c>
      <c r="F1868" s="121">
        <f t="shared" si="175"/>
        <v>10588.703389205093</v>
      </c>
      <c r="G1868" s="110">
        <f t="shared" si="176"/>
        <v>0.90774466799933429</v>
      </c>
      <c r="H1868" s="130">
        <v>0.83993210076287528</v>
      </c>
      <c r="I1868" s="128">
        <f t="shared" si="177"/>
        <v>8893.7918820500108</v>
      </c>
      <c r="J1868" s="3">
        <f t="shared" si="178"/>
        <v>8959.8153809226842</v>
      </c>
      <c r="K1868" s="122">
        <f t="shared" si="179"/>
        <v>0.76810392541381423</v>
      </c>
      <c r="M1868" s="39" t="s">
        <v>4670</v>
      </c>
      <c r="N1868" s="3">
        <v>11664.847795297497</v>
      </c>
      <c r="O1868" s="3">
        <v>8959.8154296875</v>
      </c>
      <c r="P1868" s="110">
        <v>0.7681039571762085</v>
      </c>
    </row>
    <row r="1869" spans="2:16" x14ac:dyDescent="0.2">
      <c r="B1869" s="102" t="s">
        <v>4669</v>
      </c>
      <c r="C1869" s="119">
        <v>12445.78915883636</v>
      </c>
      <c r="D1869" s="125">
        <v>0.892484463878644</v>
      </c>
      <c r="E1869" s="119">
        <f t="shared" si="174"/>
        <v>11107.673464970709</v>
      </c>
      <c r="F1869" s="121">
        <f t="shared" si="175"/>
        <v>11380.908593587899</v>
      </c>
      <c r="G1869" s="110">
        <f t="shared" si="176"/>
        <v>0.91443848584784937</v>
      </c>
      <c r="H1869" s="130">
        <v>1.0029783374045538</v>
      </c>
      <c r="I1869" s="128">
        <f t="shared" si="177"/>
        <v>11414.80477934999</v>
      </c>
      <c r="J1869" s="3">
        <f t="shared" si="178"/>
        <v>11499.543140723415</v>
      </c>
      <c r="K1869" s="122">
        <f t="shared" si="179"/>
        <v>0.92397058908545615</v>
      </c>
      <c r="M1869" s="39" t="s">
        <v>4669</v>
      </c>
      <c r="N1869" s="3">
        <v>12445.78915883636</v>
      </c>
      <c r="O1869" s="3">
        <v>11499.5419921875</v>
      </c>
      <c r="P1869" s="110">
        <v>0.92397052049636841</v>
      </c>
    </row>
    <row r="1870" spans="2:16" x14ac:dyDescent="0.2">
      <c r="B1870" s="102" t="s">
        <v>4668</v>
      </c>
      <c r="C1870" s="119">
        <v>11387.996384427388</v>
      </c>
      <c r="D1870" s="125">
        <v>0.8712823046297018</v>
      </c>
      <c r="E1870" s="119">
        <f t="shared" si="174"/>
        <v>9922.1597349386066</v>
      </c>
      <c r="F1870" s="121">
        <f t="shared" si="175"/>
        <v>10166.232681436895</v>
      </c>
      <c r="G1870" s="110">
        <f t="shared" si="176"/>
        <v>0.89271477951457701</v>
      </c>
      <c r="H1870" s="130">
        <v>1.0282692594539067</v>
      </c>
      <c r="I1870" s="128">
        <f t="shared" si="177"/>
        <v>10453.624550777222</v>
      </c>
      <c r="J1870" s="3">
        <f t="shared" si="178"/>
        <v>10531.227543729707</v>
      </c>
      <c r="K1870" s="122">
        <f t="shared" si="179"/>
        <v>0.92476562059070577</v>
      </c>
      <c r="M1870" s="39" t="s">
        <v>4668</v>
      </c>
      <c r="N1870" s="3">
        <v>11387.996384427388</v>
      </c>
      <c r="O1870" s="3">
        <v>10531.2265625</v>
      </c>
      <c r="P1870" s="110">
        <v>0.92476552724838257</v>
      </c>
    </row>
    <row r="1871" spans="2:16" x14ac:dyDescent="0.2">
      <c r="B1871" s="102" t="s">
        <v>4667</v>
      </c>
      <c r="C1871" s="119">
        <v>8659.358025533842</v>
      </c>
      <c r="D1871" s="125">
        <v>0.99343802076357468</v>
      </c>
      <c r="E1871" s="119">
        <f t="shared" si="174"/>
        <v>8602.5354979695167</v>
      </c>
      <c r="F1871" s="121">
        <f t="shared" si="175"/>
        <v>8814.147308546615</v>
      </c>
      <c r="G1871" s="110">
        <f t="shared" si="176"/>
        <v>1.0178753762757409</v>
      </c>
      <c r="H1871" s="130">
        <v>0.89224138373983364</v>
      </c>
      <c r="I1871" s="128">
        <f t="shared" si="177"/>
        <v>7864.3469910643635</v>
      </c>
      <c r="J1871" s="3">
        <f t="shared" si="178"/>
        <v>7922.7283554570686</v>
      </c>
      <c r="K1871" s="122">
        <f t="shared" si="179"/>
        <v>0.91493253103698058</v>
      </c>
      <c r="M1871" s="39" t="s">
        <v>4667</v>
      </c>
      <c r="N1871" s="3">
        <v>8659.358025533842</v>
      </c>
      <c r="O1871" s="3">
        <v>7922.72802734375</v>
      </c>
      <c r="P1871" s="110">
        <v>0.9149324893951416</v>
      </c>
    </row>
    <row r="1872" spans="2:16" x14ac:dyDescent="0.2">
      <c r="B1872" s="102" t="s">
        <v>4666</v>
      </c>
      <c r="C1872" s="119">
        <v>4483.1930847035101</v>
      </c>
      <c r="D1872" s="125">
        <v>0.84996039658659805</v>
      </c>
      <c r="E1872" s="119">
        <f t="shared" si="174"/>
        <v>3810.5365722488891</v>
      </c>
      <c r="F1872" s="121">
        <f t="shared" si="175"/>
        <v>3904.2710931368488</v>
      </c>
      <c r="G1872" s="110">
        <f t="shared" si="176"/>
        <v>0.87086837871384082</v>
      </c>
      <c r="H1872" s="130">
        <v>1.0415177804095981</v>
      </c>
      <c r="I1872" s="128">
        <f t="shared" si="177"/>
        <v>4066.3677630412458</v>
      </c>
      <c r="J1872" s="3">
        <f t="shared" si="178"/>
        <v>4096.5546429434935</v>
      </c>
      <c r="K1872" s="122">
        <f t="shared" si="179"/>
        <v>0.91375824452459731</v>
      </c>
      <c r="M1872" s="39" t="s">
        <v>4666</v>
      </c>
      <c r="N1872" s="3">
        <v>4483.1930847035101</v>
      </c>
      <c r="O1872" s="3">
        <v>4096.5546875</v>
      </c>
      <c r="P1872" s="110">
        <v>0.91375827789306641</v>
      </c>
    </row>
    <row r="1873" spans="2:16" x14ac:dyDescent="0.2">
      <c r="B1873" s="102" t="s">
        <v>4665</v>
      </c>
      <c r="C1873" s="119">
        <v>8940.1397510254556</v>
      </c>
      <c r="D1873" s="125">
        <v>0.89093156439447918</v>
      </c>
      <c r="E1873" s="119">
        <f t="shared" si="174"/>
        <v>7965.0526942863789</v>
      </c>
      <c r="F1873" s="121">
        <f t="shared" si="175"/>
        <v>8160.983210629819</v>
      </c>
      <c r="G1873" s="110">
        <f t="shared" si="176"/>
        <v>0.91284738694311063</v>
      </c>
      <c r="H1873" s="130">
        <v>0.8868575694796752</v>
      </c>
      <c r="I1873" s="128">
        <f t="shared" si="177"/>
        <v>7237.6297347435966</v>
      </c>
      <c r="J1873" s="3">
        <f t="shared" si="178"/>
        <v>7291.3586329424743</v>
      </c>
      <c r="K1873" s="122">
        <f t="shared" si="179"/>
        <v>0.81557546481375054</v>
      </c>
      <c r="M1873" s="39" t="s">
        <v>4665</v>
      </c>
      <c r="N1873" s="3">
        <v>8940.1397510254556</v>
      </c>
      <c r="O1873" s="3">
        <v>7291.35888671875</v>
      </c>
      <c r="P1873" s="110">
        <v>0.81557548046112061</v>
      </c>
    </row>
    <row r="1874" spans="2:16" x14ac:dyDescent="0.2">
      <c r="B1874" s="102" t="s">
        <v>4664</v>
      </c>
      <c r="C1874" s="119">
        <v>6661.6000917014744</v>
      </c>
      <c r="D1874" s="125">
        <v>1.0249595294291161</v>
      </c>
      <c r="E1874" s="119">
        <f t="shared" si="174"/>
        <v>6827.8704952352991</v>
      </c>
      <c r="F1874" s="121">
        <f t="shared" si="175"/>
        <v>6995.8277257778209</v>
      </c>
      <c r="G1874" s="110">
        <f t="shared" si="176"/>
        <v>1.0501722753505878</v>
      </c>
      <c r="H1874" s="130">
        <v>0.7899856436871584</v>
      </c>
      <c r="I1874" s="128">
        <f t="shared" si="177"/>
        <v>5526.6034690730621</v>
      </c>
      <c r="J1874" s="3">
        <f t="shared" si="178"/>
        <v>5567.6304801330452</v>
      </c>
      <c r="K1874" s="122">
        <f t="shared" si="179"/>
        <v>0.83577975313600483</v>
      </c>
      <c r="M1874" s="39" t="s">
        <v>4664</v>
      </c>
      <c r="N1874" s="3">
        <v>6661.6000917014744</v>
      </c>
      <c r="O1874" s="3">
        <v>5567.6298828125</v>
      </c>
      <c r="P1874" s="110">
        <v>0.83577966690063477</v>
      </c>
    </row>
    <row r="1875" spans="2:16" x14ac:dyDescent="0.2">
      <c r="B1875" s="102" t="s">
        <v>4663</v>
      </c>
      <c r="C1875" s="119">
        <v>6427.8413509083512</v>
      </c>
      <c r="D1875" s="125">
        <v>0.87721058185656664</v>
      </c>
      <c r="E1875" s="119">
        <f t="shared" si="174"/>
        <v>5638.5704515120142</v>
      </c>
      <c r="F1875" s="121">
        <f t="shared" si="175"/>
        <v>5777.2723612678792</v>
      </c>
      <c r="G1875" s="110">
        <f t="shared" si="176"/>
        <v>0.89878888508215338</v>
      </c>
      <c r="H1875" s="130">
        <v>1.0270946128976599</v>
      </c>
      <c r="I1875" s="128">
        <f t="shared" si="177"/>
        <v>5933.8053195007824</v>
      </c>
      <c r="J1875" s="3">
        <f t="shared" si="178"/>
        <v>5977.8552134063757</v>
      </c>
      <c r="K1875" s="122">
        <f t="shared" si="179"/>
        <v>0.92999420599601679</v>
      </c>
      <c r="M1875" s="39" t="s">
        <v>4663</v>
      </c>
      <c r="N1875" s="3">
        <v>6427.8413509083512</v>
      </c>
      <c r="O1875" s="3">
        <v>5977.85546875</v>
      </c>
      <c r="P1875" s="110">
        <v>0.92999422550201416</v>
      </c>
    </row>
    <row r="1876" spans="2:16" x14ac:dyDescent="0.2">
      <c r="B1876" s="102" t="s">
        <v>4662</v>
      </c>
      <c r="C1876" s="119">
        <v>5359.4665383657421</v>
      </c>
      <c r="D1876" s="125">
        <v>0.89970917579758269</v>
      </c>
      <c r="E1876" s="119">
        <f t="shared" si="174"/>
        <v>4821.9612219477658</v>
      </c>
      <c r="F1876" s="121">
        <f t="shared" si="175"/>
        <v>4940.5755473347144</v>
      </c>
      <c r="G1876" s="110">
        <f t="shared" si="176"/>
        <v>0.92184091680908975</v>
      </c>
      <c r="H1876" s="130">
        <v>1.0062582154788444</v>
      </c>
      <c r="I1876" s="128">
        <f t="shared" si="177"/>
        <v>4971.4947336994446</v>
      </c>
      <c r="J1876" s="3">
        <f t="shared" si="178"/>
        <v>5008.4008679219432</v>
      </c>
      <c r="K1876" s="122">
        <f t="shared" si="179"/>
        <v>0.93449615406110009</v>
      </c>
      <c r="M1876" s="39" t="s">
        <v>4662</v>
      </c>
      <c r="N1876" s="3">
        <v>5359.4665383657421</v>
      </c>
      <c r="O1876" s="3">
        <v>5008.400390625</v>
      </c>
      <c r="P1876" s="110">
        <v>0.93449604511260986</v>
      </c>
    </row>
    <row r="1877" spans="2:16" x14ac:dyDescent="0.2">
      <c r="B1877" s="102" t="s">
        <v>4661</v>
      </c>
      <c r="C1877" s="119">
        <v>18090.46954411998</v>
      </c>
      <c r="D1877" s="125">
        <v>0.98593681294159308</v>
      </c>
      <c r="E1877" s="119">
        <f t="shared" si="174"/>
        <v>17836.059886946608</v>
      </c>
      <c r="F1877" s="121">
        <f t="shared" si="175"/>
        <v>18274.805060056235</v>
      </c>
      <c r="G1877" s="110">
        <f t="shared" si="176"/>
        <v>1.0101896479517398</v>
      </c>
      <c r="H1877" s="130">
        <v>0.78351584521110729</v>
      </c>
      <c r="I1877" s="128">
        <f t="shared" si="177"/>
        <v>14318.599332698181</v>
      </c>
      <c r="J1877" s="3">
        <f t="shared" si="178"/>
        <v>14424.894154911039</v>
      </c>
      <c r="K1877" s="122">
        <f t="shared" si="179"/>
        <v>0.79737533178621234</v>
      </c>
      <c r="M1877" s="39" t="s">
        <v>4661</v>
      </c>
      <c r="N1877" s="3">
        <v>18090.46954411998</v>
      </c>
      <c r="O1877" s="3">
        <v>14424.896484375</v>
      </c>
      <c r="P1877" s="110">
        <v>0.79737544059753418</v>
      </c>
    </row>
    <row r="1878" spans="2:16" x14ac:dyDescent="0.2">
      <c r="B1878" s="102" t="s">
        <v>4660</v>
      </c>
      <c r="C1878" s="119">
        <v>5347.0696208767858</v>
      </c>
      <c r="D1878" s="125">
        <v>0.91079081803413786</v>
      </c>
      <c r="E1878" s="119">
        <f t="shared" si="174"/>
        <v>4870.0619140838553</v>
      </c>
      <c r="F1878" s="121">
        <f t="shared" si="175"/>
        <v>4989.859457436638</v>
      </c>
      <c r="G1878" s="110">
        <f t="shared" si="176"/>
        <v>0.93319515383800555</v>
      </c>
      <c r="H1878" s="130">
        <v>0.97240477316311746</v>
      </c>
      <c r="I1878" s="128">
        <f t="shared" si="177"/>
        <v>4852.163153824511</v>
      </c>
      <c r="J1878" s="3">
        <f t="shared" si="178"/>
        <v>4888.1834242294353</v>
      </c>
      <c r="K1878" s="122">
        <f t="shared" si="179"/>
        <v>0.91417987249395405</v>
      </c>
      <c r="M1878" s="39" t="s">
        <v>4660</v>
      </c>
      <c r="N1878" s="3">
        <v>5347.0696208767858</v>
      </c>
      <c r="O1878" s="3">
        <v>4888.18359375</v>
      </c>
      <c r="P1878" s="110">
        <v>0.91417992115020752</v>
      </c>
    </row>
    <row r="1879" spans="2:16" x14ac:dyDescent="0.2">
      <c r="B1879" s="102" t="s">
        <v>4659</v>
      </c>
      <c r="C1879" s="119">
        <v>13054.215578357471</v>
      </c>
      <c r="D1879" s="125">
        <v>0.85525482572330602</v>
      </c>
      <c r="E1879" s="119">
        <f t="shared" si="174"/>
        <v>11164.680869422586</v>
      </c>
      <c r="F1879" s="121">
        <f t="shared" si="175"/>
        <v>11439.318310192422</v>
      </c>
      <c r="G1879" s="110">
        <f t="shared" si="176"/>
        <v>0.87629304430651656</v>
      </c>
      <c r="H1879" s="130">
        <v>0.91187184104786378</v>
      </c>
      <c r="I1879" s="128">
        <f t="shared" si="177"/>
        <v>10431.192247847701</v>
      </c>
      <c r="J1879" s="3">
        <f t="shared" si="178"/>
        <v>10508.628713502625</v>
      </c>
      <c r="K1879" s="122">
        <f t="shared" si="179"/>
        <v>0.80499886419256295</v>
      </c>
      <c r="M1879" s="39" t="s">
        <v>4659</v>
      </c>
      <c r="N1879" s="3">
        <v>13054.215578357471</v>
      </c>
      <c r="O1879" s="3">
        <v>10508.6298828125</v>
      </c>
      <c r="P1879" s="110">
        <v>0.80499893426895142</v>
      </c>
    </row>
    <row r="1880" spans="2:16" x14ac:dyDescent="0.2">
      <c r="B1880" s="102" t="s">
        <v>4658</v>
      </c>
      <c r="C1880" s="119">
        <v>5593.3909699434325</v>
      </c>
      <c r="D1880" s="125">
        <v>0.90638684159807847</v>
      </c>
      <c r="E1880" s="119">
        <f t="shared" si="174"/>
        <v>5069.7759750702407</v>
      </c>
      <c r="F1880" s="121">
        <f t="shared" si="175"/>
        <v>5194.4862391032248</v>
      </c>
      <c r="G1880" s="110">
        <f t="shared" si="176"/>
        <v>0.92868284498906717</v>
      </c>
      <c r="H1880" s="130">
        <v>0.98494637049075273</v>
      </c>
      <c r="I1880" s="128">
        <f t="shared" si="177"/>
        <v>5116.2903677688819</v>
      </c>
      <c r="J1880" s="3">
        <f t="shared" si="178"/>
        <v>5154.27139946026</v>
      </c>
      <c r="K1880" s="122">
        <f t="shared" si="179"/>
        <v>0.92149313844806857</v>
      </c>
      <c r="M1880" s="39" t="s">
        <v>4658</v>
      </c>
      <c r="N1880" s="3">
        <v>5593.3909699434325</v>
      </c>
      <c r="O1880" s="3">
        <v>5154.271484375</v>
      </c>
      <c r="P1880" s="110">
        <v>0.92149317264556885</v>
      </c>
    </row>
    <row r="1881" spans="2:16" x14ac:dyDescent="0.2">
      <c r="B1881" s="102" t="s">
        <v>4657</v>
      </c>
      <c r="C1881" s="119">
        <v>8928.1054789299178</v>
      </c>
      <c r="D1881" s="125">
        <v>0.96339746143848382</v>
      </c>
      <c r="E1881" s="119">
        <f t="shared" si="174"/>
        <v>8601.3141538561013</v>
      </c>
      <c r="F1881" s="121">
        <f t="shared" si="175"/>
        <v>8812.8959208676461</v>
      </c>
      <c r="G1881" s="110">
        <f t="shared" si="176"/>
        <v>0.98709585607672723</v>
      </c>
      <c r="H1881" s="130">
        <v>0.93987505699970719</v>
      </c>
      <c r="I1881" s="128">
        <f t="shared" si="177"/>
        <v>8283.0210559579664</v>
      </c>
      <c r="J1881" s="3">
        <f t="shared" si="178"/>
        <v>8344.510467741271</v>
      </c>
      <c r="K1881" s="122">
        <f t="shared" si="179"/>
        <v>0.93463394753053541</v>
      </c>
      <c r="M1881" s="39" t="s">
        <v>4657</v>
      </c>
      <c r="N1881" s="3">
        <v>8928.1054789299178</v>
      </c>
      <c r="O1881" s="3">
        <v>8344.509765625</v>
      </c>
      <c r="P1881" s="110">
        <v>0.93463385105133057</v>
      </c>
    </row>
    <row r="1882" spans="2:16" x14ac:dyDescent="0.2">
      <c r="B1882" s="102" t="s">
        <v>4656</v>
      </c>
      <c r="C1882" s="119">
        <v>5596.3153671611508</v>
      </c>
      <c r="D1882" s="125">
        <v>0.63137498361430577</v>
      </c>
      <c r="E1882" s="119">
        <f t="shared" si="174"/>
        <v>3533.3735232418594</v>
      </c>
      <c r="F1882" s="121">
        <f t="shared" si="175"/>
        <v>3620.2901734404986</v>
      </c>
      <c r="G1882" s="110">
        <f t="shared" si="176"/>
        <v>0.64690603297379345</v>
      </c>
      <c r="H1882" s="130">
        <v>0.78812559402060223</v>
      </c>
      <c r="I1882" s="128">
        <f t="shared" si="177"/>
        <v>2853.2433434697418</v>
      </c>
      <c r="J1882" s="3">
        <f t="shared" si="178"/>
        <v>2874.4245349310845</v>
      </c>
      <c r="K1882" s="122">
        <f t="shared" si="179"/>
        <v>0.51362804744672508</v>
      </c>
      <c r="M1882" s="39" t="s">
        <v>4656</v>
      </c>
      <c r="N1882" s="3">
        <v>5596.3153671611508</v>
      </c>
      <c r="O1882" s="3">
        <v>2874.42431640625</v>
      </c>
      <c r="P1882" s="110">
        <v>0.51362800598144531</v>
      </c>
    </row>
    <row r="1883" spans="2:16" x14ac:dyDescent="0.2">
      <c r="B1883" s="102" t="s">
        <v>4655</v>
      </c>
      <c r="C1883" s="119">
        <v>4443.1320807444936</v>
      </c>
      <c r="D1883" s="125">
        <v>0.90635754450715122</v>
      </c>
      <c r="E1883" s="119">
        <f t="shared" si="174"/>
        <v>4027.0662826245289</v>
      </c>
      <c r="F1883" s="121">
        <f t="shared" si="175"/>
        <v>4126.127168520472</v>
      </c>
      <c r="G1883" s="110">
        <f t="shared" si="176"/>
        <v>0.92865282722567544</v>
      </c>
      <c r="H1883" s="130">
        <v>0.85055794480570879</v>
      </c>
      <c r="I1883" s="128">
        <f t="shared" si="177"/>
        <v>3509.510244463771</v>
      </c>
      <c r="J1883" s="3">
        <f t="shared" si="178"/>
        <v>3535.5632653509183</v>
      </c>
      <c r="K1883" s="122">
        <f t="shared" si="179"/>
        <v>0.79573670129529384</v>
      </c>
      <c r="M1883" s="39" t="s">
        <v>4655</v>
      </c>
      <c r="N1883" s="3">
        <v>4443.1320807444936</v>
      </c>
      <c r="O1883" s="3">
        <v>3535.56298828125</v>
      </c>
      <c r="P1883" s="110">
        <v>0.79573661088943481</v>
      </c>
    </row>
    <row r="1884" spans="2:16" x14ac:dyDescent="0.2">
      <c r="B1884" s="102" t="s">
        <v>4654</v>
      </c>
      <c r="C1884" s="119">
        <v>9459.9476504311333</v>
      </c>
      <c r="D1884" s="125">
        <v>0.91727842951563321</v>
      </c>
      <c r="E1884" s="119">
        <f t="shared" si="174"/>
        <v>8677.405924087574</v>
      </c>
      <c r="F1884" s="121">
        <f t="shared" si="175"/>
        <v>8890.8594552170925</v>
      </c>
      <c r="G1884" s="110">
        <f t="shared" si="176"/>
        <v>0.9398423525960945</v>
      </c>
      <c r="H1884" s="130">
        <v>1.0084746129354096</v>
      </c>
      <c r="I1884" s="128">
        <f t="shared" si="177"/>
        <v>8966.206047763184</v>
      </c>
      <c r="J1884" s="3">
        <f t="shared" si="178"/>
        <v>9032.7671167355111</v>
      </c>
      <c r="K1884" s="122">
        <f t="shared" si="179"/>
        <v>0.95484324549341948</v>
      </c>
      <c r="M1884" s="39" t="s">
        <v>4654</v>
      </c>
      <c r="N1884" s="3">
        <v>9459.9476504311333</v>
      </c>
      <c r="O1884" s="3">
        <v>9032.767578125</v>
      </c>
      <c r="P1884" s="110">
        <v>0.95484328269958496</v>
      </c>
    </row>
    <row r="1885" spans="2:16" x14ac:dyDescent="0.2">
      <c r="B1885" s="102" t="s">
        <v>4653</v>
      </c>
      <c r="C1885" s="119">
        <v>9752.7471223122029</v>
      </c>
      <c r="D1885" s="125">
        <v>0.92162886163519764</v>
      </c>
      <c r="E1885" s="119">
        <f t="shared" si="174"/>
        <v>8988.4132281525453</v>
      </c>
      <c r="F1885" s="121">
        <f t="shared" si="175"/>
        <v>9209.5171570899438</v>
      </c>
      <c r="G1885" s="110">
        <f t="shared" si="176"/>
        <v>0.94429980000409675</v>
      </c>
      <c r="H1885" s="130">
        <v>0.90249858307833442</v>
      </c>
      <c r="I1885" s="128">
        <f t="shared" si="177"/>
        <v>8311.5761851092848</v>
      </c>
      <c r="J1885" s="3">
        <f t="shared" si="178"/>
        <v>8373.2775772899622</v>
      </c>
      <c r="K1885" s="122">
        <f t="shared" si="179"/>
        <v>0.85855579687221573</v>
      </c>
      <c r="M1885" s="39" t="s">
        <v>4653</v>
      </c>
      <c r="N1885" s="3">
        <v>9752.7471223122029</v>
      </c>
      <c r="O1885" s="3">
        <v>8373.27734375</v>
      </c>
      <c r="P1885" s="110">
        <v>0.85855579376220703</v>
      </c>
    </row>
    <row r="1886" spans="2:16" x14ac:dyDescent="0.2">
      <c r="B1886" s="102" t="s">
        <v>4652</v>
      </c>
      <c r="C1886" s="119">
        <v>9344.286822928967</v>
      </c>
      <c r="D1886" s="125">
        <v>0.95922528273670327</v>
      </c>
      <c r="E1886" s="119">
        <f t="shared" si="174"/>
        <v>8963.2761696968882</v>
      </c>
      <c r="F1886" s="121">
        <f t="shared" si="175"/>
        <v>9183.7617578609625</v>
      </c>
      <c r="G1886" s="110">
        <f t="shared" si="176"/>
        <v>0.98282104690171657</v>
      </c>
      <c r="H1886" s="130">
        <v>0.87023198063668705</v>
      </c>
      <c r="I1886" s="128">
        <f t="shared" si="177"/>
        <v>7992.003184238808</v>
      </c>
      <c r="J1886" s="3">
        <f t="shared" si="178"/>
        <v>8051.3322106229252</v>
      </c>
      <c r="K1886" s="122">
        <f t="shared" si="179"/>
        <v>0.86163153627375866</v>
      </c>
      <c r="M1886" s="39" t="s">
        <v>4652</v>
      </c>
      <c r="N1886" s="3">
        <v>9344.286822928967</v>
      </c>
      <c r="O1886" s="3">
        <v>8051.33349609375</v>
      </c>
      <c r="P1886" s="110">
        <v>0.86163169145584106</v>
      </c>
    </row>
    <row r="1887" spans="2:16" x14ac:dyDescent="0.2">
      <c r="B1887" s="102" t="s">
        <v>4651</v>
      </c>
      <c r="C1887" s="119">
        <v>8911.3240781424847</v>
      </c>
      <c r="D1887" s="125">
        <v>0.92620307155915482</v>
      </c>
      <c r="E1887" s="119">
        <f t="shared" si="174"/>
        <v>8253.6957328346234</v>
      </c>
      <c r="F1887" s="121">
        <f t="shared" si="175"/>
        <v>8456.7265135143261</v>
      </c>
      <c r="G1887" s="110">
        <f t="shared" si="176"/>
        <v>0.9489865298757133</v>
      </c>
      <c r="H1887" s="130">
        <v>0.84023481445690007</v>
      </c>
      <c r="I1887" s="128">
        <f t="shared" si="177"/>
        <v>7105.6360329954578</v>
      </c>
      <c r="J1887" s="3">
        <f t="shared" si="178"/>
        <v>7158.3850694959574</v>
      </c>
      <c r="K1887" s="122">
        <f t="shared" si="179"/>
        <v>0.80329084732244216</v>
      </c>
      <c r="M1887" s="39" t="s">
        <v>4651</v>
      </c>
      <c r="N1887" s="3">
        <v>8911.3240781424847</v>
      </c>
      <c r="O1887" s="3">
        <v>7158.38525390625</v>
      </c>
      <c r="P1887" s="110">
        <v>0.80329084396362305</v>
      </c>
    </row>
    <row r="1888" spans="2:16" x14ac:dyDescent="0.2">
      <c r="B1888" s="102" t="s">
        <v>4650</v>
      </c>
      <c r="C1888" s="119">
        <v>7841.2040611476605</v>
      </c>
      <c r="D1888" s="125">
        <v>0.80842445275989938</v>
      </c>
      <c r="E1888" s="119">
        <f t="shared" si="174"/>
        <v>6339.0211021119976</v>
      </c>
      <c r="F1888" s="121">
        <f t="shared" si="175"/>
        <v>6494.9532378202402</v>
      </c>
      <c r="G1888" s="110">
        <f t="shared" si="176"/>
        <v>0.82831070166915421</v>
      </c>
      <c r="H1888" s="130">
        <v>0.93553484553610611</v>
      </c>
      <c r="I1888" s="128">
        <f t="shared" si="177"/>
        <v>6076.2550741083905</v>
      </c>
      <c r="J1888" s="3">
        <f t="shared" si="178"/>
        <v>6121.3624507319828</v>
      </c>
      <c r="K1888" s="122">
        <f t="shared" si="179"/>
        <v>0.78066613277706776</v>
      </c>
      <c r="M1888" s="39" t="s">
        <v>4650</v>
      </c>
      <c r="N1888" s="3">
        <v>7841.2040611476605</v>
      </c>
      <c r="O1888" s="3">
        <v>6121.36279296875</v>
      </c>
      <c r="P1888" s="110">
        <v>0.78066617250442505</v>
      </c>
    </row>
    <row r="1889" spans="2:16" x14ac:dyDescent="0.2">
      <c r="B1889" s="102" t="s">
        <v>4649</v>
      </c>
      <c r="C1889" s="119">
        <v>13938.140981886896</v>
      </c>
      <c r="D1889" s="125">
        <v>0.90217787661731841</v>
      </c>
      <c r="E1889" s="119">
        <f t="shared" si="174"/>
        <v>12574.682435031546</v>
      </c>
      <c r="F1889" s="121">
        <f t="shared" si="175"/>
        <v>12884.004183036786</v>
      </c>
      <c r="G1889" s="110">
        <f t="shared" si="176"/>
        <v>0.92437034463778223</v>
      </c>
      <c r="H1889" s="130">
        <v>0.93875459262371497</v>
      </c>
      <c r="I1889" s="128">
        <f t="shared" si="177"/>
        <v>12094.918098208938</v>
      </c>
      <c r="J1889" s="3">
        <f t="shared" si="178"/>
        <v>12184.705314057092</v>
      </c>
      <c r="K1889" s="122">
        <f t="shared" si="179"/>
        <v>0.87419874213437387</v>
      </c>
      <c r="M1889" s="39" t="s">
        <v>4649</v>
      </c>
      <c r="N1889" s="3">
        <v>13938.140981886896</v>
      </c>
      <c r="O1889" s="3">
        <v>12184.7041015625</v>
      </c>
      <c r="P1889" s="110">
        <v>0.87419867515563965</v>
      </c>
    </row>
    <row r="1890" spans="2:16" x14ac:dyDescent="0.2">
      <c r="B1890" s="102" t="s">
        <v>4648</v>
      </c>
      <c r="C1890" s="119">
        <v>6508.4831986999425</v>
      </c>
      <c r="D1890" s="125">
        <v>0.92328276220809924</v>
      </c>
      <c r="E1890" s="119">
        <f t="shared" si="174"/>
        <v>6009.1703454806884</v>
      </c>
      <c r="F1890" s="121">
        <f t="shared" si="175"/>
        <v>6156.9885575849594</v>
      </c>
      <c r="G1890" s="110">
        <f t="shared" si="176"/>
        <v>0.94599438450034046</v>
      </c>
      <c r="H1890" s="130">
        <v>0.65770723865731384</v>
      </c>
      <c r="I1890" s="128">
        <f t="shared" si="177"/>
        <v>4049.4959426538817</v>
      </c>
      <c r="J1890" s="3">
        <f t="shared" si="178"/>
        <v>4079.5575737725849</v>
      </c>
      <c r="K1890" s="122">
        <f t="shared" si="179"/>
        <v>0.62680619266059856</v>
      </c>
      <c r="M1890" s="39" t="s">
        <v>4648</v>
      </c>
      <c r="N1890" s="3">
        <v>6508.4831986999425</v>
      </c>
      <c r="O1890" s="3">
        <v>4079.5576171875</v>
      </c>
      <c r="P1890" s="110">
        <v>0.62680619955062866</v>
      </c>
    </row>
    <row r="1891" spans="2:16" x14ac:dyDescent="0.2">
      <c r="B1891" s="102" t="s">
        <v>4647</v>
      </c>
      <c r="C1891" s="119">
        <v>11527.847641203636</v>
      </c>
      <c r="D1891" s="125">
        <v>0.89702376306743581</v>
      </c>
      <c r="E1891" s="119">
        <f t="shared" si="174"/>
        <v>10340.753271180549</v>
      </c>
      <c r="F1891" s="121">
        <f t="shared" si="175"/>
        <v>10595.123104697896</v>
      </c>
      <c r="G1891" s="110">
        <f t="shared" si="176"/>
        <v>0.91908944622308053</v>
      </c>
      <c r="H1891" s="130">
        <v>0.99173912515568752</v>
      </c>
      <c r="I1891" s="128">
        <f t="shared" si="177"/>
        <v>10507.598118769904</v>
      </c>
      <c r="J1891" s="3">
        <f t="shared" si="178"/>
        <v>10585.601787143263</v>
      </c>
      <c r="K1891" s="122">
        <f t="shared" si="179"/>
        <v>0.91826350560944858</v>
      </c>
      <c r="M1891" s="39" t="s">
        <v>4647</v>
      </c>
      <c r="N1891" s="3">
        <v>11527.847641203636</v>
      </c>
      <c r="O1891" s="3">
        <v>10585.6025390625</v>
      </c>
      <c r="P1891" s="110">
        <v>0.91826355457305908</v>
      </c>
    </row>
    <row r="1892" spans="2:16" x14ac:dyDescent="0.2">
      <c r="B1892" s="102" t="s">
        <v>4646</v>
      </c>
      <c r="C1892" s="119">
        <v>8536.4026362439781</v>
      </c>
      <c r="D1892" s="125">
        <v>0.88318573092071229</v>
      </c>
      <c r="E1892" s="119">
        <f t="shared" si="174"/>
        <v>7539.2290017246332</v>
      </c>
      <c r="F1892" s="121">
        <f t="shared" si="175"/>
        <v>7724.6847780811377</v>
      </c>
      <c r="G1892" s="110">
        <f t="shared" si="176"/>
        <v>0.90491101547665553</v>
      </c>
      <c r="H1892" s="130">
        <v>1.0533622981083905</v>
      </c>
      <c r="I1892" s="128">
        <f t="shared" si="177"/>
        <v>8136.8917100024491</v>
      </c>
      <c r="J1892" s="3">
        <f t="shared" si="178"/>
        <v>8197.2963234414783</v>
      </c>
      <c r="K1892" s="122">
        <f t="shared" si="179"/>
        <v>0.96027526731661916</v>
      </c>
      <c r="M1892" s="39" t="s">
        <v>4646</v>
      </c>
      <c r="N1892" s="3">
        <v>8536.4026362439781</v>
      </c>
      <c r="O1892" s="3">
        <v>8197.2958984375</v>
      </c>
      <c r="P1892" s="110">
        <v>0.96027523279190063</v>
      </c>
    </row>
    <row r="1893" spans="2:16" x14ac:dyDescent="0.2">
      <c r="B1893" s="102" t="s">
        <v>4645</v>
      </c>
      <c r="C1893" s="119">
        <v>8231.0801385160412</v>
      </c>
      <c r="D1893" s="125">
        <v>0.83367002532356738</v>
      </c>
      <c r="E1893" s="119">
        <f t="shared" si="174"/>
        <v>6862.0047875169803</v>
      </c>
      <c r="F1893" s="121">
        <f t="shared" si="175"/>
        <v>7030.8016797376431</v>
      </c>
      <c r="G1893" s="110">
        <f t="shared" si="176"/>
        <v>0.8541772843199662</v>
      </c>
      <c r="H1893" s="130">
        <v>0.91810332289934549</v>
      </c>
      <c r="I1893" s="128">
        <f t="shared" si="177"/>
        <v>6455.0023848134297</v>
      </c>
      <c r="J1893" s="3">
        <f t="shared" si="178"/>
        <v>6502.921410615797</v>
      </c>
      <c r="K1893" s="122">
        <f t="shared" si="179"/>
        <v>0.79004472088497868</v>
      </c>
      <c r="M1893" s="39" t="s">
        <v>4645</v>
      </c>
      <c r="N1893" s="3">
        <v>8231.0801385160412</v>
      </c>
      <c r="O1893" s="3">
        <v>6502.92138671875</v>
      </c>
      <c r="P1893" s="110">
        <v>0.79004472494125366</v>
      </c>
    </row>
    <row r="1894" spans="2:16" x14ac:dyDescent="0.2">
      <c r="B1894" s="102" t="s">
        <v>4644</v>
      </c>
      <c r="C1894" s="119">
        <v>10318.940268637718</v>
      </c>
      <c r="D1894" s="125">
        <v>0.92418977313844608</v>
      </c>
      <c r="E1894" s="119">
        <f t="shared" si="174"/>
        <v>9536.6590659014691</v>
      </c>
      <c r="F1894" s="121">
        <f t="shared" si="175"/>
        <v>9771.2491692806707</v>
      </c>
      <c r="G1894" s="110">
        <f t="shared" si="176"/>
        <v>0.94692370678589532</v>
      </c>
      <c r="H1894" s="130">
        <v>0.70760540700225716</v>
      </c>
      <c r="I1894" s="128">
        <f t="shared" si="177"/>
        <v>6914.1887453493164</v>
      </c>
      <c r="J1894" s="3">
        <f t="shared" si="178"/>
        <v>6965.5165635497133</v>
      </c>
      <c r="K1894" s="122">
        <f t="shared" si="179"/>
        <v>0.67502247151482775</v>
      </c>
      <c r="M1894" s="39" t="s">
        <v>4644</v>
      </c>
      <c r="N1894" s="3">
        <v>10318.940268637718</v>
      </c>
      <c r="O1894" s="3">
        <v>6965.51611328125</v>
      </c>
      <c r="P1894" s="110">
        <v>0.6750224232673645</v>
      </c>
    </row>
    <row r="1895" spans="2:16" x14ac:dyDescent="0.2">
      <c r="B1895" s="102" t="s">
        <v>4643</v>
      </c>
      <c r="C1895" s="119">
        <v>4983.2500166692926</v>
      </c>
      <c r="D1895" s="125">
        <v>0.83042119767451916</v>
      </c>
      <c r="E1895" s="119">
        <f t="shared" si="174"/>
        <v>4138.1964471540814</v>
      </c>
      <c r="F1895" s="121">
        <f t="shared" si="175"/>
        <v>4239.9909986456369</v>
      </c>
      <c r="G1895" s="110">
        <f t="shared" si="176"/>
        <v>0.85084853949984318</v>
      </c>
      <c r="H1895" s="130">
        <v>1.0478988321998775</v>
      </c>
      <c r="I1895" s="128">
        <f t="shared" si="177"/>
        <v>4443.0816160187551</v>
      </c>
      <c r="J1895" s="3">
        <f t="shared" si="178"/>
        <v>4476.0650496269172</v>
      </c>
      <c r="K1895" s="122">
        <f t="shared" si="179"/>
        <v>0.89822205080102169</v>
      </c>
      <c r="M1895" s="39" t="s">
        <v>4643</v>
      </c>
      <c r="N1895" s="3">
        <v>4983.2500166692926</v>
      </c>
      <c r="O1895" s="3">
        <v>4476.06494140625</v>
      </c>
      <c r="P1895" s="110">
        <v>0.89822202920913696</v>
      </c>
    </row>
    <row r="1896" spans="2:16" x14ac:dyDescent="0.2">
      <c r="B1896" s="102" t="s">
        <v>4642</v>
      </c>
      <c r="C1896" s="119">
        <v>6254.6588288422372</v>
      </c>
      <c r="D1896" s="125">
        <v>0.87519686249395567</v>
      </c>
      <c r="E1896" s="119">
        <f t="shared" si="174"/>
        <v>5474.0577829728454</v>
      </c>
      <c r="F1896" s="121">
        <f t="shared" si="175"/>
        <v>5608.7128830804777</v>
      </c>
      <c r="G1896" s="110">
        <f t="shared" si="176"/>
        <v>0.89672563069577904</v>
      </c>
      <c r="H1896" s="130">
        <v>0.76733246189906568</v>
      </c>
      <c r="I1896" s="128">
        <f t="shared" si="177"/>
        <v>4303.747464659149</v>
      </c>
      <c r="J1896" s="3">
        <f t="shared" si="178"/>
        <v>4335.6965443823528</v>
      </c>
      <c r="K1896" s="122">
        <f t="shared" si="179"/>
        <v>0.69319473100420215</v>
      </c>
      <c r="M1896" s="39" t="s">
        <v>4642</v>
      </c>
      <c r="N1896" s="3">
        <v>6254.6588288422372</v>
      </c>
      <c r="O1896" s="3">
        <v>4335.69677734375</v>
      </c>
      <c r="P1896" s="110">
        <v>0.69319474697113037</v>
      </c>
    </row>
    <row r="1897" spans="2:16" x14ac:dyDescent="0.2">
      <c r="B1897" s="102" t="s">
        <v>4641</v>
      </c>
      <c r="C1897" s="119">
        <v>4083.5418451188825</v>
      </c>
      <c r="D1897" s="125">
        <v>0.87552038451313752</v>
      </c>
      <c r="E1897" s="119">
        <f t="shared" si="174"/>
        <v>3575.2241264139711</v>
      </c>
      <c r="F1897" s="121">
        <f t="shared" si="175"/>
        <v>3663.1702500641395</v>
      </c>
      <c r="G1897" s="110">
        <f t="shared" si="176"/>
        <v>0.89705711095939444</v>
      </c>
      <c r="H1897" s="130">
        <v>0.87694216869997743</v>
      </c>
      <c r="I1897" s="128">
        <f t="shared" si="177"/>
        <v>3212.3884634084857</v>
      </c>
      <c r="J1897" s="3">
        <f t="shared" si="178"/>
        <v>3236.2357862270578</v>
      </c>
      <c r="K1897" s="122">
        <f t="shared" si="179"/>
        <v>0.79250707081534577</v>
      </c>
      <c r="M1897" s="39" t="s">
        <v>4641</v>
      </c>
      <c r="N1897" s="3">
        <v>4083.5418451188825</v>
      </c>
      <c r="O1897" s="3">
        <v>3236.235595703125</v>
      </c>
      <c r="P1897" s="110">
        <v>0.79250705242156982</v>
      </c>
    </row>
    <row r="1898" spans="2:16" x14ac:dyDescent="0.2">
      <c r="B1898" s="102" t="s">
        <v>4640</v>
      </c>
      <c r="C1898" s="119">
        <v>1868.5403721844791</v>
      </c>
      <c r="D1898" s="125">
        <v>0.88520323629433451</v>
      </c>
      <c r="E1898" s="119">
        <f t="shared" si="174"/>
        <v>1654.0379846043213</v>
      </c>
      <c r="F1898" s="121">
        <f t="shared" si="175"/>
        <v>1694.7252881054844</v>
      </c>
      <c r="G1898" s="110">
        <f t="shared" si="176"/>
        <v>0.90697814900526319</v>
      </c>
      <c r="H1898" s="130">
        <v>1.215754844655845</v>
      </c>
      <c r="I1898" s="128">
        <f t="shared" si="177"/>
        <v>2060.3704793750153</v>
      </c>
      <c r="J1898" s="3">
        <f t="shared" si="178"/>
        <v>2075.6657403645213</v>
      </c>
      <c r="K1898" s="122">
        <f t="shared" si="179"/>
        <v>1.1108487519260264</v>
      </c>
      <c r="M1898" s="39" t="s">
        <v>4640</v>
      </c>
      <c r="N1898" s="3">
        <v>1868.5403721844791</v>
      </c>
      <c r="O1898" s="3">
        <v>2075.66552734375</v>
      </c>
      <c r="P1898" s="110">
        <v>1.1108486652374268</v>
      </c>
    </row>
    <row r="1899" spans="2:16" x14ac:dyDescent="0.2">
      <c r="B1899" s="102" t="s">
        <v>4639</v>
      </c>
      <c r="C1899" s="119">
        <v>10468.185399865371</v>
      </c>
      <c r="D1899" s="125">
        <v>0.90889801140980175</v>
      </c>
      <c r="E1899" s="119">
        <f t="shared" si="174"/>
        <v>9514.5128930067567</v>
      </c>
      <c r="F1899" s="121">
        <f t="shared" si="175"/>
        <v>9748.5582277250542</v>
      </c>
      <c r="G1899" s="110">
        <f t="shared" si="176"/>
        <v>0.93125578649480434</v>
      </c>
      <c r="H1899" s="130">
        <v>0.86101108176981289</v>
      </c>
      <c r="I1899" s="128">
        <f t="shared" si="177"/>
        <v>8393.6166653495584</v>
      </c>
      <c r="J1899" s="3">
        <f t="shared" si="178"/>
        <v>8455.927089046434</v>
      </c>
      <c r="K1899" s="122">
        <f t="shared" si="179"/>
        <v>0.80777391362930806</v>
      </c>
      <c r="M1899" s="39" t="s">
        <v>4639</v>
      </c>
      <c r="N1899" s="3">
        <v>10468.185399865371</v>
      </c>
      <c r="O1899" s="3">
        <v>8455.92578125</v>
      </c>
      <c r="P1899" s="110">
        <v>0.80777376890182495</v>
      </c>
    </row>
    <row r="1900" spans="2:16" x14ac:dyDescent="0.2">
      <c r="B1900" s="102" t="s">
        <v>4638</v>
      </c>
      <c r="C1900" s="119">
        <v>1949.0853992653067</v>
      </c>
      <c r="D1900" s="125">
        <v>0.86044485162694873</v>
      </c>
      <c r="E1900" s="119">
        <f t="shared" si="174"/>
        <v>1677.080497179089</v>
      </c>
      <c r="F1900" s="121">
        <f t="shared" si="175"/>
        <v>1718.3346181967092</v>
      </c>
      <c r="G1900" s="110">
        <f t="shared" si="176"/>
        <v>0.88161073847478555</v>
      </c>
      <c r="H1900" s="130">
        <v>0.97578482932452204</v>
      </c>
      <c r="I1900" s="128">
        <f t="shared" si="177"/>
        <v>1676.7248521394938</v>
      </c>
      <c r="J1900" s="3">
        <f t="shared" si="178"/>
        <v>1689.172101057972</v>
      </c>
      <c r="K1900" s="122">
        <f t="shared" si="179"/>
        <v>0.86664858384075572</v>
      </c>
      <c r="M1900" s="39" t="s">
        <v>4638</v>
      </c>
      <c r="N1900" s="3">
        <v>1949.0853992653067</v>
      </c>
      <c r="O1900" s="3">
        <v>1689.172119140625</v>
      </c>
      <c r="P1900" s="110">
        <v>0.86664861440658569</v>
      </c>
    </row>
    <row r="1901" spans="2:16" x14ac:dyDescent="0.2">
      <c r="B1901" s="102" t="s">
        <v>4637</v>
      </c>
      <c r="C1901" s="119">
        <v>4293.0019123452194</v>
      </c>
      <c r="D1901" s="125">
        <v>0.89536158509324026</v>
      </c>
      <c r="E1901" s="119">
        <f t="shared" si="174"/>
        <v>3843.7889970457272</v>
      </c>
      <c r="F1901" s="121">
        <f t="shared" si="175"/>
        <v>3938.3414867545071</v>
      </c>
      <c r="G1901" s="110">
        <f t="shared" si="176"/>
        <v>0.9173863807116347</v>
      </c>
      <c r="H1901" s="130">
        <v>0.86355371121453317</v>
      </c>
      <c r="I1901" s="128">
        <f t="shared" si="177"/>
        <v>3400.9694069170168</v>
      </c>
      <c r="J1901" s="3">
        <f t="shared" si="178"/>
        <v>3426.216669589845</v>
      </c>
      <c r="K1901" s="122">
        <f t="shared" si="179"/>
        <v>0.7980934412671018</v>
      </c>
      <c r="M1901" s="39" t="s">
        <v>4637</v>
      </c>
      <c r="N1901" s="3">
        <v>4293.0019123452194</v>
      </c>
      <c r="O1901" s="3">
        <v>3426.216796875</v>
      </c>
      <c r="P1901" s="110">
        <v>0.79809349775314331</v>
      </c>
    </row>
    <row r="1902" spans="2:16" x14ac:dyDescent="0.2">
      <c r="B1902" s="102" t="s">
        <v>4636</v>
      </c>
      <c r="C1902" s="119">
        <v>6888.2700673327845</v>
      </c>
      <c r="D1902" s="125">
        <v>0.95996947182406345</v>
      </c>
      <c r="E1902" s="119">
        <f t="shared" si="174"/>
        <v>6612.5289783189592</v>
      </c>
      <c r="F1902" s="121">
        <f t="shared" si="175"/>
        <v>6775.1890719536659</v>
      </c>
      <c r="G1902" s="110">
        <f t="shared" si="176"/>
        <v>0.98358354212686894</v>
      </c>
      <c r="H1902" s="130">
        <v>0.95205460345682602</v>
      </c>
      <c r="I1902" s="128">
        <f t="shared" si="177"/>
        <v>6450.3499452438691</v>
      </c>
      <c r="J1902" s="3">
        <f t="shared" si="178"/>
        <v>6498.2344334336231</v>
      </c>
      <c r="K1902" s="122">
        <f t="shared" si="179"/>
        <v>0.94337683771301561</v>
      </c>
      <c r="M1902" s="39" t="s">
        <v>4636</v>
      </c>
      <c r="N1902" s="3">
        <v>6888.2700673327845</v>
      </c>
      <c r="O1902" s="3">
        <v>6498.234375</v>
      </c>
      <c r="P1902" s="110">
        <v>0.94337683916091919</v>
      </c>
    </row>
    <row r="1903" spans="2:16" x14ac:dyDescent="0.2">
      <c r="B1903" s="102" t="s">
        <v>4635</v>
      </c>
      <c r="C1903" s="119">
        <v>10109.020682442069</v>
      </c>
      <c r="D1903" s="125">
        <v>0.90364991733148659</v>
      </c>
      <c r="E1903" s="119">
        <f t="shared" si="174"/>
        <v>9135.0157039910646</v>
      </c>
      <c r="F1903" s="121">
        <f t="shared" si="175"/>
        <v>9359.725873827394</v>
      </c>
      <c r="G1903" s="110">
        <f t="shared" si="176"/>
        <v>0.92587859574606535</v>
      </c>
      <c r="H1903" s="130">
        <v>0.75787941119073821</v>
      </c>
      <c r="I1903" s="128">
        <f t="shared" si="177"/>
        <v>7093.5435341630227</v>
      </c>
      <c r="J1903" s="3">
        <f t="shared" si="178"/>
        <v>7146.2028014072121</v>
      </c>
      <c r="K1903" s="122">
        <f t="shared" si="179"/>
        <v>0.70691346134241762</v>
      </c>
      <c r="M1903" s="39" t="s">
        <v>4635</v>
      </c>
      <c r="N1903" s="3">
        <v>10109.020682442069</v>
      </c>
      <c r="O1903" s="3">
        <v>7146.20263671875</v>
      </c>
      <c r="P1903" s="110">
        <v>0.70691347122192383</v>
      </c>
    </row>
    <row r="1904" spans="2:16" x14ac:dyDescent="0.2">
      <c r="B1904" s="102" t="s">
        <v>4634</v>
      </c>
      <c r="C1904" s="119">
        <v>8430.306180059637</v>
      </c>
      <c r="D1904" s="125">
        <v>0.86655998012612656</v>
      </c>
      <c r="E1904" s="119">
        <f t="shared" si="174"/>
        <v>7305.3659558496411</v>
      </c>
      <c r="F1904" s="121">
        <f t="shared" si="175"/>
        <v>7485.0689884277135</v>
      </c>
      <c r="G1904" s="110">
        <f t="shared" si="176"/>
        <v>0.88787629162654724</v>
      </c>
      <c r="H1904" s="130">
        <v>1.0209822537156608</v>
      </c>
      <c r="I1904" s="128">
        <f t="shared" si="177"/>
        <v>7642.1226050221285</v>
      </c>
      <c r="J1904" s="3">
        <f t="shared" si="178"/>
        <v>7698.8542758200301</v>
      </c>
      <c r="K1904" s="122">
        <f t="shared" si="179"/>
        <v>0.91323542839170846</v>
      </c>
      <c r="M1904" s="39" t="s">
        <v>4634</v>
      </c>
      <c r="N1904" s="3">
        <v>8430.306180059637</v>
      </c>
      <c r="O1904" s="3">
        <v>7698.8544921875</v>
      </c>
      <c r="P1904" s="110">
        <v>0.91323542594909668</v>
      </c>
    </row>
    <row r="1905" spans="2:16" x14ac:dyDescent="0.2">
      <c r="B1905" s="102" t="s">
        <v>4633</v>
      </c>
      <c r="C1905" s="119">
        <v>7360.0206187077738</v>
      </c>
      <c r="D1905" s="125">
        <v>0.81710208593680478</v>
      </c>
      <c r="E1905" s="119">
        <f t="shared" si="174"/>
        <v>6013.8882000840149</v>
      </c>
      <c r="F1905" s="121">
        <f t="shared" si="175"/>
        <v>6161.8224656186831</v>
      </c>
      <c r="G1905" s="110">
        <f t="shared" si="176"/>
        <v>0.83720179396732952</v>
      </c>
      <c r="H1905" s="130">
        <v>1.0121912509112982</v>
      </c>
      <c r="I1905" s="128">
        <f t="shared" si="177"/>
        <v>6236.9427893679149</v>
      </c>
      <c r="J1905" s="3">
        <f t="shared" si="178"/>
        <v>6283.2430391020971</v>
      </c>
      <c r="K1905" s="122">
        <f t="shared" si="179"/>
        <v>0.85369910827848594</v>
      </c>
      <c r="M1905" s="39" t="s">
        <v>4633</v>
      </c>
      <c r="N1905" s="3">
        <v>7360.0206187077738</v>
      </c>
      <c r="O1905" s="3">
        <v>6283.2431640625</v>
      </c>
      <c r="P1905" s="110">
        <v>0.85369914770126343</v>
      </c>
    </row>
    <row r="1906" spans="2:16" x14ac:dyDescent="0.2">
      <c r="B1906" s="102" t="s">
        <v>4632</v>
      </c>
      <c r="C1906" s="119">
        <v>17493.206404646058</v>
      </c>
      <c r="D1906" s="125">
        <v>0.93683930737920262</v>
      </c>
      <c r="E1906" s="119">
        <f t="shared" si="174"/>
        <v>16388.323371970044</v>
      </c>
      <c r="F1906" s="121">
        <f t="shared" si="175"/>
        <v>16791.456004422897</v>
      </c>
      <c r="G1906" s="110">
        <f t="shared" si="176"/>
        <v>0.95988440403717057</v>
      </c>
      <c r="H1906" s="130">
        <v>0.95813676354726762</v>
      </c>
      <c r="I1906" s="128">
        <f t="shared" si="177"/>
        <v>16088.51131132409</v>
      </c>
      <c r="J1906" s="3">
        <f t="shared" si="178"/>
        <v>16207.945161645011</v>
      </c>
      <c r="K1906" s="122">
        <f t="shared" si="179"/>
        <v>0.92652797816072807</v>
      </c>
      <c r="M1906" s="39" t="s">
        <v>4632</v>
      </c>
      <c r="N1906" s="3">
        <v>17493.206404646058</v>
      </c>
      <c r="O1906" s="3">
        <v>16207.9443359375</v>
      </c>
      <c r="P1906" s="110">
        <v>0.92652791738510132</v>
      </c>
    </row>
    <row r="1907" spans="2:16" x14ac:dyDescent="0.2">
      <c r="B1907" s="102" t="s">
        <v>4631</v>
      </c>
      <c r="C1907" s="119">
        <v>5462.148540983062</v>
      </c>
      <c r="D1907" s="125">
        <v>0.88840648366632935</v>
      </c>
      <c r="E1907" s="119">
        <f t="shared" si="174"/>
        <v>4852.6081785579336</v>
      </c>
      <c r="F1907" s="121">
        <f t="shared" si="175"/>
        <v>4971.9763814474491</v>
      </c>
      <c r="G1907" s="110">
        <f t="shared" si="176"/>
        <v>0.91026019232948341</v>
      </c>
      <c r="H1907" s="130">
        <v>1.1009487378486436</v>
      </c>
      <c r="I1907" s="128">
        <f t="shared" si="177"/>
        <v>5473.8911217678351</v>
      </c>
      <c r="J1907" s="3">
        <f t="shared" si="178"/>
        <v>5514.5268201403806</v>
      </c>
      <c r="K1907" s="122">
        <f t="shared" si="179"/>
        <v>1.0095893179697182</v>
      </c>
      <c r="M1907" s="39" t="s">
        <v>4631</v>
      </c>
      <c r="N1907" s="3">
        <v>5462.148540983062</v>
      </c>
      <c r="O1907" s="3">
        <v>5514.5263671875</v>
      </c>
      <c r="P1907" s="110">
        <v>1.0095891952514648</v>
      </c>
    </row>
    <row r="1908" spans="2:16" x14ac:dyDescent="0.2">
      <c r="B1908" s="102" t="s">
        <v>4630</v>
      </c>
      <c r="C1908" s="119">
        <v>10579.079243521528</v>
      </c>
      <c r="D1908" s="125">
        <v>0.85824819168041833</v>
      </c>
      <c r="E1908" s="119">
        <f t="shared" si="174"/>
        <v>9079.4756303961985</v>
      </c>
      <c r="F1908" s="121">
        <f t="shared" si="175"/>
        <v>9302.8195826172941</v>
      </c>
      <c r="G1908" s="110">
        <f t="shared" si="176"/>
        <v>0.87936004339075191</v>
      </c>
      <c r="H1908" s="130">
        <v>1.0142011555940278</v>
      </c>
      <c r="I1908" s="128">
        <f t="shared" si="177"/>
        <v>9434.9303709732103</v>
      </c>
      <c r="J1908" s="3">
        <f t="shared" si="178"/>
        <v>9504.97103787581</v>
      </c>
      <c r="K1908" s="122">
        <f t="shared" si="179"/>
        <v>0.898468649216</v>
      </c>
      <c r="M1908" s="39" t="s">
        <v>4630</v>
      </c>
      <c r="N1908" s="3">
        <v>10579.079243521528</v>
      </c>
      <c r="O1908" s="3">
        <v>9504.97265625</v>
      </c>
      <c r="P1908" s="110">
        <v>0.89846879243850708</v>
      </c>
    </row>
    <row r="1909" spans="2:16" x14ac:dyDescent="0.2">
      <c r="B1909" s="102" t="s">
        <v>4629</v>
      </c>
      <c r="C1909" s="119">
        <v>12330.000086508924</v>
      </c>
      <c r="D1909" s="125">
        <v>0.917154687096294</v>
      </c>
      <c r="E1909" s="119">
        <f t="shared" si="174"/>
        <v>11308.51737123937</v>
      </c>
      <c r="F1909" s="121">
        <f t="shared" si="175"/>
        <v>11586.693013343418</v>
      </c>
      <c r="G1909" s="110">
        <f t="shared" si="176"/>
        <v>0.93971556626517727</v>
      </c>
      <c r="H1909" s="130">
        <v>1.0065750706506871</v>
      </c>
      <c r="I1909" s="128">
        <f t="shared" si="177"/>
        <v>11662.876338513974</v>
      </c>
      <c r="J1909" s="3">
        <f t="shared" si="178"/>
        <v>11749.456271235596</v>
      </c>
      <c r="K1909" s="122">
        <f t="shared" si="179"/>
        <v>0.9529161548093954</v>
      </c>
      <c r="M1909" s="39" t="s">
        <v>4629</v>
      </c>
      <c r="N1909" s="3">
        <v>12330.000086508924</v>
      </c>
      <c r="O1909" s="3">
        <v>11749.4580078125</v>
      </c>
      <c r="P1909" s="110">
        <v>0.95291632413864136</v>
      </c>
    </row>
    <row r="1910" spans="2:16" x14ac:dyDescent="0.2">
      <c r="B1910" s="102" t="s">
        <v>4628</v>
      </c>
      <c r="C1910" s="119">
        <v>1724.9281549197956</v>
      </c>
      <c r="D1910" s="125">
        <v>0.9794778648994199</v>
      </c>
      <c r="E1910" s="119">
        <f t="shared" si="174"/>
        <v>1689.5289462857372</v>
      </c>
      <c r="F1910" s="121">
        <f t="shared" si="175"/>
        <v>1731.0892838664809</v>
      </c>
      <c r="G1910" s="110">
        <f t="shared" si="176"/>
        <v>1.0035718177183859</v>
      </c>
      <c r="H1910" s="130">
        <v>1.0992452946579505</v>
      </c>
      <c r="I1910" s="128">
        <f t="shared" si="177"/>
        <v>1902.8917499230301</v>
      </c>
      <c r="J1910" s="3">
        <f t="shared" si="178"/>
        <v>1917.017959864982</v>
      </c>
      <c r="K1910" s="122">
        <f t="shared" si="179"/>
        <v>1.1113610467759558</v>
      </c>
      <c r="M1910" s="39" t="s">
        <v>4628</v>
      </c>
      <c r="N1910" s="3">
        <v>1724.9281549197956</v>
      </c>
      <c r="O1910" s="3">
        <v>1917.017822265625</v>
      </c>
      <c r="P1910" s="110">
        <v>1.1113609075546265</v>
      </c>
    </row>
    <row r="1911" spans="2:16" x14ac:dyDescent="0.2">
      <c r="B1911" s="102" t="s">
        <v>4627</v>
      </c>
      <c r="C1911" s="119">
        <v>9049.0564527010574</v>
      </c>
      <c r="D1911" s="125">
        <v>0.9832570378628992</v>
      </c>
      <c r="E1911" s="119">
        <f t="shared" si="174"/>
        <v>8897.548443136995</v>
      </c>
      <c r="F1911" s="121">
        <f t="shared" si="175"/>
        <v>9116.4172099318639</v>
      </c>
      <c r="G1911" s="110">
        <f t="shared" si="176"/>
        <v>1.0074439536964874</v>
      </c>
      <c r="H1911" s="130">
        <v>0.92719406914026892</v>
      </c>
      <c r="I1911" s="128">
        <f t="shared" si="177"/>
        <v>8452.6879688571025</v>
      </c>
      <c r="J1911" s="3">
        <f t="shared" si="178"/>
        <v>8515.436911263685</v>
      </c>
      <c r="K1911" s="122">
        <f t="shared" si="179"/>
        <v>0.94103036662147332</v>
      </c>
      <c r="M1911" s="39" t="s">
        <v>4627</v>
      </c>
      <c r="N1911" s="3">
        <v>9049.0564527010574</v>
      </c>
      <c r="O1911" s="3">
        <v>8515.4375</v>
      </c>
      <c r="P1911" s="110">
        <v>0.94103044271469116</v>
      </c>
    </row>
    <row r="1912" spans="2:16" x14ac:dyDescent="0.2">
      <c r="B1912" s="102" t="s">
        <v>4626</v>
      </c>
      <c r="C1912" s="119">
        <v>8028.7421981449543</v>
      </c>
      <c r="D1912" s="125">
        <v>1.1385466730517826</v>
      </c>
      <c r="E1912" s="119">
        <f t="shared" si="174"/>
        <v>9141.0977184883941</v>
      </c>
      <c r="F1912" s="121">
        <f t="shared" si="175"/>
        <v>9365.9574984135215</v>
      </c>
      <c r="G1912" s="110">
        <f t="shared" si="176"/>
        <v>1.1665535232377411</v>
      </c>
      <c r="H1912" s="130">
        <v>0.84007289614959824</v>
      </c>
      <c r="I1912" s="128">
        <f t="shared" si="177"/>
        <v>7868.0870409062936</v>
      </c>
      <c r="J1912" s="3">
        <f t="shared" si="178"/>
        <v>7926.4961697418603</v>
      </c>
      <c r="K1912" s="122">
        <f t="shared" si="179"/>
        <v>0.98726500043472343</v>
      </c>
      <c r="M1912" s="39" t="s">
        <v>4626</v>
      </c>
      <c r="N1912" s="3">
        <v>8028.7421981449543</v>
      </c>
      <c r="O1912" s="3">
        <v>7926.49609375</v>
      </c>
      <c r="P1912" s="110">
        <v>0.98726499080657959</v>
      </c>
    </row>
    <row r="1913" spans="2:16" x14ac:dyDescent="0.2">
      <c r="B1913" s="102" t="s">
        <v>4625</v>
      </c>
      <c r="C1913" s="119">
        <v>8582.1592046889327</v>
      </c>
      <c r="D1913" s="125">
        <v>0.88104943955169046</v>
      </c>
      <c r="E1913" s="119">
        <f t="shared" si="174"/>
        <v>7561.3065574345655</v>
      </c>
      <c r="F1913" s="121">
        <f t="shared" si="175"/>
        <v>7747.3054145534807</v>
      </c>
      <c r="G1913" s="110">
        <f t="shared" si="176"/>
        <v>0.90272217396301357</v>
      </c>
      <c r="H1913" s="130">
        <v>1.016590915846785</v>
      </c>
      <c r="I1913" s="128">
        <f t="shared" si="177"/>
        <v>7875.8403067256786</v>
      </c>
      <c r="J1913" s="3">
        <f t="shared" si="178"/>
        <v>7934.306992309128</v>
      </c>
      <c r="K1913" s="122">
        <f t="shared" si="179"/>
        <v>0.92451174617853216</v>
      </c>
      <c r="M1913" s="39" t="s">
        <v>4625</v>
      </c>
      <c r="N1913" s="3">
        <v>8582.1592046889327</v>
      </c>
      <c r="O1913" s="3">
        <v>7934.30712890625</v>
      </c>
      <c r="P1913" s="110">
        <v>0.92451179027557373</v>
      </c>
    </row>
    <row r="1914" spans="2:16" x14ac:dyDescent="0.2">
      <c r="B1914" s="102" t="s">
        <v>4624</v>
      </c>
      <c r="C1914" s="119">
        <v>15953.732067611376</v>
      </c>
      <c r="D1914" s="125">
        <v>0.89372474069731189</v>
      </c>
      <c r="E1914" s="119">
        <f t="shared" si="174"/>
        <v>14258.245055280366</v>
      </c>
      <c r="F1914" s="121">
        <f t="shared" si="175"/>
        <v>14608.98037657163</v>
      </c>
      <c r="G1914" s="110">
        <f t="shared" si="176"/>
        <v>0.91570927195337526</v>
      </c>
      <c r="H1914" s="130">
        <v>0.90322715510849294</v>
      </c>
      <c r="I1914" s="128">
        <f t="shared" si="177"/>
        <v>13195.227784566592</v>
      </c>
      <c r="J1914" s="3">
        <f t="shared" si="178"/>
        <v>13293.183203167886</v>
      </c>
      <c r="K1914" s="122">
        <f t="shared" si="179"/>
        <v>0.83323344950459399</v>
      </c>
      <c r="M1914" s="39" t="s">
        <v>4624</v>
      </c>
      <c r="N1914" s="3">
        <v>15953.732067611376</v>
      </c>
      <c r="O1914" s="3">
        <v>13293.1826171875</v>
      </c>
      <c r="P1914" s="110">
        <v>0.83323341608047485</v>
      </c>
    </row>
    <row r="1915" spans="2:16" x14ac:dyDescent="0.2">
      <c r="B1915" s="102" t="s">
        <v>4623</v>
      </c>
      <c r="C1915" s="119">
        <v>8632.0570618256424</v>
      </c>
      <c r="D1915" s="125">
        <v>0.87862084106068405</v>
      </c>
      <c r="E1915" s="119">
        <f t="shared" si="174"/>
        <v>7584.3052357450633</v>
      </c>
      <c r="F1915" s="121">
        <f t="shared" si="175"/>
        <v>7770.8698321113552</v>
      </c>
      <c r="G1915" s="110">
        <f t="shared" si="176"/>
        <v>0.90023383493109699</v>
      </c>
      <c r="H1915" s="130">
        <v>0.94579296701153237</v>
      </c>
      <c r="I1915" s="128">
        <f t="shared" si="177"/>
        <v>7349.6340347730074</v>
      </c>
      <c r="J1915" s="3">
        <f t="shared" si="178"/>
        <v>7404.1944023692804</v>
      </c>
      <c r="K1915" s="122">
        <f t="shared" si="179"/>
        <v>0.85775549783070193</v>
      </c>
      <c r="M1915" s="39" t="s">
        <v>4623</v>
      </c>
      <c r="N1915" s="3">
        <v>8632.0570618256424</v>
      </c>
      <c r="O1915" s="3">
        <v>7404.19482421875</v>
      </c>
      <c r="P1915" s="110">
        <v>0.85775554180145264</v>
      </c>
    </row>
    <row r="1916" spans="2:16" x14ac:dyDescent="0.2">
      <c r="B1916" s="102" t="s">
        <v>4622</v>
      </c>
      <c r="C1916" s="119">
        <v>7740.6520562469523</v>
      </c>
      <c r="D1916" s="125">
        <v>0.81975421236689194</v>
      </c>
      <c r="E1916" s="119">
        <f t="shared" si="174"/>
        <v>6345.4321295748832</v>
      </c>
      <c r="F1916" s="121">
        <f t="shared" si="175"/>
        <v>6501.5219686868959</v>
      </c>
      <c r="G1916" s="110">
        <f t="shared" si="176"/>
        <v>0.83991915945116802</v>
      </c>
      <c r="H1916" s="130">
        <v>1.0479750307669702</v>
      </c>
      <c r="I1916" s="128">
        <f t="shared" si="177"/>
        <v>6813.432685166782</v>
      </c>
      <c r="J1916" s="3">
        <f t="shared" si="178"/>
        <v>6864.0125358282367</v>
      </c>
      <c r="K1916" s="122">
        <f t="shared" si="179"/>
        <v>0.88674862091091666</v>
      </c>
      <c r="M1916" s="39" t="s">
        <v>4622</v>
      </c>
      <c r="N1916" s="3">
        <v>7740.6520562469523</v>
      </c>
      <c r="O1916" s="3">
        <v>6864.0126953125</v>
      </c>
      <c r="P1916" s="110">
        <v>0.88674861192703247</v>
      </c>
    </row>
    <row r="1917" spans="2:16" x14ac:dyDescent="0.2">
      <c r="B1917" s="102" t="s">
        <v>4621</v>
      </c>
      <c r="C1917" s="119">
        <v>6463.8619781728457</v>
      </c>
      <c r="D1917" s="125">
        <v>0.89328121520391623</v>
      </c>
      <c r="E1917" s="119">
        <f t="shared" si="174"/>
        <v>5774.0464827726291</v>
      </c>
      <c r="F1917" s="121">
        <f t="shared" si="175"/>
        <v>5916.0809365524765</v>
      </c>
      <c r="G1917" s="110">
        <f t="shared" si="176"/>
        <v>0.91525483627742754</v>
      </c>
      <c r="H1917" s="130">
        <v>0.95306411002991409</v>
      </c>
      <c r="I1917" s="128">
        <f t="shared" si="177"/>
        <v>5638.4044126603267</v>
      </c>
      <c r="J1917" s="3">
        <f t="shared" si="178"/>
        <v>5680.2613834912145</v>
      </c>
      <c r="K1917" s="122">
        <f t="shared" si="179"/>
        <v>0.87877207197064355</v>
      </c>
      <c r="M1917" s="39" t="s">
        <v>4621</v>
      </c>
      <c r="N1917" s="3">
        <v>6463.8619781728457</v>
      </c>
      <c r="O1917" s="3">
        <v>5680.26123046875</v>
      </c>
      <c r="P1917" s="110">
        <v>0.87877202033996582</v>
      </c>
    </row>
    <row r="1918" spans="2:16" x14ac:dyDescent="0.2">
      <c r="B1918" s="102" t="s">
        <v>4620</v>
      </c>
      <c r="C1918" s="119">
        <v>13959.063098390028</v>
      </c>
      <c r="D1918" s="125">
        <v>0.99639347441345438</v>
      </c>
      <c r="E1918" s="119">
        <f t="shared" si="174"/>
        <v>13908.719380161479</v>
      </c>
      <c r="F1918" s="121">
        <f t="shared" si="175"/>
        <v>14250.856799011941</v>
      </c>
      <c r="G1918" s="110">
        <f t="shared" si="176"/>
        <v>1.0209035304565366</v>
      </c>
      <c r="H1918" s="130">
        <v>0.79405361972807897</v>
      </c>
      <c r="I1918" s="128">
        <f t="shared" si="177"/>
        <v>11315.944425481935</v>
      </c>
      <c r="J1918" s="3">
        <f t="shared" si="178"/>
        <v>11399.94889218493</v>
      </c>
      <c r="K1918" s="122">
        <f t="shared" si="179"/>
        <v>0.81667005957582828</v>
      </c>
      <c r="M1918" s="39" t="s">
        <v>4620</v>
      </c>
      <c r="N1918" s="3">
        <v>13959.063098390028</v>
      </c>
      <c r="O1918" s="3">
        <v>11399.9482421875</v>
      </c>
      <c r="P1918" s="110">
        <v>0.8166700005531311</v>
      </c>
    </row>
    <row r="1919" spans="2:16" x14ac:dyDescent="0.2">
      <c r="B1919" s="102" t="s">
        <v>4619</v>
      </c>
      <c r="C1919" s="119">
        <v>7471.4446901233241</v>
      </c>
      <c r="D1919" s="125">
        <v>0.88732232974054326</v>
      </c>
      <c r="E1919" s="119">
        <f t="shared" si="174"/>
        <v>6629.579708967839</v>
      </c>
      <c r="F1919" s="121">
        <f t="shared" si="175"/>
        <v>6792.6592296406698</v>
      </c>
      <c r="G1919" s="110">
        <f t="shared" si="176"/>
        <v>0.9091493695483075</v>
      </c>
      <c r="H1919" s="130">
        <v>0.89247321533289969</v>
      </c>
      <c r="I1919" s="128">
        <f t="shared" si="177"/>
        <v>6062.2664233381065</v>
      </c>
      <c r="J1919" s="3">
        <f t="shared" si="178"/>
        <v>6107.2699545287705</v>
      </c>
      <c r="K1919" s="122">
        <f t="shared" si="179"/>
        <v>0.81741486524046847</v>
      </c>
      <c r="M1919" s="39" t="s">
        <v>4619</v>
      </c>
      <c r="N1919" s="3">
        <v>7471.4446901233241</v>
      </c>
      <c r="O1919" s="3">
        <v>6107.26953125</v>
      </c>
      <c r="P1919" s="110">
        <v>0.81741482019424438</v>
      </c>
    </row>
    <row r="1920" spans="2:16" x14ac:dyDescent="0.2">
      <c r="B1920" s="102" t="s">
        <v>4618</v>
      </c>
      <c r="C1920" s="119">
        <v>19524.233808636149</v>
      </c>
      <c r="D1920" s="125">
        <v>0.78676958900521421</v>
      </c>
      <c r="E1920" s="119">
        <f t="shared" si="174"/>
        <v>15361.073409262372</v>
      </c>
      <c r="F1920" s="121">
        <f t="shared" si="175"/>
        <v>15738.936953947423</v>
      </c>
      <c r="G1920" s="110">
        <f t="shared" si="176"/>
        <v>0.80612315485515351</v>
      </c>
      <c r="H1920" s="130">
        <v>1.0787124956300642</v>
      </c>
      <c r="I1920" s="128">
        <f t="shared" si="177"/>
        <v>16977.787960156867</v>
      </c>
      <c r="J1920" s="3">
        <f t="shared" si="178"/>
        <v>17103.823399159017</v>
      </c>
      <c r="K1920" s="122">
        <f t="shared" si="179"/>
        <v>0.87603045357884868</v>
      </c>
      <c r="M1920" s="39" t="s">
        <v>4618</v>
      </c>
      <c r="N1920" s="3">
        <v>19524.233808636149</v>
      </c>
      <c r="O1920" s="3">
        <v>17103.82421875</v>
      </c>
      <c r="P1920" s="110">
        <v>0.87603050470352173</v>
      </c>
    </row>
    <row r="1921" spans="2:16" x14ac:dyDescent="0.2">
      <c r="B1921" s="102" t="s">
        <v>4617</v>
      </c>
      <c r="C1921" s="119">
        <v>22096.908280463649</v>
      </c>
      <c r="D1921" s="125">
        <v>0.95715078605659065</v>
      </c>
      <c r="E1921" s="119">
        <f t="shared" si="174"/>
        <v>21150.073130066168</v>
      </c>
      <c r="F1921" s="121">
        <f t="shared" si="175"/>
        <v>21670.338959826211</v>
      </c>
      <c r="G1921" s="110">
        <f t="shared" si="176"/>
        <v>0.9806955201504558</v>
      </c>
      <c r="H1921" s="130">
        <v>0.85968083129098349</v>
      </c>
      <c r="I1921" s="128">
        <f t="shared" si="177"/>
        <v>18629.575011340785</v>
      </c>
      <c r="J1921" s="3">
        <f t="shared" si="178"/>
        <v>18767.872572276756</v>
      </c>
      <c r="K1921" s="122">
        <f t="shared" si="179"/>
        <v>0.84934382376333772</v>
      </c>
      <c r="M1921" s="39" t="s">
        <v>4617</v>
      </c>
      <c r="N1921" s="3">
        <v>22096.908280463649</v>
      </c>
      <c r="O1921" s="3">
        <v>18767.873046875</v>
      </c>
      <c r="P1921" s="110">
        <v>0.84934383630752563</v>
      </c>
    </row>
    <row r="1922" spans="2:16" x14ac:dyDescent="0.2">
      <c r="B1922" s="102" t="s">
        <v>4616</v>
      </c>
      <c r="C1922" s="119">
        <v>7175.4305389823239</v>
      </c>
      <c r="D1922" s="125">
        <v>1.1187696696434797</v>
      </c>
      <c r="E1922" s="119">
        <f t="shared" si="174"/>
        <v>8027.6540536469902</v>
      </c>
      <c r="F1922" s="121">
        <f t="shared" si="175"/>
        <v>8225.1244865652607</v>
      </c>
      <c r="G1922" s="110">
        <f t="shared" si="176"/>
        <v>1.1462900298289018</v>
      </c>
      <c r="H1922" s="130">
        <v>0.89157892139302464</v>
      </c>
      <c r="I1922" s="128">
        <f t="shared" si="177"/>
        <v>7333.3476180552116</v>
      </c>
      <c r="J1922" s="3">
        <f t="shared" si="178"/>
        <v>7387.7870826407034</v>
      </c>
      <c r="K1922" s="122">
        <f t="shared" si="179"/>
        <v>1.029594954965378</v>
      </c>
      <c r="M1922" s="39" t="s">
        <v>4616</v>
      </c>
      <c r="N1922" s="3">
        <v>7175.4305389823239</v>
      </c>
      <c r="O1922" s="3">
        <v>7387.78662109375</v>
      </c>
      <c r="P1922" s="110">
        <v>1.029594898223877</v>
      </c>
    </row>
    <row r="1923" spans="2:16" x14ac:dyDescent="0.2">
      <c r="B1923" s="102" t="s">
        <v>4615</v>
      </c>
      <c r="C1923" s="119">
        <v>4416.0241403613327</v>
      </c>
      <c r="D1923" s="125">
        <v>1.0246887236542452</v>
      </c>
      <c r="E1923" s="119">
        <f t="shared" si="174"/>
        <v>4525.0501400131898</v>
      </c>
      <c r="F1923" s="121">
        <f t="shared" si="175"/>
        <v>4636.3608173485354</v>
      </c>
      <c r="G1923" s="110">
        <f t="shared" si="176"/>
        <v>1.0498948080861654</v>
      </c>
      <c r="H1923" s="130">
        <v>0.83563435564126665</v>
      </c>
      <c r="I1923" s="128">
        <f t="shared" si="177"/>
        <v>3874.3023841254594</v>
      </c>
      <c r="J1923" s="3">
        <f t="shared" si="178"/>
        <v>3903.0634572968438</v>
      </c>
      <c r="K1923" s="122">
        <f t="shared" si="179"/>
        <v>0.88384106002135288</v>
      </c>
      <c r="M1923" s="39" t="s">
        <v>4615</v>
      </c>
      <c r="N1923" s="3">
        <v>4416.0241403613327</v>
      </c>
      <c r="O1923" s="3">
        <v>3903.0634765625</v>
      </c>
      <c r="P1923" s="110">
        <v>0.88384103775024414</v>
      </c>
    </row>
    <row r="1924" spans="2:16" x14ac:dyDescent="0.2">
      <c r="B1924" s="102" t="s">
        <v>4614</v>
      </c>
      <c r="C1924" s="119">
        <v>9144.2855391064695</v>
      </c>
      <c r="D1924" s="125">
        <v>1.1554994733477641</v>
      </c>
      <c r="E1924" s="119">
        <f t="shared" si="174"/>
        <v>10566.217124579101</v>
      </c>
      <c r="F1924" s="121">
        <f t="shared" si="175"/>
        <v>10826.133092052958</v>
      </c>
      <c r="G1924" s="110">
        <f t="shared" si="176"/>
        <v>1.1839233416054098</v>
      </c>
      <c r="H1924" s="130">
        <v>0.85248521140890465</v>
      </c>
      <c r="I1924" s="128">
        <f t="shared" si="177"/>
        <v>9229.1183577197044</v>
      </c>
      <c r="J1924" s="3">
        <f t="shared" si="178"/>
        <v>9297.6311690793318</v>
      </c>
      <c r="K1924" s="122">
        <f t="shared" si="179"/>
        <v>1.0167695583560972</v>
      </c>
      <c r="M1924" s="39" t="s">
        <v>4614</v>
      </c>
      <c r="N1924" s="3">
        <v>9144.2855391064695</v>
      </c>
      <c r="O1924" s="3">
        <v>9297.630859375</v>
      </c>
      <c r="P1924" s="110">
        <v>1.0167695283889771</v>
      </c>
    </row>
    <row r="1925" spans="2:16" x14ac:dyDescent="0.2">
      <c r="B1925" s="102" t="s">
        <v>4613</v>
      </c>
      <c r="C1925" s="119">
        <v>8539.0292887553751</v>
      </c>
      <c r="D1925" s="125">
        <v>0.99249657421810045</v>
      </c>
      <c r="E1925" s="119">
        <f t="shared" ref="E1925:E1988" si="180">D1925*C1925</f>
        <v>8474.9573162377328</v>
      </c>
      <c r="F1925" s="121">
        <f t="shared" ref="F1925:F1988" si="181">E1925/$E$2*$C$2</f>
        <v>8683.4308601918383</v>
      </c>
      <c r="G1925" s="110">
        <f t="shared" ref="G1925:G1988" si="182">F1925/C1925</f>
        <v>1.0169107713012084</v>
      </c>
      <c r="H1925" s="130">
        <v>0.81121922093823051</v>
      </c>
      <c r="I1925" s="128">
        <f t="shared" ref="I1925:I1988" si="183">C1925*H1925*G1925</f>
        <v>7044.1660174758108</v>
      </c>
      <c r="J1925" s="3">
        <f t="shared" ref="J1925:J1988" si="184">I1925/$I$2*$C$2</f>
        <v>7096.4587283107021</v>
      </c>
      <c r="K1925" s="122">
        <f t="shared" ref="K1925:K1988" si="185">J1925/C1925</f>
        <v>0.83106152799542188</v>
      </c>
      <c r="M1925" s="39" t="s">
        <v>4613</v>
      </c>
      <c r="N1925" s="3">
        <v>8539.0292887553751</v>
      </c>
      <c r="O1925" s="3">
        <v>7096.45849609375</v>
      </c>
      <c r="P1925" s="110">
        <v>0.83106148242950439</v>
      </c>
    </row>
    <row r="1926" spans="2:16" x14ac:dyDescent="0.2">
      <c r="B1926" s="102" t="s">
        <v>4612</v>
      </c>
      <c r="C1926" s="119">
        <v>7269.5240528347449</v>
      </c>
      <c r="D1926" s="125">
        <v>0.98680353871768411</v>
      </c>
      <c r="E1926" s="119">
        <f t="shared" si="180"/>
        <v>7173.592060130647</v>
      </c>
      <c r="F1926" s="121">
        <f t="shared" si="181"/>
        <v>7350.0536166733727</v>
      </c>
      <c r="G1926" s="110">
        <f t="shared" si="182"/>
        <v>1.0110776941177084</v>
      </c>
      <c r="H1926" s="130">
        <v>0.72005220500028089</v>
      </c>
      <c r="I1926" s="128">
        <f t="shared" si="183"/>
        <v>5292.4223135559505</v>
      </c>
      <c r="J1926" s="3">
        <f t="shared" si="184"/>
        <v>5331.7108693583414</v>
      </c>
      <c r="K1926" s="122">
        <f t="shared" si="185"/>
        <v>0.73343327989667284</v>
      </c>
      <c r="M1926" s="39" t="s">
        <v>4612</v>
      </c>
      <c r="N1926" s="3">
        <v>7269.5240528347449</v>
      </c>
      <c r="O1926" s="3">
        <v>5331.71044921875</v>
      </c>
      <c r="P1926" s="110">
        <v>0.73343324661254883</v>
      </c>
    </row>
    <row r="1927" spans="2:16" x14ac:dyDescent="0.2">
      <c r="B1927" s="102" t="s">
        <v>4611</v>
      </c>
      <c r="C1927" s="119">
        <v>9563.4254472548237</v>
      </c>
      <c r="D1927" s="125">
        <v>0.99497881169730873</v>
      </c>
      <c r="E1927" s="119">
        <f t="shared" si="180"/>
        <v>9515.4056872654073</v>
      </c>
      <c r="F1927" s="121">
        <f t="shared" si="181"/>
        <v>9749.472983626245</v>
      </c>
      <c r="G1927" s="110">
        <f t="shared" si="182"/>
        <v>1.0194540687745755</v>
      </c>
      <c r="H1927" s="130">
        <v>0.78197776213029602</v>
      </c>
      <c r="I1927" s="128">
        <f t="shared" si="183"/>
        <v>7623.8710656858302</v>
      </c>
      <c r="J1927" s="3">
        <f t="shared" si="184"/>
        <v>7680.4672452891127</v>
      </c>
      <c r="K1927" s="122">
        <f t="shared" si="185"/>
        <v>0.80310839328953909</v>
      </c>
      <c r="M1927" s="39" t="s">
        <v>4611</v>
      </c>
      <c r="N1927" s="3">
        <v>9563.4254472548237</v>
      </c>
      <c r="O1927" s="3">
        <v>7680.466796875</v>
      </c>
      <c r="P1927" s="110">
        <v>0.8031083345413208</v>
      </c>
    </row>
    <row r="1928" spans="2:16" x14ac:dyDescent="0.2">
      <c r="B1928" s="102" t="s">
        <v>4610</v>
      </c>
      <c r="C1928" s="119">
        <v>15265.02779319973</v>
      </c>
      <c r="D1928" s="125">
        <v>0.86451770277807927</v>
      </c>
      <c r="E1928" s="119">
        <f t="shared" si="180"/>
        <v>13196.886760620564</v>
      </c>
      <c r="F1928" s="121">
        <f t="shared" si="181"/>
        <v>13521.513971058117</v>
      </c>
      <c r="G1928" s="110">
        <f t="shared" si="182"/>
        <v>0.88578377676336006</v>
      </c>
      <c r="H1928" s="130">
        <v>0.8652456201921126</v>
      </c>
      <c r="I1928" s="128">
        <f t="shared" si="183"/>
        <v>11699.430741824495</v>
      </c>
      <c r="J1928" s="3">
        <f t="shared" si="184"/>
        <v>11786.282037946316</v>
      </c>
      <c r="K1928" s="122">
        <f t="shared" si="185"/>
        <v>0.7721100935824613</v>
      </c>
      <c r="M1928" s="39" t="s">
        <v>4610</v>
      </c>
      <c r="N1928" s="3">
        <v>15265.02779319973</v>
      </c>
      <c r="O1928" s="3">
        <v>11786.28125</v>
      </c>
      <c r="P1928" s="110">
        <v>0.77211004495620728</v>
      </c>
    </row>
    <row r="1929" spans="2:16" x14ac:dyDescent="0.2">
      <c r="B1929" s="102" t="s">
        <v>4609</v>
      </c>
      <c r="C1929" s="119">
        <v>4480.8838818806025</v>
      </c>
      <c r="D1929" s="125">
        <v>0.80732874162089285</v>
      </c>
      <c r="E1929" s="119">
        <f t="shared" si="180"/>
        <v>3617.5463457080082</v>
      </c>
      <c r="F1929" s="121">
        <f t="shared" si="181"/>
        <v>3706.5335439872279</v>
      </c>
      <c r="G1929" s="110">
        <f t="shared" si="182"/>
        <v>0.82718803738150337</v>
      </c>
      <c r="H1929" s="130">
        <v>0.91905954021983127</v>
      </c>
      <c r="I1929" s="128">
        <f t="shared" si="183"/>
        <v>3406.5250147462834</v>
      </c>
      <c r="J1929" s="3">
        <f t="shared" si="184"/>
        <v>3431.8135197454576</v>
      </c>
      <c r="K1929" s="122">
        <f t="shared" si="185"/>
        <v>0.76587869942863684</v>
      </c>
      <c r="M1929" s="39" t="s">
        <v>4609</v>
      </c>
      <c r="N1929" s="3">
        <v>4480.8838818806025</v>
      </c>
      <c r="O1929" s="3">
        <v>3431.813720703125</v>
      </c>
      <c r="P1929" s="110">
        <v>0.76587873697280884</v>
      </c>
    </row>
    <row r="1930" spans="2:16" x14ac:dyDescent="0.2">
      <c r="B1930" s="102" t="s">
        <v>4608</v>
      </c>
      <c r="C1930" s="119">
        <v>8218.9163537105578</v>
      </c>
      <c r="D1930" s="125">
        <v>1.1074192335857773</v>
      </c>
      <c r="E1930" s="119">
        <f t="shared" si="180"/>
        <v>9101.7860493317567</v>
      </c>
      <c r="F1930" s="121">
        <f t="shared" si="181"/>
        <v>9325.6788104646912</v>
      </c>
      <c r="G1930" s="110">
        <f t="shared" si="182"/>
        <v>1.1346603869808785</v>
      </c>
      <c r="H1930" s="130">
        <v>0.85683471131059674</v>
      </c>
      <c r="I1930" s="128">
        <f t="shared" si="183"/>
        <v>7990.5653113398639</v>
      </c>
      <c r="J1930" s="3">
        <f t="shared" si="184"/>
        <v>8049.8836636042151</v>
      </c>
      <c r="K1930" s="122">
        <f t="shared" si="185"/>
        <v>0.97943370113141126</v>
      </c>
      <c r="M1930" s="39" t="s">
        <v>4608</v>
      </c>
      <c r="N1930" s="3">
        <v>8218.9163537105578</v>
      </c>
      <c r="O1930" s="3">
        <v>8049.8828125</v>
      </c>
      <c r="P1930" s="110">
        <v>0.97943359613418579</v>
      </c>
    </row>
    <row r="1931" spans="2:16" x14ac:dyDescent="0.2">
      <c r="B1931" s="102" t="s">
        <v>4607</v>
      </c>
      <c r="C1931" s="119">
        <v>10431.775689654536</v>
      </c>
      <c r="D1931" s="125">
        <v>0.88047153727667848</v>
      </c>
      <c r="E1931" s="119">
        <f t="shared" si="180"/>
        <v>9184.881577995613</v>
      </c>
      <c r="F1931" s="121">
        <f t="shared" si="181"/>
        <v>9410.818387104353</v>
      </c>
      <c r="G1931" s="110">
        <f t="shared" si="182"/>
        <v>0.902130056001617</v>
      </c>
      <c r="H1931" s="130">
        <v>0.90719106266811189</v>
      </c>
      <c r="I1931" s="128">
        <f t="shared" si="183"/>
        <v>8537.4103331738042</v>
      </c>
      <c r="J1931" s="3">
        <f t="shared" si="184"/>
        <v>8600.7882161941488</v>
      </c>
      <c r="K1931" s="122">
        <f t="shared" si="185"/>
        <v>0.82447978868293481</v>
      </c>
      <c r="M1931" s="39" t="s">
        <v>4607</v>
      </c>
      <c r="N1931" s="3">
        <v>10431.775689654536</v>
      </c>
      <c r="O1931" s="3">
        <v>8600.7880859375</v>
      </c>
      <c r="P1931" s="110">
        <v>0.82447975873947144</v>
      </c>
    </row>
    <row r="1932" spans="2:16" x14ac:dyDescent="0.2">
      <c r="B1932" s="102" t="s">
        <v>4606</v>
      </c>
      <c r="C1932" s="119">
        <v>8006.3414070827666</v>
      </c>
      <c r="D1932" s="125">
        <v>0.89152721512553779</v>
      </c>
      <c r="E1932" s="119">
        <f t="shared" si="180"/>
        <v>7137.8712580007787</v>
      </c>
      <c r="F1932" s="121">
        <f t="shared" si="181"/>
        <v>7313.454126671103</v>
      </c>
      <c r="G1932" s="110">
        <f t="shared" si="182"/>
        <v>0.91345768995078014</v>
      </c>
      <c r="H1932" s="130">
        <v>0.96218055644825218</v>
      </c>
      <c r="I1932" s="128">
        <f t="shared" si="183"/>
        <v>7036.8633611591677</v>
      </c>
      <c r="J1932" s="3">
        <f t="shared" si="184"/>
        <v>7089.1018603678494</v>
      </c>
      <c r="K1932" s="122">
        <f t="shared" si="185"/>
        <v>0.88543586888469605</v>
      </c>
      <c r="M1932" s="39" t="s">
        <v>4606</v>
      </c>
      <c r="N1932" s="3">
        <v>8006.3414070827666</v>
      </c>
      <c r="O1932" s="3">
        <v>7089.10205078125</v>
      </c>
      <c r="P1932" s="110">
        <v>0.88543587923049927</v>
      </c>
    </row>
    <row r="1933" spans="2:16" x14ac:dyDescent="0.2">
      <c r="B1933" s="102" t="s">
        <v>4605</v>
      </c>
      <c r="C1933" s="119">
        <v>5688.5447212066019</v>
      </c>
      <c r="D1933" s="125">
        <v>0.84041204914096179</v>
      </c>
      <c r="E1933" s="119">
        <f t="shared" si="180"/>
        <v>4780.7215257792413</v>
      </c>
      <c r="F1933" s="121">
        <f t="shared" si="181"/>
        <v>4898.3214052768435</v>
      </c>
      <c r="G1933" s="110">
        <f t="shared" si="182"/>
        <v>0.86108515364503568</v>
      </c>
      <c r="H1933" s="130">
        <v>0.76977494569835503</v>
      </c>
      <c r="I1933" s="128">
        <f t="shared" si="183"/>
        <v>3770.6050937600721</v>
      </c>
      <c r="J1933" s="3">
        <f t="shared" si="184"/>
        <v>3798.5963650264493</v>
      </c>
      <c r="K1933" s="122">
        <f t="shared" si="185"/>
        <v>0.66776241573094741</v>
      </c>
      <c r="M1933" s="39" t="s">
        <v>4605</v>
      </c>
      <c r="N1933" s="3">
        <v>5688.5447212066019</v>
      </c>
      <c r="O1933" s="3">
        <v>3798.59619140625</v>
      </c>
      <c r="P1933" s="110">
        <v>0.6677623987197876</v>
      </c>
    </row>
    <row r="1934" spans="2:16" x14ac:dyDescent="0.2">
      <c r="B1934" s="102" t="s">
        <v>4604</v>
      </c>
      <c r="C1934" s="119">
        <v>5647.5175760125467</v>
      </c>
      <c r="D1934" s="125">
        <v>0.91982188686243016</v>
      </c>
      <c r="E1934" s="119">
        <f t="shared" si="180"/>
        <v>5194.7102728565987</v>
      </c>
      <c r="F1934" s="121">
        <f t="shared" si="181"/>
        <v>5322.4937672138267</v>
      </c>
      <c r="G1934" s="110">
        <f t="shared" si="182"/>
        <v>0.9424483758706238</v>
      </c>
      <c r="H1934" s="130">
        <v>0.87685270069249743</v>
      </c>
      <c r="I1934" s="128">
        <f t="shared" si="183"/>
        <v>4667.0430342004292</v>
      </c>
      <c r="J1934" s="3">
        <f t="shared" si="184"/>
        <v>4701.6890563464103</v>
      </c>
      <c r="K1934" s="122">
        <f t="shared" si="185"/>
        <v>0.83252313836375125</v>
      </c>
      <c r="M1934" s="39" t="s">
        <v>4604</v>
      </c>
      <c r="N1934" s="3">
        <v>5647.5175760125467</v>
      </c>
      <c r="O1934" s="3">
        <v>4701.689453125</v>
      </c>
      <c r="P1934" s="110">
        <v>0.83252322673797607</v>
      </c>
    </row>
    <row r="1935" spans="2:16" x14ac:dyDescent="0.2">
      <c r="B1935" s="102" t="s">
        <v>4603</v>
      </c>
      <c r="C1935" s="119">
        <v>3866.5439412595406</v>
      </c>
      <c r="D1935" s="125">
        <v>0.78608883974406052</v>
      </c>
      <c r="E1935" s="119">
        <f t="shared" si="180"/>
        <v>3039.4470406041391</v>
      </c>
      <c r="F1935" s="121">
        <f t="shared" si="181"/>
        <v>3114.2137058003777</v>
      </c>
      <c r="G1935" s="110">
        <f t="shared" si="182"/>
        <v>0.80542565999803728</v>
      </c>
      <c r="H1935" s="130">
        <v>1.1788121676246188</v>
      </c>
      <c r="I1935" s="128">
        <f t="shared" si="183"/>
        <v>3671.0730089808403</v>
      </c>
      <c r="J1935" s="3">
        <f t="shared" si="184"/>
        <v>3698.3253989495252</v>
      </c>
      <c r="K1935" s="122">
        <f t="shared" si="185"/>
        <v>0.95649382371813474</v>
      </c>
      <c r="M1935" s="39" t="s">
        <v>4603</v>
      </c>
      <c r="N1935" s="3">
        <v>3866.5439412595406</v>
      </c>
      <c r="O1935" s="3">
        <v>3698.325439453125</v>
      </c>
      <c r="P1935" s="110">
        <v>0.95649385452270508</v>
      </c>
    </row>
    <row r="1936" spans="2:16" x14ac:dyDescent="0.2">
      <c r="B1936" s="102" t="s">
        <v>4602</v>
      </c>
      <c r="C1936" s="119">
        <v>13488.512708103579</v>
      </c>
      <c r="D1936" s="125">
        <v>0.84354972207380885</v>
      </c>
      <c r="E1936" s="119">
        <f t="shared" si="180"/>
        <v>11378.231146109812</v>
      </c>
      <c r="F1936" s="121">
        <f t="shared" si="181"/>
        <v>11658.121661477213</v>
      </c>
      <c r="G1936" s="110">
        <f t="shared" si="182"/>
        <v>0.86430000947942098</v>
      </c>
      <c r="H1936" s="130">
        <v>0.99811805847997326</v>
      </c>
      <c r="I1936" s="128">
        <f t="shared" si="183"/>
        <v>11636.181758276956</v>
      </c>
      <c r="J1936" s="3">
        <f t="shared" si="184"/>
        <v>11722.563522477036</v>
      </c>
      <c r="K1936" s="122">
        <f t="shared" si="185"/>
        <v>0.86907754592056674</v>
      </c>
      <c r="M1936" s="39" t="s">
        <v>4602</v>
      </c>
      <c r="N1936" s="3">
        <v>13488.512708103579</v>
      </c>
      <c r="O1936" s="3">
        <v>11722.5634765625</v>
      </c>
      <c r="P1936" s="110">
        <v>0.86907756328582764</v>
      </c>
    </row>
    <row r="1937" spans="2:16" x14ac:dyDescent="0.2">
      <c r="B1937" s="102" t="s">
        <v>4601</v>
      </c>
      <c r="C1937" s="119">
        <v>25557.708022175993</v>
      </c>
      <c r="D1937" s="125">
        <v>0.86350505012830103</v>
      </c>
      <c r="E1937" s="119">
        <f t="shared" si="180"/>
        <v>22069.209946853563</v>
      </c>
      <c r="F1937" s="121">
        <f t="shared" si="181"/>
        <v>22612.085413739125</v>
      </c>
      <c r="G1937" s="110">
        <f t="shared" si="182"/>
        <v>0.88474621410178877</v>
      </c>
      <c r="H1937" s="130">
        <v>0.74737535212121908</v>
      </c>
      <c r="I1937" s="128">
        <f t="shared" si="183"/>
        <v>16899.71529828836</v>
      </c>
      <c r="J1937" s="3">
        <f t="shared" si="184"/>
        <v>17025.171161067989</v>
      </c>
      <c r="K1937" s="122">
        <f t="shared" si="185"/>
        <v>0.66614624231153807</v>
      </c>
      <c r="M1937" s="39" t="s">
        <v>4601</v>
      </c>
      <c r="N1937" s="3">
        <v>25557.708022175993</v>
      </c>
      <c r="O1937" s="3">
        <v>17025.171875</v>
      </c>
      <c r="P1937" s="110">
        <v>0.66614627838134766</v>
      </c>
    </row>
    <row r="1938" spans="2:16" x14ac:dyDescent="0.2">
      <c r="B1938" s="102" t="s">
        <v>4600</v>
      </c>
      <c r="C1938" s="119">
        <v>4530.8551416540249</v>
      </c>
      <c r="D1938" s="125">
        <v>0.82412431097604122</v>
      </c>
      <c r="E1938" s="119">
        <f t="shared" si="180"/>
        <v>3733.9878717478769</v>
      </c>
      <c r="F1938" s="121">
        <f t="shared" si="181"/>
        <v>3825.839388594276</v>
      </c>
      <c r="G1938" s="110">
        <f t="shared" si="182"/>
        <v>0.84439675712025142</v>
      </c>
      <c r="H1938" s="130">
        <v>0.94259837923034984</v>
      </c>
      <c r="I1938" s="128">
        <f t="shared" si="183"/>
        <v>3606.2300068845971</v>
      </c>
      <c r="J1938" s="3">
        <f t="shared" si="184"/>
        <v>3633.0010316569092</v>
      </c>
      <c r="K1938" s="122">
        <f t="shared" si="185"/>
        <v>0.80183561779700885</v>
      </c>
      <c r="M1938" s="39" t="s">
        <v>4600</v>
      </c>
      <c r="N1938" s="3">
        <v>4530.8551416540249</v>
      </c>
      <c r="O1938" s="3">
        <v>3633.001220703125</v>
      </c>
      <c r="P1938" s="110">
        <v>0.80183565616607666</v>
      </c>
    </row>
    <row r="1939" spans="2:16" x14ac:dyDescent="0.2">
      <c r="B1939" s="102" t="s">
        <v>4599</v>
      </c>
      <c r="C1939" s="119">
        <v>11132.882231152757</v>
      </c>
      <c r="D1939" s="125">
        <v>0.82511843944561292</v>
      </c>
      <c r="E1939" s="119">
        <f t="shared" si="180"/>
        <v>9185.9464131005552</v>
      </c>
      <c r="F1939" s="121">
        <f t="shared" si="181"/>
        <v>9411.9094158454118</v>
      </c>
      <c r="G1939" s="110">
        <f t="shared" si="182"/>
        <v>0.84541533992952822</v>
      </c>
      <c r="H1939" s="130">
        <v>1.1397958985752534</v>
      </c>
      <c r="I1939" s="128">
        <f t="shared" si="183"/>
        <v>10727.655749942411</v>
      </c>
      <c r="J1939" s="3">
        <f t="shared" si="184"/>
        <v>10807.293026899863</v>
      </c>
      <c r="K1939" s="122">
        <f t="shared" si="185"/>
        <v>0.97075427571291384</v>
      </c>
      <c r="M1939" s="39" t="s">
        <v>4599</v>
      </c>
      <c r="N1939" s="3">
        <v>11132.882231152757</v>
      </c>
      <c r="O1939" s="3">
        <v>10807.29296875</v>
      </c>
      <c r="P1939" s="110">
        <v>0.97075426578521729</v>
      </c>
    </row>
    <row r="1940" spans="2:16" x14ac:dyDescent="0.2">
      <c r="B1940" s="102" t="s">
        <v>4598</v>
      </c>
      <c r="C1940" s="119">
        <v>4967.039251329189</v>
      </c>
      <c r="D1940" s="125">
        <v>0.87303277961254055</v>
      </c>
      <c r="E1940" s="119">
        <f t="shared" si="180"/>
        <v>4336.3880840325146</v>
      </c>
      <c r="F1940" s="121">
        <f t="shared" si="181"/>
        <v>4443.0579064405329</v>
      </c>
      <c r="G1940" s="110">
        <f t="shared" si="182"/>
        <v>0.89450831403266284</v>
      </c>
      <c r="H1940" s="130">
        <v>0.86499157661342585</v>
      </c>
      <c r="I1940" s="128">
        <f t="shared" si="183"/>
        <v>3843.2076634767432</v>
      </c>
      <c r="J1940" s="3">
        <f t="shared" si="184"/>
        <v>3871.7379034691053</v>
      </c>
      <c r="K1940" s="122">
        <f t="shared" si="185"/>
        <v>0.77948606958018718</v>
      </c>
      <c r="M1940" s="39" t="s">
        <v>4598</v>
      </c>
      <c r="N1940" s="3">
        <v>4967.039251329189</v>
      </c>
      <c r="O1940" s="3">
        <v>3871.737548828125</v>
      </c>
      <c r="P1940" s="110">
        <v>0.77948600053787231</v>
      </c>
    </row>
    <row r="1941" spans="2:16" x14ac:dyDescent="0.2">
      <c r="B1941" s="102" t="s">
        <v>4597</v>
      </c>
      <c r="C1941" s="119">
        <v>7562.1850787042749</v>
      </c>
      <c r="D1941" s="125">
        <v>0.90325859594147295</v>
      </c>
      <c r="E1941" s="119">
        <f t="shared" si="180"/>
        <v>6830.6086764399806</v>
      </c>
      <c r="F1941" s="121">
        <f t="shared" si="181"/>
        <v>6998.6332628780465</v>
      </c>
      <c r="G1941" s="110">
        <f t="shared" si="182"/>
        <v>0.92547764833034363</v>
      </c>
      <c r="H1941" s="130">
        <v>0.68484458431166173</v>
      </c>
      <c r="I1941" s="128">
        <f t="shared" si="183"/>
        <v>4792.9760876654846</v>
      </c>
      <c r="J1941" s="3">
        <f t="shared" si="184"/>
        <v>4828.5569799909963</v>
      </c>
      <c r="K1941" s="122">
        <f t="shared" si="185"/>
        <v>0.63851346267477682</v>
      </c>
      <c r="M1941" s="39" t="s">
        <v>4597</v>
      </c>
      <c r="N1941" s="3">
        <v>7562.1850787042749</v>
      </c>
      <c r="O1941" s="3">
        <v>4828.55712890625</v>
      </c>
      <c r="P1941" s="110">
        <v>0.63851350545883179</v>
      </c>
    </row>
    <row r="1942" spans="2:16" x14ac:dyDescent="0.2">
      <c r="B1942" s="102" t="s">
        <v>4596</v>
      </c>
      <c r="C1942" s="119">
        <v>34286.401364320067</v>
      </c>
      <c r="D1942" s="125">
        <v>0.9226446823913389</v>
      </c>
      <c r="E1942" s="119">
        <f t="shared" si="180"/>
        <v>31634.165897125058</v>
      </c>
      <c r="F1942" s="121">
        <f t="shared" si="181"/>
        <v>32412.32753600083</v>
      </c>
      <c r="G1942" s="110">
        <f t="shared" si="182"/>
        <v>0.94534060870355785</v>
      </c>
      <c r="H1942" s="130">
        <v>0.61541732473060895</v>
      </c>
      <c r="I1942" s="128">
        <f t="shared" si="183"/>
        <v>19947.107900497882</v>
      </c>
      <c r="J1942" s="3">
        <f t="shared" si="184"/>
        <v>20095.186231253476</v>
      </c>
      <c r="K1942" s="122">
        <f t="shared" si="185"/>
        <v>0.58609785313209939</v>
      </c>
      <c r="M1942" s="39" t="s">
        <v>4596</v>
      </c>
      <c r="N1942" s="3">
        <v>34286.401364320067</v>
      </c>
      <c r="O1942" s="3">
        <v>20095.1875</v>
      </c>
      <c r="P1942" s="110">
        <v>0.58609789609909058</v>
      </c>
    </row>
    <row r="1943" spans="2:16" x14ac:dyDescent="0.2">
      <c r="B1943" s="102" t="s">
        <v>4595</v>
      </c>
      <c r="C1943" s="119">
        <v>9410.7686258773138</v>
      </c>
      <c r="D1943" s="125">
        <v>0.89756134310489344</v>
      </c>
      <c r="E1943" s="119">
        <f t="shared" si="180"/>
        <v>8446.7421274918343</v>
      </c>
      <c r="F1943" s="121">
        <f t="shared" si="181"/>
        <v>8654.5216124469716</v>
      </c>
      <c r="G1943" s="110">
        <f t="shared" si="182"/>
        <v>0.91964025006938888</v>
      </c>
      <c r="H1943" s="130">
        <v>0.73573856094518941</v>
      </c>
      <c r="I1943" s="128">
        <f t="shared" si="183"/>
        <v>6367.4652768107753</v>
      </c>
      <c r="J1943" s="3">
        <f t="shared" si="184"/>
        <v>6414.7344666120107</v>
      </c>
      <c r="K1943" s="122">
        <f t="shared" si="185"/>
        <v>0.68163767717899881</v>
      </c>
      <c r="M1943" s="39" t="s">
        <v>4595</v>
      </c>
      <c r="N1943" s="3">
        <v>9410.7686258773138</v>
      </c>
      <c r="O1943" s="3">
        <v>6414.734375</v>
      </c>
      <c r="P1943" s="110">
        <v>0.68163764476776123</v>
      </c>
    </row>
    <row r="1944" spans="2:16" x14ac:dyDescent="0.2">
      <c r="B1944" s="102" t="s">
        <v>4594</v>
      </c>
      <c r="C1944" s="119">
        <v>15666.334720903378</v>
      </c>
      <c r="D1944" s="125">
        <v>0.79792992252841211</v>
      </c>
      <c r="E1944" s="119">
        <f t="shared" si="180"/>
        <v>12500.637250154605</v>
      </c>
      <c r="F1944" s="121">
        <f t="shared" si="181"/>
        <v>12808.137577528682</v>
      </c>
      <c r="G1944" s="110">
        <f t="shared" si="182"/>
        <v>0.817558018879742</v>
      </c>
      <c r="H1944" s="130">
        <v>0.96484228312582088</v>
      </c>
      <c r="I1944" s="128">
        <f t="shared" si="183"/>
        <v>12357.832702892394</v>
      </c>
      <c r="J1944" s="3">
        <f t="shared" si="184"/>
        <v>12449.571678162865</v>
      </c>
      <c r="K1944" s="122">
        <f t="shared" si="185"/>
        <v>0.79467034886925847</v>
      </c>
      <c r="M1944" s="39" t="s">
        <v>4594</v>
      </c>
      <c r="N1944" s="3">
        <v>15666.334720903378</v>
      </c>
      <c r="O1944" s="3">
        <v>12449.5712890625</v>
      </c>
      <c r="P1944" s="110">
        <v>0.79467034339904785</v>
      </c>
    </row>
    <row r="1945" spans="2:16" x14ac:dyDescent="0.2">
      <c r="B1945" s="102" t="s">
        <v>4593</v>
      </c>
      <c r="C1945" s="119">
        <v>13477.454368894876</v>
      </c>
      <c r="D1945" s="125">
        <v>0.88259515124177357</v>
      </c>
      <c r="E1945" s="119">
        <f t="shared" si="180"/>
        <v>11895.135877068875</v>
      </c>
      <c r="F1945" s="121">
        <f t="shared" si="181"/>
        <v>12187.741614133403</v>
      </c>
      <c r="G1945" s="110">
        <f t="shared" si="182"/>
        <v>0.90430590826276147</v>
      </c>
      <c r="H1945" s="130">
        <v>0.88002761117780237</v>
      </c>
      <c r="I1945" s="128">
        <f t="shared" si="183"/>
        <v>10725.549138338112</v>
      </c>
      <c r="J1945" s="3">
        <f t="shared" si="184"/>
        <v>10805.170776761324</v>
      </c>
      <c r="K1945" s="122">
        <f t="shared" si="185"/>
        <v>0.80172193360928634</v>
      </c>
      <c r="M1945" s="39" t="s">
        <v>4593</v>
      </c>
      <c r="N1945" s="3">
        <v>13477.454368894876</v>
      </c>
      <c r="O1945" s="3">
        <v>10805.1708984375</v>
      </c>
      <c r="P1945" s="110">
        <v>0.80172193050384521</v>
      </c>
    </row>
    <row r="1946" spans="2:16" x14ac:dyDescent="0.2">
      <c r="B1946" s="102" t="s">
        <v>4592</v>
      </c>
      <c r="C1946" s="119">
        <v>4904.0900205328207</v>
      </c>
      <c r="D1946" s="125">
        <v>0.80640199626456321</v>
      </c>
      <c r="E1946" s="119">
        <f t="shared" si="180"/>
        <v>3954.6679824187895</v>
      </c>
      <c r="F1946" s="121">
        <f t="shared" si="181"/>
        <v>4051.9479590243436</v>
      </c>
      <c r="G1946" s="110">
        <f t="shared" si="182"/>
        <v>0.82623849522731774</v>
      </c>
      <c r="H1946" s="130">
        <v>0.95256208373960327</v>
      </c>
      <c r="I1946" s="128">
        <f t="shared" si="183"/>
        <v>3859.7319910526617</v>
      </c>
      <c r="J1946" s="3">
        <f t="shared" si="184"/>
        <v>3888.3849001986923</v>
      </c>
      <c r="K1946" s="122">
        <f t="shared" si="185"/>
        <v>0.79288611830502775</v>
      </c>
      <c r="M1946" s="39" t="s">
        <v>4592</v>
      </c>
      <c r="N1946" s="3">
        <v>4904.0900205328207</v>
      </c>
      <c r="O1946" s="3">
        <v>3888.384521484375</v>
      </c>
      <c r="P1946" s="110">
        <v>0.79288601875305176</v>
      </c>
    </row>
    <row r="1947" spans="2:16" x14ac:dyDescent="0.2">
      <c r="B1947" s="102" t="s">
        <v>4591</v>
      </c>
      <c r="C1947" s="119">
        <v>9800.1591506554741</v>
      </c>
      <c r="D1947" s="125">
        <v>1.0791703488731064</v>
      </c>
      <c r="E1947" s="119">
        <f t="shared" si="180"/>
        <v>10576.041169624834</v>
      </c>
      <c r="F1947" s="121">
        <f t="shared" si="181"/>
        <v>10836.198796544304</v>
      </c>
      <c r="G1947" s="110">
        <f t="shared" si="182"/>
        <v>1.1057166143898323</v>
      </c>
      <c r="H1947" s="130">
        <v>0.84910113799243858</v>
      </c>
      <c r="I1947" s="128">
        <f t="shared" si="183"/>
        <v>9201.0287296580627</v>
      </c>
      <c r="J1947" s="3">
        <f t="shared" si="184"/>
        <v>9269.3330162904131</v>
      </c>
      <c r="K1947" s="122">
        <f t="shared" si="185"/>
        <v>0.94583494755495301</v>
      </c>
      <c r="M1947" s="39" t="s">
        <v>4591</v>
      </c>
      <c r="N1947" s="3">
        <v>9800.1591506554741</v>
      </c>
      <c r="O1947" s="3">
        <v>9269.3330078125</v>
      </c>
      <c r="P1947" s="110">
        <v>0.9458349347114563</v>
      </c>
    </row>
    <row r="1948" spans="2:16" x14ac:dyDescent="0.2">
      <c r="B1948" s="102" t="s">
        <v>4590</v>
      </c>
      <c r="C1948" s="119">
        <v>9806.5250995060433</v>
      </c>
      <c r="D1948" s="125">
        <v>0.86004502238324543</v>
      </c>
      <c r="E1948" s="119">
        <f t="shared" si="180"/>
        <v>8434.0530987065322</v>
      </c>
      <c r="F1948" s="121">
        <f t="shared" si="181"/>
        <v>8641.52044913385</v>
      </c>
      <c r="G1948" s="110">
        <f t="shared" si="182"/>
        <v>0.8812010739226197</v>
      </c>
      <c r="H1948" s="130">
        <v>0.68652960245730033</v>
      </c>
      <c r="I1948" s="128">
        <f t="shared" si="183"/>
        <v>5932.6595985704935</v>
      </c>
      <c r="J1948" s="3">
        <f t="shared" si="184"/>
        <v>5976.7009871607443</v>
      </c>
      <c r="K1948" s="122">
        <f t="shared" si="185"/>
        <v>0.60946165196291513</v>
      </c>
      <c r="M1948" s="39" t="s">
        <v>4590</v>
      </c>
      <c r="N1948" s="3">
        <v>9806.5250995060433</v>
      </c>
      <c r="O1948" s="3">
        <v>5976.7021484375</v>
      </c>
      <c r="P1948" s="110">
        <v>0.60946178436279297</v>
      </c>
    </row>
    <row r="1949" spans="2:16" x14ac:dyDescent="0.2">
      <c r="B1949" s="102" t="s">
        <v>4589</v>
      </c>
      <c r="C1949" s="119">
        <v>6741.1708748464398</v>
      </c>
      <c r="D1949" s="125">
        <v>0.96063209306699693</v>
      </c>
      <c r="E1949" s="119">
        <f t="shared" si="180"/>
        <v>6475.7850872260142</v>
      </c>
      <c r="F1949" s="121">
        <f t="shared" si="181"/>
        <v>6635.0814490416124</v>
      </c>
      <c r="G1949" s="110">
        <f t="shared" si="182"/>
        <v>0.98426246303877529</v>
      </c>
      <c r="H1949" s="130">
        <v>0.91619320170997443</v>
      </c>
      <c r="I1949" s="128">
        <f t="shared" si="183"/>
        <v>6079.0165164038908</v>
      </c>
      <c r="J1949" s="3">
        <f t="shared" si="184"/>
        <v>6124.1443927293758</v>
      </c>
      <c r="K1949" s="122">
        <f t="shared" si="185"/>
        <v>0.90846894499894726</v>
      </c>
      <c r="M1949" s="39" t="s">
        <v>4589</v>
      </c>
      <c r="N1949" s="3">
        <v>6741.1708748464398</v>
      </c>
      <c r="O1949" s="3">
        <v>6124.14501953125</v>
      </c>
      <c r="P1949" s="110">
        <v>0.90846902132034302</v>
      </c>
    </row>
    <row r="1950" spans="2:16" x14ac:dyDescent="0.2">
      <c r="B1950" s="102" t="s">
        <v>4588</v>
      </c>
      <c r="C1950" s="119">
        <v>4611.9841683242394</v>
      </c>
      <c r="D1950" s="125">
        <v>0.9035271890220653</v>
      </c>
      <c r="E1950" s="119">
        <f t="shared" si="180"/>
        <v>4167.0530914202673</v>
      </c>
      <c r="F1950" s="121">
        <f t="shared" si="181"/>
        <v>4269.5574809289737</v>
      </c>
      <c r="G1950" s="110">
        <f t="shared" si="182"/>
        <v>0.92575284847092476</v>
      </c>
      <c r="H1950" s="130">
        <v>1.0154733830388376</v>
      </c>
      <c r="I1950" s="128">
        <f t="shared" si="183"/>
        <v>4335.6219792377224</v>
      </c>
      <c r="J1950" s="3">
        <f t="shared" si="184"/>
        <v>4367.8076809783124</v>
      </c>
      <c r="K1950" s="122">
        <f t="shared" si="185"/>
        <v>0.94705608726435675</v>
      </c>
      <c r="M1950" s="39" t="s">
        <v>4588</v>
      </c>
      <c r="N1950" s="3">
        <v>4611.9841683242394</v>
      </c>
      <c r="O1950" s="3">
        <v>4367.8076171875</v>
      </c>
      <c r="P1950" s="110">
        <v>0.94705605506896973</v>
      </c>
    </row>
    <row r="1951" spans="2:16" x14ac:dyDescent="0.2">
      <c r="B1951" s="102" t="s">
        <v>4587</v>
      </c>
      <c r="C1951" s="119">
        <v>8843.0083707493832</v>
      </c>
      <c r="D1951" s="125">
        <v>0.94296773853841864</v>
      </c>
      <c r="E1951" s="119">
        <f t="shared" si="180"/>
        <v>8338.6716052418524</v>
      </c>
      <c r="F1951" s="121">
        <f t="shared" si="181"/>
        <v>8543.7926880446576</v>
      </c>
      <c r="G1951" s="110">
        <f t="shared" si="182"/>
        <v>0.96616358707807382</v>
      </c>
      <c r="H1951" s="130">
        <v>0.89317956839217716</v>
      </c>
      <c r="I1951" s="128">
        <f t="shared" si="183"/>
        <v>7631.1410655399659</v>
      </c>
      <c r="J1951" s="3">
        <f t="shared" si="184"/>
        <v>7687.7912143426111</v>
      </c>
      <c r="K1951" s="122">
        <f t="shared" si="185"/>
        <v>0.86936378345767917</v>
      </c>
      <c r="M1951" s="39" t="s">
        <v>4587</v>
      </c>
      <c r="N1951" s="3">
        <v>8843.0083707493832</v>
      </c>
      <c r="O1951" s="3">
        <v>7687.79052734375</v>
      </c>
      <c r="P1951" s="110">
        <v>0.86936372518539429</v>
      </c>
    </row>
    <row r="1952" spans="2:16" x14ac:dyDescent="0.2">
      <c r="B1952" s="102" t="s">
        <v>4586</v>
      </c>
      <c r="C1952" s="119">
        <v>6011.2640205991438</v>
      </c>
      <c r="D1952" s="125">
        <v>0.85484067704508881</v>
      </c>
      <c r="E1952" s="119">
        <f t="shared" si="180"/>
        <v>5138.6730052657549</v>
      </c>
      <c r="F1952" s="121">
        <f t="shared" si="181"/>
        <v>5265.0780516459317</v>
      </c>
      <c r="G1952" s="110">
        <f t="shared" si="182"/>
        <v>0.87586870807933015</v>
      </c>
      <c r="H1952" s="130">
        <v>0.96332643576294319</v>
      </c>
      <c r="I1952" s="128">
        <f t="shared" si="183"/>
        <v>5071.9888735057766</v>
      </c>
      <c r="J1952" s="3">
        <f t="shared" si="184"/>
        <v>5109.6410308884988</v>
      </c>
      <c r="K1952" s="122">
        <f t="shared" si="185"/>
        <v>0.85001108142630211</v>
      </c>
      <c r="M1952" s="39" t="s">
        <v>4586</v>
      </c>
      <c r="N1952" s="3">
        <v>6011.2640205991438</v>
      </c>
      <c r="O1952" s="3">
        <v>5109.6416015625</v>
      </c>
      <c r="P1952" s="110">
        <v>0.85001116991043091</v>
      </c>
    </row>
    <row r="1953" spans="2:16" x14ac:dyDescent="0.2">
      <c r="B1953" s="102" t="s">
        <v>4585</v>
      </c>
      <c r="C1953" s="119">
        <v>7628.596162074733</v>
      </c>
      <c r="D1953" s="125">
        <v>0.92676964473759571</v>
      </c>
      <c r="E1953" s="119">
        <f t="shared" si="180"/>
        <v>7069.9513549725862</v>
      </c>
      <c r="F1953" s="121">
        <f t="shared" si="181"/>
        <v>7243.8634774242619</v>
      </c>
      <c r="G1953" s="110">
        <f t="shared" si="182"/>
        <v>0.94956704005867365</v>
      </c>
      <c r="H1953" s="130">
        <v>0.86560020690455763</v>
      </c>
      <c r="I1953" s="128">
        <f t="shared" si="183"/>
        <v>6270.2897248468098</v>
      </c>
      <c r="J1953" s="3">
        <f t="shared" si="184"/>
        <v>6316.8375271869227</v>
      </c>
      <c r="K1953" s="122">
        <f t="shared" si="185"/>
        <v>0.82804717840365349</v>
      </c>
      <c r="M1953" s="39" t="s">
        <v>4585</v>
      </c>
      <c r="N1953" s="3">
        <v>7628.596162074733</v>
      </c>
      <c r="O1953" s="3">
        <v>6316.8369140625</v>
      </c>
      <c r="P1953" s="110">
        <v>0.82804709672927856</v>
      </c>
    </row>
    <row r="1954" spans="2:16" x14ac:dyDescent="0.2">
      <c r="B1954" s="102" t="s">
        <v>4584</v>
      </c>
      <c r="C1954" s="119">
        <v>8193.0544863616306</v>
      </c>
      <c r="D1954" s="125">
        <v>0.8773330091480307</v>
      </c>
      <c r="E1954" s="119">
        <f t="shared" si="180"/>
        <v>7188.0371466334227</v>
      </c>
      <c r="F1954" s="121">
        <f t="shared" si="181"/>
        <v>7364.8540345676338</v>
      </c>
      <c r="G1954" s="110">
        <f t="shared" si="182"/>
        <v>0.89891432393466431</v>
      </c>
      <c r="H1954" s="130">
        <v>0.81906726447270084</v>
      </c>
      <c r="I1954" s="128">
        <f t="shared" si="183"/>
        <v>6032.3108473340453</v>
      </c>
      <c r="J1954" s="3">
        <f t="shared" si="184"/>
        <v>6077.0920018416518</v>
      </c>
      <c r="K1954" s="122">
        <f t="shared" si="185"/>
        <v>0.74173704226643866</v>
      </c>
      <c r="M1954" s="39" t="s">
        <v>4584</v>
      </c>
      <c r="N1954" s="3">
        <v>8193.0544863616306</v>
      </c>
      <c r="O1954" s="3">
        <v>6077.0927734375</v>
      </c>
      <c r="P1954" s="110">
        <v>0.74173712730407715</v>
      </c>
    </row>
    <row r="1955" spans="2:16" x14ac:dyDescent="0.2">
      <c r="B1955" s="102" t="s">
        <v>4583</v>
      </c>
      <c r="C1955" s="119">
        <v>5479.9041582019008</v>
      </c>
      <c r="D1955" s="125">
        <v>0.88208326432493123</v>
      </c>
      <c r="E1955" s="119">
        <f t="shared" si="180"/>
        <v>4833.7317480544971</v>
      </c>
      <c r="F1955" s="121">
        <f t="shared" si="181"/>
        <v>4952.635613931162</v>
      </c>
      <c r="G1955" s="110">
        <f t="shared" si="182"/>
        <v>0.90378142955628815</v>
      </c>
      <c r="H1955" s="130">
        <v>0.74776711237485372</v>
      </c>
      <c r="I1955" s="128">
        <f t="shared" si="183"/>
        <v>3703.4180316741654</v>
      </c>
      <c r="J1955" s="3">
        <f t="shared" si="184"/>
        <v>3730.9105365002301</v>
      </c>
      <c r="K1955" s="122">
        <f t="shared" si="185"/>
        <v>0.68083499798369451</v>
      </c>
      <c r="M1955" s="39" t="s">
        <v>4583</v>
      </c>
      <c r="N1955" s="3">
        <v>5479.9041582019008</v>
      </c>
      <c r="O1955" s="3">
        <v>3730.91064453125</v>
      </c>
      <c r="P1955" s="110">
        <v>0.68083500862121582</v>
      </c>
    </row>
    <row r="1956" spans="2:16" x14ac:dyDescent="0.2">
      <c r="B1956" s="102" t="s">
        <v>4582</v>
      </c>
      <c r="C1956" s="119">
        <v>6850.5776468441682</v>
      </c>
      <c r="D1956" s="125">
        <v>0.88752141647862715</v>
      </c>
      <c r="E1956" s="119">
        <f t="shared" si="180"/>
        <v>6080.0343768239563</v>
      </c>
      <c r="F1956" s="121">
        <f t="shared" si="181"/>
        <v>6229.5957570884611</v>
      </c>
      <c r="G1956" s="110">
        <f t="shared" si="182"/>
        <v>0.90935335357569846</v>
      </c>
      <c r="H1956" s="130">
        <v>0.78241246620325611</v>
      </c>
      <c r="I1956" s="128">
        <f t="shared" si="183"/>
        <v>4874.1133797529228</v>
      </c>
      <c r="J1956" s="3">
        <f t="shared" si="184"/>
        <v>4910.29659873322</v>
      </c>
      <c r="K1956" s="122">
        <f t="shared" si="185"/>
        <v>0.71677117636864229</v>
      </c>
      <c r="M1956" s="39" t="s">
        <v>4582</v>
      </c>
      <c r="N1956" s="3">
        <v>6850.5776468441682</v>
      </c>
      <c r="O1956" s="3">
        <v>4910.29638671875</v>
      </c>
      <c r="P1956" s="110">
        <v>0.71677112579345703</v>
      </c>
    </row>
    <row r="1957" spans="2:16" x14ac:dyDescent="0.2">
      <c r="B1957" s="102" t="s">
        <v>4581</v>
      </c>
      <c r="C1957" s="119">
        <v>3532.7801679551558</v>
      </c>
      <c r="D1957" s="125">
        <v>0.94392630444292513</v>
      </c>
      <c r="E1957" s="119">
        <f t="shared" si="180"/>
        <v>3334.6841283471667</v>
      </c>
      <c r="F1957" s="121">
        <f t="shared" si="181"/>
        <v>3416.7132633933188</v>
      </c>
      <c r="G1957" s="110">
        <f t="shared" si="182"/>
        <v>0.96714573252685043</v>
      </c>
      <c r="H1957" s="130">
        <v>0.85297635245780146</v>
      </c>
      <c r="I1957" s="128">
        <f t="shared" si="183"/>
        <v>2914.3756168034247</v>
      </c>
      <c r="J1957" s="3">
        <f t="shared" si="184"/>
        <v>2936.0106266847461</v>
      </c>
      <c r="K1957" s="122">
        <f t="shared" si="185"/>
        <v>0.83107651399214233</v>
      </c>
      <c r="M1957" s="39" t="s">
        <v>4581</v>
      </c>
      <c r="N1957" s="3">
        <v>3532.7801679551558</v>
      </c>
      <c r="O1957" s="3">
        <v>2936.010498046875</v>
      </c>
      <c r="P1957" s="110">
        <v>0.83107650279998779</v>
      </c>
    </row>
    <row r="1958" spans="2:16" x14ac:dyDescent="0.2">
      <c r="B1958" s="102" t="s">
        <v>4580</v>
      </c>
      <c r="C1958" s="119">
        <v>5620.8308885182996</v>
      </c>
      <c r="D1958" s="125">
        <v>0.92860903481815538</v>
      </c>
      <c r="E1958" s="119">
        <f t="shared" si="180"/>
        <v>5219.554346263053</v>
      </c>
      <c r="F1958" s="121">
        <f t="shared" si="181"/>
        <v>5347.9489743211407</v>
      </c>
      <c r="G1958" s="110">
        <f t="shared" si="182"/>
        <v>0.9514516768767094</v>
      </c>
      <c r="H1958" s="130">
        <v>0.74816626190767965</v>
      </c>
      <c r="I1958" s="128">
        <f t="shared" si="183"/>
        <v>4001.154992990857</v>
      </c>
      <c r="J1958" s="3">
        <f t="shared" si="184"/>
        <v>4030.8577627062455</v>
      </c>
      <c r="K1958" s="122">
        <f t="shared" si="185"/>
        <v>0.71712845354235788</v>
      </c>
      <c r="M1958" s="39" t="s">
        <v>4580</v>
      </c>
      <c r="N1958" s="3">
        <v>5620.8308885182996</v>
      </c>
      <c r="O1958" s="3">
        <v>4030.85791015625</v>
      </c>
      <c r="P1958" s="110">
        <v>0.7171284556388855</v>
      </c>
    </row>
    <row r="1959" spans="2:16" x14ac:dyDescent="0.2">
      <c r="B1959" s="102" t="s">
        <v>4579</v>
      </c>
      <c r="C1959" s="119">
        <v>4259.0632977490914</v>
      </c>
      <c r="D1959" s="125">
        <v>1.1395198401285394</v>
      </c>
      <c r="E1959" s="119">
        <f t="shared" si="180"/>
        <v>4853.287128148374</v>
      </c>
      <c r="F1959" s="121">
        <f t="shared" si="181"/>
        <v>4972.6720323641621</v>
      </c>
      <c r="G1959" s="110">
        <f t="shared" si="182"/>
        <v>1.1675506290296769</v>
      </c>
      <c r="H1959" s="130">
        <v>0.67877301167772985</v>
      </c>
      <c r="I1959" s="128">
        <f t="shared" si="183"/>
        <v>3375.3155714934396</v>
      </c>
      <c r="J1959" s="3">
        <f t="shared" si="184"/>
        <v>3400.3723916647305</v>
      </c>
      <c r="K1959" s="122">
        <f t="shared" si="185"/>
        <v>0.79838503303339547</v>
      </c>
      <c r="M1959" s="39" t="s">
        <v>4579</v>
      </c>
      <c r="N1959" s="3">
        <v>4259.0632977490914</v>
      </c>
      <c r="O1959" s="3">
        <v>3400.372314453125</v>
      </c>
      <c r="P1959" s="110">
        <v>0.79838502407073975</v>
      </c>
    </row>
    <row r="1960" spans="2:16" x14ac:dyDescent="0.2">
      <c r="B1960" s="102" t="s">
        <v>4578</v>
      </c>
      <c r="C1960" s="119">
        <v>5871.7146536363853</v>
      </c>
      <c r="D1960" s="125">
        <v>0.89689126629998261</v>
      </c>
      <c r="E1960" s="119">
        <f t="shared" si="180"/>
        <v>5266.2895910521011</v>
      </c>
      <c r="F1960" s="121">
        <f t="shared" si="181"/>
        <v>5395.8338487478586</v>
      </c>
      <c r="G1960" s="110">
        <f t="shared" si="182"/>
        <v>0.91895369019783502</v>
      </c>
      <c r="H1960" s="130">
        <v>0.82820434284896327</v>
      </c>
      <c r="I1960" s="128">
        <f t="shared" si="183"/>
        <v>4468.8530268244122</v>
      </c>
      <c r="J1960" s="3">
        <f t="shared" si="184"/>
        <v>4502.0277757607091</v>
      </c>
      <c r="K1960" s="122">
        <f t="shared" si="185"/>
        <v>0.7667313623581109</v>
      </c>
      <c r="M1960" s="39" t="s">
        <v>4578</v>
      </c>
      <c r="N1960" s="3">
        <v>5871.7146536363853</v>
      </c>
      <c r="O1960" s="3">
        <v>4502.02783203125</v>
      </c>
      <c r="P1960" s="110">
        <v>0.7667313814163208</v>
      </c>
    </row>
    <row r="1961" spans="2:16" x14ac:dyDescent="0.2">
      <c r="B1961" s="102" t="s">
        <v>4577</v>
      </c>
      <c r="C1961" s="119">
        <v>8331.446435694108</v>
      </c>
      <c r="D1961" s="125">
        <v>1.0692692530683177</v>
      </c>
      <c r="E1961" s="119">
        <f t="shared" si="180"/>
        <v>8908.5595072733358</v>
      </c>
      <c r="F1961" s="121">
        <f t="shared" si="181"/>
        <v>9127.6991327259602</v>
      </c>
      <c r="G1961" s="110">
        <f t="shared" si="182"/>
        <v>1.0955719637853634</v>
      </c>
      <c r="H1961" s="130">
        <v>0.77017138637606697</v>
      </c>
      <c r="I1961" s="128">
        <f t="shared" si="183"/>
        <v>7029.892695475176</v>
      </c>
      <c r="J1961" s="3">
        <f t="shared" si="184"/>
        <v>7082.079447606342</v>
      </c>
      <c r="K1961" s="122">
        <f t="shared" si="185"/>
        <v>0.85004200678346209</v>
      </c>
      <c r="M1961" s="39" t="s">
        <v>4577</v>
      </c>
      <c r="N1961" s="3">
        <v>8331.446435694108</v>
      </c>
      <c r="O1961" s="3">
        <v>7082.07958984375</v>
      </c>
      <c r="P1961" s="110">
        <v>0.85004204511642456</v>
      </c>
    </row>
    <row r="1962" spans="2:16" x14ac:dyDescent="0.2">
      <c r="B1962" s="102" t="s">
        <v>4576</v>
      </c>
      <c r="C1962" s="119">
        <v>7613.9937793632516</v>
      </c>
      <c r="D1962" s="125">
        <v>0.87487050487945028</v>
      </c>
      <c r="E1962" s="119">
        <f t="shared" si="180"/>
        <v>6661.2585819005217</v>
      </c>
      <c r="F1962" s="121">
        <f t="shared" si="181"/>
        <v>6825.1173639504095</v>
      </c>
      <c r="G1962" s="110">
        <f t="shared" si="182"/>
        <v>0.89639124508467682</v>
      </c>
      <c r="H1962" s="130">
        <v>0.6303814801772154</v>
      </c>
      <c r="I1962" s="128">
        <f t="shared" si="183"/>
        <v>4302.4275862702734</v>
      </c>
      <c r="J1962" s="3">
        <f t="shared" si="184"/>
        <v>4334.3668678117256</v>
      </c>
      <c r="K1962" s="122">
        <f t="shared" si="185"/>
        <v>0.56926325308532144</v>
      </c>
      <c r="M1962" s="39" t="s">
        <v>4576</v>
      </c>
      <c r="N1962" s="3">
        <v>7613.9937793632516</v>
      </c>
      <c r="O1962" s="3">
        <v>4334.3671875</v>
      </c>
      <c r="P1962" s="110">
        <v>0.5692632794380188</v>
      </c>
    </row>
    <row r="1963" spans="2:16" x14ac:dyDescent="0.2">
      <c r="B1963" s="102" t="s">
        <v>4575</v>
      </c>
      <c r="C1963" s="119">
        <v>3144.3821529861525</v>
      </c>
      <c r="D1963" s="125">
        <v>0.85050505235403373</v>
      </c>
      <c r="E1963" s="119">
        <f t="shared" si="180"/>
        <v>2674.3129076465771</v>
      </c>
      <c r="F1963" s="121">
        <f t="shared" si="181"/>
        <v>2740.0977215041162</v>
      </c>
      <c r="G1963" s="110">
        <f t="shared" si="182"/>
        <v>0.87142643234439676</v>
      </c>
      <c r="H1963" s="130">
        <v>1.0357763551883559</v>
      </c>
      <c r="I1963" s="128">
        <f t="shared" si="183"/>
        <v>2838.128430839452</v>
      </c>
      <c r="J1963" s="3">
        <f t="shared" si="184"/>
        <v>2859.1974160078839</v>
      </c>
      <c r="K1963" s="122">
        <f t="shared" si="185"/>
        <v>0.90930341062156372</v>
      </c>
      <c r="M1963" s="39" t="s">
        <v>4575</v>
      </c>
      <c r="N1963" s="3">
        <v>3144.3821529861525</v>
      </c>
      <c r="O1963" s="3">
        <v>2859.197509765625</v>
      </c>
      <c r="P1963" s="110">
        <v>0.90930342674255371</v>
      </c>
    </row>
    <row r="1964" spans="2:16" x14ac:dyDescent="0.2">
      <c r="B1964" s="102" t="s">
        <v>4574</v>
      </c>
      <c r="C1964" s="119">
        <v>3049.7722302577372</v>
      </c>
      <c r="D1964" s="125">
        <v>0.8621160275866635</v>
      </c>
      <c r="E1964" s="119">
        <f t="shared" si="180"/>
        <v>2629.2575201939198</v>
      </c>
      <c r="F1964" s="121">
        <f t="shared" si="181"/>
        <v>2693.9340268416418</v>
      </c>
      <c r="G1964" s="110">
        <f t="shared" si="182"/>
        <v>0.88332302331114632</v>
      </c>
      <c r="H1964" s="130">
        <v>0.74565674630838696</v>
      </c>
      <c r="I1964" s="128">
        <f t="shared" si="183"/>
        <v>2008.7500812241894</v>
      </c>
      <c r="J1964" s="3">
        <f t="shared" si="184"/>
        <v>2023.6621356641929</v>
      </c>
      <c r="K1964" s="122">
        <f t="shared" si="185"/>
        <v>0.66354533482429034</v>
      </c>
      <c r="M1964" s="39" t="s">
        <v>4574</v>
      </c>
      <c r="N1964" s="3">
        <v>3049.7722302577372</v>
      </c>
      <c r="O1964" s="3">
        <v>2023.662109375</v>
      </c>
      <c r="P1964" s="110">
        <v>0.66354531049728394</v>
      </c>
    </row>
    <row r="1965" spans="2:16" x14ac:dyDescent="0.2">
      <c r="B1965" s="102" t="s">
        <v>4573</v>
      </c>
      <c r="C1965" s="119">
        <v>5554.5081435687653</v>
      </c>
      <c r="D1965" s="125">
        <v>1.039044578587345</v>
      </c>
      <c r="E1965" s="119">
        <f t="shared" si="180"/>
        <v>5771.381573294384</v>
      </c>
      <c r="F1965" s="121">
        <f t="shared" si="181"/>
        <v>5913.3504735731904</v>
      </c>
      <c r="G1965" s="110">
        <f t="shared" si="182"/>
        <v>1.0646037994237001</v>
      </c>
      <c r="H1965" s="130">
        <v>0.79168947979939752</v>
      </c>
      <c r="I1965" s="128">
        <f t="shared" si="183"/>
        <v>4681.5373602946802</v>
      </c>
      <c r="J1965" s="3">
        <f t="shared" si="184"/>
        <v>4716.2909817790805</v>
      </c>
      <c r="K1965" s="122">
        <f t="shared" si="185"/>
        <v>0.84909245965185842</v>
      </c>
      <c r="M1965" s="39" t="s">
        <v>4573</v>
      </c>
      <c r="N1965" s="3">
        <v>5554.5081435687653</v>
      </c>
      <c r="O1965" s="3">
        <v>4716.291015625</v>
      </c>
      <c r="P1965" s="110">
        <v>0.84909248352050781</v>
      </c>
    </row>
    <row r="1966" spans="2:16" x14ac:dyDescent="0.2">
      <c r="B1966" s="102" t="s">
        <v>4572</v>
      </c>
      <c r="C1966" s="119">
        <v>5163.6772787794471</v>
      </c>
      <c r="D1966" s="125">
        <v>0.90361698347110631</v>
      </c>
      <c r="E1966" s="119">
        <f t="shared" si="180"/>
        <v>4665.9864862689747</v>
      </c>
      <c r="F1966" s="121">
        <f t="shared" si="181"/>
        <v>4780.7640246727051</v>
      </c>
      <c r="G1966" s="110">
        <f t="shared" si="182"/>
        <v>0.92584485175315756</v>
      </c>
      <c r="H1966" s="130">
        <v>0.95287145621082148</v>
      </c>
      <c r="I1966" s="128">
        <f t="shared" si="183"/>
        <v>4555.453577990188</v>
      </c>
      <c r="J1966" s="3">
        <f t="shared" si="184"/>
        <v>4589.271210352148</v>
      </c>
      <c r="K1966" s="122">
        <f t="shared" si="185"/>
        <v>0.88876026958774756</v>
      </c>
      <c r="M1966" s="39" t="s">
        <v>4572</v>
      </c>
      <c r="N1966" s="3">
        <v>5163.6772787794471</v>
      </c>
      <c r="O1966" s="3">
        <v>4589.271484375</v>
      </c>
      <c r="P1966" s="110">
        <v>0.88876032829284668</v>
      </c>
    </row>
    <row r="1967" spans="2:16" x14ac:dyDescent="0.2">
      <c r="B1967" s="102" t="s">
        <v>4571</v>
      </c>
      <c r="C1967" s="119">
        <v>7826.8625071372262</v>
      </c>
      <c r="D1967" s="125">
        <v>0.82740205899795094</v>
      </c>
      <c r="E1967" s="119">
        <f t="shared" si="180"/>
        <v>6475.9621538992051</v>
      </c>
      <c r="F1967" s="121">
        <f t="shared" si="181"/>
        <v>6635.2628713375507</v>
      </c>
      <c r="G1967" s="110">
        <f t="shared" si="182"/>
        <v>0.84775513371889832</v>
      </c>
      <c r="H1967" s="130">
        <v>0.80789458073054776</v>
      </c>
      <c r="I1967" s="128">
        <f t="shared" si="183"/>
        <v>5360.5929154762216</v>
      </c>
      <c r="J1967" s="3">
        <f t="shared" si="184"/>
        <v>5400.3875390749727</v>
      </c>
      <c r="K1967" s="122">
        <f t="shared" si="185"/>
        <v>0.68998114303789304</v>
      </c>
      <c r="M1967" s="39" t="s">
        <v>4571</v>
      </c>
      <c r="N1967" s="3">
        <v>7826.8625071372262</v>
      </c>
      <c r="O1967" s="3">
        <v>5400.38720703125</v>
      </c>
      <c r="P1967" s="110">
        <v>0.68998110294342041</v>
      </c>
    </row>
    <row r="1968" spans="2:16" x14ac:dyDescent="0.2">
      <c r="B1968" s="102" t="s">
        <v>4570</v>
      </c>
      <c r="C1968" s="119">
        <v>9450.6825949718586</v>
      </c>
      <c r="D1968" s="125">
        <v>1.0153924266515342</v>
      </c>
      <c r="E1968" s="119">
        <f t="shared" si="180"/>
        <v>9596.1515336218945</v>
      </c>
      <c r="F1968" s="121">
        <f t="shared" si="181"/>
        <v>9832.2050786588479</v>
      </c>
      <c r="G1968" s="110">
        <f t="shared" si="182"/>
        <v>1.0403698335917</v>
      </c>
      <c r="H1968" s="130">
        <v>0.84479659341993074</v>
      </c>
      <c r="I1968" s="128">
        <f t="shared" si="183"/>
        <v>8306.213356257138</v>
      </c>
      <c r="J1968" s="3">
        <f t="shared" si="184"/>
        <v>8367.8749372156326</v>
      </c>
      <c r="K1968" s="122">
        <f t="shared" si="185"/>
        <v>0.88542545505312775</v>
      </c>
      <c r="M1968" s="39" t="s">
        <v>4570</v>
      </c>
      <c r="N1968" s="3">
        <v>9450.6825949718586</v>
      </c>
      <c r="O1968" s="3">
        <v>8367.875</v>
      </c>
      <c r="P1968" s="110">
        <v>0.88542544841766357</v>
      </c>
    </row>
    <row r="1969" spans="2:16" x14ac:dyDescent="0.2">
      <c r="B1969" s="102" t="s">
        <v>4569</v>
      </c>
      <c r="C1969" s="119">
        <v>5640.0993661950615</v>
      </c>
      <c r="D1969" s="125">
        <v>0.97614902111531676</v>
      </c>
      <c r="E1969" s="119">
        <f t="shared" si="180"/>
        <v>5505.5774753044279</v>
      </c>
      <c r="F1969" s="121">
        <f t="shared" si="181"/>
        <v>5641.0079211417806</v>
      </c>
      <c r="G1969" s="110">
        <f t="shared" si="182"/>
        <v>1.000161088464534</v>
      </c>
      <c r="H1969" s="130">
        <v>0.83287547837352438</v>
      </c>
      <c r="I1969" s="128">
        <f t="shared" si="183"/>
        <v>4698.257170829801</v>
      </c>
      <c r="J1969" s="3">
        <f t="shared" si="184"/>
        <v>4733.1349126451751</v>
      </c>
      <c r="K1969" s="122">
        <f t="shared" si="185"/>
        <v>0.8391935328327832</v>
      </c>
      <c r="M1969" s="39" t="s">
        <v>4569</v>
      </c>
      <c r="N1969" s="3">
        <v>5640.0993661950615</v>
      </c>
      <c r="O1969" s="3">
        <v>4733.13525390625</v>
      </c>
      <c r="P1969" s="110">
        <v>0.83919358253479004</v>
      </c>
    </row>
    <row r="1970" spans="2:16" x14ac:dyDescent="0.2">
      <c r="B1970" s="102" t="s">
        <v>4568</v>
      </c>
      <c r="C1970" s="119">
        <v>3460.0500744332353</v>
      </c>
      <c r="D1970" s="125">
        <v>0.84755871901275004</v>
      </c>
      <c r="E1970" s="119">
        <f t="shared" si="180"/>
        <v>2932.5956088066032</v>
      </c>
      <c r="F1970" s="121">
        <f t="shared" si="181"/>
        <v>3004.7338599787713</v>
      </c>
      <c r="G1970" s="110">
        <f t="shared" si="182"/>
        <v>0.86840762282059003</v>
      </c>
      <c r="H1970" s="130">
        <v>0.87572826435809592</v>
      </c>
      <c r="I1970" s="128">
        <f t="shared" si="183"/>
        <v>2631.3303680572117</v>
      </c>
      <c r="J1970" s="3">
        <f t="shared" si="184"/>
        <v>2650.8641776957852</v>
      </c>
      <c r="K1970" s="122">
        <f t="shared" si="185"/>
        <v>0.76613462830592216</v>
      </c>
      <c r="M1970" s="39" t="s">
        <v>4568</v>
      </c>
      <c r="N1970" s="3">
        <v>3460.0500744332353</v>
      </c>
      <c r="O1970" s="3">
        <v>2650.864013671875</v>
      </c>
      <c r="P1970" s="110">
        <v>0.76613456010818481</v>
      </c>
    </row>
    <row r="1971" spans="2:16" x14ac:dyDescent="0.2">
      <c r="B1971" s="102" t="s">
        <v>4567</v>
      </c>
      <c r="C1971" s="119">
        <v>4390.3930403861777</v>
      </c>
      <c r="D1971" s="125">
        <v>0.90002442969190599</v>
      </c>
      <c r="E1971" s="119">
        <f t="shared" si="180"/>
        <v>3951.460992296883</v>
      </c>
      <c r="F1971" s="121">
        <f t="shared" si="181"/>
        <v>4048.6620808831594</v>
      </c>
      <c r="G1971" s="110">
        <f t="shared" si="182"/>
        <v>0.9221639255621269</v>
      </c>
      <c r="H1971" s="130">
        <v>0.90886282863697654</v>
      </c>
      <c r="I1971" s="128">
        <f t="shared" si="183"/>
        <v>3679.6784710267357</v>
      </c>
      <c r="J1971" s="3">
        <f t="shared" si="184"/>
        <v>3706.9947440636574</v>
      </c>
      <c r="K1971" s="122">
        <f t="shared" si="185"/>
        <v>0.84434234246544615</v>
      </c>
      <c r="M1971" s="39" t="s">
        <v>4567</v>
      </c>
      <c r="N1971" s="3">
        <v>4390.3930403861777</v>
      </c>
      <c r="O1971" s="3">
        <v>3706.99462890625</v>
      </c>
      <c r="P1971" s="110">
        <v>0.84434229135513306</v>
      </c>
    </row>
    <row r="1972" spans="2:16" x14ac:dyDescent="0.2">
      <c r="B1972" s="102" t="s">
        <v>4566</v>
      </c>
      <c r="C1972" s="119">
        <v>4754.1182938373377</v>
      </c>
      <c r="D1972" s="125">
        <v>0.85560237145287588</v>
      </c>
      <c r="E1972" s="119">
        <f t="shared" si="180"/>
        <v>4067.6348863747262</v>
      </c>
      <c r="F1972" s="121">
        <f t="shared" si="181"/>
        <v>4167.6937101105304</v>
      </c>
      <c r="G1972" s="110">
        <f t="shared" si="182"/>
        <v>0.87664913923429777</v>
      </c>
      <c r="H1972" s="130">
        <v>0.80163293285756543</v>
      </c>
      <c r="I1972" s="128">
        <f t="shared" si="183"/>
        <v>3340.9605320879327</v>
      </c>
      <c r="J1972" s="3">
        <f t="shared" si="184"/>
        <v>3365.7623159445066</v>
      </c>
      <c r="K1972" s="122">
        <f t="shared" si="185"/>
        <v>0.70796772564693489</v>
      </c>
      <c r="M1972" s="39" t="s">
        <v>4566</v>
      </c>
      <c r="N1972" s="3">
        <v>4754.1182938373377</v>
      </c>
      <c r="O1972" s="3">
        <v>3365.76220703125</v>
      </c>
      <c r="P1972" s="110">
        <v>0.70796769857406616</v>
      </c>
    </row>
    <row r="1973" spans="2:16" x14ac:dyDescent="0.2">
      <c r="B1973" s="102" t="s">
        <v>4565</v>
      </c>
      <c r="C1973" s="119">
        <v>3970.845697452115</v>
      </c>
      <c r="D1973" s="125">
        <v>0.85865801152790167</v>
      </c>
      <c r="E1973" s="119">
        <f t="shared" si="180"/>
        <v>3409.5984706583567</v>
      </c>
      <c r="F1973" s="121">
        <f t="shared" si="181"/>
        <v>3493.4704065413557</v>
      </c>
      <c r="G1973" s="110">
        <f t="shared" si="182"/>
        <v>0.87977994430328377</v>
      </c>
      <c r="H1973" s="130">
        <v>0.73922134663049255</v>
      </c>
      <c r="I1973" s="128">
        <f t="shared" si="183"/>
        <v>2582.4478983372751</v>
      </c>
      <c r="J1973" s="3">
        <f t="shared" si="184"/>
        <v>2601.6188265719156</v>
      </c>
      <c r="K1973" s="122">
        <f t="shared" si="185"/>
        <v>0.65518003589039964</v>
      </c>
      <c r="M1973" s="39" t="s">
        <v>4565</v>
      </c>
      <c r="N1973" s="3">
        <v>3970.845697452115</v>
      </c>
      <c r="O1973" s="3">
        <v>2601.61865234375</v>
      </c>
      <c r="P1973" s="110">
        <v>0.65517997741699219</v>
      </c>
    </row>
    <row r="1974" spans="2:16" x14ac:dyDescent="0.2">
      <c r="B1974" s="102" t="s">
        <v>4564</v>
      </c>
      <c r="C1974" s="119">
        <v>3956.1099612259304</v>
      </c>
      <c r="D1974" s="125">
        <v>0.98090861066766111</v>
      </c>
      <c r="E1974" s="119">
        <f t="shared" si="180"/>
        <v>3880.5823257146221</v>
      </c>
      <c r="F1974" s="121">
        <f t="shared" si="181"/>
        <v>3976.0398861317558</v>
      </c>
      <c r="G1974" s="110">
        <f t="shared" si="182"/>
        <v>1.0050377580757763</v>
      </c>
      <c r="H1974" s="130">
        <v>0.8803689969001941</v>
      </c>
      <c r="I1974" s="128">
        <f t="shared" si="183"/>
        <v>3500.3822461889754</v>
      </c>
      <c r="J1974" s="3">
        <f t="shared" si="184"/>
        <v>3526.367504934643</v>
      </c>
      <c r="K1974" s="122">
        <f t="shared" si="185"/>
        <v>0.89137246929351843</v>
      </c>
      <c r="M1974" s="39" t="s">
        <v>4564</v>
      </c>
      <c r="N1974" s="3">
        <v>3956.1099612259304</v>
      </c>
      <c r="O1974" s="3">
        <v>3526.36767578125</v>
      </c>
      <c r="P1974" s="110">
        <v>0.89137250185012817</v>
      </c>
    </row>
    <row r="1975" spans="2:16" x14ac:dyDescent="0.2">
      <c r="B1975" s="102" t="s">
        <v>4563</v>
      </c>
      <c r="C1975" s="119">
        <v>8529.0562328087926</v>
      </c>
      <c r="D1975" s="125">
        <v>0.88385886285630211</v>
      </c>
      <c r="E1975" s="119">
        <f t="shared" si="180"/>
        <v>7538.4819431678352</v>
      </c>
      <c r="F1975" s="121">
        <f t="shared" si="181"/>
        <v>7723.9193428011231</v>
      </c>
      <c r="G1975" s="110">
        <f t="shared" si="182"/>
        <v>0.90560070563135198</v>
      </c>
      <c r="H1975" s="130">
        <v>0.91454281369847223</v>
      </c>
      <c r="I1975" s="128">
        <f t="shared" si="183"/>
        <v>7063.8549285453937</v>
      </c>
      <c r="J1975" s="3">
        <f t="shared" si="184"/>
        <v>7116.293800974242</v>
      </c>
      <c r="K1975" s="122">
        <f t="shared" si="185"/>
        <v>0.83435887942676878</v>
      </c>
      <c r="M1975" s="39" t="s">
        <v>4563</v>
      </c>
      <c r="N1975" s="3">
        <v>8529.0562328087926</v>
      </c>
      <c r="O1975" s="3">
        <v>7116.29345703125</v>
      </c>
      <c r="P1975" s="110">
        <v>0.834358811378479</v>
      </c>
    </row>
    <row r="1976" spans="2:16" x14ac:dyDescent="0.2">
      <c r="B1976" s="102" t="s">
        <v>4562</v>
      </c>
      <c r="C1976" s="119">
        <v>8154.8815110343021</v>
      </c>
      <c r="D1976" s="125">
        <v>0.83573417038050368</v>
      </c>
      <c r="E1976" s="119">
        <f t="shared" si="180"/>
        <v>6815.3131341755607</v>
      </c>
      <c r="F1976" s="121">
        <f t="shared" si="181"/>
        <v>6982.9614690546414</v>
      </c>
      <c r="G1976" s="110">
        <f t="shared" si="182"/>
        <v>0.85629220481083068</v>
      </c>
      <c r="H1976" s="130">
        <v>0.83977292060036957</v>
      </c>
      <c r="I1976" s="128">
        <f t="shared" si="183"/>
        <v>5864.1019473078632</v>
      </c>
      <c r="J1976" s="3">
        <f t="shared" si="184"/>
        <v>5907.6343948220365</v>
      </c>
      <c r="K1976" s="122">
        <f t="shared" si="185"/>
        <v>0.72442921296017182</v>
      </c>
      <c r="M1976" s="39" t="s">
        <v>4562</v>
      </c>
      <c r="N1976" s="3">
        <v>8154.8815110343021</v>
      </c>
      <c r="O1976" s="3">
        <v>5907.63427734375</v>
      </c>
      <c r="P1976" s="110">
        <v>0.72442919015884399</v>
      </c>
    </row>
    <row r="1977" spans="2:16" x14ac:dyDescent="0.2">
      <c r="B1977" s="102" t="s">
        <v>4561</v>
      </c>
      <c r="C1977" s="119">
        <v>3752.7936118119515</v>
      </c>
      <c r="D1977" s="125">
        <v>0.90217803167988209</v>
      </c>
      <c r="E1977" s="119">
        <f t="shared" si="180"/>
        <v>3385.6879540053419</v>
      </c>
      <c r="F1977" s="121">
        <f t="shared" si="181"/>
        <v>3468.9717205373431</v>
      </c>
      <c r="G1977" s="110">
        <f t="shared" si="182"/>
        <v>0.92437050351469463</v>
      </c>
      <c r="H1977" s="130">
        <v>0.90518014474059227</v>
      </c>
      <c r="I1977" s="128">
        <f t="shared" si="183"/>
        <v>3140.0443240970135</v>
      </c>
      <c r="J1977" s="3">
        <f t="shared" si="184"/>
        <v>3163.3545966603488</v>
      </c>
      <c r="K1977" s="122">
        <f t="shared" si="185"/>
        <v>0.84293327155100184</v>
      </c>
      <c r="M1977" s="39" t="s">
        <v>4561</v>
      </c>
      <c r="N1977" s="3">
        <v>3752.7936118119515</v>
      </c>
      <c r="O1977" s="3">
        <v>3163.3544921875</v>
      </c>
      <c r="P1977" s="110">
        <v>0.84293323755264282</v>
      </c>
    </row>
    <row r="1978" spans="2:16" x14ac:dyDescent="0.2">
      <c r="B1978" s="102" t="s">
        <v>4560</v>
      </c>
      <c r="C1978" s="119">
        <v>4888.6752724265771</v>
      </c>
      <c r="D1978" s="125">
        <v>0.91649165470711924</v>
      </c>
      <c r="E1978" s="119">
        <f t="shared" si="180"/>
        <v>4480.4300897520106</v>
      </c>
      <c r="F1978" s="121">
        <f t="shared" si="181"/>
        <v>4590.6431686379183</v>
      </c>
      <c r="G1978" s="110">
        <f t="shared" si="182"/>
        <v>0.93903622409333698</v>
      </c>
      <c r="H1978" s="130">
        <v>0.75596668225354124</v>
      </c>
      <c r="I1978" s="128">
        <f t="shared" si="183"/>
        <v>3470.373285605091</v>
      </c>
      <c r="J1978" s="3">
        <f t="shared" si="184"/>
        <v>3496.1357713646621</v>
      </c>
      <c r="K1978" s="122">
        <f t="shared" si="185"/>
        <v>0.715149928465037</v>
      </c>
      <c r="M1978" s="39" t="s">
        <v>4560</v>
      </c>
      <c r="N1978" s="3">
        <v>4888.6752724265771</v>
      </c>
      <c r="O1978" s="3">
        <v>3496.135498046875</v>
      </c>
      <c r="P1978" s="110">
        <v>0.71514987945556641</v>
      </c>
    </row>
    <row r="1979" spans="2:16" x14ac:dyDescent="0.2">
      <c r="B1979" s="102" t="s">
        <v>4559</v>
      </c>
      <c r="C1979" s="119">
        <v>7407.8576310141088</v>
      </c>
      <c r="D1979" s="125">
        <v>1.0188160923022185</v>
      </c>
      <c r="E1979" s="119">
        <f t="shared" si="180"/>
        <v>7547.2445639609641</v>
      </c>
      <c r="F1979" s="121">
        <f t="shared" si="181"/>
        <v>7732.8975133065278</v>
      </c>
      <c r="G1979" s="110">
        <f t="shared" si="182"/>
        <v>1.0438777172136233</v>
      </c>
      <c r="H1979" s="130">
        <v>0.7396631031553349</v>
      </c>
      <c r="I1979" s="128">
        <f t="shared" si="183"/>
        <v>5719.7389710744792</v>
      </c>
      <c r="J1979" s="3">
        <f t="shared" si="184"/>
        <v>5762.1997329763735</v>
      </c>
      <c r="K1979" s="122">
        <f t="shared" si="185"/>
        <v>0.77784968610250538</v>
      </c>
      <c r="M1979" s="39" t="s">
        <v>4559</v>
      </c>
      <c r="N1979" s="3">
        <v>7407.8576310141088</v>
      </c>
      <c r="O1979" s="3">
        <v>5762.19970703125</v>
      </c>
      <c r="P1979" s="110">
        <v>0.77784967422485352</v>
      </c>
    </row>
    <row r="1980" spans="2:16" x14ac:dyDescent="0.2">
      <c r="B1980" s="102" t="s">
        <v>4558</v>
      </c>
      <c r="C1980" s="119">
        <v>2319.3651004625713</v>
      </c>
      <c r="D1980" s="125">
        <v>0.96001098214868663</v>
      </c>
      <c r="E1980" s="119">
        <f t="shared" si="180"/>
        <v>2226.6159680564601</v>
      </c>
      <c r="F1980" s="121">
        <f t="shared" si="181"/>
        <v>2281.387986907358</v>
      </c>
      <c r="G1980" s="110">
        <f t="shared" si="182"/>
        <v>0.98362607355450893</v>
      </c>
      <c r="H1980" s="130">
        <v>0.90399163301401231</v>
      </c>
      <c r="I1980" s="128">
        <f t="shared" si="183"/>
        <v>2062.3556518229329</v>
      </c>
      <c r="J1980" s="3">
        <f t="shared" si="184"/>
        <v>2077.6656498371658</v>
      </c>
      <c r="K1980" s="122">
        <f t="shared" si="185"/>
        <v>0.8957906840207257</v>
      </c>
      <c r="M1980" s="39" t="s">
        <v>4558</v>
      </c>
      <c r="N1980" s="3">
        <v>2319.3651004625713</v>
      </c>
      <c r="O1980" s="3">
        <v>2077.665771484375</v>
      </c>
      <c r="P1980" s="110">
        <v>0.89579075574874878</v>
      </c>
    </row>
    <row r="1981" spans="2:16" x14ac:dyDescent="0.2">
      <c r="B1981" s="102" t="s">
        <v>4557</v>
      </c>
      <c r="C1981" s="119">
        <v>13279.496921950002</v>
      </c>
      <c r="D1981" s="125">
        <v>0.91898846050074257</v>
      </c>
      <c r="E1981" s="119">
        <f t="shared" si="180"/>
        <v>12203.704432527182</v>
      </c>
      <c r="F1981" s="121">
        <f t="shared" si="181"/>
        <v>12503.900577178301</v>
      </c>
      <c r="G1981" s="110">
        <f t="shared" si="182"/>
        <v>0.94159444824376604</v>
      </c>
      <c r="H1981" s="130">
        <v>0.76354034000798121</v>
      </c>
      <c r="I1981" s="128">
        <f t="shared" si="183"/>
        <v>9547.2324981247129</v>
      </c>
      <c r="J1981" s="3">
        <f t="shared" si="184"/>
        <v>9618.1068453589105</v>
      </c>
      <c r="K1981" s="122">
        <f t="shared" si="185"/>
        <v>0.7242824710822372</v>
      </c>
      <c r="M1981" s="39" t="s">
        <v>4557</v>
      </c>
      <c r="N1981" s="3">
        <v>13279.496921950002</v>
      </c>
      <c r="O1981" s="3">
        <v>9618.1064453125</v>
      </c>
      <c r="P1981" s="110">
        <v>0.72428244352340698</v>
      </c>
    </row>
    <row r="1982" spans="2:16" x14ac:dyDescent="0.2">
      <c r="B1982" s="102" t="s">
        <v>4556</v>
      </c>
      <c r="C1982" s="119">
        <v>4369.6966738573929</v>
      </c>
      <c r="D1982" s="125">
        <v>0.88261928590157979</v>
      </c>
      <c r="E1982" s="119">
        <f t="shared" si="180"/>
        <v>3856.7785578865205</v>
      </c>
      <c r="F1982" s="121">
        <f t="shared" si="181"/>
        <v>3951.6505748426771</v>
      </c>
      <c r="G1982" s="110">
        <f t="shared" si="182"/>
        <v>0.90433063660556523</v>
      </c>
      <c r="H1982" s="130">
        <v>0.97305715835795226</v>
      </c>
      <c r="I1982" s="128">
        <f t="shared" si="183"/>
        <v>3845.1818791799838</v>
      </c>
      <c r="J1982" s="3">
        <f t="shared" si="184"/>
        <v>3873.7267748591421</v>
      </c>
      <c r="K1982" s="122">
        <f t="shared" si="185"/>
        <v>0.88649786563779298</v>
      </c>
      <c r="M1982" s="39" t="s">
        <v>4556</v>
      </c>
      <c r="N1982" s="3">
        <v>4369.6966738573929</v>
      </c>
      <c r="O1982" s="3">
        <v>3873.72705078125</v>
      </c>
      <c r="P1982" s="110">
        <v>0.88649791479110718</v>
      </c>
    </row>
    <row r="1983" spans="2:16" x14ac:dyDescent="0.2">
      <c r="B1983" s="102" t="s">
        <v>4555</v>
      </c>
      <c r="C1983" s="119">
        <v>8809.6191544695121</v>
      </c>
      <c r="D1983" s="125">
        <v>0.90481258052373181</v>
      </c>
      <c r="E1983" s="119">
        <f t="shared" si="180"/>
        <v>7971.0542405868555</v>
      </c>
      <c r="F1983" s="121">
        <f t="shared" si="181"/>
        <v>8167.1323876002534</v>
      </c>
      <c r="G1983" s="110">
        <f t="shared" si="182"/>
        <v>0.92706985902525685</v>
      </c>
      <c r="H1983" s="130">
        <v>0.92846650692276755</v>
      </c>
      <c r="I1983" s="128">
        <f t="shared" si="183"/>
        <v>7582.9088794910094</v>
      </c>
      <c r="J1983" s="3">
        <f t="shared" si="184"/>
        <v>7639.2009743023473</v>
      </c>
      <c r="K1983" s="122">
        <f t="shared" si="185"/>
        <v>0.86714315799073338</v>
      </c>
      <c r="M1983" s="39" t="s">
        <v>4555</v>
      </c>
      <c r="N1983" s="3">
        <v>8809.6191544695121</v>
      </c>
      <c r="O1983" s="3">
        <v>7639.20068359375</v>
      </c>
      <c r="P1983" s="110">
        <v>0.86714315414428711</v>
      </c>
    </row>
    <row r="1984" spans="2:16" x14ac:dyDescent="0.2">
      <c r="B1984" s="102" t="s">
        <v>4554</v>
      </c>
      <c r="C1984" s="119">
        <v>19414.440685599118</v>
      </c>
      <c r="D1984" s="125">
        <v>0.93933286754748524</v>
      </c>
      <c r="E1984" s="119">
        <f t="shared" si="180"/>
        <v>18236.622241034383</v>
      </c>
      <c r="F1984" s="121">
        <f t="shared" si="181"/>
        <v>18685.220756221766</v>
      </c>
      <c r="G1984" s="110">
        <f t="shared" si="182"/>
        <v>0.96243930272386069</v>
      </c>
      <c r="H1984" s="130">
        <v>0.78420469433486784</v>
      </c>
      <c r="I1984" s="128">
        <f t="shared" si="183"/>
        <v>14653.03783171242</v>
      </c>
      <c r="J1984" s="3">
        <f t="shared" si="184"/>
        <v>14761.815374474114</v>
      </c>
      <c r="K1984" s="122">
        <f t="shared" si="185"/>
        <v>0.76035233842321592</v>
      </c>
      <c r="M1984" s="39" t="s">
        <v>4554</v>
      </c>
      <c r="N1984" s="3">
        <v>19414.440685599118</v>
      </c>
      <c r="O1984" s="3">
        <v>14761.8154296875</v>
      </c>
      <c r="P1984" s="110">
        <v>0.76035231351852417</v>
      </c>
    </row>
    <row r="1985" spans="2:16" x14ac:dyDescent="0.2">
      <c r="B1985" s="102" t="s">
        <v>4553</v>
      </c>
      <c r="C1985" s="119">
        <v>6375.4302550919592</v>
      </c>
      <c r="D1985" s="125">
        <v>1.0070416122314365</v>
      </c>
      <c r="E1985" s="119">
        <f t="shared" si="180"/>
        <v>6420.3235627568847</v>
      </c>
      <c r="F1985" s="121">
        <f t="shared" si="181"/>
        <v>6578.2556391692951</v>
      </c>
      <c r="G1985" s="110">
        <f t="shared" si="182"/>
        <v>1.0318135993904636</v>
      </c>
      <c r="H1985" s="130">
        <v>0.9196482750387398</v>
      </c>
      <c r="I1985" s="128">
        <f t="shared" si="183"/>
        <v>6049.681451325906</v>
      </c>
      <c r="J1985" s="3">
        <f t="shared" si="184"/>
        <v>6094.5915573615321</v>
      </c>
      <c r="K1985" s="122">
        <f t="shared" si="185"/>
        <v>0.95594984393310156</v>
      </c>
      <c r="M1985" s="39" t="s">
        <v>4553</v>
      </c>
      <c r="N1985" s="3">
        <v>6375.4302550919592</v>
      </c>
      <c r="O1985" s="3">
        <v>6094.5908203125</v>
      </c>
      <c r="P1985" s="110">
        <v>0.95594972372055054</v>
      </c>
    </row>
    <row r="1986" spans="2:16" x14ac:dyDescent="0.2">
      <c r="B1986" s="102" t="s">
        <v>4552</v>
      </c>
      <c r="C1986" s="119">
        <v>3681.9757369085223</v>
      </c>
      <c r="D1986" s="125">
        <v>1.1315390304591595</v>
      </c>
      <c r="E1986" s="119">
        <f t="shared" si="180"/>
        <v>4166.2992555156188</v>
      </c>
      <c r="F1986" s="121">
        <f t="shared" si="181"/>
        <v>4268.7851015866727</v>
      </c>
      <c r="G1986" s="110">
        <f t="shared" si="182"/>
        <v>1.1593735012417137</v>
      </c>
      <c r="H1986" s="130">
        <v>0.83033999224295973</v>
      </c>
      <c r="I1986" s="128">
        <f t="shared" si="183"/>
        <v>3544.5429881383398</v>
      </c>
      <c r="J1986" s="3">
        <f t="shared" si="184"/>
        <v>3570.8560763109799</v>
      </c>
      <c r="K1986" s="122">
        <f t="shared" si="185"/>
        <v>0.96982064290004222</v>
      </c>
      <c r="M1986" s="39" t="s">
        <v>4552</v>
      </c>
      <c r="N1986" s="3">
        <v>3681.9757369085223</v>
      </c>
      <c r="O1986" s="3">
        <v>3570.85595703125</v>
      </c>
      <c r="P1986" s="110">
        <v>0.96982061862945557</v>
      </c>
    </row>
    <row r="1987" spans="2:16" x14ac:dyDescent="0.2">
      <c r="B1987" s="102" t="s">
        <v>4551</v>
      </c>
      <c r="C1987" s="119">
        <v>4856.5605005200241</v>
      </c>
      <c r="D1987" s="125">
        <v>1.0800803666896468</v>
      </c>
      <c r="E1987" s="119">
        <f t="shared" si="180"/>
        <v>5245.4756462521218</v>
      </c>
      <c r="F1987" s="121">
        <f t="shared" si="181"/>
        <v>5374.5079064623224</v>
      </c>
      <c r="G1987" s="110">
        <f t="shared" si="182"/>
        <v>1.1066490175272887</v>
      </c>
      <c r="H1987" s="130">
        <v>0.75381609563840568</v>
      </c>
      <c r="I1987" s="128">
        <f t="shared" si="183"/>
        <v>4051.3905660271694</v>
      </c>
      <c r="J1987" s="3">
        <f t="shared" si="184"/>
        <v>4081.4662619751166</v>
      </c>
      <c r="K1987" s="122">
        <f t="shared" si="185"/>
        <v>0.84040263918015368</v>
      </c>
      <c r="M1987" s="39" t="s">
        <v>4551</v>
      </c>
      <c r="N1987" s="3">
        <v>4856.5605005200241</v>
      </c>
      <c r="O1987" s="3">
        <v>4081.4658203125</v>
      </c>
      <c r="P1987" s="110">
        <v>0.84040254354476929</v>
      </c>
    </row>
    <row r="1988" spans="2:16" x14ac:dyDescent="0.2">
      <c r="B1988" s="102" t="s">
        <v>4550</v>
      </c>
      <c r="C1988" s="119">
        <v>13083.569579990321</v>
      </c>
      <c r="D1988" s="125">
        <v>0.90715789352497322</v>
      </c>
      <c r="E1988" s="119">
        <f t="shared" si="180"/>
        <v>11868.863419971438</v>
      </c>
      <c r="F1988" s="121">
        <f t="shared" si="181"/>
        <v>12160.822886850159</v>
      </c>
      <c r="G1988" s="110">
        <f t="shared" si="182"/>
        <v>0.92947286384662275</v>
      </c>
      <c r="H1988" s="130">
        <v>0.93656566893307769</v>
      </c>
      <c r="I1988" s="128">
        <f t="shared" si="183"/>
        <v>11389.409221799498</v>
      </c>
      <c r="J1988" s="3">
        <f t="shared" si="184"/>
        <v>11473.959058009807</v>
      </c>
      <c r="K1988" s="122">
        <f t="shared" si="185"/>
        <v>0.87697466565682414</v>
      </c>
      <c r="M1988" s="39" t="s">
        <v>4550</v>
      </c>
      <c r="N1988" s="3">
        <v>13083.569579990321</v>
      </c>
      <c r="O1988" s="3">
        <v>11473.9580078125</v>
      </c>
      <c r="P1988" s="110">
        <v>0.87697458267211914</v>
      </c>
    </row>
    <row r="1989" spans="2:16" x14ac:dyDescent="0.2">
      <c r="B1989" s="102" t="s">
        <v>4549</v>
      </c>
      <c r="C1989" s="119">
        <v>7080.8497457947942</v>
      </c>
      <c r="D1989" s="125">
        <v>0.99986678564774167</v>
      </c>
      <c r="E1989" s="119">
        <f t="shared" ref="E1989:E2052" si="186">D1989*C1989</f>
        <v>7079.9064749824693</v>
      </c>
      <c r="F1989" s="121">
        <f t="shared" ref="F1989:F2052" si="187">E1989/$E$2*$C$2</f>
        <v>7254.0634811629361</v>
      </c>
      <c r="G1989" s="110">
        <f t="shared" ref="G1989:G2052" si="188">F1989/C1989</f>
        <v>1.0244622808824619</v>
      </c>
      <c r="H1989" s="130">
        <v>0.96096752417827469</v>
      </c>
      <c r="I1989" s="128">
        <f t="shared" ref="I1989:I2052" si="189">C1989*H1989*G1989</f>
        <v>6970.9194237251832</v>
      </c>
      <c r="J1989" s="3">
        <f t="shared" ref="J1989:J2052" si="190">I1989/$I$2*$C$2</f>
        <v>7022.6683848901857</v>
      </c>
      <c r="K1989" s="122">
        <f t="shared" ref="K1989:K2052" si="191">J1989/C1989</f>
        <v>0.99178327983316383</v>
      </c>
      <c r="M1989" s="39" t="s">
        <v>4549</v>
      </c>
      <c r="N1989" s="3">
        <v>7080.8497457947942</v>
      </c>
      <c r="O1989" s="3">
        <v>7022.6689453125</v>
      </c>
      <c r="P1989" s="110">
        <v>0.99178338050842285</v>
      </c>
    </row>
    <row r="1990" spans="2:16" x14ac:dyDescent="0.2">
      <c r="B1990" s="102" t="s">
        <v>4548</v>
      </c>
      <c r="C1990" s="119">
        <v>5078.0444738165515</v>
      </c>
      <c r="D1990" s="125">
        <v>1.0273544499731828</v>
      </c>
      <c r="E1990" s="119">
        <f t="shared" si="186"/>
        <v>5216.9515873371638</v>
      </c>
      <c r="F1990" s="121">
        <f t="shared" si="187"/>
        <v>5345.2821907214875</v>
      </c>
      <c r="G1990" s="110">
        <f t="shared" si="188"/>
        <v>1.0526261079994217</v>
      </c>
      <c r="H1990" s="130">
        <v>1.0030538745241844</v>
      </c>
      <c r="I1990" s="128">
        <f t="shared" si="189"/>
        <v>5361.6060118283085</v>
      </c>
      <c r="J1990" s="3">
        <f t="shared" si="190"/>
        <v>5401.4081561973617</v>
      </c>
      <c r="K1990" s="122">
        <f t="shared" si="191"/>
        <v>1.0636787810835726</v>
      </c>
      <c r="M1990" s="39" t="s">
        <v>4548</v>
      </c>
      <c r="N1990" s="3">
        <v>5078.0444738165515</v>
      </c>
      <c r="O1990" s="3">
        <v>5401.408203125</v>
      </c>
      <c r="P1990" s="110">
        <v>1.0636787414550781</v>
      </c>
    </row>
    <row r="1991" spans="2:16" x14ac:dyDescent="0.2">
      <c r="B1991" s="102" t="s">
        <v>4547</v>
      </c>
      <c r="C1991" s="119">
        <v>4766.612433857742</v>
      </c>
      <c r="D1991" s="125">
        <v>0.96146137459308545</v>
      </c>
      <c r="E1991" s="119">
        <f t="shared" si="186"/>
        <v>4582.9137428093572</v>
      </c>
      <c r="F1991" s="121">
        <f t="shared" si="187"/>
        <v>4695.6477937253294</v>
      </c>
      <c r="G1991" s="110">
        <f t="shared" si="188"/>
        <v>0.98511214387216728</v>
      </c>
      <c r="H1991" s="130">
        <v>0.81457662894263727</v>
      </c>
      <c r="I1991" s="128">
        <f t="shared" si="189"/>
        <v>3824.9649505147108</v>
      </c>
      <c r="J1991" s="3">
        <f t="shared" si="190"/>
        <v>3853.3597648354744</v>
      </c>
      <c r="K1991" s="122">
        <f t="shared" si="191"/>
        <v>0.80840635111524084</v>
      </c>
      <c r="M1991" s="39" t="s">
        <v>4547</v>
      </c>
      <c r="N1991" s="3">
        <v>4766.612433857742</v>
      </c>
      <c r="O1991" s="3">
        <v>3853.359375</v>
      </c>
      <c r="P1991" s="110">
        <v>0.8084062933921814</v>
      </c>
    </row>
    <row r="1992" spans="2:16" x14ac:dyDescent="0.2">
      <c r="B1992" s="102" t="s">
        <v>4546</v>
      </c>
      <c r="C1992" s="119">
        <v>8938.6828182258541</v>
      </c>
      <c r="D1992" s="125">
        <v>0.82401988025831652</v>
      </c>
      <c r="E1992" s="119">
        <f t="shared" si="186"/>
        <v>7365.6523455415399</v>
      </c>
      <c r="F1992" s="121">
        <f t="shared" si="187"/>
        <v>7546.8383492830408</v>
      </c>
      <c r="G1992" s="110">
        <f t="shared" si="188"/>
        <v>0.84428975753509661</v>
      </c>
      <c r="H1992" s="130">
        <v>0.95724110162968845</v>
      </c>
      <c r="I1992" s="128">
        <f t="shared" si="189"/>
        <v>7224.1438552888767</v>
      </c>
      <c r="J1992" s="3">
        <f t="shared" si="190"/>
        <v>7277.7726404022696</v>
      </c>
      <c r="K1992" s="122">
        <f t="shared" si="191"/>
        <v>0.81418848709599467</v>
      </c>
      <c r="M1992" s="39" t="s">
        <v>4546</v>
      </c>
      <c r="N1992" s="3">
        <v>8938.6828182258541</v>
      </c>
      <c r="O1992" s="3">
        <v>7277.7734375</v>
      </c>
      <c r="P1992" s="110">
        <v>0.81418859958648682</v>
      </c>
    </row>
    <row r="1993" spans="2:16" x14ac:dyDescent="0.2">
      <c r="B1993" s="102" t="s">
        <v>4545</v>
      </c>
      <c r="C1993" s="119">
        <v>8309.0527904292212</v>
      </c>
      <c r="D1993" s="125">
        <v>0.95579934496120289</v>
      </c>
      <c r="E1993" s="119">
        <f t="shared" si="186"/>
        <v>7941.7872143403047</v>
      </c>
      <c r="F1993" s="121">
        <f t="shared" si="187"/>
        <v>8137.145428443725</v>
      </c>
      <c r="G1993" s="110">
        <f t="shared" si="188"/>
        <v>0.97931083526349627</v>
      </c>
      <c r="H1993" s="130">
        <v>0.93145680251552532</v>
      </c>
      <c r="I1993" s="128">
        <f t="shared" si="189"/>
        <v>7579.3994623820163</v>
      </c>
      <c r="J1993" s="3">
        <f t="shared" si="190"/>
        <v>7635.6655048638622</v>
      </c>
      <c r="K1993" s="122">
        <f t="shared" si="191"/>
        <v>0.91895739471760252</v>
      </c>
      <c r="M1993" s="39" t="s">
        <v>4545</v>
      </c>
      <c r="N1993" s="3">
        <v>8309.0527904292212</v>
      </c>
      <c r="O1993" s="3">
        <v>7635.66650390625</v>
      </c>
      <c r="P1993" s="110">
        <v>0.91895753145217896</v>
      </c>
    </row>
    <row r="1994" spans="2:16" x14ac:dyDescent="0.2">
      <c r="B1994" s="102" t="s">
        <v>4544</v>
      </c>
      <c r="C1994" s="119">
        <v>10742.66493130782</v>
      </c>
      <c r="D1994" s="125">
        <v>0.99016584270090202</v>
      </c>
      <c r="E1994" s="119">
        <f t="shared" si="186"/>
        <v>10637.019874561835</v>
      </c>
      <c r="F1994" s="121">
        <f t="shared" si="187"/>
        <v>10898.677502749699</v>
      </c>
      <c r="G1994" s="110">
        <f t="shared" si="188"/>
        <v>1.0145227066504889</v>
      </c>
      <c r="H1994" s="130">
        <v>0.89398431172788984</v>
      </c>
      <c r="I1994" s="128">
        <f t="shared" si="189"/>
        <v>9743.2467060399267</v>
      </c>
      <c r="J1994" s="3">
        <f t="shared" si="190"/>
        <v>9815.57617433013</v>
      </c>
      <c r="K1994" s="122">
        <f t="shared" si="191"/>
        <v>0.91370030035323602</v>
      </c>
      <c r="M1994" s="39" t="s">
        <v>4544</v>
      </c>
      <c r="N1994" s="3">
        <v>10742.66493130782</v>
      </c>
      <c r="O1994" s="3">
        <v>9815.5751953125</v>
      </c>
      <c r="P1994" s="110">
        <v>0.91370022296905518</v>
      </c>
    </row>
    <row r="1995" spans="2:16" x14ac:dyDescent="0.2">
      <c r="B1995" s="102" t="s">
        <v>4543</v>
      </c>
      <c r="C1995" s="119">
        <v>1959.9066264613311</v>
      </c>
      <c r="D1995" s="125">
        <v>1.0061366165513759</v>
      </c>
      <c r="E1995" s="119">
        <f t="shared" si="186"/>
        <v>1971.933821904425</v>
      </c>
      <c r="F1995" s="121">
        <f t="shared" si="187"/>
        <v>2020.4409726729291</v>
      </c>
      <c r="G1995" s="110">
        <f t="shared" si="188"/>
        <v>1.0308863419278778</v>
      </c>
      <c r="H1995" s="130">
        <v>0.92128393660168029</v>
      </c>
      <c r="I1995" s="128">
        <f t="shared" si="189"/>
        <v>1861.3998129754441</v>
      </c>
      <c r="J1995" s="3">
        <f t="shared" si="190"/>
        <v>1875.2180054948369</v>
      </c>
      <c r="K1995" s="122">
        <f t="shared" si="191"/>
        <v>0.95678946138398335</v>
      </c>
      <c r="M1995" s="39" t="s">
        <v>4543</v>
      </c>
      <c r="N1995" s="3">
        <v>1959.9066264613311</v>
      </c>
      <c r="O1995" s="3">
        <v>1875.218017578125</v>
      </c>
      <c r="P1995" s="110">
        <v>0.95678949356079102</v>
      </c>
    </row>
    <row r="1996" spans="2:16" x14ac:dyDescent="0.2">
      <c r="B1996" s="102" t="s">
        <v>4542</v>
      </c>
      <c r="C1996" s="119">
        <v>8942.8442693440302</v>
      </c>
      <c r="D1996" s="125">
        <v>1.0459108729370394</v>
      </c>
      <c r="E1996" s="119">
        <f t="shared" si="186"/>
        <v>9353.4180562896145</v>
      </c>
      <c r="F1996" s="121">
        <f t="shared" si="187"/>
        <v>9583.5006558258974</v>
      </c>
      <c r="G1996" s="110">
        <f t="shared" si="188"/>
        <v>1.0716389961835777</v>
      </c>
      <c r="H1996" s="130">
        <v>0.87519585500930086</v>
      </c>
      <c r="I1996" s="128">
        <f t="shared" si="189"/>
        <v>8387.4400504577407</v>
      </c>
      <c r="J1996" s="3">
        <f t="shared" si="190"/>
        <v>8449.7046217519783</v>
      </c>
      <c r="K1996" s="122">
        <f t="shared" si="191"/>
        <v>0.94485650954668543</v>
      </c>
      <c r="M1996" s="39" t="s">
        <v>4542</v>
      </c>
      <c r="N1996" s="3">
        <v>8942.8442693440302</v>
      </c>
      <c r="O1996" s="3">
        <v>8449.705078125</v>
      </c>
      <c r="P1996" s="110">
        <v>0.94485658407211304</v>
      </c>
    </row>
    <row r="1997" spans="2:16" x14ac:dyDescent="0.2">
      <c r="B1997" s="102" t="s">
        <v>4541</v>
      </c>
      <c r="C1997" s="119">
        <v>15930.148360281226</v>
      </c>
      <c r="D1997" s="125">
        <v>0.94850705818785874</v>
      </c>
      <c r="E1997" s="119">
        <f t="shared" si="186"/>
        <v>15109.858157706487</v>
      </c>
      <c r="F1997" s="121">
        <f t="shared" si="187"/>
        <v>15481.542115659364</v>
      </c>
      <c r="G1997" s="110">
        <f t="shared" si="188"/>
        <v>0.97183916718940444</v>
      </c>
      <c r="H1997" s="130">
        <v>0.81522758143493257</v>
      </c>
      <c r="I1997" s="128">
        <f t="shared" si="189"/>
        <v>12620.980135832033</v>
      </c>
      <c r="J1997" s="3">
        <f t="shared" si="190"/>
        <v>12714.672598936766</v>
      </c>
      <c r="K1997" s="122">
        <f t="shared" si="191"/>
        <v>0.79815154958872614</v>
      </c>
      <c r="M1997" s="39" t="s">
        <v>4541</v>
      </c>
      <c r="N1997" s="3">
        <v>15930.148360281226</v>
      </c>
      <c r="O1997" s="3">
        <v>12714.673828125</v>
      </c>
      <c r="P1997" s="110">
        <v>0.79815161228179932</v>
      </c>
    </row>
    <row r="1998" spans="2:16" x14ac:dyDescent="0.2">
      <c r="B1998" s="102" t="s">
        <v>4540</v>
      </c>
      <c r="C1998" s="119">
        <v>7026.6904584154827</v>
      </c>
      <c r="D1998" s="125">
        <v>1.0593941847485595</v>
      </c>
      <c r="E1998" s="119">
        <f t="shared" si="186"/>
        <v>7444.0350096735519</v>
      </c>
      <c r="F1998" s="121">
        <f t="shared" si="187"/>
        <v>7627.1491307100923</v>
      </c>
      <c r="G1998" s="110">
        <f t="shared" si="188"/>
        <v>1.0854539809100987</v>
      </c>
      <c r="H1998" s="130">
        <v>0.82977811953777336</v>
      </c>
      <c r="I1998" s="128">
        <f t="shared" si="189"/>
        <v>6328.8414631147834</v>
      </c>
      <c r="J1998" s="3">
        <f t="shared" si="190"/>
        <v>6375.8239271466464</v>
      </c>
      <c r="K1998" s="122">
        <f t="shared" si="191"/>
        <v>0.90737224940806538</v>
      </c>
      <c r="M1998" s="39" t="s">
        <v>4540</v>
      </c>
      <c r="N1998" s="3">
        <v>7026.6904584154827</v>
      </c>
      <c r="O1998" s="3">
        <v>6375.82373046875</v>
      </c>
      <c r="P1998" s="110">
        <v>0.90737223625183105</v>
      </c>
    </row>
    <row r="1999" spans="2:16" x14ac:dyDescent="0.2">
      <c r="B1999" s="102" t="s">
        <v>4539</v>
      </c>
      <c r="C1999" s="119">
        <v>2617.7446414930241</v>
      </c>
      <c r="D1999" s="125">
        <v>0.99165776084117008</v>
      </c>
      <c r="E1999" s="119">
        <f t="shared" si="186"/>
        <v>2595.9067896369438</v>
      </c>
      <c r="F1999" s="121">
        <f t="shared" si="187"/>
        <v>2659.7629092628517</v>
      </c>
      <c r="G1999" s="110">
        <f t="shared" si="188"/>
        <v>1.0160513241451476</v>
      </c>
      <c r="H1999" s="130">
        <v>1.002628472928871</v>
      </c>
      <c r="I1999" s="128">
        <f t="shared" si="189"/>
        <v>2666.7540240670646</v>
      </c>
      <c r="J1999" s="3">
        <f t="shared" si="190"/>
        <v>2686.5508029479647</v>
      </c>
      <c r="K1999" s="122">
        <f t="shared" si="191"/>
        <v>1.0262845200270172</v>
      </c>
      <c r="M1999" s="39" t="s">
        <v>4539</v>
      </c>
      <c r="N1999" s="3">
        <v>2617.7446414930241</v>
      </c>
      <c r="O1999" s="3">
        <v>2686.55078125</v>
      </c>
      <c r="P1999" s="110">
        <v>1.0262844562530518</v>
      </c>
    </row>
    <row r="2000" spans="2:16" x14ac:dyDescent="0.2">
      <c r="B2000" s="102" t="s">
        <v>4538</v>
      </c>
      <c r="C2000" s="119">
        <v>5222.3063819953604</v>
      </c>
      <c r="D2000" s="125">
        <v>1.0311880005804448</v>
      </c>
      <c r="E2000" s="119">
        <f t="shared" si="186"/>
        <v>5385.1796764682922</v>
      </c>
      <c r="F2000" s="121">
        <f t="shared" si="187"/>
        <v>5517.6484842854088</v>
      </c>
      <c r="G2000" s="110">
        <f t="shared" si="188"/>
        <v>1.0565539592445747</v>
      </c>
      <c r="H2000" s="130">
        <v>0.91477838415997759</v>
      </c>
      <c r="I2000" s="128">
        <f t="shared" si="189"/>
        <v>5047.4255648173557</v>
      </c>
      <c r="J2000" s="3">
        <f t="shared" si="190"/>
        <v>5084.8953752770776</v>
      </c>
      <c r="K2000" s="122">
        <f t="shared" si="191"/>
        <v>0.97368767807418832</v>
      </c>
      <c r="M2000" s="39" t="s">
        <v>4538</v>
      </c>
      <c r="N2000" s="3">
        <v>5222.3063819953604</v>
      </c>
      <c r="O2000" s="3">
        <v>5084.8955078125</v>
      </c>
      <c r="P2000" s="110">
        <v>0.97368770837783813</v>
      </c>
    </row>
    <row r="2001" spans="2:16" x14ac:dyDescent="0.2">
      <c r="B2001" s="102" t="s">
        <v>4537</v>
      </c>
      <c r="C2001" s="119">
        <v>11047.526221287962</v>
      </c>
      <c r="D2001" s="125">
        <v>0.94076928233653034</v>
      </c>
      <c r="E2001" s="119">
        <f t="shared" si="186"/>
        <v>10393.173314795078</v>
      </c>
      <c r="F2001" s="121">
        <f t="shared" si="187"/>
        <v>10648.832617021089</v>
      </c>
      <c r="G2001" s="110">
        <f t="shared" si="188"/>
        <v>0.96391105155300627</v>
      </c>
      <c r="H2001" s="130">
        <v>0.67473413244226199</v>
      </c>
      <c r="I2001" s="128">
        <f t="shared" si="189"/>
        <v>7185.1308373685879</v>
      </c>
      <c r="J2001" s="3">
        <f t="shared" si="190"/>
        <v>7238.4700074360208</v>
      </c>
      <c r="K2001" s="122">
        <f t="shared" si="191"/>
        <v>0.65521184222110251</v>
      </c>
      <c r="M2001" s="39" t="s">
        <v>4537</v>
      </c>
      <c r="N2001" s="3">
        <v>11047.526221287962</v>
      </c>
      <c r="O2001" s="3">
        <v>7238.4697265625</v>
      </c>
      <c r="P2001" s="110">
        <v>0.65521180629730225</v>
      </c>
    </row>
    <row r="2002" spans="2:16" x14ac:dyDescent="0.2">
      <c r="B2002" s="102" t="s">
        <v>4536</v>
      </c>
      <c r="C2002" s="119">
        <v>14745.448751049365</v>
      </c>
      <c r="D2002" s="125">
        <v>0.89641647320385553</v>
      </c>
      <c r="E2002" s="119">
        <f t="shared" si="186"/>
        <v>13218.063165223868</v>
      </c>
      <c r="F2002" s="121">
        <f t="shared" si="187"/>
        <v>13543.21128921309</v>
      </c>
      <c r="G2002" s="110">
        <f t="shared" si="188"/>
        <v>0.91846721777452056</v>
      </c>
      <c r="H2002" s="130">
        <v>0.88581562383876844</v>
      </c>
      <c r="I2002" s="128">
        <f t="shared" si="189"/>
        <v>11996.788156934545</v>
      </c>
      <c r="J2002" s="3">
        <f t="shared" si="190"/>
        <v>12085.846900365867</v>
      </c>
      <c r="K2002" s="122">
        <f t="shared" si="191"/>
        <v>0.81963235601804063</v>
      </c>
      <c r="M2002" s="39" t="s">
        <v>4536</v>
      </c>
      <c r="N2002" s="3">
        <v>14745.448751049365</v>
      </c>
      <c r="O2002" s="3">
        <v>12085.84765625</v>
      </c>
      <c r="P2002" s="110">
        <v>0.81963241100311279</v>
      </c>
    </row>
    <row r="2003" spans="2:16" x14ac:dyDescent="0.2">
      <c r="B2003" s="102" t="s">
        <v>4535</v>
      </c>
      <c r="C2003" s="119">
        <v>8969.3152521053617</v>
      </c>
      <c r="D2003" s="125">
        <v>0.93720654203474407</v>
      </c>
      <c r="E2003" s="119">
        <f t="shared" si="186"/>
        <v>8406.1009318451543</v>
      </c>
      <c r="F2003" s="121">
        <f t="shared" si="187"/>
        <v>8612.8806932889111</v>
      </c>
      <c r="G2003" s="110">
        <f t="shared" si="188"/>
        <v>0.96026067221432709</v>
      </c>
      <c r="H2003" s="130">
        <v>0.88676591224642376</v>
      </c>
      <c r="I2003" s="128">
        <f t="shared" si="189"/>
        <v>7637.6090050539524</v>
      </c>
      <c r="J2003" s="3">
        <f t="shared" si="190"/>
        <v>7694.3071689218104</v>
      </c>
      <c r="K2003" s="122">
        <f t="shared" si="191"/>
        <v>0.8578477790838861</v>
      </c>
      <c r="M2003" s="39" t="s">
        <v>4535</v>
      </c>
      <c r="N2003" s="3">
        <v>8969.3152521053617</v>
      </c>
      <c r="O2003" s="3">
        <v>7694.3076171875</v>
      </c>
      <c r="P2003" s="110">
        <v>0.85784780979156494</v>
      </c>
    </row>
    <row r="2004" spans="2:16" x14ac:dyDescent="0.2">
      <c r="B2004" s="102" t="s">
        <v>4534</v>
      </c>
      <c r="C2004" s="119">
        <v>13324.303137605786</v>
      </c>
      <c r="D2004" s="125">
        <v>0.89748385601305647</v>
      </c>
      <c r="E2004" s="119">
        <f t="shared" si="186"/>
        <v>11958.346958625309</v>
      </c>
      <c r="F2004" s="121">
        <f t="shared" si="187"/>
        <v>12252.507610682034</v>
      </c>
      <c r="G2004" s="110">
        <f t="shared" si="188"/>
        <v>0.91956085689023581</v>
      </c>
      <c r="H2004" s="130">
        <v>0.84728204657365369</v>
      </c>
      <c r="I2004" s="128">
        <f t="shared" si="189"/>
        <v>10381.329724037942</v>
      </c>
      <c r="J2004" s="3">
        <f t="shared" si="190"/>
        <v>10458.39603280948</v>
      </c>
      <c r="K2004" s="122">
        <f t="shared" si="191"/>
        <v>0.78491129515751357</v>
      </c>
      <c r="M2004" s="39" t="s">
        <v>4534</v>
      </c>
      <c r="N2004" s="3">
        <v>13324.303137605786</v>
      </c>
      <c r="O2004" s="3">
        <v>10458.3974609375</v>
      </c>
      <c r="P2004" s="110">
        <v>0.7849113941192627</v>
      </c>
    </row>
    <row r="2005" spans="2:16" x14ac:dyDescent="0.2">
      <c r="B2005" s="102" t="s">
        <v>4533</v>
      </c>
      <c r="C2005" s="119">
        <v>7577.128134749606</v>
      </c>
      <c r="D2005" s="125">
        <v>0.87056414584502084</v>
      </c>
      <c r="E2005" s="119">
        <f t="shared" si="186"/>
        <v>6596.3760825865666</v>
      </c>
      <c r="F2005" s="121">
        <f t="shared" si="187"/>
        <v>6758.6388348196824</v>
      </c>
      <c r="G2005" s="110">
        <f t="shared" si="188"/>
        <v>0.89197895490558821</v>
      </c>
      <c r="H2005" s="130">
        <v>0.88856348237625449</v>
      </c>
      <c r="I2005" s="128">
        <f t="shared" si="189"/>
        <v>6005.479659190768</v>
      </c>
      <c r="J2005" s="3">
        <f t="shared" si="190"/>
        <v>6050.0616310613595</v>
      </c>
      <c r="K2005" s="122">
        <f t="shared" si="191"/>
        <v>0.79846368221161013</v>
      </c>
      <c r="M2005" s="39" t="s">
        <v>4533</v>
      </c>
      <c r="N2005" s="3">
        <v>7577.128134749606</v>
      </c>
      <c r="O2005" s="3">
        <v>6050.0615234375</v>
      </c>
      <c r="P2005" s="110">
        <v>0.79846364259719849</v>
      </c>
    </row>
    <row r="2006" spans="2:16" x14ac:dyDescent="0.2">
      <c r="B2006" s="102" t="s">
        <v>4532</v>
      </c>
      <c r="C2006" s="119">
        <v>4869.192659379918</v>
      </c>
      <c r="D2006" s="125">
        <v>0.9804802618364159</v>
      </c>
      <c r="E2006" s="119">
        <f t="shared" si="186"/>
        <v>4774.1472936007767</v>
      </c>
      <c r="F2006" s="121">
        <f t="shared" si="187"/>
        <v>4891.5854550589975</v>
      </c>
      <c r="G2006" s="110">
        <f t="shared" si="188"/>
        <v>1.0045988723892332</v>
      </c>
      <c r="H2006" s="130">
        <v>0.94006830697086607</v>
      </c>
      <c r="I2006" s="128">
        <f t="shared" si="189"/>
        <v>4598.4244571406252</v>
      </c>
      <c r="J2006" s="3">
        <f t="shared" si="190"/>
        <v>4632.5610859248964</v>
      </c>
      <c r="K2006" s="122">
        <f t="shared" si="191"/>
        <v>0.95140229807929677</v>
      </c>
      <c r="M2006" s="39" t="s">
        <v>4532</v>
      </c>
      <c r="N2006" s="3">
        <v>4869.192659379918</v>
      </c>
      <c r="O2006" s="3">
        <v>4632.56103515625</v>
      </c>
      <c r="P2006" s="110">
        <v>0.95140230655670166</v>
      </c>
    </row>
    <row r="2007" spans="2:16" x14ac:dyDescent="0.2">
      <c r="B2007" s="102" t="s">
        <v>4531</v>
      </c>
      <c r="C2007" s="119">
        <v>11501.929794525151</v>
      </c>
      <c r="D2007" s="125">
        <v>1.0000028563156507</v>
      </c>
      <c r="E2007" s="119">
        <f t="shared" si="186"/>
        <v>11501.962647667237</v>
      </c>
      <c r="F2007" s="121">
        <f t="shared" si="187"/>
        <v>11784.896806048509</v>
      </c>
      <c r="G2007" s="110">
        <f t="shared" si="188"/>
        <v>1.0246016987217266</v>
      </c>
      <c r="H2007" s="130">
        <v>0.83102795774749572</v>
      </c>
      <c r="I2007" s="128">
        <f t="shared" si="189"/>
        <v>9793.5787249954774</v>
      </c>
      <c r="J2007" s="3">
        <f t="shared" si="190"/>
        <v>9866.281835489237</v>
      </c>
      <c r="K2007" s="122">
        <f t="shared" si="191"/>
        <v>0.85779360609430322</v>
      </c>
      <c r="M2007" s="39" t="s">
        <v>4531</v>
      </c>
      <c r="N2007" s="3">
        <v>11501.929794525151</v>
      </c>
      <c r="O2007" s="3">
        <v>9866.2822265625</v>
      </c>
      <c r="P2007" s="110">
        <v>0.85779362916946411</v>
      </c>
    </row>
    <row r="2008" spans="2:16" x14ac:dyDescent="0.2">
      <c r="B2008" s="102" t="s">
        <v>4530</v>
      </c>
      <c r="C2008" s="119">
        <v>5974.1195165807976</v>
      </c>
      <c r="D2008" s="125">
        <v>0.97615581839280841</v>
      </c>
      <c r="E2008" s="119">
        <f t="shared" si="186"/>
        <v>5831.6715258843778</v>
      </c>
      <c r="F2008" s="121">
        <f t="shared" si="187"/>
        <v>5975.123484969532</v>
      </c>
      <c r="G2008" s="110">
        <f t="shared" si="188"/>
        <v>1.0001680529467059</v>
      </c>
      <c r="H2008" s="130">
        <v>0.95983592747985302</v>
      </c>
      <c r="I2008" s="128">
        <f t="shared" si="189"/>
        <v>5735.1381920023823</v>
      </c>
      <c r="J2008" s="3">
        <f t="shared" si="190"/>
        <v>5777.7132707737346</v>
      </c>
      <c r="K2008" s="122">
        <f t="shared" si="191"/>
        <v>0.96712381711448026</v>
      </c>
      <c r="M2008" s="39" t="s">
        <v>4530</v>
      </c>
      <c r="N2008" s="3">
        <v>5974.1195165807976</v>
      </c>
      <c r="O2008" s="3">
        <v>5777.71337890625</v>
      </c>
      <c r="P2008" s="110">
        <v>0.96712380647659302</v>
      </c>
    </row>
    <row r="2009" spans="2:16" x14ac:dyDescent="0.2">
      <c r="B2009" s="102" t="s">
        <v>4529</v>
      </c>
      <c r="C2009" s="119">
        <v>5639.2705810578946</v>
      </c>
      <c r="D2009" s="125">
        <v>1.0484772258045107</v>
      </c>
      <c r="E2009" s="119">
        <f t="shared" si="186"/>
        <v>5912.6467743885723</v>
      </c>
      <c r="F2009" s="121">
        <f t="shared" si="187"/>
        <v>6058.0906251610022</v>
      </c>
      <c r="G2009" s="110">
        <f t="shared" si="188"/>
        <v>1.0742684781804777</v>
      </c>
      <c r="H2009" s="130">
        <v>0.86286454726954398</v>
      </c>
      <c r="I2009" s="128">
        <f t="shared" si="189"/>
        <v>5227.311624597417</v>
      </c>
      <c r="J2009" s="3">
        <f t="shared" si="190"/>
        <v>5266.116828016925</v>
      </c>
      <c r="K2009" s="122">
        <f t="shared" si="191"/>
        <v>0.93382942923604706</v>
      </c>
      <c r="M2009" s="39" t="s">
        <v>4529</v>
      </c>
      <c r="N2009" s="3">
        <v>5639.2705810578946</v>
      </c>
      <c r="O2009" s="3">
        <v>5266.11669921875</v>
      </c>
      <c r="P2009" s="110">
        <v>0.93382942676544189</v>
      </c>
    </row>
    <row r="2010" spans="2:16" x14ac:dyDescent="0.2">
      <c r="B2010" s="102" t="s">
        <v>4528</v>
      </c>
      <c r="C2010" s="119">
        <v>5327.7620976141588</v>
      </c>
      <c r="D2010" s="125">
        <v>0.83078699116576094</v>
      </c>
      <c r="E2010" s="119">
        <f t="shared" si="186"/>
        <v>4426.2354427238497</v>
      </c>
      <c r="F2010" s="121">
        <f t="shared" si="187"/>
        <v>4535.115399836076</v>
      </c>
      <c r="G2010" s="110">
        <f t="shared" si="188"/>
        <v>0.8512233310618279</v>
      </c>
      <c r="H2010" s="130">
        <v>0.85864295196553808</v>
      </c>
      <c r="I2010" s="128">
        <f t="shared" si="189"/>
        <v>3894.0448744196196</v>
      </c>
      <c r="J2010" s="3">
        <f t="shared" si="190"/>
        <v>3922.9525069329547</v>
      </c>
      <c r="K2010" s="122">
        <f t="shared" si="191"/>
        <v>0.7363227627392942</v>
      </c>
      <c r="M2010" s="39" t="s">
        <v>4528</v>
      </c>
      <c r="N2010" s="3">
        <v>5327.7620976141588</v>
      </c>
      <c r="O2010" s="3">
        <v>3922.952392578125</v>
      </c>
      <c r="P2010" s="110">
        <v>0.73632276058197021</v>
      </c>
    </row>
    <row r="2011" spans="2:16" x14ac:dyDescent="0.2">
      <c r="B2011" s="102" t="s">
        <v>4527</v>
      </c>
      <c r="C2011" s="119">
        <v>9799.9430190544917</v>
      </c>
      <c r="D2011" s="125">
        <v>0.88754895920716625</v>
      </c>
      <c r="E2011" s="119">
        <f t="shared" si="186"/>
        <v>8697.9292268513491</v>
      </c>
      <c r="F2011" s="121">
        <f t="shared" si="187"/>
        <v>8911.8876060292005</v>
      </c>
      <c r="G2011" s="110">
        <f t="shared" si="188"/>
        <v>0.90938157382154128</v>
      </c>
      <c r="H2011" s="130">
        <v>1.0504949873420286</v>
      </c>
      <c r="I2011" s="128">
        <f t="shared" si="189"/>
        <v>9361.8932578892272</v>
      </c>
      <c r="J2011" s="3">
        <f t="shared" si="190"/>
        <v>9431.391730211908</v>
      </c>
      <c r="K2011" s="122">
        <f t="shared" si="191"/>
        <v>0.96239250696396983</v>
      </c>
      <c r="M2011" s="39" t="s">
        <v>4527</v>
      </c>
      <c r="N2011" s="3">
        <v>9799.9430190544917</v>
      </c>
      <c r="O2011" s="3">
        <v>9431.390625</v>
      </c>
      <c r="P2011" s="110">
        <v>0.96239238977432251</v>
      </c>
    </row>
    <row r="2012" spans="2:16" x14ac:dyDescent="0.2">
      <c r="B2012" s="102" t="s">
        <v>4526</v>
      </c>
      <c r="C2012" s="119">
        <v>5867.679732136512</v>
      </c>
      <c r="D2012" s="125">
        <v>0.93733765543179515</v>
      </c>
      <c r="E2012" s="119">
        <f t="shared" si="186"/>
        <v>5499.9971629455022</v>
      </c>
      <c r="F2012" s="121">
        <f t="shared" si="187"/>
        <v>5635.290339950644</v>
      </c>
      <c r="G2012" s="110">
        <f t="shared" si="188"/>
        <v>0.96039501083995749</v>
      </c>
      <c r="H2012" s="130">
        <v>0.88504248868871715</v>
      </c>
      <c r="I2012" s="128">
        <f t="shared" si="189"/>
        <v>4987.4713869534053</v>
      </c>
      <c r="J2012" s="3">
        <f t="shared" si="190"/>
        <v>5024.4961246424673</v>
      </c>
      <c r="K2012" s="122">
        <f t="shared" si="191"/>
        <v>0.85630033573986009</v>
      </c>
      <c r="M2012" s="39" t="s">
        <v>4526</v>
      </c>
      <c r="N2012" s="3">
        <v>5867.679732136512</v>
      </c>
      <c r="O2012" s="3">
        <v>5024.49609375</v>
      </c>
      <c r="P2012" s="110">
        <v>0.85630035400390625</v>
      </c>
    </row>
    <row r="2013" spans="2:16" x14ac:dyDescent="0.2">
      <c r="B2013" s="102" t="s">
        <v>4525</v>
      </c>
      <c r="C2013" s="119">
        <v>6018.0741780147655</v>
      </c>
      <c r="D2013" s="125">
        <v>1.02918143920593</v>
      </c>
      <c r="E2013" s="119">
        <f t="shared" si="186"/>
        <v>6193.6902437772806</v>
      </c>
      <c r="F2013" s="121">
        <f t="shared" si="187"/>
        <v>6346.0474188158241</v>
      </c>
      <c r="G2013" s="110">
        <f t="shared" si="188"/>
        <v>1.0544980389240151</v>
      </c>
      <c r="H2013" s="130">
        <v>0.79896979434628712</v>
      </c>
      <c r="I2013" s="128">
        <f t="shared" si="189"/>
        <v>5070.3002011230656</v>
      </c>
      <c r="J2013" s="3">
        <f t="shared" si="190"/>
        <v>5107.9398225637915</v>
      </c>
      <c r="K2013" s="122">
        <f t="shared" si="191"/>
        <v>0.84876651092539246</v>
      </c>
      <c r="M2013" s="39" t="s">
        <v>4525</v>
      </c>
      <c r="N2013" s="3">
        <v>6018.0741780147655</v>
      </c>
      <c r="O2013" s="3">
        <v>5107.93994140625</v>
      </c>
      <c r="P2013" s="110">
        <v>0.8487665057182312</v>
      </c>
    </row>
    <row r="2014" spans="2:16" x14ac:dyDescent="0.2">
      <c r="B2014" s="102" t="s">
        <v>4524</v>
      </c>
      <c r="C2014" s="119">
        <v>3696.2662092408464</v>
      </c>
      <c r="D2014" s="125">
        <v>0.96560402140064838</v>
      </c>
      <c r="E2014" s="119">
        <f t="shared" si="186"/>
        <v>3569.1295158102917</v>
      </c>
      <c r="F2014" s="121">
        <f t="shared" si="187"/>
        <v>3656.925719522912</v>
      </c>
      <c r="G2014" s="110">
        <f t="shared" si="188"/>
        <v>0.98935669470462351</v>
      </c>
      <c r="H2014" s="130">
        <v>1.0434503995723809</v>
      </c>
      <c r="I2014" s="128">
        <f t="shared" si="189"/>
        <v>3815.8206032426992</v>
      </c>
      <c r="J2014" s="3">
        <f t="shared" si="190"/>
        <v>3844.1475340544025</v>
      </c>
      <c r="K2014" s="122">
        <f t="shared" si="191"/>
        <v>1.0400082993058903</v>
      </c>
      <c r="M2014" s="39" t="s">
        <v>4524</v>
      </c>
      <c r="N2014" s="3">
        <v>3696.2662092408464</v>
      </c>
      <c r="O2014" s="3">
        <v>3844.147216796875</v>
      </c>
      <c r="P2014" s="110">
        <v>1.0400081872940063</v>
      </c>
    </row>
    <row r="2015" spans="2:16" x14ac:dyDescent="0.2">
      <c r="B2015" s="102" t="s">
        <v>4523</v>
      </c>
      <c r="C2015" s="119">
        <v>5943.6554533261797</v>
      </c>
      <c r="D2015" s="125">
        <v>0.99201474320920657</v>
      </c>
      <c r="E2015" s="119">
        <f t="shared" si="186"/>
        <v>5896.1938382553708</v>
      </c>
      <c r="F2015" s="121">
        <f t="shared" si="187"/>
        <v>6041.2329670007566</v>
      </c>
      <c r="G2015" s="110">
        <f t="shared" si="188"/>
        <v>1.0164170878411147</v>
      </c>
      <c r="H2015" s="130">
        <v>0.9177884060308098</v>
      </c>
      <c r="I2015" s="128">
        <f t="shared" si="189"/>
        <v>5544.5735752444043</v>
      </c>
      <c r="J2015" s="3">
        <f t="shared" si="190"/>
        <v>5585.7339882661481</v>
      </c>
      <c r="K2015" s="122">
        <f t="shared" si="191"/>
        <v>0.93978091969316091</v>
      </c>
      <c r="M2015" s="39" t="s">
        <v>4523</v>
      </c>
      <c r="N2015" s="3">
        <v>5943.6554533261797</v>
      </c>
      <c r="O2015" s="3">
        <v>5585.73388671875</v>
      </c>
      <c r="P2015" s="110">
        <v>0.93978089094161987</v>
      </c>
    </row>
    <row r="2016" spans="2:16" x14ac:dyDescent="0.2">
      <c r="B2016" s="102" t="s">
        <v>4522</v>
      </c>
      <c r="C2016" s="119">
        <v>7526.4466290435794</v>
      </c>
      <c r="D2016" s="125">
        <v>1.1526137830110621</v>
      </c>
      <c r="E2016" s="119">
        <f t="shared" si="186"/>
        <v>8675.0861217327765</v>
      </c>
      <c r="F2016" s="121">
        <f t="shared" si="187"/>
        <v>8888.4825885727496</v>
      </c>
      <c r="G2016" s="110">
        <f t="shared" si="188"/>
        <v>1.1809666668296366</v>
      </c>
      <c r="H2016" s="130">
        <v>0.71725544181421019</v>
      </c>
      <c r="I2016" s="128">
        <f t="shared" si="189"/>
        <v>6375.3125061246628</v>
      </c>
      <c r="J2016" s="3">
        <f t="shared" si="190"/>
        <v>6422.6399502163767</v>
      </c>
      <c r="K2016" s="122">
        <f t="shared" si="191"/>
        <v>0.85334292087214758</v>
      </c>
      <c r="M2016" s="39" t="s">
        <v>4522</v>
      </c>
      <c r="N2016" s="3">
        <v>7526.4466290435794</v>
      </c>
      <c r="O2016" s="3">
        <v>6422.6396484375</v>
      </c>
      <c r="P2016" s="110">
        <v>0.85334289073944092</v>
      </c>
    </row>
    <row r="2017" spans="2:16" x14ac:dyDescent="0.2">
      <c r="B2017" s="102" t="s">
        <v>4521</v>
      </c>
      <c r="C2017" s="119">
        <v>8083.3732723435705</v>
      </c>
      <c r="D2017" s="125">
        <v>1.0832148497312581</v>
      </c>
      <c r="E2017" s="119">
        <f t="shared" si="186"/>
        <v>8756.0299645233099</v>
      </c>
      <c r="F2017" s="121">
        <f t="shared" si="187"/>
        <v>8971.4175505085641</v>
      </c>
      <c r="G2017" s="110">
        <f t="shared" si="188"/>
        <v>1.1098606050030309</v>
      </c>
      <c r="H2017" s="130">
        <v>0.78136418863328438</v>
      </c>
      <c r="I2017" s="128">
        <f t="shared" si="189"/>
        <v>7009.9443952435322</v>
      </c>
      <c r="J2017" s="3">
        <f t="shared" si="190"/>
        <v>7061.9830601926151</v>
      </c>
      <c r="K2017" s="122">
        <f t="shared" si="191"/>
        <v>0.87364307229934102</v>
      </c>
      <c r="M2017" s="39" t="s">
        <v>4521</v>
      </c>
      <c r="N2017" s="3">
        <v>8083.3732723435705</v>
      </c>
      <c r="O2017" s="3">
        <v>7061.982421875</v>
      </c>
      <c r="P2017" s="110">
        <v>0.87364298105239868</v>
      </c>
    </row>
    <row r="2018" spans="2:16" x14ac:dyDescent="0.2">
      <c r="B2018" s="102" t="s">
        <v>4520</v>
      </c>
      <c r="C2018" s="119">
        <v>7717.7587226186743</v>
      </c>
      <c r="D2018" s="125">
        <v>0.94115631607863803</v>
      </c>
      <c r="E2018" s="119">
        <f t="shared" si="186"/>
        <v>7263.617367763567</v>
      </c>
      <c r="F2018" s="121">
        <f t="shared" si="187"/>
        <v>7442.2934363359673</v>
      </c>
      <c r="G2018" s="110">
        <f t="shared" si="188"/>
        <v>0.96430760584994812</v>
      </c>
      <c r="H2018" s="130">
        <v>0.91036587742961506</v>
      </c>
      <c r="I2018" s="128">
        <f t="shared" si="189"/>
        <v>6775.2099942586583</v>
      </c>
      <c r="J2018" s="3">
        <f t="shared" si="190"/>
        <v>6825.5060969053684</v>
      </c>
      <c r="K2018" s="122">
        <f t="shared" si="191"/>
        <v>0.88438967091594178</v>
      </c>
      <c r="M2018" s="39" t="s">
        <v>4520</v>
      </c>
      <c r="N2018" s="3">
        <v>7717.7587226186743</v>
      </c>
      <c r="O2018" s="3">
        <v>6825.505859375</v>
      </c>
      <c r="P2018" s="110">
        <v>0.88438963890075684</v>
      </c>
    </row>
    <row r="2019" spans="2:16" x14ac:dyDescent="0.2">
      <c r="B2019" s="102" t="s">
        <v>4519</v>
      </c>
      <c r="C2019" s="119">
        <v>5523.1895744590238</v>
      </c>
      <c r="D2019" s="125">
        <v>1.0625641629064602</v>
      </c>
      <c r="E2019" s="119">
        <f t="shared" si="186"/>
        <v>5868.7433067587408</v>
      </c>
      <c r="F2019" s="121">
        <f t="shared" si="187"/>
        <v>6013.1071861346036</v>
      </c>
      <c r="G2019" s="110">
        <f t="shared" si="188"/>
        <v>1.0887019366384079</v>
      </c>
      <c r="H2019" s="130">
        <v>0.95071564085946236</v>
      </c>
      <c r="I2019" s="128">
        <f t="shared" si="189"/>
        <v>5716.7550520225977</v>
      </c>
      <c r="J2019" s="3">
        <f t="shared" si="190"/>
        <v>5759.1936626555198</v>
      </c>
      <c r="K2019" s="122">
        <f t="shared" si="191"/>
        <v>1.0427296736812826</v>
      </c>
      <c r="M2019" s="39" t="s">
        <v>4519</v>
      </c>
      <c r="N2019" s="3">
        <v>5523.1895744590238</v>
      </c>
      <c r="O2019" s="3">
        <v>5759.19384765625</v>
      </c>
      <c r="P2019" s="110">
        <v>1.0427297353744507</v>
      </c>
    </row>
    <row r="2020" spans="2:16" x14ac:dyDescent="0.2">
      <c r="B2020" s="102" t="s">
        <v>4518</v>
      </c>
      <c r="C2020" s="119">
        <v>7021.1547628701765</v>
      </c>
      <c r="D2020" s="125">
        <v>0.97799280115969178</v>
      </c>
      <c r="E2020" s="119">
        <f t="shared" si="186"/>
        <v>6866.638813915115</v>
      </c>
      <c r="F2020" s="121">
        <f t="shared" si="187"/>
        <v>7035.5496974952566</v>
      </c>
      <c r="G2020" s="110">
        <f t="shared" si="188"/>
        <v>1.0020502232341046</v>
      </c>
      <c r="H2020" s="130">
        <v>0.83181518391521303</v>
      </c>
      <c r="I2020" s="128">
        <f t="shared" si="189"/>
        <v>5852.2770655666391</v>
      </c>
      <c r="J2020" s="3">
        <f t="shared" si="190"/>
        <v>5895.7217304930628</v>
      </c>
      <c r="K2020" s="122">
        <f t="shared" si="191"/>
        <v>0.8397082715896369</v>
      </c>
      <c r="M2020" s="39" t="s">
        <v>4518</v>
      </c>
      <c r="N2020" s="3">
        <v>7021.1547628701765</v>
      </c>
      <c r="O2020" s="3">
        <v>5895.7216796875</v>
      </c>
      <c r="P2020" s="110">
        <v>0.83970826864242554</v>
      </c>
    </row>
    <row r="2021" spans="2:16" x14ac:dyDescent="0.2">
      <c r="B2021" s="102" t="s">
        <v>4517</v>
      </c>
      <c r="C2021" s="119">
        <v>3759.9024039667584</v>
      </c>
      <c r="D2021" s="125">
        <v>0.9822592006463251</v>
      </c>
      <c r="E2021" s="119">
        <f t="shared" si="186"/>
        <v>3693.1987298285844</v>
      </c>
      <c r="F2021" s="121">
        <f t="shared" si="187"/>
        <v>3784.0468838669531</v>
      </c>
      <c r="G2021" s="110">
        <f t="shared" si="188"/>
        <v>1.0064215709095858</v>
      </c>
      <c r="H2021" s="130">
        <v>0.91125988450897977</v>
      </c>
      <c r="I2021" s="128">
        <f t="shared" si="189"/>
        <v>3448.2501263691643</v>
      </c>
      <c r="J2021" s="3">
        <f t="shared" si="190"/>
        <v>3473.8483797744998</v>
      </c>
      <c r="K2021" s="122">
        <f t="shared" si="191"/>
        <v>0.92391982730975497</v>
      </c>
      <c r="M2021" s="39" t="s">
        <v>4517</v>
      </c>
      <c r="N2021" s="3">
        <v>3759.9024039667584</v>
      </c>
      <c r="O2021" s="3">
        <v>3473.84814453125</v>
      </c>
      <c r="P2021" s="110">
        <v>0.92391973733901978</v>
      </c>
    </row>
    <row r="2022" spans="2:16" x14ac:dyDescent="0.2">
      <c r="B2022" s="102" t="s">
        <v>4516</v>
      </c>
      <c r="C2022" s="119">
        <v>10889.725876918637</v>
      </c>
      <c r="D2022" s="125">
        <v>0.87852755690557482</v>
      </c>
      <c r="E2022" s="119">
        <f t="shared" si="186"/>
        <v>9566.9242700207487</v>
      </c>
      <c r="F2022" s="121">
        <f t="shared" si="187"/>
        <v>9802.2588602599772</v>
      </c>
      <c r="G2022" s="110">
        <f t="shared" si="188"/>
        <v>0.90013825610031151</v>
      </c>
      <c r="H2022" s="130">
        <v>0.90038325334035563</v>
      </c>
      <c r="I2022" s="128">
        <f t="shared" si="189"/>
        <v>8825.7897226852056</v>
      </c>
      <c r="J2022" s="3">
        <f t="shared" si="190"/>
        <v>8891.3084042030659</v>
      </c>
      <c r="K2022" s="122">
        <f t="shared" si="191"/>
        <v>0.81648597078542395</v>
      </c>
      <c r="M2022" s="39" t="s">
        <v>4516</v>
      </c>
      <c r="N2022" s="3">
        <v>10889.725876918637</v>
      </c>
      <c r="O2022" s="3">
        <v>8891.30859375</v>
      </c>
      <c r="P2022" s="110">
        <v>0.81648600101470947</v>
      </c>
    </row>
    <row r="2023" spans="2:16" x14ac:dyDescent="0.2">
      <c r="B2023" s="102" t="s">
        <v>4515</v>
      </c>
      <c r="C2023" s="119">
        <v>12304.26314518089</v>
      </c>
      <c r="D2023" s="125">
        <v>1.0057722198925121</v>
      </c>
      <c r="E2023" s="119">
        <f t="shared" si="186"/>
        <v>12375.286057670206</v>
      </c>
      <c r="F2023" s="121">
        <f t="shared" si="187"/>
        <v>12679.702899622354</v>
      </c>
      <c r="G2023" s="110">
        <f t="shared" si="188"/>
        <v>1.0305129815586322</v>
      </c>
      <c r="H2023" s="130">
        <v>0.84076120734553195</v>
      </c>
      <c r="I2023" s="128">
        <f t="shared" si="189"/>
        <v>10660.602318669133</v>
      </c>
      <c r="J2023" s="3">
        <f t="shared" si="190"/>
        <v>10739.741821201143</v>
      </c>
      <c r="K2023" s="122">
        <f t="shared" si="191"/>
        <v>0.8728472151871598</v>
      </c>
      <c r="M2023" s="39" t="s">
        <v>4515</v>
      </c>
      <c r="N2023" s="3">
        <v>12304.26314518089</v>
      </c>
      <c r="O2023" s="3">
        <v>10739.7421875</v>
      </c>
      <c r="P2023" s="110">
        <v>0.87284725904464722</v>
      </c>
    </row>
    <row r="2024" spans="2:16" x14ac:dyDescent="0.2">
      <c r="B2024" s="102" t="s">
        <v>4514</v>
      </c>
      <c r="C2024" s="119">
        <v>7950.6325434880509</v>
      </c>
      <c r="D2024" s="125">
        <v>0.99353613437860011</v>
      </c>
      <c r="E2024" s="119">
        <f t="shared" si="186"/>
        <v>7899.2407231218158</v>
      </c>
      <c r="F2024" s="121">
        <f t="shared" si="187"/>
        <v>8093.5523457822164</v>
      </c>
      <c r="G2024" s="110">
        <f t="shared" si="188"/>
        <v>1.0179759033652265</v>
      </c>
      <c r="H2024" s="130">
        <v>0.84183159547074682</v>
      </c>
      <c r="I2024" s="128">
        <f t="shared" si="189"/>
        <v>6813.4080842758494</v>
      </c>
      <c r="J2024" s="3">
        <f t="shared" si="190"/>
        <v>6863.9877523113873</v>
      </c>
      <c r="K2024" s="122">
        <f t="shared" si="191"/>
        <v>0.8633259951037886</v>
      </c>
      <c r="M2024" s="39" t="s">
        <v>4514</v>
      </c>
      <c r="N2024" s="3">
        <v>7950.6325434880509</v>
      </c>
      <c r="O2024" s="3">
        <v>6863.98779296875</v>
      </c>
      <c r="P2024" s="110">
        <v>0.86332601308822632</v>
      </c>
    </row>
    <row r="2025" spans="2:16" x14ac:dyDescent="0.2">
      <c r="B2025" s="102" t="s">
        <v>4513</v>
      </c>
      <c r="C2025" s="119">
        <v>9770.2273654106084</v>
      </c>
      <c r="D2025" s="125">
        <v>0.84506334248019166</v>
      </c>
      <c r="E2025" s="119">
        <f t="shared" si="186"/>
        <v>8256.4609942053248</v>
      </c>
      <c r="F2025" s="121">
        <f t="shared" si="187"/>
        <v>8459.5597969194059</v>
      </c>
      <c r="G2025" s="110">
        <f t="shared" si="188"/>
        <v>0.86585086308929315</v>
      </c>
      <c r="H2025" s="130">
        <v>1.0311098796810694</v>
      </c>
      <c r="I2025" s="128">
        <f t="shared" si="189"/>
        <v>8722.7356843563812</v>
      </c>
      <c r="J2025" s="3">
        <f t="shared" si="190"/>
        <v>8787.489339182177</v>
      </c>
      <c r="K2025" s="122">
        <f t="shared" si="191"/>
        <v>0.89941503002196199</v>
      </c>
      <c r="M2025" s="39" t="s">
        <v>4513</v>
      </c>
      <c r="N2025" s="3">
        <v>9770.2273654106084</v>
      </c>
      <c r="O2025" s="3">
        <v>8787.48828125</v>
      </c>
      <c r="P2025" s="110">
        <v>0.89941489696502686</v>
      </c>
    </row>
    <row r="2026" spans="2:16" x14ac:dyDescent="0.2">
      <c r="B2026" s="102" t="s">
        <v>4512</v>
      </c>
      <c r="C2026" s="119">
        <v>7724.5702561741746</v>
      </c>
      <c r="D2026" s="125">
        <v>0.97936178462754564</v>
      </c>
      <c r="E2026" s="119">
        <f t="shared" si="186"/>
        <v>7565.1489115675968</v>
      </c>
      <c r="F2026" s="121">
        <f t="shared" si="187"/>
        <v>7751.2422858803266</v>
      </c>
      <c r="G2026" s="110">
        <f t="shared" si="188"/>
        <v>1.0034528820143533</v>
      </c>
      <c r="H2026" s="130">
        <v>0.93701360401120126</v>
      </c>
      <c r="I2026" s="128">
        <f t="shared" si="189"/>
        <v>7263.0194698567466</v>
      </c>
      <c r="J2026" s="3">
        <f t="shared" si="190"/>
        <v>7316.9368499955954</v>
      </c>
      <c r="K2026" s="122">
        <f t="shared" si="191"/>
        <v>0.94722898586458426</v>
      </c>
      <c r="M2026" s="39" t="s">
        <v>4512</v>
      </c>
      <c r="N2026" s="3">
        <v>7724.5702561741746</v>
      </c>
      <c r="O2026" s="3">
        <v>7316.93701171875</v>
      </c>
      <c r="P2026" s="110">
        <v>0.94722902774810791</v>
      </c>
    </row>
    <row r="2027" spans="2:16" x14ac:dyDescent="0.2">
      <c r="B2027" s="102" t="s">
        <v>4511</v>
      </c>
      <c r="C2027" s="119">
        <v>8854.9824265262978</v>
      </c>
      <c r="D2027" s="125">
        <v>0.97133919460956375</v>
      </c>
      <c r="E2027" s="119">
        <f t="shared" si="186"/>
        <v>8601.1914984638952</v>
      </c>
      <c r="F2027" s="121">
        <f t="shared" si="187"/>
        <v>8812.7702483033936</v>
      </c>
      <c r="G2027" s="110">
        <f t="shared" si="188"/>
        <v>0.99523294613251267</v>
      </c>
      <c r="H2027" s="130">
        <v>0.87776762289535815</v>
      </c>
      <c r="I2027" s="128">
        <f t="shared" si="189"/>
        <v>7735.5643919762051</v>
      </c>
      <c r="J2027" s="3">
        <f t="shared" si="190"/>
        <v>7792.9897324481262</v>
      </c>
      <c r="K2027" s="122">
        <f t="shared" si="191"/>
        <v>0.88006834537617729</v>
      </c>
      <c r="M2027" s="39" t="s">
        <v>4511</v>
      </c>
      <c r="N2027" s="3">
        <v>8854.9824265262978</v>
      </c>
      <c r="O2027" s="3">
        <v>7792.99072265625</v>
      </c>
      <c r="P2027" s="110">
        <v>0.88006848096847534</v>
      </c>
    </row>
    <row r="2028" spans="2:16" x14ac:dyDescent="0.2">
      <c r="B2028" s="102" t="s">
        <v>4510</v>
      </c>
      <c r="C2028" s="119">
        <v>6308.5644150375847</v>
      </c>
      <c r="D2028" s="125">
        <v>0.91530144381698397</v>
      </c>
      <c r="E2028" s="119">
        <f t="shared" si="186"/>
        <v>5774.2381174963484</v>
      </c>
      <c r="F2028" s="121">
        <f t="shared" si="187"/>
        <v>5916.2772852550988</v>
      </c>
      <c r="G2028" s="110">
        <f t="shared" si="188"/>
        <v>0.93781673547671163</v>
      </c>
      <c r="H2028" s="130">
        <v>0.87848349591483388</v>
      </c>
      <c r="I2028" s="128">
        <f t="shared" si="189"/>
        <v>5197.3519523524219</v>
      </c>
      <c r="J2028" s="3">
        <f t="shared" si="190"/>
        <v>5235.934748680228</v>
      </c>
      <c r="K2028" s="122">
        <f t="shared" si="191"/>
        <v>0.8299724634973128</v>
      </c>
      <c r="M2028" s="39" t="s">
        <v>4510</v>
      </c>
      <c r="N2028" s="3">
        <v>6308.5644150375847</v>
      </c>
      <c r="O2028" s="3">
        <v>5235.93505859375</v>
      </c>
      <c r="P2028" s="110">
        <v>0.82997250556945801</v>
      </c>
    </row>
    <row r="2029" spans="2:16" x14ac:dyDescent="0.2">
      <c r="B2029" s="102" t="s">
        <v>4509</v>
      </c>
      <c r="C2029" s="119">
        <v>4780.5777296029737</v>
      </c>
      <c r="D2029" s="125">
        <v>1.0482087989480879</v>
      </c>
      <c r="E2029" s="119">
        <f t="shared" si="186"/>
        <v>5011.0436402251098</v>
      </c>
      <c r="F2029" s="121">
        <f t="shared" si="187"/>
        <v>5134.3091609357407</v>
      </c>
      <c r="G2029" s="110">
        <f t="shared" si="188"/>
        <v>1.0739934483529765</v>
      </c>
      <c r="H2029" s="130">
        <v>0.83414227930965956</v>
      </c>
      <c r="I2029" s="128">
        <f t="shared" si="189"/>
        <v>4282.7443461834046</v>
      </c>
      <c r="J2029" s="3">
        <f t="shared" si="190"/>
        <v>4314.537508229716</v>
      </c>
      <c r="K2029" s="122">
        <f t="shared" si="191"/>
        <v>0.90251382830000293</v>
      </c>
      <c r="M2029" s="39" t="s">
        <v>4509</v>
      </c>
      <c r="N2029" s="3">
        <v>4780.5777296029737</v>
      </c>
      <c r="O2029" s="3">
        <v>4314.53759765625</v>
      </c>
      <c r="P2029" s="110">
        <v>0.90251386165618896</v>
      </c>
    </row>
    <row r="2030" spans="2:16" x14ac:dyDescent="0.2">
      <c r="B2030" s="102" t="s">
        <v>4508</v>
      </c>
      <c r="C2030" s="119">
        <v>13341.157198445655</v>
      </c>
      <c r="D2030" s="125">
        <v>0.92689279369653688</v>
      </c>
      <c r="E2030" s="119">
        <f t="shared" si="186"/>
        <v>12365.822466811956</v>
      </c>
      <c r="F2030" s="121">
        <f t="shared" si="187"/>
        <v>12670.006516048916</v>
      </c>
      <c r="G2030" s="110">
        <f t="shared" si="188"/>
        <v>0.94969321833079567</v>
      </c>
      <c r="H2030" s="130">
        <v>0.61598879044440091</v>
      </c>
      <c r="I2030" s="128">
        <f t="shared" si="189"/>
        <v>7804.5819887436501</v>
      </c>
      <c r="J2030" s="3">
        <f t="shared" si="190"/>
        <v>7862.5196847195912</v>
      </c>
      <c r="K2030" s="122">
        <f t="shared" si="191"/>
        <v>0.58934315575230867</v>
      </c>
      <c r="M2030" s="39" t="s">
        <v>4508</v>
      </c>
      <c r="N2030" s="3">
        <v>13341.157198445655</v>
      </c>
      <c r="O2030" s="3">
        <v>7862.52001953125</v>
      </c>
      <c r="P2030" s="110">
        <v>0.58934319019317627</v>
      </c>
    </row>
    <row r="2031" spans="2:16" x14ac:dyDescent="0.2">
      <c r="B2031" s="102" t="s">
        <v>4507</v>
      </c>
      <c r="C2031" s="119">
        <v>4657.4924765742653</v>
      </c>
      <c r="D2031" s="125">
        <v>1.0500642558310445</v>
      </c>
      <c r="E2031" s="119">
        <f t="shared" si="186"/>
        <v>4890.6663714526439</v>
      </c>
      <c r="F2031" s="121">
        <f t="shared" si="187"/>
        <v>5010.970759157397</v>
      </c>
      <c r="G2031" s="110">
        <f t="shared" si="188"/>
        <v>1.07589454719702</v>
      </c>
      <c r="H2031" s="130">
        <v>0.87826772857836732</v>
      </c>
      <c r="I2031" s="128">
        <f t="shared" si="189"/>
        <v>4400.9739066177835</v>
      </c>
      <c r="J2031" s="3">
        <f t="shared" si="190"/>
        <v>4433.6447515864729</v>
      </c>
      <c r="K2031" s="122">
        <f t="shared" si="191"/>
        <v>0.95193814566235446</v>
      </c>
      <c r="M2031" s="39" t="s">
        <v>4507</v>
      </c>
      <c r="N2031" s="3">
        <v>4657.4924765742653</v>
      </c>
      <c r="O2031" s="3">
        <v>4433.64453125</v>
      </c>
      <c r="P2031" s="110">
        <v>0.95193809270858765</v>
      </c>
    </row>
    <row r="2032" spans="2:16" x14ac:dyDescent="0.2">
      <c r="B2032" s="102" t="s">
        <v>4506</v>
      </c>
      <c r="C2032" s="119">
        <v>3640.6417772935492</v>
      </c>
      <c r="D2032" s="125">
        <v>0.84529714789493804</v>
      </c>
      <c r="E2032" s="119">
        <f t="shared" si="186"/>
        <v>3077.4241108533952</v>
      </c>
      <c r="F2032" s="121">
        <f t="shared" si="187"/>
        <v>3153.1249653474006</v>
      </c>
      <c r="G2032" s="110">
        <f t="shared" si="188"/>
        <v>0.86609041983016288</v>
      </c>
      <c r="H2032" s="130">
        <v>0.96782217976248841</v>
      </c>
      <c r="I2032" s="128">
        <f t="shared" si="189"/>
        <v>3051.6642770260419</v>
      </c>
      <c r="J2032" s="3">
        <f t="shared" si="190"/>
        <v>3074.3184559888587</v>
      </c>
      <c r="K2032" s="122">
        <f t="shared" si="191"/>
        <v>0.84444409641266738</v>
      </c>
      <c r="M2032" s="39" t="s">
        <v>4506</v>
      </c>
      <c r="N2032" s="3">
        <v>3640.6417772935492</v>
      </c>
      <c r="O2032" s="3">
        <v>3074.31884765625</v>
      </c>
      <c r="P2032" s="110">
        <v>0.84444421529769897</v>
      </c>
    </row>
    <row r="2033" spans="2:16" x14ac:dyDescent="0.2">
      <c r="B2033" s="102" t="s">
        <v>4505</v>
      </c>
      <c r="C2033" s="119">
        <v>4800.861619734168</v>
      </c>
      <c r="D2033" s="125">
        <v>0.97698766216986477</v>
      </c>
      <c r="E2033" s="119">
        <f t="shared" si="186"/>
        <v>4690.3825702651147</v>
      </c>
      <c r="F2033" s="121">
        <f t="shared" si="187"/>
        <v>4805.7602223802778</v>
      </c>
      <c r="G2033" s="110">
        <f t="shared" si="188"/>
        <v>1.0010203590592934</v>
      </c>
      <c r="H2033" s="130">
        <v>0.84996822953437634</v>
      </c>
      <c r="I2033" s="128">
        <f t="shared" si="189"/>
        <v>4084.7435077832956</v>
      </c>
      <c r="J2033" s="3">
        <f t="shared" si="190"/>
        <v>4115.0668009250649</v>
      </c>
      <c r="K2033" s="122">
        <f t="shared" si="191"/>
        <v>0.85715172126809258</v>
      </c>
      <c r="M2033" s="39" t="s">
        <v>4505</v>
      </c>
      <c r="N2033" s="3">
        <v>4800.861619734168</v>
      </c>
      <c r="O2033" s="3">
        <v>4115.06689453125</v>
      </c>
      <c r="P2033" s="110">
        <v>0.85715174674987793</v>
      </c>
    </row>
    <row r="2034" spans="2:16" x14ac:dyDescent="0.2">
      <c r="B2034" s="102" t="s">
        <v>4504</v>
      </c>
      <c r="C2034" s="119">
        <v>1688.5315210567799</v>
      </c>
      <c r="D2034" s="125">
        <v>1.0204854343436249</v>
      </c>
      <c r="E2034" s="119">
        <f t="shared" si="186"/>
        <v>1723.1218226685296</v>
      </c>
      <c r="F2034" s="121">
        <f t="shared" si="187"/>
        <v>1765.5085037610822</v>
      </c>
      <c r="G2034" s="110">
        <f t="shared" si="188"/>
        <v>1.045588123019537</v>
      </c>
      <c r="H2034" s="130">
        <v>1.1317765414342742</v>
      </c>
      <c r="I2034" s="128">
        <f t="shared" si="189"/>
        <v>1998.1611082595177</v>
      </c>
      <c r="J2034" s="3">
        <f t="shared" si="190"/>
        <v>2012.9945549410006</v>
      </c>
      <c r="K2034" s="122">
        <f t="shared" si="191"/>
        <v>1.1921569303492499</v>
      </c>
      <c r="M2034" s="39" t="s">
        <v>4504</v>
      </c>
      <c r="N2034" s="3">
        <v>1688.5315210567799</v>
      </c>
      <c r="O2034" s="3">
        <v>2012.99462890625</v>
      </c>
      <c r="P2034" s="110">
        <v>1.1921570301055908</v>
      </c>
    </row>
    <row r="2035" spans="2:16" x14ac:dyDescent="0.2">
      <c r="B2035" s="102" t="s">
        <v>4503</v>
      </c>
      <c r="C2035" s="119">
        <v>4446.1011931411804</v>
      </c>
      <c r="D2035" s="125">
        <v>0.90093532320423853</v>
      </c>
      <c r="E2035" s="119">
        <f t="shared" si="186"/>
        <v>4005.6496154413999</v>
      </c>
      <c r="F2035" s="121">
        <f t="shared" si="187"/>
        <v>4104.1836776212176</v>
      </c>
      <c r="G2035" s="110">
        <f t="shared" si="188"/>
        <v>0.92309722593641708</v>
      </c>
      <c r="H2035" s="130">
        <v>0.85783357500025814</v>
      </c>
      <c r="I2035" s="128">
        <f t="shared" si="189"/>
        <v>3520.7065566315164</v>
      </c>
      <c r="J2035" s="3">
        <f t="shared" si="190"/>
        <v>3546.8426938894527</v>
      </c>
      <c r="K2035" s="122">
        <f t="shared" si="191"/>
        <v>0.79774223298404068</v>
      </c>
      <c r="M2035" s="39" t="s">
        <v>4503</v>
      </c>
      <c r="N2035" s="3">
        <v>4446.1011931411804</v>
      </c>
      <c r="O2035" s="3">
        <v>3546.8427734375</v>
      </c>
      <c r="P2035" s="110">
        <v>0.79774224758148193</v>
      </c>
    </row>
    <row r="2036" spans="2:16" x14ac:dyDescent="0.2">
      <c r="B2036" s="102" t="s">
        <v>4502</v>
      </c>
      <c r="C2036" s="119">
        <v>4269.8639274865827</v>
      </c>
      <c r="D2036" s="125">
        <v>0.93151117015022789</v>
      </c>
      <c r="E2036" s="119">
        <f t="shared" si="186"/>
        <v>3977.4259434752744</v>
      </c>
      <c r="F2036" s="121">
        <f t="shared" si="187"/>
        <v>4075.2657379793236</v>
      </c>
      <c r="G2036" s="110">
        <f t="shared" si="188"/>
        <v>0.9544252011745471</v>
      </c>
      <c r="H2036" s="130">
        <v>0.86816558417323952</v>
      </c>
      <c r="I2036" s="128">
        <f t="shared" si="189"/>
        <v>3538.0054600740073</v>
      </c>
      <c r="J2036" s="3">
        <f t="shared" si="190"/>
        <v>3564.2700165874285</v>
      </c>
      <c r="K2036" s="122">
        <f t="shared" si="191"/>
        <v>0.83475025834968564</v>
      </c>
      <c r="M2036" s="39" t="s">
        <v>4502</v>
      </c>
      <c r="N2036" s="3">
        <v>4269.8639274865827</v>
      </c>
      <c r="O2036" s="3">
        <v>3564.270263671875</v>
      </c>
      <c r="P2036" s="110">
        <v>0.83475029468536377</v>
      </c>
    </row>
    <row r="2037" spans="2:16" x14ac:dyDescent="0.2">
      <c r="B2037" s="102" t="s">
        <v>4501</v>
      </c>
      <c r="C2037" s="119">
        <v>3544.8576984573224</v>
      </c>
      <c r="D2037" s="125">
        <v>1.011452863000263</v>
      </c>
      <c r="E2037" s="119">
        <f t="shared" si="186"/>
        <v>3585.4564680331819</v>
      </c>
      <c r="F2037" s="121">
        <f t="shared" si="187"/>
        <v>3673.6542947233424</v>
      </c>
      <c r="G2037" s="110">
        <f t="shared" si="188"/>
        <v>1.0363333615118233</v>
      </c>
      <c r="H2037" s="130">
        <v>0.87913100248449316</v>
      </c>
      <c r="I2037" s="128">
        <f t="shared" si="189"/>
        <v>3229.6233829015955</v>
      </c>
      <c r="J2037" s="3">
        <f t="shared" si="190"/>
        <v>3253.5986499876763</v>
      </c>
      <c r="K2037" s="122">
        <f t="shared" si="191"/>
        <v>0.91783618039268589</v>
      </c>
      <c r="M2037" s="39" t="s">
        <v>4501</v>
      </c>
      <c r="N2037" s="3">
        <v>3544.8576984573224</v>
      </c>
      <c r="O2037" s="3">
        <v>3253.5986328125</v>
      </c>
      <c r="P2037" s="110">
        <v>0.91783618927001953</v>
      </c>
    </row>
    <row r="2038" spans="2:16" x14ac:dyDescent="0.2">
      <c r="B2038" s="102" t="s">
        <v>4500</v>
      </c>
      <c r="C2038" s="119">
        <v>6330.4434492740984</v>
      </c>
      <c r="D2038" s="125">
        <v>1.0558331916244632</v>
      </c>
      <c r="E2038" s="119">
        <f t="shared" si="186"/>
        <v>6683.8923114452473</v>
      </c>
      <c r="F2038" s="121">
        <f t="shared" si="187"/>
        <v>6848.3078554509793</v>
      </c>
      <c r="G2038" s="110">
        <f t="shared" si="188"/>
        <v>1.0818053917275359</v>
      </c>
      <c r="H2038" s="130">
        <v>0.78141291625989984</v>
      </c>
      <c r="I2038" s="128">
        <f t="shared" si="189"/>
        <v>5351.3562127735304</v>
      </c>
      <c r="J2038" s="3">
        <f t="shared" si="190"/>
        <v>5391.0822672581662</v>
      </c>
      <c r="K2038" s="122">
        <f t="shared" si="191"/>
        <v>0.85161210434260382</v>
      </c>
      <c r="M2038" s="39" t="s">
        <v>4500</v>
      </c>
      <c r="N2038" s="3">
        <v>6330.4434492740984</v>
      </c>
      <c r="O2038" s="3">
        <v>5391.08251953125</v>
      </c>
      <c r="P2038" s="110">
        <v>0.8516121506690979</v>
      </c>
    </row>
    <row r="2039" spans="2:16" x14ac:dyDescent="0.2">
      <c r="B2039" s="102" t="s">
        <v>4499</v>
      </c>
      <c r="C2039" s="119">
        <v>5199.4240580279775</v>
      </c>
      <c r="D2039" s="125">
        <v>1.0464119075851896</v>
      </c>
      <c r="E2039" s="119">
        <f t="shared" si="186"/>
        <v>5440.7392469053839</v>
      </c>
      <c r="F2039" s="121">
        <f t="shared" si="187"/>
        <v>5574.574751936113</v>
      </c>
      <c r="G2039" s="110">
        <f t="shared" si="188"/>
        <v>1.0721523556688741</v>
      </c>
      <c r="H2039" s="130">
        <v>0.83521494681970876</v>
      </c>
      <c r="I2039" s="128">
        <f t="shared" si="189"/>
        <v>4655.968154980812</v>
      </c>
      <c r="J2039" s="3">
        <f t="shared" si="190"/>
        <v>4690.531962219432</v>
      </c>
      <c r="K2039" s="122">
        <f t="shared" si="191"/>
        <v>0.90212529500785577</v>
      </c>
      <c r="M2039" s="39" t="s">
        <v>4499</v>
      </c>
      <c r="N2039" s="3">
        <v>5199.4240580279775</v>
      </c>
      <c r="O2039" s="3">
        <v>4690.53271484375</v>
      </c>
      <c r="P2039" s="110">
        <v>0.90212541818618774</v>
      </c>
    </row>
    <row r="2040" spans="2:16" x14ac:dyDescent="0.2">
      <c r="B2040" s="102" t="s">
        <v>4498</v>
      </c>
      <c r="C2040" s="119">
        <v>4570.155675946211</v>
      </c>
      <c r="D2040" s="125">
        <v>1.0203542669599055</v>
      </c>
      <c r="E2040" s="119">
        <f t="shared" si="186"/>
        <v>4663.1778446227472</v>
      </c>
      <c r="F2040" s="121">
        <f t="shared" si="187"/>
        <v>4777.8862938905877</v>
      </c>
      <c r="G2040" s="110">
        <f t="shared" si="188"/>
        <v>1.0454537290792327</v>
      </c>
      <c r="H2040" s="130">
        <v>0.87610328448689667</v>
      </c>
      <c r="I2040" s="128">
        <f t="shared" si="189"/>
        <v>4185.9218749824704</v>
      </c>
      <c r="J2040" s="3">
        <f t="shared" si="190"/>
        <v>4216.996270679967</v>
      </c>
      <c r="K2040" s="122">
        <f t="shared" si="191"/>
        <v>0.92272486315400504</v>
      </c>
      <c r="M2040" s="39" t="s">
        <v>4498</v>
      </c>
      <c r="N2040" s="3">
        <v>4570.155675946211</v>
      </c>
      <c r="O2040" s="3">
        <v>4216.99560546875</v>
      </c>
      <c r="P2040" s="110">
        <v>0.92272472381591797</v>
      </c>
    </row>
    <row r="2041" spans="2:16" x14ac:dyDescent="0.2">
      <c r="B2041" s="102" t="s">
        <v>4497</v>
      </c>
      <c r="C2041" s="119">
        <v>1423.8627442975467</v>
      </c>
      <c r="D2041" s="125">
        <v>0.88986360686958055</v>
      </c>
      <c r="E2041" s="119">
        <f t="shared" si="186"/>
        <v>1267.0436373278342</v>
      </c>
      <c r="F2041" s="121">
        <f t="shared" si="187"/>
        <v>1298.2113550592428</v>
      </c>
      <c r="G2041" s="110">
        <f t="shared" si="188"/>
        <v>0.91175315897439735</v>
      </c>
      <c r="H2041" s="130">
        <v>0.91786945153598398</v>
      </c>
      <c r="I2041" s="128">
        <f t="shared" si="189"/>
        <v>1191.5885444460137</v>
      </c>
      <c r="J2041" s="3">
        <f t="shared" si="190"/>
        <v>1200.4343602649901</v>
      </c>
      <c r="K2041" s="122">
        <f t="shared" si="191"/>
        <v>0.84308292008666641</v>
      </c>
      <c r="M2041" s="39" t="s">
        <v>4497</v>
      </c>
      <c r="N2041" s="3">
        <v>1423.8627442975467</v>
      </c>
      <c r="O2041" s="3">
        <v>1200.4344482421875</v>
      </c>
      <c r="P2041" s="110">
        <v>0.8430829644203186</v>
      </c>
    </row>
    <row r="2042" spans="2:16" x14ac:dyDescent="0.2">
      <c r="B2042" s="102" t="s">
        <v>4496</v>
      </c>
      <c r="C2042" s="119">
        <v>6871.2312266830495</v>
      </c>
      <c r="D2042" s="125">
        <v>0.95361407068723547</v>
      </c>
      <c r="E2042" s="119">
        <f t="shared" si="186"/>
        <v>6552.5027807104689</v>
      </c>
      <c r="F2042" s="121">
        <f t="shared" si="187"/>
        <v>6713.6863035875203</v>
      </c>
      <c r="G2042" s="110">
        <f t="shared" si="188"/>
        <v>0.97707180592559084</v>
      </c>
      <c r="H2042" s="130">
        <v>0.8000136921203842</v>
      </c>
      <c r="I2042" s="128">
        <f t="shared" si="189"/>
        <v>5371.0409674711063</v>
      </c>
      <c r="J2042" s="3">
        <f t="shared" si="190"/>
        <v>5410.9131526946685</v>
      </c>
      <c r="K2042" s="122">
        <f t="shared" si="191"/>
        <v>0.78747359449678711</v>
      </c>
      <c r="M2042" s="39" t="s">
        <v>4496</v>
      </c>
      <c r="N2042" s="3">
        <v>6871.2312266830495</v>
      </c>
      <c r="O2042" s="3">
        <v>5410.91259765625</v>
      </c>
      <c r="P2042" s="110">
        <v>0.78747349977493286</v>
      </c>
    </row>
    <row r="2043" spans="2:16" x14ac:dyDescent="0.2">
      <c r="B2043" s="102" t="s">
        <v>4495</v>
      </c>
      <c r="C2043" s="119">
        <v>5334.8835210173675</v>
      </c>
      <c r="D2043" s="125">
        <v>1.0160436745609041</v>
      </c>
      <c r="E2043" s="119">
        <f t="shared" si="186"/>
        <v>5420.4746560489002</v>
      </c>
      <c r="F2043" s="121">
        <f t="shared" si="187"/>
        <v>5553.811677026556</v>
      </c>
      <c r="G2043" s="110">
        <f t="shared" si="188"/>
        <v>1.0410371014000019</v>
      </c>
      <c r="H2043" s="130">
        <v>0.75305084261283173</v>
      </c>
      <c r="I2043" s="128">
        <f t="shared" si="189"/>
        <v>4182.3025630978327</v>
      </c>
      <c r="J2043" s="3">
        <f t="shared" si="190"/>
        <v>4213.3500906565987</v>
      </c>
      <c r="K2043" s="122">
        <f t="shared" si="191"/>
        <v>0.78977358625687644</v>
      </c>
      <c r="M2043" s="39" t="s">
        <v>4495</v>
      </c>
      <c r="N2043" s="3">
        <v>5334.8835210173675</v>
      </c>
      <c r="O2043" s="3">
        <v>4213.349609375</v>
      </c>
      <c r="P2043" s="110">
        <v>0.78977352380752563</v>
      </c>
    </row>
    <row r="2044" spans="2:16" x14ac:dyDescent="0.2">
      <c r="B2044" s="102" t="s">
        <v>4494</v>
      </c>
      <c r="C2044" s="119">
        <v>4443.5030110474036</v>
      </c>
      <c r="D2044" s="125">
        <v>0.91309432590480588</v>
      </c>
      <c r="E2044" s="119">
        <f t="shared" si="186"/>
        <v>4057.3373865283043</v>
      </c>
      <c r="F2044" s="121">
        <f t="shared" si="187"/>
        <v>4157.1429044117303</v>
      </c>
      <c r="G2044" s="110">
        <f t="shared" si="188"/>
        <v>0.93555532517391637</v>
      </c>
      <c r="H2044" s="130">
        <v>0.79180328527250088</v>
      </c>
      <c r="I2044" s="128">
        <f t="shared" si="189"/>
        <v>3291.639409060474</v>
      </c>
      <c r="J2044" s="3">
        <f t="shared" si="190"/>
        <v>3316.0750551488395</v>
      </c>
      <c r="K2044" s="122">
        <f t="shared" si="191"/>
        <v>0.7462749652480124</v>
      </c>
      <c r="M2044" s="39" t="s">
        <v>4494</v>
      </c>
      <c r="N2044" s="3">
        <v>4443.5030110474036</v>
      </c>
      <c r="O2044" s="3">
        <v>3316.07470703125</v>
      </c>
      <c r="P2044" s="110">
        <v>0.74627488851547241</v>
      </c>
    </row>
    <row r="2045" spans="2:16" x14ac:dyDescent="0.2">
      <c r="B2045" s="102" t="s">
        <v>4493</v>
      </c>
      <c r="C2045" s="119">
        <v>3605.5116271395882</v>
      </c>
      <c r="D2045" s="125">
        <v>1.0071678847241161</v>
      </c>
      <c r="E2045" s="119">
        <f t="shared" si="186"/>
        <v>3631.3555188543851</v>
      </c>
      <c r="F2045" s="121">
        <f t="shared" si="187"/>
        <v>3720.6824058373327</v>
      </c>
      <c r="G2045" s="110">
        <f t="shared" si="188"/>
        <v>1.0319429780314187</v>
      </c>
      <c r="H2045" s="130">
        <v>1.0313203476797961</v>
      </c>
      <c r="I2045" s="128">
        <f t="shared" si="189"/>
        <v>3837.2154723942581</v>
      </c>
      <c r="J2045" s="3">
        <f t="shared" si="190"/>
        <v>3865.7012290631483</v>
      </c>
      <c r="K2045" s="122">
        <f t="shared" si="191"/>
        <v>1.0721644051748573</v>
      </c>
      <c r="M2045" s="39" t="s">
        <v>4493</v>
      </c>
      <c r="N2045" s="3">
        <v>3605.5116271395882</v>
      </c>
      <c r="O2045" s="3">
        <v>3865.70166015625</v>
      </c>
      <c r="P2045" s="110">
        <v>1.0721645355224609</v>
      </c>
    </row>
    <row r="2046" spans="2:16" x14ac:dyDescent="0.2">
      <c r="B2046" s="102" t="s">
        <v>4492</v>
      </c>
      <c r="C2046" s="119">
        <v>7303.3198326182137</v>
      </c>
      <c r="D2046" s="125">
        <v>1.0491029137435732</v>
      </c>
      <c r="E2046" s="119">
        <f t="shared" si="186"/>
        <v>7661.9341164009938</v>
      </c>
      <c r="F2046" s="121">
        <f t="shared" si="187"/>
        <v>7850.4082879143525</v>
      </c>
      <c r="G2046" s="110">
        <f t="shared" si="188"/>
        <v>1.0749095572745866</v>
      </c>
      <c r="H2046" s="130">
        <v>0.82144416523199104</v>
      </c>
      <c r="I2046" s="128">
        <f t="shared" si="189"/>
        <v>6448.672082796109</v>
      </c>
      <c r="J2046" s="3">
        <f t="shared" si="190"/>
        <v>6496.5441152919484</v>
      </c>
      <c r="K2046" s="122">
        <f t="shared" si="191"/>
        <v>0.88953301569472154</v>
      </c>
      <c r="M2046" s="39" t="s">
        <v>4492</v>
      </c>
      <c r="N2046" s="3">
        <v>7303.3198326182137</v>
      </c>
      <c r="O2046" s="3">
        <v>6496.544921875</v>
      </c>
      <c r="P2046" s="110">
        <v>0.88953310251235962</v>
      </c>
    </row>
    <row r="2047" spans="2:16" x14ac:dyDescent="0.2">
      <c r="B2047" s="102" t="s">
        <v>4491</v>
      </c>
      <c r="C2047" s="119">
        <v>4849.2137282039112</v>
      </c>
      <c r="D2047" s="125">
        <v>0.97292907406099327</v>
      </c>
      <c r="E2047" s="119">
        <f t="shared" si="186"/>
        <v>4717.9410225052879</v>
      </c>
      <c r="F2047" s="121">
        <f t="shared" si="187"/>
        <v>4833.9965787077545</v>
      </c>
      <c r="G2047" s="110">
        <f t="shared" si="188"/>
        <v>0.99686193466630457</v>
      </c>
      <c r="H2047" s="130">
        <v>0.89889190178310907</v>
      </c>
      <c r="I2047" s="128">
        <f t="shared" si="189"/>
        <v>4345.2403778476564</v>
      </c>
      <c r="J2047" s="3">
        <f t="shared" si="190"/>
        <v>4377.4974822405902</v>
      </c>
      <c r="K2047" s="122">
        <f t="shared" si="191"/>
        <v>0.90272314803949905</v>
      </c>
      <c r="M2047" s="39" t="s">
        <v>4491</v>
      </c>
      <c r="N2047" s="3">
        <v>4849.2137282039112</v>
      </c>
      <c r="O2047" s="3">
        <v>4377.49755859375</v>
      </c>
      <c r="P2047" s="110">
        <v>0.90272319316864014</v>
      </c>
    </row>
    <row r="2048" spans="2:16" x14ac:dyDescent="0.2">
      <c r="B2048" s="102" t="s">
        <v>4490</v>
      </c>
      <c r="C2048" s="119">
        <v>4154.1050281678563</v>
      </c>
      <c r="D2048" s="125">
        <v>1.0432202835956268</v>
      </c>
      <c r="E2048" s="119">
        <f t="shared" si="186"/>
        <v>4333.6466255712903</v>
      </c>
      <c r="F2048" s="121">
        <f t="shared" si="187"/>
        <v>4440.2490114672783</v>
      </c>
      <c r="G2048" s="110">
        <f t="shared" si="188"/>
        <v>1.0688822216480223</v>
      </c>
      <c r="H2048" s="130">
        <v>0.74764170511771766</v>
      </c>
      <c r="I2048" s="128">
        <f t="shared" si="189"/>
        <v>3319.7153420806567</v>
      </c>
      <c r="J2048" s="3">
        <f t="shared" si="190"/>
        <v>3344.3594112304891</v>
      </c>
      <c r="K2048" s="122">
        <f t="shared" si="191"/>
        <v>0.80507338850445465</v>
      </c>
      <c r="M2048" s="39" t="s">
        <v>4490</v>
      </c>
      <c r="N2048" s="3">
        <v>4154.1050281678563</v>
      </c>
      <c r="O2048" s="3">
        <v>3344.359375</v>
      </c>
      <c r="P2048" s="110">
        <v>0.80507338047027588</v>
      </c>
    </row>
    <row r="2049" spans="2:16" x14ac:dyDescent="0.2">
      <c r="B2049" s="102" t="s">
        <v>4489</v>
      </c>
      <c r="C2049" s="119">
        <v>5073.263891290746</v>
      </c>
      <c r="D2049" s="125">
        <v>0.88431812494612094</v>
      </c>
      <c r="E2049" s="119">
        <f t="shared" si="186"/>
        <v>4486.3792117030935</v>
      </c>
      <c r="F2049" s="121">
        <f t="shared" si="187"/>
        <v>4596.738631684334</v>
      </c>
      <c r="G2049" s="110">
        <f t="shared" si="188"/>
        <v>0.90607126500467261</v>
      </c>
      <c r="H2049" s="130">
        <v>0.84813318020766271</v>
      </c>
      <c r="I2049" s="128">
        <f t="shared" si="189"/>
        <v>3898.6465542738542</v>
      </c>
      <c r="J2049" s="3">
        <f t="shared" si="190"/>
        <v>3927.5883475825726</v>
      </c>
      <c r="K2049" s="122">
        <f t="shared" si="191"/>
        <v>0.7741738714449784</v>
      </c>
      <c r="M2049" s="39" t="s">
        <v>4489</v>
      </c>
      <c r="N2049" s="3">
        <v>5073.263891290746</v>
      </c>
      <c r="O2049" s="3">
        <v>3927.588623046875</v>
      </c>
      <c r="P2049" s="110">
        <v>0.77417391538619995</v>
      </c>
    </row>
    <row r="2050" spans="2:16" x14ac:dyDescent="0.2">
      <c r="B2050" s="102" t="s">
        <v>4488</v>
      </c>
      <c r="C2050" s="119">
        <v>5885.6065751258484</v>
      </c>
      <c r="D2050" s="125">
        <v>0.86085294922078859</v>
      </c>
      <c r="E2050" s="119">
        <f t="shared" si="186"/>
        <v>5066.6417781503515</v>
      </c>
      <c r="F2050" s="121">
        <f t="shared" si="187"/>
        <v>5191.2749447874467</v>
      </c>
      <c r="G2050" s="110">
        <f t="shared" si="188"/>
        <v>0.88202887476834868</v>
      </c>
      <c r="H2050" s="130">
        <v>0.86072328754496752</v>
      </c>
      <c r="I2050" s="128">
        <f t="shared" si="189"/>
        <v>4468.2512370272707</v>
      </c>
      <c r="J2050" s="3">
        <f t="shared" si="190"/>
        <v>4501.4215185475859</v>
      </c>
      <c r="K2050" s="122">
        <f t="shared" si="191"/>
        <v>0.76481862338060458</v>
      </c>
      <c r="M2050" s="39" t="s">
        <v>4488</v>
      </c>
      <c r="N2050" s="3">
        <v>5885.6065751258484</v>
      </c>
      <c r="O2050" s="3">
        <v>4501.421875</v>
      </c>
      <c r="P2050" s="110">
        <v>0.76481866836547852</v>
      </c>
    </row>
    <row r="2051" spans="2:16" x14ac:dyDescent="0.2">
      <c r="B2051" s="102" t="s">
        <v>4487</v>
      </c>
      <c r="C2051" s="119">
        <v>7355.2728120199154</v>
      </c>
      <c r="D2051" s="125">
        <v>0.886086139872304</v>
      </c>
      <c r="E2051" s="119">
        <f t="shared" si="186"/>
        <v>6517.4052937104334</v>
      </c>
      <c r="F2051" s="121">
        <f t="shared" si="187"/>
        <v>6677.7254615019365</v>
      </c>
      <c r="G2051" s="110">
        <f t="shared" si="188"/>
        <v>0.90788277092717251</v>
      </c>
      <c r="H2051" s="130">
        <v>0.88742222089806744</v>
      </c>
      <c r="I2051" s="128">
        <f t="shared" si="189"/>
        <v>5925.961959593621</v>
      </c>
      <c r="J2051" s="3">
        <f t="shared" si="190"/>
        <v>5969.9536279334643</v>
      </c>
      <c r="K2051" s="122">
        <f t="shared" si="191"/>
        <v>0.81165631520525305</v>
      </c>
      <c r="M2051" s="39" t="s">
        <v>4487</v>
      </c>
      <c r="N2051" s="3">
        <v>7355.2728120199154</v>
      </c>
      <c r="O2051" s="3">
        <v>5969.9541015625</v>
      </c>
      <c r="P2051" s="110">
        <v>0.81165635585784912</v>
      </c>
    </row>
    <row r="2052" spans="2:16" x14ac:dyDescent="0.2">
      <c r="B2052" s="102" t="s">
        <v>4486</v>
      </c>
      <c r="C2052" s="119">
        <v>7595.804950617784</v>
      </c>
      <c r="D2052" s="125">
        <v>1.0005163037456095</v>
      </c>
      <c r="E2052" s="119">
        <f t="shared" si="186"/>
        <v>7599.7266931647073</v>
      </c>
      <c r="F2052" s="121">
        <f t="shared" si="187"/>
        <v>7786.6706384481968</v>
      </c>
      <c r="G2052" s="110">
        <f t="shared" si="188"/>
        <v>1.0251277763280229</v>
      </c>
      <c r="H2052" s="130">
        <v>0.92468867584779046</v>
      </c>
      <c r="I2052" s="128">
        <f t="shared" si="189"/>
        <v>7200.2461619295318</v>
      </c>
      <c r="J2052" s="3">
        <f t="shared" si="190"/>
        <v>7253.6975413478631</v>
      </c>
      <c r="K2052" s="122">
        <f t="shared" si="191"/>
        <v>0.95496100656954119</v>
      </c>
      <c r="M2052" s="39" t="s">
        <v>4486</v>
      </c>
      <c r="N2052" s="3">
        <v>7595.804950617784</v>
      </c>
      <c r="O2052" s="3">
        <v>7253.697265625</v>
      </c>
      <c r="P2052" s="110">
        <v>0.95496094226837158</v>
      </c>
    </row>
    <row r="2053" spans="2:16" x14ac:dyDescent="0.2">
      <c r="B2053" s="102" t="s">
        <v>4485</v>
      </c>
      <c r="C2053" s="119">
        <v>3455.8273352541273</v>
      </c>
      <c r="D2053" s="125">
        <v>1.0188574003318984</v>
      </c>
      <c r="E2053" s="119">
        <f t="shared" ref="E2053:E2116" si="192">D2053*C2053</f>
        <v>3520.995254792932</v>
      </c>
      <c r="F2053" s="121">
        <f t="shared" ref="F2053:F2116" si="193">E2053/$E$2*$C$2</f>
        <v>3607.607414786456</v>
      </c>
      <c r="G2053" s="110">
        <f t="shared" ref="G2053:G2116" si="194">F2053/C2053</f>
        <v>1.0439200413701131</v>
      </c>
      <c r="H2053" s="130">
        <v>0.94216304558132424</v>
      </c>
      <c r="I2053" s="128">
        <f t="shared" ref="I2053:I2116" si="195">C2053*H2053*G2053</f>
        <v>3398.9543891769749</v>
      </c>
      <c r="J2053" s="3">
        <f t="shared" ref="J2053:J2116" si="196">I2053/$I$2*$C$2</f>
        <v>3424.1866932670914</v>
      </c>
      <c r="K2053" s="122">
        <f t="shared" ref="K2053:K2116" si="197">J2053/C2053</f>
        <v>0.99084426421879979</v>
      </c>
      <c r="M2053" s="39" t="s">
        <v>4485</v>
      </c>
      <c r="N2053" s="3">
        <v>3455.8273352541273</v>
      </c>
      <c r="O2053" s="3">
        <v>3424.186279296875</v>
      </c>
      <c r="P2053" s="110">
        <v>0.99084413051605225</v>
      </c>
    </row>
    <row r="2054" spans="2:16" x14ac:dyDescent="0.2">
      <c r="B2054" s="102" t="s">
        <v>4484</v>
      </c>
      <c r="C2054" s="119">
        <v>6010.6482471088802</v>
      </c>
      <c r="D2054" s="125">
        <v>0.92120178866371683</v>
      </c>
      <c r="E2054" s="119">
        <f t="shared" si="192"/>
        <v>5537.0199162651343</v>
      </c>
      <c r="F2054" s="121">
        <f t="shared" si="193"/>
        <v>5673.2238075433379</v>
      </c>
      <c r="G2054" s="110">
        <f t="shared" si="194"/>
        <v>0.94386222156190169</v>
      </c>
      <c r="H2054" s="130">
        <v>0.84668741742559739</v>
      </c>
      <c r="I2054" s="128">
        <f t="shared" si="195"/>
        <v>4803.4472140862827</v>
      </c>
      <c r="J2054" s="3">
        <f t="shared" si="196"/>
        <v>4839.1058393307349</v>
      </c>
      <c r="K2054" s="122">
        <f t="shared" si="197"/>
        <v>0.80508884239871181</v>
      </c>
      <c r="M2054" s="39" t="s">
        <v>4484</v>
      </c>
      <c r="N2054" s="3">
        <v>6010.6482471088802</v>
      </c>
      <c r="O2054" s="3">
        <v>4839.10595703125</v>
      </c>
      <c r="P2054" s="110">
        <v>0.80508887767791748</v>
      </c>
    </row>
    <row r="2055" spans="2:16" x14ac:dyDescent="0.2">
      <c r="B2055" s="102" t="s">
        <v>4483</v>
      </c>
      <c r="C2055" s="119">
        <v>6797.9669810276073</v>
      </c>
      <c r="D2055" s="125">
        <v>0.93428902207375686</v>
      </c>
      <c r="E2055" s="119">
        <f t="shared" si="192"/>
        <v>6351.2659227939721</v>
      </c>
      <c r="F2055" s="121">
        <f t="shared" si="193"/>
        <v>6507.4992660561174</v>
      </c>
      <c r="G2055" s="110">
        <f t="shared" si="194"/>
        <v>0.9572713848445934</v>
      </c>
      <c r="H2055" s="130">
        <v>0.89380472317750115</v>
      </c>
      <c r="I2055" s="128">
        <f t="shared" si="195"/>
        <v>5816.4335800750805</v>
      </c>
      <c r="J2055" s="3">
        <f t="shared" si="196"/>
        <v>5859.6121591344945</v>
      </c>
      <c r="K2055" s="122">
        <f t="shared" si="197"/>
        <v>0.86196537516113858</v>
      </c>
      <c r="M2055" s="39" t="s">
        <v>4483</v>
      </c>
      <c r="N2055" s="3">
        <v>6797.9669810276073</v>
      </c>
      <c r="O2055" s="3">
        <v>5859.6123046875</v>
      </c>
      <c r="P2055" s="110">
        <v>0.86196541786193848</v>
      </c>
    </row>
    <row r="2056" spans="2:16" x14ac:dyDescent="0.2">
      <c r="B2056" s="102" t="s">
        <v>4482</v>
      </c>
      <c r="C2056" s="119">
        <v>11118.187708781679</v>
      </c>
      <c r="D2056" s="125">
        <v>0.99184090136152636</v>
      </c>
      <c r="E2056" s="119">
        <f t="shared" si="192"/>
        <v>11027.473318584664</v>
      </c>
      <c r="F2056" s="121">
        <f t="shared" si="193"/>
        <v>11298.735622074972</v>
      </c>
      <c r="G2056" s="110">
        <f t="shared" si="194"/>
        <v>1.0162389696974343</v>
      </c>
      <c r="H2056" s="130">
        <v>0.80287823174580619</v>
      </c>
      <c r="I2056" s="128">
        <f t="shared" si="195"/>
        <v>9071.5088772149047</v>
      </c>
      <c r="J2056" s="3">
        <f t="shared" si="196"/>
        <v>9138.8516668901448</v>
      </c>
      <c r="K2056" s="122">
        <f t="shared" si="197"/>
        <v>0.82197314043113701</v>
      </c>
      <c r="M2056" s="39" t="s">
        <v>4482</v>
      </c>
      <c r="N2056" s="3">
        <v>11118.187708781679</v>
      </c>
      <c r="O2056" s="3">
        <v>9138.8515625</v>
      </c>
      <c r="P2056" s="110">
        <v>0.82197314500808716</v>
      </c>
    </row>
    <row r="2057" spans="2:16" x14ac:dyDescent="0.2">
      <c r="B2057" s="102" t="s">
        <v>4481</v>
      </c>
      <c r="C2057" s="119">
        <v>8435.0902260272978</v>
      </c>
      <c r="D2057" s="125">
        <v>0.9228103518343832</v>
      </c>
      <c r="E2057" s="119">
        <f t="shared" si="192"/>
        <v>7783.9885792350178</v>
      </c>
      <c r="F2057" s="121">
        <f t="shared" si="193"/>
        <v>7975.4651406688145</v>
      </c>
      <c r="G2057" s="110">
        <f t="shared" si="194"/>
        <v>0.94551035341148282</v>
      </c>
      <c r="H2057" s="130">
        <v>0.88604851820894281</v>
      </c>
      <c r="I2057" s="128">
        <f t="shared" si="195"/>
        <v>7066.6490699166816</v>
      </c>
      <c r="J2057" s="3">
        <f t="shared" si="196"/>
        <v>7119.1086847906117</v>
      </c>
      <c r="K2057" s="122">
        <f t="shared" si="197"/>
        <v>0.84398725965300336</v>
      </c>
      <c r="M2057" s="39" t="s">
        <v>4481</v>
      </c>
      <c r="N2057" s="3">
        <v>8435.0902260272978</v>
      </c>
      <c r="O2057" s="3">
        <v>7119.10888671875</v>
      </c>
      <c r="P2057" s="110">
        <v>0.84398728609085083</v>
      </c>
    </row>
    <row r="2058" spans="2:16" x14ac:dyDescent="0.2">
      <c r="B2058" s="102" t="s">
        <v>4480</v>
      </c>
      <c r="C2058" s="119">
        <v>12863.868742470922</v>
      </c>
      <c r="D2058" s="125">
        <v>1.0306023986342965</v>
      </c>
      <c r="E2058" s="119">
        <f t="shared" si="192"/>
        <v>13257.533981707284</v>
      </c>
      <c r="F2058" s="121">
        <f t="shared" si="193"/>
        <v>13583.653039317527</v>
      </c>
      <c r="G2058" s="110">
        <f t="shared" si="194"/>
        <v>1.055953952209586</v>
      </c>
      <c r="H2058" s="130">
        <v>0.81547485873395509</v>
      </c>
      <c r="I2058" s="128">
        <f t="shared" si="195"/>
        <v>11077.127543328521</v>
      </c>
      <c r="J2058" s="3">
        <f t="shared" si="196"/>
        <v>11159.35914123059</v>
      </c>
      <c r="K2058" s="122">
        <f t="shared" si="197"/>
        <v>0.86749634691056976</v>
      </c>
      <c r="M2058" s="39" t="s">
        <v>4480</v>
      </c>
      <c r="N2058" s="3">
        <v>12863.868742470922</v>
      </c>
      <c r="O2058" s="3">
        <v>11159.3583984375</v>
      </c>
      <c r="P2058" s="110">
        <v>0.8674963116645813</v>
      </c>
    </row>
    <row r="2059" spans="2:16" x14ac:dyDescent="0.2">
      <c r="B2059" s="102" t="s">
        <v>4479</v>
      </c>
      <c r="C2059" s="119">
        <v>14985.804559514831</v>
      </c>
      <c r="D2059" s="125">
        <v>0.89234190536262203</v>
      </c>
      <c r="E2059" s="119">
        <f t="shared" si="192"/>
        <v>13372.461394029333</v>
      </c>
      <c r="F2059" s="121">
        <f t="shared" si="193"/>
        <v>13701.407524868413</v>
      </c>
      <c r="G2059" s="110">
        <f t="shared" si="194"/>
        <v>0.91429242056737459</v>
      </c>
      <c r="H2059" s="130">
        <v>0.83342395669046565</v>
      </c>
      <c r="I2059" s="128">
        <f t="shared" si="195"/>
        <v>11419.081271604353</v>
      </c>
      <c r="J2059" s="3">
        <f t="shared" si="196"/>
        <v>11503.851379727117</v>
      </c>
      <c r="K2059" s="122">
        <f t="shared" si="197"/>
        <v>0.76764990054691851</v>
      </c>
      <c r="M2059" s="39" t="s">
        <v>4479</v>
      </c>
      <c r="N2059" s="3">
        <v>14985.804559514831</v>
      </c>
      <c r="O2059" s="3">
        <v>11503.8515625</v>
      </c>
      <c r="P2059" s="110">
        <v>0.76764988899230957</v>
      </c>
    </row>
    <row r="2060" spans="2:16" x14ac:dyDescent="0.2">
      <c r="B2060" s="102" t="s">
        <v>4478</v>
      </c>
      <c r="C2060" s="119">
        <v>8524.2003534664927</v>
      </c>
      <c r="D2060" s="125">
        <v>0.85558109985489295</v>
      </c>
      <c r="E2060" s="119">
        <f t="shared" si="192"/>
        <v>7293.1447138023286</v>
      </c>
      <c r="F2060" s="121">
        <f t="shared" si="193"/>
        <v>7472.5471188319598</v>
      </c>
      <c r="G2060" s="110">
        <f t="shared" si="194"/>
        <v>0.87662734438112278</v>
      </c>
      <c r="H2060" s="130">
        <v>0.78571693622865768</v>
      </c>
      <c r="I2060" s="128">
        <f t="shared" si="195"/>
        <v>5871.3068280329308</v>
      </c>
      <c r="J2060" s="3">
        <f t="shared" si="196"/>
        <v>5914.8927613314281</v>
      </c>
      <c r="K2060" s="122">
        <f t="shared" si="197"/>
        <v>0.69389415030889656</v>
      </c>
      <c r="M2060" s="39" t="s">
        <v>4478</v>
      </c>
      <c r="N2060" s="3">
        <v>8524.2003534664927</v>
      </c>
      <c r="O2060" s="3">
        <v>5914.89306640625</v>
      </c>
      <c r="P2060" s="110">
        <v>0.69389420747756958</v>
      </c>
    </row>
    <row r="2061" spans="2:16" x14ac:dyDescent="0.2">
      <c r="B2061" s="102" t="s">
        <v>4477</v>
      </c>
      <c r="C2061" s="119">
        <v>103760.31170046359</v>
      </c>
      <c r="D2061" s="125">
        <v>1.0061156935559699</v>
      </c>
      <c r="E2061" s="119">
        <f t="shared" si="192"/>
        <v>104394.87797009553</v>
      </c>
      <c r="F2061" s="121">
        <f t="shared" si="193"/>
        <v>106962.86378630536</v>
      </c>
      <c r="G2061" s="110">
        <f t="shared" si="194"/>
        <v>1.0308649042524751</v>
      </c>
      <c r="H2061" s="130">
        <v>0.50039665339849526</v>
      </c>
      <c r="I2061" s="128">
        <f t="shared" si="195"/>
        <v>53523.859076586312</v>
      </c>
      <c r="J2061" s="3">
        <f t="shared" si="196"/>
        <v>53921.196061335904</v>
      </c>
      <c r="K2061" s="122">
        <f t="shared" si="197"/>
        <v>0.5196707216627896</v>
      </c>
      <c r="M2061" s="39" t="s">
        <v>4477</v>
      </c>
      <c r="N2061" s="3">
        <v>103760.31170046359</v>
      </c>
      <c r="O2061" s="3">
        <v>53921.19140625</v>
      </c>
      <c r="P2061" s="110">
        <v>0.51967066526412964</v>
      </c>
    </row>
    <row r="2062" spans="2:16" x14ac:dyDescent="0.2">
      <c r="B2062" s="102" t="s">
        <v>4476</v>
      </c>
      <c r="C2062" s="119">
        <v>5032.58498622348</v>
      </c>
      <c r="D2062" s="125">
        <v>0.91079130463832925</v>
      </c>
      <c r="E2062" s="119">
        <f t="shared" si="192"/>
        <v>4583.6346453057513</v>
      </c>
      <c r="F2062" s="121">
        <f t="shared" si="193"/>
        <v>4696.3864295379708</v>
      </c>
      <c r="G2062" s="110">
        <f t="shared" si="194"/>
        <v>0.93319565241206248</v>
      </c>
      <c r="H2062" s="130">
        <v>0.86709426253577271</v>
      </c>
      <c r="I2062" s="128">
        <f t="shared" si="195"/>
        <v>4072.2097277032376</v>
      </c>
      <c r="J2062" s="3">
        <f t="shared" si="196"/>
        <v>4102.4399757157798</v>
      </c>
      <c r="K2062" s="122">
        <f t="shared" si="197"/>
        <v>0.8151754986644163</v>
      </c>
      <c r="M2062" s="39" t="s">
        <v>4476</v>
      </c>
      <c r="N2062" s="3">
        <v>5032.58498622348</v>
      </c>
      <c r="O2062" s="3">
        <v>4102.43994140625</v>
      </c>
      <c r="P2062" s="110">
        <v>0.81517547369003296</v>
      </c>
    </row>
    <row r="2063" spans="2:16" x14ac:dyDescent="0.2">
      <c r="B2063" s="102" t="s">
        <v>4475</v>
      </c>
      <c r="C2063" s="119">
        <v>9666.9881694982923</v>
      </c>
      <c r="D2063" s="125">
        <v>0.97056093668553634</v>
      </c>
      <c r="E2063" s="119">
        <f t="shared" si="192"/>
        <v>9382.4010927162617</v>
      </c>
      <c r="F2063" s="121">
        <f t="shared" si="193"/>
        <v>9613.1966393616513</v>
      </c>
      <c r="G2063" s="110">
        <f t="shared" si="194"/>
        <v>0.99443554401914269</v>
      </c>
      <c r="H2063" s="130">
        <v>0.81248839298827324</v>
      </c>
      <c r="I2063" s="128">
        <f t="shared" si="195"/>
        <v>7810.6106889952162</v>
      </c>
      <c r="J2063" s="3">
        <f t="shared" si="196"/>
        <v>7868.5931393222299</v>
      </c>
      <c r="K2063" s="122">
        <f t="shared" si="197"/>
        <v>0.81396532212065409</v>
      </c>
      <c r="M2063" s="39" t="s">
        <v>4475</v>
      </c>
      <c r="N2063" s="3">
        <v>9666.9881694982923</v>
      </c>
      <c r="O2063" s="3">
        <v>7868.5927734375</v>
      </c>
      <c r="P2063" s="110">
        <v>0.81396526098251343</v>
      </c>
    </row>
    <row r="2064" spans="2:16" x14ac:dyDescent="0.2">
      <c r="B2064" s="102" t="s">
        <v>4474</v>
      </c>
      <c r="C2064" s="119">
        <v>9523.6469075855657</v>
      </c>
      <c r="D2064" s="125">
        <v>0.88777986838876632</v>
      </c>
      <c r="E2064" s="119">
        <f t="shared" si="192"/>
        <v>8454.9019981973943</v>
      </c>
      <c r="F2064" s="121">
        <f t="shared" si="193"/>
        <v>8662.8822059527465</v>
      </c>
      <c r="G2064" s="110">
        <f t="shared" si="194"/>
        <v>0.90961816308548549</v>
      </c>
      <c r="H2064" s="130">
        <v>0.86948924652749782</v>
      </c>
      <c r="I2064" s="128">
        <f t="shared" si="195"/>
        <v>7532.2829220103222</v>
      </c>
      <c r="J2064" s="3">
        <f t="shared" si="196"/>
        <v>7588.199192551092</v>
      </c>
      <c r="K2064" s="122">
        <f t="shared" si="197"/>
        <v>0.7967745199065609</v>
      </c>
      <c r="M2064" s="39" t="s">
        <v>4474</v>
      </c>
      <c r="N2064" s="3">
        <v>9523.6469075855657</v>
      </c>
      <c r="O2064" s="3">
        <v>7588.19970703125</v>
      </c>
      <c r="P2064" s="110">
        <v>0.79677456617355347</v>
      </c>
    </row>
    <row r="2065" spans="2:16" x14ac:dyDescent="0.2">
      <c r="B2065" s="102" t="s">
        <v>4473</v>
      </c>
      <c r="C2065" s="119">
        <v>12345.333081913634</v>
      </c>
      <c r="D2065" s="125">
        <v>0.91206019162467733</v>
      </c>
      <c r="E2065" s="119">
        <f t="shared" si="192"/>
        <v>11259.686856360617</v>
      </c>
      <c r="F2065" s="121">
        <f t="shared" si="193"/>
        <v>11536.661327755479</v>
      </c>
      <c r="G2065" s="110">
        <f t="shared" si="194"/>
        <v>0.93449575246026462</v>
      </c>
      <c r="H2065" s="130">
        <v>0.81509176356786628</v>
      </c>
      <c r="I2065" s="128">
        <f t="shared" si="195"/>
        <v>9403.4376273254147</v>
      </c>
      <c r="J2065" s="3">
        <f t="shared" si="196"/>
        <v>9473.2445063057985</v>
      </c>
      <c r="K2065" s="122">
        <f t="shared" si="197"/>
        <v>0.76735430655852044</v>
      </c>
      <c r="M2065" s="39" t="s">
        <v>4473</v>
      </c>
      <c r="N2065" s="3">
        <v>12345.333081913634</v>
      </c>
      <c r="O2065" s="3">
        <v>9473.244140625</v>
      </c>
      <c r="P2065" s="110">
        <v>0.76735424995422363</v>
      </c>
    </row>
    <row r="2066" spans="2:16" x14ac:dyDescent="0.2">
      <c r="B2066" s="102" t="s">
        <v>4472</v>
      </c>
      <c r="C2066" s="119">
        <v>5918.9135725164979</v>
      </c>
      <c r="D2066" s="125">
        <v>0.91779962628988998</v>
      </c>
      <c r="E2066" s="119">
        <f t="shared" si="192"/>
        <v>5432.3766648977989</v>
      </c>
      <c r="F2066" s="121">
        <f t="shared" si="193"/>
        <v>5566.0064606791866</v>
      </c>
      <c r="G2066" s="110">
        <f t="shared" si="194"/>
        <v>0.94037637017104336</v>
      </c>
      <c r="H2066" s="130">
        <v>0.95836117309948576</v>
      </c>
      <c r="I2066" s="128">
        <f t="shared" si="195"/>
        <v>5334.2444811358228</v>
      </c>
      <c r="J2066" s="3">
        <f t="shared" si="196"/>
        <v>5373.8435058440173</v>
      </c>
      <c r="K2066" s="122">
        <f t="shared" si="197"/>
        <v>0.90791045349886101</v>
      </c>
      <c r="M2066" s="39" t="s">
        <v>4472</v>
      </c>
      <c r="N2066" s="3">
        <v>5918.9135725164979</v>
      </c>
      <c r="O2066" s="3">
        <v>5373.84326171875</v>
      </c>
      <c r="P2066" s="110">
        <v>0.90791040658950806</v>
      </c>
    </row>
    <row r="2067" spans="2:16" x14ac:dyDescent="0.2">
      <c r="B2067" s="102" t="s">
        <v>4471</v>
      </c>
      <c r="C2067" s="119">
        <v>4566.3333460185495</v>
      </c>
      <c r="D2067" s="125">
        <v>0.93418692925198943</v>
      </c>
      <c r="E2067" s="119">
        <f t="shared" si="192"/>
        <v>4265.8089264580312</v>
      </c>
      <c r="F2067" s="121">
        <f t="shared" si="193"/>
        <v>4370.7425882507432</v>
      </c>
      <c r="G2067" s="110">
        <f t="shared" si="194"/>
        <v>0.95716678066476579</v>
      </c>
      <c r="H2067" s="130">
        <v>0.87862938954566616</v>
      </c>
      <c r="I2067" s="128">
        <f t="shared" si="195"/>
        <v>3840.2628921759951</v>
      </c>
      <c r="J2067" s="3">
        <f t="shared" si="196"/>
        <v>3868.7712715146295</v>
      </c>
      <c r="K2067" s="122">
        <f t="shared" si="197"/>
        <v>0.84723803068119541</v>
      </c>
      <c r="M2067" s="39" t="s">
        <v>4471</v>
      </c>
      <c r="N2067" s="3">
        <v>4566.3333460185495</v>
      </c>
      <c r="O2067" s="3">
        <v>3868.770751953125</v>
      </c>
      <c r="P2067" s="110">
        <v>0.84723794460296631</v>
      </c>
    </row>
    <row r="2068" spans="2:16" x14ac:dyDescent="0.2">
      <c r="B2068" s="102" t="s">
        <v>4470</v>
      </c>
      <c r="C2068" s="119">
        <v>5264.295857996407</v>
      </c>
      <c r="D2068" s="125">
        <v>0.87525525331866161</v>
      </c>
      <c r="E2068" s="119">
        <f t="shared" si="192"/>
        <v>4607.602604735026</v>
      </c>
      <c r="F2068" s="121">
        <f t="shared" si="193"/>
        <v>4720.9439713400079</v>
      </c>
      <c r="G2068" s="110">
        <f t="shared" si="194"/>
        <v>0.89678545786307706</v>
      </c>
      <c r="H2068" s="130">
        <v>0.86540372747307104</v>
      </c>
      <c r="I2068" s="128">
        <f t="shared" si="195"/>
        <v>4085.5225099891659</v>
      </c>
      <c r="J2068" s="3">
        <f t="shared" si="196"/>
        <v>4115.8515860918969</v>
      </c>
      <c r="K2068" s="122">
        <f t="shared" si="197"/>
        <v>0.78184275677438686</v>
      </c>
      <c r="M2068" s="39" t="s">
        <v>4470</v>
      </c>
      <c r="N2068" s="3">
        <v>5264.295857996407</v>
      </c>
      <c r="O2068" s="3">
        <v>4115.8515625</v>
      </c>
      <c r="P2068" s="110">
        <v>0.78184276819229126</v>
      </c>
    </row>
    <row r="2069" spans="2:16" x14ac:dyDescent="0.2">
      <c r="B2069" s="102" t="s">
        <v>4469</v>
      </c>
      <c r="C2069" s="119">
        <v>9051.1981905746161</v>
      </c>
      <c r="D2069" s="125">
        <v>0.99821431089821056</v>
      </c>
      <c r="E2069" s="119">
        <f t="shared" si="192"/>
        <v>9035.0355646075714</v>
      </c>
      <c r="F2069" s="121">
        <f t="shared" si="193"/>
        <v>9257.2863457762596</v>
      </c>
      <c r="G2069" s="110">
        <f t="shared" si="194"/>
        <v>1.0227691572830935</v>
      </c>
      <c r="H2069" s="130">
        <v>0.88438902713777889</v>
      </c>
      <c r="I2069" s="128">
        <f t="shared" si="195"/>
        <v>8187.0424652769107</v>
      </c>
      <c r="J2069" s="3">
        <f t="shared" si="196"/>
        <v>8247.8193752996976</v>
      </c>
      <c r="K2069" s="122">
        <f t="shared" si="197"/>
        <v>0.91124061164504055</v>
      </c>
      <c r="M2069" s="39" t="s">
        <v>4469</v>
      </c>
      <c r="N2069" s="3">
        <v>9051.1981905746161</v>
      </c>
      <c r="O2069" s="3">
        <v>8247.8193359375</v>
      </c>
      <c r="P2069" s="110">
        <v>0.91124057769775391</v>
      </c>
    </row>
    <row r="2070" spans="2:16" x14ac:dyDescent="0.2">
      <c r="B2070" s="102" t="s">
        <v>4468</v>
      </c>
      <c r="C2070" s="119">
        <v>3374.3433333934963</v>
      </c>
      <c r="D2070" s="125">
        <v>0.89518632577632062</v>
      </c>
      <c r="E2070" s="119">
        <f t="shared" si="192"/>
        <v>3020.6660105283459</v>
      </c>
      <c r="F2070" s="121">
        <f t="shared" si="193"/>
        <v>3094.9706854451165</v>
      </c>
      <c r="G2070" s="110">
        <f t="shared" si="194"/>
        <v>0.91720681023071193</v>
      </c>
      <c r="H2070" s="130">
        <v>0.75350359432238045</v>
      </c>
      <c r="I2070" s="128">
        <f t="shared" si="195"/>
        <v>2332.0715358052971</v>
      </c>
      <c r="J2070" s="3">
        <f t="shared" si="196"/>
        <v>2349.3837828712522</v>
      </c>
      <c r="K2070" s="122">
        <f t="shared" si="197"/>
        <v>0.69624918117283963</v>
      </c>
      <c r="M2070" s="39" t="s">
        <v>4468</v>
      </c>
      <c r="N2070" s="3">
        <v>3374.3433333934963</v>
      </c>
      <c r="O2070" s="3">
        <v>2349.384033203125</v>
      </c>
      <c r="P2070" s="110">
        <v>0.69624924659729004</v>
      </c>
    </row>
    <row r="2071" spans="2:16" x14ac:dyDescent="0.2">
      <c r="B2071" s="102" t="s">
        <v>4467</v>
      </c>
      <c r="C2071" s="119">
        <v>2495.3392634934999</v>
      </c>
      <c r="D2071" s="125">
        <v>1.031486380975589</v>
      </c>
      <c r="E2071" s="119">
        <f t="shared" si="192"/>
        <v>2573.9084662072019</v>
      </c>
      <c r="F2071" s="121">
        <f t="shared" si="193"/>
        <v>2637.2234540875065</v>
      </c>
      <c r="G2071" s="110">
        <f t="shared" si="194"/>
        <v>1.0568596794310716</v>
      </c>
      <c r="H2071" s="130">
        <v>0.80031561044059696</v>
      </c>
      <c r="I2071" s="128">
        <f t="shared" si="195"/>
        <v>2110.6110985263022</v>
      </c>
      <c r="J2071" s="3">
        <f t="shared" si="196"/>
        <v>2126.2793232084477</v>
      </c>
      <c r="K2071" s="122">
        <f t="shared" si="197"/>
        <v>0.85210029526471498</v>
      </c>
      <c r="M2071" s="39" t="s">
        <v>4467</v>
      </c>
      <c r="N2071" s="3">
        <v>2495.3392634934999</v>
      </c>
      <c r="O2071" s="3">
        <v>2126.279296875</v>
      </c>
      <c r="P2071" s="110">
        <v>0.85210031270980835</v>
      </c>
    </row>
    <row r="2072" spans="2:16" x14ac:dyDescent="0.2">
      <c r="B2072" s="102" t="s">
        <v>4466</v>
      </c>
      <c r="C2072" s="119">
        <v>6807.6545466274438</v>
      </c>
      <c r="D2072" s="125">
        <v>1.0670417229944082</v>
      </c>
      <c r="E2072" s="119">
        <f t="shared" si="192"/>
        <v>7264.0514369840648</v>
      </c>
      <c r="F2072" s="121">
        <f t="shared" si="193"/>
        <v>7442.7381831263156</v>
      </c>
      <c r="G2072" s="110">
        <f t="shared" si="194"/>
        <v>1.0932896392067215</v>
      </c>
      <c r="H2072" s="130">
        <v>0.88363094466103786</v>
      </c>
      <c r="I2072" s="128">
        <f t="shared" si="195"/>
        <v>6576.6337716206826</v>
      </c>
      <c r="J2072" s="3">
        <f t="shared" si="196"/>
        <v>6625.4557339698285</v>
      </c>
      <c r="K2072" s="122">
        <f t="shared" si="197"/>
        <v>0.9732361841498145</v>
      </c>
      <c r="M2072" s="39" t="s">
        <v>4466</v>
      </c>
      <c r="N2072" s="3">
        <v>6807.6545466274438</v>
      </c>
      <c r="O2072" s="3">
        <v>6625.45556640625</v>
      </c>
      <c r="P2072" s="110">
        <v>0.97323614358901978</v>
      </c>
    </row>
    <row r="2073" spans="2:16" x14ac:dyDescent="0.2">
      <c r="B2073" s="102" t="s">
        <v>4465</v>
      </c>
      <c r="C2073" s="119">
        <v>4356.8119404411327</v>
      </c>
      <c r="D2073" s="125">
        <v>0.87873992164789294</v>
      </c>
      <c r="E2073" s="119">
        <f t="shared" si="192"/>
        <v>3828.5045831778452</v>
      </c>
      <c r="F2073" s="121">
        <f t="shared" si="193"/>
        <v>3922.6810950725317</v>
      </c>
      <c r="G2073" s="110">
        <f t="shared" si="194"/>
        <v>0.90035584475453745</v>
      </c>
      <c r="H2073" s="130">
        <v>0.81974368338540204</v>
      </c>
      <c r="I2073" s="128">
        <f t="shared" si="195"/>
        <v>3215.5930496210394</v>
      </c>
      <c r="J2073" s="3">
        <f t="shared" si="196"/>
        <v>3239.4641618420392</v>
      </c>
      <c r="K2073" s="122">
        <f t="shared" si="197"/>
        <v>0.74354004857828204</v>
      </c>
      <c r="M2073" s="39" t="s">
        <v>4465</v>
      </c>
      <c r="N2073" s="3">
        <v>4356.8119404411327</v>
      </c>
      <c r="O2073" s="3">
        <v>3239.464111328125</v>
      </c>
      <c r="P2073" s="110">
        <v>0.74354004859924316</v>
      </c>
    </row>
    <row r="2074" spans="2:16" x14ac:dyDescent="0.2">
      <c r="B2074" s="102" t="s">
        <v>4464</v>
      </c>
      <c r="C2074" s="119">
        <v>9119.0323633275802</v>
      </c>
      <c r="D2074" s="125">
        <v>0.87907918085867542</v>
      </c>
      <c r="E2074" s="119">
        <f t="shared" si="192"/>
        <v>8016.3515001777605</v>
      </c>
      <c r="F2074" s="121">
        <f t="shared" si="193"/>
        <v>8213.5439041585942</v>
      </c>
      <c r="G2074" s="110">
        <f t="shared" si="194"/>
        <v>0.90070344932534385</v>
      </c>
      <c r="H2074" s="130">
        <v>0.88396235427839076</v>
      </c>
      <c r="I2074" s="128">
        <f t="shared" si="195"/>
        <v>7260.4636064889555</v>
      </c>
      <c r="J2074" s="3">
        <f t="shared" si="196"/>
        <v>7314.3620130511317</v>
      </c>
      <c r="K2074" s="122">
        <f t="shared" si="197"/>
        <v>0.80209848168387077</v>
      </c>
      <c r="M2074" s="39" t="s">
        <v>4464</v>
      </c>
      <c r="N2074" s="3">
        <v>9119.0323633275802</v>
      </c>
      <c r="O2074" s="3">
        <v>7314.36279296875</v>
      </c>
      <c r="P2074" s="110">
        <v>0.80209857225418091</v>
      </c>
    </row>
    <row r="2075" spans="2:16" x14ac:dyDescent="0.2">
      <c r="B2075" s="102" t="s">
        <v>4463</v>
      </c>
      <c r="C2075" s="119">
        <v>3407.0230848506894</v>
      </c>
      <c r="D2075" s="125">
        <v>1.0060967078010068</v>
      </c>
      <c r="E2075" s="119">
        <f t="shared" si="192"/>
        <v>3427.7947090703087</v>
      </c>
      <c r="F2075" s="121">
        <f t="shared" si="193"/>
        <v>3512.1142500758851</v>
      </c>
      <c r="G2075" s="110">
        <f t="shared" si="194"/>
        <v>1.0308454514712515</v>
      </c>
      <c r="H2075" s="130">
        <v>0.73983701799453039</v>
      </c>
      <c r="I2075" s="128">
        <f t="shared" si="195"/>
        <v>2598.3921336322392</v>
      </c>
      <c r="J2075" s="3">
        <f t="shared" si="196"/>
        <v>2617.6814246771391</v>
      </c>
      <c r="K2075" s="122">
        <f t="shared" si="197"/>
        <v>0.76831925099558207</v>
      </c>
      <c r="M2075" s="39" t="s">
        <v>4463</v>
      </c>
      <c r="N2075" s="3">
        <v>3407.0230848506894</v>
      </c>
      <c r="O2075" s="3">
        <v>2617.681396484375</v>
      </c>
      <c r="P2075" s="110">
        <v>0.76831924915313721</v>
      </c>
    </row>
    <row r="2076" spans="2:16" x14ac:dyDescent="0.2">
      <c r="B2076" s="102" t="s">
        <v>4462</v>
      </c>
      <c r="C2076" s="119">
        <v>7992.818187562445</v>
      </c>
      <c r="D2076" s="125">
        <v>1.040287820033833</v>
      </c>
      <c r="E2076" s="119">
        <f t="shared" si="192"/>
        <v>8314.8314082661091</v>
      </c>
      <c r="F2076" s="121">
        <f t="shared" si="193"/>
        <v>8519.3660514956355</v>
      </c>
      <c r="G2076" s="110">
        <f t="shared" si="194"/>
        <v>1.0658776230832507</v>
      </c>
      <c r="H2076" s="130">
        <v>0.78695657156463283</v>
      </c>
      <c r="I2076" s="128">
        <f t="shared" si="195"/>
        <v>6704.3710997891285</v>
      </c>
      <c r="J2076" s="3">
        <f t="shared" si="196"/>
        <v>6754.1413264392813</v>
      </c>
      <c r="K2076" s="122">
        <f t="shared" si="197"/>
        <v>0.84502626832540018</v>
      </c>
      <c r="M2076" s="39" t="s">
        <v>4462</v>
      </c>
      <c r="N2076" s="3">
        <v>7992.818187562445</v>
      </c>
      <c r="O2076" s="3">
        <v>6754.1416015625</v>
      </c>
      <c r="P2076" s="110">
        <v>0.84502631425857544</v>
      </c>
    </row>
    <row r="2077" spans="2:16" x14ac:dyDescent="0.2">
      <c r="B2077" s="102" t="s">
        <v>4461</v>
      </c>
      <c r="C2077" s="119">
        <v>5748.5426646585811</v>
      </c>
      <c r="D2077" s="125">
        <v>0.94465868909488093</v>
      </c>
      <c r="E2077" s="119">
        <f t="shared" si="192"/>
        <v>5430.410777802369</v>
      </c>
      <c r="F2077" s="121">
        <f t="shared" si="193"/>
        <v>5563.9922151750352</v>
      </c>
      <c r="G2077" s="110">
        <f t="shared" si="194"/>
        <v>0.96789613294198162</v>
      </c>
      <c r="H2077" s="130">
        <v>0.78469483116623051</v>
      </c>
      <c r="I2077" s="128">
        <f t="shared" si="195"/>
        <v>4366.035931896995</v>
      </c>
      <c r="J2077" s="3">
        <f t="shared" si="196"/>
        <v>4398.4474131021534</v>
      </c>
      <c r="K2077" s="122">
        <f t="shared" si="197"/>
        <v>0.76514130096717081</v>
      </c>
      <c r="M2077" s="39" t="s">
        <v>4461</v>
      </c>
      <c r="N2077" s="3">
        <v>5748.5426646585811</v>
      </c>
      <c r="O2077" s="3">
        <v>4398.44775390625</v>
      </c>
      <c r="P2077" s="110">
        <v>0.76514136791229248</v>
      </c>
    </row>
    <row r="2078" spans="2:16" x14ac:dyDescent="0.2">
      <c r="B2078" s="102" t="s">
        <v>4460</v>
      </c>
      <c r="C2078" s="119">
        <v>11884.112795392773</v>
      </c>
      <c r="D2078" s="125">
        <v>0.98584741522058394</v>
      </c>
      <c r="E2078" s="119">
        <f t="shared" si="192"/>
        <v>11715.921881527835</v>
      </c>
      <c r="F2078" s="121">
        <f t="shared" si="193"/>
        <v>12004.119174350995</v>
      </c>
      <c r="G2078" s="110">
        <f t="shared" si="194"/>
        <v>1.0100980511565614</v>
      </c>
      <c r="H2078" s="130">
        <v>0.82717185202938559</v>
      </c>
      <c r="I2078" s="128">
        <f t="shared" si="195"/>
        <v>9929.4694894293716</v>
      </c>
      <c r="J2078" s="3">
        <f t="shared" si="196"/>
        <v>10003.181391656894</v>
      </c>
      <c r="K2078" s="122">
        <f t="shared" si="197"/>
        <v>0.84172723398711946</v>
      </c>
      <c r="M2078" s="39" t="s">
        <v>4460</v>
      </c>
      <c r="N2078" s="3">
        <v>11884.112795392773</v>
      </c>
      <c r="O2078" s="3">
        <v>10003.181640625</v>
      </c>
      <c r="P2078" s="110">
        <v>0.84172725677490234</v>
      </c>
    </row>
    <row r="2079" spans="2:16" x14ac:dyDescent="0.2">
      <c r="B2079" s="102" t="s">
        <v>4459</v>
      </c>
      <c r="C2079" s="119">
        <v>3469.1425712569217</v>
      </c>
      <c r="D2079" s="125">
        <v>0.9509545072765011</v>
      </c>
      <c r="E2079" s="119">
        <f t="shared" si="192"/>
        <v>3298.9967645215602</v>
      </c>
      <c r="F2079" s="121">
        <f t="shared" si="193"/>
        <v>3380.1480342365385</v>
      </c>
      <c r="G2079" s="110">
        <f t="shared" si="194"/>
        <v>0.97434682052051291</v>
      </c>
      <c r="H2079" s="130">
        <v>0.8463332901263696</v>
      </c>
      <c r="I2079" s="128">
        <f t="shared" si="195"/>
        <v>2860.7318069295902</v>
      </c>
      <c r="J2079" s="3">
        <f t="shared" si="196"/>
        <v>2881.9685893655542</v>
      </c>
      <c r="K2079" s="122">
        <f t="shared" si="197"/>
        <v>0.83074377318582626</v>
      </c>
      <c r="M2079" s="39" t="s">
        <v>4459</v>
      </c>
      <c r="N2079" s="3">
        <v>3469.1425712569217</v>
      </c>
      <c r="O2079" s="3">
        <v>2881.968505859375</v>
      </c>
      <c r="P2079" s="110">
        <v>0.83074373006820679</v>
      </c>
    </row>
    <row r="2080" spans="2:16" x14ac:dyDescent="0.2">
      <c r="B2080" s="102" t="s">
        <v>4458</v>
      </c>
      <c r="C2080" s="119">
        <v>5830.9205843392692</v>
      </c>
      <c r="D2080" s="125">
        <v>0.92509638976158437</v>
      </c>
      <c r="E2080" s="119">
        <f t="shared" si="192"/>
        <v>5394.1635815587661</v>
      </c>
      <c r="F2080" s="121">
        <f t="shared" si="193"/>
        <v>5526.8533824101696</v>
      </c>
      <c r="G2080" s="110">
        <f t="shared" si="194"/>
        <v>0.94785262506476842</v>
      </c>
      <c r="H2080" s="130">
        <v>0.77951618121455324</v>
      </c>
      <c r="I2080" s="128">
        <f t="shared" si="195"/>
        <v>4308.2716427891119</v>
      </c>
      <c r="J2080" s="3">
        <f t="shared" si="196"/>
        <v>4340.2543079698598</v>
      </c>
      <c r="K2080" s="122">
        <f t="shared" si="197"/>
        <v>0.74435146992516887</v>
      </c>
      <c r="M2080" s="39" t="s">
        <v>4458</v>
      </c>
      <c r="N2080" s="3">
        <v>5830.9205843392692</v>
      </c>
      <c r="O2080" s="3">
        <v>4340.25439453125</v>
      </c>
      <c r="P2080" s="110">
        <v>0.74435150623321533</v>
      </c>
    </row>
    <row r="2081" spans="2:16" x14ac:dyDescent="0.2">
      <c r="B2081" s="102" t="s">
        <v>4457</v>
      </c>
      <c r="C2081" s="119">
        <v>4274.3805317264132</v>
      </c>
      <c r="D2081" s="125">
        <v>0.91432500814271789</v>
      </c>
      <c r="E2081" s="119">
        <f t="shared" si="192"/>
        <v>3908.1730144758276</v>
      </c>
      <c r="F2081" s="121">
        <f t="shared" si="193"/>
        <v>4004.3092719591</v>
      </c>
      <c r="G2081" s="110">
        <f t="shared" si="194"/>
        <v>0.93681628068378087</v>
      </c>
      <c r="H2081" s="130">
        <v>0.68743213767521594</v>
      </c>
      <c r="I2081" s="128">
        <f t="shared" si="195"/>
        <v>2752.6908827355319</v>
      </c>
      <c r="J2081" s="3">
        <f t="shared" si="196"/>
        <v>2773.1256180883925</v>
      </c>
      <c r="K2081" s="122">
        <f t="shared" si="197"/>
        <v>0.64877836624628571</v>
      </c>
      <c r="M2081" s="39" t="s">
        <v>4457</v>
      </c>
      <c r="N2081" s="3">
        <v>4274.3805317264132</v>
      </c>
      <c r="O2081" s="3">
        <v>2773.1259765625</v>
      </c>
      <c r="P2081" s="110">
        <v>0.64877843856811523</v>
      </c>
    </row>
    <row r="2082" spans="2:16" x14ac:dyDescent="0.2">
      <c r="B2082" s="102" t="s">
        <v>4456</v>
      </c>
      <c r="C2082" s="119">
        <v>4482.2755909763082</v>
      </c>
      <c r="D2082" s="125">
        <v>1.0487098655489973</v>
      </c>
      <c r="E2082" s="119">
        <f t="shared" si="192"/>
        <v>4700.6066323663163</v>
      </c>
      <c r="F2082" s="121">
        <f t="shared" si="193"/>
        <v>4816.2357838554954</v>
      </c>
      <c r="G2082" s="110">
        <f t="shared" si="194"/>
        <v>1.0745068405770306</v>
      </c>
      <c r="H2082" s="130">
        <v>0.82932559390379257</v>
      </c>
      <c r="I2082" s="128">
        <f t="shared" si="195"/>
        <v>3994.2276018266566</v>
      </c>
      <c r="J2082" s="3">
        <f t="shared" si="196"/>
        <v>4023.8789457150428</v>
      </c>
      <c r="K2082" s="122">
        <f t="shared" si="197"/>
        <v>0.89773126708582873</v>
      </c>
      <c r="M2082" s="39" t="s">
        <v>4456</v>
      </c>
      <c r="N2082" s="3">
        <v>4482.2755909763082</v>
      </c>
      <c r="O2082" s="3">
        <v>4023.8798828125</v>
      </c>
      <c r="P2082" s="110">
        <v>0.8977314829826355</v>
      </c>
    </row>
    <row r="2083" spans="2:16" x14ac:dyDescent="0.2">
      <c r="B2083" s="102" t="s">
        <v>4455</v>
      </c>
      <c r="C2083" s="119">
        <v>10681.537954133069</v>
      </c>
      <c r="D2083" s="125">
        <v>0.94188248479137016</v>
      </c>
      <c r="E2083" s="119">
        <f t="shared" si="192"/>
        <v>10060.753509632184</v>
      </c>
      <c r="F2083" s="121">
        <f t="shared" si="193"/>
        <v>10308.235692814767</v>
      </c>
      <c r="G2083" s="110">
        <f t="shared" si="194"/>
        <v>0.96505163742138289</v>
      </c>
      <c r="H2083" s="130">
        <v>0.79310321468398637</v>
      </c>
      <c r="I2083" s="128">
        <f t="shared" si="195"/>
        <v>8175.4948656916004</v>
      </c>
      <c r="J2083" s="3">
        <f t="shared" si="196"/>
        <v>8236.1860515442786</v>
      </c>
      <c r="K2083" s="122">
        <f t="shared" si="197"/>
        <v>0.77106743307104042</v>
      </c>
      <c r="M2083" s="39" t="s">
        <v>4455</v>
      </c>
      <c r="N2083" s="3">
        <v>10681.537954133069</v>
      </c>
      <c r="O2083" s="3">
        <v>8236.185546875</v>
      </c>
      <c r="P2083" s="110">
        <v>0.77106738090515137</v>
      </c>
    </row>
    <row r="2084" spans="2:16" x14ac:dyDescent="0.2">
      <c r="B2084" s="102" t="s">
        <v>4454</v>
      </c>
      <c r="C2084" s="119">
        <v>3843.0721238887045</v>
      </c>
      <c r="D2084" s="125">
        <v>0.88569125296837581</v>
      </c>
      <c r="E2084" s="119">
        <f t="shared" si="192"/>
        <v>3403.775364654824</v>
      </c>
      <c r="F2084" s="121">
        <f t="shared" si="193"/>
        <v>3487.5040592800706</v>
      </c>
      <c r="G2084" s="110">
        <f t="shared" si="194"/>
        <v>0.90747817029027189</v>
      </c>
      <c r="H2084" s="130">
        <v>1.0276907890681046</v>
      </c>
      <c r="I2084" s="128">
        <f t="shared" si="195"/>
        <v>3584.0757985597538</v>
      </c>
      <c r="J2084" s="3">
        <f t="shared" si="196"/>
        <v>3610.6823604834003</v>
      </c>
      <c r="K2084" s="122">
        <f t="shared" si="197"/>
        <v>0.93953021022926964</v>
      </c>
      <c r="M2084" s="39" t="s">
        <v>4454</v>
      </c>
      <c r="N2084" s="3">
        <v>3843.0721238887045</v>
      </c>
      <c r="O2084" s="3">
        <v>3610.68212890625</v>
      </c>
      <c r="P2084" s="110">
        <v>0.9395301342010498</v>
      </c>
    </row>
    <row r="2085" spans="2:16" x14ac:dyDescent="0.2">
      <c r="B2085" s="102" t="s">
        <v>4453</v>
      </c>
      <c r="C2085" s="119">
        <v>2110.576743139306</v>
      </c>
      <c r="D2085" s="125">
        <v>1.1397576901004669</v>
      </c>
      <c r="E2085" s="119">
        <f t="shared" si="192"/>
        <v>2405.5460735402221</v>
      </c>
      <c r="F2085" s="121">
        <f t="shared" si="193"/>
        <v>2464.7195532856563</v>
      </c>
      <c r="G2085" s="110">
        <f t="shared" si="194"/>
        <v>1.1677943298188687</v>
      </c>
      <c r="H2085" s="130">
        <v>0.7968588703532814</v>
      </c>
      <c r="I2085" s="128">
        <f t="shared" si="195"/>
        <v>1964.0336389688525</v>
      </c>
      <c r="J2085" s="3">
        <f t="shared" si="196"/>
        <v>1978.613738713492</v>
      </c>
      <c r="K2085" s="122">
        <f t="shared" si="197"/>
        <v>0.93747538209412362</v>
      </c>
      <c r="M2085" s="39" t="s">
        <v>4453</v>
      </c>
      <c r="N2085" s="3">
        <v>2110.576743139306</v>
      </c>
      <c r="O2085" s="3">
        <v>1978.6138916015625</v>
      </c>
      <c r="P2085" s="110">
        <v>0.93747544288635254</v>
      </c>
    </row>
    <row r="2086" spans="2:16" x14ac:dyDescent="0.2">
      <c r="B2086" s="102" t="s">
        <v>4452</v>
      </c>
      <c r="C2086" s="119">
        <v>10361.04584772986</v>
      </c>
      <c r="D2086" s="125">
        <v>1.0709886382660485</v>
      </c>
      <c r="E2086" s="119">
        <f t="shared" si="192"/>
        <v>11096.562383472299</v>
      </c>
      <c r="F2086" s="121">
        <f t="shared" si="193"/>
        <v>11369.524193127436</v>
      </c>
      <c r="G2086" s="110">
        <f t="shared" si="194"/>
        <v>1.0973336437478014</v>
      </c>
      <c r="H2086" s="130">
        <v>0.78125799180387356</v>
      </c>
      <c r="I2086" s="128">
        <f t="shared" si="195"/>
        <v>8882.5316388882966</v>
      </c>
      <c r="J2086" s="3">
        <f t="shared" si="196"/>
        <v>8948.4715467953229</v>
      </c>
      <c r="K2086" s="122">
        <f t="shared" si="197"/>
        <v>0.86366489235794308</v>
      </c>
      <c r="M2086" s="39" t="s">
        <v>4452</v>
      </c>
      <c r="N2086" s="3">
        <v>10361.04584772986</v>
      </c>
      <c r="O2086" s="3">
        <v>8948.4716796875</v>
      </c>
      <c r="P2086" s="110">
        <v>0.86366492509841919</v>
      </c>
    </row>
    <row r="2087" spans="2:16" x14ac:dyDescent="0.2">
      <c r="B2087" s="102" t="s">
        <v>4451</v>
      </c>
      <c r="C2087" s="119">
        <v>5345.3100586365081</v>
      </c>
      <c r="D2087" s="125">
        <v>0.9725297181759015</v>
      </c>
      <c r="E2087" s="119">
        <f t="shared" si="192"/>
        <v>5198.4728848885743</v>
      </c>
      <c r="F2087" s="121">
        <f t="shared" si="193"/>
        <v>5326.3489348818439</v>
      </c>
      <c r="G2087" s="110">
        <f t="shared" si="194"/>
        <v>0.99645275511679099</v>
      </c>
      <c r="H2087" s="130">
        <v>0.71001675203501879</v>
      </c>
      <c r="I2087" s="128">
        <f t="shared" si="195"/>
        <v>3781.7969709499885</v>
      </c>
      <c r="J2087" s="3">
        <f t="shared" si="196"/>
        <v>3809.8713256638794</v>
      </c>
      <c r="K2087" s="122">
        <f t="shared" si="197"/>
        <v>0.71275029584265293</v>
      </c>
      <c r="M2087" s="39" t="s">
        <v>4451</v>
      </c>
      <c r="N2087" s="3">
        <v>5345.3100586365081</v>
      </c>
      <c r="O2087" s="3">
        <v>3809.87109375</v>
      </c>
      <c r="P2087" s="110">
        <v>0.71275025606155396</v>
      </c>
    </row>
    <row r="2088" spans="2:16" x14ac:dyDescent="0.2">
      <c r="B2088" s="102" t="s">
        <v>4450</v>
      </c>
      <c r="C2088" s="119">
        <v>10654.373131423239</v>
      </c>
      <c r="D2088" s="125">
        <v>0.92838403271511383</v>
      </c>
      <c r="E2088" s="119">
        <f t="shared" si="192"/>
        <v>9891.3498938022622</v>
      </c>
      <c r="F2088" s="121">
        <f t="shared" si="193"/>
        <v>10134.66495603864</v>
      </c>
      <c r="G2088" s="110">
        <f t="shared" si="194"/>
        <v>0.95122113999820324</v>
      </c>
      <c r="H2088" s="130">
        <v>0.68282570603982462</v>
      </c>
      <c r="I2088" s="128">
        <f t="shared" si="195"/>
        <v>6920.2097540841523</v>
      </c>
      <c r="J2088" s="3">
        <f t="shared" si="196"/>
        <v>6971.5822695372717</v>
      </c>
      <c r="K2088" s="122">
        <f t="shared" si="197"/>
        <v>0.65433997697863522</v>
      </c>
      <c r="M2088" s="39" t="s">
        <v>4450</v>
      </c>
      <c r="N2088" s="3">
        <v>10654.373131423239</v>
      </c>
      <c r="O2088" s="3">
        <v>6971.5830078125</v>
      </c>
      <c r="P2088" s="110">
        <v>0.65434002876281738</v>
      </c>
    </row>
    <row r="2089" spans="2:16" x14ac:dyDescent="0.2">
      <c r="B2089" s="102" t="s">
        <v>4449</v>
      </c>
      <c r="C2089" s="119">
        <v>8960.2058226033914</v>
      </c>
      <c r="D2089" s="125">
        <v>1.0364395760090268</v>
      </c>
      <c r="E2089" s="119">
        <f t="shared" si="192"/>
        <v>9286.7119237326715</v>
      </c>
      <c r="F2089" s="121">
        <f t="shared" si="193"/>
        <v>9515.1536343135631</v>
      </c>
      <c r="G2089" s="110">
        <f t="shared" si="194"/>
        <v>1.0619347169805227</v>
      </c>
      <c r="H2089" s="130">
        <v>0.76323951670190016</v>
      </c>
      <c r="I2089" s="128">
        <f t="shared" si="195"/>
        <v>7262.3412611978138</v>
      </c>
      <c r="J2089" s="3">
        <f t="shared" si="196"/>
        <v>7316.2536066215234</v>
      </c>
      <c r="K2089" s="122">
        <f t="shared" si="197"/>
        <v>0.81652740477961283</v>
      </c>
      <c r="M2089" s="39" t="s">
        <v>4449</v>
      </c>
      <c r="N2089" s="3">
        <v>8960.2058226033914</v>
      </c>
      <c r="O2089" s="3">
        <v>7316.25341796875</v>
      </c>
      <c r="P2089" s="110">
        <v>0.81652736663818359</v>
      </c>
    </row>
    <row r="2090" spans="2:16" x14ac:dyDescent="0.2">
      <c r="B2090" s="102" t="s">
        <v>4448</v>
      </c>
      <c r="C2090" s="119">
        <v>6637.9870341780388</v>
      </c>
      <c r="D2090" s="125">
        <v>1.043397804967835</v>
      </c>
      <c r="E2090" s="119">
        <f t="shared" si="192"/>
        <v>6926.0611008663145</v>
      </c>
      <c r="F2090" s="121">
        <f t="shared" si="193"/>
        <v>7096.4336997434566</v>
      </c>
      <c r="G2090" s="110">
        <f t="shared" si="194"/>
        <v>1.069064109828016</v>
      </c>
      <c r="H2090" s="130">
        <v>0.80002984655931753</v>
      </c>
      <c r="I2090" s="128">
        <f t="shared" si="195"/>
        <v>5677.3587639241277</v>
      </c>
      <c r="J2090" s="3">
        <f t="shared" si="196"/>
        <v>5719.5049142861835</v>
      </c>
      <c r="K2090" s="122">
        <f t="shared" si="197"/>
        <v>0.86163243236801712</v>
      </c>
      <c r="M2090" s="39" t="s">
        <v>4448</v>
      </c>
      <c r="N2090" s="3">
        <v>6637.9870341780388</v>
      </c>
      <c r="O2090" s="3">
        <v>5719.5048828125</v>
      </c>
      <c r="P2090" s="110">
        <v>0.86163240671157837</v>
      </c>
    </row>
    <row r="2091" spans="2:16" x14ac:dyDescent="0.2">
      <c r="B2091" s="102" t="s">
        <v>4447</v>
      </c>
      <c r="C2091" s="119">
        <v>4303.2743635055504</v>
      </c>
      <c r="D2091" s="125">
        <v>0.86520440259204245</v>
      </c>
      <c r="E2091" s="119">
        <f t="shared" si="192"/>
        <v>3723.2119248664712</v>
      </c>
      <c r="F2091" s="121">
        <f t="shared" si="193"/>
        <v>3814.7983666508967</v>
      </c>
      <c r="G2091" s="110">
        <f t="shared" si="194"/>
        <v>0.88648736854957833</v>
      </c>
      <c r="H2091" s="130">
        <v>0.98245165932679102</v>
      </c>
      <c r="I2091" s="128">
        <f t="shared" si="195"/>
        <v>3747.8549853133059</v>
      </c>
      <c r="J2091" s="3">
        <f t="shared" si="196"/>
        <v>3775.6773700373278</v>
      </c>
      <c r="K2091" s="122">
        <f t="shared" si="197"/>
        <v>0.87739638496151351</v>
      </c>
      <c r="M2091" s="39" t="s">
        <v>4447</v>
      </c>
      <c r="N2091" s="3">
        <v>4303.2743635055504</v>
      </c>
      <c r="O2091" s="3">
        <v>3775.67724609375</v>
      </c>
      <c r="P2091" s="110">
        <v>0.8773963451385498</v>
      </c>
    </row>
    <row r="2092" spans="2:16" x14ac:dyDescent="0.2">
      <c r="B2092" s="102" t="s">
        <v>4446</v>
      </c>
      <c r="C2092" s="119">
        <v>10233.571630489525</v>
      </c>
      <c r="D2092" s="125">
        <v>0.85221726005457654</v>
      </c>
      <c r="E2092" s="119">
        <f t="shared" si="192"/>
        <v>8721.2263755080276</v>
      </c>
      <c r="F2092" s="121">
        <f t="shared" si="193"/>
        <v>8935.7578359372928</v>
      </c>
      <c r="G2092" s="110">
        <f t="shared" si="194"/>
        <v>0.87318075825202868</v>
      </c>
      <c r="H2092" s="130">
        <v>0.89916577617046378</v>
      </c>
      <c r="I2092" s="128">
        <f t="shared" si="195"/>
        <v>8034.7276302218597</v>
      </c>
      <c r="J2092" s="3">
        <f t="shared" si="196"/>
        <v>8094.3738236196205</v>
      </c>
      <c r="K2092" s="122">
        <f t="shared" si="197"/>
        <v>0.79096273675395423</v>
      </c>
      <c r="M2092" s="39" t="s">
        <v>4446</v>
      </c>
      <c r="N2092" s="3">
        <v>10233.571630489525</v>
      </c>
      <c r="O2092" s="3">
        <v>8094.37353515625</v>
      </c>
      <c r="P2092" s="110">
        <v>0.79096269607543945</v>
      </c>
    </row>
    <row r="2093" spans="2:16" x14ac:dyDescent="0.2">
      <c r="B2093" s="102" t="s">
        <v>4445</v>
      </c>
      <c r="C2093" s="119">
        <v>2376.2825487368518</v>
      </c>
      <c r="D2093" s="125">
        <v>0.88712608489230771</v>
      </c>
      <c r="E2093" s="119">
        <f t="shared" si="192"/>
        <v>2108.0622340588379</v>
      </c>
      <c r="F2093" s="121">
        <f t="shared" si="193"/>
        <v>2159.9179766202824</v>
      </c>
      <c r="G2093" s="110">
        <f t="shared" si="194"/>
        <v>0.90894829731776583</v>
      </c>
      <c r="H2093" s="130">
        <v>0.72133626420062824</v>
      </c>
      <c r="I2093" s="128">
        <f t="shared" si="195"/>
        <v>1558.0271642350542</v>
      </c>
      <c r="J2093" s="3">
        <f t="shared" si="196"/>
        <v>1569.593255063993</v>
      </c>
      <c r="K2093" s="122">
        <f t="shared" si="197"/>
        <v>0.66052467367499434</v>
      </c>
      <c r="M2093" s="39" t="s">
        <v>4445</v>
      </c>
      <c r="N2093" s="3">
        <v>2376.2825487368518</v>
      </c>
      <c r="O2093" s="3">
        <v>1569.59326171875</v>
      </c>
      <c r="P2093" s="110">
        <v>0.66052466630935669</v>
      </c>
    </row>
    <row r="2094" spans="2:16" x14ac:dyDescent="0.2">
      <c r="B2094" s="102" t="s">
        <v>4444</v>
      </c>
      <c r="C2094" s="119">
        <v>7937.2597494408001</v>
      </c>
      <c r="D2094" s="125">
        <v>0.87933761715780889</v>
      </c>
      <c r="E2094" s="119">
        <f t="shared" si="192"/>
        <v>6979.5310748358606</v>
      </c>
      <c r="F2094" s="121">
        <f t="shared" si="193"/>
        <v>7151.2189694192366</v>
      </c>
      <c r="G2094" s="110">
        <f t="shared" si="194"/>
        <v>0.90096824284011345</v>
      </c>
      <c r="H2094" s="130">
        <v>0.87727317208300004</v>
      </c>
      <c r="I2094" s="128">
        <f t="shared" si="195"/>
        <v>6273.5725495625366</v>
      </c>
      <c r="J2094" s="3">
        <f t="shared" si="196"/>
        <v>6320.1447221124308</v>
      </c>
      <c r="K2094" s="122">
        <f t="shared" si="197"/>
        <v>0.79626280626102741</v>
      </c>
      <c r="M2094" s="39" t="s">
        <v>4444</v>
      </c>
      <c r="N2094" s="3">
        <v>7937.2597494408001</v>
      </c>
      <c r="O2094" s="3">
        <v>6320.14501953125</v>
      </c>
      <c r="P2094" s="110">
        <v>0.79626286029815674</v>
      </c>
    </row>
    <row r="2095" spans="2:16" x14ac:dyDescent="0.2">
      <c r="B2095" s="102" t="s">
        <v>4443</v>
      </c>
      <c r="C2095" s="119">
        <v>8571.192112027129</v>
      </c>
      <c r="D2095" s="125">
        <v>0.87586323240541986</v>
      </c>
      <c r="E2095" s="119">
        <f t="shared" si="192"/>
        <v>7507.1920288079191</v>
      </c>
      <c r="F2095" s="121">
        <f t="shared" si="193"/>
        <v>7691.8597349674556</v>
      </c>
      <c r="G2095" s="110">
        <f t="shared" si="194"/>
        <v>0.89740839248885917</v>
      </c>
      <c r="H2095" s="130">
        <v>0.94985430296533491</v>
      </c>
      <c r="I2095" s="128">
        <f t="shared" si="195"/>
        <v>7306.1460670646384</v>
      </c>
      <c r="J2095" s="3">
        <f t="shared" si="196"/>
        <v>7360.3835996064099</v>
      </c>
      <c r="K2095" s="122">
        <f t="shared" si="197"/>
        <v>0.85873510981958878</v>
      </c>
      <c r="M2095" s="39" t="s">
        <v>4443</v>
      </c>
      <c r="N2095" s="3">
        <v>8571.192112027129</v>
      </c>
      <c r="O2095" s="3">
        <v>7360.38330078125</v>
      </c>
      <c r="P2095" s="110">
        <v>0.85873508453369141</v>
      </c>
    </row>
    <row r="2096" spans="2:16" x14ac:dyDescent="0.2">
      <c r="B2096" s="102" t="s">
        <v>4442</v>
      </c>
      <c r="C2096" s="119">
        <v>3706.4276125958927</v>
      </c>
      <c r="D2096" s="125">
        <v>0.83411698233563458</v>
      </c>
      <c r="E2096" s="119">
        <f t="shared" si="192"/>
        <v>3091.5942154639565</v>
      </c>
      <c r="F2096" s="121">
        <f t="shared" si="193"/>
        <v>3167.6436371325367</v>
      </c>
      <c r="G2096" s="110">
        <f t="shared" si="194"/>
        <v>0.85463523592573154</v>
      </c>
      <c r="H2096" s="130">
        <v>0.84788852286891203</v>
      </c>
      <c r="I2096" s="128">
        <f t="shared" si="195"/>
        <v>2685.8086844634145</v>
      </c>
      <c r="J2096" s="3">
        <f t="shared" si="196"/>
        <v>2705.7469165473894</v>
      </c>
      <c r="K2096" s="122">
        <f t="shared" si="197"/>
        <v>0.73001477415940941</v>
      </c>
      <c r="M2096" s="39" t="s">
        <v>4442</v>
      </c>
      <c r="N2096" s="3">
        <v>3706.4276125958927</v>
      </c>
      <c r="O2096" s="3">
        <v>2705.7470703125</v>
      </c>
      <c r="P2096" s="110">
        <v>0.73001480102539063</v>
      </c>
    </row>
    <row r="2097" spans="2:16" x14ac:dyDescent="0.2">
      <c r="B2097" s="102" t="s">
        <v>4441</v>
      </c>
      <c r="C2097" s="119">
        <v>9361.3409968339365</v>
      </c>
      <c r="D2097" s="125">
        <v>1.0042478146645251</v>
      </c>
      <c r="E2097" s="119">
        <f t="shared" si="192"/>
        <v>9401.1062383999069</v>
      </c>
      <c r="F2097" s="121">
        <f t="shared" si="193"/>
        <v>9632.3619086618928</v>
      </c>
      <c r="G2097" s="110">
        <f t="shared" si="194"/>
        <v>1.0289510778337865</v>
      </c>
      <c r="H2097" s="130">
        <v>0.70708297282550903</v>
      </c>
      <c r="I2097" s="128">
        <f t="shared" si="195"/>
        <v>6810.8790937078456</v>
      </c>
      <c r="J2097" s="3">
        <f t="shared" si="196"/>
        <v>6861.4399876582538</v>
      </c>
      <c r="K2097" s="122">
        <f t="shared" si="197"/>
        <v>0.73295481811621166</v>
      </c>
      <c r="M2097" s="39" t="s">
        <v>4441</v>
      </c>
      <c r="N2097" s="3">
        <v>9361.3409968339365</v>
      </c>
      <c r="O2097" s="3">
        <v>6861.44091796875</v>
      </c>
      <c r="P2097" s="110">
        <v>0.73295491933822632</v>
      </c>
    </row>
    <row r="2098" spans="2:16" x14ac:dyDescent="0.2">
      <c r="B2098" s="102" t="s">
        <v>4440</v>
      </c>
      <c r="C2098" s="119">
        <v>6010.2588530953972</v>
      </c>
      <c r="D2098" s="125">
        <v>1.0375205181235796</v>
      </c>
      <c r="E2098" s="119">
        <f t="shared" si="192"/>
        <v>6235.7668793203675</v>
      </c>
      <c r="F2098" s="121">
        <f t="shared" si="193"/>
        <v>6389.1590879292307</v>
      </c>
      <c r="G2098" s="110">
        <f t="shared" si="194"/>
        <v>1.0630422489438525</v>
      </c>
      <c r="H2098" s="130">
        <v>0.80691618542597066</v>
      </c>
      <c r="I2098" s="128">
        <f t="shared" si="195"/>
        <v>5155.5158793115279</v>
      </c>
      <c r="J2098" s="3">
        <f t="shared" si="196"/>
        <v>5193.7881035056607</v>
      </c>
      <c r="K2098" s="122">
        <f t="shared" si="197"/>
        <v>0.86415381274814174</v>
      </c>
      <c r="M2098" s="39" t="s">
        <v>4440</v>
      </c>
      <c r="N2098" s="3">
        <v>6010.2588530953972</v>
      </c>
      <c r="O2098" s="3">
        <v>5193.78857421875</v>
      </c>
      <c r="P2098" s="110">
        <v>0.86415386199951172</v>
      </c>
    </row>
    <row r="2099" spans="2:16" x14ac:dyDescent="0.2">
      <c r="B2099" s="102" t="s">
        <v>4439</v>
      </c>
      <c r="C2099" s="119">
        <v>6169.7253816295324</v>
      </c>
      <c r="D2099" s="125">
        <v>1.0533204341241427</v>
      </c>
      <c r="E2099" s="119">
        <f t="shared" si="192"/>
        <v>6498.6978174047608</v>
      </c>
      <c r="F2099" s="121">
        <f t="shared" si="193"/>
        <v>6658.557804249227</v>
      </c>
      <c r="G2099" s="110">
        <f t="shared" si="194"/>
        <v>1.0792308234780112</v>
      </c>
      <c r="H2099" s="130">
        <v>0.89824192403321002</v>
      </c>
      <c r="I2099" s="128">
        <f t="shared" si="195"/>
        <v>5980.9957733751717</v>
      </c>
      <c r="J2099" s="3">
        <f t="shared" si="196"/>
        <v>6025.3959879223421</v>
      </c>
      <c r="K2099" s="122">
        <f t="shared" si="197"/>
        <v>0.97660683664512304</v>
      </c>
      <c r="M2099" s="39" t="s">
        <v>4439</v>
      </c>
      <c r="N2099" s="3">
        <v>6169.7253816295324</v>
      </c>
      <c r="O2099" s="3">
        <v>6025.39599609375</v>
      </c>
      <c r="P2099" s="110">
        <v>0.97660684585571289</v>
      </c>
    </row>
    <row r="2100" spans="2:16" x14ac:dyDescent="0.2">
      <c r="B2100" s="102" t="s">
        <v>4438</v>
      </c>
      <c r="C2100" s="119">
        <v>5238.6914531767052</v>
      </c>
      <c r="D2100" s="125">
        <v>0.99467472563360482</v>
      </c>
      <c r="E2100" s="119">
        <f t="shared" si="192"/>
        <v>5210.7939838676493</v>
      </c>
      <c r="F2100" s="121">
        <f t="shared" si="193"/>
        <v>5338.9731177672711</v>
      </c>
      <c r="G2100" s="110">
        <f t="shared" si="194"/>
        <v>1.0191425025670782</v>
      </c>
      <c r="H2100" s="130">
        <v>0.95922068008220118</v>
      </c>
      <c r="I2100" s="128">
        <f t="shared" si="195"/>
        <v>5121.2534249653108</v>
      </c>
      <c r="J2100" s="3">
        <f t="shared" si="196"/>
        <v>5159.2713001544407</v>
      </c>
      <c r="K2100" s="122">
        <f t="shared" si="197"/>
        <v>0.9848396963760665</v>
      </c>
      <c r="M2100" s="39" t="s">
        <v>4438</v>
      </c>
      <c r="N2100" s="3">
        <v>5238.6914531767052</v>
      </c>
      <c r="O2100" s="3">
        <v>5159.271484375</v>
      </c>
      <c r="P2100" s="110">
        <v>0.98483973741531372</v>
      </c>
    </row>
    <row r="2101" spans="2:16" x14ac:dyDescent="0.2">
      <c r="B2101" s="102" t="s">
        <v>4437</v>
      </c>
      <c r="C2101" s="119">
        <v>7159.4914658498219</v>
      </c>
      <c r="D2101" s="125">
        <v>1.0128084145207787</v>
      </c>
      <c r="E2101" s="119">
        <f t="shared" si="192"/>
        <v>7251.193200302404</v>
      </c>
      <c r="F2101" s="121">
        <f t="shared" si="193"/>
        <v>7429.5636496103452</v>
      </c>
      <c r="G2101" s="110">
        <f t="shared" si="194"/>
        <v>1.037722257935322</v>
      </c>
      <c r="H2101" s="130">
        <v>0.80802237059138371</v>
      </c>
      <c r="I2101" s="128">
        <f t="shared" si="195"/>
        <v>6003.2536326177242</v>
      </c>
      <c r="J2101" s="3">
        <f t="shared" si="196"/>
        <v>6047.8190794712154</v>
      </c>
      <c r="K2101" s="122">
        <f t="shared" si="197"/>
        <v>0.84472746539594445</v>
      </c>
      <c r="M2101" s="39" t="s">
        <v>4437</v>
      </c>
      <c r="N2101" s="3">
        <v>7159.4914658498219</v>
      </c>
      <c r="O2101" s="3">
        <v>6047.818359375</v>
      </c>
      <c r="P2101" s="110">
        <v>0.84472733736038208</v>
      </c>
    </row>
    <row r="2102" spans="2:16" x14ac:dyDescent="0.2">
      <c r="B2102" s="102" t="s">
        <v>4436</v>
      </c>
      <c r="C2102" s="119">
        <v>9798.4425078158365</v>
      </c>
      <c r="D2102" s="125">
        <v>1.0524688367638941</v>
      </c>
      <c r="E2102" s="119">
        <f t="shared" si="192"/>
        <v>10312.555388298828</v>
      </c>
      <c r="F2102" s="121">
        <f t="shared" si="193"/>
        <v>10566.231588520219</v>
      </c>
      <c r="G2102" s="110">
        <f t="shared" si="194"/>
        <v>1.0783582778683394</v>
      </c>
      <c r="H2102" s="130">
        <v>0.73762493011811303</v>
      </c>
      <c r="I2102" s="128">
        <f t="shared" si="195"/>
        <v>7793.915837094024</v>
      </c>
      <c r="J2102" s="3">
        <f t="shared" si="196"/>
        <v>7851.7743523717036</v>
      </c>
      <c r="K2102" s="122">
        <f t="shared" si="197"/>
        <v>0.80132881793291622</v>
      </c>
      <c r="M2102" s="39" t="s">
        <v>4436</v>
      </c>
      <c r="N2102" s="3">
        <v>9798.4425078158365</v>
      </c>
      <c r="O2102" s="3">
        <v>7851.7734375</v>
      </c>
      <c r="P2102" s="110">
        <v>0.80132871866226196</v>
      </c>
    </row>
    <row r="2103" spans="2:16" x14ac:dyDescent="0.2">
      <c r="B2103" s="102" t="s">
        <v>4435</v>
      </c>
      <c r="C2103" s="119">
        <v>5321.8272254610993</v>
      </c>
      <c r="D2103" s="125">
        <v>0.93387766908499115</v>
      </c>
      <c r="E2103" s="119">
        <f t="shared" si="192"/>
        <v>4969.9356045866571</v>
      </c>
      <c r="F2103" s="121">
        <f t="shared" si="193"/>
        <v>5092.1899180953205</v>
      </c>
      <c r="G2103" s="110">
        <f t="shared" si="194"/>
        <v>0.95684991307738632</v>
      </c>
      <c r="H2103" s="130">
        <v>0.83657563252211153</v>
      </c>
      <c r="I2103" s="128">
        <f t="shared" si="195"/>
        <v>4260.0020016533126</v>
      </c>
      <c r="J2103" s="3">
        <f t="shared" si="196"/>
        <v>4291.6263347930835</v>
      </c>
      <c r="K2103" s="122">
        <f t="shared" si="197"/>
        <v>0.80641970379285355</v>
      </c>
      <c r="M2103" s="39" t="s">
        <v>4435</v>
      </c>
      <c r="N2103" s="3">
        <v>5321.8272254610993</v>
      </c>
      <c r="O2103" s="3">
        <v>4291.626953125</v>
      </c>
      <c r="P2103" s="110">
        <v>0.80641984939575195</v>
      </c>
    </row>
    <row r="2104" spans="2:16" x14ac:dyDescent="0.2">
      <c r="B2104" s="102" t="s">
        <v>4434</v>
      </c>
      <c r="C2104" s="119">
        <v>3249.2780225482693</v>
      </c>
      <c r="D2104" s="125">
        <v>0.84044866921441186</v>
      </c>
      <c r="E2104" s="119">
        <f t="shared" si="192"/>
        <v>2730.8513899583286</v>
      </c>
      <c r="F2104" s="121">
        <f t="shared" si="193"/>
        <v>2798.0269810596342</v>
      </c>
      <c r="G2104" s="110">
        <f t="shared" si="194"/>
        <v>0.86112267452732827</v>
      </c>
      <c r="H2104" s="130">
        <v>0.96995240473289024</v>
      </c>
      <c r="I2104" s="128">
        <f t="shared" si="195"/>
        <v>2713.9529987863011</v>
      </c>
      <c r="J2104" s="3">
        <f t="shared" si="196"/>
        <v>2734.1001615636874</v>
      </c>
      <c r="K2104" s="122">
        <f t="shared" si="197"/>
        <v>0.84144851335911541</v>
      </c>
      <c r="M2104" s="39" t="s">
        <v>4434</v>
      </c>
      <c r="N2104" s="3">
        <v>3249.2780225482693</v>
      </c>
      <c r="O2104" s="3">
        <v>2734.099853515625</v>
      </c>
      <c r="P2104" s="110">
        <v>0.84144842624664307</v>
      </c>
    </row>
    <row r="2105" spans="2:16" x14ac:dyDescent="0.2">
      <c r="B2105" s="102" t="s">
        <v>4433</v>
      </c>
      <c r="C2105" s="119">
        <v>7188.636665217251</v>
      </c>
      <c r="D2105" s="125">
        <v>1.0399868311351055</v>
      </c>
      <c r="E2105" s="119">
        <f t="shared" si="192"/>
        <v>7476.0874656409214</v>
      </c>
      <c r="F2105" s="121">
        <f t="shared" si="193"/>
        <v>7659.9900377384665</v>
      </c>
      <c r="G2105" s="110">
        <f t="shared" si="194"/>
        <v>1.0655692302271853</v>
      </c>
      <c r="H2105" s="130">
        <v>0.77580539885341593</v>
      </c>
      <c r="I2105" s="128">
        <f t="shared" si="195"/>
        <v>5942.6616264408831</v>
      </c>
      <c r="J2105" s="3">
        <f t="shared" si="196"/>
        <v>5986.7772655740491</v>
      </c>
      <c r="K2105" s="122">
        <f t="shared" si="197"/>
        <v>0.83281121920398515</v>
      </c>
      <c r="M2105" s="39" t="s">
        <v>4433</v>
      </c>
      <c r="N2105" s="3">
        <v>7188.636665217251</v>
      </c>
      <c r="O2105" s="3">
        <v>5986.77685546875</v>
      </c>
      <c r="P2105" s="110">
        <v>0.83281117677688599</v>
      </c>
    </row>
    <row r="2106" spans="2:16" x14ac:dyDescent="0.2">
      <c r="B2106" s="102" t="s">
        <v>4432</v>
      </c>
      <c r="C2106" s="119">
        <v>13612.895572234152</v>
      </c>
      <c r="D2106" s="125">
        <v>0.98365479071468109</v>
      </c>
      <c r="E2106" s="119">
        <f t="shared" si="192"/>
        <v>13390.389945126793</v>
      </c>
      <c r="F2106" s="121">
        <f t="shared" si="193"/>
        <v>13719.777096309195</v>
      </c>
      <c r="G2106" s="110">
        <f t="shared" si="194"/>
        <v>1.00785149078004</v>
      </c>
      <c r="H2106" s="130">
        <v>0.75012263583468375</v>
      </c>
      <c r="I2106" s="128">
        <f t="shared" si="195"/>
        <v>10291.515358547778</v>
      </c>
      <c r="J2106" s="3">
        <f t="shared" si="196"/>
        <v>10367.914925985886</v>
      </c>
      <c r="K2106" s="122">
        <f t="shared" si="197"/>
        <v>0.76162451044824264</v>
      </c>
      <c r="M2106" s="39" t="s">
        <v>4432</v>
      </c>
      <c r="N2106" s="3">
        <v>13612.895572234152</v>
      </c>
      <c r="O2106" s="3">
        <v>10367.9150390625</v>
      </c>
      <c r="P2106" s="110">
        <v>0.76162451505661011</v>
      </c>
    </row>
    <row r="2107" spans="2:16" x14ac:dyDescent="0.2">
      <c r="B2107" s="102" t="s">
        <v>4431</v>
      </c>
      <c r="C2107" s="119">
        <v>4699.8264747027715</v>
      </c>
      <c r="D2107" s="125">
        <v>0.97762394428598931</v>
      </c>
      <c r="E2107" s="119">
        <f t="shared" si="192"/>
        <v>4594.6628956586401</v>
      </c>
      <c r="F2107" s="121">
        <f t="shared" si="193"/>
        <v>4707.6859613084398</v>
      </c>
      <c r="G2107" s="110">
        <f t="shared" si="194"/>
        <v>1.0016722929342121</v>
      </c>
      <c r="H2107" s="130">
        <v>0.85842508567459319</v>
      </c>
      <c r="I2107" s="128">
        <f t="shared" si="195"/>
        <v>4041.1957246652769</v>
      </c>
      <c r="J2107" s="3">
        <f t="shared" si="196"/>
        <v>4071.1957387099264</v>
      </c>
      <c r="K2107" s="122">
        <f t="shared" si="197"/>
        <v>0.86624384126169229</v>
      </c>
      <c r="M2107" s="39" t="s">
        <v>4431</v>
      </c>
      <c r="N2107" s="3">
        <v>4699.8264747027715</v>
      </c>
      <c r="O2107" s="3">
        <v>4071.195556640625</v>
      </c>
      <c r="P2107" s="110">
        <v>0.86624377965927124</v>
      </c>
    </row>
    <row r="2108" spans="2:16" x14ac:dyDescent="0.2">
      <c r="B2108" s="102" t="s">
        <v>4430</v>
      </c>
      <c r="C2108" s="119">
        <v>12380.659278232322</v>
      </c>
      <c r="D2108" s="125">
        <v>0.86541928981784999</v>
      </c>
      <c r="E2108" s="119">
        <f t="shared" si="192"/>
        <v>10714.461360044592</v>
      </c>
      <c r="F2108" s="121">
        <f t="shared" si="193"/>
        <v>10978.023953688356</v>
      </c>
      <c r="G2108" s="110">
        <f t="shared" si="194"/>
        <v>0.88670754173729027</v>
      </c>
      <c r="H2108" s="130">
        <v>0.77111584397343058</v>
      </c>
      <c r="I2108" s="128">
        <f t="shared" si="195"/>
        <v>8465.3282062089347</v>
      </c>
      <c r="J2108" s="3">
        <f t="shared" si="196"/>
        <v>8528.170984035507</v>
      </c>
      <c r="K2108" s="122">
        <f t="shared" si="197"/>
        <v>0.6888301173936463</v>
      </c>
      <c r="M2108" s="39" t="s">
        <v>4430</v>
      </c>
      <c r="N2108" s="3">
        <v>12380.659278232322</v>
      </c>
      <c r="O2108" s="3">
        <v>8528.1708984375</v>
      </c>
      <c r="P2108" s="110">
        <v>0.68883013725280762</v>
      </c>
    </row>
    <row r="2109" spans="2:16" x14ac:dyDescent="0.2">
      <c r="B2109" s="102" t="s">
        <v>4429</v>
      </c>
      <c r="C2109" s="119">
        <v>2064.1585357317595</v>
      </c>
      <c r="D2109" s="125">
        <v>1.052145128443905</v>
      </c>
      <c r="E2109" s="119">
        <f t="shared" si="192"/>
        <v>2171.7943477060749</v>
      </c>
      <c r="F2109" s="121">
        <f t="shared" si="193"/>
        <v>2225.217822009397</v>
      </c>
      <c r="G2109" s="110">
        <f t="shared" si="194"/>
        <v>1.0780266067211455</v>
      </c>
      <c r="H2109" s="130">
        <v>0.71674063076799266</v>
      </c>
      <c r="I2109" s="128">
        <f t="shared" si="195"/>
        <v>1594.904025343194</v>
      </c>
      <c r="J2109" s="3">
        <f t="shared" si="196"/>
        <v>1606.7438733535566</v>
      </c>
      <c r="K2109" s="122">
        <f t="shared" si="197"/>
        <v>0.77840138998042319</v>
      </c>
      <c r="M2109" s="39" t="s">
        <v>4429</v>
      </c>
      <c r="N2109" s="3">
        <v>2064.1585357317595</v>
      </c>
      <c r="O2109" s="3">
        <v>1606.743896484375</v>
      </c>
      <c r="P2109" s="110">
        <v>0.77840137481689453</v>
      </c>
    </row>
    <row r="2110" spans="2:16" x14ac:dyDescent="0.2">
      <c r="B2110" s="102" t="s">
        <v>4428</v>
      </c>
      <c r="C2110" s="119">
        <v>7054.8279908246514</v>
      </c>
      <c r="D2110" s="125">
        <v>0.94673140993976979</v>
      </c>
      <c r="E2110" s="119">
        <f t="shared" si="192"/>
        <v>6679.0272506359752</v>
      </c>
      <c r="F2110" s="121">
        <f t="shared" si="193"/>
        <v>6843.323120119393</v>
      </c>
      <c r="G2110" s="110">
        <f t="shared" si="194"/>
        <v>0.97001984017465248</v>
      </c>
      <c r="H2110" s="130">
        <v>0.85043290097423008</v>
      </c>
      <c r="I2110" s="128">
        <f t="shared" si="195"/>
        <v>5819.7871333471548</v>
      </c>
      <c r="J2110" s="3">
        <f t="shared" si="196"/>
        <v>5862.9906076732459</v>
      </c>
      <c r="K2110" s="122">
        <f t="shared" si="197"/>
        <v>0.83106074525112705</v>
      </c>
      <c r="M2110" s="39" t="s">
        <v>4428</v>
      </c>
      <c r="N2110" s="3">
        <v>7054.8279908246514</v>
      </c>
      <c r="O2110" s="3">
        <v>5862.9912109375</v>
      </c>
      <c r="P2110" s="110">
        <v>0.83106082677841187</v>
      </c>
    </row>
    <row r="2111" spans="2:16" x14ac:dyDescent="0.2">
      <c r="B2111" s="102" t="s">
        <v>4427</v>
      </c>
      <c r="C2111" s="119">
        <v>2933.2883055762363</v>
      </c>
      <c r="D2111" s="125">
        <v>0.96800930518548256</v>
      </c>
      <c r="E2111" s="119">
        <f t="shared" si="192"/>
        <v>2839.450374589554</v>
      </c>
      <c r="F2111" s="121">
        <f t="shared" si="193"/>
        <v>2909.2973673688966</v>
      </c>
      <c r="G2111" s="110">
        <f t="shared" si="194"/>
        <v>0.991821145517223</v>
      </c>
      <c r="H2111" s="130">
        <v>0.95480755981869059</v>
      </c>
      <c r="I2111" s="128">
        <f t="shared" si="195"/>
        <v>2777.8191201244367</v>
      </c>
      <c r="J2111" s="3">
        <f t="shared" si="196"/>
        <v>2798.4403961761259</v>
      </c>
      <c r="K2111" s="122">
        <f t="shared" si="197"/>
        <v>0.95402841611451483</v>
      </c>
      <c r="M2111" s="39" t="s">
        <v>4427</v>
      </c>
      <c r="N2111" s="3">
        <v>2933.2883055762363</v>
      </c>
      <c r="O2111" s="3">
        <v>2798.4404296875</v>
      </c>
      <c r="P2111" s="110">
        <v>0.9540284276008606</v>
      </c>
    </row>
    <row r="2112" spans="2:16" x14ac:dyDescent="0.2">
      <c r="B2112" s="102" t="s">
        <v>4426</v>
      </c>
      <c r="C2112" s="119">
        <v>5668.8994578143229</v>
      </c>
      <c r="D2112" s="125">
        <v>1.0166239704551712</v>
      </c>
      <c r="E2112" s="119">
        <f t="shared" si="192"/>
        <v>5763.1390749143638</v>
      </c>
      <c r="F2112" s="121">
        <f t="shared" si="193"/>
        <v>5904.9052198536219</v>
      </c>
      <c r="G2112" s="110">
        <f t="shared" si="194"/>
        <v>1.0416316718607481</v>
      </c>
      <c r="H2112" s="130">
        <v>0.81944185235086131</v>
      </c>
      <c r="I2112" s="128">
        <f t="shared" si="195"/>
        <v>4838.7264713131217</v>
      </c>
      <c r="J2112" s="3">
        <f t="shared" si="196"/>
        <v>4874.6469938484752</v>
      </c>
      <c r="K2112" s="122">
        <f t="shared" si="197"/>
        <v>0.85989300571012839</v>
      </c>
      <c r="M2112" s="39" t="s">
        <v>4426</v>
      </c>
      <c r="N2112" s="3">
        <v>5668.8994578143229</v>
      </c>
      <c r="O2112" s="3">
        <v>4874.64697265625</v>
      </c>
      <c r="P2112" s="110">
        <v>0.85989302396774292</v>
      </c>
    </row>
    <row r="2113" spans="2:16" x14ac:dyDescent="0.2">
      <c r="B2113" s="102" t="s">
        <v>4425</v>
      </c>
      <c r="C2113" s="119">
        <v>5119.5618336851649</v>
      </c>
      <c r="D2113" s="125">
        <v>1.0127327227044107</v>
      </c>
      <c r="E2113" s="119">
        <f t="shared" si="192"/>
        <v>5184.7477948815622</v>
      </c>
      <c r="F2113" s="121">
        <f t="shared" si="193"/>
        <v>5312.2862245130909</v>
      </c>
      <c r="G2113" s="110">
        <f t="shared" si="194"/>
        <v>1.03764470419321</v>
      </c>
      <c r="H2113" s="130">
        <v>0.78408145002317842</v>
      </c>
      <c r="I2113" s="128">
        <f t="shared" si="195"/>
        <v>4165.2650858543802</v>
      </c>
      <c r="J2113" s="3">
        <f t="shared" si="196"/>
        <v>4196.1861348678303</v>
      </c>
      <c r="K2113" s="122">
        <f t="shared" si="197"/>
        <v>0.81963774853898586</v>
      </c>
      <c r="M2113" s="39" t="s">
        <v>4425</v>
      </c>
      <c r="N2113" s="3">
        <v>5119.5618336851649</v>
      </c>
      <c r="O2113" s="3">
        <v>4196.18603515625</v>
      </c>
      <c r="P2113" s="110">
        <v>0.8196377158164978</v>
      </c>
    </row>
    <row r="2114" spans="2:16" x14ac:dyDescent="0.2">
      <c r="B2114" s="102" t="s">
        <v>4424</v>
      </c>
      <c r="C2114" s="119">
        <v>6485.0255197747438</v>
      </c>
      <c r="D2114" s="125">
        <v>1.0419707146829906</v>
      </c>
      <c r="E2114" s="119">
        <f t="shared" si="192"/>
        <v>6757.206675577123</v>
      </c>
      <c r="F2114" s="121">
        <f t="shared" si="193"/>
        <v>6923.4256629210331</v>
      </c>
      <c r="G2114" s="110">
        <f t="shared" si="194"/>
        <v>1.0676019148744256</v>
      </c>
      <c r="H2114" s="130">
        <v>0.851236497505649</v>
      </c>
      <c r="I2114" s="128">
        <f t="shared" si="195"/>
        <v>5893.4726120456262</v>
      </c>
      <c r="J2114" s="3">
        <f t="shared" si="196"/>
        <v>5937.2230941254738</v>
      </c>
      <c r="K2114" s="122">
        <f t="shared" si="197"/>
        <v>0.91552810023971998</v>
      </c>
      <c r="M2114" s="39" t="s">
        <v>4424</v>
      </c>
      <c r="N2114" s="3">
        <v>6485.0255197747438</v>
      </c>
      <c r="O2114" s="3">
        <v>5937.22265625</v>
      </c>
      <c r="P2114" s="110">
        <v>0.9155280590057373</v>
      </c>
    </row>
    <row r="2115" spans="2:16" x14ac:dyDescent="0.2">
      <c r="B2115" s="102" t="s">
        <v>4423</v>
      </c>
      <c r="C2115" s="119">
        <v>8684.1088642886971</v>
      </c>
      <c r="D2115" s="125">
        <v>0.98144571878869957</v>
      </c>
      <c r="E2115" s="119">
        <f t="shared" si="192"/>
        <v>8522.981466351137</v>
      </c>
      <c r="F2115" s="121">
        <f t="shared" si="193"/>
        <v>8732.6363454313014</v>
      </c>
      <c r="G2115" s="110">
        <f t="shared" si="194"/>
        <v>1.005588078397101</v>
      </c>
      <c r="H2115" s="130">
        <v>0.8115632307740458</v>
      </c>
      <c r="I2115" s="128">
        <f t="shared" si="195"/>
        <v>7087.086565673083</v>
      </c>
      <c r="J2115" s="3">
        <f t="shared" si="196"/>
        <v>7139.6978992959921</v>
      </c>
      <c r="K2115" s="122">
        <f t="shared" si="197"/>
        <v>0.82215665543488026</v>
      </c>
      <c r="M2115" s="39" t="s">
        <v>4423</v>
      </c>
      <c r="N2115" s="3">
        <v>8684.1088642886971</v>
      </c>
      <c r="O2115" s="3">
        <v>7139.69873046875</v>
      </c>
      <c r="P2115" s="110">
        <v>0.82215672731399536</v>
      </c>
    </row>
    <row r="2116" spans="2:16" x14ac:dyDescent="0.2">
      <c r="B2116" s="102" t="s">
        <v>4422</v>
      </c>
      <c r="C2116" s="119">
        <v>2353.3165885506282</v>
      </c>
      <c r="D2116" s="125">
        <v>0.91060180933421853</v>
      </c>
      <c r="E2116" s="119">
        <f t="shared" si="192"/>
        <v>2142.9343434704329</v>
      </c>
      <c r="F2116" s="121">
        <f t="shared" si="193"/>
        <v>2195.6478971054817</v>
      </c>
      <c r="G2116" s="110">
        <f t="shared" si="194"/>
        <v>0.93300149575614377</v>
      </c>
      <c r="H2116" s="130">
        <v>0.81622064920510384</v>
      </c>
      <c r="I2116" s="128">
        <f t="shared" si="195"/>
        <v>1792.1331520012573</v>
      </c>
      <c r="J2116" s="3">
        <f t="shared" si="196"/>
        <v>1805.4371400763148</v>
      </c>
      <c r="K2116" s="122">
        <f t="shared" si="197"/>
        <v>0.76718837952366448</v>
      </c>
      <c r="M2116" s="39" t="s">
        <v>4422</v>
      </c>
      <c r="N2116" s="3">
        <v>2353.3165885506282</v>
      </c>
      <c r="O2116" s="3">
        <v>1805.4373779296875</v>
      </c>
      <c r="P2116" s="110">
        <v>0.76718848943710327</v>
      </c>
    </row>
    <row r="2117" spans="2:16" x14ac:dyDescent="0.2">
      <c r="B2117" s="102" t="s">
        <v>4421</v>
      </c>
      <c r="C2117" s="119">
        <v>3110.0199493805558</v>
      </c>
      <c r="D2117" s="125">
        <v>0.99755820029520037</v>
      </c>
      <c r="E2117" s="119">
        <f t="shared" ref="E2117:E2180" si="198">D2117*C2117</f>
        <v>3102.4259035862374</v>
      </c>
      <c r="F2117" s="121">
        <f t="shared" ref="F2117:F2180" si="199">E2117/$E$2*$C$2</f>
        <v>3178.7417714828748</v>
      </c>
      <c r="G2117" s="110">
        <f t="shared" ref="G2117:G2180" si="200">F2117/C2117</f>
        <v>1.0220969071648582</v>
      </c>
      <c r="H2117" s="130">
        <v>0.81283222725010917</v>
      </c>
      <c r="I2117" s="128">
        <f t="shared" ref="I2117:I2180" si="201">C2117*H2117*G2117</f>
        <v>2583.7837539673828</v>
      </c>
      <c r="J2117" s="3">
        <f t="shared" ref="J2117:J2180" si="202">I2117/$I$2*$C$2</f>
        <v>2602.9645989916062</v>
      </c>
      <c r="K2117" s="122">
        <f t="shared" ref="K2117:K2180" si="203">J2117/C2117</f>
        <v>0.83696074023899969</v>
      </c>
      <c r="M2117" s="39" t="s">
        <v>4421</v>
      </c>
      <c r="N2117" s="3">
        <v>3110.0199493805558</v>
      </c>
      <c r="O2117" s="3">
        <v>2602.96484375</v>
      </c>
      <c r="P2117" s="110">
        <v>0.83696079254150391</v>
      </c>
    </row>
    <row r="2118" spans="2:16" x14ac:dyDescent="0.2">
      <c r="B2118" s="102" t="s">
        <v>4420</v>
      </c>
      <c r="C2118" s="119">
        <v>10992.946910105731</v>
      </c>
      <c r="D2118" s="125">
        <v>0.9791183114318539</v>
      </c>
      <c r="E2118" s="119">
        <f t="shared" si="198"/>
        <v>10763.39561628274</v>
      </c>
      <c r="F2118" s="121">
        <f t="shared" si="199"/>
        <v>11028.161932545754</v>
      </c>
      <c r="G2118" s="110">
        <f t="shared" si="200"/>
        <v>1.0032034196769977</v>
      </c>
      <c r="H2118" s="130">
        <v>0.75290320990782333</v>
      </c>
      <c r="I2118" s="128">
        <f t="shared" si="201"/>
        <v>8303.1385183969633</v>
      </c>
      <c r="J2118" s="3">
        <f t="shared" si="202"/>
        <v>8364.7772731462665</v>
      </c>
      <c r="K2118" s="122">
        <f t="shared" si="203"/>
        <v>0.76092219325252919</v>
      </c>
      <c r="M2118" s="39" t="s">
        <v>4420</v>
      </c>
      <c r="N2118" s="3">
        <v>10992.946910105731</v>
      </c>
      <c r="O2118" s="3">
        <v>8364.77734375</v>
      </c>
      <c r="P2118" s="110">
        <v>0.76092219352722168</v>
      </c>
    </row>
    <row r="2119" spans="2:16" x14ac:dyDescent="0.2">
      <c r="B2119" s="102" t="s">
        <v>4419</v>
      </c>
      <c r="C2119" s="119">
        <v>6956.2810371302548</v>
      </c>
      <c r="D2119" s="125">
        <v>1.0377558180879434</v>
      </c>
      <c r="E2119" s="119">
        <f t="shared" si="198"/>
        <v>7218.9211185367549</v>
      </c>
      <c r="F2119" s="121">
        <f t="shared" si="199"/>
        <v>7396.497714258724</v>
      </c>
      <c r="G2119" s="110">
        <f t="shared" si="200"/>
        <v>1.0632833369984254</v>
      </c>
      <c r="H2119" s="130">
        <v>0.86926639268225858</v>
      </c>
      <c r="I2119" s="128">
        <f t="shared" si="201"/>
        <v>6429.526886556253</v>
      </c>
      <c r="J2119" s="3">
        <f t="shared" si="202"/>
        <v>6477.256793751757</v>
      </c>
      <c r="K2119" s="122">
        <f t="shared" si="203"/>
        <v>0.93113788232223083</v>
      </c>
      <c r="M2119" s="39" t="s">
        <v>4419</v>
      </c>
      <c r="N2119" s="3">
        <v>6956.2810371302548</v>
      </c>
      <c r="O2119" s="3">
        <v>6477.25732421875</v>
      </c>
      <c r="P2119" s="110">
        <v>0.93113797903060913</v>
      </c>
    </row>
    <row r="2120" spans="2:16" x14ac:dyDescent="0.2">
      <c r="B2120" s="102" t="s">
        <v>4418</v>
      </c>
      <c r="C2120" s="119">
        <v>4073.0659064691749</v>
      </c>
      <c r="D2120" s="125">
        <v>0.88082449389318396</v>
      </c>
      <c r="E2120" s="119">
        <f t="shared" si="198"/>
        <v>3587.6562156592936</v>
      </c>
      <c r="F2120" s="121">
        <f t="shared" si="199"/>
        <v>3675.9081534400843</v>
      </c>
      <c r="G2120" s="110">
        <f t="shared" si="200"/>
        <v>0.90249169491750858</v>
      </c>
      <c r="H2120" s="130">
        <v>0.7750994888248528</v>
      </c>
      <c r="I2120" s="128">
        <f t="shared" si="201"/>
        <v>2849.1945306985176</v>
      </c>
      <c r="J2120" s="3">
        <f t="shared" si="202"/>
        <v>2870.3456656002986</v>
      </c>
      <c r="K2120" s="122">
        <f t="shared" si="203"/>
        <v>0.70471377864065055</v>
      </c>
      <c r="M2120" s="39" t="s">
        <v>4418</v>
      </c>
      <c r="N2120" s="3">
        <v>4073.0659064691749</v>
      </c>
      <c r="O2120" s="3">
        <v>2870.345458984375</v>
      </c>
      <c r="P2120" s="110">
        <v>0.70471370220184326</v>
      </c>
    </row>
    <row r="2121" spans="2:16" x14ac:dyDescent="0.2">
      <c r="B2121" s="102" t="s">
        <v>4417</v>
      </c>
      <c r="C2121" s="119">
        <v>6447.7329923127627</v>
      </c>
      <c r="D2121" s="125">
        <v>1.0150856286055203</v>
      </c>
      <c r="E2121" s="119">
        <f t="shared" si="198"/>
        <v>6545.0010975823534</v>
      </c>
      <c r="F2121" s="121">
        <f t="shared" si="199"/>
        <v>6706.0000882654385</v>
      </c>
      <c r="G2121" s="110">
        <f t="shared" si="200"/>
        <v>1.0400554886904578</v>
      </c>
      <c r="H2121" s="130">
        <v>0.69206304449210221</v>
      </c>
      <c r="I2121" s="128">
        <f t="shared" si="201"/>
        <v>4640.9748374492856</v>
      </c>
      <c r="J2121" s="3">
        <f t="shared" si="202"/>
        <v>4675.4273410621554</v>
      </c>
      <c r="K2121" s="122">
        <f t="shared" si="203"/>
        <v>0.72512731942162945</v>
      </c>
      <c r="M2121" s="39" t="s">
        <v>4417</v>
      </c>
      <c r="N2121" s="3">
        <v>6447.7329923127627</v>
      </c>
      <c r="O2121" s="3">
        <v>4675.427734375</v>
      </c>
      <c r="P2121" s="110">
        <v>0.72512739896774292</v>
      </c>
    </row>
    <row r="2122" spans="2:16" x14ac:dyDescent="0.2">
      <c r="B2122" s="102" t="s">
        <v>4416</v>
      </c>
      <c r="C2122" s="119">
        <v>7427.9923337099763</v>
      </c>
      <c r="D2122" s="125">
        <v>0.92457723960506888</v>
      </c>
      <c r="E2122" s="119">
        <f t="shared" si="198"/>
        <v>6867.7526477091833</v>
      </c>
      <c r="F2122" s="121">
        <f t="shared" si="199"/>
        <v>7036.6909302330305</v>
      </c>
      <c r="G2122" s="110">
        <f t="shared" si="200"/>
        <v>0.94732070445184391</v>
      </c>
      <c r="H2122" s="130">
        <v>0.84835389044186638</v>
      </c>
      <c r="I2122" s="128">
        <f t="shared" si="201"/>
        <v>5969.6041265001868</v>
      </c>
      <c r="J2122" s="3">
        <f t="shared" si="202"/>
        <v>6013.919774599819</v>
      </c>
      <c r="K2122" s="122">
        <f t="shared" si="203"/>
        <v>0.80962923821383559</v>
      </c>
      <c r="M2122" s="39" t="s">
        <v>4416</v>
      </c>
      <c r="N2122" s="3">
        <v>7427.9923337099763</v>
      </c>
      <c r="O2122" s="3">
        <v>6013.91943359375</v>
      </c>
      <c r="P2122" s="110">
        <v>0.80962920188903809</v>
      </c>
    </row>
    <row r="2123" spans="2:16" x14ac:dyDescent="0.2">
      <c r="B2123" s="102" t="s">
        <v>4415</v>
      </c>
      <c r="C2123" s="119">
        <v>11917.34199766305</v>
      </c>
      <c r="D2123" s="125">
        <v>0.83283935491500294</v>
      </c>
      <c r="E2123" s="119">
        <f t="shared" si="198"/>
        <v>9925.2314216351679</v>
      </c>
      <c r="F2123" s="121">
        <f t="shared" si="199"/>
        <v>10169.379927854605</v>
      </c>
      <c r="G2123" s="110">
        <f t="shared" si="200"/>
        <v>0.85332618043929476</v>
      </c>
      <c r="H2123" s="130">
        <v>1.1167540918251673</v>
      </c>
      <c r="I2123" s="128">
        <f t="shared" si="201"/>
        <v>11356.696645756356</v>
      </c>
      <c r="J2123" s="3">
        <f t="shared" si="202"/>
        <v>11441.003638559021</v>
      </c>
      <c r="K2123" s="122">
        <f t="shared" si="203"/>
        <v>0.96002981544060428</v>
      </c>
      <c r="M2123" s="39" t="s">
        <v>4415</v>
      </c>
      <c r="N2123" s="3">
        <v>11917.34199766305</v>
      </c>
      <c r="O2123" s="3">
        <v>11441.001953125</v>
      </c>
      <c r="P2123" s="110">
        <v>0.96002966165542603</v>
      </c>
    </row>
    <row r="2124" spans="2:16" x14ac:dyDescent="0.2">
      <c r="B2124" s="102" t="s">
        <v>4414</v>
      </c>
      <c r="C2124" s="119">
        <v>4947.7201910485055</v>
      </c>
      <c r="D2124" s="125">
        <v>1.0610109237803331</v>
      </c>
      <c r="E2124" s="119">
        <f t="shared" si="198"/>
        <v>5249.5851705109808</v>
      </c>
      <c r="F2124" s="121">
        <f t="shared" si="199"/>
        <v>5378.7185199720461</v>
      </c>
      <c r="G2124" s="110">
        <f t="shared" si="200"/>
        <v>1.0871104897369317</v>
      </c>
      <c r="H2124" s="130">
        <v>0.7487700075304754</v>
      </c>
      <c r="I2124" s="128">
        <f t="shared" si="201"/>
        <v>4027.4231067037763</v>
      </c>
      <c r="J2124" s="3">
        <f t="shared" si="202"/>
        <v>4057.3208790456165</v>
      </c>
      <c r="K2124" s="122">
        <f t="shared" si="203"/>
        <v>0.82003846668333957</v>
      </c>
      <c r="M2124" s="39" t="s">
        <v>4414</v>
      </c>
      <c r="N2124" s="3">
        <v>4947.7201910485055</v>
      </c>
      <c r="O2124" s="3">
        <v>4057.32080078125</v>
      </c>
      <c r="P2124" s="110">
        <v>0.82003843784332275</v>
      </c>
    </row>
    <row r="2125" spans="2:16" x14ac:dyDescent="0.2">
      <c r="B2125" s="102" t="s">
        <v>4413</v>
      </c>
      <c r="C2125" s="119">
        <v>11049.101745753773</v>
      </c>
      <c r="D2125" s="125">
        <v>1.0306035111956739</v>
      </c>
      <c r="E2125" s="119">
        <f t="shared" si="198"/>
        <v>11387.243054732089</v>
      </c>
      <c r="F2125" s="121">
        <f t="shared" si="199"/>
        <v>11667.355251986273</v>
      </c>
      <c r="G2125" s="110">
        <f t="shared" si="200"/>
        <v>1.0559550921386074</v>
      </c>
      <c r="H2125" s="130">
        <v>0.84927641477668825</v>
      </c>
      <c r="I2125" s="128">
        <f t="shared" si="201"/>
        <v>9908.8096383328666</v>
      </c>
      <c r="J2125" s="3">
        <f t="shared" si="202"/>
        <v>9982.3681711456684</v>
      </c>
      <c r="K2125" s="122">
        <f t="shared" si="203"/>
        <v>0.9034551767958825</v>
      </c>
      <c r="M2125" s="39" t="s">
        <v>4413</v>
      </c>
      <c r="N2125" s="3">
        <v>11049.101745753773</v>
      </c>
      <c r="O2125" s="3">
        <v>9982.3681640625</v>
      </c>
      <c r="P2125" s="110">
        <v>0.90345519781112671</v>
      </c>
    </row>
    <row r="2126" spans="2:16" x14ac:dyDescent="0.2">
      <c r="B2126" s="102" t="s">
        <v>4412</v>
      </c>
      <c r="C2126" s="119">
        <v>7030.8662252150671</v>
      </c>
      <c r="D2126" s="125">
        <v>0.88467217933608511</v>
      </c>
      <c r="E2126" s="119">
        <f t="shared" si="198"/>
        <v>6220.0117460814872</v>
      </c>
      <c r="F2126" s="121">
        <f t="shared" si="199"/>
        <v>6373.0163977577049</v>
      </c>
      <c r="G2126" s="110">
        <f t="shared" si="200"/>
        <v>0.90643402869790213</v>
      </c>
      <c r="H2126" s="130">
        <v>0.99016734687400842</v>
      </c>
      <c r="I2126" s="128">
        <f t="shared" si="201"/>
        <v>6310.3527381522963</v>
      </c>
      <c r="J2126" s="3">
        <f t="shared" si="202"/>
        <v>6357.1979502304475</v>
      </c>
      <c r="K2126" s="122">
        <f t="shared" si="203"/>
        <v>0.9041841711383134</v>
      </c>
      <c r="M2126" s="39" t="s">
        <v>4412</v>
      </c>
      <c r="N2126" s="3">
        <v>7030.8662252150671</v>
      </c>
      <c r="O2126" s="3">
        <v>6357.19775390625</v>
      </c>
      <c r="P2126" s="110">
        <v>0.90418416261672974</v>
      </c>
    </row>
    <row r="2127" spans="2:16" x14ac:dyDescent="0.2">
      <c r="B2127" s="102" t="s">
        <v>4411</v>
      </c>
      <c r="C2127" s="119">
        <v>8365.5637224599141</v>
      </c>
      <c r="D2127" s="125">
        <v>0.84273736610284411</v>
      </c>
      <c r="E2127" s="119">
        <f t="shared" si="198"/>
        <v>7049.9731374313724</v>
      </c>
      <c r="F2127" s="121">
        <f t="shared" si="199"/>
        <v>7223.3938202619047</v>
      </c>
      <c r="G2127" s="110">
        <f t="shared" si="200"/>
        <v>0.86346767054902651</v>
      </c>
      <c r="H2127" s="130">
        <v>1.0596900508284999</v>
      </c>
      <c r="I2127" s="128">
        <f t="shared" si="201"/>
        <v>7654.5585645476103</v>
      </c>
      <c r="J2127" s="3">
        <f t="shared" si="202"/>
        <v>7711.3825542990699</v>
      </c>
      <c r="K2127" s="122">
        <f t="shared" si="203"/>
        <v>0.92180070705761352</v>
      </c>
      <c r="M2127" s="39" t="s">
        <v>4411</v>
      </c>
      <c r="N2127" s="3">
        <v>8365.5637224599141</v>
      </c>
      <c r="O2127" s="3">
        <v>7711.3828125</v>
      </c>
      <c r="P2127" s="110">
        <v>0.92180073261260986</v>
      </c>
    </row>
    <row r="2128" spans="2:16" x14ac:dyDescent="0.2">
      <c r="B2128" s="102" t="s">
        <v>4410</v>
      </c>
      <c r="C2128" s="119">
        <v>9187.3886908103414</v>
      </c>
      <c r="D2128" s="125">
        <v>0.95103964902967875</v>
      </c>
      <c r="E2128" s="119">
        <f t="shared" si="198"/>
        <v>8737.5709160075075</v>
      </c>
      <c r="F2128" s="121">
        <f t="shared" si="199"/>
        <v>8952.5044320643228</v>
      </c>
      <c r="G2128" s="110">
        <f t="shared" si="200"/>
        <v>0.97443405665627703</v>
      </c>
      <c r="H2128" s="130">
        <v>1.0540042796540852</v>
      </c>
      <c r="I2128" s="128">
        <f t="shared" si="201"/>
        <v>9435.9779850179621</v>
      </c>
      <c r="J2128" s="3">
        <f t="shared" si="202"/>
        <v>9506.0264289346433</v>
      </c>
      <c r="K2128" s="122">
        <f t="shared" si="203"/>
        <v>1.034682078754654</v>
      </c>
      <c r="M2128" s="39" t="s">
        <v>4410</v>
      </c>
      <c r="N2128" s="3">
        <v>9187.3886908103414</v>
      </c>
      <c r="O2128" s="3">
        <v>9506.02734375</v>
      </c>
      <c r="P2128" s="110">
        <v>1.0346821546554565</v>
      </c>
    </row>
    <row r="2129" spans="2:16" x14ac:dyDescent="0.2">
      <c r="B2129" s="102" t="s">
        <v>4409</v>
      </c>
      <c r="C2129" s="119">
        <v>8103.3617941370885</v>
      </c>
      <c r="D2129" s="125">
        <v>0.92050040075674255</v>
      </c>
      <c r="E2129" s="119">
        <f t="shared" si="198"/>
        <v>7459.1477789800665</v>
      </c>
      <c r="F2129" s="121">
        <f t="shared" si="199"/>
        <v>7642.6336555852477</v>
      </c>
      <c r="G2129" s="110">
        <f t="shared" si="200"/>
        <v>0.94314358037361912</v>
      </c>
      <c r="H2129" s="130">
        <v>0.9093006411860135</v>
      </c>
      <c r="I2129" s="128">
        <f t="shared" si="201"/>
        <v>6949.4516833734715</v>
      </c>
      <c r="J2129" s="3">
        <f t="shared" si="202"/>
        <v>7001.0412777183701</v>
      </c>
      <c r="K2129" s="122">
        <f t="shared" si="203"/>
        <v>0.86396750578059278</v>
      </c>
      <c r="M2129" s="39" t="s">
        <v>4409</v>
      </c>
      <c r="N2129" s="3">
        <v>8103.3617941370885</v>
      </c>
      <c r="O2129" s="3">
        <v>7001.04150390625</v>
      </c>
      <c r="P2129" s="110">
        <v>0.86396753787994385</v>
      </c>
    </row>
    <row r="2130" spans="2:16" x14ac:dyDescent="0.2">
      <c r="B2130" s="102" t="s">
        <v>4408</v>
      </c>
      <c r="C2130" s="119">
        <v>14037.763639439811</v>
      </c>
      <c r="D2130" s="125">
        <v>1.0511315710749802</v>
      </c>
      <c r="E2130" s="119">
        <f t="shared" si="198"/>
        <v>14755.5365487036</v>
      </c>
      <c r="F2130" s="121">
        <f t="shared" si="199"/>
        <v>15118.504630130841</v>
      </c>
      <c r="G2130" s="110">
        <f t="shared" si="200"/>
        <v>1.0769881170854476</v>
      </c>
      <c r="H2130" s="130">
        <v>0.72543418335366505</v>
      </c>
      <c r="I2130" s="128">
        <f t="shared" si="201"/>
        <v>10967.480059887572</v>
      </c>
      <c r="J2130" s="3">
        <f t="shared" si="202"/>
        <v>11048.897684335419</v>
      </c>
      <c r="K2130" s="122">
        <f t="shared" si="203"/>
        <v>0.7870838951364717</v>
      </c>
      <c r="M2130" s="39" t="s">
        <v>4408</v>
      </c>
      <c r="N2130" s="3">
        <v>14037.763639439811</v>
      </c>
      <c r="O2130" s="3">
        <v>11048.896484375</v>
      </c>
      <c r="P2130" s="110">
        <v>0.78708380460739136</v>
      </c>
    </row>
    <row r="2131" spans="2:16" x14ac:dyDescent="0.2">
      <c r="B2131" s="102" t="s">
        <v>4407</v>
      </c>
      <c r="C2131" s="119">
        <v>6076.732266663992</v>
      </c>
      <c r="D2131" s="125">
        <v>0.82932224956557477</v>
      </c>
      <c r="E2131" s="119">
        <f t="shared" si="198"/>
        <v>5039.5692733974956</v>
      </c>
      <c r="F2131" s="121">
        <f t="shared" si="199"/>
        <v>5163.5364896588026</v>
      </c>
      <c r="G2131" s="110">
        <f t="shared" si="200"/>
        <v>0.84972255861676849</v>
      </c>
      <c r="H2131" s="130">
        <v>0.99655616139381886</v>
      </c>
      <c r="I2131" s="128">
        <f t="shared" si="201"/>
        <v>5145.7541033512907</v>
      </c>
      <c r="J2131" s="3">
        <f t="shared" si="202"/>
        <v>5183.9538605243088</v>
      </c>
      <c r="K2131" s="122">
        <f t="shared" si="203"/>
        <v>0.85308248463778358</v>
      </c>
      <c r="M2131" s="39" t="s">
        <v>4407</v>
      </c>
      <c r="N2131" s="3">
        <v>6076.732266663992</v>
      </c>
      <c r="O2131" s="3">
        <v>5183.95361328125</v>
      </c>
      <c r="P2131" s="110">
        <v>0.85308241844177246</v>
      </c>
    </row>
    <row r="2132" spans="2:16" x14ac:dyDescent="0.2">
      <c r="B2132" s="102" t="s">
        <v>4406</v>
      </c>
      <c r="C2132" s="119">
        <v>11527.074743457975</v>
      </c>
      <c r="D2132" s="125">
        <v>0.84554870753735223</v>
      </c>
      <c r="E2132" s="119">
        <f t="shared" si="198"/>
        <v>9746.7031510173474</v>
      </c>
      <c r="F2132" s="121">
        <f t="shared" si="199"/>
        <v>9986.4600809865551</v>
      </c>
      <c r="G2132" s="110">
        <f t="shared" si="200"/>
        <v>0.8663481675309016</v>
      </c>
      <c r="H2132" s="130">
        <v>1.0765837553421012</v>
      </c>
      <c r="I2132" s="128">
        <f t="shared" si="201"/>
        <v>10751.260696562487</v>
      </c>
      <c r="J2132" s="3">
        <f t="shared" si="202"/>
        <v>10831.073205995268</v>
      </c>
      <c r="K2132" s="122">
        <f t="shared" si="203"/>
        <v>0.9396202806910996</v>
      </c>
      <c r="M2132" s="39" t="s">
        <v>4406</v>
      </c>
      <c r="N2132" s="3">
        <v>11527.074743457975</v>
      </c>
      <c r="O2132" s="3">
        <v>10831.0732421875</v>
      </c>
      <c r="P2132" s="110">
        <v>0.9396202564239502</v>
      </c>
    </row>
    <row r="2133" spans="2:16" x14ac:dyDescent="0.2">
      <c r="B2133" s="102" t="s">
        <v>4405</v>
      </c>
      <c r="C2133" s="119">
        <v>5632.1849199863564</v>
      </c>
      <c r="D2133" s="125">
        <v>0.83195279097887054</v>
      </c>
      <c r="E2133" s="119">
        <f t="shared" si="198"/>
        <v>4685.7119634917563</v>
      </c>
      <c r="F2133" s="121">
        <f t="shared" si="199"/>
        <v>4800.9747244151258</v>
      </c>
      <c r="G2133" s="110">
        <f t="shared" si="200"/>
        <v>0.852417808118906</v>
      </c>
      <c r="H2133" s="130">
        <v>0.86338038262637129</v>
      </c>
      <c r="I2133" s="128">
        <f t="shared" si="201"/>
        <v>4145.067394545069</v>
      </c>
      <c r="J2133" s="3">
        <f t="shared" si="202"/>
        <v>4175.8385050095767</v>
      </c>
      <c r="K2133" s="122">
        <f t="shared" si="203"/>
        <v>0.74142425441167736</v>
      </c>
      <c r="M2133" s="39" t="s">
        <v>4405</v>
      </c>
      <c r="N2133" s="3">
        <v>5632.1849199863564</v>
      </c>
      <c r="O2133" s="3">
        <v>4175.83837890625</v>
      </c>
      <c r="P2133" s="110">
        <v>0.74142420291900635</v>
      </c>
    </row>
    <row r="2134" spans="2:16" x14ac:dyDescent="0.2">
      <c r="B2134" s="102" t="s">
        <v>4404</v>
      </c>
      <c r="C2134" s="119">
        <v>16585.091803384075</v>
      </c>
      <c r="D2134" s="125">
        <v>0.93078147030887048</v>
      </c>
      <c r="E2134" s="119">
        <f t="shared" si="198"/>
        <v>15437.096133961426</v>
      </c>
      <c r="F2134" s="121">
        <f t="shared" si="199"/>
        <v>15816.829744329132</v>
      </c>
      <c r="G2134" s="110">
        <f t="shared" si="200"/>
        <v>0.95367755161305867</v>
      </c>
      <c r="H2134" s="130">
        <v>0.94197526899644557</v>
      </c>
      <c r="I2134" s="128">
        <f t="shared" si="201"/>
        <v>14899.062453085417</v>
      </c>
      <c r="J2134" s="3">
        <f t="shared" si="202"/>
        <v>15009.666371652538</v>
      </c>
      <c r="K2134" s="122">
        <f t="shared" si="203"/>
        <v>0.90500954408886169</v>
      </c>
      <c r="M2134" s="39" t="s">
        <v>4404</v>
      </c>
      <c r="N2134" s="3">
        <v>16585.091803384075</v>
      </c>
      <c r="O2134" s="3">
        <v>15009.6669921875</v>
      </c>
      <c r="P2134" s="110">
        <v>0.90500956773757935</v>
      </c>
    </row>
    <row r="2135" spans="2:16" x14ac:dyDescent="0.2">
      <c r="B2135" s="102" t="s">
        <v>4403</v>
      </c>
      <c r="C2135" s="119">
        <v>5914.0495973941815</v>
      </c>
      <c r="D2135" s="125">
        <v>0.95018241085841426</v>
      </c>
      <c r="E2135" s="119">
        <f t="shared" si="198"/>
        <v>5619.4259043882375</v>
      </c>
      <c r="F2135" s="121">
        <f t="shared" si="199"/>
        <v>5757.6568817916004</v>
      </c>
      <c r="G2135" s="110">
        <f t="shared" si="200"/>
        <v>0.97355573147856422</v>
      </c>
      <c r="H2135" s="130">
        <v>0.90918780412302336</v>
      </c>
      <c r="I2135" s="128">
        <f t="shared" si="201"/>
        <v>5234.7914172499195</v>
      </c>
      <c r="J2135" s="3">
        <f t="shared" si="202"/>
        <v>5273.6521472758868</v>
      </c>
      <c r="K2135" s="122">
        <f t="shared" si="203"/>
        <v>0.89171591486137292</v>
      </c>
      <c r="M2135" s="39" t="s">
        <v>4403</v>
      </c>
      <c r="N2135" s="3">
        <v>5914.0495973941815</v>
      </c>
      <c r="O2135" s="3">
        <v>5273.65185546875</v>
      </c>
      <c r="P2135" s="110">
        <v>0.8917158842086792</v>
      </c>
    </row>
    <row r="2136" spans="2:16" x14ac:dyDescent="0.2">
      <c r="B2136" s="102" t="s">
        <v>4402</v>
      </c>
      <c r="C2136" s="119">
        <v>16264.116633551441</v>
      </c>
      <c r="D2136" s="125">
        <v>0.9901474663505182</v>
      </c>
      <c r="E2136" s="119">
        <f t="shared" si="198"/>
        <v>16103.873877140279</v>
      </c>
      <c r="F2136" s="121">
        <f t="shared" si="199"/>
        <v>16500.009401283274</v>
      </c>
      <c r="G2136" s="110">
        <f t="shared" si="200"/>
        <v>1.0145038782644491</v>
      </c>
      <c r="H2136" s="130">
        <v>0.73738263515363422</v>
      </c>
      <c r="I2136" s="128">
        <f t="shared" si="201"/>
        <v>12166.820412377998</v>
      </c>
      <c r="J2136" s="3">
        <f t="shared" si="202"/>
        <v>12257.141398570842</v>
      </c>
      <c r="K2136" s="122">
        <f t="shared" si="203"/>
        <v>0.7536309333447252</v>
      </c>
      <c r="M2136" s="39" t="s">
        <v>4402</v>
      </c>
      <c r="N2136" s="3">
        <v>16264.116633551441</v>
      </c>
      <c r="O2136" s="3">
        <v>12257.1416015625</v>
      </c>
      <c r="P2136" s="110">
        <v>0.75363093614578247</v>
      </c>
    </row>
    <row r="2137" spans="2:16" x14ac:dyDescent="0.2">
      <c r="B2137" s="102" t="s">
        <v>4401</v>
      </c>
      <c r="C2137" s="119">
        <v>8679.8297134417571</v>
      </c>
      <c r="D2137" s="125">
        <v>1.0286878448627879</v>
      </c>
      <c r="E2137" s="119">
        <f t="shared" si="198"/>
        <v>8928.8353216963915</v>
      </c>
      <c r="F2137" s="121">
        <f t="shared" si="199"/>
        <v>9148.4737072880471</v>
      </c>
      <c r="G2137" s="110">
        <f t="shared" si="200"/>
        <v>1.0539923027660945</v>
      </c>
      <c r="H2137" s="130">
        <v>0.89432552625625628</v>
      </c>
      <c r="I2137" s="128">
        <f t="shared" si="201"/>
        <v>8181.7135627119069</v>
      </c>
      <c r="J2137" s="3">
        <f t="shared" si="202"/>
        <v>8242.4509133659612</v>
      </c>
      <c r="K2137" s="122">
        <f t="shared" si="203"/>
        <v>0.94960974874904946</v>
      </c>
      <c r="M2137" s="39" t="s">
        <v>4401</v>
      </c>
      <c r="N2137" s="3">
        <v>8679.8297134417571</v>
      </c>
      <c r="O2137" s="3">
        <v>8242.451171875</v>
      </c>
      <c r="P2137" s="110">
        <v>0.94960975646972656</v>
      </c>
    </row>
    <row r="2138" spans="2:16" x14ac:dyDescent="0.2">
      <c r="B2138" s="102" t="s">
        <v>4400</v>
      </c>
      <c r="C2138" s="119">
        <v>7007.7226504959553</v>
      </c>
      <c r="D2138" s="125">
        <v>1.0075572239743182</v>
      </c>
      <c r="E2138" s="119">
        <f t="shared" si="198"/>
        <v>7060.6815801156563</v>
      </c>
      <c r="F2138" s="121">
        <f t="shared" si="199"/>
        <v>7234.3656774877982</v>
      </c>
      <c r="G2138" s="110">
        <f t="shared" si="200"/>
        <v>1.0323418945491232</v>
      </c>
      <c r="H2138" s="130">
        <v>0.94027094596458249</v>
      </c>
      <c r="I2138" s="128">
        <f t="shared" si="201"/>
        <v>6802.263859025159</v>
      </c>
      <c r="J2138" s="3">
        <f t="shared" si="202"/>
        <v>6852.7607973596832</v>
      </c>
      <c r="K2138" s="122">
        <f t="shared" si="203"/>
        <v>0.97788698827495624</v>
      </c>
      <c r="M2138" s="39" t="s">
        <v>4400</v>
      </c>
      <c r="N2138" s="3">
        <v>7007.7226504959553</v>
      </c>
      <c r="O2138" s="3">
        <v>6852.76123046875</v>
      </c>
      <c r="P2138" s="110">
        <v>0.97788703441619873</v>
      </c>
    </row>
    <row r="2139" spans="2:16" x14ac:dyDescent="0.2">
      <c r="B2139" s="102" t="s">
        <v>4399</v>
      </c>
      <c r="C2139" s="119">
        <v>5335.0921713430944</v>
      </c>
      <c r="D2139" s="125">
        <v>1.0428979306848372</v>
      </c>
      <c r="E2139" s="119">
        <f t="shared" si="198"/>
        <v>5563.9565855065875</v>
      </c>
      <c r="F2139" s="121">
        <f t="shared" si="199"/>
        <v>5700.8230857737854</v>
      </c>
      <c r="G2139" s="110">
        <f t="shared" si="200"/>
        <v>1.06855193925143</v>
      </c>
      <c r="H2139" s="130">
        <v>0.82635195833676589</v>
      </c>
      <c r="I2139" s="128">
        <f t="shared" si="201"/>
        <v>4710.8863210606123</v>
      </c>
      <c r="J2139" s="3">
        <f t="shared" si="202"/>
        <v>4745.8578159901908</v>
      </c>
      <c r="K2139" s="122">
        <f t="shared" si="203"/>
        <v>0.8895549811645399</v>
      </c>
      <c r="M2139" s="39" t="s">
        <v>4399</v>
      </c>
      <c r="N2139" s="3">
        <v>5335.0921713430944</v>
      </c>
      <c r="O2139" s="3">
        <v>4745.8583984375</v>
      </c>
      <c r="P2139" s="110">
        <v>0.88955509662628174</v>
      </c>
    </row>
    <row r="2140" spans="2:16" x14ac:dyDescent="0.2">
      <c r="B2140" s="102" t="s">
        <v>4398</v>
      </c>
      <c r="C2140" s="119">
        <v>6418.1737787507636</v>
      </c>
      <c r="D2140" s="125">
        <v>0.81148368666238324</v>
      </c>
      <c r="E2140" s="119">
        <f t="shared" si="198"/>
        <v>5208.2433196205093</v>
      </c>
      <c r="F2140" s="121">
        <f t="shared" si="199"/>
        <v>5336.3597103114998</v>
      </c>
      <c r="G2140" s="110">
        <f t="shared" si="200"/>
        <v>0.83144518896934128</v>
      </c>
      <c r="H2140" s="130">
        <v>1.1320661340875315</v>
      </c>
      <c r="I2140" s="128">
        <f t="shared" si="201"/>
        <v>6041.1121073527993</v>
      </c>
      <c r="J2140" s="3">
        <f t="shared" si="202"/>
        <v>6085.9585984444675</v>
      </c>
      <c r="K2140" s="122">
        <f t="shared" si="203"/>
        <v>0.94823836316084309</v>
      </c>
      <c r="M2140" s="39" t="s">
        <v>4398</v>
      </c>
      <c r="N2140" s="3">
        <v>6418.1737787507636</v>
      </c>
      <c r="O2140" s="3">
        <v>6085.958984375</v>
      </c>
      <c r="P2140" s="110">
        <v>0.94823843240737915</v>
      </c>
    </row>
    <row r="2141" spans="2:16" x14ac:dyDescent="0.2">
      <c r="B2141" s="102" t="s">
        <v>4397</v>
      </c>
      <c r="C2141" s="119">
        <v>4773.1025387745776</v>
      </c>
      <c r="D2141" s="125">
        <v>0.80837275047337775</v>
      </c>
      <c r="E2141" s="119">
        <f t="shared" si="198"/>
        <v>3858.4460275606675</v>
      </c>
      <c r="F2141" s="121">
        <f t="shared" si="199"/>
        <v>3953.3590622233955</v>
      </c>
      <c r="G2141" s="110">
        <f t="shared" si="200"/>
        <v>0.82825772756986715</v>
      </c>
      <c r="H2141" s="130">
        <v>1.1263910902546921</v>
      </c>
      <c r="I2141" s="128">
        <f t="shared" si="201"/>
        <v>4453.0284242660773</v>
      </c>
      <c r="J2141" s="3">
        <f t="shared" si="202"/>
        <v>4486.0856984915845</v>
      </c>
      <c r="K2141" s="122">
        <f t="shared" si="203"/>
        <v>0.9398678662460328</v>
      </c>
      <c r="M2141" s="39" t="s">
        <v>4397</v>
      </c>
      <c r="N2141" s="3">
        <v>4773.1025387745776</v>
      </c>
      <c r="O2141" s="3">
        <v>4486.0849609375</v>
      </c>
      <c r="P2141" s="110">
        <v>0.93986773490905762</v>
      </c>
    </row>
    <row r="2142" spans="2:16" x14ac:dyDescent="0.2">
      <c r="B2142" s="102" t="s">
        <v>4396</v>
      </c>
      <c r="C2142" s="119">
        <v>6814.0092058236378</v>
      </c>
      <c r="D2142" s="125">
        <v>1.0255192653958842</v>
      </c>
      <c r="E2142" s="119">
        <f t="shared" si="198"/>
        <v>6987.8977151570498</v>
      </c>
      <c r="F2142" s="121">
        <f t="shared" si="199"/>
        <v>7159.791418819299</v>
      </c>
      <c r="G2142" s="110">
        <f t="shared" si="200"/>
        <v>1.0507457801348634</v>
      </c>
      <c r="H2142" s="130">
        <v>0.87349803366922452</v>
      </c>
      <c r="I2142" s="128">
        <f t="shared" si="201"/>
        <v>6254.0637258204451</v>
      </c>
      <c r="J2142" s="3">
        <f t="shared" si="202"/>
        <v>6300.491073663462</v>
      </c>
      <c r="K2142" s="122">
        <f t="shared" si="203"/>
        <v>0.9246378869401447</v>
      </c>
      <c r="M2142" s="39" t="s">
        <v>4396</v>
      </c>
      <c r="N2142" s="3">
        <v>6814.0092058236378</v>
      </c>
      <c r="O2142" s="3">
        <v>6300.4912109375</v>
      </c>
      <c r="P2142" s="110">
        <v>0.92463791370391846</v>
      </c>
    </row>
    <row r="2143" spans="2:16" x14ac:dyDescent="0.2">
      <c r="B2143" s="102" t="s">
        <v>4395</v>
      </c>
      <c r="C2143" s="119">
        <v>7234.7140037346471</v>
      </c>
      <c r="D2143" s="125">
        <v>1.0525141566341909</v>
      </c>
      <c r="E2143" s="119">
        <f t="shared" si="198"/>
        <v>7614.6389081303423</v>
      </c>
      <c r="F2143" s="121">
        <f t="shared" si="199"/>
        <v>7801.9496755919381</v>
      </c>
      <c r="G2143" s="110">
        <f t="shared" si="200"/>
        <v>1.0784047125517993</v>
      </c>
      <c r="H2143" s="130">
        <v>0.88558337280425137</v>
      </c>
      <c r="I2143" s="128">
        <f t="shared" si="201"/>
        <v>6909.2769081597444</v>
      </c>
      <c r="J2143" s="3">
        <f t="shared" si="202"/>
        <v>6960.5682630966139</v>
      </c>
      <c r="K2143" s="122">
        <f t="shared" si="203"/>
        <v>0.96210690007973831</v>
      </c>
      <c r="M2143" s="39" t="s">
        <v>4395</v>
      </c>
      <c r="N2143" s="3">
        <v>7234.7140037346471</v>
      </c>
      <c r="O2143" s="3">
        <v>6960.56787109375</v>
      </c>
      <c r="P2143" s="110">
        <v>0.96210682392120361</v>
      </c>
    </row>
    <row r="2144" spans="2:16" x14ac:dyDescent="0.2">
      <c r="B2144" s="102" t="s">
        <v>4394</v>
      </c>
      <c r="C2144" s="119">
        <v>8674.8263416723148</v>
      </c>
      <c r="D2144" s="125">
        <v>0.82438113654328049</v>
      </c>
      <c r="E2144" s="119">
        <f t="shared" si="198"/>
        <v>7151.3631988634106</v>
      </c>
      <c r="F2144" s="121">
        <f t="shared" si="199"/>
        <v>7327.2779527127968</v>
      </c>
      <c r="G2144" s="110">
        <f t="shared" si="200"/>
        <v>0.84465990028109994</v>
      </c>
      <c r="H2144" s="130">
        <v>1.0911642896395848</v>
      </c>
      <c r="I2144" s="128">
        <f t="shared" si="201"/>
        <v>7995.2640422636487</v>
      </c>
      <c r="J2144" s="3">
        <f t="shared" si="202"/>
        <v>8054.6172757867444</v>
      </c>
      <c r="K2144" s="122">
        <f t="shared" si="203"/>
        <v>0.92850472834180009</v>
      </c>
      <c r="M2144" s="39" t="s">
        <v>4394</v>
      </c>
      <c r="N2144" s="3">
        <v>8674.8263416723148</v>
      </c>
      <c r="O2144" s="3">
        <v>8054.6162109375</v>
      </c>
      <c r="P2144" s="110">
        <v>0.9285045862197876</v>
      </c>
    </row>
    <row r="2145" spans="2:16" x14ac:dyDescent="0.2">
      <c r="B2145" s="102" t="s">
        <v>4393</v>
      </c>
      <c r="C2145" s="119">
        <v>10914.730627484947</v>
      </c>
      <c r="D2145" s="125">
        <v>0.9786601275574166</v>
      </c>
      <c r="E2145" s="119">
        <f t="shared" si="198"/>
        <v>10681.811668149259</v>
      </c>
      <c r="F2145" s="121">
        <f t="shared" si="199"/>
        <v>10944.571119461511</v>
      </c>
      <c r="G2145" s="110">
        <f t="shared" si="200"/>
        <v>1.0027339650418325</v>
      </c>
      <c r="H2145" s="130">
        <v>0.84414868954318145</v>
      </c>
      <c r="I2145" s="128">
        <f t="shared" si="201"/>
        <v>9238.8453681055835</v>
      </c>
      <c r="J2145" s="3">
        <f t="shared" si="202"/>
        <v>9307.4303884023848</v>
      </c>
      <c r="K2145" s="122">
        <f t="shared" si="203"/>
        <v>0.85274027422764453</v>
      </c>
      <c r="M2145" s="39" t="s">
        <v>4393</v>
      </c>
      <c r="N2145" s="3">
        <v>10914.730627484947</v>
      </c>
      <c r="O2145" s="3">
        <v>9307.431640625</v>
      </c>
      <c r="P2145" s="110">
        <v>0.85274040699005127</v>
      </c>
    </row>
    <row r="2146" spans="2:16" x14ac:dyDescent="0.2">
      <c r="B2146" s="102" t="s">
        <v>4392</v>
      </c>
      <c r="C2146" s="119">
        <v>11089.734781116536</v>
      </c>
      <c r="D2146" s="125">
        <v>0.66096544895367981</v>
      </c>
      <c r="E2146" s="119">
        <f t="shared" si="198"/>
        <v>7329.9315283779297</v>
      </c>
      <c r="F2146" s="121">
        <f t="shared" si="199"/>
        <v>7510.2388438772177</v>
      </c>
      <c r="G2146" s="110">
        <f t="shared" si="200"/>
        <v>0.67722438742769209</v>
      </c>
      <c r="H2146" s="130">
        <v>0.50771042467562355</v>
      </c>
      <c r="I2146" s="128">
        <f t="shared" si="201"/>
        <v>3813.0265528402665</v>
      </c>
      <c r="J2146" s="3">
        <f t="shared" si="202"/>
        <v>3841.3327418822005</v>
      </c>
      <c r="K2146" s="122">
        <f t="shared" si="203"/>
        <v>0.34638634897050691</v>
      </c>
      <c r="M2146" s="39" t="s">
        <v>4392</v>
      </c>
      <c r="N2146" s="3">
        <v>11089.734781116536</v>
      </c>
      <c r="O2146" s="3">
        <v>3841.332763671875</v>
      </c>
      <c r="P2146" s="110">
        <v>0.34638634324073792</v>
      </c>
    </row>
    <row r="2147" spans="2:16" x14ac:dyDescent="0.2">
      <c r="B2147" s="102" t="s">
        <v>4391</v>
      </c>
      <c r="C2147" s="119">
        <v>6153.9102751424643</v>
      </c>
      <c r="D2147" s="125">
        <v>0.84758165489649739</v>
      </c>
      <c r="E2147" s="119">
        <f t="shared" si="198"/>
        <v>5215.9414550898091</v>
      </c>
      <c r="F2147" s="121">
        <f t="shared" si="199"/>
        <v>5344.2472104611443</v>
      </c>
      <c r="G2147" s="110">
        <f t="shared" si="200"/>
        <v>0.86843112289891544</v>
      </c>
      <c r="H2147" s="130">
        <v>1.0434422136017529</v>
      </c>
      <c r="I2147" s="128">
        <f t="shared" si="201"/>
        <v>5576.4131393185689</v>
      </c>
      <c r="J2147" s="3">
        <f t="shared" si="202"/>
        <v>5617.8099149009204</v>
      </c>
      <c r="K2147" s="122">
        <f t="shared" si="203"/>
        <v>0.9128845991780189</v>
      </c>
      <c r="M2147" s="39" t="s">
        <v>4391</v>
      </c>
      <c r="N2147" s="3">
        <v>6153.9102751424643</v>
      </c>
      <c r="O2147" s="3">
        <v>5617.81005859375</v>
      </c>
      <c r="P2147" s="110">
        <v>0.91288459300994873</v>
      </c>
    </row>
    <row r="2148" spans="2:16" x14ac:dyDescent="0.2">
      <c r="B2148" s="102" t="s">
        <v>4390</v>
      </c>
      <c r="C2148" s="119">
        <v>2679.1521022400721</v>
      </c>
      <c r="D2148" s="125">
        <v>0.96674287824696048</v>
      </c>
      <c r="E2148" s="119">
        <f t="shared" si="198"/>
        <v>2590.0512145809621</v>
      </c>
      <c r="F2148" s="121">
        <f t="shared" si="199"/>
        <v>2653.7632942502942</v>
      </c>
      <c r="G2148" s="110">
        <f t="shared" si="200"/>
        <v>0.99052356603100289</v>
      </c>
      <c r="H2148" s="130">
        <v>0.91402334239420602</v>
      </c>
      <c r="I2148" s="128">
        <f t="shared" si="201"/>
        <v>2425.601596133713</v>
      </c>
      <c r="J2148" s="3">
        <f t="shared" si="202"/>
        <v>2443.6081681753985</v>
      </c>
      <c r="K2148" s="122">
        <f t="shared" si="203"/>
        <v>0.91208265709597736</v>
      </c>
      <c r="M2148" s="39" t="s">
        <v>4390</v>
      </c>
      <c r="N2148" s="3">
        <v>2679.1521022400721</v>
      </c>
      <c r="O2148" s="3">
        <v>2443.6083984375</v>
      </c>
      <c r="P2148" s="110">
        <v>0.9120827317237854</v>
      </c>
    </row>
    <row r="2149" spans="2:16" x14ac:dyDescent="0.2">
      <c r="B2149" s="102" t="s">
        <v>4389</v>
      </c>
      <c r="C2149" s="119">
        <v>7929.9246257871073</v>
      </c>
      <c r="D2149" s="125">
        <v>0.87413514093120748</v>
      </c>
      <c r="E2149" s="119">
        <f t="shared" si="198"/>
        <v>6931.8257803362658</v>
      </c>
      <c r="F2149" s="121">
        <f t="shared" si="199"/>
        <v>7102.3401832501731</v>
      </c>
      <c r="G2149" s="110">
        <f t="shared" si="200"/>
        <v>0.89563779208622807</v>
      </c>
      <c r="H2149" s="130">
        <v>1.0195544979394544</v>
      </c>
      <c r="I2149" s="128">
        <f t="shared" si="201"/>
        <v>7241.2228797288426</v>
      </c>
      <c r="J2149" s="3">
        <f t="shared" si="202"/>
        <v>7294.9784518151946</v>
      </c>
      <c r="K2149" s="122">
        <f t="shared" si="203"/>
        <v>0.91993036454506161</v>
      </c>
      <c r="M2149" s="39" t="s">
        <v>4389</v>
      </c>
      <c r="N2149" s="3">
        <v>7929.9246257871073</v>
      </c>
      <c r="O2149" s="3">
        <v>7294.97900390625</v>
      </c>
      <c r="P2149" s="110">
        <v>0.91993045806884766</v>
      </c>
    </row>
    <row r="2150" spans="2:16" x14ac:dyDescent="0.2">
      <c r="B2150" s="102" t="s">
        <v>4388</v>
      </c>
      <c r="C2150" s="119">
        <v>6696.8926492238688</v>
      </c>
      <c r="D2150" s="125">
        <v>0.96043882789957435</v>
      </c>
      <c r="E2150" s="119">
        <f t="shared" si="198"/>
        <v>6431.9557265898475</v>
      </c>
      <c r="F2150" s="121">
        <f t="shared" si="199"/>
        <v>6590.1739399499293</v>
      </c>
      <c r="G2150" s="110">
        <f t="shared" si="200"/>
        <v>0.9840644437855357</v>
      </c>
      <c r="H2150" s="130">
        <v>0.81327884400318606</v>
      </c>
      <c r="I2150" s="128">
        <f t="shared" si="201"/>
        <v>5359.6490436624008</v>
      </c>
      <c r="J2150" s="3">
        <f t="shared" si="202"/>
        <v>5399.4366603825938</v>
      </c>
      <c r="K2150" s="122">
        <f t="shared" si="203"/>
        <v>0.80625999895762956</v>
      </c>
      <c r="M2150" s="39" t="s">
        <v>4388</v>
      </c>
      <c r="N2150" s="3">
        <v>6696.8926492238688</v>
      </c>
      <c r="O2150" s="3">
        <v>5399.43701171875</v>
      </c>
      <c r="P2150" s="110">
        <v>0.80626004934310913</v>
      </c>
    </row>
    <row r="2151" spans="2:16" x14ac:dyDescent="0.2">
      <c r="B2151" s="102" t="s">
        <v>4387</v>
      </c>
      <c r="C2151" s="119">
        <v>5392.5939121990459</v>
      </c>
      <c r="D2151" s="125">
        <v>0.86715068578146948</v>
      </c>
      <c r="E2151" s="119">
        <f t="shared" si="198"/>
        <v>4676.1915091043802</v>
      </c>
      <c r="F2151" s="121">
        <f t="shared" si="199"/>
        <v>4791.2200785395653</v>
      </c>
      <c r="G2151" s="110">
        <f t="shared" si="200"/>
        <v>0.88848152791571011</v>
      </c>
      <c r="H2151" s="130">
        <v>0.90461529895871051</v>
      </c>
      <c r="I2151" s="128">
        <f t="shared" si="201"/>
        <v>4334.2109837250455</v>
      </c>
      <c r="J2151" s="3">
        <f t="shared" si="202"/>
        <v>4366.3862108714602</v>
      </c>
      <c r="K2151" s="122">
        <f t="shared" si="203"/>
        <v>0.80970054151377613</v>
      </c>
      <c r="M2151" s="39" t="s">
        <v>4387</v>
      </c>
      <c r="N2151" s="3">
        <v>5392.5939121990459</v>
      </c>
      <c r="O2151" s="3">
        <v>4366.38671875</v>
      </c>
      <c r="P2151" s="110">
        <v>0.809700608253479</v>
      </c>
    </row>
    <row r="2152" spans="2:16" x14ac:dyDescent="0.2">
      <c r="B2152" s="102" t="s">
        <v>4386</v>
      </c>
      <c r="C2152" s="119">
        <v>6916.9941108945604</v>
      </c>
      <c r="D2152" s="125">
        <v>1.0418581190742349</v>
      </c>
      <c r="E2152" s="119">
        <f t="shared" si="198"/>
        <v>7206.5264740241664</v>
      </c>
      <c r="F2152" s="121">
        <f t="shared" si="199"/>
        <v>7383.7981767099618</v>
      </c>
      <c r="G2152" s="110">
        <f t="shared" si="200"/>
        <v>1.0674865495519457</v>
      </c>
      <c r="H2152" s="130">
        <v>0.77476513401161939</v>
      </c>
      <c r="I2152" s="128">
        <f t="shared" si="201"/>
        <v>5720.7093838934452</v>
      </c>
      <c r="J2152" s="3">
        <f t="shared" si="202"/>
        <v>5763.177349702346</v>
      </c>
      <c r="K2152" s="122">
        <f t="shared" si="203"/>
        <v>0.83319101582363586</v>
      </c>
      <c r="M2152" s="39" t="s">
        <v>4386</v>
      </c>
      <c r="N2152" s="3">
        <v>6916.9941108945604</v>
      </c>
      <c r="O2152" s="3">
        <v>5763.17724609375</v>
      </c>
      <c r="P2152" s="110">
        <v>0.83319097757339478</v>
      </c>
    </row>
    <row r="2153" spans="2:16" x14ac:dyDescent="0.2">
      <c r="B2153" s="102" t="s">
        <v>4385</v>
      </c>
      <c r="C2153" s="119">
        <v>2416.0018027864753</v>
      </c>
      <c r="D2153" s="125">
        <v>0.86273420016722946</v>
      </c>
      <c r="E2153" s="119">
        <f t="shared" si="198"/>
        <v>2084.3673829295744</v>
      </c>
      <c r="F2153" s="121">
        <f t="shared" si="199"/>
        <v>2135.6402612470988</v>
      </c>
      <c r="G2153" s="110">
        <f t="shared" si="200"/>
        <v>0.88395640217816729</v>
      </c>
      <c r="H2153" s="130">
        <v>1.0471823636876318</v>
      </c>
      <c r="I2153" s="128">
        <f t="shared" si="201"/>
        <v>2236.4048167592082</v>
      </c>
      <c r="J2153" s="3">
        <f t="shared" si="202"/>
        <v>2253.0068772589766</v>
      </c>
      <c r="K2153" s="122">
        <f t="shared" si="203"/>
        <v>0.93253526328518888</v>
      </c>
      <c r="M2153" s="39" t="s">
        <v>4385</v>
      </c>
      <c r="N2153" s="3">
        <v>2416.0018027864753</v>
      </c>
      <c r="O2153" s="3">
        <v>2253.0068359375</v>
      </c>
      <c r="P2153" s="110">
        <v>0.93253523111343384</v>
      </c>
    </row>
    <row r="2154" spans="2:16" x14ac:dyDescent="0.2">
      <c r="B2154" s="102" t="s">
        <v>4384</v>
      </c>
      <c r="C2154" s="119">
        <v>4615.853218265238</v>
      </c>
      <c r="D2154" s="125">
        <v>0.96944700376743265</v>
      </c>
      <c r="E2154" s="119">
        <f t="shared" si="198"/>
        <v>4474.8250722774965</v>
      </c>
      <c r="F2154" s="121">
        <f t="shared" si="199"/>
        <v>4584.9002746156848</v>
      </c>
      <c r="G2154" s="110">
        <f t="shared" si="200"/>
        <v>0.99329420971900273</v>
      </c>
      <c r="H2154" s="130">
        <v>0.70974117955289295</v>
      </c>
      <c r="I2154" s="128">
        <f t="shared" si="201"/>
        <v>3254.0925290381192</v>
      </c>
      <c r="J2154" s="3">
        <f t="shared" si="202"/>
        <v>3278.2494440268924</v>
      </c>
      <c r="K2154" s="122">
        <f t="shared" si="203"/>
        <v>0.71021527093943138</v>
      </c>
      <c r="M2154" s="39" t="s">
        <v>4384</v>
      </c>
      <c r="N2154" s="3">
        <v>4615.853218265238</v>
      </c>
      <c r="O2154" s="3">
        <v>3278.249267578125</v>
      </c>
      <c r="P2154" s="110">
        <v>0.71021521091461182</v>
      </c>
    </row>
    <row r="2155" spans="2:16" x14ac:dyDescent="0.2">
      <c r="B2155" s="102" t="s">
        <v>4383</v>
      </c>
      <c r="C2155" s="119">
        <v>3212.0176876638939</v>
      </c>
      <c r="D2155" s="125">
        <v>1.0026805425039536</v>
      </c>
      <c r="E2155" s="119">
        <f t="shared" si="198"/>
        <v>3220.6276375991274</v>
      </c>
      <c r="F2155" s="121">
        <f t="shared" si="199"/>
        <v>3299.8511230177996</v>
      </c>
      <c r="G2155" s="110">
        <f t="shared" si="200"/>
        <v>1.0273452527024491</v>
      </c>
      <c r="H2155" s="130">
        <v>0.87245875897235936</v>
      </c>
      <c r="I2155" s="128">
        <f t="shared" si="201"/>
        <v>2878.9840155816555</v>
      </c>
      <c r="J2155" s="3">
        <f t="shared" si="202"/>
        <v>2900.3562941809373</v>
      </c>
      <c r="K2155" s="122">
        <f t="shared" si="203"/>
        <v>0.9029702125614294</v>
      </c>
      <c r="M2155" s="39" t="s">
        <v>4383</v>
      </c>
      <c r="N2155" s="3">
        <v>3212.0176876638939</v>
      </c>
      <c r="O2155" s="3">
        <v>2900.356201171875</v>
      </c>
      <c r="P2155" s="110">
        <v>0.90297019481658936</v>
      </c>
    </row>
    <row r="2156" spans="2:16" x14ac:dyDescent="0.2">
      <c r="B2156" s="102" t="s">
        <v>4382</v>
      </c>
      <c r="C2156" s="119">
        <v>3952.4466017002678</v>
      </c>
      <c r="D2156" s="125">
        <v>0.98381328392292122</v>
      </c>
      <c r="E2156" s="119">
        <f t="shared" si="198"/>
        <v>3888.4694707487306</v>
      </c>
      <c r="F2156" s="121">
        <f t="shared" si="199"/>
        <v>3984.1210452494265</v>
      </c>
      <c r="G2156" s="110">
        <f t="shared" si="200"/>
        <v>1.0080138827265959</v>
      </c>
      <c r="H2156" s="130">
        <v>0.77032070263674668</v>
      </c>
      <c r="I2156" s="128">
        <f t="shared" si="201"/>
        <v>3069.0509229663876</v>
      </c>
      <c r="J2156" s="3">
        <f t="shared" si="202"/>
        <v>3091.8341725454125</v>
      </c>
      <c r="K2156" s="122">
        <f t="shared" si="203"/>
        <v>0.78225830330392421</v>
      </c>
      <c r="M2156" s="39" t="s">
        <v>4382</v>
      </c>
      <c r="N2156" s="3">
        <v>3952.4466017002678</v>
      </c>
      <c r="O2156" s="3">
        <v>3091.833984375</v>
      </c>
      <c r="P2156" s="110">
        <v>0.78225827217102051</v>
      </c>
    </row>
    <row r="2157" spans="2:16" x14ac:dyDescent="0.2">
      <c r="B2157" s="102" t="s">
        <v>4381</v>
      </c>
      <c r="C2157" s="119">
        <v>2715.1668780250998</v>
      </c>
      <c r="D2157" s="125">
        <v>0.85682631465138503</v>
      </c>
      <c r="E2157" s="119">
        <f t="shared" si="198"/>
        <v>2326.4264297617528</v>
      </c>
      <c r="F2157" s="121">
        <f t="shared" si="199"/>
        <v>2383.6536634177487</v>
      </c>
      <c r="G2157" s="110">
        <f t="shared" si="200"/>
        <v>0.87790318993266447</v>
      </c>
      <c r="H2157" s="130">
        <v>0.88970522087408177</v>
      </c>
      <c r="I2157" s="128">
        <f t="shared" si="201"/>
        <v>2120.7491090984022</v>
      </c>
      <c r="J2157" s="3">
        <f t="shared" si="202"/>
        <v>2136.4925937976986</v>
      </c>
      <c r="K2157" s="122">
        <f t="shared" si="203"/>
        <v>0.78687340033835973</v>
      </c>
      <c r="M2157" s="39" t="s">
        <v>4381</v>
      </c>
      <c r="N2157" s="3">
        <v>2715.1668780250998</v>
      </c>
      <c r="O2157" s="3">
        <v>2136.49267578125</v>
      </c>
      <c r="P2157" s="110">
        <v>0.786873459815979</v>
      </c>
    </row>
    <row r="2158" spans="2:16" x14ac:dyDescent="0.2">
      <c r="B2158" s="102" t="s">
        <v>4380</v>
      </c>
      <c r="C2158" s="119">
        <v>7276.5178547009</v>
      </c>
      <c r="D2158" s="125">
        <v>0.89274759811204041</v>
      </c>
      <c r="E2158" s="119">
        <f t="shared" si="198"/>
        <v>6496.0938374036059</v>
      </c>
      <c r="F2158" s="121">
        <f t="shared" si="199"/>
        <v>6655.8897695373562</v>
      </c>
      <c r="G2158" s="110">
        <f t="shared" si="200"/>
        <v>0.91470809286029653</v>
      </c>
      <c r="H2158" s="130">
        <v>0.95232325487643921</v>
      </c>
      <c r="I2158" s="128">
        <f t="shared" si="201"/>
        <v>6338.5586094246082</v>
      </c>
      <c r="J2158" s="3">
        <f t="shared" si="202"/>
        <v>6385.6132091671934</v>
      </c>
      <c r="K2158" s="122">
        <f t="shared" si="203"/>
        <v>0.87756442527545653</v>
      </c>
      <c r="M2158" s="39" t="s">
        <v>4380</v>
      </c>
      <c r="N2158" s="3">
        <v>7276.5178547009</v>
      </c>
      <c r="O2158" s="3">
        <v>6385.61376953125</v>
      </c>
      <c r="P2158" s="110">
        <v>0.87756448984146118</v>
      </c>
    </row>
    <row r="2159" spans="2:16" x14ac:dyDescent="0.2">
      <c r="B2159" s="102" t="s">
        <v>4379</v>
      </c>
      <c r="C2159" s="119">
        <v>3206.84764965363</v>
      </c>
      <c r="D2159" s="125">
        <v>0.82025747128592019</v>
      </c>
      <c r="E2159" s="119">
        <f t="shared" si="198"/>
        <v>2630.4407439040829</v>
      </c>
      <c r="F2159" s="121">
        <f t="shared" si="199"/>
        <v>2695.1463564022465</v>
      </c>
      <c r="G2159" s="110">
        <f t="shared" si="200"/>
        <v>0.84043479792167486</v>
      </c>
      <c r="H2159" s="130">
        <v>0.92085401231012998</v>
      </c>
      <c r="I2159" s="128">
        <f t="shared" si="201"/>
        <v>2481.8363360560361</v>
      </c>
      <c r="J2159" s="3">
        <f t="shared" si="202"/>
        <v>2500.26036943897</v>
      </c>
      <c r="K2159" s="122">
        <f t="shared" si="203"/>
        <v>0.77966297204952095</v>
      </c>
      <c r="M2159" s="39" t="s">
        <v>4379</v>
      </c>
      <c r="N2159" s="3">
        <v>3206.84764965363</v>
      </c>
      <c r="O2159" s="3">
        <v>2500.260498046875</v>
      </c>
      <c r="P2159" s="110">
        <v>0.77966302633285522</v>
      </c>
    </row>
    <row r="2160" spans="2:16" x14ac:dyDescent="0.2">
      <c r="B2160" s="102" t="s">
        <v>4378</v>
      </c>
      <c r="C2160" s="119">
        <v>5021.3601225411221</v>
      </c>
      <c r="D2160" s="125">
        <v>1.0123393597389403</v>
      </c>
      <c r="E2160" s="119">
        <f t="shared" si="198"/>
        <v>5083.3204914719263</v>
      </c>
      <c r="F2160" s="121">
        <f t="shared" si="199"/>
        <v>5208.3639339776782</v>
      </c>
      <c r="G2160" s="110">
        <f t="shared" si="200"/>
        <v>1.0372416649817819</v>
      </c>
      <c r="H2160" s="130">
        <v>0.78833138645605338</v>
      </c>
      <c r="I2160" s="128">
        <f t="shared" si="201"/>
        <v>4105.9167612403271</v>
      </c>
      <c r="J2160" s="3">
        <f t="shared" si="202"/>
        <v>4136.3972350643398</v>
      </c>
      <c r="K2160" s="122">
        <f t="shared" si="203"/>
        <v>0.82376032272528266</v>
      </c>
      <c r="M2160" s="39" t="s">
        <v>4378</v>
      </c>
      <c r="N2160" s="3">
        <v>5021.3601225411221</v>
      </c>
      <c r="O2160" s="3">
        <v>4136.39697265625</v>
      </c>
      <c r="P2160" s="110">
        <v>0.8237602710723877</v>
      </c>
    </row>
    <row r="2161" spans="2:16" x14ac:dyDescent="0.2">
      <c r="B2161" s="102" t="s">
        <v>4377</v>
      </c>
      <c r="C2161" s="119">
        <v>3286.1921107677008</v>
      </c>
      <c r="D2161" s="125">
        <v>1.0403759370821986</v>
      </c>
      <c r="E2161" s="119">
        <f t="shared" si="198"/>
        <v>3418.8751966720747</v>
      </c>
      <c r="F2161" s="121">
        <f t="shared" si="199"/>
        <v>3502.9753286245295</v>
      </c>
      <c r="G2161" s="110">
        <f t="shared" si="200"/>
        <v>1.0659679077028108</v>
      </c>
      <c r="H2161" s="130">
        <v>0.84589327834553141</v>
      </c>
      <c r="I2161" s="128">
        <f t="shared" si="201"/>
        <v>2963.1432846937187</v>
      </c>
      <c r="J2161" s="3">
        <f t="shared" si="202"/>
        <v>2985.1403237419781</v>
      </c>
      <c r="K2161" s="122">
        <f t="shared" si="203"/>
        <v>0.90838886562983301</v>
      </c>
      <c r="M2161" s="39" t="s">
        <v>4377</v>
      </c>
      <c r="N2161" s="3">
        <v>3286.1921107677008</v>
      </c>
      <c r="O2161" s="3">
        <v>2985.140380859375</v>
      </c>
      <c r="P2161" s="110">
        <v>0.90838891267776489</v>
      </c>
    </row>
    <row r="2162" spans="2:16" x14ac:dyDescent="0.2">
      <c r="B2162" s="102" t="s">
        <v>4376</v>
      </c>
      <c r="C2162" s="119">
        <v>6582.9103417947445</v>
      </c>
      <c r="D2162" s="125">
        <v>0.83521519388981269</v>
      </c>
      <c r="E2162" s="119">
        <f t="shared" si="198"/>
        <v>5498.146737481351</v>
      </c>
      <c r="F2162" s="121">
        <f t="shared" si="199"/>
        <v>5633.3943962921303</v>
      </c>
      <c r="G2162" s="110">
        <f t="shared" si="200"/>
        <v>0.85576046213569712</v>
      </c>
      <c r="H2162" s="130">
        <v>0.90912066200949415</v>
      </c>
      <c r="I2162" s="128">
        <f t="shared" si="201"/>
        <v>5121.4352429176761</v>
      </c>
      <c r="J2162" s="3">
        <f t="shared" si="202"/>
        <v>5159.4544678412649</v>
      </c>
      <c r="K2162" s="122">
        <f t="shared" si="203"/>
        <v>0.78376496108172833</v>
      </c>
      <c r="M2162" s="39" t="s">
        <v>4376</v>
      </c>
      <c r="N2162" s="3">
        <v>6582.9103417947445</v>
      </c>
      <c r="O2162" s="3">
        <v>5159.4541015625</v>
      </c>
      <c r="P2162" s="110">
        <v>0.78376489877700806</v>
      </c>
    </row>
    <row r="2163" spans="2:16" x14ac:dyDescent="0.2">
      <c r="B2163" s="102" t="s">
        <v>4375</v>
      </c>
      <c r="C2163" s="119">
        <v>3599.3018488139792</v>
      </c>
      <c r="D2163" s="125">
        <v>0.86767059480177222</v>
      </c>
      <c r="E2163" s="119">
        <f t="shared" si="198"/>
        <v>3123.0083760315438</v>
      </c>
      <c r="F2163" s="121">
        <f t="shared" si="199"/>
        <v>3199.8305474780282</v>
      </c>
      <c r="G2163" s="110">
        <f t="shared" si="200"/>
        <v>0.88901422605953917</v>
      </c>
      <c r="H2163" s="130">
        <v>0.87653542803336049</v>
      </c>
      <c r="I2163" s="128">
        <f t="shared" si="201"/>
        <v>2804.7648385678754</v>
      </c>
      <c r="J2163" s="3">
        <f t="shared" si="202"/>
        <v>2825.5861474778626</v>
      </c>
      <c r="K2163" s="122">
        <f t="shared" si="203"/>
        <v>0.78503728394131023</v>
      </c>
      <c r="M2163" s="39" t="s">
        <v>4375</v>
      </c>
      <c r="N2163" s="3">
        <v>3599.3018488139792</v>
      </c>
      <c r="O2163" s="3">
        <v>2825.586181640625</v>
      </c>
      <c r="P2163" s="110">
        <v>0.78503727912902832</v>
      </c>
    </row>
    <row r="2164" spans="2:16" x14ac:dyDescent="0.2">
      <c r="B2164" s="102" t="s">
        <v>4374</v>
      </c>
      <c r="C2164" s="119">
        <v>6249.7013542702725</v>
      </c>
      <c r="D2164" s="125">
        <v>0.90062968027633061</v>
      </c>
      <c r="E2164" s="119">
        <f t="shared" si="198"/>
        <v>5628.6665325189861</v>
      </c>
      <c r="F2164" s="121">
        <f t="shared" si="199"/>
        <v>5767.1248180282064</v>
      </c>
      <c r="G2164" s="110">
        <f t="shared" si="200"/>
        <v>0.92278406456776807</v>
      </c>
      <c r="H2164" s="130">
        <v>0.83819491051757389</v>
      </c>
      <c r="I2164" s="128">
        <f t="shared" si="201"/>
        <v>4833.9746707908325</v>
      </c>
      <c r="J2164" s="3">
        <f t="shared" si="202"/>
        <v>4869.859918102683</v>
      </c>
      <c r="K2164" s="122">
        <f t="shared" si="203"/>
        <v>0.77921482036501211</v>
      </c>
      <c r="M2164" s="39" t="s">
        <v>4374</v>
      </c>
      <c r="N2164" s="3">
        <v>6249.7013542702725</v>
      </c>
      <c r="O2164" s="3">
        <v>4869.85986328125</v>
      </c>
      <c r="P2164" s="110">
        <v>0.77921479940414429</v>
      </c>
    </row>
    <row r="2165" spans="2:16" x14ac:dyDescent="0.2">
      <c r="B2165" s="102" t="s">
        <v>4373</v>
      </c>
      <c r="C2165" s="119">
        <v>5953.8530780619039</v>
      </c>
      <c r="D2165" s="125">
        <v>0.95436610645483033</v>
      </c>
      <c r="E2165" s="119">
        <f t="shared" si="198"/>
        <v>5682.1555805140461</v>
      </c>
      <c r="F2165" s="121">
        <f t="shared" si="199"/>
        <v>5821.9296309271076</v>
      </c>
      <c r="G2165" s="110">
        <f t="shared" si="200"/>
        <v>0.97784234084967714</v>
      </c>
      <c r="H2165" s="130">
        <v>0.87749120594586449</v>
      </c>
      <c r="I2165" s="128">
        <f t="shared" si="201"/>
        <v>5108.6920527741895</v>
      </c>
      <c r="J2165" s="3">
        <f t="shared" si="202"/>
        <v>5146.6166780027061</v>
      </c>
      <c r="K2165" s="122">
        <f t="shared" si="203"/>
        <v>0.86441781658442118</v>
      </c>
      <c r="M2165" s="39" t="s">
        <v>4373</v>
      </c>
      <c r="N2165" s="3">
        <v>5953.8530780619039</v>
      </c>
      <c r="O2165" s="3">
        <v>5146.61669921875</v>
      </c>
      <c r="P2165" s="110">
        <v>0.86441779136657715</v>
      </c>
    </row>
    <row r="2166" spans="2:16" x14ac:dyDescent="0.2">
      <c r="B2166" s="102" t="s">
        <v>4372</v>
      </c>
      <c r="C2166" s="119">
        <v>4725.2810574486875</v>
      </c>
      <c r="D2166" s="125">
        <v>0.84402385858296081</v>
      </c>
      <c r="E2166" s="119">
        <f t="shared" si="198"/>
        <v>3988.2499509968147</v>
      </c>
      <c r="F2166" s="121">
        <f t="shared" si="199"/>
        <v>4086.3560027955737</v>
      </c>
      <c r="G2166" s="110">
        <f t="shared" si="200"/>
        <v>0.86478580916452674</v>
      </c>
      <c r="H2166" s="130">
        <v>0.94438693696342702</v>
      </c>
      <c r="I2166" s="128">
        <f t="shared" si="201"/>
        <v>3859.1012288222255</v>
      </c>
      <c r="J2166" s="3">
        <f t="shared" si="202"/>
        <v>3887.7494554739997</v>
      </c>
      <c r="K2166" s="122">
        <f t="shared" si="203"/>
        <v>0.82275517756675098</v>
      </c>
      <c r="M2166" s="39" t="s">
        <v>4372</v>
      </c>
      <c r="N2166" s="3">
        <v>4725.2810574486875</v>
      </c>
      <c r="O2166" s="3">
        <v>3887.749267578125</v>
      </c>
      <c r="P2166" s="110">
        <v>0.82275515794754028</v>
      </c>
    </row>
    <row r="2167" spans="2:16" x14ac:dyDescent="0.2">
      <c r="B2167" s="102" t="s">
        <v>4371</v>
      </c>
      <c r="C2167" s="119">
        <v>17821.033138950661</v>
      </c>
      <c r="D2167" s="125">
        <v>0.96144387491240724</v>
      </c>
      <c r="E2167" s="119">
        <f t="shared" si="198"/>
        <v>17133.923156055142</v>
      </c>
      <c r="F2167" s="121">
        <f t="shared" si="199"/>
        <v>17555.396627707483</v>
      </c>
      <c r="G2167" s="110">
        <f t="shared" si="200"/>
        <v>0.9850942137208315</v>
      </c>
      <c r="H2167" s="130">
        <v>0.91879766792563144</v>
      </c>
      <c r="I2167" s="128">
        <f t="shared" si="201"/>
        <v>16129.857481047129</v>
      </c>
      <c r="J2167" s="3">
        <f t="shared" si="202"/>
        <v>16249.598266680492</v>
      </c>
      <c r="K2167" s="122">
        <f t="shared" si="203"/>
        <v>0.9118213371796301</v>
      </c>
      <c r="M2167" s="39" t="s">
        <v>4371</v>
      </c>
      <c r="N2167" s="3">
        <v>17821.033138950661</v>
      </c>
      <c r="O2167" s="3">
        <v>16249.5966796875</v>
      </c>
      <c r="P2167" s="110">
        <v>0.91182124614715576</v>
      </c>
    </row>
    <row r="2168" spans="2:16" x14ac:dyDescent="0.2">
      <c r="B2168" s="102" t="s">
        <v>4370</v>
      </c>
      <c r="C2168" s="119">
        <v>4906.306267369896</v>
      </c>
      <c r="D2168" s="125">
        <v>1.091301389849531</v>
      </c>
      <c r="E2168" s="119">
        <f t="shared" si="198"/>
        <v>5354.2588486082323</v>
      </c>
      <c r="F2168" s="121">
        <f t="shared" si="199"/>
        <v>5485.9670420263092</v>
      </c>
      <c r="G2168" s="110">
        <f t="shared" si="200"/>
        <v>1.1181460640791081</v>
      </c>
      <c r="H2168" s="130">
        <v>0.9618076660450291</v>
      </c>
      <c r="I2168" s="128">
        <f t="shared" si="201"/>
        <v>5276.4451566912767</v>
      </c>
      <c r="J2168" s="3">
        <f t="shared" si="202"/>
        <v>5315.6151052885252</v>
      </c>
      <c r="K2168" s="122">
        <f t="shared" si="203"/>
        <v>1.083425048419989</v>
      </c>
      <c r="M2168" s="39" t="s">
        <v>4370</v>
      </c>
      <c r="N2168" s="3">
        <v>4906.306267369896</v>
      </c>
      <c r="O2168" s="3">
        <v>5315.615234375</v>
      </c>
      <c r="P2168" s="110">
        <v>1.0834250450134277</v>
      </c>
    </row>
    <row r="2169" spans="2:16" x14ac:dyDescent="0.2">
      <c r="B2169" s="102" t="s">
        <v>4369</v>
      </c>
      <c r="C2169" s="119">
        <v>10314.240261110323</v>
      </c>
      <c r="D2169" s="125">
        <v>0.90920413530186939</v>
      </c>
      <c r="E2169" s="119">
        <f t="shared" si="198"/>
        <v>9377.7498978985386</v>
      </c>
      <c r="F2169" s="121">
        <f t="shared" si="199"/>
        <v>9608.4310308624081</v>
      </c>
      <c r="G2169" s="110">
        <f t="shared" si="200"/>
        <v>0.93156944065874081</v>
      </c>
      <c r="H2169" s="130">
        <v>1.0094907931217065</v>
      </c>
      <c r="I2169" s="128">
        <f t="shared" si="201"/>
        <v>9699.6226620005073</v>
      </c>
      <c r="J2169" s="3">
        <f t="shared" si="202"/>
        <v>9771.6282850669122</v>
      </c>
      <c r="K2169" s="122">
        <f t="shared" si="203"/>
        <v>0.94739195885427252</v>
      </c>
      <c r="M2169" s="39" t="s">
        <v>4369</v>
      </c>
      <c r="N2169" s="3">
        <v>10314.240261110323</v>
      </c>
      <c r="O2169" s="3">
        <v>9771.6279296875</v>
      </c>
      <c r="P2169" s="110">
        <v>0.94739192724227905</v>
      </c>
    </row>
    <row r="2170" spans="2:16" x14ac:dyDescent="0.2">
      <c r="B2170" s="102" t="s">
        <v>4368</v>
      </c>
      <c r="C2170" s="119">
        <v>9030.9774691262846</v>
      </c>
      <c r="D2170" s="125">
        <v>0.89512126492347521</v>
      </c>
      <c r="E2170" s="119">
        <f t="shared" si="198"/>
        <v>8083.8199756597251</v>
      </c>
      <c r="F2170" s="121">
        <f t="shared" si="199"/>
        <v>8282.6720212958571</v>
      </c>
      <c r="G2170" s="110">
        <f t="shared" si="200"/>
        <v>0.91714014896077212</v>
      </c>
      <c r="H2170" s="130">
        <v>1.0277059406678446</v>
      </c>
      <c r="I2170" s="128">
        <f t="shared" si="201"/>
        <v>8512.1512408890976</v>
      </c>
      <c r="J2170" s="3">
        <f t="shared" si="202"/>
        <v>8575.3416118028963</v>
      </c>
      <c r="K2170" s="122">
        <f t="shared" si="203"/>
        <v>0.9495474483375641</v>
      </c>
      <c r="M2170" s="39" t="s">
        <v>4368</v>
      </c>
      <c r="N2170" s="3">
        <v>9030.9774691262846</v>
      </c>
      <c r="O2170" s="3">
        <v>8575.3427734375</v>
      </c>
      <c r="P2170" s="110">
        <v>0.94954758882522583</v>
      </c>
    </row>
    <row r="2171" spans="2:16" x14ac:dyDescent="0.2">
      <c r="B2171" s="102" t="s">
        <v>4367</v>
      </c>
      <c r="C2171" s="119">
        <v>4806.8543822606489</v>
      </c>
      <c r="D2171" s="125">
        <v>1.0369496113772327</v>
      </c>
      <c r="E2171" s="119">
        <f t="shared" si="198"/>
        <v>4984.4657836321276</v>
      </c>
      <c r="F2171" s="121">
        <f t="shared" si="199"/>
        <v>5107.0775217043456</v>
      </c>
      <c r="G2171" s="110">
        <f t="shared" si="200"/>
        <v>1.0624572985925367</v>
      </c>
      <c r="H2171" s="130">
        <v>0.88506978593302177</v>
      </c>
      <c r="I2171" s="128">
        <f t="shared" si="201"/>
        <v>4520.1200088782125</v>
      </c>
      <c r="J2171" s="3">
        <f t="shared" si="202"/>
        <v>4553.6753407623373</v>
      </c>
      <c r="K2171" s="122">
        <f t="shared" si="203"/>
        <v>0.94732957952030949</v>
      </c>
      <c r="M2171" s="39" t="s">
        <v>4367</v>
      </c>
      <c r="N2171" s="3">
        <v>4806.8543822606489</v>
      </c>
      <c r="O2171" s="3">
        <v>4553.67529296875</v>
      </c>
      <c r="P2171" s="110">
        <v>0.94732958078384399</v>
      </c>
    </row>
    <row r="2172" spans="2:16" x14ac:dyDescent="0.2">
      <c r="B2172" s="102" t="s">
        <v>4366</v>
      </c>
      <c r="C2172" s="119">
        <v>8659.4175576769194</v>
      </c>
      <c r="D2172" s="125">
        <v>0.95900750416345792</v>
      </c>
      <c r="E2172" s="119">
        <f t="shared" si="198"/>
        <v>8304.4464194969696</v>
      </c>
      <c r="F2172" s="121">
        <f t="shared" si="199"/>
        <v>8508.7256047540432</v>
      </c>
      <c r="G2172" s="110">
        <f t="shared" si="200"/>
        <v>0.98259791124297013</v>
      </c>
      <c r="H2172" s="130">
        <v>0.8715585741703763</v>
      </c>
      <c r="I2172" s="128">
        <f t="shared" si="201"/>
        <v>7415.8527560864059</v>
      </c>
      <c r="J2172" s="3">
        <f t="shared" si="202"/>
        <v>7470.9047015979231</v>
      </c>
      <c r="K2172" s="122">
        <f t="shared" si="203"/>
        <v>0.86274909967526259</v>
      </c>
      <c r="M2172" s="39" t="s">
        <v>4366</v>
      </c>
      <c r="N2172" s="3">
        <v>8659.4175576769194</v>
      </c>
      <c r="O2172" s="3">
        <v>7470.9052734375</v>
      </c>
      <c r="P2172" s="110">
        <v>0.86274915933609009</v>
      </c>
    </row>
    <row r="2173" spans="2:16" x14ac:dyDescent="0.2">
      <c r="B2173" s="102" t="s">
        <v>4365</v>
      </c>
      <c r="C2173" s="119">
        <v>10219.832397337124</v>
      </c>
      <c r="D2173" s="125">
        <v>1.1663722405511876</v>
      </c>
      <c r="E2173" s="119">
        <f t="shared" si="198"/>
        <v>11920.128811339717</v>
      </c>
      <c r="F2173" s="121">
        <f t="shared" si="199"/>
        <v>12213.34934389959</v>
      </c>
      <c r="G2173" s="110">
        <f t="shared" si="200"/>
        <v>1.1950635655318473</v>
      </c>
      <c r="H2173" s="130">
        <v>0.85000187973975938</v>
      </c>
      <c r="I2173" s="128">
        <f t="shared" si="201"/>
        <v>10381.369900233009</v>
      </c>
      <c r="J2173" s="3">
        <f t="shared" si="202"/>
        <v>10458.436507254495</v>
      </c>
      <c r="K2173" s="122">
        <f t="shared" si="203"/>
        <v>1.0233471646736145</v>
      </c>
      <c r="M2173" s="39" t="s">
        <v>4365</v>
      </c>
      <c r="N2173" s="3">
        <v>10219.832397337124</v>
      </c>
      <c r="O2173" s="3">
        <v>10458.435546875</v>
      </c>
      <c r="P2173" s="110">
        <v>1.023347020149231</v>
      </c>
    </row>
    <row r="2174" spans="2:16" x14ac:dyDescent="0.2">
      <c r="B2174" s="102" t="s">
        <v>4364</v>
      </c>
      <c r="C2174" s="119">
        <v>4068.8272913123174</v>
      </c>
      <c r="D2174" s="125">
        <v>0.930019037445591</v>
      </c>
      <c r="E2174" s="119">
        <f t="shared" si="198"/>
        <v>3784.0868409986329</v>
      </c>
      <c r="F2174" s="121">
        <f t="shared" si="199"/>
        <v>3877.1707309742915</v>
      </c>
      <c r="G2174" s="110">
        <f t="shared" si="200"/>
        <v>0.95289636383749998</v>
      </c>
      <c r="H2174" s="130">
        <v>1.0249405086105328</v>
      </c>
      <c r="I2174" s="128">
        <f t="shared" si="201"/>
        <v>3973.8693409746616</v>
      </c>
      <c r="J2174" s="3">
        <f t="shared" si="202"/>
        <v>4003.3695543182548</v>
      </c>
      <c r="K2174" s="122">
        <f t="shared" si="203"/>
        <v>0.98391238253493174</v>
      </c>
      <c r="M2174" s="39" t="s">
        <v>4364</v>
      </c>
      <c r="N2174" s="3">
        <v>4068.8272913123174</v>
      </c>
      <c r="O2174" s="3">
        <v>4003.36962890625</v>
      </c>
      <c r="P2174" s="110">
        <v>0.98391240835189819</v>
      </c>
    </row>
    <row r="2175" spans="2:16" x14ac:dyDescent="0.2">
      <c r="B2175" s="102" t="s">
        <v>4363</v>
      </c>
      <c r="C2175" s="119">
        <v>6642.0470142839295</v>
      </c>
      <c r="D2175" s="125">
        <v>0.9495810097719124</v>
      </c>
      <c r="E2175" s="119">
        <f t="shared" si="198"/>
        <v>6307.1617107762495</v>
      </c>
      <c r="F2175" s="121">
        <f t="shared" si="199"/>
        <v>6462.3101445763705</v>
      </c>
      <c r="G2175" s="110">
        <f t="shared" si="200"/>
        <v>0.97293953666376809</v>
      </c>
      <c r="H2175" s="130">
        <v>0.89974567155175034</v>
      </c>
      <c r="I2175" s="128">
        <f t="shared" si="201"/>
        <v>5814.4355808075552</v>
      </c>
      <c r="J2175" s="3">
        <f t="shared" si="202"/>
        <v>5857.5993276217205</v>
      </c>
      <c r="K2175" s="122">
        <f t="shared" si="203"/>
        <v>0.88189669766335144</v>
      </c>
      <c r="M2175" s="39" t="s">
        <v>4363</v>
      </c>
      <c r="N2175" s="3">
        <v>6642.0470142839295</v>
      </c>
      <c r="O2175" s="3">
        <v>5857.59912109375</v>
      </c>
      <c r="P2175" s="110">
        <v>0.88189667463302612</v>
      </c>
    </row>
    <row r="2176" spans="2:16" x14ac:dyDescent="0.2">
      <c r="B2176" s="102" t="s">
        <v>4362</v>
      </c>
      <c r="C2176" s="119">
        <v>7068.6813361406048</v>
      </c>
      <c r="D2176" s="125">
        <v>1.1925424129992175</v>
      </c>
      <c r="E2176" s="119">
        <f t="shared" si="198"/>
        <v>8429.702297323649</v>
      </c>
      <c r="F2176" s="121">
        <f t="shared" si="199"/>
        <v>8637.0626233791045</v>
      </c>
      <c r="G2176" s="110">
        <f t="shared" si="200"/>
        <v>1.2218774920889011</v>
      </c>
      <c r="H2176" s="130">
        <v>0.91667897078048688</v>
      </c>
      <c r="I2176" s="128">
        <f t="shared" si="201"/>
        <v>7917.4136761657692</v>
      </c>
      <c r="J2176" s="3">
        <f t="shared" si="202"/>
        <v>7976.188983689869</v>
      </c>
      <c r="K2176" s="122">
        <f t="shared" si="203"/>
        <v>1.1283842918352223</v>
      </c>
      <c r="M2176" s="39" t="s">
        <v>4362</v>
      </c>
      <c r="N2176" s="3">
        <v>7068.6813361406048</v>
      </c>
      <c r="O2176" s="3">
        <v>7976.18896484375</v>
      </c>
      <c r="P2176" s="110">
        <v>1.1283842325210571</v>
      </c>
    </row>
    <row r="2177" spans="2:16" x14ac:dyDescent="0.2">
      <c r="B2177" s="102" t="s">
        <v>4361</v>
      </c>
      <c r="C2177" s="119">
        <v>15675.766044394859</v>
      </c>
      <c r="D2177" s="125">
        <v>0.82940476846861821</v>
      </c>
      <c r="E2177" s="119">
        <f t="shared" si="198"/>
        <v>13001.555106619546</v>
      </c>
      <c r="F2177" s="121">
        <f t="shared" si="199"/>
        <v>13321.377398207773</v>
      </c>
      <c r="G2177" s="110">
        <f t="shared" si="200"/>
        <v>0.84980710738350562</v>
      </c>
      <c r="H2177" s="130">
        <v>0.94420603873012465</v>
      </c>
      <c r="I2177" s="128">
        <f t="shared" si="201"/>
        <v>12578.124983590775</v>
      </c>
      <c r="J2177" s="3">
        <f t="shared" si="202"/>
        <v>12671.499309377565</v>
      </c>
      <c r="K2177" s="122">
        <f t="shared" si="203"/>
        <v>0.80834960623238428</v>
      </c>
      <c r="M2177" s="39" t="s">
        <v>4361</v>
      </c>
      <c r="N2177" s="3">
        <v>15675.766044394859</v>
      </c>
      <c r="O2177" s="3">
        <v>12671.5</v>
      </c>
      <c r="P2177" s="110">
        <v>0.80834966897964478</v>
      </c>
    </row>
    <row r="2178" spans="2:16" x14ac:dyDescent="0.2">
      <c r="B2178" s="102" t="s">
        <v>4360</v>
      </c>
      <c r="C2178" s="119">
        <v>11088.931850011362</v>
      </c>
      <c r="D2178" s="125">
        <v>0.88209915569948538</v>
      </c>
      <c r="E2178" s="119">
        <f t="shared" si="198"/>
        <v>9781.537422504156</v>
      </c>
      <c r="F2178" s="121">
        <f t="shared" si="199"/>
        <v>10022.151232780478</v>
      </c>
      <c r="G2178" s="110">
        <f t="shared" si="200"/>
        <v>0.90379771183914426</v>
      </c>
      <c r="H2178" s="130">
        <v>1.0230970652161626</v>
      </c>
      <c r="I2178" s="128">
        <f t="shared" si="201"/>
        <v>10253.633513410254</v>
      </c>
      <c r="J2178" s="3">
        <f t="shared" si="202"/>
        <v>10329.751863118861</v>
      </c>
      <c r="K2178" s="122">
        <f t="shared" si="203"/>
        <v>0.93153714017173594</v>
      </c>
      <c r="M2178" s="39" t="s">
        <v>4360</v>
      </c>
      <c r="N2178" s="3">
        <v>11088.931850011362</v>
      </c>
      <c r="O2178" s="3">
        <v>10329.751953125</v>
      </c>
      <c r="P2178" s="110">
        <v>0.93153715133666992</v>
      </c>
    </row>
    <row r="2179" spans="2:16" x14ac:dyDescent="0.2">
      <c r="B2179" s="102" t="s">
        <v>4359</v>
      </c>
      <c r="C2179" s="119">
        <v>4684.7450081574279</v>
      </c>
      <c r="D2179" s="125">
        <v>1.0950118845831811</v>
      </c>
      <c r="E2179" s="119">
        <f t="shared" si="198"/>
        <v>5129.8514601741153</v>
      </c>
      <c r="F2179" s="121">
        <f t="shared" si="199"/>
        <v>5256.0395073766222</v>
      </c>
      <c r="G2179" s="110">
        <f t="shared" si="200"/>
        <v>1.1219478324272534</v>
      </c>
      <c r="H2179" s="130">
        <v>1.0362366912645307</v>
      </c>
      <c r="I2179" s="128">
        <f t="shared" si="201"/>
        <v>5446.5009882796039</v>
      </c>
      <c r="J2179" s="3">
        <f t="shared" si="202"/>
        <v>5486.9333546570379</v>
      </c>
      <c r="K2179" s="122">
        <f t="shared" si="203"/>
        <v>1.1712341536418267</v>
      </c>
      <c r="M2179" s="39" t="s">
        <v>4359</v>
      </c>
      <c r="N2179" s="3">
        <v>4684.7450081574279</v>
      </c>
      <c r="O2179" s="3">
        <v>5486.9326171875</v>
      </c>
      <c r="P2179" s="110">
        <v>1.1712340116500854</v>
      </c>
    </row>
    <row r="2180" spans="2:16" x14ac:dyDescent="0.2">
      <c r="B2180" s="102" t="s">
        <v>4358</v>
      </c>
      <c r="C2180" s="119">
        <v>5249.1539295960292</v>
      </c>
      <c r="D2180" s="125">
        <v>1.172992144425776</v>
      </c>
      <c r="E2180" s="119">
        <f t="shared" si="198"/>
        <v>6157.2163242978349</v>
      </c>
      <c r="F2180" s="121">
        <f t="shared" si="199"/>
        <v>6308.6762857018966</v>
      </c>
      <c r="G2180" s="110">
        <f t="shared" si="200"/>
        <v>1.2018463109134632</v>
      </c>
      <c r="H2180" s="130">
        <v>0.92099523449513121</v>
      </c>
      <c r="I2180" s="128">
        <f t="shared" si="201"/>
        <v>5810.2607951038908</v>
      </c>
      <c r="J2180" s="3">
        <f t="shared" si="202"/>
        <v>5853.3935501922706</v>
      </c>
      <c r="K2180" s="122">
        <f t="shared" si="203"/>
        <v>1.115111812055918</v>
      </c>
      <c r="M2180" s="39" t="s">
        <v>4358</v>
      </c>
      <c r="N2180" s="3">
        <v>5249.1539295960292</v>
      </c>
      <c r="O2180" s="3">
        <v>5853.39404296875</v>
      </c>
      <c r="P2180" s="110">
        <v>1.1151119470596313</v>
      </c>
    </row>
    <row r="2181" spans="2:16" x14ac:dyDescent="0.2">
      <c r="B2181" s="102" t="s">
        <v>4357</v>
      </c>
      <c r="C2181" s="119">
        <v>2643.2902141887425</v>
      </c>
      <c r="D2181" s="125">
        <v>1.143144739686198</v>
      </c>
      <c r="E2181" s="119">
        <f t="shared" ref="E2181:E2244" si="204">D2181*C2181</f>
        <v>3021.6633038138648</v>
      </c>
      <c r="F2181" s="121">
        <f t="shared" ref="F2181:F2244" si="205">E2181/$E$2*$C$2</f>
        <v>3095.9925109209271</v>
      </c>
      <c r="G2181" s="110">
        <f t="shared" ref="G2181:G2244" si="206">F2181/C2181</f>
        <v>1.1712646966656002</v>
      </c>
      <c r="H2181" s="130">
        <v>1.0082638441566734</v>
      </c>
      <c r="I2181" s="128">
        <f t="shared" ref="I2181:I2244" si="207">C2181*H2181*G2181</f>
        <v>3121.577310541405</v>
      </c>
      <c r="J2181" s="3">
        <f t="shared" ref="J2181:J2244" si="208">I2181/$I$2*$C$2</f>
        <v>3144.7504923267188</v>
      </c>
      <c r="K2181" s="122">
        <f t="shared" ref="K2181:K2244" si="209">J2181/C2181</f>
        <v>1.1897106399615982</v>
      </c>
      <c r="M2181" s="39" t="s">
        <v>4357</v>
      </c>
      <c r="N2181" s="3">
        <v>2643.2902141887425</v>
      </c>
      <c r="O2181" s="3">
        <v>3144.75048828125</v>
      </c>
      <c r="P2181" s="110">
        <v>1.1897106170654297</v>
      </c>
    </row>
    <row r="2182" spans="2:16" x14ac:dyDescent="0.2">
      <c r="B2182" s="102" t="s">
        <v>4356</v>
      </c>
      <c r="C2182" s="119">
        <v>9179.8620345688687</v>
      </c>
      <c r="D2182" s="125">
        <v>0.97545354208534585</v>
      </c>
      <c r="E2182" s="119">
        <f t="shared" si="204"/>
        <v>8954.5289374749918</v>
      </c>
      <c r="F2182" s="121">
        <f t="shared" si="205"/>
        <v>9174.7993544667461</v>
      </c>
      <c r="G2182" s="110">
        <f t="shared" si="206"/>
        <v>0.99944850150437359</v>
      </c>
      <c r="H2182" s="130">
        <v>0.93617651272902402</v>
      </c>
      <c r="I2182" s="128">
        <f t="shared" si="207"/>
        <v>8589.2316646531799</v>
      </c>
      <c r="J2182" s="3">
        <f t="shared" si="208"/>
        <v>8652.994245861415</v>
      </c>
      <c r="K2182" s="122">
        <f t="shared" si="209"/>
        <v>0.94260613212666899</v>
      </c>
      <c r="M2182" s="39" t="s">
        <v>4356</v>
      </c>
      <c r="N2182" s="3">
        <v>9179.8620345688687</v>
      </c>
      <c r="O2182" s="3">
        <v>8652.9951171875</v>
      </c>
      <c r="P2182" s="110">
        <v>0.94260621070861816</v>
      </c>
    </row>
    <row r="2183" spans="2:16" x14ac:dyDescent="0.2">
      <c r="B2183" s="102" t="s">
        <v>4355</v>
      </c>
      <c r="C2183" s="119">
        <v>14561.485727229176</v>
      </c>
      <c r="D2183" s="125">
        <v>0.99835307923576266</v>
      </c>
      <c r="E2183" s="119">
        <f t="shared" si="204"/>
        <v>14537.504114026857</v>
      </c>
      <c r="F2183" s="121">
        <f t="shared" si="205"/>
        <v>14895.108865273436</v>
      </c>
      <c r="G2183" s="110">
        <f t="shared" si="206"/>
        <v>1.0229113391513618</v>
      </c>
      <c r="H2183" s="130">
        <v>0.8851064275995032</v>
      </c>
      <c r="I2183" s="128">
        <f t="shared" si="207"/>
        <v>13183.756596447862</v>
      </c>
      <c r="J2183" s="3">
        <f t="shared" si="208"/>
        <v>13281.626858123307</v>
      </c>
      <c r="K2183" s="122">
        <f t="shared" si="209"/>
        <v>0.91210657393890771</v>
      </c>
      <c r="M2183" s="39" t="s">
        <v>4355</v>
      </c>
      <c r="N2183" s="3">
        <v>14561.485727229176</v>
      </c>
      <c r="O2183" s="3">
        <v>13281.6259765625</v>
      </c>
      <c r="P2183" s="110">
        <v>0.91210651397705078</v>
      </c>
    </row>
    <row r="2184" spans="2:16" x14ac:dyDescent="0.2">
      <c r="B2184" s="102" t="s">
        <v>4354</v>
      </c>
      <c r="C2184" s="119">
        <v>10948.838635859916</v>
      </c>
      <c r="D2184" s="125">
        <v>0.92527638861088968</v>
      </c>
      <c r="E2184" s="119">
        <f t="shared" si="204"/>
        <v>10130.701872471844</v>
      </c>
      <c r="F2184" s="121">
        <f t="shared" si="205"/>
        <v>10379.904699493782</v>
      </c>
      <c r="G2184" s="110">
        <f t="shared" si="206"/>
        <v>0.94803705166475394</v>
      </c>
      <c r="H2184" s="130">
        <v>0.85960710476645075</v>
      </c>
      <c r="I2184" s="128">
        <f t="shared" si="207"/>
        <v>8922.6398264835261</v>
      </c>
      <c r="J2184" s="3">
        <f t="shared" si="208"/>
        <v>8988.8774794821384</v>
      </c>
      <c r="K2184" s="122">
        <f t="shared" si="209"/>
        <v>0.82098912756294873</v>
      </c>
      <c r="M2184" s="39" t="s">
        <v>4354</v>
      </c>
      <c r="N2184" s="3">
        <v>10948.838635859916</v>
      </c>
      <c r="O2184" s="3">
        <v>8988.876953125</v>
      </c>
      <c r="P2184" s="110">
        <v>0.82098907232284546</v>
      </c>
    </row>
    <row r="2185" spans="2:16" x14ac:dyDescent="0.2">
      <c r="B2185" s="102" t="s">
        <v>4353</v>
      </c>
      <c r="C2185" s="119">
        <v>4626.0432395634471</v>
      </c>
      <c r="D2185" s="125">
        <v>1.1196120336352204</v>
      </c>
      <c r="E2185" s="119">
        <f t="shared" si="204"/>
        <v>5179.3736791320944</v>
      </c>
      <c r="F2185" s="121">
        <f t="shared" si="205"/>
        <v>5306.7799121148246</v>
      </c>
      <c r="G2185" s="110">
        <f t="shared" si="206"/>
        <v>1.1471531149405378</v>
      </c>
      <c r="H2185" s="130">
        <v>0.9771446465245065</v>
      </c>
      <c r="I2185" s="128">
        <f t="shared" si="207"/>
        <v>5185.4915814067926</v>
      </c>
      <c r="J2185" s="3">
        <f t="shared" si="208"/>
        <v>5223.986331691005</v>
      </c>
      <c r="K2185" s="122">
        <f t="shared" si="209"/>
        <v>1.1292558372593129</v>
      </c>
      <c r="M2185" s="39" t="s">
        <v>4353</v>
      </c>
      <c r="N2185" s="3">
        <v>4626.0432395634471</v>
      </c>
      <c r="O2185" s="3">
        <v>5223.986328125</v>
      </c>
      <c r="P2185" s="110">
        <v>1.1292558908462524</v>
      </c>
    </row>
    <row r="2186" spans="2:16" x14ac:dyDescent="0.2">
      <c r="B2186" s="102" t="s">
        <v>4352</v>
      </c>
      <c r="C2186" s="119">
        <v>6877.1156132009992</v>
      </c>
      <c r="D2186" s="125">
        <v>0.83524187972147379</v>
      </c>
      <c r="E2186" s="119">
        <f t="shared" si="204"/>
        <v>5744.054971831898</v>
      </c>
      <c r="F2186" s="121">
        <f t="shared" si="205"/>
        <v>5885.3516712678538</v>
      </c>
      <c r="G2186" s="110">
        <f t="shared" si="206"/>
        <v>0.85578780440605062</v>
      </c>
      <c r="H2186" s="130">
        <v>0.82641453811554511</v>
      </c>
      <c r="I2186" s="128">
        <f t="shared" si="207"/>
        <v>4863.740183058374</v>
      </c>
      <c r="J2186" s="3">
        <f t="shared" si="208"/>
        <v>4899.8463961058414</v>
      </c>
      <c r="K2186" s="122">
        <f t="shared" si="209"/>
        <v>0.71248568029019588</v>
      </c>
      <c r="M2186" s="39" t="s">
        <v>4352</v>
      </c>
      <c r="N2186" s="3">
        <v>6877.1156132009992</v>
      </c>
      <c r="O2186" s="3">
        <v>4899.84619140625</v>
      </c>
      <c r="P2186" s="110">
        <v>0.712485671043396</v>
      </c>
    </row>
    <row r="2187" spans="2:16" x14ac:dyDescent="0.2">
      <c r="B2187" s="102" t="s">
        <v>4351</v>
      </c>
      <c r="C2187" s="119">
        <v>4682.023420812232</v>
      </c>
      <c r="D2187" s="125">
        <v>0.9356203552576704</v>
      </c>
      <c r="E2187" s="119">
        <f t="shared" si="204"/>
        <v>4380.5964163050739</v>
      </c>
      <c r="F2187" s="121">
        <f t="shared" si="205"/>
        <v>4488.3537094055409</v>
      </c>
      <c r="G2187" s="110">
        <f t="shared" si="206"/>
        <v>0.95863546719014625</v>
      </c>
      <c r="H2187" s="130">
        <v>0.91551607618875064</v>
      </c>
      <c r="I2187" s="128">
        <f t="shared" si="207"/>
        <v>4109.1599765821848</v>
      </c>
      <c r="J2187" s="3">
        <f t="shared" si="208"/>
        <v>4139.6645265738562</v>
      </c>
      <c r="K2187" s="122">
        <f t="shared" si="209"/>
        <v>0.88416143075501996</v>
      </c>
      <c r="M2187" s="39" t="s">
        <v>4351</v>
      </c>
      <c r="N2187" s="3">
        <v>4682.023420812232</v>
      </c>
      <c r="O2187" s="3">
        <v>4139.6640625</v>
      </c>
      <c r="P2187" s="110">
        <v>0.88416135311126709</v>
      </c>
    </row>
    <row r="2188" spans="2:16" x14ac:dyDescent="0.2">
      <c r="B2188" s="102" t="s">
        <v>4350</v>
      </c>
      <c r="C2188" s="119">
        <v>11003.375123661992</v>
      </c>
      <c r="D2188" s="125">
        <v>0.94080796051763527</v>
      </c>
      <c r="E2188" s="119">
        <f t="shared" si="204"/>
        <v>10352.062908902921</v>
      </c>
      <c r="F2188" s="121">
        <f t="shared" si="205"/>
        <v>10606.710945621635</v>
      </c>
      <c r="G2188" s="110">
        <f t="shared" si="206"/>
        <v>0.96395068116987503</v>
      </c>
      <c r="H2188" s="130">
        <v>0.77361155278513738</v>
      </c>
      <c r="I2188" s="128">
        <f t="shared" si="207"/>
        <v>8205.4741245854657</v>
      </c>
      <c r="J2188" s="3">
        <f t="shared" si="208"/>
        <v>8266.3878629322917</v>
      </c>
      <c r="K2188" s="122">
        <f t="shared" si="209"/>
        <v>0.75125929726380047</v>
      </c>
      <c r="M2188" s="39" t="s">
        <v>4350</v>
      </c>
      <c r="N2188" s="3">
        <v>11003.375123661992</v>
      </c>
      <c r="O2188" s="3">
        <v>8266.388671875</v>
      </c>
      <c r="P2188" s="110">
        <v>0.75125938653945923</v>
      </c>
    </row>
    <row r="2189" spans="2:16" x14ac:dyDescent="0.2">
      <c r="B2189" s="102" t="s">
        <v>4349</v>
      </c>
      <c r="C2189" s="119">
        <v>6724.0453272971354</v>
      </c>
      <c r="D2189" s="125">
        <v>0.95514279678658376</v>
      </c>
      <c r="E2189" s="119">
        <f t="shared" si="204"/>
        <v>6422.4234596343458</v>
      </c>
      <c r="F2189" s="121">
        <f t="shared" si="205"/>
        <v>6580.4071909315708</v>
      </c>
      <c r="G2189" s="110">
        <f t="shared" si="206"/>
        <v>0.97863813680992795</v>
      </c>
      <c r="H2189" s="130">
        <v>0.92766665301000995</v>
      </c>
      <c r="I2189" s="128">
        <f t="shared" si="207"/>
        <v>6104.4243142544919</v>
      </c>
      <c r="J2189" s="3">
        <f t="shared" si="208"/>
        <v>6149.7408066095622</v>
      </c>
      <c r="K2189" s="122">
        <f t="shared" si="209"/>
        <v>0.91458943348342558</v>
      </c>
      <c r="M2189" s="39" t="s">
        <v>4349</v>
      </c>
      <c r="N2189" s="3">
        <v>6724.0453272971354</v>
      </c>
      <c r="O2189" s="3">
        <v>6149.74072265625</v>
      </c>
      <c r="P2189" s="110">
        <v>0.91458940505981445</v>
      </c>
    </row>
    <row r="2190" spans="2:16" x14ac:dyDescent="0.2">
      <c r="B2190" s="102" t="s">
        <v>4348</v>
      </c>
      <c r="C2190" s="119">
        <v>3345.0695890571305</v>
      </c>
      <c r="D2190" s="125">
        <v>0.79428834209266952</v>
      </c>
      <c r="E2190" s="119">
        <f t="shared" si="204"/>
        <v>2656.9497780767956</v>
      </c>
      <c r="F2190" s="121">
        <f t="shared" si="205"/>
        <v>2722.3074802663373</v>
      </c>
      <c r="G2190" s="110">
        <f t="shared" si="206"/>
        <v>0.81382686003661575</v>
      </c>
      <c r="H2190" s="130">
        <v>1.0012981426544358</v>
      </c>
      <c r="I2190" s="128">
        <f t="shared" si="207"/>
        <v>2725.8414237249604</v>
      </c>
      <c r="J2190" s="3">
        <f t="shared" si="208"/>
        <v>2746.076840806129</v>
      </c>
      <c r="K2190" s="122">
        <f t="shared" si="209"/>
        <v>0.82093264958955947</v>
      </c>
      <c r="M2190" s="39" t="s">
        <v>4348</v>
      </c>
      <c r="N2190" s="3">
        <v>3345.0695890571305</v>
      </c>
      <c r="O2190" s="3">
        <v>2746.07666015625</v>
      </c>
      <c r="P2190" s="110">
        <v>0.82093256711959839</v>
      </c>
    </row>
    <row r="2191" spans="2:16" x14ac:dyDescent="0.2">
      <c r="B2191" s="102" t="s">
        <v>4347</v>
      </c>
      <c r="C2191" s="119">
        <v>3923.0519097872811</v>
      </c>
      <c r="D2191" s="125">
        <v>1.1308675375242867</v>
      </c>
      <c r="E2191" s="119">
        <f t="shared" si="204"/>
        <v>4436.4520528010926</v>
      </c>
      <c r="F2191" s="121">
        <f t="shared" si="205"/>
        <v>4545.5833259766951</v>
      </c>
      <c r="G2191" s="110">
        <f t="shared" si="206"/>
        <v>1.1586854904051396</v>
      </c>
      <c r="H2191" s="130">
        <v>0.87181854649115276</v>
      </c>
      <c r="I2191" s="128">
        <f t="shared" si="207"/>
        <v>3962.9238482074225</v>
      </c>
      <c r="J2191" s="3">
        <f t="shared" si="208"/>
        <v>3992.3428071503099</v>
      </c>
      <c r="K2191" s="122">
        <f t="shared" si="209"/>
        <v>1.017662498217309</v>
      </c>
      <c r="M2191" s="39" t="s">
        <v>4347</v>
      </c>
      <c r="N2191" s="3">
        <v>3923.0519097872811</v>
      </c>
      <c r="O2191" s="3">
        <v>3992.343017578125</v>
      </c>
      <c r="P2191" s="110">
        <v>1.017662525177002</v>
      </c>
    </row>
    <row r="2192" spans="2:16" x14ac:dyDescent="0.2">
      <c r="B2192" s="102" t="s">
        <v>4346</v>
      </c>
      <c r="C2192" s="119">
        <v>11606.921068005642</v>
      </c>
      <c r="D2192" s="125">
        <v>0.89078657908108705</v>
      </c>
      <c r="E2192" s="119">
        <f t="shared" si="204"/>
        <v>10339.289511832943</v>
      </c>
      <c r="F2192" s="121">
        <f t="shared" si="205"/>
        <v>10593.623338667625</v>
      </c>
      <c r="G2192" s="110">
        <f t="shared" si="206"/>
        <v>0.91269883516903016</v>
      </c>
      <c r="H2192" s="130">
        <v>0.80047822043714856</v>
      </c>
      <c r="I2192" s="128">
        <f t="shared" si="207"/>
        <v>8479.9647581181052</v>
      </c>
      <c r="J2192" s="3">
        <f t="shared" si="208"/>
        <v>8542.916191103388</v>
      </c>
      <c r="K2192" s="122">
        <f t="shared" si="209"/>
        <v>0.73601915107804494</v>
      </c>
      <c r="M2192" s="39" t="s">
        <v>4346</v>
      </c>
      <c r="N2192" s="3">
        <v>11606.921068005642</v>
      </c>
      <c r="O2192" s="3">
        <v>8542.916015625</v>
      </c>
      <c r="P2192" s="110">
        <v>0.73601913452148438</v>
      </c>
    </row>
    <row r="2193" spans="2:16" x14ac:dyDescent="0.2">
      <c r="B2193" s="102" t="s">
        <v>4345</v>
      </c>
      <c r="C2193" s="119">
        <v>14169.301115535132</v>
      </c>
      <c r="D2193" s="125">
        <v>0.95673879863409117</v>
      </c>
      <c r="E2193" s="119">
        <f t="shared" si="204"/>
        <v>13556.32012676177</v>
      </c>
      <c r="F2193" s="121">
        <f t="shared" si="205"/>
        <v>13889.788956674058</v>
      </c>
      <c r="G2193" s="110">
        <f t="shared" si="206"/>
        <v>0.98027339834322391</v>
      </c>
      <c r="H2193" s="130">
        <v>0.73845585611889009</v>
      </c>
      <c r="I2193" s="128">
        <f t="shared" si="207"/>
        <v>10256.995995311447</v>
      </c>
      <c r="J2193" s="3">
        <f t="shared" si="208"/>
        <v>10333.139306568846</v>
      </c>
      <c r="K2193" s="122">
        <f t="shared" si="209"/>
        <v>0.72926245425327696</v>
      </c>
      <c r="M2193" s="39" t="s">
        <v>4345</v>
      </c>
      <c r="N2193" s="3">
        <v>14169.301115535132</v>
      </c>
      <c r="O2193" s="3">
        <v>10333.1396484375</v>
      </c>
      <c r="P2193" s="110">
        <v>0.72926247119903564</v>
      </c>
    </row>
    <row r="2194" spans="2:16" x14ac:dyDescent="0.2">
      <c r="B2194" s="102" t="s">
        <v>4344</v>
      </c>
      <c r="C2194" s="119">
        <v>2851.0566077153458</v>
      </c>
      <c r="D2194" s="125">
        <v>1.0854679468320736</v>
      </c>
      <c r="E2194" s="119">
        <f t="shared" si="204"/>
        <v>3094.7305622787931</v>
      </c>
      <c r="F2194" s="121">
        <f t="shared" si="205"/>
        <v>3170.857134228037</v>
      </c>
      <c r="G2194" s="110">
        <f t="shared" si="206"/>
        <v>1.112169125526048</v>
      </c>
      <c r="H2194" s="130">
        <v>0.9594549248778802</v>
      </c>
      <c r="I2194" s="128">
        <f t="shared" si="207"/>
        <v>3042.2944935192513</v>
      </c>
      <c r="J2194" s="3">
        <f t="shared" si="208"/>
        <v>3064.879115436097</v>
      </c>
      <c r="K2194" s="122">
        <f t="shared" si="209"/>
        <v>1.0749976367154965</v>
      </c>
      <c r="M2194" s="39" t="s">
        <v>4344</v>
      </c>
      <c r="N2194" s="3">
        <v>2851.0566077153458</v>
      </c>
      <c r="O2194" s="3">
        <v>3064.87890625</v>
      </c>
      <c r="P2194" s="110">
        <v>1.0749975442886353</v>
      </c>
    </row>
    <row r="2195" spans="2:16" x14ac:dyDescent="0.2">
      <c r="B2195" s="102" t="s">
        <v>4343</v>
      </c>
      <c r="C2195" s="119">
        <v>7604.6744205004579</v>
      </c>
      <c r="D2195" s="125">
        <v>0.88434891673524074</v>
      </c>
      <c r="E2195" s="119">
        <f t="shared" si="204"/>
        <v>6725.1855858937743</v>
      </c>
      <c r="F2195" s="121">
        <f t="shared" si="205"/>
        <v>6890.6168937487546</v>
      </c>
      <c r="G2195" s="110">
        <f t="shared" si="206"/>
        <v>0.90610281423399697</v>
      </c>
      <c r="H2195" s="130">
        <v>0.84184697627202121</v>
      </c>
      <c r="I2195" s="128">
        <f t="shared" si="207"/>
        <v>5800.8449966512962</v>
      </c>
      <c r="J2195" s="3">
        <f t="shared" si="208"/>
        <v>5843.9078530995048</v>
      </c>
      <c r="K2195" s="122">
        <f t="shared" si="209"/>
        <v>0.76846259681356899</v>
      </c>
      <c r="M2195" s="39" t="s">
        <v>4343</v>
      </c>
      <c r="N2195" s="3">
        <v>7604.6744205004579</v>
      </c>
      <c r="O2195" s="3">
        <v>5843.90771484375</v>
      </c>
      <c r="P2195" s="110">
        <v>0.76846259832382202</v>
      </c>
    </row>
    <row r="2196" spans="2:16" x14ac:dyDescent="0.2">
      <c r="B2196" s="102" t="s">
        <v>4342</v>
      </c>
      <c r="C2196" s="119">
        <v>10333.910105344061</v>
      </c>
      <c r="D2196" s="125">
        <v>1.0614512348998386</v>
      </c>
      <c r="E2196" s="119">
        <f t="shared" si="204"/>
        <v>10968.941642661375</v>
      </c>
      <c r="F2196" s="121">
        <f t="shared" si="205"/>
        <v>11238.764138792425</v>
      </c>
      <c r="G2196" s="110">
        <f t="shared" si="206"/>
        <v>1.0875616319693384</v>
      </c>
      <c r="H2196" s="130">
        <v>0.98543960610373071</v>
      </c>
      <c r="I2196" s="128">
        <f t="shared" si="207"/>
        <v>11075.123306024341</v>
      </c>
      <c r="J2196" s="3">
        <f t="shared" si="208"/>
        <v>11157.34002537279</v>
      </c>
      <c r="K2196" s="122">
        <f t="shared" si="209"/>
        <v>1.0796823188545934</v>
      </c>
      <c r="M2196" s="39" t="s">
        <v>4342</v>
      </c>
      <c r="N2196" s="3">
        <v>10333.910105344061</v>
      </c>
      <c r="O2196" s="3">
        <v>11157.3408203125</v>
      </c>
      <c r="P2196" s="110">
        <v>1.0796823501586914</v>
      </c>
    </row>
    <row r="2197" spans="2:16" x14ac:dyDescent="0.2">
      <c r="B2197" s="102" t="s">
        <v>4341</v>
      </c>
      <c r="C2197" s="119">
        <v>3142.0825046459054</v>
      </c>
      <c r="D2197" s="125">
        <v>0.91809916566691929</v>
      </c>
      <c r="E2197" s="119">
        <f t="shared" si="204"/>
        <v>2884.7433259720297</v>
      </c>
      <c r="F2197" s="121">
        <f t="shared" si="205"/>
        <v>2955.7044697421688</v>
      </c>
      <c r="G2197" s="110">
        <f t="shared" si="206"/>
        <v>0.94068327784895633</v>
      </c>
      <c r="H2197" s="130">
        <v>0.84250240734670678</v>
      </c>
      <c r="I2197" s="128">
        <f t="shared" si="207"/>
        <v>2490.1881311631987</v>
      </c>
      <c r="J2197" s="3">
        <f t="shared" si="208"/>
        <v>2508.6741645054476</v>
      </c>
      <c r="K2197" s="122">
        <f t="shared" si="209"/>
        <v>0.79841129594659088</v>
      </c>
      <c r="M2197" s="39" t="s">
        <v>4341</v>
      </c>
      <c r="N2197" s="3">
        <v>3142.0825046459054</v>
      </c>
      <c r="O2197" s="3">
        <v>2508.67431640625</v>
      </c>
      <c r="P2197" s="110">
        <v>0.79841136932373047</v>
      </c>
    </row>
    <row r="2198" spans="2:16" x14ac:dyDescent="0.2">
      <c r="B2198" s="102" t="s">
        <v>4340</v>
      </c>
      <c r="C2198" s="119">
        <v>7229.4106923615036</v>
      </c>
      <c r="D2198" s="125">
        <v>0.86982313226005137</v>
      </c>
      <c r="E2198" s="119">
        <f t="shared" si="204"/>
        <v>6288.3086528241893</v>
      </c>
      <c r="F2198" s="121">
        <f t="shared" si="205"/>
        <v>6442.9933245475258</v>
      </c>
      <c r="G2198" s="110">
        <f t="shared" si="206"/>
        <v>0.89121971329628624</v>
      </c>
      <c r="H2198" s="130">
        <v>0.82771195105764817</v>
      </c>
      <c r="I2198" s="128">
        <f t="shared" si="207"/>
        <v>5332.9425753126352</v>
      </c>
      <c r="J2198" s="3">
        <f t="shared" si="208"/>
        <v>5372.5319352592978</v>
      </c>
      <c r="K2198" s="122">
        <f t="shared" si="209"/>
        <v>0.74314936083736971</v>
      </c>
      <c r="M2198" s="39" t="s">
        <v>4340</v>
      </c>
      <c r="N2198" s="3">
        <v>7229.4106923615036</v>
      </c>
      <c r="O2198" s="3">
        <v>5372.53173828125</v>
      </c>
      <c r="P2198" s="110">
        <v>0.74314934015274048</v>
      </c>
    </row>
    <row r="2199" spans="2:16" x14ac:dyDescent="0.2">
      <c r="B2199" s="102" t="s">
        <v>4339</v>
      </c>
      <c r="C2199" s="119">
        <v>20605.293842246676</v>
      </c>
      <c r="D2199" s="125">
        <v>0.87745190636742065</v>
      </c>
      <c r="E2199" s="119">
        <f t="shared" si="204"/>
        <v>18080.15436314022</v>
      </c>
      <c r="F2199" s="121">
        <f t="shared" si="205"/>
        <v>18524.903960651394</v>
      </c>
      <c r="G2199" s="110">
        <f t="shared" si="206"/>
        <v>0.89903614587966252</v>
      </c>
      <c r="H2199" s="130">
        <v>0.88288633806331296</v>
      </c>
      <c r="I2199" s="128">
        <f t="shared" si="207"/>
        <v>16355.384620794071</v>
      </c>
      <c r="J2199" s="3">
        <f t="shared" si="208"/>
        <v>16476.799618175846</v>
      </c>
      <c r="K2199" s="122">
        <f t="shared" si="209"/>
        <v>0.79963914828497862</v>
      </c>
      <c r="M2199" s="39" t="s">
        <v>4339</v>
      </c>
      <c r="N2199" s="3">
        <v>20605.293842246676</v>
      </c>
      <c r="O2199" s="3">
        <v>16476.80078125</v>
      </c>
      <c r="P2199" s="110">
        <v>0.79963922500610352</v>
      </c>
    </row>
    <row r="2200" spans="2:16" x14ac:dyDescent="0.2">
      <c r="B2200" s="102" t="s">
        <v>4338</v>
      </c>
      <c r="C2200" s="119">
        <v>18083.998340528928</v>
      </c>
      <c r="D2200" s="125">
        <v>1.1443687494486525</v>
      </c>
      <c r="E2200" s="119">
        <f t="shared" si="204"/>
        <v>20694.762565982597</v>
      </c>
      <c r="F2200" s="121">
        <f t="shared" si="205"/>
        <v>21203.828314921895</v>
      </c>
      <c r="G2200" s="110">
        <f t="shared" si="206"/>
        <v>1.1725188155653037</v>
      </c>
      <c r="H2200" s="130">
        <v>0.80570521554354557</v>
      </c>
      <c r="I2200" s="128">
        <f t="shared" si="207"/>
        <v>17084.035062822481</v>
      </c>
      <c r="J2200" s="3">
        <f t="shared" si="208"/>
        <v>17210.859232385912</v>
      </c>
      <c r="K2200" s="122">
        <f t="shared" si="209"/>
        <v>0.95171758525402084</v>
      </c>
      <c r="M2200" s="39" t="s">
        <v>4338</v>
      </c>
      <c r="N2200" s="3">
        <v>18083.998340528928</v>
      </c>
      <c r="O2200" s="3">
        <v>17210.857421875</v>
      </c>
      <c r="P2200" s="110">
        <v>0.95171749591827393</v>
      </c>
    </row>
    <row r="2201" spans="2:16" x14ac:dyDescent="0.2">
      <c r="B2201" s="102" t="s">
        <v>4337</v>
      </c>
      <c r="C2201" s="119">
        <v>3253.9611466656174</v>
      </c>
      <c r="D2201" s="125">
        <v>0.82647410238470365</v>
      </c>
      <c r="E2201" s="119">
        <f t="shared" si="204"/>
        <v>2689.3146178851671</v>
      </c>
      <c r="F2201" s="121">
        <f t="shared" si="205"/>
        <v>2755.468455394639</v>
      </c>
      <c r="G2201" s="110">
        <f t="shared" si="206"/>
        <v>0.84680435051236203</v>
      </c>
      <c r="H2201" s="130">
        <v>1.0068868571424514</v>
      </c>
      <c r="I2201" s="128">
        <f t="shared" si="207"/>
        <v>2774.444973007473</v>
      </c>
      <c r="J2201" s="3">
        <f t="shared" si="208"/>
        <v>2795.0412009130705</v>
      </c>
      <c r="K2201" s="122">
        <f t="shared" si="209"/>
        <v>0.85896575740530612</v>
      </c>
      <c r="M2201" s="39" t="s">
        <v>4337</v>
      </c>
      <c r="N2201" s="3">
        <v>3253.9611466656174</v>
      </c>
      <c r="O2201" s="3">
        <v>2795.041259765625</v>
      </c>
      <c r="P2201" s="110">
        <v>0.85896575450897217</v>
      </c>
    </row>
    <row r="2202" spans="2:16" x14ac:dyDescent="0.2">
      <c r="B2202" s="102" t="s">
        <v>4336</v>
      </c>
      <c r="C2202" s="119">
        <v>3346.4163596219619</v>
      </c>
      <c r="D2202" s="125">
        <v>1.0018757391999069</v>
      </c>
      <c r="E2202" s="119">
        <f t="shared" si="204"/>
        <v>3352.6933639669146</v>
      </c>
      <c r="F2202" s="121">
        <f t="shared" si="205"/>
        <v>3435.1655040965688</v>
      </c>
      <c r="G2202" s="110">
        <f t="shared" si="206"/>
        <v>1.0265206522253054</v>
      </c>
      <c r="H2202" s="130">
        <v>0.86695979111276422</v>
      </c>
      <c r="I2202" s="128">
        <f t="shared" si="207"/>
        <v>2978.1503678693343</v>
      </c>
      <c r="J2202" s="3">
        <f t="shared" si="208"/>
        <v>3000.258812733276</v>
      </c>
      <c r="K2202" s="122">
        <f t="shared" si="209"/>
        <v>0.89655873337656333</v>
      </c>
      <c r="M2202" s="39" t="s">
        <v>4336</v>
      </c>
      <c r="N2202" s="3">
        <v>3346.4163596219619</v>
      </c>
      <c r="O2202" s="3">
        <v>3000.258544921875</v>
      </c>
      <c r="P2202" s="110">
        <v>0.89655864238739014</v>
      </c>
    </row>
    <row r="2203" spans="2:16" x14ac:dyDescent="0.2">
      <c r="B2203" s="102" t="s">
        <v>4335</v>
      </c>
      <c r="C2203" s="119">
        <v>6152.519190655139</v>
      </c>
      <c r="D2203" s="125">
        <v>0.88355268070965232</v>
      </c>
      <c r="E2203" s="119">
        <f t="shared" si="204"/>
        <v>5436.0748240209286</v>
      </c>
      <c r="F2203" s="121">
        <f t="shared" si="205"/>
        <v>5569.7955899759399</v>
      </c>
      <c r="G2203" s="110">
        <f t="shared" si="206"/>
        <v>0.90528699177984218</v>
      </c>
      <c r="H2203" s="130">
        <v>1.0280990415727631</v>
      </c>
      <c r="I2203" s="128">
        <f t="shared" si="207"/>
        <v>5726.3015078104663</v>
      </c>
      <c r="J2203" s="3">
        <f t="shared" si="208"/>
        <v>5768.8109870246763</v>
      </c>
      <c r="K2203" s="122">
        <f t="shared" si="209"/>
        <v>0.93763396882804284</v>
      </c>
      <c r="M2203" s="39" t="s">
        <v>4335</v>
      </c>
      <c r="N2203" s="3">
        <v>6152.519190655139</v>
      </c>
      <c r="O2203" s="3">
        <v>5768.81005859375</v>
      </c>
      <c r="P2203" s="110">
        <v>0.93763381242752075</v>
      </c>
    </row>
    <row r="2204" spans="2:16" x14ac:dyDescent="0.2">
      <c r="B2204" s="102" t="s">
        <v>4334</v>
      </c>
      <c r="C2204" s="119">
        <v>17139.102854706125</v>
      </c>
      <c r="D2204" s="125">
        <v>0.65885120049237211</v>
      </c>
      <c r="E2204" s="119">
        <f t="shared" si="204"/>
        <v>11292.118491185372</v>
      </c>
      <c r="F2204" s="121">
        <f t="shared" si="205"/>
        <v>11569.890740975552</v>
      </c>
      <c r="G2204" s="110">
        <f t="shared" si="206"/>
        <v>0.67505813105022849</v>
      </c>
      <c r="H2204" s="130">
        <v>0.44947024976395306</v>
      </c>
      <c r="I2204" s="128">
        <f t="shared" si="207"/>
        <v>5200.3216810879294</v>
      </c>
      <c r="J2204" s="3">
        <f t="shared" si="208"/>
        <v>5238.9265233421993</v>
      </c>
      <c r="K2204" s="122">
        <f t="shared" si="209"/>
        <v>0.30567098918504204</v>
      </c>
      <c r="M2204" s="39" t="s">
        <v>4334</v>
      </c>
      <c r="N2204" s="3">
        <v>17139.102854706125</v>
      </c>
      <c r="O2204" s="3">
        <v>5238.92626953125</v>
      </c>
      <c r="P2204" s="110">
        <v>0.30567097663879395</v>
      </c>
    </row>
    <row r="2205" spans="2:16" x14ac:dyDescent="0.2">
      <c r="B2205" s="102" t="s">
        <v>4333</v>
      </c>
      <c r="C2205" s="119">
        <v>14381.289472862074</v>
      </c>
      <c r="D2205" s="125">
        <v>0.97123690803336649</v>
      </c>
      <c r="E2205" s="119">
        <f t="shared" si="204"/>
        <v>13967.639121155364</v>
      </c>
      <c r="F2205" s="121">
        <f t="shared" si="205"/>
        <v>14311.225893289329</v>
      </c>
      <c r="G2205" s="110">
        <f t="shared" si="206"/>
        <v>0.99512814343213407</v>
      </c>
      <c r="H2205" s="130">
        <v>0.79317201045948005</v>
      </c>
      <c r="I2205" s="128">
        <f t="shared" si="207"/>
        <v>11351.263813920066</v>
      </c>
      <c r="J2205" s="3">
        <f t="shared" si="208"/>
        <v>11435.530475829972</v>
      </c>
      <c r="K2205" s="122">
        <f t="shared" si="209"/>
        <v>0.79516725516228304</v>
      </c>
      <c r="M2205" s="39" t="s">
        <v>4333</v>
      </c>
      <c r="N2205" s="3">
        <v>14381.289472862074</v>
      </c>
      <c r="O2205" s="3">
        <v>11435.5302734375</v>
      </c>
      <c r="P2205" s="110">
        <v>0.79516726732254028</v>
      </c>
    </row>
    <row r="2206" spans="2:16" x14ac:dyDescent="0.2">
      <c r="B2206" s="102" t="s">
        <v>4332</v>
      </c>
      <c r="C2206" s="119">
        <v>254.2884204779069</v>
      </c>
      <c r="D2206" s="125">
        <v>0.94312658499221202</v>
      </c>
      <c r="E2206" s="119">
        <f t="shared" si="204"/>
        <v>239.82616960839201</v>
      </c>
      <c r="F2206" s="121">
        <f t="shared" si="205"/>
        <v>245.72559890880942</v>
      </c>
      <c r="G2206" s="110">
        <f t="shared" si="206"/>
        <v>0.96632634095958991</v>
      </c>
      <c r="H2206" s="130">
        <v>0.4212057990538593</v>
      </c>
      <c r="I2206" s="128">
        <f t="shared" si="207"/>
        <v>103.50104723637321</v>
      </c>
      <c r="J2206" s="3">
        <f t="shared" si="208"/>
        <v>104.26939232091729</v>
      </c>
      <c r="K2206" s="122">
        <f t="shared" si="209"/>
        <v>0.41004380822750219</v>
      </c>
      <c r="M2206" s="39" t="s">
        <v>4332</v>
      </c>
      <c r="N2206" s="3">
        <v>254.2884204779069</v>
      </c>
      <c r="O2206" s="3">
        <v>104.26939392089844</v>
      </c>
      <c r="P2206" s="110">
        <v>0.41004380583763123</v>
      </c>
    </row>
    <row r="2207" spans="2:16" x14ac:dyDescent="0.2">
      <c r="B2207" s="102" t="s">
        <v>4331</v>
      </c>
      <c r="C2207" s="119">
        <v>275.6359612243898</v>
      </c>
      <c r="D2207" s="125">
        <v>0.7873909150416476</v>
      </c>
      <c r="E2207" s="119">
        <f t="shared" si="204"/>
        <v>217.03325172685638</v>
      </c>
      <c r="F2207" s="121">
        <f t="shared" si="205"/>
        <v>222.37200323380401</v>
      </c>
      <c r="G2207" s="110">
        <f t="shared" si="206"/>
        <v>0.80675976474918432</v>
      </c>
      <c r="H2207" s="130">
        <v>0.85957076259927945</v>
      </c>
      <c r="I2207" s="128">
        <f t="shared" si="207"/>
        <v>191.14447240041034</v>
      </c>
      <c r="J2207" s="3">
        <f t="shared" si="208"/>
        <v>192.56344273673187</v>
      </c>
      <c r="K2207" s="122">
        <f t="shared" si="209"/>
        <v>0.69861509318796677</v>
      </c>
      <c r="M2207" s="39" t="s">
        <v>4331</v>
      </c>
      <c r="N2207" s="3">
        <v>275.6359612243898</v>
      </c>
      <c r="O2207" s="3">
        <v>192.56343078613281</v>
      </c>
      <c r="P2207" s="110">
        <v>0.69861507415771484</v>
      </c>
    </row>
    <row r="2208" spans="2:16" x14ac:dyDescent="0.2">
      <c r="B2208" s="102" t="s">
        <v>4330</v>
      </c>
      <c r="C2208" s="119">
        <v>8822.6646589627453</v>
      </c>
      <c r="D2208" s="125">
        <v>0.84465484411953462</v>
      </c>
      <c r="E2208" s="119">
        <f t="shared" si="204"/>
        <v>7452.1064422351046</v>
      </c>
      <c r="F2208" s="121">
        <f t="shared" si="205"/>
        <v>7635.4191106021044</v>
      </c>
      <c r="G2208" s="110">
        <f t="shared" si="206"/>
        <v>0.86543231617054095</v>
      </c>
      <c r="H2208" s="130">
        <v>1.0624349356926417</v>
      </c>
      <c r="I2208" s="128">
        <f t="shared" si="207"/>
        <v>8112.1360117589138</v>
      </c>
      <c r="J2208" s="3">
        <f t="shared" si="208"/>
        <v>8172.3568500616748</v>
      </c>
      <c r="K2208" s="122">
        <f t="shared" si="209"/>
        <v>0.92629122447259316</v>
      </c>
      <c r="M2208" s="39" t="s">
        <v>4330</v>
      </c>
      <c r="N2208" s="3">
        <v>8822.6646589627453</v>
      </c>
      <c r="O2208" s="3">
        <v>8172.35693359375</v>
      </c>
      <c r="P2208" s="110">
        <v>0.92629122734069824</v>
      </c>
    </row>
    <row r="2209" spans="2:16" x14ac:dyDescent="0.2">
      <c r="B2209" s="102" t="s">
        <v>4329</v>
      </c>
      <c r="C2209" s="119">
        <v>3145.1013240641851</v>
      </c>
      <c r="D2209" s="125">
        <v>0.84000068397819672</v>
      </c>
      <c r="E2209" s="119">
        <f t="shared" si="204"/>
        <v>2641.8872633946476</v>
      </c>
      <c r="F2209" s="121">
        <f t="shared" si="205"/>
        <v>2706.8744462176041</v>
      </c>
      <c r="G2209" s="110">
        <f t="shared" si="206"/>
        <v>0.86066366940436367</v>
      </c>
      <c r="H2209" s="130">
        <v>1.0099531398239401</v>
      </c>
      <c r="I2209" s="128">
        <f t="shared" si="207"/>
        <v>2733.8163460666588</v>
      </c>
      <c r="J2209" s="3">
        <f t="shared" si="208"/>
        <v>2754.1109653737417</v>
      </c>
      <c r="K2209" s="122">
        <f t="shared" si="209"/>
        <v>0.87568274646706934</v>
      </c>
      <c r="M2209" s="39" t="s">
        <v>4329</v>
      </c>
      <c r="N2209" s="3">
        <v>3145.1013240641851</v>
      </c>
      <c r="O2209" s="3">
        <v>2754.111083984375</v>
      </c>
      <c r="P2209" s="110">
        <v>0.8756827712059021</v>
      </c>
    </row>
    <row r="2210" spans="2:16" x14ac:dyDescent="0.2">
      <c r="B2210" s="102" t="s">
        <v>4328</v>
      </c>
      <c r="C2210" s="119">
        <v>4306.5200039172269</v>
      </c>
      <c r="D2210" s="125">
        <v>1.1321186899381772</v>
      </c>
      <c r="E2210" s="119">
        <f t="shared" si="204"/>
        <v>4875.491785027325</v>
      </c>
      <c r="F2210" s="121">
        <f t="shared" si="205"/>
        <v>4995.422896538219</v>
      </c>
      <c r="G2210" s="110">
        <f t="shared" si="206"/>
        <v>1.1599674196321772</v>
      </c>
      <c r="H2210" s="130">
        <v>0.94845180567073217</v>
      </c>
      <c r="I2210" s="128">
        <f t="shared" si="207"/>
        <v>4737.9178663105931</v>
      </c>
      <c r="J2210" s="3">
        <f t="shared" si="208"/>
        <v>4773.0900312379645</v>
      </c>
      <c r="K2210" s="122">
        <f t="shared" si="209"/>
        <v>1.1083403831623546</v>
      </c>
      <c r="M2210" s="39" t="s">
        <v>4328</v>
      </c>
      <c r="N2210" s="3">
        <v>4306.5200039172269</v>
      </c>
      <c r="O2210" s="3">
        <v>4773.09033203125</v>
      </c>
      <c r="P2210" s="110">
        <v>1.1083405017852783</v>
      </c>
    </row>
    <row r="2211" spans="2:16" x14ac:dyDescent="0.2">
      <c r="B2211" s="102" t="s">
        <v>4327</v>
      </c>
      <c r="C2211" s="119">
        <v>280.26476297325087</v>
      </c>
      <c r="D2211" s="125">
        <v>0.94641890294549047</v>
      </c>
      <c r="E2211" s="119">
        <f t="shared" si="204"/>
        <v>265.24786950742202</v>
      </c>
      <c r="F2211" s="121">
        <f t="shared" si="205"/>
        <v>271.77264141117439</v>
      </c>
      <c r="G2211" s="110">
        <f t="shared" si="206"/>
        <v>0.96969964589202751</v>
      </c>
      <c r="H2211" s="130">
        <v>2.9566719719881429</v>
      </c>
      <c r="I2211" s="128">
        <f t="shared" si="207"/>
        <v>803.54255161360345</v>
      </c>
      <c r="J2211" s="3">
        <f t="shared" si="208"/>
        <v>809.50768903240009</v>
      </c>
      <c r="K2211" s="122">
        <f t="shared" si="209"/>
        <v>2.8883677007575206</v>
      </c>
      <c r="M2211" s="39" t="s">
        <v>4327</v>
      </c>
      <c r="N2211" s="3">
        <v>280.26476297325087</v>
      </c>
      <c r="O2211" s="3">
        <v>809.50775146484375</v>
      </c>
      <c r="P2211" s="110">
        <v>2.8883678913116455</v>
      </c>
    </row>
    <row r="2212" spans="2:16" x14ac:dyDescent="0.2">
      <c r="B2212" s="102" t="s">
        <v>4326</v>
      </c>
      <c r="C2212" s="119">
        <v>5519.3106582889195</v>
      </c>
      <c r="D2212" s="125">
        <v>0.93948759267802995</v>
      </c>
      <c r="E2212" s="119">
        <f t="shared" si="204"/>
        <v>5185.3238835980501</v>
      </c>
      <c r="F2212" s="121">
        <f t="shared" si="205"/>
        <v>5312.8764843046501</v>
      </c>
      <c r="G2212" s="110">
        <f t="shared" si="206"/>
        <v>0.96259783390263676</v>
      </c>
      <c r="H2212" s="130">
        <v>0.77985682899489461</v>
      </c>
      <c r="I2212" s="128">
        <f t="shared" si="207"/>
        <v>4143.2830078913685</v>
      </c>
      <c r="J2212" s="3">
        <f t="shared" si="208"/>
        <v>4174.0408718743101</v>
      </c>
      <c r="K2212" s="122">
        <f t="shared" si="209"/>
        <v>0.75626126708517871</v>
      </c>
      <c r="M2212" s="39" t="s">
        <v>4326</v>
      </c>
      <c r="N2212" s="3">
        <v>5519.3106582889195</v>
      </c>
      <c r="O2212" s="3">
        <v>4174.041015625</v>
      </c>
      <c r="P2212" s="110">
        <v>0.75626128911972046</v>
      </c>
    </row>
    <row r="2213" spans="2:16" x14ac:dyDescent="0.2">
      <c r="B2213" s="102" t="s">
        <v>4325</v>
      </c>
      <c r="C2213" s="119">
        <v>8704.4612142200349</v>
      </c>
      <c r="D2213" s="125">
        <v>0.81357285364170762</v>
      </c>
      <c r="E2213" s="119">
        <f t="shared" si="204"/>
        <v>7081.7133494665568</v>
      </c>
      <c r="F2213" s="121">
        <f t="shared" si="205"/>
        <v>7255.9148025407512</v>
      </c>
      <c r="G2213" s="110">
        <f t="shared" si="206"/>
        <v>0.83358574689116116</v>
      </c>
      <c r="H2213" s="130">
        <v>0.87631106505305301</v>
      </c>
      <c r="I2213" s="128">
        <f t="shared" si="207"/>
        <v>6358.4384285486985</v>
      </c>
      <c r="J2213" s="3">
        <f t="shared" si="208"/>
        <v>6405.6406071005185</v>
      </c>
      <c r="K2213" s="122">
        <f t="shared" si="209"/>
        <v>0.73590317073685729</v>
      </c>
      <c r="M2213" s="39" t="s">
        <v>4325</v>
      </c>
      <c r="N2213" s="3">
        <v>8704.4612142200349</v>
      </c>
      <c r="O2213" s="3">
        <v>6405.640625</v>
      </c>
      <c r="P2213" s="110">
        <v>0.73590314388275146</v>
      </c>
    </row>
    <row r="2214" spans="2:16" x14ac:dyDescent="0.2">
      <c r="B2214" s="102" t="s">
        <v>4324</v>
      </c>
      <c r="C2214" s="119">
        <v>8881.8906269637064</v>
      </c>
      <c r="D2214" s="125">
        <v>0.88205797626205462</v>
      </c>
      <c r="E2214" s="119">
        <f t="shared" si="204"/>
        <v>7834.3424718005181</v>
      </c>
      <c r="F2214" s="121">
        <f t="shared" si="205"/>
        <v>8027.057677164109</v>
      </c>
      <c r="G2214" s="110">
        <f t="shared" si="206"/>
        <v>0.90375551943811494</v>
      </c>
      <c r="H2214" s="130">
        <v>0.77947604892621736</v>
      </c>
      <c r="I2214" s="128">
        <f t="shared" si="207"/>
        <v>6256.8992026987398</v>
      </c>
      <c r="J2214" s="3">
        <f t="shared" si="208"/>
        <v>6303.3475998429958</v>
      </c>
      <c r="K2214" s="122">
        <f t="shared" si="209"/>
        <v>0.70968534342308254</v>
      </c>
      <c r="M2214" s="39" t="s">
        <v>4324</v>
      </c>
      <c r="N2214" s="3">
        <v>8881.8906269637064</v>
      </c>
      <c r="O2214" s="3">
        <v>6303.34716796875</v>
      </c>
      <c r="P2214" s="110">
        <v>0.70968526601791382</v>
      </c>
    </row>
    <row r="2215" spans="2:16" x14ac:dyDescent="0.2">
      <c r="B2215" s="102" t="s">
        <v>4323</v>
      </c>
      <c r="C2215" s="119">
        <v>6727.7386041934278</v>
      </c>
      <c r="D2215" s="125">
        <v>0.85967609495688457</v>
      </c>
      <c r="E2215" s="119">
        <f t="shared" si="204"/>
        <v>5783.6760511436869</v>
      </c>
      <c r="F2215" s="121">
        <f t="shared" si="205"/>
        <v>5925.9473804817408</v>
      </c>
      <c r="G2215" s="110">
        <f t="shared" si="206"/>
        <v>0.88082307133455995</v>
      </c>
      <c r="H2215" s="130">
        <v>0.74069016249178676</v>
      </c>
      <c r="I2215" s="128">
        <f t="shared" si="207"/>
        <v>4389.2909281667989</v>
      </c>
      <c r="J2215" s="3">
        <f t="shared" si="208"/>
        <v>4421.8750439737523</v>
      </c>
      <c r="K2215" s="122">
        <f t="shared" si="209"/>
        <v>0.65726023321084126</v>
      </c>
      <c r="M2215" s="39" t="s">
        <v>4323</v>
      </c>
      <c r="N2215" s="3">
        <v>6727.7386041934278</v>
      </c>
      <c r="O2215" s="3">
        <v>4421.875</v>
      </c>
      <c r="P2215" s="110">
        <v>0.6572602391242981</v>
      </c>
    </row>
    <row r="2216" spans="2:16" x14ac:dyDescent="0.2">
      <c r="B2216" s="102" t="s">
        <v>4322</v>
      </c>
      <c r="C2216" s="119">
        <v>5483.4361670584012</v>
      </c>
      <c r="D2216" s="125">
        <v>1.1671602925565114</v>
      </c>
      <c r="E2216" s="119">
        <f t="shared" si="204"/>
        <v>6400.0489609588394</v>
      </c>
      <c r="F2216" s="121">
        <f t="shared" si="205"/>
        <v>6557.4823070613047</v>
      </c>
      <c r="G2216" s="110">
        <f t="shared" si="206"/>
        <v>1.1958710026488879</v>
      </c>
      <c r="H2216" s="130">
        <v>0.88115072500464287</v>
      </c>
      <c r="I2216" s="128">
        <f t="shared" si="207"/>
        <v>5778.1302890721872</v>
      </c>
      <c r="J2216" s="3">
        <f t="shared" si="208"/>
        <v>5821.0245217781121</v>
      </c>
      <c r="K2216" s="122">
        <f t="shared" si="209"/>
        <v>1.0615651107142934</v>
      </c>
      <c r="M2216" s="39" t="s">
        <v>4322</v>
      </c>
      <c r="N2216" s="3">
        <v>5483.4361670584012</v>
      </c>
      <c r="O2216" s="3">
        <v>5821.02392578125</v>
      </c>
      <c r="P2216" s="110">
        <v>1.0615650415420532</v>
      </c>
    </row>
    <row r="2217" spans="2:16" x14ac:dyDescent="0.2">
      <c r="B2217" s="102" t="s">
        <v>4321</v>
      </c>
      <c r="C2217" s="119">
        <v>10180.64753209676</v>
      </c>
      <c r="D2217" s="125">
        <v>0.81943667678679122</v>
      </c>
      <c r="E2217" s="119">
        <f t="shared" si="204"/>
        <v>8342.3959812390167</v>
      </c>
      <c r="F2217" s="121">
        <f t="shared" si="205"/>
        <v>8547.6086791183552</v>
      </c>
      <c r="G2217" s="110">
        <f t="shared" si="206"/>
        <v>0.83959381288568469</v>
      </c>
      <c r="H2217" s="130">
        <v>0.84747881638648948</v>
      </c>
      <c r="I2217" s="128">
        <f t="shared" si="207"/>
        <v>7243.9172863141075</v>
      </c>
      <c r="J2217" s="3">
        <f t="shared" si="208"/>
        <v>7297.6928604594814</v>
      </c>
      <c r="K2217" s="122">
        <f t="shared" si="209"/>
        <v>0.71682010770453242</v>
      </c>
      <c r="M2217" s="39" t="s">
        <v>4321</v>
      </c>
      <c r="N2217" s="3">
        <v>10180.64753209676</v>
      </c>
      <c r="O2217" s="3">
        <v>7297.693359375</v>
      </c>
      <c r="P2217" s="110">
        <v>0.71682018041610718</v>
      </c>
    </row>
    <row r="2218" spans="2:16" x14ac:dyDescent="0.2">
      <c r="B2218" s="102" t="s">
        <v>4320</v>
      </c>
      <c r="C2218" s="119">
        <v>17290.479710435087</v>
      </c>
      <c r="D2218" s="125">
        <v>0.79545078163308502</v>
      </c>
      <c r="E2218" s="119">
        <f t="shared" si="204"/>
        <v>13753.725600476588</v>
      </c>
      <c r="F2218" s="121">
        <f t="shared" si="205"/>
        <v>14092.05036265681</v>
      </c>
      <c r="G2218" s="110">
        <f t="shared" si="206"/>
        <v>0.81501789416241743</v>
      </c>
      <c r="H2218" s="130">
        <v>1.0136745186435465</v>
      </c>
      <c r="I2218" s="128">
        <f t="shared" si="207"/>
        <v>14284.752368066758</v>
      </c>
      <c r="J2218" s="3">
        <f t="shared" si="208"/>
        <v>14390.795925682825</v>
      </c>
      <c r="K2218" s="122">
        <f t="shared" si="209"/>
        <v>0.83229593202077234</v>
      </c>
      <c r="M2218" s="39" t="s">
        <v>4320</v>
      </c>
      <c r="N2218" s="3">
        <v>17290.479710435087</v>
      </c>
      <c r="O2218" s="3">
        <v>14390.796875</v>
      </c>
      <c r="P2218" s="110">
        <v>0.83229601383209229</v>
      </c>
    </row>
    <row r="2219" spans="2:16" x14ac:dyDescent="0.2">
      <c r="B2219" s="102" t="s">
        <v>4319</v>
      </c>
      <c r="C2219" s="119">
        <v>8480.69401595403</v>
      </c>
      <c r="D2219" s="125">
        <v>0.98867208460586675</v>
      </c>
      <c r="E2219" s="119">
        <f t="shared" si="204"/>
        <v>8384.6254316577706</v>
      </c>
      <c r="F2219" s="121">
        <f t="shared" si="205"/>
        <v>8590.8769221657349</v>
      </c>
      <c r="G2219" s="110">
        <f t="shared" si="206"/>
        <v>1.0129922039404353</v>
      </c>
      <c r="H2219" s="130">
        <v>0.83693292260953933</v>
      </c>
      <c r="I2219" s="128">
        <f t="shared" si="207"/>
        <v>7189.9877302470113</v>
      </c>
      <c r="J2219" s="3">
        <f t="shared" si="208"/>
        <v>7243.3629556961905</v>
      </c>
      <c r="K2219" s="122">
        <f t="shared" si="209"/>
        <v>0.85410025902005771</v>
      </c>
      <c r="M2219" s="39" t="s">
        <v>4319</v>
      </c>
      <c r="N2219" s="3">
        <v>8480.69401595403</v>
      </c>
      <c r="O2219" s="3">
        <v>7243.36328125</v>
      </c>
      <c r="P2219" s="110">
        <v>0.85410028696060181</v>
      </c>
    </row>
    <row r="2220" spans="2:16" x14ac:dyDescent="0.2">
      <c r="B2220" s="102" t="s">
        <v>4318</v>
      </c>
      <c r="C2220" s="119">
        <v>2221.0120757566397</v>
      </c>
      <c r="D2220" s="125">
        <v>0.86947935788495756</v>
      </c>
      <c r="E2220" s="119">
        <f t="shared" si="204"/>
        <v>1931.1241534836197</v>
      </c>
      <c r="F2220" s="121">
        <f t="shared" si="205"/>
        <v>1978.6274365173592</v>
      </c>
      <c r="G2220" s="110">
        <f t="shared" si="206"/>
        <v>0.89086748249367065</v>
      </c>
      <c r="H2220" s="130">
        <v>0.85748455877999341</v>
      </c>
      <c r="I2220" s="128">
        <f t="shared" si="207"/>
        <v>1696.6424743920772</v>
      </c>
      <c r="J2220" s="3">
        <f t="shared" si="208"/>
        <v>1709.2375827531621</v>
      </c>
      <c r="K2220" s="122">
        <f t="shared" si="209"/>
        <v>0.76957599709171787</v>
      </c>
      <c r="M2220" s="39" t="s">
        <v>4318</v>
      </c>
      <c r="N2220" s="3">
        <v>2221.0120757566397</v>
      </c>
      <c r="O2220" s="3">
        <v>1709.237548828125</v>
      </c>
      <c r="P2220" s="110">
        <v>0.76957595348358154</v>
      </c>
    </row>
    <row r="2221" spans="2:16" x14ac:dyDescent="0.2">
      <c r="B2221" s="102" t="s">
        <v>4317</v>
      </c>
      <c r="C2221" s="119">
        <v>3720.0980431926182</v>
      </c>
      <c r="D2221" s="125">
        <v>1.0896797916244676</v>
      </c>
      <c r="E2221" s="119">
        <f t="shared" si="204"/>
        <v>4053.7156605287219</v>
      </c>
      <c r="F2221" s="121">
        <f t="shared" si="205"/>
        <v>4153.432088399516</v>
      </c>
      <c r="G2221" s="110">
        <f t="shared" si="206"/>
        <v>1.1164845765287967</v>
      </c>
      <c r="H2221" s="130">
        <v>0.86796891122915221</v>
      </c>
      <c r="I2221" s="128">
        <f t="shared" si="207"/>
        <v>3605.0499276323517</v>
      </c>
      <c r="J2221" s="3">
        <f t="shared" si="208"/>
        <v>3631.812192028638</v>
      </c>
      <c r="K2221" s="122">
        <f t="shared" si="209"/>
        <v>0.97626786978758961</v>
      </c>
      <c r="M2221" s="39" t="s">
        <v>4317</v>
      </c>
      <c r="N2221" s="3">
        <v>3720.0980431926182</v>
      </c>
      <c r="O2221" s="3">
        <v>3631.8115234375</v>
      </c>
      <c r="P2221" s="110">
        <v>0.97626769542694092</v>
      </c>
    </row>
    <row r="2222" spans="2:16" x14ac:dyDescent="0.2">
      <c r="B2222" s="102" t="s">
        <v>4316</v>
      </c>
      <c r="C2222" s="119">
        <v>2995.9460675731257</v>
      </c>
      <c r="D2222" s="125">
        <v>1.1542150500843138</v>
      </c>
      <c r="E2222" s="119">
        <f t="shared" si="204"/>
        <v>3457.9660404338183</v>
      </c>
      <c r="F2222" s="121">
        <f t="shared" si="205"/>
        <v>3543.0277591448935</v>
      </c>
      <c r="G2222" s="110">
        <f t="shared" si="206"/>
        <v>1.1826073231067651</v>
      </c>
      <c r="H2222" s="130">
        <v>0.9126214574165975</v>
      </c>
      <c r="I2222" s="128">
        <f t="shared" si="207"/>
        <v>3233.4431572182743</v>
      </c>
      <c r="J2222" s="3">
        <f t="shared" si="208"/>
        <v>3257.4467805857516</v>
      </c>
      <c r="K2222" s="122">
        <f t="shared" si="209"/>
        <v>1.0872848533032691</v>
      </c>
      <c r="M2222" s="39" t="s">
        <v>4316</v>
      </c>
      <c r="N2222" s="3">
        <v>2995.9460675731257</v>
      </c>
      <c r="O2222" s="3">
        <v>3257.44677734375</v>
      </c>
      <c r="P2222" s="110">
        <v>1.0872848033905029</v>
      </c>
    </row>
    <row r="2223" spans="2:16" x14ac:dyDescent="0.2">
      <c r="B2223" s="102" t="s">
        <v>4315</v>
      </c>
      <c r="C2223" s="119">
        <v>9392.3939143317566</v>
      </c>
      <c r="D2223" s="125">
        <v>0.81729241895987692</v>
      </c>
      <c r="E2223" s="119">
        <f t="shared" si="204"/>
        <v>7676.3323420682282</v>
      </c>
      <c r="F2223" s="121">
        <f t="shared" si="205"/>
        <v>7865.160692254055</v>
      </c>
      <c r="G2223" s="110">
        <f t="shared" si="206"/>
        <v>0.83739680894906754</v>
      </c>
      <c r="H2223" s="130">
        <v>0.85095444254386621</v>
      </c>
      <c r="I2223" s="128">
        <f t="shared" si="207"/>
        <v>6692.8934323949779</v>
      </c>
      <c r="J2223" s="3">
        <f t="shared" si="208"/>
        <v>6742.5784540200621</v>
      </c>
      <c r="K2223" s="122">
        <f t="shared" si="209"/>
        <v>0.71787645572782366</v>
      </c>
      <c r="M2223" s="39" t="s">
        <v>4315</v>
      </c>
      <c r="N2223" s="3">
        <v>9392.3939143317566</v>
      </c>
      <c r="O2223" s="3">
        <v>6742.578125</v>
      </c>
      <c r="P2223" s="110">
        <v>0.71787643432617188</v>
      </c>
    </row>
    <row r="2224" spans="2:16" x14ac:dyDescent="0.2">
      <c r="B2224" s="102" t="s">
        <v>4314</v>
      </c>
      <c r="C2224" s="119">
        <v>4140.829562900537</v>
      </c>
      <c r="D2224" s="125">
        <v>0.90111947554282379</v>
      </c>
      <c r="E2224" s="119">
        <f t="shared" si="204"/>
        <v>3731.3821640331521</v>
      </c>
      <c r="F2224" s="121">
        <f t="shared" si="205"/>
        <v>3823.1695836692029</v>
      </c>
      <c r="G2224" s="110">
        <f t="shared" si="206"/>
        <v>0.92328590819641898</v>
      </c>
      <c r="H2224" s="130">
        <v>0.78319208598421253</v>
      </c>
      <c r="I2224" s="128">
        <f t="shared" si="207"/>
        <v>2994.2761613052762</v>
      </c>
      <c r="J2224" s="3">
        <f t="shared" si="208"/>
        <v>3016.5043167852136</v>
      </c>
      <c r="K2224" s="122">
        <f t="shared" si="209"/>
        <v>0.72847826044601449</v>
      </c>
      <c r="M2224" s="39" t="s">
        <v>4314</v>
      </c>
      <c r="N2224" s="3">
        <v>4140.829562900537</v>
      </c>
      <c r="O2224" s="3">
        <v>3016.50439453125</v>
      </c>
      <c r="P2224" s="110">
        <v>0.72847825288772583</v>
      </c>
    </row>
    <row r="2225" spans="2:16" x14ac:dyDescent="0.2">
      <c r="B2225" s="102" t="s">
        <v>4313</v>
      </c>
      <c r="C2225" s="119">
        <v>4019.5912600529173</v>
      </c>
      <c r="D2225" s="125">
        <v>0.9585255526833576</v>
      </c>
      <c r="E2225" s="119">
        <f t="shared" si="204"/>
        <v>3852.8809341034162</v>
      </c>
      <c r="F2225" s="121">
        <f t="shared" si="205"/>
        <v>3947.657074300228</v>
      </c>
      <c r="G2225" s="110">
        <f t="shared" si="206"/>
        <v>0.98210410434822615</v>
      </c>
      <c r="H2225" s="130">
        <v>0.93773616151745054</v>
      </c>
      <c r="I2225" s="128">
        <f t="shared" si="207"/>
        <v>3701.860791841505</v>
      </c>
      <c r="J2225" s="3">
        <f t="shared" si="208"/>
        <v>3729.3417364215356</v>
      </c>
      <c r="K2225" s="122">
        <f t="shared" si="209"/>
        <v>0.92779128402534128</v>
      </c>
      <c r="M2225" s="39" t="s">
        <v>4313</v>
      </c>
      <c r="N2225" s="3">
        <v>4019.5912600529173</v>
      </c>
      <c r="O2225" s="3">
        <v>3729.341552734375</v>
      </c>
      <c r="P2225" s="110">
        <v>0.92779123783111572</v>
      </c>
    </row>
    <row r="2226" spans="2:16" x14ac:dyDescent="0.2">
      <c r="B2226" s="102" t="s">
        <v>4312</v>
      </c>
      <c r="C2226" s="119">
        <v>2107.9592173556293</v>
      </c>
      <c r="D2226" s="125">
        <v>1.0825720660917439</v>
      </c>
      <c r="E2226" s="119">
        <f t="shared" si="204"/>
        <v>2282.0177651698191</v>
      </c>
      <c r="F2226" s="121">
        <f t="shared" si="205"/>
        <v>2338.1526002042892</v>
      </c>
      <c r="G2226" s="110">
        <f t="shared" si="206"/>
        <v>1.1092020096752302</v>
      </c>
      <c r="H2226" s="130">
        <v>0.89880249340439122</v>
      </c>
      <c r="I2226" s="128">
        <f t="shared" si="207"/>
        <v>2101.5373870235762</v>
      </c>
      <c r="J2226" s="3">
        <f t="shared" si="208"/>
        <v>2117.1382525647487</v>
      </c>
      <c r="K2226" s="122">
        <f t="shared" si="209"/>
        <v>1.0043544652731158</v>
      </c>
      <c r="M2226" s="39" t="s">
        <v>4312</v>
      </c>
      <c r="N2226" s="3">
        <v>2107.9592173556293</v>
      </c>
      <c r="O2226" s="3">
        <v>2117.137939453125</v>
      </c>
      <c r="P2226" s="110">
        <v>1.0043543577194214</v>
      </c>
    </row>
    <row r="2227" spans="2:16" x14ac:dyDescent="0.2">
      <c r="B2227" s="102" t="s">
        <v>4311</v>
      </c>
      <c r="C2227" s="119">
        <v>10181.461667410676</v>
      </c>
      <c r="D2227" s="125">
        <v>0.94929697849557282</v>
      </c>
      <c r="E2227" s="119">
        <f t="shared" si="204"/>
        <v>9665.2307975414515</v>
      </c>
      <c r="F2227" s="121">
        <f t="shared" si="205"/>
        <v>9902.9836076514512</v>
      </c>
      <c r="G2227" s="110">
        <f t="shared" si="206"/>
        <v>0.97264851856677992</v>
      </c>
      <c r="H2227" s="130">
        <v>0.86723561279574968</v>
      </c>
      <c r="I2227" s="128">
        <f t="shared" si="207"/>
        <v>8588.2200574878698</v>
      </c>
      <c r="J2227" s="3">
        <f t="shared" si="208"/>
        <v>8651.9751289808537</v>
      </c>
      <c r="K2227" s="122">
        <f t="shared" si="209"/>
        <v>0.84977731209994356</v>
      </c>
      <c r="M2227" s="39" t="s">
        <v>4311</v>
      </c>
      <c r="N2227" s="3">
        <v>10181.461667410676</v>
      </c>
      <c r="O2227" s="3">
        <v>8651.974609375</v>
      </c>
      <c r="P2227" s="110">
        <v>0.84977728128433228</v>
      </c>
    </row>
    <row r="2228" spans="2:16" x14ac:dyDescent="0.2">
      <c r="B2228" s="102" t="s">
        <v>4310</v>
      </c>
      <c r="C2228" s="119">
        <v>7001.4699001703584</v>
      </c>
      <c r="D2228" s="125">
        <v>0.89227432831797526</v>
      </c>
      <c r="E2228" s="119">
        <f t="shared" si="204"/>
        <v>6247.2318524130278</v>
      </c>
      <c r="F2228" s="121">
        <f t="shared" si="205"/>
        <v>6400.9060852826369</v>
      </c>
      <c r="G2228" s="110">
        <f t="shared" si="206"/>
        <v>0.91422318121040436</v>
      </c>
      <c r="H2228" s="130">
        <v>0.83648055566010227</v>
      </c>
      <c r="I2228" s="128">
        <f t="shared" si="207"/>
        <v>5354.2334789453507</v>
      </c>
      <c r="J2228" s="3">
        <f t="shared" si="208"/>
        <v>5393.9808929560886</v>
      </c>
      <c r="K2228" s="122">
        <f t="shared" si="209"/>
        <v>0.77040692452664028</v>
      </c>
      <c r="M2228" s="39" t="s">
        <v>4310</v>
      </c>
      <c r="N2228" s="3">
        <v>7001.4699001703584</v>
      </c>
      <c r="O2228" s="3">
        <v>5393.98095703125</v>
      </c>
      <c r="P2228" s="110">
        <v>0.77040696144104004</v>
      </c>
    </row>
    <row r="2229" spans="2:16" x14ac:dyDescent="0.2">
      <c r="B2229" s="102" t="s">
        <v>4309</v>
      </c>
      <c r="C2229" s="119">
        <v>3766.3049681970438</v>
      </c>
      <c r="D2229" s="125">
        <v>1.1139985003730073</v>
      </c>
      <c r="E2229" s="119">
        <f t="shared" si="204"/>
        <v>4195.6580865189135</v>
      </c>
      <c r="F2229" s="121">
        <f t="shared" si="205"/>
        <v>4298.8661237842371</v>
      </c>
      <c r="G2229" s="110">
        <f t="shared" si="206"/>
        <v>1.1414014956526832</v>
      </c>
      <c r="H2229" s="130">
        <v>0.79360980097142753</v>
      </c>
      <c r="I2229" s="128">
        <f t="shared" si="207"/>
        <v>3411.6222888992206</v>
      </c>
      <c r="J2229" s="3">
        <f t="shared" si="208"/>
        <v>3436.9486337622857</v>
      </c>
      <c r="K2229" s="122">
        <f t="shared" si="209"/>
        <v>0.91255186788752707</v>
      </c>
      <c r="M2229" s="39" t="s">
        <v>4309</v>
      </c>
      <c r="N2229" s="3">
        <v>3766.3049681970438</v>
      </c>
      <c r="O2229" s="3">
        <v>3436.94873046875</v>
      </c>
      <c r="P2229" s="110">
        <v>0.9125518798828125</v>
      </c>
    </row>
    <row r="2230" spans="2:16" x14ac:dyDescent="0.2">
      <c r="B2230" s="102" t="s">
        <v>4308</v>
      </c>
      <c r="C2230" s="119">
        <v>3885.6822013980868</v>
      </c>
      <c r="D2230" s="125">
        <v>1.0542755271074613</v>
      </c>
      <c r="E2230" s="119">
        <f t="shared" si="204"/>
        <v>4096.579651051049</v>
      </c>
      <c r="F2230" s="121">
        <f t="shared" si="205"/>
        <v>4197.3504804578943</v>
      </c>
      <c r="G2230" s="110">
        <f t="shared" si="206"/>
        <v>1.0802094105760034</v>
      </c>
      <c r="H2230" s="130">
        <v>0.86582062739413423</v>
      </c>
      <c r="I2230" s="128">
        <f t="shared" si="207"/>
        <v>3634.1526263831252</v>
      </c>
      <c r="J2230" s="3">
        <f t="shared" si="208"/>
        <v>3661.1309360864802</v>
      </c>
      <c r="K2230" s="122">
        <f t="shared" si="209"/>
        <v>0.9422105942604333</v>
      </c>
      <c r="M2230" s="39" t="s">
        <v>4308</v>
      </c>
      <c r="N2230" s="3">
        <v>3885.6822013980868</v>
      </c>
      <c r="O2230" s="3">
        <v>3661.131103515625</v>
      </c>
      <c r="P2230" s="110">
        <v>0.9422106146812439</v>
      </c>
    </row>
    <row r="2231" spans="2:16" x14ac:dyDescent="0.2">
      <c r="B2231" s="102" t="s">
        <v>4307</v>
      </c>
      <c r="C2231" s="119">
        <v>7411.5698752298222</v>
      </c>
      <c r="D2231" s="125">
        <v>0.9790778514866576</v>
      </c>
      <c r="E2231" s="119">
        <f t="shared" si="204"/>
        <v>7256.503909583249</v>
      </c>
      <c r="F2231" s="121">
        <f t="shared" si="205"/>
        <v>7435.0049958187137</v>
      </c>
      <c r="G2231" s="110">
        <f t="shared" si="206"/>
        <v>1.0031619644668284</v>
      </c>
      <c r="H2231" s="130">
        <v>0.90702428349282938</v>
      </c>
      <c r="I2231" s="128">
        <f t="shared" si="207"/>
        <v>6743.7300790980771</v>
      </c>
      <c r="J2231" s="3">
        <f t="shared" si="208"/>
        <v>6793.7924890554732</v>
      </c>
      <c r="K2231" s="122">
        <f t="shared" si="209"/>
        <v>0.91664689174165104</v>
      </c>
      <c r="M2231" s="39" t="s">
        <v>4307</v>
      </c>
      <c r="N2231" s="3">
        <v>7411.5698752298222</v>
      </c>
      <c r="O2231" s="3">
        <v>6793.7919921875</v>
      </c>
      <c r="P2231" s="110">
        <v>0.91664683818817139</v>
      </c>
    </row>
    <row r="2232" spans="2:16" x14ac:dyDescent="0.2">
      <c r="B2232" s="102" t="s">
        <v>4306</v>
      </c>
      <c r="C2232" s="119">
        <v>18589.89010924775</v>
      </c>
      <c r="D2232" s="125">
        <v>0.6773675691649591</v>
      </c>
      <c r="E2232" s="119">
        <f t="shared" si="204"/>
        <v>12592.188674344865</v>
      </c>
      <c r="F2232" s="121">
        <f t="shared" si="205"/>
        <v>12901.941054342076</v>
      </c>
      <c r="G2232" s="110">
        <f t="shared" si="206"/>
        <v>0.69402997965673074</v>
      </c>
      <c r="H2232" s="130">
        <v>0.41126112288573741</v>
      </c>
      <c r="I2232" s="128">
        <f t="shared" si="207"/>
        <v>5306.0667654143172</v>
      </c>
      <c r="J2232" s="3">
        <f t="shared" si="208"/>
        <v>5345.4566114721856</v>
      </c>
      <c r="K2232" s="122">
        <f t="shared" si="209"/>
        <v>0.28754643411329411</v>
      </c>
      <c r="M2232" s="39" t="s">
        <v>4306</v>
      </c>
      <c r="N2232" s="3">
        <v>18589.89010924775</v>
      </c>
      <c r="O2232" s="3">
        <v>5345.4560546875</v>
      </c>
      <c r="P2232" s="110">
        <v>0.28754639625549316</v>
      </c>
    </row>
    <row r="2233" spans="2:16" x14ac:dyDescent="0.2">
      <c r="B2233" s="102" t="s">
        <v>4305</v>
      </c>
      <c r="C2233" s="119">
        <v>339.97162843674994</v>
      </c>
      <c r="D2233" s="125">
        <v>0.98214406700537527</v>
      </c>
      <c r="E2233" s="119">
        <f t="shared" si="204"/>
        <v>333.90111781930989</v>
      </c>
      <c r="F2233" s="121">
        <f t="shared" si="205"/>
        <v>342.11467533524677</v>
      </c>
      <c r="G2233" s="110">
        <f t="shared" si="206"/>
        <v>1.0063036051224361</v>
      </c>
      <c r="H2233" s="130">
        <v>0.84920310925372078</v>
      </c>
      <c r="I2233" s="128">
        <f t="shared" si="207"/>
        <v>290.52484601601878</v>
      </c>
      <c r="J2233" s="3">
        <f t="shared" si="208"/>
        <v>292.68157141479224</v>
      </c>
      <c r="K2233" s="122">
        <f t="shared" si="209"/>
        <v>0.8608999896861812</v>
      </c>
      <c r="M2233" s="39" t="s">
        <v>4305</v>
      </c>
      <c r="N2233" s="3">
        <v>339.97162843674994</v>
      </c>
      <c r="O2233" s="3">
        <v>292.68161010742188</v>
      </c>
      <c r="P2233" s="110">
        <v>0.86090010404586792</v>
      </c>
    </row>
    <row r="2234" spans="2:16" x14ac:dyDescent="0.2">
      <c r="B2234" s="102" t="s">
        <v>4304</v>
      </c>
      <c r="C2234" s="119">
        <v>12797.562591397707</v>
      </c>
      <c r="D2234" s="125">
        <v>0.83985732219999909</v>
      </c>
      <c r="E2234" s="119">
        <f t="shared" si="204"/>
        <v>10748.12664869816</v>
      </c>
      <c r="F2234" s="121">
        <f t="shared" si="205"/>
        <v>11012.517367106684</v>
      </c>
      <c r="G2234" s="110">
        <f t="shared" si="206"/>
        <v>0.86051678110245</v>
      </c>
      <c r="H2234" s="130">
        <v>1.1449265026311772</v>
      </c>
      <c r="I2234" s="128">
        <f t="shared" si="207"/>
        <v>12608.522994286555</v>
      </c>
      <c r="J2234" s="3">
        <f t="shared" si="208"/>
        <v>12702.122981191969</v>
      </c>
      <c r="K2234" s="122">
        <f t="shared" si="209"/>
        <v>0.99254236034993959</v>
      </c>
      <c r="M2234" s="39" t="s">
        <v>4304</v>
      </c>
      <c r="N2234" s="3">
        <v>12797.562591397707</v>
      </c>
      <c r="O2234" s="3">
        <v>12702.123046875</v>
      </c>
      <c r="P2234" s="110">
        <v>0.99254238605499268</v>
      </c>
    </row>
    <row r="2235" spans="2:16" x14ac:dyDescent="0.2">
      <c r="B2235" s="102" t="s">
        <v>4303</v>
      </c>
      <c r="C2235" s="119">
        <v>6158.7844751316443</v>
      </c>
      <c r="D2235" s="125">
        <v>1.0688465700926821</v>
      </c>
      <c r="E2235" s="119">
        <f t="shared" si="204"/>
        <v>6582.7956621845178</v>
      </c>
      <c r="F2235" s="121">
        <f t="shared" si="205"/>
        <v>6744.7243527505416</v>
      </c>
      <c r="G2235" s="110">
        <f t="shared" si="206"/>
        <v>1.0951388833275211</v>
      </c>
      <c r="H2235" s="130">
        <v>0.97834253640141799</v>
      </c>
      <c r="I2235" s="128">
        <f t="shared" si="207"/>
        <v>6598.6507305983778</v>
      </c>
      <c r="J2235" s="3">
        <f t="shared" si="208"/>
        <v>6647.6361369189499</v>
      </c>
      <c r="K2235" s="122">
        <f t="shared" si="209"/>
        <v>1.0793746986538049</v>
      </c>
      <c r="M2235" s="39" t="s">
        <v>4303</v>
      </c>
      <c r="N2235" s="3">
        <v>6158.7844751316443</v>
      </c>
      <c r="O2235" s="3">
        <v>6647.63623046875</v>
      </c>
      <c r="P2235" s="110">
        <v>1.0793746709823608</v>
      </c>
    </row>
    <row r="2236" spans="2:16" x14ac:dyDescent="0.2">
      <c r="B2236" s="102" t="s">
        <v>4302</v>
      </c>
      <c r="C2236" s="119">
        <v>9941.7744874614982</v>
      </c>
      <c r="D2236" s="125">
        <v>0.84880635919914404</v>
      </c>
      <c r="E2236" s="119">
        <f t="shared" si="204"/>
        <v>8438.6414066811303</v>
      </c>
      <c r="F2236" s="121">
        <f t="shared" si="205"/>
        <v>8646.2216238508427</v>
      </c>
      <c r="G2236" s="110">
        <f t="shared" si="206"/>
        <v>0.86968595342364696</v>
      </c>
      <c r="H2236" s="130">
        <v>1.0884683156867552</v>
      </c>
      <c r="I2236" s="128">
        <f t="shared" si="207"/>
        <v>9411.1382879673274</v>
      </c>
      <c r="J2236" s="3">
        <f t="shared" si="208"/>
        <v>9481.0023331784869</v>
      </c>
      <c r="K2236" s="122">
        <f t="shared" si="209"/>
        <v>0.95365292635996379</v>
      </c>
      <c r="M2236" s="39" t="s">
        <v>4302</v>
      </c>
      <c r="N2236" s="3">
        <v>9941.7744874614982</v>
      </c>
      <c r="O2236" s="3">
        <v>9481.0029296875</v>
      </c>
      <c r="P2236" s="110">
        <v>0.95365297794342041</v>
      </c>
    </row>
    <row r="2237" spans="2:16" x14ac:dyDescent="0.2">
      <c r="B2237" s="102" t="s">
        <v>4301</v>
      </c>
      <c r="C2237" s="119">
        <v>5949.6334477687915</v>
      </c>
      <c r="D2237" s="125">
        <v>1.1317659540193978</v>
      </c>
      <c r="E2237" s="119">
        <f t="shared" si="204"/>
        <v>6733.5925750797651</v>
      </c>
      <c r="F2237" s="121">
        <f t="shared" si="205"/>
        <v>6899.2306845461499</v>
      </c>
      <c r="G2237" s="110">
        <f t="shared" si="206"/>
        <v>1.1596060068429044</v>
      </c>
      <c r="H2237" s="130">
        <v>0.91122993671892405</v>
      </c>
      <c r="I2237" s="128">
        <f t="shared" si="207"/>
        <v>6286.7855400882472</v>
      </c>
      <c r="J2237" s="3">
        <f t="shared" si="208"/>
        <v>6333.4557999193203</v>
      </c>
      <c r="K2237" s="122">
        <f t="shared" si="209"/>
        <v>1.0645119326291383</v>
      </c>
      <c r="M2237" s="39" t="s">
        <v>4301</v>
      </c>
      <c r="N2237" s="3">
        <v>5949.6334477687915</v>
      </c>
      <c r="O2237" s="3">
        <v>6333.45654296875</v>
      </c>
      <c r="P2237" s="110">
        <v>1.0645120143890381</v>
      </c>
    </row>
    <row r="2238" spans="2:16" x14ac:dyDescent="0.2">
      <c r="B2238" s="102" t="s">
        <v>4300</v>
      </c>
      <c r="C2238" s="119">
        <v>20893.845817837115</v>
      </c>
      <c r="D2238" s="125">
        <v>0.93290084206870727</v>
      </c>
      <c r="E2238" s="119">
        <f t="shared" si="204"/>
        <v>19491.88635751398</v>
      </c>
      <c r="F2238" s="121">
        <f t="shared" si="205"/>
        <v>19971.362828683457</v>
      </c>
      <c r="G2238" s="110">
        <f t="shared" si="206"/>
        <v>0.95584905731590442</v>
      </c>
      <c r="H2238" s="130">
        <v>1.0702612590222347</v>
      </c>
      <c r="I2238" s="128">
        <f t="shared" si="207"/>
        <v>21374.575925416619</v>
      </c>
      <c r="J2238" s="3">
        <f t="shared" si="208"/>
        <v>21533.251134847123</v>
      </c>
      <c r="K2238" s="122">
        <f t="shared" si="209"/>
        <v>1.0306025670230681</v>
      </c>
      <c r="M2238" s="39" t="s">
        <v>4300</v>
      </c>
      <c r="N2238" s="3">
        <v>20893.845817837115</v>
      </c>
      <c r="O2238" s="3">
        <v>21533.251953125</v>
      </c>
      <c r="P2238" s="110">
        <v>1.0306025743484497</v>
      </c>
    </row>
    <row r="2239" spans="2:16" x14ac:dyDescent="0.2">
      <c r="B2239" s="102" t="s">
        <v>4299</v>
      </c>
      <c r="C2239" s="119">
        <v>10828.241903279717</v>
      </c>
      <c r="D2239" s="125">
        <v>0.87429350401855899</v>
      </c>
      <c r="E2239" s="119">
        <f t="shared" si="204"/>
        <v>9467.0615559790149</v>
      </c>
      <c r="F2239" s="121">
        <f t="shared" si="205"/>
        <v>9699.9396460698281</v>
      </c>
      <c r="G2239" s="110">
        <f t="shared" si="206"/>
        <v>0.89580005071108149</v>
      </c>
      <c r="H2239" s="130">
        <v>1.1099304805904922</v>
      </c>
      <c r="I2239" s="128">
        <f t="shared" si="207"/>
        <v>10766.258673061053</v>
      </c>
      <c r="J2239" s="3">
        <f t="shared" si="208"/>
        <v>10846.182520705655</v>
      </c>
      <c r="K2239" s="122">
        <f t="shared" si="209"/>
        <v>1.0016568356697411</v>
      </c>
      <c r="M2239" s="39" t="s">
        <v>4299</v>
      </c>
      <c r="N2239" s="3">
        <v>10828.241903279717</v>
      </c>
      <c r="O2239" s="3">
        <v>10846.1826171875</v>
      </c>
      <c r="P2239" s="110">
        <v>1.0016568899154663</v>
      </c>
    </row>
    <row r="2240" spans="2:16" x14ac:dyDescent="0.2">
      <c r="B2240" s="102" t="s">
        <v>4298</v>
      </c>
      <c r="C2240" s="119">
        <v>12637.985493063905</v>
      </c>
      <c r="D2240" s="125">
        <v>1.0162349282440735</v>
      </c>
      <c r="E2240" s="119">
        <f t="shared" si="204"/>
        <v>12843.162280693439</v>
      </c>
      <c r="F2240" s="121">
        <f t="shared" si="205"/>
        <v>13159.088303247432</v>
      </c>
      <c r="G2240" s="110">
        <f t="shared" si="206"/>
        <v>1.0412330596889452</v>
      </c>
      <c r="H2240" s="130">
        <v>0.92558494618362253</v>
      </c>
      <c r="I2240" s="128">
        <f t="shared" si="207"/>
        <v>12179.85403898681</v>
      </c>
      <c r="J2240" s="3">
        <f t="shared" si="208"/>
        <v>12270.271780944026</v>
      </c>
      <c r="K2240" s="122">
        <f t="shared" si="209"/>
        <v>0.97090408813005113</v>
      </c>
      <c r="M2240" s="39" t="s">
        <v>4298</v>
      </c>
      <c r="N2240" s="3">
        <v>12637.985493063905</v>
      </c>
      <c r="O2240" s="3">
        <v>12270.2724609375</v>
      </c>
      <c r="P2240" s="110">
        <v>0.97090417146682739</v>
      </c>
    </row>
    <row r="2241" spans="2:16" x14ac:dyDescent="0.2">
      <c r="B2241" s="102" t="s">
        <v>4297</v>
      </c>
      <c r="C2241" s="119">
        <v>7493.0256689468688</v>
      </c>
      <c r="D2241" s="125">
        <v>0.86788248974611748</v>
      </c>
      <c r="E2241" s="119">
        <f t="shared" si="204"/>
        <v>6503.0657732971758</v>
      </c>
      <c r="F2241" s="121">
        <f t="shared" si="205"/>
        <v>6663.0332064933764</v>
      </c>
      <c r="G2241" s="110">
        <f t="shared" si="206"/>
        <v>0.8892313333593389</v>
      </c>
      <c r="H2241" s="130">
        <v>1.1282217650183053</v>
      </c>
      <c r="I2241" s="128">
        <f t="shared" si="207"/>
        <v>7517.3790846055363</v>
      </c>
      <c r="J2241" s="3">
        <f t="shared" si="208"/>
        <v>7573.1847157806505</v>
      </c>
      <c r="K2241" s="122">
        <f t="shared" si="209"/>
        <v>1.0106978209304665</v>
      </c>
      <c r="M2241" s="39" t="s">
        <v>4297</v>
      </c>
      <c r="N2241" s="3">
        <v>7493.0256689468688</v>
      </c>
      <c r="O2241" s="3">
        <v>7573.1845703125</v>
      </c>
      <c r="P2241" s="110">
        <v>1.0106978416442871</v>
      </c>
    </row>
    <row r="2242" spans="2:16" x14ac:dyDescent="0.2">
      <c r="B2242" s="102" t="s">
        <v>4296</v>
      </c>
      <c r="C2242" s="119">
        <v>7756.5064899023582</v>
      </c>
      <c r="D2242" s="125">
        <v>0.87850110466973819</v>
      </c>
      <c r="E2242" s="119">
        <f t="shared" si="204"/>
        <v>6814.0995197572147</v>
      </c>
      <c r="F2242" s="121">
        <f t="shared" si="205"/>
        <v>6981.7180012117478</v>
      </c>
      <c r="G2242" s="110">
        <f t="shared" si="206"/>
        <v>0.90011115317195289</v>
      </c>
      <c r="H2242" s="130">
        <v>1.4285372321501435</v>
      </c>
      <c r="I2242" s="128">
        <f t="shared" si="207"/>
        <v>9973.6441091038632</v>
      </c>
      <c r="J2242" s="3">
        <f t="shared" si="208"/>
        <v>10047.683943780328</v>
      </c>
      <c r="K2242" s="122">
        <f t="shared" si="209"/>
        <v>1.2953878085270334</v>
      </c>
      <c r="M2242" s="39" t="s">
        <v>4296</v>
      </c>
      <c r="N2242" s="3">
        <v>7756.5064899023582</v>
      </c>
      <c r="O2242" s="3">
        <v>10047.6845703125</v>
      </c>
      <c r="P2242" s="110">
        <v>1.295387864112854</v>
      </c>
    </row>
    <row r="2243" spans="2:16" x14ac:dyDescent="0.2">
      <c r="B2243" s="102" t="s">
        <v>4295</v>
      </c>
      <c r="C2243" s="119">
        <v>12406.060104360133</v>
      </c>
      <c r="D2243" s="125">
        <v>0.79707099289421857</v>
      </c>
      <c r="E2243" s="119">
        <f t="shared" si="204"/>
        <v>9888.5106452876844</v>
      </c>
      <c r="F2243" s="121">
        <f t="shared" si="205"/>
        <v>10131.755865496789</v>
      </c>
      <c r="G2243" s="110">
        <f t="shared" si="206"/>
        <v>0.81667796063118903</v>
      </c>
      <c r="H2243" s="130">
        <v>1.0741435512490554</v>
      </c>
      <c r="I2243" s="128">
        <f t="shared" si="207"/>
        <v>10882.960225753168</v>
      </c>
      <c r="J2243" s="3">
        <f t="shared" si="208"/>
        <v>10963.750413079964</v>
      </c>
      <c r="K2243" s="122">
        <f t="shared" si="209"/>
        <v>0.88374151993885097</v>
      </c>
      <c r="M2243" s="39" t="s">
        <v>4295</v>
      </c>
      <c r="N2243" s="3">
        <v>12406.060104360133</v>
      </c>
      <c r="O2243" s="3">
        <v>10963.7509765625</v>
      </c>
      <c r="P2243" s="110">
        <v>0.88374155759811401</v>
      </c>
    </row>
    <row r="2244" spans="2:16" x14ac:dyDescent="0.2">
      <c r="B2244" s="102" t="s">
        <v>4294</v>
      </c>
      <c r="C2244" s="119">
        <v>11930.04193019113</v>
      </c>
      <c r="D2244" s="125">
        <v>0.94993059550551195</v>
      </c>
      <c r="E2244" s="119">
        <f t="shared" si="204"/>
        <v>11332.711835152188</v>
      </c>
      <c r="F2244" s="121">
        <f t="shared" si="205"/>
        <v>11611.482631361179</v>
      </c>
      <c r="G2244" s="110">
        <f t="shared" si="206"/>
        <v>0.97329772177717344</v>
      </c>
      <c r="H2244" s="130">
        <v>1.0017355650831286</v>
      </c>
      <c r="I2244" s="128">
        <f t="shared" si="207"/>
        <v>11631.635115179524</v>
      </c>
      <c r="J2244" s="3">
        <f t="shared" si="208"/>
        <v>11717.983127152274</v>
      </c>
      <c r="K2244" s="122">
        <f t="shared" si="209"/>
        <v>0.98222480656147548</v>
      </c>
      <c r="M2244" s="39" t="s">
        <v>4294</v>
      </c>
      <c r="N2244" s="3">
        <v>11930.04193019113</v>
      </c>
      <c r="O2244" s="3">
        <v>11717.982421875</v>
      </c>
      <c r="P2244" s="110">
        <v>0.98222476243972778</v>
      </c>
    </row>
    <row r="2245" spans="2:16" x14ac:dyDescent="0.2">
      <c r="B2245" s="102" t="s">
        <v>4293</v>
      </c>
      <c r="C2245" s="119">
        <v>13233.780409812032</v>
      </c>
      <c r="D2245" s="125">
        <v>0.85559848344931311</v>
      </c>
      <c r="E2245" s="119">
        <f t="shared" ref="E2245:E2308" si="210">D2245*C2245</f>
        <v>11322.802448936403</v>
      </c>
      <c r="F2245" s="121">
        <f t="shared" ref="F2245:F2308" si="211">E2245/$E$2*$C$2</f>
        <v>11601.329486411783</v>
      </c>
      <c r="G2245" s="110">
        <f t="shared" ref="G2245:G2308" si="212">F2245/C2245</f>
        <v>0.87664515559062117</v>
      </c>
      <c r="H2245" s="130">
        <v>1.0576169024790414</v>
      </c>
      <c r="I2245" s="128">
        <f t="shared" ref="I2245:I2308" si="213">C2245*H2245*G2245</f>
        <v>12269.762156057599</v>
      </c>
      <c r="J2245" s="3">
        <f t="shared" ref="J2245:J2308" si="214">I2245/$I$2*$C$2</f>
        <v>12360.847335317687</v>
      </c>
      <c r="K2245" s="122">
        <f t="shared" ref="K2245:K2308" si="215">J2245/C2245</f>
        <v>0.93403751252762823</v>
      </c>
      <c r="M2245" s="39" t="s">
        <v>4293</v>
      </c>
      <c r="N2245" s="3">
        <v>13233.780409812032</v>
      </c>
      <c r="O2245" s="3">
        <v>12360.84765625</v>
      </c>
      <c r="P2245" s="110">
        <v>0.93403756618499756</v>
      </c>
    </row>
    <row r="2246" spans="2:16" x14ac:dyDescent="0.2">
      <c r="B2246" s="102" t="s">
        <v>4292</v>
      </c>
      <c r="C2246" s="119">
        <v>8435.871409033658</v>
      </c>
      <c r="D2246" s="125">
        <v>1.0085417605299163</v>
      </c>
      <c r="E2246" s="119">
        <f t="shared" si="210"/>
        <v>8507.9286024707908</v>
      </c>
      <c r="F2246" s="121">
        <f t="shared" si="211"/>
        <v>8717.2131995822438</v>
      </c>
      <c r="G2246" s="110">
        <f t="shared" si="212"/>
        <v>1.0333506494951201</v>
      </c>
      <c r="H2246" s="130">
        <v>1.485510284872787</v>
      </c>
      <c r="I2246" s="128">
        <f t="shared" si="213"/>
        <v>12949.509863408241</v>
      </c>
      <c r="J2246" s="3">
        <f t="shared" si="214"/>
        <v>13045.641183008147</v>
      </c>
      <c r="K2246" s="122">
        <f t="shared" si="215"/>
        <v>1.5464485588338934</v>
      </c>
      <c r="M2246" s="39" t="s">
        <v>4292</v>
      </c>
      <c r="N2246" s="3">
        <v>8435.871409033658</v>
      </c>
      <c r="O2246" s="3">
        <v>13045.638671875</v>
      </c>
      <c r="P2246" s="110">
        <v>1.5464482307434082</v>
      </c>
    </row>
    <row r="2247" spans="2:16" x14ac:dyDescent="0.2">
      <c r="B2247" s="102" t="s">
        <v>4291</v>
      </c>
      <c r="C2247" s="119">
        <v>17536.897483356111</v>
      </c>
      <c r="D2247" s="125">
        <v>1.0275538084738709</v>
      </c>
      <c r="E2247" s="119">
        <f t="shared" si="210"/>
        <v>18020.105797838416</v>
      </c>
      <c r="F2247" s="121">
        <f t="shared" si="211"/>
        <v>18463.378274374143</v>
      </c>
      <c r="G2247" s="110">
        <f t="shared" si="212"/>
        <v>1.0528303704744431</v>
      </c>
      <c r="H2247" s="130">
        <v>1.1325714496960302</v>
      </c>
      <c r="I2247" s="128">
        <f t="shared" si="213"/>
        <v>20911.095098494112</v>
      </c>
      <c r="J2247" s="3">
        <f t="shared" si="214"/>
        <v>21066.329635345402</v>
      </c>
      <c r="K2247" s="122">
        <f t="shared" si="215"/>
        <v>1.201257500383919</v>
      </c>
      <c r="M2247" s="39" t="s">
        <v>4291</v>
      </c>
      <c r="N2247" s="3">
        <v>17536.897483356111</v>
      </c>
      <c r="O2247" s="3">
        <v>21066.33203125</v>
      </c>
      <c r="P2247" s="110">
        <v>1.201257586479187</v>
      </c>
    </row>
    <row r="2248" spans="2:16" x14ac:dyDescent="0.2">
      <c r="B2248" s="102" t="s">
        <v>4290</v>
      </c>
      <c r="C2248" s="119">
        <v>7619.4792731598209</v>
      </c>
      <c r="D2248" s="125">
        <v>0.86838394096123905</v>
      </c>
      <c r="E2248" s="119">
        <f t="shared" si="210"/>
        <v>6616.6334392990029</v>
      </c>
      <c r="F2248" s="121">
        <f t="shared" si="211"/>
        <v>6779.3944976341327</v>
      </c>
      <c r="G2248" s="110">
        <f t="shared" si="212"/>
        <v>0.88974511965864267</v>
      </c>
      <c r="H2248" s="130">
        <v>1.2259183185812912</v>
      </c>
      <c r="I2248" s="128">
        <f t="shared" si="213"/>
        <v>8310.9839035388923</v>
      </c>
      <c r="J2248" s="3">
        <f t="shared" si="214"/>
        <v>8372.6808988883749</v>
      </c>
      <c r="K2248" s="122">
        <f t="shared" si="215"/>
        <v>1.0988521129497344</v>
      </c>
      <c r="M2248" s="39" t="s">
        <v>4290</v>
      </c>
      <c r="N2248" s="3">
        <v>7619.4792731598209</v>
      </c>
      <c r="O2248" s="3">
        <v>8372.6806640625</v>
      </c>
      <c r="P2248" s="110">
        <v>1.0988520383834839</v>
      </c>
    </row>
    <row r="2249" spans="2:16" x14ac:dyDescent="0.2">
      <c r="B2249" s="102" t="s">
        <v>4289</v>
      </c>
      <c r="C2249" s="119">
        <v>10191.204283961508</v>
      </c>
      <c r="D2249" s="125">
        <v>0.93195904970235555</v>
      </c>
      <c r="E2249" s="119">
        <f t="shared" si="210"/>
        <v>9497.7850598033419</v>
      </c>
      <c r="F2249" s="121">
        <f t="shared" si="211"/>
        <v>9731.418910364202</v>
      </c>
      <c r="G2249" s="110">
        <f t="shared" si="212"/>
        <v>0.95488409801372576</v>
      </c>
      <c r="H2249" s="130">
        <v>1.2661100408636543</v>
      </c>
      <c r="I2249" s="128">
        <f t="shared" si="213"/>
        <v>12321.047194262559</v>
      </c>
      <c r="J2249" s="3">
        <f t="shared" si="214"/>
        <v>12412.513090511196</v>
      </c>
      <c r="K2249" s="122">
        <f t="shared" si="215"/>
        <v>1.2179633284405349</v>
      </c>
      <c r="M2249" s="39" t="s">
        <v>4289</v>
      </c>
      <c r="N2249" s="3">
        <v>10191.204283961508</v>
      </c>
      <c r="O2249" s="3">
        <v>12412.513671875</v>
      </c>
      <c r="P2249" s="110">
        <v>1.2179633378982544</v>
      </c>
    </row>
    <row r="2250" spans="2:16" x14ac:dyDescent="0.2">
      <c r="B2250" s="102" t="s">
        <v>4288</v>
      </c>
      <c r="C2250" s="119">
        <v>15856.627782625823</v>
      </c>
      <c r="D2250" s="125">
        <v>0.91083015148294155</v>
      </c>
      <c r="E2250" s="119">
        <f t="shared" si="210"/>
        <v>14442.694685257698</v>
      </c>
      <c r="F2250" s="121">
        <f t="shared" si="211"/>
        <v>14797.967240968861</v>
      </c>
      <c r="G2250" s="110">
        <f t="shared" si="212"/>
        <v>0.93323545484135406</v>
      </c>
      <c r="H2250" s="130">
        <v>1.1612640496719089</v>
      </c>
      <c r="I2250" s="128">
        <f t="shared" si="213"/>
        <v>17184.347365159741</v>
      </c>
      <c r="J2250" s="3">
        <f t="shared" si="214"/>
        <v>17311.916208004051</v>
      </c>
      <c r="K2250" s="122">
        <f t="shared" si="215"/>
        <v>1.0917779268914161</v>
      </c>
      <c r="M2250" s="39" t="s">
        <v>4288</v>
      </c>
      <c r="N2250" s="3">
        <v>15856.627782625823</v>
      </c>
      <c r="O2250" s="3">
        <v>17311.9140625</v>
      </c>
      <c r="P2250" s="110">
        <v>1.0917778015136719</v>
      </c>
    </row>
    <row r="2251" spans="2:16" x14ac:dyDescent="0.2">
      <c r="B2251" s="102" t="s">
        <v>4287</v>
      </c>
      <c r="C2251" s="119">
        <v>12863.700171785138</v>
      </c>
      <c r="D2251" s="125">
        <v>0.88607399484679683</v>
      </c>
      <c r="E2251" s="119">
        <f t="shared" si="210"/>
        <v>11398.190199725084</v>
      </c>
      <c r="F2251" s="121">
        <f t="shared" si="211"/>
        <v>11678.571683304581</v>
      </c>
      <c r="G2251" s="110">
        <f t="shared" si="212"/>
        <v>0.90787032714895022</v>
      </c>
      <c r="H2251" s="130">
        <v>0.9241697669106288</v>
      </c>
      <c r="I2251" s="128">
        <f t="shared" si="213"/>
        <v>10792.982870408663</v>
      </c>
      <c r="J2251" s="3">
        <f t="shared" si="214"/>
        <v>10873.105106438876</v>
      </c>
      <c r="K2251" s="122">
        <f t="shared" si="215"/>
        <v>0.84525486145017781</v>
      </c>
      <c r="M2251" s="39" t="s">
        <v>4287</v>
      </c>
      <c r="N2251" s="3">
        <v>12863.700171785138</v>
      </c>
      <c r="O2251" s="3">
        <v>10873.10546875</v>
      </c>
      <c r="P2251" s="110">
        <v>0.84525489807128906</v>
      </c>
    </row>
    <row r="2252" spans="2:16" x14ac:dyDescent="0.2">
      <c r="B2252" s="102" t="s">
        <v>4286</v>
      </c>
      <c r="C2252" s="119">
        <v>5280.7419378691793</v>
      </c>
      <c r="D2252" s="125">
        <v>0.92213027508633716</v>
      </c>
      <c r="E2252" s="119">
        <f t="shared" si="210"/>
        <v>4869.5320158272634</v>
      </c>
      <c r="F2252" s="121">
        <f t="shared" si="211"/>
        <v>4989.3165243335725</v>
      </c>
      <c r="G2252" s="110">
        <f t="shared" si="212"/>
        <v>0.94481354761047098</v>
      </c>
      <c r="H2252" s="130">
        <v>1.0459434930904985</v>
      </c>
      <c r="I2252" s="128">
        <f t="shared" si="213"/>
        <v>5218.5431535956022</v>
      </c>
      <c r="J2252" s="3">
        <f t="shared" si="214"/>
        <v>5257.2832638419195</v>
      </c>
      <c r="K2252" s="122">
        <f t="shared" si="215"/>
        <v>0.99555769353941848</v>
      </c>
      <c r="M2252" s="39" t="s">
        <v>4286</v>
      </c>
      <c r="N2252" s="3">
        <v>5280.7419378691793</v>
      </c>
      <c r="O2252" s="3">
        <v>5257.283203125</v>
      </c>
      <c r="P2252" s="110">
        <v>0.99555766582489014</v>
      </c>
    </row>
    <row r="2253" spans="2:16" x14ac:dyDescent="0.2">
      <c r="B2253" s="102" t="s">
        <v>4285</v>
      </c>
      <c r="C2253" s="119">
        <v>9455.5153039038869</v>
      </c>
      <c r="D2253" s="125">
        <v>1.0388406806326893</v>
      </c>
      <c r="E2253" s="119">
        <f t="shared" si="210"/>
        <v>9822.7739540403236</v>
      </c>
      <c r="F2253" s="121">
        <f t="shared" si="211"/>
        <v>10064.402132359921</v>
      </c>
      <c r="G2253" s="110">
        <f t="shared" si="212"/>
        <v>1.0643948858297172</v>
      </c>
      <c r="H2253" s="130">
        <v>0.90102514495017094</v>
      </c>
      <c r="I2253" s="128">
        <f t="shared" si="213"/>
        <v>9068.2793901464065</v>
      </c>
      <c r="J2253" s="3">
        <f t="shared" si="214"/>
        <v>9135.5982055664972</v>
      </c>
      <c r="K2253" s="122">
        <f t="shared" si="215"/>
        <v>0.96616608528936487</v>
      </c>
      <c r="M2253" s="39" t="s">
        <v>4285</v>
      </c>
      <c r="N2253" s="3">
        <v>9455.5153039038869</v>
      </c>
      <c r="O2253" s="3">
        <v>9135.59765625</v>
      </c>
      <c r="P2253" s="110">
        <v>0.96616601943969727</v>
      </c>
    </row>
    <row r="2254" spans="2:16" x14ac:dyDescent="0.2">
      <c r="B2254" s="102" t="s">
        <v>4284</v>
      </c>
      <c r="C2254" s="119">
        <v>7618.4578948710932</v>
      </c>
      <c r="D2254" s="125">
        <v>0.96335713714983018</v>
      </c>
      <c r="E2254" s="119">
        <f t="shared" si="210"/>
        <v>7339.2957870995378</v>
      </c>
      <c r="F2254" s="121">
        <f t="shared" si="211"/>
        <v>7519.8334518654183</v>
      </c>
      <c r="G2254" s="110">
        <f t="shared" si="212"/>
        <v>0.98705453986008496</v>
      </c>
      <c r="H2254" s="130">
        <v>1.5924693935858105</v>
      </c>
      <c r="I2254" s="128">
        <f t="shared" si="213"/>
        <v>11975.104616958415</v>
      </c>
      <c r="J2254" s="3">
        <f t="shared" si="214"/>
        <v>12064.002391570571</v>
      </c>
      <c r="K2254" s="122">
        <f t="shared" si="215"/>
        <v>1.5835228806202779</v>
      </c>
      <c r="M2254" s="39" t="s">
        <v>4284</v>
      </c>
      <c r="N2254" s="3">
        <v>7618.4578948710932</v>
      </c>
      <c r="O2254" s="3">
        <v>12064.001953125</v>
      </c>
      <c r="P2254" s="110">
        <v>1.5835227966308594</v>
      </c>
    </row>
    <row r="2255" spans="2:16" x14ac:dyDescent="0.2">
      <c r="B2255" s="102" t="s">
        <v>4283</v>
      </c>
      <c r="C2255" s="119">
        <v>20349.094522359392</v>
      </c>
      <c r="D2255" s="125">
        <v>1.0271427765991614</v>
      </c>
      <c r="E2255" s="119">
        <f t="shared" si="210"/>
        <v>20901.425448975013</v>
      </c>
      <c r="F2255" s="121">
        <f t="shared" si="211"/>
        <v>21415.574851083707</v>
      </c>
      <c r="G2255" s="110">
        <f t="shared" si="212"/>
        <v>1.0524092277203037</v>
      </c>
      <c r="H2255" s="130">
        <v>0.90735947077887269</v>
      </c>
      <c r="I2255" s="128">
        <f t="shared" si="213"/>
        <v>19431.62466330465</v>
      </c>
      <c r="J2255" s="3">
        <f t="shared" si="214"/>
        <v>19575.876279045875</v>
      </c>
      <c r="K2255" s="122">
        <f t="shared" si="215"/>
        <v>0.96200232681292464</v>
      </c>
      <c r="M2255" s="39" t="s">
        <v>4283</v>
      </c>
      <c r="N2255" s="3">
        <v>20349.094522359392</v>
      </c>
      <c r="O2255" s="3">
        <v>19575.876953125</v>
      </c>
      <c r="P2255" s="110">
        <v>0.96200233697891235</v>
      </c>
    </row>
    <row r="2256" spans="2:16" x14ac:dyDescent="0.2">
      <c r="B2256" s="102" t="s">
        <v>4282</v>
      </c>
      <c r="C2256" s="119">
        <v>8817.3349383356308</v>
      </c>
      <c r="D2256" s="125">
        <v>0.82602566844772385</v>
      </c>
      <c r="E2256" s="119">
        <f t="shared" si="210"/>
        <v>7283.344986366159</v>
      </c>
      <c r="F2256" s="121">
        <f t="shared" si="211"/>
        <v>7462.5063301335122</v>
      </c>
      <c r="G2256" s="110">
        <f t="shared" si="212"/>
        <v>0.84634488565114463</v>
      </c>
      <c r="H2256" s="130">
        <v>1.1664771841315167</v>
      </c>
      <c r="I2256" s="128">
        <f t="shared" si="213"/>
        <v>8704.8433705377574</v>
      </c>
      <c r="J2256" s="3">
        <f t="shared" si="214"/>
        <v>8769.4642008971277</v>
      </c>
      <c r="K2256" s="122">
        <f t="shared" si="215"/>
        <v>0.99457083826651826</v>
      </c>
      <c r="M2256" s="39" t="s">
        <v>4282</v>
      </c>
      <c r="N2256" s="3">
        <v>8817.3349383356308</v>
      </c>
      <c r="O2256" s="3">
        <v>8769.4638671875</v>
      </c>
      <c r="P2256" s="110">
        <v>0.99457079172134399</v>
      </c>
    </row>
    <row r="2257" spans="2:16" x14ac:dyDescent="0.2">
      <c r="B2257" s="102" t="s">
        <v>4281</v>
      </c>
      <c r="C2257" s="119">
        <v>7627.1201416720141</v>
      </c>
      <c r="D2257" s="125">
        <v>0.95701331419078783</v>
      </c>
      <c r="E2257" s="119">
        <f t="shared" si="210"/>
        <v>7299.2555245128451</v>
      </c>
      <c r="F2257" s="121">
        <f t="shared" si="211"/>
        <v>7478.8082479827608</v>
      </c>
      <c r="G2257" s="110">
        <f t="shared" si="212"/>
        <v>0.9805546666455498</v>
      </c>
      <c r="H2257" s="130">
        <v>0.86370167872595582</v>
      </c>
      <c r="I2257" s="128">
        <f t="shared" si="213"/>
        <v>6459.4592386522345</v>
      </c>
      <c r="J2257" s="3">
        <f t="shared" si="214"/>
        <v>6507.4113501269785</v>
      </c>
      <c r="K2257" s="122">
        <f t="shared" si="215"/>
        <v>0.85319376504542987</v>
      </c>
      <c r="M2257" s="39" t="s">
        <v>4281</v>
      </c>
      <c r="N2257" s="3">
        <v>7627.1201416720141</v>
      </c>
      <c r="O2257" s="3">
        <v>6507.4111328125</v>
      </c>
      <c r="P2257" s="110">
        <v>0.85319375991821289</v>
      </c>
    </row>
    <row r="2258" spans="2:16" x14ac:dyDescent="0.2">
      <c r="B2258" s="102" t="s">
        <v>4280</v>
      </c>
      <c r="C2258" s="119">
        <v>16680.937785854931</v>
      </c>
      <c r="D2258" s="125">
        <v>0.92695379913877995</v>
      </c>
      <c r="E2258" s="119">
        <f t="shared" si="210"/>
        <v>15462.458653795857</v>
      </c>
      <c r="F2258" s="121">
        <f t="shared" si="211"/>
        <v>15842.816151009973</v>
      </c>
      <c r="G2258" s="110">
        <f t="shared" si="212"/>
        <v>0.94975572443201206</v>
      </c>
      <c r="H2258" s="130">
        <v>1.1008071374340429</v>
      </c>
      <c r="I2258" s="128">
        <f t="shared" si="213"/>
        <v>17439.88509608711</v>
      </c>
      <c r="J2258" s="3">
        <f t="shared" si="214"/>
        <v>17569.350935770741</v>
      </c>
      <c r="K2258" s="122">
        <f t="shared" si="215"/>
        <v>1.0532591849044102</v>
      </c>
      <c r="M2258" s="39" t="s">
        <v>4280</v>
      </c>
      <c r="N2258" s="3">
        <v>16680.937785854931</v>
      </c>
      <c r="O2258" s="3">
        <v>17569.353515625</v>
      </c>
      <c r="P2258" s="110">
        <v>1.0532593727111816</v>
      </c>
    </row>
    <row r="2259" spans="2:16" x14ac:dyDescent="0.2">
      <c r="B2259" s="102" t="s">
        <v>4279</v>
      </c>
      <c r="C2259" s="119">
        <v>7564.9785249397401</v>
      </c>
      <c r="D2259" s="125">
        <v>1.1091773279386528</v>
      </c>
      <c r="E2259" s="119">
        <f t="shared" si="210"/>
        <v>8390.9026662059514</v>
      </c>
      <c r="F2259" s="121">
        <f t="shared" si="211"/>
        <v>8597.3085689762629</v>
      </c>
      <c r="G2259" s="110">
        <f t="shared" si="212"/>
        <v>1.1364617282961482</v>
      </c>
      <c r="H2259" s="130">
        <v>0.869196269238249</v>
      </c>
      <c r="I2259" s="128">
        <f t="shared" si="213"/>
        <v>7472.7485336441978</v>
      </c>
      <c r="J2259" s="3">
        <f t="shared" si="214"/>
        <v>7528.2228477421704</v>
      </c>
      <c r="K2259" s="122">
        <f t="shared" si="215"/>
        <v>0.99514133753633327</v>
      </c>
      <c r="M2259" s="39" t="s">
        <v>4279</v>
      </c>
      <c r="N2259" s="3">
        <v>7564.9785249397401</v>
      </c>
      <c r="O2259" s="3">
        <v>7528.2236328125</v>
      </c>
      <c r="P2259" s="110">
        <v>0.99514144659042358</v>
      </c>
    </row>
    <row r="2260" spans="2:16" x14ac:dyDescent="0.2">
      <c r="B2260" s="102" t="s">
        <v>4278</v>
      </c>
      <c r="C2260" s="119">
        <v>3533.1349671941748</v>
      </c>
      <c r="D2260" s="125">
        <v>0.84395056840943206</v>
      </c>
      <c r="E2260" s="119">
        <f t="shared" si="210"/>
        <v>2981.7912638307639</v>
      </c>
      <c r="F2260" s="121">
        <f t="shared" si="211"/>
        <v>3055.1396677113567</v>
      </c>
      <c r="G2260" s="110">
        <f t="shared" si="212"/>
        <v>0.86471071614271888</v>
      </c>
      <c r="H2260" s="130">
        <v>1.1644773403378124</v>
      </c>
      <c r="I2260" s="128">
        <f t="shared" si="213"/>
        <v>3557.6409146170686</v>
      </c>
      <c r="J2260" s="3">
        <f t="shared" si="214"/>
        <v>3584.0512358873088</v>
      </c>
      <c r="K2260" s="122">
        <f t="shared" si="215"/>
        <v>1.0144110737817551</v>
      </c>
      <c r="M2260" s="39" t="s">
        <v>4278</v>
      </c>
      <c r="N2260" s="3">
        <v>3533.1349671941748</v>
      </c>
      <c r="O2260" s="3">
        <v>3584.05126953125</v>
      </c>
      <c r="P2260" s="110">
        <v>1.0144110918045044</v>
      </c>
    </row>
    <row r="2261" spans="2:16" x14ac:dyDescent="0.2">
      <c r="B2261" s="102" t="s">
        <v>4277</v>
      </c>
      <c r="C2261" s="119">
        <v>9072.8534074085346</v>
      </c>
      <c r="D2261" s="125">
        <v>0.7980900350990402</v>
      </c>
      <c r="E2261" s="119">
        <f t="shared" si="210"/>
        <v>7240.9538943671241</v>
      </c>
      <c r="F2261" s="121">
        <f t="shared" si="211"/>
        <v>7419.0724693214488</v>
      </c>
      <c r="G2261" s="110">
        <f t="shared" si="212"/>
        <v>0.81772207002301245</v>
      </c>
      <c r="H2261" s="130">
        <v>1.1757397592545338</v>
      </c>
      <c r="I2261" s="128">
        <f t="shared" si="213"/>
        <v>8722.8984789719398</v>
      </c>
      <c r="J2261" s="3">
        <f t="shared" si="214"/>
        <v>8787.6533423115252</v>
      </c>
      <c r="K2261" s="122">
        <f t="shared" si="215"/>
        <v>0.96856556010657835</v>
      </c>
      <c r="M2261" s="39" t="s">
        <v>4277</v>
      </c>
      <c r="N2261" s="3">
        <v>9072.8534074085346</v>
      </c>
      <c r="O2261" s="3">
        <v>8787.654296875</v>
      </c>
      <c r="P2261" s="110">
        <v>0.96856564283370972</v>
      </c>
    </row>
    <row r="2262" spans="2:16" x14ac:dyDescent="0.2">
      <c r="B2262" s="102" t="s">
        <v>4276</v>
      </c>
      <c r="C2262" s="119">
        <v>18541.083413075339</v>
      </c>
      <c r="D2262" s="125">
        <v>0.85219170991044924</v>
      </c>
      <c r="E2262" s="119">
        <f t="shared" si="210"/>
        <v>15800.557577380941</v>
      </c>
      <c r="F2262" s="121">
        <f t="shared" si="211"/>
        <v>16189.231892978532</v>
      </c>
      <c r="G2262" s="110">
        <f t="shared" si="212"/>
        <v>0.87315457960572795</v>
      </c>
      <c r="H2262" s="130">
        <v>1.0241757358059402</v>
      </c>
      <c r="I2262" s="128">
        <f t="shared" si="213"/>
        <v>16580.618486124284</v>
      </c>
      <c r="J2262" s="3">
        <f t="shared" si="214"/>
        <v>16703.705518117495</v>
      </c>
      <c r="K2262" s="122">
        <f t="shared" si="215"/>
        <v>0.90090234459211216</v>
      </c>
      <c r="M2262" s="39" t="s">
        <v>4276</v>
      </c>
      <c r="N2262" s="3">
        <v>18541.083413075339</v>
      </c>
      <c r="O2262" s="3">
        <v>16703.70703125</v>
      </c>
      <c r="P2262" s="110">
        <v>0.90090245008468628</v>
      </c>
    </row>
    <row r="2263" spans="2:16" x14ac:dyDescent="0.2">
      <c r="B2263" s="102" t="s">
        <v>4275</v>
      </c>
      <c r="C2263" s="119">
        <v>8543.3837599354956</v>
      </c>
      <c r="D2263" s="125">
        <v>1.1937062157234615</v>
      </c>
      <c r="E2263" s="119">
        <f t="shared" si="210"/>
        <v>10198.290297545878</v>
      </c>
      <c r="F2263" s="121">
        <f t="shared" si="211"/>
        <v>10449.155716835799</v>
      </c>
      <c r="G2263" s="110">
        <f t="shared" si="212"/>
        <v>1.2230699229311797</v>
      </c>
      <c r="H2263" s="130">
        <v>1.1273129423007902</v>
      </c>
      <c r="I2263" s="128">
        <f t="shared" si="213"/>
        <v>11779.468475705286</v>
      </c>
      <c r="J2263" s="3">
        <f t="shared" si="214"/>
        <v>11866.913935857783</v>
      </c>
      <c r="K2263" s="122">
        <f t="shared" si="215"/>
        <v>1.3890180131563445</v>
      </c>
      <c r="M2263" s="39" t="s">
        <v>4275</v>
      </c>
      <c r="N2263" s="3">
        <v>8543.3837599354956</v>
      </c>
      <c r="O2263" s="3">
        <v>11866.9140625</v>
      </c>
      <c r="P2263" s="110">
        <v>1.3890180587768555</v>
      </c>
    </row>
    <row r="2264" spans="2:16" x14ac:dyDescent="0.2">
      <c r="B2264" s="102" t="s">
        <v>4274</v>
      </c>
      <c r="C2264" s="119">
        <v>13399.13606543801</v>
      </c>
      <c r="D2264" s="125">
        <v>0.86827663432433155</v>
      </c>
      <c r="E2264" s="119">
        <f t="shared" si="210"/>
        <v>11634.156765752281</v>
      </c>
      <c r="F2264" s="121">
        <f t="shared" si="211"/>
        <v>11920.342737123134</v>
      </c>
      <c r="G2264" s="110">
        <f t="shared" si="212"/>
        <v>0.88963517341022424</v>
      </c>
      <c r="H2264" s="130">
        <v>1.1233601379903213</v>
      </c>
      <c r="I2264" s="128">
        <f t="shared" si="213"/>
        <v>13390.837862066568</v>
      </c>
      <c r="J2264" s="3">
        <f t="shared" si="214"/>
        <v>13490.245401641972</v>
      </c>
      <c r="K2264" s="122">
        <f t="shared" si="215"/>
        <v>1.0067996425858359</v>
      </c>
      <c r="M2264" s="39" t="s">
        <v>4274</v>
      </c>
      <c r="N2264" s="3">
        <v>13399.13606543801</v>
      </c>
      <c r="O2264" s="3">
        <v>13490.244140625</v>
      </c>
      <c r="P2264" s="110">
        <v>1.006799578666687</v>
      </c>
    </row>
    <row r="2265" spans="2:16" x14ac:dyDescent="0.2">
      <c r="B2265" s="102" t="s">
        <v>4273</v>
      </c>
      <c r="C2265" s="119">
        <v>4604.3439010682287</v>
      </c>
      <c r="D2265" s="125">
        <v>0.84645630549682527</v>
      </c>
      <c r="E2265" s="119">
        <f t="shared" si="210"/>
        <v>3897.3759277350528</v>
      </c>
      <c r="F2265" s="121">
        <f t="shared" si="211"/>
        <v>3993.2465901417677</v>
      </c>
      <c r="G2265" s="110">
        <f t="shared" si="212"/>
        <v>0.86727809128577826</v>
      </c>
      <c r="H2265" s="130">
        <v>1.2878665004802567</v>
      </c>
      <c r="I2265" s="128">
        <f t="shared" si="213"/>
        <v>5142.7685116005969</v>
      </c>
      <c r="J2265" s="3">
        <f t="shared" si="214"/>
        <v>5180.9461050872815</v>
      </c>
      <c r="K2265" s="122">
        <f t="shared" si="215"/>
        <v>1.1252300471920176</v>
      </c>
      <c r="M2265" s="39" t="s">
        <v>4273</v>
      </c>
      <c r="N2265" s="3">
        <v>4604.3439010682287</v>
      </c>
      <c r="O2265" s="3">
        <v>5180.94580078125</v>
      </c>
      <c r="P2265" s="110">
        <v>1.1252299547195435</v>
      </c>
    </row>
    <row r="2266" spans="2:16" x14ac:dyDescent="0.2">
      <c r="B2266" s="102" t="s">
        <v>4272</v>
      </c>
      <c r="C2266" s="119">
        <v>13067.388203043762</v>
      </c>
      <c r="D2266" s="125">
        <v>0.86852509482347806</v>
      </c>
      <c r="E2266" s="119">
        <f t="shared" si="210"/>
        <v>11349.354578143782</v>
      </c>
      <c r="F2266" s="121">
        <f t="shared" si="211"/>
        <v>11628.534765395478</v>
      </c>
      <c r="G2266" s="110">
        <f t="shared" si="212"/>
        <v>0.88988974573257607</v>
      </c>
      <c r="H2266" s="130">
        <v>1.151915272388768</v>
      </c>
      <c r="I2266" s="128">
        <f t="shared" si="213"/>
        <v>13395.086791762789</v>
      </c>
      <c r="J2266" s="3">
        <f t="shared" si="214"/>
        <v>13494.525873475535</v>
      </c>
      <c r="K2266" s="122">
        <f t="shared" si="215"/>
        <v>1.0326873024505603</v>
      </c>
      <c r="M2266" s="39" t="s">
        <v>4272</v>
      </c>
      <c r="N2266" s="3">
        <v>13067.388203043762</v>
      </c>
      <c r="O2266" s="3">
        <v>13494.5244140625</v>
      </c>
      <c r="P2266" s="110">
        <v>1.0326871871948242</v>
      </c>
    </row>
    <row r="2267" spans="2:16" x14ac:dyDescent="0.2">
      <c r="B2267" s="102" t="s">
        <v>4271</v>
      </c>
      <c r="C2267" s="119">
        <v>38497.461250124928</v>
      </c>
      <c r="D2267" s="125">
        <v>0.99426011636696543</v>
      </c>
      <c r="E2267" s="119">
        <f t="shared" si="210"/>
        <v>38276.490302381957</v>
      </c>
      <c r="F2267" s="121">
        <f t="shared" si="211"/>
        <v>39218.044965810623</v>
      </c>
      <c r="G2267" s="110">
        <f t="shared" si="212"/>
        <v>1.0187176944215601</v>
      </c>
      <c r="H2267" s="130">
        <v>0.9714456835503783</v>
      </c>
      <c r="I2267" s="128">
        <f t="shared" si="213"/>
        <v>38098.20049932137</v>
      </c>
      <c r="J2267" s="3">
        <f t="shared" si="214"/>
        <v>38381.024353429595</v>
      </c>
      <c r="K2267" s="122">
        <f t="shared" si="215"/>
        <v>0.99697546557839689</v>
      </c>
      <c r="M2267" s="39" t="s">
        <v>4271</v>
      </c>
      <c r="N2267" s="3">
        <v>38497.461250124928</v>
      </c>
      <c r="O2267" s="3">
        <v>38381.01953125</v>
      </c>
      <c r="P2267" s="110">
        <v>0.9969753623008728</v>
      </c>
    </row>
    <row r="2268" spans="2:16" x14ac:dyDescent="0.2">
      <c r="B2268" s="102" t="s">
        <v>4270</v>
      </c>
      <c r="C2268" s="119">
        <v>19486.298130860763</v>
      </c>
      <c r="D2268" s="125">
        <v>0.92320048735755977</v>
      </c>
      <c r="E2268" s="119">
        <f t="shared" si="210"/>
        <v>17989.759931205364</v>
      </c>
      <c r="F2268" s="121">
        <f t="shared" si="211"/>
        <v>18432.285936682267</v>
      </c>
      <c r="G2268" s="110">
        <f t="shared" si="212"/>
        <v>0.94591008578949942</v>
      </c>
      <c r="H2268" s="130">
        <v>1.1358000466480818</v>
      </c>
      <c r="I2268" s="128">
        <f t="shared" si="213"/>
        <v>20935.391226714502</v>
      </c>
      <c r="J2268" s="3">
        <f t="shared" si="214"/>
        <v>21090.806127061525</v>
      </c>
      <c r="K2268" s="122">
        <f t="shared" si="215"/>
        <v>1.0823403185882534</v>
      </c>
      <c r="M2268" s="39" t="s">
        <v>4270</v>
      </c>
      <c r="N2268" s="3">
        <v>19486.298130860763</v>
      </c>
      <c r="O2268" s="3">
        <v>21090.80078125</v>
      </c>
      <c r="P2268" s="110">
        <v>1.0823400020599365</v>
      </c>
    </row>
    <row r="2269" spans="2:16" x14ac:dyDescent="0.2">
      <c r="B2269" s="102" t="s">
        <v>4269</v>
      </c>
      <c r="C2269" s="119">
        <v>7499.1988025715955</v>
      </c>
      <c r="D2269" s="125">
        <v>0.87174796905461238</v>
      </c>
      <c r="E2269" s="119">
        <f t="shared" si="210"/>
        <v>6537.4113256785695</v>
      </c>
      <c r="F2269" s="121">
        <f t="shared" si="211"/>
        <v>6698.2236172919665</v>
      </c>
      <c r="G2269" s="110">
        <f t="shared" si="212"/>
        <v>0.89319189871257154</v>
      </c>
      <c r="H2269" s="130">
        <v>1.2118319738429182</v>
      </c>
      <c r="I2269" s="128">
        <f t="shared" si="213"/>
        <v>8117.1215473841739</v>
      </c>
      <c r="J2269" s="3">
        <f t="shared" si="214"/>
        <v>8177.3793960544017</v>
      </c>
      <c r="K2269" s="122">
        <f t="shared" si="215"/>
        <v>1.0904337398350137</v>
      </c>
      <c r="M2269" s="39" t="s">
        <v>4269</v>
      </c>
      <c r="N2269" s="3">
        <v>7499.1988025715955</v>
      </c>
      <c r="O2269" s="3">
        <v>8177.38037109375</v>
      </c>
      <c r="P2269" s="110">
        <v>1.0904338359832764</v>
      </c>
    </row>
    <row r="2270" spans="2:16" x14ac:dyDescent="0.2">
      <c r="B2270" s="102" t="s">
        <v>4268</v>
      </c>
      <c r="C2270" s="119">
        <v>3426.5419426247408</v>
      </c>
      <c r="D2270" s="125">
        <v>0.79252260754518322</v>
      </c>
      <c r="E2270" s="119">
        <f t="shared" si="210"/>
        <v>2715.6119552318974</v>
      </c>
      <c r="F2270" s="121">
        <f t="shared" si="211"/>
        <v>2782.4126749507614</v>
      </c>
      <c r="G2270" s="110">
        <f t="shared" si="212"/>
        <v>0.81201769058732876</v>
      </c>
      <c r="H2270" s="130">
        <v>1.1378598105957118</v>
      </c>
      <c r="I2270" s="128">
        <f t="shared" si="213"/>
        <v>3165.9955593185814</v>
      </c>
      <c r="J2270" s="3">
        <f t="shared" si="214"/>
        <v>3189.4984821453945</v>
      </c>
      <c r="K2270" s="122">
        <f t="shared" si="215"/>
        <v>0.9308213748880102</v>
      </c>
      <c r="M2270" s="39" t="s">
        <v>4268</v>
      </c>
      <c r="N2270" s="3">
        <v>3426.5419426247408</v>
      </c>
      <c r="O2270" s="3">
        <v>3189.49853515625</v>
      </c>
      <c r="P2270" s="110">
        <v>0.93082141876220703</v>
      </c>
    </row>
    <row r="2271" spans="2:16" x14ac:dyDescent="0.2">
      <c r="B2271" s="102" t="s">
        <v>4267</v>
      </c>
      <c r="C2271" s="119">
        <v>5006.5271303527743</v>
      </c>
      <c r="D2271" s="125">
        <v>0.92616229744987577</v>
      </c>
      <c r="E2271" s="119">
        <f t="shared" si="210"/>
        <v>4636.8566692926588</v>
      </c>
      <c r="F2271" s="121">
        <f t="shared" si="211"/>
        <v>4750.917649965987</v>
      </c>
      <c r="G2271" s="110">
        <f t="shared" si="212"/>
        <v>0.94894475277341073</v>
      </c>
      <c r="H2271" s="130">
        <v>1.230986880271989</v>
      </c>
      <c r="I2271" s="128">
        <f t="shared" si="213"/>
        <v>5848.3172963607603</v>
      </c>
      <c r="J2271" s="3">
        <f t="shared" si="214"/>
        <v>5891.7325657468837</v>
      </c>
      <c r="K2271" s="122">
        <f t="shared" si="215"/>
        <v>1.1768102743371602</v>
      </c>
      <c r="M2271" s="39" t="s">
        <v>4267</v>
      </c>
      <c r="N2271" s="3">
        <v>5006.5271303527743</v>
      </c>
      <c r="O2271" s="3">
        <v>5891.732421875</v>
      </c>
      <c r="P2271" s="110">
        <v>1.1768102645874023</v>
      </c>
    </row>
    <row r="2272" spans="2:16" x14ac:dyDescent="0.2">
      <c r="B2272" s="102" t="s">
        <v>4266</v>
      </c>
      <c r="C2272" s="119">
        <v>10992.799602565039</v>
      </c>
      <c r="D2272" s="125">
        <v>1.0325872449408058</v>
      </c>
      <c r="E2272" s="119">
        <f t="shared" si="210"/>
        <v>11351.024655799018</v>
      </c>
      <c r="F2272" s="121">
        <f t="shared" si="211"/>
        <v>11630.245924910418</v>
      </c>
      <c r="G2272" s="110">
        <f t="shared" si="212"/>
        <v>1.0579876232981305</v>
      </c>
      <c r="H2272" s="130">
        <v>0.97828550020779126</v>
      </c>
      <c r="I2272" s="128">
        <f t="shared" si="213"/>
        <v>11377.700952190615</v>
      </c>
      <c r="J2272" s="3">
        <f t="shared" si="214"/>
        <v>11462.16387148904</v>
      </c>
      <c r="K2272" s="122">
        <f t="shared" si="215"/>
        <v>1.0426974279431493</v>
      </c>
      <c r="M2272" s="39" t="s">
        <v>4266</v>
      </c>
      <c r="N2272" s="3">
        <v>10992.799602565039</v>
      </c>
      <c r="O2272" s="3">
        <v>11462.1650390625</v>
      </c>
      <c r="P2272" s="110">
        <v>1.042697548866272</v>
      </c>
    </row>
    <row r="2273" spans="2:16" x14ac:dyDescent="0.2">
      <c r="B2273" s="102" t="s">
        <v>4265</v>
      </c>
      <c r="C2273" s="119">
        <v>10880.739209322552</v>
      </c>
      <c r="D2273" s="125">
        <v>0.89828480017456769</v>
      </c>
      <c r="E2273" s="119">
        <f t="shared" si="210"/>
        <v>9774.002646397892</v>
      </c>
      <c r="F2273" s="121">
        <f t="shared" si="211"/>
        <v>10014.431110433616</v>
      </c>
      <c r="G2273" s="110">
        <f t="shared" si="212"/>
        <v>0.92038150329467616</v>
      </c>
      <c r="H2273" s="130">
        <v>1.0735588845557387</v>
      </c>
      <c r="I2273" s="128">
        <f t="shared" si="213"/>
        <v>10751.0814923774</v>
      </c>
      <c r="J2273" s="3">
        <f t="shared" si="214"/>
        <v>10830.892671479152</v>
      </c>
      <c r="K2273" s="122">
        <f t="shared" si="215"/>
        <v>0.99541882799647552</v>
      </c>
      <c r="M2273" s="39" t="s">
        <v>4265</v>
      </c>
      <c r="N2273" s="3">
        <v>10880.739209322552</v>
      </c>
      <c r="O2273" s="3">
        <v>10830.8935546875</v>
      </c>
      <c r="P2273" s="110">
        <v>0.99541890621185303</v>
      </c>
    </row>
    <row r="2274" spans="2:16" x14ac:dyDescent="0.2">
      <c r="B2274" s="102" t="s">
        <v>4264</v>
      </c>
      <c r="C2274" s="119">
        <v>12459.088865051584</v>
      </c>
      <c r="D2274" s="125">
        <v>0.90326021849846494</v>
      </c>
      <c r="E2274" s="119">
        <f t="shared" si="210"/>
        <v>11253.799330538286</v>
      </c>
      <c r="F2274" s="121">
        <f t="shared" si="211"/>
        <v>11530.62897602695</v>
      </c>
      <c r="G2274" s="110">
        <f t="shared" si="212"/>
        <v>0.92547931080024526</v>
      </c>
      <c r="H2274" s="130">
        <v>1.1510429104986124</v>
      </c>
      <c r="I2274" s="128">
        <f t="shared" si="213"/>
        <v>13272.248736445696</v>
      </c>
      <c r="J2274" s="3">
        <f t="shared" si="214"/>
        <v>13370.775923848982</v>
      </c>
      <c r="K2274" s="122">
        <f t="shared" si="215"/>
        <v>1.0731744567096497</v>
      </c>
      <c r="M2274" s="39" t="s">
        <v>4264</v>
      </c>
      <c r="N2274" s="3">
        <v>12459.088865051584</v>
      </c>
      <c r="O2274" s="3">
        <v>13370.775390625</v>
      </c>
      <c r="P2274" s="110">
        <v>1.0731743574142456</v>
      </c>
    </row>
    <row r="2275" spans="2:16" x14ac:dyDescent="0.2">
      <c r="B2275" s="102" t="s">
        <v>4263</v>
      </c>
      <c r="C2275" s="119">
        <v>7466.1575453103878</v>
      </c>
      <c r="D2275" s="125">
        <v>1.0009645249844521</v>
      </c>
      <c r="E2275" s="119">
        <f t="shared" si="210"/>
        <v>7473.3588408006954</v>
      </c>
      <c r="F2275" s="121">
        <f t="shared" si="211"/>
        <v>7657.1942920775282</v>
      </c>
      <c r="G2275" s="110">
        <f t="shared" si="212"/>
        <v>1.0255870232589899</v>
      </c>
      <c r="H2275" s="130">
        <v>1.0574763426961691</v>
      </c>
      <c r="I2275" s="128">
        <f t="shared" si="213"/>
        <v>8097.3018153001249</v>
      </c>
      <c r="J2275" s="3">
        <f t="shared" si="214"/>
        <v>8157.4125312201977</v>
      </c>
      <c r="K2275" s="122">
        <f t="shared" si="215"/>
        <v>1.0925851057541638</v>
      </c>
      <c r="M2275" s="39" t="s">
        <v>4263</v>
      </c>
      <c r="N2275" s="3">
        <v>7466.1575453103878</v>
      </c>
      <c r="O2275" s="3">
        <v>8157.4111328125</v>
      </c>
      <c r="P2275" s="110">
        <v>1.0925849676132202</v>
      </c>
    </row>
    <row r="2276" spans="2:16" x14ac:dyDescent="0.2">
      <c r="B2276" s="102" t="s">
        <v>4262</v>
      </c>
      <c r="C2276" s="119">
        <v>14411.84699702712</v>
      </c>
      <c r="D2276" s="125">
        <v>1.1432374673033741</v>
      </c>
      <c r="E2276" s="119">
        <f t="shared" si="210"/>
        <v>16476.16346004502</v>
      </c>
      <c r="F2276" s="121">
        <f t="shared" si="211"/>
        <v>16881.456850809558</v>
      </c>
      <c r="G2276" s="110">
        <f t="shared" si="212"/>
        <v>1.1713597052683025</v>
      </c>
      <c r="H2276" s="130">
        <v>1.3448387050693515</v>
      </c>
      <c r="I2276" s="128">
        <f t="shared" si="213"/>
        <v>22702.836570926858</v>
      </c>
      <c r="J2276" s="3">
        <f t="shared" si="214"/>
        <v>22871.372188200778</v>
      </c>
      <c r="K2276" s="122">
        <f t="shared" si="215"/>
        <v>1.5869841105667226</v>
      </c>
      <c r="M2276" s="39" t="s">
        <v>4262</v>
      </c>
      <c r="N2276" s="3">
        <v>14411.84699702712</v>
      </c>
      <c r="O2276" s="3">
        <v>22871.37109375</v>
      </c>
      <c r="P2276" s="110">
        <v>1.5869840383529663</v>
      </c>
    </row>
    <row r="2277" spans="2:16" x14ac:dyDescent="0.2">
      <c r="B2277" s="102" t="s">
        <v>4261</v>
      </c>
      <c r="C2277" s="119">
        <v>11665.260504021255</v>
      </c>
      <c r="D2277" s="125">
        <v>0.87448770453880886</v>
      </c>
      <c r="E2277" s="119">
        <f t="shared" si="210"/>
        <v>10201.126881008775</v>
      </c>
      <c r="F2277" s="121">
        <f t="shared" si="211"/>
        <v>10452.062076768967</v>
      </c>
      <c r="G2277" s="110">
        <f t="shared" si="212"/>
        <v>0.89599902832567924</v>
      </c>
      <c r="H2277" s="130">
        <v>0.98385900087227085</v>
      </c>
      <c r="I2277" s="128">
        <f t="shared" si="213"/>
        <v>10283.355351904869</v>
      </c>
      <c r="J2277" s="3">
        <f t="shared" si="214"/>
        <v>10359.694343134704</v>
      </c>
      <c r="K2277" s="122">
        <f t="shared" si="215"/>
        <v>0.8880808396489307</v>
      </c>
      <c r="M2277" s="39" t="s">
        <v>4261</v>
      </c>
      <c r="N2277" s="3">
        <v>11665.260504021255</v>
      </c>
      <c r="O2277" s="3">
        <v>10359.6953125</v>
      </c>
      <c r="P2277" s="110">
        <v>0.888080894947052</v>
      </c>
    </row>
    <row r="2278" spans="2:16" x14ac:dyDescent="0.2">
      <c r="B2278" s="102" t="s">
        <v>4260</v>
      </c>
      <c r="C2278" s="119">
        <v>13178.582974454892</v>
      </c>
      <c r="D2278" s="125">
        <v>0.83564083072762541</v>
      </c>
      <c r="E2278" s="119">
        <f t="shared" si="210"/>
        <v>11012.562024586427</v>
      </c>
      <c r="F2278" s="121">
        <f t="shared" si="211"/>
        <v>11283.457528553296</v>
      </c>
      <c r="G2278" s="110">
        <f t="shared" si="212"/>
        <v>0.85619656911709929</v>
      </c>
      <c r="H2278" s="130">
        <v>1.0969078131640204</v>
      </c>
      <c r="I2278" s="128">
        <f t="shared" si="213"/>
        <v>12376.912722574498</v>
      </c>
      <c r="J2278" s="3">
        <f t="shared" si="214"/>
        <v>12468.793339303942</v>
      </c>
      <c r="K2278" s="122">
        <f t="shared" si="215"/>
        <v>0.94614067107770294</v>
      </c>
      <c r="M2278" s="39" t="s">
        <v>4260</v>
      </c>
      <c r="N2278" s="3">
        <v>13178.582974454892</v>
      </c>
      <c r="O2278" s="3">
        <v>12468.79296875</v>
      </c>
      <c r="P2278" s="110">
        <v>0.94614064693450928</v>
      </c>
    </row>
    <row r="2279" spans="2:16" x14ac:dyDescent="0.2">
      <c r="B2279" s="102" t="s">
        <v>4259</v>
      </c>
      <c r="C2279" s="119">
        <v>9813.2770018443171</v>
      </c>
      <c r="D2279" s="125">
        <v>0.94517786644033686</v>
      </c>
      <c r="E2279" s="119">
        <f t="shared" si="210"/>
        <v>9275.2922193912364</v>
      </c>
      <c r="F2279" s="121">
        <f t="shared" si="211"/>
        <v>9503.4530192670809</v>
      </c>
      <c r="G2279" s="110">
        <f t="shared" si="212"/>
        <v>0.9684280814126609</v>
      </c>
      <c r="H2279" s="130">
        <v>1.0702005421625718</v>
      </c>
      <c r="I2279" s="128">
        <f t="shared" si="213"/>
        <v>10170.60057363616</v>
      </c>
      <c r="J2279" s="3">
        <f t="shared" si="214"/>
        <v>10246.102524256699</v>
      </c>
      <c r="K2279" s="122">
        <f t="shared" si="215"/>
        <v>1.044106114841254</v>
      </c>
      <c r="M2279" s="39" t="s">
        <v>4259</v>
      </c>
      <c r="N2279" s="3">
        <v>9813.2770018443171</v>
      </c>
      <c r="O2279" s="3">
        <v>10246.1015625</v>
      </c>
      <c r="P2279" s="110">
        <v>1.0441060066223145</v>
      </c>
    </row>
    <row r="2280" spans="2:16" x14ac:dyDescent="0.2">
      <c r="B2280" s="102" t="s">
        <v>4258</v>
      </c>
      <c r="C2280" s="119">
        <v>13725.660775793745</v>
      </c>
      <c r="D2280" s="125">
        <v>0.90451902914026605</v>
      </c>
      <c r="E2280" s="119">
        <f t="shared" si="210"/>
        <v>12415.12135922959</v>
      </c>
      <c r="F2280" s="121">
        <f t="shared" si="211"/>
        <v>12720.518100688094</v>
      </c>
      <c r="G2280" s="110">
        <f t="shared" si="212"/>
        <v>0.9267690866381969</v>
      </c>
      <c r="H2280" s="130">
        <v>0.95128718932838918</v>
      </c>
      <c r="I2280" s="128">
        <f t="shared" si="213"/>
        <v>12100.865910804476</v>
      </c>
      <c r="J2280" s="3">
        <f t="shared" si="214"/>
        <v>12190.697280530234</v>
      </c>
      <c r="K2280" s="122">
        <f t="shared" si="215"/>
        <v>0.88816833518350258</v>
      </c>
      <c r="M2280" s="39" t="s">
        <v>4258</v>
      </c>
      <c r="N2280" s="3">
        <v>13725.660775793745</v>
      </c>
      <c r="O2280" s="3">
        <v>12190.697265625</v>
      </c>
      <c r="P2280" s="110">
        <v>0.8881683349609375</v>
      </c>
    </row>
    <row r="2281" spans="2:16" x14ac:dyDescent="0.2">
      <c r="B2281" s="102" t="s">
        <v>4257</v>
      </c>
      <c r="C2281" s="119">
        <v>5229.4357029526936</v>
      </c>
      <c r="D2281" s="125">
        <v>1.0872282368155231</v>
      </c>
      <c r="E2281" s="119">
        <f t="shared" si="210"/>
        <v>5685.5901588614024</v>
      </c>
      <c r="F2281" s="121">
        <f t="shared" si="211"/>
        <v>5825.4486956846422</v>
      </c>
      <c r="G2281" s="110">
        <f t="shared" si="212"/>
        <v>1.1139727164817079</v>
      </c>
      <c r="H2281" s="130">
        <v>0.87181581850914225</v>
      </c>
      <c r="I2281" s="128">
        <f t="shared" si="213"/>
        <v>5078.7183228113217</v>
      </c>
      <c r="J2281" s="3">
        <f t="shared" si="214"/>
        <v>5116.4204365899805</v>
      </c>
      <c r="K2281" s="122">
        <f t="shared" si="215"/>
        <v>0.97838863067024584</v>
      </c>
      <c r="M2281" s="39" t="s">
        <v>4257</v>
      </c>
      <c r="N2281" s="3">
        <v>5229.4357029526936</v>
      </c>
      <c r="O2281" s="3">
        <v>5116.42041015625</v>
      </c>
      <c r="P2281" s="110">
        <v>0.97838860750198364</v>
      </c>
    </row>
    <row r="2282" spans="2:16" x14ac:dyDescent="0.2">
      <c r="B2282" s="102" t="s">
        <v>4256</v>
      </c>
      <c r="C2282" s="119">
        <v>7064.1903629376884</v>
      </c>
      <c r="D2282" s="125">
        <v>0.81995287528871286</v>
      </c>
      <c r="E2282" s="119">
        <f t="shared" si="210"/>
        <v>5792.3031996775735</v>
      </c>
      <c r="F2282" s="121">
        <f t="shared" si="211"/>
        <v>5934.7867462766671</v>
      </c>
      <c r="G2282" s="110">
        <f t="shared" si="212"/>
        <v>0.84012270923693633</v>
      </c>
      <c r="H2282" s="130">
        <v>1.3077831689871582</v>
      </c>
      <c r="I2282" s="128">
        <f t="shared" si="213"/>
        <v>7761.4142183086851</v>
      </c>
      <c r="J2282" s="3">
        <f t="shared" si="214"/>
        <v>7819.0314562302392</v>
      </c>
      <c r="K2282" s="122">
        <f t="shared" si="215"/>
        <v>1.1068545798613849</v>
      </c>
      <c r="M2282" s="39" t="s">
        <v>4256</v>
      </c>
      <c r="N2282" s="3">
        <v>7064.1903629376884</v>
      </c>
      <c r="O2282" s="3">
        <v>7819.03125</v>
      </c>
      <c r="P2282" s="110">
        <v>1.1068545579910278</v>
      </c>
    </row>
    <row r="2283" spans="2:16" x14ac:dyDescent="0.2">
      <c r="B2283" s="102" t="s">
        <v>4255</v>
      </c>
      <c r="C2283" s="119">
        <v>8871.6026696083773</v>
      </c>
      <c r="D2283" s="125">
        <v>0.91960717554249283</v>
      </c>
      <c r="E2283" s="119">
        <f t="shared" si="210"/>
        <v>8158.389473533799</v>
      </c>
      <c r="F2283" s="121">
        <f t="shared" si="211"/>
        <v>8359.0758372570435</v>
      </c>
      <c r="G2283" s="110">
        <f t="shared" si="212"/>
        <v>0.94222838291585054</v>
      </c>
      <c r="H2283" s="130">
        <v>1.020464025321262</v>
      </c>
      <c r="I2283" s="128">
        <f t="shared" si="213"/>
        <v>8530.1361768530205</v>
      </c>
      <c r="J2283" s="3">
        <f t="shared" si="214"/>
        <v>8593.4600598182678</v>
      </c>
      <c r="K2283" s="122">
        <f t="shared" si="215"/>
        <v>0.96864798614764969</v>
      </c>
      <c r="M2283" s="39" t="s">
        <v>4255</v>
      </c>
      <c r="N2283" s="3">
        <v>8871.6026696083773</v>
      </c>
      <c r="O2283" s="3">
        <v>8593.4599609375</v>
      </c>
      <c r="P2283" s="110">
        <v>0.96864795684814453</v>
      </c>
    </row>
    <row r="2284" spans="2:16" x14ac:dyDescent="0.2">
      <c r="B2284" s="102" t="s">
        <v>4254</v>
      </c>
      <c r="C2284" s="119">
        <v>4326.192394123158</v>
      </c>
      <c r="D2284" s="125">
        <v>0.87183966731991414</v>
      </c>
      <c r="E2284" s="119">
        <f t="shared" si="210"/>
        <v>3771.7461376542769</v>
      </c>
      <c r="F2284" s="121">
        <f t="shared" si="211"/>
        <v>3864.5264614802691</v>
      </c>
      <c r="G2284" s="110">
        <f t="shared" si="212"/>
        <v>0.89328585264260763</v>
      </c>
      <c r="H2284" s="130">
        <v>1.0656445681114204</v>
      </c>
      <c r="I2284" s="128">
        <f t="shared" si="213"/>
        <v>4118.2116319992965</v>
      </c>
      <c r="J2284" s="3">
        <f t="shared" si="214"/>
        <v>4148.7833773975108</v>
      </c>
      <c r="K2284" s="122">
        <f t="shared" si="215"/>
        <v>0.95899188002673075</v>
      </c>
      <c r="M2284" s="39" t="s">
        <v>4254</v>
      </c>
      <c r="N2284" s="3">
        <v>4326.192394123158</v>
      </c>
      <c r="O2284" s="3">
        <v>4148.78369140625</v>
      </c>
      <c r="P2284" s="110">
        <v>0.95899194478988647</v>
      </c>
    </row>
    <row r="2285" spans="2:16" x14ac:dyDescent="0.2">
      <c r="B2285" s="102" t="s">
        <v>4253</v>
      </c>
      <c r="C2285" s="119">
        <v>6235.151245916014</v>
      </c>
      <c r="D2285" s="125">
        <v>0.7819506342146183</v>
      </c>
      <c r="E2285" s="119">
        <f t="shared" si="210"/>
        <v>4875.5804711680948</v>
      </c>
      <c r="F2285" s="121">
        <f t="shared" si="211"/>
        <v>4995.5137642491572</v>
      </c>
      <c r="G2285" s="110">
        <f t="shared" si="212"/>
        <v>0.80118565969369038</v>
      </c>
      <c r="H2285" s="130">
        <v>1.3237873772138722</v>
      </c>
      <c r="I2285" s="128">
        <f t="shared" si="213"/>
        <v>6612.9980638111892</v>
      </c>
      <c r="J2285" s="3">
        <f t="shared" si="214"/>
        <v>6662.0899782613387</v>
      </c>
      <c r="K2285" s="122">
        <f t="shared" si="215"/>
        <v>1.0684728750766017</v>
      </c>
      <c r="M2285" s="39" t="s">
        <v>4253</v>
      </c>
      <c r="N2285" s="3">
        <v>6235.151245916014</v>
      </c>
      <c r="O2285" s="3">
        <v>6662.0888671875</v>
      </c>
      <c r="P2285" s="110">
        <v>1.0684727430343628</v>
      </c>
    </row>
    <row r="2286" spans="2:16" x14ac:dyDescent="0.2">
      <c r="B2286" s="102" t="s">
        <v>4252</v>
      </c>
      <c r="C2286" s="119">
        <v>16277.032340913867</v>
      </c>
      <c r="D2286" s="125">
        <v>0.89382466403962224</v>
      </c>
      <c r="E2286" s="119">
        <f t="shared" si="210"/>
        <v>14548.812963679404</v>
      </c>
      <c r="F2286" s="121">
        <f t="shared" si="211"/>
        <v>14906.695898741798</v>
      </c>
      <c r="G2286" s="110">
        <f t="shared" si="212"/>
        <v>0.91581165328721514</v>
      </c>
      <c r="H2286" s="130">
        <v>1.1345380638833911</v>
      </c>
      <c r="I2286" s="128">
        <f t="shared" si="213"/>
        <v>16912.213903857006</v>
      </c>
      <c r="J2286" s="3">
        <f t="shared" si="214"/>
        <v>17037.762550646159</v>
      </c>
      <c r="K2286" s="122">
        <f t="shared" si="215"/>
        <v>1.0467364193791102</v>
      </c>
      <c r="M2286" s="39" t="s">
        <v>4252</v>
      </c>
      <c r="N2286" s="3">
        <v>16277.032340913867</v>
      </c>
      <c r="O2286" s="3">
        <v>17037.76171875</v>
      </c>
      <c r="P2286" s="110">
        <v>1.0467363595962524</v>
      </c>
    </row>
    <row r="2287" spans="2:16" x14ac:dyDescent="0.2">
      <c r="B2287" s="102" t="s">
        <v>4251</v>
      </c>
      <c r="C2287" s="119">
        <v>15969.174931356321</v>
      </c>
      <c r="D2287" s="125">
        <v>0.94431418704241188</v>
      </c>
      <c r="E2287" s="119">
        <f t="shared" si="210"/>
        <v>15079.918443041808</v>
      </c>
      <c r="F2287" s="121">
        <f t="shared" si="211"/>
        <v>15450.865920775583</v>
      </c>
      <c r="G2287" s="110">
        <f t="shared" si="212"/>
        <v>0.9675431565620205</v>
      </c>
      <c r="H2287" s="130">
        <v>1.1252106842748657</v>
      </c>
      <c r="I2287" s="128">
        <f t="shared" si="213"/>
        <v>17385.479415355097</v>
      </c>
      <c r="J2287" s="3">
        <f t="shared" si="214"/>
        <v>17514.541371807805</v>
      </c>
      <c r="K2287" s="122">
        <f t="shared" si="215"/>
        <v>1.096771839941278</v>
      </c>
      <c r="M2287" s="39" t="s">
        <v>4251</v>
      </c>
      <c r="N2287" s="3">
        <v>15969.174931356321</v>
      </c>
      <c r="O2287" s="3">
        <v>17514.541015625</v>
      </c>
      <c r="P2287" s="110">
        <v>1.0967718362808228</v>
      </c>
    </row>
    <row r="2288" spans="2:16" x14ac:dyDescent="0.2">
      <c r="B2288" s="102" t="s">
        <v>4250</v>
      </c>
      <c r="C2288" s="119">
        <v>7511.221701107218</v>
      </c>
      <c r="D2288" s="125">
        <v>0.91248097650072613</v>
      </c>
      <c r="E2288" s="119">
        <f t="shared" si="210"/>
        <v>6853.8469125397596</v>
      </c>
      <c r="F2288" s="121">
        <f t="shared" si="211"/>
        <v>7022.443131052677</v>
      </c>
      <c r="G2288" s="110">
        <f t="shared" si="212"/>
        <v>0.93492688812760105</v>
      </c>
      <c r="H2288" s="130">
        <v>1.0297019156662088</v>
      </c>
      <c r="I2288" s="128">
        <f t="shared" si="213"/>
        <v>7231.0231447019514</v>
      </c>
      <c r="J2288" s="3">
        <f t="shared" si="214"/>
        <v>7284.7029985566451</v>
      </c>
      <c r="K2288" s="122">
        <f t="shared" si="215"/>
        <v>0.96984262859433612</v>
      </c>
      <c r="M2288" s="39" t="s">
        <v>4250</v>
      </c>
      <c r="N2288" s="3">
        <v>7511.221701107218</v>
      </c>
      <c r="O2288" s="3">
        <v>7284.70263671875</v>
      </c>
      <c r="P2288" s="110">
        <v>0.96984255313873291</v>
      </c>
    </row>
    <row r="2289" spans="2:16" x14ac:dyDescent="0.2">
      <c r="B2289" s="102" t="s">
        <v>4249</v>
      </c>
      <c r="C2289" s="119">
        <v>13569.946435873049</v>
      </c>
      <c r="D2289" s="125">
        <v>0.88506692304588386</v>
      </c>
      <c r="E2289" s="119">
        <f t="shared" si="210"/>
        <v>12010.310737895617</v>
      </c>
      <c r="F2289" s="121">
        <f t="shared" si="211"/>
        <v>12305.749635118367</v>
      </c>
      <c r="G2289" s="110">
        <f t="shared" si="212"/>
        <v>0.90683848261827371</v>
      </c>
      <c r="H2289" s="130">
        <v>0.86433847802220543</v>
      </c>
      <c r="I2289" s="128">
        <f t="shared" si="213"/>
        <v>10636.332910540519</v>
      </c>
      <c r="J2289" s="3">
        <f t="shared" si="214"/>
        <v>10715.292247934703</v>
      </c>
      <c r="K2289" s="122">
        <f t="shared" si="215"/>
        <v>0.78963408577709049</v>
      </c>
      <c r="M2289" s="39" t="s">
        <v>4249</v>
      </c>
      <c r="N2289" s="3">
        <v>13569.946435873049</v>
      </c>
      <c r="O2289" s="3">
        <v>10715.291015625</v>
      </c>
      <c r="P2289" s="110">
        <v>0.78963398933410645</v>
      </c>
    </row>
    <row r="2290" spans="2:16" x14ac:dyDescent="0.2">
      <c r="B2290" s="102" t="s">
        <v>4248</v>
      </c>
      <c r="C2290" s="119">
        <v>7334.0348977168733</v>
      </c>
      <c r="D2290" s="125">
        <v>0.92333718704215761</v>
      </c>
      <c r="E2290" s="119">
        <f t="shared" si="210"/>
        <v>6771.7871521269162</v>
      </c>
      <c r="F2290" s="121">
        <f t="shared" si="211"/>
        <v>6938.364801291229</v>
      </c>
      <c r="G2290" s="110">
        <f t="shared" si="212"/>
        <v>0.94605014811849086</v>
      </c>
      <c r="H2290" s="130">
        <v>1.0711930348889396</v>
      </c>
      <c r="I2290" s="128">
        <f t="shared" si="213"/>
        <v>7432.3280486617459</v>
      </c>
      <c r="J2290" s="3">
        <f t="shared" si="214"/>
        <v>7487.502299313207</v>
      </c>
      <c r="K2290" s="122">
        <f t="shared" si="215"/>
        <v>1.0209253710592663</v>
      </c>
      <c r="M2290" s="39" t="s">
        <v>4248</v>
      </c>
      <c r="N2290" s="3">
        <v>7334.0348977168733</v>
      </c>
      <c r="O2290" s="3">
        <v>7487.50244140625</v>
      </c>
      <c r="P2290" s="110">
        <v>1.0209254026412964</v>
      </c>
    </row>
    <row r="2291" spans="2:16" x14ac:dyDescent="0.2">
      <c r="B2291" s="102" t="s">
        <v>4247</v>
      </c>
      <c r="C2291" s="119">
        <v>12568.283217852757</v>
      </c>
      <c r="D2291" s="125">
        <v>0.86202343648148894</v>
      </c>
      <c r="E2291" s="119">
        <f t="shared" si="210"/>
        <v>10834.154690126059</v>
      </c>
      <c r="F2291" s="121">
        <f t="shared" si="211"/>
        <v>11100.66159272368</v>
      </c>
      <c r="G2291" s="110">
        <f t="shared" si="212"/>
        <v>0.88322815457847281</v>
      </c>
      <c r="H2291" s="130">
        <v>1.249204214136806</v>
      </c>
      <c r="I2291" s="128">
        <f t="shared" si="213"/>
        <v>13866.993241337012</v>
      </c>
      <c r="J2291" s="3">
        <f t="shared" si="214"/>
        <v>13969.935543650674</v>
      </c>
      <c r="K2291" s="122">
        <f t="shared" si="215"/>
        <v>1.1115229742600743</v>
      </c>
      <c r="M2291" s="39" t="s">
        <v>4247</v>
      </c>
      <c r="N2291" s="3">
        <v>12568.283217852757</v>
      </c>
      <c r="O2291" s="3">
        <v>13969.935546875</v>
      </c>
      <c r="P2291" s="110">
        <v>1.1115230321884155</v>
      </c>
    </row>
    <row r="2292" spans="2:16" x14ac:dyDescent="0.2">
      <c r="B2292" s="102" t="s">
        <v>4246</v>
      </c>
      <c r="C2292" s="119">
        <v>4351.0322711957697</v>
      </c>
      <c r="D2292" s="125">
        <v>0.84610917505124106</v>
      </c>
      <c r="E2292" s="119">
        <f t="shared" si="210"/>
        <v>3681.4483256027806</v>
      </c>
      <c r="F2292" s="121">
        <f t="shared" si="211"/>
        <v>3772.0074341249965</v>
      </c>
      <c r="G2292" s="110">
        <f t="shared" si="212"/>
        <v>0.86692242185745894</v>
      </c>
      <c r="H2292" s="130">
        <v>1.200950826311793</v>
      </c>
      <c r="I2292" s="128">
        <f t="shared" si="213"/>
        <v>4529.9954448666404</v>
      </c>
      <c r="J2292" s="3">
        <f t="shared" si="214"/>
        <v>4563.6240875326566</v>
      </c>
      <c r="K2292" s="122">
        <f t="shared" si="215"/>
        <v>1.0488600872359104</v>
      </c>
      <c r="M2292" s="39" t="s">
        <v>4246</v>
      </c>
      <c r="N2292" s="3">
        <v>4351.0322711957697</v>
      </c>
      <c r="O2292" s="3">
        <v>4563.6240234375</v>
      </c>
      <c r="P2292" s="110">
        <v>1.0488600730895996</v>
      </c>
    </row>
    <row r="2293" spans="2:16" x14ac:dyDescent="0.2">
      <c r="B2293" s="102" t="s">
        <v>4245</v>
      </c>
      <c r="C2293" s="119">
        <v>12044.955121767664</v>
      </c>
      <c r="D2293" s="125">
        <v>0.84403554868598407</v>
      </c>
      <c r="E2293" s="119">
        <f t="shared" si="210"/>
        <v>10166.370305099224</v>
      </c>
      <c r="F2293" s="121">
        <f t="shared" si="211"/>
        <v>10416.450531768105</v>
      </c>
      <c r="G2293" s="110">
        <f t="shared" si="212"/>
        <v>0.86479778682973074</v>
      </c>
      <c r="H2293" s="130">
        <v>0.87949445224630385</v>
      </c>
      <c r="I2293" s="128">
        <f t="shared" si="213"/>
        <v>9161.2104547881099</v>
      </c>
      <c r="J2293" s="3">
        <f t="shared" si="214"/>
        <v>9229.2191485101648</v>
      </c>
      <c r="K2293" s="122">
        <f t="shared" si="215"/>
        <v>0.76623109469549655</v>
      </c>
      <c r="M2293" s="39" t="s">
        <v>4245</v>
      </c>
      <c r="N2293" s="3">
        <v>12044.955121767664</v>
      </c>
      <c r="O2293" s="3">
        <v>9229.21875</v>
      </c>
      <c r="P2293" s="110">
        <v>0.76623106002807617</v>
      </c>
    </row>
    <row r="2294" spans="2:16" x14ac:dyDescent="0.2">
      <c r="B2294" s="102" t="s">
        <v>4244</v>
      </c>
      <c r="C2294" s="119">
        <v>12139.904804534443</v>
      </c>
      <c r="D2294" s="125">
        <v>0.78431820559182541</v>
      </c>
      <c r="E2294" s="119">
        <f t="shared" si="210"/>
        <v>9521.5483523480343</v>
      </c>
      <c r="F2294" s="121">
        <f t="shared" si="211"/>
        <v>9755.7667507275983</v>
      </c>
      <c r="G2294" s="110">
        <f t="shared" si="212"/>
        <v>0.80361147041974068</v>
      </c>
      <c r="H2294" s="130">
        <v>1.1172918057816117</v>
      </c>
      <c r="I2294" s="128">
        <f t="shared" si="213"/>
        <v>10900.038249704643</v>
      </c>
      <c r="J2294" s="3">
        <f t="shared" si="214"/>
        <v>10980.955216577224</v>
      </c>
      <c r="K2294" s="122">
        <f t="shared" si="215"/>
        <v>0.90453388172168092</v>
      </c>
      <c r="M2294" s="39" t="s">
        <v>4244</v>
      </c>
      <c r="N2294" s="3">
        <v>12139.904804534443</v>
      </c>
      <c r="O2294" s="3">
        <v>10980.9560546875</v>
      </c>
      <c r="P2294" s="110">
        <v>0.90453392267227173</v>
      </c>
    </row>
    <row r="2295" spans="2:16" x14ac:dyDescent="0.2">
      <c r="B2295" s="102" t="s">
        <v>4243</v>
      </c>
      <c r="C2295" s="119">
        <v>19656.723491444001</v>
      </c>
      <c r="D2295" s="125">
        <v>1.1130232625837317</v>
      </c>
      <c r="E2295" s="119">
        <f t="shared" si="210"/>
        <v>21878.390512153284</v>
      </c>
      <c r="F2295" s="121">
        <f t="shared" si="211"/>
        <v>22416.572055243963</v>
      </c>
      <c r="G2295" s="110">
        <f t="shared" si="212"/>
        <v>1.1404022682112429</v>
      </c>
      <c r="H2295" s="130">
        <v>0.95470832608473144</v>
      </c>
      <c r="I2295" s="128">
        <f t="shared" si="213"/>
        <v>21401.28798341973</v>
      </c>
      <c r="J2295" s="3">
        <f t="shared" si="214"/>
        <v>21560.16149111883</v>
      </c>
      <c r="K2295" s="122">
        <f t="shared" si="215"/>
        <v>1.0968339408398018</v>
      </c>
      <c r="M2295" s="39" t="s">
        <v>4243</v>
      </c>
      <c r="N2295" s="3">
        <v>19656.723491444001</v>
      </c>
      <c r="O2295" s="3">
        <v>21560.162109375</v>
      </c>
      <c r="P2295" s="110">
        <v>1.0968339443206787</v>
      </c>
    </row>
    <row r="2296" spans="2:16" x14ac:dyDescent="0.2">
      <c r="B2296" s="102" t="s">
        <v>4242</v>
      </c>
      <c r="C2296" s="119">
        <v>5040.9399146382893</v>
      </c>
      <c r="D2296" s="125">
        <v>0.89237070775668537</v>
      </c>
      <c r="E2296" s="119">
        <f t="shared" si="210"/>
        <v>4498.3871193846953</v>
      </c>
      <c r="F2296" s="121">
        <f t="shared" si="211"/>
        <v>4609.0419191509245</v>
      </c>
      <c r="G2296" s="110">
        <f t="shared" si="212"/>
        <v>0.91432193146496654</v>
      </c>
      <c r="H2296" s="130">
        <v>1.1073361547921998</v>
      </c>
      <c r="I2296" s="128">
        <f t="shared" si="213"/>
        <v>5103.7587560286456</v>
      </c>
      <c r="J2296" s="3">
        <f t="shared" si="214"/>
        <v>5141.6467586875724</v>
      </c>
      <c r="K2296" s="122">
        <f t="shared" si="215"/>
        <v>1.0199777909982308</v>
      </c>
      <c r="M2296" s="39" t="s">
        <v>4242</v>
      </c>
      <c r="N2296" s="3">
        <v>5040.9399146382893</v>
      </c>
      <c r="O2296" s="3">
        <v>5141.64697265625</v>
      </c>
      <c r="P2296" s="110">
        <v>1.0199778079986572</v>
      </c>
    </row>
    <row r="2297" spans="2:16" x14ac:dyDescent="0.2">
      <c r="B2297" s="102" t="s">
        <v>4241</v>
      </c>
      <c r="C2297" s="119">
        <v>12164.00597314365</v>
      </c>
      <c r="D2297" s="125">
        <v>0.87952762267870988</v>
      </c>
      <c r="E2297" s="119">
        <f t="shared" si="210"/>
        <v>10698.579255808661</v>
      </c>
      <c r="F2297" s="121">
        <f t="shared" si="211"/>
        <v>10961.751169189156</v>
      </c>
      <c r="G2297" s="110">
        <f t="shared" si="212"/>
        <v>0.90116292226352912</v>
      </c>
      <c r="H2297" s="130">
        <v>1.0323516994732163</v>
      </c>
      <c r="I2297" s="128">
        <f t="shared" si="213"/>
        <v>11316.38244871494</v>
      </c>
      <c r="J2297" s="3">
        <f t="shared" si="214"/>
        <v>11400.390167104822</v>
      </c>
      <c r="K2297" s="122">
        <f t="shared" si="215"/>
        <v>0.937223328587245</v>
      </c>
      <c r="M2297" s="39" t="s">
        <v>4241</v>
      </c>
      <c r="N2297" s="3">
        <v>12164.00597314365</v>
      </c>
      <c r="O2297" s="3">
        <v>11400.388671875</v>
      </c>
      <c r="P2297" s="110">
        <v>0.93722319602966309</v>
      </c>
    </row>
    <row r="2298" spans="2:16" x14ac:dyDescent="0.2">
      <c r="B2298" s="102" t="s">
        <v>4240</v>
      </c>
      <c r="C2298" s="119">
        <v>13801.690415459519</v>
      </c>
      <c r="D2298" s="125">
        <v>0.89470061422502978</v>
      </c>
      <c r="E2298" s="119">
        <f t="shared" si="210"/>
        <v>12348.380892055338</v>
      </c>
      <c r="F2298" s="121">
        <f t="shared" si="211"/>
        <v>12652.135899969024</v>
      </c>
      <c r="G2298" s="110">
        <f t="shared" si="212"/>
        <v>0.91670915077164317</v>
      </c>
      <c r="H2298" s="130">
        <v>1.0145669864778317</v>
      </c>
      <c r="I2298" s="128">
        <f t="shared" si="213"/>
        <v>12836.43939253956</v>
      </c>
      <c r="J2298" s="3">
        <f t="shared" si="214"/>
        <v>12931.73132797072</v>
      </c>
      <c r="K2298" s="122">
        <f t="shared" si="215"/>
        <v>0.93696720754478424</v>
      </c>
      <c r="M2298" s="39" t="s">
        <v>4240</v>
      </c>
      <c r="N2298" s="3">
        <v>13801.690415459519</v>
      </c>
      <c r="O2298" s="3">
        <v>12931.7314453125</v>
      </c>
      <c r="P2298" s="110">
        <v>0.93696719408035278</v>
      </c>
    </row>
    <row r="2299" spans="2:16" x14ac:dyDescent="0.2">
      <c r="B2299" s="102" t="s">
        <v>4239</v>
      </c>
      <c r="C2299" s="119">
        <v>7938.5986691568251</v>
      </c>
      <c r="D2299" s="125">
        <v>1.0530668649751802</v>
      </c>
      <c r="E2299" s="119">
        <f t="shared" si="210"/>
        <v>8359.8752128251163</v>
      </c>
      <c r="F2299" s="121">
        <f t="shared" si="211"/>
        <v>8565.5178783394967</v>
      </c>
      <c r="G2299" s="110">
        <f t="shared" si="212"/>
        <v>1.0789710168393307</v>
      </c>
      <c r="H2299" s="130">
        <v>1.0172589420971996</v>
      </c>
      <c r="I2299" s="128">
        <f t="shared" si="213"/>
        <v>8713.3496554342855</v>
      </c>
      <c r="J2299" s="3">
        <f t="shared" si="214"/>
        <v>8778.0336326154757</v>
      </c>
      <c r="K2299" s="122">
        <f t="shared" si="215"/>
        <v>1.1057409498127215</v>
      </c>
      <c r="M2299" s="39" t="s">
        <v>4239</v>
      </c>
      <c r="N2299" s="3">
        <v>7938.5986691568251</v>
      </c>
      <c r="O2299" s="3">
        <v>8778.033203125</v>
      </c>
      <c r="P2299" s="110">
        <v>1.1057409048080444</v>
      </c>
    </row>
    <row r="2300" spans="2:16" x14ac:dyDescent="0.2">
      <c r="B2300" s="102" t="s">
        <v>4238</v>
      </c>
      <c r="C2300" s="119">
        <v>13535.493192739994</v>
      </c>
      <c r="D2300" s="125">
        <v>0.94260429389727107</v>
      </c>
      <c r="E2300" s="119">
        <f t="shared" si="210"/>
        <v>12758.614003494002</v>
      </c>
      <c r="F2300" s="121">
        <f t="shared" si="211"/>
        <v>13072.460242241979</v>
      </c>
      <c r="G2300" s="110">
        <f t="shared" si="212"/>
        <v>0.96579120214501157</v>
      </c>
      <c r="H2300" s="130">
        <v>1.1196731916206355</v>
      </c>
      <c r="I2300" s="128">
        <f t="shared" si="213"/>
        <v>14636.883281764944</v>
      </c>
      <c r="J2300" s="3">
        <f t="shared" si="214"/>
        <v>14745.540900435273</v>
      </c>
      <c r="K2300" s="122">
        <f t="shared" si="215"/>
        <v>1.0893981246538036</v>
      </c>
      <c r="M2300" s="39" t="s">
        <v>4238</v>
      </c>
      <c r="N2300" s="3">
        <v>13535.493192739994</v>
      </c>
      <c r="O2300" s="3">
        <v>14745.541015625</v>
      </c>
      <c r="P2300" s="110">
        <v>1.0893981456756592</v>
      </c>
    </row>
    <row r="2301" spans="2:16" x14ac:dyDescent="0.2">
      <c r="B2301" s="102" t="s">
        <v>4237</v>
      </c>
      <c r="C2301" s="119">
        <v>2902.4264434241863</v>
      </c>
      <c r="D2301" s="125">
        <v>0.87937014251167933</v>
      </c>
      <c r="E2301" s="119">
        <f t="shared" si="210"/>
        <v>2552.3071551835933</v>
      </c>
      <c r="F2301" s="121">
        <f t="shared" si="211"/>
        <v>2615.0907773360118</v>
      </c>
      <c r="G2301" s="110">
        <f t="shared" si="212"/>
        <v>0.90100156827775268</v>
      </c>
      <c r="H2301" s="130">
        <v>0.99092467668690387</v>
      </c>
      <c r="I2301" s="128">
        <f t="shared" si="213"/>
        <v>2591.3579830385916</v>
      </c>
      <c r="J2301" s="3">
        <f t="shared" si="214"/>
        <v>2610.5950557226456</v>
      </c>
      <c r="K2301" s="122">
        <f t="shared" si="215"/>
        <v>0.89945261546154887</v>
      </c>
      <c r="M2301" s="39" t="s">
        <v>4237</v>
      </c>
      <c r="N2301" s="3">
        <v>2902.4264434241863</v>
      </c>
      <c r="O2301" s="3">
        <v>2610.594970703125</v>
      </c>
      <c r="P2301" s="110">
        <v>0.8994525671005249</v>
      </c>
    </row>
    <row r="2302" spans="2:16" x14ac:dyDescent="0.2">
      <c r="B2302" s="102" t="s">
        <v>4236</v>
      </c>
      <c r="C2302" s="119">
        <v>10569.399183845188</v>
      </c>
      <c r="D2302" s="125">
        <v>0.89030111766544751</v>
      </c>
      <c r="E2302" s="119">
        <f t="shared" si="210"/>
        <v>9409.9479064296393</v>
      </c>
      <c r="F2302" s="121">
        <f t="shared" si="211"/>
        <v>9641.4210708688643</v>
      </c>
      <c r="G2302" s="110">
        <f t="shared" si="212"/>
        <v>0.91220143199864256</v>
      </c>
      <c r="H2302" s="130">
        <v>1.1728092616810424</v>
      </c>
      <c r="I2302" s="128">
        <f t="shared" si="213"/>
        <v>11307.547927681759</v>
      </c>
      <c r="J2302" s="3">
        <f t="shared" si="214"/>
        <v>11391.490062572813</v>
      </c>
      <c r="K2302" s="122">
        <f t="shared" si="215"/>
        <v>1.0777802848040929</v>
      </c>
      <c r="M2302" s="39" t="s">
        <v>4236</v>
      </c>
      <c r="N2302" s="3">
        <v>10569.399183845188</v>
      </c>
      <c r="O2302" s="3">
        <v>11391.490234375</v>
      </c>
      <c r="P2302" s="110">
        <v>1.0777802467346191</v>
      </c>
    </row>
    <row r="2303" spans="2:16" x14ac:dyDescent="0.2">
      <c r="B2303" s="102" t="s">
        <v>4235</v>
      </c>
      <c r="C2303" s="119">
        <v>11054.336189428748</v>
      </c>
      <c r="D2303" s="125">
        <v>0.86619209555173438</v>
      </c>
      <c r="E2303" s="119">
        <f t="shared" si="210"/>
        <v>9575.1786288546609</v>
      </c>
      <c r="F2303" s="121">
        <f t="shared" si="211"/>
        <v>9810.716266186042</v>
      </c>
      <c r="G2303" s="110">
        <f t="shared" si="212"/>
        <v>0.88749935754333409</v>
      </c>
      <c r="H2303" s="130">
        <v>1.0868108647614061</v>
      </c>
      <c r="I2303" s="128">
        <f t="shared" si="213"/>
        <v>10662.393029182445</v>
      </c>
      <c r="J2303" s="3">
        <f t="shared" si="214"/>
        <v>10741.545825141502</v>
      </c>
      <c r="K2303" s="122">
        <f t="shared" si="215"/>
        <v>0.97170428337557102</v>
      </c>
      <c r="M2303" s="39" t="s">
        <v>4235</v>
      </c>
      <c r="N2303" s="3">
        <v>11054.336189428748</v>
      </c>
      <c r="O2303" s="3">
        <v>10741.5458984375</v>
      </c>
      <c r="P2303" s="110">
        <v>0.97170430421829224</v>
      </c>
    </row>
    <row r="2304" spans="2:16" x14ac:dyDescent="0.2">
      <c r="B2304" s="102" t="s">
        <v>4234</v>
      </c>
      <c r="C2304" s="119">
        <v>9218.4976525415168</v>
      </c>
      <c r="D2304" s="125">
        <v>0.99979061570889938</v>
      </c>
      <c r="E2304" s="119">
        <f t="shared" si="210"/>
        <v>9216.567443945527</v>
      </c>
      <c r="F2304" s="121">
        <f t="shared" si="211"/>
        <v>9443.2836864509609</v>
      </c>
      <c r="G2304" s="110">
        <f t="shared" si="212"/>
        <v>1.0243842372566501</v>
      </c>
      <c r="H2304" s="130">
        <v>0.98507209983053989</v>
      </c>
      <c r="I2304" s="128">
        <f t="shared" si="213"/>
        <v>9302.3152903077298</v>
      </c>
      <c r="J2304" s="3">
        <f t="shared" si="214"/>
        <v>9371.3714826751766</v>
      </c>
      <c r="K2304" s="122">
        <f t="shared" si="215"/>
        <v>1.0165833778882085</v>
      </c>
      <c r="M2304" s="39" t="s">
        <v>4234</v>
      </c>
      <c r="N2304" s="3">
        <v>9218.4976525415168</v>
      </c>
      <c r="O2304" s="3">
        <v>9371.37109375</v>
      </c>
      <c r="P2304" s="110">
        <v>1.0165833234786987</v>
      </c>
    </row>
    <row r="2305" spans="2:16" x14ac:dyDescent="0.2">
      <c r="B2305" s="102" t="s">
        <v>4233</v>
      </c>
      <c r="C2305" s="119">
        <v>5022.8855354599073</v>
      </c>
      <c r="D2305" s="125">
        <v>0.94659648426939491</v>
      </c>
      <c r="E2305" s="119">
        <f t="shared" si="210"/>
        <v>4754.6457887539455</v>
      </c>
      <c r="F2305" s="121">
        <f t="shared" si="211"/>
        <v>4871.604237137969</v>
      </c>
      <c r="G2305" s="110">
        <f t="shared" si="212"/>
        <v>0.96988159549845554</v>
      </c>
      <c r="H2305" s="130">
        <v>1.0930522923976118</v>
      </c>
      <c r="I2305" s="128">
        <f t="shared" si="213"/>
        <v>5324.9181790575758</v>
      </c>
      <c r="J2305" s="3">
        <f t="shared" si="214"/>
        <v>5364.4479695063101</v>
      </c>
      <c r="K2305" s="122">
        <f t="shared" si="215"/>
        <v>1.0680012378612025</v>
      </c>
      <c r="M2305" s="39" t="s">
        <v>4233</v>
      </c>
      <c r="N2305" s="3">
        <v>5022.8855354599073</v>
      </c>
      <c r="O2305" s="3">
        <v>5364.4482421875</v>
      </c>
      <c r="P2305" s="110">
        <v>1.0680012702941895</v>
      </c>
    </row>
    <row r="2306" spans="2:16" x14ac:dyDescent="0.2">
      <c r="B2306" s="102" t="s">
        <v>4232</v>
      </c>
      <c r="C2306" s="119">
        <v>19038.579644347203</v>
      </c>
      <c r="D2306" s="125">
        <v>1.0161573692504635</v>
      </c>
      <c r="E2306" s="119">
        <f t="shared" si="210"/>
        <v>19346.193005665278</v>
      </c>
      <c r="F2306" s="121">
        <f t="shared" si="211"/>
        <v>19822.0855992697</v>
      </c>
      <c r="G2306" s="110">
        <f t="shared" si="212"/>
        <v>1.0411535928393234</v>
      </c>
      <c r="H2306" s="130">
        <v>0.90247845676290783</v>
      </c>
      <c r="I2306" s="128">
        <f t="shared" si="213"/>
        <v>17889.005221451178</v>
      </c>
      <c r="J2306" s="3">
        <f t="shared" si="214"/>
        <v>18021.805126343879</v>
      </c>
      <c r="K2306" s="122">
        <f t="shared" si="215"/>
        <v>0.94659399298701274</v>
      </c>
      <c r="M2306" s="39" t="s">
        <v>4232</v>
      </c>
      <c r="N2306" s="3">
        <v>19038.579644347203</v>
      </c>
      <c r="O2306" s="3">
        <v>18021.806640625</v>
      </c>
      <c r="P2306" s="110">
        <v>0.94659405946731567</v>
      </c>
    </row>
    <row r="2307" spans="2:16" x14ac:dyDescent="0.2">
      <c r="B2307" s="102" t="s">
        <v>4231</v>
      </c>
      <c r="C2307" s="119">
        <v>10727.959111984017</v>
      </c>
      <c r="D2307" s="125">
        <v>1.0010612606746081</v>
      </c>
      <c r="E2307" s="119">
        <f t="shared" si="210"/>
        <v>10739.344273108369</v>
      </c>
      <c r="F2307" s="121">
        <f t="shared" si="211"/>
        <v>11003.518955860873</v>
      </c>
      <c r="G2307" s="110">
        <f t="shared" si="212"/>
        <v>1.0256861385283462</v>
      </c>
      <c r="H2307" s="130">
        <v>1.1604809351943446</v>
      </c>
      <c r="I2307" s="128">
        <f t="shared" si="213"/>
        <v>12769.373968326123</v>
      </c>
      <c r="J2307" s="3">
        <f t="shared" si="214"/>
        <v>12864.168040301663</v>
      </c>
      <c r="K2307" s="122">
        <f t="shared" si="215"/>
        <v>1.1991253793959118</v>
      </c>
      <c r="M2307" s="39" t="s">
        <v>4231</v>
      </c>
      <c r="N2307" s="3">
        <v>10727.959111984017</v>
      </c>
      <c r="O2307" s="3">
        <v>12864.16796875</v>
      </c>
      <c r="P2307" s="110">
        <v>1.1991254091262817</v>
      </c>
    </row>
    <row r="2308" spans="2:16" x14ac:dyDescent="0.2">
      <c r="B2308" s="102" t="s">
        <v>4230</v>
      </c>
      <c r="C2308" s="119">
        <v>18047.799624047901</v>
      </c>
      <c r="D2308" s="125">
        <v>1.0347783210337254</v>
      </c>
      <c r="E2308" s="119">
        <f t="shared" si="210"/>
        <v>18675.471793325385</v>
      </c>
      <c r="F2308" s="121">
        <f t="shared" si="211"/>
        <v>19134.865468655167</v>
      </c>
      <c r="G2308" s="110">
        <f t="shared" si="212"/>
        <v>1.0602325971726103</v>
      </c>
      <c r="H2308" s="130">
        <v>0.95721940118841875</v>
      </c>
      <c r="I2308" s="128">
        <f t="shared" si="213"/>
        <v>18316.26446572705</v>
      </c>
      <c r="J2308" s="3">
        <f t="shared" si="214"/>
        <v>18452.236150509245</v>
      </c>
      <c r="K2308" s="122">
        <f t="shared" si="215"/>
        <v>1.0224091875400949</v>
      </c>
      <c r="M2308" s="39" t="s">
        <v>4230</v>
      </c>
      <c r="N2308" s="3">
        <v>18047.799624047901</v>
      </c>
      <c r="O2308" s="3">
        <v>18452.236328125</v>
      </c>
      <c r="P2308" s="110">
        <v>1.022409200668335</v>
      </c>
    </row>
    <row r="2309" spans="2:16" x14ac:dyDescent="0.2">
      <c r="B2309" s="102" t="s">
        <v>4229</v>
      </c>
      <c r="C2309" s="119">
        <v>8119.0862902464478</v>
      </c>
      <c r="D2309" s="125">
        <v>0.87733860056843938</v>
      </c>
      <c r="E2309" s="119">
        <f t="shared" ref="E2309:E2372" si="216">D2309*C2309</f>
        <v>7123.1878037792203</v>
      </c>
      <c r="F2309" s="121">
        <f t="shared" ref="F2309:F2372" si="217">E2309/$E$2*$C$2</f>
        <v>7298.4094775048579</v>
      </c>
      <c r="G2309" s="110">
        <f t="shared" ref="G2309:G2372" si="218">F2309/C2309</f>
        <v>0.89892005289714949</v>
      </c>
      <c r="H2309" s="130">
        <v>1.1814493757987432</v>
      </c>
      <c r="I2309" s="128">
        <f t="shared" ref="I2309:I2372" si="219">C2309*H2309*G2309</f>
        <v>8622.7013215217448</v>
      </c>
      <c r="J2309" s="3">
        <f t="shared" ref="J2309:J2372" si="220">I2309/$I$2*$C$2</f>
        <v>8686.7123663641451</v>
      </c>
      <c r="K2309" s="122">
        <f t="shared" ref="K2309:K2372" si="221">J2309/C2309</f>
        <v>1.0699125561455842</v>
      </c>
      <c r="M2309" s="39" t="s">
        <v>4229</v>
      </c>
      <c r="N2309" s="3">
        <v>8119.0862902464478</v>
      </c>
      <c r="O2309" s="3">
        <v>8686.7119140625</v>
      </c>
      <c r="P2309" s="110">
        <v>1.0699125528335571</v>
      </c>
    </row>
    <row r="2310" spans="2:16" x14ac:dyDescent="0.2">
      <c r="B2310" s="102" t="s">
        <v>4228</v>
      </c>
      <c r="C2310" s="119">
        <v>12640.520309512844</v>
      </c>
      <c r="D2310" s="125">
        <v>0.91483495806958093</v>
      </c>
      <c r="E2310" s="119">
        <f t="shared" si="216"/>
        <v>11563.989867330869</v>
      </c>
      <c r="F2310" s="121">
        <f t="shared" si="217"/>
        <v>11848.449819155387</v>
      </c>
      <c r="G2310" s="110">
        <f t="shared" si="218"/>
        <v>0.93733877475269978</v>
      </c>
      <c r="H2310" s="130">
        <v>1.246735834436743</v>
      </c>
      <c r="I2310" s="128">
        <f t="shared" si="219"/>
        <v>14771.886972066566</v>
      </c>
      <c r="J2310" s="3">
        <f t="shared" si="220"/>
        <v>14881.546797232464</v>
      </c>
      <c r="K2310" s="122">
        <f t="shared" si="221"/>
        <v>1.177289101464684</v>
      </c>
      <c r="M2310" s="39" t="s">
        <v>4228</v>
      </c>
      <c r="N2310" s="3">
        <v>12640.520309512844</v>
      </c>
      <c r="O2310" s="3">
        <v>14881.5458984375</v>
      </c>
      <c r="P2310" s="110">
        <v>1.1772890090942383</v>
      </c>
    </row>
    <row r="2311" spans="2:16" x14ac:dyDescent="0.2">
      <c r="B2311" s="102" t="s">
        <v>4227</v>
      </c>
      <c r="C2311" s="119">
        <v>25639.686451552436</v>
      </c>
      <c r="D2311" s="125">
        <v>0.83210279089783479</v>
      </c>
      <c r="E2311" s="119">
        <f t="shared" si="216"/>
        <v>21334.854654082184</v>
      </c>
      <c r="F2311" s="121">
        <f t="shared" si="217"/>
        <v>21859.66588244796</v>
      </c>
      <c r="G2311" s="110">
        <f t="shared" si="218"/>
        <v>0.8525714978516985</v>
      </c>
      <c r="H2311" s="130">
        <v>1.1131257992486447</v>
      </c>
      <c r="I2311" s="128">
        <f t="shared" si="219"/>
        <v>24332.558056708218</v>
      </c>
      <c r="J2311" s="3">
        <f t="shared" si="220"/>
        <v>24513.191991112366</v>
      </c>
      <c r="K2311" s="122">
        <f t="shared" si="221"/>
        <v>0.95606442135832503</v>
      </c>
      <c r="M2311" s="39" t="s">
        <v>4227</v>
      </c>
      <c r="N2311" s="3">
        <v>25639.686451552436</v>
      </c>
      <c r="O2311" s="3">
        <v>24513.19140625</v>
      </c>
      <c r="P2311" s="110">
        <v>0.95606440305709839</v>
      </c>
    </row>
    <row r="2312" spans="2:16" x14ac:dyDescent="0.2">
      <c r="B2312" s="102" t="s">
        <v>4226</v>
      </c>
      <c r="C2312" s="119">
        <v>5417.0637095365428</v>
      </c>
      <c r="D2312" s="125">
        <v>0.85796895542356311</v>
      </c>
      <c r="E2312" s="119">
        <f t="shared" si="216"/>
        <v>4647.6724923339598</v>
      </c>
      <c r="F2312" s="121">
        <f t="shared" si="217"/>
        <v>4761.9995289738326</v>
      </c>
      <c r="G2312" s="110">
        <f t="shared" si="218"/>
        <v>0.87907393826484015</v>
      </c>
      <c r="H2312" s="130">
        <v>1.2470574754602737</v>
      </c>
      <c r="I2312" s="128">
        <f t="shared" si="219"/>
        <v>5938.4871107451199</v>
      </c>
      <c r="J2312" s="3">
        <f t="shared" si="220"/>
        <v>5982.5717601569177</v>
      </c>
      <c r="K2312" s="122">
        <f t="shared" si="221"/>
        <v>1.1043938341771427</v>
      </c>
      <c r="M2312" s="39" t="s">
        <v>4226</v>
      </c>
      <c r="N2312" s="3">
        <v>5417.0637095365428</v>
      </c>
      <c r="O2312" s="3">
        <v>5982.5712890625</v>
      </c>
      <c r="P2312" s="110">
        <v>1.1043937206268311</v>
      </c>
    </row>
    <row r="2313" spans="2:16" x14ac:dyDescent="0.2">
      <c r="B2313" s="102" t="s">
        <v>4225</v>
      </c>
      <c r="C2313" s="119">
        <v>6742.5475325302223</v>
      </c>
      <c r="D2313" s="125">
        <v>0.82204859978969702</v>
      </c>
      <c r="E2313" s="119">
        <f t="shared" si="216"/>
        <v>5542.701758131946</v>
      </c>
      <c r="F2313" s="121">
        <f t="shared" si="217"/>
        <v>5679.0454157435906</v>
      </c>
      <c r="G2313" s="110">
        <f t="shared" si="218"/>
        <v>0.84226998598739733</v>
      </c>
      <c r="H2313" s="130">
        <v>1.0657850856400954</v>
      </c>
      <c r="I2313" s="128">
        <f t="shared" si="219"/>
        <v>6052.6419047722748</v>
      </c>
      <c r="J2313" s="3">
        <f t="shared" si="220"/>
        <v>6097.5739878788027</v>
      </c>
      <c r="K2313" s="122">
        <f t="shared" si="221"/>
        <v>0.90434275152831067</v>
      </c>
      <c r="M2313" s="39" t="s">
        <v>4225</v>
      </c>
      <c r="N2313" s="3">
        <v>6742.5475325302223</v>
      </c>
      <c r="O2313" s="3">
        <v>6097.57373046875</v>
      </c>
      <c r="P2313" s="110">
        <v>0.90434271097183228</v>
      </c>
    </row>
    <row r="2314" spans="2:16" x14ac:dyDescent="0.2">
      <c r="B2314" s="102" t="s">
        <v>4224</v>
      </c>
      <c r="C2314" s="119">
        <v>5170.8331296059823</v>
      </c>
      <c r="D2314" s="125">
        <v>0.83465991273781881</v>
      </c>
      <c r="E2314" s="119">
        <f t="shared" si="216"/>
        <v>4315.8871287387519</v>
      </c>
      <c r="F2314" s="121">
        <f t="shared" si="217"/>
        <v>4422.0526528187593</v>
      </c>
      <c r="G2314" s="110">
        <f t="shared" si="218"/>
        <v>0.85519152174916924</v>
      </c>
      <c r="H2314" s="130">
        <v>1.1332184024821712</v>
      </c>
      <c r="I2314" s="128">
        <f t="shared" si="219"/>
        <v>5011.1514429193212</v>
      </c>
      <c r="J2314" s="3">
        <f t="shared" si="220"/>
        <v>5048.3519706616134</v>
      </c>
      <c r="K2314" s="122">
        <f t="shared" si="221"/>
        <v>0.97631307066493911</v>
      </c>
      <c r="M2314" s="39" t="s">
        <v>4224</v>
      </c>
      <c r="N2314" s="3">
        <v>5170.8331296059823</v>
      </c>
      <c r="O2314" s="3">
        <v>5048.35205078125</v>
      </c>
      <c r="P2314" s="110">
        <v>0.97631311416625977</v>
      </c>
    </row>
    <row r="2315" spans="2:16" x14ac:dyDescent="0.2">
      <c r="B2315" s="102" t="s">
        <v>4223</v>
      </c>
      <c r="C2315" s="119">
        <v>20309.121809034965</v>
      </c>
      <c r="D2315" s="125">
        <v>0.84502234605492177</v>
      </c>
      <c r="E2315" s="119">
        <f t="shared" si="216"/>
        <v>17161.661757385904</v>
      </c>
      <c r="F2315" s="121">
        <f t="shared" si="217"/>
        <v>17583.817564571978</v>
      </c>
      <c r="G2315" s="110">
        <f t="shared" si="218"/>
        <v>0.86580885820229936</v>
      </c>
      <c r="H2315" s="130">
        <v>0.99751775123415254</v>
      </c>
      <c r="I2315" s="128">
        <f t="shared" si="219"/>
        <v>17540.170155123433</v>
      </c>
      <c r="J2315" s="3">
        <f t="shared" si="220"/>
        <v>17670.380465845967</v>
      </c>
      <c r="K2315" s="122">
        <f t="shared" si="221"/>
        <v>0.87007112528050845</v>
      </c>
      <c r="M2315" s="39" t="s">
        <v>4223</v>
      </c>
      <c r="N2315" s="3">
        <v>20309.121809034965</v>
      </c>
      <c r="O2315" s="3">
        <v>17670.3828125</v>
      </c>
      <c r="P2315" s="110">
        <v>0.87007123231887817</v>
      </c>
    </row>
    <row r="2316" spans="2:16" x14ac:dyDescent="0.2">
      <c r="B2316" s="102" t="s">
        <v>4222</v>
      </c>
      <c r="C2316" s="119">
        <v>10173.735392842196</v>
      </c>
      <c r="D2316" s="125">
        <v>1.0421166521598582</v>
      </c>
      <c r="E2316" s="119">
        <f t="shared" si="216"/>
        <v>10602.219067548969</v>
      </c>
      <c r="F2316" s="121">
        <f t="shared" si="217"/>
        <v>10863.020638614689</v>
      </c>
      <c r="G2316" s="110">
        <f t="shared" si="218"/>
        <v>1.0677514422340337</v>
      </c>
      <c r="H2316" s="130">
        <v>0.93249705402333238</v>
      </c>
      <c r="I2316" s="128">
        <f t="shared" si="219"/>
        <v>10129.734743302857</v>
      </c>
      <c r="J2316" s="3">
        <f t="shared" si="220"/>
        <v>10204.9333244339</v>
      </c>
      <c r="K2316" s="122">
        <f t="shared" si="221"/>
        <v>1.003066516907217</v>
      </c>
      <c r="M2316" s="39" t="s">
        <v>4222</v>
      </c>
      <c r="N2316" s="3">
        <v>10173.735392842196</v>
      </c>
      <c r="O2316" s="3">
        <v>10204.9326171875</v>
      </c>
      <c r="P2316" s="110">
        <v>1.0030664205551147</v>
      </c>
    </row>
    <row r="2317" spans="2:16" x14ac:dyDescent="0.2">
      <c r="B2317" s="102" t="s">
        <v>4221</v>
      </c>
      <c r="C2317" s="119">
        <v>17910.744353707058</v>
      </c>
      <c r="D2317" s="125">
        <v>1.0300832611916988</v>
      </c>
      <c r="E2317" s="119">
        <f t="shared" si="216"/>
        <v>18449.557954237371</v>
      </c>
      <c r="F2317" s="121">
        <f t="shared" si="217"/>
        <v>18903.394426515202</v>
      </c>
      <c r="G2317" s="110">
        <f t="shared" si="218"/>
        <v>1.0554220446233264</v>
      </c>
      <c r="H2317" s="130">
        <v>0.99729471068291731</v>
      </c>
      <c r="I2317" s="128">
        <f t="shared" si="219"/>
        <v>18852.255275516549</v>
      </c>
      <c r="J2317" s="3">
        <f t="shared" si="220"/>
        <v>18992.205914280934</v>
      </c>
      <c r="K2317" s="122">
        <f t="shared" si="221"/>
        <v>1.0603806039110844</v>
      </c>
      <c r="M2317" s="39" t="s">
        <v>4221</v>
      </c>
      <c r="N2317" s="3">
        <v>17910.744353707058</v>
      </c>
      <c r="O2317" s="3">
        <v>18992.20703125</v>
      </c>
      <c r="P2317" s="110">
        <v>1.0603806972503662</v>
      </c>
    </row>
    <row r="2318" spans="2:16" x14ac:dyDescent="0.2">
      <c r="B2318" s="102" t="s">
        <v>4220</v>
      </c>
      <c r="C2318" s="119">
        <v>12112.255098782372</v>
      </c>
      <c r="D2318" s="125">
        <v>1.1233208682372433</v>
      </c>
      <c r="E2318" s="119">
        <f t="shared" si="216"/>
        <v>13605.948913875192</v>
      </c>
      <c r="F2318" s="121">
        <f t="shared" si="217"/>
        <v>13940.638551013477</v>
      </c>
      <c r="G2318" s="110">
        <f t="shared" si="218"/>
        <v>1.1509531823198562</v>
      </c>
      <c r="H2318" s="130">
        <v>0.8683796181059088</v>
      </c>
      <c r="I2318" s="128">
        <f t="shared" si="219"/>
        <v>12105.766381081592</v>
      </c>
      <c r="J2318" s="3">
        <f t="shared" si="220"/>
        <v>12195.634129688046</v>
      </c>
      <c r="K2318" s="122">
        <f t="shared" si="221"/>
        <v>1.0068838569057263</v>
      </c>
      <c r="M2318" s="39" t="s">
        <v>4220</v>
      </c>
      <c r="N2318" s="3">
        <v>12112.255098782372</v>
      </c>
      <c r="O2318" s="3">
        <v>12195.6328125</v>
      </c>
      <c r="P2318" s="110">
        <v>1.0068837404251099</v>
      </c>
    </row>
    <row r="2319" spans="2:16" x14ac:dyDescent="0.2">
      <c r="B2319" s="102" t="s">
        <v>4219</v>
      </c>
      <c r="C2319" s="119">
        <v>6920.9665850797792</v>
      </c>
      <c r="D2319" s="125">
        <v>0.81438991160670771</v>
      </c>
      <c r="E2319" s="119">
        <f t="shared" si="216"/>
        <v>5636.3653654560994</v>
      </c>
      <c r="F2319" s="121">
        <f t="shared" si="217"/>
        <v>5775.0130328025161</v>
      </c>
      <c r="G2319" s="110">
        <f t="shared" si="218"/>
        <v>0.83442290347887105</v>
      </c>
      <c r="H2319" s="130">
        <v>0.99268475775351162</v>
      </c>
      <c r="I2319" s="128">
        <f t="shared" si="219"/>
        <v>5732.7674134909385</v>
      </c>
      <c r="J2319" s="3">
        <f t="shared" si="220"/>
        <v>5775.3248926720989</v>
      </c>
      <c r="K2319" s="122">
        <f t="shared" si="221"/>
        <v>0.83446796364001308</v>
      </c>
      <c r="M2319" s="39" t="s">
        <v>4219</v>
      </c>
      <c r="N2319" s="3">
        <v>6920.9665850797792</v>
      </c>
      <c r="O2319" s="3">
        <v>5775.32470703125</v>
      </c>
      <c r="P2319" s="110">
        <v>0.83446794748306274</v>
      </c>
    </row>
    <row r="2320" spans="2:16" x14ac:dyDescent="0.2">
      <c r="B2320" s="102" t="s">
        <v>4218</v>
      </c>
      <c r="C2320" s="119">
        <v>13566.334255179467</v>
      </c>
      <c r="D2320" s="125">
        <v>0.854118727515222</v>
      </c>
      <c r="E2320" s="119">
        <f t="shared" si="216"/>
        <v>11587.260151080052</v>
      </c>
      <c r="F2320" s="121">
        <f t="shared" si="217"/>
        <v>11872.292523312246</v>
      </c>
      <c r="G2320" s="110">
        <f t="shared" si="218"/>
        <v>0.87512899947747824</v>
      </c>
      <c r="H2320" s="130">
        <v>1.1725819535283697</v>
      </c>
      <c r="I2320" s="128">
        <f t="shared" si="219"/>
        <v>13921.235959845731</v>
      </c>
      <c r="J2320" s="3">
        <f t="shared" si="220"/>
        <v>14024.580935632284</v>
      </c>
      <c r="K2320" s="122">
        <f t="shared" si="221"/>
        <v>1.0337782242301647</v>
      </c>
      <c r="M2320" s="39" t="s">
        <v>4218</v>
      </c>
      <c r="N2320" s="3">
        <v>13566.334255179467</v>
      </c>
      <c r="O2320" s="3">
        <v>14024.5810546875</v>
      </c>
      <c r="P2320" s="110">
        <v>1.033778190612793</v>
      </c>
    </row>
    <row r="2321" spans="2:16" x14ac:dyDescent="0.2">
      <c r="B2321" s="102" t="s">
        <v>4217</v>
      </c>
      <c r="C2321" s="119">
        <v>15065.374166434325</v>
      </c>
      <c r="D2321" s="125">
        <v>0.79123202214022559</v>
      </c>
      <c r="E2321" s="119">
        <f t="shared" si="216"/>
        <v>11920.206466006946</v>
      </c>
      <c r="F2321" s="121">
        <f t="shared" si="217"/>
        <v>12213.428908776285</v>
      </c>
      <c r="G2321" s="110">
        <f t="shared" si="218"/>
        <v>0.81069535836606177</v>
      </c>
      <c r="H2321" s="130">
        <v>0.78654177256091917</v>
      </c>
      <c r="I2321" s="128">
        <f t="shared" si="219"/>
        <v>9606.3720229556711</v>
      </c>
      <c r="J2321" s="3">
        <f t="shared" si="220"/>
        <v>9677.6853953439077</v>
      </c>
      <c r="K2321" s="122">
        <f t="shared" si="221"/>
        <v>0.64237935868236218</v>
      </c>
      <c r="M2321" s="39" t="s">
        <v>4217</v>
      </c>
      <c r="N2321" s="3">
        <v>15065.374166434325</v>
      </c>
      <c r="O2321" s="3">
        <v>9677.6865234375</v>
      </c>
      <c r="P2321" s="110">
        <v>0.64237946271896362</v>
      </c>
    </row>
    <row r="2322" spans="2:16" x14ac:dyDescent="0.2">
      <c r="B2322" s="102" t="s">
        <v>4216</v>
      </c>
      <c r="C2322" s="119">
        <v>12595.134551568926</v>
      </c>
      <c r="D2322" s="125">
        <v>0.88986966286559821</v>
      </c>
      <c r="E2322" s="119">
        <f t="shared" si="216"/>
        <v>11208.028137151488</v>
      </c>
      <c r="F2322" s="121">
        <f t="shared" si="217"/>
        <v>11483.731867483262</v>
      </c>
      <c r="G2322" s="110">
        <f t="shared" si="218"/>
        <v>0.91175936394048118</v>
      </c>
      <c r="H2322" s="130">
        <v>1.1661265366054274</v>
      </c>
      <c r="I2322" s="128">
        <f t="shared" si="219"/>
        <v>13391.484469933634</v>
      </c>
      <c r="J2322" s="3">
        <f t="shared" si="220"/>
        <v>13490.896809634154</v>
      </c>
      <c r="K2322" s="122">
        <f t="shared" si="221"/>
        <v>1.0711197053431754</v>
      </c>
      <c r="M2322" s="39" t="s">
        <v>4216</v>
      </c>
      <c r="N2322" s="3">
        <v>12595.134551568926</v>
      </c>
      <c r="O2322" s="3">
        <v>13490.8974609375</v>
      </c>
      <c r="P2322" s="110">
        <v>1.0711197853088379</v>
      </c>
    </row>
    <row r="2323" spans="2:16" x14ac:dyDescent="0.2">
      <c r="B2323" s="102" t="s">
        <v>4215</v>
      </c>
      <c r="C2323" s="119">
        <v>28972.86396555297</v>
      </c>
      <c r="D2323" s="125">
        <v>0.91162177655362053</v>
      </c>
      <c r="E2323" s="119">
        <f t="shared" si="216"/>
        <v>26412.293720123773</v>
      </c>
      <c r="F2323" s="121">
        <f t="shared" si="217"/>
        <v>27062.003715151259</v>
      </c>
      <c r="G2323" s="110">
        <f t="shared" si="218"/>
        <v>0.9340465529167703</v>
      </c>
      <c r="H2323" s="130">
        <v>1.111081852434421</v>
      </c>
      <c r="I2323" s="128">
        <f t="shared" si="219"/>
        <v>30068.101218417447</v>
      </c>
      <c r="J2323" s="3">
        <f t="shared" si="220"/>
        <v>30291.31323790536</v>
      </c>
      <c r="K2323" s="122">
        <f t="shared" si="221"/>
        <v>1.0455063494558201</v>
      </c>
      <c r="M2323" s="39" t="s">
        <v>4215</v>
      </c>
      <c r="N2323" s="3">
        <v>28972.86396555297</v>
      </c>
      <c r="O2323" s="3">
        <v>30291.31640625</v>
      </c>
      <c r="P2323" s="110">
        <v>1.045506477355957</v>
      </c>
    </row>
    <row r="2324" spans="2:16" x14ac:dyDescent="0.2">
      <c r="B2324" s="102" t="s">
        <v>4214</v>
      </c>
      <c r="C2324" s="119">
        <v>10974.587127560471</v>
      </c>
      <c r="D2324" s="125">
        <v>0.90912593956221865</v>
      </c>
      <c r="E2324" s="119">
        <f t="shared" si="216"/>
        <v>9977.2818336508444</v>
      </c>
      <c r="F2324" s="121">
        <f t="shared" si="217"/>
        <v>10222.710716095467</v>
      </c>
      <c r="G2324" s="110">
        <f t="shared" si="218"/>
        <v>0.93148932139990781</v>
      </c>
      <c r="H2324" s="130">
        <v>1.2420733074508135</v>
      </c>
      <c r="I2324" s="128">
        <f t="shared" si="219"/>
        <v>12697.356110253571</v>
      </c>
      <c r="J2324" s="3">
        <f t="shared" si="220"/>
        <v>12791.615554138607</v>
      </c>
      <c r="K2324" s="122">
        <f t="shared" si="221"/>
        <v>1.1655669052018398</v>
      </c>
      <c r="M2324" s="39" t="s">
        <v>4214</v>
      </c>
      <c r="N2324" s="3">
        <v>10974.587127560471</v>
      </c>
      <c r="O2324" s="3">
        <v>12791.6142578125</v>
      </c>
      <c r="P2324" s="110">
        <v>1.1655668020248413</v>
      </c>
    </row>
    <row r="2325" spans="2:16" x14ac:dyDescent="0.2">
      <c r="B2325" s="102" t="s">
        <v>4213</v>
      </c>
      <c r="C2325" s="119">
        <v>10025.139808877826</v>
      </c>
      <c r="D2325" s="125">
        <v>0.87667284083308428</v>
      </c>
      <c r="E2325" s="119">
        <f t="shared" si="216"/>
        <v>8788.7677959977682</v>
      </c>
      <c r="F2325" s="121">
        <f t="shared" si="217"/>
        <v>9004.9606924399595</v>
      </c>
      <c r="G2325" s="110">
        <f t="shared" si="218"/>
        <v>0.8982379162897618</v>
      </c>
      <c r="H2325" s="130">
        <v>1.042507118760557</v>
      </c>
      <c r="I2325" s="128">
        <f t="shared" si="219"/>
        <v>9387.7356260276538</v>
      </c>
      <c r="J2325" s="3">
        <f t="shared" si="220"/>
        <v>9457.425940433699</v>
      </c>
      <c r="K2325" s="122">
        <f t="shared" si="221"/>
        <v>0.94337097743600695</v>
      </c>
      <c r="M2325" s="39" t="s">
        <v>4213</v>
      </c>
      <c r="N2325" s="3">
        <v>10025.139808877826</v>
      </c>
      <c r="O2325" s="3">
        <v>9457.4267578125</v>
      </c>
      <c r="P2325" s="110">
        <v>0.94337105751037598</v>
      </c>
    </row>
    <row r="2326" spans="2:16" x14ac:dyDescent="0.2">
      <c r="B2326" s="102" t="s">
        <v>4212</v>
      </c>
      <c r="C2326" s="119">
        <v>15112.891694175025</v>
      </c>
      <c r="D2326" s="125">
        <v>0.87389422193833188</v>
      </c>
      <c r="E2326" s="119">
        <f t="shared" si="216"/>
        <v>13207.068728319362</v>
      </c>
      <c r="F2326" s="121">
        <f t="shared" si="217"/>
        <v>13531.946402660316</v>
      </c>
      <c r="G2326" s="110">
        <f t="shared" si="218"/>
        <v>0.89539094678194153</v>
      </c>
      <c r="H2326" s="130">
        <v>1.0335756387840898</v>
      </c>
      <c r="I2326" s="128">
        <f t="shared" si="219"/>
        <v>13986.290147121701</v>
      </c>
      <c r="J2326" s="3">
        <f t="shared" si="220"/>
        <v>14090.118055848134</v>
      </c>
      <c r="K2326" s="122">
        <f t="shared" si="221"/>
        <v>0.9323244248007746</v>
      </c>
      <c r="M2326" s="39" t="s">
        <v>4212</v>
      </c>
      <c r="N2326" s="3">
        <v>15112.891694175025</v>
      </c>
      <c r="O2326" s="3">
        <v>14090.1181640625</v>
      </c>
      <c r="P2326" s="110">
        <v>0.93232440948486328</v>
      </c>
    </row>
    <row r="2327" spans="2:16" x14ac:dyDescent="0.2">
      <c r="B2327" s="102" t="s">
        <v>4211</v>
      </c>
      <c r="C2327" s="119">
        <v>8046.9598446009577</v>
      </c>
      <c r="D2327" s="125">
        <v>0.88064198976393426</v>
      </c>
      <c r="E2327" s="119">
        <f t="shared" si="216"/>
        <v>7086.4907290998663</v>
      </c>
      <c r="F2327" s="121">
        <f t="shared" si="217"/>
        <v>7260.8096998471074</v>
      </c>
      <c r="G2327" s="110">
        <f t="shared" si="218"/>
        <v>0.90230470141076802</v>
      </c>
      <c r="H2327" s="130">
        <v>1.1811831697840993</v>
      </c>
      <c r="I2327" s="128">
        <f t="shared" si="219"/>
        <v>8576.3462164645407</v>
      </c>
      <c r="J2327" s="3">
        <f t="shared" si="220"/>
        <v>8640.0131419181507</v>
      </c>
      <c r="K2327" s="122">
        <f t="shared" si="221"/>
        <v>1.0736990501717363</v>
      </c>
      <c r="M2327" s="39" t="s">
        <v>4211</v>
      </c>
      <c r="N2327" s="3">
        <v>8046.9598446009577</v>
      </c>
      <c r="O2327" s="3">
        <v>8640.013671875</v>
      </c>
      <c r="P2327" s="110">
        <v>1.0736991167068481</v>
      </c>
    </row>
    <row r="2328" spans="2:16" x14ac:dyDescent="0.2">
      <c r="B2328" s="102" t="s">
        <v>4210</v>
      </c>
      <c r="C2328" s="119">
        <v>13071.417846951452</v>
      </c>
      <c r="D2328" s="125">
        <v>1.0936042756109567</v>
      </c>
      <c r="E2328" s="119">
        <f t="shared" si="216"/>
        <v>14294.958445723474</v>
      </c>
      <c r="F2328" s="121">
        <f t="shared" si="217"/>
        <v>14646.596871340891</v>
      </c>
      <c r="G2328" s="110">
        <f t="shared" si="218"/>
        <v>1.1205055980026533</v>
      </c>
      <c r="H2328" s="130">
        <v>0.9259327051644477</v>
      </c>
      <c r="I2328" s="128">
        <f t="shared" si="219"/>
        <v>13561.763062533808</v>
      </c>
      <c r="J2328" s="3">
        <f t="shared" si="220"/>
        <v>13662.439473691775</v>
      </c>
      <c r="K2328" s="122">
        <f t="shared" si="221"/>
        <v>1.0452148063553919</v>
      </c>
      <c r="M2328" s="39" t="s">
        <v>4210</v>
      </c>
      <c r="N2328" s="3">
        <v>13071.417846951452</v>
      </c>
      <c r="O2328" s="3">
        <v>13662.439453125</v>
      </c>
      <c r="P2328" s="110">
        <v>1.0452147722244263</v>
      </c>
    </row>
    <row r="2329" spans="2:16" x14ac:dyDescent="0.2">
      <c r="B2329" s="102" t="s">
        <v>4209</v>
      </c>
      <c r="C2329" s="119">
        <v>7470.1070857817067</v>
      </c>
      <c r="D2329" s="125">
        <v>0.90874168454035886</v>
      </c>
      <c r="E2329" s="119">
        <f t="shared" si="216"/>
        <v>6788.3976968301395</v>
      </c>
      <c r="F2329" s="121">
        <f t="shared" si="217"/>
        <v>6955.3839449987981</v>
      </c>
      <c r="G2329" s="110">
        <f t="shared" si="218"/>
        <v>0.93109561417632003</v>
      </c>
      <c r="H2329" s="130">
        <v>1.1974232681275616</v>
      </c>
      <c r="I2329" s="128">
        <f t="shared" si="219"/>
        <v>8328.5385745024323</v>
      </c>
      <c r="J2329" s="3">
        <f t="shared" si="220"/>
        <v>8390.3658878100978</v>
      </c>
      <c r="K2329" s="122">
        <f t="shared" si="221"/>
        <v>1.1231921833864971</v>
      </c>
      <c r="M2329" s="39" t="s">
        <v>4209</v>
      </c>
      <c r="N2329" s="3">
        <v>7470.1070857817067</v>
      </c>
      <c r="O2329" s="3">
        <v>8390.3662109375</v>
      </c>
      <c r="P2329" s="110">
        <v>1.1231921911239624</v>
      </c>
    </row>
    <row r="2330" spans="2:16" x14ac:dyDescent="0.2">
      <c r="B2330" s="102" t="s">
        <v>4208</v>
      </c>
      <c r="C2330" s="119">
        <v>28077.630413146137</v>
      </c>
      <c r="D2330" s="125">
        <v>0.97327524919469632</v>
      </c>
      <c r="E2330" s="119">
        <f t="shared" si="216"/>
        <v>27327.262737151392</v>
      </c>
      <c r="F2330" s="121">
        <f t="shared" si="217"/>
        <v>27999.479846547758</v>
      </c>
      <c r="G2330" s="110">
        <f t="shared" si="218"/>
        <v>0.99721662528324373</v>
      </c>
      <c r="H2330" s="130">
        <v>1.0340202834862402</v>
      </c>
      <c r="I2330" s="128">
        <f t="shared" si="219"/>
        <v>28952.030088394582</v>
      </c>
      <c r="J2330" s="3">
        <f t="shared" si="220"/>
        <v>29166.9568992817</v>
      </c>
      <c r="K2330" s="122">
        <f t="shared" si="221"/>
        <v>1.0387969522394431</v>
      </c>
      <c r="M2330" s="39" t="s">
        <v>4208</v>
      </c>
      <c r="N2330" s="3">
        <v>28077.630413146137</v>
      </c>
      <c r="O2330" s="3">
        <v>29166.95703125</v>
      </c>
      <c r="P2330" s="110">
        <v>1.0387969017028809</v>
      </c>
    </row>
    <row r="2331" spans="2:16" x14ac:dyDescent="0.2">
      <c r="B2331" s="102" t="s">
        <v>4207</v>
      </c>
      <c r="C2331" s="119">
        <v>21111.784462518084</v>
      </c>
      <c r="D2331" s="125">
        <v>0.84108673047216431</v>
      </c>
      <c r="E2331" s="119">
        <f t="shared" si="216"/>
        <v>17756.841768012375</v>
      </c>
      <c r="F2331" s="121">
        <f t="shared" si="217"/>
        <v>18193.638272664644</v>
      </c>
      <c r="G2331" s="110">
        <f t="shared" si="218"/>
        <v>0.8617764313085744</v>
      </c>
      <c r="H2331" s="130">
        <v>1.1621822171847001</v>
      </c>
      <c r="I2331" s="128">
        <f t="shared" si="219"/>
        <v>21144.322866381812</v>
      </c>
      <c r="J2331" s="3">
        <f t="shared" si="220"/>
        <v>21301.288780971016</v>
      </c>
      <c r="K2331" s="122">
        <f t="shared" si="221"/>
        <v>1.0089762340454629</v>
      </c>
      <c r="M2331" s="39" t="s">
        <v>4207</v>
      </c>
      <c r="N2331" s="3">
        <v>21111.784462518084</v>
      </c>
      <c r="O2331" s="3">
        <v>21301.291015625</v>
      </c>
      <c r="P2331" s="110">
        <v>1.0089763402938843</v>
      </c>
    </row>
    <row r="2332" spans="2:16" x14ac:dyDescent="0.2">
      <c r="B2332" s="102" t="s">
        <v>4206</v>
      </c>
      <c r="C2332" s="119">
        <v>13851.393660665135</v>
      </c>
      <c r="D2332" s="125">
        <v>0.82511921081082207</v>
      </c>
      <c r="E2332" s="119">
        <f t="shared" si="216"/>
        <v>11429.05100591804</v>
      </c>
      <c r="F2332" s="121">
        <f t="shared" si="217"/>
        <v>11710.191627437263</v>
      </c>
      <c r="G2332" s="110">
        <f t="shared" si="218"/>
        <v>0.84541613026937446</v>
      </c>
      <c r="H2332" s="130">
        <v>1.208033423090058</v>
      </c>
      <c r="I2332" s="128">
        <f t="shared" si="219"/>
        <v>14146.302876733573</v>
      </c>
      <c r="J2332" s="3">
        <f t="shared" si="220"/>
        <v>14251.31864778164</v>
      </c>
      <c r="K2332" s="122">
        <f t="shared" si="221"/>
        <v>1.0288725450242746</v>
      </c>
      <c r="M2332" s="39" t="s">
        <v>4206</v>
      </c>
      <c r="N2332" s="3">
        <v>13851.393660665135</v>
      </c>
      <c r="O2332" s="3">
        <v>14251.318359375</v>
      </c>
      <c r="P2332" s="110">
        <v>1.0288724899291992</v>
      </c>
    </row>
    <row r="2333" spans="2:16" x14ac:dyDescent="0.2">
      <c r="B2333" s="102" t="s">
        <v>4205</v>
      </c>
      <c r="C2333" s="119">
        <v>9279.9635044537808</v>
      </c>
      <c r="D2333" s="125">
        <v>0.90280036235704275</v>
      </c>
      <c r="E2333" s="119">
        <f t="shared" si="216"/>
        <v>8377.9544144810061</v>
      </c>
      <c r="F2333" s="121">
        <f t="shared" si="217"/>
        <v>8584.0418061574692</v>
      </c>
      <c r="G2333" s="110">
        <f t="shared" si="218"/>
        <v>0.92500814276238108</v>
      </c>
      <c r="H2333" s="130">
        <v>1.2709819391830848</v>
      </c>
      <c r="I2333" s="128">
        <f t="shared" si="219"/>
        <v>10910.162100818688</v>
      </c>
      <c r="J2333" s="3">
        <f t="shared" si="220"/>
        <v>10991.154222594991</v>
      </c>
      <c r="K2333" s="122">
        <f t="shared" si="221"/>
        <v>1.1843962767008673</v>
      </c>
      <c r="M2333" s="39" t="s">
        <v>4205</v>
      </c>
      <c r="N2333" s="3">
        <v>9279.9635044537808</v>
      </c>
      <c r="O2333" s="3">
        <v>10991.1533203125</v>
      </c>
      <c r="P2333" s="110">
        <v>1.1843961477279663</v>
      </c>
    </row>
    <row r="2334" spans="2:16" x14ac:dyDescent="0.2">
      <c r="B2334" s="102" t="s">
        <v>4204</v>
      </c>
      <c r="C2334" s="119">
        <v>15244.152119074601</v>
      </c>
      <c r="D2334" s="125">
        <v>0.91994408824224061</v>
      </c>
      <c r="E2334" s="119">
        <f t="shared" si="216"/>
        <v>14023.767622208105</v>
      </c>
      <c r="F2334" s="121">
        <f t="shared" si="217"/>
        <v>14368.735086550263</v>
      </c>
      <c r="G2334" s="110">
        <f t="shared" si="218"/>
        <v>0.94257358325433194</v>
      </c>
      <c r="H2334" s="130">
        <v>1.2050586168398476</v>
      </c>
      <c r="I2334" s="128">
        <f t="shared" si="219"/>
        <v>17315.168029136446</v>
      </c>
      <c r="J2334" s="3">
        <f t="shared" si="220"/>
        <v>17443.708025575888</v>
      </c>
      <c r="K2334" s="122">
        <f t="shared" si="221"/>
        <v>1.1442885041634452</v>
      </c>
      <c r="M2334" s="39" t="s">
        <v>4204</v>
      </c>
      <c r="N2334" s="3">
        <v>15244.152119074601</v>
      </c>
      <c r="O2334" s="3">
        <v>17443.70703125</v>
      </c>
      <c r="P2334" s="110">
        <v>1.1442884206771851</v>
      </c>
    </row>
    <row r="2335" spans="2:16" x14ac:dyDescent="0.2">
      <c r="B2335" s="102" t="s">
        <v>4203</v>
      </c>
      <c r="C2335" s="119">
        <v>6203.9722000689217</v>
      </c>
      <c r="D2335" s="125">
        <v>0.91696329753946471</v>
      </c>
      <c r="E2335" s="119">
        <f t="shared" si="216"/>
        <v>5688.8148064183661</v>
      </c>
      <c r="F2335" s="121">
        <f t="shared" si="217"/>
        <v>5828.7526656121054</v>
      </c>
      <c r="G2335" s="110">
        <f t="shared" si="218"/>
        <v>0.93951946876024883</v>
      </c>
      <c r="H2335" s="130">
        <v>1.166178423787338</v>
      </c>
      <c r="I2335" s="128">
        <f t="shared" si="219"/>
        <v>6797.3655962297698</v>
      </c>
      <c r="J2335" s="3">
        <f t="shared" si="220"/>
        <v>6847.8261720709461</v>
      </c>
      <c r="K2335" s="122">
        <f t="shared" si="221"/>
        <v>1.1037809247428401</v>
      </c>
      <c r="M2335" s="39" t="s">
        <v>4203</v>
      </c>
      <c r="N2335" s="3">
        <v>6203.9722000689217</v>
      </c>
      <c r="O2335" s="3">
        <v>6847.82568359375</v>
      </c>
      <c r="P2335" s="110">
        <v>1.1037808656692505</v>
      </c>
    </row>
    <row r="2336" spans="2:16" x14ac:dyDescent="0.2">
      <c r="B2336" s="102" t="s">
        <v>4202</v>
      </c>
      <c r="C2336" s="119">
        <v>8528.9453435158011</v>
      </c>
      <c r="D2336" s="125">
        <v>0.85559455296202258</v>
      </c>
      <c r="E2336" s="119">
        <f t="shared" si="216"/>
        <v>7297.3191784229257</v>
      </c>
      <c r="F2336" s="121">
        <f t="shared" si="217"/>
        <v>7476.8242701565832</v>
      </c>
      <c r="G2336" s="110">
        <f t="shared" si="218"/>
        <v>0.87664112841816944</v>
      </c>
      <c r="H2336" s="130">
        <v>1.1391464429492986</v>
      </c>
      <c r="I2336" s="128">
        <f t="shared" si="219"/>
        <v>8517.1977719058577</v>
      </c>
      <c r="J2336" s="3">
        <f t="shared" si="220"/>
        <v>8580.4256059893942</v>
      </c>
      <c r="K2336" s="122">
        <f t="shared" si="221"/>
        <v>1.006035947048568</v>
      </c>
      <c r="M2336" s="39" t="s">
        <v>4202</v>
      </c>
      <c r="N2336" s="3">
        <v>8528.9453435158011</v>
      </c>
      <c r="O2336" s="3">
        <v>8580.4248046875</v>
      </c>
      <c r="P2336" s="110">
        <v>1.0060358047485352</v>
      </c>
    </row>
    <row r="2337" spans="2:16" x14ac:dyDescent="0.2">
      <c r="B2337" s="102" t="s">
        <v>4201</v>
      </c>
      <c r="C2337" s="119">
        <v>17190.29764695769</v>
      </c>
      <c r="D2337" s="125">
        <v>0.94540945225030537</v>
      </c>
      <c r="E2337" s="119">
        <f t="shared" si="216"/>
        <v>16251.869882429983</v>
      </c>
      <c r="F2337" s="121">
        <f t="shared" si="217"/>
        <v>16651.645926585359</v>
      </c>
      <c r="G2337" s="110">
        <f t="shared" si="218"/>
        <v>0.96866536394920066</v>
      </c>
      <c r="H2337" s="130">
        <v>1.0517343366543692</v>
      </c>
      <c r="I2337" s="128">
        <f t="shared" si="219"/>
        <v>17513.107782800678</v>
      </c>
      <c r="J2337" s="3">
        <f t="shared" si="220"/>
        <v>17643.11719467914</v>
      </c>
      <c r="K2337" s="122">
        <f t="shared" si="221"/>
        <v>1.0263415769186282</v>
      </c>
      <c r="M2337" s="39" t="s">
        <v>4201</v>
      </c>
      <c r="N2337" s="3">
        <v>17190.29764695769</v>
      </c>
      <c r="O2337" s="3">
        <v>17643.1171875</v>
      </c>
      <c r="P2337" s="110">
        <v>1.0263415575027466</v>
      </c>
    </row>
    <row r="2338" spans="2:16" x14ac:dyDescent="0.2">
      <c r="B2338" s="102" t="s">
        <v>4200</v>
      </c>
      <c r="C2338" s="119">
        <v>12057.309024208434</v>
      </c>
      <c r="D2338" s="125">
        <v>0.84984361901311367</v>
      </c>
      <c r="E2338" s="119">
        <f t="shared" si="216"/>
        <v>10246.827136692769</v>
      </c>
      <c r="F2338" s="121">
        <f t="shared" si="217"/>
        <v>10498.886502629464</v>
      </c>
      <c r="G2338" s="110">
        <f t="shared" si="218"/>
        <v>0.87074872855543473</v>
      </c>
      <c r="H2338" s="130">
        <v>1.2257333457330748</v>
      </c>
      <c r="I2338" s="128">
        <f t="shared" si="219"/>
        <v>12868.835279339832</v>
      </c>
      <c r="J2338" s="3">
        <f t="shared" si="220"/>
        <v>12964.367707220556</v>
      </c>
      <c r="K2338" s="122">
        <f t="shared" si="221"/>
        <v>1.0752289487804407</v>
      </c>
      <c r="M2338" s="39" t="s">
        <v>4200</v>
      </c>
      <c r="N2338" s="3">
        <v>12057.309024208434</v>
      </c>
      <c r="O2338" s="3">
        <v>12964.3681640625</v>
      </c>
      <c r="P2338" s="110">
        <v>1.0752289295196533</v>
      </c>
    </row>
    <row r="2339" spans="2:16" x14ac:dyDescent="0.2">
      <c r="B2339" s="102" t="s">
        <v>4199</v>
      </c>
      <c r="C2339" s="119">
        <v>8143.7759729510362</v>
      </c>
      <c r="D2339" s="125">
        <v>0.95075760095888151</v>
      </c>
      <c r="E2339" s="119">
        <f t="shared" si="216"/>
        <v>7742.7569067895083</v>
      </c>
      <c r="F2339" s="121">
        <f t="shared" si="217"/>
        <v>7933.2192197076929</v>
      </c>
      <c r="G2339" s="110">
        <f t="shared" si="218"/>
        <v>0.97414507054925226</v>
      </c>
      <c r="H2339" s="130">
        <v>0.98311292716388621</v>
      </c>
      <c r="I2339" s="128">
        <f t="shared" si="219"/>
        <v>7799.250368919631</v>
      </c>
      <c r="J2339" s="3">
        <f t="shared" si="220"/>
        <v>7857.1484853551347</v>
      </c>
      <c r="K2339" s="122">
        <f t="shared" si="221"/>
        <v>0.96480410456428145</v>
      </c>
      <c r="M2339" s="39" t="s">
        <v>4199</v>
      </c>
      <c r="N2339" s="3">
        <v>8143.7759729510362</v>
      </c>
      <c r="O2339" s="3">
        <v>7857.14794921875</v>
      </c>
      <c r="P2339" s="110">
        <v>0.96480405330657959</v>
      </c>
    </row>
    <row r="2340" spans="2:16" x14ac:dyDescent="0.2">
      <c r="B2340" s="102" t="s">
        <v>4198</v>
      </c>
      <c r="C2340" s="119">
        <v>12590.631414338219</v>
      </c>
      <c r="D2340" s="125">
        <v>0.88402448740793693</v>
      </c>
      <c r="E2340" s="119">
        <f t="shared" si="216"/>
        <v>11130.426482202613</v>
      </c>
      <c r="F2340" s="121">
        <f t="shared" si="217"/>
        <v>11404.221307106285</v>
      </c>
      <c r="G2340" s="110">
        <f t="shared" si="218"/>
        <v>0.90577040434359402</v>
      </c>
      <c r="H2340" s="130">
        <v>0.90401183614521685</v>
      </c>
      <c r="I2340" s="128">
        <f t="shared" si="219"/>
        <v>10309.551043643558</v>
      </c>
      <c r="J2340" s="3">
        <f t="shared" si="220"/>
        <v>10386.084499871777</v>
      </c>
      <c r="K2340" s="122">
        <f t="shared" si="221"/>
        <v>0.82490576986028652</v>
      </c>
      <c r="M2340" s="39" t="s">
        <v>4198</v>
      </c>
      <c r="N2340" s="3">
        <v>12590.631414338219</v>
      </c>
      <c r="O2340" s="3">
        <v>10386.083984375</v>
      </c>
      <c r="P2340" s="110">
        <v>0.82490575313568115</v>
      </c>
    </row>
    <row r="2341" spans="2:16" x14ac:dyDescent="0.2">
      <c r="B2341" s="102" t="s">
        <v>4197</v>
      </c>
      <c r="C2341" s="119">
        <v>7640.1243074914246</v>
      </c>
      <c r="D2341" s="125">
        <v>0.88111516020868474</v>
      </c>
      <c r="E2341" s="119">
        <f t="shared" si="216"/>
        <v>6731.8293532095731</v>
      </c>
      <c r="F2341" s="121">
        <f t="shared" si="217"/>
        <v>6897.4240895829334</v>
      </c>
      <c r="G2341" s="110">
        <f t="shared" si="218"/>
        <v>0.90278951126747431</v>
      </c>
      <c r="H2341" s="130">
        <v>1.1021896920121426</v>
      </c>
      <c r="I2341" s="128">
        <f t="shared" si="219"/>
        <v>7602.269732974547</v>
      </c>
      <c r="J2341" s="3">
        <f t="shared" si="220"/>
        <v>7658.7055540283118</v>
      </c>
      <c r="K2341" s="122">
        <f t="shared" si="221"/>
        <v>1.0024320607609314</v>
      </c>
      <c r="M2341" s="39" t="s">
        <v>4197</v>
      </c>
      <c r="N2341" s="3">
        <v>7640.1243074914246</v>
      </c>
      <c r="O2341" s="3">
        <v>7658.7060546875</v>
      </c>
      <c r="P2341" s="110">
        <v>1.002432107925415</v>
      </c>
    </row>
    <row r="2342" spans="2:16" x14ac:dyDescent="0.2">
      <c r="B2342" s="102" t="s">
        <v>4196</v>
      </c>
      <c r="C2342" s="119">
        <v>15240.72108342428</v>
      </c>
      <c r="D2342" s="125">
        <v>0.72351311968069631</v>
      </c>
      <c r="E2342" s="119">
        <f t="shared" si="216"/>
        <v>11026.861657251662</v>
      </c>
      <c r="F2342" s="121">
        <f t="shared" si="217"/>
        <v>11298.10891462421</v>
      </c>
      <c r="G2342" s="110">
        <f t="shared" si="218"/>
        <v>0.74131065405507413</v>
      </c>
      <c r="H2342" s="130">
        <v>0.58316668493841506</v>
      </c>
      <c r="I2342" s="128">
        <f t="shared" si="219"/>
        <v>6588.6807218145559</v>
      </c>
      <c r="J2342" s="3">
        <f t="shared" si="220"/>
        <v>6637.5921152874671</v>
      </c>
      <c r="K2342" s="122">
        <f t="shared" si="221"/>
        <v>0.43551693380876016</v>
      </c>
      <c r="M2342" s="39" t="s">
        <v>4196</v>
      </c>
      <c r="N2342" s="3">
        <v>15240.72108342428</v>
      </c>
      <c r="O2342" s="3">
        <v>6637.591796875</v>
      </c>
      <c r="P2342" s="110">
        <v>0.43551692366600037</v>
      </c>
    </row>
    <row r="2343" spans="2:16" x14ac:dyDescent="0.2">
      <c r="B2343" s="102" t="s">
        <v>4195</v>
      </c>
      <c r="C2343" s="119">
        <v>6677.0102282204389</v>
      </c>
      <c r="D2343" s="125">
        <v>0.85355930228678512</v>
      </c>
      <c r="E2343" s="119">
        <f t="shared" si="216"/>
        <v>5699.2241917615656</v>
      </c>
      <c r="F2343" s="121">
        <f t="shared" si="217"/>
        <v>5839.418109053523</v>
      </c>
      <c r="G2343" s="110">
        <f t="shared" si="218"/>
        <v>0.87455581307531538</v>
      </c>
      <c r="H2343" s="130">
        <v>1.1201762060452709</v>
      </c>
      <c r="I2343" s="128">
        <f t="shared" si="219"/>
        <v>6541.1772229116259</v>
      </c>
      <c r="J2343" s="3">
        <f t="shared" si="220"/>
        <v>6589.7359718378848</v>
      </c>
      <c r="K2343" s="122">
        <f t="shared" si="221"/>
        <v>0.98692914142714827</v>
      </c>
      <c r="M2343" s="39" t="s">
        <v>4195</v>
      </c>
      <c r="N2343" s="3">
        <v>6677.0102282204389</v>
      </c>
      <c r="O2343" s="3">
        <v>6589.7353515625</v>
      </c>
      <c r="P2343" s="110">
        <v>0.98692905902862549</v>
      </c>
    </row>
    <row r="2344" spans="2:16" x14ac:dyDescent="0.2">
      <c r="B2344" s="102" t="s">
        <v>4194</v>
      </c>
      <c r="C2344" s="119">
        <v>21439.994629876212</v>
      </c>
      <c r="D2344" s="125">
        <v>0.90903566034501837</v>
      </c>
      <c r="E2344" s="119">
        <f t="shared" si="216"/>
        <v>19489.719676163171</v>
      </c>
      <c r="F2344" s="121">
        <f t="shared" si="217"/>
        <v>19969.142849631793</v>
      </c>
      <c r="G2344" s="110">
        <f t="shared" si="218"/>
        <v>0.93139682142481439</v>
      </c>
      <c r="H2344" s="130">
        <v>1.0313203167485117</v>
      </c>
      <c r="I2344" s="128">
        <f t="shared" si="219"/>
        <v>20594.582728878537</v>
      </c>
      <c r="J2344" s="3">
        <f t="shared" si="220"/>
        <v>20747.467620679025</v>
      </c>
      <c r="K2344" s="122">
        <f t="shared" si="221"/>
        <v>0.96769929185373194</v>
      </c>
      <c r="M2344" s="39" t="s">
        <v>4194</v>
      </c>
      <c r="N2344" s="3">
        <v>21439.994629876212</v>
      </c>
      <c r="O2344" s="3">
        <v>20747.46875</v>
      </c>
      <c r="P2344" s="110">
        <v>0.96769934892654419</v>
      </c>
    </row>
    <row r="2345" spans="2:16" x14ac:dyDescent="0.2">
      <c r="B2345" s="102" t="s">
        <v>4193</v>
      </c>
      <c r="C2345" s="119">
        <v>5478.4327969058568</v>
      </c>
      <c r="D2345" s="125">
        <v>1.0256785955435588</v>
      </c>
      <c r="E2345" s="119">
        <f t="shared" si="216"/>
        <v>5619.1112569101697</v>
      </c>
      <c r="F2345" s="121">
        <f t="shared" si="217"/>
        <v>5757.334494371913</v>
      </c>
      <c r="G2345" s="110">
        <f t="shared" si="218"/>
        <v>1.0509090296085362</v>
      </c>
      <c r="H2345" s="130">
        <v>1.1452024673755683</v>
      </c>
      <c r="I2345" s="128">
        <f t="shared" si="219"/>
        <v>6593.3136684611836</v>
      </c>
      <c r="J2345" s="3">
        <f t="shared" si="220"/>
        <v>6642.2594548400411</v>
      </c>
      <c r="K2345" s="122">
        <f t="shared" si="221"/>
        <v>1.2124378816130588</v>
      </c>
      <c r="M2345" s="39" t="s">
        <v>4193</v>
      </c>
      <c r="N2345" s="3">
        <v>5478.4327969058568</v>
      </c>
      <c r="O2345" s="3">
        <v>6642.2587890625</v>
      </c>
      <c r="P2345" s="110">
        <v>1.2124377489089966</v>
      </c>
    </row>
    <row r="2346" spans="2:16" x14ac:dyDescent="0.2">
      <c r="B2346" s="102" t="s">
        <v>4192</v>
      </c>
      <c r="C2346" s="119">
        <v>10772.985954487904</v>
      </c>
      <c r="D2346" s="125">
        <v>0.88588805178040364</v>
      </c>
      <c r="E2346" s="119">
        <f t="shared" si="216"/>
        <v>9543.6595390789407</v>
      </c>
      <c r="F2346" s="121">
        <f t="shared" si="217"/>
        <v>9778.4218455027349</v>
      </c>
      <c r="G2346" s="110">
        <f t="shared" si="218"/>
        <v>0.90767981011143484</v>
      </c>
      <c r="H2346" s="130">
        <v>1.13777569431967</v>
      </c>
      <c r="I2346" s="128">
        <f t="shared" si="219"/>
        <v>11125.650704617503</v>
      </c>
      <c r="J2346" s="3">
        <f t="shared" si="220"/>
        <v>11208.242516579799</v>
      </c>
      <c r="K2346" s="122">
        <f t="shared" si="221"/>
        <v>1.0404025925523994</v>
      </c>
      <c r="M2346" s="39" t="s">
        <v>4192</v>
      </c>
      <c r="N2346" s="3">
        <v>10772.985954487904</v>
      </c>
      <c r="O2346" s="3">
        <v>11208.2421875</v>
      </c>
      <c r="P2346" s="110">
        <v>1.0404025316238403</v>
      </c>
    </row>
    <row r="2347" spans="2:16" x14ac:dyDescent="0.2">
      <c r="B2347" s="102" t="s">
        <v>4191</v>
      </c>
      <c r="C2347" s="119">
        <v>11839.983316354339</v>
      </c>
      <c r="D2347" s="125">
        <v>1.0322350250351799</v>
      </c>
      <c r="E2347" s="119">
        <f t="shared" si="216"/>
        <v>12221.645474973135</v>
      </c>
      <c r="F2347" s="121">
        <f t="shared" si="217"/>
        <v>12522.282947239411</v>
      </c>
      <c r="G2347" s="110">
        <f t="shared" si="218"/>
        <v>1.0576267392153016</v>
      </c>
      <c r="H2347" s="130">
        <v>0.85081137131609197</v>
      </c>
      <c r="I2347" s="128">
        <f t="shared" si="219"/>
        <v>10654.100726348877</v>
      </c>
      <c r="J2347" s="3">
        <f t="shared" si="220"/>
        <v>10733.191963992422</v>
      </c>
      <c r="K2347" s="122">
        <f t="shared" si="221"/>
        <v>0.90652086892444117</v>
      </c>
      <c r="M2347" s="39" t="s">
        <v>4191</v>
      </c>
      <c r="N2347" s="3">
        <v>11839.983316354339</v>
      </c>
      <c r="O2347" s="3">
        <v>10733.19140625</v>
      </c>
      <c r="P2347" s="110">
        <v>0.90652084350585938</v>
      </c>
    </row>
    <row r="2348" spans="2:16" x14ac:dyDescent="0.2">
      <c r="B2348" s="102" t="s">
        <v>4190</v>
      </c>
      <c r="C2348" s="119">
        <v>11739.910207806823</v>
      </c>
      <c r="D2348" s="125">
        <v>0.9565724119885588</v>
      </c>
      <c r="E2348" s="119">
        <f t="shared" si="216"/>
        <v>11230.074224010876</v>
      </c>
      <c r="F2348" s="121">
        <f t="shared" si="217"/>
        <v>11506.320261009974</v>
      </c>
      <c r="G2348" s="110">
        <f t="shared" si="218"/>
        <v>0.98010291879051037</v>
      </c>
      <c r="H2348" s="130">
        <v>0.95809226727778174</v>
      </c>
      <c r="I2348" s="128">
        <f t="shared" si="219"/>
        <v>11024.116466895322</v>
      </c>
      <c r="J2348" s="3">
        <f t="shared" si="220"/>
        <v>11105.954534479664</v>
      </c>
      <c r="K2348" s="122">
        <f t="shared" si="221"/>
        <v>0.94599995552729277</v>
      </c>
      <c r="M2348" s="39" t="s">
        <v>4190</v>
      </c>
      <c r="N2348" s="3">
        <v>11739.910207806823</v>
      </c>
      <c r="O2348" s="3">
        <v>11105.9541015625</v>
      </c>
      <c r="P2348" s="110">
        <v>0.94599992036819458</v>
      </c>
    </row>
    <row r="2349" spans="2:16" x14ac:dyDescent="0.2">
      <c r="B2349" s="102" t="s">
        <v>4189</v>
      </c>
      <c r="C2349" s="119">
        <v>12571.619610916605</v>
      </c>
      <c r="D2349" s="125">
        <v>0.85976929727142515</v>
      </c>
      <c r="E2349" s="119">
        <f t="shared" si="216"/>
        <v>10808.692558441437</v>
      </c>
      <c r="F2349" s="121">
        <f t="shared" si="217"/>
        <v>11074.573123863443</v>
      </c>
      <c r="G2349" s="110">
        <f t="shared" si="218"/>
        <v>0.88091856631159948</v>
      </c>
      <c r="H2349" s="130">
        <v>1.0632364103783467</v>
      </c>
      <c r="I2349" s="128">
        <f t="shared" si="219"/>
        <v>11774.889374689081</v>
      </c>
      <c r="J2349" s="3">
        <f t="shared" si="220"/>
        <v>11862.300841661303</v>
      </c>
      <c r="K2349" s="122">
        <f t="shared" si="221"/>
        <v>0.94357777349233807</v>
      </c>
      <c r="M2349" s="39" t="s">
        <v>4189</v>
      </c>
      <c r="N2349" s="3">
        <v>12571.619610916605</v>
      </c>
      <c r="O2349" s="3">
        <v>11862.30078125</v>
      </c>
      <c r="P2349" s="110">
        <v>0.94357776641845703</v>
      </c>
    </row>
    <row r="2350" spans="2:16" x14ac:dyDescent="0.2">
      <c r="B2350" s="102" t="s">
        <v>4188</v>
      </c>
      <c r="C2350" s="119">
        <v>5671.4794013473429</v>
      </c>
      <c r="D2350" s="125">
        <v>0.93977077268573717</v>
      </c>
      <c r="E2350" s="119">
        <f t="shared" si="216"/>
        <v>5329.8905792754349</v>
      </c>
      <c r="F2350" s="121">
        <f t="shared" si="217"/>
        <v>5460.9993431886451</v>
      </c>
      <c r="G2350" s="110">
        <f t="shared" si="218"/>
        <v>0.9628879797908293</v>
      </c>
      <c r="H2350" s="130">
        <v>0.94145625785170317</v>
      </c>
      <c r="I2350" s="128">
        <f t="shared" si="219"/>
        <v>5141.2920057689907</v>
      </c>
      <c r="J2350" s="3">
        <f t="shared" si="220"/>
        <v>5179.4586383424448</v>
      </c>
      <c r="K2350" s="122">
        <f t="shared" si="221"/>
        <v>0.9132464868182345</v>
      </c>
      <c r="M2350" s="39" t="s">
        <v>4188</v>
      </c>
      <c r="N2350" s="3">
        <v>5671.4794013473429</v>
      </c>
      <c r="O2350" s="3">
        <v>5179.45849609375</v>
      </c>
      <c r="P2350" s="110">
        <v>0.91324645280838013</v>
      </c>
    </row>
    <row r="2351" spans="2:16" x14ac:dyDescent="0.2">
      <c r="B2351" s="102" t="s">
        <v>4187</v>
      </c>
      <c r="C2351" s="119">
        <v>8991.8097040848406</v>
      </c>
      <c r="D2351" s="125">
        <v>1.2093813342658963</v>
      </c>
      <c r="E2351" s="119">
        <f t="shared" si="216"/>
        <v>10874.526817391159</v>
      </c>
      <c r="F2351" s="121">
        <f t="shared" si="217"/>
        <v>11142.026824748353</v>
      </c>
      <c r="G2351" s="110">
        <f t="shared" si="218"/>
        <v>1.2391306301429734</v>
      </c>
      <c r="H2351" s="130">
        <v>1.1188815092812781</v>
      </c>
      <c r="I2351" s="128">
        <f t="shared" si="219"/>
        <v>12466.607790126924</v>
      </c>
      <c r="J2351" s="3">
        <f t="shared" si="220"/>
        <v>12559.154262575725</v>
      </c>
      <c r="K2351" s="122">
        <f t="shared" si="221"/>
        <v>1.3967326573726637</v>
      </c>
      <c r="M2351" s="39" t="s">
        <v>4187</v>
      </c>
      <c r="N2351" s="3">
        <v>8991.8097040848406</v>
      </c>
      <c r="O2351" s="3">
        <v>12559.1552734375</v>
      </c>
      <c r="P2351" s="110">
        <v>1.3967328071594238</v>
      </c>
    </row>
    <row r="2352" spans="2:16" x14ac:dyDescent="0.2">
      <c r="B2352" s="102" t="s">
        <v>4186</v>
      </c>
      <c r="C2352" s="119">
        <v>3797.6018664578551</v>
      </c>
      <c r="D2352" s="125">
        <v>1.1227179834467274</v>
      </c>
      <c r="E2352" s="119">
        <f t="shared" si="216"/>
        <v>4263.6359094430909</v>
      </c>
      <c r="F2352" s="121">
        <f t="shared" si="217"/>
        <v>4368.5161176853871</v>
      </c>
      <c r="G2352" s="110">
        <f t="shared" si="218"/>
        <v>1.1503354673037494</v>
      </c>
      <c r="H2352" s="130">
        <v>0.97723994735035147</v>
      </c>
      <c r="I2352" s="128">
        <f t="shared" si="219"/>
        <v>4269.0884608460301</v>
      </c>
      <c r="J2352" s="3">
        <f t="shared" si="220"/>
        <v>4300.7802477598743</v>
      </c>
      <c r="K2352" s="122">
        <f t="shared" si="221"/>
        <v>1.1324989819881646</v>
      </c>
      <c r="M2352" s="39" t="s">
        <v>4186</v>
      </c>
      <c r="N2352" s="3">
        <v>3797.6018664578551</v>
      </c>
      <c r="O2352" s="3">
        <v>4300.7802734375</v>
      </c>
      <c r="P2352" s="110">
        <v>1.1324989795684814</v>
      </c>
    </row>
    <row r="2353" spans="2:16" x14ac:dyDescent="0.2">
      <c r="B2353" s="102" t="s">
        <v>4185</v>
      </c>
      <c r="C2353" s="119">
        <v>5780.5580677459538</v>
      </c>
      <c r="D2353" s="125">
        <v>1.1792093327511919</v>
      </c>
      <c r="E2353" s="119">
        <f t="shared" si="216"/>
        <v>6816.4880219962251</v>
      </c>
      <c r="F2353" s="121">
        <f t="shared" si="217"/>
        <v>6984.1652576731012</v>
      </c>
      <c r="G2353" s="110">
        <f t="shared" si="218"/>
        <v>1.2082164344378736</v>
      </c>
      <c r="H2353" s="130">
        <v>0.76500222318939048</v>
      </c>
      <c r="I2353" s="128">
        <f t="shared" si="219"/>
        <v>5342.9019492420239</v>
      </c>
      <c r="J2353" s="3">
        <f t="shared" si="220"/>
        <v>5382.5652430879863</v>
      </c>
      <c r="K2353" s="122">
        <f t="shared" si="221"/>
        <v>0.93114975751585882</v>
      </c>
      <c r="M2353" s="39" t="s">
        <v>4185</v>
      </c>
      <c r="N2353" s="3">
        <v>5780.5580677459538</v>
      </c>
      <c r="O2353" s="3">
        <v>5382.56494140625</v>
      </c>
      <c r="P2353" s="110">
        <v>0.93114972114562988</v>
      </c>
    </row>
    <row r="2354" spans="2:16" x14ac:dyDescent="0.2">
      <c r="B2354" s="102" t="s">
        <v>4184</v>
      </c>
      <c r="C2354" s="119">
        <v>6893.4853449461471</v>
      </c>
      <c r="D2354" s="125">
        <v>0.84321895738927688</v>
      </c>
      <c r="E2354" s="119">
        <f t="shared" si="216"/>
        <v>5812.7175253437499</v>
      </c>
      <c r="F2354" s="121">
        <f t="shared" si="217"/>
        <v>5955.703239288383</v>
      </c>
      <c r="G2354" s="110">
        <f t="shared" si="218"/>
        <v>0.86396110838978069</v>
      </c>
      <c r="H2354" s="130">
        <v>1.1307741356589716</v>
      </c>
      <c r="I2354" s="128">
        <f t="shared" si="219"/>
        <v>6734.5551826476585</v>
      </c>
      <c r="J2354" s="3">
        <f t="shared" si="220"/>
        <v>6784.5494823126746</v>
      </c>
      <c r="K2354" s="122">
        <f t="shared" si="221"/>
        <v>0.98419727363120646</v>
      </c>
      <c r="M2354" s="39" t="s">
        <v>4184</v>
      </c>
      <c r="N2354" s="3">
        <v>6893.4853449461471</v>
      </c>
      <c r="O2354" s="3">
        <v>6784.54931640625</v>
      </c>
      <c r="P2354" s="110">
        <v>0.98419725894927979</v>
      </c>
    </row>
    <row r="2355" spans="2:16" x14ac:dyDescent="0.2">
      <c r="B2355" s="102" t="s">
        <v>4183</v>
      </c>
      <c r="C2355" s="119">
        <v>10376.099407591886</v>
      </c>
      <c r="D2355" s="125">
        <v>1.0229117884342815</v>
      </c>
      <c r="E2355" s="119">
        <f t="shared" si="216"/>
        <v>10613.834401991706</v>
      </c>
      <c r="F2355" s="121">
        <f t="shared" si="217"/>
        <v>10874.921696022762</v>
      </c>
      <c r="G2355" s="110">
        <f t="shared" si="218"/>
        <v>1.048074162441611</v>
      </c>
      <c r="H2355" s="130">
        <v>0.95785774995804818</v>
      </c>
      <c r="I2355" s="128">
        <f t="shared" si="219"/>
        <v>10416.628026722325</v>
      </c>
      <c r="J2355" s="3">
        <f t="shared" si="220"/>
        <v>10493.956374169649</v>
      </c>
      <c r="K2355" s="122">
        <f t="shared" si="221"/>
        <v>1.0113585039953965</v>
      </c>
      <c r="M2355" s="39" t="s">
        <v>4183</v>
      </c>
      <c r="N2355" s="3">
        <v>10376.099407591886</v>
      </c>
      <c r="O2355" s="3">
        <v>10493.9560546875</v>
      </c>
      <c r="P2355" s="110">
        <v>1.0113584995269775</v>
      </c>
    </row>
    <row r="2356" spans="2:16" x14ac:dyDescent="0.2">
      <c r="B2356" s="102" t="s">
        <v>4182</v>
      </c>
      <c r="C2356" s="119">
        <v>4726.5570747507827</v>
      </c>
      <c r="D2356" s="125">
        <v>0.87796428718984021</v>
      </c>
      <c r="E2356" s="119">
        <f t="shared" si="216"/>
        <v>4149.7483129956672</v>
      </c>
      <c r="F2356" s="121">
        <f t="shared" si="217"/>
        <v>4251.8270262029009</v>
      </c>
      <c r="G2356" s="110">
        <f t="shared" si="218"/>
        <v>0.89956113064118393</v>
      </c>
      <c r="H2356" s="130">
        <v>1.0483259840855577</v>
      </c>
      <c r="I2356" s="128">
        <f t="shared" si="219"/>
        <v>4457.3007514057263</v>
      </c>
      <c r="J2356" s="3">
        <f t="shared" si="220"/>
        <v>4490.3897414606372</v>
      </c>
      <c r="K2356" s="122">
        <f t="shared" si="221"/>
        <v>0.95003396138983509</v>
      </c>
      <c r="M2356" s="39" t="s">
        <v>4182</v>
      </c>
      <c r="N2356" s="3">
        <v>4726.5570747507827</v>
      </c>
      <c r="O2356" s="3">
        <v>4490.38916015625</v>
      </c>
      <c r="P2356" s="110">
        <v>0.95003384351730347</v>
      </c>
    </row>
    <row r="2357" spans="2:16" x14ac:dyDescent="0.2">
      <c r="B2357" s="102" t="s">
        <v>4181</v>
      </c>
      <c r="C2357" s="119">
        <v>7802.061298484733</v>
      </c>
      <c r="D2357" s="125">
        <v>0.86496549982331195</v>
      </c>
      <c r="E2357" s="119">
        <f t="shared" si="216"/>
        <v>6748.5138506959656</v>
      </c>
      <c r="F2357" s="121">
        <f t="shared" si="217"/>
        <v>6914.5190052213347</v>
      </c>
      <c r="G2357" s="110">
        <f t="shared" si="218"/>
        <v>0.88624258906607523</v>
      </c>
      <c r="H2357" s="130">
        <v>1.0682083631623933</v>
      </c>
      <c r="I2357" s="128">
        <f t="shared" si="219"/>
        <v>7386.1470286227423</v>
      </c>
      <c r="J2357" s="3">
        <f t="shared" si="220"/>
        <v>7440.9784522140571</v>
      </c>
      <c r="K2357" s="122">
        <f t="shared" si="221"/>
        <v>0.95371955788904106</v>
      </c>
      <c r="M2357" s="39" t="s">
        <v>4181</v>
      </c>
      <c r="N2357" s="3">
        <v>7802.061298484733</v>
      </c>
      <c r="O2357" s="3">
        <v>7440.978515625</v>
      </c>
      <c r="P2357" s="110">
        <v>0.95371955633163452</v>
      </c>
    </row>
    <row r="2358" spans="2:16" x14ac:dyDescent="0.2">
      <c r="B2358" s="102" t="s">
        <v>4180</v>
      </c>
      <c r="C2358" s="119">
        <v>13991.441923378443</v>
      </c>
      <c r="D2358" s="125">
        <v>0.81549995710999945</v>
      </c>
      <c r="E2358" s="119">
        <f t="shared" si="216"/>
        <v>11410.020288422169</v>
      </c>
      <c r="F2358" s="121">
        <f t="shared" si="217"/>
        <v>11690.692777657971</v>
      </c>
      <c r="G2358" s="110">
        <f t="shared" si="218"/>
        <v>0.83556025473856788</v>
      </c>
      <c r="H2358" s="130">
        <v>1.0694503712507732</v>
      </c>
      <c r="I2358" s="128">
        <f t="shared" si="219"/>
        <v>12502.615731245049</v>
      </c>
      <c r="J2358" s="3">
        <f t="shared" si="220"/>
        <v>12595.429510405243</v>
      </c>
      <c r="K2358" s="122">
        <f t="shared" si="221"/>
        <v>0.90022383535462569</v>
      </c>
      <c r="M2358" s="39" t="s">
        <v>4180</v>
      </c>
      <c r="N2358" s="3">
        <v>13991.441923378443</v>
      </c>
      <c r="O2358" s="3">
        <v>12595.4287109375</v>
      </c>
      <c r="P2358" s="110">
        <v>0.90022379159927368</v>
      </c>
    </row>
    <row r="2359" spans="2:16" x14ac:dyDescent="0.2">
      <c r="B2359" s="102" t="s">
        <v>4179</v>
      </c>
      <c r="C2359" s="119">
        <v>6556.7767361937358</v>
      </c>
      <c r="D2359" s="125">
        <v>1.0039990257289699</v>
      </c>
      <c r="E2359" s="119">
        <f t="shared" si="216"/>
        <v>6582.9974550608858</v>
      </c>
      <c r="F2359" s="121">
        <f t="shared" si="217"/>
        <v>6744.9311094838949</v>
      </c>
      <c r="G2359" s="110">
        <f t="shared" si="218"/>
        <v>1.0286961689958936</v>
      </c>
      <c r="H2359" s="130">
        <v>0.87467244613661621</v>
      </c>
      <c r="I2359" s="128">
        <f t="shared" si="219"/>
        <v>5899.6053925552387</v>
      </c>
      <c r="J2359" s="3">
        <f t="shared" si="220"/>
        <v>5943.4014016310448</v>
      </c>
      <c r="K2359" s="122">
        <f t="shared" si="221"/>
        <v>0.90645169734439357</v>
      </c>
      <c r="M2359" s="39" t="s">
        <v>4179</v>
      </c>
      <c r="N2359" s="3">
        <v>6556.7767361937358</v>
      </c>
      <c r="O2359" s="3">
        <v>5943.40185546875</v>
      </c>
      <c r="P2359" s="110">
        <v>0.9064517617225647</v>
      </c>
    </row>
    <row r="2360" spans="2:16" x14ac:dyDescent="0.2">
      <c r="B2360" s="102" t="s">
        <v>4178</v>
      </c>
      <c r="C2360" s="119">
        <v>2614.3559716070217</v>
      </c>
      <c r="D2360" s="125">
        <v>1.0926426995019682</v>
      </c>
      <c r="E2360" s="119">
        <f t="shared" si="216"/>
        <v>2856.5569662757871</v>
      </c>
      <c r="F2360" s="121">
        <f t="shared" si="217"/>
        <v>2926.8247602061838</v>
      </c>
      <c r="G2360" s="110">
        <f t="shared" si="218"/>
        <v>1.1195203683020603</v>
      </c>
      <c r="H2360" s="130">
        <v>1.0242927254750598</v>
      </c>
      <c r="I2360" s="128">
        <f t="shared" si="219"/>
        <v>2997.9253106194801</v>
      </c>
      <c r="J2360" s="3">
        <f t="shared" si="220"/>
        <v>3020.1805557377661</v>
      </c>
      <c r="K2360" s="122">
        <f t="shared" si="221"/>
        <v>1.1552292757903537</v>
      </c>
      <c r="M2360" s="39" t="s">
        <v>4178</v>
      </c>
      <c r="N2360" s="3">
        <v>2614.3559716070217</v>
      </c>
      <c r="O2360" s="3">
        <v>3020.18017578125</v>
      </c>
      <c r="P2360" s="110">
        <v>1.1552290916442871</v>
      </c>
    </row>
    <row r="2361" spans="2:16" x14ac:dyDescent="0.2">
      <c r="B2361" s="102" t="s">
        <v>4177</v>
      </c>
      <c r="C2361" s="119">
        <v>4218.8148319091497</v>
      </c>
      <c r="D2361" s="125">
        <v>0.90893234565021475</v>
      </c>
      <c r="E2361" s="119">
        <f t="shared" si="216"/>
        <v>3834.6172610311</v>
      </c>
      <c r="F2361" s="121">
        <f t="shared" si="217"/>
        <v>3928.9441372954898</v>
      </c>
      <c r="G2361" s="110">
        <f t="shared" si="218"/>
        <v>0.93129096531537414</v>
      </c>
      <c r="H2361" s="130">
        <v>0.96056527297677874</v>
      </c>
      <c r="I2361" s="128">
        <f t="shared" si="219"/>
        <v>3774.0072977517566</v>
      </c>
      <c r="J2361" s="3">
        <f t="shared" si="220"/>
        <v>3802.0238254458068</v>
      </c>
      <c r="K2361" s="122">
        <f t="shared" si="221"/>
        <v>0.90120661297790794</v>
      </c>
      <c r="M2361" s="39" t="s">
        <v>4177</v>
      </c>
      <c r="N2361" s="3">
        <v>4218.8148319091497</v>
      </c>
      <c r="O2361" s="3">
        <v>3802.023681640625</v>
      </c>
      <c r="P2361" s="110">
        <v>0.90120655298233032</v>
      </c>
    </row>
    <row r="2362" spans="2:16" x14ac:dyDescent="0.2">
      <c r="B2362" s="102" t="s">
        <v>4176</v>
      </c>
      <c r="C2362" s="119">
        <v>22199.40578896867</v>
      </c>
      <c r="D2362" s="125">
        <v>1.0887922042692666</v>
      </c>
      <c r="E2362" s="119">
        <f t="shared" si="216"/>
        <v>24170.539962439114</v>
      </c>
      <c r="F2362" s="121">
        <f t="shared" si="217"/>
        <v>24765.10556757787</v>
      </c>
      <c r="G2362" s="110">
        <f t="shared" si="218"/>
        <v>1.1155751556144871</v>
      </c>
      <c r="H2362" s="130">
        <v>0.82589242803752427</v>
      </c>
      <c r="I2362" s="128">
        <f t="shared" si="219"/>
        <v>20453.313167812496</v>
      </c>
      <c r="J2362" s="3">
        <f t="shared" si="220"/>
        <v>20605.149338119445</v>
      </c>
      <c r="K2362" s="122">
        <f t="shared" si="221"/>
        <v>0.92818472413160524</v>
      </c>
      <c r="M2362" s="39" t="s">
        <v>4176</v>
      </c>
      <c r="N2362" s="3">
        <v>22199.40578896867</v>
      </c>
      <c r="O2362" s="3">
        <v>20605.150390625</v>
      </c>
      <c r="P2362" s="110">
        <v>0.92818474769592285</v>
      </c>
    </row>
    <row r="2363" spans="2:16" x14ac:dyDescent="0.2">
      <c r="B2363" s="102" t="s">
        <v>4175</v>
      </c>
      <c r="C2363" s="119">
        <v>5273.9932391066977</v>
      </c>
      <c r="D2363" s="125">
        <v>0.89867251617838317</v>
      </c>
      <c r="E2363" s="119">
        <f t="shared" si="216"/>
        <v>4739.5927744957971</v>
      </c>
      <c r="F2363" s="121">
        <f t="shared" si="217"/>
        <v>4856.1809372120015</v>
      </c>
      <c r="G2363" s="110">
        <f t="shared" si="218"/>
        <v>0.92077875663612629</v>
      </c>
      <c r="H2363" s="130">
        <v>1.2397740724383335</v>
      </c>
      <c r="I2363" s="128">
        <f t="shared" si="219"/>
        <v>6020.5672170247262</v>
      </c>
      <c r="J2363" s="3">
        <f t="shared" si="220"/>
        <v>6065.2611921185598</v>
      </c>
      <c r="K2363" s="122">
        <f t="shared" si="221"/>
        <v>1.1500320378009976</v>
      </c>
      <c r="M2363" s="39" t="s">
        <v>4175</v>
      </c>
      <c r="N2363" s="3">
        <v>5273.9932391066977</v>
      </c>
      <c r="O2363" s="3">
        <v>6065.2607421875</v>
      </c>
      <c r="P2363" s="110">
        <v>1.1500319242477417</v>
      </c>
    </row>
    <row r="2364" spans="2:16" x14ac:dyDescent="0.2">
      <c r="B2364" s="102" t="s">
        <v>4174</v>
      </c>
      <c r="C2364" s="119">
        <v>4104.2997652638651</v>
      </c>
      <c r="D2364" s="125">
        <v>0.92372575379980293</v>
      </c>
      <c r="E2364" s="119">
        <f t="shared" si="216"/>
        <v>3791.2473944887179</v>
      </c>
      <c r="F2364" s="121">
        <f t="shared" si="217"/>
        <v>3884.5074252881059</v>
      </c>
      <c r="G2364" s="110">
        <f t="shared" si="218"/>
        <v>0.94644827314127022</v>
      </c>
      <c r="H2364" s="130">
        <v>1.1639165821435991</v>
      </c>
      <c r="I2364" s="128">
        <f t="shared" si="219"/>
        <v>4521.2426057527646</v>
      </c>
      <c r="J2364" s="3">
        <f t="shared" si="220"/>
        <v>4554.8062712896735</v>
      </c>
      <c r="K2364" s="122">
        <f t="shared" si="221"/>
        <v>1.1097645230103814</v>
      </c>
      <c r="M2364" s="39" t="s">
        <v>4174</v>
      </c>
      <c r="N2364" s="3">
        <v>4104.2997652638651</v>
      </c>
      <c r="O2364" s="3">
        <v>4554.80615234375</v>
      </c>
      <c r="P2364" s="110">
        <v>1.1097644567489624</v>
      </c>
    </row>
    <row r="2365" spans="2:16" x14ac:dyDescent="0.2">
      <c r="B2365" s="102" t="s">
        <v>4173</v>
      </c>
      <c r="C2365" s="119">
        <v>7093.139267973751</v>
      </c>
      <c r="D2365" s="125">
        <v>1.1260517134433625</v>
      </c>
      <c r="E2365" s="119">
        <f t="shared" si="216"/>
        <v>7987.2416263942405</v>
      </c>
      <c r="F2365" s="121">
        <f t="shared" si="217"/>
        <v>8183.7179632227253</v>
      </c>
      <c r="G2365" s="110">
        <f t="shared" si="218"/>
        <v>1.1537512029649619</v>
      </c>
      <c r="H2365" s="130">
        <v>0.80138245699608857</v>
      </c>
      <c r="I2365" s="128">
        <f t="shared" si="219"/>
        <v>6558.2880087304529</v>
      </c>
      <c r="J2365" s="3">
        <f t="shared" si="220"/>
        <v>6606.9737804118195</v>
      </c>
      <c r="K2365" s="122">
        <f t="shared" si="221"/>
        <v>0.93145975721116625</v>
      </c>
      <c r="M2365" s="39" t="s">
        <v>4173</v>
      </c>
      <c r="N2365" s="3">
        <v>7093.139267973751</v>
      </c>
      <c r="O2365" s="3">
        <v>6606.97314453125</v>
      </c>
      <c r="P2365" s="110">
        <v>0.93145966529846191</v>
      </c>
    </row>
    <row r="2366" spans="2:16" x14ac:dyDescent="0.2">
      <c r="B2366" s="102" t="s">
        <v>4172</v>
      </c>
      <c r="C2366" s="119">
        <v>10011.239872203605</v>
      </c>
      <c r="D2366" s="125">
        <v>0.92937839585654225</v>
      </c>
      <c r="E2366" s="119">
        <f t="shared" si="216"/>
        <v>9304.2300529636414</v>
      </c>
      <c r="F2366" s="121">
        <f t="shared" si="217"/>
        <v>9533.1026880138797</v>
      </c>
      <c r="G2366" s="110">
        <f t="shared" si="218"/>
        <v>0.95223996325197624</v>
      </c>
      <c r="H2366" s="130">
        <v>1.0792714989009542</v>
      </c>
      <c r="I2366" s="128">
        <f t="shared" si="219"/>
        <v>10288.806027269457</v>
      </c>
      <c r="J2366" s="3">
        <f t="shared" si="220"/>
        <v>10365.185481854356</v>
      </c>
      <c r="K2366" s="122">
        <f t="shared" si="221"/>
        <v>1.0353548225962987</v>
      </c>
      <c r="M2366" s="39" t="s">
        <v>4172</v>
      </c>
      <c r="N2366" s="3">
        <v>10011.239872203605</v>
      </c>
      <c r="O2366" s="3">
        <v>10365.1865234375</v>
      </c>
      <c r="P2366" s="110">
        <v>1.0353549718856812</v>
      </c>
    </row>
    <row r="2367" spans="2:16" x14ac:dyDescent="0.2">
      <c r="B2367" s="102" t="s">
        <v>4171</v>
      </c>
      <c r="C2367" s="119">
        <v>5987.5258852586612</v>
      </c>
      <c r="D2367" s="125">
        <v>0.98578176051177724</v>
      </c>
      <c r="E2367" s="119">
        <f t="shared" si="216"/>
        <v>5902.3938082801205</v>
      </c>
      <c r="F2367" s="121">
        <f t="shared" si="217"/>
        <v>6047.5854486754461</v>
      </c>
      <c r="G2367" s="110">
        <f t="shared" si="218"/>
        <v>1.0100307814225324</v>
      </c>
      <c r="H2367" s="130">
        <v>0.94852254162222294</v>
      </c>
      <c r="I2367" s="128">
        <f t="shared" si="219"/>
        <v>5736.2711204552052</v>
      </c>
      <c r="J2367" s="3">
        <f t="shared" si="220"/>
        <v>5778.8546095763195</v>
      </c>
      <c r="K2367" s="122">
        <f t="shared" si="221"/>
        <v>0.96514899815362931</v>
      </c>
      <c r="M2367" s="39" t="s">
        <v>4171</v>
      </c>
      <c r="N2367" s="3">
        <v>5987.5258852586612</v>
      </c>
      <c r="O2367" s="3">
        <v>5778.8544921875</v>
      </c>
      <c r="P2367" s="110">
        <v>0.96514898538589478</v>
      </c>
    </row>
    <row r="2368" spans="2:16" x14ac:dyDescent="0.2">
      <c r="B2368" s="102" t="s">
        <v>4170</v>
      </c>
      <c r="C2368" s="119">
        <v>2626.6751321089573</v>
      </c>
      <c r="D2368" s="125">
        <v>1.0632605351579199</v>
      </c>
      <c r="E2368" s="119">
        <f t="shared" si="216"/>
        <v>2792.8400066521699</v>
      </c>
      <c r="F2368" s="121">
        <f t="shared" si="217"/>
        <v>2861.5404416110628</v>
      </c>
      <c r="G2368" s="110">
        <f t="shared" si="218"/>
        <v>1.0894154387922088</v>
      </c>
      <c r="H2368" s="130">
        <v>0.90998796892097289</v>
      </c>
      <c r="I2368" s="128">
        <f t="shared" si="219"/>
        <v>2603.9673744468746</v>
      </c>
      <c r="J2368" s="3">
        <f t="shared" si="220"/>
        <v>2623.2980535645474</v>
      </c>
      <c r="K2368" s="122">
        <f t="shared" si="221"/>
        <v>0.99871431434244462</v>
      </c>
      <c r="M2368" s="39" t="s">
        <v>4170</v>
      </c>
      <c r="N2368" s="3">
        <v>2626.6751321089573</v>
      </c>
      <c r="O2368" s="3">
        <v>2623.2978515625</v>
      </c>
      <c r="P2368" s="110">
        <v>0.99871420860290527</v>
      </c>
    </row>
    <row r="2369" spans="2:16" x14ac:dyDescent="0.2">
      <c r="B2369" s="102" t="s">
        <v>4169</v>
      </c>
      <c r="C2369" s="119">
        <v>2740.7896140370003</v>
      </c>
      <c r="D2369" s="125">
        <v>0.83130116632461348</v>
      </c>
      <c r="E2369" s="119">
        <f t="shared" si="216"/>
        <v>2278.4216027993457</v>
      </c>
      <c r="F2369" s="121">
        <f t="shared" si="217"/>
        <v>2334.4679766550707</v>
      </c>
      <c r="G2369" s="110">
        <f t="shared" si="218"/>
        <v>0.8517501542982554</v>
      </c>
      <c r="H2369" s="130">
        <v>1.119264093471013</v>
      </c>
      <c r="I2369" s="128">
        <f t="shared" si="219"/>
        <v>2612.886183627948</v>
      </c>
      <c r="J2369" s="3">
        <f t="shared" si="220"/>
        <v>2632.2830719616359</v>
      </c>
      <c r="K2369" s="122">
        <f t="shared" si="221"/>
        <v>0.9604104811549028</v>
      </c>
      <c r="M2369" s="39" t="s">
        <v>4169</v>
      </c>
      <c r="N2369" s="3">
        <v>2740.7896140370003</v>
      </c>
      <c r="O2369" s="3">
        <v>2632.283203125</v>
      </c>
      <c r="P2369" s="110">
        <v>0.96041053533554077</v>
      </c>
    </row>
    <row r="2370" spans="2:16" x14ac:dyDescent="0.2">
      <c r="B2370" s="102" t="s">
        <v>4168</v>
      </c>
      <c r="C2370" s="119">
        <v>5990.5797338689736</v>
      </c>
      <c r="D2370" s="125">
        <v>1.0082851737758358</v>
      </c>
      <c r="E2370" s="119">
        <f t="shared" si="216"/>
        <v>6040.2127279820779</v>
      </c>
      <c r="F2370" s="121">
        <f t="shared" si="217"/>
        <v>6188.7945445803143</v>
      </c>
      <c r="G2370" s="110">
        <f t="shared" si="218"/>
        <v>1.0330877510219407</v>
      </c>
      <c r="H2370" s="130">
        <v>1.0672587636729896</v>
      </c>
      <c r="I2370" s="128">
        <f t="shared" si="219"/>
        <v>6605.0452142749282</v>
      </c>
      <c r="J2370" s="3">
        <f t="shared" si="220"/>
        <v>6654.0780903577133</v>
      </c>
      <c r="K2370" s="122">
        <f t="shared" si="221"/>
        <v>1.1107569527432404</v>
      </c>
      <c r="M2370" s="39" t="s">
        <v>4168</v>
      </c>
      <c r="N2370" s="3">
        <v>5990.5797338689736</v>
      </c>
      <c r="O2370" s="3">
        <v>6654.07861328125</v>
      </c>
      <c r="P2370" s="110">
        <v>1.1107569932937622</v>
      </c>
    </row>
    <row r="2371" spans="2:16" x14ac:dyDescent="0.2">
      <c r="B2371" s="102" t="s">
        <v>4167</v>
      </c>
      <c r="C2371" s="119">
        <v>5731.0066927487578</v>
      </c>
      <c r="D2371" s="125">
        <v>1.0405368256362895</v>
      </c>
      <c r="E2371" s="119">
        <f t="shared" si="216"/>
        <v>5963.3235117731219</v>
      </c>
      <c r="F2371" s="121">
        <f t="shared" si="217"/>
        <v>6110.0139480614871</v>
      </c>
      <c r="G2371" s="110">
        <f t="shared" si="218"/>
        <v>1.0661327539177845</v>
      </c>
      <c r="H2371" s="130">
        <v>0.83423451361051015</v>
      </c>
      <c r="I2371" s="128">
        <f t="shared" si="219"/>
        <v>5097.1845141145077</v>
      </c>
      <c r="J2371" s="3">
        <f t="shared" si="220"/>
        <v>5135.0237125671565</v>
      </c>
      <c r="K2371" s="122">
        <f t="shared" si="221"/>
        <v>0.89600727897671495</v>
      </c>
      <c r="M2371" s="39" t="s">
        <v>4167</v>
      </c>
      <c r="N2371" s="3">
        <v>5731.0066927487578</v>
      </c>
      <c r="O2371" s="3">
        <v>5135.02392578125</v>
      </c>
      <c r="P2371" s="110">
        <v>0.89600729942321777</v>
      </c>
    </row>
    <row r="2372" spans="2:16" x14ac:dyDescent="0.2">
      <c r="B2372" s="102" t="s">
        <v>4166</v>
      </c>
      <c r="C2372" s="119">
        <v>1979.5832731526441</v>
      </c>
      <c r="D2372" s="125">
        <v>1.0469260929165742</v>
      </c>
      <c r="E2372" s="119">
        <f t="shared" si="216"/>
        <v>2072.477381764701</v>
      </c>
      <c r="F2372" s="121">
        <f t="shared" si="217"/>
        <v>2123.4577806527764</v>
      </c>
      <c r="G2372" s="110">
        <f t="shared" si="218"/>
        <v>1.0726791893280654</v>
      </c>
      <c r="H2372" s="130">
        <v>0.9221133523386138</v>
      </c>
      <c r="I2372" s="128">
        <f t="shared" si="219"/>
        <v>1958.0687726672445</v>
      </c>
      <c r="J2372" s="3">
        <f t="shared" si="220"/>
        <v>1972.6045919352589</v>
      </c>
      <c r="K2372" s="122">
        <f t="shared" si="221"/>
        <v>0.99647467155737723</v>
      </c>
      <c r="M2372" s="39" t="s">
        <v>4166</v>
      </c>
      <c r="N2372" s="3">
        <v>1979.5832731526441</v>
      </c>
      <c r="O2372" s="3">
        <v>1972.604736328125</v>
      </c>
      <c r="P2372" s="110">
        <v>0.9964747428894043</v>
      </c>
    </row>
    <row r="2373" spans="2:16" x14ac:dyDescent="0.2">
      <c r="B2373" s="102" t="s">
        <v>4165</v>
      </c>
      <c r="C2373" s="119">
        <v>2785.4713191876126</v>
      </c>
      <c r="D2373" s="125">
        <v>0.97874630811035324</v>
      </c>
      <c r="E2373" s="119">
        <f t="shared" ref="E2373:E2436" si="222">D2373*C2373</f>
        <v>2726.2697700021513</v>
      </c>
      <c r="F2373" s="121">
        <f t="shared" ref="F2373:F2436" si="223">E2373/$E$2*$C$2</f>
        <v>2793.3326588781038</v>
      </c>
      <c r="G2373" s="110">
        <f t="shared" ref="G2373:G2436" si="224">F2373/C2373</f>
        <v>1.0028222655305543</v>
      </c>
      <c r="H2373" s="130">
        <v>1.1590876444393119</v>
      </c>
      <c r="I2373" s="128">
        <f t="shared" ref="I2373:I2436" si="225">C2373*H2373*G2373</f>
        <v>3237.717371714421</v>
      </c>
      <c r="J2373" s="3">
        <f t="shared" ref="J2373:J2436" si="226">I2373/$I$2*$C$2</f>
        <v>3261.7527249221857</v>
      </c>
      <c r="K2373" s="122">
        <f t="shared" ref="K2373:K2436" si="227">J2373/C2373</f>
        <v>1.1709877256512127</v>
      </c>
      <c r="M2373" s="39" t="s">
        <v>4165</v>
      </c>
      <c r="N2373" s="3">
        <v>2785.4713191876126</v>
      </c>
      <c r="O2373" s="3">
        <v>3261.7529296875</v>
      </c>
      <c r="P2373" s="110">
        <v>1.1709878444671631</v>
      </c>
    </row>
    <row r="2374" spans="2:16" x14ac:dyDescent="0.2">
      <c r="B2374" s="102" t="s">
        <v>4164</v>
      </c>
      <c r="C2374" s="119">
        <v>5477.7664993882508</v>
      </c>
      <c r="D2374" s="125">
        <v>0.96264326587221805</v>
      </c>
      <c r="E2374" s="119">
        <f t="shared" si="222"/>
        <v>5273.1350326565334</v>
      </c>
      <c r="F2374" s="121">
        <f t="shared" si="223"/>
        <v>5402.8476798105457</v>
      </c>
      <c r="G2374" s="110">
        <f t="shared" si="224"/>
        <v>0.98632310822557479</v>
      </c>
      <c r="H2374" s="130">
        <v>0.87419041905179595</v>
      </c>
      <c r="I2374" s="128">
        <f t="shared" si="225"/>
        <v>4723.1176772866047</v>
      </c>
      <c r="J2374" s="3">
        <f t="shared" si="226"/>
        <v>4758.1799722871438</v>
      </c>
      <c r="K2374" s="122">
        <f t="shared" si="227"/>
        <v>0.8686350491242244</v>
      </c>
      <c r="M2374" s="39" t="s">
        <v>4164</v>
      </c>
      <c r="N2374" s="3">
        <v>5477.7664993882508</v>
      </c>
      <c r="O2374" s="3">
        <v>4758.1806640625</v>
      </c>
      <c r="P2374" s="110">
        <v>0.86863517761230469</v>
      </c>
    </row>
    <row r="2375" spans="2:16" x14ac:dyDescent="0.2">
      <c r="B2375" s="102" t="s">
        <v>4163</v>
      </c>
      <c r="C2375" s="119">
        <v>9415.1849744828614</v>
      </c>
      <c r="D2375" s="125">
        <v>1.2086612458188259</v>
      </c>
      <c r="E2375" s="119">
        <f t="shared" si="222"/>
        <v>11379.769200873146</v>
      </c>
      <c r="F2375" s="121">
        <f t="shared" si="223"/>
        <v>11659.697550499215</v>
      </c>
      <c r="G2375" s="110">
        <f t="shared" si="224"/>
        <v>1.23839282840427</v>
      </c>
      <c r="H2375" s="130">
        <v>1.0484528682282597</v>
      </c>
      <c r="I2375" s="128">
        <f t="shared" si="225"/>
        <v>12224.643339494916</v>
      </c>
      <c r="J2375" s="3">
        <f t="shared" si="226"/>
        <v>12315.393577014298</v>
      </c>
      <c r="K2375" s="122">
        <f t="shared" si="227"/>
        <v>1.3080352229288765</v>
      </c>
      <c r="M2375" s="39" t="s">
        <v>4163</v>
      </c>
      <c r="N2375" s="3">
        <v>9415.1849744828614</v>
      </c>
      <c r="O2375" s="3">
        <v>12315.39453125</v>
      </c>
      <c r="P2375" s="110">
        <v>1.3080353736877441</v>
      </c>
    </row>
    <row r="2376" spans="2:16" x14ac:dyDescent="0.2">
      <c r="B2376" s="102" t="s">
        <v>4162</v>
      </c>
      <c r="C2376" s="119">
        <v>8059.8474076706207</v>
      </c>
      <c r="D2376" s="125">
        <v>0.96246056666770197</v>
      </c>
      <c r="E2376" s="119">
        <f t="shared" si="222"/>
        <v>7757.2853032418743</v>
      </c>
      <c r="F2376" s="121">
        <f t="shared" si="223"/>
        <v>7948.1049968740126</v>
      </c>
      <c r="G2376" s="110">
        <f t="shared" si="224"/>
        <v>0.98613591484495577</v>
      </c>
      <c r="H2376" s="130">
        <v>1.3087677575758807</v>
      </c>
      <c r="I2376" s="128">
        <f t="shared" si="225"/>
        <v>10402.223553736454</v>
      </c>
      <c r="J2376" s="3">
        <f t="shared" si="226"/>
        <v>10479.444968874303</v>
      </c>
      <c r="K2376" s="122">
        <f t="shared" si="227"/>
        <v>1.300203892061397</v>
      </c>
      <c r="M2376" s="39" t="s">
        <v>4162</v>
      </c>
      <c r="N2376" s="3">
        <v>8059.8474076706207</v>
      </c>
      <c r="O2376" s="3">
        <v>10479.4453125</v>
      </c>
      <c r="P2376" s="110">
        <v>1.3002039194107056</v>
      </c>
    </row>
    <row r="2377" spans="2:16" x14ac:dyDescent="0.2">
      <c r="B2377" s="102" t="s">
        <v>4161</v>
      </c>
      <c r="C2377" s="119">
        <v>9653.4307290755314</v>
      </c>
      <c r="D2377" s="125">
        <v>0.81417612896912406</v>
      </c>
      <c r="E2377" s="119">
        <f t="shared" si="222"/>
        <v>7859.592862270305</v>
      </c>
      <c r="F2377" s="121">
        <f t="shared" si="223"/>
        <v>8052.9291962356147</v>
      </c>
      <c r="G2377" s="110">
        <f t="shared" si="224"/>
        <v>0.83420386205089703</v>
      </c>
      <c r="H2377" s="130">
        <v>1.1672739941262709</v>
      </c>
      <c r="I2377" s="128">
        <f t="shared" si="225"/>
        <v>9399.9748273060068</v>
      </c>
      <c r="J2377" s="3">
        <f t="shared" si="226"/>
        <v>9469.7560000211433</v>
      </c>
      <c r="K2377" s="122">
        <f t="shared" si="227"/>
        <v>0.98097311368266504</v>
      </c>
      <c r="M2377" s="39" t="s">
        <v>4161</v>
      </c>
      <c r="N2377" s="3">
        <v>9653.4307290755314</v>
      </c>
      <c r="O2377" s="3">
        <v>9469.755859375</v>
      </c>
      <c r="P2377" s="110">
        <v>0.98097312450408936</v>
      </c>
    </row>
    <row r="2378" spans="2:16" x14ac:dyDescent="0.2">
      <c r="B2378" s="102" t="s">
        <v>4160</v>
      </c>
      <c r="C2378" s="119">
        <v>4455.3896099122776</v>
      </c>
      <c r="D2378" s="125">
        <v>0.92013222163738961</v>
      </c>
      <c r="E2378" s="119">
        <f t="shared" si="222"/>
        <v>4099.5475400287269</v>
      </c>
      <c r="F2378" s="121">
        <f t="shared" si="223"/>
        <v>4200.391375860283</v>
      </c>
      <c r="G2378" s="110">
        <f t="shared" si="224"/>
        <v>0.94276634450000096</v>
      </c>
      <c r="H2378" s="130">
        <v>0.97443562939254147</v>
      </c>
      <c r="I2378" s="128">
        <f t="shared" si="225"/>
        <v>4093.0110140314182</v>
      </c>
      <c r="J2378" s="3">
        <f t="shared" si="226"/>
        <v>4123.3956814100366</v>
      </c>
      <c r="K2378" s="122">
        <f t="shared" si="227"/>
        <v>0.92548487167909477</v>
      </c>
      <c r="M2378" s="39" t="s">
        <v>4160</v>
      </c>
      <c r="N2378" s="3">
        <v>4455.3896099122776</v>
      </c>
      <c r="O2378" s="3">
        <v>4123.3955078125</v>
      </c>
      <c r="P2378" s="110">
        <v>0.92548483610153198</v>
      </c>
    </row>
    <row r="2379" spans="2:16" x14ac:dyDescent="0.2">
      <c r="B2379" s="102" t="s">
        <v>4159</v>
      </c>
      <c r="C2379" s="119">
        <v>2524.8073701015287</v>
      </c>
      <c r="D2379" s="125">
        <v>0.97845402502820544</v>
      </c>
      <c r="E2379" s="119">
        <f t="shared" si="222"/>
        <v>2470.4079336967188</v>
      </c>
      <c r="F2379" s="121">
        <f t="shared" si="223"/>
        <v>2531.1769355609927</v>
      </c>
      <c r="G2379" s="110">
        <f t="shared" si="224"/>
        <v>1.0025227926434672</v>
      </c>
      <c r="H2379" s="130">
        <v>0.87028675840717162</v>
      </c>
      <c r="I2379" s="128">
        <f t="shared" si="225"/>
        <v>2202.8497702043746</v>
      </c>
      <c r="J2379" s="3">
        <f t="shared" si="226"/>
        <v>2219.2027331754662</v>
      </c>
      <c r="K2379" s="122">
        <f t="shared" si="227"/>
        <v>0.8789592265354591</v>
      </c>
      <c r="M2379" s="39" t="s">
        <v>4159</v>
      </c>
      <c r="N2379" s="3">
        <v>2524.8073701015287</v>
      </c>
      <c r="O2379" s="3">
        <v>2219.202880859375</v>
      </c>
      <c r="P2379" s="110">
        <v>0.8789592981338501</v>
      </c>
    </row>
    <row r="2380" spans="2:16" x14ac:dyDescent="0.2">
      <c r="B2380" s="102" t="s">
        <v>4158</v>
      </c>
      <c r="C2380" s="119">
        <v>4637.2102052208866</v>
      </c>
      <c r="D2380" s="125">
        <v>0.90066042140898084</v>
      </c>
      <c r="E2380" s="119">
        <f t="shared" si="222"/>
        <v>4176.5516975962701</v>
      </c>
      <c r="F2380" s="121">
        <f t="shared" si="223"/>
        <v>4279.289741153988</v>
      </c>
      <c r="G2380" s="110">
        <f t="shared" si="224"/>
        <v>0.92281556189453573</v>
      </c>
      <c r="H2380" s="130">
        <v>1.0831436526362122</v>
      </c>
      <c r="I2380" s="128">
        <f t="shared" si="225"/>
        <v>4635.0855209222009</v>
      </c>
      <c r="J2380" s="3">
        <f t="shared" si="226"/>
        <v>4669.4943049058902</v>
      </c>
      <c r="K2380" s="122">
        <f t="shared" si="227"/>
        <v>1.0069619659787379</v>
      </c>
      <c r="M2380" s="39" t="s">
        <v>4158</v>
      </c>
      <c r="N2380" s="3">
        <v>4637.2102052208866</v>
      </c>
      <c r="O2380" s="3">
        <v>4669.49462890625</v>
      </c>
      <c r="P2380" s="110">
        <v>1.0069620609283447</v>
      </c>
    </row>
    <row r="2381" spans="2:16" x14ac:dyDescent="0.2">
      <c r="B2381" s="102" t="s">
        <v>4157</v>
      </c>
      <c r="C2381" s="119">
        <v>4832.7781168496967</v>
      </c>
      <c r="D2381" s="125">
        <v>1.0068671706933416</v>
      </c>
      <c r="E2381" s="119">
        <f t="shared" si="222"/>
        <v>4865.9656291011497</v>
      </c>
      <c r="F2381" s="121">
        <f t="shared" si="223"/>
        <v>4985.6624088730059</v>
      </c>
      <c r="G2381" s="110">
        <f t="shared" si="224"/>
        <v>1.0316348668047206</v>
      </c>
      <c r="H2381" s="130">
        <v>1.1760865648864702</v>
      </c>
      <c r="I2381" s="128">
        <f t="shared" si="225"/>
        <v>5863.5705761350573</v>
      </c>
      <c r="J2381" s="3">
        <f t="shared" si="226"/>
        <v>5907.0990789893494</v>
      </c>
      <c r="K2381" s="122">
        <f t="shared" si="227"/>
        <v>1.222298838507397</v>
      </c>
      <c r="M2381" s="39" t="s">
        <v>4157</v>
      </c>
      <c r="N2381" s="3">
        <v>4832.7781168496967</v>
      </c>
      <c r="O2381" s="3">
        <v>5907.09912109375</v>
      </c>
      <c r="P2381" s="110">
        <v>1.2222988605499268</v>
      </c>
    </row>
    <row r="2382" spans="2:16" x14ac:dyDescent="0.2">
      <c r="B2382" s="102" t="s">
        <v>4156</v>
      </c>
      <c r="C2382" s="119">
        <v>5177.2540263497031</v>
      </c>
      <c r="D2382" s="125">
        <v>0.82834992848982747</v>
      </c>
      <c r="E2382" s="119">
        <f t="shared" si="222"/>
        <v>4288.5780025004478</v>
      </c>
      <c r="F2382" s="121">
        <f t="shared" si="223"/>
        <v>4394.071755606662</v>
      </c>
      <c r="G2382" s="110">
        <f t="shared" si="224"/>
        <v>0.84872631963642797</v>
      </c>
      <c r="H2382" s="130">
        <v>0.97495845553619431</v>
      </c>
      <c r="I2382" s="128">
        <f t="shared" si="225"/>
        <v>4284.0374123614847</v>
      </c>
      <c r="J2382" s="3">
        <f t="shared" si="226"/>
        <v>4315.8401735477901</v>
      </c>
      <c r="K2382" s="122">
        <f t="shared" si="227"/>
        <v>0.83361568730880586</v>
      </c>
      <c r="M2382" s="39" t="s">
        <v>4156</v>
      </c>
      <c r="N2382" s="3">
        <v>5177.2540263497031</v>
      </c>
      <c r="O2382" s="3">
        <v>4315.83984375</v>
      </c>
      <c r="P2382" s="110">
        <v>0.83361560106277466</v>
      </c>
    </row>
    <row r="2383" spans="2:16" x14ac:dyDescent="0.2">
      <c r="B2383" s="102" t="s">
        <v>4155</v>
      </c>
      <c r="C2383" s="119">
        <v>3226.6185499295552</v>
      </c>
      <c r="D2383" s="125">
        <v>0.95696224007099751</v>
      </c>
      <c r="E2383" s="119">
        <f t="shared" si="222"/>
        <v>3087.7521153952207</v>
      </c>
      <c r="F2383" s="121">
        <f t="shared" si="223"/>
        <v>3163.707026119655</v>
      </c>
      <c r="G2383" s="110">
        <f t="shared" si="224"/>
        <v>0.98050233616512439</v>
      </c>
      <c r="H2383" s="130">
        <v>1.1276615095150444</v>
      </c>
      <c r="I2383" s="128">
        <f t="shared" si="225"/>
        <v>3567.5906407374418</v>
      </c>
      <c r="J2383" s="3">
        <f t="shared" si="226"/>
        <v>3594.0748242860004</v>
      </c>
      <c r="K2383" s="122">
        <f t="shared" si="227"/>
        <v>1.1138827750074354</v>
      </c>
      <c r="M2383" s="39" t="s">
        <v>4155</v>
      </c>
      <c r="N2383" s="3">
        <v>3226.6185499295552</v>
      </c>
      <c r="O2383" s="3">
        <v>3594.074951171875</v>
      </c>
      <c r="P2383" s="110">
        <v>1.1138827800750732</v>
      </c>
    </row>
    <row r="2384" spans="2:16" x14ac:dyDescent="0.2">
      <c r="B2384" s="102" t="s">
        <v>4154</v>
      </c>
      <c r="C2384" s="119">
        <v>2915.7299241322025</v>
      </c>
      <c r="D2384" s="125">
        <v>0.92079782548300027</v>
      </c>
      <c r="E2384" s="119">
        <f t="shared" si="222"/>
        <v>2684.7977738366453</v>
      </c>
      <c r="F2384" s="121">
        <f t="shared" si="223"/>
        <v>2750.8405025285565</v>
      </c>
      <c r="G2384" s="110">
        <f t="shared" si="224"/>
        <v>0.94344832138294787</v>
      </c>
      <c r="H2384" s="130">
        <v>1.2806055879162159</v>
      </c>
      <c r="I2384" s="128">
        <f t="shared" si="225"/>
        <v>3522.7417190043211</v>
      </c>
      <c r="J2384" s="3">
        <f t="shared" si="226"/>
        <v>3548.8929643896349</v>
      </c>
      <c r="K2384" s="122">
        <f t="shared" si="227"/>
        <v>1.2171542141187437</v>
      </c>
      <c r="M2384" s="39" t="s">
        <v>4154</v>
      </c>
      <c r="N2384" s="3">
        <v>2915.7299241322025</v>
      </c>
      <c r="O2384" s="3">
        <v>3548.89306640625</v>
      </c>
      <c r="P2384" s="110">
        <v>1.2171542644500732</v>
      </c>
    </row>
    <row r="2385" spans="2:16" x14ac:dyDescent="0.2">
      <c r="B2385" s="102" t="s">
        <v>4153</v>
      </c>
      <c r="C2385" s="119">
        <v>8512.0824710749257</v>
      </c>
      <c r="D2385" s="125">
        <v>1.0097123618679236</v>
      </c>
      <c r="E2385" s="119">
        <f t="shared" si="222"/>
        <v>8594.7548962836136</v>
      </c>
      <c r="F2385" s="121">
        <f t="shared" si="223"/>
        <v>8806.1753136126954</v>
      </c>
      <c r="G2385" s="110">
        <f t="shared" si="224"/>
        <v>1.0345500461887127</v>
      </c>
      <c r="H2385" s="130">
        <v>1.0203694983452201</v>
      </c>
      <c r="I2385" s="128">
        <f t="shared" si="225"/>
        <v>8985.5526870910489</v>
      </c>
      <c r="J2385" s="3">
        <f t="shared" si="226"/>
        <v>9052.257376786325</v>
      </c>
      <c r="K2385" s="122">
        <f t="shared" si="227"/>
        <v>1.063459782908234</v>
      </c>
      <c r="M2385" s="39" t="s">
        <v>4153</v>
      </c>
      <c r="N2385" s="3">
        <v>8512.0824710749257</v>
      </c>
      <c r="O2385" s="3">
        <v>9052.2587890625</v>
      </c>
      <c r="P2385" s="110">
        <v>1.0634599924087524</v>
      </c>
    </row>
    <row r="2386" spans="2:16" x14ac:dyDescent="0.2">
      <c r="B2386" s="102" t="s">
        <v>4152</v>
      </c>
      <c r="C2386" s="119">
        <v>3982.20802595245</v>
      </c>
      <c r="D2386" s="125">
        <v>0.87154769678082944</v>
      </c>
      <c r="E2386" s="119">
        <f t="shared" si="222"/>
        <v>3470.6842331209914</v>
      </c>
      <c r="F2386" s="121">
        <f t="shared" si="223"/>
        <v>3556.0588037560647</v>
      </c>
      <c r="G2386" s="110">
        <f t="shared" si="224"/>
        <v>0.89298669998675906</v>
      </c>
      <c r="H2386" s="130">
        <v>1.0635089404910278</v>
      </c>
      <c r="I2386" s="128">
        <f t="shared" si="225"/>
        <v>3781.900330706404</v>
      </c>
      <c r="J2386" s="3">
        <f t="shared" si="226"/>
        <v>3809.9754527165005</v>
      </c>
      <c r="K2386" s="122">
        <f t="shared" si="227"/>
        <v>0.95674947865267401</v>
      </c>
      <c r="M2386" s="39" t="s">
        <v>4152</v>
      </c>
      <c r="N2386" s="3">
        <v>3982.20802595245</v>
      </c>
      <c r="O2386" s="3">
        <v>3809.975830078125</v>
      </c>
      <c r="P2386" s="110">
        <v>0.9567495584487915</v>
      </c>
    </row>
    <row r="2387" spans="2:16" x14ac:dyDescent="0.2">
      <c r="B2387" s="102" t="s">
        <v>4151</v>
      </c>
      <c r="C2387" s="119">
        <v>3606.3919229593262</v>
      </c>
      <c r="D2387" s="125">
        <v>1.1168994177522538</v>
      </c>
      <c r="E2387" s="119">
        <f t="shared" si="222"/>
        <v>4027.9770389397022</v>
      </c>
      <c r="F2387" s="121">
        <f t="shared" si="223"/>
        <v>4127.0603283227219</v>
      </c>
      <c r="G2387" s="110">
        <f t="shared" si="224"/>
        <v>1.1443737720375513</v>
      </c>
      <c r="H2387" s="130">
        <v>0.96862294715225095</v>
      </c>
      <c r="I2387" s="128">
        <f t="shared" si="225"/>
        <v>3997.5653382950918</v>
      </c>
      <c r="J2387" s="3">
        <f t="shared" si="226"/>
        <v>4027.2414600333409</v>
      </c>
      <c r="K2387" s="122">
        <f t="shared" si="227"/>
        <v>1.1166954524256685</v>
      </c>
      <c r="M2387" s="39" t="s">
        <v>4151</v>
      </c>
      <c r="N2387" s="3">
        <v>3606.3919229593262</v>
      </c>
      <c r="O2387" s="3">
        <v>4027.240966796875</v>
      </c>
      <c r="P2387" s="110">
        <v>1.1166952848434448</v>
      </c>
    </row>
    <row r="2388" spans="2:16" x14ac:dyDescent="0.2">
      <c r="B2388" s="102" t="s">
        <v>4150</v>
      </c>
      <c r="C2388" s="119">
        <v>2495.2285562881275</v>
      </c>
      <c r="D2388" s="125">
        <v>0.96369737938316602</v>
      </c>
      <c r="E2388" s="119">
        <f t="shared" si="222"/>
        <v>2404.6452206569093</v>
      </c>
      <c r="F2388" s="121">
        <f t="shared" si="223"/>
        <v>2463.7965405275313</v>
      </c>
      <c r="G2388" s="110">
        <f t="shared" si="224"/>
        <v>0.98740315163459247</v>
      </c>
      <c r="H2388" s="130">
        <v>0.94210929150874945</v>
      </c>
      <c r="I2388" s="128">
        <f t="shared" si="225"/>
        <v>2321.1656132181001</v>
      </c>
      <c r="J2388" s="3">
        <f t="shared" si="226"/>
        <v>2338.3968996345156</v>
      </c>
      <c r="K2388" s="122">
        <f t="shared" si="227"/>
        <v>0.93714737823980632</v>
      </c>
      <c r="M2388" s="39" t="s">
        <v>4150</v>
      </c>
      <c r="N2388" s="3">
        <v>2495.2285562881275</v>
      </c>
      <c r="O2388" s="3">
        <v>2338.396728515625</v>
      </c>
      <c r="P2388" s="110">
        <v>0.93714731931686401</v>
      </c>
    </row>
    <row r="2389" spans="2:16" x14ac:dyDescent="0.2">
      <c r="B2389" s="102" t="s">
        <v>4149</v>
      </c>
      <c r="C2389" s="119">
        <v>3952.3278201385519</v>
      </c>
      <c r="D2389" s="125">
        <v>1.0902587553142049</v>
      </c>
      <c r="E2389" s="119">
        <f t="shared" si="222"/>
        <v>4309.0600097779625</v>
      </c>
      <c r="F2389" s="121">
        <f t="shared" si="223"/>
        <v>4415.0575951142519</v>
      </c>
      <c r="G2389" s="110">
        <f t="shared" si="224"/>
        <v>1.1170777820144178</v>
      </c>
      <c r="H2389" s="130">
        <v>0.83422300525928783</v>
      </c>
      <c r="I2389" s="128">
        <f t="shared" si="225"/>
        <v>3683.1426153890552</v>
      </c>
      <c r="J2389" s="3">
        <f t="shared" si="226"/>
        <v>3710.48460467102</v>
      </c>
      <c r="K2389" s="122">
        <f t="shared" si="227"/>
        <v>0.9388099301289603</v>
      </c>
      <c r="M2389" s="39" t="s">
        <v>4149</v>
      </c>
      <c r="N2389" s="3">
        <v>3952.3278201385519</v>
      </c>
      <c r="O2389" s="3">
        <v>3710.48486328125</v>
      </c>
      <c r="P2389" s="110">
        <v>0.93880999088287354</v>
      </c>
    </row>
    <row r="2390" spans="2:16" x14ac:dyDescent="0.2">
      <c r="B2390" s="102" t="s">
        <v>4148</v>
      </c>
      <c r="C2390" s="119">
        <v>4120.1741133543255</v>
      </c>
      <c r="D2390" s="125">
        <v>0.88735880094366981</v>
      </c>
      <c r="E2390" s="119">
        <f t="shared" si="222"/>
        <v>3656.0727609052424</v>
      </c>
      <c r="F2390" s="121">
        <f t="shared" si="223"/>
        <v>3746.0076616934321</v>
      </c>
      <c r="G2390" s="110">
        <f t="shared" si="224"/>
        <v>0.90918673789824955</v>
      </c>
      <c r="H2390" s="130">
        <v>1.1242459640225793</v>
      </c>
      <c r="I2390" s="128">
        <f t="shared" si="225"/>
        <v>4211.4339948565002</v>
      </c>
      <c r="J2390" s="3">
        <f t="shared" si="226"/>
        <v>4242.6977810232238</v>
      </c>
      <c r="K2390" s="122">
        <f t="shared" si="227"/>
        <v>1.0297374975663709</v>
      </c>
      <c r="M2390" s="39" t="s">
        <v>4148</v>
      </c>
      <c r="N2390" s="3">
        <v>4120.1741133543255</v>
      </c>
      <c r="O2390" s="3">
        <v>4242.697265625</v>
      </c>
      <c r="P2390" s="110">
        <v>1.0297373533248901</v>
      </c>
    </row>
    <row r="2391" spans="2:16" x14ac:dyDescent="0.2">
      <c r="B2391" s="102" t="s">
        <v>4147</v>
      </c>
      <c r="C2391" s="119">
        <v>2381.0765281426093</v>
      </c>
      <c r="D2391" s="125">
        <v>0.98748994770811804</v>
      </c>
      <c r="E2391" s="119">
        <f t="shared" si="222"/>
        <v>2351.2891362645723</v>
      </c>
      <c r="F2391" s="121">
        <f t="shared" si="223"/>
        <v>2409.1279619727197</v>
      </c>
      <c r="G2391" s="110">
        <f t="shared" si="224"/>
        <v>1.0117809879264956</v>
      </c>
      <c r="H2391" s="130">
        <v>0.95766992036733312</v>
      </c>
      <c r="I2391" s="128">
        <f t="shared" si="225"/>
        <v>2307.1493834971297</v>
      </c>
      <c r="J2391" s="3">
        <f t="shared" si="226"/>
        <v>2324.2766197469282</v>
      </c>
      <c r="K2391" s="122">
        <f t="shared" si="227"/>
        <v>0.97614528230220776</v>
      </c>
      <c r="M2391" s="39" t="s">
        <v>4147</v>
      </c>
      <c r="N2391" s="3">
        <v>2381.0765281426093</v>
      </c>
      <c r="O2391" s="3">
        <v>2324.27685546875</v>
      </c>
      <c r="P2391" s="110">
        <v>0.97614538669586182</v>
      </c>
    </row>
    <row r="2392" spans="2:16" x14ac:dyDescent="0.2">
      <c r="B2392" s="102" t="s">
        <v>4146</v>
      </c>
      <c r="C2392" s="119">
        <v>15347.305637508161</v>
      </c>
      <c r="D2392" s="125">
        <v>0.89841223339462062</v>
      </c>
      <c r="E2392" s="119">
        <f t="shared" si="222"/>
        <v>13788.20713438356</v>
      </c>
      <c r="F2392" s="121">
        <f t="shared" si="223"/>
        <v>14127.380099959542</v>
      </c>
      <c r="G2392" s="110">
        <f t="shared" si="224"/>
        <v>0.92051207121547296</v>
      </c>
      <c r="H2392" s="130">
        <v>0.85351575052610074</v>
      </c>
      <c r="I2392" s="128">
        <f t="shared" si="225"/>
        <v>12057.94142898447</v>
      </c>
      <c r="J2392" s="3">
        <f t="shared" si="226"/>
        <v>12147.454146720767</v>
      </c>
      <c r="K2392" s="122">
        <f t="shared" si="227"/>
        <v>0.79150402250626373</v>
      </c>
      <c r="M2392" s="39" t="s">
        <v>4146</v>
      </c>
      <c r="N2392" s="3">
        <v>15347.305637508161</v>
      </c>
      <c r="O2392" s="3">
        <v>12147.4541015625</v>
      </c>
      <c r="P2392" s="110">
        <v>0.79150402545928955</v>
      </c>
    </row>
    <row r="2393" spans="2:16" x14ac:dyDescent="0.2">
      <c r="B2393" s="102" t="s">
        <v>4145</v>
      </c>
      <c r="C2393" s="119">
        <v>4531.5591166509848</v>
      </c>
      <c r="D2393" s="125">
        <v>1.0703641746844084</v>
      </c>
      <c r="E2393" s="119">
        <f t="shared" si="222"/>
        <v>4850.4185339277383</v>
      </c>
      <c r="F2393" s="121">
        <f t="shared" si="223"/>
        <v>4969.7328742479185</v>
      </c>
      <c r="G2393" s="110">
        <f t="shared" si="224"/>
        <v>1.096693819128804</v>
      </c>
      <c r="H2393" s="130">
        <v>0.85721388073964755</v>
      </c>
      <c r="I2393" s="128">
        <f t="shared" si="225"/>
        <v>4260.1240033734612</v>
      </c>
      <c r="J2393" s="3">
        <f t="shared" si="226"/>
        <v>4291.7492421989673</v>
      </c>
      <c r="K2393" s="122">
        <f t="shared" si="227"/>
        <v>0.94708005163811093</v>
      </c>
      <c r="M2393" s="39" t="s">
        <v>4145</v>
      </c>
      <c r="N2393" s="3">
        <v>4531.5591166509848</v>
      </c>
      <c r="O2393" s="3">
        <v>4291.74951171875</v>
      </c>
      <c r="P2393" s="110">
        <v>0.94708013534545898</v>
      </c>
    </row>
    <row r="2394" spans="2:16" x14ac:dyDescent="0.2">
      <c r="B2394" s="102" t="s">
        <v>4144</v>
      </c>
      <c r="C2394" s="119">
        <v>3192.146629728521</v>
      </c>
      <c r="D2394" s="125">
        <v>0.94751174107525082</v>
      </c>
      <c r="E2394" s="119">
        <f t="shared" si="222"/>
        <v>3024.5964109015649</v>
      </c>
      <c r="F2394" s="121">
        <f t="shared" si="223"/>
        <v>3098.997768841552</v>
      </c>
      <c r="G2394" s="110">
        <f t="shared" si="224"/>
        <v>0.97081936649793221</v>
      </c>
      <c r="H2394" s="130">
        <v>0.92445190395373067</v>
      </c>
      <c r="I2394" s="128">
        <f t="shared" si="225"/>
        <v>2864.8743877539359</v>
      </c>
      <c r="J2394" s="3">
        <f t="shared" si="226"/>
        <v>2886.1419228411887</v>
      </c>
      <c r="K2394" s="122">
        <f t="shared" si="227"/>
        <v>0.90413826732221358</v>
      </c>
      <c r="M2394" s="39" t="s">
        <v>4144</v>
      </c>
      <c r="N2394" s="3">
        <v>3192.146629728521</v>
      </c>
      <c r="O2394" s="3">
        <v>2886.141845703125</v>
      </c>
      <c r="P2394" s="110">
        <v>0.90413826704025269</v>
      </c>
    </row>
    <row r="2395" spans="2:16" x14ac:dyDescent="0.2">
      <c r="B2395" s="102" t="s">
        <v>4143</v>
      </c>
      <c r="C2395" s="119">
        <v>4187.9329965470088</v>
      </c>
      <c r="D2395" s="125">
        <v>1.0951808435870758</v>
      </c>
      <c r="E2395" s="119">
        <f t="shared" si="222"/>
        <v>4586.5439920445033</v>
      </c>
      <c r="F2395" s="121">
        <f t="shared" si="223"/>
        <v>4699.3673426342384</v>
      </c>
      <c r="G2395" s="110">
        <f t="shared" si="224"/>
        <v>1.1221209476151868</v>
      </c>
      <c r="H2395" s="130">
        <v>1.0194187485811015</v>
      </c>
      <c r="I2395" s="128">
        <f t="shared" si="225"/>
        <v>4790.6231755510917</v>
      </c>
      <c r="J2395" s="3">
        <f t="shared" si="226"/>
        <v>4826.1866009184841</v>
      </c>
      <c r="K2395" s="122">
        <f t="shared" si="227"/>
        <v>1.1524030123924431</v>
      </c>
      <c r="M2395" s="39" t="s">
        <v>4143</v>
      </c>
      <c r="N2395" s="3">
        <v>4187.9329965470088</v>
      </c>
      <c r="O2395" s="3">
        <v>4826.18603515625</v>
      </c>
      <c r="P2395" s="110">
        <v>1.1524028778076172</v>
      </c>
    </row>
    <row r="2396" spans="2:16" x14ac:dyDescent="0.2">
      <c r="B2396" s="102" t="s">
        <v>4142</v>
      </c>
      <c r="C2396" s="119">
        <v>4196.7538259378407</v>
      </c>
      <c r="D2396" s="125">
        <v>0.99366945006743446</v>
      </c>
      <c r="E2396" s="119">
        <f t="shared" si="222"/>
        <v>4170.1860662880554</v>
      </c>
      <c r="F2396" s="121">
        <f t="shared" si="223"/>
        <v>4272.767523131668</v>
      </c>
      <c r="G2396" s="110">
        <f t="shared" si="224"/>
        <v>1.0181124984563137</v>
      </c>
      <c r="H2396" s="130">
        <v>1.0641053193080803</v>
      </c>
      <c r="I2396" s="128">
        <f t="shared" si="225"/>
        <v>4546.6746495312191</v>
      </c>
      <c r="J2396" s="3">
        <f t="shared" si="226"/>
        <v>4580.4271110885438</v>
      </c>
      <c r="K2396" s="122">
        <f t="shared" si="227"/>
        <v>1.0914214416817656</v>
      </c>
      <c r="M2396" s="39" t="s">
        <v>4142</v>
      </c>
      <c r="N2396" s="3">
        <v>4196.7538259378407</v>
      </c>
      <c r="O2396" s="3">
        <v>4580.42724609375</v>
      </c>
      <c r="P2396" s="110">
        <v>1.0914214849472046</v>
      </c>
    </row>
    <row r="2397" spans="2:16" x14ac:dyDescent="0.2">
      <c r="B2397" s="102" t="s">
        <v>4141</v>
      </c>
      <c r="C2397" s="119">
        <v>3188.9083856173961</v>
      </c>
      <c r="D2397" s="125">
        <v>0.84109173595733855</v>
      </c>
      <c r="E2397" s="119">
        <f t="shared" si="222"/>
        <v>2682.1644898678496</v>
      </c>
      <c r="F2397" s="121">
        <f t="shared" si="223"/>
        <v>2748.1424430074217</v>
      </c>
      <c r="G2397" s="110">
        <f t="shared" si="224"/>
        <v>0.86178155992253791</v>
      </c>
      <c r="H2397" s="130">
        <v>1.0840048475943913</v>
      </c>
      <c r="I2397" s="128">
        <f t="shared" si="225"/>
        <v>2978.9997300999385</v>
      </c>
      <c r="J2397" s="3">
        <f t="shared" si="226"/>
        <v>3001.1144802459262</v>
      </c>
      <c r="K2397" s="122">
        <f t="shared" si="227"/>
        <v>0.94111028519400008</v>
      </c>
      <c r="M2397" s="39" t="s">
        <v>4141</v>
      </c>
      <c r="N2397" s="3">
        <v>3188.9083856173961</v>
      </c>
      <c r="O2397" s="3">
        <v>3001.114501953125</v>
      </c>
      <c r="P2397" s="110">
        <v>0.94111031293869019</v>
      </c>
    </row>
    <row r="2398" spans="2:16" x14ac:dyDescent="0.2">
      <c r="B2398" s="102" t="s">
        <v>4140</v>
      </c>
      <c r="C2398" s="119">
        <v>4359.9060082481265</v>
      </c>
      <c r="D2398" s="125">
        <v>1.0359812826167665</v>
      </c>
      <c r="E2398" s="119">
        <f t="shared" si="222"/>
        <v>4516.7810185134404</v>
      </c>
      <c r="F2398" s="121">
        <f t="shared" si="223"/>
        <v>4627.8882856131813</v>
      </c>
      <c r="G2398" s="110">
        <f t="shared" si="224"/>
        <v>1.061465150133531</v>
      </c>
      <c r="H2398" s="130">
        <v>0.93039298206361631</v>
      </c>
      <c r="I2398" s="128">
        <f t="shared" si="225"/>
        <v>4305.7547827089247</v>
      </c>
      <c r="J2398" s="3">
        <f t="shared" si="226"/>
        <v>4337.7187638558125</v>
      </c>
      <c r="K2398" s="122">
        <f t="shared" si="227"/>
        <v>0.99491107277305069</v>
      </c>
      <c r="M2398" s="39" t="s">
        <v>4140</v>
      </c>
      <c r="N2398" s="3">
        <v>4359.9060082481265</v>
      </c>
      <c r="O2398" s="3">
        <v>4337.71923828125</v>
      </c>
      <c r="P2398" s="110">
        <v>0.99491119384765625</v>
      </c>
    </row>
    <row r="2399" spans="2:16" x14ac:dyDescent="0.2">
      <c r="B2399" s="102" t="s">
        <v>4139</v>
      </c>
      <c r="C2399" s="119">
        <v>2908.7786636217143</v>
      </c>
      <c r="D2399" s="125">
        <v>1.1664407647193415</v>
      </c>
      <c r="E2399" s="119">
        <f t="shared" si="222"/>
        <v>3392.9180087942168</v>
      </c>
      <c r="F2399" s="121">
        <f t="shared" si="223"/>
        <v>3476.3796257965596</v>
      </c>
      <c r="G2399" s="110">
        <f t="shared" si="224"/>
        <v>1.1951337753104001</v>
      </c>
      <c r="H2399" s="130">
        <v>0.93034830055528406</v>
      </c>
      <c r="I2399" s="128">
        <f t="shared" si="225"/>
        <v>3234.243876944844</v>
      </c>
      <c r="J2399" s="3">
        <f t="shared" si="226"/>
        <v>3258.2534444943603</v>
      </c>
      <c r="K2399" s="122">
        <f t="shared" si="227"/>
        <v>1.1201448515981329</v>
      </c>
      <c r="M2399" s="39" t="s">
        <v>4139</v>
      </c>
      <c r="N2399" s="3">
        <v>2908.7786636217143</v>
      </c>
      <c r="O2399" s="3">
        <v>3258.25341796875</v>
      </c>
      <c r="P2399" s="110">
        <v>1.1201448440551758</v>
      </c>
    </row>
    <row r="2400" spans="2:16" x14ac:dyDescent="0.2">
      <c r="B2400" s="102" t="s">
        <v>4138</v>
      </c>
      <c r="C2400" s="119">
        <v>4809.987940789877</v>
      </c>
      <c r="D2400" s="125">
        <v>0.82758184632076714</v>
      </c>
      <c r="E2400" s="119">
        <f t="shared" si="222"/>
        <v>3980.6587008195111</v>
      </c>
      <c r="F2400" s="121">
        <f t="shared" si="223"/>
        <v>4078.5780171848692</v>
      </c>
      <c r="G2400" s="110">
        <f t="shared" si="224"/>
        <v>0.84793934358910295</v>
      </c>
      <c r="H2400" s="130">
        <v>0.8985882693670374</v>
      </c>
      <c r="I2400" s="128">
        <f t="shared" si="225"/>
        <v>3664.9623619405947</v>
      </c>
      <c r="J2400" s="3">
        <f t="shared" si="226"/>
        <v>3692.1693892222138</v>
      </c>
      <c r="K2400" s="122">
        <f t="shared" si="227"/>
        <v>0.76760470809328063</v>
      </c>
      <c r="M2400" s="39" t="s">
        <v>4138</v>
      </c>
      <c r="N2400" s="3">
        <v>4809.987940789877</v>
      </c>
      <c r="O2400" s="3">
        <v>3692.16943359375</v>
      </c>
      <c r="P2400" s="110">
        <v>0.76760470867156982</v>
      </c>
    </row>
    <row r="2401" spans="2:16" x14ac:dyDescent="0.2">
      <c r="B2401" s="102" t="s">
        <v>4137</v>
      </c>
      <c r="C2401" s="119">
        <v>3668.3499300916924</v>
      </c>
      <c r="D2401" s="125">
        <v>0.92596110210767235</v>
      </c>
      <c r="E2401" s="119">
        <f t="shared" si="222"/>
        <v>3396.7493441843062</v>
      </c>
      <c r="F2401" s="121">
        <f t="shared" si="223"/>
        <v>3480.3052073329177</v>
      </c>
      <c r="G2401" s="110">
        <f t="shared" si="224"/>
        <v>0.94873860827282785</v>
      </c>
      <c r="H2401" s="130">
        <v>0.95856534729187026</v>
      </c>
      <c r="I2401" s="128">
        <f t="shared" si="225"/>
        <v>3336.0999697487823</v>
      </c>
      <c r="J2401" s="3">
        <f t="shared" si="226"/>
        <v>3360.865670983188</v>
      </c>
      <c r="K2401" s="122">
        <f t="shared" si="227"/>
        <v>0.91617913640511972</v>
      </c>
      <c r="M2401" s="39" t="s">
        <v>4137</v>
      </c>
      <c r="N2401" s="3">
        <v>3668.3499300916924</v>
      </c>
      <c r="O2401" s="3">
        <v>3360.8662109375</v>
      </c>
      <c r="P2401" s="110">
        <v>0.91617929935455322</v>
      </c>
    </row>
    <row r="2402" spans="2:16" x14ac:dyDescent="0.2">
      <c r="B2402" s="102" t="s">
        <v>4136</v>
      </c>
      <c r="C2402" s="119">
        <v>6895.1938123658047</v>
      </c>
      <c r="D2402" s="125">
        <v>1.0688506162893783</v>
      </c>
      <c r="E2402" s="119">
        <f t="shared" si="222"/>
        <v>7369.9321557818985</v>
      </c>
      <c r="F2402" s="121">
        <f t="shared" si="223"/>
        <v>7551.2234376003225</v>
      </c>
      <c r="G2402" s="110">
        <f t="shared" si="224"/>
        <v>1.0951430290556876</v>
      </c>
      <c r="H2402" s="130">
        <v>0.70056776079146366</v>
      </c>
      <c r="I2402" s="128">
        <f t="shared" si="225"/>
        <v>5290.143694915676</v>
      </c>
      <c r="J2402" s="3">
        <f t="shared" si="226"/>
        <v>5329.4153352811845</v>
      </c>
      <c r="K2402" s="122">
        <f t="shared" si="227"/>
        <v>0.77291740889479266</v>
      </c>
      <c r="M2402" s="39" t="s">
        <v>4136</v>
      </c>
      <c r="N2402" s="3">
        <v>6895.1938123658047</v>
      </c>
      <c r="O2402" s="3">
        <v>5329.41552734375</v>
      </c>
      <c r="P2402" s="110">
        <v>0.77291744947433472</v>
      </c>
    </row>
    <row r="2403" spans="2:16" x14ac:dyDescent="0.2">
      <c r="B2403" s="102" t="s">
        <v>4135</v>
      </c>
      <c r="C2403" s="119">
        <v>2930.2851259189542</v>
      </c>
      <c r="D2403" s="125">
        <v>0.8511952020530994</v>
      </c>
      <c r="E2403" s="119">
        <f t="shared" si="222"/>
        <v>2494.2446398297761</v>
      </c>
      <c r="F2403" s="121">
        <f t="shared" si="223"/>
        <v>2555.5999953968858</v>
      </c>
      <c r="G2403" s="110">
        <f t="shared" si="224"/>
        <v>0.87213355887865518</v>
      </c>
      <c r="H2403" s="130">
        <v>1.0339456379550864</v>
      </c>
      <c r="I2403" s="128">
        <f t="shared" si="225"/>
        <v>2642.3514675986494</v>
      </c>
      <c r="J2403" s="3">
        <f t="shared" si="226"/>
        <v>2661.9670929085137</v>
      </c>
      <c r="K2403" s="122">
        <f t="shared" si="227"/>
        <v>0.90843279016191492</v>
      </c>
      <c r="M2403" s="39" t="s">
        <v>4135</v>
      </c>
      <c r="N2403" s="3">
        <v>2930.2851259189542</v>
      </c>
      <c r="O2403" s="3">
        <v>2661.96728515625</v>
      </c>
      <c r="P2403" s="110">
        <v>0.90843284130096436</v>
      </c>
    </row>
    <row r="2404" spans="2:16" x14ac:dyDescent="0.2">
      <c r="B2404" s="102" t="s">
        <v>4134</v>
      </c>
      <c r="C2404" s="119">
        <v>4841.0175188173707</v>
      </c>
      <c r="D2404" s="125">
        <v>0.85794284637427509</v>
      </c>
      <c r="E2404" s="119">
        <f t="shared" si="222"/>
        <v>4153.3163494419059</v>
      </c>
      <c r="F2404" s="121">
        <f t="shared" si="223"/>
        <v>4255.4828319646822</v>
      </c>
      <c r="G2404" s="110">
        <f t="shared" si="224"/>
        <v>0.87904718696499762</v>
      </c>
      <c r="H2404" s="130">
        <v>0.9251442236796219</v>
      </c>
      <c r="I2404" s="128">
        <f t="shared" si="225"/>
        <v>3936.9353609599248</v>
      </c>
      <c r="J2404" s="3">
        <f t="shared" si="226"/>
        <v>3966.1613930970989</v>
      </c>
      <c r="K2404" s="122">
        <f t="shared" si="227"/>
        <v>0.81928259455380081</v>
      </c>
      <c r="M2404" s="39" t="s">
        <v>4134</v>
      </c>
      <c r="N2404" s="3">
        <v>4841.0175188173707</v>
      </c>
      <c r="O2404" s="3">
        <v>3966.16162109375</v>
      </c>
      <c r="P2404" s="110">
        <v>0.8192826509475708</v>
      </c>
    </row>
    <row r="2405" spans="2:16" x14ac:dyDescent="0.2">
      <c r="B2405" s="102" t="s">
        <v>4133</v>
      </c>
      <c r="C2405" s="119">
        <v>7453.491096416592</v>
      </c>
      <c r="D2405" s="125">
        <v>0.95087073076181983</v>
      </c>
      <c r="E2405" s="119">
        <f t="shared" si="222"/>
        <v>7087.3065255763622</v>
      </c>
      <c r="F2405" s="121">
        <f t="shared" si="223"/>
        <v>7261.6455639152446</v>
      </c>
      <c r="G2405" s="110">
        <f t="shared" si="224"/>
        <v>0.97426098320643584</v>
      </c>
      <c r="H2405" s="130">
        <v>0.92686173716767761</v>
      </c>
      <c r="I2405" s="128">
        <f t="shared" si="225"/>
        <v>6730.5414220664434</v>
      </c>
      <c r="J2405" s="3">
        <f t="shared" si="226"/>
        <v>6780.5059253835434</v>
      </c>
      <c r="K2405" s="122">
        <f t="shared" si="227"/>
        <v>0.90970873080446835</v>
      </c>
      <c r="M2405" s="39" t="s">
        <v>4133</v>
      </c>
      <c r="N2405" s="3">
        <v>7453.491096416592</v>
      </c>
      <c r="O2405" s="3">
        <v>6780.505859375</v>
      </c>
      <c r="P2405" s="110">
        <v>0.90970873832702637</v>
      </c>
    </row>
    <row r="2406" spans="2:16" x14ac:dyDescent="0.2">
      <c r="B2406" s="102" t="s">
        <v>4132</v>
      </c>
      <c r="C2406" s="119">
        <v>15841.123253010337</v>
      </c>
      <c r="D2406" s="125">
        <v>1.3203570382905718</v>
      </c>
      <c r="E2406" s="119">
        <f t="shared" si="222"/>
        <v>20915.938581540639</v>
      </c>
      <c r="F2406" s="121">
        <f t="shared" si="223"/>
        <v>21430.444988890413</v>
      </c>
      <c r="G2406" s="110">
        <f t="shared" si="224"/>
        <v>1.352836200224496</v>
      </c>
      <c r="H2406" s="130">
        <v>1.4585973226347166</v>
      </c>
      <c r="I2406" s="128">
        <f t="shared" si="225"/>
        <v>31258.389683666133</v>
      </c>
      <c r="J2406" s="3">
        <f t="shared" si="226"/>
        <v>31490.437867771539</v>
      </c>
      <c r="K2406" s="122">
        <f t="shared" si="227"/>
        <v>1.9878917274245256</v>
      </c>
      <c r="M2406" s="39" t="s">
        <v>4132</v>
      </c>
      <c r="N2406" s="3">
        <v>15841.123253010337</v>
      </c>
      <c r="O2406" s="3">
        <v>31490.4375</v>
      </c>
      <c r="P2406" s="110">
        <v>1.987891674041748</v>
      </c>
    </row>
    <row r="2407" spans="2:16" x14ac:dyDescent="0.2">
      <c r="B2407" s="102" t="s">
        <v>4131</v>
      </c>
      <c r="C2407" s="119">
        <v>9697.7945272084617</v>
      </c>
      <c r="D2407" s="125">
        <v>0.9422824530206354</v>
      </c>
      <c r="E2407" s="119">
        <f t="shared" si="222"/>
        <v>9138.0616159880828</v>
      </c>
      <c r="F2407" s="121">
        <f t="shared" si="223"/>
        <v>9362.8467115195981</v>
      </c>
      <c r="G2407" s="110">
        <f t="shared" si="224"/>
        <v>0.96546144437798487</v>
      </c>
      <c r="H2407" s="130">
        <v>0.90033097572308407</v>
      </c>
      <c r="I2407" s="128">
        <f t="shared" si="225"/>
        <v>8429.6609153281079</v>
      </c>
      <c r="J2407" s="3">
        <f t="shared" si="226"/>
        <v>8492.2389152769774</v>
      </c>
      <c r="K2407" s="122">
        <f t="shared" si="227"/>
        <v>0.87568765160479156</v>
      </c>
      <c r="M2407" s="39" t="s">
        <v>4131</v>
      </c>
      <c r="N2407" s="3">
        <v>9697.7945272084617</v>
      </c>
      <c r="O2407" s="3">
        <v>8492.2392578125</v>
      </c>
      <c r="P2407" s="110">
        <v>0.87568765878677368</v>
      </c>
    </row>
    <row r="2408" spans="2:16" x14ac:dyDescent="0.2">
      <c r="B2408" s="102" t="s">
        <v>4130</v>
      </c>
      <c r="C2408" s="119">
        <v>6540.1791135628118</v>
      </c>
      <c r="D2408" s="125">
        <v>1.0150673031299091</v>
      </c>
      <c r="E2408" s="119">
        <f t="shared" si="222"/>
        <v>6638.7219747907629</v>
      </c>
      <c r="F2408" s="121">
        <f t="shared" si="223"/>
        <v>6802.0263839774543</v>
      </c>
      <c r="G2408" s="110">
        <f t="shared" si="224"/>
        <v>1.0400367124306478</v>
      </c>
      <c r="H2408" s="130">
        <v>0.95929318936843933</v>
      </c>
      <c r="I2408" s="128">
        <f t="shared" si="225"/>
        <v>6525.1375840540059</v>
      </c>
      <c r="J2408" s="3">
        <f t="shared" si="226"/>
        <v>6573.5772619369927</v>
      </c>
      <c r="K2408" s="122">
        <f t="shared" si="227"/>
        <v>1.0051066106591668</v>
      </c>
      <c r="M2408" s="39" t="s">
        <v>4130</v>
      </c>
      <c r="N2408" s="3">
        <v>6540.1791135628118</v>
      </c>
      <c r="O2408" s="3">
        <v>6573.57666015625</v>
      </c>
      <c r="P2408" s="110">
        <v>1.0051065683364868</v>
      </c>
    </row>
    <row r="2409" spans="2:16" x14ac:dyDescent="0.2">
      <c r="B2409" s="102" t="s">
        <v>4129</v>
      </c>
      <c r="C2409" s="119">
        <v>4442.0650478427096</v>
      </c>
      <c r="D2409" s="125">
        <v>0.84804014172016751</v>
      </c>
      <c r="E2409" s="119">
        <f t="shared" si="222"/>
        <v>3767.049472702734</v>
      </c>
      <c r="F2409" s="121">
        <f t="shared" si="223"/>
        <v>3859.7142643377451</v>
      </c>
      <c r="G2409" s="110">
        <f t="shared" si="224"/>
        <v>0.86890088793549225</v>
      </c>
      <c r="H2409" s="130">
        <v>1.1423871503581782</v>
      </c>
      <c r="I2409" s="128">
        <f t="shared" si="225"/>
        <v>4409.2879796336092</v>
      </c>
      <c r="J2409" s="3">
        <f t="shared" si="226"/>
        <v>4442.0205445298243</v>
      </c>
      <c r="K2409" s="122">
        <f t="shared" si="227"/>
        <v>0.99998998139099582</v>
      </c>
      <c r="M2409" s="39" t="s">
        <v>4129</v>
      </c>
      <c r="N2409" s="3">
        <v>4442.0650478427096</v>
      </c>
      <c r="O2409" s="3">
        <v>4442.02001953125</v>
      </c>
      <c r="P2409" s="110">
        <v>0.99998986721038818</v>
      </c>
    </row>
    <row r="2410" spans="2:16" x14ac:dyDescent="0.2">
      <c r="B2410" s="102" t="s">
        <v>4128</v>
      </c>
      <c r="C2410" s="119">
        <v>2198.3481559567208</v>
      </c>
      <c r="D2410" s="125">
        <v>0.9557704778455699</v>
      </c>
      <c r="E2410" s="119">
        <f t="shared" si="222"/>
        <v>2101.1162674896823</v>
      </c>
      <c r="F2410" s="121">
        <f t="shared" si="223"/>
        <v>2152.8011478021708</v>
      </c>
      <c r="G2410" s="110">
        <f t="shared" si="224"/>
        <v>0.9792812580522634</v>
      </c>
      <c r="H2410" s="130">
        <v>1.2019896745834833</v>
      </c>
      <c r="I2410" s="128">
        <f t="shared" si="225"/>
        <v>2587.6447510896805</v>
      </c>
      <c r="J2410" s="3">
        <f t="shared" si="226"/>
        <v>2606.8542584148136</v>
      </c>
      <c r="K2410" s="122">
        <f t="shared" si="227"/>
        <v>1.1858241158713603</v>
      </c>
      <c r="M2410" s="39" t="s">
        <v>4128</v>
      </c>
      <c r="N2410" s="3">
        <v>2198.3481559567208</v>
      </c>
      <c r="O2410" s="3">
        <v>2606.85400390625</v>
      </c>
      <c r="P2410" s="110">
        <v>1.1858240365982056</v>
      </c>
    </row>
    <row r="2411" spans="2:16" x14ac:dyDescent="0.2">
      <c r="B2411" s="102" t="s">
        <v>4127</v>
      </c>
      <c r="C2411" s="119">
        <v>3114.4328152562512</v>
      </c>
      <c r="D2411" s="125">
        <v>0.87062020904645265</v>
      </c>
      <c r="E2411" s="119">
        <f t="shared" si="222"/>
        <v>2711.4881486795293</v>
      </c>
      <c r="F2411" s="121">
        <f t="shared" si="223"/>
        <v>2778.1874278206446</v>
      </c>
      <c r="G2411" s="110">
        <f t="shared" si="224"/>
        <v>0.89203639719293781</v>
      </c>
      <c r="H2411" s="130">
        <v>1.1170742514161658</v>
      </c>
      <c r="I2411" s="128">
        <f t="shared" si="225"/>
        <v>3103.4416412265496</v>
      </c>
      <c r="J2411" s="3">
        <f t="shared" si="226"/>
        <v>3126.4801919840138</v>
      </c>
      <c r="K2411" s="122">
        <f t="shared" si="227"/>
        <v>1.0038682410064355</v>
      </c>
      <c r="M2411" s="39" t="s">
        <v>4127</v>
      </c>
      <c r="N2411" s="3">
        <v>3114.4328152562512</v>
      </c>
      <c r="O2411" s="3">
        <v>3126.47998046875</v>
      </c>
      <c r="P2411" s="110">
        <v>1.0038682222366333</v>
      </c>
    </row>
    <row r="2412" spans="2:16" x14ac:dyDescent="0.2">
      <c r="B2412" s="102" t="s">
        <v>4126</v>
      </c>
      <c r="C2412" s="119">
        <v>4301.3822044376511</v>
      </c>
      <c r="D2412" s="125">
        <v>0.98664245429385877</v>
      </c>
      <c r="E2412" s="119">
        <f t="shared" si="222"/>
        <v>4243.9262950422926</v>
      </c>
      <c r="F2412" s="121">
        <f t="shared" si="223"/>
        <v>4348.321670970894</v>
      </c>
      <c r="G2412" s="110">
        <f t="shared" si="224"/>
        <v>1.0109126472148455</v>
      </c>
      <c r="H2412" s="130">
        <v>1.0555623398689358</v>
      </c>
      <c r="I2412" s="128">
        <f t="shared" si="225"/>
        <v>4589.9245975128379</v>
      </c>
      <c r="J2412" s="3">
        <f t="shared" si="226"/>
        <v>4623.998127173586</v>
      </c>
      <c r="K2412" s="122">
        <f t="shared" si="227"/>
        <v>1.0750028496428656</v>
      </c>
      <c r="M2412" s="39" t="s">
        <v>4126</v>
      </c>
      <c r="N2412" s="3">
        <v>4301.3822044376511</v>
      </c>
      <c r="O2412" s="3">
        <v>4623.99853515625</v>
      </c>
      <c r="P2412" s="110">
        <v>1.075002908706665</v>
      </c>
    </row>
    <row r="2413" spans="2:16" x14ac:dyDescent="0.2">
      <c r="B2413" s="102" t="s">
        <v>4125</v>
      </c>
      <c r="C2413" s="119">
        <v>3708.4996727075259</v>
      </c>
      <c r="D2413" s="125">
        <v>0.79744595204080349</v>
      </c>
      <c r="E2413" s="119">
        <f t="shared" si="222"/>
        <v>2957.3280521452612</v>
      </c>
      <c r="F2413" s="121">
        <f t="shared" si="223"/>
        <v>3030.0746910556863</v>
      </c>
      <c r="G2413" s="110">
        <f t="shared" si="224"/>
        <v>0.81706214331238414</v>
      </c>
      <c r="H2413" s="130">
        <v>0.94201229969532219</v>
      </c>
      <c r="I2413" s="128">
        <f t="shared" si="225"/>
        <v>2854.3676279699598</v>
      </c>
      <c r="J2413" s="3">
        <f t="shared" si="226"/>
        <v>2875.5571656122584</v>
      </c>
      <c r="K2413" s="122">
        <f t="shared" si="227"/>
        <v>0.77539636494368425</v>
      </c>
      <c r="M2413" s="39" t="s">
        <v>4125</v>
      </c>
      <c r="N2413" s="3">
        <v>3708.4996727075259</v>
      </c>
      <c r="O2413" s="3">
        <v>2875.556884765625</v>
      </c>
      <c r="P2413" s="110">
        <v>0.77539628744125366</v>
      </c>
    </row>
    <row r="2414" spans="2:16" x14ac:dyDescent="0.2">
      <c r="B2414" s="102" t="s">
        <v>4124</v>
      </c>
      <c r="C2414" s="119">
        <v>4136.7179297663724</v>
      </c>
      <c r="D2414" s="125">
        <v>1.1806596109341196</v>
      </c>
      <c r="E2414" s="119">
        <f t="shared" si="222"/>
        <v>4884.0557815021621</v>
      </c>
      <c r="F2414" s="121">
        <f t="shared" si="223"/>
        <v>5004.1975568109838</v>
      </c>
      <c r="G2414" s="110">
        <f t="shared" si="224"/>
        <v>1.209702387683369</v>
      </c>
      <c r="H2414" s="130">
        <v>0.72250193782534755</v>
      </c>
      <c r="I2414" s="128">
        <f t="shared" si="225"/>
        <v>3615.5424320568054</v>
      </c>
      <c r="J2414" s="3">
        <f t="shared" si="226"/>
        <v>3642.3825880726877</v>
      </c>
      <c r="K2414" s="122">
        <f t="shared" si="227"/>
        <v>0.8805005924777658</v>
      </c>
      <c r="M2414" s="39" t="s">
        <v>4124</v>
      </c>
      <c r="N2414" s="3">
        <v>4136.7179297663724</v>
      </c>
      <c r="O2414" s="3">
        <v>3642.3828125</v>
      </c>
      <c r="P2414" s="110">
        <v>0.8805006742477417</v>
      </c>
    </row>
    <row r="2415" spans="2:16" x14ac:dyDescent="0.2">
      <c r="B2415" s="102" t="s">
        <v>4123</v>
      </c>
      <c r="C2415" s="119">
        <v>10616.060502563751</v>
      </c>
      <c r="D2415" s="125">
        <v>1.1092337452109033</v>
      </c>
      <c r="E2415" s="119">
        <f t="shared" si="222"/>
        <v>11775.692550644333</v>
      </c>
      <c r="F2415" s="121">
        <f t="shared" si="223"/>
        <v>12065.360128537997</v>
      </c>
      <c r="G2415" s="110">
        <f t="shared" si="224"/>
        <v>1.1365195333640237</v>
      </c>
      <c r="H2415" s="130">
        <v>0.82663663313390123</v>
      </c>
      <c r="I2415" s="128">
        <f t="shared" si="225"/>
        <v>9973.6686742026632</v>
      </c>
      <c r="J2415" s="3">
        <f t="shared" si="226"/>
        <v>10047.708691239339</v>
      </c>
      <c r="K2415" s="122">
        <f t="shared" si="227"/>
        <v>0.94646302070460542</v>
      </c>
      <c r="M2415" s="39" t="s">
        <v>4123</v>
      </c>
      <c r="N2415" s="3">
        <v>10616.060502563751</v>
      </c>
      <c r="O2415" s="3">
        <v>10047.708984375</v>
      </c>
      <c r="P2415" s="110">
        <v>0.94646304845809937</v>
      </c>
    </row>
    <row r="2416" spans="2:16" x14ac:dyDescent="0.2">
      <c r="B2416" s="102" t="s">
        <v>4122</v>
      </c>
      <c r="C2416" s="119">
        <v>2520.3268490031246</v>
      </c>
      <c r="D2416" s="125">
        <v>1.0323887665024054</v>
      </c>
      <c r="E2416" s="119">
        <f t="shared" si="222"/>
        <v>2601.9571268252298</v>
      </c>
      <c r="F2416" s="121">
        <f t="shared" si="223"/>
        <v>2665.9620773170277</v>
      </c>
      <c r="G2416" s="110">
        <f t="shared" si="224"/>
        <v>1.0577842625338483</v>
      </c>
      <c r="H2416" s="130">
        <v>0.87520783258958657</v>
      </c>
      <c r="I2416" s="128">
        <f t="shared" si="225"/>
        <v>2333.2708914546674</v>
      </c>
      <c r="J2416" s="3">
        <f t="shared" si="226"/>
        <v>2350.5920419959248</v>
      </c>
      <c r="K2416" s="122">
        <f t="shared" si="227"/>
        <v>0.93265365280922363</v>
      </c>
      <c r="M2416" s="39" t="s">
        <v>4122</v>
      </c>
      <c r="N2416" s="3">
        <v>2520.3268490031246</v>
      </c>
      <c r="O2416" s="3">
        <v>2350.591796875</v>
      </c>
      <c r="P2416" s="110">
        <v>0.93265354633331299</v>
      </c>
    </row>
    <row r="2417" spans="2:16" x14ac:dyDescent="0.2">
      <c r="B2417" s="102" t="s">
        <v>4121</v>
      </c>
      <c r="C2417" s="119">
        <v>2949.1582468956876</v>
      </c>
      <c r="D2417" s="125">
        <v>0.85064754189081426</v>
      </c>
      <c r="E2417" s="119">
        <f t="shared" si="222"/>
        <v>2508.6942133688399</v>
      </c>
      <c r="F2417" s="121">
        <f t="shared" si="223"/>
        <v>2570.405010703018</v>
      </c>
      <c r="G2417" s="110">
        <f t="shared" si="224"/>
        <v>0.87157242694882553</v>
      </c>
      <c r="H2417" s="130">
        <v>1.0016837725003647</v>
      </c>
      <c r="I2417" s="128">
        <f t="shared" si="225"/>
        <v>2574.7329879748395</v>
      </c>
      <c r="J2417" s="3">
        <f t="shared" si="226"/>
        <v>2593.8466441952064</v>
      </c>
      <c r="K2417" s="122">
        <f t="shared" si="227"/>
        <v>0.87952101143623418</v>
      </c>
      <c r="M2417" s="39" t="s">
        <v>4121</v>
      </c>
      <c r="N2417" s="3">
        <v>2949.1582468956876</v>
      </c>
      <c r="O2417" s="3">
        <v>2593.8466796875</v>
      </c>
      <c r="P2417" s="110">
        <v>0.87952101230621338</v>
      </c>
    </row>
    <row r="2418" spans="2:16" x14ac:dyDescent="0.2">
      <c r="B2418" s="102" t="s">
        <v>4120</v>
      </c>
      <c r="C2418" s="119">
        <v>8557.7628714581879</v>
      </c>
      <c r="D2418" s="125">
        <v>0.90617085987699775</v>
      </c>
      <c r="E2418" s="119">
        <f t="shared" si="222"/>
        <v>7754.7953398527115</v>
      </c>
      <c r="F2418" s="121">
        <f t="shared" si="223"/>
        <v>7945.5537834427923</v>
      </c>
      <c r="G2418" s="110">
        <f t="shared" si="224"/>
        <v>0.92846155038284217</v>
      </c>
      <c r="H2418" s="130">
        <v>0.89500351654176835</v>
      </c>
      <c r="I2418" s="128">
        <f t="shared" si="225"/>
        <v>7111.2985770530513</v>
      </c>
      <c r="J2418" s="3">
        <f t="shared" si="226"/>
        <v>7164.0896497262165</v>
      </c>
      <c r="K2418" s="122">
        <f t="shared" si="227"/>
        <v>0.83714514614793267</v>
      </c>
      <c r="M2418" s="39" t="s">
        <v>4120</v>
      </c>
      <c r="N2418" s="3">
        <v>8557.7628714581879</v>
      </c>
      <c r="O2418" s="3">
        <v>7164.08984375</v>
      </c>
      <c r="P2418" s="110">
        <v>0.83714514970779419</v>
      </c>
    </row>
    <row r="2419" spans="2:16" x14ac:dyDescent="0.2">
      <c r="B2419" s="102" t="s">
        <v>4119</v>
      </c>
      <c r="C2419" s="119">
        <v>8843.6032425986068</v>
      </c>
      <c r="D2419" s="125">
        <v>1.0396553759825764</v>
      </c>
      <c r="E2419" s="119">
        <f t="shared" si="222"/>
        <v>9194.2996542245855</v>
      </c>
      <c r="F2419" s="121">
        <f t="shared" si="223"/>
        <v>9420.4681364445187</v>
      </c>
      <c r="G2419" s="110">
        <f t="shared" si="224"/>
        <v>1.0652296216848831</v>
      </c>
      <c r="H2419" s="130">
        <v>0.99841857004824341</v>
      </c>
      <c r="I2419" s="128">
        <f t="shared" si="225"/>
        <v>9405.5703259739767</v>
      </c>
      <c r="J2419" s="3">
        <f t="shared" si="226"/>
        <v>9475.3930371470487</v>
      </c>
      <c r="K2419" s="122">
        <f t="shared" si="227"/>
        <v>1.0714403142268056</v>
      </c>
      <c r="M2419" s="39" t="s">
        <v>4119</v>
      </c>
      <c r="N2419" s="3">
        <v>8843.6032425986068</v>
      </c>
      <c r="O2419" s="3">
        <v>9475.3916015625</v>
      </c>
      <c r="P2419" s="110">
        <v>1.0714401006698608</v>
      </c>
    </row>
    <row r="2420" spans="2:16" x14ac:dyDescent="0.2">
      <c r="B2420" s="102" t="s">
        <v>4118</v>
      </c>
      <c r="C2420" s="119">
        <v>3660.5703639680073</v>
      </c>
      <c r="D2420" s="125">
        <v>1.0666733687311925</v>
      </c>
      <c r="E2420" s="119">
        <f t="shared" si="222"/>
        <v>3904.6329216113218</v>
      </c>
      <c r="F2420" s="121">
        <f t="shared" si="223"/>
        <v>4000.6820971568509</v>
      </c>
      <c r="G2420" s="110">
        <f t="shared" si="224"/>
        <v>1.0929122238809166</v>
      </c>
      <c r="H2420" s="130">
        <v>0.88463106256544422</v>
      </c>
      <c r="I2420" s="128">
        <f t="shared" si="225"/>
        <v>3539.1276545944147</v>
      </c>
      <c r="J2420" s="3">
        <f t="shared" si="226"/>
        <v>3565.4005417737249</v>
      </c>
      <c r="K2420" s="122">
        <f t="shared" si="227"/>
        <v>0.97400136789308434</v>
      </c>
      <c r="M2420" s="39" t="s">
        <v>4118</v>
      </c>
      <c r="N2420" s="3">
        <v>3660.5703639680073</v>
      </c>
      <c r="O2420" s="3">
        <v>3565.400634765625</v>
      </c>
      <c r="P2420" s="110">
        <v>0.97400140762329102</v>
      </c>
    </row>
    <row r="2421" spans="2:16" x14ac:dyDescent="0.2">
      <c r="B2421" s="102" t="s">
        <v>4117</v>
      </c>
      <c r="C2421" s="119">
        <v>6437.6823630656836</v>
      </c>
      <c r="D2421" s="125">
        <v>0.85111295421324684</v>
      </c>
      <c r="E2421" s="119">
        <f t="shared" si="222"/>
        <v>5479.1948543153503</v>
      </c>
      <c r="F2421" s="121">
        <f t="shared" si="223"/>
        <v>5613.9763200704247</v>
      </c>
      <c r="G2421" s="110">
        <f t="shared" si="224"/>
        <v>0.87204928784293068</v>
      </c>
      <c r="H2421" s="130">
        <v>1.2059561814455626</v>
      </c>
      <c r="I2421" s="128">
        <f t="shared" si="225"/>
        <v>6770.2094456779405</v>
      </c>
      <c r="J2421" s="3">
        <f t="shared" si="226"/>
        <v>6820.4684265077749</v>
      </c>
      <c r="K2421" s="122">
        <f t="shared" si="227"/>
        <v>1.059460228363893</v>
      </c>
      <c r="M2421" s="39" t="s">
        <v>4117</v>
      </c>
      <c r="N2421" s="3">
        <v>6437.6823630656836</v>
      </c>
      <c r="O2421" s="3">
        <v>6820.46826171875</v>
      </c>
      <c r="P2421" s="110">
        <v>1.0594601631164551</v>
      </c>
    </row>
    <row r="2422" spans="2:16" x14ac:dyDescent="0.2">
      <c r="B2422" s="102" t="s">
        <v>4116</v>
      </c>
      <c r="C2422" s="119">
        <v>7099.7738578532771</v>
      </c>
      <c r="D2422" s="125">
        <v>0.89609800165279618</v>
      </c>
      <c r="E2422" s="119">
        <f t="shared" si="222"/>
        <v>6362.0931662090852</v>
      </c>
      <c r="F2422" s="121">
        <f t="shared" si="223"/>
        <v>6518.5928463649489</v>
      </c>
      <c r="G2422" s="110">
        <f t="shared" si="224"/>
        <v>0.91814091221434235</v>
      </c>
      <c r="H2422" s="130">
        <v>1.0828457214986444</v>
      </c>
      <c r="I2422" s="128">
        <f t="shared" si="225"/>
        <v>7058.6303738779543</v>
      </c>
      <c r="J2422" s="3">
        <f t="shared" si="226"/>
        <v>7111.0304615697896</v>
      </c>
      <c r="K2422" s="122">
        <f t="shared" si="227"/>
        <v>1.0015854876425481</v>
      </c>
      <c r="M2422" s="39" t="s">
        <v>4116</v>
      </c>
      <c r="N2422" s="3">
        <v>7099.7738578532771</v>
      </c>
      <c r="O2422" s="3">
        <v>7111.0302734375</v>
      </c>
      <c r="P2422" s="110">
        <v>1.0015854835510254</v>
      </c>
    </row>
    <row r="2423" spans="2:16" x14ac:dyDescent="0.2">
      <c r="B2423" s="102" t="s">
        <v>4115</v>
      </c>
      <c r="C2423" s="119">
        <v>2667.2292924170647</v>
      </c>
      <c r="D2423" s="125">
        <v>0.87762868342320866</v>
      </c>
      <c r="E2423" s="119">
        <f t="shared" si="222"/>
        <v>2340.8369322918047</v>
      </c>
      <c r="F2423" s="121">
        <f t="shared" si="223"/>
        <v>2398.4186466160209</v>
      </c>
      <c r="G2423" s="110">
        <f t="shared" si="224"/>
        <v>0.89921727143396601</v>
      </c>
      <c r="H2423" s="130">
        <v>0.91540554681020647</v>
      </c>
      <c r="I2423" s="128">
        <f t="shared" si="225"/>
        <v>2195.5257326853339</v>
      </c>
      <c r="J2423" s="3">
        <f t="shared" si="226"/>
        <v>2211.8243253058154</v>
      </c>
      <c r="K2423" s="122">
        <f t="shared" si="227"/>
        <v>0.82925916103052477</v>
      </c>
      <c r="M2423" s="39" t="s">
        <v>4115</v>
      </c>
      <c r="N2423" s="3">
        <v>2667.2292924170647</v>
      </c>
      <c r="O2423" s="3">
        <v>2211.824462890625</v>
      </c>
      <c r="P2423" s="110">
        <v>0.82925921678543091</v>
      </c>
    </row>
    <row r="2424" spans="2:16" x14ac:dyDescent="0.2">
      <c r="B2424" s="102" t="s">
        <v>4114</v>
      </c>
      <c r="C2424" s="119">
        <v>6921.7424727871257</v>
      </c>
      <c r="D2424" s="125">
        <v>0.99504084114388247</v>
      </c>
      <c r="E2424" s="119">
        <f t="shared" si="222"/>
        <v>6887.4164523034387</v>
      </c>
      <c r="F2424" s="121">
        <f t="shared" si="223"/>
        <v>7056.8384402759893</v>
      </c>
      <c r="G2424" s="110">
        <f t="shared" si="224"/>
        <v>1.019517624069372</v>
      </c>
      <c r="H2424" s="130">
        <v>1.2141530951018611</v>
      </c>
      <c r="I2424" s="128">
        <f t="shared" si="225"/>
        <v>8568.0822338948838</v>
      </c>
      <c r="J2424" s="3">
        <f t="shared" si="226"/>
        <v>8631.687811269845</v>
      </c>
      <c r="K2424" s="122">
        <f t="shared" si="227"/>
        <v>1.2470397223250331</v>
      </c>
      <c r="M2424" s="39" t="s">
        <v>4114</v>
      </c>
      <c r="N2424" s="3">
        <v>6921.7424727871257</v>
      </c>
      <c r="O2424" s="3">
        <v>8631.6865234375</v>
      </c>
      <c r="P2424" s="110">
        <v>1.2470395565032959</v>
      </c>
    </row>
    <row r="2425" spans="2:16" x14ac:dyDescent="0.2">
      <c r="B2425" s="102" t="s">
        <v>4113</v>
      </c>
      <c r="C2425" s="119">
        <v>6537.2167202245964</v>
      </c>
      <c r="D2425" s="125">
        <v>0.99037778503724261</v>
      </c>
      <c r="E2425" s="119">
        <f t="shared" si="222"/>
        <v>6474.3142156844633</v>
      </c>
      <c r="F2425" s="121">
        <f t="shared" si="223"/>
        <v>6633.5743958661569</v>
      </c>
      <c r="G2425" s="110">
        <f t="shared" si="224"/>
        <v>1.014739862508069</v>
      </c>
      <c r="H2425" s="130">
        <v>1.2987635686807695</v>
      </c>
      <c r="I2425" s="128">
        <f t="shared" si="225"/>
        <v>8615.4447554845101</v>
      </c>
      <c r="J2425" s="3">
        <f t="shared" si="226"/>
        <v>8679.4019308541447</v>
      </c>
      <c r="K2425" s="122">
        <f t="shared" si="227"/>
        <v>1.3276907133890996</v>
      </c>
      <c r="M2425" s="39" t="s">
        <v>4113</v>
      </c>
      <c r="N2425" s="3">
        <v>6537.2167202245964</v>
      </c>
      <c r="O2425" s="3">
        <v>8679.40234375</v>
      </c>
      <c r="P2425" s="110">
        <v>1.3276907205581665</v>
      </c>
    </row>
    <row r="2426" spans="2:16" x14ac:dyDescent="0.2">
      <c r="B2426" s="102" t="s">
        <v>4112</v>
      </c>
      <c r="C2426" s="119">
        <v>11493.65945521217</v>
      </c>
      <c r="D2426" s="125">
        <v>1.0685140116140106</v>
      </c>
      <c r="E2426" s="119">
        <f t="shared" si="222"/>
        <v>12281.136172614059</v>
      </c>
      <c r="F2426" s="121">
        <f t="shared" si="223"/>
        <v>12583.237042996305</v>
      </c>
      <c r="G2426" s="110">
        <f t="shared" si="224"/>
        <v>1.0947981443186079</v>
      </c>
      <c r="H2426" s="130">
        <v>1.3400936846799891</v>
      </c>
      <c r="I2426" s="128">
        <f t="shared" si="225"/>
        <v>16862.716494150649</v>
      </c>
      <c r="J2426" s="3">
        <f t="shared" si="226"/>
        <v>16987.897694498814</v>
      </c>
      <c r="K2426" s="122">
        <f t="shared" si="227"/>
        <v>1.4780234059218715</v>
      </c>
      <c r="M2426" s="39" t="s">
        <v>4112</v>
      </c>
      <c r="N2426" s="3">
        <v>11493.65945521217</v>
      </c>
      <c r="O2426" s="3">
        <v>16987.896484375</v>
      </c>
      <c r="P2426" s="110">
        <v>1.4780232906341553</v>
      </c>
    </row>
    <row r="2427" spans="2:16" x14ac:dyDescent="0.2">
      <c r="B2427" s="102" t="s">
        <v>4111</v>
      </c>
      <c r="C2427" s="119">
        <v>2708.9463434131135</v>
      </c>
      <c r="D2427" s="125">
        <v>0.90096337659957304</v>
      </c>
      <c r="E2427" s="119">
        <f t="shared" si="222"/>
        <v>2440.6614445885452</v>
      </c>
      <c r="F2427" s="121">
        <f t="shared" si="223"/>
        <v>2500.6987193451569</v>
      </c>
      <c r="G2427" s="110">
        <f t="shared" si="224"/>
        <v>0.92312596941083125</v>
      </c>
      <c r="H2427" s="130">
        <v>1.1451816597039073</v>
      </c>
      <c r="I2427" s="128">
        <f t="shared" si="225"/>
        <v>2863.754309839122</v>
      </c>
      <c r="J2427" s="3">
        <f t="shared" si="226"/>
        <v>2885.0135299732115</v>
      </c>
      <c r="K2427" s="122">
        <f t="shared" si="227"/>
        <v>1.0649947116849363</v>
      </c>
      <c r="M2427" s="39" t="s">
        <v>4111</v>
      </c>
      <c r="N2427" s="3">
        <v>2708.9463434131135</v>
      </c>
      <c r="O2427" s="3">
        <v>2885.013916015625</v>
      </c>
      <c r="P2427" s="110">
        <v>1.0649948120117188</v>
      </c>
    </row>
    <row r="2428" spans="2:16" x14ac:dyDescent="0.2">
      <c r="B2428" s="102" t="s">
        <v>4110</v>
      </c>
      <c r="C2428" s="119">
        <v>4087.2719527422723</v>
      </c>
      <c r="D2428" s="125">
        <v>0.9152445286005676</v>
      </c>
      <c r="E2428" s="119">
        <f t="shared" si="222"/>
        <v>3740.8532916499225</v>
      </c>
      <c r="F2428" s="121">
        <f t="shared" si="223"/>
        <v>3832.8736893961673</v>
      </c>
      <c r="G2428" s="110">
        <f t="shared" si="224"/>
        <v>0.93775842021585532</v>
      </c>
      <c r="H2428" s="130">
        <v>0.70558345455675864</v>
      </c>
      <c r="I2428" s="128">
        <f t="shared" si="225"/>
        <v>2704.4122586438561</v>
      </c>
      <c r="J2428" s="3">
        <f t="shared" si="226"/>
        <v>2724.488595270328</v>
      </c>
      <c r="K2428" s="122">
        <f t="shared" si="227"/>
        <v>0.66657874170628351</v>
      </c>
      <c r="M2428" s="39" t="s">
        <v>4110</v>
      </c>
      <c r="N2428" s="3">
        <v>4087.2719527422723</v>
      </c>
      <c r="O2428" s="3">
        <v>2724.48876953125</v>
      </c>
      <c r="P2428" s="110">
        <v>0.66657876968383789</v>
      </c>
    </row>
    <row r="2429" spans="2:16" x14ac:dyDescent="0.2">
      <c r="B2429" s="102" t="s">
        <v>4109</v>
      </c>
      <c r="C2429" s="119">
        <v>13913.027376795995</v>
      </c>
      <c r="D2429" s="125">
        <v>1.0315011816318558</v>
      </c>
      <c r="E2429" s="119">
        <f t="shared" si="222"/>
        <v>14351.304179241428</v>
      </c>
      <c r="F2429" s="121">
        <f t="shared" si="223"/>
        <v>14704.328640718952</v>
      </c>
      <c r="G2429" s="110">
        <f t="shared" si="224"/>
        <v>1.0568748441653095</v>
      </c>
      <c r="H2429" s="130">
        <v>0.98262292898342096</v>
      </c>
      <c r="I2429" s="128">
        <f t="shared" si="225"/>
        <v>14448.810477678064</v>
      </c>
      <c r="J2429" s="3">
        <f t="shared" si="226"/>
        <v>14556.071928691979</v>
      </c>
      <c r="K2429" s="122">
        <f t="shared" si="227"/>
        <v>1.0462188806563011</v>
      </c>
      <c r="M2429" s="39" t="s">
        <v>4109</v>
      </c>
      <c r="N2429" s="3">
        <v>13913.027376795995</v>
      </c>
      <c r="O2429" s="3">
        <v>14556.0712890625</v>
      </c>
      <c r="P2429" s="110">
        <v>1.0462188720703125</v>
      </c>
    </row>
    <row r="2430" spans="2:16" x14ac:dyDescent="0.2">
      <c r="B2430" s="102" t="s">
        <v>4108</v>
      </c>
      <c r="C2430" s="119">
        <v>4648.0980655556568</v>
      </c>
      <c r="D2430" s="125">
        <v>0.85515245036869059</v>
      </c>
      <c r="E2430" s="119">
        <f t="shared" si="222"/>
        <v>3974.8324503138906</v>
      </c>
      <c r="F2430" s="121">
        <f t="shared" si="223"/>
        <v>4072.6084480706058</v>
      </c>
      <c r="G2430" s="110">
        <f t="shared" si="224"/>
        <v>0.87618815064387978</v>
      </c>
      <c r="H2430" s="130">
        <v>1.0411435681495849</v>
      </c>
      <c r="I2430" s="128">
        <f t="shared" si="225"/>
        <v>4240.1700913003742</v>
      </c>
      <c r="J2430" s="3">
        <f t="shared" si="226"/>
        <v>4271.6472012840168</v>
      </c>
      <c r="K2430" s="122">
        <f t="shared" si="227"/>
        <v>0.91900969838366842</v>
      </c>
      <c r="M2430" s="39" t="s">
        <v>4108</v>
      </c>
      <c r="N2430" s="3">
        <v>4648.0980655556568</v>
      </c>
      <c r="O2430" s="3">
        <v>4271.64697265625</v>
      </c>
      <c r="P2430" s="110">
        <v>0.91900962591171265</v>
      </c>
    </row>
    <row r="2431" spans="2:16" x14ac:dyDescent="0.2">
      <c r="B2431" s="102" t="s">
        <v>4107</v>
      </c>
      <c r="C2431" s="119">
        <v>6509.1392093307977</v>
      </c>
      <c r="D2431" s="125">
        <v>0.89170066590517827</v>
      </c>
      <c r="E2431" s="119">
        <f t="shared" si="222"/>
        <v>5804.2037674297781</v>
      </c>
      <c r="F2431" s="121">
        <f t="shared" si="223"/>
        <v>5946.980053383395</v>
      </c>
      <c r="G2431" s="110">
        <f t="shared" si="224"/>
        <v>0.9136354074066273</v>
      </c>
      <c r="H2431" s="130">
        <v>1.1332308196075076</v>
      </c>
      <c r="I2431" s="128">
        <f t="shared" si="225"/>
        <v>6739.3010800851644</v>
      </c>
      <c r="J2431" s="3">
        <f t="shared" si="226"/>
        <v>6789.330611151845</v>
      </c>
      <c r="K2431" s="122">
        <f t="shared" si="227"/>
        <v>1.0430458456656442</v>
      </c>
      <c r="M2431" s="39" t="s">
        <v>4107</v>
      </c>
      <c r="N2431" s="3">
        <v>6509.1392093307977</v>
      </c>
      <c r="O2431" s="3">
        <v>6789.330078125</v>
      </c>
      <c r="P2431" s="110">
        <v>1.0430457592010498</v>
      </c>
    </row>
    <row r="2432" spans="2:16" x14ac:dyDescent="0.2">
      <c r="B2432" s="102" t="s">
        <v>4106</v>
      </c>
      <c r="C2432" s="119">
        <v>6512.7225289832559</v>
      </c>
      <c r="D2432" s="125">
        <v>1.1891133012480115</v>
      </c>
      <c r="E2432" s="119">
        <f t="shared" si="222"/>
        <v>7744.3649865515781</v>
      </c>
      <c r="F2432" s="121">
        <f t="shared" si="223"/>
        <v>7934.8668562574212</v>
      </c>
      <c r="G2432" s="110">
        <f t="shared" si="224"/>
        <v>1.2183640283990704</v>
      </c>
      <c r="H2432" s="130">
        <v>0.77292985887300414</v>
      </c>
      <c r="I2432" s="128">
        <f t="shared" si="225"/>
        <v>6133.095519383126</v>
      </c>
      <c r="J2432" s="3">
        <f t="shared" si="226"/>
        <v>6178.6248538312639</v>
      </c>
      <c r="K2432" s="122">
        <f t="shared" si="227"/>
        <v>0.9487007662824305</v>
      </c>
      <c r="M2432" s="39" t="s">
        <v>4106</v>
      </c>
      <c r="N2432" s="3">
        <v>6512.7225289832559</v>
      </c>
      <c r="O2432" s="3">
        <v>6178.62451171875</v>
      </c>
      <c r="P2432" s="110">
        <v>0.94870072603225708</v>
      </c>
    </row>
    <row r="2433" spans="2:16" x14ac:dyDescent="0.2">
      <c r="B2433" s="102" t="s">
        <v>4105</v>
      </c>
      <c r="C2433" s="119">
        <v>6502.5576601874545</v>
      </c>
      <c r="D2433" s="125">
        <v>0.84852499244749768</v>
      </c>
      <c r="E2433" s="119">
        <f t="shared" si="222"/>
        <v>5517.5826894999782</v>
      </c>
      <c r="F2433" s="121">
        <f t="shared" si="223"/>
        <v>5653.3084488658697</v>
      </c>
      <c r="G2433" s="110">
        <f t="shared" si="224"/>
        <v>0.86939766539538799</v>
      </c>
      <c r="H2433" s="130">
        <v>1.1549050159664012</v>
      </c>
      <c r="I2433" s="128">
        <f t="shared" si="225"/>
        <v>6529.0342844004281</v>
      </c>
      <c r="J2433" s="3">
        <f t="shared" si="226"/>
        <v>6577.502889628955</v>
      </c>
      <c r="K2433" s="122">
        <f t="shared" si="227"/>
        <v>1.0115255001736254</v>
      </c>
      <c r="M2433" s="39" t="s">
        <v>4105</v>
      </c>
      <c r="N2433" s="3">
        <v>6502.5576601874545</v>
      </c>
      <c r="O2433" s="3">
        <v>6577.5029296875</v>
      </c>
      <c r="P2433" s="110">
        <v>1.0115255117416382</v>
      </c>
    </row>
    <row r="2434" spans="2:16" x14ac:dyDescent="0.2">
      <c r="B2434" s="102" t="s">
        <v>4104</v>
      </c>
      <c r="C2434" s="119">
        <v>5880.6309006053962</v>
      </c>
      <c r="D2434" s="125">
        <v>1.085245975353228</v>
      </c>
      <c r="E2434" s="119">
        <f t="shared" si="222"/>
        <v>6381.9310174198345</v>
      </c>
      <c r="F2434" s="121">
        <f t="shared" si="223"/>
        <v>6538.9186843574626</v>
      </c>
      <c r="G2434" s="110">
        <f t="shared" si="224"/>
        <v>1.1119416938213718</v>
      </c>
      <c r="H2434" s="130">
        <v>0.81876088303651628</v>
      </c>
      <c r="I2434" s="128">
        <f t="shared" si="225"/>
        <v>5353.8108361084915</v>
      </c>
      <c r="J2434" s="3">
        <f t="shared" si="226"/>
        <v>5393.5551126094661</v>
      </c>
      <c r="K2434" s="122">
        <f t="shared" si="227"/>
        <v>0.91717286865499636</v>
      </c>
      <c r="M2434" s="39" t="s">
        <v>4104</v>
      </c>
      <c r="N2434" s="3">
        <v>5880.6309006053962</v>
      </c>
      <c r="O2434" s="3">
        <v>5393.5556640625</v>
      </c>
      <c r="P2434" s="110">
        <v>0.91717296838760376</v>
      </c>
    </row>
    <row r="2435" spans="2:16" x14ac:dyDescent="0.2">
      <c r="B2435" s="102" t="s">
        <v>4103</v>
      </c>
      <c r="C2435" s="119">
        <v>6352.611136977499</v>
      </c>
      <c r="D2435" s="125">
        <v>1.2269754267143806</v>
      </c>
      <c r="E2435" s="119">
        <f t="shared" si="222"/>
        <v>7794.4977605434933</v>
      </c>
      <c r="F2435" s="121">
        <f t="shared" si="223"/>
        <v>7986.2328349337195</v>
      </c>
      <c r="G2435" s="110">
        <f t="shared" si="224"/>
        <v>1.2571575156626822</v>
      </c>
      <c r="H2435" s="130">
        <v>0.78234467258982132</v>
      </c>
      <c r="I2435" s="128">
        <f t="shared" si="225"/>
        <v>6247.9867124723014</v>
      </c>
      <c r="J2435" s="3">
        <f t="shared" si="226"/>
        <v>6294.3689473096101</v>
      </c>
      <c r="K2435" s="122">
        <f t="shared" si="227"/>
        <v>0.99083177162712344</v>
      </c>
      <c r="M2435" s="39" t="s">
        <v>4103</v>
      </c>
      <c r="N2435" s="3">
        <v>6352.611136977499</v>
      </c>
      <c r="O2435" s="3">
        <v>6294.3681640625</v>
      </c>
      <c r="P2435" s="110">
        <v>0.99083167314529419</v>
      </c>
    </row>
    <row r="2436" spans="2:16" x14ac:dyDescent="0.2">
      <c r="B2436" s="102" t="s">
        <v>4102</v>
      </c>
      <c r="C2436" s="119">
        <v>12349.229540346902</v>
      </c>
      <c r="D2436" s="125">
        <v>0.82997768088278279</v>
      </c>
      <c r="E2436" s="119">
        <f t="shared" si="222"/>
        <v>10249.584894586274</v>
      </c>
      <c r="F2436" s="121">
        <f t="shared" si="223"/>
        <v>10501.712097981021</v>
      </c>
      <c r="G2436" s="110">
        <f t="shared" si="224"/>
        <v>0.85039411273960475</v>
      </c>
      <c r="H2436" s="130">
        <v>1.1724469429072366</v>
      </c>
      <c r="I2436" s="128">
        <f t="shared" si="225"/>
        <v>12312.700244569789</v>
      </c>
      <c r="J2436" s="3">
        <f t="shared" si="226"/>
        <v>12404.104176829282</v>
      </c>
      <c r="K2436" s="122">
        <f t="shared" si="227"/>
        <v>1.0044435676171615</v>
      </c>
      <c r="M2436" s="39" t="s">
        <v>4102</v>
      </c>
      <c r="N2436" s="3">
        <v>12349.229540346902</v>
      </c>
      <c r="O2436" s="3">
        <v>12404.103515625</v>
      </c>
      <c r="P2436" s="110">
        <v>1.0044435262680054</v>
      </c>
    </row>
    <row r="2437" spans="2:16" x14ac:dyDescent="0.2">
      <c r="B2437" s="102" t="s">
        <v>4101</v>
      </c>
      <c r="C2437" s="119">
        <v>11565.798417708003</v>
      </c>
      <c r="D2437" s="125">
        <v>0.9291056128613453</v>
      </c>
      <c r="E2437" s="119">
        <f t="shared" ref="E2437:E2500" si="228">D2437*C2437</f>
        <v>10745.848227115372</v>
      </c>
      <c r="F2437" s="121">
        <f t="shared" ref="F2437:F2500" si="229">E2437/$E$2*$C$2</f>
        <v>11010.182899150532</v>
      </c>
      <c r="G2437" s="110">
        <f t="shared" ref="G2437:G2500" si="230">F2437/C2437</f>
        <v>0.95196047013003549</v>
      </c>
      <c r="H2437" s="130">
        <v>1.139892196093591</v>
      </c>
      <c r="I2437" s="128">
        <f t="shared" ref="I2437:I2500" si="231">C2437*H2437*G2437</f>
        <v>12550.421564304799</v>
      </c>
      <c r="J2437" s="3">
        <f t="shared" ref="J2437:J2500" si="232">I2437/$I$2*$C$2</f>
        <v>12643.590232404042</v>
      </c>
      <c r="K2437" s="122">
        <f t="shared" ref="K2437:K2500" si="233">J2437/C2437</f>
        <v>1.0931878436551226</v>
      </c>
      <c r="M2437" s="39" t="s">
        <v>4101</v>
      </c>
      <c r="N2437" s="3">
        <v>11565.798417708003</v>
      </c>
      <c r="O2437" s="3">
        <v>12643.5908203125</v>
      </c>
      <c r="P2437" s="110">
        <v>1.0931879281997681</v>
      </c>
    </row>
    <row r="2438" spans="2:16" x14ac:dyDescent="0.2">
      <c r="B2438" s="102" t="s">
        <v>4100</v>
      </c>
      <c r="C2438" s="119">
        <v>14376.629879888327</v>
      </c>
      <c r="D2438" s="125">
        <v>0.89889330739241247</v>
      </c>
      <c r="E2438" s="119">
        <f t="shared" si="228"/>
        <v>12923.056381889401</v>
      </c>
      <c r="F2438" s="121">
        <f t="shared" si="229"/>
        <v>13240.94770123438</v>
      </c>
      <c r="G2438" s="110">
        <f t="shared" si="230"/>
        <v>0.92100497904292089</v>
      </c>
      <c r="H2438" s="130">
        <v>1.1229360259508758</v>
      </c>
      <c r="I2438" s="128">
        <f t="shared" si="231"/>
        <v>14868.737191447519</v>
      </c>
      <c r="J2438" s="3">
        <f t="shared" si="232"/>
        <v>14979.115988952206</v>
      </c>
      <c r="K2438" s="122">
        <f t="shared" si="233"/>
        <v>1.0419073255761218</v>
      </c>
      <c r="M2438" s="39" t="s">
        <v>4100</v>
      </c>
      <c r="N2438" s="3">
        <v>14376.629879888327</v>
      </c>
      <c r="O2438" s="3">
        <v>14979.1162109375</v>
      </c>
      <c r="P2438" s="110">
        <v>1.0419073104858398</v>
      </c>
    </row>
    <row r="2439" spans="2:16" x14ac:dyDescent="0.2">
      <c r="B2439" s="102" t="s">
        <v>4099</v>
      </c>
      <c r="C2439" s="119">
        <v>19979.299793540842</v>
      </c>
      <c r="D2439" s="125">
        <v>0.96131294520795751</v>
      </c>
      <c r="E2439" s="119">
        <f t="shared" si="228"/>
        <v>19206.359527721484</v>
      </c>
      <c r="F2439" s="121">
        <f t="shared" si="229"/>
        <v>19678.812389463837</v>
      </c>
      <c r="G2439" s="110">
        <f t="shared" si="230"/>
        <v>0.98496006330641528</v>
      </c>
      <c r="H2439" s="130">
        <v>0.97623629248350752</v>
      </c>
      <c r="I2439" s="128">
        <f t="shared" si="231"/>
        <v>19211.17084756869</v>
      </c>
      <c r="J2439" s="3">
        <f t="shared" si="232"/>
        <v>19353.785913630349</v>
      </c>
      <c r="K2439" s="122">
        <f t="shared" si="233"/>
        <v>0.96869190179964582</v>
      </c>
      <c r="M2439" s="39" t="s">
        <v>4099</v>
      </c>
      <c r="N2439" s="3">
        <v>19979.299793540842</v>
      </c>
      <c r="O2439" s="3">
        <v>19353.787109375</v>
      </c>
      <c r="P2439" s="110">
        <v>0.96869194507598877</v>
      </c>
    </row>
    <row r="2440" spans="2:16" x14ac:dyDescent="0.2">
      <c r="B2440" s="102" t="s">
        <v>4098</v>
      </c>
      <c r="C2440" s="119">
        <v>7970.3484840719466</v>
      </c>
      <c r="D2440" s="125">
        <v>1.0914186740784275</v>
      </c>
      <c r="E2440" s="119">
        <f t="shared" si="228"/>
        <v>8698.9871744288084</v>
      </c>
      <c r="F2440" s="121">
        <f t="shared" si="229"/>
        <v>8912.9715778180562</v>
      </c>
      <c r="G2440" s="110">
        <f t="shared" si="230"/>
        <v>1.1182662333560272</v>
      </c>
      <c r="H2440" s="130">
        <v>0.87883560688329843</v>
      </c>
      <c r="I2440" s="128">
        <f t="shared" si="231"/>
        <v>7833.0367857253214</v>
      </c>
      <c r="J2440" s="3">
        <f t="shared" si="232"/>
        <v>7891.18571727787</v>
      </c>
      <c r="K2440" s="122">
        <f t="shared" si="233"/>
        <v>0.99006784120515223</v>
      </c>
      <c r="M2440" s="39" t="s">
        <v>4098</v>
      </c>
      <c r="N2440" s="3">
        <v>7970.3484840719466</v>
      </c>
      <c r="O2440" s="3">
        <v>7891.185546875</v>
      </c>
      <c r="P2440" s="110">
        <v>0.99006783962249756</v>
      </c>
    </row>
    <row r="2441" spans="2:16" x14ac:dyDescent="0.2">
      <c r="B2441" s="102" t="s">
        <v>4097</v>
      </c>
      <c r="C2441" s="119">
        <v>10452.704024350614</v>
      </c>
      <c r="D2441" s="125">
        <v>0.98867338924388526</v>
      </c>
      <c r="E2441" s="119">
        <f t="shared" si="228"/>
        <v>10334.310314517921</v>
      </c>
      <c r="F2441" s="121">
        <f t="shared" si="229"/>
        <v>10588.521659212389</v>
      </c>
      <c r="G2441" s="110">
        <f t="shared" si="230"/>
        <v>1.0129935406709474</v>
      </c>
      <c r="H2441" s="130">
        <v>0.9543630974582199</v>
      </c>
      <c r="I2441" s="128">
        <f t="shared" si="231"/>
        <v>10105.294328189386</v>
      </c>
      <c r="J2441" s="3">
        <f t="shared" si="232"/>
        <v>10180.311474703889</v>
      </c>
      <c r="K2441" s="122">
        <f t="shared" si="233"/>
        <v>0.97394047042639298</v>
      </c>
      <c r="M2441" s="39" t="s">
        <v>4097</v>
      </c>
      <c r="N2441" s="3">
        <v>10452.704024350614</v>
      </c>
      <c r="O2441" s="3">
        <v>10180.3115234375</v>
      </c>
      <c r="P2441" s="110">
        <v>0.97394049167633057</v>
      </c>
    </row>
    <row r="2442" spans="2:16" x14ac:dyDescent="0.2">
      <c r="B2442" s="102" t="s">
        <v>4096</v>
      </c>
      <c r="C2442" s="119">
        <v>3911.9376690168942</v>
      </c>
      <c r="D2442" s="125">
        <v>1.1831643105780263</v>
      </c>
      <c r="E2442" s="119">
        <f t="shared" si="228"/>
        <v>4628.4650351865848</v>
      </c>
      <c r="F2442" s="121">
        <f t="shared" si="229"/>
        <v>4742.3195919646196</v>
      </c>
      <c r="G2442" s="110">
        <f t="shared" si="230"/>
        <v>1.212268699863106</v>
      </c>
      <c r="H2442" s="130">
        <v>0.90184599901499007</v>
      </c>
      <c r="I2442" s="128">
        <f t="shared" si="231"/>
        <v>4276.8419500636928</v>
      </c>
      <c r="J2442" s="3">
        <f t="shared" si="232"/>
        <v>4308.5912953838297</v>
      </c>
      <c r="K2442" s="122">
        <f t="shared" si="233"/>
        <v>1.1013956918354013</v>
      </c>
      <c r="M2442" s="39" t="s">
        <v>4096</v>
      </c>
      <c r="N2442" s="3">
        <v>3911.9376690168942</v>
      </c>
      <c r="O2442" s="3">
        <v>4308.59130859375</v>
      </c>
      <c r="P2442" s="110">
        <v>1.1013957262039185</v>
      </c>
    </row>
    <row r="2443" spans="2:16" x14ac:dyDescent="0.2">
      <c r="B2443" s="102" t="s">
        <v>4095</v>
      </c>
      <c r="C2443" s="119">
        <v>17441.071951357724</v>
      </c>
      <c r="D2443" s="125">
        <v>0.93279890462719017</v>
      </c>
      <c r="E2443" s="119">
        <f t="shared" si="228"/>
        <v>16269.012811750496</v>
      </c>
      <c r="F2443" s="121">
        <f t="shared" si="229"/>
        <v>16669.210550918109</v>
      </c>
      <c r="G2443" s="110">
        <f t="shared" si="230"/>
        <v>0.95574461233849062</v>
      </c>
      <c r="H2443" s="130">
        <v>1.0070582228826848</v>
      </c>
      <c r="I2443" s="128">
        <f t="shared" si="231"/>
        <v>16786.865554264892</v>
      </c>
      <c r="J2443" s="3">
        <f t="shared" si="232"/>
        <v>16911.483671452301</v>
      </c>
      <c r="K2443" s="122">
        <f t="shared" si="233"/>
        <v>0.96963556589970967</v>
      </c>
      <c r="M2443" s="39" t="s">
        <v>4095</v>
      </c>
      <c r="N2443" s="3">
        <v>17441.071951357724</v>
      </c>
      <c r="O2443" s="3">
        <v>16911.48046875</v>
      </c>
      <c r="P2443" s="110">
        <v>0.96963536739349365</v>
      </c>
    </row>
    <row r="2444" spans="2:16" x14ac:dyDescent="0.2">
      <c r="B2444" s="102" t="s">
        <v>4094</v>
      </c>
      <c r="C2444" s="119">
        <v>7156.8599198649681</v>
      </c>
      <c r="D2444" s="125">
        <v>1.1289850199361264</v>
      </c>
      <c r="E2444" s="119">
        <f t="shared" si="228"/>
        <v>8079.9876393088152</v>
      </c>
      <c r="F2444" s="121">
        <f t="shared" si="229"/>
        <v>8278.7454141762701</v>
      </c>
      <c r="G2444" s="110">
        <f t="shared" si="230"/>
        <v>1.1567566651957706</v>
      </c>
      <c r="H2444" s="130">
        <v>0.9252862819590546</v>
      </c>
      <c r="I2444" s="128">
        <f t="shared" si="231"/>
        <v>7660.2095635687347</v>
      </c>
      <c r="J2444" s="3">
        <f t="shared" si="232"/>
        <v>7717.0755037877161</v>
      </c>
      <c r="K2444" s="122">
        <f t="shared" si="233"/>
        <v>1.0782767289279735</v>
      </c>
      <c r="M2444" s="39" t="s">
        <v>4094</v>
      </c>
      <c r="N2444" s="3">
        <v>7156.8599198649681</v>
      </c>
      <c r="O2444" s="3">
        <v>7717.0751953125</v>
      </c>
      <c r="P2444" s="110">
        <v>1.0782766342163086</v>
      </c>
    </row>
    <row r="2445" spans="2:16" x14ac:dyDescent="0.2">
      <c r="B2445" s="102" t="s">
        <v>4093</v>
      </c>
      <c r="C2445" s="119">
        <v>5296.4835551028636</v>
      </c>
      <c r="D2445" s="125">
        <v>1.2436374684786131</v>
      </c>
      <c r="E2445" s="119">
        <f t="shared" si="228"/>
        <v>6586.9054003067304</v>
      </c>
      <c r="F2445" s="121">
        <f t="shared" si="229"/>
        <v>6748.9351853843946</v>
      </c>
      <c r="G2445" s="110">
        <f t="shared" si="230"/>
        <v>1.2742294231957305</v>
      </c>
      <c r="H2445" s="130">
        <v>0.80024344344270126</v>
      </c>
      <c r="I2445" s="128">
        <f t="shared" si="231"/>
        <v>5400.7911323236131</v>
      </c>
      <c r="J2445" s="3">
        <f t="shared" si="232"/>
        <v>5440.8841693505065</v>
      </c>
      <c r="K2445" s="122">
        <f t="shared" si="233"/>
        <v>1.0272634876980824</v>
      </c>
      <c r="M2445" s="39" t="s">
        <v>4093</v>
      </c>
      <c r="N2445" s="3">
        <v>5296.4835551028636</v>
      </c>
      <c r="O2445" s="3">
        <v>5440.884765625</v>
      </c>
      <c r="P2445" s="110">
        <v>1.0272636413574219</v>
      </c>
    </row>
    <row r="2446" spans="2:16" x14ac:dyDescent="0.2">
      <c r="B2446" s="102" t="s">
        <v>4092</v>
      </c>
      <c r="C2446" s="119">
        <v>7191.1290582871061</v>
      </c>
      <c r="D2446" s="125">
        <v>1.1319767658661246</v>
      </c>
      <c r="E2446" s="119">
        <f t="shared" si="228"/>
        <v>8140.1910143257483</v>
      </c>
      <c r="F2446" s="121">
        <f t="shared" si="229"/>
        <v>8340.429718297557</v>
      </c>
      <c r="G2446" s="110">
        <f t="shared" si="230"/>
        <v>1.1598220044022141</v>
      </c>
      <c r="H2446" s="130">
        <v>0.85854837292233077</v>
      </c>
      <c r="I2446" s="128">
        <f t="shared" si="231"/>
        <v>7160.662364117421</v>
      </c>
      <c r="J2446" s="3">
        <f t="shared" si="232"/>
        <v>7213.8198912773587</v>
      </c>
      <c r="K2446" s="122">
        <f t="shared" si="233"/>
        <v>1.0031553922626522</v>
      </c>
      <c r="M2446" s="39" t="s">
        <v>4092</v>
      </c>
      <c r="N2446" s="3">
        <v>7191.1290582871061</v>
      </c>
      <c r="O2446" s="3">
        <v>7213.81982421875</v>
      </c>
      <c r="P2446" s="110">
        <v>1.0031553506851196</v>
      </c>
    </row>
    <row r="2447" spans="2:16" x14ac:dyDescent="0.2">
      <c r="B2447" s="102" t="s">
        <v>4091</v>
      </c>
      <c r="C2447" s="119">
        <v>8652.0429581726657</v>
      </c>
      <c r="D2447" s="125">
        <v>1.1481713516187324</v>
      </c>
      <c r="E2447" s="119">
        <f t="shared" si="228"/>
        <v>9934.0278575484463</v>
      </c>
      <c r="F2447" s="121">
        <f t="shared" si="229"/>
        <v>10178.392745290594</v>
      </c>
      <c r="G2447" s="110">
        <f t="shared" si="230"/>
        <v>1.1764149570797204</v>
      </c>
      <c r="H2447" s="130">
        <v>0.81521176482418056</v>
      </c>
      <c r="I2447" s="128">
        <f t="shared" si="231"/>
        <v>8297.5455129619822</v>
      </c>
      <c r="J2447" s="3">
        <f t="shared" si="232"/>
        <v>8359.1427477619873</v>
      </c>
      <c r="K2447" s="122">
        <f t="shared" si="233"/>
        <v>0.96614669947587273</v>
      </c>
      <c r="M2447" s="39" t="s">
        <v>4091</v>
      </c>
      <c r="N2447" s="3">
        <v>8652.0429581726657</v>
      </c>
      <c r="O2447" s="3">
        <v>8359.14453125</v>
      </c>
      <c r="P2447" s="110">
        <v>0.96614688634872437</v>
      </c>
    </row>
    <row r="2448" spans="2:16" x14ac:dyDescent="0.2">
      <c r="B2448" s="102" t="s">
        <v>4090</v>
      </c>
      <c r="C2448" s="119">
        <v>11441.047866809116</v>
      </c>
      <c r="D2448" s="125">
        <v>1.0444080848782149</v>
      </c>
      <c r="E2448" s="119">
        <f t="shared" si="228"/>
        <v>11949.122891574096</v>
      </c>
      <c r="F2448" s="121">
        <f t="shared" si="229"/>
        <v>12243.056642907186</v>
      </c>
      <c r="G2448" s="110">
        <f t="shared" si="230"/>
        <v>1.0700992413837132</v>
      </c>
      <c r="H2448" s="130">
        <v>0.79024832995713334</v>
      </c>
      <c r="I2448" s="128">
        <f t="shared" si="231"/>
        <v>9675.0550656279902</v>
      </c>
      <c r="J2448" s="3">
        <f t="shared" si="232"/>
        <v>9746.8783099415614</v>
      </c>
      <c r="K2448" s="122">
        <f t="shared" si="233"/>
        <v>0.85192181899855512</v>
      </c>
      <c r="M2448" s="39" t="s">
        <v>4090</v>
      </c>
      <c r="N2448" s="3">
        <v>11441.047866809116</v>
      </c>
      <c r="O2448" s="3">
        <v>9746.8779296875</v>
      </c>
      <c r="P2448" s="110">
        <v>0.85192179679870605</v>
      </c>
    </row>
    <row r="2449" spans="2:16" x14ac:dyDescent="0.2">
      <c r="B2449" s="102" t="s">
        <v>4089</v>
      </c>
      <c r="C2449" s="119">
        <v>6465.1711292506652</v>
      </c>
      <c r="D2449" s="125">
        <v>0.99152074991483596</v>
      </c>
      <c r="E2449" s="119">
        <f t="shared" si="228"/>
        <v>6410.3513264023668</v>
      </c>
      <c r="F2449" s="121">
        <f t="shared" si="229"/>
        <v>6568.0380980449245</v>
      </c>
      <c r="G2449" s="110">
        <f t="shared" si="230"/>
        <v>1.0159109429182553</v>
      </c>
      <c r="H2449" s="130">
        <v>0.95323248826214702</v>
      </c>
      <c r="I2449" s="128">
        <f t="shared" si="231"/>
        <v>6260.8672991999438</v>
      </c>
      <c r="J2449" s="3">
        <f t="shared" si="232"/>
        <v>6307.345153702584</v>
      </c>
      <c r="K2449" s="122">
        <f t="shared" si="233"/>
        <v>0.97558827563990969</v>
      </c>
      <c r="M2449" s="39" t="s">
        <v>4089</v>
      </c>
      <c r="N2449" s="3">
        <v>6465.1711292506652</v>
      </c>
      <c r="O2449" s="3">
        <v>6307.345703125</v>
      </c>
      <c r="P2449" s="110">
        <v>0.97558838129043579</v>
      </c>
    </row>
    <row r="2450" spans="2:16" x14ac:dyDescent="0.2">
      <c r="B2450" s="102" t="s">
        <v>4088</v>
      </c>
      <c r="C2450" s="119">
        <v>9937.9019036958871</v>
      </c>
      <c r="D2450" s="125">
        <v>0.88261737686891817</v>
      </c>
      <c r="E2450" s="119">
        <f t="shared" si="228"/>
        <v>8771.3649098206915</v>
      </c>
      <c r="F2450" s="121">
        <f t="shared" si="229"/>
        <v>8987.1297166311597</v>
      </c>
      <c r="G2450" s="110">
        <f t="shared" si="230"/>
        <v>0.90432868061304394</v>
      </c>
      <c r="H2450" s="130">
        <v>1.0271015472323106</v>
      </c>
      <c r="I2450" s="128">
        <f t="shared" si="231"/>
        <v>9230.6948371293402</v>
      </c>
      <c r="J2450" s="3">
        <f t="shared" si="232"/>
        <v>9299.2193515609433</v>
      </c>
      <c r="K2450" s="122">
        <f t="shared" si="233"/>
        <v>0.93573265681990492</v>
      </c>
      <c r="M2450" s="39" t="s">
        <v>4088</v>
      </c>
      <c r="N2450" s="3">
        <v>9937.9019036958871</v>
      </c>
      <c r="O2450" s="3">
        <v>9299.21875</v>
      </c>
      <c r="P2450" s="110">
        <v>0.93573260307312012</v>
      </c>
    </row>
    <row r="2451" spans="2:16" x14ac:dyDescent="0.2">
      <c r="B2451" s="102" t="s">
        <v>4087</v>
      </c>
      <c r="C2451" s="119">
        <v>12587.899071694352</v>
      </c>
      <c r="D2451" s="125">
        <v>0.901236169961664</v>
      </c>
      <c r="E2451" s="119">
        <f t="shared" si="228"/>
        <v>11344.669947237804</v>
      </c>
      <c r="F2451" s="121">
        <f t="shared" si="229"/>
        <v>11623.734898321263</v>
      </c>
      <c r="G2451" s="110">
        <f t="shared" si="230"/>
        <v>0.92340547315467869</v>
      </c>
      <c r="H2451" s="130">
        <v>1.0923504897214475</v>
      </c>
      <c r="I2451" s="128">
        <f t="shared" si="231"/>
        <v>12697.192508573513</v>
      </c>
      <c r="J2451" s="3">
        <f t="shared" si="232"/>
        <v>12791.450737953475</v>
      </c>
      <c r="K2451" s="122">
        <f t="shared" si="233"/>
        <v>1.0161704240794907</v>
      </c>
      <c r="M2451" s="39" t="s">
        <v>4087</v>
      </c>
      <c r="N2451" s="3">
        <v>12587.899071694352</v>
      </c>
      <c r="O2451" s="3">
        <v>12791.451171875</v>
      </c>
      <c r="P2451" s="110">
        <v>1.0161705017089844</v>
      </c>
    </row>
    <row r="2452" spans="2:16" x14ac:dyDescent="0.2">
      <c r="B2452" s="102" t="s">
        <v>4086</v>
      </c>
      <c r="C2452" s="119">
        <v>3437.6676034757525</v>
      </c>
      <c r="D2452" s="125">
        <v>0.99051729932785848</v>
      </c>
      <c r="E2452" s="119">
        <f t="shared" si="228"/>
        <v>3405.0692305816738</v>
      </c>
      <c r="F2452" s="121">
        <f t="shared" si="229"/>
        <v>3488.8297527200402</v>
      </c>
      <c r="G2452" s="110">
        <f t="shared" si="230"/>
        <v>1.0148828086789308</v>
      </c>
      <c r="H2452" s="130">
        <v>1.0704716258453573</v>
      </c>
      <c r="I2452" s="128">
        <f t="shared" si="231"/>
        <v>3734.6932576918775</v>
      </c>
      <c r="J2452" s="3">
        <f t="shared" si="232"/>
        <v>3762.4179356873969</v>
      </c>
      <c r="K2452" s="122">
        <f t="shared" si="233"/>
        <v>1.0944682178938117</v>
      </c>
      <c r="M2452" s="39" t="s">
        <v>4086</v>
      </c>
      <c r="N2452" s="3">
        <v>3437.6676034757525</v>
      </c>
      <c r="O2452" s="3">
        <v>3762.417724609375</v>
      </c>
      <c r="P2452" s="110">
        <v>1.0944681167602539</v>
      </c>
    </row>
    <row r="2453" spans="2:16" x14ac:dyDescent="0.2">
      <c r="B2453" s="102" t="s">
        <v>4085</v>
      </c>
      <c r="C2453" s="119">
        <v>5732.0977851934558</v>
      </c>
      <c r="D2453" s="125">
        <v>1.1782386771896269</v>
      </c>
      <c r="E2453" s="119">
        <f t="shared" si="228"/>
        <v>6753.7793119479275</v>
      </c>
      <c r="F2453" s="121">
        <f t="shared" si="229"/>
        <v>6919.9139903548676</v>
      </c>
      <c r="G2453" s="110">
        <f t="shared" si="230"/>
        <v>1.2072219019413193</v>
      </c>
      <c r="H2453" s="130">
        <v>0.78150877069035829</v>
      </c>
      <c r="I2453" s="128">
        <f t="shared" si="231"/>
        <v>5407.9734758852437</v>
      </c>
      <c r="J2453" s="3">
        <f t="shared" si="232"/>
        <v>5448.1198313907262</v>
      </c>
      <c r="K2453" s="122">
        <f t="shared" si="233"/>
        <v>0.95045828517854825</v>
      </c>
      <c r="M2453" s="39" t="s">
        <v>4085</v>
      </c>
      <c r="N2453" s="3">
        <v>5732.0977851934558</v>
      </c>
      <c r="O2453" s="3">
        <v>5448.11962890625</v>
      </c>
      <c r="P2453" s="110">
        <v>0.95045822858810425</v>
      </c>
    </row>
    <row r="2454" spans="2:16" x14ac:dyDescent="0.2">
      <c r="B2454" s="102" t="s">
        <v>4084</v>
      </c>
      <c r="C2454" s="119">
        <v>2206.1814448073501</v>
      </c>
      <c r="D2454" s="125">
        <v>0.98159725047286528</v>
      </c>
      <c r="E2454" s="119">
        <f t="shared" si="228"/>
        <v>2165.581640267148</v>
      </c>
      <c r="F2454" s="121">
        <f t="shared" si="229"/>
        <v>2218.8522895957813</v>
      </c>
      <c r="G2454" s="110">
        <f t="shared" si="230"/>
        <v>1.0057433375746381</v>
      </c>
      <c r="H2454" s="130">
        <v>1.0135004114649822</v>
      </c>
      <c r="I2454" s="128">
        <f t="shared" si="231"/>
        <v>2248.8077084853426</v>
      </c>
      <c r="J2454" s="3">
        <f t="shared" si="232"/>
        <v>2265.5018424582436</v>
      </c>
      <c r="K2454" s="122">
        <f t="shared" si="233"/>
        <v>1.0268882678668678</v>
      </c>
      <c r="M2454" s="39" t="s">
        <v>4084</v>
      </c>
      <c r="N2454" s="3">
        <v>2206.1814448073501</v>
      </c>
      <c r="O2454" s="3">
        <v>2265.501953125</v>
      </c>
      <c r="P2454" s="110">
        <v>1.026888370513916</v>
      </c>
    </row>
    <row r="2455" spans="2:16" x14ac:dyDescent="0.2">
      <c r="B2455" s="102" t="s">
        <v>4083</v>
      </c>
      <c r="C2455" s="119">
        <v>9719.5396033239103</v>
      </c>
      <c r="D2455" s="125">
        <v>0.94435136590569035</v>
      </c>
      <c r="E2455" s="119">
        <f t="shared" si="228"/>
        <v>9178.6605003733857</v>
      </c>
      <c r="F2455" s="121">
        <f t="shared" si="229"/>
        <v>9404.4442786112031</v>
      </c>
      <c r="G2455" s="110">
        <f t="shared" si="230"/>
        <v>0.9675812499796852</v>
      </c>
      <c r="H2455" s="130">
        <v>0.97091091750268066</v>
      </c>
      <c r="I2455" s="128">
        <f t="shared" si="231"/>
        <v>9130.8776231492393</v>
      </c>
      <c r="J2455" s="3">
        <f t="shared" si="232"/>
        <v>9198.6611396125845</v>
      </c>
      <c r="K2455" s="122">
        <f t="shared" si="233"/>
        <v>0.9464091423082226</v>
      </c>
      <c r="M2455" s="39" t="s">
        <v>4083</v>
      </c>
      <c r="N2455" s="3">
        <v>9719.5396033239103</v>
      </c>
      <c r="O2455" s="3">
        <v>9198.6611328125</v>
      </c>
      <c r="P2455" s="110">
        <v>0.94640916585922241</v>
      </c>
    </row>
    <row r="2456" spans="2:16" x14ac:dyDescent="0.2">
      <c r="B2456" s="102" t="s">
        <v>4082</v>
      </c>
      <c r="C2456" s="119">
        <v>13577.702374408094</v>
      </c>
      <c r="D2456" s="125">
        <v>1.0053566494599093</v>
      </c>
      <c r="E2456" s="119">
        <f t="shared" si="228"/>
        <v>13650.433366498777</v>
      </c>
      <c r="F2456" s="121">
        <f t="shared" si="229"/>
        <v>13986.217266551112</v>
      </c>
      <c r="G2456" s="110">
        <f t="shared" si="230"/>
        <v>1.0300871886036482</v>
      </c>
      <c r="H2456" s="130">
        <v>0.96419749515279418</v>
      </c>
      <c r="I2456" s="128">
        <f t="shared" si="231"/>
        <v>13485.475655071343</v>
      </c>
      <c r="J2456" s="3">
        <f t="shared" si="232"/>
        <v>13585.585742930161</v>
      </c>
      <c r="K2456" s="122">
        <f t="shared" si="233"/>
        <v>1.0005806113806799</v>
      </c>
      <c r="M2456" s="39" t="s">
        <v>4082</v>
      </c>
      <c r="N2456" s="3">
        <v>13577.702374408094</v>
      </c>
      <c r="O2456" s="3">
        <v>13585.5869140625</v>
      </c>
      <c r="P2456" s="110">
        <v>1.0005806684494019</v>
      </c>
    </row>
    <row r="2457" spans="2:16" x14ac:dyDescent="0.2">
      <c r="B2457" s="102" t="s">
        <v>4081</v>
      </c>
      <c r="C2457" s="119">
        <v>4545.9378547413135</v>
      </c>
      <c r="D2457" s="125">
        <v>1.0255048298195863</v>
      </c>
      <c r="E2457" s="119">
        <f t="shared" si="228"/>
        <v>4661.8812260969062</v>
      </c>
      <c r="F2457" s="121">
        <f t="shared" si="229"/>
        <v>4776.5577801410718</v>
      </c>
      <c r="G2457" s="110">
        <f t="shared" si="230"/>
        <v>1.0507309894611134</v>
      </c>
      <c r="H2457" s="130">
        <v>0.98345578118297106</v>
      </c>
      <c r="I2457" s="128">
        <f t="shared" si="231"/>
        <v>4697.5333630342357</v>
      </c>
      <c r="J2457" s="3">
        <f t="shared" si="232"/>
        <v>4732.4057316270519</v>
      </c>
      <c r="K2457" s="122">
        <f t="shared" si="233"/>
        <v>1.0410185714904256</v>
      </c>
      <c r="M2457" s="39" t="s">
        <v>4081</v>
      </c>
      <c r="N2457" s="3">
        <v>4545.9378547413135</v>
      </c>
      <c r="O2457" s="3">
        <v>4732.40625</v>
      </c>
      <c r="P2457" s="110">
        <v>1.0410187244415283</v>
      </c>
    </row>
    <row r="2458" spans="2:16" x14ac:dyDescent="0.2">
      <c r="B2458" s="102" t="s">
        <v>4080</v>
      </c>
      <c r="C2458" s="119">
        <v>3617.8175613433937</v>
      </c>
      <c r="D2458" s="125">
        <v>0.86544666721321906</v>
      </c>
      <c r="E2458" s="119">
        <f t="shared" si="228"/>
        <v>3131.0281510500959</v>
      </c>
      <c r="F2458" s="121">
        <f t="shared" si="229"/>
        <v>3208.0475991149092</v>
      </c>
      <c r="G2458" s="110">
        <f t="shared" si="230"/>
        <v>0.88673559258296986</v>
      </c>
      <c r="H2458" s="130">
        <v>1.1446107005603896</v>
      </c>
      <c r="I2458" s="128">
        <f t="shared" si="231"/>
        <v>3671.9656098539917</v>
      </c>
      <c r="J2458" s="3">
        <f t="shared" si="232"/>
        <v>3699.2246260888992</v>
      </c>
      <c r="K2458" s="122">
        <f t="shared" si="233"/>
        <v>1.0225017053417356</v>
      </c>
      <c r="M2458" s="39" t="s">
        <v>4080</v>
      </c>
      <c r="N2458" s="3">
        <v>3617.8175613433937</v>
      </c>
      <c r="O2458" s="3">
        <v>3699.22509765625</v>
      </c>
      <c r="P2458" s="110">
        <v>1.0225018262863159</v>
      </c>
    </row>
    <row r="2459" spans="2:16" x14ac:dyDescent="0.2">
      <c r="B2459" s="102" t="s">
        <v>4079</v>
      </c>
      <c r="C2459" s="119">
        <v>4821.3307962625431</v>
      </c>
      <c r="D2459" s="125">
        <v>1.1061404615957038</v>
      </c>
      <c r="E2459" s="119">
        <f t="shared" si="228"/>
        <v>5333.0690724834312</v>
      </c>
      <c r="F2459" s="121">
        <f t="shared" si="229"/>
        <v>5464.2560234268276</v>
      </c>
      <c r="G2459" s="110">
        <f t="shared" si="230"/>
        <v>1.1333501587699966</v>
      </c>
      <c r="H2459" s="130">
        <v>0.65943400841646405</v>
      </c>
      <c r="I2459" s="128">
        <f t="shared" si="231"/>
        <v>3603.3162525421608</v>
      </c>
      <c r="J2459" s="3">
        <f t="shared" si="232"/>
        <v>3630.065646916652</v>
      </c>
      <c r="K2459" s="122">
        <f t="shared" si="233"/>
        <v>0.75291777318632647</v>
      </c>
      <c r="M2459" s="39" t="s">
        <v>4079</v>
      </c>
      <c r="N2459" s="3">
        <v>4821.3307962625431</v>
      </c>
      <c r="O2459" s="3">
        <v>3630.066162109375</v>
      </c>
      <c r="P2459" s="110">
        <v>0.75291788578033447</v>
      </c>
    </row>
    <row r="2460" spans="2:16" x14ac:dyDescent="0.2">
      <c r="B2460" s="102" t="s">
        <v>4078</v>
      </c>
      <c r="C2460" s="119">
        <v>5487.8308718943463</v>
      </c>
      <c r="D2460" s="125">
        <v>1.1109286500580922</v>
      </c>
      <c r="E2460" s="119">
        <f t="shared" si="228"/>
        <v>6096.5885422607089</v>
      </c>
      <c r="F2460" s="121">
        <f t="shared" si="229"/>
        <v>6246.5571346688303</v>
      </c>
      <c r="G2460" s="110">
        <f t="shared" si="230"/>
        <v>1.1382561307893548</v>
      </c>
      <c r="H2460" s="130">
        <v>0.82128885845690747</v>
      </c>
      <c r="I2460" s="128">
        <f t="shared" si="231"/>
        <v>5130.2277784180142</v>
      </c>
      <c r="J2460" s="3">
        <f t="shared" si="232"/>
        <v>5168.3122751587753</v>
      </c>
      <c r="K2460" s="122">
        <f t="shared" si="233"/>
        <v>0.94177688704439311</v>
      </c>
      <c r="M2460" s="39" t="s">
        <v>4078</v>
      </c>
      <c r="N2460" s="3">
        <v>5487.8308718943463</v>
      </c>
      <c r="O2460" s="3">
        <v>5168.31201171875</v>
      </c>
      <c r="P2460" s="110">
        <v>0.9417768120765686</v>
      </c>
    </row>
    <row r="2461" spans="2:16" x14ac:dyDescent="0.2">
      <c r="B2461" s="102" t="s">
        <v>4077</v>
      </c>
      <c r="C2461" s="119">
        <v>3766.5125370345245</v>
      </c>
      <c r="D2461" s="125">
        <v>1.0134526391117995</v>
      </c>
      <c r="E2461" s="119">
        <f t="shared" si="228"/>
        <v>3817.1820709053181</v>
      </c>
      <c r="F2461" s="121">
        <f t="shared" si="229"/>
        <v>3911.0800629005121</v>
      </c>
      <c r="G2461" s="110">
        <f t="shared" si="230"/>
        <v>1.038382329660267</v>
      </c>
      <c r="H2461" s="130">
        <v>0.88545112367070322</v>
      </c>
      <c r="I2461" s="128">
        <f t="shared" si="231"/>
        <v>3463.070236461343</v>
      </c>
      <c r="J2461" s="3">
        <f t="shared" si="232"/>
        <v>3488.778507678534</v>
      </c>
      <c r="K2461" s="122">
        <f t="shared" si="233"/>
        <v>0.92626228463992899</v>
      </c>
      <c r="M2461" s="39" t="s">
        <v>4077</v>
      </c>
      <c r="N2461" s="3">
        <v>3766.5125370345245</v>
      </c>
      <c r="O2461" s="3">
        <v>3488.7783203125</v>
      </c>
      <c r="P2461" s="110">
        <v>0.9262622594833374</v>
      </c>
    </row>
    <row r="2462" spans="2:16" x14ac:dyDescent="0.2">
      <c r="B2462" s="102" t="s">
        <v>4076</v>
      </c>
      <c r="C2462" s="119">
        <v>2903.8657861865568</v>
      </c>
      <c r="D2462" s="125">
        <v>1.1862085799292232</v>
      </c>
      <c r="E2462" s="119">
        <f t="shared" si="228"/>
        <v>3444.5905105374127</v>
      </c>
      <c r="F2462" s="121">
        <f t="shared" si="229"/>
        <v>3529.3232076362583</v>
      </c>
      <c r="G2462" s="110">
        <f t="shared" si="230"/>
        <v>1.2153878545024186</v>
      </c>
      <c r="H2462" s="130">
        <v>0.73512329778626362</v>
      </c>
      <c r="I2462" s="128">
        <f t="shared" si="231"/>
        <v>2594.4877153511602</v>
      </c>
      <c r="J2462" s="3">
        <f t="shared" si="232"/>
        <v>2613.7480217560556</v>
      </c>
      <c r="K2462" s="122">
        <f t="shared" si="233"/>
        <v>0.90009257114754859</v>
      </c>
      <c r="M2462" s="39" t="s">
        <v>4076</v>
      </c>
      <c r="N2462" s="3">
        <v>2903.8657861865568</v>
      </c>
      <c r="O2462" s="3">
        <v>2613.747802734375</v>
      </c>
      <c r="P2462" s="110">
        <v>0.9000924825668335</v>
      </c>
    </row>
    <row r="2463" spans="2:16" x14ac:dyDescent="0.2">
      <c r="B2463" s="102" t="s">
        <v>4075</v>
      </c>
      <c r="C2463" s="119">
        <v>19251.106192449141</v>
      </c>
      <c r="D2463" s="125">
        <v>1.1715016801097091</v>
      </c>
      <c r="E2463" s="119">
        <f t="shared" si="228"/>
        <v>22552.703248424594</v>
      </c>
      <c r="F2463" s="121">
        <f t="shared" si="229"/>
        <v>23107.472056868755</v>
      </c>
      <c r="G2463" s="110">
        <f t="shared" si="230"/>
        <v>1.2003191830052964</v>
      </c>
      <c r="H2463" s="130">
        <v>0.67315097456931594</v>
      </c>
      <c r="I2463" s="128">
        <f t="shared" si="231"/>
        <v>15554.817334914438</v>
      </c>
      <c r="J2463" s="3">
        <f t="shared" si="232"/>
        <v>15670.289281908057</v>
      </c>
      <c r="K2463" s="122">
        <f t="shared" si="233"/>
        <v>0.81399422585152081</v>
      </c>
      <c r="M2463" s="39" t="s">
        <v>4075</v>
      </c>
      <c r="N2463" s="3">
        <v>19251.106192449141</v>
      </c>
      <c r="O2463" s="3">
        <v>15670.2900390625</v>
      </c>
      <c r="P2463" s="110">
        <v>0.81399428844451904</v>
      </c>
    </row>
    <row r="2464" spans="2:16" x14ac:dyDescent="0.2">
      <c r="B2464" s="102" t="s">
        <v>4074</v>
      </c>
      <c r="C2464" s="119">
        <v>3523.8493545173724</v>
      </c>
      <c r="D2464" s="125">
        <v>0.94938828274362896</v>
      </c>
      <c r="E2464" s="119">
        <f t="shared" si="228"/>
        <v>3345.5012873324936</v>
      </c>
      <c r="F2464" s="121">
        <f t="shared" si="229"/>
        <v>3427.7965112077736</v>
      </c>
      <c r="G2464" s="110">
        <f t="shared" si="230"/>
        <v>0.97274206878722991</v>
      </c>
      <c r="H2464" s="130">
        <v>1.1069682008671911</v>
      </c>
      <c r="I2464" s="128">
        <f t="shared" si="231"/>
        <v>3794.4617369505036</v>
      </c>
      <c r="J2464" s="3">
        <f t="shared" si="232"/>
        <v>3822.6301091740065</v>
      </c>
      <c r="K2464" s="122">
        <f t="shared" si="233"/>
        <v>1.0847881746912973</v>
      </c>
      <c r="M2464" s="39" t="s">
        <v>4074</v>
      </c>
      <c r="N2464" s="3">
        <v>3523.8493545173724</v>
      </c>
      <c r="O2464" s="3">
        <v>3822.630126953125</v>
      </c>
      <c r="P2464" s="110">
        <v>1.0847882032394409</v>
      </c>
    </row>
    <row r="2465" spans="2:16" x14ac:dyDescent="0.2">
      <c r="B2465" s="102" t="s">
        <v>4073</v>
      </c>
      <c r="C2465" s="119">
        <v>9739.3163134352762</v>
      </c>
      <c r="D2465" s="125">
        <v>1.1471664748534591</v>
      </c>
      <c r="E2465" s="119">
        <f t="shared" si="228"/>
        <v>11172.617162766333</v>
      </c>
      <c r="F2465" s="121">
        <f t="shared" si="229"/>
        <v>11447.449826607803</v>
      </c>
      <c r="G2465" s="110">
        <f t="shared" si="230"/>
        <v>1.1753853615798653</v>
      </c>
      <c r="H2465" s="130">
        <v>0.82642617294528875</v>
      </c>
      <c r="I2465" s="128">
        <f t="shared" si="231"/>
        <v>9460.4721501866952</v>
      </c>
      <c r="J2465" s="3">
        <f t="shared" si="232"/>
        <v>9530.7024277360779</v>
      </c>
      <c r="K2465" s="122">
        <f t="shared" si="233"/>
        <v>0.97858023304865682</v>
      </c>
      <c r="M2465" s="39" t="s">
        <v>4073</v>
      </c>
      <c r="N2465" s="3">
        <v>9739.3163134352762</v>
      </c>
      <c r="O2465" s="3">
        <v>9530.7021484375</v>
      </c>
      <c r="P2465" s="110">
        <v>0.97858017683029175</v>
      </c>
    </row>
    <row r="2466" spans="2:16" x14ac:dyDescent="0.2">
      <c r="B2466" s="102" t="s">
        <v>4072</v>
      </c>
      <c r="C2466" s="119">
        <v>3565.7154354617492</v>
      </c>
      <c r="D2466" s="125">
        <v>0.83964941808906879</v>
      </c>
      <c r="E2466" s="119">
        <f t="shared" si="228"/>
        <v>2993.9508904566683</v>
      </c>
      <c r="F2466" s="121">
        <f t="shared" si="229"/>
        <v>3067.5984062219904</v>
      </c>
      <c r="G2466" s="110">
        <f t="shared" si="230"/>
        <v>0.860303762805667</v>
      </c>
      <c r="H2466" s="130">
        <v>1.0431169957781756</v>
      </c>
      <c r="I2466" s="128">
        <f t="shared" si="231"/>
        <v>3199.8640337522024</v>
      </c>
      <c r="J2466" s="3">
        <f t="shared" si="232"/>
        <v>3223.6183808548749</v>
      </c>
      <c r="K2466" s="122">
        <f t="shared" si="233"/>
        <v>0.90405935055707165</v>
      </c>
      <c r="M2466" s="39" t="s">
        <v>4072</v>
      </c>
      <c r="N2466" s="3">
        <v>3565.7154354617492</v>
      </c>
      <c r="O2466" s="3">
        <v>3223.618408203125</v>
      </c>
      <c r="P2466" s="110">
        <v>0.90405935049057007</v>
      </c>
    </row>
    <row r="2467" spans="2:16" x14ac:dyDescent="0.2">
      <c r="B2467" s="102" t="s">
        <v>4071</v>
      </c>
      <c r="C2467" s="119">
        <v>8903.7432553873859</v>
      </c>
      <c r="D2467" s="125">
        <v>0.88600154801910802</v>
      </c>
      <c r="E2467" s="119">
        <f t="shared" si="228"/>
        <v>7888.7303074379161</v>
      </c>
      <c r="F2467" s="121">
        <f t="shared" si="229"/>
        <v>8082.7833867777681</v>
      </c>
      <c r="G2467" s="110">
        <f t="shared" si="230"/>
        <v>0.90779609821825447</v>
      </c>
      <c r="H2467" s="130">
        <v>0.9132892926344518</v>
      </c>
      <c r="I2467" s="128">
        <f t="shared" si="231"/>
        <v>7381.9195218277664</v>
      </c>
      <c r="J2467" s="3">
        <f t="shared" si="232"/>
        <v>7436.7195623156958</v>
      </c>
      <c r="K2467" s="122">
        <f t="shared" si="233"/>
        <v>0.83523517570163108</v>
      </c>
      <c r="M2467" s="39" t="s">
        <v>4071</v>
      </c>
      <c r="N2467" s="3">
        <v>8903.7432553873859</v>
      </c>
      <c r="O2467" s="3">
        <v>7436.7197265625</v>
      </c>
      <c r="P2467" s="110">
        <v>0.83523517847061157</v>
      </c>
    </row>
    <row r="2468" spans="2:16" x14ac:dyDescent="0.2">
      <c r="B2468" s="102" t="s">
        <v>4070</v>
      </c>
      <c r="C2468" s="119">
        <v>5236.6318367925778</v>
      </c>
      <c r="D2468" s="125">
        <v>1.1748768394577696</v>
      </c>
      <c r="E2468" s="119">
        <f t="shared" si="228"/>
        <v>6152.3974618147986</v>
      </c>
      <c r="F2468" s="121">
        <f t="shared" si="229"/>
        <v>6303.7388851186461</v>
      </c>
      <c r="G2468" s="110">
        <f t="shared" si="230"/>
        <v>1.2037773671291103</v>
      </c>
      <c r="H2468" s="130">
        <v>0.75490885587516254</v>
      </c>
      <c r="I2468" s="128">
        <f t="shared" si="231"/>
        <v>4758.7483095006901</v>
      </c>
      <c r="J2468" s="3">
        <f t="shared" si="232"/>
        <v>4794.075110241527</v>
      </c>
      <c r="K2468" s="122">
        <f t="shared" si="233"/>
        <v>0.9154882870623734</v>
      </c>
      <c r="M2468" s="39" t="s">
        <v>4070</v>
      </c>
      <c r="N2468" s="3">
        <v>5236.6318367925778</v>
      </c>
      <c r="O2468" s="3">
        <v>4794.07470703125</v>
      </c>
      <c r="P2468" s="110">
        <v>0.91548818349838257</v>
      </c>
    </row>
    <row r="2469" spans="2:16" x14ac:dyDescent="0.2">
      <c r="B2469" s="102" t="s">
        <v>4069</v>
      </c>
      <c r="C2469" s="119">
        <v>5054.6918372081673</v>
      </c>
      <c r="D2469" s="125">
        <v>0.90659173901391576</v>
      </c>
      <c r="E2469" s="119">
        <f t="shared" si="228"/>
        <v>4582.5418628739972</v>
      </c>
      <c r="F2469" s="121">
        <f t="shared" si="229"/>
        <v>4695.2667660001753</v>
      </c>
      <c r="G2469" s="110">
        <f t="shared" si="230"/>
        <v>0.9288927826297495</v>
      </c>
      <c r="H2469" s="130">
        <v>0.98533952815383974</v>
      </c>
      <c r="I2469" s="128">
        <f t="shared" si="231"/>
        <v>4626.4319397670179</v>
      </c>
      <c r="J2469" s="3">
        <f t="shared" si="232"/>
        <v>4660.776483467911</v>
      </c>
      <c r="K2469" s="122">
        <f t="shared" si="233"/>
        <v>0.9220693631923117</v>
      </c>
      <c r="M2469" s="39" t="s">
        <v>4069</v>
      </c>
      <c r="N2469" s="3">
        <v>5054.6918372081673</v>
      </c>
      <c r="O2469" s="3">
        <v>4660.7763671875</v>
      </c>
      <c r="P2469" s="110">
        <v>0.92206931114196777</v>
      </c>
    </row>
    <row r="2470" spans="2:16" x14ac:dyDescent="0.2">
      <c r="B2470" s="102" t="s">
        <v>4068</v>
      </c>
      <c r="C2470" s="119">
        <v>4573.6967103635689</v>
      </c>
      <c r="D2470" s="125">
        <v>0.88962916213262211</v>
      </c>
      <c r="E2470" s="119">
        <f t="shared" si="228"/>
        <v>4068.893972289472</v>
      </c>
      <c r="F2470" s="121">
        <f t="shared" si="229"/>
        <v>4168.9837679928032</v>
      </c>
      <c r="G2470" s="110">
        <f t="shared" si="230"/>
        <v>0.91151294718477416</v>
      </c>
      <c r="H2470" s="130">
        <v>1.1765323193253985</v>
      </c>
      <c r="I2470" s="128">
        <f t="shared" si="231"/>
        <v>4904.9441417865119</v>
      </c>
      <c r="J2470" s="3">
        <f t="shared" si="232"/>
        <v>4941.3562344361462</v>
      </c>
      <c r="K2470" s="122">
        <f t="shared" si="233"/>
        <v>1.0803856371235756</v>
      </c>
      <c r="M2470" s="39" t="s">
        <v>4068</v>
      </c>
      <c r="N2470" s="3">
        <v>4573.6967103635689</v>
      </c>
      <c r="O2470" s="3">
        <v>4941.3564453125</v>
      </c>
      <c r="P2470" s="110">
        <v>1.080385684967041</v>
      </c>
    </row>
    <row r="2471" spans="2:16" x14ac:dyDescent="0.2">
      <c r="B2471" s="102" t="s">
        <v>4067</v>
      </c>
      <c r="C2471" s="119">
        <v>2979.0096836148482</v>
      </c>
      <c r="D2471" s="125">
        <v>0.93370479559386377</v>
      </c>
      <c r="E2471" s="119">
        <f t="shared" si="228"/>
        <v>2781.5156277117426</v>
      </c>
      <c r="F2471" s="121">
        <f t="shared" si="229"/>
        <v>2849.9374968534053</v>
      </c>
      <c r="G2471" s="110">
        <f t="shared" si="230"/>
        <v>0.95667278711064085</v>
      </c>
      <c r="H2471" s="130">
        <v>1.0179748029427509</v>
      </c>
      <c r="I2471" s="128">
        <f t="shared" si="231"/>
        <v>2901.1645617585023</v>
      </c>
      <c r="J2471" s="3">
        <f t="shared" si="232"/>
        <v>2922.7014987267812</v>
      </c>
      <c r="K2471" s="122">
        <f t="shared" si="233"/>
        <v>0.98109835453111371</v>
      </c>
      <c r="M2471" s="39" t="s">
        <v>4067</v>
      </c>
      <c r="N2471" s="3">
        <v>2979.0096836148482</v>
      </c>
      <c r="O2471" s="3">
        <v>2922.701416015625</v>
      </c>
      <c r="P2471" s="110">
        <v>0.98109835386276245</v>
      </c>
    </row>
    <row r="2472" spans="2:16" x14ac:dyDescent="0.2">
      <c r="B2472" s="102" t="s">
        <v>4066</v>
      </c>
      <c r="C2472" s="119">
        <v>5861.0363908934432</v>
      </c>
      <c r="D2472" s="125">
        <v>1.0659267455554573</v>
      </c>
      <c r="E2472" s="119">
        <f t="shared" si="228"/>
        <v>6247.4354457271511</v>
      </c>
      <c r="F2472" s="121">
        <f t="shared" si="229"/>
        <v>6401.114686742304</v>
      </c>
      <c r="G2472" s="110">
        <f t="shared" si="230"/>
        <v>1.0921472346918037</v>
      </c>
      <c r="H2472" s="130">
        <v>0.80383212995089126</v>
      </c>
      <c r="I2472" s="128">
        <f t="shared" si="231"/>
        <v>5145.421652703998</v>
      </c>
      <c r="J2472" s="3">
        <f t="shared" si="232"/>
        <v>5183.6189419133816</v>
      </c>
      <c r="K2472" s="122">
        <f t="shared" si="233"/>
        <v>0.88442019400654193</v>
      </c>
      <c r="M2472" s="39" t="s">
        <v>4066</v>
      </c>
      <c r="N2472" s="3">
        <v>5861.0363908934432</v>
      </c>
      <c r="O2472" s="3">
        <v>5183.6181640625</v>
      </c>
      <c r="P2472" s="110">
        <v>0.88442003726959229</v>
      </c>
    </row>
    <row r="2473" spans="2:16" x14ac:dyDescent="0.2">
      <c r="B2473" s="102" t="s">
        <v>4065</v>
      </c>
      <c r="C2473" s="119">
        <v>3236.7906016167813</v>
      </c>
      <c r="D2473" s="125">
        <v>1.0152465265755783</v>
      </c>
      <c r="E2473" s="119">
        <f t="shared" si="228"/>
        <v>3286.1404155439136</v>
      </c>
      <c r="F2473" s="121">
        <f t="shared" si="229"/>
        <v>3366.9754348597839</v>
      </c>
      <c r="G2473" s="110">
        <f t="shared" si="230"/>
        <v>1.0402203445530196</v>
      </c>
      <c r="H2473" s="130">
        <v>1.0001706054046902</v>
      </c>
      <c r="I2473" s="128">
        <f t="shared" si="231"/>
        <v>3367.5498590664301</v>
      </c>
      <c r="J2473" s="3">
        <f t="shared" si="232"/>
        <v>3392.5490300918373</v>
      </c>
      <c r="K2473" s="122">
        <f t="shared" si="233"/>
        <v>1.0481212557887603</v>
      </c>
      <c r="M2473" s="39" t="s">
        <v>4065</v>
      </c>
      <c r="N2473" s="3">
        <v>3236.7906016167813</v>
      </c>
      <c r="O2473" s="3">
        <v>3392.548828125</v>
      </c>
      <c r="P2473" s="110">
        <v>1.0481212139129639</v>
      </c>
    </row>
    <row r="2474" spans="2:16" x14ac:dyDescent="0.2">
      <c r="B2474" s="102" t="s">
        <v>4064</v>
      </c>
      <c r="C2474" s="119">
        <v>4295.9225571153147</v>
      </c>
      <c r="D2474" s="125">
        <v>1.1435332955622761</v>
      </c>
      <c r="E2474" s="119">
        <f t="shared" si="228"/>
        <v>4912.5304792183961</v>
      </c>
      <c r="F2474" s="121">
        <f t="shared" si="229"/>
        <v>5033.3726971282158</v>
      </c>
      <c r="G2474" s="110">
        <f t="shared" si="230"/>
        <v>1.1716628105391393</v>
      </c>
      <c r="H2474" s="130">
        <v>0.78320505337451019</v>
      </c>
      <c r="I2474" s="128">
        <f t="shared" si="231"/>
        <v>3942.1629319081067</v>
      </c>
      <c r="J2474" s="3">
        <f t="shared" si="232"/>
        <v>3971.4277711738014</v>
      </c>
      <c r="K2474" s="122">
        <f t="shared" si="233"/>
        <v>0.92446447029077505</v>
      </c>
      <c r="M2474" s="39" t="s">
        <v>4064</v>
      </c>
      <c r="N2474" s="3">
        <v>4295.9225571153147</v>
      </c>
      <c r="O2474" s="3">
        <v>3971.42822265625</v>
      </c>
      <c r="P2474" s="110">
        <v>0.92446458339691162</v>
      </c>
    </row>
    <row r="2475" spans="2:16" x14ac:dyDescent="0.2">
      <c r="B2475" s="102" t="s">
        <v>4063</v>
      </c>
      <c r="C2475" s="119">
        <v>3884.3636725980487</v>
      </c>
      <c r="D2475" s="125">
        <v>0.8731888308456095</v>
      </c>
      <c r="E2475" s="119">
        <f t="shared" si="228"/>
        <v>3391.7829738550481</v>
      </c>
      <c r="F2475" s="121">
        <f t="shared" si="229"/>
        <v>3475.2166703915464</v>
      </c>
      <c r="G2475" s="110">
        <f t="shared" si="230"/>
        <v>0.89466820393445678</v>
      </c>
      <c r="H2475" s="130">
        <v>1.1302570785588528</v>
      </c>
      <c r="I2475" s="128">
        <f t="shared" si="231"/>
        <v>3927.888241235773</v>
      </c>
      <c r="J2475" s="3">
        <f t="shared" si="232"/>
        <v>3957.0471116373415</v>
      </c>
      <c r="K2475" s="122">
        <f t="shared" si="233"/>
        <v>1.0187118007389557</v>
      </c>
      <c r="M2475" s="39" t="s">
        <v>4063</v>
      </c>
      <c r="N2475" s="3">
        <v>3884.3636725980487</v>
      </c>
      <c r="O2475" s="3">
        <v>3957.046875</v>
      </c>
      <c r="P2475" s="110">
        <v>1.0187116861343384</v>
      </c>
    </row>
    <row r="2476" spans="2:16" x14ac:dyDescent="0.2">
      <c r="B2476" s="102" t="s">
        <v>4062</v>
      </c>
      <c r="C2476" s="119">
        <v>7415.9502745093541</v>
      </c>
      <c r="D2476" s="125">
        <v>1.0754575694378974</v>
      </c>
      <c r="E2476" s="119">
        <f t="shared" si="228"/>
        <v>7975.5398572961376</v>
      </c>
      <c r="F2476" s="121">
        <f t="shared" si="229"/>
        <v>8171.7283449728939</v>
      </c>
      <c r="G2476" s="110">
        <f t="shared" si="230"/>
        <v>1.1019125051392746</v>
      </c>
      <c r="H2476" s="130">
        <v>0.70196172140062396</v>
      </c>
      <c r="I2476" s="128">
        <f t="shared" si="231"/>
        <v>5736.2404958554444</v>
      </c>
      <c r="J2476" s="3">
        <f t="shared" si="232"/>
        <v>5778.823757633344</v>
      </c>
      <c r="K2476" s="122">
        <f t="shared" si="233"/>
        <v>0.7792425169700421</v>
      </c>
      <c r="M2476" s="39" t="s">
        <v>4062</v>
      </c>
      <c r="N2476" s="3">
        <v>7415.9502745093541</v>
      </c>
      <c r="O2476" s="3">
        <v>5778.82373046875</v>
      </c>
      <c r="P2476" s="110">
        <v>0.77924251556396484</v>
      </c>
    </row>
    <row r="2477" spans="2:16" x14ac:dyDescent="0.2">
      <c r="B2477" s="102" t="s">
        <v>4061</v>
      </c>
      <c r="C2477" s="119">
        <v>5428.4048532142415</v>
      </c>
      <c r="D2477" s="125">
        <v>1.0323678017545865</v>
      </c>
      <c r="E2477" s="119">
        <f t="shared" si="228"/>
        <v>5604.1103853467157</v>
      </c>
      <c r="F2477" s="121">
        <f t="shared" si="229"/>
        <v>5741.9646197869051</v>
      </c>
      <c r="G2477" s="110">
        <f t="shared" si="230"/>
        <v>1.0577627820789748</v>
      </c>
      <c r="H2477" s="130">
        <v>0.84069651138576018</v>
      </c>
      <c r="I2477" s="128">
        <f t="shared" si="231"/>
        <v>4827.2496243553132</v>
      </c>
      <c r="J2477" s="3">
        <f t="shared" si="232"/>
        <v>4863.0849479561475</v>
      </c>
      <c r="K2477" s="122">
        <f t="shared" si="233"/>
        <v>0.89585892715364457</v>
      </c>
      <c r="M2477" s="39" t="s">
        <v>4061</v>
      </c>
      <c r="N2477" s="3">
        <v>5428.4048532142415</v>
      </c>
      <c r="O2477" s="3">
        <v>4863.0849609375</v>
      </c>
      <c r="P2477" s="110">
        <v>0.89585894346237183</v>
      </c>
    </row>
    <row r="2478" spans="2:16" x14ac:dyDescent="0.2">
      <c r="B2478" s="102" t="s">
        <v>4060</v>
      </c>
      <c r="C2478" s="119">
        <v>6843.2533239185568</v>
      </c>
      <c r="D2478" s="125">
        <v>0.98784383474865323</v>
      </c>
      <c r="E2478" s="119">
        <f t="shared" si="228"/>
        <v>6760.0656056561747</v>
      </c>
      <c r="F2478" s="121">
        <f t="shared" si="229"/>
        <v>6926.3549191696757</v>
      </c>
      <c r="G2478" s="110">
        <f t="shared" si="230"/>
        <v>1.0121435801537058</v>
      </c>
      <c r="H2478" s="130">
        <v>0.96855826440277037</v>
      </c>
      <c r="I2478" s="128">
        <f t="shared" si="231"/>
        <v>6708.5782991485712</v>
      </c>
      <c r="J2478" s="3">
        <f t="shared" si="232"/>
        <v>6758.3797581488679</v>
      </c>
      <c r="K2478" s="122">
        <f t="shared" si="233"/>
        <v>0.9875974829876546</v>
      </c>
      <c r="M2478" s="39" t="s">
        <v>4060</v>
      </c>
      <c r="N2478" s="3">
        <v>6843.2533239185568</v>
      </c>
      <c r="O2478" s="3">
        <v>6758.3798828125</v>
      </c>
      <c r="P2478" s="110">
        <v>0.98759752511978149</v>
      </c>
    </row>
    <row r="2479" spans="2:16" x14ac:dyDescent="0.2">
      <c r="B2479" s="102" t="s">
        <v>4059</v>
      </c>
      <c r="C2479" s="119">
        <v>5576.6585372775198</v>
      </c>
      <c r="D2479" s="125">
        <v>1.2312264776005724</v>
      </c>
      <c r="E2479" s="119">
        <f t="shared" si="228"/>
        <v>6866.1296476333609</v>
      </c>
      <c r="F2479" s="121">
        <f t="shared" si="229"/>
        <v>7035.0280063481541</v>
      </c>
      <c r="G2479" s="110">
        <f t="shared" si="230"/>
        <v>1.2615131371809971</v>
      </c>
      <c r="H2479" s="130">
        <v>0.71193619756673032</v>
      </c>
      <c r="I2479" s="128">
        <f t="shared" si="231"/>
        <v>5008.491088614961</v>
      </c>
      <c r="J2479" s="3">
        <f t="shared" si="232"/>
        <v>5045.671867087005</v>
      </c>
      <c r="K2479" s="122">
        <f t="shared" si="233"/>
        <v>0.90478408053118164</v>
      </c>
      <c r="M2479" s="39" t="s">
        <v>4059</v>
      </c>
      <c r="N2479" s="3">
        <v>5576.6585372775198</v>
      </c>
      <c r="O2479" s="3">
        <v>5045.671875</v>
      </c>
      <c r="P2479" s="110">
        <v>0.90478408336639404</v>
      </c>
    </row>
    <row r="2480" spans="2:16" x14ac:dyDescent="0.2">
      <c r="B2480" s="102" t="s">
        <v>4058</v>
      </c>
      <c r="C2480" s="119">
        <v>6816.7194220277679</v>
      </c>
      <c r="D2480" s="125">
        <v>1.0389347235999942</v>
      </c>
      <c r="E2480" s="119">
        <f t="shared" si="228"/>
        <v>7082.126508583131</v>
      </c>
      <c r="F2480" s="121">
        <f t="shared" si="229"/>
        <v>7256.3381248642936</v>
      </c>
      <c r="G2480" s="110">
        <f t="shared" si="230"/>
        <v>1.0644912421385466</v>
      </c>
      <c r="H2480" s="130">
        <v>0.79223873817023527</v>
      </c>
      <c r="I2480" s="128">
        <f t="shared" si="231"/>
        <v>5748.7521597790592</v>
      </c>
      <c r="J2480" s="3">
        <f t="shared" si="232"/>
        <v>5791.4283025058176</v>
      </c>
      <c r="K2480" s="122">
        <f t="shared" si="233"/>
        <v>0.84959170884915824</v>
      </c>
      <c r="M2480" s="39" t="s">
        <v>4058</v>
      </c>
      <c r="N2480" s="3">
        <v>6816.7194220277679</v>
      </c>
      <c r="O2480" s="3">
        <v>5791.427734375</v>
      </c>
      <c r="P2480" s="110">
        <v>0.84959161281585693</v>
      </c>
    </row>
    <row r="2481" spans="2:16" x14ac:dyDescent="0.2">
      <c r="B2481" s="102" t="s">
        <v>4057</v>
      </c>
      <c r="C2481" s="119">
        <v>7022.2452575915449</v>
      </c>
      <c r="D2481" s="125">
        <v>1.1636430793808414</v>
      </c>
      <c r="E2481" s="119">
        <f t="shared" si="228"/>
        <v>8171.3870957113359</v>
      </c>
      <c r="F2481" s="121">
        <f t="shared" si="229"/>
        <v>8372.3931849809414</v>
      </c>
      <c r="G2481" s="110">
        <f t="shared" si="230"/>
        <v>1.1922672703477268</v>
      </c>
      <c r="H2481" s="130">
        <v>0.7892627132656107</v>
      </c>
      <c r="I2481" s="128">
        <f t="shared" si="231"/>
        <v>6608.0177617045656</v>
      </c>
      <c r="J2481" s="3">
        <f t="shared" si="232"/>
        <v>6657.0727046385291</v>
      </c>
      <c r="K2481" s="122">
        <f t="shared" si="233"/>
        <v>0.94799775007028719</v>
      </c>
      <c r="M2481" s="39" t="s">
        <v>4057</v>
      </c>
      <c r="N2481" s="3">
        <v>7022.2452575915449</v>
      </c>
      <c r="O2481" s="3">
        <v>6657.0732421875</v>
      </c>
      <c r="P2481" s="110">
        <v>0.9479978084564209</v>
      </c>
    </row>
    <row r="2482" spans="2:16" x14ac:dyDescent="0.2">
      <c r="B2482" s="102" t="s">
        <v>4056</v>
      </c>
      <c r="C2482" s="119">
        <v>4987.3679409190836</v>
      </c>
      <c r="D2482" s="125">
        <v>1.0333966470189031</v>
      </c>
      <c r="E2482" s="119">
        <f t="shared" si="228"/>
        <v>5153.9293075953519</v>
      </c>
      <c r="F2482" s="121">
        <f t="shared" si="229"/>
        <v>5280.7096402802972</v>
      </c>
      <c r="G2482" s="110">
        <f t="shared" si="230"/>
        <v>1.05881693567352</v>
      </c>
      <c r="H2482" s="130">
        <v>0.77269190496914553</v>
      </c>
      <c r="I2482" s="128">
        <f t="shared" si="231"/>
        <v>4080.3615915371138</v>
      </c>
      <c r="J2482" s="3">
        <f t="shared" si="232"/>
        <v>4110.6523553093884</v>
      </c>
      <c r="K2482" s="122">
        <f t="shared" si="233"/>
        <v>0.82421277194797626</v>
      </c>
      <c r="M2482" s="39" t="s">
        <v>4056</v>
      </c>
      <c r="N2482" s="3">
        <v>4987.3679409190836</v>
      </c>
      <c r="O2482" s="3">
        <v>4110.65283203125</v>
      </c>
      <c r="P2482" s="110">
        <v>0.82421284914016724</v>
      </c>
    </row>
    <row r="2483" spans="2:16" x14ac:dyDescent="0.2">
      <c r="B2483" s="102" t="s">
        <v>4055</v>
      </c>
      <c r="C2483" s="119">
        <v>3491.2848273813838</v>
      </c>
      <c r="D2483" s="125">
        <v>1.1237878990995638</v>
      </c>
      <c r="E2483" s="119">
        <f t="shared" si="228"/>
        <v>3923.4636413211083</v>
      </c>
      <c r="F2483" s="121">
        <f t="shared" si="229"/>
        <v>4019.9760294500898</v>
      </c>
      <c r="G2483" s="110">
        <f t="shared" si="230"/>
        <v>1.1514317015679432</v>
      </c>
      <c r="H2483" s="130">
        <v>0.86680300955433487</v>
      </c>
      <c r="I2483" s="128">
        <f t="shared" si="231"/>
        <v>3484.527320663623</v>
      </c>
      <c r="J2483" s="3">
        <f t="shared" si="232"/>
        <v>3510.3948795944721</v>
      </c>
      <c r="K2483" s="122">
        <f t="shared" si="233"/>
        <v>1.0054736445629449</v>
      </c>
      <c r="M2483" s="39" t="s">
        <v>4055</v>
      </c>
      <c r="N2483" s="3">
        <v>3491.2848273813838</v>
      </c>
      <c r="O2483" s="3">
        <v>3510.395263671875</v>
      </c>
      <c r="P2483" s="110">
        <v>1.0054737329483032</v>
      </c>
    </row>
    <row r="2484" spans="2:16" x14ac:dyDescent="0.2">
      <c r="B2484" s="102" t="s">
        <v>4054</v>
      </c>
      <c r="C2484" s="119">
        <v>4679.2292848786783</v>
      </c>
      <c r="D2484" s="125">
        <v>0.90825586357793697</v>
      </c>
      <c r="E2484" s="119">
        <f t="shared" si="228"/>
        <v>4249.9374350166563</v>
      </c>
      <c r="F2484" s="121">
        <f t="shared" si="229"/>
        <v>4354.480677607813</v>
      </c>
      <c r="G2484" s="110">
        <f t="shared" si="230"/>
        <v>0.93059784261474054</v>
      </c>
      <c r="H2484" s="130">
        <v>1.0651416881915368</v>
      </c>
      <c r="I2484" s="128">
        <f t="shared" si="231"/>
        <v>4638.1389001446132</v>
      </c>
      <c r="J2484" s="3">
        <f t="shared" si="232"/>
        <v>4672.5703510382473</v>
      </c>
      <c r="K2484" s="122">
        <f t="shared" si="233"/>
        <v>0.9985769165315429</v>
      </c>
      <c r="M2484" s="39" t="s">
        <v>4054</v>
      </c>
      <c r="N2484" s="3">
        <v>4679.2292848786783</v>
      </c>
      <c r="O2484" s="3">
        <v>4672.5712890625</v>
      </c>
      <c r="P2484" s="110">
        <v>0.99857711791992188</v>
      </c>
    </row>
    <row r="2485" spans="2:16" x14ac:dyDescent="0.2">
      <c r="B2485" s="102" t="s">
        <v>4053</v>
      </c>
      <c r="C2485" s="119">
        <v>9126.6508354834295</v>
      </c>
      <c r="D2485" s="125">
        <v>1.1323024375383659</v>
      </c>
      <c r="E2485" s="119">
        <f t="shared" si="228"/>
        <v>10334.128987579452</v>
      </c>
      <c r="F2485" s="121">
        <f t="shared" si="229"/>
        <v>10588.335871853877</v>
      </c>
      <c r="G2485" s="110">
        <f t="shared" si="230"/>
        <v>1.1601556871977148</v>
      </c>
      <c r="H2485" s="130">
        <v>0.6997252310972536</v>
      </c>
      <c r="I2485" s="128">
        <f t="shared" si="231"/>
        <v>7408.9257648682942</v>
      </c>
      <c r="J2485" s="3">
        <f t="shared" si="232"/>
        <v>7463.9262875218274</v>
      </c>
      <c r="K2485" s="122">
        <f t="shared" si="233"/>
        <v>0.81781657062006696</v>
      </c>
      <c r="M2485" s="39" t="s">
        <v>4053</v>
      </c>
      <c r="N2485" s="3">
        <v>9126.6508354834295</v>
      </c>
      <c r="O2485" s="3">
        <v>7463.92626953125</v>
      </c>
      <c r="P2485" s="110">
        <v>0.81781655550003052</v>
      </c>
    </row>
    <row r="2486" spans="2:16" x14ac:dyDescent="0.2">
      <c r="B2486" s="102" t="s">
        <v>4052</v>
      </c>
      <c r="C2486" s="119">
        <v>21159.108195042867</v>
      </c>
      <c r="D2486" s="125">
        <v>1.1702202975480445</v>
      </c>
      <c r="E2486" s="119">
        <f t="shared" si="228"/>
        <v>24760.817887854329</v>
      </c>
      <c r="F2486" s="121">
        <f t="shared" si="229"/>
        <v>25369.903605182135</v>
      </c>
      <c r="G2486" s="110">
        <f t="shared" si="230"/>
        <v>1.1990062800059678</v>
      </c>
      <c r="H2486" s="130">
        <v>0.77764219942380086</v>
      </c>
      <c r="I2486" s="128">
        <f t="shared" si="231"/>
        <v>19728.70763870365</v>
      </c>
      <c r="J2486" s="3">
        <f t="shared" si="232"/>
        <v>19875.164664437765</v>
      </c>
      <c r="K2486" s="122">
        <f t="shared" si="233"/>
        <v>0.93931958196111953</v>
      </c>
      <c r="M2486" s="39" t="s">
        <v>4052</v>
      </c>
      <c r="N2486" s="3">
        <v>21159.108195042867</v>
      </c>
      <c r="O2486" s="3">
        <v>19875.16796875</v>
      </c>
      <c r="P2486" s="110">
        <v>0.93931972980499268</v>
      </c>
    </row>
    <row r="2487" spans="2:16" x14ac:dyDescent="0.2">
      <c r="B2487" s="102" t="s">
        <v>4051</v>
      </c>
      <c r="C2487" s="119">
        <v>3853.8276057416133</v>
      </c>
      <c r="D2487" s="125">
        <v>1.0768265912217148</v>
      </c>
      <c r="E2487" s="119">
        <f t="shared" si="228"/>
        <v>4149.9040438468837</v>
      </c>
      <c r="F2487" s="121">
        <f t="shared" si="229"/>
        <v>4251.9865878418423</v>
      </c>
      <c r="G2487" s="110">
        <f t="shared" si="230"/>
        <v>1.1033152031780127</v>
      </c>
      <c r="H2487" s="130">
        <v>0.74797856238792992</v>
      </c>
      <c r="I2487" s="128">
        <f t="shared" si="231"/>
        <v>3180.3948152667003</v>
      </c>
      <c r="J2487" s="3">
        <f t="shared" si="232"/>
        <v>3204.0046316740545</v>
      </c>
      <c r="K2487" s="122">
        <f t="shared" si="233"/>
        <v>0.83138244868571132</v>
      </c>
      <c r="M2487" s="39" t="s">
        <v>4051</v>
      </c>
      <c r="N2487" s="3">
        <v>3853.8276057416133</v>
      </c>
      <c r="O2487" s="3">
        <v>3204.00439453125</v>
      </c>
      <c r="P2487" s="110">
        <v>0.8313823938369751</v>
      </c>
    </row>
    <row r="2488" spans="2:16" x14ac:dyDescent="0.2">
      <c r="B2488" s="102" t="s">
        <v>4050</v>
      </c>
      <c r="C2488" s="119">
        <v>3808.1742966199358</v>
      </c>
      <c r="D2488" s="125">
        <v>0.90159247300404444</v>
      </c>
      <c r="E2488" s="119">
        <f t="shared" si="228"/>
        <v>3433.4212817200055</v>
      </c>
      <c r="F2488" s="121">
        <f t="shared" si="229"/>
        <v>3517.8792295041449</v>
      </c>
      <c r="G2488" s="110">
        <f t="shared" si="230"/>
        <v>0.92377054081441301</v>
      </c>
      <c r="H2488" s="130">
        <v>0.90179599033834779</v>
      </c>
      <c r="I2488" s="128">
        <f t="shared" si="231"/>
        <v>3172.4093836613943</v>
      </c>
      <c r="J2488" s="3">
        <f t="shared" si="232"/>
        <v>3195.959919826802</v>
      </c>
      <c r="K2488" s="122">
        <f t="shared" si="233"/>
        <v>0.83923677617998638</v>
      </c>
      <c r="M2488" s="39" t="s">
        <v>4050</v>
      </c>
      <c r="N2488" s="3">
        <v>3808.1742966199358</v>
      </c>
      <c r="O2488" s="3">
        <v>3195.960205078125</v>
      </c>
      <c r="P2488" s="110">
        <v>0.83923685550689697</v>
      </c>
    </row>
    <row r="2489" spans="2:16" x14ac:dyDescent="0.2">
      <c r="B2489" s="102" t="s">
        <v>4049</v>
      </c>
      <c r="C2489" s="119">
        <v>4936.9502978279388</v>
      </c>
      <c r="D2489" s="125">
        <v>0.89247841194142752</v>
      </c>
      <c r="E2489" s="119">
        <f t="shared" si="228"/>
        <v>4406.1215616392365</v>
      </c>
      <c r="F2489" s="121">
        <f t="shared" si="229"/>
        <v>4514.5067419737261</v>
      </c>
      <c r="G2489" s="110">
        <f t="shared" si="230"/>
        <v>0.91443228504040819</v>
      </c>
      <c r="H2489" s="130">
        <v>0.98364594631788749</v>
      </c>
      <c r="I2489" s="128">
        <f t="shared" si="231"/>
        <v>4440.6762563672291</v>
      </c>
      <c r="J2489" s="3">
        <f t="shared" si="232"/>
        <v>4473.6418336704155</v>
      </c>
      <c r="K2489" s="122">
        <f t="shared" si="233"/>
        <v>0.90615492638008521</v>
      </c>
      <c r="M2489" s="39" t="s">
        <v>4049</v>
      </c>
      <c r="N2489" s="3">
        <v>4936.9502978279388</v>
      </c>
      <c r="O2489" s="3">
        <v>4473.6416015625</v>
      </c>
      <c r="P2489" s="110">
        <v>0.90615487098693848</v>
      </c>
    </row>
    <row r="2490" spans="2:16" x14ac:dyDescent="0.2">
      <c r="B2490" s="102" t="s">
        <v>4048</v>
      </c>
      <c r="C2490" s="119">
        <v>3060.7055810494207</v>
      </c>
      <c r="D2490" s="125">
        <v>1.1150828060505888</v>
      </c>
      <c r="E2490" s="119">
        <f t="shared" si="228"/>
        <v>3412.9401678112863</v>
      </c>
      <c r="F2490" s="121">
        <f t="shared" si="229"/>
        <v>3496.8943053411253</v>
      </c>
      <c r="G2490" s="110">
        <f t="shared" si="230"/>
        <v>1.1425124739185626</v>
      </c>
      <c r="H2490" s="130">
        <v>0.73615784859601718</v>
      </c>
      <c r="I2490" s="128">
        <f t="shared" si="231"/>
        <v>2574.2661885875868</v>
      </c>
      <c r="J2490" s="3">
        <f t="shared" si="232"/>
        <v>2593.3763794998795</v>
      </c>
      <c r="K2490" s="122">
        <f t="shared" si="233"/>
        <v>0.84731324553297649</v>
      </c>
      <c r="M2490" s="39" t="s">
        <v>4048</v>
      </c>
      <c r="N2490" s="3">
        <v>3060.7055810494207</v>
      </c>
      <c r="O2490" s="3">
        <v>2593.376220703125</v>
      </c>
      <c r="P2490" s="110">
        <v>0.84731316566467285</v>
      </c>
    </row>
    <row r="2491" spans="2:16" x14ac:dyDescent="0.2">
      <c r="B2491" s="102" t="s">
        <v>4047</v>
      </c>
      <c r="C2491" s="119">
        <v>3247.640398677589</v>
      </c>
      <c r="D2491" s="125">
        <v>1.1187063999784304</v>
      </c>
      <c r="E2491" s="119">
        <f t="shared" si="228"/>
        <v>3633.1560988291199</v>
      </c>
      <c r="F2491" s="121">
        <f t="shared" si="229"/>
        <v>3722.5272778685935</v>
      </c>
      <c r="G2491" s="110">
        <f t="shared" si="230"/>
        <v>1.1462252038077783</v>
      </c>
      <c r="H2491" s="130">
        <v>0.85904469097115921</v>
      </c>
      <c r="I2491" s="128">
        <f t="shared" si="231"/>
        <v>3197.8172950483367</v>
      </c>
      <c r="J2491" s="3">
        <f t="shared" si="232"/>
        <v>3221.5564480861717</v>
      </c>
      <c r="K2491" s="122">
        <f t="shared" si="233"/>
        <v>0.99196833781164984</v>
      </c>
      <c r="M2491" s="39" t="s">
        <v>4047</v>
      </c>
      <c r="N2491" s="3">
        <v>3247.640398677589</v>
      </c>
      <c r="O2491" s="3">
        <v>3221.556640625</v>
      </c>
      <c r="P2491" s="110">
        <v>0.99196839332580566</v>
      </c>
    </row>
    <row r="2492" spans="2:16" x14ac:dyDescent="0.2">
      <c r="B2492" s="102" t="s">
        <v>4046</v>
      </c>
      <c r="C2492" s="119">
        <v>5326.8175685897049</v>
      </c>
      <c r="D2492" s="125">
        <v>0.87208739578048067</v>
      </c>
      <c r="E2492" s="119">
        <f t="shared" si="228"/>
        <v>4645.450461189108</v>
      </c>
      <c r="F2492" s="121">
        <f t="shared" si="229"/>
        <v>4759.7228385911512</v>
      </c>
      <c r="G2492" s="110">
        <f t="shared" si="230"/>
        <v>0.89353967491912922</v>
      </c>
      <c r="H2492" s="130">
        <v>1.011390122640911</v>
      </c>
      <c r="I2492" s="128">
        <f t="shared" si="231"/>
        <v>4813.9366654594496</v>
      </c>
      <c r="J2492" s="3">
        <f t="shared" si="232"/>
        <v>4849.6731596590225</v>
      </c>
      <c r="K2492" s="122">
        <f t="shared" si="233"/>
        <v>0.91042599023022142</v>
      </c>
      <c r="M2492" s="39" t="s">
        <v>4046</v>
      </c>
      <c r="N2492" s="3">
        <v>5326.8175685897049</v>
      </c>
      <c r="O2492" s="3">
        <v>4849.67333984375</v>
      </c>
      <c r="P2492" s="110">
        <v>0.91042602062225342</v>
      </c>
    </row>
    <row r="2493" spans="2:16" x14ac:dyDescent="0.2">
      <c r="B2493" s="102" t="s">
        <v>4045</v>
      </c>
      <c r="C2493" s="119">
        <v>3633.7970677873041</v>
      </c>
      <c r="D2493" s="125">
        <v>0.87904190865542842</v>
      </c>
      <c r="E2493" s="119">
        <f t="shared" si="228"/>
        <v>3194.2599101342507</v>
      </c>
      <c r="F2493" s="121">
        <f t="shared" si="229"/>
        <v>3272.8347818330535</v>
      </c>
      <c r="G2493" s="110">
        <f t="shared" si="230"/>
        <v>0.90066526027166172</v>
      </c>
      <c r="H2493" s="130">
        <v>1.1314242523224609</v>
      </c>
      <c r="I2493" s="128">
        <f t="shared" si="231"/>
        <v>3702.9646460104073</v>
      </c>
      <c r="J2493" s="3">
        <f t="shared" si="232"/>
        <v>3730.4537851058303</v>
      </c>
      <c r="K2493" s="122">
        <f t="shared" si="233"/>
        <v>1.0265993712679675</v>
      </c>
      <c r="M2493" s="39" t="s">
        <v>4045</v>
      </c>
      <c r="N2493" s="3">
        <v>3633.7970677873041</v>
      </c>
      <c r="O2493" s="3">
        <v>3730.4541015625</v>
      </c>
      <c r="P2493" s="110">
        <v>1.0265994071960449</v>
      </c>
    </row>
    <row r="2494" spans="2:16" x14ac:dyDescent="0.2">
      <c r="B2494" s="102" t="s">
        <v>4044</v>
      </c>
      <c r="C2494" s="119">
        <v>7312.3591740702095</v>
      </c>
      <c r="D2494" s="125">
        <v>1.1307107903796545</v>
      </c>
      <c r="E2494" s="119">
        <f t="shared" si="228"/>
        <v>8268.1634212528443</v>
      </c>
      <c r="F2494" s="121">
        <f t="shared" si="229"/>
        <v>8471.5500893034023</v>
      </c>
      <c r="G2494" s="110">
        <f t="shared" si="230"/>
        <v>1.1585248874732124</v>
      </c>
      <c r="H2494" s="130">
        <v>0.74273855137747902</v>
      </c>
      <c r="I2494" s="128">
        <f t="shared" si="231"/>
        <v>6292.1468412509612</v>
      </c>
      <c r="J2494" s="3">
        <f t="shared" si="232"/>
        <v>6338.8569009633402</v>
      </c>
      <c r="K2494" s="122">
        <f t="shared" si="233"/>
        <v>0.86686892014837968</v>
      </c>
      <c r="M2494" s="39" t="s">
        <v>4044</v>
      </c>
      <c r="N2494" s="3">
        <v>7312.3591740702095</v>
      </c>
      <c r="O2494" s="3">
        <v>6338.857421875</v>
      </c>
      <c r="P2494" s="110">
        <v>0.86686897277832031</v>
      </c>
    </row>
    <row r="2495" spans="2:16" x14ac:dyDescent="0.2">
      <c r="B2495" s="102" t="s">
        <v>4043</v>
      </c>
      <c r="C2495" s="119">
        <v>4830.5782639782428</v>
      </c>
      <c r="D2495" s="125">
        <v>1.1858158556203549</v>
      </c>
      <c r="E2495" s="119">
        <f t="shared" si="228"/>
        <v>5728.1762972404485</v>
      </c>
      <c r="F2495" s="121">
        <f t="shared" si="229"/>
        <v>5869.0824007781766</v>
      </c>
      <c r="G2495" s="110">
        <f t="shared" si="230"/>
        <v>1.2149854696577609</v>
      </c>
      <c r="H2495" s="130">
        <v>0.91290806400467495</v>
      </c>
      <c r="I2495" s="128">
        <f t="shared" si="231"/>
        <v>5357.9326519783144</v>
      </c>
      <c r="J2495" s="3">
        <f t="shared" si="232"/>
        <v>5397.7075269809229</v>
      </c>
      <c r="K2495" s="122">
        <f t="shared" si="233"/>
        <v>1.1174040108679697</v>
      </c>
      <c r="M2495" s="39" t="s">
        <v>4043</v>
      </c>
      <c r="N2495" s="3">
        <v>4830.5782639782428</v>
      </c>
      <c r="O2495" s="3">
        <v>5397.70751953125</v>
      </c>
      <c r="P2495" s="110">
        <v>1.1174039840698242</v>
      </c>
    </row>
    <row r="2496" spans="2:16" x14ac:dyDescent="0.2">
      <c r="B2496" s="102" t="s">
        <v>4042</v>
      </c>
      <c r="C2496" s="119">
        <v>5027.1788184454817</v>
      </c>
      <c r="D2496" s="125">
        <v>1.120382876869578</v>
      </c>
      <c r="E2496" s="119">
        <f t="shared" si="228"/>
        <v>5632.3650671477553</v>
      </c>
      <c r="F2496" s="121">
        <f t="shared" si="229"/>
        <v>5770.9143320675757</v>
      </c>
      <c r="G2496" s="110">
        <f t="shared" si="230"/>
        <v>1.1479429199719762</v>
      </c>
      <c r="H2496" s="130">
        <v>0.79754009559537387</v>
      </c>
      <c r="I2496" s="128">
        <f t="shared" si="231"/>
        <v>4602.5355680698867</v>
      </c>
      <c r="J2496" s="3">
        <f t="shared" si="232"/>
        <v>4636.7027158871415</v>
      </c>
      <c r="K2496" s="122">
        <f t="shared" si="233"/>
        <v>0.92232699160697762</v>
      </c>
      <c r="M2496" s="39" t="s">
        <v>4042</v>
      </c>
      <c r="N2496" s="3">
        <v>5027.1788184454817</v>
      </c>
      <c r="O2496" s="3">
        <v>4636.703125</v>
      </c>
      <c r="P2496" s="110">
        <v>0.92232710123062134</v>
      </c>
    </row>
    <row r="2497" spans="2:16" x14ac:dyDescent="0.2">
      <c r="B2497" s="102" t="s">
        <v>4041</v>
      </c>
      <c r="C2497" s="119">
        <v>8392.624373744251</v>
      </c>
      <c r="D2497" s="125">
        <v>1.1009491760421846</v>
      </c>
      <c r="E2497" s="119">
        <f t="shared" si="228"/>
        <v>9239.8528891052883</v>
      </c>
      <c r="F2497" s="121">
        <f t="shared" si="229"/>
        <v>9467.1419249704832</v>
      </c>
      <c r="G2497" s="110">
        <f t="shared" si="230"/>
        <v>1.1280311739660107</v>
      </c>
      <c r="H2497" s="130">
        <v>0.8044329387189546</v>
      </c>
      <c r="I2497" s="128">
        <f t="shared" si="231"/>
        <v>7615.6807999734265</v>
      </c>
      <c r="J2497" s="3">
        <f t="shared" si="232"/>
        <v>7672.2161787387531</v>
      </c>
      <c r="K2497" s="122">
        <f t="shared" si="233"/>
        <v>0.91416174930225103</v>
      </c>
      <c r="M2497" s="39" t="s">
        <v>4041</v>
      </c>
      <c r="N2497" s="3">
        <v>8392.624373744251</v>
      </c>
      <c r="O2497" s="3">
        <v>7672.2158203125</v>
      </c>
      <c r="P2497" s="110">
        <v>0.91416168212890625</v>
      </c>
    </row>
    <row r="2498" spans="2:16" x14ac:dyDescent="0.2">
      <c r="B2498" s="102" t="s">
        <v>4040</v>
      </c>
      <c r="C2498" s="119">
        <v>3360.6955470381095</v>
      </c>
      <c r="D2498" s="125">
        <v>1.0152656233324056</v>
      </c>
      <c r="E2498" s="119">
        <f t="shared" si="228"/>
        <v>3411.9986593940857</v>
      </c>
      <c r="F2498" s="121">
        <f t="shared" si="229"/>
        <v>3495.9296369728982</v>
      </c>
      <c r="G2498" s="110">
        <f t="shared" si="230"/>
        <v>1.0402399110666167</v>
      </c>
      <c r="H2498" s="130">
        <v>0.7962502191099764</v>
      </c>
      <c r="I2498" s="128">
        <f t="shared" si="231"/>
        <v>2783.6347394327304</v>
      </c>
      <c r="J2498" s="3">
        <f t="shared" si="232"/>
        <v>2804.2991880186928</v>
      </c>
      <c r="K2498" s="122">
        <f t="shared" si="233"/>
        <v>0.83444011775782934</v>
      </c>
      <c r="M2498" s="39" t="s">
        <v>4040</v>
      </c>
      <c r="N2498" s="3">
        <v>3360.6955470381095</v>
      </c>
      <c r="O2498" s="3">
        <v>2804.299072265625</v>
      </c>
      <c r="P2498" s="110">
        <v>0.83444011211395264</v>
      </c>
    </row>
    <row r="2499" spans="2:16" x14ac:dyDescent="0.2">
      <c r="B2499" s="102" t="s">
        <v>4039</v>
      </c>
      <c r="C2499" s="119">
        <v>10361.550541640139</v>
      </c>
      <c r="D2499" s="125">
        <v>1.0234575556899206</v>
      </c>
      <c r="E2499" s="119">
        <f t="shared" si="228"/>
        <v>10604.60719050459</v>
      </c>
      <c r="F2499" s="121">
        <f t="shared" si="229"/>
        <v>10865.467506462748</v>
      </c>
      <c r="G2499" s="110">
        <f t="shared" si="230"/>
        <v>1.0486333549016154</v>
      </c>
      <c r="H2499" s="130">
        <v>0.79101834230268442</v>
      </c>
      <c r="I2499" s="128">
        <f t="shared" si="231"/>
        <v>8594.7840953058458</v>
      </c>
      <c r="J2499" s="3">
        <f t="shared" si="232"/>
        <v>8658.5878952545008</v>
      </c>
      <c r="K2499" s="122">
        <f t="shared" si="233"/>
        <v>0.83564596441990868</v>
      </c>
      <c r="M2499" s="39" t="s">
        <v>4039</v>
      </c>
      <c r="N2499" s="3">
        <v>10361.550541640139</v>
      </c>
      <c r="O2499" s="3">
        <v>8658.5888671875</v>
      </c>
      <c r="P2499" s="110">
        <v>0.83564603328704834</v>
      </c>
    </row>
    <row r="2500" spans="2:16" x14ac:dyDescent="0.2">
      <c r="B2500" s="102" t="s">
        <v>4038</v>
      </c>
      <c r="C2500" s="119">
        <v>7528.160964161365</v>
      </c>
      <c r="D2500" s="125">
        <v>0.80744540947872423</v>
      </c>
      <c r="E2500" s="119">
        <f t="shared" si="228"/>
        <v>6078.5790123290208</v>
      </c>
      <c r="F2500" s="121">
        <f t="shared" si="229"/>
        <v>6228.104592413928</v>
      </c>
      <c r="G2500" s="110">
        <f t="shared" si="230"/>
        <v>0.82730757512538622</v>
      </c>
      <c r="H2500" s="130">
        <v>1.0514859887528922</v>
      </c>
      <c r="I2500" s="128">
        <f t="shared" si="231"/>
        <v>6548.7647154107881</v>
      </c>
      <c r="J2500" s="3">
        <f t="shared" si="232"/>
        <v>6597.3797904585826</v>
      </c>
      <c r="K2500" s="122">
        <f t="shared" si="233"/>
        <v>0.87636008606432991</v>
      </c>
      <c r="M2500" s="39" t="s">
        <v>4038</v>
      </c>
      <c r="N2500" s="3">
        <v>7528.160964161365</v>
      </c>
      <c r="O2500" s="3">
        <v>6597.3798828125</v>
      </c>
      <c r="P2500" s="110">
        <v>0.87636011838912964</v>
      </c>
    </row>
    <row r="2501" spans="2:16" x14ac:dyDescent="0.2">
      <c r="B2501" s="102" t="s">
        <v>4037</v>
      </c>
      <c r="C2501" s="119">
        <v>17057.792265430329</v>
      </c>
      <c r="D2501" s="125">
        <v>1.0787289751309215</v>
      </c>
      <c r="E2501" s="119">
        <f t="shared" ref="E2501:E2564" si="234">D2501*C2501</f>
        <v>18400.734768483817</v>
      </c>
      <c r="F2501" s="121">
        <f t="shared" ref="F2501:F2564" si="235">E2501/$E$2*$C$2</f>
        <v>18853.37025033994</v>
      </c>
      <c r="G2501" s="110">
        <f t="shared" ref="G2501:G2564" si="236">F2501/C2501</f>
        <v>1.1052643833955327</v>
      </c>
      <c r="H2501" s="130">
        <v>0.6235650363592683</v>
      </c>
      <c r="I2501" s="128">
        <f t="shared" ref="I2501:I2564" si="237">C2501*H2501*G2501</f>
        <v>11756.302505647973</v>
      </c>
      <c r="J2501" s="3">
        <f t="shared" ref="J2501:J2564" si="238">I2501/$I$2*$C$2</f>
        <v>11843.575992089118</v>
      </c>
      <c r="K2501" s="122">
        <f t="shared" ref="K2501:K2564" si="239">J2501/C2501</f>
        <v>0.6943205666826856</v>
      </c>
      <c r="M2501" s="39" t="s">
        <v>4037</v>
      </c>
      <c r="N2501" s="3">
        <v>17057.792265430329</v>
      </c>
      <c r="O2501" s="3">
        <v>11843.5751953125</v>
      </c>
      <c r="P2501" s="110">
        <v>0.69432049989700317</v>
      </c>
    </row>
    <row r="2502" spans="2:16" x14ac:dyDescent="0.2">
      <c r="B2502" s="102" t="s">
        <v>4036</v>
      </c>
      <c r="C2502" s="119">
        <v>8458.3782170993836</v>
      </c>
      <c r="D2502" s="125">
        <v>0.71177831023026317</v>
      </c>
      <c r="E2502" s="119">
        <f t="shared" si="234"/>
        <v>6020.4901546554656</v>
      </c>
      <c r="F2502" s="121">
        <f t="shared" si="235"/>
        <v>6168.5868201663434</v>
      </c>
      <c r="G2502" s="110">
        <f t="shared" si="236"/>
        <v>0.72928718270081394</v>
      </c>
      <c r="H2502" s="130">
        <v>0.5279513336697963</v>
      </c>
      <c r="I2502" s="128">
        <f t="shared" si="237"/>
        <v>3256.7136385647486</v>
      </c>
      <c r="J2502" s="3">
        <f t="shared" si="238"/>
        <v>3280.8900114882445</v>
      </c>
      <c r="K2502" s="122">
        <f t="shared" si="239"/>
        <v>0.38788641596277001</v>
      </c>
      <c r="M2502" s="39" t="s">
        <v>4036</v>
      </c>
      <c r="N2502" s="3">
        <v>8458.3782170993836</v>
      </c>
      <c r="O2502" s="3">
        <v>3280.8896484375</v>
      </c>
      <c r="P2502" s="110">
        <v>0.38788637518882751</v>
      </c>
    </row>
    <row r="2503" spans="2:16" x14ac:dyDescent="0.2">
      <c r="B2503" s="102" t="s">
        <v>4035</v>
      </c>
      <c r="C2503" s="119">
        <v>7581.542368553346</v>
      </c>
      <c r="D2503" s="125">
        <v>1.0790754971356107</v>
      </c>
      <c r="E2503" s="119">
        <f t="shared" si="234"/>
        <v>8181.0566004013972</v>
      </c>
      <c r="F2503" s="121">
        <f t="shared" si="235"/>
        <v>8382.3005476136223</v>
      </c>
      <c r="G2503" s="110">
        <f t="shared" si="236"/>
        <v>1.1056194294160584</v>
      </c>
      <c r="H2503" s="130">
        <v>0.85802754423214589</v>
      </c>
      <c r="I2503" s="128">
        <f t="shared" si="237"/>
        <v>7192.2447538846882</v>
      </c>
      <c r="J2503" s="3">
        <f t="shared" si="238"/>
        <v>7245.6367344591927</v>
      </c>
      <c r="K2503" s="122">
        <f t="shared" si="239"/>
        <v>0.9556942878157062</v>
      </c>
      <c r="M2503" s="39" t="s">
        <v>4035</v>
      </c>
      <c r="N2503" s="3">
        <v>7581.542368553346</v>
      </c>
      <c r="O2503" s="3">
        <v>7245.63623046875</v>
      </c>
      <c r="P2503" s="110">
        <v>0.95569419860839844</v>
      </c>
    </row>
    <row r="2504" spans="2:16" x14ac:dyDescent="0.2">
      <c r="B2504" s="102" t="s">
        <v>4034</v>
      </c>
      <c r="C2504" s="119">
        <v>3532.8462931449321</v>
      </c>
      <c r="D2504" s="125">
        <v>1.074382727191858</v>
      </c>
      <c r="E2504" s="119">
        <f t="shared" si="234"/>
        <v>3795.6290351786984</v>
      </c>
      <c r="F2504" s="121">
        <f t="shared" si="235"/>
        <v>3888.9968489590369</v>
      </c>
      <c r="G2504" s="110">
        <f t="shared" si="236"/>
        <v>1.1008112230937339</v>
      </c>
      <c r="H2504" s="130">
        <v>0.93813928173747896</v>
      </c>
      <c r="I2504" s="128">
        <f t="shared" si="237"/>
        <v>3648.4207105617493</v>
      </c>
      <c r="J2504" s="3">
        <f t="shared" si="238"/>
        <v>3675.504940085601</v>
      </c>
      <c r="K2504" s="122">
        <f t="shared" si="239"/>
        <v>1.0403806548893682</v>
      </c>
      <c r="M2504" s="39" t="s">
        <v>4034</v>
      </c>
      <c r="N2504" s="3">
        <v>3532.8462931449321</v>
      </c>
      <c r="O2504" s="3">
        <v>3675.505126953125</v>
      </c>
      <c r="P2504" s="110">
        <v>1.0403807163238525</v>
      </c>
    </row>
    <row r="2505" spans="2:16" x14ac:dyDescent="0.2">
      <c r="B2505" s="102" t="s">
        <v>4033</v>
      </c>
      <c r="C2505" s="119">
        <v>12314.524209865844</v>
      </c>
      <c r="D2505" s="125">
        <v>1.0733324701921862</v>
      </c>
      <c r="E2505" s="119">
        <f t="shared" si="234"/>
        <v>13217.578689416787</v>
      </c>
      <c r="F2505" s="121">
        <f t="shared" si="235"/>
        <v>13542.714895896022</v>
      </c>
      <c r="G2505" s="110">
        <f t="shared" si="236"/>
        <v>1.0997351310614345</v>
      </c>
      <c r="H2505" s="130">
        <v>0.82564597302828968</v>
      </c>
      <c r="I2505" s="128">
        <f t="shared" si="237"/>
        <v>11181.488017666783</v>
      </c>
      <c r="J2505" s="3">
        <f t="shared" si="238"/>
        <v>11264.494340652504</v>
      </c>
      <c r="K2505" s="122">
        <f t="shared" si="239"/>
        <v>0.91473240449094217</v>
      </c>
      <c r="M2505" s="39" t="s">
        <v>4033</v>
      </c>
      <c r="N2505" s="3">
        <v>12314.524209865844</v>
      </c>
      <c r="O2505" s="3">
        <v>11264.4931640625</v>
      </c>
      <c r="P2505" s="110">
        <v>0.91473233699798584</v>
      </c>
    </row>
    <row r="2506" spans="2:16" x14ac:dyDescent="0.2">
      <c r="B2506" s="102" t="s">
        <v>4032</v>
      </c>
      <c r="C2506" s="119">
        <v>20720.963560374472</v>
      </c>
      <c r="D2506" s="125">
        <v>0.95620361473173987</v>
      </c>
      <c r="E2506" s="119">
        <f t="shared" si="234"/>
        <v>19813.460257154733</v>
      </c>
      <c r="F2506" s="121">
        <f t="shared" si="235"/>
        <v>20300.847051409</v>
      </c>
      <c r="G2506" s="110">
        <f t="shared" si="236"/>
        <v>0.97972504957400353</v>
      </c>
      <c r="H2506" s="130">
        <v>0.7655359840547159</v>
      </c>
      <c r="I2506" s="128">
        <f t="shared" si="237"/>
        <v>15541.028924644666</v>
      </c>
      <c r="J2506" s="3">
        <f t="shared" si="238"/>
        <v>15656.398512700503</v>
      </c>
      <c r="K2506" s="122">
        <f t="shared" si="239"/>
        <v>0.7555825513172979</v>
      </c>
      <c r="M2506" s="39" t="s">
        <v>4032</v>
      </c>
      <c r="N2506" s="3">
        <v>20720.963560374472</v>
      </c>
      <c r="O2506" s="3">
        <v>15656.3974609375</v>
      </c>
      <c r="P2506" s="110">
        <v>0.75558251142501831</v>
      </c>
    </row>
    <row r="2507" spans="2:16" x14ac:dyDescent="0.2">
      <c r="B2507" s="102" t="s">
        <v>4031</v>
      </c>
      <c r="C2507" s="119">
        <v>7189.9991600162311</v>
      </c>
      <c r="D2507" s="125">
        <v>0.86200800550047729</v>
      </c>
      <c r="E2507" s="119">
        <f t="shared" si="234"/>
        <v>6197.8368354756985</v>
      </c>
      <c r="F2507" s="121">
        <f t="shared" si="235"/>
        <v>6350.2960115786063</v>
      </c>
      <c r="G2507" s="110">
        <f t="shared" si="236"/>
        <v>0.8832123440142754</v>
      </c>
      <c r="H2507" s="130">
        <v>0.96578260235764202</v>
      </c>
      <c r="I2507" s="128">
        <f t="shared" si="237"/>
        <v>6133.005407803741</v>
      </c>
      <c r="J2507" s="3">
        <f t="shared" si="238"/>
        <v>6178.5340733041639</v>
      </c>
      <c r="K2507" s="122">
        <f t="shared" si="239"/>
        <v>0.85932333729093457</v>
      </c>
      <c r="M2507" s="39" t="s">
        <v>4031</v>
      </c>
      <c r="N2507" s="3">
        <v>7189.9991600162311</v>
      </c>
      <c r="O2507" s="3">
        <v>6178.5341796875</v>
      </c>
      <c r="P2507" s="110">
        <v>0.85932332277297974</v>
      </c>
    </row>
    <row r="2508" spans="2:16" x14ac:dyDescent="0.2">
      <c r="B2508" s="102" t="s">
        <v>4030</v>
      </c>
      <c r="C2508" s="119">
        <v>7490.7061362451304</v>
      </c>
      <c r="D2508" s="125">
        <v>0.99548706367426376</v>
      </c>
      <c r="E2508" s="119">
        <f t="shared" si="234"/>
        <v>7456.9010564174541</v>
      </c>
      <c r="F2508" s="121">
        <f t="shared" si="235"/>
        <v>7640.3316664062449</v>
      </c>
      <c r="G2508" s="110">
        <f t="shared" si="236"/>
        <v>1.0199748231261034</v>
      </c>
      <c r="H2508" s="130">
        <v>0.9292832869507861</v>
      </c>
      <c r="I2508" s="128">
        <f t="shared" si="237"/>
        <v>7100.032524352172</v>
      </c>
      <c r="J2508" s="3">
        <f t="shared" si="238"/>
        <v>7152.7399629322917</v>
      </c>
      <c r="K2508" s="122">
        <f t="shared" si="239"/>
        <v>0.95488193407060407</v>
      </c>
      <c r="M2508" s="39" t="s">
        <v>4030</v>
      </c>
      <c r="N2508" s="3">
        <v>7490.7061362451304</v>
      </c>
      <c r="O2508" s="3">
        <v>7152.740234375</v>
      </c>
      <c r="P2508" s="110">
        <v>0.95488196611404419</v>
      </c>
    </row>
    <row r="2509" spans="2:16" x14ac:dyDescent="0.2">
      <c r="B2509" s="102" t="s">
        <v>4029</v>
      </c>
      <c r="C2509" s="119">
        <v>12250.984803839576</v>
      </c>
      <c r="D2509" s="125">
        <v>1.0730007098151928</v>
      </c>
      <c r="E2509" s="119">
        <f t="shared" si="234"/>
        <v>13145.315390455005</v>
      </c>
      <c r="F2509" s="121">
        <f t="shared" si="235"/>
        <v>13468.674008508689</v>
      </c>
      <c r="G2509" s="110">
        <f t="shared" si="236"/>
        <v>1.0993952097865209</v>
      </c>
      <c r="H2509" s="130">
        <v>0.88675755468933892</v>
      </c>
      <c r="I2509" s="128">
        <f t="shared" si="237"/>
        <v>11943.448428693024</v>
      </c>
      <c r="J2509" s="3">
        <f t="shared" si="238"/>
        <v>12032.111202043852</v>
      </c>
      <c r="K2509" s="122">
        <f t="shared" si="239"/>
        <v>0.98213420347014657</v>
      </c>
      <c r="M2509" s="39" t="s">
        <v>4029</v>
      </c>
      <c r="N2509" s="3">
        <v>12250.984803839576</v>
      </c>
      <c r="O2509" s="3">
        <v>12032.111328125</v>
      </c>
      <c r="P2509" s="110">
        <v>0.98213422298431396</v>
      </c>
    </row>
    <row r="2510" spans="2:16" x14ac:dyDescent="0.2">
      <c r="B2510" s="102" t="s">
        <v>4028</v>
      </c>
      <c r="C2510" s="119">
        <v>18032.667754084341</v>
      </c>
      <c r="D2510" s="125">
        <v>0.91380565199078345</v>
      </c>
      <c r="E2510" s="119">
        <f t="shared" si="234"/>
        <v>16478.353714154218</v>
      </c>
      <c r="F2510" s="121">
        <f t="shared" si="235"/>
        <v>16883.700982480525</v>
      </c>
      <c r="G2510" s="110">
        <f t="shared" si="236"/>
        <v>0.93628414900820323</v>
      </c>
      <c r="H2510" s="130">
        <v>0.86169398095401739</v>
      </c>
      <c r="I2510" s="128">
        <f t="shared" si="237"/>
        <v>14548.583512830899</v>
      </c>
      <c r="J2510" s="3">
        <f t="shared" si="238"/>
        <v>14656.585633849385</v>
      </c>
      <c r="K2510" s="122">
        <f t="shared" si="239"/>
        <v>0.8127796637593856</v>
      </c>
      <c r="M2510" s="39" t="s">
        <v>4028</v>
      </c>
      <c r="N2510" s="3">
        <v>18032.667754084341</v>
      </c>
      <c r="O2510" s="3">
        <v>14656.5859375</v>
      </c>
      <c r="P2510" s="110">
        <v>0.81277966499328613</v>
      </c>
    </row>
    <row r="2511" spans="2:16" x14ac:dyDescent="0.2">
      <c r="B2511" s="102" t="s">
        <v>4027</v>
      </c>
      <c r="C2511" s="119">
        <v>9213.3955353707697</v>
      </c>
      <c r="D2511" s="125">
        <v>1.0833369290373294</v>
      </c>
      <c r="E2511" s="119">
        <f t="shared" si="234"/>
        <v>9981.2116252948108</v>
      </c>
      <c r="F2511" s="121">
        <f t="shared" si="235"/>
        <v>10226.737175788658</v>
      </c>
      <c r="G2511" s="110">
        <f t="shared" si="236"/>
        <v>1.1099856873101355</v>
      </c>
      <c r="H2511" s="130">
        <v>0.82053308363403477</v>
      </c>
      <c r="I2511" s="128">
        <f t="shared" si="237"/>
        <v>8391.3761903646864</v>
      </c>
      <c r="J2511" s="3">
        <f t="shared" si="238"/>
        <v>8453.6699817859699</v>
      </c>
      <c r="K2511" s="122">
        <f t="shared" si="239"/>
        <v>0.91754119850079496</v>
      </c>
      <c r="M2511" s="39" t="s">
        <v>4027</v>
      </c>
      <c r="N2511" s="3">
        <v>9213.3955353707697</v>
      </c>
      <c r="O2511" s="3">
        <v>8453.669921875</v>
      </c>
      <c r="P2511" s="110">
        <v>0.91754120588302612</v>
      </c>
    </row>
    <row r="2512" spans="2:16" x14ac:dyDescent="0.2">
      <c r="B2512" s="102" t="s">
        <v>4026</v>
      </c>
      <c r="C2512" s="119">
        <v>12507.375228975539</v>
      </c>
      <c r="D2512" s="125">
        <v>1.013950226501469</v>
      </c>
      <c r="E2512" s="119">
        <f t="shared" si="234"/>
        <v>12681.855946358612</v>
      </c>
      <c r="F2512" s="121">
        <f t="shared" si="235"/>
        <v>12993.814031148884</v>
      </c>
      <c r="G2512" s="110">
        <f t="shared" si="236"/>
        <v>1.038892157088757</v>
      </c>
      <c r="H2512" s="130">
        <v>0.86207226086051147</v>
      </c>
      <c r="I2512" s="128">
        <f t="shared" si="237"/>
        <v>11201.606639033555</v>
      </c>
      <c r="J2512" s="3">
        <f t="shared" si="238"/>
        <v>11284.762313588635</v>
      </c>
      <c r="K2512" s="122">
        <f t="shared" si="239"/>
        <v>0.90224864186096332</v>
      </c>
      <c r="M2512" s="39" t="s">
        <v>4026</v>
      </c>
      <c r="N2512" s="3">
        <v>12507.375228975539</v>
      </c>
      <c r="O2512" s="3">
        <v>11284.76171875</v>
      </c>
      <c r="P2512" s="110">
        <v>0.90224862098693848</v>
      </c>
    </row>
    <row r="2513" spans="2:16" x14ac:dyDescent="0.2">
      <c r="B2513" s="102" t="s">
        <v>4025</v>
      </c>
      <c r="C2513" s="119">
        <v>12130.20697029304</v>
      </c>
      <c r="D2513" s="125">
        <v>0.88928895203357095</v>
      </c>
      <c r="E2513" s="119">
        <f t="shared" si="234"/>
        <v>10787.259044562215</v>
      </c>
      <c r="F2513" s="121">
        <f t="shared" si="235"/>
        <v>11052.612371860056</v>
      </c>
      <c r="G2513" s="110">
        <f t="shared" si="236"/>
        <v>0.91116436833501513</v>
      </c>
      <c r="H2513" s="130">
        <v>0.9224674026904861</v>
      </c>
      <c r="I2513" s="128">
        <f t="shared" si="237"/>
        <v>10195.674627614479</v>
      </c>
      <c r="J2513" s="3">
        <f t="shared" si="238"/>
        <v>10271.362716700649</v>
      </c>
      <c r="K2513" s="122">
        <f t="shared" si="239"/>
        <v>0.84675906535274181</v>
      </c>
      <c r="M2513" s="39" t="s">
        <v>4025</v>
      </c>
      <c r="N2513" s="3">
        <v>12130.20697029304</v>
      </c>
      <c r="O2513" s="3">
        <v>10271.36328125</v>
      </c>
      <c r="P2513" s="110">
        <v>0.8467591404914856</v>
      </c>
    </row>
    <row r="2514" spans="2:16" x14ac:dyDescent="0.2">
      <c r="B2514" s="102" t="s">
        <v>4024</v>
      </c>
      <c r="C2514" s="119">
        <v>18321.908076849253</v>
      </c>
      <c r="D2514" s="125">
        <v>0.98051911845463557</v>
      </c>
      <c r="E2514" s="119">
        <f t="shared" si="234"/>
        <v>17964.981155919097</v>
      </c>
      <c r="F2514" s="121">
        <f t="shared" si="235"/>
        <v>18406.89763394872</v>
      </c>
      <c r="G2514" s="110">
        <f t="shared" si="236"/>
        <v>1.0046386848325506</v>
      </c>
      <c r="H2514" s="130">
        <v>0.75698879005794617</v>
      </c>
      <c r="I2514" s="128">
        <f t="shared" si="237"/>
        <v>13933.815168643314</v>
      </c>
      <c r="J2514" s="3">
        <f t="shared" si="238"/>
        <v>14037.2535268014</v>
      </c>
      <c r="K2514" s="122">
        <f t="shared" si="239"/>
        <v>0.76614583306081796</v>
      </c>
      <c r="M2514" s="39" t="s">
        <v>4024</v>
      </c>
      <c r="N2514" s="3">
        <v>18321.908076849253</v>
      </c>
      <c r="O2514" s="3">
        <v>14037.25390625</v>
      </c>
      <c r="P2514" s="110">
        <v>0.76614582538604736</v>
      </c>
    </row>
    <row r="2515" spans="2:16" x14ac:dyDescent="0.2">
      <c r="B2515" s="102" t="s">
        <v>4023</v>
      </c>
      <c r="C2515" s="119">
        <v>16676.387478694265</v>
      </c>
      <c r="D2515" s="125">
        <v>0.98462169034661828</v>
      </c>
      <c r="E2515" s="119">
        <f t="shared" si="234"/>
        <v>16419.932828147128</v>
      </c>
      <c r="F2515" s="121">
        <f t="shared" si="235"/>
        <v>16823.843014410086</v>
      </c>
      <c r="G2515" s="110">
        <f t="shared" si="236"/>
        <v>1.0088421749557097</v>
      </c>
      <c r="H2515" s="130">
        <v>0.850362884060754</v>
      </c>
      <c r="I2515" s="128">
        <f t="shared" si="237"/>
        <v>14306.371666719131</v>
      </c>
      <c r="J2515" s="3">
        <f t="shared" si="238"/>
        <v>14412.575716255757</v>
      </c>
      <c r="K2515" s="122">
        <f t="shared" si="239"/>
        <v>0.86425046999353117</v>
      </c>
      <c r="M2515" s="39" t="s">
        <v>4023</v>
      </c>
      <c r="N2515" s="3">
        <v>16676.387478694265</v>
      </c>
      <c r="O2515" s="3">
        <v>14412.576171875</v>
      </c>
      <c r="P2515" s="110">
        <v>0.86425048112869263</v>
      </c>
    </row>
    <row r="2516" spans="2:16" x14ac:dyDescent="0.2">
      <c r="B2516" s="102" t="s">
        <v>4022</v>
      </c>
      <c r="C2516" s="119">
        <v>22261.745853809247</v>
      </c>
      <c r="D2516" s="125">
        <v>1.0028831368272968</v>
      </c>
      <c r="E2516" s="119">
        <f t="shared" si="234"/>
        <v>22325.929513120285</v>
      </c>
      <c r="F2516" s="121">
        <f t="shared" si="235"/>
        <v>22875.119966121401</v>
      </c>
      <c r="G2516" s="110">
        <f t="shared" si="236"/>
        <v>1.02755283059739</v>
      </c>
      <c r="H2516" s="130">
        <v>0.83360864400666657</v>
      </c>
      <c r="I2516" s="128">
        <f t="shared" si="237"/>
        <v>19068.897736448285</v>
      </c>
      <c r="J2516" s="3">
        <f t="shared" si="238"/>
        <v>19210.45663111351</v>
      </c>
      <c r="K2516" s="122">
        <f t="shared" si="239"/>
        <v>0.86293576241803938</v>
      </c>
      <c r="M2516" s="39" t="s">
        <v>4022</v>
      </c>
      <c r="N2516" s="3">
        <v>22261.745853809247</v>
      </c>
      <c r="O2516" s="3">
        <v>19210.458984375</v>
      </c>
      <c r="P2516" s="110">
        <v>0.86293584108352661</v>
      </c>
    </row>
    <row r="2517" spans="2:16" x14ac:dyDescent="0.2">
      <c r="B2517" s="102" t="s">
        <v>4021</v>
      </c>
      <c r="C2517" s="119">
        <v>6186.4905122783475</v>
      </c>
      <c r="D2517" s="125">
        <v>1.0214742087798716</v>
      </c>
      <c r="E2517" s="119">
        <f t="shared" si="234"/>
        <v>6319.3405011537079</v>
      </c>
      <c r="F2517" s="121">
        <f t="shared" si="235"/>
        <v>6474.7885182433165</v>
      </c>
      <c r="G2517" s="110">
        <f t="shared" si="236"/>
        <v>1.0466012200928432</v>
      </c>
      <c r="H2517" s="130">
        <v>0.82041666397311408</v>
      </c>
      <c r="I2517" s="128">
        <f t="shared" si="237"/>
        <v>5312.0243960686048</v>
      </c>
      <c r="J2517" s="3">
        <f t="shared" si="238"/>
        <v>5351.4584688889154</v>
      </c>
      <c r="K2517" s="122">
        <f t="shared" si="239"/>
        <v>0.86502330493643509</v>
      </c>
      <c r="M2517" s="39" t="s">
        <v>4021</v>
      </c>
      <c r="N2517" s="3">
        <v>6186.4905122783475</v>
      </c>
      <c r="O2517" s="3">
        <v>5351.458984375</v>
      </c>
      <c r="P2517" s="110">
        <v>0.86502337455749512</v>
      </c>
    </row>
    <row r="2518" spans="2:16" x14ac:dyDescent="0.2">
      <c r="B2518" s="102" t="s">
        <v>4020</v>
      </c>
      <c r="C2518" s="119">
        <v>5166.5745827001801</v>
      </c>
      <c r="D2518" s="125">
        <v>1.0500509079902556</v>
      </c>
      <c r="E2518" s="119">
        <f t="shared" si="234"/>
        <v>5425.1663317637003</v>
      </c>
      <c r="F2518" s="121">
        <f t="shared" si="235"/>
        <v>5558.6187622032385</v>
      </c>
      <c r="G2518" s="110">
        <f t="shared" si="236"/>
        <v>1.075880871015737</v>
      </c>
      <c r="H2518" s="130">
        <v>0.83818064850703622</v>
      </c>
      <c r="I2518" s="128">
        <f t="shared" si="237"/>
        <v>4659.1266789068886</v>
      </c>
      <c r="J2518" s="3">
        <f t="shared" si="238"/>
        <v>4693.713933602301</v>
      </c>
      <c r="K2518" s="122">
        <f t="shared" si="239"/>
        <v>0.90847695285746743</v>
      </c>
      <c r="M2518" s="39" t="s">
        <v>4020</v>
      </c>
      <c r="N2518" s="3">
        <v>5166.5745827001801</v>
      </c>
      <c r="O2518" s="3">
        <v>4693.71435546875</v>
      </c>
      <c r="P2518" s="110">
        <v>0.90847700834274292</v>
      </c>
    </row>
    <row r="2519" spans="2:16" x14ac:dyDescent="0.2">
      <c r="B2519" s="102" t="s">
        <v>4019</v>
      </c>
      <c r="C2519" s="119">
        <v>12185.816846786409</v>
      </c>
      <c r="D2519" s="125">
        <v>0.98538586427786856</v>
      </c>
      <c r="E2519" s="119">
        <f t="shared" si="234"/>
        <v>12007.731665502437</v>
      </c>
      <c r="F2519" s="121">
        <f t="shared" si="235"/>
        <v>12303.107120711042</v>
      </c>
      <c r="G2519" s="110">
        <f t="shared" si="236"/>
        <v>1.0096251466273731</v>
      </c>
      <c r="H2519" s="130">
        <v>0.7912696497402496</v>
      </c>
      <c r="I2519" s="128">
        <f t="shared" si="237"/>
        <v>9735.0752621217962</v>
      </c>
      <c r="J2519" s="3">
        <f t="shared" si="238"/>
        <v>9807.344069298555</v>
      </c>
      <c r="K2519" s="122">
        <f t="shared" si="239"/>
        <v>0.80481630346224231</v>
      </c>
      <c r="M2519" s="39" t="s">
        <v>4019</v>
      </c>
      <c r="N2519" s="3">
        <v>12185.816846786409</v>
      </c>
      <c r="O2519" s="3">
        <v>9807.3447265625</v>
      </c>
      <c r="P2519" s="110">
        <v>0.80481636524200439</v>
      </c>
    </row>
    <row r="2520" spans="2:16" x14ac:dyDescent="0.2">
      <c r="B2520" s="102" t="s">
        <v>4018</v>
      </c>
      <c r="C2520" s="119">
        <v>3674.5351872331903</v>
      </c>
      <c r="D2520" s="125">
        <v>1.0842733488575635</v>
      </c>
      <c r="E2520" s="119">
        <f t="shared" si="234"/>
        <v>3984.2005729562857</v>
      </c>
      <c r="F2520" s="121">
        <f t="shared" si="235"/>
        <v>4082.2070150272998</v>
      </c>
      <c r="G2520" s="110">
        <f t="shared" si="236"/>
        <v>1.1109451419081589</v>
      </c>
      <c r="H2520" s="130">
        <v>0.829862219180036</v>
      </c>
      <c r="I2520" s="128">
        <f t="shared" si="237"/>
        <v>3387.6693726428653</v>
      </c>
      <c r="J2520" s="3">
        <f t="shared" si="238"/>
        <v>3412.8179018609926</v>
      </c>
      <c r="K2520" s="122">
        <f t="shared" si="239"/>
        <v>0.92877540368057743</v>
      </c>
      <c r="M2520" s="39" t="s">
        <v>4018</v>
      </c>
      <c r="N2520" s="3">
        <v>3674.5351872331903</v>
      </c>
      <c r="O2520" s="3">
        <v>3412.817626953125</v>
      </c>
      <c r="P2520" s="110">
        <v>0.92877531051635742</v>
      </c>
    </row>
    <row r="2521" spans="2:16" x14ac:dyDescent="0.2">
      <c r="B2521" s="102" t="s">
        <v>4017</v>
      </c>
      <c r="C2521" s="119">
        <v>1597.0666117866433</v>
      </c>
      <c r="D2521" s="125">
        <v>0.96938612085044973</v>
      </c>
      <c r="E2521" s="119">
        <f t="shared" si="234"/>
        <v>1548.1742075396253</v>
      </c>
      <c r="F2521" s="121">
        <f t="shared" si="235"/>
        <v>1586.2573921104477</v>
      </c>
      <c r="G2521" s="110">
        <f t="shared" si="236"/>
        <v>0.99323182915701724</v>
      </c>
      <c r="H2521" s="130">
        <v>1.0641429927625081</v>
      </c>
      <c r="I2521" s="128">
        <f t="shared" si="237"/>
        <v>1688.004688532063</v>
      </c>
      <c r="J2521" s="3">
        <f t="shared" si="238"/>
        <v>1700.5356738674964</v>
      </c>
      <c r="K2521" s="122">
        <f t="shared" si="239"/>
        <v>1.0647869420832121</v>
      </c>
      <c r="M2521" s="39" t="s">
        <v>4017</v>
      </c>
      <c r="N2521" s="3">
        <v>1597.0666117866433</v>
      </c>
      <c r="O2521" s="3">
        <v>1700.53564453125</v>
      </c>
      <c r="P2521" s="110">
        <v>1.0647869110107422</v>
      </c>
    </row>
    <row r="2522" spans="2:16" x14ac:dyDescent="0.2">
      <c r="B2522" s="102" t="s">
        <v>4016</v>
      </c>
      <c r="C2522" s="119">
        <v>4837.0555878967989</v>
      </c>
      <c r="D2522" s="125">
        <v>1.0800942305345496</v>
      </c>
      <c r="E2522" s="119">
        <f t="shared" si="234"/>
        <v>5224.4758332622359</v>
      </c>
      <c r="F2522" s="121">
        <f t="shared" si="235"/>
        <v>5352.9915238576268</v>
      </c>
      <c r="G2522" s="110">
        <f t="shared" si="236"/>
        <v>1.1066632224057533</v>
      </c>
      <c r="H2522" s="130">
        <v>0.9540414078515872</v>
      </c>
      <c r="I2522" s="128">
        <f t="shared" si="237"/>
        <v>5106.9755696387438</v>
      </c>
      <c r="J2522" s="3">
        <f t="shared" si="238"/>
        <v>5144.8874524707826</v>
      </c>
      <c r="K2522" s="122">
        <f t="shared" si="239"/>
        <v>1.0636403404881754</v>
      </c>
      <c r="M2522" s="39" t="s">
        <v>4016</v>
      </c>
      <c r="N2522" s="3">
        <v>4837.0555878967989</v>
      </c>
      <c r="O2522" s="3">
        <v>5144.88720703125</v>
      </c>
      <c r="P2522" s="110">
        <v>1.0636402368545532</v>
      </c>
    </row>
    <row r="2523" spans="2:16" x14ac:dyDescent="0.2">
      <c r="B2523" s="102" t="s">
        <v>4015</v>
      </c>
      <c r="C2523" s="119">
        <v>7331.2671845368141</v>
      </c>
      <c r="D2523" s="125">
        <v>0.98142869273496758</v>
      </c>
      <c r="E2523" s="119">
        <f t="shared" si="234"/>
        <v>7195.1159690107315</v>
      </c>
      <c r="F2523" s="121">
        <f t="shared" si="235"/>
        <v>7372.1069872836506</v>
      </c>
      <c r="G2523" s="110">
        <f t="shared" si="236"/>
        <v>1.0055706335233527</v>
      </c>
      <c r="H2523" s="130">
        <v>0.67053714860459057</v>
      </c>
      <c r="I2523" s="128">
        <f t="shared" si="237"/>
        <v>4943.2715984611577</v>
      </c>
      <c r="J2523" s="3">
        <f t="shared" si="238"/>
        <v>4979.9682168593263</v>
      </c>
      <c r="K2523" s="122">
        <f t="shared" si="239"/>
        <v>0.67927795993619322</v>
      </c>
      <c r="M2523" s="39" t="s">
        <v>4015</v>
      </c>
      <c r="N2523" s="3">
        <v>7331.2671845368141</v>
      </c>
      <c r="O2523" s="3">
        <v>4979.9677734375</v>
      </c>
      <c r="P2523" s="110">
        <v>0.67927789688110352</v>
      </c>
    </row>
    <row r="2524" spans="2:16" x14ac:dyDescent="0.2">
      <c r="B2524" s="102" t="s">
        <v>4014</v>
      </c>
      <c r="C2524" s="119">
        <v>16713.288071125033</v>
      </c>
      <c r="D2524" s="125">
        <v>0.75460707362864088</v>
      </c>
      <c r="E2524" s="119">
        <f t="shared" si="234"/>
        <v>12611.965402064134</v>
      </c>
      <c r="F2524" s="121">
        <f t="shared" si="235"/>
        <v>12922.20426528027</v>
      </c>
      <c r="G2524" s="110">
        <f t="shared" si="236"/>
        <v>0.77316948109124706</v>
      </c>
      <c r="H2524" s="130">
        <v>0.43057065741219791</v>
      </c>
      <c r="I2524" s="128">
        <f t="shared" si="237"/>
        <v>5563.9219857164344</v>
      </c>
      <c r="J2524" s="3">
        <f t="shared" si="238"/>
        <v>5605.226032609301</v>
      </c>
      <c r="K2524" s="122">
        <f t="shared" si="239"/>
        <v>0.33537542156610434</v>
      </c>
      <c r="M2524" s="39" t="s">
        <v>4014</v>
      </c>
      <c r="N2524" s="3">
        <v>16713.288071125033</v>
      </c>
      <c r="O2524" s="3">
        <v>5605.2265625</v>
      </c>
      <c r="P2524" s="110">
        <v>0.33537545800209045</v>
      </c>
    </row>
    <row r="2525" spans="2:16" x14ac:dyDescent="0.2">
      <c r="B2525" s="102" t="s">
        <v>4013</v>
      </c>
      <c r="C2525" s="119">
        <v>5317.4456683064273</v>
      </c>
      <c r="D2525" s="125">
        <v>0.97693670408253719</v>
      </c>
      <c r="E2525" s="119">
        <f t="shared" si="234"/>
        <v>5194.8078453332455</v>
      </c>
      <c r="F2525" s="121">
        <f t="shared" si="235"/>
        <v>5322.5937398535943</v>
      </c>
      <c r="G2525" s="110">
        <f t="shared" si="236"/>
        <v>1.0009681474655869</v>
      </c>
      <c r="H2525" s="130">
        <v>0.75175607585861526</v>
      </c>
      <c r="I2525" s="128">
        <f t="shared" si="237"/>
        <v>4001.2921832619691</v>
      </c>
      <c r="J2525" s="3">
        <f t="shared" si="238"/>
        <v>4030.9959714160432</v>
      </c>
      <c r="K2525" s="122">
        <f t="shared" si="239"/>
        <v>0.75806998752088606</v>
      </c>
      <c r="M2525" s="39" t="s">
        <v>4013</v>
      </c>
      <c r="N2525" s="3">
        <v>5317.4456683064273</v>
      </c>
      <c r="O2525" s="3">
        <v>4030.995849609375</v>
      </c>
      <c r="P2525" s="110">
        <v>0.75806999206542969</v>
      </c>
    </row>
    <row r="2526" spans="2:16" x14ac:dyDescent="0.2">
      <c r="B2526" s="102" t="s">
        <v>4012</v>
      </c>
      <c r="C2526" s="119">
        <v>10210.893757653232</v>
      </c>
      <c r="D2526" s="125">
        <v>0.93793683790898019</v>
      </c>
      <c r="E2526" s="119">
        <f t="shared" si="234"/>
        <v>9577.1734032778168</v>
      </c>
      <c r="F2526" s="121">
        <f t="shared" si="235"/>
        <v>9812.7601096107119</v>
      </c>
      <c r="G2526" s="110">
        <f t="shared" si="236"/>
        <v>0.96100893247037145</v>
      </c>
      <c r="H2526" s="130">
        <v>0.87695625035581448</v>
      </c>
      <c r="I2526" s="128">
        <f t="shared" si="237"/>
        <v>8605.3613113653209</v>
      </c>
      <c r="J2526" s="3">
        <f t="shared" si="238"/>
        <v>8669.2436317945376</v>
      </c>
      <c r="K2526" s="122">
        <f t="shared" si="239"/>
        <v>0.84901908075351362</v>
      </c>
      <c r="M2526" s="39" t="s">
        <v>4012</v>
      </c>
      <c r="N2526" s="3">
        <v>10210.893757653232</v>
      </c>
      <c r="O2526" s="3">
        <v>8669.2431640625</v>
      </c>
      <c r="P2526" s="110">
        <v>0.84901905059814453</v>
      </c>
    </row>
    <row r="2527" spans="2:16" x14ac:dyDescent="0.2">
      <c r="B2527" s="102" t="s">
        <v>4011</v>
      </c>
      <c r="C2527" s="119">
        <v>7634.5512267976346</v>
      </c>
      <c r="D2527" s="125">
        <v>0.96516540606192025</v>
      </c>
      <c r="E2527" s="119">
        <f t="shared" si="234"/>
        <v>7368.6047349126702</v>
      </c>
      <c r="F2527" s="121">
        <f t="shared" si="235"/>
        <v>7549.8633638075917</v>
      </c>
      <c r="G2527" s="110">
        <f t="shared" si="236"/>
        <v>0.98890728996711885</v>
      </c>
      <c r="H2527" s="130">
        <v>0.71628581375453138</v>
      </c>
      <c r="I2527" s="128">
        <f t="shared" si="237"/>
        <v>5407.8600232804438</v>
      </c>
      <c r="J2527" s="3">
        <f t="shared" si="238"/>
        <v>5448.0055365649687</v>
      </c>
      <c r="K2527" s="122">
        <f t="shared" si="239"/>
        <v>0.71359866149593865</v>
      </c>
      <c r="M2527" s="39" t="s">
        <v>4011</v>
      </c>
      <c r="N2527" s="3">
        <v>7634.5512267976346</v>
      </c>
      <c r="O2527" s="3">
        <v>5448.00537109375</v>
      </c>
      <c r="P2527" s="110">
        <v>0.71359866857528687</v>
      </c>
    </row>
    <row r="2528" spans="2:16" x14ac:dyDescent="0.2">
      <c r="B2528" s="102" t="s">
        <v>4010</v>
      </c>
      <c r="C2528" s="119">
        <v>3034.975394486496</v>
      </c>
      <c r="D2528" s="125">
        <v>0.84654887516046962</v>
      </c>
      <c r="E2528" s="119">
        <f t="shared" si="234"/>
        <v>2569.2550063422459</v>
      </c>
      <c r="F2528" s="121">
        <f t="shared" si="235"/>
        <v>2632.4555248236502</v>
      </c>
      <c r="G2528" s="110">
        <f t="shared" si="236"/>
        <v>0.86737293804948612</v>
      </c>
      <c r="H2528" s="130">
        <v>0.99229611426292386</v>
      </c>
      <c r="I2528" s="128">
        <f t="shared" si="237"/>
        <v>2612.175388252474</v>
      </c>
      <c r="J2528" s="3">
        <f t="shared" si="238"/>
        <v>2631.5669999619399</v>
      </c>
      <c r="K2528" s="122">
        <f t="shared" si="239"/>
        <v>0.8670801762487399</v>
      </c>
      <c r="M2528" s="39" t="s">
        <v>4010</v>
      </c>
      <c r="N2528" s="3">
        <v>3034.975394486496</v>
      </c>
      <c r="O2528" s="3">
        <v>2631.56689453125</v>
      </c>
      <c r="P2528" s="110">
        <v>0.86708015203475952</v>
      </c>
    </row>
    <row r="2529" spans="2:16" x14ac:dyDescent="0.2">
      <c r="B2529" s="102" t="s">
        <v>4009</v>
      </c>
      <c r="C2529" s="119">
        <v>3716.6175030978729</v>
      </c>
      <c r="D2529" s="125">
        <v>0.94374649788500431</v>
      </c>
      <c r="E2529" s="119">
        <f t="shared" si="234"/>
        <v>3507.5447525267268</v>
      </c>
      <c r="F2529" s="121">
        <f t="shared" si="235"/>
        <v>3593.8260466797797</v>
      </c>
      <c r="G2529" s="110">
        <f t="shared" si="236"/>
        <v>0.96696150294838135</v>
      </c>
      <c r="H2529" s="130">
        <v>0.94725234007519632</v>
      </c>
      <c r="I2529" s="128">
        <f t="shared" si="237"/>
        <v>3404.2601325406131</v>
      </c>
      <c r="J2529" s="3">
        <f t="shared" si="238"/>
        <v>3429.5318240759984</v>
      </c>
      <c r="K2529" s="122">
        <f t="shared" si="239"/>
        <v>0.92275619463596048</v>
      </c>
      <c r="M2529" s="39" t="s">
        <v>4009</v>
      </c>
      <c r="N2529" s="3">
        <v>3716.6175030978729</v>
      </c>
      <c r="O2529" s="3">
        <v>3429.53173828125</v>
      </c>
      <c r="P2529" s="110">
        <v>0.92275619506835938</v>
      </c>
    </row>
    <row r="2530" spans="2:16" x14ac:dyDescent="0.2">
      <c r="B2530" s="102" t="s">
        <v>4008</v>
      </c>
      <c r="C2530" s="119">
        <v>6529.1413106459622</v>
      </c>
      <c r="D2530" s="125">
        <v>1.0333346287261722</v>
      </c>
      <c r="E2530" s="119">
        <f t="shared" si="234"/>
        <v>6746.7878121370586</v>
      </c>
      <c r="F2530" s="121">
        <f t="shared" si="235"/>
        <v>6912.7505082332054</v>
      </c>
      <c r="G2530" s="110">
        <f t="shared" si="236"/>
        <v>1.0587533918069374</v>
      </c>
      <c r="H2530" s="130">
        <v>0.80331779480057319</v>
      </c>
      <c r="I2530" s="128">
        <f t="shared" si="237"/>
        <v>5553.1354942804401</v>
      </c>
      <c r="J2530" s="3">
        <f t="shared" si="238"/>
        <v>5594.3594671267574</v>
      </c>
      <c r="K2530" s="122">
        <f t="shared" si="239"/>
        <v>0.8568292828958971</v>
      </c>
      <c r="M2530" s="39" t="s">
        <v>4008</v>
      </c>
      <c r="N2530" s="3">
        <v>6529.1413106459622</v>
      </c>
      <c r="O2530" s="3">
        <v>5594.359375</v>
      </c>
      <c r="P2530" s="110">
        <v>0.85682928562164307</v>
      </c>
    </row>
    <row r="2531" spans="2:16" x14ac:dyDescent="0.2">
      <c r="B2531" s="102" t="s">
        <v>4007</v>
      </c>
      <c r="C2531" s="119">
        <v>20044.007265920176</v>
      </c>
      <c r="D2531" s="125">
        <v>0.83698713558246574</v>
      </c>
      <c r="E2531" s="119">
        <f t="shared" si="234"/>
        <v>16776.576227096659</v>
      </c>
      <c r="F2531" s="121">
        <f t="shared" si="235"/>
        <v>17189.259403067113</v>
      </c>
      <c r="G2531" s="110">
        <f t="shared" si="236"/>
        <v>0.85757599141830043</v>
      </c>
      <c r="H2531" s="130">
        <v>0.70419426219830772</v>
      </c>
      <c r="I2531" s="128">
        <f t="shared" si="237"/>
        <v>12104.577843078168</v>
      </c>
      <c r="J2531" s="3">
        <f t="shared" si="238"/>
        <v>12194.436768514644</v>
      </c>
      <c r="K2531" s="122">
        <f t="shared" si="239"/>
        <v>0.60838317441883172</v>
      </c>
      <c r="M2531" s="39" t="s">
        <v>4007</v>
      </c>
      <c r="N2531" s="3">
        <v>20044.007265920176</v>
      </c>
      <c r="O2531" s="3">
        <v>12194.4375</v>
      </c>
      <c r="P2531" s="110">
        <v>0.60838323831558228</v>
      </c>
    </row>
    <row r="2532" spans="2:16" x14ac:dyDescent="0.2">
      <c r="B2532" s="102" t="s">
        <v>4006</v>
      </c>
      <c r="C2532" s="119">
        <v>7788.7371872112317</v>
      </c>
      <c r="D2532" s="125">
        <v>1.0564343247294086</v>
      </c>
      <c r="E2532" s="119">
        <f t="shared" si="234"/>
        <v>8228.2893108663302</v>
      </c>
      <c r="F2532" s="121">
        <f t="shared" si="235"/>
        <v>8430.6951247610359</v>
      </c>
      <c r="G2532" s="110">
        <f t="shared" si="236"/>
        <v>1.082421311968758</v>
      </c>
      <c r="H2532" s="130">
        <v>0.65924905348255713</v>
      </c>
      <c r="I2532" s="128">
        <f t="shared" si="237"/>
        <v>5557.9277811987213</v>
      </c>
      <c r="J2532" s="3">
        <f t="shared" si="238"/>
        <v>5599.1873298212813</v>
      </c>
      <c r="K2532" s="122">
        <f t="shared" si="239"/>
        <v>0.71888256019408436</v>
      </c>
      <c r="M2532" s="39" t="s">
        <v>4006</v>
      </c>
      <c r="N2532" s="3">
        <v>7788.7371872112317</v>
      </c>
      <c r="O2532" s="3">
        <v>5599.18798828125</v>
      </c>
      <c r="P2532" s="110">
        <v>0.71888262033462524</v>
      </c>
    </row>
    <row r="2533" spans="2:16" x14ac:dyDescent="0.2">
      <c r="B2533" s="102" t="s">
        <v>4005</v>
      </c>
      <c r="C2533" s="119">
        <v>8031.7218246201046</v>
      </c>
      <c r="D2533" s="125">
        <v>0.94643727026471258</v>
      </c>
      <c r="E2533" s="119">
        <f t="shared" si="234"/>
        <v>7601.5208792189687</v>
      </c>
      <c r="F2533" s="121">
        <f t="shared" si="235"/>
        <v>7788.5089592763925</v>
      </c>
      <c r="G2533" s="110">
        <f t="shared" si="236"/>
        <v>0.96971846502475001</v>
      </c>
      <c r="H2533" s="130">
        <v>0.84173432562907924</v>
      </c>
      <c r="I2533" s="128">
        <f t="shared" si="237"/>
        <v>6555.8553364925565</v>
      </c>
      <c r="J2533" s="3">
        <f t="shared" si="238"/>
        <v>6604.5230491126276</v>
      </c>
      <c r="K2533" s="122">
        <f t="shared" si="239"/>
        <v>0.82230475523534674</v>
      </c>
      <c r="M2533" s="39" t="s">
        <v>4005</v>
      </c>
      <c r="N2533" s="3">
        <v>8031.7218246201046</v>
      </c>
      <c r="O2533" s="3">
        <v>6604.52294921875</v>
      </c>
      <c r="P2533" s="110">
        <v>0.82230472564697266</v>
      </c>
    </row>
    <row r="2534" spans="2:16" x14ac:dyDescent="0.2">
      <c r="B2534" s="102" t="s">
        <v>4004</v>
      </c>
      <c r="C2534" s="119">
        <v>11969.364360407299</v>
      </c>
      <c r="D2534" s="125">
        <v>0.75206030596646201</v>
      </c>
      <c r="E2534" s="119">
        <f t="shared" si="234"/>
        <v>9001.6838231119782</v>
      </c>
      <c r="F2534" s="121">
        <f t="shared" si="235"/>
        <v>9223.1141923910036</v>
      </c>
      <c r="G2534" s="110">
        <f t="shared" si="236"/>
        <v>0.77056006607164185</v>
      </c>
      <c r="H2534" s="130">
        <v>0.64559107591356968</v>
      </c>
      <c r="I2534" s="128">
        <f t="shared" si="237"/>
        <v>5954.3602147394222</v>
      </c>
      <c r="J2534" s="3">
        <f t="shared" si="238"/>
        <v>5998.5626989147913</v>
      </c>
      <c r="K2534" s="122">
        <f t="shared" si="239"/>
        <v>0.50115967049654342</v>
      </c>
      <c r="M2534" s="39" t="s">
        <v>4004</v>
      </c>
      <c r="N2534" s="3">
        <v>11969.364360407299</v>
      </c>
      <c r="O2534" s="3">
        <v>5998.56298828125</v>
      </c>
      <c r="P2534" s="110">
        <v>0.50115966796875</v>
      </c>
    </row>
    <row r="2535" spans="2:16" x14ac:dyDescent="0.2">
      <c r="B2535" s="102" t="s">
        <v>4003</v>
      </c>
      <c r="C2535" s="119">
        <v>20440.936397341844</v>
      </c>
      <c r="D2535" s="125">
        <v>0.97980867750044709</v>
      </c>
      <c r="E2535" s="119">
        <f t="shared" si="234"/>
        <v>20028.206858350266</v>
      </c>
      <c r="F2535" s="121">
        <f t="shared" si="235"/>
        <v>20520.876155316088</v>
      </c>
      <c r="G2535" s="110">
        <f t="shared" si="236"/>
        <v>1.0039107679032082</v>
      </c>
      <c r="H2535" s="130">
        <v>0.7623468764239496</v>
      </c>
      <c r="I2535" s="128">
        <f t="shared" si="237"/>
        <v>15644.025838487929</v>
      </c>
      <c r="J2535" s="3">
        <f t="shared" si="238"/>
        <v>15760.160029169419</v>
      </c>
      <c r="K2535" s="122">
        <f t="shared" si="239"/>
        <v>0.7710096897135732</v>
      </c>
      <c r="M2535" s="39" t="s">
        <v>4003</v>
      </c>
      <c r="N2535" s="3">
        <v>20440.936397341844</v>
      </c>
      <c r="O2535" s="3">
        <v>15760.158203125</v>
      </c>
      <c r="P2535" s="110">
        <v>0.77100962400436401</v>
      </c>
    </row>
    <row r="2536" spans="2:16" x14ac:dyDescent="0.2">
      <c r="B2536" s="102" t="s">
        <v>4002</v>
      </c>
      <c r="C2536" s="119">
        <v>9201.7064943842015</v>
      </c>
      <c r="D2536" s="125">
        <v>1.0266115126803457</v>
      </c>
      <c r="E2536" s="119">
        <f t="shared" si="234"/>
        <v>9446.577823440326</v>
      </c>
      <c r="F2536" s="121">
        <f t="shared" si="235"/>
        <v>9678.9520388617566</v>
      </c>
      <c r="G2536" s="110">
        <f t="shared" si="236"/>
        <v>1.0518648953614005</v>
      </c>
      <c r="H2536" s="130">
        <v>0.78333366851570296</v>
      </c>
      <c r="I2536" s="128">
        <f t="shared" si="237"/>
        <v>7581.8490079891226</v>
      </c>
      <c r="J2536" s="3">
        <f t="shared" si="238"/>
        <v>7638.1332347925463</v>
      </c>
      <c r="K2536" s="122">
        <f t="shared" si="239"/>
        <v>0.83007790342520671</v>
      </c>
      <c r="M2536" s="39" t="s">
        <v>4002</v>
      </c>
      <c r="N2536" s="3">
        <v>9201.7064943842015</v>
      </c>
      <c r="O2536" s="3">
        <v>7638.13232421875</v>
      </c>
      <c r="P2536" s="110">
        <v>0.83007782697677612</v>
      </c>
    </row>
    <row r="2537" spans="2:16" x14ac:dyDescent="0.2">
      <c r="B2537" s="102" t="s">
        <v>4001</v>
      </c>
      <c r="C2537" s="119">
        <v>5275.0527419445707</v>
      </c>
      <c r="D2537" s="125">
        <v>0.92523979201065365</v>
      </c>
      <c r="E2537" s="119">
        <f t="shared" si="234"/>
        <v>4880.6887018020225</v>
      </c>
      <c r="F2537" s="121">
        <f t="shared" si="235"/>
        <v>5000.747651084509</v>
      </c>
      <c r="G2537" s="110">
        <f t="shared" si="236"/>
        <v>0.94799955483308718</v>
      </c>
      <c r="H2537" s="130">
        <v>0.85002382564888468</v>
      </c>
      <c r="I2537" s="128">
        <f t="shared" si="237"/>
        <v>4250.7546494795279</v>
      </c>
      <c r="J2537" s="3">
        <f t="shared" si="238"/>
        <v>4282.3103344483143</v>
      </c>
      <c r="K2537" s="122">
        <f t="shared" si="239"/>
        <v>0.81180426887441959</v>
      </c>
      <c r="M2537" s="39" t="s">
        <v>4001</v>
      </c>
      <c r="N2537" s="3">
        <v>5275.0527419445707</v>
      </c>
      <c r="O2537" s="3">
        <v>4282.31005859375</v>
      </c>
      <c r="P2537" s="110">
        <v>0.81180423498153687</v>
      </c>
    </row>
    <row r="2538" spans="2:16" x14ac:dyDescent="0.2">
      <c r="B2538" s="102" t="s">
        <v>4000</v>
      </c>
      <c r="C2538" s="119">
        <v>12292.456482267995</v>
      </c>
      <c r="D2538" s="125">
        <v>1.0423195915496275</v>
      </c>
      <c r="E2538" s="119">
        <f t="shared" si="234"/>
        <v>12812.668219739147</v>
      </c>
      <c r="F2538" s="121">
        <f t="shared" si="235"/>
        <v>13127.844125835973</v>
      </c>
      <c r="G2538" s="110">
        <f t="shared" si="236"/>
        <v>1.067959373683611</v>
      </c>
      <c r="H2538" s="130">
        <v>0.71760579442018413</v>
      </c>
      <c r="I2538" s="128">
        <f t="shared" si="237"/>
        <v>9420.617012944871</v>
      </c>
      <c r="J2538" s="3">
        <f t="shared" si="238"/>
        <v>9490.5514239343356</v>
      </c>
      <c r="K2538" s="122">
        <f t="shared" si="239"/>
        <v>0.77206304839269202</v>
      </c>
      <c r="M2538" s="39" t="s">
        <v>4000</v>
      </c>
      <c r="N2538" s="3">
        <v>12292.456482267995</v>
      </c>
      <c r="O2538" s="3">
        <v>9490.55078125</v>
      </c>
      <c r="P2538" s="110">
        <v>0.77206301689147949</v>
      </c>
    </row>
    <row r="2539" spans="2:16" x14ac:dyDescent="0.2">
      <c r="B2539" s="102" t="s">
        <v>3999</v>
      </c>
      <c r="C2539" s="119">
        <v>8922.2111887021038</v>
      </c>
      <c r="D2539" s="125">
        <v>1.046420939042966</v>
      </c>
      <c r="E2539" s="119">
        <f t="shared" si="234"/>
        <v>9336.3886104213125</v>
      </c>
      <c r="F2539" s="121">
        <f t="shared" si="235"/>
        <v>9566.0523064989375</v>
      </c>
      <c r="G2539" s="110">
        <f t="shared" si="236"/>
        <v>1.0721616092894224</v>
      </c>
      <c r="H2539" s="130">
        <v>0.70907642164174323</v>
      </c>
      <c r="I2539" s="128">
        <f t="shared" si="237"/>
        <v>6783.0621387300107</v>
      </c>
      <c r="J2539" s="3">
        <f t="shared" si="238"/>
        <v>6833.4165321551118</v>
      </c>
      <c r="K2539" s="122">
        <f t="shared" si="239"/>
        <v>0.76588822968100523</v>
      </c>
      <c r="M2539" s="39" t="s">
        <v>3999</v>
      </c>
      <c r="N2539" s="3">
        <v>8922.2111887021038</v>
      </c>
      <c r="O2539" s="3">
        <v>6833.4169921875</v>
      </c>
      <c r="P2539" s="110">
        <v>0.7658882737159729</v>
      </c>
    </row>
    <row r="2540" spans="2:16" x14ac:dyDescent="0.2">
      <c r="B2540" s="102" t="s">
        <v>3998</v>
      </c>
      <c r="C2540" s="119">
        <v>8033.5775005476025</v>
      </c>
      <c r="D2540" s="125">
        <v>0.83858366096769221</v>
      </c>
      <c r="E2540" s="119">
        <f t="shared" si="234"/>
        <v>6736.8268310768908</v>
      </c>
      <c r="F2540" s="121">
        <f t="shared" si="235"/>
        <v>6902.5444992696057</v>
      </c>
      <c r="G2540" s="110">
        <f t="shared" si="236"/>
        <v>0.8592117893677006</v>
      </c>
      <c r="H2540" s="130">
        <v>0.85612161301436585</v>
      </c>
      <c r="I2540" s="128">
        <f t="shared" si="237"/>
        <v>5909.4175306181323</v>
      </c>
      <c r="J2540" s="3">
        <f t="shared" si="238"/>
        <v>5953.2863805805846</v>
      </c>
      <c r="K2540" s="122">
        <f t="shared" si="239"/>
        <v>0.74105046975333011</v>
      </c>
      <c r="M2540" s="39" t="s">
        <v>3998</v>
      </c>
      <c r="N2540" s="3">
        <v>8033.5775005476025</v>
      </c>
      <c r="O2540" s="3">
        <v>5953.2861328125</v>
      </c>
      <c r="P2540" s="110">
        <v>0.74105042219161987</v>
      </c>
    </row>
    <row r="2541" spans="2:16" x14ac:dyDescent="0.2">
      <c r="B2541" s="102" t="s">
        <v>3997</v>
      </c>
      <c r="C2541" s="119">
        <v>13683.861435015104</v>
      </c>
      <c r="D2541" s="125">
        <v>0.80322277428660926</v>
      </c>
      <c r="E2541" s="119">
        <f t="shared" si="234"/>
        <v>10991.189144786375</v>
      </c>
      <c r="F2541" s="121">
        <f t="shared" si="235"/>
        <v>11261.558902152978</v>
      </c>
      <c r="G2541" s="110">
        <f t="shared" si="236"/>
        <v>0.82298106829233231</v>
      </c>
      <c r="H2541" s="130">
        <v>0.90940608173896564</v>
      </c>
      <c r="I2541" s="128">
        <f t="shared" si="237"/>
        <v>10241.330155479507</v>
      </c>
      <c r="J2541" s="3">
        <f t="shared" si="238"/>
        <v>10317.357170608979</v>
      </c>
      <c r="K2541" s="122">
        <f t="shared" si="239"/>
        <v>0.75397995073293367</v>
      </c>
      <c r="M2541" s="39" t="s">
        <v>3997</v>
      </c>
      <c r="N2541" s="3">
        <v>13683.861435015104</v>
      </c>
      <c r="O2541" s="3">
        <v>10317.3583984375</v>
      </c>
      <c r="P2541" s="110">
        <v>0.75398004055023193</v>
      </c>
    </row>
    <row r="2542" spans="2:16" x14ac:dyDescent="0.2">
      <c r="B2542" s="102" t="s">
        <v>3996</v>
      </c>
      <c r="C2542" s="119">
        <v>15992.58475589159</v>
      </c>
      <c r="D2542" s="125">
        <v>0.97295321369604415</v>
      </c>
      <c r="E2542" s="119">
        <f t="shared" si="234"/>
        <v>15560.036733551089</v>
      </c>
      <c r="F2542" s="121">
        <f t="shared" si="235"/>
        <v>15942.794531715374</v>
      </c>
      <c r="G2542" s="110">
        <f t="shared" si="236"/>
        <v>0.99688666810673776</v>
      </c>
      <c r="H2542" s="130">
        <v>0.61603682138580784</v>
      </c>
      <c r="I2542" s="128">
        <f t="shared" si="237"/>
        <v>9821.3484673249768</v>
      </c>
      <c r="J2542" s="3">
        <f t="shared" si="238"/>
        <v>9894.2577278586396</v>
      </c>
      <c r="K2542" s="122">
        <f t="shared" si="239"/>
        <v>0.6186778359397872</v>
      </c>
      <c r="M2542" s="39" t="s">
        <v>3996</v>
      </c>
      <c r="N2542" s="3">
        <v>15992.58475589159</v>
      </c>
      <c r="O2542" s="3">
        <v>9894.2568359375</v>
      </c>
      <c r="P2542" s="110">
        <v>0.61867779493331909</v>
      </c>
    </row>
    <row r="2543" spans="2:16" x14ac:dyDescent="0.2">
      <c r="B2543" s="102" t="s">
        <v>3995</v>
      </c>
      <c r="C2543" s="119">
        <v>6773.4060339305115</v>
      </c>
      <c r="D2543" s="125">
        <v>1.1420442904671895</v>
      </c>
      <c r="E2543" s="119">
        <f t="shared" si="234"/>
        <v>7735.5296880663509</v>
      </c>
      <c r="F2543" s="121">
        <f t="shared" si="235"/>
        <v>7925.8142202779281</v>
      </c>
      <c r="G2543" s="110">
        <f t="shared" si="236"/>
        <v>1.1701371777469969</v>
      </c>
      <c r="H2543" s="130">
        <v>0.80640932464872084</v>
      </c>
      <c r="I2543" s="128">
        <f t="shared" si="237"/>
        <v>6391.4504926655518</v>
      </c>
      <c r="J2543" s="3">
        <f t="shared" si="238"/>
        <v>6438.8977378893724</v>
      </c>
      <c r="K2543" s="122">
        <f t="shared" si="239"/>
        <v>0.95061446274363848</v>
      </c>
      <c r="M2543" s="39" t="s">
        <v>3995</v>
      </c>
      <c r="N2543" s="3">
        <v>6773.4060339305115</v>
      </c>
      <c r="O2543" s="3">
        <v>6438.8974609375</v>
      </c>
      <c r="P2543" s="110">
        <v>0.95061439275741577</v>
      </c>
    </row>
    <row r="2544" spans="2:16" x14ac:dyDescent="0.2">
      <c r="B2544" s="102" t="s">
        <v>3994</v>
      </c>
      <c r="C2544" s="119">
        <v>4676.5232181991742</v>
      </c>
      <c r="D2544" s="125">
        <v>0.80956481746390518</v>
      </c>
      <c r="E2544" s="119">
        <f t="shared" si="234"/>
        <v>3785.9486655071287</v>
      </c>
      <c r="F2544" s="121">
        <f t="shared" si="235"/>
        <v>3879.0783540796447</v>
      </c>
      <c r="G2544" s="110">
        <f t="shared" si="236"/>
        <v>0.82947911794467521</v>
      </c>
      <c r="H2544" s="130">
        <v>0.78326872304503703</v>
      </c>
      <c r="I2544" s="128">
        <f t="shared" si="237"/>
        <v>3038.3607489916071</v>
      </c>
      <c r="J2544" s="3">
        <f t="shared" si="238"/>
        <v>3060.9161685636227</v>
      </c>
      <c r="K2544" s="122">
        <f t="shared" si="239"/>
        <v>0.65452816670550262</v>
      </c>
      <c r="M2544" s="39" t="s">
        <v>3994</v>
      </c>
      <c r="N2544" s="3">
        <v>4676.5232181991742</v>
      </c>
      <c r="O2544" s="3">
        <v>3060.916015625</v>
      </c>
      <c r="P2544" s="110">
        <v>0.65452814102172852</v>
      </c>
    </row>
    <row r="2545" spans="2:16" x14ac:dyDescent="0.2">
      <c r="B2545" s="102" t="s">
        <v>3993</v>
      </c>
      <c r="C2545" s="119">
        <v>9000.1812747659751</v>
      </c>
      <c r="D2545" s="125">
        <v>1.0422170715429637</v>
      </c>
      <c r="E2545" s="119">
        <f t="shared" si="234"/>
        <v>9380.142571542412</v>
      </c>
      <c r="F2545" s="121">
        <f t="shared" si="235"/>
        <v>9610.8825613400622</v>
      </c>
      <c r="G2545" s="110">
        <f t="shared" si="236"/>
        <v>1.067854331810663</v>
      </c>
      <c r="H2545" s="130">
        <v>0.55625941696527881</v>
      </c>
      <c r="I2545" s="128">
        <f t="shared" si="237"/>
        <v>5346.1439300927887</v>
      </c>
      <c r="J2545" s="3">
        <f t="shared" si="238"/>
        <v>5385.8312909421047</v>
      </c>
      <c r="K2545" s="122">
        <f t="shared" si="239"/>
        <v>0.59841364596094182</v>
      </c>
      <c r="M2545" s="39" t="s">
        <v>3993</v>
      </c>
      <c r="N2545" s="3">
        <v>9000.1812747659751</v>
      </c>
      <c r="O2545" s="3">
        <v>5385.83251953125</v>
      </c>
      <c r="P2545" s="110">
        <v>0.59841376543045044</v>
      </c>
    </row>
    <row r="2546" spans="2:16" x14ac:dyDescent="0.2">
      <c r="B2546" s="102" t="s">
        <v>3992</v>
      </c>
      <c r="C2546" s="119">
        <v>10465.515594370809</v>
      </c>
      <c r="D2546" s="125">
        <v>1.0312028008747043</v>
      </c>
      <c r="E2546" s="119">
        <f t="shared" si="234"/>
        <v>10792.068993513074</v>
      </c>
      <c r="F2546" s="121">
        <f t="shared" si="235"/>
        <v>11057.540639649182</v>
      </c>
      <c r="G2546" s="110">
        <f t="shared" si="236"/>
        <v>1.0565691236079005</v>
      </c>
      <c r="H2546" s="130">
        <v>0.7366397840870148</v>
      </c>
      <c r="I2546" s="128">
        <f t="shared" si="237"/>
        <v>8145.424349324564</v>
      </c>
      <c r="J2546" s="3">
        <f t="shared" si="238"/>
        <v>8205.892305228781</v>
      </c>
      <c r="K2546" s="122">
        <f t="shared" si="239"/>
        <v>0.78408867974384044</v>
      </c>
      <c r="M2546" s="39" t="s">
        <v>3992</v>
      </c>
      <c r="N2546" s="3">
        <v>10465.515594370809</v>
      </c>
      <c r="O2546" s="3">
        <v>8205.8935546875</v>
      </c>
      <c r="P2546" s="110">
        <v>0.78408879041671753</v>
      </c>
    </row>
    <row r="2547" spans="2:16" x14ac:dyDescent="0.2">
      <c r="B2547" s="102" t="s">
        <v>3991</v>
      </c>
      <c r="C2547" s="119">
        <v>4813.575096682951</v>
      </c>
      <c r="D2547" s="125">
        <v>1.01774548780341</v>
      </c>
      <c r="E2547" s="119">
        <f t="shared" si="234"/>
        <v>4898.9943348519364</v>
      </c>
      <c r="F2547" s="121">
        <f t="shared" si="235"/>
        <v>5019.5035802307739</v>
      </c>
      <c r="G2547" s="110">
        <f t="shared" si="236"/>
        <v>1.0427807771586921</v>
      </c>
      <c r="H2547" s="130">
        <v>0.84682801440045774</v>
      </c>
      <c r="I2547" s="128">
        <f t="shared" si="237"/>
        <v>4250.6562501228154</v>
      </c>
      <c r="J2547" s="3">
        <f t="shared" si="238"/>
        <v>4282.2112046191669</v>
      </c>
      <c r="K2547" s="122">
        <f t="shared" si="239"/>
        <v>0.88961138418097008</v>
      </c>
      <c r="M2547" s="39" t="s">
        <v>3991</v>
      </c>
      <c r="N2547" s="3">
        <v>4813.575096682951</v>
      </c>
      <c r="O2547" s="3">
        <v>4282.21142578125</v>
      </c>
      <c r="P2547" s="110">
        <v>0.88961142301559448</v>
      </c>
    </row>
    <row r="2548" spans="2:16" x14ac:dyDescent="0.2">
      <c r="B2548" s="102" t="s">
        <v>3990</v>
      </c>
      <c r="C2548" s="119">
        <v>9457.82928759489</v>
      </c>
      <c r="D2548" s="125">
        <v>0.93162898996396681</v>
      </c>
      <c r="E2548" s="119">
        <f t="shared" si="234"/>
        <v>8811.1879464536505</v>
      </c>
      <c r="F2548" s="121">
        <f t="shared" si="235"/>
        <v>9027.9323510683444</v>
      </c>
      <c r="G2548" s="110">
        <f t="shared" si="236"/>
        <v>0.95454591921103837</v>
      </c>
      <c r="H2548" s="130">
        <v>0.79003458933375381</v>
      </c>
      <c r="I2548" s="128">
        <f t="shared" si="237"/>
        <v>7132.3788275091902</v>
      </c>
      <c r="J2548" s="3">
        <f t="shared" si="238"/>
        <v>7185.3263904522746</v>
      </c>
      <c r="K2548" s="122">
        <f t="shared" si="239"/>
        <v>0.75972257184602776</v>
      </c>
      <c r="M2548" s="39" t="s">
        <v>3990</v>
      </c>
      <c r="N2548" s="3">
        <v>9457.82928759489</v>
      </c>
      <c r="O2548" s="3">
        <v>7185.3271484375</v>
      </c>
      <c r="P2548" s="110">
        <v>0.75972265005111694</v>
      </c>
    </row>
    <row r="2549" spans="2:16" x14ac:dyDescent="0.2">
      <c r="B2549" s="102" t="s">
        <v>3989</v>
      </c>
      <c r="C2549" s="119">
        <v>10174.754773556768</v>
      </c>
      <c r="D2549" s="125">
        <v>1.1644967773136201</v>
      </c>
      <c r="E2549" s="119">
        <f t="shared" si="234"/>
        <v>11848.469143763228</v>
      </c>
      <c r="F2549" s="121">
        <f t="shared" si="235"/>
        <v>12139.926936488457</v>
      </c>
      <c r="G2549" s="110">
        <f t="shared" si="236"/>
        <v>1.1931419682014339</v>
      </c>
      <c r="H2549" s="130">
        <v>0.68775887937133295</v>
      </c>
      <c r="I2549" s="128">
        <f t="shared" si="237"/>
        <v>8349.3425454891603</v>
      </c>
      <c r="J2549" s="3">
        <f t="shared" si="238"/>
        <v>8411.324298092597</v>
      </c>
      <c r="K2549" s="122">
        <f t="shared" si="239"/>
        <v>0.8266857025343588</v>
      </c>
      <c r="M2549" s="39" t="s">
        <v>3989</v>
      </c>
      <c r="N2549" s="3">
        <v>10174.754773556768</v>
      </c>
      <c r="O2549" s="3">
        <v>8411.32421875</v>
      </c>
      <c r="P2549" s="110">
        <v>0.82668566703796387</v>
      </c>
    </row>
    <row r="2550" spans="2:16" x14ac:dyDescent="0.2">
      <c r="B2550" s="102" t="s">
        <v>3988</v>
      </c>
      <c r="C2550" s="119">
        <v>15799.703979910984</v>
      </c>
      <c r="D2550" s="125">
        <v>0.85893266201654228</v>
      </c>
      <c r="E2550" s="119">
        <f t="shared" si="234"/>
        <v>13570.881798538299</v>
      </c>
      <c r="F2550" s="121">
        <f t="shared" si="235"/>
        <v>13904.708827696657</v>
      </c>
      <c r="G2550" s="110">
        <f t="shared" si="236"/>
        <v>0.88006135085671378</v>
      </c>
      <c r="H2550" s="130">
        <v>0.72068159265980392</v>
      </c>
      <c r="I2550" s="128">
        <f t="shared" si="237"/>
        <v>10020.867703415262</v>
      </c>
      <c r="J2550" s="3">
        <f t="shared" si="238"/>
        <v>10095.25810475296</v>
      </c>
      <c r="K2550" s="122">
        <f t="shared" si="239"/>
        <v>0.6389523574358662</v>
      </c>
      <c r="M2550" s="39" t="s">
        <v>3988</v>
      </c>
      <c r="N2550" s="3">
        <v>15799.703979910984</v>
      </c>
      <c r="O2550" s="3">
        <v>10095.2587890625</v>
      </c>
      <c r="P2550" s="110">
        <v>0.63895237445831299</v>
      </c>
    </row>
    <row r="2551" spans="2:16" x14ac:dyDescent="0.2">
      <c r="B2551" s="102" t="s">
        <v>3987</v>
      </c>
      <c r="C2551" s="119">
        <v>5975.1723676682759</v>
      </c>
      <c r="D2551" s="125">
        <v>1.1283735615750461</v>
      </c>
      <c r="E2551" s="119">
        <f t="shared" si="234"/>
        <v>6742.2265255306529</v>
      </c>
      <c r="F2551" s="121">
        <f t="shared" si="235"/>
        <v>6908.0770195768837</v>
      </c>
      <c r="G2551" s="110">
        <f t="shared" si="236"/>
        <v>1.1561301657097902</v>
      </c>
      <c r="H2551" s="130">
        <v>0.79851639725616064</v>
      </c>
      <c r="I2551" s="128">
        <f t="shared" si="237"/>
        <v>5516.2127736406082</v>
      </c>
      <c r="J2551" s="3">
        <f t="shared" si="238"/>
        <v>5557.1626488650263</v>
      </c>
      <c r="K2551" s="122">
        <f t="shared" si="239"/>
        <v>0.93004223257807506</v>
      </c>
      <c r="M2551" s="39" t="s">
        <v>3987</v>
      </c>
      <c r="N2551" s="3">
        <v>5975.1723676682759</v>
      </c>
      <c r="O2551" s="3">
        <v>5557.162109375</v>
      </c>
      <c r="P2551" s="110">
        <v>0.93004214763641357</v>
      </c>
    </row>
    <row r="2552" spans="2:16" x14ac:dyDescent="0.2">
      <c r="B2552" s="102" t="s">
        <v>3986</v>
      </c>
      <c r="C2552" s="119">
        <v>3274.0623941177714</v>
      </c>
      <c r="D2552" s="125">
        <v>1.0667709612505032</v>
      </c>
      <c r="E2552" s="119">
        <f t="shared" si="234"/>
        <v>3492.6746873671386</v>
      </c>
      <c r="F2552" s="121">
        <f t="shared" si="235"/>
        <v>3578.5901961755603</v>
      </c>
      <c r="G2552" s="110">
        <f t="shared" si="236"/>
        <v>1.0930122170563725</v>
      </c>
      <c r="H2552" s="130">
        <v>0.78612906142787609</v>
      </c>
      <c r="I2552" s="128">
        <f t="shared" si="237"/>
        <v>2813.2337521544923</v>
      </c>
      <c r="J2552" s="3">
        <f t="shared" si="238"/>
        <v>2834.117930458553</v>
      </c>
      <c r="K2552" s="122">
        <f t="shared" si="239"/>
        <v>0.86562734282351217</v>
      </c>
      <c r="M2552" s="39" t="s">
        <v>3986</v>
      </c>
      <c r="N2552" s="3">
        <v>3274.0623941177714</v>
      </c>
      <c r="O2552" s="3">
        <v>2834.117919921875</v>
      </c>
      <c r="P2552" s="110">
        <v>0.86562734842300415</v>
      </c>
    </row>
    <row r="2553" spans="2:16" x14ac:dyDescent="0.2">
      <c r="B2553" s="102" t="s">
        <v>3985</v>
      </c>
      <c r="C2553" s="119">
        <v>12552.903745489575</v>
      </c>
      <c r="D2553" s="125">
        <v>0.69976009263021499</v>
      </c>
      <c r="E2553" s="119">
        <f t="shared" si="234"/>
        <v>8784.0210877219579</v>
      </c>
      <c r="F2553" s="121">
        <f t="shared" si="235"/>
        <v>9000.0972209688371</v>
      </c>
      <c r="G2553" s="110">
        <f t="shared" si="236"/>
        <v>0.71697333170444255</v>
      </c>
      <c r="H2553" s="130">
        <v>0.49242385120119886</v>
      </c>
      <c r="I2553" s="128">
        <f t="shared" si="237"/>
        <v>4431.8625347346815</v>
      </c>
      <c r="J2553" s="3">
        <f t="shared" si="238"/>
        <v>4464.7626829444071</v>
      </c>
      <c r="K2553" s="122">
        <f t="shared" si="239"/>
        <v>0.3556756885472539</v>
      </c>
      <c r="M2553" s="39" t="s">
        <v>3985</v>
      </c>
      <c r="N2553" s="3">
        <v>12552.903745489575</v>
      </c>
      <c r="O2553" s="3">
        <v>4464.76220703125</v>
      </c>
      <c r="P2553" s="110">
        <v>0.35567563772201538</v>
      </c>
    </row>
    <row r="2554" spans="2:16" x14ac:dyDescent="0.2">
      <c r="B2554" s="102" t="s">
        <v>3984</v>
      </c>
      <c r="C2554" s="119">
        <v>5843.0917710207714</v>
      </c>
      <c r="D2554" s="125">
        <v>1.0456047144157623</v>
      </c>
      <c r="E2554" s="119">
        <f t="shared" si="234"/>
        <v>6109.5643025432646</v>
      </c>
      <c r="F2554" s="121">
        <f t="shared" si="235"/>
        <v>6259.8520827219745</v>
      </c>
      <c r="G2554" s="110">
        <f t="shared" si="236"/>
        <v>1.0713253065385957</v>
      </c>
      <c r="H2554" s="130">
        <v>0.74370978363761253</v>
      </c>
      <c r="I2554" s="128">
        <f t="shared" si="237"/>
        <v>4655.5132380446175</v>
      </c>
      <c r="J2554" s="3">
        <f t="shared" si="238"/>
        <v>4690.0736681851195</v>
      </c>
      <c r="K2554" s="122">
        <f t="shared" si="239"/>
        <v>0.80266986245978078</v>
      </c>
      <c r="M2554" s="39" t="s">
        <v>3984</v>
      </c>
      <c r="N2554" s="3">
        <v>5843.0917710207714</v>
      </c>
      <c r="O2554" s="3">
        <v>4690.07373046875</v>
      </c>
      <c r="P2554" s="110">
        <v>0.80266988277435303</v>
      </c>
    </row>
    <row r="2555" spans="2:16" x14ac:dyDescent="0.2">
      <c r="B2555" s="102" t="s">
        <v>3983</v>
      </c>
      <c r="C2555" s="119">
        <v>9581.4922692604177</v>
      </c>
      <c r="D2555" s="125">
        <v>1.0106373718522059</v>
      </c>
      <c r="E2555" s="119">
        <f t="shared" si="234"/>
        <v>9683.4141654275772</v>
      </c>
      <c r="F2555" s="121">
        <f t="shared" si="235"/>
        <v>9921.6142640610233</v>
      </c>
      <c r="G2555" s="110">
        <f t="shared" si="236"/>
        <v>1.0354978102828296</v>
      </c>
      <c r="H2555" s="130">
        <v>0.88343503308974647</v>
      </c>
      <c r="I2555" s="128">
        <f t="shared" si="237"/>
        <v>8765.1016256744497</v>
      </c>
      <c r="J2555" s="3">
        <f t="shared" si="238"/>
        <v>8830.1697861369812</v>
      </c>
      <c r="K2555" s="122">
        <f t="shared" si="239"/>
        <v>0.92158606801428544</v>
      </c>
      <c r="M2555" s="39" t="s">
        <v>3983</v>
      </c>
      <c r="N2555" s="3">
        <v>9581.4922692604177</v>
      </c>
      <c r="O2555" s="3">
        <v>8830.169921875</v>
      </c>
      <c r="P2555" s="110">
        <v>0.92158609628677368</v>
      </c>
    </row>
    <row r="2556" spans="2:16" x14ac:dyDescent="0.2">
      <c r="B2556" s="102" t="s">
        <v>3982</v>
      </c>
      <c r="C2556" s="119">
        <v>2382.722686907126</v>
      </c>
      <c r="D2556" s="125">
        <v>1.0183301448393507</v>
      </c>
      <c r="E2556" s="119">
        <f t="shared" si="234"/>
        <v>2426.3983388701404</v>
      </c>
      <c r="F2556" s="121">
        <f t="shared" si="235"/>
        <v>2486.0847587391163</v>
      </c>
      <c r="G2556" s="110">
        <f t="shared" si="236"/>
        <v>1.0433798160398424</v>
      </c>
      <c r="H2556" s="130">
        <v>1.016633497180504</v>
      </c>
      <c r="I2556" s="128">
        <f t="shared" si="237"/>
        <v>2527.4370425640973</v>
      </c>
      <c r="J2556" s="3">
        <f t="shared" si="238"/>
        <v>2546.1995950213091</v>
      </c>
      <c r="K2556" s="122">
        <f t="shared" si="239"/>
        <v>1.0686092884465641</v>
      </c>
      <c r="M2556" s="39" t="s">
        <v>3982</v>
      </c>
      <c r="N2556" s="3">
        <v>2382.722686907126</v>
      </c>
      <c r="O2556" s="3">
        <v>2546.19970703125</v>
      </c>
      <c r="P2556" s="110">
        <v>1.068609356880188</v>
      </c>
    </row>
    <row r="2557" spans="2:16" x14ac:dyDescent="0.2">
      <c r="B2557" s="102" t="s">
        <v>3981</v>
      </c>
      <c r="C2557" s="119">
        <v>4288.0700748592863</v>
      </c>
      <c r="D2557" s="125">
        <v>1.0343713921628319</v>
      </c>
      <c r="E2557" s="119">
        <f t="shared" si="234"/>
        <v>4435.457013023979</v>
      </c>
      <c r="F2557" s="121">
        <f t="shared" si="235"/>
        <v>4544.5638094428296</v>
      </c>
      <c r="G2557" s="110">
        <f t="shared" si="236"/>
        <v>1.0598156583511431</v>
      </c>
      <c r="H2557" s="130">
        <v>0.78354409981100914</v>
      </c>
      <c r="I2557" s="128">
        <f t="shared" si="237"/>
        <v>3560.8661591035725</v>
      </c>
      <c r="J2557" s="3">
        <f t="shared" si="238"/>
        <v>3587.3004231339473</v>
      </c>
      <c r="K2557" s="122">
        <f t="shared" si="239"/>
        <v>0.836576912342475</v>
      </c>
      <c r="M2557" s="39" t="s">
        <v>3981</v>
      </c>
      <c r="N2557" s="3">
        <v>4288.0700748592863</v>
      </c>
      <c r="O2557" s="3">
        <v>3587.300537109375</v>
      </c>
      <c r="P2557" s="110">
        <v>0.83657693862915039</v>
      </c>
    </row>
    <row r="2558" spans="2:16" x14ac:dyDescent="0.2">
      <c r="B2558" s="102" t="s">
        <v>3980</v>
      </c>
      <c r="C2558" s="119">
        <v>4016.8763594201478</v>
      </c>
      <c r="D2558" s="125">
        <v>1.0774684834588402</v>
      </c>
      <c r="E2558" s="119">
        <f t="shared" si="234"/>
        <v>4328.0576792260936</v>
      </c>
      <c r="F2558" s="121">
        <f t="shared" si="235"/>
        <v>4434.5225839044097</v>
      </c>
      <c r="G2558" s="110">
        <f t="shared" si="236"/>
        <v>1.1039728851760204</v>
      </c>
      <c r="H2558" s="130">
        <v>0.83804233352059565</v>
      </c>
      <c r="I2558" s="128">
        <f t="shared" si="237"/>
        <v>3716.3176542650326</v>
      </c>
      <c r="J2558" s="3">
        <f t="shared" si="238"/>
        <v>3743.9059200700908</v>
      </c>
      <c r="K2558" s="122">
        <f t="shared" si="239"/>
        <v>0.93204410220147749</v>
      </c>
      <c r="M2558" s="39" t="s">
        <v>3980</v>
      </c>
      <c r="N2558" s="3">
        <v>4016.8763594201478</v>
      </c>
      <c r="O2558" s="3">
        <v>3743.906005859375</v>
      </c>
      <c r="P2558" s="110">
        <v>0.93204414844512939</v>
      </c>
    </row>
    <row r="2559" spans="2:16" x14ac:dyDescent="0.2">
      <c r="B2559" s="102" t="s">
        <v>3979</v>
      </c>
      <c r="C2559" s="119">
        <v>8197.5453512497716</v>
      </c>
      <c r="D2559" s="125">
        <v>1.1013624261267758</v>
      </c>
      <c r="E2559" s="119">
        <f t="shared" si="234"/>
        <v>9028.4684363367214</v>
      </c>
      <c r="F2559" s="121">
        <f t="shared" si="235"/>
        <v>9250.5576742134326</v>
      </c>
      <c r="G2559" s="110">
        <f t="shared" si="236"/>
        <v>1.1284545894952716</v>
      </c>
      <c r="H2559" s="130">
        <v>0.58449618629891809</v>
      </c>
      <c r="I2559" s="128">
        <f t="shared" si="237"/>
        <v>5406.915681715941</v>
      </c>
      <c r="J2559" s="3">
        <f t="shared" si="238"/>
        <v>5447.0541846346905</v>
      </c>
      <c r="K2559" s="122">
        <f t="shared" si="239"/>
        <v>0.66447380907801257</v>
      </c>
      <c r="M2559" s="39" t="s">
        <v>3979</v>
      </c>
      <c r="N2559" s="3">
        <v>8197.5453512497716</v>
      </c>
      <c r="O2559" s="3">
        <v>5447.05419921875</v>
      </c>
      <c r="P2559" s="110">
        <v>0.66447383165359497</v>
      </c>
    </row>
    <row r="2560" spans="2:16" x14ac:dyDescent="0.2">
      <c r="B2560" s="102" t="s">
        <v>3978</v>
      </c>
      <c r="C2560" s="119">
        <v>6558.4369087269433</v>
      </c>
      <c r="D2560" s="125">
        <v>0.95296261696174567</v>
      </c>
      <c r="E2560" s="119">
        <f t="shared" si="234"/>
        <v>6249.9451997189299</v>
      </c>
      <c r="F2560" s="121">
        <f t="shared" si="235"/>
        <v>6403.6861776006645</v>
      </c>
      <c r="G2560" s="110">
        <f t="shared" si="236"/>
        <v>0.97640432723834536</v>
      </c>
      <c r="H2560" s="130">
        <v>0.72269426979011053</v>
      </c>
      <c r="I2560" s="128">
        <f t="shared" si="237"/>
        <v>4627.9073060861365</v>
      </c>
      <c r="J2560" s="3">
        <f t="shared" si="238"/>
        <v>4662.2628022410327</v>
      </c>
      <c r="K2560" s="122">
        <f t="shared" si="239"/>
        <v>0.71088017878729937</v>
      </c>
      <c r="M2560" s="39" t="s">
        <v>3978</v>
      </c>
      <c r="N2560" s="3">
        <v>6558.4369087269433</v>
      </c>
      <c r="O2560" s="3">
        <v>4662.2626953125</v>
      </c>
      <c r="P2560" s="110">
        <v>0.71088016033172607</v>
      </c>
    </row>
    <row r="2561" spans="2:16" x14ac:dyDescent="0.2">
      <c r="B2561" s="102" t="s">
        <v>3977</v>
      </c>
      <c r="C2561" s="119">
        <v>15225.040416971418</v>
      </c>
      <c r="D2561" s="125">
        <v>1.1008558054651616</v>
      </c>
      <c r="E2561" s="119">
        <f t="shared" si="234"/>
        <v>16760.574131464709</v>
      </c>
      <c r="F2561" s="121">
        <f t="shared" si="235"/>
        <v>17172.863675530883</v>
      </c>
      <c r="G2561" s="110">
        <f t="shared" si="236"/>
        <v>1.1279355065874386</v>
      </c>
      <c r="H2561" s="130">
        <v>0.82608035234709798</v>
      </c>
      <c r="I2561" s="128">
        <f t="shared" si="237"/>
        <v>14186.165275891233</v>
      </c>
      <c r="J2561" s="3">
        <f t="shared" si="238"/>
        <v>14291.476967408404</v>
      </c>
      <c r="K2561" s="122">
        <f t="shared" si="239"/>
        <v>0.93868236641773595</v>
      </c>
      <c r="M2561" s="39" t="s">
        <v>3977</v>
      </c>
      <c r="N2561" s="3">
        <v>15225.040416971418</v>
      </c>
      <c r="O2561" s="3">
        <v>14291.4775390625</v>
      </c>
      <c r="P2561" s="110">
        <v>0.93868237733840942</v>
      </c>
    </row>
    <row r="2562" spans="2:16" x14ac:dyDescent="0.2">
      <c r="B2562" s="102" t="s">
        <v>3976</v>
      </c>
      <c r="C2562" s="119">
        <v>13757.933308583224</v>
      </c>
      <c r="D2562" s="125">
        <v>1.1223651631274234</v>
      </c>
      <c r="E2562" s="119">
        <f t="shared" si="234"/>
        <v>15441.425062184222</v>
      </c>
      <c r="F2562" s="121">
        <f t="shared" si="235"/>
        <v>15821.26515887091</v>
      </c>
      <c r="G2562" s="110">
        <f t="shared" si="236"/>
        <v>1.1499739680378029</v>
      </c>
      <c r="H2562" s="130">
        <v>0.77729241514146719</v>
      </c>
      <c r="I2562" s="128">
        <f t="shared" si="237"/>
        <v>12297.749405932318</v>
      </c>
      <c r="J2562" s="3">
        <f t="shared" si="238"/>
        <v>12389.042349910207</v>
      </c>
      <c r="K2562" s="122">
        <f t="shared" si="239"/>
        <v>0.90050170123887718</v>
      </c>
      <c r="M2562" s="39" t="s">
        <v>3976</v>
      </c>
      <c r="N2562" s="3">
        <v>13757.933308583224</v>
      </c>
      <c r="O2562" s="3">
        <v>12389.04296875</v>
      </c>
      <c r="P2562" s="110">
        <v>0.90050172805786133</v>
      </c>
    </row>
    <row r="2563" spans="2:16" x14ac:dyDescent="0.2">
      <c r="B2563" s="102" t="s">
        <v>3975</v>
      </c>
      <c r="C2563" s="119">
        <v>15630.787686100417</v>
      </c>
      <c r="D2563" s="125">
        <v>1.0404655701745045</v>
      </c>
      <c r="E2563" s="119">
        <f t="shared" si="234"/>
        <v>16263.296422095094</v>
      </c>
      <c r="F2563" s="121">
        <f t="shared" si="235"/>
        <v>16663.353545096088</v>
      </c>
      <c r="G2563" s="110">
        <f t="shared" si="236"/>
        <v>1.066059745659131</v>
      </c>
      <c r="H2563" s="130">
        <v>0.72832282372308077</v>
      </c>
      <c r="I2563" s="128">
        <f t="shared" si="237"/>
        <v>12136.300706660391</v>
      </c>
      <c r="J2563" s="3">
        <f t="shared" si="238"/>
        <v>12226.395128325668</v>
      </c>
      <c r="K2563" s="122">
        <f t="shared" si="239"/>
        <v>0.78219955218238402</v>
      </c>
      <c r="M2563" s="39" t="s">
        <v>3975</v>
      </c>
      <c r="N2563" s="3">
        <v>15630.787686100417</v>
      </c>
      <c r="O2563" s="3">
        <v>12226.39453125</v>
      </c>
      <c r="P2563" s="110">
        <v>0.78219950199127197</v>
      </c>
    </row>
    <row r="2564" spans="2:16" x14ac:dyDescent="0.2">
      <c r="B2564" s="102" t="s">
        <v>3974</v>
      </c>
      <c r="C2564" s="119">
        <v>12544.806625960822</v>
      </c>
      <c r="D2564" s="125">
        <v>0.9881401805645651</v>
      </c>
      <c r="E2564" s="119">
        <f t="shared" si="234"/>
        <v>12396.02748452448</v>
      </c>
      <c r="F2564" s="121">
        <f t="shared" si="235"/>
        <v>12700.954540109762</v>
      </c>
      <c r="G2564" s="110">
        <f t="shared" si="236"/>
        <v>1.0124472157128193</v>
      </c>
      <c r="H2564" s="130">
        <v>0.87184728639377929</v>
      </c>
      <c r="I2564" s="128">
        <f t="shared" si="237"/>
        <v>11073.292750405446</v>
      </c>
      <c r="J2564" s="3">
        <f t="shared" si="238"/>
        <v>11155.49588053476</v>
      </c>
      <c r="K2564" s="122">
        <f t="shared" si="239"/>
        <v>0.88925211947460736</v>
      </c>
      <c r="M2564" s="39" t="s">
        <v>3974</v>
      </c>
      <c r="N2564" s="3">
        <v>12544.806625960822</v>
      </c>
      <c r="O2564" s="3">
        <v>11155.49609375</v>
      </c>
      <c r="P2564" s="110">
        <v>0.88925212621688843</v>
      </c>
    </row>
    <row r="2565" spans="2:16" x14ac:dyDescent="0.2">
      <c r="B2565" s="102" t="s">
        <v>3973</v>
      </c>
      <c r="C2565" s="119">
        <v>11391.599362321849</v>
      </c>
      <c r="D2565" s="125">
        <v>1.0661261314773731</v>
      </c>
      <c r="E2565" s="119">
        <f t="shared" ref="E2565:E2628" si="240">D2565*C2565</f>
        <v>12144.881759492304</v>
      </c>
      <c r="F2565" s="121">
        <f t="shared" ref="F2565:F2628" si="241">E2565/$E$2*$C$2</f>
        <v>12443.630938612523</v>
      </c>
      <c r="G2565" s="110">
        <f t="shared" ref="G2565:G2628" si="242">F2565/C2565</f>
        <v>1.0923515252625815</v>
      </c>
      <c r="H2565" s="130">
        <v>0.70881926093051306</v>
      </c>
      <c r="I2565" s="128">
        <f t="shared" ref="I2565:I2628" si="243">C2565*H2565*G2565</f>
        <v>8820.2852851993957</v>
      </c>
      <c r="J2565" s="3">
        <f t="shared" ref="J2565:J2628" si="244">I2565/$I$2*$C$2</f>
        <v>8885.7631042564553</v>
      </c>
      <c r="K2565" s="122">
        <f t="shared" ref="K2565:K2628" si="245">J2565/C2565</f>
        <v>0.78002770477045191</v>
      </c>
      <c r="M2565" s="39" t="s">
        <v>3973</v>
      </c>
      <c r="N2565" s="3">
        <v>11391.599362321849</v>
      </c>
      <c r="O2565" s="3">
        <v>8885.7626953125</v>
      </c>
      <c r="P2565" s="110">
        <v>0.78002768754959106</v>
      </c>
    </row>
    <row r="2566" spans="2:16" x14ac:dyDescent="0.2">
      <c r="B2566" s="102" t="s">
        <v>3972</v>
      </c>
      <c r="C2566" s="119">
        <v>10924.066369436967</v>
      </c>
      <c r="D2566" s="125">
        <v>1.0768302576947961</v>
      </c>
      <c r="E2566" s="119">
        <f t="shared" si="240"/>
        <v>11763.365203675865</v>
      </c>
      <c r="F2566" s="121">
        <f t="shared" si="241"/>
        <v>12052.72954397031</v>
      </c>
      <c r="G2566" s="110">
        <f t="shared" si="242"/>
        <v>1.10331895984183</v>
      </c>
      <c r="H2566" s="130">
        <v>0.75574143340570266</v>
      </c>
      <c r="I2566" s="128">
        <f t="shared" si="243"/>
        <v>9108.7471020113844</v>
      </c>
      <c r="J2566" s="3">
        <f t="shared" si="244"/>
        <v>9176.3663314690566</v>
      </c>
      <c r="K2566" s="122">
        <f t="shared" si="245"/>
        <v>0.84001378434887819</v>
      </c>
      <c r="M2566" s="39" t="s">
        <v>3972</v>
      </c>
      <c r="N2566" s="3">
        <v>10924.066369436967</v>
      </c>
      <c r="O2566" s="3">
        <v>9176.365234375</v>
      </c>
      <c r="P2566" s="110">
        <v>0.84001368284225464</v>
      </c>
    </row>
    <row r="2567" spans="2:16" x14ac:dyDescent="0.2">
      <c r="B2567" s="102" t="s">
        <v>3971</v>
      </c>
      <c r="C2567" s="119">
        <v>9672.3307384281779</v>
      </c>
      <c r="D2567" s="125">
        <v>1.2074520902415704</v>
      </c>
      <c r="E2567" s="119">
        <f t="shared" si="240"/>
        <v>11678.875967622896</v>
      </c>
      <c r="F2567" s="121">
        <f t="shared" si="241"/>
        <v>11966.161976451034</v>
      </c>
      <c r="G2567" s="110">
        <f t="shared" si="242"/>
        <v>1.2371539290844824</v>
      </c>
      <c r="H2567" s="130">
        <v>0.66697251356139342</v>
      </c>
      <c r="I2567" s="128">
        <f t="shared" si="243"/>
        <v>7981.1011311163165</v>
      </c>
      <c r="J2567" s="3">
        <f t="shared" si="244"/>
        <v>8040.3492255760548</v>
      </c>
      <c r="K2567" s="122">
        <f t="shared" si="245"/>
        <v>0.83127318978369302</v>
      </c>
      <c r="M2567" s="39" t="s">
        <v>3971</v>
      </c>
      <c r="N2567" s="3">
        <v>9672.3307384281779</v>
      </c>
      <c r="O2567" s="3">
        <v>8040.34912109375</v>
      </c>
      <c r="P2567" s="110">
        <v>0.83127319812774658</v>
      </c>
    </row>
    <row r="2568" spans="2:16" x14ac:dyDescent="0.2">
      <c r="B2568" s="102" t="s">
        <v>3970</v>
      </c>
      <c r="C2568" s="119">
        <v>16350.070845514285</v>
      </c>
      <c r="D2568" s="125">
        <v>1.0724959790055208</v>
      </c>
      <c r="E2568" s="119">
        <f t="shared" si="240"/>
        <v>17535.385238269468</v>
      </c>
      <c r="F2568" s="121">
        <f t="shared" si="241"/>
        <v>17966.73418420674</v>
      </c>
      <c r="G2568" s="110">
        <f t="shared" si="242"/>
        <v>1.0988780632186677</v>
      </c>
      <c r="H2568" s="130">
        <v>0.61411977067992751</v>
      </c>
      <c r="I2568" s="128">
        <f t="shared" si="243"/>
        <v>11033.726677072258</v>
      </c>
      <c r="J2568" s="3">
        <f t="shared" si="244"/>
        <v>11115.636086521712</v>
      </c>
      <c r="K2568" s="122">
        <f t="shared" si="245"/>
        <v>0.67985247229502599</v>
      </c>
      <c r="M2568" s="39" t="s">
        <v>3970</v>
      </c>
      <c r="N2568" s="3">
        <v>16350.070845514285</v>
      </c>
      <c r="O2568" s="3">
        <v>11115.63671875</v>
      </c>
      <c r="P2568" s="110">
        <v>0.67985248565673828</v>
      </c>
    </row>
    <row r="2569" spans="2:16" x14ac:dyDescent="0.2">
      <c r="B2569" s="102" t="s">
        <v>3969</v>
      </c>
      <c r="C2569" s="119">
        <v>8141.1111445391361</v>
      </c>
      <c r="D2569" s="125">
        <v>1.0486449908860647</v>
      </c>
      <c r="E2569" s="119">
        <f t="shared" si="240"/>
        <v>8537.1354219676814</v>
      </c>
      <c r="F2569" s="121">
        <f t="shared" si="241"/>
        <v>8747.1384709769973</v>
      </c>
      <c r="G2569" s="110">
        <f t="shared" si="242"/>
        <v>1.0744403700770466</v>
      </c>
      <c r="H2569" s="130">
        <v>0.77619802536778915</v>
      </c>
      <c r="I2569" s="128">
        <f t="shared" si="243"/>
        <v>6789.5116087909682</v>
      </c>
      <c r="J2569" s="3">
        <f t="shared" si="244"/>
        <v>6839.9138801723957</v>
      </c>
      <c r="K2569" s="122">
        <f t="shared" si="245"/>
        <v>0.84016957375166745</v>
      </c>
      <c r="M2569" s="39" t="s">
        <v>3969</v>
      </c>
      <c r="N2569" s="3">
        <v>8141.1111445391361</v>
      </c>
      <c r="O2569" s="3">
        <v>6839.9140625</v>
      </c>
      <c r="P2569" s="110">
        <v>0.84016960859298706</v>
      </c>
    </row>
    <row r="2570" spans="2:16" x14ac:dyDescent="0.2">
      <c r="B2570" s="102" t="s">
        <v>3968</v>
      </c>
      <c r="C2570" s="119">
        <v>5606.8698184904742</v>
      </c>
      <c r="D2570" s="125">
        <v>1.2137843227839014</v>
      </c>
      <c r="E2570" s="119">
        <f t="shared" si="240"/>
        <v>6805.5306855739564</v>
      </c>
      <c r="F2570" s="121">
        <f t="shared" si="241"/>
        <v>6972.9383842288735</v>
      </c>
      <c r="G2570" s="110">
        <f t="shared" si="242"/>
        <v>1.2436419267722865</v>
      </c>
      <c r="H2570" s="130">
        <v>0.82578354939064946</v>
      </c>
      <c r="I2570" s="128">
        <f t="shared" si="243"/>
        <v>5758.1378086108198</v>
      </c>
      <c r="J2570" s="3">
        <f t="shared" si="244"/>
        <v>5800.8836261605647</v>
      </c>
      <c r="K2570" s="122">
        <f t="shared" si="245"/>
        <v>1.0346028736087767</v>
      </c>
      <c r="M2570" s="39" t="s">
        <v>3968</v>
      </c>
      <c r="N2570" s="3">
        <v>5606.8698184904742</v>
      </c>
      <c r="O2570" s="3">
        <v>5800.8837890625</v>
      </c>
      <c r="P2570" s="110">
        <v>1.0346028804779053</v>
      </c>
    </row>
    <row r="2571" spans="2:16" x14ac:dyDescent="0.2">
      <c r="B2571" s="102" t="s">
        <v>3967</v>
      </c>
      <c r="C2571" s="119">
        <v>12761.106298448671</v>
      </c>
      <c r="D2571" s="125">
        <v>1.1342834977482397</v>
      </c>
      <c r="E2571" s="119">
        <f t="shared" si="240"/>
        <v>14474.71228734145</v>
      </c>
      <c r="F2571" s="121">
        <f t="shared" si="241"/>
        <v>14830.772436750874</v>
      </c>
      <c r="G2571" s="110">
        <f t="shared" si="242"/>
        <v>1.1621854790562951</v>
      </c>
      <c r="H2571" s="130">
        <v>0.72195066312317369</v>
      </c>
      <c r="I2571" s="128">
        <f t="shared" si="243"/>
        <v>10707.08599534118</v>
      </c>
      <c r="J2571" s="3">
        <f t="shared" si="244"/>
        <v>10786.570571719651</v>
      </c>
      <c r="K2571" s="122">
        <f t="shared" si="245"/>
        <v>0.8452692360246965</v>
      </c>
      <c r="M2571" s="39" t="s">
        <v>3967</v>
      </c>
      <c r="N2571" s="3">
        <v>12761.106298448671</v>
      </c>
      <c r="O2571" s="3">
        <v>10786.5712890625</v>
      </c>
      <c r="P2571" s="110">
        <v>0.84526926279067993</v>
      </c>
    </row>
    <row r="2572" spans="2:16" x14ac:dyDescent="0.2">
      <c r="B2572" s="102" t="s">
        <v>3966</v>
      </c>
      <c r="C2572" s="119">
        <v>20579.533530224242</v>
      </c>
      <c r="D2572" s="125">
        <v>1.1946774873132944</v>
      </c>
      <c r="E2572" s="119">
        <f t="shared" si="240"/>
        <v>24585.905407967988</v>
      </c>
      <c r="F2572" s="121">
        <f t="shared" si="241"/>
        <v>25190.688493057889</v>
      </c>
      <c r="G2572" s="110">
        <f t="shared" si="242"/>
        <v>1.2240650866095411</v>
      </c>
      <c r="H2572" s="130">
        <v>0.73395823461454857</v>
      </c>
      <c r="I2572" s="128">
        <f t="shared" si="243"/>
        <v>18488.913255089792</v>
      </c>
      <c r="J2572" s="3">
        <f t="shared" si="244"/>
        <v>18626.166606600982</v>
      </c>
      <c r="K2572" s="122">
        <f t="shared" si="245"/>
        <v>0.90508206025396853</v>
      </c>
      <c r="M2572" s="39" t="s">
        <v>3966</v>
      </c>
      <c r="N2572" s="3">
        <v>20579.533530224242</v>
      </c>
      <c r="O2572" s="3">
        <v>18626.166015625</v>
      </c>
      <c r="P2572" s="110">
        <v>0.90508204698562622</v>
      </c>
    </row>
    <row r="2573" spans="2:16" x14ac:dyDescent="0.2">
      <c r="B2573" s="102" t="s">
        <v>3965</v>
      </c>
      <c r="C2573" s="119">
        <v>12138.712684560125</v>
      </c>
      <c r="D2573" s="125">
        <v>1.1209473894512803</v>
      </c>
      <c r="E2573" s="119">
        <f t="shared" si="240"/>
        <v>13606.858295056814</v>
      </c>
      <c r="F2573" s="121">
        <f t="shared" si="241"/>
        <v>13941.57030185558</v>
      </c>
      <c r="G2573" s="110">
        <f t="shared" si="242"/>
        <v>1.1485213188700483</v>
      </c>
      <c r="H2573" s="130">
        <v>0.73622132124829465</v>
      </c>
      <c r="I2573" s="128">
        <f t="shared" si="243"/>
        <v>10264.0813079081</v>
      </c>
      <c r="J2573" s="3">
        <f t="shared" si="244"/>
        <v>10340.277217329976</v>
      </c>
      <c r="K2573" s="122">
        <f t="shared" si="245"/>
        <v>0.85184298253325708</v>
      </c>
      <c r="M2573" s="39" t="s">
        <v>3965</v>
      </c>
      <c r="N2573" s="3">
        <v>12138.712684560125</v>
      </c>
      <c r="O2573" s="3">
        <v>10340.27734375</v>
      </c>
      <c r="P2573" s="110">
        <v>0.85184299945831299</v>
      </c>
    </row>
    <row r="2574" spans="2:16" x14ac:dyDescent="0.2">
      <c r="B2574" s="102" t="s">
        <v>3964</v>
      </c>
      <c r="C2574" s="119">
        <v>10734.822928198038</v>
      </c>
      <c r="D2574" s="125">
        <v>1.0887127359422522</v>
      </c>
      <c r="E2574" s="119">
        <f t="shared" si="240"/>
        <v>11687.138440014105</v>
      </c>
      <c r="F2574" s="121">
        <f t="shared" si="241"/>
        <v>11974.627695517944</v>
      </c>
      <c r="G2574" s="110">
        <f t="shared" si="242"/>
        <v>1.1154937324642038</v>
      </c>
      <c r="H2574" s="130">
        <v>0.7381066638374687</v>
      </c>
      <c r="I2574" s="128">
        <f t="shared" si="243"/>
        <v>8838.5524990345057</v>
      </c>
      <c r="J2574" s="3">
        <f t="shared" si="244"/>
        <v>8904.1659256465937</v>
      </c>
      <c r="K2574" s="122">
        <f t="shared" si="245"/>
        <v>0.82946556130490912</v>
      </c>
      <c r="M2574" s="39" t="s">
        <v>3964</v>
      </c>
      <c r="N2574" s="3">
        <v>10734.822928198038</v>
      </c>
      <c r="O2574" s="3">
        <v>8904.1650390625</v>
      </c>
      <c r="P2574" s="110">
        <v>0.82946550846099854</v>
      </c>
    </row>
    <row r="2575" spans="2:16" x14ac:dyDescent="0.2">
      <c r="B2575" s="102" t="s">
        <v>3963</v>
      </c>
      <c r="C2575" s="119">
        <v>7959.3227950257697</v>
      </c>
      <c r="D2575" s="125">
        <v>1.0378160696712091</v>
      </c>
      <c r="E2575" s="119">
        <f t="shared" si="240"/>
        <v>8260.3131003781073</v>
      </c>
      <c r="F2575" s="121">
        <f t="shared" si="241"/>
        <v>8463.5066601742074</v>
      </c>
      <c r="G2575" s="110">
        <f t="shared" si="242"/>
        <v>1.0633450706966592</v>
      </c>
      <c r="H2575" s="130">
        <v>0.71970990799618262</v>
      </c>
      <c r="I2575" s="128">
        <f t="shared" si="243"/>
        <v>6091.2695997190576</v>
      </c>
      <c r="J2575" s="3">
        <f t="shared" si="244"/>
        <v>6136.4884374076119</v>
      </c>
      <c r="K2575" s="122">
        <f t="shared" si="245"/>
        <v>0.77098122484021503</v>
      </c>
      <c r="M2575" s="39" t="s">
        <v>3963</v>
      </c>
      <c r="N2575" s="3">
        <v>7959.3227950257697</v>
      </c>
      <c r="O2575" s="3">
        <v>6136.48779296875</v>
      </c>
      <c r="P2575" s="110">
        <v>0.77098113298416138</v>
      </c>
    </row>
    <row r="2576" spans="2:16" x14ac:dyDescent="0.2">
      <c r="B2576" s="102" t="s">
        <v>3962</v>
      </c>
      <c r="C2576" s="119">
        <v>11939.169845786288</v>
      </c>
      <c r="D2576" s="125">
        <v>1.2173318097038499</v>
      </c>
      <c r="E2576" s="119">
        <f t="shared" si="240"/>
        <v>14533.931234732656</v>
      </c>
      <c r="F2576" s="121">
        <f t="shared" si="241"/>
        <v>14891.448097535578</v>
      </c>
      <c r="G2576" s="110">
        <f t="shared" si="242"/>
        <v>1.2472766775146635</v>
      </c>
      <c r="H2576" s="130">
        <v>0.67336766988314622</v>
      </c>
      <c r="I2576" s="128">
        <f t="shared" si="243"/>
        <v>10027.419706623345</v>
      </c>
      <c r="J2576" s="3">
        <f t="shared" si="244"/>
        <v>10101.858747077198</v>
      </c>
      <c r="K2576" s="122">
        <f t="shared" si="245"/>
        <v>0.84611064902828781</v>
      </c>
      <c r="M2576" s="39" t="s">
        <v>3962</v>
      </c>
      <c r="N2576" s="3">
        <v>11939.169845786288</v>
      </c>
      <c r="O2576" s="3">
        <v>10101.8603515625</v>
      </c>
      <c r="P2576" s="110">
        <v>0.8461107611656189</v>
      </c>
    </row>
    <row r="2577" spans="2:16" x14ac:dyDescent="0.2">
      <c r="B2577" s="102" t="s">
        <v>3961</v>
      </c>
      <c r="C2577" s="119">
        <v>3851.8729430876374</v>
      </c>
      <c r="D2577" s="125">
        <v>1.1564406389487705</v>
      </c>
      <c r="E2577" s="119">
        <f t="shared" si="240"/>
        <v>4454.4624074537487</v>
      </c>
      <c r="F2577" s="121">
        <f t="shared" si="241"/>
        <v>4564.0367132396887</v>
      </c>
      <c r="G2577" s="110">
        <f t="shared" si="242"/>
        <v>1.1848876587245853</v>
      </c>
      <c r="H2577" s="130">
        <v>0.75252585868485533</v>
      </c>
      <c r="I2577" s="128">
        <f t="shared" si="243"/>
        <v>3434.5556466999014</v>
      </c>
      <c r="J2577" s="3">
        <f t="shared" si="244"/>
        <v>3460.0522384658602</v>
      </c>
      <c r="K2577" s="122">
        <f t="shared" si="245"/>
        <v>0.89827787405996418</v>
      </c>
      <c r="M2577" s="39" t="s">
        <v>3961</v>
      </c>
      <c r="N2577" s="3">
        <v>3851.8729430876374</v>
      </c>
      <c r="O2577" s="3">
        <v>3460.05224609375</v>
      </c>
      <c r="P2577" s="110">
        <v>0.8982778787612915</v>
      </c>
    </row>
    <row r="2578" spans="2:16" x14ac:dyDescent="0.2">
      <c r="B2578" s="102" t="s">
        <v>3960</v>
      </c>
      <c r="C2578" s="119">
        <v>14935.148609098074</v>
      </c>
      <c r="D2578" s="125">
        <v>1.185175187351015</v>
      </c>
      <c r="E2578" s="119">
        <f t="shared" si="240"/>
        <v>17700.767550903063</v>
      </c>
      <c r="F2578" s="121">
        <f t="shared" si="241"/>
        <v>18136.184698665496</v>
      </c>
      <c r="G2578" s="110">
        <f t="shared" si="242"/>
        <v>1.2143290417356436</v>
      </c>
      <c r="H2578" s="130">
        <v>0.72300320564603227</v>
      </c>
      <c r="I2578" s="128">
        <f t="shared" si="243"/>
        <v>13112.519675323672</v>
      </c>
      <c r="J2578" s="3">
        <f t="shared" si="244"/>
        <v>13209.861106232227</v>
      </c>
      <c r="K2578" s="122">
        <f t="shared" si="245"/>
        <v>0.8844813970036528</v>
      </c>
      <c r="M2578" s="39" t="s">
        <v>3960</v>
      </c>
      <c r="N2578" s="3">
        <v>14935.148609098074</v>
      </c>
      <c r="O2578" s="3">
        <v>13209.8623046875</v>
      </c>
      <c r="P2578" s="110">
        <v>0.88448148965835571</v>
      </c>
    </row>
    <row r="2579" spans="2:16" x14ac:dyDescent="0.2">
      <c r="B2579" s="102" t="s">
        <v>3959</v>
      </c>
      <c r="C2579" s="119">
        <v>12012.698453539968</v>
      </c>
      <c r="D2579" s="125">
        <v>1.0531830502144812</v>
      </c>
      <c r="E2579" s="119">
        <f t="shared" si="240"/>
        <v>12651.570398606005</v>
      </c>
      <c r="F2579" s="121">
        <f t="shared" si="241"/>
        <v>12962.783496107848</v>
      </c>
      <c r="G2579" s="110">
        <f t="shared" si="242"/>
        <v>1.0790900600928599</v>
      </c>
      <c r="H2579" s="130">
        <v>0.77555871008283228</v>
      </c>
      <c r="I2579" s="128">
        <f t="shared" si="243"/>
        <v>10053.39964732443</v>
      </c>
      <c r="J2579" s="3">
        <f t="shared" si="244"/>
        <v>10128.031551138292</v>
      </c>
      <c r="K2579" s="122">
        <f t="shared" si="245"/>
        <v>0.84311044602586427</v>
      </c>
      <c r="M2579" s="39" t="s">
        <v>3959</v>
      </c>
      <c r="N2579" s="3">
        <v>12012.698453539968</v>
      </c>
      <c r="O2579" s="3">
        <v>10128.03125</v>
      </c>
      <c r="P2579" s="110">
        <v>0.84311044216156006</v>
      </c>
    </row>
    <row r="2580" spans="2:16" x14ac:dyDescent="0.2">
      <c r="B2580" s="102" t="s">
        <v>3958</v>
      </c>
      <c r="C2580" s="119">
        <v>13679.35138708392</v>
      </c>
      <c r="D2580" s="125">
        <v>1.1427907422954799</v>
      </c>
      <c r="E2580" s="119">
        <f t="shared" si="240"/>
        <v>15632.636125766336</v>
      </c>
      <c r="F2580" s="121">
        <f t="shared" si="241"/>
        <v>16017.17977983753</v>
      </c>
      <c r="G2580" s="110">
        <f t="shared" si="242"/>
        <v>1.170901991373728</v>
      </c>
      <c r="H2580" s="130">
        <v>0.77426269866619024</v>
      </c>
      <c r="I2580" s="128">
        <f t="shared" si="243"/>
        <v>12401.504841358541</v>
      </c>
      <c r="J2580" s="3">
        <f t="shared" si="244"/>
        <v>12493.56801888414</v>
      </c>
      <c r="K2580" s="122">
        <f t="shared" si="245"/>
        <v>0.9133158192486085</v>
      </c>
      <c r="M2580" s="39" t="s">
        <v>3958</v>
      </c>
      <c r="N2580" s="3">
        <v>13679.35138708392</v>
      </c>
      <c r="O2580" s="3">
        <v>12493.5673828125</v>
      </c>
      <c r="P2580" s="110">
        <v>0.91331577301025391</v>
      </c>
    </row>
    <row r="2581" spans="2:16" x14ac:dyDescent="0.2">
      <c r="B2581" s="102" t="s">
        <v>3957</v>
      </c>
      <c r="C2581" s="119">
        <v>13865.698533000163</v>
      </c>
      <c r="D2581" s="125">
        <v>1.0557697013096523</v>
      </c>
      <c r="E2581" s="119">
        <f t="shared" si="240"/>
        <v>14638.984398635266</v>
      </c>
      <c r="F2581" s="121">
        <f t="shared" si="241"/>
        <v>14999.085440280056</v>
      </c>
      <c r="G2581" s="110">
        <f t="shared" si="242"/>
        <v>1.0817403396289376</v>
      </c>
      <c r="H2581" s="130">
        <v>0.60308053230293923</v>
      </c>
      <c r="I2581" s="128">
        <f t="shared" si="243"/>
        <v>9045.6564313813615</v>
      </c>
      <c r="J2581" s="3">
        <f t="shared" si="244"/>
        <v>9112.807304160975</v>
      </c>
      <c r="K2581" s="122">
        <f t="shared" si="245"/>
        <v>0.65721948897652904</v>
      </c>
      <c r="M2581" s="39" t="s">
        <v>3957</v>
      </c>
      <c r="N2581" s="3">
        <v>13865.698533000163</v>
      </c>
      <c r="O2581" s="3">
        <v>9112.8076171875</v>
      </c>
      <c r="P2581" s="110">
        <v>0.6572195291519165</v>
      </c>
    </row>
    <row r="2582" spans="2:16" x14ac:dyDescent="0.2">
      <c r="B2582" s="102" t="s">
        <v>3956</v>
      </c>
      <c r="C2582" s="119">
        <v>7460.0535859797301</v>
      </c>
      <c r="D2582" s="125">
        <v>1.0715552340006034</v>
      </c>
      <c r="E2582" s="119">
        <f t="shared" si="240"/>
        <v>7993.8594659815499</v>
      </c>
      <c r="F2582" s="121">
        <f t="shared" si="241"/>
        <v>8190.4985935381301</v>
      </c>
      <c r="G2582" s="110">
        <f t="shared" si="242"/>
        <v>1.0979141770417284</v>
      </c>
      <c r="H2582" s="130">
        <v>0.78233591198390162</v>
      </c>
      <c r="I2582" s="128">
        <f t="shared" si="243"/>
        <v>6407.7211867785172</v>
      </c>
      <c r="J2582" s="3">
        <f t="shared" si="244"/>
        <v>6455.2892182955948</v>
      </c>
      <c r="K2582" s="122">
        <f t="shared" si="245"/>
        <v>0.86531405490538715</v>
      </c>
      <c r="M2582" s="39" t="s">
        <v>3956</v>
      </c>
      <c r="N2582" s="3">
        <v>7460.0535859797301</v>
      </c>
      <c r="O2582" s="3">
        <v>6455.2890625</v>
      </c>
      <c r="P2582" s="110">
        <v>0.86531400680541992</v>
      </c>
    </row>
    <row r="2583" spans="2:16" x14ac:dyDescent="0.2">
      <c r="B2583" s="102" t="s">
        <v>3955</v>
      </c>
      <c r="C2583" s="119">
        <v>3992.9825523005939</v>
      </c>
      <c r="D2583" s="125">
        <v>1.0765598454047425</v>
      </c>
      <c r="E2583" s="119">
        <f t="shared" si="240"/>
        <v>4298.6846792085616</v>
      </c>
      <c r="F2583" s="121">
        <f t="shared" si="241"/>
        <v>4404.427044152254</v>
      </c>
      <c r="G2583" s="110">
        <f t="shared" si="242"/>
        <v>1.1030418957414685</v>
      </c>
      <c r="H2583" s="130">
        <v>0.79723209546585194</v>
      </c>
      <c r="I2583" s="128">
        <f t="shared" si="243"/>
        <v>3511.3506017359705</v>
      </c>
      <c r="J2583" s="3">
        <f t="shared" si="244"/>
        <v>3537.417284605307</v>
      </c>
      <c r="K2583" s="122">
        <f t="shared" si="245"/>
        <v>0.88590852533707953</v>
      </c>
      <c r="M2583" s="39" t="s">
        <v>3955</v>
      </c>
      <c r="N2583" s="3">
        <v>3992.9825523005939</v>
      </c>
      <c r="O2583" s="3">
        <v>3537.416748046875</v>
      </c>
      <c r="P2583" s="110">
        <v>0.88590836524963379</v>
      </c>
    </row>
    <row r="2584" spans="2:16" x14ac:dyDescent="0.2">
      <c r="B2584" s="102" t="s">
        <v>3954</v>
      </c>
      <c r="C2584" s="119">
        <v>28739.700162443605</v>
      </c>
      <c r="D2584" s="125">
        <v>1.1080042574582005</v>
      </c>
      <c r="E2584" s="119">
        <f t="shared" si="240"/>
        <v>31843.71013805965</v>
      </c>
      <c r="F2584" s="121">
        <f t="shared" si="241"/>
        <v>32627.026307972308</v>
      </c>
      <c r="G2584" s="110">
        <f t="shared" si="242"/>
        <v>1.1352598017222384</v>
      </c>
      <c r="H2584" s="130">
        <v>0.60221999508617408</v>
      </c>
      <c r="I2584" s="128">
        <f t="shared" si="243"/>
        <v>19648.647622863558</v>
      </c>
      <c r="J2584" s="3">
        <f t="shared" si="244"/>
        <v>19794.510319155783</v>
      </c>
      <c r="K2584" s="122">
        <f t="shared" si="245"/>
        <v>0.68875145555703476</v>
      </c>
      <c r="M2584" s="39" t="s">
        <v>3954</v>
      </c>
      <c r="N2584" s="3">
        <v>28739.700162443605</v>
      </c>
      <c r="O2584" s="3">
        <v>19794.509765625</v>
      </c>
      <c r="P2584" s="110">
        <v>0.6887514591217041</v>
      </c>
    </row>
    <row r="2585" spans="2:16" x14ac:dyDescent="0.2">
      <c r="B2585" s="102" t="s">
        <v>3953</v>
      </c>
      <c r="C2585" s="119">
        <v>6867.2723573951862</v>
      </c>
      <c r="D2585" s="125">
        <v>1.0672548134426978</v>
      </c>
      <c r="E2585" s="119">
        <f t="shared" si="240"/>
        <v>7329.1294786519948</v>
      </c>
      <c r="F2585" s="121">
        <f t="shared" si="241"/>
        <v>7509.4170647128267</v>
      </c>
      <c r="G2585" s="110">
        <f t="shared" si="242"/>
        <v>1.0935079714183946</v>
      </c>
      <c r="H2585" s="130">
        <v>0.8517510080405839</v>
      </c>
      <c r="I2585" s="128">
        <f t="shared" si="243"/>
        <v>6396.1535546663126</v>
      </c>
      <c r="J2585" s="3">
        <f t="shared" si="244"/>
        <v>6443.6357133008387</v>
      </c>
      <c r="K2585" s="122">
        <f t="shared" si="245"/>
        <v>0.9383107845375982</v>
      </c>
      <c r="M2585" s="39" t="s">
        <v>3953</v>
      </c>
      <c r="N2585" s="3">
        <v>6867.2723573951862</v>
      </c>
      <c r="O2585" s="3">
        <v>6443.6357421875</v>
      </c>
      <c r="P2585" s="110">
        <v>0.93831080198287964</v>
      </c>
    </row>
    <row r="2586" spans="2:16" x14ac:dyDescent="0.2">
      <c r="B2586" s="102" t="s">
        <v>3952</v>
      </c>
      <c r="C2586" s="119">
        <v>7874.4621783878192</v>
      </c>
      <c r="D2586" s="125">
        <v>1.1085857905205811</v>
      </c>
      <c r="E2586" s="119">
        <f t="shared" si="240"/>
        <v>8729.5168789524778</v>
      </c>
      <c r="F2586" s="121">
        <f t="shared" si="241"/>
        <v>8944.2522755869359</v>
      </c>
      <c r="G2586" s="110">
        <f t="shared" si="242"/>
        <v>1.1358556397839148</v>
      </c>
      <c r="H2586" s="130">
        <v>0.65814720318569275</v>
      </c>
      <c r="I2586" s="128">
        <f t="shared" si="243"/>
        <v>5886.6346197648099</v>
      </c>
      <c r="J2586" s="3">
        <f t="shared" si="244"/>
        <v>5930.3343396746377</v>
      </c>
      <c r="K2586" s="122">
        <f t="shared" si="245"/>
        <v>0.7531097623341162</v>
      </c>
      <c r="M2586" s="39" t="s">
        <v>3952</v>
      </c>
      <c r="N2586" s="3">
        <v>7874.4621783878192</v>
      </c>
      <c r="O2586" s="3">
        <v>5930.33447265625</v>
      </c>
      <c r="P2586" s="110">
        <v>0.75310975313186646</v>
      </c>
    </row>
    <row r="2587" spans="2:16" x14ac:dyDescent="0.2">
      <c r="B2587" s="102" t="s">
        <v>3951</v>
      </c>
      <c r="C2587" s="119">
        <v>9813.9077012616999</v>
      </c>
      <c r="D2587" s="125">
        <v>1.2456377200450768</v>
      </c>
      <c r="E2587" s="119">
        <f t="shared" si="240"/>
        <v>12224.573613732444</v>
      </c>
      <c r="F2587" s="121">
        <f t="shared" si="241"/>
        <v>12525.283114616868</v>
      </c>
      <c r="G2587" s="110">
        <f t="shared" si="242"/>
        <v>1.2762788784947088</v>
      </c>
      <c r="H2587" s="130">
        <v>0.75983537414524172</v>
      </c>
      <c r="I2587" s="128">
        <f t="shared" si="243"/>
        <v>9517.1531816699862</v>
      </c>
      <c r="J2587" s="3">
        <f t="shared" si="244"/>
        <v>9587.8042336278395</v>
      </c>
      <c r="K2587" s="122">
        <f t="shared" si="245"/>
        <v>0.97696091358136661</v>
      </c>
      <c r="M2587" s="39" t="s">
        <v>3951</v>
      </c>
      <c r="N2587" s="3">
        <v>9813.9077012616999</v>
      </c>
      <c r="O2587" s="3">
        <v>9587.8046875</v>
      </c>
      <c r="P2587" s="110">
        <v>0.97696095705032349</v>
      </c>
    </row>
    <row r="2588" spans="2:16" x14ac:dyDescent="0.2">
      <c r="B2588" s="102" t="s">
        <v>3950</v>
      </c>
      <c r="C2588" s="119">
        <v>12145.501410765808</v>
      </c>
      <c r="D2588" s="125">
        <v>1.0550579310987425</v>
      </c>
      <c r="E2588" s="119">
        <f t="shared" si="240"/>
        <v>12814.207590599432</v>
      </c>
      <c r="F2588" s="121">
        <f t="shared" si="241"/>
        <v>13129.421363329297</v>
      </c>
      <c r="G2588" s="110">
        <f t="shared" si="242"/>
        <v>1.0810110607447905</v>
      </c>
      <c r="H2588" s="130">
        <v>0.66380955258874208</v>
      </c>
      <c r="I2588" s="128">
        <f t="shared" si="243"/>
        <v>8715.4353209406909</v>
      </c>
      <c r="J2588" s="3">
        <f t="shared" si="244"/>
        <v>8780.1347811617397</v>
      </c>
      <c r="K2588" s="122">
        <f t="shared" si="245"/>
        <v>0.72291249938672786</v>
      </c>
      <c r="M2588" s="39" t="s">
        <v>3950</v>
      </c>
      <c r="N2588" s="3">
        <v>12145.501410765808</v>
      </c>
      <c r="O2588" s="3">
        <v>8780.134765625</v>
      </c>
      <c r="P2588" s="110">
        <v>0.7229124903678894</v>
      </c>
    </row>
    <row r="2589" spans="2:16" x14ac:dyDescent="0.2">
      <c r="B2589" s="102" t="s">
        <v>3949</v>
      </c>
      <c r="C2589" s="119">
        <v>8161.6883290113337</v>
      </c>
      <c r="D2589" s="125">
        <v>1.1054396725159645</v>
      </c>
      <c r="E2589" s="119">
        <f t="shared" si="240"/>
        <v>9022.254073599659</v>
      </c>
      <c r="F2589" s="121">
        <f t="shared" si="241"/>
        <v>9244.1904457833789</v>
      </c>
      <c r="G2589" s="110">
        <f t="shared" si="242"/>
        <v>1.1326321311393637</v>
      </c>
      <c r="H2589" s="130">
        <v>0.61676460803493793</v>
      </c>
      <c r="I2589" s="128">
        <f t="shared" si="243"/>
        <v>5701.4894968939034</v>
      </c>
      <c r="J2589" s="3">
        <f t="shared" si="244"/>
        <v>5743.8147829319623</v>
      </c>
      <c r="K2589" s="122">
        <f t="shared" si="245"/>
        <v>0.70375326175040787</v>
      </c>
      <c r="M2589" s="39" t="s">
        <v>3949</v>
      </c>
      <c r="N2589" s="3">
        <v>8161.6883290113337</v>
      </c>
      <c r="O2589" s="3">
        <v>5743.81494140625</v>
      </c>
      <c r="P2589" s="110">
        <v>0.70375329256057739</v>
      </c>
    </row>
    <row r="2590" spans="2:16" x14ac:dyDescent="0.2">
      <c r="B2590" s="102" t="s">
        <v>3948</v>
      </c>
      <c r="C2590" s="119">
        <v>13912.328611386371</v>
      </c>
      <c r="D2590" s="125">
        <v>1.110876094059688</v>
      </c>
      <c r="E2590" s="119">
        <f t="shared" si="240"/>
        <v>15454.873267091734</v>
      </c>
      <c r="F2590" s="121">
        <f t="shared" si="241"/>
        <v>15835.044173106689</v>
      </c>
      <c r="G2590" s="110">
        <f t="shared" si="242"/>
        <v>1.1382022819779212</v>
      </c>
      <c r="H2590" s="130">
        <v>0.76102866382431955</v>
      </c>
      <c r="I2590" s="128">
        <f t="shared" si="243"/>
        <v>12050.922508658461</v>
      </c>
      <c r="J2590" s="3">
        <f t="shared" si="244"/>
        <v>12140.383121096549</v>
      </c>
      <c r="K2590" s="122">
        <f t="shared" si="245"/>
        <v>0.87263487373065673</v>
      </c>
      <c r="M2590" s="39" t="s">
        <v>3948</v>
      </c>
      <c r="N2590" s="3">
        <v>13912.328611386371</v>
      </c>
      <c r="O2590" s="3">
        <v>12140.3837890625</v>
      </c>
      <c r="P2590" s="110">
        <v>0.87263494729995728</v>
      </c>
    </row>
    <row r="2591" spans="2:16" x14ac:dyDescent="0.2">
      <c r="B2591" s="102" t="s">
        <v>3947</v>
      </c>
      <c r="C2591" s="119">
        <v>8041.755495047888</v>
      </c>
      <c r="D2591" s="125">
        <v>1.0692487339412191</v>
      </c>
      <c r="E2591" s="119">
        <f t="shared" si="240"/>
        <v>8598.6368817447965</v>
      </c>
      <c r="F2591" s="121">
        <f t="shared" si="241"/>
        <v>8810.1527911497051</v>
      </c>
      <c r="G2591" s="110">
        <f t="shared" si="242"/>
        <v>1.0955509399129326</v>
      </c>
      <c r="H2591" s="130">
        <v>0.77392761333990434</v>
      </c>
      <c r="I2591" s="128">
        <f t="shared" si="243"/>
        <v>6818.4205228143874</v>
      </c>
      <c r="J2591" s="3">
        <f t="shared" si="244"/>
        <v>6869.0374009324851</v>
      </c>
      <c r="K2591" s="122">
        <f t="shared" si="245"/>
        <v>0.85417138150524941</v>
      </c>
      <c r="M2591" s="39" t="s">
        <v>3947</v>
      </c>
      <c r="N2591" s="3">
        <v>8041.755495047888</v>
      </c>
      <c r="O2591" s="3">
        <v>6869.037109375</v>
      </c>
      <c r="P2591" s="110">
        <v>0.85417133569717407</v>
      </c>
    </row>
    <row r="2592" spans="2:16" x14ac:dyDescent="0.2">
      <c r="B2592" s="102" t="s">
        <v>3946</v>
      </c>
      <c r="C2592" s="119">
        <v>11930.291055066402</v>
      </c>
      <c r="D2592" s="125">
        <v>1.1210170723947088</v>
      </c>
      <c r="E2592" s="119">
        <f t="shared" si="240"/>
        <v>13374.059951367321</v>
      </c>
      <c r="F2592" s="121">
        <f t="shared" si="241"/>
        <v>13703.045404754117</v>
      </c>
      <c r="G2592" s="110">
        <f t="shared" si="242"/>
        <v>1.1485927159283247</v>
      </c>
      <c r="H2592" s="130">
        <v>0.7042889905733879</v>
      </c>
      <c r="I2592" s="128">
        <f t="shared" si="243"/>
        <v>9650.9040158955777</v>
      </c>
      <c r="J2592" s="3">
        <f t="shared" si="244"/>
        <v>9722.5479737106652</v>
      </c>
      <c r="K2592" s="122">
        <f t="shared" si="245"/>
        <v>0.81494641906341581</v>
      </c>
      <c r="M2592" s="39" t="s">
        <v>3946</v>
      </c>
      <c r="N2592" s="3">
        <v>11930.291055066402</v>
      </c>
      <c r="O2592" s="3">
        <v>9722.5478515625</v>
      </c>
      <c r="P2592" s="110">
        <v>0.81494641304016113</v>
      </c>
    </row>
    <row r="2593" spans="2:16" x14ac:dyDescent="0.2">
      <c r="B2593" s="102" t="s">
        <v>3945</v>
      </c>
      <c r="C2593" s="119">
        <v>4319.5383000059783</v>
      </c>
      <c r="D2593" s="125">
        <v>1.0654404482511164</v>
      </c>
      <c r="E2593" s="119">
        <f t="shared" si="240"/>
        <v>4602.2108225962347</v>
      </c>
      <c r="F2593" s="121">
        <f t="shared" si="241"/>
        <v>4715.4195579809339</v>
      </c>
      <c r="G2593" s="110">
        <f t="shared" si="242"/>
        <v>1.0916489750708791</v>
      </c>
      <c r="H2593" s="130">
        <v>0.71977477211769003</v>
      </c>
      <c r="I2593" s="128">
        <f t="shared" si="243"/>
        <v>3394.0400377850251</v>
      </c>
      <c r="J2593" s="3">
        <f t="shared" si="244"/>
        <v>3419.2358599473105</v>
      </c>
      <c r="K2593" s="122">
        <f t="shared" si="245"/>
        <v>0.79157438190618157</v>
      </c>
      <c r="M2593" s="39" t="s">
        <v>3945</v>
      </c>
      <c r="N2593" s="3">
        <v>4319.5383000059783</v>
      </c>
      <c r="O2593" s="3">
        <v>3419.2353515625</v>
      </c>
      <c r="P2593" s="110">
        <v>0.79157423973083496</v>
      </c>
    </row>
    <row r="2594" spans="2:16" x14ac:dyDescent="0.2">
      <c r="B2594" s="102" t="s">
        <v>3944</v>
      </c>
      <c r="C2594" s="119">
        <v>4938.3400833862988</v>
      </c>
      <c r="D2594" s="125">
        <v>1.0900384008141284</v>
      </c>
      <c r="E2594" s="119">
        <f t="shared" si="240"/>
        <v>5382.9803271707106</v>
      </c>
      <c r="F2594" s="121">
        <f t="shared" si="241"/>
        <v>5515.3950336955913</v>
      </c>
      <c r="G2594" s="110">
        <f t="shared" si="242"/>
        <v>1.116852007064203</v>
      </c>
      <c r="H2594" s="130">
        <v>0.84667085642589945</v>
      </c>
      <c r="I2594" s="128">
        <f t="shared" si="243"/>
        <v>4669.724236706199</v>
      </c>
      <c r="J2594" s="3">
        <f t="shared" si="244"/>
        <v>4704.3901628900712</v>
      </c>
      <c r="K2594" s="122">
        <f t="shared" si="245"/>
        <v>0.95262579803215897</v>
      </c>
      <c r="M2594" s="39" t="s">
        <v>3944</v>
      </c>
      <c r="N2594" s="3">
        <v>4938.3400833862988</v>
      </c>
      <c r="O2594" s="3">
        <v>4704.390625</v>
      </c>
      <c r="P2594" s="110">
        <v>0.95262587070465088</v>
      </c>
    </row>
    <row r="2595" spans="2:16" x14ac:dyDescent="0.2">
      <c r="B2595" s="102" t="s">
        <v>3943</v>
      </c>
      <c r="C2595" s="119">
        <v>15704.07862141745</v>
      </c>
      <c r="D2595" s="125">
        <v>1.2797878604274908</v>
      </c>
      <c r="E2595" s="119">
        <f t="shared" si="240"/>
        <v>20097.889178888938</v>
      </c>
      <c r="F2595" s="121">
        <f t="shared" si="241"/>
        <v>20592.272575380171</v>
      </c>
      <c r="G2595" s="110">
        <f t="shared" si="242"/>
        <v>1.311269070399083</v>
      </c>
      <c r="H2595" s="130">
        <v>0.69911897220216046</v>
      </c>
      <c r="I2595" s="128">
        <f t="shared" si="243"/>
        <v>14396.448438206522</v>
      </c>
      <c r="J2595" s="3">
        <f t="shared" si="244"/>
        <v>14503.321177060328</v>
      </c>
      <c r="K2595" s="122">
        <f t="shared" si="245"/>
        <v>0.92353849765375529</v>
      </c>
      <c r="M2595" s="39" t="s">
        <v>3943</v>
      </c>
      <c r="N2595" s="3">
        <v>15704.07862141745</v>
      </c>
      <c r="O2595" s="3">
        <v>14503.322265625</v>
      </c>
      <c r="P2595" s="110">
        <v>0.92353856563568115</v>
      </c>
    </row>
    <row r="2596" spans="2:16" x14ac:dyDescent="0.2">
      <c r="B2596" s="102" t="s">
        <v>3942</v>
      </c>
      <c r="C2596" s="119">
        <v>6126.3304297992954</v>
      </c>
      <c r="D2596" s="125">
        <v>1.0978089902867099</v>
      </c>
      <c r="E2596" s="119">
        <f t="shared" si="240"/>
        <v>6725.5406233007097</v>
      </c>
      <c r="F2596" s="121">
        <f t="shared" si="241"/>
        <v>6890.9806646399657</v>
      </c>
      <c r="G2596" s="110">
        <f t="shared" si="242"/>
        <v>1.1248137434966465</v>
      </c>
      <c r="H2596" s="130">
        <v>0.78168831885019807</v>
      </c>
      <c r="I2596" s="128">
        <f t="shared" si="243"/>
        <v>5386.5990909716347</v>
      </c>
      <c r="J2596" s="3">
        <f t="shared" si="244"/>
        <v>5426.5867726856732</v>
      </c>
      <c r="K2596" s="122">
        <f t="shared" si="245"/>
        <v>0.8857809474804077</v>
      </c>
      <c r="M2596" s="39" t="s">
        <v>3942</v>
      </c>
      <c r="N2596" s="3">
        <v>6126.3304297992954</v>
      </c>
      <c r="O2596" s="3">
        <v>5426.5869140625</v>
      </c>
      <c r="P2596" s="110">
        <v>0.88578099012374878</v>
      </c>
    </row>
    <row r="2597" spans="2:16" x14ac:dyDescent="0.2">
      <c r="B2597" s="102" t="s">
        <v>3941</v>
      </c>
      <c r="C2597" s="119">
        <v>13961.338646759257</v>
      </c>
      <c r="D2597" s="125">
        <v>1.144510499237853</v>
      </c>
      <c r="E2597" s="119">
        <f t="shared" si="240"/>
        <v>15978.898664631168</v>
      </c>
      <c r="F2597" s="121">
        <f t="shared" si="241"/>
        <v>16371.95995199798</v>
      </c>
      <c r="G2597" s="110">
        <f t="shared" si="242"/>
        <v>1.1726640522252703</v>
      </c>
      <c r="H2597" s="130">
        <v>0.79076249784989472</v>
      </c>
      <c r="I2597" s="128">
        <f t="shared" si="243"/>
        <v>12946.331946340366</v>
      </c>
      <c r="J2597" s="3">
        <f t="shared" si="244"/>
        <v>13042.439674517545</v>
      </c>
      <c r="K2597" s="122">
        <f t="shared" si="245"/>
        <v>0.93418260272233933</v>
      </c>
      <c r="M2597" s="39" t="s">
        <v>3941</v>
      </c>
      <c r="N2597" s="3">
        <v>13961.338646759257</v>
      </c>
      <c r="O2597" s="3">
        <v>13042.439453125</v>
      </c>
      <c r="P2597" s="110">
        <v>0.93418258428573608</v>
      </c>
    </row>
    <row r="2598" spans="2:16" x14ac:dyDescent="0.2">
      <c r="B2598" s="102" t="s">
        <v>3940</v>
      </c>
      <c r="C2598" s="119">
        <v>7344.1168507622133</v>
      </c>
      <c r="D2598" s="125">
        <v>1.0614167032037733</v>
      </c>
      <c r="E2598" s="119">
        <f t="shared" si="240"/>
        <v>7795.1682956793065</v>
      </c>
      <c r="F2598" s="121">
        <f t="shared" si="241"/>
        <v>7986.9198644105536</v>
      </c>
      <c r="G2598" s="110">
        <f t="shared" si="242"/>
        <v>1.08752625083595</v>
      </c>
      <c r="H2598" s="130">
        <v>0.73621086909413103</v>
      </c>
      <c r="I2598" s="128">
        <f t="shared" si="243"/>
        <v>5880.0572147628736</v>
      </c>
      <c r="J2598" s="3">
        <f t="shared" si="244"/>
        <v>5923.7081069850856</v>
      </c>
      <c r="K2598" s="122">
        <f t="shared" si="245"/>
        <v>0.80659230066175902</v>
      </c>
      <c r="M2598" s="39" t="s">
        <v>3940</v>
      </c>
      <c r="N2598" s="3">
        <v>7344.1168507622133</v>
      </c>
      <c r="O2598" s="3">
        <v>5923.7080078125</v>
      </c>
      <c r="P2598" s="110">
        <v>0.80659228563308716</v>
      </c>
    </row>
    <row r="2599" spans="2:16" x14ac:dyDescent="0.2">
      <c r="B2599" s="102" t="s">
        <v>3939</v>
      </c>
      <c r="C2599" s="119">
        <v>11416.10062980074</v>
      </c>
      <c r="D2599" s="125">
        <v>1.0226817594129129</v>
      </c>
      <c r="E2599" s="119">
        <f t="shared" si="240"/>
        <v>11675.037877719484</v>
      </c>
      <c r="F2599" s="121">
        <f t="shared" si="241"/>
        <v>11962.229474248619</v>
      </c>
      <c r="G2599" s="110">
        <f t="shared" si="242"/>
        <v>1.047838474988759</v>
      </c>
      <c r="H2599" s="130">
        <v>0.63786084080646777</v>
      </c>
      <c r="I2599" s="128">
        <f t="shared" si="243"/>
        <v>7630.2377503641346</v>
      </c>
      <c r="J2599" s="3">
        <f t="shared" si="244"/>
        <v>7686.8811933624074</v>
      </c>
      <c r="K2599" s="122">
        <f t="shared" si="245"/>
        <v>0.67333684614661427</v>
      </c>
      <c r="M2599" s="39" t="s">
        <v>3939</v>
      </c>
      <c r="N2599" s="3">
        <v>11416.10062980074</v>
      </c>
      <c r="O2599" s="3">
        <v>7686.88134765625</v>
      </c>
      <c r="P2599" s="110">
        <v>0.67333686351776123</v>
      </c>
    </row>
    <row r="2600" spans="2:16" x14ac:dyDescent="0.2">
      <c r="B2600" s="102" t="s">
        <v>3938</v>
      </c>
      <c r="C2600" s="119">
        <v>11430.565297639367</v>
      </c>
      <c r="D2600" s="125">
        <v>1.0385369799323834</v>
      </c>
      <c r="E2600" s="119">
        <f t="shared" si="240"/>
        <v>11871.064763130293</v>
      </c>
      <c r="F2600" s="121">
        <f t="shared" si="241"/>
        <v>12163.07838034779</v>
      </c>
      <c r="G2600" s="110">
        <f t="shared" si="242"/>
        <v>1.0640837144650843</v>
      </c>
      <c r="H2600" s="130">
        <v>0.78978919303150796</v>
      </c>
      <c r="I2600" s="128">
        <f t="shared" si="243"/>
        <v>9606.2678587938626</v>
      </c>
      <c r="J2600" s="3">
        <f t="shared" si="244"/>
        <v>9677.5804579143514</v>
      </c>
      <c r="K2600" s="122">
        <f t="shared" si="245"/>
        <v>0.84664058215151961</v>
      </c>
      <c r="M2600" s="39" t="s">
        <v>3938</v>
      </c>
      <c r="N2600" s="3">
        <v>11430.565297639367</v>
      </c>
      <c r="O2600" s="3">
        <v>9677.5791015625</v>
      </c>
      <c r="P2600" s="110">
        <v>0.84664046764373779</v>
      </c>
    </row>
    <row r="2601" spans="2:16" x14ac:dyDescent="0.2">
      <c r="B2601" s="102" t="s">
        <v>3937</v>
      </c>
      <c r="C2601" s="119">
        <v>9392.8291245363998</v>
      </c>
      <c r="D2601" s="125">
        <v>1.0488046226969094</v>
      </c>
      <c r="E2601" s="119">
        <f t="shared" si="240"/>
        <v>9851.2426060159414</v>
      </c>
      <c r="F2601" s="121">
        <f t="shared" si="241"/>
        <v>10093.57107821874</v>
      </c>
      <c r="G2601" s="110">
        <f t="shared" si="242"/>
        <v>1.0746039286344333</v>
      </c>
      <c r="H2601" s="130">
        <v>0.75091607803920923</v>
      </c>
      <c r="I2601" s="128">
        <f t="shared" si="243"/>
        <v>7579.4248074660081</v>
      </c>
      <c r="J2601" s="3">
        <f t="shared" si="244"/>
        <v>7635.6910380983245</v>
      </c>
      <c r="K2601" s="122">
        <f t="shared" si="245"/>
        <v>0.81292770653646884</v>
      </c>
      <c r="M2601" s="39" t="s">
        <v>3937</v>
      </c>
      <c r="N2601" s="3">
        <v>9392.8291245363998</v>
      </c>
      <c r="O2601" s="3">
        <v>7635.69091796875</v>
      </c>
      <c r="P2601" s="110">
        <v>0.8129277229309082</v>
      </c>
    </row>
    <row r="2602" spans="2:16" x14ac:dyDescent="0.2">
      <c r="B2602" s="102" t="s">
        <v>3936</v>
      </c>
      <c r="C2602" s="119">
        <v>12041.65488956946</v>
      </c>
      <c r="D2602" s="125">
        <v>0.89992157994079391</v>
      </c>
      <c r="E2602" s="119">
        <f t="shared" si="240"/>
        <v>10836.545093323135</v>
      </c>
      <c r="F2602" s="121">
        <f t="shared" si="241"/>
        <v>11103.110796904333</v>
      </c>
      <c r="G2602" s="110">
        <f t="shared" si="242"/>
        <v>0.92205854583342217</v>
      </c>
      <c r="H2602" s="130">
        <v>0.7371697420674912</v>
      </c>
      <c r="I2602" s="128">
        <f t="shared" si="243"/>
        <v>8184.8773223007447</v>
      </c>
      <c r="J2602" s="3">
        <f t="shared" si="244"/>
        <v>8245.6381592787893</v>
      </c>
      <c r="K2602" s="122">
        <f t="shared" si="245"/>
        <v>0.68475954799378957</v>
      </c>
      <c r="M2602" s="39" t="s">
        <v>3936</v>
      </c>
      <c r="N2602" s="3">
        <v>12041.65488956946</v>
      </c>
      <c r="O2602" s="3">
        <v>8245.6376953125</v>
      </c>
      <c r="P2602" s="110">
        <v>0.68475949764251709</v>
      </c>
    </row>
    <row r="2603" spans="2:16" x14ac:dyDescent="0.2">
      <c r="B2603" s="102" t="s">
        <v>3935</v>
      </c>
      <c r="C2603" s="119">
        <v>5248.6537053367329</v>
      </c>
      <c r="D2603" s="125">
        <v>1.0525046949107644</v>
      </c>
      <c r="E2603" s="119">
        <f t="shared" si="240"/>
        <v>5524.232666827691</v>
      </c>
      <c r="F2603" s="121">
        <f t="shared" si="241"/>
        <v>5660.1220074706307</v>
      </c>
      <c r="G2603" s="110">
        <f t="shared" si="242"/>
        <v>1.0783950180815938</v>
      </c>
      <c r="H2603" s="130">
        <v>0.84283133332087101</v>
      </c>
      <c r="I2603" s="128">
        <f t="shared" si="243"/>
        <v>4770.5281783152759</v>
      </c>
      <c r="J2603" s="3">
        <f t="shared" si="244"/>
        <v>4805.9424274882003</v>
      </c>
      <c r="K2603" s="122">
        <f t="shared" si="245"/>
        <v>0.91565241246562101</v>
      </c>
      <c r="M2603" s="39" t="s">
        <v>3935</v>
      </c>
      <c r="N2603" s="3">
        <v>5248.6537053367329</v>
      </c>
      <c r="O2603" s="3">
        <v>4805.9423828125</v>
      </c>
      <c r="P2603" s="110">
        <v>0.91565239429473877</v>
      </c>
    </row>
    <row r="2604" spans="2:16" x14ac:dyDescent="0.2">
      <c r="B2604" s="102" t="s">
        <v>3934</v>
      </c>
      <c r="C2604" s="119">
        <v>14742.438664362684</v>
      </c>
      <c r="D2604" s="125">
        <v>1.0170750789087426</v>
      </c>
      <c r="E2604" s="119">
        <f t="shared" si="240"/>
        <v>14994.166967863976</v>
      </c>
      <c r="F2604" s="121">
        <f t="shared" si="241"/>
        <v>15363.005064598821</v>
      </c>
      <c r="G2604" s="110">
        <f t="shared" si="242"/>
        <v>1.0420938770283814</v>
      </c>
      <c r="H2604" s="130">
        <v>0.64609085509585307</v>
      </c>
      <c r="I2604" s="128">
        <f t="shared" si="243"/>
        <v>9925.8970790285748</v>
      </c>
      <c r="J2604" s="3">
        <f t="shared" si="244"/>
        <v>9999.5824612928227</v>
      </c>
      <c r="K2604" s="122">
        <f t="shared" si="245"/>
        <v>0.67828550546831157</v>
      </c>
      <c r="M2604" s="39" t="s">
        <v>3934</v>
      </c>
      <c r="N2604" s="3">
        <v>14742.438664362684</v>
      </c>
      <c r="O2604" s="3">
        <v>9999.5830078125</v>
      </c>
      <c r="P2604" s="110">
        <v>0.67828553915023804</v>
      </c>
    </row>
    <row r="2605" spans="2:16" x14ac:dyDescent="0.2">
      <c r="B2605" s="102" t="s">
        <v>3933</v>
      </c>
      <c r="C2605" s="119">
        <v>9811.4709897982157</v>
      </c>
      <c r="D2605" s="125">
        <v>1.1164698898473717</v>
      </c>
      <c r="E2605" s="119">
        <f t="shared" si="240"/>
        <v>10954.211935220697</v>
      </c>
      <c r="F2605" s="121">
        <f t="shared" si="241"/>
        <v>11223.672098634665</v>
      </c>
      <c r="G2605" s="110">
        <f t="shared" si="242"/>
        <v>1.1439336782736074</v>
      </c>
      <c r="H2605" s="130">
        <v>0.74748348897355021</v>
      </c>
      <c r="I2605" s="128">
        <f t="shared" si="243"/>
        <v>8389.5095793825276</v>
      </c>
      <c r="J2605" s="3">
        <f t="shared" si="244"/>
        <v>8451.7895139259217</v>
      </c>
      <c r="K2605" s="122">
        <f t="shared" si="245"/>
        <v>0.86141920235140423</v>
      </c>
      <c r="M2605" s="39" t="s">
        <v>3933</v>
      </c>
      <c r="N2605" s="3">
        <v>9811.4709897982157</v>
      </c>
      <c r="O2605" s="3">
        <v>8451.7900390625</v>
      </c>
      <c r="P2605" s="110">
        <v>0.86141926050186157</v>
      </c>
    </row>
    <row r="2606" spans="2:16" x14ac:dyDescent="0.2">
      <c r="B2606" s="102" t="s">
        <v>3932</v>
      </c>
      <c r="C2606" s="119">
        <v>7275.7673885358645</v>
      </c>
      <c r="D2606" s="125">
        <v>1.0545262773959658</v>
      </c>
      <c r="E2606" s="119">
        <f t="shared" si="240"/>
        <v>7672.4878994316932</v>
      </c>
      <c r="F2606" s="121">
        <f t="shared" si="241"/>
        <v>7861.2216810490836</v>
      </c>
      <c r="G2606" s="110">
        <f t="shared" si="242"/>
        <v>1.0804663290137198</v>
      </c>
      <c r="H2606" s="130">
        <v>0.86314215574485309</v>
      </c>
      <c r="I2606" s="128">
        <f t="shared" si="243"/>
        <v>6785.3518285688842</v>
      </c>
      <c r="J2606" s="3">
        <f t="shared" si="244"/>
        <v>6835.7232196184514</v>
      </c>
      <c r="K2606" s="122">
        <f t="shared" si="245"/>
        <v>0.93951920870769268</v>
      </c>
      <c r="M2606" s="39" t="s">
        <v>3932</v>
      </c>
      <c r="N2606" s="3">
        <v>7275.7673885358645</v>
      </c>
      <c r="O2606" s="3">
        <v>6835.7236328125</v>
      </c>
      <c r="P2606" s="110">
        <v>0.93951928615570068</v>
      </c>
    </row>
    <row r="2607" spans="2:16" x14ac:dyDescent="0.2">
      <c r="B2607" s="102" t="s">
        <v>3931</v>
      </c>
      <c r="C2607" s="119">
        <v>10099.063680245417</v>
      </c>
      <c r="D2607" s="125">
        <v>1.185829202197189</v>
      </c>
      <c r="E2607" s="119">
        <f t="shared" si="240"/>
        <v>11975.764626884031</v>
      </c>
      <c r="F2607" s="121">
        <f t="shared" si="241"/>
        <v>12270.353732193536</v>
      </c>
      <c r="G2607" s="110">
        <f t="shared" si="242"/>
        <v>1.2149991445439974</v>
      </c>
      <c r="H2607" s="130">
        <v>0.68356491732919233</v>
      </c>
      <c r="I2607" s="128">
        <f t="shared" si="243"/>
        <v>8387.5833345468218</v>
      </c>
      <c r="J2607" s="3">
        <f t="shared" si="244"/>
        <v>8449.8489695174994</v>
      </c>
      <c r="K2607" s="122">
        <f t="shared" si="245"/>
        <v>0.83669627571970706</v>
      </c>
      <c r="M2607" s="39" t="s">
        <v>3931</v>
      </c>
      <c r="N2607" s="3">
        <v>10099.063680245417</v>
      </c>
      <c r="O2607" s="3">
        <v>8449.849609375</v>
      </c>
      <c r="P2607" s="110">
        <v>0.8366963267326355</v>
      </c>
    </row>
    <row r="2608" spans="2:16" x14ac:dyDescent="0.2">
      <c r="B2608" s="102" t="s">
        <v>3930</v>
      </c>
      <c r="C2608" s="119">
        <v>5614.128470171212</v>
      </c>
      <c r="D2608" s="125">
        <v>1.0767218765431026</v>
      </c>
      <c r="E2608" s="119">
        <f t="shared" si="240"/>
        <v>6044.854941556805</v>
      </c>
      <c r="F2608" s="121">
        <f t="shared" si="241"/>
        <v>6193.5509509090107</v>
      </c>
      <c r="G2608" s="110">
        <f t="shared" si="242"/>
        <v>1.103207912646881</v>
      </c>
      <c r="H2608" s="130">
        <v>0.74878743828204641</v>
      </c>
      <c r="I2608" s="128">
        <f t="shared" si="243"/>
        <v>4637.6531504004906</v>
      </c>
      <c r="J2608" s="3">
        <f t="shared" si="244"/>
        <v>4672.0809953071494</v>
      </c>
      <c r="K2608" s="122">
        <f t="shared" si="245"/>
        <v>0.83220058467323721</v>
      </c>
      <c r="M2608" s="39" t="s">
        <v>3930</v>
      </c>
      <c r="N2608" s="3">
        <v>5614.128470171212</v>
      </c>
      <c r="O2608" s="3">
        <v>4672.08056640625</v>
      </c>
      <c r="P2608" s="110">
        <v>0.83220052719116211</v>
      </c>
    </row>
    <row r="2609" spans="2:16" x14ac:dyDescent="0.2">
      <c r="B2609" s="102" t="s">
        <v>3929</v>
      </c>
      <c r="C2609" s="119">
        <v>8561.8007217871855</v>
      </c>
      <c r="D2609" s="125">
        <v>1.0932102839627784</v>
      </c>
      <c r="E2609" s="119">
        <f t="shared" si="240"/>
        <v>9359.8485982976908</v>
      </c>
      <c r="F2609" s="121">
        <f t="shared" si="241"/>
        <v>9590.0893812715931</v>
      </c>
      <c r="G2609" s="110">
        <f t="shared" si="242"/>
        <v>1.1201019146436946</v>
      </c>
      <c r="H2609" s="130">
        <v>0.731576048964101</v>
      </c>
      <c r="I2609" s="128">
        <f t="shared" si="243"/>
        <v>7015.8796987632513</v>
      </c>
      <c r="J2609" s="3">
        <f t="shared" si="244"/>
        <v>7067.9624247282009</v>
      </c>
      <c r="K2609" s="122">
        <f t="shared" si="245"/>
        <v>0.82552288407535357</v>
      </c>
      <c r="M2609" s="39" t="s">
        <v>3929</v>
      </c>
      <c r="N2609" s="3">
        <v>8561.8007217871855</v>
      </c>
      <c r="O2609" s="3">
        <v>7067.96240234375</v>
      </c>
      <c r="P2609" s="110">
        <v>0.82552289962768555</v>
      </c>
    </row>
    <row r="2610" spans="2:16" x14ac:dyDescent="0.2">
      <c r="B2610" s="102" t="s">
        <v>3928</v>
      </c>
      <c r="C2610" s="119">
        <v>18280.497288771592</v>
      </c>
      <c r="D2610" s="125">
        <v>1.0842146736400351</v>
      </c>
      <c r="E2610" s="119">
        <f t="shared" si="240"/>
        <v>19819.983401923037</v>
      </c>
      <c r="F2610" s="121">
        <f t="shared" si="241"/>
        <v>20307.530657529122</v>
      </c>
      <c r="G2610" s="110">
        <f t="shared" si="242"/>
        <v>1.1108850233523238</v>
      </c>
      <c r="H2610" s="130">
        <v>0.74764623441870504</v>
      </c>
      <c r="I2610" s="128">
        <f t="shared" si="243"/>
        <v>15182.848826444057</v>
      </c>
      <c r="J2610" s="3">
        <f t="shared" si="244"/>
        <v>15295.559447028721</v>
      </c>
      <c r="K2610" s="122">
        <f t="shared" si="245"/>
        <v>0.83671462572430644</v>
      </c>
      <c r="M2610" s="39" t="s">
        <v>3928</v>
      </c>
      <c r="N2610" s="3">
        <v>18280.497288771592</v>
      </c>
      <c r="O2610" s="3">
        <v>15295.5595703125</v>
      </c>
      <c r="P2610" s="110">
        <v>0.83671462535858154</v>
      </c>
    </row>
    <row r="2611" spans="2:16" x14ac:dyDescent="0.2">
      <c r="B2611" s="102" t="s">
        <v>3927</v>
      </c>
      <c r="C2611" s="119">
        <v>13702.968243012854</v>
      </c>
      <c r="D2611" s="125">
        <v>1.1131011667325801</v>
      </c>
      <c r="E2611" s="119">
        <f t="shared" si="240"/>
        <v>15252.789938997101</v>
      </c>
      <c r="F2611" s="121">
        <f t="shared" si="241"/>
        <v>15627.98984327011</v>
      </c>
      <c r="G2611" s="110">
        <f t="shared" si="242"/>
        <v>1.1404820887064979</v>
      </c>
      <c r="H2611" s="130">
        <v>0.74561315529312333</v>
      </c>
      <c r="I2611" s="128">
        <f t="shared" si="243"/>
        <v>11652.43481792951</v>
      </c>
      <c r="J2611" s="3">
        <f t="shared" si="244"/>
        <v>11738.937237512566</v>
      </c>
      <c r="K2611" s="122">
        <f t="shared" si="245"/>
        <v>0.85667112623560604</v>
      </c>
      <c r="M2611" s="39" t="s">
        <v>3927</v>
      </c>
      <c r="N2611" s="3">
        <v>13702.968243012854</v>
      </c>
      <c r="O2611" s="3">
        <v>11738.9365234375</v>
      </c>
      <c r="P2611" s="110">
        <v>0.85667109489440918</v>
      </c>
    </row>
    <row r="2612" spans="2:16" x14ac:dyDescent="0.2">
      <c r="B2612" s="102" t="s">
        <v>3926</v>
      </c>
      <c r="C2612" s="119">
        <v>11567.135973686269</v>
      </c>
      <c r="D2612" s="125">
        <v>1.0418392128473957</v>
      </c>
      <c r="E2612" s="119">
        <f t="shared" si="240"/>
        <v>12051.095837724095</v>
      </c>
      <c r="F2612" s="121">
        <f t="shared" si="241"/>
        <v>12347.537998324404</v>
      </c>
      <c r="G2612" s="110">
        <f t="shared" si="242"/>
        <v>1.0674671782551401</v>
      </c>
      <c r="H2612" s="130">
        <v>0.76211140425589852</v>
      </c>
      <c r="I2612" s="128">
        <f t="shared" si="243"/>
        <v>9410.1995230060784</v>
      </c>
      <c r="J2612" s="3">
        <f t="shared" si="244"/>
        <v>9480.0565992496504</v>
      </c>
      <c r="K2612" s="122">
        <f t="shared" si="245"/>
        <v>0.81956818185725033</v>
      </c>
      <c r="M2612" s="39" t="s">
        <v>3926</v>
      </c>
      <c r="N2612" s="3">
        <v>11567.135973686269</v>
      </c>
      <c r="O2612" s="3">
        <v>9480.056640625</v>
      </c>
      <c r="P2612" s="110">
        <v>0.81956815719604492</v>
      </c>
    </row>
    <row r="2613" spans="2:16" x14ac:dyDescent="0.2">
      <c r="B2613" s="102" t="s">
        <v>3925</v>
      </c>
      <c r="C2613" s="119">
        <v>11907.074994300185</v>
      </c>
      <c r="D2613" s="125">
        <v>1.1552735947596793</v>
      </c>
      <c r="E2613" s="119">
        <f t="shared" si="240"/>
        <v>13755.929331738262</v>
      </c>
      <c r="F2613" s="121">
        <f t="shared" si="241"/>
        <v>14094.308303001655</v>
      </c>
      <c r="G2613" s="110">
        <f t="shared" si="242"/>
        <v>1.1836919066814042</v>
      </c>
      <c r="H2613" s="130">
        <v>0.7373722653871102</v>
      </c>
      <c r="I2613" s="128">
        <f t="shared" si="243"/>
        <v>10392.752042448688</v>
      </c>
      <c r="J2613" s="3">
        <f t="shared" si="244"/>
        <v>10469.903145359411</v>
      </c>
      <c r="K2613" s="122">
        <f t="shared" si="245"/>
        <v>0.87930101644369119</v>
      </c>
      <c r="M2613" s="39" t="s">
        <v>3925</v>
      </c>
      <c r="N2613" s="3">
        <v>11907.074994300185</v>
      </c>
      <c r="O2613" s="3">
        <v>10469.9033203125</v>
      </c>
      <c r="P2613" s="110">
        <v>0.87930101156234741</v>
      </c>
    </row>
    <row r="2614" spans="2:16" x14ac:dyDescent="0.2">
      <c r="B2614" s="102" t="s">
        <v>3924</v>
      </c>
      <c r="C2614" s="119">
        <v>10695.353597733641</v>
      </c>
      <c r="D2614" s="125">
        <v>1.1170417885638846</v>
      </c>
      <c r="E2614" s="119">
        <f t="shared" si="240"/>
        <v>11947.156912135564</v>
      </c>
      <c r="F2614" s="121">
        <f t="shared" si="241"/>
        <v>12241.042302788406</v>
      </c>
      <c r="G2614" s="110">
        <f t="shared" si="242"/>
        <v>1.1445196449963373</v>
      </c>
      <c r="H2614" s="130">
        <v>0.71650304546170784</v>
      </c>
      <c r="I2614" s="128">
        <f t="shared" si="243"/>
        <v>8770.7440895734908</v>
      </c>
      <c r="J2614" s="3">
        <f t="shared" si="244"/>
        <v>8835.8541371426472</v>
      </c>
      <c r="K2614" s="122">
        <f t="shared" si="245"/>
        <v>0.82613950594536445</v>
      </c>
      <c r="M2614" s="39" t="s">
        <v>3924</v>
      </c>
      <c r="N2614" s="3">
        <v>10695.353597733641</v>
      </c>
      <c r="O2614" s="3">
        <v>8835.8544921875</v>
      </c>
      <c r="P2614" s="110">
        <v>0.82613950967788696</v>
      </c>
    </row>
    <row r="2615" spans="2:16" x14ac:dyDescent="0.2">
      <c r="B2615" s="102" t="s">
        <v>3923</v>
      </c>
      <c r="C2615" s="119">
        <v>10481.624081720629</v>
      </c>
      <c r="D2615" s="125">
        <v>1.0796330061910138</v>
      </c>
      <c r="E2615" s="119">
        <f t="shared" si="240"/>
        <v>11316.307317112167</v>
      </c>
      <c r="F2615" s="121">
        <f t="shared" si="241"/>
        <v>11594.674582319754</v>
      </c>
      <c r="G2615" s="110">
        <f t="shared" si="242"/>
        <v>1.1061906525096834</v>
      </c>
      <c r="H2615" s="130">
        <v>0.65699979107512319</v>
      </c>
      <c r="I2615" s="128">
        <f t="shared" si="243"/>
        <v>7617.6987781681191</v>
      </c>
      <c r="J2615" s="3">
        <f t="shared" si="244"/>
        <v>7674.2491374932379</v>
      </c>
      <c r="K2615" s="122">
        <f t="shared" si="245"/>
        <v>0.73216221815059201</v>
      </c>
      <c r="M2615" s="39" t="s">
        <v>3923</v>
      </c>
      <c r="N2615" s="3">
        <v>10481.624081720629</v>
      </c>
      <c r="O2615" s="3">
        <v>7674.24951171875</v>
      </c>
      <c r="P2615" s="110">
        <v>0.7321622371673584</v>
      </c>
    </row>
    <row r="2616" spans="2:16" x14ac:dyDescent="0.2">
      <c r="B2616" s="102" t="s">
        <v>3922</v>
      </c>
      <c r="C2616" s="119">
        <v>8591.5130850403984</v>
      </c>
      <c r="D2616" s="125">
        <v>0.96062228398338845</v>
      </c>
      <c r="E2616" s="119">
        <f t="shared" si="240"/>
        <v>8253.1989226246751</v>
      </c>
      <c r="F2616" s="121">
        <f t="shared" si="241"/>
        <v>8456.2174823832247</v>
      </c>
      <c r="G2616" s="110">
        <f t="shared" si="242"/>
        <v>0.98425241266375407</v>
      </c>
      <c r="H2616" s="130">
        <v>0.78326090616382849</v>
      </c>
      <c r="I2616" s="128">
        <f t="shared" si="243"/>
        <v>6623.4245679698934</v>
      </c>
      <c r="J2616" s="3">
        <f t="shared" si="244"/>
        <v>6672.5938840834388</v>
      </c>
      <c r="K2616" s="122">
        <f t="shared" si="245"/>
        <v>0.77664944673154312</v>
      </c>
      <c r="M2616" s="39" t="s">
        <v>3922</v>
      </c>
      <c r="N2616" s="3">
        <v>8591.5130850403984</v>
      </c>
      <c r="O2616" s="3">
        <v>6672.59326171875</v>
      </c>
      <c r="P2616" s="110">
        <v>0.7766493558883667</v>
      </c>
    </row>
    <row r="2617" spans="2:16" x14ac:dyDescent="0.2">
      <c r="B2617" s="102" t="s">
        <v>3921</v>
      </c>
      <c r="C2617" s="119">
        <v>10260.052310180668</v>
      </c>
      <c r="D2617" s="125">
        <v>1.1094985993453828</v>
      </c>
      <c r="E2617" s="119">
        <f t="shared" si="240"/>
        <v>11383.51366735581</v>
      </c>
      <c r="F2617" s="121">
        <f t="shared" si="241"/>
        <v>11663.534126259687</v>
      </c>
      <c r="G2617" s="110">
        <f t="shared" si="242"/>
        <v>1.1367909025850087</v>
      </c>
      <c r="H2617" s="130">
        <v>0.79401060562197334</v>
      </c>
      <c r="I2617" s="128">
        <f t="shared" si="243"/>
        <v>9260.969795284007</v>
      </c>
      <c r="J2617" s="3">
        <f t="shared" si="244"/>
        <v>9329.7190573476782</v>
      </c>
      <c r="K2617" s="122">
        <f t="shared" si="245"/>
        <v>0.90932470666744503</v>
      </c>
      <c r="M2617" s="39" t="s">
        <v>3921</v>
      </c>
      <c r="N2617" s="3">
        <v>10260.052310180668</v>
      </c>
      <c r="O2617" s="3">
        <v>9329.71875</v>
      </c>
      <c r="P2617" s="110">
        <v>0.90932470560073853</v>
      </c>
    </row>
    <row r="2618" spans="2:16" x14ac:dyDescent="0.2">
      <c r="B2618" s="102" t="s">
        <v>3920</v>
      </c>
      <c r="C2618" s="119">
        <v>5875.8800943025853</v>
      </c>
      <c r="D2618" s="125">
        <v>1.1545442839309077</v>
      </c>
      <c r="E2618" s="119">
        <f t="shared" si="240"/>
        <v>6783.9637759404532</v>
      </c>
      <c r="F2618" s="121">
        <f t="shared" si="241"/>
        <v>6950.8409550994411</v>
      </c>
      <c r="G2618" s="110">
        <f t="shared" si="242"/>
        <v>1.1829446557017336</v>
      </c>
      <c r="H2618" s="130">
        <v>0.65580315837945224</v>
      </c>
      <c r="I2618" s="128">
        <f t="shared" si="243"/>
        <v>4558.3834517474625</v>
      </c>
      <c r="J2618" s="3">
        <f t="shared" si="244"/>
        <v>4592.2228341705077</v>
      </c>
      <c r="K2618" s="122">
        <f t="shared" si="245"/>
        <v>0.78153787355587001</v>
      </c>
      <c r="M2618" s="39" t="s">
        <v>3920</v>
      </c>
      <c r="N2618" s="3">
        <v>5875.8800943025853</v>
      </c>
      <c r="O2618" s="3">
        <v>4592.22216796875</v>
      </c>
      <c r="P2618" s="110">
        <v>0.78153777122497559</v>
      </c>
    </row>
    <row r="2619" spans="2:16" x14ac:dyDescent="0.2">
      <c r="B2619" s="102" t="s">
        <v>3919</v>
      </c>
      <c r="C2619" s="119">
        <v>12455.706141781679</v>
      </c>
      <c r="D2619" s="125">
        <v>1.0589392677050173</v>
      </c>
      <c r="E2619" s="119">
        <f t="shared" si="240"/>
        <v>13189.836340527178</v>
      </c>
      <c r="F2619" s="121">
        <f t="shared" si="241"/>
        <v>13514.290119287332</v>
      </c>
      <c r="G2619" s="110">
        <f t="shared" si="242"/>
        <v>1.0849878734658582</v>
      </c>
      <c r="H2619" s="130">
        <v>0.74607735651201035</v>
      </c>
      <c r="I2619" s="128">
        <f t="shared" si="243"/>
        <v>10082.705847334275</v>
      </c>
      <c r="J2619" s="3">
        <f t="shared" si="244"/>
        <v>10157.555307156752</v>
      </c>
      <c r="K2619" s="122">
        <f t="shared" si="245"/>
        <v>0.81549413510038082</v>
      </c>
      <c r="M2619" s="39" t="s">
        <v>3919</v>
      </c>
      <c r="N2619" s="3">
        <v>12455.706141781679</v>
      </c>
      <c r="O2619" s="3">
        <v>10157.5556640625</v>
      </c>
      <c r="P2619" s="110">
        <v>0.81549417972564697</v>
      </c>
    </row>
    <row r="2620" spans="2:16" x14ac:dyDescent="0.2">
      <c r="B2620" s="102" t="s">
        <v>3918</v>
      </c>
      <c r="C2620" s="119">
        <v>14578.893361982417</v>
      </c>
      <c r="D2620" s="125">
        <v>1.1062348782879878</v>
      </c>
      <c r="E2620" s="119">
        <f t="shared" si="240"/>
        <v>16127.680323866172</v>
      </c>
      <c r="F2620" s="121">
        <f t="shared" si="241"/>
        <v>16524.401457367745</v>
      </c>
      <c r="G2620" s="110">
        <f t="shared" si="242"/>
        <v>1.1334468979969807</v>
      </c>
      <c r="H2620" s="130">
        <v>0.70228449932125325</v>
      </c>
      <c r="I2620" s="128">
        <f t="shared" si="243"/>
        <v>11604.831004070893</v>
      </c>
      <c r="J2620" s="3">
        <f t="shared" si="244"/>
        <v>11690.980034414319</v>
      </c>
      <c r="K2620" s="122">
        <f t="shared" si="245"/>
        <v>0.80191134842244272</v>
      </c>
      <c r="M2620" s="39" t="s">
        <v>3918</v>
      </c>
      <c r="N2620" s="3">
        <v>14578.893361982417</v>
      </c>
      <c r="O2620" s="3">
        <v>11690.98046875</v>
      </c>
      <c r="P2620" s="110">
        <v>0.80191135406494141</v>
      </c>
    </row>
    <row r="2621" spans="2:16" x14ac:dyDescent="0.2">
      <c r="B2621" s="102" t="s">
        <v>3917</v>
      </c>
      <c r="C2621" s="119">
        <v>16689.542254172691</v>
      </c>
      <c r="D2621" s="125">
        <v>1.1609011042160766</v>
      </c>
      <c r="E2621" s="119">
        <f t="shared" si="240"/>
        <v>19374.908031729945</v>
      </c>
      <c r="F2621" s="121">
        <f t="shared" si="241"/>
        <v>19851.506979717651</v>
      </c>
      <c r="G2621" s="110">
        <f t="shared" si="242"/>
        <v>1.1894578459606591</v>
      </c>
      <c r="H2621" s="130">
        <v>0.69876819152090586</v>
      </c>
      <c r="I2621" s="128">
        <f t="shared" si="243"/>
        <v>13871.601631181944</v>
      </c>
      <c r="J2621" s="3">
        <f t="shared" si="244"/>
        <v>13974.578144102934</v>
      </c>
      <c r="K2621" s="122">
        <f t="shared" si="245"/>
        <v>0.83732542997750781</v>
      </c>
      <c r="M2621" s="39" t="s">
        <v>3917</v>
      </c>
      <c r="N2621" s="3">
        <v>16689.542254172691</v>
      </c>
      <c r="O2621" s="3">
        <v>13974.5791015625</v>
      </c>
      <c r="P2621" s="110">
        <v>0.83732551336288452</v>
      </c>
    </row>
    <row r="2622" spans="2:16" x14ac:dyDescent="0.2">
      <c r="B2622" s="102" t="s">
        <v>3916</v>
      </c>
      <c r="C2622" s="119">
        <v>16716.785268370571</v>
      </c>
      <c r="D2622" s="125">
        <v>0.86523094824894298</v>
      </c>
      <c r="E2622" s="119">
        <f t="shared" si="240"/>
        <v>14463.879969426231</v>
      </c>
      <c r="F2622" s="121">
        <f t="shared" si="241"/>
        <v>14819.673657115465</v>
      </c>
      <c r="G2622" s="110">
        <f t="shared" si="242"/>
        <v>0.88651456719704447</v>
      </c>
      <c r="H2622" s="130">
        <v>0.54624313585053508</v>
      </c>
      <c r="I2622" s="128">
        <f t="shared" si="243"/>
        <v>8095.1450107443197</v>
      </c>
      <c r="J2622" s="3">
        <f t="shared" si="244"/>
        <v>8155.2397155203234</v>
      </c>
      <c r="K2622" s="122">
        <f t="shared" si="245"/>
        <v>0.48784736925170996</v>
      </c>
      <c r="M2622" s="39" t="s">
        <v>3916</v>
      </c>
      <c r="N2622" s="3">
        <v>16716.785268370571</v>
      </c>
      <c r="O2622" s="3">
        <v>8155.24072265625</v>
      </c>
      <c r="P2622" s="110">
        <v>0.48784741759300232</v>
      </c>
    </row>
    <row r="2623" spans="2:16" x14ac:dyDescent="0.2">
      <c r="B2623" s="102" t="s">
        <v>3915</v>
      </c>
      <c r="C2623" s="119">
        <v>5178.4418256565568</v>
      </c>
      <c r="D2623" s="125">
        <v>1.0883596178940658</v>
      </c>
      <c r="E2623" s="119">
        <f t="shared" si="240"/>
        <v>5636.0069666582185</v>
      </c>
      <c r="F2623" s="121">
        <f t="shared" si="241"/>
        <v>5774.6458178342691</v>
      </c>
      <c r="G2623" s="110">
        <f t="shared" si="242"/>
        <v>1.11513192814561</v>
      </c>
      <c r="H2623" s="130">
        <v>0.64737521758954342</v>
      </c>
      <c r="I2623" s="128">
        <f t="shared" si="243"/>
        <v>3738.3625928230067</v>
      </c>
      <c r="J2623" s="3">
        <f t="shared" si="244"/>
        <v>3766.114510307274</v>
      </c>
      <c r="K2623" s="122">
        <f t="shared" si="245"/>
        <v>0.72726789970838024</v>
      </c>
      <c r="M2623" s="39" t="s">
        <v>3915</v>
      </c>
      <c r="N2623" s="3">
        <v>5178.4418256565568</v>
      </c>
      <c r="O2623" s="3">
        <v>3766.1142578125</v>
      </c>
      <c r="P2623" s="110">
        <v>0.72726786136627197</v>
      </c>
    </row>
    <row r="2624" spans="2:16" x14ac:dyDescent="0.2">
      <c r="B2624" s="102" t="s">
        <v>3914</v>
      </c>
      <c r="C2624" s="119">
        <v>7444.1785111020517</v>
      </c>
      <c r="D2624" s="125">
        <v>1.1642788579404224</v>
      </c>
      <c r="E2624" s="119">
        <f t="shared" si="240"/>
        <v>8667.0996552105316</v>
      </c>
      <c r="F2624" s="121">
        <f t="shared" si="241"/>
        <v>8880.2996647802865</v>
      </c>
      <c r="G2624" s="110">
        <f t="shared" si="242"/>
        <v>1.1929186882792293</v>
      </c>
      <c r="H2624" s="130">
        <v>0.74910592034518375</v>
      </c>
      <c r="I2624" s="128">
        <f t="shared" si="243"/>
        <v>6652.2850533262636</v>
      </c>
      <c r="J2624" s="3">
        <f t="shared" si="244"/>
        <v>6701.668616663902</v>
      </c>
      <c r="K2624" s="122">
        <f t="shared" si="245"/>
        <v>0.9002563018430052</v>
      </c>
      <c r="M2624" s="39" t="s">
        <v>3914</v>
      </c>
      <c r="N2624" s="3">
        <v>7444.1785111020517</v>
      </c>
      <c r="O2624" s="3">
        <v>6701.66845703125</v>
      </c>
      <c r="P2624" s="110">
        <v>0.90025627613067627</v>
      </c>
    </row>
    <row r="2625" spans="2:16" x14ac:dyDescent="0.2">
      <c r="B2625" s="102" t="s">
        <v>3913</v>
      </c>
      <c r="C2625" s="119">
        <v>4955.1897880292836</v>
      </c>
      <c r="D2625" s="125">
        <v>1.1556494130936548</v>
      </c>
      <c r="E2625" s="119">
        <f t="shared" si="240"/>
        <v>5726.4621703037128</v>
      </c>
      <c r="F2625" s="121">
        <f t="shared" si="241"/>
        <v>5867.3261084234982</v>
      </c>
      <c r="G2625" s="110">
        <f t="shared" si="242"/>
        <v>1.1840769696849449</v>
      </c>
      <c r="H2625" s="130">
        <v>0.72447572355521017</v>
      </c>
      <c r="I2625" s="128">
        <f t="shared" si="243"/>
        <v>4250.7353277344891</v>
      </c>
      <c r="J2625" s="3">
        <f t="shared" si="244"/>
        <v>4282.2908692673564</v>
      </c>
      <c r="K2625" s="122">
        <f t="shared" si="245"/>
        <v>0.86420319956512825</v>
      </c>
      <c r="M2625" s="39" t="s">
        <v>3913</v>
      </c>
      <c r="N2625" s="3">
        <v>4955.1897880292836</v>
      </c>
      <c r="O2625" s="3">
        <v>4282.291015625</v>
      </c>
      <c r="P2625" s="110">
        <v>0.86420321464538574</v>
      </c>
    </row>
    <row r="2626" spans="2:16" x14ac:dyDescent="0.2">
      <c r="B2626" s="102" t="s">
        <v>3912</v>
      </c>
      <c r="C2626" s="119">
        <v>7503.4340046988573</v>
      </c>
      <c r="D2626" s="125">
        <v>1.2284071576603475</v>
      </c>
      <c r="E2626" s="119">
        <f t="shared" si="240"/>
        <v>9217.2720384041222</v>
      </c>
      <c r="F2626" s="121">
        <f t="shared" si="241"/>
        <v>9444.0056130680969</v>
      </c>
      <c r="G2626" s="110">
        <f t="shared" si="242"/>
        <v>1.2586244654319609</v>
      </c>
      <c r="H2626" s="130">
        <v>0.81552142496726265</v>
      </c>
      <c r="I2626" s="128">
        <f t="shared" si="243"/>
        <v>7701.7889149681214</v>
      </c>
      <c r="J2626" s="3">
        <f t="shared" si="244"/>
        <v>7758.9635215351191</v>
      </c>
      <c r="K2626" s="122">
        <f t="shared" si="245"/>
        <v>1.034055009569784</v>
      </c>
      <c r="M2626" s="39" t="s">
        <v>3912</v>
      </c>
      <c r="N2626" s="3">
        <v>7503.4340046988573</v>
      </c>
      <c r="O2626" s="3">
        <v>7758.962890625</v>
      </c>
      <c r="P2626" s="110">
        <v>1.0340548753738403</v>
      </c>
    </row>
    <row r="2627" spans="2:16" x14ac:dyDescent="0.2">
      <c r="B2627" s="102" t="s">
        <v>3911</v>
      </c>
      <c r="C2627" s="119">
        <v>4217.5494773297978</v>
      </c>
      <c r="D2627" s="125">
        <v>1.1070080240179219</v>
      </c>
      <c r="E2627" s="119">
        <f t="shared" si="240"/>
        <v>4668.8611130966783</v>
      </c>
      <c r="F2627" s="121">
        <f t="shared" si="241"/>
        <v>4783.7093637907437</v>
      </c>
      <c r="G2627" s="110">
        <f t="shared" si="242"/>
        <v>1.1342390621625598</v>
      </c>
      <c r="H2627" s="130">
        <v>0.82469702534244982</v>
      </c>
      <c r="I2627" s="128">
        <f t="shared" si="243"/>
        <v>3945.1108824210496</v>
      </c>
      <c r="J2627" s="3">
        <f t="shared" si="244"/>
        <v>3974.3976059415081</v>
      </c>
      <c r="K2627" s="122">
        <f t="shared" si="245"/>
        <v>0.94234759480705999</v>
      </c>
      <c r="M2627" s="39" t="s">
        <v>3911</v>
      </c>
      <c r="N2627" s="3">
        <v>4217.5494773297978</v>
      </c>
      <c r="O2627" s="3">
        <v>3974.3974609375</v>
      </c>
      <c r="P2627" s="110">
        <v>0.94234758615493774</v>
      </c>
    </row>
    <row r="2628" spans="2:16" x14ac:dyDescent="0.2">
      <c r="B2628" s="102" t="s">
        <v>3910</v>
      </c>
      <c r="C2628" s="119">
        <v>1204.105070483176</v>
      </c>
      <c r="D2628" s="125">
        <v>1.0758251365043137</v>
      </c>
      <c r="E2628" s="119">
        <f t="shared" si="240"/>
        <v>1295.4065018180991</v>
      </c>
      <c r="F2628" s="121">
        <f t="shared" si="241"/>
        <v>1327.271911190461</v>
      </c>
      <c r="G2628" s="110">
        <f t="shared" si="242"/>
        <v>1.1022891139042055</v>
      </c>
      <c r="H2628" s="130">
        <v>0.82445601508457522</v>
      </c>
      <c r="I2628" s="128">
        <f t="shared" si="243"/>
        <v>1094.2773108337756</v>
      </c>
      <c r="J2628" s="3">
        <f t="shared" si="244"/>
        <v>1102.4007319522798</v>
      </c>
      <c r="K2628" s="122">
        <f t="shared" si="245"/>
        <v>0.9155353290804723</v>
      </c>
      <c r="M2628" s="39" t="s">
        <v>3910</v>
      </c>
      <c r="N2628" s="3">
        <v>1204.105070483176</v>
      </c>
      <c r="O2628" s="3">
        <v>1102.4007568359375</v>
      </c>
      <c r="P2628" s="110">
        <v>0.9155353307723999</v>
      </c>
    </row>
    <row r="2629" spans="2:16" x14ac:dyDescent="0.2">
      <c r="B2629" s="102" t="s">
        <v>3909</v>
      </c>
      <c r="C2629" s="119">
        <v>9837.4753805771779</v>
      </c>
      <c r="D2629" s="125">
        <v>1.0523810502050859</v>
      </c>
      <c r="E2629" s="119">
        <f t="shared" ref="E2629:E2692" si="246">D2629*C2629</f>
        <v>10352.772672378487</v>
      </c>
      <c r="F2629" s="121">
        <f t="shared" ref="F2629:F2692" si="247">E2629/$E$2*$C$2</f>
        <v>10607.438168407212</v>
      </c>
      <c r="G2629" s="110">
        <f t="shared" ref="G2629:G2692" si="248">F2629/C2629</f>
        <v>1.0782683318679736</v>
      </c>
      <c r="H2629" s="130">
        <v>0.67538337214729338</v>
      </c>
      <c r="I2629" s="128">
        <f t="shared" ref="I2629:I2692" si="249">C2629*H2629*G2629</f>
        <v>7164.0873600227715</v>
      </c>
      <c r="J2629" s="3">
        <f t="shared" ref="J2629:J2692" si="250">I2629/$I$2*$C$2</f>
        <v>7217.2703128072671</v>
      </c>
      <c r="K2629" s="122">
        <f t="shared" ref="K2629:K2692" si="251">J2629/C2629</f>
        <v>0.7336506607230584</v>
      </c>
      <c r="M2629" s="39" t="s">
        <v>3909</v>
      </c>
      <c r="N2629" s="3">
        <v>9837.4753805771779</v>
      </c>
      <c r="O2629" s="3">
        <v>7217.27001953125</v>
      </c>
      <c r="P2629" s="110">
        <v>0.73365062475204468</v>
      </c>
    </row>
    <row r="2630" spans="2:16" x14ac:dyDescent="0.2">
      <c r="B2630" s="102" t="s">
        <v>3908</v>
      </c>
      <c r="C2630" s="119">
        <v>6513.2804411998413</v>
      </c>
      <c r="D2630" s="125">
        <v>1.077232072511173</v>
      </c>
      <c r="E2630" s="119">
        <f t="shared" si="246"/>
        <v>7016.314588520193</v>
      </c>
      <c r="F2630" s="121">
        <f t="shared" si="247"/>
        <v>7188.9073123753533</v>
      </c>
      <c r="G2630" s="110">
        <f t="shared" si="248"/>
        <v>1.103730658809319</v>
      </c>
      <c r="H2630" s="130">
        <v>0.66577969677228965</v>
      </c>
      <c r="I2630" s="128">
        <f t="shared" si="249"/>
        <v>4786.2285305573578</v>
      </c>
      <c r="J2630" s="3">
        <f t="shared" si="250"/>
        <v>4821.7593320627748</v>
      </c>
      <c r="K2630" s="122">
        <f t="shared" si="251"/>
        <v>0.74029659487140653</v>
      </c>
      <c r="M2630" s="39" t="s">
        <v>3908</v>
      </c>
      <c r="N2630" s="3">
        <v>6513.2804411998413</v>
      </c>
      <c r="O2630" s="3">
        <v>4821.7587890625</v>
      </c>
      <c r="P2630" s="110">
        <v>0.74029648303985596</v>
      </c>
    </row>
    <row r="2631" spans="2:16" x14ac:dyDescent="0.2">
      <c r="B2631" s="102" t="s">
        <v>3907</v>
      </c>
      <c r="C2631" s="119">
        <v>10088.203219797979</v>
      </c>
      <c r="D2631" s="125">
        <v>0.82384477375555176</v>
      </c>
      <c r="E2631" s="119">
        <f t="shared" si="246"/>
        <v>8311.1134992144944</v>
      </c>
      <c r="F2631" s="121">
        <f t="shared" si="247"/>
        <v>8515.5566864464054</v>
      </c>
      <c r="G2631" s="110">
        <f t="shared" si="248"/>
        <v>0.84411034362736925</v>
      </c>
      <c r="H2631" s="130">
        <v>0.92368158614555373</v>
      </c>
      <c r="I2631" s="128">
        <f t="shared" si="249"/>
        <v>7865.6629070491908</v>
      </c>
      <c r="J2631" s="3">
        <f t="shared" si="250"/>
        <v>7924.054040208548</v>
      </c>
      <c r="K2631" s="122">
        <f t="shared" si="251"/>
        <v>0.78547724184002221</v>
      </c>
      <c r="M2631" s="39" t="s">
        <v>3907</v>
      </c>
      <c r="N2631" s="3">
        <v>10088.203219797979</v>
      </c>
      <c r="O2631" s="3">
        <v>7924.0537109375</v>
      </c>
      <c r="P2631" s="110">
        <v>0.78547722101211548</v>
      </c>
    </row>
    <row r="2632" spans="2:16" x14ac:dyDescent="0.2">
      <c r="B2632" s="102" t="s">
        <v>3906</v>
      </c>
      <c r="C2632" s="119">
        <v>3179.041875661324</v>
      </c>
      <c r="D2632" s="125">
        <v>1.0520544908085316</v>
      </c>
      <c r="E2632" s="119">
        <f t="shared" si="246"/>
        <v>3344.5252817578735</v>
      </c>
      <c r="F2632" s="121">
        <f t="shared" si="247"/>
        <v>3426.7964970944122</v>
      </c>
      <c r="G2632" s="110">
        <f t="shared" si="248"/>
        <v>1.0779337395112321</v>
      </c>
      <c r="H2632" s="130">
        <v>0.79701513062590157</v>
      </c>
      <c r="I2632" s="128">
        <f t="shared" si="249"/>
        <v>2731.2086577600849</v>
      </c>
      <c r="J2632" s="3">
        <f t="shared" si="250"/>
        <v>2751.4839187655284</v>
      </c>
      <c r="K2632" s="122">
        <f t="shared" si="251"/>
        <v>0.86550729005202165</v>
      </c>
      <c r="M2632" s="39" t="s">
        <v>3906</v>
      </c>
      <c r="N2632" s="3">
        <v>3179.041875661324</v>
      </c>
      <c r="O2632" s="3">
        <v>2751.48388671875</v>
      </c>
      <c r="P2632" s="110">
        <v>0.86550730466842651</v>
      </c>
    </row>
    <row r="2633" spans="2:16" x14ac:dyDescent="0.2">
      <c r="B2633" s="102" t="s">
        <v>3905</v>
      </c>
      <c r="C2633" s="119">
        <v>12651.825828568533</v>
      </c>
      <c r="D2633" s="125">
        <v>1.0506209584883641</v>
      </c>
      <c r="E2633" s="119">
        <f t="shared" si="246"/>
        <v>13292.273378638514</v>
      </c>
      <c r="F2633" s="121">
        <f t="shared" si="247"/>
        <v>13619.246982758297</v>
      </c>
      <c r="G2633" s="110">
        <f t="shared" si="248"/>
        <v>1.0764649440561593</v>
      </c>
      <c r="H2633" s="130">
        <v>0.62693525378483839</v>
      </c>
      <c r="I2633" s="128">
        <f t="shared" si="249"/>
        <v>8538.3860634939683</v>
      </c>
      <c r="J2633" s="3">
        <f t="shared" si="250"/>
        <v>8601.7711898960497</v>
      </c>
      <c r="K2633" s="122">
        <f t="shared" si="251"/>
        <v>0.67988378171257835</v>
      </c>
      <c r="M2633" s="39" t="s">
        <v>3905</v>
      </c>
      <c r="N2633" s="3">
        <v>12651.825828568533</v>
      </c>
      <c r="O2633" s="3">
        <v>8601.7705078125</v>
      </c>
      <c r="P2633" s="110">
        <v>0.67988371849060059</v>
      </c>
    </row>
    <row r="2634" spans="2:16" x14ac:dyDescent="0.2">
      <c r="B2634" s="102" t="s">
        <v>3904</v>
      </c>
      <c r="C2634" s="119">
        <v>8884.7952603721042</v>
      </c>
      <c r="D2634" s="125">
        <v>0.9856172134907899</v>
      </c>
      <c r="E2634" s="119">
        <f t="shared" si="246"/>
        <v>8757.0071469641298</v>
      </c>
      <c r="F2634" s="121">
        <f t="shared" si="247"/>
        <v>8972.418770437589</v>
      </c>
      <c r="G2634" s="110">
        <f t="shared" si="248"/>
        <v>1.0098621867468689</v>
      </c>
      <c r="H2634" s="130">
        <v>0.62610988531869405</v>
      </c>
      <c r="I2634" s="128">
        <f t="shared" si="249"/>
        <v>5617.7200873899774</v>
      </c>
      <c r="J2634" s="3">
        <f t="shared" si="250"/>
        <v>5659.4235071209214</v>
      </c>
      <c r="K2634" s="122">
        <f t="shared" si="251"/>
        <v>0.63697849430059905</v>
      </c>
      <c r="M2634" s="39" t="s">
        <v>3904</v>
      </c>
      <c r="N2634" s="3">
        <v>8884.7952603721042</v>
      </c>
      <c r="O2634" s="3">
        <v>5659.4228515625</v>
      </c>
      <c r="P2634" s="110">
        <v>0.63697844743728638</v>
      </c>
    </row>
    <row r="2635" spans="2:16" x14ac:dyDescent="0.2">
      <c r="B2635" s="102" t="s">
        <v>3903</v>
      </c>
      <c r="C2635" s="119">
        <v>9966.1412889184412</v>
      </c>
      <c r="D2635" s="125">
        <v>0.90677675803160152</v>
      </c>
      <c r="E2635" s="119">
        <f t="shared" si="246"/>
        <v>9037.0652880503512</v>
      </c>
      <c r="F2635" s="121">
        <f t="shared" si="247"/>
        <v>9259.3659979235235</v>
      </c>
      <c r="G2635" s="110">
        <f t="shared" si="248"/>
        <v>0.9290823528880936</v>
      </c>
      <c r="H2635" s="130">
        <v>0.66172389981082325</v>
      </c>
      <c r="I2635" s="128">
        <f t="shared" si="249"/>
        <v>6127.1437779216894</v>
      </c>
      <c r="J2635" s="3">
        <f t="shared" si="250"/>
        <v>6172.6289293260952</v>
      </c>
      <c r="K2635" s="122">
        <f t="shared" si="251"/>
        <v>0.61935996594685738</v>
      </c>
      <c r="M2635" s="39" t="s">
        <v>3903</v>
      </c>
      <c r="N2635" s="3">
        <v>9966.1412889184412</v>
      </c>
      <c r="O2635" s="3">
        <v>6172.62939453125</v>
      </c>
      <c r="P2635" s="110">
        <v>0.61936002969741821</v>
      </c>
    </row>
    <row r="2636" spans="2:16" x14ac:dyDescent="0.2">
      <c r="B2636" s="102" t="s">
        <v>3902</v>
      </c>
      <c r="C2636" s="119">
        <v>4823.1433343735898</v>
      </c>
      <c r="D2636" s="125">
        <v>1.1492301446979614</v>
      </c>
      <c r="E2636" s="119">
        <f t="shared" si="246"/>
        <v>5542.9017120611688</v>
      </c>
      <c r="F2636" s="121">
        <f t="shared" si="247"/>
        <v>5679.2502882939571</v>
      </c>
      <c r="G2636" s="110">
        <f t="shared" si="248"/>
        <v>1.1774997951686532</v>
      </c>
      <c r="H2636" s="130">
        <v>0.78700833455772656</v>
      </c>
      <c r="I2636" s="128">
        <f t="shared" si="249"/>
        <v>4469.6173109267156</v>
      </c>
      <c r="J2636" s="3">
        <f t="shared" si="250"/>
        <v>4502.7977335634141</v>
      </c>
      <c r="K2636" s="122">
        <f t="shared" si="251"/>
        <v>0.93358157147702081</v>
      </c>
      <c r="M2636" s="39" t="s">
        <v>3902</v>
      </c>
      <c r="N2636" s="3">
        <v>4823.1433343735898</v>
      </c>
      <c r="O2636" s="3">
        <v>4502.79736328125</v>
      </c>
      <c r="P2636" s="110">
        <v>0.93358147144317627</v>
      </c>
    </row>
    <row r="2637" spans="2:16" x14ac:dyDescent="0.2">
      <c r="B2637" s="102" t="s">
        <v>3901</v>
      </c>
      <c r="C2637" s="119">
        <v>11268.399192685365</v>
      </c>
      <c r="D2637" s="125">
        <v>1.0868596165542974</v>
      </c>
      <c r="E2637" s="119">
        <f t="shared" si="246"/>
        <v>12247.168025742771</v>
      </c>
      <c r="F2637" s="121">
        <f t="shared" si="247"/>
        <v>12548.433321419971</v>
      </c>
      <c r="G2637" s="110">
        <f t="shared" si="248"/>
        <v>1.1135950286146687</v>
      </c>
      <c r="H2637" s="130">
        <v>0.788955903850171</v>
      </c>
      <c r="I2637" s="128">
        <f t="shared" si="249"/>
        <v>9900.1605530044944</v>
      </c>
      <c r="J2637" s="3">
        <f t="shared" si="250"/>
        <v>9973.6548789094904</v>
      </c>
      <c r="K2637" s="122">
        <f t="shared" si="251"/>
        <v>0.88509953440269229</v>
      </c>
      <c r="M2637" s="39" t="s">
        <v>3901</v>
      </c>
      <c r="N2637" s="3">
        <v>11268.399192685365</v>
      </c>
      <c r="O2637" s="3">
        <v>9973.6552734375</v>
      </c>
      <c r="P2637" s="110">
        <v>0.88509958982467651</v>
      </c>
    </row>
    <row r="2638" spans="2:16" x14ac:dyDescent="0.2">
      <c r="B2638" s="102" t="s">
        <v>3900</v>
      </c>
      <c r="C2638" s="119">
        <v>2984.2465959015176</v>
      </c>
      <c r="D2638" s="125">
        <v>1.0053674968639612</v>
      </c>
      <c r="E2638" s="119">
        <f t="shared" si="246"/>
        <v>3000.2645301463058</v>
      </c>
      <c r="F2638" s="121">
        <f t="shared" si="247"/>
        <v>3074.0673536957543</v>
      </c>
      <c r="G2638" s="110">
        <f t="shared" si="248"/>
        <v>1.0300983028405206</v>
      </c>
      <c r="H2638" s="130">
        <v>0.61073441922704075</v>
      </c>
      <c r="I2638" s="128">
        <f t="shared" si="249"/>
        <v>1877.4387399241825</v>
      </c>
      <c r="J2638" s="3">
        <f t="shared" si="250"/>
        <v>1891.3759982019562</v>
      </c>
      <c r="K2638" s="122">
        <f t="shared" si="251"/>
        <v>0.63378676574500248</v>
      </c>
      <c r="M2638" s="39" t="s">
        <v>3900</v>
      </c>
      <c r="N2638" s="3">
        <v>2984.2465959015176</v>
      </c>
      <c r="O2638" s="3">
        <v>1891.3759765625</v>
      </c>
      <c r="P2638" s="110">
        <v>0.63378673791885376</v>
      </c>
    </row>
    <row r="2639" spans="2:16" x14ac:dyDescent="0.2">
      <c r="B2639" s="102" t="s">
        <v>3899</v>
      </c>
      <c r="C2639" s="119">
        <v>5875.2560335168537</v>
      </c>
      <c r="D2639" s="125">
        <v>1.1895551622027376</v>
      </c>
      <c r="E2639" s="119">
        <f t="shared" si="246"/>
        <v>6988.9411439327532</v>
      </c>
      <c r="F2639" s="121">
        <f t="shared" si="247"/>
        <v>7160.8605146617047</v>
      </c>
      <c r="G2639" s="110">
        <f t="shared" si="248"/>
        <v>1.2188167585907408</v>
      </c>
      <c r="H2639" s="130">
        <v>0.67250040033611813</v>
      </c>
      <c r="I2639" s="128">
        <f t="shared" si="249"/>
        <v>4815.6815628610966</v>
      </c>
      <c r="J2639" s="3">
        <f t="shared" si="250"/>
        <v>4851.4310103918415</v>
      </c>
      <c r="K2639" s="122">
        <f t="shared" si="251"/>
        <v>0.82573950525996676</v>
      </c>
      <c r="M2639" s="39" t="s">
        <v>3899</v>
      </c>
      <c r="N2639" s="3">
        <v>5875.2560335168537</v>
      </c>
      <c r="O2639" s="3">
        <v>4851.43115234375</v>
      </c>
      <c r="P2639" s="110">
        <v>0.82573950290679932</v>
      </c>
    </row>
    <row r="2640" spans="2:16" x14ac:dyDescent="0.2">
      <c r="B2640" s="102" t="s">
        <v>3898</v>
      </c>
      <c r="C2640" s="119">
        <v>6511.3940330576115</v>
      </c>
      <c r="D2640" s="125">
        <v>1.1708433722193889</v>
      </c>
      <c r="E2640" s="119">
        <f t="shared" si="246"/>
        <v>7623.8225475143809</v>
      </c>
      <c r="F2640" s="121">
        <f t="shared" si="247"/>
        <v>7811.3592212286385</v>
      </c>
      <c r="G2640" s="110">
        <f t="shared" si="248"/>
        <v>1.1996446815491815</v>
      </c>
      <c r="H2640" s="130">
        <v>0.59961680225339375</v>
      </c>
      <c r="I2640" s="128">
        <f t="shared" si="249"/>
        <v>4683.8222374856769</v>
      </c>
      <c r="J2640" s="3">
        <f t="shared" si="250"/>
        <v>4718.5928208676169</v>
      </c>
      <c r="K2640" s="122">
        <f t="shared" si="251"/>
        <v>0.72466706774491829</v>
      </c>
      <c r="M2640" s="39" t="s">
        <v>3898</v>
      </c>
      <c r="N2640" s="3">
        <v>6511.3940330576115</v>
      </c>
      <c r="O2640" s="3">
        <v>4718.5927734375</v>
      </c>
      <c r="P2640" s="110">
        <v>0.72466707229614258</v>
      </c>
    </row>
    <row r="2641" spans="2:16" x14ac:dyDescent="0.2">
      <c r="B2641" s="102" t="s">
        <v>3897</v>
      </c>
      <c r="C2641" s="119">
        <v>10455.756038006159</v>
      </c>
      <c r="D2641" s="125">
        <v>1.0560013062207545</v>
      </c>
      <c r="E2641" s="119">
        <f t="shared" si="246"/>
        <v>11041.292033660044</v>
      </c>
      <c r="F2641" s="121">
        <f t="shared" si="247"/>
        <v>11312.894260573818</v>
      </c>
      <c r="G2641" s="110">
        <f t="shared" si="248"/>
        <v>1.0819776417364755</v>
      </c>
      <c r="H2641" s="130">
        <v>0.6928919636812324</v>
      </c>
      <c r="I2641" s="128">
        <f t="shared" si="249"/>
        <v>7838.613519127136</v>
      </c>
      <c r="J2641" s="3">
        <f t="shared" si="250"/>
        <v>7896.8038498327523</v>
      </c>
      <c r="K2641" s="122">
        <f t="shared" si="251"/>
        <v>0.75525900003101254</v>
      </c>
      <c r="M2641" s="39" t="s">
        <v>3897</v>
      </c>
      <c r="N2641" s="3">
        <v>10455.756038006159</v>
      </c>
      <c r="O2641" s="3">
        <v>7896.8046875</v>
      </c>
      <c r="P2641" s="110">
        <v>0.75525909662246704</v>
      </c>
    </row>
    <row r="2642" spans="2:16" x14ac:dyDescent="0.2">
      <c r="B2642" s="102" t="s">
        <v>3896</v>
      </c>
      <c r="C2642" s="119">
        <v>4856.3444311112626</v>
      </c>
      <c r="D2642" s="125">
        <v>1.0666170438492049</v>
      </c>
      <c r="E2642" s="119">
        <f t="shared" si="246"/>
        <v>5179.8597410254433</v>
      </c>
      <c r="F2642" s="121">
        <f t="shared" si="247"/>
        <v>5307.2779305339363</v>
      </c>
      <c r="G2642" s="110">
        <f t="shared" si="248"/>
        <v>1.0928545134759908</v>
      </c>
      <c r="H2642" s="130">
        <v>0.67469344383378593</v>
      </c>
      <c r="I2642" s="128">
        <f t="shared" si="249"/>
        <v>3580.7856243349902</v>
      </c>
      <c r="J2642" s="3">
        <f t="shared" si="250"/>
        <v>3607.3677614894154</v>
      </c>
      <c r="K2642" s="122">
        <f t="shared" si="251"/>
        <v>0.74281546802559728</v>
      </c>
      <c r="M2642" s="39" t="s">
        <v>3896</v>
      </c>
      <c r="N2642" s="3">
        <v>4856.3444311112626</v>
      </c>
      <c r="O2642" s="3">
        <v>3607.3671875</v>
      </c>
      <c r="P2642" s="110">
        <v>0.74281537532806396</v>
      </c>
    </row>
    <row r="2643" spans="2:16" x14ac:dyDescent="0.2">
      <c r="B2643" s="102" t="s">
        <v>3895</v>
      </c>
      <c r="C2643" s="119">
        <v>7070.3098874123598</v>
      </c>
      <c r="D2643" s="125">
        <v>1.0670458685683089</v>
      </c>
      <c r="E2643" s="119">
        <f t="shared" si="246"/>
        <v>7544.3449548610233</v>
      </c>
      <c r="F2643" s="121">
        <f t="shared" si="247"/>
        <v>7729.9265773830293</v>
      </c>
      <c r="G2643" s="110">
        <f t="shared" si="248"/>
        <v>1.0932938867566497</v>
      </c>
      <c r="H2643" s="130">
        <v>0.78387139880793499</v>
      </c>
      <c r="I2643" s="128">
        <f t="shared" si="249"/>
        <v>6059.2683588958689</v>
      </c>
      <c r="J2643" s="3">
        <f t="shared" si="250"/>
        <v>6104.2496338085648</v>
      </c>
      <c r="K2643" s="122">
        <f t="shared" si="251"/>
        <v>0.86336380314479255</v>
      </c>
      <c r="M2643" s="39" t="s">
        <v>3895</v>
      </c>
      <c r="N2643" s="3">
        <v>7070.3098874123598</v>
      </c>
      <c r="O2643" s="3">
        <v>6104.2490234375</v>
      </c>
      <c r="P2643" s="110">
        <v>0.86336374282836914</v>
      </c>
    </row>
    <row r="2644" spans="2:16" x14ac:dyDescent="0.2">
      <c r="B2644" s="102" t="s">
        <v>3894</v>
      </c>
      <c r="C2644" s="119">
        <v>992.99769359360459</v>
      </c>
      <c r="D2644" s="125">
        <v>1.0528276589496919</v>
      </c>
      <c r="E2644" s="119">
        <f t="shared" si="246"/>
        <v>1045.4554370885983</v>
      </c>
      <c r="F2644" s="121">
        <f t="shared" si="247"/>
        <v>1071.1723571724744</v>
      </c>
      <c r="G2644" s="110">
        <f t="shared" si="248"/>
        <v>1.0787259266393259</v>
      </c>
      <c r="H2644" s="130">
        <v>0.65113920502571432</v>
      </c>
      <c r="I2644" s="128">
        <f t="shared" si="249"/>
        <v>697.48231709480558</v>
      </c>
      <c r="J2644" s="3">
        <f t="shared" si="250"/>
        <v>702.66011117714299</v>
      </c>
      <c r="K2644" s="122">
        <f t="shared" si="251"/>
        <v>0.70761504856497126</v>
      </c>
      <c r="M2644" s="39" t="s">
        <v>3894</v>
      </c>
      <c r="N2644" s="3">
        <v>992.99769359360459</v>
      </c>
      <c r="O2644" s="3">
        <v>702.66009521484375</v>
      </c>
      <c r="P2644" s="110">
        <v>0.70761501789093018</v>
      </c>
    </row>
    <row r="2645" spans="2:16" x14ac:dyDescent="0.2">
      <c r="B2645" s="102" t="s">
        <v>3893</v>
      </c>
      <c r="C2645" s="119">
        <v>4229.4574410622181</v>
      </c>
      <c r="D2645" s="125">
        <v>1.1616066091429884</v>
      </c>
      <c r="E2645" s="119">
        <f t="shared" si="246"/>
        <v>4912.9657166268635</v>
      </c>
      <c r="F2645" s="121">
        <f t="shared" si="247"/>
        <v>5033.8186408425227</v>
      </c>
      <c r="G2645" s="110">
        <f t="shared" si="248"/>
        <v>1.1901807054425144</v>
      </c>
      <c r="H2645" s="130">
        <v>0.66048566285897958</v>
      </c>
      <c r="I2645" s="128">
        <f t="shared" si="249"/>
        <v>3324.7650417087616</v>
      </c>
      <c r="J2645" s="3">
        <f t="shared" si="250"/>
        <v>3349.4465975506737</v>
      </c>
      <c r="K2645" s="122">
        <f t="shared" si="251"/>
        <v>0.79193292383844582</v>
      </c>
      <c r="M2645" s="39" t="s">
        <v>3893</v>
      </c>
      <c r="N2645" s="3">
        <v>4229.4574410622181</v>
      </c>
      <c r="O2645" s="3">
        <v>3349.44677734375</v>
      </c>
      <c r="P2645" s="110">
        <v>0.79193294048309326</v>
      </c>
    </row>
    <row r="2646" spans="2:16" x14ac:dyDescent="0.2">
      <c r="B2646" s="102" t="s">
        <v>3892</v>
      </c>
      <c r="C2646" s="119">
        <v>6703.355545704695</v>
      </c>
      <c r="D2646" s="125">
        <v>1.0550978024592084</v>
      </c>
      <c r="E2646" s="119">
        <f t="shared" si="246"/>
        <v>7072.6957053757715</v>
      </c>
      <c r="F2646" s="121">
        <f t="shared" si="247"/>
        <v>7246.6753354776993</v>
      </c>
      <c r="G2646" s="110">
        <f t="shared" si="248"/>
        <v>1.0810519128917675</v>
      </c>
      <c r="H2646" s="130">
        <v>0.7826920167441358</v>
      </c>
      <c r="I2646" s="128">
        <f t="shared" si="249"/>
        <v>5671.9149330150267</v>
      </c>
      <c r="J2646" s="3">
        <f t="shared" si="250"/>
        <v>5714.0206708321684</v>
      </c>
      <c r="K2646" s="122">
        <f t="shared" si="251"/>
        <v>0.85241199454108296</v>
      </c>
      <c r="M2646" s="39" t="s">
        <v>3892</v>
      </c>
      <c r="N2646" s="3">
        <v>6703.355545704695</v>
      </c>
      <c r="O2646" s="3">
        <v>5714.02099609375</v>
      </c>
      <c r="P2646" s="110">
        <v>0.85241204500198364</v>
      </c>
    </row>
    <row r="2647" spans="2:16" x14ac:dyDescent="0.2">
      <c r="B2647" s="102" t="s">
        <v>3891</v>
      </c>
      <c r="C2647" s="119">
        <v>5954.7943223406191</v>
      </c>
      <c r="D2647" s="125">
        <v>1.1277399693347125</v>
      </c>
      <c r="E2647" s="119">
        <f t="shared" si="246"/>
        <v>6715.4595664709304</v>
      </c>
      <c r="F2647" s="121">
        <f t="shared" si="247"/>
        <v>6880.651626190258</v>
      </c>
      <c r="G2647" s="110">
        <f t="shared" si="248"/>
        <v>1.1554809878783046</v>
      </c>
      <c r="H2647" s="130">
        <v>0.77042463632967551</v>
      </c>
      <c r="I2647" s="128">
        <f t="shared" si="249"/>
        <v>5301.0235268188198</v>
      </c>
      <c r="J2647" s="3">
        <f t="shared" si="250"/>
        <v>5340.3759341483992</v>
      </c>
      <c r="K2647" s="122">
        <f t="shared" si="251"/>
        <v>0.8968195449023143</v>
      </c>
      <c r="M2647" s="39" t="s">
        <v>3891</v>
      </c>
      <c r="N2647" s="3">
        <v>5954.7943223406191</v>
      </c>
      <c r="O2647" s="3">
        <v>5340.3759765625</v>
      </c>
      <c r="P2647" s="110">
        <v>0.89681953191757202</v>
      </c>
    </row>
    <row r="2648" spans="2:16" x14ac:dyDescent="0.2">
      <c r="B2648" s="102" t="s">
        <v>3890</v>
      </c>
      <c r="C2648" s="119">
        <v>3006.6703088992554</v>
      </c>
      <c r="D2648" s="125">
        <v>1.0266803366657344</v>
      </c>
      <c r="E2648" s="119">
        <f t="shared" si="246"/>
        <v>3086.8892849835552</v>
      </c>
      <c r="F2648" s="121">
        <f t="shared" si="247"/>
        <v>3162.8229711392937</v>
      </c>
      <c r="G2648" s="110">
        <f t="shared" si="248"/>
        <v>1.0519354123323239</v>
      </c>
      <c r="H2648" s="130">
        <v>0.8142738503579886</v>
      </c>
      <c r="I2648" s="128">
        <f t="shared" si="249"/>
        <v>2575.4040387102864</v>
      </c>
      <c r="J2648" s="3">
        <f t="shared" si="250"/>
        <v>2594.5226765085968</v>
      </c>
      <c r="K2648" s="122">
        <f t="shared" si="251"/>
        <v>0.86292223953827973</v>
      </c>
      <c r="M2648" s="39" t="s">
        <v>3890</v>
      </c>
      <c r="N2648" s="3">
        <v>3006.6703088992554</v>
      </c>
      <c r="O2648" s="3">
        <v>2594.522705078125</v>
      </c>
      <c r="P2648" s="110">
        <v>0.86292225122451782</v>
      </c>
    </row>
    <row r="2649" spans="2:16" x14ac:dyDescent="0.2">
      <c r="B2649" s="102" t="s">
        <v>3889</v>
      </c>
      <c r="C2649" s="119">
        <v>8330.2001392278089</v>
      </c>
      <c r="D2649" s="125">
        <v>1.1300643776254811</v>
      </c>
      <c r="E2649" s="119">
        <f t="shared" si="246"/>
        <v>9413.6624358321696</v>
      </c>
      <c r="F2649" s="121">
        <f t="shared" si="247"/>
        <v>9645.2269731337892</v>
      </c>
      <c r="G2649" s="110">
        <f t="shared" si="248"/>
        <v>1.1578625737589878</v>
      </c>
      <c r="H2649" s="130">
        <v>0.51764989359191005</v>
      </c>
      <c r="I2649" s="128">
        <f t="shared" si="249"/>
        <v>4992.8507163125269</v>
      </c>
      <c r="J2649" s="3">
        <f t="shared" si="250"/>
        <v>5029.9153877160925</v>
      </c>
      <c r="K2649" s="122">
        <f t="shared" si="251"/>
        <v>0.60381687158147368</v>
      </c>
      <c r="M2649" s="39" t="s">
        <v>3889</v>
      </c>
      <c r="N2649" s="3">
        <v>8330.2001392278089</v>
      </c>
      <c r="O2649" s="3">
        <v>5029.9150390625</v>
      </c>
      <c r="P2649" s="110">
        <v>0.60381680727005005</v>
      </c>
    </row>
    <row r="2650" spans="2:16" x14ac:dyDescent="0.2">
      <c r="B2650" s="102" t="s">
        <v>3888</v>
      </c>
      <c r="C2650" s="119">
        <v>7603.0983984840332</v>
      </c>
      <c r="D2650" s="125">
        <v>1.0419868672704089</v>
      </c>
      <c r="E2650" s="119">
        <f t="shared" si="246"/>
        <v>7922.3286817850403</v>
      </c>
      <c r="F2650" s="121">
        <f t="shared" si="247"/>
        <v>8117.208239879873</v>
      </c>
      <c r="G2650" s="110">
        <f t="shared" si="248"/>
        <v>1.067618464795661</v>
      </c>
      <c r="H2650" s="130">
        <v>0.65585033874981258</v>
      </c>
      <c r="I2650" s="128">
        <f t="shared" si="249"/>
        <v>5323.6737738279844</v>
      </c>
      <c r="J2650" s="3">
        <f t="shared" si="250"/>
        <v>5363.1943263736548</v>
      </c>
      <c r="K2650" s="122">
        <f t="shared" si="251"/>
        <v>0.70539588537260167</v>
      </c>
      <c r="M2650" s="39" t="s">
        <v>3888</v>
      </c>
      <c r="N2650" s="3">
        <v>7603.0983984840332</v>
      </c>
      <c r="O2650" s="3">
        <v>5363.1943359375</v>
      </c>
      <c r="P2650" s="110">
        <v>0.70539587736129761</v>
      </c>
    </row>
    <row r="2651" spans="2:16" x14ac:dyDescent="0.2">
      <c r="B2651" s="102" t="s">
        <v>3887</v>
      </c>
      <c r="C2651" s="119">
        <v>4450.3437756024923</v>
      </c>
      <c r="D2651" s="125">
        <v>1.0014067168244787</v>
      </c>
      <c r="E2651" s="119">
        <f t="shared" si="246"/>
        <v>4456.6041490663465</v>
      </c>
      <c r="F2651" s="121">
        <f t="shared" si="247"/>
        <v>4566.2311390662062</v>
      </c>
      <c r="G2651" s="110">
        <f t="shared" si="248"/>
        <v>1.0260400924753335</v>
      </c>
      <c r="H2651" s="130">
        <v>0.68055742611793746</v>
      </c>
      <c r="I2651" s="128">
        <f t="shared" si="249"/>
        <v>3107.5825110624751</v>
      </c>
      <c r="J2651" s="3">
        <f t="shared" si="250"/>
        <v>3130.6518017696221</v>
      </c>
      <c r="K2651" s="122">
        <f t="shared" si="251"/>
        <v>0.70346291424324658</v>
      </c>
      <c r="M2651" s="39" t="s">
        <v>3887</v>
      </c>
      <c r="N2651" s="3">
        <v>4450.3437756024923</v>
      </c>
      <c r="O2651" s="3">
        <v>3130.65185546875</v>
      </c>
      <c r="P2651" s="110">
        <v>0.70346289873123169</v>
      </c>
    </row>
    <row r="2652" spans="2:16" x14ac:dyDescent="0.2">
      <c r="B2652" s="102" t="s">
        <v>3886</v>
      </c>
      <c r="C2652" s="119">
        <v>6010.8124935545984</v>
      </c>
      <c r="D2652" s="125">
        <v>1.1129195865261097</v>
      </c>
      <c r="E2652" s="119">
        <f t="shared" si="246"/>
        <v>6689.5509550127581</v>
      </c>
      <c r="F2652" s="121">
        <f t="shared" si="247"/>
        <v>6854.1056947022525</v>
      </c>
      <c r="G2652" s="110">
        <f t="shared" si="248"/>
        <v>1.1402960418499026</v>
      </c>
      <c r="H2652" s="130">
        <v>0.70395486158588283</v>
      </c>
      <c r="I2652" s="128">
        <f t="shared" si="249"/>
        <v>4824.981025609135</v>
      </c>
      <c r="J2652" s="3">
        <f t="shared" si="250"/>
        <v>4860.7995081562603</v>
      </c>
      <c r="K2652" s="122">
        <f t="shared" si="251"/>
        <v>0.80867595077512422</v>
      </c>
      <c r="M2652" s="39" t="s">
        <v>3886</v>
      </c>
      <c r="N2652" s="3">
        <v>6010.8124935545984</v>
      </c>
      <c r="O2652" s="3">
        <v>4860.79931640625</v>
      </c>
      <c r="P2652" s="110">
        <v>0.80867594480514526</v>
      </c>
    </row>
    <row r="2653" spans="2:16" x14ac:dyDescent="0.2">
      <c r="B2653" s="102" t="s">
        <v>3885</v>
      </c>
      <c r="C2653" s="119">
        <v>10951.921414817389</v>
      </c>
      <c r="D2653" s="125">
        <v>1.1776003738124725</v>
      </c>
      <c r="E2653" s="119">
        <f t="shared" si="246"/>
        <v>12896.986752053779</v>
      </c>
      <c r="F2653" s="121">
        <f t="shared" si="247"/>
        <v>13214.236790514547</v>
      </c>
      <c r="G2653" s="110">
        <f t="shared" si="248"/>
        <v>1.2065678970848313</v>
      </c>
      <c r="H2653" s="130">
        <v>0.56650788802229746</v>
      </c>
      <c r="I2653" s="128">
        <f t="shared" si="249"/>
        <v>7485.9693760209375</v>
      </c>
      <c r="J2653" s="3">
        <f t="shared" si="250"/>
        <v>7541.5418356886885</v>
      </c>
      <c r="K2653" s="122">
        <f t="shared" si="251"/>
        <v>0.68860445122308567</v>
      </c>
      <c r="M2653" s="39" t="s">
        <v>3885</v>
      </c>
      <c r="N2653" s="3">
        <v>10951.921414817389</v>
      </c>
      <c r="O2653" s="3">
        <v>7541.54248046875</v>
      </c>
      <c r="P2653" s="110">
        <v>0.68860453367233276</v>
      </c>
    </row>
    <row r="2654" spans="2:16" x14ac:dyDescent="0.2">
      <c r="B2654" s="102" t="s">
        <v>3884</v>
      </c>
      <c r="C2654" s="119">
        <v>14887.510378333396</v>
      </c>
      <c r="D2654" s="125">
        <v>0.97528313117206422</v>
      </c>
      <c r="E2654" s="119">
        <f t="shared" si="246"/>
        <v>14519.537737137596</v>
      </c>
      <c r="F2654" s="121">
        <f t="shared" si="247"/>
        <v>14876.700537572819</v>
      </c>
      <c r="G2654" s="110">
        <f t="shared" si="248"/>
        <v>0.99927389869186523</v>
      </c>
      <c r="H2654" s="130">
        <v>0.69401538269594854</v>
      </c>
      <c r="I2654" s="128">
        <f t="shared" si="249"/>
        <v>10324.659016836622</v>
      </c>
      <c r="J2654" s="3">
        <f t="shared" si="250"/>
        <v>10401.304627842501</v>
      </c>
      <c r="K2654" s="122">
        <f t="shared" si="251"/>
        <v>0.69865977342861074</v>
      </c>
      <c r="M2654" s="39" t="s">
        <v>3884</v>
      </c>
      <c r="N2654" s="3">
        <v>14887.510378333396</v>
      </c>
      <c r="O2654" s="3">
        <v>10401.3046875</v>
      </c>
      <c r="P2654" s="110">
        <v>0.69865977764129639</v>
      </c>
    </row>
    <row r="2655" spans="2:16" x14ac:dyDescent="0.2">
      <c r="B2655" s="102" t="s">
        <v>3883</v>
      </c>
      <c r="C2655" s="119">
        <v>1976.1670474892883</v>
      </c>
      <c r="D2655" s="125">
        <v>1.0433918437680241</v>
      </c>
      <c r="E2655" s="119">
        <f t="shared" si="246"/>
        <v>2061.9165792734607</v>
      </c>
      <c r="F2655" s="121">
        <f t="shared" si="247"/>
        <v>2112.6371953873941</v>
      </c>
      <c r="G2655" s="110">
        <f t="shared" si="248"/>
        <v>1.0690580019900091</v>
      </c>
      <c r="H2655" s="130">
        <v>0.8337580139156443</v>
      </c>
      <c r="I2655" s="128">
        <f t="shared" si="249"/>
        <v>1761.4281921505105</v>
      </c>
      <c r="J2655" s="3">
        <f t="shared" si="250"/>
        <v>1774.5042404548856</v>
      </c>
      <c r="K2655" s="122">
        <f t="shared" si="251"/>
        <v>0.89795255047359768</v>
      </c>
      <c r="M2655" s="39" t="s">
        <v>3883</v>
      </c>
      <c r="N2655" s="3">
        <v>1976.1670474892883</v>
      </c>
      <c r="O2655" s="3">
        <v>1774.50439453125</v>
      </c>
      <c r="P2655" s="110">
        <v>0.8979526162147522</v>
      </c>
    </row>
    <row r="2656" spans="2:16" x14ac:dyDescent="0.2">
      <c r="B2656" s="102" t="s">
        <v>3882</v>
      </c>
      <c r="C2656" s="119">
        <v>16217.674828786638</v>
      </c>
      <c r="D2656" s="125">
        <v>1.2046400945018665</v>
      </c>
      <c r="E2656" s="119">
        <f t="shared" si="246"/>
        <v>19536.461338350076</v>
      </c>
      <c r="F2656" s="121">
        <f t="shared" si="247"/>
        <v>20017.034299316474</v>
      </c>
      <c r="G2656" s="110">
        <f t="shared" si="248"/>
        <v>1.234272761702307</v>
      </c>
      <c r="H2656" s="130">
        <v>0.59813448572398686</v>
      </c>
      <c r="I2656" s="128">
        <f t="shared" si="249"/>
        <v>11972.878516341065</v>
      </c>
      <c r="J2656" s="3">
        <f t="shared" si="250"/>
        <v>12061.75976538645</v>
      </c>
      <c r="K2656" s="122">
        <f t="shared" si="251"/>
        <v>0.74374162096138652</v>
      </c>
      <c r="M2656" s="39" t="s">
        <v>3882</v>
      </c>
      <c r="N2656" s="3">
        <v>16217.674828786638</v>
      </c>
      <c r="O2656" s="3">
        <v>12061.759765625</v>
      </c>
      <c r="P2656" s="110">
        <v>0.74374163150787354</v>
      </c>
    </row>
    <row r="2657" spans="2:16" x14ac:dyDescent="0.2">
      <c r="B2657" s="102" t="s">
        <v>3881</v>
      </c>
      <c r="C2657" s="119">
        <v>5792.0335971291979</v>
      </c>
      <c r="D2657" s="125">
        <v>1.0888669926849195</v>
      </c>
      <c r="E2657" s="119">
        <f t="shared" si="246"/>
        <v>6306.7542044360862</v>
      </c>
      <c r="F2657" s="121">
        <f t="shared" si="247"/>
        <v>6461.8926140805988</v>
      </c>
      <c r="G2657" s="110">
        <f t="shared" si="248"/>
        <v>1.1156517837333357</v>
      </c>
      <c r="H2657" s="130">
        <v>0.65536226817775012</v>
      </c>
      <c r="I2657" s="128">
        <f t="shared" si="249"/>
        <v>4234.8806002849124</v>
      </c>
      <c r="J2657" s="3">
        <f t="shared" si="250"/>
        <v>4266.3184434733867</v>
      </c>
      <c r="K2657" s="122">
        <f t="shared" si="251"/>
        <v>0.73658385641754098</v>
      </c>
      <c r="M2657" s="39" t="s">
        <v>3881</v>
      </c>
      <c r="N2657" s="3">
        <v>5792.0335971291979</v>
      </c>
      <c r="O2657" s="3">
        <v>4266.318359375</v>
      </c>
      <c r="P2657" s="110">
        <v>0.73658382892608643</v>
      </c>
    </row>
    <row r="2658" spans="2:16" x14ac:dyDescent="0.2">
      <c r="B2658" s="102" t="s">
        <v>3880</v>
      </c>
      <c r="C2658" s="119">
        <v>11565.321355924767</v>
      </c>
      <c r="D2658" s="125">
        <v>1.0281923158543944</v>
      </c>
      <c r="E2658" s="119">
        <f t="shared" si="246"/>
        <v>11891.374548548571</v>
      </c>
      <c r="F2658" s="121">
        <f t="shared" si="247"/>
        <v>12183.88776154987</v>
      </c>
      <c r="G2658" s="110">
        <f t="shared" si="248"/>
        <v>1.0534845843525324</v>
      </c>
      <c r="H2658" s="130">
        <v>0.66185050330773454</v>
      </c>
      <c r="I2658" s="128">
        <f t="shared" si="249"/>
        <v>8063.9122472267291</v>
      </c>
      <c r="J2658" s="3">
        <f t="shared" si="250"/>
        <v>8123.7750940557235</v>
      </c>
      <c r="K2658" s="122">
        <f t="shared" si="251"/>
        <v>0.70242536666687749</v>
      </c>
      <c r="M2658" s="39" t="s">
        <v>3880</v>
      </c>
      <c r="N2658" s="3">
        <v>11565.321355924767</v>
      </c>
      <c r="O2658" s="3">
        <v>8123.77685546875</v>
      </c>
      <c r="P2658" s="110">
        <v>0.70242553949356079</v>
      </c>
    </row>
    <row r="2659" spans="2:16" x14ac:dyDescent="0.2">
      <c r="B2659" s="102" t="s">
        <v>3879</v>
      </c>
      <c r="C2659" s="119">
        <v>15160.910940284637</v>
      </c>
      <c r="D2659" s="125">
        <v>1.080354257437838</v>
      </c>
      <c r="E2659" s="119">
        <f t="shared" si="246"/>
        <v>16379.154680972402</v>
      </c>
      <c r="F2659" s="121">
        <f t="shared" si="247"/>
        <v>16782.061774884543</v>
      </c>
      <c r="G2659" s="110">
        <f t="shared" si="248"/>
        <v>1.1069296456515871</v>
      </c>
      <c r="H2659" s="130">
        <v>0.61512070521459372</v>
      </c>
      <c r="I2659" s="128">
        <f t="shared" si="249"/>
        <v>10322.993673921857</v>
      </c>
      <c r="J2659" s="3">
        <f t="shared" si="250"/>
        <v>10399.626922173187</v>
      </c>
      <c r="K2659" s="122">
        <f t="shared" si="251"/>
        <v>0.68595000413464213</v>
      </c>
      <c r="M2659" s="39" t="s">
        <v>3879</v>
      </c>
      <c r="N2659" s="3">
        <v>15160.910940284637</v>
      </c>
      <c r="O2659" s="3">
        <v>10399.6259765625</v>
      </c>
      <c r="P2659" s="110">
        <v>0.68594992160797119</v>
      </c>
    </row>
    <row r="2660" spans="2:16" x14ac:dyDescent="0.2">
      <c r="B2660" s="102" t="s">
        <v>3878</v>
      </c>
      <c r="C2660" s="119">
        <v>5342.8002181389966</v>
      </c>
      <c r="D2660" s="125">
        <v>1.1646032488871307</v>
      </c>
      <c r="E2660" s="119">
        <f t="shared" si="246"/>
        <v>6222.2424921995462</v>
      </c>
      <c r="F2660" s="121">
        <f t="shared" si="247"/>
        <v>6375.3020174912335</v>
      </c>
      <c r="G2660" s="110">
        <f t="shared" si="248"/>
        <v>1.1932510588449212</v>
      </c>
      <c r="H2660" s="130">
        <v>0.82054431036277065</v>
      </c>
      <c r="I2660" s="128">
        <f t="shared" si="249"/>
        <v>5231.2177972967247</v>
      </c>
      <c r="J2660" s="3">
        <f t="shared" si="250"/>
        <v>5270.0519983802469</v>
      </c>
      <c r="K2660" s="122">
        <f t="shared" si="251"/>
        <v>0.98638387796875371</v>
      </c>
      <c r="M2660" s="39" t="s">
        <v>3878</v>
      </c>
      <c r="N2660" s="3">
        <v>5342.8002181389966</v>
      </c>
      <c r="O2660" s="3">
        <v>5270.052734375</v>
      </c>
      <c r="P2660" s="110">
        <v>0.98638403415679932</v>
      </c>
    </row>
    <row r="2661" spans="2:16" x14ac:dyDescent="0.2">
      <c r="B2661" s="102" t="s">
        <v>3877</v>
      </c>
      <c r="C2661" s="119">
        <v>5611.4236299343729</v>
      </c>
      <c r="D2661" s="125">
        <v>1.128277397014702</v>
      </c>
      <c r="E2661" s="119">
        <f t="shared" si="246"/>
        <v>6331.2424467291448</v>
      </c>
      <c r="F2661" s="121">
        <f t="shared" si="247"/>
        <v>6486.9832370660361</v>
      </c>
      <c r="G2661" s="110">
        <f t="shared" si="248"/>
        <v>1.1560316356193381</v>
      </c>
      <c r="H2661" s="130">
        <v>0.8274839326650586</v>
      </c>
      <c r="I2661" s="128">
        <f t="shared" si="249"/>
        <v>5367.8744001397163</v>
      </c>
      <c r="J2661" s="3">
        <f t="shared" si="250"/>
        <v>5407.7230781958733</v>
      </c>
      <c r="K2661" s="122">
        <f t="shared" si="251"/>
        <v>0.96369895321182841</v>
      </c>
      <c r="M2661" s="39" t="s">
        <v>3877</v>
      </c>
      <c r="N2661" s="3">
        <v>5611.4236299343729</v>
      </c>
      <c r="O2661" s="3">
        <v>5407.72314453125</v>
      </c>
      <c r="P2661" s="110">
        <v>0.96369898319244385</v>
      </c>
    </row>
    <row r="2662" spans="2:16" x14ac:dyDescent="0.2">
      <c r="B2662" s="102" t="s">
        <v>3876</v>
      </c>
      <c r="C2662" s="119">
        <v>15992.831997955936</v>
      </c>
      <c r="D2662" s="125">
        <v>1.0680548630274846</v>
      </c>
      <c r="E2662" s="119">
        <f t="shared" si="246"/>
        <v>17081.221988998401</v>
      </c>
      <c r="F2662" s="121">
        <f t="shared" si="247"/>
        <v>17501.399076650578</v>
      </c>
      <c r="G2662" s="110">
        <f t="shared" si="248"/>
        <v>1.0943277012406216</v>
      </c>
      <c r="H2662" s="130">
        <v>0.66463377809550195</v>
      </c>
      <c r="I2662" s="128">
        <f t="shared" si="249"/>
        <v>11632.020990271403</v>
      </c>
      <c r="J2662" s="3">
        <f t="shared" si="250"/>
        <v>11718.371866806765</v>
      </c>
      <c r="K2662" s="122">
        <f t="shared" si="251"/>
        <v>0.73272650324248412</v>
      </c>
      <c r="M2662" s="39" t="s">
        <v>3876</v>
      </c>
      <c r="N2662" s="3">
        <v>15992.831997955936</v>
      </c>
      <c r="O2662" s="3">
        <v>11718.37109375</v>
      </c>
      <c r="P2662" s="110">
        <v>0.73272645473480225</v>
      </c>
    </row>
    <row r="2663" spans="2:16" x14ac:dyDescent="0.2">
      <c r="B2663" s="102" t="s">
        <v>3875</v>
      </c>
      <c r="C2663" s="119">
        <v>4909.9052845720571</v>
      </c>
      <c r="D2663" s="125">
        <v>1.0968199668243719</v>
      </c>
      <c r="E2663" s="119">
        <f t="shared" si="246"/>
        <v>5385.2821513351319</v>
      </c>
      <c r="F2663" s="121">
        <f t="shared" si="247"/>
        <v>5517.7534799081486</v>
      </c>
      <c r="G2663" s="110">
        <f t="shared" si="248"/>
        <v>1.1238003912715133</v>
      </c>
      <c r="H2663" s="130">
        <v>0.65876256418552481</v>
      </c>
      <c r="I2663" s="128">
        <f t="shared" si="249"/>
        <v>3634.8894309678949</v>
      </c>
      <c r="J2663" s="3">
        <f t="shared" si="250"/>
        <v>3661.873210376109</v>
      </c>
      <c r="K2663" s="122">
        <f t="shared" si="251"/>
        <v>0.74581341148931646</v>
      </c>
      <c r="M2663" s="39" t="s">
        <v>3875</v>
      </c>
      <c r="N2663" s="3">
        <v>4909.9052845720571</v>
      </c>
      <c r="O2663" s="3">
        <v>3661.873046875</v>
      </c>
      <c r="P2663" s="110">
        <v>0.74581336975097656</v>
      </c>
    </row>
    <row r="2664" spans="2:16" x14ac:dyDescent="0.2">
      <c r="B2664" s="102" t="s">
        <v>3874</v>
      </c>
      <c r="C2664" s="119">
        <v>9687.2392699677494</v>
      </c>
      <c r="D2664" s="125">
        <v>1.0928410209205091</v>
      </c>
      <c r="E2664" s="119">
        <f t="shared" si="246"/>
        <v>10586.612453692802</v>
      </c>
      <c r="F2664" s="121">
        <f t="shared" si="247"/>
        <v>10847.030121220332</v>
      </c>
      <c r="G2664" s="110">
        <f t="shared" si="248"/>
        <v>1.1197235681839872</v>
      </c>
      <c r="H2664" s="130">
        <v>0.71862836639205308</v>
      </c>
      <c r="I2664" s="128">
        <f t="shared" si="249"/>
        <v>7794.9835362179601</v>
      </c>
      <c r="J2664" s="3">
        <f t="shared" si="250"/>
        <v>7852.8499776122871</v>
      </c>
      <c r="K2664" s="122">
        <f t="shared" si="251"/>
        <v>0.81063858946455347</v>
      </c>
      <c r="M2664" s="39" t="s">
        <v>3874</v>
      </c>
      <c r="N2664" s="3">
        <v>9687.2392699677494</v>
      </c>
      <c r="O2664" s="3">
        <v>7852.849609375</v>
      </c>
      <c r="P2664" s="110">
        <v>0.81063854694366455</v>
      </c>
    </row>
    <row r="2665" spans="2:16" x14ac:dyDescent="0.2">
      <c r="B2665" s="102" t="s">
        <v>3873</v>
      </c>
      <c r="C2665" s="119">
        <v>2132.2394226850292</v>
      </c>
      <c r="D2665" s="125">
        <v>0.82437295579374059</v>
      </c>
      <c r="E2665" s="119">
        <f t="shared" si="246"/>
        <v>1757.7605153387965</v>
      </c>
      <c r="F2665" s="121">
        <f t="shared" si="247"/>
        <v>1800.9992657397188</v>
      </c>
      <c r="G2665" s="110">
        <f t="shared" si="248"/>
        <v>0.84465151829516627</v>
      </c>
      <c r="H2665" s="130">
        <v>0.88712160914651139</v>
      </c>
      <c r="I2665" s="128">
        <f t="shared" si="249"/>
        <v>1597.7053666947047</v>
      </c>
      <c r="J2665" s="3">
        <f t="shared" si="250"/>
        <v>1609.5660105995539</v>
      </c>
      <c r="K2665" s="122">
        <f t="shared" si="251"/>
        <v>0.75487114320994164</v>
      </c>
      <c r="M2665" s="39" t="s">
        <v>3873</v>
      </c>
      <c r="N2665" s="3">
        <v>2132.2394226850292</v>
      </c>
      <c r="O2665" s="3">
        <v>1609.5660400390625</v>
      </c>
      <c r="P2665" s="110">
        <v>0.75487112998962402</v>
      </c>
    </row>
    <row r="2666" spans="2:16" x14ac:dyDescent="0.2">
      <c r="B2666" s="102" t="s">
        <v>3872</v>
      </c>
      <c r="C2666" s="119">
        <v>970.85390456611833</v>
      </c>
      <c r="D2666" s="125">
        <v>1.0513315856485606</v>
      </c>
      <c r="E2666" s="119">
        <f t="shared" si="246"/>
        <v>1020.6893749205934</v>
      </c>
      <c r="F2666" s="121">
        <f t="shared" si="247"/>
        <v>1045.7970802842894</v>
      </c>
      <c r="G2666" s="110">
        <f t="shared" si="248"/>
        <v>1.077193051771949</v>
      </c>
      <c r="H2666" s="130">
        <v>0.77225070827433362</v>
      </c>
      <c r="I2666" s="128">
        <f t="shared" si="249"/>
        <v>807.61753596077278</v>
      </c>
      <c r="J2666" s="3">
        <f t="shared" si="250"/>
        <v>813.61292422510519</v>
      </c>
      <c r="K2666" s="122">
        <f t="shared" si="251"/>
        <v>0.8380384735525318</v>
      </c>
      <c r="M2666" s="39" t="s">
        <v>3872</v>
      </c>
      <c r="N2666" s="3">
        <v>970.85390456611833</v>
      </c>
      <c r="O2666" s="3">
        <v>813.61285400390625</v>
      </c>
      <c r="P2666" s="110">
        <v>0.83803838491439819</v>
      </c>
    </row>
    <row r="2667" spans="2:16" x14ac:dyDescent="0.2">
      <c r="B2667" s="102" t="s">
        <v>3871</v>
      </c>
      <c r="C2667" s="119">
        <v>8508.9450215033812</v>
      </c>
      <c r="D2667" s="125">
        <v>1.0619710367667161</v>
      </c>
      <c r="E2667" s="119">
        <f t="shared" si="246"/>
        <v>9036.2531662769325</v>
      </c>
      <c r="F2667" s="121">
        <f t="shared" si="247"/>
        <v>9258.5338989516458</v>
      </c>
      <c r="G2667" s="110">
        <f t="shared" si="248"/>
        <v>1.0880942203238992</v>
      </c>
      <c r="H2667" s="130">
        <v>0.72015136764508825</v>
      </c>
      <c r="I2667" s="128">
        <f t="shared" si="249"/>
        <v>6667.5458497184391</v>
      </c>
      <c r="J2667" s="3">
        <f t="shared" si="250"/>
        <v>6717.0427023242273</v>
      </c>
      <c r="K2667" s="122">
        <f t="shared" si="251"/>
        <v>0.78940957843178583</v>
      </c>
      <c r="M2667" s="39" t="s">
        <v>3871</v>
      </c>
      <c r="N2667" s="3">
        <v>8508.9450215033812</v>
      </c>
      <c r="O2667" s="3">
        <v>6717.04296875</v>
      </c>
      <c r="P2667" s="110">
        <v>0.78940963745117188</v>
      </c>
    </row>
    <row r="2668" spans="2:16" x14ac:dyDescent="0.2">
      <c r="B2668" s="102" t="s">
        <v>3870</v>
      </c>
      <c r="C2668" s="119">
        <v>5352.6917128936257</v>
      </c>
      <c r="D2668" s="125">
        <v>1.0170607036195549</v>
      </c>
      <c r="E2668" s="119">
        <f t="shared" si="246"/>
        <v>5444.0123997741512</v>
      </c>
      <c r="F2668" s="121">
        <f t="shared" si="247"/>
        <v>5577.9284203464931</v>
      </c>
      <c r="G2668" s="110">
        <f t="shared" si="248"/>
        <v>1.0420791481247302</v>
      </c>
      <c r="H2668" s="130">
        <v>0.61319878351704771</v>
      </c>
      <c r="I2668" s="128">
        <f t="shared" si="249"/>
        <v>3420.3789219016367</v>
      </c>
      <c r="J2668" s="3">
        <f t="shared" si="250"/>
        <v>3445.7702720579255</v>
      </c>
      <c r="K2668" s="122">
        <f t="shared" si="251"/>
        <v>0.64374532606795087</v>
      </c>
      <c r="M2668" s="39" t="s">
        <v>3870</v>
      </c>
      <c r="N2668" s="3">
        <v>5352.6917128936257</v>
      </c>
      <c r="O2668" s="3">
        <v>3445.7705078125</v>
      </c>
      <c r="P2668" s="110">
        <v>0.64374536275863647</v>
      </c>
    </row>
    <row r="2669" spans="2:16" x14ac:dyDescent="0.2">
      <c r="B2669" s="102" t="s">
        <v>3869</v>
      </c>
      <c r="C2669" s="119">
        <v>4085.9421624733754</v>
      </c>
      <c r="D2669" s="125">
        <v>1.0485385565930789</v>
      </c>
      <c r="E2669" s="119">
        <f t="shared" si="246"/>
        <v>4284.2678973626371</v>
      </c>
      <c r="F2669" s="121">
        <f t="shared" si="247"/>
        <v>4389.6556271746485</v>
      </c>
      <c r="G2669" s="110">
        <f t="shared" si="248"/>
        <v>1.0743313176311393</v>
      </c>
      <c r="H2669" s="130">
        <v>0.69696598436584756</v>
      </c>
      <c r="I2669" s="128">
        <f t="shared" si="249"/>
        <v>3059.4406552208602</v>
      </c>
      <c r="J2669" s="3">
        <f t="shared" si="250"/>
        <v>3082.1525625074096</v>
      </c>
      <c r="K2669" s="122">
        <f t="shared" si="251"/>
        <v>0.7543309327319665</v>
      </c>
      <c r="M2669" s="39" t="s">
        <v>3869</v>
      </c>
      <c r="N2669" s="3">
        <v>4085.9421624733754</v>
      </c>
      <c r="O2669" s="3">
        <v>3082.15283203125</v>
      </c>
      <c r="P2669" s="110">
        <v>0.75433099269866943</v>
      </c>
    </row>
    <row r="2670" spans="2:16" x14ac:dyDescent="0.2">
      <c r="B2670" s="102" t="s">
        <v>3868</v>
      </c>
      <c r="C2670" s="119">
        <v>2218.516098889465</v>
      </c>
      <c r="D2670" s="125">
        <v>1.0536862264635369</v>
      </c>
      <c r="E2670" s="119">
        <f t="shared" si="246"/>
        <v>2337.6198565874474</v>
      </c>
      <c r="F2670" s="121">
        <f t="shared" si="247"/>
        <v>2395.1224347994416</v>
      </c>
      <c r="G2670" s="110">
        <f t="shared" si="248"/>
        <v>1.0796056138598145</v>
      </c>
      <c r="H2670" s="130">
        <v>0.83424474795697212</v>
      </c>
      <c r="I2670" s="128">
        <f t="shared" si="249"/>
        <v>1998.1183119453494</v>
      </c>
      <c r="J2670" s="3">
        <f t="shared" si="250"/>
        <v>2012.9514409263013</v>
      </c>
      <c r="K2670" s="122">
        <f t="shared" si="251"/>
        <v>0.90734137198009768</v>
      </c>
      <c r="M2670" s="39" t="s">
        <v>3868</v>
      </c>
      <c r="N2670" s="3">
        <v>2218.516098889465</v>
      </c>
      <c r="O2670" s="3">
        <v>2012.9515380859375</v>
      </c>
      <c r="P2670" s="110">
        <v>0.90734142065048218</v>
      </c>
    </row>
    <row r="2671" spans="2:16" x14ac:dyDescent="0.2">
      <c r="B2671" s="102" t="s">
        <v>3867</v>
      </c>
      <c r="C2671" s="119">
        <v>2587.0462224071953</v>
      </c>
      <c r="D2671" s="125">
        <v>1.0746875403302412</v>
      </c>
      <c r="E2671" s="119">
        <f t="shared" si="246"/>
        <v>2780.2663414794306</v>
      </c>
      <c r="F2671" s="121">
        <f t="shared" si="247"/>
        <v>2848.6574797137218</v>
      </c>
      <c r="G2671" s="110">
        <f t="shared" si="248"/>
        <v>1.1011235342610548</v>
      </c>
      <c r="H2671" s="130">
        <v>0.74995802813715473</v>
      </c>
      <c r="I2671" s="128">
        <f t="shared" si="249"/>
        <v>2136.3735463242597</v>
      </c>
      <c r="J2671" s="3">
        <f t="shared" si="250"/>
        <v>2152.2330197972142</v>
      </c>
      <c r="K2671" s="122">
        <f t="shared" si="251"/>
        <v>0.83192677469620313</v>
      </c>
      <c r="M2671" s="39" t="s">
        <v>3867</v>
      </c>
      <c r="N2671" s="3">
        <v>2587.0462224071953</v>
      </c>
      <c r="O2671" s="3">
        <v>2152.23291015625</v>
      </c>
      <c r="P2671" s="110">
        <v>0.83192670345306396</v>
      </c>
    </row>
    <row r="2672" spans="2:16" x14ac:dyDescent="0.2">
      <c r="B2672" s="102" t="s">
        <v>3866</v>
      </c>
      <c r="C2672" s="119">
        <v>26694.852342868784</v>
      </c>
      <c r="D2672" s="125">
        <v>0.97059631895827259</v>
      </c>
      <c r="E2672" s="119">
        <f t="shared" si="246"/>
        <v>25909.925419123061</v>
      </c>
      <c r="F2672" s="121">
        <f t="shared" si="247"/>
        <v>26547.277770781751</v>
      </c>
      <c r="G2672" s="110">
        <f t="shared" si="248"/>
        <v>0.99447179665234386</v>
      </c>
      <c r="H2672" s="130">
        <v>0.61032334781284781</v>
      </c>
      <c r="I2672" s="128">
        <f t="shared" si="249"/>
        <v>16202.423444381113</v>
      </c>
      <c r="J2672" s="3">
        <f t="shared" si="250"/>
        <v>16322.702926991191</v>
      </c>
      <c r="K2672" s="122">
        <f t="shared" si="251"/>
        <v>0.61145507445938763</v>
      </c>
      <c r="M2672" s="39" t="s">
        <v>3866</v>
      </c>
      <c r="N2672" s="3">
        <v>26694.852342868784</v>
      </c>
      <c r="O2672" s="3">
        <v>16322.703125</v>
      </c>
      <c r="P2672" s="110">
        <v>0.61145508289337158</v>
      </c>
    </row>
    <row r="2673" spans="2:16" x14ac:dyDescent="0.2">
      <c r="B2673" s="102" t="s">
        <v>3865</v>
      </c>
      <c r="C2673" s="119">
        <v>19628.839881398308</v>
      </c>
      <c r="D2673" s="125">
        <v>1.0963656854803363</v>
      </c>
      <c r="E2673" s="119">
        <f t="shared" si="246"/>
        <v>21520.386491753019</v>
      </c>
      <c r="F2673" s="121">
        <f t="shared" si="247"/>
        <v>22049.761575519158</v>
      </c>
      <c r="G2673" s="110">
        <f t="shared" si="248"/>
        <v>1.1233349351642066</v>
      </c>
      <c r="H2673" s="130">
        <v>0.60349946610247129</v>
      </c>
      <c r="I2673" s="128">
        <f t="shared" si="249"/>
        <v>13307.019338512599</v>
      </c>
      <c r="J2673" s="3">
        <f t="shared" si="250"/>
        <v>13405.804647180337</v>
      </c>
      <c r="K2673" s="122">
        <f t="shared" si="251"/>
        <v>0.68296469522300385</v>
      </c>
      <c r="M2673" s="39" t="s">
        <v>3865</v>
      </c>
      <c r="N2673" s="3">
        <v>19628.839881398308</v>
      </c>
      <c r="O2673" s="3">
        <v>13405.8037109375</v>
      </c>
      <c r="P2673" s="110">
        <v>0.68296462297439575</v>
      </c>
    </row>
    <row r="2674" spans="2:16" x14ac:dyDescent="0.2">
      <c r="B2674" s="102" t="s">
        <v>3864</v>
      </c>
      <c r="C2674" s="119">
        <v>91413.028415300432</v>
      </c>
      <c r="D2674" s="125">
        <v>1.0841696797253548</v>
      </c>
      <c r="E2674" s="119">
        <f t="shared" si="246"/>
        <v>99107.23373974103</v>
      </c>
      <c r="F2674" s="121">
        <f t="shared" si="247"/>
        <v>101545.15000034867</v>
      </c>
      <c r="G2674" s="110">
        <f t="shared" si="248"/>
        <v>1.1108389226425885</v>
      </c>
      <c r="H2674" s="130">
        <v>0.88012315870326074</v>
      </c>
      <c r="I2674" s="128">
        <f t="shared" si="249"/>
        <v>89372.238169303295</v>
      </c>
      <c r="J2674" s="3">
        <f t="shared" si="250"/>
        <v>90035.697348950664</v>
      </c>
      <c r="K2674" s="122">
        <f t="shared" si="251"/>
        <v>0.98493288002567436</v>
      </c>
      <c r="M2674" s="39" t="s">
        <v>3864</v>
      </c>
      <c r="N2674" s="3">
        <v>91413.028415300432</v>
      </c>
      <c r="O2674" s="3">
        <v>90035.703125</v>
      </c>
      <c r="P2674" s="110">
        <v>0.98493295907974243</v>
      </c>
    </row>
    <row r="2675" spans="2:16" x14ac:dyDescent="0.2">
      <c r="B2675" s="102" t="s">
        <v>3863</v>
      </c>
      <c r="C2675" s="119">
        <v>13094.424072724827</v>
      </c>
      <c r="D2675" s="125">
        <v>1.0655334891413335</v>
      </c>
      <c r="E2675" s="119">
        <f t="shared" si="246"/>
        <v>13952.547370506756</v>
      </c>
      <c r="F2675" s="121">
        <f t="shared" si="247"/>
        <v>14295.762904105259</v>
      </c>
      <c r="G2675" s="110">
        <f t="shared" si="248"/>
        <v>1.0917443046527546</v>
      </c>
      <c r="H2675" s="130">
        <v>0.90749004993071647</v>
      </c>
      <c r="I2675" s="128">
        <f t="shared" si="249"/>
        <v>12973.262591644165</v>
      </c>
      <c r="J2675" s="3">
        <f t="shared" si="250"/>
        <v>13069.570240783452</v>
      </c>
      <c r="K2675" s="122">
        <f t="shared" si="251"/>
        <v>0.99810195302952309</v>
      </c>
      <c r="M2675" s="39" t="s">
        <v>3863</v>
      </c>
      <c r="N2675" s="3">
        <v>13094.424072724827</v>
      </c>
      <c r="O2675" s="3">
        <v>13069.5703125</v>
      </c>
      <c r="P2675" s="110">
        <v>0.99810194969177246</v>
      </c>
    </row>
    <row r="2676" spans="2:16" x14ac:dyDescent="0.2">
      <c r="B2676" s="102" t="s">
        <v>3862</v>
      </c>
      <c r="C2676" s="119">
        <v>15697.43864225455</v>
      </c>
      <c r="D2676" s="125">
        <v>1.0603807913723409</v>
      </c>
      <c r="E2676" s="119">
        <f t="shared" si="246"/>
        <v>16645.262409992643</v>
      </c>
      <c r="F2676" s="121">
        <f t="shared" si="247"/>
        <v>17054.715427296771</v>
      </c>
      <c r="G2676" s="110">
        <f t="shared" si="248"/>
        <v>1.0864648568454147</v>
      </c>
      <c r="H2676" s="130">
        <v>0.83411148986038242</v>
      </c>
      <c r="I2676" s="128">
        <f t="shared" si="249"/>
        <v>14225.53409420736</v>
      </c>
      <c r="J2676" s="3">
        <f t="shared" si="250"/>
        <v>14331.138042072125</v>
      </c>
      <c r="K2676" s="122">
        <f t="shared" si="251"/>
        <v>0.91296028407433294</v>
      </c>
      <c r="M2676" s="39" t="s">
        <v>3862</v>
      </c>
      <c r="N2676" s="3">
        <v>15697.43864225455</v>
      </c>
      <c r="O2676" s="3">
        <v>14331.1396484375</v>
      </c>
      <c r="P2676" s="110">
        <v>0.91296041011810303</v>
      </c>
    </row>
    <row r="2677" spans="2:16" x14ac:dyDescent="0.2">
      <c r="B2677" s="102" t="s">
        <v>3861</v>
      </c>
      <c r="C2677" s="119">
        <v>13123.623477442376</v>
      </c>
      <c r="D2677" s="125">
        <v>1.0361216226993757</v>
      </c>
      <c r="E2677" s="119">
        <f t="shared" si="246"/>
        <v>13597.670053143218</v>
      </c>
      <c r="F2677" s="121">
        <f t="shared" si="247"/>
        <v>13932.156040472744</v>
      </c>
      <c r="G2677" s="110">
        <f t="shared" si="248"/>
        <v>1.0616089424098549</v>
      </c>
      <c r="H2677" s="130">
        <v>0.86493831645964658</v>
      </c>
      <c r="I2677" s="128">
        <f t="shared" si="249"/>
        <v>12050.455590299591</v>
      </c>
      <c r="J2677" s="3">
        <f t="shared" si="250"/>
        <v>12139.912736546414</v>
      </c>
      <c r="K2677" s="122">
        <f t="shared" si="251"/>
        <v>0.9250427488576749</v>
      </c>
      <c r="M2677" s="39" t="s">
        <v>3861</v>
      </c>
      <c r="N2677" s="3">
        <v>13123.623477442376</v>
      </c>
      <c r="O2677" s="3">
        <v>12139.912109375</v>
      </c>
      <c r="P2677" s="110">
        <v>0.92504268884658813</v>
      </c>
    </row>
    <row r="2678" spans="2:16" x14ac:dyDescent="0.2">
      <c r="B2678" s="102" t="s">
        <v>3860</v>
      </c>
      <c r="C2678" s="119">
        <v>5088.5716856380714</v>
      </c>
      <c r="D2678" s="125">
        <v>1.0296210251511315</v>
      </c>
      <c r="E2678" s="119">
        <f t="shared" si="246"/>
        <v>5239.3003955216927</v>
      </c>
      <c r="F2678" s="121">
        <f t="shared" si="247"/>
        <v>5368.1807521462415</v>
      </c>
      <c r="G2678" s="110">
        <f t="shared" si="248"/>
        <v>1.0549484381437204</v>
      </c>
      <c r="H2678" s="130">
        <v>0.95079558594988389</v>
      </c>
      <c r="I2678" s="128">
        <f t="shared" si="249"/>
        <v>5104.0425637217741</v>
      </c>
      <c r="J2678" s="3">
        <f t="shared" si="250"/>
        <v>5141.9326732409872</v>
      </c>
      <c r="K2678" s="122">
        <f t="shared" si="251"/>
        <v>1.0104864372361151</v>
      </c>
      <c r="M2678" s="39" t="s">
        <v>3860</v>
      </c>
      <c r="N2678" s="3">
        <v>5088.5716856380714</v>
      </c>
      <c r="O2678" s="3">
        <v>5141.9326171875</v>
      </c>
      <c r="P2678" s="110">
        <v>1.0104864835739136</v>
      </c>
    </row>
    <row r="2679" spans="2:16" x14ac:dyDescent="0.2">
      <c r="B2679" s="102" t="s">
        <v>3859</v>
      </c>
      <c r="C2679" s="119">
        <v>9110.5385997466747</v>
      </c>
      <c r="D2679" s="125">
        <v>1.1395854461063903</v>
      </c>
      <c r="E2679" s="119">
        <f t="shared" si="246"/>
        <v>10382.237194461803</v>
      </c>
      <c r="F2679" s="121">
        <f t="shared" si="247"/>
        <v>10637.627481555593</v>
      </c>
      <c r="G2679" s="110">
        <f t="shared" si="248"/>
        <v>1.1676178488340283</v>
      </c>
      <c r="H2679" s="130">
        <v>0.79544168258461756</v>
      </c>
      <c r="I2679" s="128">
        <f t="shared" si="249"/>
        <v>8461.6123026369496</v>
      </c>
      <c r="J2679" s="3">
        <f t="shared" si="250"/>
        <v>8524.4274952716787</v>
      </c>
      <c r="K2679" s="122">
        <f t="shared" si="251"/>
        <v>0.93566668994835356</v>
      </c>
      <c r="M2679" s="39" t="s">
        <v>3859</v>
      </c>
      <c r="N2679" s="3">
        <v>9110.5385997466747</v>
      </c>
      <c r="O2679" s="3">
        <v>8524.4287109375</v>
      </c>
      <c r="P2679" s="110">
        <v>0.93566679954528809</v>
      </c>
    </row>
    <row r="2680" spans="2:16" x14ac:dyDescent="0.2">
      <c r="B2680" s="102" t="s">
        <v>3858</v>
      </c>
      <c r="C2680" s="119">
        <v>16838.530762035705</v>
      </c>
      <c r="D2680" s="125">
        <v>0.80936873106951646</v>
      </c>
      <c r="E2680" s="119">
        <f t="shared" si="246"/>
        <v>13628.580275943857</v>
      </c>
      <c r="F2680" s="121">
        <f t="shared" si="247"/>
        <v>13963.826616800983</v>
      </c>
      <c r="G2680" s="110">
        <f t="shared" si="248"/>
        <v>0.82927820806575037</v>
      </c>
      <c r="H2680" s="130">
        <v>0.98679647451214381</v>
      </c>
      <c r="I2680" s="128">
        <f t="shared" si="249"/>
        <v>13779.454876158046</v>
      </c>
      <c r="J2680" s="3">
        <f t="shared" si="250"/>
        <v>13881.747333137868</v>
      </c>
      <c r="K2680" s="122">
        <f t="shared" si="251"/>
        <v>0.82440371605554641</v>
      </c>
      <c r="M2680" s="39" t="s">
        <v>3858</v>
      </c>
      <c r="N2680" s="3">
        <v>16838.530762035705</v>
      </c>
      <c r="O2680" s="3">
        <v>13881.74609375</v>
      </c>
      <c r="P2680" s="110">
        <v>0.82440364360809326</v>
      </c>
    </row>
    <row r="2681" spans="2:16" x14ac:dyDescent="0.2">
      <c r="B2681" s="102" t="s">
        <v>3857</v>
      </c>
      <c r="C2681" s="119">
        <v>6900.0252398167313</v>
      </c>
      <c r="D2681" s="125">
        <v>0.8674860795830569</v>
      </c>
      <c r="E2681" s="119">
        <f t="shared" si="246"/>
        <v>5985.6758443127583</v>
      </c>
      <c r="F2681" s="121">
        <f t="shared" si="247"/>
        <v>6132.916120536157</v>
      </c>
      <c r="G2681" s="110">
        <f t="shared" si="248"/>
        <v>0.88882517199300137</v>
      </c>
      <c r="H2681" s="130">
        <v>1.0985960979030251</v>
      </c>
      <c r="I2681" s="128">
        <f t="shared" si="249"/>
        <v>6737.5977187875806</v>
      </c>
      <c r="J2681" s="3">
        <f t="shared" si="250"/>
        <v>6787.6146048683868</v>
      </c>
      <c r="K2681" s="122">
        <f t="shared" si="251"/>
        <v>0.98370866322347972</v>
      </c>
      <c r="M2681" s="39" t="s">
        <v>3857</v>
      </c>
      <c r="N2681" s="3">
        <v>6900.0252398167313</v>
      </c>
      <c r="O2681" s="3">
        <v>6787.61474609375</v>
      </c>
      <c r="P2681" s="110">
        <v>0.98370867967605591</v>
      </c>
    </row>
    <row r="2682" spans="2:16" x14ac:dyDescent="0.2">
      <c r="B2682" s="102" t="s">
        <v>3856</v>
      </c>
      <c r="C2682" s="119">
        <v>6800.1091216877139</v>
      </c>
      <c r="D2682" s="125">
        <v>1.1258325494781447</v>
      </c>
      <c r="E2682" s="119">
        <f t="shared" si="246"/>
        <v>7655.7841891992666</v>
      </c>
      <c r="F2682" s="121">
        <f t="shared" si="247"/>
        <v>7844.1070800546868</v>
      </c>
      <c r="G2682" s="110">
        <f t="shared" si="248"/>
        <v>1.1535266478353017</v>
      </c>
      <c r="H2682" s="130">
        <v>0.89070844675377536</v>
      </c>
      <c r="I2682" s="128">
        <f t="shared" si="249"/>
        <v>6986.8124334458016</v>
      </c>
      <c r="J2682" s="3">
        <f t="shared" si="250"/>
        <v>7038.6793771455077</v>
      </c>
      <c r="K2682" s="122">
        <f t="shared" si="251"/>
        <v>1.0350832981042786</v>
      </c>
      <c r="M2682" s="39" t="s">
        <v>3856</v>
      </c>
      <c r="N2682" s="3">
        <v>6800.1091216877139</v>
      </c>
      <c r="O2682" s="3">
        <v>7038.67919921875</v>
      </c>
      <c r="P2682" s="110">
        <v>1.0350832939147949</v>
      </c>
    </row>
    <row r="2683" spans="2:16" x14ac:dyDescent="0.2">
      <c r="B2683" s="102" t="s">
        <v>3855</v>
      </c>
      <c r="C2683" s="119">
        <v>13564.050274459403</v>
      </c>
      <c r="D2683" s="125">
        <v>1.1482847922594921</v>
      </c>
      <c r="E2683" s="119">
        <f t="shared" si="246"/>
        <v>15575.392651604923</v>
      </c>
      <c r="F2683" s="121">
        <f t="shared" si="247"/>
        <v>15958.528186498481</v>
      </c>
      <c r="G2683" s="110">
        <f t="shared" si="248"/>
        <v>1.1765311882209541</v>
      </c>
      <c r="H2683" s="130">
        <v>0.8571886294483001</v>
      </c>
      <c r="I2683" s="128">
        <f t="shared" si="249"/>
        <v>13679.468904196698</v>
      </c>
      <c r="J2683" s="3">
        <f t="shared" si="250"/>
        <v>13781.019110425137</v>
      </c>
      <c r="K2683" s="122">
        <f t="shared" si="251"/>
        <v>1.0159958737674599</v>
      </c>
      <c r="M2683" s="39" t="s">
        <v>3855</v>
      </c>
      <c r="N2683" s="3">
        <v>13564.050274459403</v>
      </c>
      <c r="O2683" s="3">
        <v>13781.0185546875</v>
      </c>
      <c r="P2683" s="110">
        <v>1.0159958600997925</v>
      </c>
    </row>
    <row r="2684" spans="2:16" x14ac:dyDescent="0.2">
      <c r="B2684" s="102" t="s">
        <v>3854</v>
      </c>
      <c r="C2684" s="119">
        <v>9134.9711011949348</v>
      </c>
      <c r="D2684" s="125">
        <v>0.87591536006225279</v>
      </c>
      <c r="E2684" s="119">
        <f t="shared" si="246"/>
        <v>8001.4615012614349</v>
      </c>
      <c r="F2684" s="121">
        <f t="shared" si="247"/>
        <v>8198.287629551698</v>
      </c>
      <c r="G2684" s="110">
        <f t="shared" si="248"/>
        <v>0.89746180242204487</v>
      </c>
      <c r="H2684" s="130">
        <v>1.0097145105258445</v>
      </c>
      <c r="I2684" s="128">
        <f t="shared" si="249"/>
        <v>8277.9299810228804</v>
      </c>
      <c r="J2684" s="3">
        <f t="shared" si="250"/>
        <v>8339.3815989624891</v>
      </c>
      <c r="K2684" s="122">
        <f t="shared" si="251"/>
        <v>0.91290727760174573</v>
      </c>
      <c r="M2684" s="39" t="s">
        <v>3854</v>
      </c>
      <c r="N2684" s="3">
        <v>9134.9711011949348</v>
      </c>
      <c r="O2684" s="3">
        <v>8339.380859375</v>
      </c>
      <c r="P2684" s="110">
        <v>0.9129071831703186</v>
      </c>
    </row>
    <row r="2685" spans="2:16" x14ac:dyDescent="0.2">
      <c r="B2685" s="102" t="s">
        <v>3853</v>
      </c>
      <c r="C2685" s="119">
        <v>11439.949162516299</v>
      </c>
      <c r="D2685" s="125">
        <v>0.99070036634076197</v>
      </c>
      <c r="E2685" s="119">
        <f t="shared" si="246"/>
        <v>11333.56182622459</v>
      </c>
      <c r="F2685" s="121">
        <f t="shared" si="247"/>
        <v>11612.353531170296</v>
      </c>
      <c r="G2685" s="110">
        <f t="shared" si="248"/>
        <v>1.0150703789155717</v>
      </c>
      <c r="H2685" s="130">
        <v>0.6802382440794843</v>
      </c>
      <c r="I2685" s="128">
        <f t="shared" si="249"/>
        <v>7899.1669756734827</v>
      </c>
      <c r="J2685" s="3">
        <f t="shared" si="250"/>
        <v>7957.806827924358</v>
      </c>
      <c r="K2685" s="122">
        <f t="shared" si="251"/>
        <v>0.69561557615995395</v>
      </c>
      <c r="M2685" s="39" t="s">
        <v>3853</v>
      </c>
      <c r="N2685" s="3">
        <v>11439.949162516299</v>
      </c>
      <c r="O2685" s="3">
        <v>7957.80615234375</v>
      </c>
      <c r="P2685" s="110">
        <v>0.69561553001403809</v>
      </c>
    </row>
    <row r="2686" spans="2:16" x14ac:dyDescent="0.2">
      <c r="B2686" s="102" t="s">
        <v>3852</v>
      </c>
      <c r="C2686" s="119">
        <v>11677.926286854434</v>
      </c>
      <c r="D2686" s="125">
        <v>0.9313761033943222</v>
      </c>
      <c r="E2686" s="119">
        <f t="shared" si="246"/>
        <v>10876.541480776608</v>
      </c>
      <c r="F2686" s="121">
        <f t="shared" si="247"/>
        <v>11144.091046379368</v>
      </c>
      <c r="G2686" s="110">
        <f t="shared" si="248"/>
        <v>0.95428681194228882</v>
      </c>
      <c r="H2686" s="130">
        <v>1.0088032376593363</v>
      </c>
      <c r="I2686" s="128">
        <f t="shared" si="249"/>
        <v>11242.195128357929</v>
      </c>
      <c r="J2686" s="3">
        <f t="shared" si="250"/>
        <v>11325.652113547965</v>
      </c>
      <c r="K2686" s="122">
        <f t="shared" si="251"/>
        <v>0.96983418419903755</v>
      </c>
      <c r="M2686" s="39" t="s">
        <v>3852</v>
      </c>
      <c r="N2686" s="3">
        <v>11677.926286854434</v>
      </c>
      <c r="O2686" s="3">
        <v>11325.65234375</v>
      </c>
      <c r="P2686" s="110">
        <v>0.96983420848846436</v>
      </c>
    </row>
    <row r="2687" spans="2:16" x14ac:dyDescent="0.2">
      <c r="B2687" s="102" t="s">
        <v>3851</v>
      </c>
      <c r="C2687" s="119">
        <v>7646.3253931198669</v>
      </c>
      <c r="D2687" s="125">
        <v>1.1499990218135117</v>
      </c>
      <c r="E2687" s="119">
        <f t="shared" si="246"/>
        <v>8793.2667225556615</v>
      </c>
      <c r="F2687" s="121">
        <f t="shared" si="247"/>
        <v>9009.570287067143</v>
      </c>
      <c r="G2687" s="110">
        <f t="shared" si="248"/>
        <v>1.1782875857171757</v>
      </c>
      <c r="H2687" s="130">
        <v>0.88534753545021039</v>
      </c>
      <c r="I2687" s="128">
        <f t="shared" si="249"/>
        <v>7976.6008491203393</v>
      </c>
      <c r="J2687" s="3">
        <f t="shared" si="250"/>
        <v>8035.8155355166527</v>
      </c>
      <c r="K2687" s="122">
        <f t="shared" si="251"/>
        <v>1.0509382118039663</v>
      </c>
      <c r="M2687" s="39" t="s">
        <v>3851</v>
      </c>
      <c r="N2687" s="3">
        <v>7646.3253931198669</v>
      </c>
      <c r="O2687" s="3">
        <v>8035.81591796875</v>
      </c>
      <c r="P2687" s="110">
        <v>1.0509382486343384</v>
      </c>
    </row>
    <row r="2688" spans="2:16" x14ac:dyDescent="0.2">
      <c r="B2688" s="102" t="s">
        <v>3850</v>
      </c>
      <c r="C2688" s="119">
        <v>12898.778431075145</v>
      </c>
      <c r="D2688" s="125">
        <v>0.92432815031721483</v>
      </c>
      <c r="E2688" s="119">
        <f t="shared" si="246"/>
        <v>11922.704008547274</v>
      </c>
      <c r="F2688" s="121">
        <f t="shared" si="247"/>
        <v>12215.987887796484</v>
      </c>
      <c r="G2688" s="110">
        <f t="shared" si="248"/>
        <v>0.94706548787335443</v>
      </c>
      <c r="H2688" s="130">
        <v>1.0916558508419827</v>
      </c>
      <c r="I2688" s="128">
        <f t="shared" si="249"/>
        <v>13335.654651527826</v>
      </c>
      <c r="J2688" s="3">
        <f t="shared" si="250"/>
        <v>13434.652535841773</v>
      </c>
      <c r="K2688" s="122">
        <f t="shared" si="251"/>
        <v>1.0415445623498443</v>
      </c>
      <c r="M2688" s="39" t="s">
        <v>3850</v>
      </c>
      <c r="N2688" s="3">
        <v>12898.778431075145</v>
      </c>
      <c r="O2688" s="3">
        <v>13434.654296875</v>
      </c>
      <c r="P2688" s="110">
        <v>1.0415446758270264</v>
      </c>
    </row>
    <row r="2689" spans="2:16" x14ac:dyDescent="0.2">
      <c r="B2689" s="102" t="s">
        <v>3849</v>
      </c>
      <c r="C2689" s="119">
        <v>13282.252192480595</v>
      </c>
      <c r="D2689" s="125">
        <v>1.1919139792649487</v>
      </c>
      <c r="E2689" s="119">
        <f t="shared" si="246"/>
        <v>15831.302064340136</v>
      </c>
      <c r="F2689" s="121">
        <f t="shared" si="247"/>
        <v>16220.732656567126</v>
      </c>
      <c r="G2689" s="110">
        <f t="shared" si="248"/>
        <v>1.2212335996563954</v>
      </c>
      <c r="H2689" s="130">
        <v>0.84109773130872445</v>
      </c>
      <c r="I2689" s="128">
        <f t="shared" si="249"/>
        <v>13643.22143760395</v>
      </c>
      <c r="J2689" s="3">
        <f t="shared" si="250"/>
        <v>13744.502558991924</v>
      </c>
      <c r="K2689" s="122">
        <f t="shared" si="251"/>
        <v>1.0348021073393727</v>
      </c>
      <c r="M2689" s="39" t="s">
        <v>3849</v>
      </c>
      <c r="N2689" s="3">
        <v>13282.252192480595</v>
      </c>
      <c r="O2689" s="3">
        <v>13744.5029296875</v>
      </c>
      <c r="P2689" s="110">
        <v>1.0348020792007446</v>
      </c>
    </row>
    <row r="2690" spans="2:16" x14ac:dyDescent="0.2">
      <c r="B2690" s="102" t="s">
        <v>3848</v>
      </c>
      <c r="C2690" s="119">
        <v>10836.48517480219</v>
      </c>
      <c r="D2690" s="125">
        <v>1.0370345353951236</v>
      </c>
      <c r="E2690" s="119">
        <f t="shared" si="246"/>
        <v>11237.809368567134</v>
      </c>
      <c r="F2690" s="121">
        <f t="shared" si="247"/>
        <v>11514.245680624676</v>
      </c>
      <c r="G2690" s="110">
        <f t="shared" si="248"/>
        <v>1.0625443116369933</v>
      </c>
      <c r="H2690" s="130">
        <v>0.83101922401900041</v>
      </c>
      <c r="I2690" s="128">
        <f t="shared" si="249"/>
        <v>9568.5595106768451</v>
      </c>
      <c r="J2690" s="3">
        <f t="shared" si="250"/>
        <v>9639.5921800314463</v>
      </c>
      <c r="K2690" s="122">
        <f t="shared" si="251"/>
        <v>0.88954970403559919</v>
      </c>
      <c r="M2690" s="39" t="s">
        <v>3848</v>
      </c>
      <c r="N2690" s="3">
        <v>10836.48517480219</v>
      </c>
      <c r="O2690" s="3">
        <v>9639.591796875</v>
      </c>
      <c r="P2690" s="110">
        <v>0.88954967260360718</v>
      </c>
    </row>
    <row r="2691" spans="2:16" x14ac:dyDescent="0.2">
      <c r="B2691" s="102" t="s">
        <v>3847</v>
      </c>
      <c r="C2691" s="119">
        <v>10225.667022268573</v>
      </c>
      <c r="D2691" s="125">
        <v>0.87798457499405291</v>
      </c>
      <c r="E2691" s="119">
        <f t="shared" si="246"/>
        <v>8977.9779145771754</v>
      </c>
      <c r="F2691" s="121">
        <f t="shared" si="247"/>
        <v>9198.8251476136811</v>
      </c>
      <c r="G2691" s="110">
        <f t="shared" si="248"/>
        <v>0.89958191750046967</v>
      </c>
      <c r="H2691" s="130">
        <v>0.94739805078211925</v>
      </c>
      <c r="I2691" s="128">
        <f t="shared" si="249"/>
        <v>8714.9490143347412</v>
      </c>
      <c r="J2691" s="3">
        <f t="shared" si="250"/>
        <v>8779.6448644349257</v>
      </c>
      <c r="K2691" s="122">
        <f t="shared" si="251"/>
        <v>0.85858896493650483</v>
      </c>
      <c r="M2691" s="39" t="s">
        <v>3847</v>
      </c>
      <c r="N2691" s="3">
        <v>10225.667022268573</v>
      </c>
      <c r="O2691" s="3">
        <v>8779.6455078125</v>
      </c>
      <c r="P2691" s="110">
        <v>0.8585890531539917</v>
      </c>
    </row>
    <row r="2692" spans="2:16" x14ac:dyDescent="0.2">
      <c r="B2692" s="102" t="s">
        <v>3846</v>
      </c>
      <c r="C2692" s="119">
        <v>22103.205221248518</v>
      </c>
      <c r="D2692" s="125">
        <v>0.85201068733146768</v>
      </c>
      <c r="E2692" s="119">
        <f t="shared" si="246"/>
        <v>18832.167072784436</v>
      </c>
      <c r="F2692" s="121">
        <f t="shared" si="247"/>
        <v>19295.415259589707</v>
      </c>
      <c r="G2692" s="110">
        <f t="shared" si="248"/>
        <v>0.87296910409357309</v>
      </c>
      <c r="H2692" s="130">
        <v>1.0570809797765419</v>
      </c>
      <c r="I2692" s="128">
        <f t="shared" si="249"/>
        <v>20396.816467802324</v>
      </c>
      <c r="J2692" s="3">
        <f t="shared" si="250"/>
        <v>20548.233232094506</v>
      </c>
      <c r="K2692" s="122">
        <f t="shared" si="251"/>
        <v>0.9296494796302589</v>
      </c>
      <c r="M2692" s="39" t="s">
        <v>3846</v>
      </c>
      <c r="N2692" s="3">
        <v>22103.205221248518</v>
      </c>
      <c r="O2692" s="3">
        <v>20548.23046875</v>
      </c>
      <c r="P2692" s="110">
        <v>0.92964935302734375</v>
      </c>
    </row>
    <row r="2693" spans="2:16" x14ac:dyDescent="0.2">
      <c r="B2693" s="102" t="s">
        <v>3845</v>
      </c>
      <c r="C2693" s="119">
        <v>5651.9059809162954</v>
      </c>
      <c r="D2693" s="125">
        <v>0.96831922072117194</v>
      </c>
      <c r="E2693" s="119">
        <f t="shared" ref="E2693:E2756" si="252">D2693*C2693</f>
        <v>5472.8491950301977</v>
      </c>
      <c r="F2693" s="121">
        <f t="shared" ref="F2693:F2756" si="253">E2693/$E$2*$C$2</f>
        <v>5607.4745653584123</v>
      </c>
      <c r="G2693" s="110">
        <f t="shared" ref="G2693:G2756" si="254">F2693/C2693</f>
        <v>0.99213868459455867</v>
      </c>
      <c r="H2693" s="130">
        <v>0.85564552252128712</v>
      </c>
      <c r="I2693" s="128">
        <f t="shared" ref="I2693:I2756" si="255">C2693*H2693*G2693</f>
        <v>4798.0105045009259</v>
      </c>
      <c r="J2693" s="3">
        <f t="shared" ref="J2693:J2756" si="256">I2693/$I$2*$C$2</f>
        <v>4833.6287700659586</v>
      </c>
      <c r="K2693" s="122">
        <f t="shared" ref="K2693:K2756" si="257">J2693/C2693</f>
        <v>0.85522101506761505</v>
      </c>
      <c r="M2693" s="39" t="s">
        <v>3845</v>
      </c>
      <c r="N2693" s="3">
        <v>5651.9059809162954</v>
      </c>
      <c r="O2693" s="3">
        <v>4833.62890625</v>
      </c>
      <c r="P2693" s="110">
        <v>0.85522103309631348</v>
      </c>
    </row>
    <row r="2694" spans="2:16" x14ac:dyDescent="0.2">
      <c r="B2694" s="102" t="s">
        <v>3844</v>
      </c>
      <c r="C2694" s="119">
        <v>11287.099699304852</v>
      </c>
      <c r="D2694" s="125">
        <v>0.86214501498647156</v>
      </c>
      <c r="E2694" s="119">
        <f t="shared" si="252"/>
        <v>9731.1167394109798</v>
      </c>
      <c r="F2694" s="121">
        <f t="shared" si="253"/>
        <v>9970.4902627925367</v>
      </c>
      <c r="G2694" s="110">
        <f t="shared" si="254"/>
        <v>0.8833527237653972</v>
      </c>
      <c r="H2694" s="130">
        <v>1.0163664912967803</v>
      </c>
      <c r="I2694" s="128">
        <f t="shared" si="255"/>
        <v>10133.672204903163</v>
      </c>
      <c r="J2694" s="3">
        <f t="shared" si="256"/>
        <v>10208.900015972906</v>
      </c>
      <c r="K2694" s="122">
        <f t="shared" si="257"/>
        <v>0.90447504566666048</v>
      </c>
      <c r="M2694" s="39" t="s">
        <v>3844</v>
      </c>
      <c r="N2694" s="3">
        <v>11287.099699304852</v>
      </c>
      <c r="O2694" s="3">
        <v>10208.8984375</v>
      </c>
      <c r="P2694" s="110">
        <v>0.90447491407394409</v>
      </c>
    </row>
    <row r="2695" spans="2:16" x14ac:dyDescent="0.2">
      <c r="B2695" s="102" t="s">
        <v>3843</v>
      </c>
      <c r="C2695" s="119">
        <v>6183.1916478707981</v>
      </c>
      <c r="D2695" s="125">
        <v>1.1066842725729096</v>
      </c>
      <c r="E2695" s="119">
        <f t="shared" si="252"/>
        <v>6842.8409510027841</v>
      </c>
      <c r="F2695" s="121">
        <f t="shared" si="253"/>
        <v>7011.1664363756254</v>
      </c>
      <c r="G2695" s="110">
        <f t="shared" si="254"/>
        <v>1.1339073468295202</v>
      </c>
      <c r="H2695" s="130">
        <v>0.75810522800691738</v>
      </c>
      <c r="I2695" s="128">
        <f t="shared" si="255"/>
        <v>5315.2019298429905</v>
      </c>
      <c r="J2695" s="3">
        <f t="shared" si="256"/>
        <v>5354.6595912406319</v>
      </c>
      <c r="K2695" s="122">
        <f t="shared" si="257"/>
        <v>0.86600252688019563</v>
      </c>
      <c r="M2695" s="39" t="s">
        <v>3843</v>
      </c>
      <c r="N2695" s="3">
        <v>6183.1916478707981</v>
      </c>
      <c r="O2695" s="3">
        <v>5354.6591796875</v>
      </c>
      <c r="P2695" s="110">
        <v>0.86600244045257568</v>
      </c>
    </row>
    <row r="2696" spans="2:16" x14ac:dyDescent="0.2">
      <c r="B2696" s="102" t="s">
        <v>3842</v>
      </c>
      <c r="C2696" s="119">
        <v>3861.8192568457575</v>
      </c>
      <c r="D2696" s="125">
        <v>1.1468091116503429</v>
      </c>
      <c r="E2696" s="119">
        <f t="shared" si="252"/>
        <v>4428.7695112974707</v>
      </c>
      <c r="F2696" s="121">
        <f t="shared" si="253"/>
        <v>4537.7118033851366</v>
      </c>
      <c r="G2696" s="110">
        <f t="shared" si="254"/>
        <v>1.1750192076807426</v>
      </c>
      <c r="H2696" s="130">
        <v>0.78496515342701023</v>
      </c>
      <c r="I2696" s="128">
        <f t="shared" si="255"/>
        <v>3561.9456419517687</v>
      </c>
      <c r="J2696" s="3">
        <f t="shared" si="256"/>
        <v>3588.3879195758459</v>
      </c>
      <c r="K2696" s="122">
        <f t="shared" si="257"/>
        <v>0.92919623651852523</v>
      </c>
      <c r="M2696" s="39" t="s">
        <v>3842</v>
      </c>
      <c r="N2696" s="3">
        <v>3861.8192568457575</v>
      </c>
      <c r="O2696" s="3">
        <v>3588.38818359375</v>
      </c>
      <c r="P2696" s="110">
        <v>0.92919629812240601</v>
      </c>
    </row>
    <row r="2697" spans="2:16" x14ac:dyDescent="0.2">
      <c r="B2697" s="102" t="s">
        <v>3841</v>
      </c>
      <c r="C2697" s="119">
        <v>5938.0994625225485</v>
      </c>
      <c r="D2697" s="125">
        <v>1.0708961111059176</v>
      </c>
      <c r="E2697" s="119">
        <f t="shared" si="252"/>
        <v>6359.0876217755367</v>
      </c>
      <c r="F2697" s="121">
        <f t="shared" si="253"/>
        <v>6515.5133692287109</v>
      </c>
      <c r="G2697" s="110">
        <f t="shared" si="254"/>
        <v>1.0972388405331412</v>
      </c>
      <c r="H2697" s="130">
        <v>0.81672777702410748</v>
      </c>
      <c r="I2697" s="128">
        <f t="shared" si="255"/>
        <v>5321.400750221017</v>
      </c>
      <c r="J2697" s="3">
        <f t="shared" si="256"/>
        <v>5360.9044288648083</v>
      </c>
      <c r="K2697" s="122">
        <f t="shared" si="257"/>
        <v>0.90279801857469333</v>
      </c>
      <c r="M2697" s="39" t="s">
        <v>3841</v>
      </c>
      <c r="N2697" s="3">
        <v>5938.0994625225485</v>
      </c>
      <c r="O2697" s="3">
        <v>5360.90478515625</v>
      </c>
      <c r="P2697" s="110">
        <v>0.90279805660247803</v>
      </c>
    </row>
    <row r="2698" spans="2:16" x14ac:dyDescent="0.2">
      <c r="B2698" s="102" t="s">
        <v>3840</v>
      </c>
      <c r="C2698" s="119">
        <v>7287.9489536752235</v>
      </c>
      <c r="D2698" s="125">
        <v>1.0143658760123855</v>
      </c>
      <c r="E2698" s="119">
        <f t="shared" si="252"/>
        <v>7392.6467247283163</v>
      </c>
      <c r="F2698" s="121">
        <f t="shared" si="253"/>
        <v>7574.4967570526069</v>
      </c>
      <c r="G2698" s="110">
        <f t="shared" si="254"/>
        <v>1.039318031067284</v>
      </c>
      <c r="H2698" s="130">
        <v>0.68744957902354764</v>
      </c>
      <c r="I2698" s="128">
        <f t="shared" si="255"/>
        <v>5207.0846069510408</v>
      </c>
      <c r="J2698" s="3">
        <f t="shared" si="256"/>
        <v>5245.7396541161097</v>
      </c>
      <c r="K2698" s="122">
        <f t="shared" si="257"/>
        <v>0.7197827108092939</v>
      </c>
      <c r="M2698" s="39" t="s">
        <v>3840</v>
      </c>
      <c r="N2698" s="3">
        <v>7287.9489536752235</v>
      </c>
      <c r="O2698" s="3">
        <v>5245.73974609375</v>
      </c>
      <c r="P2698" s="110">
        <v>0.71978271007537842</v>
      </c>
    </row>
    <row r="2699" spans="2:16" x14ac:dyDescent="0.2">
      <c r="B2699" s="102" t="s">
        <v>3839</v>
      </c>
      <c r="C2699" s="119">
        <v>2106.7815114451546</v>
      </c>
      <c r="D2699" s="125">
        <v>1.048727795557685</v>
      </c>
      <c r="E2699" s="119">
        <f t="shared" si="252"/>
        <v>2209.4403302195647</v>
      </c>
      <c r="F2699" s="121">
        <f t="shared" si="253"/>
        <v>2263.7898494688816</v>
      </c>
      <c r="G2699" s="110">
        <f t="shared" si="254"/>
        <v>1.0745252116419166</v>
      </c>
      <c r="H2699" s="130">
        <v>0.9418617267920053</v>
      </c>
      <c r="I2699" s="128">
        <f t="shared" si="255"/>
        <v>2132.1770167149743</v>
      </c>
      <c r="J2699" s="3">
        <f t="shared" si="256"/>
        <v>2148.0053370451969</v>
      </c>
      <c r="K2699" s="122">
        <f t="shared" si="257"/>
        <v>1.0195672049408506</v>
      </c>
      <c r="M2699" s="39" t="s">
        <v>3839</v>
      </c>
      <c r="N2699" s="3">
        <v>2106.7815114451546</v>
      </c>
      <c r="O2699" s="3">
        <v>2148.00537109375</v>
      </c>
      <c r="P2699" s="110">
        <v>1.0195672512054443</v>
      </c>
    </row>
    <row r="2700" spans="2:16" x14ac:dyDescent="0.2">
      <c r="B2700" s="102" t="s">
        <v>3838</v>
      </c>
      <c r="C2700" s="119">
        <v>6820.2099367973951</v>
      </c>
      <c r="D2700" s="125">
        <v>1.0395287395863506</v>
      </c>
      <c r="E2700" s="119">
        <f t="shared" si="252"/>
        <v>7089.8042393133001</v>
      </c>
      <c r="F2700" s="121">
        <f t="shared" si="253"/>
        <v>7264.2047183432787</v>
      </c>
      <c r="G2700" s="110">
        <f t="shared" si="254"/>
        <v>1.0650998701888013</v>
      </c>
      <c r="H2700" s="130">
        <v>0.90333968786790719</v>
      </c>
      <c r="I2700" s="128">
        <f t="shared" si="255"/>
        <v>6562.0444228767956</v>
      </c>
      <c r="J2700" s="3">
        <f t="shared" si="256"/>
        <v>6610.7580804822373</v>
      </c>
      <c r="K2700" s="122">
        <f t="shared" si="257"/>
        <v>0.96928952946373503</v>
      </c>
      <c r="M2700" s="39" t="s">
        <v>3838</v>
      </c>
      <c r="N2700" s="3">
        <v>6820.2099367973951</v>
      </c>
      <c r="O2700" s="3">
        <v>6610.75830078125</v>
      </c>
      <c r="P2700" s="110">
        <v>0.96928954124450684</v>
      </c>
    </row>
    <row r="2701" spans="2:16" x14ac:dyDescent="0.2">
      <c r="B2701" s="102" t="s">
        <v>3837</v>
      </c>
      <c r="C2701" s="119">
        <v>5756.766082931148</v>
      </c>
      <c r="D2701" s="125">
        <v>1.0219983457653299</v>
      </c>
      <c r="E2701" s="119">
        <f t="shared" si="252"/>
        <v>5883.4054137135909</v>
      </c>
      <c r="F2701" s="121">
        <f t="shared" si="253"/>
        <v>6028.1299629175901</v>
      </c>
      <c r="G2701" s="110">
        <f t="shared" si="254"/>
        <v>1.047138250204579</v>
      </c>
      <c r="H2701" s="130">
        <v>0.85221496773095862</v>
      </c>
      <c r="I2701" s="128">
        <f t="shared" si="255"/>
        <v>5137.2625818258384</v>
      </c>
      <c r="J2701" s="3">
        <f t="shared" si="256"/>
        <v>5175.3993017736439</v>
      </c>
      <c r="K2701" s="122">
        <f t="shared" si="257"/>
        <v>0.89901156781734437</v>
      </c>
      <c r="M2701" s="39" t="s">
        <v>3837</v>
      </c>
      <c r="N2701" s="3">
        <v>5756.766082931148</v>
      </c>
      <c r="O2701" s="3">
        <v>5175.39892578125</v>
      </c>
      <c r="P2701" s="110">
        <v>0.89901149272918701</v>
      </c>
    </row>
    <row r="2702" spans="2:16" x14ac:dyDescent="0.2">
      <c r="B2702" s="102" t="s">
        <v>3836</v>
      </c>
      <c r="C2702" s="119">
        <v>3218.9371673360538</v>
      </c>
      <c r="D2702" s="125">
        <v>0.91154341105850789</v>
      </c>
      <c r="E2702" s="119">
        <f t="shared" si="252"/>
        <v>2934.2009654965173</v>
      </c>
      <c r="F2702" s="121">
        <f t="shared" si="253"/>
        <v>3006.3787064721105</v>
      </c>
      <c r="G2702" s="110">
        <f t="shared" si="254"/>
        <v>0.93396625972669933</v>
      </c>
      <c r="H2702" s="130">
        <v>0.99672724261392087</v>
      </c>
      <c r="I2702" s="128">
        <f t="shared" si="255"/>
        <v>2996.5395583551531</v>
      </c>
      <c r="J2702" s="3">
        <f t="shared" si="256"/>
        <v>3018.7845162737526</v>
      </c>
      <c r="K2702" s="122">
        <f t="shared" si="257"/>
        <v>0.93782026779107819</v>
      </c>
      <c r="M2702" s="39" t="s">
        <v>3836</v>
      </c>
      <c r="N2702" s="3">
        <v>3218.9371673360538</v>
      </c>
      <c r="O2702" s="3">
        <v>3018.784423828125</v>
      </c>
      <c r="P2702" s="110">
        <v>0.93782025575637817</v>
      </c>
    </row>
    <row r="2703" spans="2:16" x14ac:dyDescent="0.2">
      <c r="B2703" s="102" t="s">
        <v>3835</v>
      </c>
      <c r="C2703" s="119">
        <v>14621.236616737711</v>
      </c>
      <c r="D2703" s="125">
        <v>0.82164291568404402</v>
      </c>
      <c r="E2703" s="119">
        <f t="shared" si="252"/>
        <v>12013.435484682681</v>
      </c>
      <c r="F2703" s="121">
        <f t="shared" si="253"/>
        <v>12308.951246839653</v>
      </c>
      <c r="G2703" s="110">
        <f t="shared" si="254"/>
        <v>0.84185432255086678</v>
      </c>
      <c r="H2703" s="130">
        <v>0.9445341875637886</v>
      </c>
      <c r="I2703" s="128">
        <f t="shared" si="255"/>
        <v>11626.225265695975</v>
      </c>
      <c r="J2703" s="3">
        <f t="shared" si="256"/>
        <v>11712.533117386585</v>
      </c>
      <c r="K2703" s="122">
        <f t="shared" si="257"/>
        <v>0.80106309913476281</v>
      </c>
      <c r="M2703" s="39" t="s">
        <v>3835</v>
      </c>
      <c r="N2703" s="3">
        <v>14621.236616737711</v>
      </c>
      <c r="O2703" s="3">
        <v>11712.533203125</v>
      </c>
      <c r="P2703" s="110">
        <v>0.80106312036514282</v>
      </c>
    </row>
    <row r="2704" spans="2:16" x14ac:dyDescent="0.2">
      <c r="B2704" s="102" t="s">
        <v>3834</v>
      </c>
      <c r="C2704" s="119">
        <v>6723.9587084545219</v>
      </c>
      <c r="D2704" s="125">
        <v>0.99756896274609164</v>
      </c>
      <c r="E2704" s="119">
        <f t="shared" si="252"/>
        <v>6707.612514340527</v>
      </c>
      <c r="F2704" s="121">
        <f t="shared" si="253"/>
        <v>6872.6115462124944</v>
      </c>
      <c r="G2704" s="110">
        <f t="shared" si="254"/>
        <v>1.0221079343588266</v>
      </c>
      <c r="H2704" s="130">
        <v>0.81298698781886425</v>
      </c>
      <c r="I2704" s="128">
        <f t="shared" si="255"/>
        <v>5587.3437594044435</v>
      </c>
      <c r="J2704" s="3">
        <f t="shared" si="256"/>
        <v>5628.8216789794233</v>
      </c>
      <c r="K2704" s="122">
        <f t="shared" si="257"/>
        <v>0.83712912631392233</v>
      </c>
      <c r="M2704" s="39" t="s">
        <v>3834</v>
      </c>
      <c r="N2704" s="3">
        <v>6723.9587084545219</v>
      </c>
      <c r="O2704" s="3">
        <v>5628.82177734375</v>
      </c>
      <c r="P2704" s="110">
        <v>0.83712911605834961</v>
      </c>
    </row>
    <row r="2705" spans="2:16" x14ac:dyDescent="0.2">
      <c r="B2705" s="102" t="s">
        <v>3833</v>
      </c>
      <c r="C2705" s="119">
        <v>3133.4341252650797</v>
      </c>
      <c r="D2705" s="125">
        <v>1.0510665562206116</v>
      </c>
      <c r="E2705" s="119">
        <f t="shared" si="252"/>
        <v>3293.4478151865119</v>
      </c>
      <c r="F2705" s="121">
        <f t="shared" si="253"/>
        <v>3374.4625875611573</v>
      </c>
      <c r="G2705" s="110">
        <f t="shared" si="254"/>
        <v>1.0769215029454904</v>
      </c>
      <c r="H2705" s="130">
        <v>0.87946439365392592</v>
      </c>
      <c r="I2705" s="128">
        <f t="shared" si="255"/>
        <v>2967.7196934773315</v>
      </c>
      <c r="J2705" s="3">
        <f t="shared" si="256"/>
        <v>2989.7507057199464</v>
      </c>
      <c r="K2705" s="122">
        <f t="shared" si="257"/>
        <v>0.95414506455182679</v>
      </c>
      <c r="M2705" s="39" t="s">
        <v>3833</v>
      </c>
      <c r="N2705" s="3">
        <v>3133.4341252650797</v>
      </c>
      <c r="O2705" s="3">
        <v>2989.7509765625</v>
      </c>
      <c r="P2705" s="110">
        <v>0.95414513349533081</v>
      </c>
    </row>
    <row r="2706" spans="2:16" x14ac:dyDescent="0.2">
      <c r="B2706" s="102" t="s">
        <v>3832</v>
      </c>
      <c r="C2706" s="119">
        <v>18703.973679016675</v>
      </c>
      <c r="D2706" s="125">
        <v>0.90265495560058462</v>
      </c>
      <c r="E2706" s="119">
        <f t="shared" si="252"/>
        <v>16883.2345307873</v>
      </c>
      <c r="F2706" s="121">
        <f t="shared" si="253"/>
        <v>17298.541370067531</v>
      </c>
      <c r="G2706" s="110">
        <f t="shared" si="254"/>
        <v>0.92485915917825268</v>
      </c>
      <c r="H2706" s="130">
        <v>0.87001258929772696</v>
      </c>
      <c r="I2706" s="128">
        <f t="shared" si="255"/>
        <v>15049.948768446302</v>
      </c>
      <c r="J2706" s="3">
        <f t="shared" si="256"/>
        <v>15161.672798952657</v>
      </c>
      <c r="K2706" s="122">
        <f t="shared" si="257"/>
        <v>0.81061238959943571</v>
      </c>
      <c r="M2706" s="39" t="s">
        <v>3832</v>
      </c>
      <c r="N2706" s="3">
        <v>18703.973679016675</v>
      </c>
      <c r="O2706" s="3">
        <v>15161.673828125</v>
      </c>
      <c r="P2706" s="110">
        <v>0.81061244010925293</v>
      </c>
    </row>
    <row r="2707" spans="2:16" x14ac:dyDescent="0.2">
      <c r="B2707" s="102" t="s">
        <v>3831</v>
      </c>
      <c r="C2707" s="119">
        <v>4587.2517734790999</v>
      </c>
      <c r="D2707" s="125">
        <v>0.98172401165266887</v>
      </c>
      <c r="E2707" s="119">
        <f t="shared" si="252"/>
        <v>4503.4152135207214</v>
      </c>
      <c r="F2707" s="121">
        <f t="shared" si="253"/>
        <v>4614.1936982289226</v>
      </c>
      <c r="G2707" s="110">
        <f t="shared" si="254"/>
        <v>1.0058732169238205</v>
      </c>
      <c r="H2707" s="130">
        <v>0.9406739716613387</v>
      </c>
      <c r="I2707" s="128">
        <f t="shared" si="255"/>
        <v>4340.4519121277217</v>
      </c>
      <c r="J2707" s="3">
        <f t="shared" si="256"/>
        <v>4372.6734691112661</v>
      </c>
      <c r="K2707" s="122">
        <f t="shared" si="257"/>
        <v>0.9532229066631126</v>
      </c>
      <c r="M2707" s="39" t="s">
        <v>3831</v>
      </c>
      <c r="N2707" s="3">
        <v>4587.2517734790999</v>
      </c>
      <c r="O2707" s="3">
        <v>4372.6728515625</v>
      </c>
      <c r="P2707" s="110">
        <v>0.95322275161743164</v>
      </c>
    </row>
    <row r="2708" spans="2:16" x14ac:dyDescent="0.2">
      <c r="B2708" s="102" t="s">
        <v>3830</v>
      </c>
      <c r="C2708" s="119">
        <v>8383.1750330337381</v>
      </c>
      <c r="D2708" s="125">
        <v>0.85906315705338876</v>
      </c>
      <c r="E2708" s="119">
        <f t="shared" si="252"/>
        <v>7201.6768100091094</v>
      </c>
      <c r="F2708" s="121">
        <f t="shared" si="253"/>
        <v>7378.8292169148217</v>
      </c>
      <c r="G2708" s="110">
        <f t="shared" si="254"/>
        <v>0.88019505591123748</v>
      </c>
      <c r="H2708" s="130">
        <v>0.94421869659109881</v>
      </c>
      <c r="I2708" s="128">
        <f t="shared" si="255"/>
        <v>6967.2285055636312</v>
      </c>
      <c r="J2708" s="3">
        <f t="shared" si="256"/>
        <v>7018.9500670172047</v>
      </c>
      <c r="K2708" s="122">
        <f t="shared" si="257"/>
        <v>0.83726631489372083</v>
      </c>
      <c r="M2708" s="39" t="s">
        <v>3830</v>
      </c>
      <c r="N2708" s="3">
        <v>8383.1750330337381</v>
      </c>
      <c r="O2708" s="3">
        <v>7018.94921875</v>
      </c>
      <c r="P2708" s="110">
        <v>0.83726620674133301</v>
      </c>
    </row>
    <row r="2709" spans="2:16" x14ac:dyDescent="0.2">
      <c r="B2709" s="102" t="s">
        <v>3829</v>
      </c>
      <c r="C2709" s="119">
        <v>10913.119961906674</v>
      </c>
      <c r="D2709" s="125">
        <v>1.0357629809189008</v>
      </c>
      <c r="E2709" s="119">
        <f t="shared" si="252"/>
        <v>11303.405662870018</v>
      </c>
      <c r="F2709" s="121">
        <f t="shared" si="253"/>
        <v>11581.455563224621</v>
      </c>
      <c r="G2709" s="110">
        <f t="shared" si="254"/>
        <v>1.0612414784819408</v>
      </c>
      <c r="H2709" s="130">
        <v>0.74038594943017622</v>
      </c>
      <c r="I2709" s="128">
        <f t="shared" si="255"/>
        <v>8574.7469729614568</v>
      </c>
      <c r="J2709" s="3">
        <f t="shared" si="256"/>
        <v>8638.4020263527327</v>
      </c>
      <c r="K2709" s="122">
        <f t="shared" si="257"/>
        <v>0.79156117192021447</v>
      </c>
      <c r="M2709" s="39" t="s">
        <v>3829</v>
      </c>
      <c r="N2709" s="3">
        <v>10913.119961906674</v>
      </c>
      <c r="O2709" s="3">
        <v>8638.40234375</v>
      </c>
      <c r="P2709" s="110">
        <v>0.79156118631362915</v>
      </c>
    </row>
    <row r="2710" spans="2:16" x14ac:dyDescent="0.2">
      <c r="B2710" s="102" t="s">
        <v>3828</v>
      </c>
      <c r="C2710" s="119">
        <v>10782.070813445131</v>
      </c>
      <c r="D2710" s="125">
        <v>0.90563792098981921</v>
      </c>
      <c r="E2710" s="119">
        <f t="shared" si="252"/>
        <v>9764.6521954534564</v>
      </c>
      <c r="F2710" s="121">
        <f t="shared" si="253"/>
        <v>10004.850649876953</v>
      </c>
      <c r="G2710" s="110">
        <f t="shared" si="254"/>
        <v>0.92791550185341087</v>
      </c>
      <c r="H2710" s="130">
        <v>0.94861233039116966</v>
      </c>
      <c r="I2710" s="128">
        <f t="shared" si="255"/>
        <v>9490.724690195384</v>
      </c>
      <c r="J2710" s="3">
        <f t="shared" si="256"/>
        <v>9561.1795489546312</v>
      </c>
      <c r="K2710" s="122">
        <f t="shared" si="257"/>
        <v>0.88676653255068028</v>
      </c>
      <c r="M2710" s="39" t="s">
        <v>3828</v>
      </c>
      <c r="N2710" s="3">
        <v>10782.070813445131</v>
      </c>
      <c r="O2710" s="3">
        <v>9561.1796875</v>
      </c>
      <c r="P2710" s="110">
        <v>0.88676655292510986</v>
      </c>
    </row>
    <row r="2711" spans="2:16" x14ac:dyDescent="0.2">
      <c r="B2711" s="102" t="s">
        <v>3827</v>
      </c>
      <c r="C2711" s="119">
        <v>5557.7414337108212</v>
      </c>
      <c r="D2711" s="125">
        <v>1.1333443730532258</v>
      </c>
      <c r="E2711" s="119">
        <f t="shared" si="252"/>
        <v>6298.8349807809263</v>
      </c>
      <c r="F2711" s="121">
        <f t="shared" si="253"/>
        <v>6453.7785872471868</v>
      </c>
      <c r="G2711" s="110">
        <f t="shared" si="254"/>
        <v>1.1612232530468938</v>
      </c>
      <c r="H2711" s="130">
        <v>0.78439304703234625</v>
      </c>
      <c r="I2711" s="128">
        <f t="shared" si="255"/>
        <v>5062.2990509229321</v>
      </c>
      <c r="J2711" s="3">
        <f t="shared" si="256"/>
        <v>5099.8792754339547</v>
      </c>
      <c r="K2711" s="122">
        <f t="shared" si="257"/>
        <v>0.91761722567738124</v>
      </c>
      <c r="M2711" s="39" t="s">
        <v>3827</v>
      </c>
      <c r="N2711" s="3">
        <v>5557.7414337108212</v>
      </c>
      <c r="O2711" s="3">
        <v>5099.87939453125</v>
      </c>
      <c r="P2711" s="110">
        <v>0.91761726140975952</v>
      </c>
    </row>
    <row r="2712" spans="2:16" x14ac:dyDescent="0.2">
      <c r="B2712" s="102" t="s">
        <v>3826</v>
      </c>
      <c r="C2712" s="119">
        <v>4604.5543515320542</v>
      </c>
      <c r="D2712" s="125">
        <v>1.1137942355387307</v>
      </c>
      <c r="E2712" s="119">
        <f t="shared" si="252"/>
        <v>5128.5260939611799</v>
      </c>
      <c r="F2712" s="121">
        <f t="shared" si="253"/>
        <v>5254.6815387822071</v>
      </c>
      <c r="G2712" s="110">
        <f t="shared" si="254"/>
        <v>1.1411922061542914</v>
      </c>
      <c r="H2712" s="130">
        <v>0.80912200682134849</v>
      </c>
      <c r="I2712" s="128">
        <f t="shared" si="255"/>
        <v>4251.6784718665513</v>
      </c>
      <c r="J2712" s="3">
        <f t="shared" si="256"/>
        <v>4283.2410148759955</v>
      </c>
      <c r="K2712" s="122">
        <f t="shared" si="257"/>
        <v>0.93021836379254608</v>
      </c>
      <c r="M2712" s="39" t="s">
        <v>3826</v>
      </c>
      <c r="N2712" s="3">
        <v>4604.5543515320542</v>
      </c>
      <c r="O2712" s="3">
        <v>4283.24072265625</v>
      </c>
      <c r="P2712" s="110">
        <v>0.93021827936172485</v>
      </c>
    </row>
    <row r="2713" spans="2:16" x14ac:dyDescent="0.2">
      <c r="B2713" s="102" t="s">
        <v>3825</v>
      </c>
      <c r="C2713" s="119">
        <v>6567.695036778503</v>
      </c>
      <c r="D2713" s="125">
        <v>0.8947110498171913</v>
      </c>
      <c r="E2713" s="119">
        <f t="shared" si="252"/>
        <v>5876.1893212352516</v>
      </c>
      <c r="F2713" s="121">
        <f t="shared" si="253"/>
        <v>6020.736363424604</v>
      </c>
      <c r="G2713" s="110">
        <f t="shared" si="254"/>
        <v>0.9167198430665584</v>
      </c>
      <c r="H2713" s="130">
        <v>1.0117706236487869</v>
      </c>
      <c r="I2713" s="128">
        <f t="shared" si="255"/>
        <v>6091.6041852470407</v>
      </c>
      <c r="J2713" s="3">
        <f t="shared" si="256"/>
        <v>6136.8255067476211</v>
      </c>
      <c r="K2713" s="122">
        <f t="shared" si="257"/>
        <v>0.93439562470272275</v>
      </c>
      <c r="M2713" s="39" t="s">
        <v>3825</v>
      </c>
      <c r="N2713" s="3">
        <v>6567.695036778503</v>
      </c>
      <c r="O2713" s="3">
        <v>6136.82421875</v>
      </c>
      <c r="P2713" s="110">
        <v>0.934395432472229</v>
      </c>
    </row>
    <row r="2714" spans="2:16" x14ac:dyDescent="0.2">
      <c r="B2714" s="102" t="s">
        <v>3824</v>
      </c>
      <c r="C2714" s="119">
        <v>4908.291303731613</v>
      </c>
      <c r="D2714" s="125">
        <v>1.1015666587007846</v>
      </c>
      <c r="E2714" s="119">
        <f t="shared" si="252"/>
        <v>5406.8100513817508</v>
      </c>
      <c r="F2714" s="121">
        <f t="shared" si="253"/>
        <v>5539.8109398627576</v>
      </c>
      <c r="G2714" s="110">
        <f t="shared" si="254"/>
        <v>1.1286638459398326</v>
      </c>
      <c r="H2714" s="130">
        <v>0.81454743239161198</v>
      </c>
      <c r="I2714" s="128">
        <f t="shared" si="255"/>
        <v>4512.4387770001713</v>
      </c>
      <c r="J2714" s="3">
        <f t="shared" si="256"/>
        <v>4545.9370868838978</v>
      </c>
      <c r="K2714" s="122">
        <f t="shared" si="257"/>
        <v>0.92617507918239717</v>
      </c>
      <c r="M2714" s="39" t="s">
        <v>3824</v>
      </c>
      <c r="N2714" s="3">
        <v>4908.291303731613</v>
      </c>
      <c r="O2714" s="3">
        <v>4545.93701171875</v>
      </c>
      <c r="P2714" s="110">
        <v>0.92617505788803101</v>
      </c>
    </row>
    <row r="2715" spans="2:16" x14ac:dyDescent="0.2">
      <c r="B2715" s="102" t="s">
        <v>3823</v>
      </c>
      <c r="C2715" s="119">
        <v>7767.8479299142236</v>
      </c>
      <c r="D2715" s="125">
        <v>1.0607482613425838</v>
      </c>
      <c r="E2715" s="119">
        <f t="shared" si="252"/>
        <v>8239.7311860301015</v>
      </c>
      <c r="F2715" s="121">
        <f t="shared" si="253"/>
        <v>8442.4184560048634</v>
      </c>
      <c r="G2715" s="110">
        <f t="shared" si="254"/>
        <v>1.0868413661257255</v>
      </c>
      <c r="H2715" s="130">
        <v>0.81480262787027402</v>
      </c>
      <c r="I2715" s="128">
        <f t="shared" si="255"/>
        <v>6878.9047435332641</v>
      </c>
      <c r="J2715" s="3">
        <f t="shared" si="256"/>
        <v>6929.9706292210694</v>
      </c>
      <c r="K2715" s="122">
        <f t="shared" si="257"/>
        <v>0.89213520807140645</v>
      </c>
      <c r="M2715" s="39" t="s">
        <v>3823</v>
      </c>
      <c r="N2715" s="3">
        <v>7767.8479299142236</v>
      </c>
      <c r="O2715" s="3">
        <v>6929.970703125</v>
      </c>
      <c r="P2715" s="110">
        <v>0.89213520288467407</v>
      </c>
    </row>
    <row r="2716" spans="2:16" x14ac:dyDescent="0.2">
      <c r="B2716" s="102" t="s">
        <v>3822</v>
      </c>
      <c r="C2716" s="119">
        <v>6418.3788095628915</v>
      </c>
      <c r="D2716" s="125">
        <v>0.97114669114949526</v>
      </c>
      <c r="E2716" s="119">
        <f t="shared" si="252"/>
        <v>6233.187343451038</v>
      </c>
      <c r="F2716" s="121">
        <f t="shared" si="253"/>
        <v>6386.5160986448136</v>
      </c>
      <c r="G2716" s="110">
        <f t="shared" si="254"/>
        <v>0.99503570732369284</v>
      </c>
      <c r="H2716" s="130">
        <v>0.85538815547359215</v>
      </c>
      <c r="I2716" s="128">
        <f t="shared" si="255"/>
        <v>5462.9502255221887</v>
      </c>
      <c r="J2716" s="3">
        <f t="shared" si="256"/>
        <v>5503.5047036165315</v>
      </c>
      <c r="K2716" s="122">
        <f t="shared" si="257"/>
        <v>0.85746025077496701</v>
      </c>
      <c r="M2716" s="39" t="s">
        <v>3822</v>
      </c>
      <c r="N2716" s="3">
        <v>6418.3788095628915</v>
      </c>
      <c r="O2716" s="3">
        <v>5503.5048828125</v>
      </c>
      <c r="P2716" s="110">
        <v>0.85746026039123535</v>
      </c>
    </row>
    <row r="2717" spans="2:16" x14ac:dyDescent="0.2">
      <c r="B2717" s="102" t="s">
        <v>3821</v>
      </c>
      <c r="C2717" s="119">
        <v>8837.3329121228617</v>
      </c>
      <c r="D2717" s="125">
        <v>0.92253616733761257</v>
      </c>
      <c r="E2717" s="119">
        <f t="shared" si="252"/>
        <v>8152.7592342363669</v>
      </c>
      <c r="F2717" s="121">
        <f t="shared" si="253"/>
        <v>8353.3071009860159</v>
      </c>
      <c r="G2717" s="110">
        <f t="shared" si="254"/>
        <v>0.94522942431275059</v>
      </c>
      <c r="H2717" s="130">
        <v>0.97332478056526583</v>
      </c>
      <c r="I2717" s="128">
        <f t="shared" si="255"/>
        <v>8130.4808010614906</v>
      </c>
      <c r="J2717" s="3">
        <f t="shared" si="256"/>
        <v>8190.837822804554</v>
      </c>
      <c r="K2717" s="122">
        <f t="shared" si="257"/>
        <v>0.92684499998506797</v>
      </c>
      <c r="M2717" s="39" t="s">
        <v>3821</v>
      </c>
      <c r="N2717" s="3">
        <v>8837.3329121228617</v>
      </c>
      <c r="O2717" s="3">
        <v>8190.837890625</v>
      </c>
      <c r="P2717" s="110">
        <v>0.9268450140953064</v>
      </c>
    </row>
    <row r="2718" spans="2:16" x14ac:dyDescent="0.2">
      <c r="B2718" s="102" t="s">
        <v>3820</v>
      </c>
      <c r="C2718" s="119">
        <v>5191.7022778338242</v>
      </c>
      <c r="D2718" s="125">
        <v>0.98841767125122626</v>
      </c>
      <c r="E2718" s="119">
        <f t="shared" si="252"/>
        <v>5131.5702752861953</v>
      </c>
      <c r="F2718" s="121">
        <f t="shared" si="253"/>
        <v>5257.8006032300027</v>
      </c>
      <c r="G2718" s="110">
        <f t="shared" si="254"/>
        <v>1.0127315323296537</v>
      </c>
      <c r="H2718" s="130">
        <v>0.92717093061761868</v>
      </c>
      <c r="I2718" s="128">
        <f t="shared" si="255"/>
        <v>4874.8798782986387</v>
      </c>
      <c r="J2718" s="3">
        <f t="shared" si="256"/>
        <v>4911.068787418365</v>
      </c>
      <c r="K2718" s="122">
        <f t="shared" si="257"/>
        <v>0.94594576587844126</v>
      </c>
      <c r="M2718" s="39" t="s">
        <v>3820</v>
      </c>
      <c r="N2718" s="3">
        <v>5191.7022778338242</v>
      </c>
      <c r="O2718" s="3">
        <v>4911.0693359375</v>
      </c>
      <c r="P2718" s="110">
        <v>0.9459458589553833</v>
      </c>
    </row>
    <row r="2719" spans="2:16" x14ac:dyDescent="0.2">
      <c r="B2719" s="102" t="s">
        <v>3819</v>
      </c>
      <c r="C2719" s="119">
        <v>4624.6353752607083</v>
      </c>
      <c r="D2719" s="125">
        <v>1.0389417166653387</v>
      </c>
      <c r="E2719" s="119">
        <f t="shared" si="252"/>
        <v>4804.7266157246131</v>
      </c>
      <c r="F2719" s="121">
        <f t="shared" si="253"/>
        <v>4922.9169909600823</v>
      </c>
      <c r="G2719" s="110">
        <f t="shared" si="254"/>
        <v>1.0644984072247121</v>
      </c>
      <c r="H2719" s="130">
        <v>0.94039846797419036</v>
      </c>
      <c r="I2719" s="128">
        <f t="shared" si="255"/>
        <v>4629.5035962629727</v>
      </c>
      <c r="J2719" s="3">
        <f t="shared" si="256"/>
        <v>4663.8709425560428</v>
      </c>
      <c r="K2719" s="122">
        <f t="shared" si="257"/>
        <v>1.0084840347641726</v>
      </c>
      <c r="M2719" s="39" t="s">
        <v>3819</v>
      </c>
      <c r="N2719" s="3">
        <v>4624.6353752607083</v>
      </c>
      <c r="O2719" s="3">
        <v>4663.87109375</v>
      </c>
      <c r="P2719" s="110">
        <v>1.0084841251373291</v>
      </c>
    </row>
    <row r="2720" spans="2:16" x14ac:dyDescent="0.2">
      <c r="B2720" s="102" t="s">
        <v>3818</v>
      </c>
      <c r="C2720" s="119">
        <v>3711.4123148525964</v>
      </c>
      <c r="D2720" s="125">
        <v>1.1195855618585047</v>
      </c>
      <c r="E2720" s="119">
        <f t="shared" si="252"/>
        <v>4155.2436418128173</v>
      </c>
      <c r="F2720" s="121">
        <f t="shared" si="253"/>
        <v>4257.4575333614812</v>
      </c>
      <c r="G2720" s="110">
        <f t="shared" si="254"/>
        <v>1.1471259919906183</v>
      </c>
      <c r="H2720" s="130">
        <v>0.90753024955616379</v>
      </c>
      <c r="I2720" s="128">
        <f t="shared" si="255"/>
        <v>3863.7714977263149</v>
      </c>
      <c r="J2720" s="3">
        <f t="shared" si="256"/>
        <v>3892.4543943476383</v>
      </c>
      <c r="K2720" s="122">
        <f t="shared" si="257"/>
        <v>1.0487798347735537</v>
      </c>
      <c r="M2720" s="39" t="s">
        <v>3818</v>
      </c>
      <c r="N2720" s="3">
        <v>3711.4123148525964</v>
      </c>
      <c r="O2720" s="3">
        <v>3892.45458984375</v>
      </c>
      <c r="P2720" s="110">
        <v>1.0487798452377319</v>
      </c>
    </row>
    <row r="2721" spans="2:16" x14ac:dyDescent="0.2">
      <c r="B2721" s="102" t="s">
        <v>3817</v>
      </c>
      <c r="C2721" s="119">
        <v>19122.28591434495</v>
      </c>
      <c r="D2721" s="125">
        <v>1.0299926688067997</v>
      </c>
      <c r="E2721" s="119">
        <f t="shared" si="252"/>
        <v>19695.81430260283</v>
      </c>
      <c r="F2721" s="121">
        <f t="shared" si="253"/>
        <v>20180.307150827386</v>
      </c>
      <c r="G2721" s="110">
        <f t="shared" si="254"/>
        <v>1.0553292237769931</v>
      </c>
      <c r="H2721" s="130">
        <v>0.62720242319132669</v>
      </c>
      <c r="I2721" s="128">
        <f t="shared" si="255"/>
        <v>12657.137545744194</v>
      </c>
      <c r="J2721" s="3">
        <f t="shared" si="256"/>
        <v>12751.098425149221</v>
      </c>
      <c r="K2721" s="122">
        <f t="shared" si="257"/>
        <v>0.66681873089156873</v>
      </c>
      <c r="M2721" s="39" t="s">
        <v>3817</v>
      </c>
      <c r="N2721" s="3">
        <v>19122.28591434495</v>
      </c>
      <c r="O2721" s="3">
        <v>12751.0986328125</v>
      </c>
      <c r="P2721" s="110">
        <v>0.66681873798370361</v>
      </c>
    </row>
    <row r="2722" spans="2:16" x14ac:dyDescent="0.2">
      <c r="B2722" s="102" t="s">
        <v>3816</v>
      </c>
      <c r="C2722" s="119">
        <v>5675.4298837043343</v>
      </c>
      <c r="D2722" s="125">
        <v>0.92542601917096012</v>
      </c>
      <c r="E2722" s="119">
        <f t="shared" si="252"/>
        <v>5252.190484360407</v>
      </c>
      <c r="F2722" s="121">
        <f t="shared" si="253"/>
        <v>5381.3879213432183</v>
      </c>
      <c r="G2722" s="110">
        <f t="shared" si="254"/>
        <v>0.94819036295287717</v>
      </c>
      <c r="H2722" s="130">
        <v>0.97838425965566844</v>
      </c>
      <c r="I2722" s="128">
        <f t="shared" si="255"/>
        <v>5265.0652373433413</v>
      </c>
      <c r="J2722" s="3">
        <f t="shared" si="256"/>
        <v>5304.1507065529231</v>
      </c>
      <c r="K2722" s="122">
        <f t="shared" si="257"/>
        <v>0.9345813119430032</v>
      </c>
      <c r="M2722" s="39" t="s">
        <v>3816</v>
      </c>
      <c r="N2722" s="3">
        <v>5675.4298837043343</v>
      </c>
      <c r="O2722" s="3">
        <v>5304.150390625</v>
      </c>
      <c r="P2722" s="110">
        <v>0.93458127975463867</v>
      </c>
    </row>
    <row r="2723" spans="2:16" x14ac:dyDescent="0.2">
      <c r="B2723" s="102" t="s">
        <v>3815</v>
      </c>
      <c r="C2723" s="119">
        <v>5369.2965598346818</v>
      </c>
      <c r="D2723" s="125">
        <v>1.0502771376000204</v>
      </c>
      <c r="E2723" s="119">
        <f t="shared" si="252"/>
        <v>5639.2494217888061</v>
      </c>
      <c r="F2723" s="121">
        <f t="shared" si="253"/>
        <v>5777.9680333798024</v>
      </c>
      <c r="G2723" s="110">
        <f t="shared" si="254"/>
        <v>1.0761126655961248</v>
      </c>
      <c r="H2723" s="130">
        <v>0.82850522907312407</v>
      </c>
      <c r="I2723" s="128">
        <f t="shared" si="255"/>
        <v>4787.0767290725216</v>
      </c>
      <c r="J2723" s="3">
        <f t="shared" si="256"/>
        <v>4822.6138272210865</v>
      </c>
      <c r="K2723" s="122">
        <f t="shared" si="257"/>
        <v>0.89818354666734457</v>
      </c>
      <c r="M2723" s="39" t="s">
        <v>3815</v>
      </c>
      <c r="N2723" s="3">
        <v>5369.2965598346818</v>
      </c>
      <c r="O2723" s="3">
        <v>4822.6142578125</v>
      </c>
      <c r="P2723" s="110">
        <v>0.89818364381790161</v>
      </c>
    </row>
    <row r="2724" spans="2:16" x14ac:dyDescent="0.2">
      <c r="B2724" s="102" t="s">
        <v>3814</v>
      </c>
      <c r="C2724" s="119">
        <v>4505.3353630121464</v>
      </c>
      <c r="D2724" s="125">
        <v>0.97712089476390995</v>
      </c>
      <c r="E2724" s="119">
        <f t="shared" si="252"/>
        <v>4402.2573211179133</v>
      </c>
      <c r="F2724" s="121">
        <f t="shared" si="253"/>
        <v>4510.5474458803083</v>
      </c>
      <c r="G2724" s="110">
        <f t="shared" si="254"/>
        <v>1.0011568690115618</v>
      </c>
      <c r="H2724" s="130">
        <v>0.76731552578672879</v>
      </c>
      <c r="I2724" s="128">
        <f t="shared" si="255"/>
        <v>3461.0130850216356</v>
      </c>
      <c r="J2724" s="3">
        <f t="shared" si="256"/>
        <v>3486.7060848745355</v>
      </c>
      <c r="K2724" s="122">
        <f t="shared" si="257"/>
        <v>0.77390600342421956</v>
      </c>
      <c r="M2724" s="39" t="s">
        <v>3814</v>
      </c>
      <c r="N2724" s="3">
        <v>4505.3353630121464</v>
      </c>
      <c r="O2724" s="3">
        <v>3486.7060546875</v>
      </c>
      <c r="P2724" s="110">
        <v>0.77390599250793457</v>
      </c>
    </row>
    <row r="2725" spans="2:16" x14ac:dyDescent="0.2">
      <c r="B2725" s="102" t="s">
        <v>3813</v>
      </c>
      <c r="C2725" s="119">
        <v>4208.3862096835765</v>
      </c>
      <c r="D2725" s="125">
        <v>1.0596447238436817</v>
      </c>
      <c r="E2725" s="119">
        <f t="shared" si="252"/>
        <v>4459.3942429877116</v>
      </c>
      <c r="F2725" s="121">
        <f t="shared" si="253"/>
        <v>4569.0898658722035</v>
      </c>
      <c r="G2725" s="110">
        <f t="shared" si="254"/>
        <v>1.085710682959335</v>
      </c>
      <c r="H2725" s="130">
        <v>0.84952690907274742</v>
      </c>
      <c r="I2725" s="128">
        <f t="shared" si="255"/>
        <v>3881.5647910300268</v>
      </c>
      <c r="J2725" s="3">
        <f t="shared" si="256"/>
        <v>3910.3797770341416</v>
      </c>
      <c r="K2725" s="122">
        <f t="shared" si="257"/>
        <v>0.92918747999798201</v>
      </c>
      <c r="M2725" s="39" t="s">
        <v>3813</v>
      </c>
      <c r="N2725" s="3">
        <v>4208.3862096835765</v>
      </c>
      <c r="O2725" s="3">
        <v>3910.379638671875</v>
      </c>
      <c r="P2725" s="110">
        <v>0.92918747663497925</v>
      </c>
    </row>
    <row r="2726" spans="2:16" x14ac:dyDescent="0.2">
      <c r="B2726" s="102" t="s">
        <v>3812</v>
      </c>
      <c r="C2726" s="119">
        <v>7812.349552587265</v>
      </c>
      <c r="D2726" s="125">
        <v>0.90556504190856946</v>
      </c>
      <c r="E2726" s="119">
        <f t="shared" si="252"/>
        <v>7074.5906499930807</v>
      </c>
      <c r="F2726" s="121">
        <f t="shared" si="253"/>
        <v>7248.616893405876</v>
      </c>
      <c r="G2726" s="110">
        <f t="shared" si="254"/>
        <v>0.92784083003624762</v>
      </c>
      <c r="H2726" s="130">
        <v>0.92871207401516731</v>
      </c>
      <c r="I2726" s="128">
        <f t="shared" si="255"/>
        <v>6731.8780288163498</v>
      </c>
      <c r="J2726" s="3">
        <f t="shared" si="256"/>
        <v>6781.8524544990069</v>
      </c>
      <c r="K2726" s="122">
        <f t="shared" si="257"/>
        <v>0.86809383129215179</v>
      </c>
      <c r="M2726" s="39" t="s">
        <v>3812</v>
      </c>
      <c r="N2726" s="3">
        <v>7812.349552587265</v>
      </c>
      <c r="O2726" s="3">
        <v>6781.85302734375</v>
      </c>
      <c r="P2726" s="110">
        <v>0.86809390783309937</v>
      </c>
    </row>
    <row r="2727" spans="2:16" x14ac:dyDescent="0.2">
      <c r="B2727" s="102" t="s">
        <v>3811</v>
      </c>
      <c r="C2727" s="119">
        <v>11254.26415726093</v>
      </c>
      <c r="D2727" s="125">
        <v>0.86377555843161957</v>
      </c>
      <c r="E2727" s="119">
        <f t="shared" si="252"/>
        <v>9721.158307175021</v>
      </c>
      <c r="F2727" s="121">
        <f t="shared" si="253"/>
        <v>9960.2868653510923</v>
      </c>
      <c r="G2727" s="110">
        <f t="shared" si="254"/>
        <v>0.88502337657722374</v>
      </c>
      <c r="H2727" s="130">
        <v>0.91377743618757568</v>
      </c>
      <c r="I2727" s="128">
        <f t="shared" si="255"/>
        <v>9101.4853955133058</v>
      </c>
      <c r="J2727" s="3">
        <f t="shared" si="256"/>
        <v>9169.0507173377482</v>
      </c>
      <c r="K2727" s="122">
        <f t="shared" si="257"/>
        <v>0.81471792284368394</v>
      </c>
      <c r="M2727" s="39" t="s">
        <v>3811</v>
      </c>
      <c r="N2727" s="3">
        <v>11254.26415726093</v>
      </c>
      <c r="O2727" s="3">
        <v>9169.05078125</v>
      </c>
      <c r="P2727" s="110">
        <v>0.81471794843673706</v>
      </c>
    </row>
    <row r="2728" spans="2:16" x14ac:dyDescent="0.2">
      <c r="B2728" s="102" t="s">
        <v>3810</v>
      </c>
      <c r="C2728" s="119">
        <v>2110.6005394469439</v>
      </c>
      <c r="D2728" s="125">
        <v>0.98507251617025426</v>
      </c>
      <c r="E2728" s="119">
        <f t="shared" si="252"/>
        <v>2079.0945840232971</v>
      </c>
      <c r="F2728" s="121">
        <f t="shared" si="253"/>
        <v>2130.2377579619638</v>
      </c>
      <c r="G2728" s="110">
        <f t="shared" si="254"/>
        <v>1.0093040905410577</v>
      </c>
      <c r="H2728" s="130">
        <v>0.92326848183868626</v>
      </c>
      <c r="I2728" s="128">
        <f t="shared" si="255"/>
        <v>1966.7813807489888</v>
      </c>
      <c r="J2728" s="3">
        <f t="shared" si="256"/>
        <v>1981.3818784890759</v>
      </c>
      <c r="K2728" s="122">
        <f t="shared" si="257"/>
        <v>0.93877635367622525</v>
      </c>
      <c r="M2728" s="39" t="s">
        <v>3810</v>
      </c>
      <c r="N2728" s="3">
        <v>2110.6005394469439</v>
      </c>
      <c r="O2728" s="3">
        <v>1981.3817138671875</v>
      </c>
      <c r="P2728" s="110">
        <v>0.93877625465393066</v>
      </c>
    </row>
    <row r="2729" spans="2:16" x14ac:dyDescent="0.2">
      <c r="B2729" s="102" t="s">
        <v>3809</v>
      </c>
      <c r="C2729" s="119">
        <v>7227.1051451879175</v>
      </c>
      <c r="D2729" s="125">
        <v>0.96246740722138124</v>
      </c>
      <c r="E2729" s="119">
        <f t="shared" si="252"/>
        <v>6955.8531508053193</v>
      </c>
      <c r="F2729" s="121">
        <f t="shared" si="253"/>
        <v>7126.95859753062</v>
      </c>
      <c r="G2729" s="110">
        <f t="shared" si="254"/>
        <v>0.98614292366785627</v>
      </c>
      <c r="H2729" s="130">
        <v>0.74369727639654948</v>
      </c>
      <c r="I2729" s="128">
        <f t="shared" si="255"/>
        <v>5300.2996979744939</v>
      </c>
      <c r="J2729" s="3">
        <f t="shared" si="256"/>
        <v>5339.6467319252579</v>
      </c>
      <c r="K2729" s="122">
        <f t="shared" si="257"/>
        <v>0.73883617640191646</v>
      </c>
      <c r="M2729" s="39" t="s">
        <v>3809</v>
      </c>
      <c r="N2729" s="3">
        <v>7227.1051451879175</v>
      </c>
      <c r="O2729" s="3">
        <v>5339.64697265625</v>
      </c>
      <c r="P2729" s="110">
        <v>0.73883622884750366</v>
      </c>
    </row>
    <row r="2730" spans="2:16" x14ac:dyDescent="0.2">
      <c r="B2730" s="102" t="s">
        <v>3808</v>
      </c>
      <c r="C2730" s="119">
        <v>11885.123426819453</v>
      </c>
      <c r="D2730" s="125">
        <v>0.96795214441822575</v>
      </c>
      <c r="E2730" s="119">
        <f t="shared" si="252"/>
        <v>11504.230707665181</v>
      </c>
      <c r="F2730" s="121">
        <f t="shared" si="253"/>
        <v>11787.220657537553</v>
      </c>
      <c r="G2730" s="110">
        <f t="shared" si="254"/>
        <v>0.99176257866527684</v>
      </c>
      <c r="H2730" s="130">
        <v>0.80071815642027044</v>
      </c>
      <c r="I2730" s="128">
        <f t="shared" si="255"/>
        <v>9438.2415942223979</v>
      </c>
      <c r="J2730" s="3">
        <f t="shared" si="256"/>
        <v>9508.3068421526787</v>
      </c>
      <c r="K2730" s="122">
        <f t="shared" si="257"/>
        <v>0.80001750934253213</v>
      </c>
      <c r="M2730" s="39" t="s">
        <v>3808</v>
      </c>
      <c r="N2730" s="3">
        <v>11885.123426819453</v>
      </c>
      <c r="O2730" s="3">
        <v>9508.3076171875</v>
      </c>
      <c r="P2730" s="110">
        <v>0.8000175952911377</v>
      </c>
    </row>
    <row r="2731" spans="2:16" x14ac:dyDescent="0.2">
      <c r="B2731" s="102" t="s">
        <v>3807</v>
      </c>
      <c r="C2731" s="119">
        <v>12591.368550101999</v>
      </c>
      <c r="D2731" s="125">
        <v>1.0613964503345668</v>
      </c>
      <c r="E2731" s="119">
        <f t="shared" si="252"/>
        <v>13364.433883932563</v>
      </c>
      <c r="F2731" s="121">
        <f t="shared" si="253"/>
        <v>13693.182547879886</v>
      </c>
      <c r="G2731" s="110">
        <f t="shared" si="254"/>
        <v>1.0875054997710285</v>
      </c>
      <c r="H2731" s="130">
        <v>0.78481611129949702</v>
      </c>
      <c r="I2731" s="128">
        <f t="shared" si="255"/>
        <v>10746.63027854123</v>
      </c>
      <c r="J2731" s="3">
        <f t="shared" si="256"/>
        <v>10826.408413839441</v>
      </c>
      <c r="K2731" s="122">
        <f t="shared" si="257"/>
        <v>0.85982777573068014</v>
      </c>
      <c r="M2731" s="39" t="s">
        <v>3807</v>
      </c>
      <c r="N2731" s="3">
        <v>12591.368550101999</v>
      </c>
      <c r="O2731" s="3">
        <v>10826.4091796875</v>
      </c>
      <c r="P2731" s="110">
        <v>0.85982781648635864</v>
      </c>
    </row>
    <row r="2732" spans="2:16" x14ac:dyDescent="0.2">
      <c r="B2732" s="102" t="s">
        <v>3806</v>
      </c>
      <c r="C2732" s="119">
        <v>3.0217608632684025</v>
      </c>
      <c r="D2732" s="125">
        <v>0.99569988481788874</v>
      </c>
      <c r="E2732" s="119">
        <f t="shared" si="252"/>
        <v>3.0087669435035522</v>
      </c>
      <c r="F2732" s="121">
        <f t="shared" si="253"/>
        <v>3.0827789159818511</v>
      </c>
      <c r="G2732" s="110">
        <f t="shared" si="254"/>
        <v>1.020192879408548</v>
      </c>
      <c r="H2732" s="130">
        <v>0.69079057212023331</v>
      </c>
      <c r="I2732" s="128">
        <f t="shared" si="255"/>
        <v>2.1295546110912955</v>
      </c>
      <c r="J2732" s="3">
        <f t="shared" si="256"/>
        <v>2.1453634638651558</v>
      </c>
      <c r="K2732" s="122">
        <f t="shared" si="257"/>
        <v>0.70997129188597796</v>
      </c>
      <c r="M2732" s="39" t="s">
        <v>3806</v>
      </c>
      <c r="N2732" s="3">
        <v>3.0217608632684025</v>
      </c>
      <c r="O2732" s="3">
        <v>2.1453633308410645</v>
      </c>
      <c r="P2732" s="110">
        <v>0.70997124910354614</v>
      </c>
    </row>
    <row r="2733" spans="2:16" x14ac:dyDescent="0.2">
      <c r="B2733" s="102" t="s">
        <v>3805</v>
      </c>
      <c r="C2733" s="119">
        <v>7794.8032232651331</v>
      </c>
      <c r="D2733" s="125">
        <v>1.0555157951137151</v>
      </c>
      <c r="E2733" s="119">
        <f t="shared" si="252"/>
        <v>8227.5379219596452</v>
      </c>
      <c r="F2733" s="121">
        <f t="shared" si="253"/>
        <v>8429.9252526098426</v>
      </c>
      <c r="G2733" s="110">
        <f t="shared" si="254"/>
        <v>1.0814801876523403</v>
      </c>
      <c r="H2733" s="130">
        <v>0.87773161476077621</v>
      </c>
      <c r="I2733" s="128">
        <f t="shared" si="255"/>
        <v>7399.2119042858822</v>
      </c>
      <c r="J2733" s="3">
        <f t="shared" si="256"/>
        <v>7454.1403156204515</v>
      </c>
      <c r="K2733" s="122">
        <f t="shared" si="257"/>
        <v>0.95629615041109628</v>
      </c>
      <c r="M2733" s="39" t="s">
        <v>3805</v>
      </c>
      <c r="N2733" s="3">
        <v>7794.8032232651331</v>
      </c>
      <c r="O2733" s="3">
        <v>7454.140625</v>
      </c>
      <c r="P2733" s="110">
        <v>0.95629620552062988</v>
      </c>
    </row>
    <row r="2734" spans="2:16" x14ac:dyDescent="0.2">
      <c r="B2734" s="102" t="s">
        <v>3804</v>
      </c>
      <c r="C2734" s="119">
        <v>16128.021912621783</v>
      </c>
      <c r="D2734" s="125">
        <v>0.95980642229141522</v>
      </c>
      <c r="E2734" s="119">
        <f t="shared" si="252"/>
        <v>15479.779010591061</v>
      </c>
      <c r="F2734" s="121">
        <f t="shared" si="253"/>
        <v>15860.562567315437</v>
      </c>
      <c r="G2734" s="110">
        <f t="shared" si="254"/>
        <v>0.98341648177591867</v>
      </c>
      <c r="H2734" s="130">
        <v>0.94883266774946573</v>
      </c>
      <c r="I2734" s="128">
        <f t="shared" si="255"/>
        <v>15049.019892753222</v>
      </c>
      <c r="J2734" s="3">
        <f t="shared" si="256"/>
        <v>15160.737027705452</v>
      </c>
      <c r="K2734" s="122">
        <f t="shared" si="257"/>
        <v>0.94002458018987844</v>
      </c>
      <c r="M2734" s="39" t="s">
        <v>3804</v>
      </c>
      <c r="N2734" s="3">
        <v>16128.021912621783</v>
      </c>
      <c r="O2734" s="3">
        <v>15160.7373046875</v>
      </c>
      <c r="P2734" s="110">
        <v>0.94002461433410645</v>
      </c>
    </row>
    <row r="2735" spans="2:16" x14ac:dyDescent="0.2">
      <c r="B2735" s="102" t="s">
        <v>3803</v>
      </c>
      <c r="C2735" s="119">
        <v>9390.2984409649762</v>
      </c>
      <c r="D2735" s="125">
        <v>1.0426416503793527</v>
      </c>
      <c r="E2735" s="119">
        <f t="shared" si="252"/>
        <v>9790.7162640423867</v>
      </c>
      <c r="F2735" s="121">
        <f t="shared" si="253"/>
        <v>10031.555862550254</v>
      </c>
      <c r="G2735" s="110">
        <f t="shared" si="254"/>
        <v>1.068289354765106</v>
      </c>
      <c r="H2735" s="130">
        <v>0.73360085775886463</v>
      </c>
      <c r="I2735" s="128">
        <f t="shared" si="255"/>
        <v>7359.1579854228339</v>
      </c>
      <c r="J2735" s="3">
        <f t="shared" si="256"/>
        <v>7413.7890545324026</v>
      </c>
      <c r="K2735" s="122">
        <f t="shared" si="257"/>
        <v>0.78951580731341897</v>
      </c>
      <c r="M2735" s="39" t="s">
        <v>3803</v>
      </c>
      <c r="N2735" s="3">
        <v>9390.2984409649762</v>
      </c>
      <c r="O2735" s="3">
        <v>7413.7880859375</v>
      </c>
      <c r="P2735" s="110">
        <v>0.78951573371887207</v>
      </c>
    </row>
    <row r="2736" spans="2:16" x14ac:dyDescent="0.2">
      <c r="B2736" s="102" t="s">
        <v>3802</v>
      </c>
      <c r="C2736" s="119">
        <v>6831.1575524299233</v>
      </c>
      <c r="D2736" s="125">
        <v>1.0544499161970748</v>
      </c>
      <c r="E2736" s="119">
        <f t="shared" si="252"/>
        <v>7203.1135086887471</v>
      </c>
      <c r="F2736" s="121">
        <f t="shared" si="253"/>
        <v>7380.3012566179204</v>
      </c>
      <c r="G2736" s="110">
        <f t="shared" si="254"/>
        <v>1.0803880894230964</v>
      </c>
      <c r="H2736" s="130">
        <v>0.82344540909247654</v>
      </c>
      <c r="I2736" s="128">
        <f t="shared" si="255"/>
        <v>6077.2751874814621</v>
      </c>
      <c r="J2736" s="3">
        <f t="shared" si="256"/>
        <v>6122.3901369665537</v>
      </c>
      <c r="K2736" s="122">
        <f t="shared" si="257"/>
        <v>0.89624490285526315</v>
      </c>
      <c r="M2736" s="39" t="s">
        <v>3802</v>
      </c>
      <c r="N2736" s="3">
        <v>6831.1575524299233</v>
      </c>
      <c r="O2736" s="3">
        <v>6122.390625</v>
      </c>
      <c r="P2736" s="110">
        <v>0.89624500274658203</v>
      </c>
    </row>
    <row r="2737" spans="2:16" x14ac:dyDescent="0.2">
      <c r="B2737" s="102" t="s">
        <v>3801</v>
      </c>
      <c r="C2737" s="119">
        <v>13137.861145380104</v>
      </c>
      <c r="D2737" s="125">
        <v>1.0206594510949838</v>
      </c>
      <c r="E2737" s="119">
        <f t="shared" si="252"/>
        <v>13409.282145205772</v>
      </c>
      <c r="F2737" s="121">
        <f t="shared" si="253"/>
        <v>13739.134021313219</v>
      </c>
      <c r="G2737" s="110">
        <f t="shared" si="254"/>
        <v>1.0457664203693118</v>
      </c>
      <c r="H2737" s="130">
        <v>0.87743816747736481</v>
      </c>
      <c r="I2737" s="128">
        <f t="shared" si="255"/>
        <v>12055.240578386987</v>
      </c>
      <c r="J2737" s="3">
        <f t="shared" si="256"/>
        <v>12144.733246226826</v>
      </c>
      <c r="K2737" s="122">
        <f t="shared" si="257"/>
        <v>0.92440718560170587</v>
      </c>
      <c r="M2737" s="39" t="s">
        <v>3801</v>
      </c>
      <c r="N2737" s="3">
        <v>13137.861145380104</v>
      </c>
      <c r="O2737" s="3">
        <v>12144.732421875</v>
      </c>
      <c r="P2737" s="110">
        <v>0.92440712451934814</v>
      </c>
    </row>
    <row r="2738" spans="2:16" x14ac:dyDescent="0.2">
      <c r="B2738" s="102" t="s">
        <v>3800</v>
      </c>
      <c r="C2738" s="119">
        <v>10537.863628285604</v>
      </c>
      <c r="D2738" s="125">
        <v>0.93190893648483331</v>
      </c>
      <c r="E2738" s="119">
        <f t="shared" si="252"/>
        <v>9820.3292866578449</v>
      </c>
      <c r="F2738" s="121">
        <f t="shared" si="253"/>
        <v>10061.897329161531</v>
      </c>
      <c r="G2738" s="110">
        <f t="shared" si="254"/>
        <v>0.95483275207258422</v>
      </c>
      <c r="H2738" s="130">
        <v>0.81903236460472117</v>
      </c>
      <c r="I2738" s="128">
        <f t="shared" si="255"/>
        <v>8241.0195619130973</v>
      </c>
      <c r="J2738" s="3">
        <f t="shared" si="256"/>
        <v>8302.1971735518164</v>
      </c>
      <c r="K2738" s="122">
        <f t="shared" si="257"/>
        <v>0.78784443094017276</v>
      </c>
      <c r="M2738" s="39" t="s">
        <v>3800</v>
      </c>
      <c r="N2738" s="3">
        <v>10537.863628285604</v>
      </c>
      <c r="O2738" s="3">
        <v>8302.197265625</v>
      </c>
      <c r="P2738" s="110">
        <v>0.78784441947937012</v>
      </c>
    </row>
    <row r="2739" spans="2:16" x14ac:dyDescent="0.2">
      <c r="B2739" s="102" t="s">
        <v>3799</v>
      </c>
      <c r="C2739" s="119">
        <v>7391.5346312088595</v>
      </c>
      <c r="D2739" s="125">
        <v>0.91883209419628464</v>
      </c>
      <c r="E2739" s="119">
        <f t="shared" si="252"/>
        <v>6791.5792445179986</v>
      </c>
      <c r="F2739" s="121">
        <f t="shared" si="253"/>
        <v>6958.6437548532977</v>
      </c>
      <c r="G2739" s="110">
        <f t="shared" si="254"/>
        <v>0.94143423552021377</v>
      </c>
      <c r="H2739" s="130">
        <v>0.98962588424507492</v>
      </c>
      <c r="I2739" s="128">
        <f t="shared" si="255"/>
        <v>6886.4539790431636</v>
      </c>
      <c r="J2739" s="3">
        <f t="shared" si="256"/>
        <v>6937.5759068498746</v>
      </c>
      <c r="K2739" s="122">
        <f t="shared" si="257"/>
        <v>0.93858396841675329</v>
      </c>
      <c r="M2739" s="39" t="s">
        <v>3799</v>
      </c>
      <c r="N2739" s="3">
        <v>7391.5346312088595</v>
      </c>
      <c r="O2739" s="3">
        <v>6937.57568359375</v>
      </c>
      <c r="P2739" s="110">
        <v>0.93858391046524048</v>
      </c>
    </row>
    <row r="2740" spans="2:16" x14ac:dyDescent="0.2">
      <c r="B2740" s="102" t="s">
        <v>3798</v>
      </c>
      <c r="C2740" s="119">
        <v>14401.796513193573</v>
      </c>
      <c r="D2740" s="125">
        <v>0.9430809810715739</v>
      </c>
      <c r="E2740" s="119">
        <f t="shared" si="252"/>
        <v>13582.060384855766</v>
      </c>
      <c r="F2740" s="121">
        <f t="shared" si="253"/>
        <v>13916.162393511842</v>
      </c>
      <c r="G2740" s="110">
        <f t="shared" si="254"/>
        <v>0.96627961523849903</v>
      </c>
      <c r="H2740" s="130">
        <v>0.92698100615372236</v>
      </c>
      <c r="I2740" s="128">
        <f t="shared" si="255"/>
        <v>12900.018217336201</v>
      </c>
      <c r="J2740" s="3">
        <f t="shared" si="256"/>
        <v>12995.782133281742</v>
      </c>
      <c r="K2740" s="122">
        <f t="shared" si="257"/>
        <v>0.90237229233007343</v>
      </c>
      <c r="M2740" s="39" t="s">
        <v>3798</v>
      </c>
      <c r="N2740" s="3">
        <v>14401.796513193573</v>
      </c>
      <c r="O2740" s="3">
        <v>12995.78125</v>
      </c>
      <c r="P2740" s="110">
        <v>0.90237224102020264</v>
      </c>
    </row>
    <row r="2741" spans="2:16" x14ac:dyDescent="0.2">
      <c r="B2741" s="102" t="s">
        <v>3797</v>
      </c>
      <c r="C2741" s="119">
        <v>9589.8323032964781</v>
      </c>
      <c r="D2741" s="125">
        <v>1.1150635495605841</v>
      </c>
      <c r="E2741" s="119">
        <f t="shared" si="252"/>
        <v>10693.272447804522</v>
      </c>
      <c r="F2741" s="121">
        <f t="shared" si="253"/>
        <v>10956.31382022411</v>
      </c>
      <c r="G2741" s="110">
        <f t="shared" si="254"/>
        <v>1.1424927437425478</v>
      </c>
      <c r="H2741" s="130">
        <v>0.84581407953465426</v>
      </c>
      <c r="I2741" s="128">
        <f t="shared" si="255"/>
        <v>9267.0044889456676</v>
      </c>
      <c r="J2741" s="3">
        <f t="shared" si="256"/>
        <v>9335.7985498527851</v>
      </c>
      <c r="K2741" s="122">
        <f t="shared" si="257"/>
        <v>0.97351009429472823</v>
      </c>
      <c r="M2741" s="39" t="s">
        <v>3797</v>
      </c>
      <c r="N2741" s="3">
        <v>9589.8323032964781</v>
      </c>
      <c r="O2741" s="3">
        <v>9335.7978515625</v>
      </c>
      <c r="P2741" s="110">
        <v>0.9735100269317627</v>
      </c>
    </row>
    <row r="2742" spans="2:16" x14ac:dyDescent="0.2">
      <c r="B2742" s="102" t="s">
        <v>3796</v>
      </c>
      <c r="C2742" s="119">
        <v>9958.3429889708077</v>
      </c>
      <c r="D2742" s="125">
        <v>0.88195938145350816</v>
      </c>
      <c r="E2742" s="119">
        <f t="shared" si="252"/>
        <v>8782.8540228545735</v>
      </c>
      <c r="F2742" s="121">
        <f t="shared" si="253"/>
        <v>8998.9014477387009</v>
      </c>
      <c r="G2742" s="110">
        <f t="shared" si="254"/>
        <v>0.90365449931833841</v>
      </c>
      <c r="H2742" s="130">
        <v>1.1264094768854793</v>
      </c>
      <c r="I2742" s="128">
        <f t="shared" si="255"/>
        <v>10136.447872291334</v>
      </c>
      <c r="J2742" s="3">
        <f t="shared" si="256"/>
        <v>10211.696288663641</v>
      </c>
      <c r="K2742" s="122">
        <f t="shared" si="257"/>
        <v>1.0254413108660176</v>
      </c>
      <c r="M2742" s="39" t="s">
        <v>3796</v>
      </c>
      <c r="N2742" s="3">
        <v>9958.3429889708077</v>
      </c>
      <c r="O2742" s="3">
        <v>10211.6962890625</v>
      </c>
      <c r="P2742" s="110">
        <v>1.0254412889480591</v>
      </c>
    </row>
    <row r="2743" spans="2:16" x14ac:dyDescent="0.2">
      <c r="B2743" s="102" t="s">
        <v>3795</v>
      </c>
      <c r="C2743" s="119">
        <v>7064.8508632107296</v>
      </c>
      <c r="D2743" s="125">
        <v>0.87831940280626231</v>
      </c>
      <c r="E2743" s="119">
        <f t="shared" si="252"/>
        <v>6205.1955910905544</v>
      </c>
      <c r="F2743" s="121">
        <f t="shared" si="253"/>
        <v>6357.8357835460965</v>
      </c>
      <c r="G2743" s="110">
        <f t="shared" si="254"/>
        <v>0.89992498166573909</v>
      </c>
      <c r="H2743" s="130">
        <v>0.92323397124064388</v>
      </c>
      <c r="I2743" s="128">
        <f t="shared" si="255"/>
        <v>5869.7699789391336</v>
      </c>
      <c r="J2743" s="3">
        <f t="shared" si="256"/>
        <v>5913.3445033632443</v>
      </c>
      <c r="K2743" s="122">
        <f t="shared" si="257"/>
        <v>0.83700910576275556</v>
      </c>
      <c r="M2743" s="39" t="s">
        <v>3795</v>
      </c>
      <c r="N2743" s="3">
        <v>7064.8508632107296</v>
      </c>
      <c r="O2743" s="3">
        <v>5913.3447265625</v>
      </c>
      <c r="P2743" s="110">
        <v>0.83700913190841675</v>
      </c>
    </row>
    <row r="2744" spans="2:16" x14ac:dyDescent="0.2">
      <c r="B2744" s="102" t="s">
        <v>3794</v>
      </c>
      <c r="C2744" s="119">
        <v>10016.293275163258</v>
      </c>
      <c r="D2744" s="125">
        <v>0.99714948169830542</v>
      </c>
      <c r="E2744" s="119">
        <f t="shared" si="252"/>
        <v>9987.741647867264</v>
      </c>
      <c r="F2744" s="121">
        <f t="shared" si="253"/>
        <v>10233.427828898468</v>
      </c>
      <c r="G2744" s="110">
        <f t="shared" si="254"/>
        <v>1.0216781345923271</v>
      </c>
      <c r="H2744" s="130">
        <v>0.88595833325173801</v>
      </c>
      <c r="I2744" s="128">
        <f t="shared" si="255"/>
        <v>9066.3906627428387</v>
      </c>
      <c r="J2744" s="3">
        <f t="shared" si="256"/>
        <v>9133.6954571027054</v>
      </c>
      <c r="K2744" s="122">
        <f t="shared" si="257"/>
        <v>0.91188378836220063</v>
      </c>
      <c r="M2744" s="39" t="s">
        <v>3794</v>
      </c>
      <c r="N2744" s="3">
        <v>10016.293275163258</v>
      </c>
      <c r="O2744" s="3">
        <v>9133.6953125</v>
      </c>
      <c r="P2744" s="110">
        <v>0.91188377141952515</v>
      </c>
    </row>
    <row r="2745" spans="2:16" x14ac:dyDescent="0.2">
      <c r="B2745" s="102" t="s">
        <v>3793</v>
      </c>
      <c r="C2745" s="119">
        <v>5866.8862424673825</v>
      </c>
      <c r="D2745" s="125">
        <v>0.85648223426600745</v>
      </c>
      <c r="E2745" s="119">
        <f t="shared" si="252"/>
        <v>5024.8838371329648</v>
      </c>
      <c r="F2745" s="121">
        <f t="shared" si="253"/>
        <v>5148.4898096937632</v>
      </c>
      <c r="G2745" s="110">
        <f t="shared" si="254"/>
        <v>0.87755064559228779</v>
      </c>
      <c r="H2745" s="130">
        <v>1.0226868219633585</v>
      </c>
      <c r="I2745" s="128">
        <f t="shared" si="255"/>
        <v>5265.2926813864506</v>
      </c>
      <c r="J2745" s="3">
        <f t="shared" si="256"/>
        <v>5304.3798390380061</v>
      </c>
      <c r="K2745" s="122">
        <f t="shared" si="257"/>
        <v>0.90412181518747015</v>
      </c>
      <c r="M2745" s="39" t="s">
        <v>3793</v>
      </c>
      <c r="N2745" s="3">
        <v>5866.8862424673825</v>
      </c>
      <c r="O2745" s="3">
        <v>5304.3798828125</v>
      </c>
      <c r="P2745" s="110">
        <v>0.90412181615829468</v>
      </c>
    </row>
    <row r="2746" spans="2:16" x14ac:dyDescent="0.2">
      <c r="B2746" s="102" t="s">
        <v>3792</v>
      </c>
      <c r="C2746" s="119">
        <v>14136.85349615487</v>
      </c>
      <c r="D2746" s="125">
        <v>1.0302106390659489</v>
      </c>
      <c r="E2746" s="119">
        <f t="shared" si="252"/>
        <v>14563.936874655403</v>
      </c>
      <c r="F2746" s="121">
        <f t="shared" si="253"/>
        <v>14922.191839357825</v>
      </c>
      <c r="G2746" s="110">
        <f t="shared" si="254"/>
        <v>1.0555525558368815</v>
      </c>
      <c r="H2746" s="130">
        <v>0.77456570758514121</v>
      </c>
      <c r="I2746" s="128">
        <f t="shared" si="255"/>
        <v>11558.218080773415</v>
      </c>
      <c r="J2746" s="3">
        <f t="shared" si="256"/>
        <v>11644.021077801737</v>
      </c>
      <c r="K2746" s="122">
        <f t="shared" si="257"/>
        <v>0.82366426736818299</v>
      </c>
      <c r="M2746" s="39" t="s">
        <v>3792</v>
      </c>
      <c r="N2746" s="3">
        <v>14136.85349615487</v>
      </c>
      <c r="O2746" s="3">
        <v>11644.01953125</v>
      </c>
      <c r="P2746" s="110">
        <v>0.82366412878036499</v>
      </c>
    </row>
    <row r="2747" spans="2:16" x14ac:dyDescent="0.2">
      <c r="B2747" s="102" t="s">
        <v>3791</v>
      </c>
      <c r="C2747" s="119">
        <v>9419.3436057313611</v>
      </c>
      <c r="D2747" s="125">
        <v>0.91344467942355179</v>
      </c>
      <c r="E2747" s="119">
        <f t="shared" si="252"/>
        <v>8604.0493003175652</v>
      </c>
      <c r="F2747" s="121">
        <f t="shared" si="253"/>
        <v>8815.6983485736946</v>
      </c>
      <c r="G2747" s="110">
        <f t="shared" si="254"/>
        <v>0.93591429695903994</v>
      </c>
      <c r="H2747" s="130">
        <v>0.98943119450281314</v>
      </c>
      <c r="I2747" s="128">
        <f t="shared" si="255"/>
        <v>8722.5269474057477</v>
      </c>
      <c r="J2747" s="3">
        <f t="shared" si="256"/>
        <v>8787.2790526625849</v>
      </c>
      <c r="K2747" s="122">
        <f t="shared" si="257"/>
        <v>0.93289717632933722</v>
      </c>
      <c r="M2747" s="39" t="s">
        <v>3791</v>
      </c>
      <c r="N2747" s="3">
        <v>9419.3436057313611</v>
      </c>
      <c r="O2747" s="3">
        <v>8787.2783203125</v>
      </c>
      <c r="P2747" s="110">
        <v>0.93289709091186523</v>
      </c>
    </row>
    <row r="2748" spans="2:16" x14ac:dyDescent="0.2">
      <c r="B2748" s="102" t="s">
        <v>3790</v>
      </c>
      <c r="C2748" s="119">
        <v>16861.446253200793</v>
      </c>
      <c r="D2748" s="125">
        <v>0.99047300946107786</v>
      </c>
      <c r="E2748" s="119">
        <f t="shared" si="252"/>
        <v>16700.807414274004</v>
      </c>
      <c r="F2748" s="121">
        <f t="shared" si="253"/>
        <v>17111.626770482198</v>
      </c>
      <c r="G2748" s="110">
        <f t="shared" si="254"/>
        <v>1.0148374293358089</v>
      </c>
      <c r="H2748" s="130">
        <v>0.7365323227099736</v>
      </c>
      <c r="I2748" s="128">
        <f t="shared" si="255"/>
        <v>12603.266210609419</v>
      </c>
      <c r="J2748" s="3">
        <f t="shared" si="256"/>
        <v>12696.827173524192</v>
      </c>
      <c r="K2748" s="122">
        <f t="shared" si="257"/>
        <v>0.75300937908063281</v>
      </c>
      <c r="M2748" s="39" t="s">
        <v>3790</v>
      </c>
      <c r="N2748" s="3">
        <v>16861.446253200793</v>
      </c>
      <c r="O2748" s="3">
        <v>12696.828125</v>
      </c>
      <c r="P2748" s="110">
        <v>0.75300943851470947</v>
      </c>
    </row>
    <row r="2749" spans="2:16" x14ac:dyDescent="0.2">
      <c r="B2749" s="102" t="s">
        <v>3789</v>
      </c>
      <c r="C2749" s="119">
        <v>7285.3894474877115</v>
      </c>
      <c r="D2749" s="125">
        <v>0.99584037044320906</v>
      </c>
      <c r="E2749" s="119">
        <f t="shared" si="252"/>
        <v>7255.0849262092088</v>
      </c>
      <c r="F2749" s="121">
        <f t="shared" si="253"/>
        <v>7433.55110719598</v>
      </c>
      <c r="G2749" s="110">
        <f t="shared" si="254"/>
        <v>1.0203368208077552</v>
      </c>
      <c r="H2749" s="130">
        <v>0.8452821867334056</v>
      </c>
      <c r="I2749" s="128">
        <f t="shared" si="255"/>
        <v>6283.448335085146</v>
      </c>
      <c r="J2749" s="3">
        <f t="shared" si="256"/>
        <v>6330.0938210117147</v>
      </c>
      <c r="K2749" s="122">
        <f t="shared" si="257"/>
        <v>0.86887514615908146</v>
      </c>
      <c r="M2749" s="39" t="s">
        <v>3789</v>
      </c>
      <c r="N2749" s="3">
        <v>7285.3894474877115</v>
      </c>
      <c r="O2749" s="3">
        <v>6330.09423828125</v>
      </c>
      <c r="P2749" s="110">
        <v>0.86887520551681519</v>
      </c>
    </row>
    <row r="2750" spans="2:16" x14ac:dyDescent="0.2">
      <c r="B2750" s="102" t="s">
        <v>3788</v>
      </c>
      <c r="C2750" s="119">
        <v>10561.048289985833</v>
      </c>
      <c r="D2750" s="125">
        <v>1.0161745121102892</v>
      </c>
      <c r="E2750" s="119">
        <f t="shared" si="252"/>
        <v>10731.868093449557</v>
      </c>
      <c r="F2750" s="121">
        <f t="shared" si="253"/>
        <v>10995.858871362125</v>
      </c>
      <c r="G2750" s="110">
        <f t="shared" si="254"/>
        <v>1.041171157392452</v>
      </c>
      <c r="H2750" s="130">
        <v>0.78310289022278368</v>
      </c>
      <c r="I2750" s="128">
        <f t="shared" si="255"/>
        <v>8610.8888626455155</v>
      </c>
      <c r="J2750" s="3">
        <f t="shared" si="256"/>
        <v>8674.8122171219147</v>
      </c>
      <c r="K2750" s="122">
        <f t="shared" si="257"/>
        <v>0.82139688967690083</v>
      </c>
      <c r="M2750" s="39" t="s">
        <v>3788</v>
      </c>
      <c r="N2750" s="3">
        <v>10561.048289985833</v>
      </c>
      <c r="O2750" s="3">
        <v>8674.8125</v>
      </c>
      <c r="P2750" s="110">
        <v>0.82139688730239868</v>
      </c>
    </row>
    <row r="2751" spans="2:16" x14ac:dyDescent="0.2">
      <c r="B2751" s="102" t="s">
        <v>3787</v>
      </c>
      <c r="C2751" s="119">
        <v>8167.0931435544171</v>
      </c>
      <c r="D2751" s="125">
        <v>1.0630649967974155</v>
      </c>
      <c r="E2751" s="119">
        <f t="shared" si="252"/>
        <v>8682.1508464968701</v>
      </c>
      <c r="F2751" s="121">
        <f t="shared" si="253"/>
        <v>8895.721096891577</v>
      </c>
      <c r="G2751" s="110">
        <f t="shared" si="254"/>
        <v>1.089215090428129</v>
      </c>
      <c r="H2751" s="130">
        <v>0.70104086960134404</v>
      </c>
      <c r="I2751" s="128">
        <f t="shared" si="255"/>
        <v>6236.2640534958937</v>
      </c>
      <c r="J2751" s="3">
        <f t="shared" si="256"/>
        <v>6282.5592646011455</v>
      </c>
      <c r="K2751" s="122">
        <f t="shared" si="257"/>
        <v>0.76925279951771186</v>
      </c>
      <c r="M2751" s="39" t="s">
        <v>3787</v>
      </c>
      <c r="N2751" s="3">
        <v>8167.0931435544171</v>
      </c>
      <c r="O2751" s="3">
        <v>6282.56005859375</v>
      </c>
      <c r="P2751" s="110">
        <v>0.76925289630889893</v>
      </c>
    </row>
    <row r="2752" spans="2:16" x14ac:dyDescent="0.2">
      <c r="B2752" s="102" t="s">
        <v>3786</v>
      </c>
      <c r="C2752" s="119">
        <v>9374.6455157071086</v>
      </c>
      <c r="D2752" s="125">
        <v>0.89708356112574117</v>
      </c>
      <c r="E2752" s="119">
        <f t="shared" si="252"/>
        <v>8409.8403835219942</v>
      </c>
      <c r="F2752" s="121">
        <f t="shared" si="253"/>
        <v>8616.7121308854948</v>
      </c>
      <c r="G2752" s="110">
        <f t="shared" si="254"/>
        <v>0.91915071524019709</v>
      </c>
      <c r="H2752" s="130">
        <v>0.96130739677633359</v>
      </c>
      <c r="I2752" s="128">
        <f t="shared" si="255"/>
        <v>8283.3091073125906</v>
      </c>
      <c r="J2752" s="3">
        <f t="shared" si="256"/>
        <v>8344.8006574592091</v>
      </c>
      <c r="K2752" s="122">
        <f t="shared" si="257"/>
        <v>0.89014572801473868</v>
      </c>
      <c r="M2752" s="39" t="s">
        <v>3786</v>
      </c>
      <c r="N2752" s="3">
        <v>9374.6455157071086</v>
      </c>
      <c r="O2752" s="3">
        <v>8344.80078125</v>
      </c>
      <c r="P2752" s="110">
        <v>0.89014571905136108</v>
      </c>
    </row>
    <row r="2753" spans="2:16" x14ac:dyDescent="0.2">
      <c r="B2753" s="102" t="s">
        <v>3785</v>
      </c>
      <c r="C2753" s="119">
        <v>5635.3415579381281</v>
      </c>
      <c r="D2753" s="125">
        <v>1.0463530432687405</v>
      </c>
      <c r="E2753" s="119">
        <f t="shared" si="252"/>
        <v>5896.5567890073653</v>
      </c>
      <c r="F2753" s="121">
        <f t="shared" si="253"/>
        <v>6041.6048458955993</v>
      </c>
      <c r="G2753" s="110">
        <f t="shared" si="254"/>
        <v>1.0720920433625172</v>
      </c>
      <c r="H2753" s="130">
        <v>0.80723410459469447</v>
      </c>
      <c r="I2753" s="128">
        <f t="shared" si="255"/>
        <v>4876.989478091501</v>
      </c>
      <c r="J2753" s="3">
        <f t="shared" si="256"/>
        <v>4913.1940479284322</v>
      </c>
      <c r="K2753" s="122">
        <f t="shared" si="257"/>
        <v>0.87185381709606313</v>
      </c>
      <c r="M2753" s="39" t="s">
        <v>3785</v>
      </c>
      <c r="N2753" s="3">
        <v>5635.3415579381281</v>
      </c>
      <c r="O2753" s="3">
        <v>4913.193359375</v>
      </c>
      <c r="P2753" s="110">
        <v>0.87185370922088623</v>
      </c>
    </row>
    <row r="2754" spans="2:16" x14ac:dyDescent="0.2">
      <c r="B2754" s="102" t="s">
        <v>3784</v>
      </c>
      <c r="C2754" s="119">
        <v>15237.244390652711</v>
      </c>
      <c r="D2754" s="125">
        <v>1.0061229172800328</v>
      </c>
      <c r="E2754" s="119">
        <f t="shared" si="252"/>
        <v>15330.540777632321</v>
      </c>
      <c r="F2754" s="121">
        <f t="shared" si="253"/>
        <v>15707.653257068941</v>
      </c>
      <c r="G2754" s="110">
        <f t="shared" si="254"/>
        <v>1.0308723056712803</v>
      </c>
      <c r="H2754" s="130">
        <v>0.81577106128672161</v>
      </c>
      <c r="I2754" s="128">
        <f t="shared" si="255"/>
        <v>12813.848967842961</v>
      </c>
      <c r="J2754" s="3">
        <f t="shared" si="256"/>
        <v>12908.973202151892</v>
      </c>
      <c r="K2754" s="122">
        <f t="shared" si="257"/>
        <v>0.84719867130771376</v>
      </c>
      <c r="M2754" s="39" t="s">
        <v>3784</v>
      </c>
      <c r="N2754" s="3">
        <v>15237.244390652711</v>
      </c>
      <c r="O2754" s="3">
        <v>12908.9736328125</v>
      </c>
      <c r="P2754" s="110">
        <v>0.8471987247467041</v>
      </c>
    </row>
    <row r="2755" spans="2:16" x14ac:dyDescent="0.2">
      <c r="B2755" s="102" t="s">
        <v>3783</v>
      </c>
      <c r="C2755" s="119">
        <v>11583.711556961147</v>
      </c>
      <c r="D2755" s="125">
        <v>1.081985709227459</v>
      </c>
      <c r="E2755" s="119">
        <f t="shared" si="252"/>
        <v>12533.410364444919</v>
      </c>
      <c r="F2755" s="121">
        <f t="shared" si="253"/>
        <v>12841.716870189879</v>
      </c>
      <c r="G2755" s="110">
        <f t="shared" si="254"/>
        <v>1.1086012291520453</v>
      </c>
      <c r="H2755" s="130">
        <v>0.70406412308727184</v>
      </c>
      <c r="I2755" s="128">
        <f t="shared" si="255"/>
        <v>9041.3921271452618</v>
      </c>
      <c r="J2755" s="3">
        <f t="shared" si="256"/>
        <v>9108.5113436538868</v>
      </c>
      <c r="K2755" s="122">
        <f t="shared" si="257"/>
        <v>0.78632062779396417</v>
      </c>
      <c r="M2755" s="39" t="s">
        <v>3783</v>
      </c>
      <c r="N2755" s="3">
        <v>11583.711556961147</v>
      </c>
      <c r="O2755" s="3">
        <v>9108.5107421875</v>
      </c>
      <c r="P2755" s="110">
        <v>0.78632056713104248</v>
      </c>
    </row>
    <row r="2756" spans="2:16" x14ac:dyDescent="0.2">
      <c r="B2756" s="102" t="s">
        <v>3782</v>
      </c>
      <c r="C2756" s="119">
        <v>5223.8337194856686</v>
      </c>
      <c r="D2756" s="125">
        <v>1.1168352282173952</v>
      </c>
      <c r="E2756" s="119">
        <f t="shared" si="252"/>
        <v>5834.1615242715015</v>
      </c>
      <c r="F2756" s="121">
        <f t="shared" si="253"/>
        <v>5977.67473425962</v>
      </c>
      <c r="G2756" s="110">
        <f t="shared" si="254"/>
        <v>1.1443080035189508</v>
      </c>
      <c r="H2756" s="130">
        <v>0.73526222990405188</v>
      </c>
      <c r="I2756" s="128">
        <f t="shared" si="255"/>
        <v>4395.1584547528391</v>
      </c>
      <c r="J2756" s="3">
        <f t="shared" si="256"/>
        <v>4427.7861284302799</v>
      </c>
      <c r="K2756" s="122">
        <f t="shared" si="257"/>
        <v>0.84761237937455514</v>
      </c>
      <c r="M2756" s="39" t="s">
        <v>3782</v>
      </c>
      <c r="N2756" s="3">
        <v>5223.8337194856686</v>
      </c>
      <c r="O2756" s="3">
        <v>4427.78564453125</v>
      </c>
      <c r="P2756" s="110">
        <v>0.84761226177215576</v>
      </c>
    </row>
    <row r="2757" spans="2:16" x14ac:dyDescent="0.2">
      <c r="B2757" s="102" t="s">
        <v>3781</v>
      </c>
      <c r="C2757" s="119">
        <v>6404.8921088534298</v>
      </c>
      <c r="D2757" s="125">
        <v>0.97262957282190743</v>
      </c>
      <c r="E2757" s="119">
        <f t="shared" ref="E2757:E2820" si="258">D2757*C2757</f>
        <v>6229.5874758045175</v>
      </c>
      <c r="F2757" s="121">
        <f t="shared" ref="F2757:F2820" si="259">E2757/$E$2*$C$2</f>
        <v>6382.8276786743063</v>
      </c>
      <c r="G2757" s="110">
        <f t="shared" ref="G2757:G2820" si="260">F2757/C2757</f>
        <v>0.99655506606448152</v>
      </c>
      <c r="H2757" s="130">
        <v>0.70896021687831101</v>
      </c>
      <c r="I2757" s="128">
        <f t="shared" ref="I2757:I2820" si="261">C2757*H2757*G2757</f>
        <v>4525.1708953698226</v>
      </c>
      <c r="J2757" s="3">
        <f t="shared" ref="J2757:J2820" si="262">I2757/$I$2*$C$2</f>
        <v>4558.7637227567666</v>
      </c>
      <c r="K2757" s="122">
        <f t="shared" ref="K2757:K2820" si="263">J2757/C2757</f>
        <v>0.71176276591064269</v>
      </c>
      <c r="M2757" s="39" t="s">
        <v>3781</v>
      </c>
      <c r="N2757" s="3">
        <v>6404.8921088534298</v>
      </c>
      <c r="O2757" s="3">
        <v>4558.763671875</v>
      </c>
      <c r="P2757" s="110">
        <v>0.71176278591156006</v>
      </c>
    </row>
    <row r="2758" spans="2:16" x14ac:dyDescent="0.2">
      <c r="B2758" s="102" t="s">
        <v>3780</v>
      </c>
      <c r="C2758" s="119">
        <v>10074.003605901533</v>
      </c>
      <c r="D2758" s="125">
        <v>1.0518929089974729</v>
      </c>
      <c r="E2758" s="119">
        <f t="shared" si="258"/>
        <v>10596.772958262794</v>
      </c>
      <c r="F2758" s="121">
        <f t="shared" si="259"/>
        <v>10857.440561727111</v>
      </c>
      <c r="G2758" s="110">
        <f t="shared" si="260"/>
        <v>1.0777681829860202</v>
      </c>
      <c r="H2758" s="130">
        <v>0.70577653639164639</v>
      </c>
      <c r="I2758" s="128">
        <f t="shared" si="261"/>
        <v>7662.9267937339309</v>
      </c>
      <c r="J2758" s="3">
        <f t="shared" si="262"/>
        <v>7719.812905443895</v>
      </c>
      <c r="K2758" s="122">
        <f t="shared" si="263"/>
        <v>0.7663103178682098</v>
      </c>
      <c r="M2758" s="39" t="s">
        <v>3780</v>
      </c>
      <c r="N2758" s="3">
        <v>10074.003605901533</v>
      </c>
      <c r="O2758" s="3">
        <v>7719.81298828125</v>
      </c>
      <c r="P2758" s="110">
        <v>0.76631033420562744</v>
      </c>
    </row>
    <row r="2759" spans="2:16" x14ac:dyDescent="0.2">
      <c r="B2759" s="102" t="s">
        <v>3779</v>
      </c>
      <c r="C2759" s="119">
        <v>2035.9361872228087</v>
      </c>
      <c r="D2759" s="125">
        <v>1.043168641445064</v>
      </c>
      <c r="E2759" s="119">
        <f t="shared" si="258"/>
        <v>2123.8247864940608</v>
      </c>
      <c r="F2759" s="121">
        <f t="shared" si="259"/>
        <v>2176.0682684912708</v>
      </c>
      <c r="G2759" s="110">
        <f t="shared" si="260"/>
        <v>1.0688293091639647</v>
      </c>
      <c r="H2759" s="130">
        <v>0.82407968319870983</v>
      </c>
      <c r="I2759" s="128">
        <f t="shared" si="261"/>
        <v>1793.2536493170514</v>
      </c>
      <c r="J2759" s="3">
        <f t="shared" si="262"/>
        <v>1806.5659554587162</v>
      </c>
      <c r="K2759" s="122">
        <f t="shared" si="263"/>
        <v>0.88733918420253965</v>
      </c>
      <c r="M2759" s="39" t="s">
        <v>3779</v>
      </c>
      <c r="N2759" s="3">
        <v>2035.9361872228087</v>
      </c>
      <c r="O2759" s="3">
        <v>1806.565673828125</v>
      </c>
      <c r="P2759" s="110">
        <v>0.88733905553817749</v>
      </c>
    </row>
    <row r="2760" spans="2:16" x14ac:dyDescent="0.2">
      <c r="B2760" s="102" t="s">
        <v>3778</v>
      </c>
      <c r="C2760" s="119">
        <v>6689.3820912553638</v>
      </c>
      <c r="D2760" s="125">
        <v>0.99947695047314011</v>
      </c>
      <c r="E2760" s="119">
        <f t="shared" si="258"/>
        <v>6685.8832131175477</v>
      </c>
      <c r="F2760" s="121">
        <f t="shared" si="259"/>
        <v>6850.3477308598785</v>
      </c>
      <c r="G2760" s="110">
        <f t="shared" si="260"/>
        <v>1.0240628562412268</v>
      </c>
      <c r="H2760" s="130">
        <v>0.9249158724772808</v>
      </c>
      <c r="I2760" s="128">
        <f t="shared" si="261"/>
        <v>6335.9953482610254</v>
      </c>
      <c r="J2760" s="3">
        <f t="shared" si="262"/>
        <v>6383.0309195090394</v>
      </c>
      <c r="K2760" s="122">
        <f t="shared" si="263"/>
        <v>0.95420336773006298</v>
      </c>
      <c r="M2760" s="39" t="s">
        <v>3778</v>
      </c>
      <c r="N2760" s="3">
        <v>6689.3820912553638</v>
      </c>
      <c r="O2760" s="3">
        <v>6383.03125</v>
      </c>
      <c r="P2760" s="110">
        <v>0.95420342683792114</v>
      </c>
    </row>
    <row r="2761" spans="2:16" x14ac:dyDescent="0.2">
      <c r="B2761" s="102" t="s">
        <v>3777</v>
      </c>
      <c r="C2761" s="119">
        <v>16484.559459163898</v>
      </c>
      <c r="D2761" s="125">
        <v>1.0589343947244718</v>
      </c>
      <c r="E2761" s="119">
        <f t="shared" si="258"/>
        <v>17456.066993189288</v>
      </c>
      <c r="F2761" s="121">
        <f t="shared" si="259"/>
        <v>17885.464807688957</v>
      </c>
      <c r="G2761" s="110">
        <f t="shared" si="260"/>
        <v>1.0849828806159745</v>
      </c>
      <c r="H2761" s="130">
        <v>0.70031789836050584</v>
      </c>
      <c r="I2761" s="128">
        <f t="shared" si="261"/>
        <v>12525.51112532152</v>
      </c>
      <c r="J2761" s="3">
        <f t="shared" si="262"/>
        <v>12618.494869559046</v>
      </c>
      <c r="K2761" s="122">
        <f t="shared" si="263"/>
        <v>0.76547358762107076</v>
      </c>
      <c r="M2761" s="39" t="s">
        <v>3777</v>
      </c>
      <c r="N2761" s="3">
        <v>16484.559459163898</v>
      </c>
      <c r="O2761" s="3">
        <v>12618.494140625</v>
      </c>
      <c r="P2761" s="110">
        <v>0.76547354459762573</v>
      </c>
    </row>
    <row r="2762" spans="2:16" x14ac:dyDescent="0.2">
      <c r="B2762" s="102" t="s">
        <v>3776</v>
      </c>
      <c r="C2762" s="119">
        <v>15596.580985663604</v>
      </c>
      <c r="D2762" s="125">
        <v>0.91870229896400546</v>
      </c>
      <c r="E2762" s="119">
        <f t="shared" si="258"/>
        <v>14328.614807507447</v>
      </c>
      <c r="F2762" s="121">
        <f t="shared" si="259"/>
        <v>14681.081138299591</v>
      </c>
      <c r="G2762" s="110">
        <f t="shared" si="260"/>
        <v>0.94130124748459021</v>
      </c>
      <c r="H2762" s="130">
        <v>0.79467190586915482</v>
      </c>
      <c r="I2762" s="128">
        <f t="shared" si="261"/>
        <v>11666.642728392237</v>
      </c>
      <c r="J2762" s="3">
        <f t="shared" si="262"/>
        <v>11753.250621093268</v>
      </c>
      <c r="K2762" s="122">
        <f t="shared" si="263"/>
        <v>0.75357866136795426</v>
      </c>
      <c r="M2762" s="39" t="s">
        <v>3776</v>
      </c>
      <c r="N2762" s="3">
        <v>15596.580985663604</v>
      </c>
      <c r="O2762" s="3">
        <v>11753.25</v>
      </c>
      <c r="P2762" s="110">
        <v>0.75357860326766968</v>
      </c>
    </row>
    <row r="2763" spans="2:16" x14ac:dyDescent="0.2">
      <c r="B2763" s="102" t="s">
        <v>3775</v>
      </c>
      <c r="C2763" s="119">
        <v>7332.6342308090043</v>
      </c>
      <c r="D2763" s="125">
        <v>1.0742276056593951</v>
      </c>
      <c r="E2763" s="119">
        <f t="shared" si="258"/>
        <v>7876.9181129380768</v>
      </c>
      <c r="F2763" s="121">
        <f t="shared" si="259"/>
        <v>8070.680626796905</v>
      </c>
      <c r="G2763" s="110">
        <f t="shared" si="260"/>
        <v>1.1006522857620396</v>
      </c>
      <c r="H2763" s="130">
        <v>0.83406850201424243</v>
      </c>
      <c r="I2763" s="128">
        <f t="shared" si="261"/>
        <v>6731.5005006278625</v>
      </c>
      <c r="J2763" s="3">
        <f t="shared" si="262"/>
        <v>6781.4721237115546</v>
      </c>
      <c r="K2763" s="122">
        <f t="shared" si="263"/>
        <v>0.92483436514783846</v>
      </c>
      <c r="M2763" s="39" t="s">
        <v>3775</v>
      </c>
      <c r="N2763" s="3">
        <v>7332.6342308090043</v>
      </c>
      <c r="O2763" s="3">
        <v>6781.47265625</v>
      </c>
      <c r="P2763" s="110">
        <v>0.92483443021774292</v>
      </c>
    </row>
    <row r="2764" spans="2:16" x14ac:dyDescent="0.2">
      <c r="B2764" s="102" t="s">
        <v>3774</v>
      </c>
      <c r="C2764" s="119">
        <v>4913.0806969306614</v>
      </c>
      <c r="D2764" s="125">
        <v>0.88661775374037688</v>
      </c>
      <c r="E2764" s="119">
        <f t="shared" si="258"/>
        <v>4356.0245714578687</v>
      </c>
      <c r="F2764" s="121">
        <f t="shared" si="259"/>
        <v>4463.1774273457759</v>
      </c>
      <c r="G2764" s="110">
        <f t="shared" si="260"/>
        <v>0.90842746184365486</v>
      </c>
      <c r="H2764" s="130">
        <v>0.94504251566567821</v>
      </c>
      <c r="I2764" s="128">
        <f t="shared" si="261"/>
        <v>4217.8924238011214</v>
      </c>
      <c r="J2764" s="3">
        <f t="shared" si="262"/>
        <v>4249.2041544308804</v>
      </c>
      <c r="K2764" s="122">
        <f t="shared" si="263"/>
        <v>0.86487570967142402</v>
      </c>
      <c r="M2764" s="39" t="s">
        <v>3774</v>
      </c>
      <c r="N2764" s="3">
        <v>4913.0806969306614</v>
      </c>
      <c r="O2764" s="3">
        <v>4249.20361328125</v>
      </c>
      <c r="P2764" s="110">
        <v>0.86487561464309692</v>
      </c>
    </row>
    <row r="2765" spans="2:16" x14ac:dyDescent="0.2">
      <c r="B2765" s="102" t="s">
        <v>3773</v>
      </c>
      <c r="C2765" s="119">
        <v>8198.1046818070117</v>
      </c>
      <c r="D2765" s="125">
        <v>0.86403521439458075</v>
      </c>
      <c r="E2765" s="119">
        <f t="shared" si="258"/>
        <v>7083.4511363743377</v>
      </c>
      <c r="F2765" s="121">
        <f t="shared" si="259"/>
        <v>7257.6953368727118</v>
      </c>
      <c r="G2765" s="110">
        <f t="shared" si="260"/>
        <v>0.88528941975805353</v>
      </c>
      <c r="H2765" s="130">
        <v>0.91891327188757332</v>
      </c>
      <c r="I2765" s="128">
        <f t="shared" si="261"/>
        <v>6669.1925683688869</v>
      </c>
      <c r="J2765" s="3">
        <f t="shared" si="262"/>
        <v>6718.7016454710883</v>
      </c>
      <c r="K2765" s="122">
        <f t="shared" si="263"/>
        <v>0.81954328545975141</v>
      </c>
      <c r="M2765" s="39" t="s">
        <v>3773</v>
      </c>
      <c r="N2765" s="3">
        <v>8198.1046818070117</v>
      </c>
      <c r="O2765" s="3">
        <v>6718.7021484375</v>
      </c>
      <c r="P2765" s="110">
        <v>0.81954336166381836</v>
      </c>
    </row>
    <row r="2766" spans="2:16" x14ac:dyDescent="0.2">
      <c r="B2766" s="102" t="s">
        <v>3772</v>
      </c>
      <c r="C2766" s="119">
        <v>15344.152427802514</v>
      </c>
      <c r="D2766" s="125">
        <v>1.021723909401524</v>
      </c>
      <c r="E2766" s="119">
        <f t="shared" si="258"/>
        <v>15677.487404987271</v>
      </c>
      <c r="F2766" s="121">
        <f t="shared" si="259"/>
        <v>16063.134345456401</v>
      </c>
      <c r="G2766" s="110">
        <f t="shared" si="260"/>
        <v>1.0468570630431919</v>
      </c>
      <c r="H2766" s="130">
        <v>0.72653621258030976</v>
      </c>
      <c r="I2766" s="128">
        <f t="shared" si="261"/>
        <v>11670.448789516588</v>
      </c>
      <c r="J2766" s="3">
        <f t="shared" si="262"/>
        <v>11757.084936698462</v>
      </c>
      <c r="K2766" s="122">
        <f t="shared" si="263"/>
        <v>0.76622576528863595</v>
      </c>
      <c r="M2766" s="39" t="s">
        <v>3772</v>
      </c>
      <c r="N2766" s="3">
        <v>15344.152427802514</v>
      </c>
      <c r="O2766" s="3">
        <v>11757.083984375</v>
      </c>
      <c r="P2766" s="110">
        <v>0.76622569561004639</v>
      </c>
    </row>
    <row r="2767" spans="2:16" x14ac:dyDescent="0.2">
      <c r="B2767" s="102" t="s">
        <v>3771</v>
      </c>
      <c r="C2767" s="119">
        <v>6939.9661569859618</v>
      </c>
      <c r="D2767" s="125">
        <v>0.97794792912574913</v>
      </c>
      <c r="E2767" s="119">
        <f t="shared" si="258"/>
        <v>6786.925531427205</v>
      </c>
      <c r="F2767" s="121">
        <f t="shared" si="259"/>
        <v>6953.8755661345585</v>
      </c>
      <c r="G2767" s="110">
        <f t="shared" si="260"/>
        <v>1.0020042474032234</v>
      </c>
      <c r="H2767" s="130">
        <v>1.1210126168232295</v>
      </c>
      <c r="I2767" s="128">
        <f t="shared" si="261"/>
        <v>7795.3822454556184</v>
      </c>
      <c r="J2767" s="3">
        <f t="shared" si="262"/>
        <v>7853.2516466874667</v>
      </c>
      <c r="K2767" s="122">
        <f t="shared" si="263"/>
        <v>1.1315979745495108</v>
      </c>
      <c r="M2767" s="39" t="s">
        <v>3771</v>
      </c>
      <c r="N2767" s="3">
        <v>6939.9661569859618</v>
      </c>
      <c r="O2767" s="3">
        <v>7853.251953125</v>
      </c>
      <c r="P2767" s="110">
        <v>1.1315979957580566</v>
      </c>
    </row>
    <row r="2768" spans="2:16" x14ac:dyDescent="0.2">
      <c r="B2768" s="102" t="s">
        <v>3770</v>
      </c>
      <c r="C2768" s="119">
        <v>6309.9647607979732</v>
      </c>
      <c r="D2768" s="125">
        <v>0.91601639414723079</v>
      </c>
      <c r="E2768" s="119">
        <f t="shared" si="258"/>
        <v>5780.0311673822534</v>
      </c>
      <c r="F2768" s="121">
        <f t="shared" si="259"/>
        <v>5922.2128370551682</v>
      </c>
      <c r="G2768" s="110">
        <f t="shared" si="260"/>
        <v>0.93854927270722677</v>
      </c>
      <c r="H2768" s="130">
        <v>0.8870336337590099</v>
      </c>
      <c r="I2768" s="128">
        <f t="shared" si="261"/>
        <v>5253.2019727473007</v>
      </c>
      <c r="J2768" s="3">
        <f t="shared" si="262"/>
        <v>5292.1993744321335</v>
      </c>
      <c r="K2768" s="122">
        <f t="shared" si="263"/>
        <v>0.83870506017895241</v>
      </c>
      <c r="M2768" s="39" t="s">
        <v>3770</v>
      </c>
      <c r="N2768" s="3">
        <v>6309.9647607979732</v>
      </c>
      <c r="O2768" s="3">
        <v>5292.19921875</v>
      </c>
      <c r="P2768" s="110">
        <v>0.83870506286621094</v>
      </c>
    </row>
    <row r="2769" spans="2:16" x14ac:dyDescent="0.2">
      <c r="B2769" s="102" t="s">
        <v>3769</v>
      </c>
      <c r="C2769" s="119">
        <v>5855.1686855609296</v>
      </c>
      <c r="D2769" s="125">
        <v>1.0105893829069132</v>
      </c>
      <c r="E2769" s="119">
        <f t="shared" si="258"/>
        <v>5917.1713087569024</v>
      </c>
      <c r="F2769" s="121">
        <f t="shared" si="259"/>
        <v>6062.7264575193176</v>
      </c>
      <c r="G2769" s="110">
        <f t="shared" si="260"/>
        <v>1.0354486408684063</v>
      </c>
      <c r="H2769" s="130">
        <v>0.79295174841706029</v>
      </c>
      <c r="I2769" s="128">
        <f t="shared" si="261"/>
        <v>4807.4495446643132</v>
      </c>
      <c r="J2769" s="3">
        <f t="shared" si="262"/>
        <v>4843.1378814054942</v>
      </c>
      <c r="K2769" s="122">
        <f t="shared" si="263"/>
        <v>0.82715599524038619</v>
      </c>
      <c r="M2769" s="39" t="s">
        <v>3769</v>
      </c>
      <c r="N2769" s="3">
        <v>5855.1686855609296</v>
      </c>
      <c r="O2769" s="3">
        <v>4843.13818359375</v>
      </c>
      <c r="P2769" s="110">
        <v>0.82715606689453125</v>
      </c>
    </row>
    <row r="2770" spans="2:16" x14ac:dyDescent="0.2">
      <c r="B2770" s="102" t="s">
        <v>3768</v>
      </c>
      <c r="C2770" s="119">
        <v>6604.1723750617248</v>
      </c>
      <c r="D2770" s="125">
        <v>0.87695023884402001</v>
      </c>
      <c r="E2770" s="119">
        <f t="shared" si="258"/>
        <v>5791.5305416774581</v>
      </c>
      <c r="F2770" s="121">
        <f t="shared" si="259"/>
        <v>5933.9950818384614</v>
      </c>
      <c r="G2770" s="110">
        <f t="shared" si="260"/>
        <v>0.89852213795116154</v>
      </c>
      <c r="H2770" s="130">
        <v>0.96278092017527839</v>
      </c>
      <c r="I2770" s="128">
        <f t="shared" si="261"/>
        <v>5713.1372452080104</v>
      </c>
      <c r="J2770" s="3">
        <f t="shared" si="262"/>
        <v>5755.5489988751624</v>
      </c>
      <c r="K2770" s="122">
        <f t="shared" si="263"/>
        <v>0.87150193423310962</v>
      </c>
      <c r="M2770" s="39" t="s">
        <v>3768</v>
      </c>
      <c r="N2770" s="3">
        <v>6604.1723750617248</v>
      </c>
      <c r="O2770" s="3">
        <v>5755.548828125</v>
      </c>
      <c r="P2770" s="110">
        <v>0.87150192260742188</v>
      </c>
    </row>
    <row r="2771" spans="2:16" x14ac:dyDescent="0.2">
      <c r="B2771" s="102" t="s">
        <v>3767</v>
      </c>
      <c r="C2771" s="119">
        <v>3146.0192569701135</v>
      </c>
      <c r="D2771" s="125">
        <v>0.98088023357474285</v>
      </c>
      <c r="E2771" s="119">
        <f t="shared" si="258"/>
        <v>3085.868103607484</v>
      </c>
      <c r="F2771" s="121">
        <f t="shared" si="259"/>
        <v>3161.7766699552349</v>
      </c>
      <c r="G2771" s="110">
        <f t="shared" si="260"/>
        <v>1.0050086829412155</v>
      </c>
      <c r="H2771" s="130">
        <v>0.88095478713736886</v>
      </c>
      <c r="I2771" s="128">
        <f t="shared" si="261"/>
        <v>2785.382293256313</v>
      </c>
      <c r="J2771" s="3">
        <f t="shared" si="262"/>
        <v>2806.0597148935267</v>
      </c>
      <c r="K2771" s="122">
        <f t="shared" si="263"/>
        <v>0.89193977712520522</v>
      </c>
      <c r="M2771" s="39" t="s">
        <v>3767</v>
      </c>
      <c r="N2771" s="3">
        <v>3146.0192569701135</v>
      </c>
      <c r="O2771" s="3">
        <v>2806.0595703125</v>
      </c>
      <c r="P2771" s="110">
        <v>0.89193975925445557</v>
      </c>
    </row>
    <row r="2772" spans="2:16" x14ac:dyDescent="0.2">
      <c r="B2772" s="102" t="s">
        <v>3766</v>
      </c>
      <c r="C2772" s="119">
        <v>6196.3524544535203</v>
      </c>
      <c r="D2772" s="125">
        <v>1.1225610482758774</v>
      </c>
      <c r="E2772" s="119">
        <f t="shared" si="258"/>
        <v>6955.7839067581499</v>
      </c>
      <c r="F2772" s="121">
        <f t="shared" si="259"/>
        <v>7126.887650164912</v>
      </c>
      <c r="G2772" s="110">
        <f t="shared" si="260"/>
        <v>1.1501746717203902</v>
      </c>
      <c r="H2772" s="130">
        <v>0.73336651358659255</v>
      </c>
      <c r="I2772" s="128">
        <f t="shared" si="261"/>
        <v>5226.6207487247848</v>
      </c>
      <c r="J2772" s="3">
        <f t="shared" si="262"/>
        <v>5265.4208233934742</v>
      </c>
      <c r="K2772" s="122">
        <f t="shared" si="263"/>
        <v>0.84976134945471749</v>
      </c>
      <c r="M2772" s="39" t="s">
        <v>3766</v>
      </c>
      <c r="N2772" s="3">
        <v>6196.3524544535203</v>
      </c>
      <c r="O2772" s="3">
        <v>5265.4208984375</v>
      </c>
      <c r="P2772" s="110">
        <v>0.84976136684417725</v>
      </c>
    </row>
    <row r="2773" spans="2:16" x14ac:dyDescent="0.2">
      <c r="B2773" s="102" t="s">
        <v>3765</v>
      </c>
      <c r="C2773" s="119">
        <v>7680.1760051624451</v>
      </c>
      <c r="D2773" s="125">
        <v>0.99079276834621122</v>
      </c>
      <c r="E2773" s="119">
        <f t="shared" si="258"/>
        <v>7609.4628455410448</v>
      </c>
      <c r="F2773" s="121">
        <f t="shared" si="259"/>
        <v>7796.6462882184014</v>
      </c>
      <c r="G2773" s="110">
        <f t="shared" si="260"/>
        <v>1.0151650538968986</v>
      </c>
      <c r="H2773" s="130">
        <v>0.76899142553942934</v>
      </c>
      <c r="I2773" s="128">
        <f t="shared" si="261"/>
        <v>5995.5541436037684</v>
      </c>
      <c r="J2773" s="3">
        <f t="shared" si="262"/>
        <v>6040.06243292412</v>
      </c>
      <c r="K2773" s="122">
        <f t="shared" si="263"/>
        <v>0.78644843931494834</v>
      </c>
      <c r="M2773" s="39" t="s">
        <v>3765</v>
      </c>
      <c r="N2773" s="3">
        <v>7680.1760051624451</v>
      </c>
      <c r="O2773" s="3">
        <v>6040.0625</v>
      </c>
      <c r="P2773" s="110">
        <v>0.78644841909408569</v>
      </c>
    </row>
    <row r="2774" spans="2:16" x14ac:dyDescent="0.2">
      <c r="B2774" s="102" t="s">
        <v>3764</v>
      </c>
      <c r="C2774" s="119">
        <v>4915.3433746091787</v>
      </c>
      <c r="D2774" s="125">
        <v>1.0573928122751024</v>
      </c>
      <c r="E2774" s="119">
        <f t="shared" si="258"/>
        <v>5197.4487541757917</v>
      </c>
      <c r="F2774" s="121">
        <f t="shared" si="259"/>
        <v>5325.2996118110113</v>
      </c>
      <c r="G2774" s="110">
        <f t="shared" si="260"/>
        <v>1.0834033771311915</v>
      </c>
      <c r="H2774" s="130">
        <v>0.88087134756741081</v>
      </c>
      <c r="I2774" s="128">
        <f t="shared" si="261"/>
        <v>4690.9038452561754</v>
      </c>
      <c r="J2774" s="3">
        <f t="shared" si="262"/>
        <v>4725.7269992996344</v>
      </c>
      <c r="K2774" s="122">
        <f t="shared" si="263"/>
        <v>0.96142357494513375</v>
      </c>
      <c r="M2774" s="39" t="s">
        <v>3764</v>
      </c>
      <c r="N2774" s="3">
        <v>4915.3433746091787</v>
      </c>
      <c r="O2774" s="3">
        <v>4725.7275390625</v>
      </c>
      <c r="P2774" s="110">
        <v>0.96142369508743286</v>
      </c>
    </row>
    <row r="2775" spans="2:16" x14ac:dyDescent="0.2">
      <c r="B2775" s="102" t="s">
        <v>3763</v>
      </c>
      <c r="C2775" s="119">
        <v>15158.22444135552</v>
      </c>
      <c r="D2775" s="125">
        <v>1.085058201330521</v>
      </c>
      <c r="E2775" s="119">
        <f t="shared" si="258"/>
        <v>16447.555747701561</v>
      </c>
      <c r="F2775" s="121">
        <f t="shared" si="259"/>
        <v>16852.145423868595</v>
      </c>
      <c r="G2775" s="110">
        <f t="shared" si="260"/>
        <v>1.1117493007882655</v>
      </c>
      <c r="H2775" s="130">
        <v>0.74288850274573126</v>
      </c>
      <c r="I2775" s="128">
        <f t="shared" si="261"/>
        <v>12519.265081991067</v>
      </c>
      <c r="J2775" s="3">
        <f t="shared" si="262"/>
        <v>12612.202458420548</v>
      </c>
      <c r="K2775" s="122">
        <f t="shared" si="263"/>
        <v>0.83203692538099838</v>
      </c>
      <c r="M2775" s="39" t="s">
        <v>3763</v>
      </c>
      <c r="N2775" s="3">
        <v>15158.22444135552</v>
      </c>
      <c r="O2775" s="3">
        <v>12612.2041015625</v>
      </c>
      <c r="P2775" s="110">
        <v>0.83203703165054321</v>
      </c>
    </row>
    <row r="2776" spans="2:16" x14ac:dyDescent="0.2">
      <c r="B2776" s="102" t="s">
        <v>3762</v>
      </c>
      <c r="C2776" s="119">
        <v>3404.5114711408</v>
      </c>
      <c r="D2776" s="125">
        <v>0.92803055457691297</v>
      </c>
      <c r="E2776" s="119">
        <f t="shared" si="258"/>
        <v>3159.4906686262584</v>
      </c>
      <c r="F2776" s="121">
        <f t="shared" si="259"/>
        <v>3237.210259675579</v>
      </c>
      <c r="G2776" s="110">
        <f t="shared" si="260"/>
        <v>0.9508589667318228</v>
      </c>
      <c r="H2776" s="130">
        <v>0.93176971241601247</v>
      </c>
      <c r="I2776" s="128">
        <f t="shared" si="261"/>
        <v>3016.3344726880791</v>
      </c>
      <c r="J2776" s="3">
        <f t="shared" si="262"/>
        <v>3038.7263791210439</v>
      </c>
      <c r="K2776" s="122">
        <f t="shared" si="263"/>
        <v>0.89255871360093053</v>
      </c>
      <c r="M2776" s="39" t="s">
        <v>3762</v>
      </c>
      <c r="N2776" s="3">
        <v>3404.5114711408</v>
      </c>
      <c r="O2776" s="3">
        <v>3038.726318359375</v>
      </c>
      <c r="P2776" s="110">
        <v>0.89255869388580322</v>
      </c>
    </row>
    <row r="2777" spans="2:16" x14ac:dyDescent="0.2">
      <c r="B2777" s="102" t="s">
        <v>3761</v>
      </c>
      <c r="C2777" s="119">
        <v>7841.8310679150763</v>
      </c>
      <c r="D2777" s="125">
        <v>1.0023677771887163</v>
      </c>
      <c r="E2777" s="119">
        <f t="shared" si="258"/>
        <v>7860.3987766354521</v>
      </c>
      <c r="F2777" s="121">
        <f t="shared" si="259"/>
        <v>8053.7549351045973</v>
      </c>
      <c r="G2777" s="110">
        <f t="shared" si="260"/>
        <v>1.0270247937444876</v>
      </c>
      <c r="H2777" s="130">
        <v>0.86992549894532201</v>
      </c>
      <c r="I2777" s="128">
        <f t="shared" si="261"/>
        <v>7006.1667803042155</v>
      </c>
      <c r="J2777" s="3">
        <f t="shared" si="262"/>
        <v>7058.1774019441</v>
      </c>
      <c r="K2777" s="122">
        <f t="shared" si="263"/>
        <v>0.90006751494847903</v>
      </c>
      <c r="M2777" s="39" t="s">
        <v>3761</v>
      </c>
      <c r="N2777" s="3">
        <v>7841.8310679150763</v>
      </c>
      <c r="O2777" s="3">
        <v>7058.17822265625</v>
      </c>
      <c r="P2777" s="110">
        <v>0.90006762742996216</v>
      </c>
    </row>
    <row r="2778" spans="2:16" x14ac:dyDescent="0.2">
      <c r="B2778" s="102" t="s">
        <v>3760</v>
      </c>
      <c r="C2778" s="119">
        <v>6451.2712793041592</v>
      </c>
      <c r="D2778" s="125">
        <v>0.98178715026014984</v>
      </c>
      <c r="E2778" s="119">
        <f t="shared" si="258"/>
        <v>6333.7752448631818</v>
      </c>
      <c r="F2778" s="121">
        <f t="shared" si="259"/>
        <v>6489.5783389242597</v>
      </c>
      <c r="G2778" s="110">
        <f t="shared" si="260"/>
        <v>1.0059379086635205</v>
      </c>
      <c r="H2778" s="130">
        <v>0.80526313105431324</v>
      </c>
      <c r="I2778" s="128">
        <f t="shared" si="261"/>
        <v>5225.8181724243996</v>
      </c>
      <c r="J2778" s="3">
        <f t="shared" si="262"/>
        <v>5264.6122891286832</v>
      </c>
      <c r="K2778" s="122">
        <f t="shared" si="263"/>
        <v>0.81605811648592308</v>
      </c>
      <c r="M2778" s="39" t="s">
        <v>3760</v>
      </c>
      <c r="N2778" s="3">
        <v>6451.2712793041592</v>
      </c>
      <c r="O2778" s="3">
        <v>5264.6123046875</v>
      </c>
      <c r="P2778" s="110">
        <v>0.81605809926986694</v>
      </c>
    </row>
    <row r="2779" spans="2:16" x14ac:dyDescent="0.2">
      <c r="B2779" s="102" t="s">
        <v>3759</v>
      </c>
      <c r="C2779" s="119">
        <v>3168.4797208586838</v>
      </c>
      <c r="D2779" s="125">
        <v>0.85879357302958748</v>
      </c>
      <c r="E2779" s="119">
        <f t="shared" si="258"/>
        <v>2721.0700205480189</v>
      </c>
      <c r="F2779" s="121">
        <f t="shared" si="259"/>
        <v>2788.005001971942</v>
      </c>
      <c r="G2779" s="110">
        <f t="shared" si="260"/>
        <v>0.87991884045146107</v>
      </c>
      <c r="H2779" s="130">
        <v>0.9880560991937295</v>
      </c>
      <c r="I2779" s="128">
        <f t="shared" si="261"/>
        <v>2754.7053467810033</v>
      </c>
      <c r="J2779" s="3">
        <f t="shared" si="262"/>
        <v>2775.1550366061965</v>
      </c>
      <c r="K2779" s="122">
        <f t="shared" si="263"/>
        <v>0.87586327863701996</v>
      </c>
      <c r="M2779" s="39" t="s">
        <v>3759</v>
      </c>
      <c r="N2779" s="3">
        <v>3168.4797208586838</v>
      </c>
      <c r="O2779" s="3">
        <v>2775.1552734375</v>
      </c>
      <c r="P2779" s="110">
        <v>0.87586337327957153</v>
      </c>
    </row>
    <row r="2780" spans="2:16" x14ac:dyDescent="0.2">
      <c r="B2780" s="102" t="s">
        <v>3758</v>
      </c>
      <c r="C2780" s="119">
        <v>5873.5582857910749</v>
      </c>
      <c r="D2780" s="125">
        <v>1.061861803977159</v>
      </c>
      <c r="E2780" s="119">
        <f t="shared" si="258"/>
        <v>6236.9071971151006</v>
      </c>
      <c r="F2780" s="121">
        <f t="shared" si="259"/>
        <v>6390.3274561415683</v>
      </c>
      <c r="G2780" s="110">
        <f t="shared" si="260"/>
        <v>1.0879823005418414</v>
      </c>
      <c r="H2780" s="130">
        <v>0.84883974545629304</v>
      </c>
      <c r="I2780" s="128">
        <f t="shared" si="261"/>
        <v>5424.3639312535697</v>
      </c>
      <c r="J2780" s="3">
        <f t="shared" si="262"/>
        <v>5464.6319621058437</v>
      </c>
      <c r="K2780" s="122">
        <f t="shared" si="263"/>
        <v>0.93037843436840006</v>
      </c>
      <c r="M2780" s="39" t="s">
        <v>3758</v>
      </c>
      <c r="N2780" s="3">
        <v>5873.5582857910749</v>
      </c>
      <c r="O2780" s="3">
        <v>5464.6318359375</v>
      </c>
      <c r="P2780" s="110">
        <v>0.93037843704223633</v>
      </c>
    </row>
    <row r="2781" spans="2:16" x14ac:dyDescent="0.2">
      <c r="B2781" s="102" t="s">
        <v>3757</v>
      </c>
      <c r="C2781" s="119">
        <v>6830.1278407394639</v>
      </c>
      <c r="D2781" s="125">
        <v>1.0230171069678318</v>
      </c>
      <c r="E2781" s="119">
        <f t="shared" si="258"/>
        <v>6987.3376238537303</v>
      </c>
      <c r="F2781" s="121">
        <f t="shared" si="259"/>
        <v>7159.2175499576297</v>
      </c>
      <c r="G2781" s="110">
        <f t="shared" si="260"/>
        <v>1.0481820716817707</v>
      </c>
      <c r="H2781" s="130">
        <v>0.70786723420104836</v>
      </c>
      <c r="I2781" s="128">
        <f t="shared" si="261"/>
        <v>5067.7755261321136</v>
      </c>
      <c r="J2781" s="3">
        <f t="shared" si="262"/>
        <v>5105.3964055246079</v>
      </c>
      <c r="K2781" s="122">
        <f t="shared" si="263"/>
        <v>0.74748182238590022</v>
      </c>
      <c r="M2781" s="39" t="s">
        <v>3757</v>
      </c>
      <c r="N2781" s="3">
        <v>6830.1278407394639</v>
      </c>
      <c r="O2781" s="3">
        <v>5105.396484375</v>
      </c>
      <c r="P2781" s="110">
        <v>0.7474818229675293</v>
      </c>
    </row>
    <row r="2782" spans="2:16" x14ac:dyDescent="0.2">
      <c r="B2782" s="102" t="s">
        <v>3756</v>
      </c>
      <c r="C2782" s="119">
        <v>13368.847794808329</v>
      </c>
      <c r="D2782" s="125">
        <v>1.0081003179410757</v>
      </c>
      <c r="E2782" s="119">
        <f t="shared" si="258"/>
        <v>13477.139712452125</v>
      </c>
      <c r="F2782" s="121">
        <f t="shared" si="259"/>
        <v>13808.660801394524</v>
      </c>
      <c r="G2782" s="110">
        <f t="shared" si="260"/>
        <v>1.0328983479606217</v>
      </c>
      <c r="H2782" s="130">
        <v>0.97671336770260941</v>
      </c>
      <c r="I2782" s="128">
        <f t="shared" si="261"/>
        <v>13487.10359479306</v>
      </c>
      <c r="J2782" s="3">
        <f t="shared" si="262"/>
        <v>13587.225767741997</v>
      </c>
      <c r="K2782" s="122">
        <f t="shared" si="263"/>
        <v>1.0163348387449271</v>
      </c>
      <c r="M2782" s="39" t="s">
        <v>3756</v>
      </c>
      <c r="N2782" s="3">
        <v>13368.847794808329</v>
      </c>
      <c r="O2782" s="3">
        <v>13587.2255859375</v>
      </c>
      <c r="P2782" s="110">
        <v>1.0163347721099854</v>
      </c>
    </row>
    <row r="2783" spans="2:16" x14ac:dyDescent="0.2">
      <c r="B2783" s="102" t="s">
        <v>3755</v>
      </c>
      <c r="C2783" s="119">
        <v>5121.7985151106968</v>
      </c>
      <c r="D2783" s="125">
        <v>0.97855117819750281</v>
      </c>
      <c r="E2783" s="119">
        <f t="shared" si="258"/>
        <v>5011.9419714517926</v>
      </c>
      <c r="F2783" s="121">
        <f t="shared" si="259"/>
        <v>5135.2295900075778</v>
      </c>
      <c r="G2783" s="110">
        <f t="shared" si="260"/>
        <v>1.0026223356614392</v>
      </c>
      <c r="H2783" s="130">
        <v>0.92029254741189093</v>
      </c>
      <c r="I2783" s="128">
        <f t="shared" si="261"/>
        <v>4725.9135209329943</v>
      </c>
      <c r="J2783" s="3">
        <f t="shared" si="262"/>
        <v>4760.9965710155375</v>
      </c>
      <c r="K2783" s="122">
        <f t="shared" si="263"/>
        <v>0.92955561546775112</v>
      </c>
      <c r="M2783" s="39" t="s">
        <v>3755</v>
      </c>
      <c r="N2783" s="3">
        <v>5121.7985151106968</v>
      </c>
      <c r="O2783" s="3">
        <v>4760.99658203125</v>
      </c>
      <c r="P2783" s="110">
        <v>0.92955559492111206</v>
      </c>
    </row>
    <row r="2784" spans="2:16" x14ac:dyDescent="0.2">
      <c r="B2784" s="102" t="s">
        <v>3754</v>
      </c>
      <c r="C2784" s="119">
        <v>5321.2314236784596</v>
      </c>
      <c r="D2784" s="125">
        <v>0.99195795437818313</v>
      </c>
      <c r="E2784" s="119">
        <f t="shared" si="258"/>
        <v>5278.4378378049914</v>
      </c>
      <c r="F2784" s="121">
        <f t="shared" si="259"/>
        <v>5408.2809274545752</v>
      </c>
      <c r="G2784" s="110">
        <f t="shared" si="260"/>
        <v>1.0163589020745767</v>
      </c>
      <c r="H2784" s="130">
        <v>0.91164726377183025</v>
      </c>
      <c r="I2784" s="128">
        <f t="shared" si="261"/>
        <v>4930.4445092233409</v>
      </c>
      <c r="J2784" s="3">
        <f t="shared" si="262"/>
        <v>4967.0459050974086</v>
      </c>
      <c r="K2784" s="122">
        <f t="shared" si="263"/>
        <v>0.93343918157646866</v>
      </c>
      <c r="M2784" s="39" t="s">
        <v>3754</v>
      </c>
      <c r="N2784" s="3">
        <v>5321.2314236784596</v>
      </c>
      <c r="O2784" s="3">
        <v>4967.0458984375</v>
      </c>
      <c r="P2784" s="110">
        <v>0.93343919515609741</v>
      </c>
    </row>
    <row r="2785" spans="2:16" x14ac:dyDescent="0.2">
      <c r="B2785" s="102" t="s">
        <v>3753</v>
      </c>
      <c r="C2785" s="119">
        <v>7930.9906237273217</v>
      </c>
      <c r="D2785" s="125">
        <v>0.87397601131968961</v>
      </c>
      <c r="E2785" s="119">
        <f t="shared" si="258"/>
        <v>6931.4955511390617</v>
      </c>
      <c r="F2785" s="121">
        <f t="shared" si="259"/>
        <v>7102.0018308201916</v>
      </c>
      <c r="G2785" s="110">
        <f t="shared" si="260"/>
        <v>0.89547474808165506</v>
      </c>
      <c r="H2785" s="130">
        <v>0.82733199266849999</v>
      </c>
      <c r="I2785" s="128">
        <f t="shared" si="261"/>
        <v>5875.7133266278042</v>
      </c>
      <c r="J2785" s="3">
        <f t="shared" si="262"/>
        <v>5919.3319717840641</v>
      </c>
      <c r="K2785" s="122">
        <f t="shared" si="263"/>
        <v>0.74635468034410057</v>
      </c>
      <c r="M2785" s="39" t="s">
        <v>3753</v>
      </c>
      <c r="N2785" s="3">
        <v>7930.9906237273217</v>
      </c>
      <c r="O2785" s="3">
        <v>5919.33251953125</v>
      </c>
      <c r="P2785" s="110">
        <v>0.74635475873947144</v>
      </c>
    </row>
    <row r="2786" spans="2:16" x14ac:dyDescent="0.2">
      <c r="B2786" s="102" t="s">
        <v>3752</v>
      </c>
      <c r="C2786" s="119">
        <v>4708.4918938014825</v>
      </c>
      <c r="D2786" s="125">
        <v>0.9906744051954901</v>
      </c>
      <c r="E2786" s="119">
        <f t="shared" si="258"/>
        <v>4664.5824062595702</v>
      </c>
      <c r="F2786" s="121">
        <f t="shared" si="259"/>
        <v>4779.3254060190775</v>
      </c>
      <c r="G2786" s="110">
        <f t="shared" si="260"/>
        <v>1.0150437791580027</v>
      </c>
      <c r="H2786" s="130">
        <v>0.73121424083878195</v>
      </c>
      <c r="I2786" s="128">
        <f t="shared" si="261"/>
        <v>3494.7107984837435</v>
      </c>
      <c r="J2786" s="3">
        <f t="shared" si="262"/>
        <v>3520.653954960082</v>
      </c>
      <c r="K2786" s="122">
        <f t="shared" si="263"/>
        <v>0.74772433177486497</v>
      </c>
      <c r="M2786" s="39" t="s">
        <v>3752</v>
      </c>
      <c r="N2786" s="3">
        <v>4708.4918938014825</v>
      </c>
      <c r="O2786" s="3">
        <v>3520.65380859375</v>
      </c>
      <c r="P2786" s="110">
        <v>0.74772429466247559</v>
      </c>
    </row>
    <row r="2787" spans="2:16" x14ac:dyDescent="0.2">
      <c r="B2787" s="102" t="s">
        <v>3751</v>
      </c>
      <c r="C2787" s="119">
        <v>9624.1840671170958</v>
      </c>
      <c r="D2787" s="125">
        <v>1.0483225073537579</v>
      </c>
      <c r="E2787" s="119">
        <f t="shared" si="258"/>
        <v>10089.24877247428</v>
      </c>
      <c r="F2787" s="121">
        <f t="shared" si="259"/>
        <v>10337.431904134706</v>
      </c>
      <c r="G2787" s="110">
        <f t="shared" si="260"/>
        <v>1.0741099538458081</v>
      </c>
      <c r="H2787" s="130">
        <v>0.81750446895876649</v>
      </c>
      <c r="I2787" s="128">
        <f t="shared" si="261"/>
        <v>8450.8967791870527</v>
      </c>
      <c r="J2787" s="3">
        <f t="shared" si="262"/>
        <v>8513.6324246095464</v>
      </c>
      <c r="K2787" s="122">
        <f t="shared" si="263"/>
        <v>0.88460822914828008</v>
      </c>
      <c r="M2787" s="39" t="s">
        <v>3751</v>
      </c>
      <c r="N2787" s="3">
        <v>9624.1840671170958</v>
      </c>
      <c r="O2787" s="3">
        <v>8513.6328125</v>
      </c>
      <c r="P2787" s="110">
        <v>0.88460826873779297</v>
      </c>
    </row>
    <row r="2788" spans="2:16" x14ac:dyDescent="0.2">
      <c r="B2788" s="102" t="s">
        <v>3750</v>
      </c>
      <c r="C2788" s="119">
        <v>7933.6343042251183</v>
      </c>
      <c r="D2788" s="125">
        <v>1.036712666867031</v>
      </c>
      <c r="E2788" s="119">
        <f t="shared" si="258"/>
        <v>8224.8991774809838</v>
      </c>
      <c r="F2788" s="121">
        <f t="shared" si="259"/>
        <v>8427.2215982570051</v>
      </c>
      <c r="G2788" s="110">
        <f t="shared" si="260"/>
        <v>1.0622145255383177</v>
      </c>
      <c r="H2788" s="130">
        <v>0.81140151555683582</v>
      </c>
      <c r="I2788" s="128">
        <f t="shared" si="261"/>
        <v>6837.8603767590339</v>
      </c>
      <c r="J2788" s="3">
        <f t="shared" si="262"/>
        <v>6888.6215675833446</v>
      </c>
      <c r="K2788" s="122">
        <f t="shared" si="263"/>
        <v>0.86828070256713952</v>
      </c>
      <c r="M2788" s="39" t="s">
        <v>3750</v>
      </c>
      <c r="N2788" s="3">
        <v>7933.6343042251183</v>
      </c>
      <c r="O2788" s="3">
        <v>6888.62158203125</v>
      </c>
      <c r="P2788" s="110">
        <v>0.86828070878982544</v>
      </c>
    </row>
    <row r="2789" spans="2:16" x14ac:dyDescent="0.2">
      <c r="B2789" s="102" t="s">
        <v>3749</v>
      </c>
      <c r="C2789" s="119">
        <v>6936.6724967174941</v>
      </c>
      <c r="D2789" s="125">
        <v>0.95624272570314539</v>
      </c>
      <c r="E2789" s="119">
        <f t="shared" si="258"/>
        <v>6633.1426155711797</v>
      </c>
      <c r="F2789" s="121">
        <f t="shared" si="259"/>
        <v>6796.309779371717</v>
      </c>
      <c r="G2789" s="110">
        <f t="shared" si="260"/>
        <v>0.97976512262728299</v>
      </c>
      <c r="H2789" s="130">
        <v>0.80786225349766894</v>
      </c>
      <c r="I2789" s="128">
        <f t="shared" si="261"/>
        <v>5490.4821338314805</v>
      </c>
      <c r="J2789" s="3">
        <f t="shared" si="262"/>
        <v>5531.2409963932496</v>
      </c>
      <c r="K2789" s="122">
        <f t="shared" si="263"/>
        <v>0.79739111209455116</v>
      </c>
      <c r="M2789" s="39" t="s">
        <v>3749</v>
      </c>
      <c r="N2789" s="3">
        <v>6936.6724967174941</v>
      </c>
      <c r="O2789" s="3">
        <v>5531.24072265625</v>
      </c>
      <c r="P2789" s="110">
        <v>0.79739105701446533</v>
      </c>
    </row>
    <row r="2790" spans="2:16" x14ac:dyDescent="0.2">
      <c r="B2790" s="102" t="s">
        <v>3748</v>
      </c>
      <c r="C2790" s="119">
        <v>8085.7527418250374</v>
      </c>
      <c r="D2790" s="125">
        <v>1.0149539568453503</v>
      </c>
      <c r="E2790" s="119">
        <f t="shared" si="258"/>
        <v>8206.6667393884618</v>
      </c>
      <c r="F2790" s="121">
        <f t="shared" si="259"/>
        <v>8408.5406645742114</v>
      </c>
      <c r="G2790" s="110">
        <f t="shared" si="260"/>
        <v>1.0399205779666616</v>
      </c>
      <c r="H2790" s="130">
        <v>0.72086697727928739</v>
      </c>
      <c r="I2790" s="128">
        <f t="shared" si="261"/>
        <v>6061.4392922015822</v>
      </c>
      <c r="J2790" s="3">
        <f t="shared" si="262"/>
        <v>6106.4366831438138</v>
      </c>
      <c r="K2790" s="122">
        <f t="shared" si="263"/>
        <v>0.75520942553154657</v>
      </c>
      <c r="M2790" s="39" t="s">
        <v>3748</v>
      </c>
      <c r="N2790" s="3">
        <v>8085.7527418250374</v>
      </c>
      <c r="O2790" s="3">
        <v>6106.43701171875</v>
      </c>
      <c r="P2790" s="110">
        <v>0.75520944595336914</v>
      </c>
    </row>
    <row r="2791" spans="2:16" x14ac:dyDescent="0.2">
      <c r="B2791" s="102" t="s">
        <v>3747</v>
      </c>
      <c r="C2791" s="119">
        <v>5100.4525656577889</v>
      </c>
      <c r="D2791" s="125">
        <v>0.84602679581460405</v>
      </c>
      <c r="E2791" s="119">
        <f t="shared" si="258"/>
        <v>4315.1195413278356</v>
      </c>
      <c r="F2791" s="121">
        <f t="shared" si="259"/>
        <v>4421.2661837000214</v>
      </c>
      <c r="G2791" s="110">
        <f t="shared" si="260"/>
        <v>0.86683801619275036</v>
      </c>
      <c r="H2791" s="130">
        <v>0.84293638628272893</v>
      </c>
      <c r="I2791" s="128">
        <f t="shared" si="261"/>
        <v>3726.8461396821281</v>
      </c>
      <c r="J2791" s="3">
        <f t="shared" si="262"/>
        <v>3754.5125642134403</v>
      </c>
      <c r="K2791" s="122">
        <f t="shared" si="263"/>
        <v>0.7361136126415937</v>
      </c>
      <c r="M2791" s="39" t="s">
        <v>3747</v>
      </c>
      <c r="N2791" s="3">
        <v>5100.4525656577889</v>
      </c>
      <c r="O2791" s="3">
        <v>3754.512451171875</v>
      </c>
      <c r="P2791" s="110">
        <v>0.73611360788345337</v>
      </c>
    </row>
    <row r="2792" spans="2:16" x14ac:dyDescent="0.2">
      <c r="B2792" s="102" t="s">
        <v>3746</v>
      </c>
      <c r="C2792" s="119">
        <v>8475.8575399107594</v>
      </c>
      <c r="D2792" s="125">
        <v>1.0003447351342563</v>
      </c>
      <c r="E2792" s="119">
        <f t="shared" si="258"/>
        <v>8478.7794657977174</v>
      </c>
      <c r="F2792" s="121">
        <f t="shared" si="259"/>
        <v>8687.3470299379496</v>
      </c>
      <c r="G2792" s="110">
        <f t="shared" si="260"/>
        <v>1.0249519873394919</v>
      </c>
      <c r="H2792" s="130">
        <v>0.9106400310133661</v>
      </c>
      <c r="I2792" s="128">
        <f t="shared" si="261"/>
        <v>7911.0459687665689</v>
      </c>
      <c r="J2792" s="3">
        <f t="shared" si="262"/>
        <v>7969.7740053034586</v>
      </c>
      <c r="K2792" s="122">
        <f t="shared" si="263"/>
        <v>0.94029117027695708</v>
      </c>
      <c r="M2792" s="39" t="s">
        <v>3746</v>
      </c>
      <c r="N2792" s="3">
        <v>8475.8575399107594</v>
      </c>
      <c r="O2792" s="3">
        <v>7969.7734375</v>
      </c>
      <c r="P2792" s="110">
        <v>0.94029110670089722</v>
      </c>
    </row>
    <row r="2793" spans="2:16" x14ac:dyDescent="0.2">
      <c r="B2793" s="102" t="s">
        <v>3745</v>
      </c>
      <c r="C2793" s="119">
        <v>14808.629423170749</v>
      </c>
      <c r="D2793" s="125">
        <v>1.065850981410239</v>
      </c>
      <c r="E2793" s="119">
        <f t="shared" si="258"/>
        <v>15783.792204027084</v>
      </c>
      <c r="F2793" s="121">
        <f t="shared" si="259"/>
        <v>16172.054112025631</v>
      </c>
      <c r="G2793" s="110">
        <f t="shared" si="260"/>
        <v>1.0920696068416407</v>
      </c>
      <c r="H2793" s="130">
        <v>0.75443624274784793</v>
      </c>
      <c r="I2793" s="128">
        <f t="shared" si="261"/>
        <v>12200.783741791502</v>
      </c>
      <c r="J2793" s="3">
        <f t="shared" si="262"/>
        <v>12291.356856420785</v>
      </c>
      <c r="K2793" s="122">
        <f t="shared" si="263"/>
        <v>0.83001312985716014</v>
      </c>
      <c r="M2793" s="39" t="s">
        <v>3745</v>
      </c>
      <c r="N2793" s="3">
        <v>14808.629423170749</v>
      </c>
      <c r="O2793" s="3">
        <v>12291.357421875</v>
      </c>
      <c r="P2793" s="110">
        <v>0.83001315593719482</v>
      </c>
    </row>
    <row r="2794" spans="2:16" x14ac:dyDescent="0.2">
      <c r="B2794" s="102" t="s">
        <v>3744</v>
      </c>
      <c r="C2794" s="119">
        <v>6128.9212402913827</v>
      </c>
      <c r="D2794" s="125">
        <v>1.076515680754389</v>
      </c>
      <c r="E2794" s="119">
        <f t="shared" si="258"/>
        <v>6597.8798212823122</v>
      </c>
      <c r="F2794" s="121">
        <f t="shared" si="259"/>
        <v>6760.1795636409697</v>
      </c>
      <c r="G2794" s="110">
        <f t="shared" si="260"/>
        <v>1.102996644694944</v>
      </c>
      <c r="H2794" s="130">
        <v>0.67378649430214432</v>
      </c>
      <c r="I2794" s="128">
        <f t="shared" si="261"/>
        <v>4554.9176890386489</v>
      </c>
      <c r="J2794" s="3">
        <f t="shared" si="262"/>
        <v>4588.7313432027768</v>
      </c>
      <c r="K2794" s="122">
        <f t="shared" si="263"/>
        <v>0.74870130701575444</v>
      </c>
      <c r="M2794" s="39" t="s">
        <v>3744</v>
      </c>
      <c r="N2794" s="3">
        <v>6128.9212402913827</v>
      </c>
      <c r="O2794" s="3">
        <v>4588.7314453125</v>
      </c>
      <c r="P2794" s="110">
        <v>0.74870133399963379</v>
      </c>
    </row>
    <row r="2795" spans="2:16" x14ac:dyDescent="0.2">
      <c r="B2795" s="102" t="s">
        <v>3743</v>
      </c>
      <c r="C2795" s="119">
        <v>4391.3765382021611</v>
      </c>
      <c r="D2795" s="125">
        <v>1.0424964607635017</v>
      </c>
      <c r="E2795" s="119">
        <f t="shared" si="258"/>
        <v>4577.9944989556307</v>
      </c>
      <c r="F2795" s="121">
        <f t="shared" si="259"/>
        <v>4690.6075425129229</v>
      </c>
      <c r="G2795" s="110">
        <f t="shared" si="260"/>
        <v>1.0681405936629764</v>
      </c>
      <c r="H2795" s="130">
        <v>0.72160253353688142</v>
      </c>
      <c r="I2795" s="128">
        <f t="shared" si="261"/>
        <v>3384.7542865045302</v>
      </c>
      <c r="J2795" s="3">
        <f t="shared" si="262"/>
        <v>3409.881175438185</v>
      </c>
      <c r="K2795" s="122">
        <f t="shared" si="263"/>
        <v>0.77649482930338687</v>
      </c>
      <c r="M2795" s="39" t="s">
        <v>3743</v>
      </c>
      <c r="N2795" s="3">
        <v>4391.3765382021611</v>
      </c>
      <c r="O2795" s="3">
        <v>3409.88134765625</v>
      </c>
      <c r="P2795" s="110">
        <v>0.77649486064910889</v>
      </c>
    </row>
    <row r="2796" spans="2:16" x14ac:dyDescent="0.2">
      <c r="B2796" s="102" t="s">
        <v>3742</v>
      </c>
      <c r="C2796" s="119">
        <v>10717.764459135487</v>
      </c>
      <c r="D2796" s="125">
        <v>0.89643553520329311</v>
      </c>
      <c r="E2796" s="119">
        <f t="shared" si="258"/>
        <v>9607.7849191079531</v>
      </c>
      <c r="F2796" s="121">
        <f t="shared" si="259"/>
        <v>9844.1246311437426</v>
      </c>
      <c r="G2796" s="110">
        <f t="shared" si="260"/>
        <v>0.91848674867573887</v>
      </c>
      <c r="H2796" s="130">
        <v>0.90671702065184856</v>
      </c>
      <c r="I2796" s="128">
        <f t="shared" si="261"/>
        <v>8925.8353564761328</v>
      </c>
      <c r="J2796" s="3">
        <f t="shared" si="262"/>
        <v>8992.0967316478818</v>
      </c>
      <c r="K2796" s="122">
        <f t="shared" si="263"/>
        <v>0.83898995596822434</v>
      </c>
      <c r="M2796" s="39" t="s">
        <v>3742</v>
      </c>
      <c r="N2796" s="3">
        <v>10717.764459135487</v>
      </c>
      <c r="O2796" s="3">
        <v>8992.09765625</v>
      </c>
      <c r="P2796" s="110">
        <v>0.83899003267288208</v>
      </c>
    </row>
    <row r="2797" spans="2:16" x14ac:dyDescent="0.2">
      <c r="B2797" s="102" t="s">
        <v>3741</v>
      </c>
      <c r="C2797" s="119">
        <v>10544.074774031698</v>
      </c>
      <c r="D2797" s="125">
        <v>1.0438081896383977</v>
      </c>
      <c r="E2797" s="119">
        <f t="shared" si="258"/>
        <v>11005.991601293925</v>
      </c>
      <c r="F2797" s="121">
        <f t="shared" si="259"/>
        <v>11276.725480915331</v>
      </c>
      <c r="G2797" s="110">
        <f t="shared" si="260"/>
        <v>1.0694845894575813</v>
      </c>
      <c r="H2797" s="130">
        <v>0.71336520328355113</v>
      </c>
      <c r="I2797" s="128">
        <f t="shared" si="261"/>
        <v>8044.4235650659648</v>
      </c>
      <c r="J2797" s="3">
        <f t="shared" si="262"/>
        <v>8104.1417367100967</v>
      </c>
      <c r="K2797" s="122">
        <f t="shared" si="263"/>
        <v>0.76859676267369137</v>
      </c>
      <c r="M2797" s="39" t="s">
        <v>3741</v>
      </c>
      <c r="N2797" s="3">
        <v>10544.074774031698</v>
      </c>
      <c r="O2797" s="3">
        <v>8104.142578125</v>
      </c>
      <c r="P2797" s="110">
        <v>0.7685968279838562</v>
      </c>
    </row>
    <row r="2798" spans="2:16" x14ac:dyDescent="0.2">
      <c r="B2798" s="102" t="s">
        <v>3740</v>
      </c>
      <c r="C2798" s="119">
        <v>6744.6142509876681</v>
      </c>
      <c r="D2798" s="125">
        <v>0.98856929266734916</v>
      </c>
      <c r="E2798" s="119">
        <f t="shared" si="258"/>
        <v>6667.5185394130021</v>
      </c>
      <c r="F2798" s="121">
        <f t="shared" si="259"/>
        <v>6831.5313087313716</v>
      </c>
      <c r="G2798" s="110">
        <f t="shared" si="260"/>
        <v>1.012886883446444</v>
      </c>
      <c r="H2798" s="130">
        <v>0.70549625444142161</v>
      </c>
      <c r="I2798" s="128">
        <f t="shared" si="261"/>
        <v>4819.6197504092852</v>
      </c>
      <c r="J2798" s="3">
        <f t="shared" si="262"/>
        <v>4855.398433267841</v>
      </c>
      <c r="K2798" s="122">
        <f t="shared" si="263"/>
        <v>0.71989268067581869</v>
      </c>
      <c r="M2798" s="39" t="s">
        <v>3740</v>
      </c>
      <c r="N2798" s="3">
        <v>6744.6142509876681</v>
      </c>
      <c r="O2798" s="3">
        <v>4855.3984375</v>
      </c>
      <c r="P2798" s="110">
        <v>0.71989268064498901</v>
      </c>
    </row>
    <row r="2799" spans="2:16" x14ac:dyDescent="0.2">
      <c r="B2799" s="102" t="s">
        <v>3739</v>
      </c>
      <c r="C2799" s="119">
        <v>5090.973387911471</v>
      </c>
      <c r="D2799" s="125">
        <v>0.92325225491827723</v>
      </c>
      <c r="E2799" s="119">
        <f t="shared" si="258"/>
        <v>4700.2526601182071</v>
      </c>
      <c r="F2799" s="121">
        <f t="shared" si="259"/>
        <v>4815.8731043247089</v>
      </c>
      <c r="G2799" s="110">
        <f t="shared" si="260"/>
        <v>0.94596312676864736</v>
      </c>
      <c r="H2799" s="130">
        <v>0.81824084049078427</v>
      </c>
      <c r="I2799" s="128">
        <f t="shared" si="261"/>
        <v>3940.5440565796121</v>
      </c>
      <c r="J2799" s="3">
        <f t="shared" si="262"/>
        <v>3969.7968780451552</v>
      </c>
      <c r="K2799" s="122">
        <f t="shared" si="263"/>
        <v>0.77977168128033192</v>
      </c>
      <c r="M2799" s="39" t="s">
        <v>3739</v>
      </c>
      <c r="N2799" s="3">
        <v>5090.973387911471</v>
      </c>
      <c r="O2799" s="3">
        <v>3969.79736328125</v>
      </c>
      <c r="P2799" s="110">
        <v>0.77977180480957031</v>
      </c>
    </row>
    <row r="2800" spans="2:16" x14ac:dyDescent="0.2">
      <c r="B2800" s="102" t="s">
        <v>3738</v>
      </c>
      <c r="C2800" s="119">
        <v>3908.5661257690572</v>
      </c>
      <c r="D2800" s="125">
        <v>0.97692898579323373</v>
      </c>
      <c r="E2800" s="119">
        <f t="shared" si="258"/>
        <v>3818.391541153354</v>
      </c>
      <c r="F2800" s="121">
        <f t="shared" si="259"/>
        <v>3912.3192846315947</v>
      </c>
      <c r="G2800" s="110">
        <f t="shared" si="260"/>
        <v>1.0009602393158434</v>
      </c>
      <c r="H2800" s="130">
        <v>1.046392251773286</v>
      </c>
      <c r="I2800" s="128">
        <f t="shared" si="261"/>
        <v>4093.8205859017053</v>
      </c>
      <c r="J2800" s="3">
        <f t="shared" si="262"/>
        <v>4124.211263176684</v>
      </c>
      <c r="K2800" s="122">
        <f t="shared" si="263"/>
        <v>1.0551724418798714</v>
      </c>
      <c r="M2800" s="39" t="s">
        <v>3738</v>
      </c>
      <c r="N2800" s="3">
        <v>3908.5661257690572</v>
      </c>
      <c r="O2800" s="3">
        <v>4124.21142578125</v>
      </c>
      <c r="P2800" s="110">
        <v>1.0551724433898926</v>
      </c>
    </row>
    <row r="2801" spans="2:16" x14ac:dyDescent="0.2">
      <c r="B2801" s="102" t="s">
        <v>3737</v>
      </c>
      <c r="C2801" s="119">
        <v>3768.5730019241964</v>
      </c>
      <c r="D2801" s="125">
        <v>1.0523633712190743</v>
      </c>
      <c r="E2801" s="119">
        <f t="shared" si="258"/>
        <v>3965.9081889901345</v>
      </c>
      <c r="F2801" s="121">
        <f t="shared" si="259"/>
        <v>4063.4646608759913</v>
      </c>
      <c r="G2801" s="110">
        <f t="shared" si="260"/>
        <v>1.0782502180006135</v>
      </c>
      <c r="H2801" s="130">
        <v>0.78950639910437825</v>
      </c>
      <c r="I2801" s="128">
        <f t="shared" si="261"/>
        <v>3208.1313522960977</v>
      </c>
      <c r="J2801" s="3">
        <f t="shared" si="262"/>
        <v>3231.9470722421875</v>
      </c>
      <c r="K2801" s="122">
        <f t="shared" si="263"/>
        <v>0.85760500608373169</v>
      </c>
      <c r="M2801" s="39" t="s">
        <v>3737</v>
      </c>
      <c r="N2801" s="3">
        <v>3768.5730019241964</v>
      </c>
      <c r="O2801" s="3">
        <v>3231.94677734375</v>
      </c>
      <c r="P2801" s="110">
        <v>0.85760492086410522</v>
      </c>
    </row>
    <row r="2802" spans="2:16" x14ac:dyDescent="0.2">
      <c r="B2802" s="102" t="s">
        <v>3736</v>
      </c>
      <c r="C2802" s="119">
        <v>4957.3985088493982</v>
      </c>
      <c r="D2802" s="125">
        <v>0.97118156482971407</v>
      </c>
      <c r="E2802" s="119">
        <f t="shared" si="258"/>
        <v>4814.5340413088497</v>
      </c>
      <c r="F2802" s="121">
        <f t="shared" si="259"/>
        <v>4932.9656671715875</v>
      </c>
      <c r="G2802" s="110">
        <f t="shared" si="260"/>
        <v>0.99507143885362537</v>
      </c>
      <c r="H2802" s="130">
        <v>0.8970078516780704</v>
      </c>
      <c r="I2802" s="128">
        <f t="shared" si="261"/>
        <v>4424.9089355112646</v>
      </c>
      <c r="J2802" s="3">
        <f t="shared" si="262"/>
        <v>4457.7574633371796</v>
      </c>
      <c r="K2802" s="122">
        <f t="shared" si="263"/>
        <v>0.89921305607763535</v>
      </c>
      <c r="M2802" s="39" t="s">
        <v>3736</v>
      </c>
      <c r="N2802" s="3">
        <v>4957.3985088493982</v>
      </c>
      <c r="O2802" s="3">
        <v>4457.7578125</v>
      </c>
      <c r="P2802" s="110">
        <v>0.89921313524246216</v>
      </c>
    </row>
    <row r="2803" spans="2:16" x14ac:dyDescent="0.2">
      <c r="B2803" s="102" t="s">
        <v>3735</v>
      </c>
      <c r="C2803" s="119">
        <v>3864.7724765559283</v>
      </c>
      <c r="D2803" s="125">
        <v>0.87471112943509988</v>
      </c>
      <c r="E2803" s="119">
        <f t="shared" si="258"/>
        <v>3380.5594979779239</v>
      </c>
      <c r="F2803" s="121">
        <f t="shared" si="259"/>
        <v>3463.7171107886547</v>
      </c>
      <c r="G2803" s="110">
        <f t="shared" si="260"/>
        <v>0.89622794920008542</v>
      </c>
      <c r="H2803" s="130">
        <v>0.81316467110330248</v>
      </c>
      <c r="I2803" s="128">
        <f t="shared" si="261"/>
        <v>2816.5723851893376</v>
      </c>
      <c r="J2803" s="3">
        <f t="shared" si="262"/>
        <v>2837.4813479989657</v>
      </c>
      <c r="K2803" s="122">
        <f t="shared" si="263"/>
        <v>0.73419104622882547</v>
      </c>
      <c r="M2803" s="39" t="s">
        <v>3735</v>
      </c>
      <c r="N2803" s="3">
        <v>3864.7724765559283</v>
      </c>
      <c r="O2803" s="3">
        <v>2837.4814453125</v>
      </c>
      <c r="P2803" s="110">
        <v>0.73419106006622314</v>
      </c>
    </row>
    <row r="2804" spans="2:16" x14ac:dyDescent="0.2">
      <c r="B2804" s="102" t="s">
        <v>3734</v>
      </c>
      <c r="C2804" s="119">
        <v>3553.3775569933264</v>
      </c>
      <c r="D2804" s="125">
        <v>1.0729067717114591</v>
      </c>
      <c r="E2804" s="119">
        <f t="shared" si="258"/>
        <v>3812.442843345661</v>
      </c>
      <c r="F2804" s="121">
        <f t="shared" si="259"/>
        <v>3906.2242561619755</v>
      </c>
      <c r="G2804" s="110">
        <f t="shared" si="260"/>
        <v>1.0992989609207777</v>
      </c>
      <c r="H2804" s="130">
        <v>0.75905285670501599</v>
      </c>
      <c r="I2804" s="128">
        <f t="shared" si="261"/>
        <v>2965.0306805701734</v>
      </c>
      <c r="J2804" s="3">
        <f t="shared" si="262"/>
        <v>2987.0417307940006</v>
      </c>
      <c r="K2804" s="122">
        <f t="shared" si="263"/>
        <v>0.8406204189912968</v>
      </c>
      <c r="M2804" s="39" t="s">
        <v>3734</v>
      </c>
      <c r="N2804" s="3">
        <v>3553.3775569933264</v>
      </c>
      <c r="O2804" s="3">
        <v>2987.041748046875</v>
      </c>
      <c r="P2804" s="110">
        <v>0.84062039852142334</v>
      </c>
    </row>
    <row r="2805" spans="2:16" x14ac:dyDescent="0.2">
      <c r="B2805" s="102" t="s">
        <v>3733</v>
      </c>
      <c r="C2805" s="119">
        <v>6772.2047138020753</v>
      </c>
      <c r="D2805" s="125">
        <v>0.94489820296367588</v>
      </c>
      <c r="E2805" s="119">
        <f t="shared" si="258"/>
        <v>6399.0440641737159</v>
      </c>
      <c r="F2805" s="121">
        <f t="shared" si="259"/>
        <v>6556.4526910491359</v>
      </c>
      <c r="G2805" s="110">
        <f t="shared" si="260"/>
        <v>0.96814153855786045</v>
      </c>
      <c r="H2805" s="130">
        <v>0.82322507844609294</v>
      </c>
      <c r="I2805" s="128">
        <f t="shared" si="261"/>
        <v>5397.4362809170225</v>
      </c>
      <c r="J2805" s="3">
        <f t="shared" si="262"/>
        <v>5437.5044130404731</v>
      </c>
      <c r="K2805" s="122">
        <f t="shared" si="263"/>
        <v>0.80291495057120477</v>
      </c>
      <c r="M2805" s="39" t="s">
        <v>3733</v>
      </c>
      <c r="N2805" s="3">
        <v>6772.2047138020753</v>
      </c>
      <c r="O2805" s="3">
        <v>5437.5048828125</v>
      </c>
      <c r="P2805" s="110">
        <v>0.80291503667831421</v>
      </c>
    </row>
    <row r="2806" spans="2:16" x14ac:dyDescent="0.2">
      <c r="B2806" s="102" t="s">
        <v>3732</v>
      </c>
      <c r="C2806" s="119">
        <v>2757.1346427466406</v>
      </c>
      <c r="D2806" s="125">
        <v>1.0512484359439334</v>
      </c>
      <c r="E2806" s="119">
        <f t="shared" si="258"/>
        <v>2898.4334808742415</v>
      </c>
      <c r="F2806" s="121">
        <f t="shared" si="259"/>
        <v>2969.7313856454398</v>
      </c>
      <c r="G2806" s="110">
        <f t="shared" si="260"/>
        <v>1.0771078566866839</v>
      </c>
      <c r="H2806" s="130">
        <v>0.84364920620023298</v>
      </c>
      <c r="I2806" s="128">
        <f t="shared" si="261"/>
        <v>2505.4115261276934</v>
      </c>
      <c r="J2806" s="3">
        <f t="shared" si="262"/>
        <v>2524.0105710867651</v>
      </c>
      <c r="K2806" s="122">
        <f t="shared" si="263"/>
        <v>0.91544697598531544</v>
      </c>
      <c r="M2806" s="39" t="s">
        <v>3732</v>
      </c>
      <c r="N2806" s="3">
        <v>2757.1346427466406</v>
      </c>
      <c r="O2806" s="3">
        <v>2524.010498046875</v>
      </c>
      <c r="P2806" s="110">
        <v>0.915446937084198</v>
      </c>
    </row>
    <row r="2807" spans="2:16" x14ac:dyDescent="0.2">
      <c r="B2807" s="102" t="s">
        <v>3731</v>
      </c>
      <c r="C2807" s="119">
        <v>3439.8129994217575</v>
      </c>
      <c r="D2807" s="125">
        <v>0.95485309055345668</v>
      </c>
      <c r="E2807" s="119">
        <f t="shared" si="258"/>
        <v>3284.5160734238207</v>
      </c>
      <c r="F2807" s="121">
        <f t="shared" si="259"/>
        <v>3365.3111359179948</v>
      </c>
      <c r="G2807" s="110">
        <f t="shared" si="260"/>
        <v>0.97834130415918341</v>
      </c>
      <c r="H2807" s="130">
        <v>0.8027875984740136</v>
      </c>
      <c r="I2807" s="128">
        <f t="shared" si="261"/>
        <v>2701.6300449214618</v>
      </c>
      <c r="J2807" s="3">
        <f t="shared" si="262"/>
        <v>2721.685727648337</v>
      </c>
      <c r="K2807" s="122">
        <f t="shared" si="263"/>
        <v>0.79123072332881472</v>
      </c>
      <c r="M2807" s="39" t="s">
        <v>3731</v>
      </c>
      <c r="N2807" s="3">
        <v>3439.8129994217575</v>
      </c>
      <c r="O2807" s="3">
        <v>2721.685791015625</v>
      </c>
      <c r="P2807" s="110">
        <v>0.79123073816299438</v>
      </c>
    </row>
    <row r="2808" spans="2:16" x14ac:dyDescent="0.2">
      <c r="B2808" s="102" t="s">
        <v>3730</v>
      </c>
      <c r="C2808" s="119">
        <v>4264.5852691392902</v>
      </c>
      <c r="D2808" s="125">
        <v>0.95044177715064571</v>
      </c>
      <c r="E2808" s="119">
        <f t="shared" si="258"/>
        <v>4053.2400020112118</v>
      </c>
      <c r="F2808" s="121">
        <f t="shared" si="259"/>
        <v>4152.9447292665145</v>
      </c>
      <c r="G2808" s="110">
        <f t="shared" si="260"/>
        <v>0.9738214778631199</v>
      </c>
      <c r="H2808" s="130">
        <v>0.92858722946916705</v>
      </c>
      <c r="I2808" s="128">
        <f t="shared" si="261"/>
        <v>3856.3714402881728</v>
      </c>
      <c r="J2808" s="3">
        <f t="shared" si="262"/>
        <v>3884.9994022212991</v>
      </c>
      <c r="K2808" s="122">
        <f t="shared" si="263"/>
        <v>0.91099114146811233</v>
      </c>
      <c r="M2808" s="39" t="s">
        <v>3730</v>
      </c>
      <c r="N2808" s="3">
        <v>4264.5852691392902</v>
      </c>
      <c r="O2808" s="3">
        <v>3884.99951171875</v>
      </c>
      <c r="P2808" s="110">
        <v>0.91099119186401367</v>
      </c>
    </row>
    <row r="2809" spans="2:16" x14ac:dyDescent="0.2">
      <c r="B2809" s="102" t="s">
        <v>3729</v>
      </c>
      <c r="C2809" s="119">
        <v>9163.9132460040546</v>
      </c>
      <c r="D2809" s="125">
        <v>0.97654495306515587</v>
      </c>
      <c r="E2809" s="119">
        <f t="shared" si="258"/>
        <v>8948.9732307121903</v>
      </c>
      <c r="F2809" s="121">
        <f t="shared" si="259"/>
        <v>9169.1069841391873</v>
      </c>
      <c r="G2809" s="110">
        <f t="shared" si="260"/>
        <v>1.0005667598541919</v>
      </c>
      <c r="H2809" s="130">
        <v>1.0457603736494625</v>
      </c>
      <c r="I2809" s="128">
        <f t="shared" si="261"/>
        <v>9588.688745765292</v>
      </c>
      <c r="J2809" s="3">
        <f t="shared" si="262"/>
        <v>9659.8708454807311</v>
      </c>
      <c r="K2809" s="122">
        <f t="shared" si="263"/>
        <v>1.0541207218098601</v>
      </c>
      <c r="M2809" s="39" t="s">
        <v>3729</v>
      </c>
      <c r="N2809" s="3">
        <v>9163.9132460040546</v>
      </c>
      <c r="O2809" s="3">
        <v>9659.8701171875</v>
      </c>
      <c r="P2809" s="110">
        <v>1.054120659828186</v>
      </c>
    </row>
    <row r="2810" spans="2:16" x14ac:dyDescent="0.2">
      <c r="B2810" s="102" t="s">
        <v>3728</v>
      </c>
      <c r="C2810" s="119">
        <v>6148.1780515817291</v>
      </c>
      <c r="D2810" s="125">
        <v>0.99162953542219689</v>
      </c>
      <c r="E2810" s="119">
        <f t="shared" si="258"/>
        <v>6096.7149449829376</v>
      </c>
      <c r="F2810" s="121">
        <f t="shared" si="259"/>
        <v>6246.6866467428208</v>
      </c>
      <c r="G2810" s="110">
        <f t="shared" si="260"/>
        <v>1.0160224044155242</v>
      </c>
      <c r="H2810" s="130">
        <v>1.1827864278382658</v>
      </c>
      <c r="I2810" s="128">
        <f t="shared" si="261"/>
        <v>7388.4961847259356</v>
      </c>
      <c r="J2810" s="3">
        <f t="shared" si="262"/>
        <v>7443.3450473924368</v>
      </c>
      <c r="K2810" s="122">
        <f t="shared" si="263"/>
        <v>1.2106586674856468</v>
      </c>
      <c r="M2810" s="39" t="s">
        <v>3728</v>
      </c>
      <c r="N2810" s="3">
        <v>6148.1780515817291</v>
      </c>
      <c r="O2810" s="3">
        <v>7443.34521484375</v>
      </c>
      <c r="P2810" s="110">
        <v>1.2106586694717407</v>
      </c>
    </row>
    <row r="2811" spans="2:16" x14ac:dyDescent="0.2">
      <c r="B2811" s="102" t="s">
        <v>3727</v>
      </c>
      <c r="C2811" s="119">
        <v>17012.046468838231</v>
      </c>
      <c r="D2811" s="125">
        <v>0.99822270075946751</v>
      </c>
      <c r="E2811" s="119">
        <f t="shared" si="258"/>
        <v>16981.810971569263</v>
      </c>
      <c r="F2811" s="121">
        <f t="shared" si="259"/>
        <v>17399.542670255076</v>
      </c>
      <c r="G2811" s="110">
        <f t="shared" si="260"/>
        <v>1.0227777535246356</v>
      </c>
      <c r="H2811" s="130">
        <v>1.1783214370361668</v>
      </c>
      <c r="I2811" s="128">
        <f t="shared" si="261"/>
        <v>20502.254122987062</v>
      </c>
      <c r="J2811" s="3">
        <f t="shared" si="262"/>
        <v>20654.453608867574</v>
      </c>
      <c r="K2811" s="122">
        <f t="shared" si="263"/>
        <v>1.2141075235540482</v>
      </c>
      <c r="M2811" s="39" t="s">
        <v>3727</v>
      </c>
      <c r="N2811" s="3">
        <v>17012.046468838231</v>
      </c>
      <c r="O2811" s="3">
        <v>20654.455078125</v>
      </c>
      <c r="P2811" s="110">
        <v>1.2141076326370239</v>
      </c>
    </row>
    <row r="2812" spans="2:16" x14ac:dyDescent="0.2">
      <c r="B2812" s="102" t="s">
        <v>3726</v>
      </c>
      <c r="C2812" s="119">
        <v>11052.984174826775</v>
      </c>
      <c r="D2812" s="125">
        <v>0.90250888381157068</v>
      </c>
      <c r="E2812" s="119">
        <f t="shared" si="258"/>
        <v>9975.4164104098672</v>
      </c>
      <c r="F2812" s="121">
        <f t="shared" si="259"/>
        <v>10220.799405733233</v>
      </c>
      <c r="G2812" s="110">
        <f t="shared" si="260"/>
        <v>0.92470949420258397</v>
      </c>
      <c r="H2812" s="130">
        <v>1.3701699115438282</v>
      </c>
      <c r="I2812" s="128">
        <f t="shared" si="261"/>
        <v>14004.231817660715</v>
      </c>
      <c r="J2812" s="3">
        <f t="shared" si="262"/>
        <v>14108.192917255599</v>
      </c>
      <c r="K2812" s="122">
        <f t="shared" si="263"/>
        <v>1.2764148300679807</v>
      </c>
      <c r="M2812" s="39" t="s">
        <v>3726</v>
      </c>
      <c r="N2812" s="3">
        <v>11052.984174826775</v>
      </c>
      <c r="O2812" s="3">
        <v>14108.193359375</v>
      </c>
      <c r="P2812" s="110">
        <v>1.2764148712158203</v>
      </c>
    </row>
    <row r="2813" spans="2:16" x14ac:dyDescent="0.2">
      <c r="B2813" s="102" t="s">
        <v>3725</v>
      </c>
      <c r="C2813" s="119">
        <v>6659.1505094434524</v>
      </c>
      <c r="D2813" s="125">
        <v>1.1167358884604814</v>
      </c>
      <c r="E2813" s="119">
        <f t="shared" si="258"/>
        <v>7436.5123605554018</v>
      </c>
      <c r="F2813" s="121">
        <f t="shared" si="259"/>
        <v>7619.4414336603659</v>
      </c>
      <c r="G2813" s="110">
        <f t="shared" si="260"/>
        <v>1.1442062201259919</v>
      </c>
      <c r="H2813" s="130">
        <v>0.93389990825044944</v>
      </c>
      <c r="I2813" s="128">
        <f t="shared" si="261"/>
        <v>7115.795655815089</v>
      </c>
      <c r="J2813" s="3">
        <f t="shared" si="262"/>
        <v>7168.6201127723152</v>
      </c>
      <c r="K2813" s="122">
        <f t="shared" si="263"/>
        <v>1.0765066959526408</v>
      </c>
      <c r="M2813" s="39" t="s">
        <v>3725</v>
      </c>
      <c r="N2813" s="3">
        <v>6659.1505094434524</v>
      </c>
      <c r="O2813" s="3">
        <v>7168.6201171875</v>
      </c>
      <c r="P2813" s="110">
        <v>1.0765067338943481</v>
      </c>
    </row>
    <row r="2814" spans="2:16" x14ac:dyDescent="0.2">
      <c r="B2814" s="102" t="s">
        <v>3724</v>
      </c>
      <c r="C2814" s="119">
        <v>9747.4008606648094</v>
      </c>
      <c r="D2814" s="125">
        <v>0.81566177251091021</v>
      </c>
      <c r="E2814" s="119">
        <f t="shared" si="258"/>
        <v>7950.5822633842299</v>
      </c>
      <c r="F2814" s="121">
        <f t="shared" si="259"/>
        <v>8146.1568248950789</v>
      </c>
      <c r="G2814" s="110">
        <f t="shared" si="260"/>
        <v>0.83572605059965499</v>
      </c>
      <c r="H2814" s="130">
        <v>1.1780379264749479</v>
      </c>
      <c r="I2814" s="128">
        <f t="shared" si="261"/>
        <v>9596.4816947391428</v>
      </c>
      <c r="J2814" s="3">
        <f t="shared" si="262"/>
        <v>9667.7216457923041</v>
      </c>
      <c r="K2814" s="122">
        <f t="shared" si="263"/>
        <v>0.99182559371349477</v>
      </c>
      <c r="M2814" s="39" t="s">
        <v>3724</v>
      </c>
      <c r="N2814" s="3">
        <v>9747.4008606648094</v>
      </c>
      <c r="O2814" s="3">
        <v>9667.7216796875</v>
      </c>
      <c r="P2814" s="110">
        <v>0.99182558059692383</v>
      </c>
    </row>
    <row r="2815" spans="2:16" x14ac:dyDescent="0.2">
      <c r="B2815" s="102" t="s">
        <v>3723</v>
      </c>
      <c r="C2815" s="119">
        <v>14229.3450275184</v>
      </c>
      <c r="D2815" s="125">
        <v>0.90597695808235124</v>
      </c>
      <c r="E2815" s="119">
        <f t="shared" si="258"/>
        <v>12891.45872353535</v>
      </c>
      <c r="F2815" s="121">
        <f t="shared" si="259"/>
        <v>13208.572779282187</v>
      </c>
      <c r="G2815" s="110">
        <f t="shared" si="260"/>
        <v>0.92826287884213066</v>
      </c>
      <c r="H2815" s="130">
        <v>1.1745042412983939</v>
      </c>
      <c r="I2815" s="128">
        <f t="shared" si="261"/>
        <v>15513.524750765444</v>
      </c>
      <c r="J2815" s="3">
        <f t="shared" si="262"/>
        <v>15628.690160241751</v>
      </c>
      <c r="K2815" s="122">
        <f t="shared" si="263"/>
        <v>1.0983422026816505</v>
      </c>
      <c r="M2815" s="39" t="s">
        <v>3723</v>
      </c>
      <c r="N2815" s="3">
        <v>14229.3450275184</v>
      </c>
      <c r="O2815" s="3">
        <v>15628.6904296875</v>
      </c>
      <c r="P2815" s="110">
        <v>1.0983421802520752</v>
      </c>
    </row>
    <row r="2816" spans="2:16" x14ac:dyDescent="0.2">
      <c r="B2816" s="102" t="s">
        <v>3722</v>
      </c>
      <c r="C2816" s="119">
        <v>19371.587967032272</v>
      </c>
      <c r="D2816" s="125">
        <v>1.0313033261527869</v>
      </c>
      <c r="E2816" s="119">
        <f t="shared" si="258"/>
        <v>19977.983103261686</v>
      </c>
      <c r="F2816" s="121">
        <f t="shared" si="259"/>
        <v>20469.416957519858</v>
      </c>
      <c r="G2816" s="110">
        <f t="shared" si="260"/>
        <v>1.0566721216843935</v>
      </c>
      <c r="H2816" s="130">
        <v>0.92116550323290991</v>
      </c>
      <c r="I2816" s="128">
        <f t="shared" si="261"/>
        <v>18855.720772558041</v>
      </c>
      <c r="J2816" s="3">
        <f t="shared" si="262"/>
        <v>18995.69713760915</v>
      </c>
      <c r="K2816" s="122">
        <f t="shared" si="263"/>
        <v>0.98059576581626473</v>
      </c>
      <c r="M2816" s="39" t="s">
        <v>3722</v>
      </c>
      <c r="N2816" s="3">
        <v>19371.587967032272</v>
      </c>
      <c r="O2816" s="3">
        <v>18995.697265625</v>
      </c>
      <c r="P2816" s="110">
        <v>0.98059576749801636</v>
      </c>
    </row>
    <row r="2817" spans="2:16" x14ac:dyDescent="0.2">
      <c r="B2817" s="102" t="s">
        <v>3721</v>
      </c>
      <c r="C2817" s="119">
        <v>6468.8714114218092</v>
      </c>
      <c r="D2817" s="125">
        <v>0.98311617982266164</v>
      </c>
      <c r="E2817" s="119">
        <f t="shared" si="258"/>
        <v>6359.6521497610383</v>
      </c>
      <c r="F2817" s="121">
        <f t="shared" si="259"/>
        <v>6516.0917839094964</v>
      </c>
      <c r="G2817" s="110">
        <f t="shared" si="260"/>
        <v>1.0072996307214133</v>
      </c>
      <c r="H2817" s="130">
        <v>1.1557326943391406</v>
      </c>
      <c r="I2817" s="128">
        <f t="shared" si="261"/>
        <v>7530.8603139788584</v>
      </c>
      <c r="J2817" s="3">
        <f t="shared" si="262"/>
        <v>7586.7660237193513</v>
      </c>
      <c r="K2817" s="122">
        <f t="shared" si="263"/>
        <v>1.1728113825734305</v>
      </c>
      <c r="M2817" s="39" t="s">
        <v>3721</v>
      </c>
      <c r="N2817" s="3">
        <v>6468.8714114218092</v>
      </c>
      <c r="O2817" s="3">
        <v>7586.76611328125</v>
      </c>
      <c r="P2817" s="110">
        <v>1.1728113889694214</v>
      </c>
    </row>
    <row r="2818" spans="2:16" x14ac:dyDescent="0.2">
      <c r="B2818" s="102" t="s">
        <v>3720</v>
      </c>
      <c r="C2818" s="119">
        <v>7793.359094524546</v>
      </c>
      <c r="D2818" s="125">
        <v>0.92119894818488501</v>
      </c>
      <c r="E2818" s="119">
        <f t="shared" si="258"/>
        <v>7179.2342007031193</v>
      </c>
      <c r="F2818" s="121">
        <f t="shared" si="259"/>
        <v>7355.8345469761925</v>
      </c>
      <c r="G2818" s="110">
        <f t="shared" si="260"/>
        <v>0.94385931121077826</v>
      </c>
      <c r="H2818" s="130">
        <v>0.95232268305314161</v>
      </c>
      <c r="I2818" s="128">
        <f t="shared" si="261"/>
        <v>7005.1280918713583</v>
      </c>
      <c r="J2818" s="3">
        <f t="shared" si="262"/>
        <v>7057.131002756877</v>
      </c>
      <c r="K2818" s="122">
        <f t="shared" si="263"/>
        <v>0.90553135267628981</v>
      </c>
      <c r="M2818" s="39" t="s">
        <v>3720</v>
      </c>
      <c r="N2818" s="3">
        <v>7793.359094524546</v>
      </c>
      <c r="O2818" s="3">
        <v>7057.13134765625</v>
      </c>
      <c r="P2818" s="110">
        <v>0.90553140640258789</v>
      </c>
    </row>
    <row r="2819" spans="2:16" x14ac:dyDescent="0.2">
      <c r="B2819" s="102" t="s">
        <v>3719</v>
      </c>
      <c r="C2819" s="119">
        <v>10150.483303327299</v>
      </c>
      <c r="D2819" s="125">
        <v>0.97960764660507704</v>
      </c>
      <c r="E2819" s="119">
        <f t="shared" si="258"/>
        <v>9943.4910606765843</v>
      </c>
      <c r="F2819" s="121">
        <f t="shared" si="259"/>
        <v>10188.088731596235</v>
      </c>
      <c r="G2819" s="110">
        <f t="shared" si="260"/>
        <v>1.0037047918946489</v>
      </c>
      <c r="H2819" s="130">
        <v>1.0439090387764753</v>
      </c>
      <c r="I2819" s="128">
        <f t="shared" si="261"/>
        <v>10635.437914770066</v>
      </c>
      <c r="J2819" s="3">
        <f t="shared" si="262"/>
        <v>10714.390608119391</v>
      </c>
      <c r="K2819" s="122">
        <f t="shared" si="263"/>
        <v>1.0555547246314119</v>
      </c>
      <c r="M2819" s="39" t="s">
        <v>3719</v>
      </c>
      <c r="N2819" s="3">
        <v>10150.483303327299</v>
      </c>
      <c r="O2819" s="3">
        <v>10714.390625</v>
      </c>
      <c r="P2819" s="110">
        <v>1.0555547475814819</v>
      </c>
    </row>
    <row r="2820" spans="2:16" x14ac:dyDescent="0.2">
      <c r="B2820" s="102" t="s">
        <v>3718</v>
      </c>
      <c r="C2820" s="119">
        <v>11736.156503838491</v>
      </c>
      <c r="D2820" s="125">
        <v>1.0075881204875345</v>
      </c>
      <c r="E2820" s="119">
        <f t="shared" si="258"/>
        <v>11825.21187345018</v>
      </c>
      <c r="F2820" s="121">
        <f t="shared" si="259"/>
        <v>12116.097565882283</v>
      </c>
      <c r="G2820" s="110">
        <f t="shared" si="260"/>
        <v>1.0323735510786283</v>
      </c>
      <c r="H2820" s="130">
        <v>1.0286556743136659</v>
      </c>
      <c r="I2820" s="128">
        <f t="shared" si="261"/>
        <v>12463.292511682803</v>
      </c>
      <c r="J2820" s="3">
        <f t="shared" si="262"/>
        <v>12555.814372999983</v>
      </c>
      <c r="K2820" s="122">
        <f t="shared" si="263"/>
        <v>1.0698404003809434</v>
      </c>
      <c r="M2820" s="39" t="s">
        <v>3718</v>
      </c>
      <c r="N2820" s="3">
        <v>11736.156503838491</v>
      </c>
      <c r="O2820" s="3">
        <v>12555.8134765625</v>
      </c>
      <c r="P2820" s="110">
        <v>1.0698403120040894</v>
      </c>
    </row>
    <row r="2821" spans="2:16" x14ac:dyDescent="0.2">
      <c r="B2821" s="102" t="s">
        <v>3717</v>
      </c>
      <c r="C2821" s="119">
        <v>11803.924265634942</v>
      </c>
      <c r="D2821" s="125">
        <v>0.90025796639423672</v>
      </c>
      <c r="E2821" s="119">
        <f t="shared" ref="E2821:E2884" si="264">D2821*C2821</f>
        <v>10626.576854852097</v>
      </c>
      <c r="F2821" s="121">
        <f t="shared" ref="F2821:F2884" si="265">E2821/$E$2*$C$2</f>
        <v>10887.977597577625</v>
      </c>
      <c r="G2821" s="110">
        <f t="shared" ref="G2821:G2884" si="266">F2821/C2821</f>
        <v>0.92240320698058564</v>
      </c>
      <c r="H2821" s="130">
        <v>0.89186010831677975</v>
      </c>
      <c r="I2821" s="128">
        <f t="shared" ref="I2821:I2884" si="267">C2821*H2821*G2821</f>
        <v>9710.5528795262508</v>
      </c>
      <c r="J2821" s="3">
        <f t="shared" ref="J2821:J2884" si="268">I2821/$I$2*$C$2</f>
        <v>9782.63964359686</v>
      </c>
      <c r="K2821" s="122">
        <f t="shared" ref="K2821:K2884" si="269">J2821/C2821</f>
        <v>0.82876164091270077</v>
      </c>
      <c r="M2821" s="39" t="s">
        <v>3717</v>
      </c>
      <c r="N2821" s="3">
        <v>11803.924265634942</v>
      </c>
      <c r="O2821" s="3">
        <v>9782.638671875</v>
      </c>
      <c r="P2821" s="110">
        <v>0.82876157760620117</v>
      </c>
    </row>
    <row r="2822" spans="2:16" x14ac:dyDescent="0.2">
      <c r="B2822" s="102" t="s">
        <v>3716</v>
      </c>
      <c r="C2822" s="119">
        <v>11159.915475863756</v>
      </c>
      <c r="D2822" s="125">
        <v>0.83118704950717515</v>
      </c>
      <c r="E2822" s="119">
        <f t="shared" si="264"/>
        <v>9275.9772171326586</v>
      </c>
      <c r="F2822" s="121">
        <f t="shared" si="265"/>
        <v>9504.1548671118635</v>
      </c>
      <c r="G2822" s="110">
        <f t="shared" si="266"/>
        <v>0.85163323034722715</v>
      </c>
      <c r="H2822" s="130">
        <v>1.231743494028321</v>
      </c>
      <c r="I2822" s="128">
        <f t="shared" si="267"/>
        <v>11706.680923802638</v>
      </c>
      <c r="J2822" s="3">
        <f t="shared" si="268"/>
        <v>11793.58604200485</v>
      </c>
      <c r="K2822" s="122">
        <f t="shared" si="269"/>
        <v>1.0567809467295315</v>
      </c>
      <c r="M2822" s="39" t="s">
        <v>3716</v>
      </c>
      <c r="N2822" s="3">
        <v>11159.915475863756</v>
      </c>
      <c r="O2822" s="3">
        <v>11793.5869140625</v>
      </c>
      <c r="P2822" s="110">
        <v>1.0567810535430908</v>
      </c>
    </row>
    <row r="2823" spans="2:16" x14ac:dyDescent="0.2">
      <c r="B2823" s="102" t="s">
        <v>3715</v>
      </c>
      <c r="C2823" s="119">
        <v>28445.467849759254</v>
      </c>
      <c r="D2823" s="125">
        <v>0.86905057160754218</v>
      </c>
      <c r="E2823" s="119">
        <f t="shared" si="264"/>
        <v>24720.550094477243</v>
      </c>
      <c r="F2823" s="121">
        <f t="shared" si="265"/>
        <v>25328.645273531016</v>
      </c>
      <c r="G2823" s="110">
        <f t="shared" si="266"/>
        <v>0.89042814860031849</v>
      </c>
      <c r="H2823" s="130">
        <v>1.1640053347572676</v>
      </c>
      <c r="I2823" s="128">
        <f t="shared" si="267"/>
        <v>29482.678220564558</v>
      </c>
      <c r="J2823" s="3">
        <f t="shared" si="268"/>
        <v>29701.544323805349</v>
      </c>
      <c r="K2823" s="122">
        <f t="shared" si="269"/>
        <v>1.0441573497992835</v>
      </c>
      <c r="M2823" s="39" t="s">
        <v>3715</v>
      </c>
      <c r="N2823" s="3">
        <v>28445.467849759254</v>
      </c>
      <c r="O2823" s="3">
        <v>29701.544921875</v>
      </c>
      <c r="P2823" s="110">
        <v>1.0441573858261108</v>
      </c>
    </row>
    <row r="2824" spans="2:16" x14ac:dyDescent="0.2">
      <c r="B2824" s="102" t="s">
        <v>3714</v>
      </c>
      <c r="C2824" s="119">
        <v>14431.06323368381</v>
      </c>
      <c r="D2824" s="125">
        <v>0.95800733470897281</v>
      </c>
      <c r="E2824" s="119">
        <f t="shared" si="264"/>
        <v>13825.064425518078</v>
      </c>
      <c r="F2824" s="121">
        <f t="shared" si="265"/>
        <v>14165.144035200532</v>
      </c>
      <c r="G2824" s="110">
        <f t="shared" si="266"/>
        <v>0.98157313884796848</v>
      </c>
      <c r="H2824" s="130">
        <v>1.2219553865850221</v>
      </c>
      <c r="I2824" s="128">
        <f t="shared" si="267"/>
        <v>17309.174055565985</v>
      </c>
      <c r="J2824" s="3">
        <f t="shared" si="268"/>
        <v>17437.669555449571</v>
      </c>
      <c r="K2824" s="122">
        <f t="shared" si="269"/>
        <v>1.2083426753163957</v>
      </c>
      <c r="M2824" s="39" t="s">
        <v>3714</v>
      </c>
      <c r="N2824" s="3">
        <v>14431.06323368381</v>
      </c>
      <c r="O2824" s="3">
        <v>17437.669921875</v>
      </c>
      <c r="P2824" s="110">
        <v>1.2083426713943481</v>
      </c>
    </row>
    <row r="2825" spans="2:16" x14ac:dyDescent="0.2">
      <c r="B2825" s="102" t="s">
        <v>3713</v>
      </c>
      <c r="C2825" s="119">
        <v>8382.3023675634195</v>
      </c>
      <c r="D2825" s="125">
        <v>0.91540616002648345</v>
      </c>
      <c r="E2825" s="119">
        <f t="shared" si="264"/>
        <v>7673.2112224721304</v>
      </c>
      <c r="F2825" s="121">
        <f t="shared" si="265"/>
        <v>7861.962796948178</v>
      </c>
      <c r="G2825" s="110">
        <f t="shared" si="266"/>
        <v>0.93792402757638837</v>
      </c>
      <c r="H2825" s="130">
        <v>1.2568778730265158</v>
      </c>
      <c r="I2825" s="128">
        <f t="shared" si="267"/>
        <v>9881.5270780418232</v>
      </c>
      <c r="J2825" s="3">
        <f t="shared" si="268"/>
        <v>9954.8830774344024</v>
      </c>
      <c r="K2825" s="122">
        <f t="shared" si="269"/>
        <v>1.1876072516730392</v>
      </c>
      <c r="M2825" s="39" t="s">
        <v>3713</v>
      </c>
      <c r="N2825" s="3">
        <v>8382.3023675634195</v>
      </c>
      <c r="O2825" s="3">
        <v>9954.8828125</v>
      </c>
      <c r="P2825" s="110">
        <v>1.1876071691513062</v>
      </c>
    </row>
    <row r="2826" spans="2:16" x14ac:dyDescent="0.2">
      <c r="B2826" s="102" t="s">
        <v>3712</v>
      </c>
      <c r="C2826" s="119">
        <v>9899.0923026271903</v>
      </c>
      <c r="D2826" s="125">
        <v>0.81661830844605543</v>
      </c>
      <c r="E2826" s="119">
        <f t="shared" si="264"/>
        <v>8083.780011322784</v>
      </c>
      <c r="F2826" s="121">
        <f t="shared" si="265"/>
        <v>8282.6310738852972</v>
      </c>
      <c r="G2826" s="110">
        <f t="shared" si="266"/>
        <v>0.83670611614431667</v>
      </c>
      <c r="H2826" s="130">
        <v>1.1895832493172884</v>
      </c>
      <c r="I2826" s="128">
        <f t="shared" si="267"/>
        <v>9852.8791857688138</v>
      </c>
      <c r="J2826" s="3">
        <f t="shared" si="268"/>
        <v>9926.0225161324488</v>
      </c>
      <c r="K2826" s="122">
        <f t="shared" si="269"/>
        <v>1.00272047301732</v>
      </c>
      <c r="M2826" s="39" t="s">
        <v>3712</v>
      </c>
      <c r="N2826" s="3">
        <v>9899.0923026271903</v>
      </c>
      <c r="O2826" s="3">
        <v>9926.0224609375</v>
      </c>
      <c r="P2826" s="110">
        <v>1.0027204751968384</v>
      </c>
    </row>
    <row r="2827" spans="2:16" x14ac:dyDescent="0.2">
      <c r="B2827" s="102" t="s">
        <v>3711</v>
      </c>
      <c r="C2827" s="119">
        <v>12562.088994448812</v>
      </c>
      <c r="D2827" s="125">
        <v>0.99792972158939497</v>
      </c>
      <c r="E2827" s="119">
        <f t="shared" si="264"/>
        <v>12536.081972811506</v>
      </c>
      <c r="F2827" s="121">
        <f t="shared" si="265"/>
        <v>12844.454196841934</v>
      </c>
      <c r="G2827" s="110">
        <f t="shared" si="266"/>
        <v>1.0224775674267155</v>
      </c>
      <c r="H2827" s="130">
        <v>0.85632628124456045</v>
      </c>
      <c r="I2827" s="128">
        <f t="shared" si="267"/>
        <v>10999.043696997742</v>
      </c>
      <c r="J2827" s="3">
        <f t="shared" si="268"/>
        <v>11080.695635648888</v>
      </c>
      <c r="K2827" s="122">
        <f t="shared" si="269"/>
        <v>0.88207428243387298</v>
      </c>
      <c r="M2827" s="39" t="s">
        <v>3711</v>
      </c>
      <c r="N2827" s="3">
        <v>12562.088994448812</v>
      </c>
      <c r="O2827" s="3">
        <v>11080.6953125</v>
      </c>
      <c r="P2827" s="110">
        <v>0.88207423686981201</v>
      </c>
    </row>
    <row r="2828" spans="2:16" x14ac:dyDescent="0.2">
      <c r="B2828" s="102" t="s">
        <v>3710</v>
      </c>
      <c r="C2828" s="119">
        <v>18228.619101325403</v>
      </c>
      <c r="D2828" s="125">
        <v>0.9079821610101062</v>
      </c>
      <c r="E2828" s="119">
        <f t="shared" si="264"/>
        <v>16551.260963851539</v>
      </c>
      <c r="F2828" s="121">
        <f t="shared" si="265"/>
        <v>16958.401661000811</v>
      </c>
      <c r="G2828" s="110">
        <f t="shared" si="266"/>
        <v>0.93031740729980839</v>
      </c>
      <c r="H2828" s="130">
        <v>1.3855873527676621</v>
      </c>
      <c r="I2828" s="128">
        <f t="shared" si="267"/>
        <v>23497.346864636838</v>
      </c>
      <c r="J2828" s="3">
        <f t="shared" si="268"/>
        <v>23671.780567921403</v>
      </c>
      <c r="K2828" s="122">
        <f t="shared" si="269"/>
        <v>1.2986052556334466</v>
      </c>
      <c r="M2828" s="39" t="s">
        <v>3710</v>
      </c>
      <c r="N2828" s="3">
        <v>18228.619101325403</v>
      </c>
      <c r="O2828" s="3">
        <v>23671.78125</v>
      </c>
      <c r="P2828" s="110">
        <v>1.2986053228378296</v>
      </c>
    </row>
    <row r="2829" spans="2:16" x14ac:dyDescent="0.2">
      <c r="B2829" s="102" t="s">
        <v>3709</v>
      </c>
      <c r="C2829" s="119">
        <v>8942.2501612457309</v>
      </c>
      <c r="D2829" s="125">
        <v>0.82759566716995336</v>
      </c>
      <c r="E2829" s="119">
        <f t="shared" si="264"/>
        <v>7400.5674881967834</v>
      </c>
      <c r="F2829" s="121">
        <f t="shared" si="265"/>
        <v>7582.6123615768429</v>
      </c>
      <c r="G2829" s="110">
        <f t="shared" si="266"/>
        <v>0.84795350441420902</v>
      </c>
      <c r="H2829" s="130">
        <v>1.2211516325987131</v>
      </c>
      <c r="I2829" s="128">
        <f t="shared" si="267"/>
        <v>9259.5194647027456</v>
      </c>
      <c r="J2829" s="3">
        <f t="shared" si="268"/>
        <v>9328.2579601664365</v>
      </c>
      <c r="K2829" s="122">
        <f t="shared" si="269"/>
        <v>1.0431667412519503</v>
      </c>
      <c r="M2829" s="39" t="s">
        <v>3709</v>
      </c>
      <c r="N2829" s="3">
        <v>8942.2501612457309</v>
      </c>
      <c r="O2829" s="3">
        <v>9328.2587890625</v>
      </c>
      <c r="P2829" s="110">
        <v>1.0431668758392334</v>
      </c>
    </row>
    <row r="2830" spans="2:16" x14ac:dyDescent="0.2">
      <c r="B2830" s="102" t="s">
        <v>3708</v>
      </c>
      <c r="C2830" s="119">
        <v>11933.859519173824</v>
      </c>
      <c r="D2830" s="125">
        <v>1.0058908436260099</v>
      </c>
      <c r="E2830" s="119">
        <f t="shared" si="264"/>
        <v>12004.160019456047</v>
      </c>
      <c r="F2830" s="121">
        <f t="shared" si="265"/>
        <v>12299.447616557376</v>
      </c>
      <c r="G2830" s="110">
        <f t="shared" si="266"/>
        <v>1.0306345232903211</v>
      </c>
      <c r="H2830" s="130">
        <v>1.1777363245652741</v>
      </c>
      <c r="I2830" s="128">
        <f t="shared" si="267"/>
        <v>14485.506230107403</v>
      </c>
      <c r="J2830" s="3">
        <f t="shared" si="268"/>
        <v>14593.04009383361</v>
      </c>
      <c r="K2830" s="122">
        <f t="shared" si="269"/>
        <v>1.2228265357395358</v>
      </c>
      <c r="M2830" s="39" t="s">
        <v>3708</v>
      </c>
      <c r="N2830" s="3">
        <v>11933.859519173824</v>
      </c>
      <c r="O2830" s="3">
        <v>14593.0400390625</v>
      </c>
      <c r="P2830" s="110">
        <v>1.2228264808654785</v>
      </c>
    </row>
    <row r="2831" spans="2:16" x14ac:dyDescent="0.2">
      <c r="B2831" s="102" t="s">
        <v>3707</v>
      </c>
      <c r="C2831" s="119">
        <v>26843.875990150034</v>
      </c>
      <c r="D2831" s="125">
        <v>0.90905152070641337</v>
      </c>
      <c r="E2831" s="119">
        <f t="shared" si="264"/>
        <v>24402.466290500266</v>
      </c>
      <c r="F2831" s="121">
        <f t="shared" si="265"/>
        <v>25002.736998537242</v>
      </c>
      <c r="G2831" s="110">
        <f t="shared" si="266"/>
        <v>0.93141307193162526</v>
      </c>
      <c r="H2831" s="130">
        <v>1.128322517349166</v>
      </c>
      <c r="I2831" s="128">
        <f t="shared" si="267"/>
        <v>28211.151150808673</v>
      </c>
      <c r="J2831" s="3">
        <f t="shared" si="268"/>
        <v>28420.578010679485</v>
      </c>
      <c r="K2831" s="122">
        <f t="shared" si="269"/>
        <v>1.0587360044841512</v>
      </c>
      <c r="M2831" s="39" t="s">
        <v>3707</v>
      </c>
      <c r="N2831" s="3">
        <v>26843.875990150034</v>
      </c>
      <c r="O2831" s="3">
        <v>28420.580078125</v>
      </c>
      <c r="P2831" s="110">
        <v>1.0587360858917236</v>
      </c>
    </row>
    <row r="2832" spans="2:16" x14ac:dyDescent="0.2">
      <c r="B2832" s="102" t="s">
        <v>3706</v>
      </c>
      <c r="C2832" s="119">
        <v>28557.503964761552</v>
      </c>
      <c r="D2832" s="125">
        <v>0.93864399307182922</v>
      </c>
      <c r="E2832" s="119">
        <f t="shared" si="264"/>
        <v>26805.329553648378</v>
      </c>
      <c r="F2832" s="121">
        <f t="shared" si="265"/>
        <v>27464.707747589247</v>
      </c>
      <c r="G2832" s="110">
        <f t="shared" si="266"/>
        <v>0.96173348278194215</v>
      </c>
      <c r="H2832" s="130">
        <v>0.89490560016948273</v>
      </c>
      <c r="I2832" s="128">
        <f t="shared" si="267"/>
        <v>24578.320770335798</v>
      </c>
      <c r="J2832" s="3">
        <f t="shared" si="268"/>
        <v>24760.779136260415</v>
      </c>
      <c r="K2832" s="122">
        <f t="shared" si="269"/>
        <v>0.86704983624667986</v>
      </c>
      <c r="M2832" s="39" t="s">
        <v>3706</v>
      </c>
      <c r="N2832" s="3">
        <v>28557.503964761552</v>
      </c>
      <c r="O2832" s="3">
        <v>24760.78125</v>
      </c>
      <c r="P2832" s="110">
        <v>0.8670499324798584</v>
      </c>
    </row>
    <row r="2833" spans="2:16" x14ac:dyDescent="0.2">
      <c r="B2833" s="102" t="s">
        <v>3705</v>
      </c>
      <c r="C2833" s="119">
        <v>9267.5995052275466</v>
      </c>
      <c r="D2833" s="125">
        <v>0.87009013415179437</v>
      </c>
      <c r="E2833" s="119">
        <f t="shared" si="264"/>
        <v>8063.6468967685396</v>
      </c>
      <c r="F2833" s="121">
        <f t="shared" si="265"/>
        <v>8262.0027094335801</v>
      </c>
      <c r="G2833" s="110">
        <f t="shared" si="266"/>
        <v>0.8914932831067266</v>
      </c>
      <c r="H2833" s="130">
        <v>1.1039709171270109</v>
      </c>
      <c r="I2833" s="128">
        <f t="shared" si="267"/>
        <v>9121.0107084392403</v>
      </c>
      <c r="J2833" s="3">
        <f t="shared" si="268"/>
        <v>9188.7209773788236</v>
      </c>
      <c r="K2833" s="122">
        <f t="shared" si="269"/>
        <v>0.9914887854396135</v>
      </c>
      <c r="M2833" s="39" t="s">
        <v>3705</v>
      </c>
      <c r="N2833" s="3">
        <v>9267.5995052275466</v>
      </c>
      <c r="O2833" s="3">
        <v>9188.720703125</v>
      </c>
      <c r="P2833" s="110">
        <v>0.9914887547492981</v>
      </c>
    </row>
    <row r="2834" spans="2:16" x14ac:dyDescent="0.2">
      <c r="B2834" s="102" t="s">
        <v>3704</v>
      </c>
      <c r="C2834" s="119">
        <v>8652.3941964263595</v>
      </c>
      <c r="D2834" s="125">
        <v>0.86446175543958115</v>
      </c>
      <c r="E2834" s="119">
        <f t="shared" si="264"/>
        <v>7479.6638757979745</v>
      </c>
      <c r="F2834" s="121">
        <f t="shared" si="265"/>
        <v>7663.654423194067</v>
      </c>
      <c r="G2834" s="110">
        <f t="shared" si="266"/>
        <v>0.88572645318902998</v>
      </c>
      <c r="H2834" s="130">
        <v>1.1359192635260307</v>
      </c>
      <c r="I2834" s="128">
        <f t="shared" si="267"/>
        <v>8705.2926883126111</v>
      </c>
      <c r="J2834" s="3">
        <f t="shared" si="268"/>
        <v>8769.9168542044517</v>
      </c>
      <c r="K2834" s="122">
        <f t="shared" si="269"/>
        <v>1.0135826749348327</v>
      </c>
      <c r="M2834" s="39" t="s">
        <v>3704</v>
      </c>
      <c r="N2834" s="3">
        <v>8652.3941964263595</v>
      </c>
      <c r="O2834" s="3">
        <v>8769.9169921875</v>
      </c>
      <c r="P2834" s="110">
        <v>1.013582706451416</v>
      </c>
    </row>
    <row r="2835" spans="2:16" x14ac:dyDescent="0.2">
      <c r="B2835" s="102" t="s">
        <v>3703</v>
      </c>
      <c r="C2835" s="119">
        <v>18022.99460690032</v>
      </c>
      <c r="D2835" s="125">
        <v>0.94973287491006753</v>
      </c>
      <c r="E2835" s="119">
        <f t="shared" si="264"/>
        <v>17117.030482500082</v>
      </c>
      <c r="F2835" s="121">
        <f t="shared" si="265"/>
        <v>17538.088415124734</v>
      </c>
      <c r="G2835" s="110">
        <f t="shared" si="266"/>
        <v>0.97309513749785326</v>
      </c>
      <c r="H2835" s="130">
        <v>0.82612345871854576</v>
      </c>
      <c r="I2835" s="128">
        <f t="shared" si="267"/>
        <v>14488.626260814504</v>
      </c>
      <c r="J2835" s="3">
        <f t="shared" si="268"/>
        <v>14596.18328624121</v>
      </c>
      <c r="K2835" s="122">
        <f t="shared" si="269"/>
        <v>0.80986448726189408</v>
      </c>
      <c r="M2835" s="39" t="s">
        <v>3703</v>
      </c>
      <c r="N2835" s="3">
        <v>18022.99460690032</v>
      </c>
      <c r="O2835" s="3">
        <v>14596.1845703125</v>
      </c>
      <c r="P2835" s="110">
        <v>0.8098645806312561</v>
      </c>
    </row>
    <row r="2836" spans="2:16" x14ac:dyDescent="0.2">
      <c r="B2836" s="102" t="s">
        <v>3702</v>
      </c>
      <c r="C2836" s="119">
        <v>17540.354752425534</v>
      </c>
      <c r="D2836" s="125">
        <v>0.92626418029036017</v>
      </c>
      <c r="E2836" s="119">
        <f t="shared" si="264"/>
        <v>16247.00231675756</v>
      </c>
      <c r="F2836" s="121">
        <f t="shared" si="265"/>
        <v>16646.658624774063</v>
      </c>
      <c r="G2836" s="110">
        <f t="shared" si="266"/>
        <v>0.94904914180667366</v>
      </c>
      <c r="H2836" s="130">
        <v>1.5228031417779433</v>
      </c>
      <c r="I2836" s="128">
        <f t="shared" si="267"/>
        <v>25349.584053910839</v>
      </c>
      <c r="J2836" s="3">
        <f t="shared" si="268"/>
        <v>25537.767930529768</v>
      </c>
      <c r="K2836" s="122">
        <f t="shared" si="269"/>
        <v>1.4559436391671798</v>
      </c>
      <c r="M2836" s="39" t="s">
        <v>3702</v>
      </c>
      <c r="N2836" s="3">
        <v>17540.354752425534</v>
      </c>
      <c r="O2836" s="3">
        <v>25537.76953125</v>
      </c>
      <c r="P2836" s="110">
        <v>1.4559437036514282</v>
      </c>
    </row>
    <row r="2837" spans="2:16" x14ac:dyDescent="0.2">
      <c r="B2837" s="102" t="s">
        <v>3701</v>
      </c>
      <c r="C2837" s="119">
        <v>3608.0216507176528</v>
      </c>
      <c r="D2837" s="125">
        <v>0.84818908669264614</v>
      </c>
      <c r="E2837" s="119">
        <f t="shared" si="264"/>
        <v>3060.2845886894993</v>
      </c>
      <c r="F2837" s="121">
        <f t="shared" si="265"/>
        <v>3135.5638319831342</v>
      </c>
      <c r="G2837" s="110">
        <f t="shared" si="266"/>
        <v>0.86905349677141086</v>
      </c>
      <c r="H2837" s="130">
        <v>1.2000811646495939</v>
      </c>
      <c r="I2837" s="128">
        <f t="shared" si="267"/>
        <v>3762.9310953194636</v>
      </c>
      <c r="J2837" s="3">
        <f t="shared" si="268"/>
        <v>3790.8653982832188</v>
      </c>
      <c r="K2837" s="122">
        <f t="shared" si="269"/>
        <v>1.0506770095265912</v>
      </c>
      <c r="M2837" s="39" t="s">
        <v>3701</v>
      </c>
      <c r="N2837" s="3">
        <v>3608.0216507176528</v>
      </c>
      <c r="O2837" s="3">
        <v>3790.86572265625</v>
      </c>
      <c r="P2837" s="110">
        <v>1.0506770610809326</v>
      </c>
    </row>
    <row r="2838" spans="2:16" x14ac:dyDescent="0.2">
      <c r="B2838" s="102" t="s">
        <v>3700</v>
      </c>
      <c r="C2838" s="119">
        <v>14516.420823263466</v>
      </c>
      <c r="D2838" s="125">
        <v>1.0138737548085128</v>
      </c>
      <c r="E2838" s="119">
        <f t="shared" si="264"/>
        <v>14717.818086462614</v>
      </c>
      <c r="F2838" s="121">
        <f t="shared" si="265"/>
        <v>15079.858340031558</v>
      </c>
      <c r="G2838" s="110">
        <f t="shared" si="266"/>
        <v>1.0388138042860502</v>
      </c>
      <c r="H2838" s="130">
        <v>1.2865252129840039</v>
      </c>
      <c r="I2838" s="128">
        <f t="shared" si="267"/>
        <v>19400.617962677708</v>
      </c>
      <c r="J2838" s="3">
        <f t="shared" si="268"/>
        <v>19544.639398660849</v>
      </c>
      <c r="K2838" s="122">
        <f t="shared" si="269"/>
        <v>1.3463814280817314</v>
      </c>
      <c r="M2838" s="39" t="s">
        <v>3700</v>
      </c>
      <c r="N2838" s="3">
        <v>14516.420823263466</v>
      </c>
      <c r="O2838" s="3">
        <v>19544.63671875</v>
      </c>
      <c r="P2838" s="110">
        <v>1.3463811874389648</v>
      </c>
    </row>
    <row r="2839" spans="2:16" x14ac:dyDescent="0.2">
      <c r="B2839" s="102" t="s">
        <v>3699</v>
      </c>
      <c r="C2839" s="119">
        <v>13892.682314416252</v>
      </c>
      <c r="D2839" s="125">
        <v>0.87582452382079934</v>
      </c>
      <c r="E2839" s="119">
        <f t="shared" si="264"/>
        <v>12167.551872617254</v>
      </c>
      <c r="F2839" s="121">
        <f t="shared" si="265"/>
        <v>12466.858708684718</v>
      </c>
      <c r="G2839" s="110">
        <f t="shared" si="266"/>
        <v>0.8973687317205854</v>
      </c>
      <c r="H2839" s="130">
        <v>1.0207917411978003</v>
      </c>
      <c r="I2839" s="128">
        <f t="shared" si="267"/>
        <v>12726.066408505234</v>
      </c>
      <c r="J2839" s="3">
        <f t="shared" si="268"/>
        <v>12820.538984693047</v>
      </c>
      <c r="K2839" s="122">
        <f t="shared" si="269"/>
        <v>0.92282675832796834</v>
      </c>
      <c r="M2839" s="39" t="s">
        <v>3699</v>
      </c>
      <c r="N2839" s="3">
        <v>13892.682314416252</v>
      </c>
      <c r="O2839" s="3">
        <v>12820.5390625</v>
      </c>
      <c r="P2839" s="110">
        <v>0.92282676696777344</v>
      </c>
    </row>
    <row r="2840" spans="2:16" x14ac:dyDescent="0.2">
      <c r="B2840" s="102" t="s">
        <v>3698</v>
      </c>
      <c r="C2840" s="119">
        <v>7300.8894799264381</v>
      </c>
      <c r="D2840" s="125">
        <v>0.81756764043520636</v>
      </c>
      <c r="E2840" s="119">
        <f t="shared" si="264"/>
        <v>5968.9709851816788</v>
      </c>
      <c r="F2840" s="121">
        <f t="shared" si="265"/>
        <v>6115.8003423816117</v>
      </c>
      <c r="G2840" s="110">
        <f t="shared" si="266"/>
        <v>0.83767880053475796</v>
      </c>
      <c r="H2840" s="130">
        <v>1.1354498129630763</v>
      </c>
      <c r="I2840" s="128">
        <f t="shared" si="267"/>
        <v>6944.1843548767192</v>
      </c>
      <c r="J2840" s="3">
        <f t="shared" si="268"/>
        <v>6995.7348469509907</v>
      </c>
      <c r="K2840" s="122">
        <f t="shared" si="269"/>
        <v>0.95820308829294565</v>
      </c>
      <c r="M2840" s="39" t="s">
        <v>3698</v>
      </c>
      <c r="N2840" s="3">
        <v>7300.8894799264381</v>
      </c>
      <c r="O2840" s="3">
        <v>6995.7353515625</v>
      </c>
      <c r="P2840" s="110">
        <v>0.95820313692092896</v>
      </c>
    </row>
    <row r="2841" spans="2:16" x14ac:dyDescent="0.2">
      <c r="B2841" s="102" t="s">
        <v>3697</v>
      </c>
      <c r="C2841" s="119">
        <v>6575.2312489457736</v>
      </c>
      <c r="D2841" s="125">
        <v>0.91656271870713879</v>
      </c>
      <c r="E2841" s="119">
        <f t="shared" si="264"/>
        <v>6026.6118296618743</v>
      </c>
      <c r="F2841" s="121">
        <f t="shared" si="265"/>
        <v>6174.8590808613753</v>
      </c>
      <c r="G2841" s="110">
        <f t="shared" si="266"/>
        <v>0.93910903618050068</v>
      </c>
      <c r="H2841" s="130">
        <v>0.89108311603647838</v>
      </c>
      <c r="I2841" s="128">
        <f t="shared" si="267"/>
        <v>5502.3126708600985</v>
      </c>
      <c r="J2841" s="3">
        <f t="shared" si="268"/>
        <v>5543.1593579919199</v>
      </c>
      <c r="K2841" s="122">
        <f t="shared" si="269"/>
        <v>0.84303641166699217</v>
      </c>
      <c r="M2841" s="39" t="s">
        <v>3697</v>
      </c>
      <c r="N2841" s="3">
        <v>6575.2312489457736</v>
      </c>
      <c r="O2841" s="3">
        <v>5543.1591796875</v>
      </c>
      <c r="P2841" s="110">
        <v>0.84303641319274902</v>
      </c>
    </row>
    <row r="2842" spans="2:16" x14ac:dyDescent="0.2">
      <c r="B2842" s="102" t="s">
        <v>3696</v>
      </c>
      <c r="C2842" s="119">
        <v>11858.102632865861</v>
      </c>
      <c r="D2842" s="125">
        <v>1.0002355232356788</v>
      </c>
      <c r="E2842" s="119">
        <f t="shared" si="264"/>
        <v>11860.895491566964</v>
      </c>
      <c r="F2842" s="121">
        <f t="shared" si="265"/>
        <v>12152.658957190401</v>
      </c>
      <c r="G2842" s="110">
        <f t="shared" si="266"/>
        <v>1.0248400889623057</v>
      </c>
      <c r="H2842" s="130">
        <v>1.0269876305165342</v>
      </c>
      <c r="I2842" s="128">
        <f t="shared" si="267"/>
        <v>12480.630426920505</v>
      </c>
      <c r="J2842" s="3">
        <f t="shared" si="268"/>
        <v>12573.28099709914</v>
      </c>
      <c r="K2842" s="122">
        <f t="shared" si="269"/>
        <v>1.0603113656860326</v>
      </c>
      <c r="M2842" s="39" t="s">
        <v>3696</v>
      </c>
      <c r="N2842" s="3">
        <v>11858.102632865861</v>
      </c>
      <c r="O2842" s="3">
        <v>12573.279296875</v>
      </c>
      <c r="P2842" s="110">
        <v>1.0603111982345581</v>
      </c>
    </row>
    <row r="2843" spans="2:16" x14ac:dyDescent="0.2">
      <c r="B2843" s="102" t="s">
        <v>3695</v>
      </c>
      <c r="C2843" s="119">
        <v>7045.6086528346186</v>
      </c>
      <c r="D2843" s="125">
        <v>0.94072728196043376</v>
      </c>
      <c r="E2843" s="119">
        <f t="shared" si="264"/>
        <v>6627.9962777380242</v>
      </c>
      <c r="F2843" s="121">
        <f t="shared" si="265"/>
        <v>6791.036847946827</v>
      </c>
      <c r="G2843" s="110">
        <f t="shared" si="266"/>
        <v>0.96386801801922806</v>
      </c>
      <c r="H2843" s="130">
        <v>0.94310052285261869</v>
      </c>
      <c r="I2843" s="128">
        <f t="shared" si="267"/>
        <v>6404.6304020100524</v>
      </c>
      <c r="J2843" s="3">
        <f t="shared" si="268"/>
        <v>6452.175488935286</v>
      </c>
      <c r="K2843" s="122">
        <f t="shared" si="269"/>
        <v>0.91577261906810847</v>
      </c>
      <c r="M2843" s="39" t="s">
        <v>3695</v>
      </c>
      <c r="N2843" s="3">
        <v>7045.6086528346186</v>
      </c>
      <c r="O2843" s="3">
        <v>6452.17578125</v>
      </c>
      <c r="P2843" s="110">
        <v>0.91577267646789551</v>
      </c>
    </row>
    <row r="2844" spans="2:16" x14ac:dyDescent="0.2">
      <c r="B2844" s="102" t="s">
        <v>3694</v>
      </c>
      <c r="C2844" s="119">
        <v>8559.4827289701807</v>
      </c>
      <c r="D2844" s="125">
        <v>1.1265444227692436</v>
      </c>
      <c r="E2844" s="119">
        <f t="shared" si="264"/>
        <v>9642.637530111022</v>
      </c>
      <c r="F2844" s="121">
        <f t="shared" si="265"/>
        <v>9879.8345735835082</v>
      </c>
      <c r="G2844" s="110">
        <f t="shared" si="266"/>
        <v>1.1542560323352837</v>
      </c>
      <c r="H2844" s="130">
        <v>1.2044637835399739</v>
      </c>
      <c r="I2844" s="128">
        <f t="shared" si="267"/>
        <v>11899.902931247436</v>
      </c>
      <c r="J2844" s="3">
        <f t="shared" si="268"/>
        <v>11988.242442468947</v>
      </c>
      <c r="K2844" s="122">
        <f t="shared" si="269"/>
        <v>1.4005802479037528</v>
      </c>
      <c r="M2844" s="39" t="s">
        <v>3694</v>
      </c>
      <c r="N2844" s="3">
        <v>8559.4827289701807</v>
      </c>
      <c r="O2844" s="3">
        <v>11988.2421875</v>
      </c>
      <c r="P2844" s="110">
        <v>1.4005801677703857</v>
      </c>
    </row>
    <row r="2845" spans="2:16" x14ac:dyDescent="0.2">
      <c r="B2845" s="102" t="s">
        <v>3693</v>
      </c>
      <c r="C2845" s="119">
        <v>6942.6499518633582</v>
      </c>
      <c r="D2845" s="125">
        <v>0.94416863506363613</v>
      </c>
      <c r="E2845" s="119">
        <f t="shared" si="264"/>
        <v>6555.0323287754463</v>
      </c>
      <c r="F2845" s="121">
        <f t="shared" si="265"/>
        <v>6716.2780754289761</v>
      </c>
      <c r="G2845" s="110">
        <f t="shared" si="266"/>
        <v>0.96739402418328391</v>
      </c>
      <c r="H2845" s="130">
        <v>1.1497614684383017</v>
      </c>
      <c r="I2845" s="128">
        <f t="shared" si="267"/>
        <v>7722.1177424451907</v>
      </c>
      <c r="J2845" s="3">
        <f t="shared" si="268"/>
        <v>7779.4432610568838</v>
      </c>
      <c r="K2845" s="122">
        <f t="shared" si="269"/>
        <v>1.1205293821516864</v>
      </c>
      <c r="M2845" s="39" t="s">
        <v>3693</v>
      </c>
      <c r="N2845" s="3">
        <v>6942.6499518633582</v>
      </c>
      <c r="O2845" s="3">
        <v>7779.443359375</v>
      </c>
      <c r="P2845" s="110">
        <v>1.1205294132232666</v>
      </c>
    </row>
    <row r="2846" spans="2:16" x14ac:dyDescent="0.2">
      <c r="B2846" s="102" t="s">
        <v>3692</v>
      </c>
      <c r="C2846" s="119">
        <v>11614.913434921851</v>
      </c>
      <c r="D2846" s="125">
        <v>0.96743410038165578</v>
      </c>
      <c r="E2846" s="119">
        <f t="shared" si="264"/>
        <v>11236.663329924428</v>
      </c>
      <c r="F2846" s="121">
        <f t="shared" si="265"/>
        <v>11513.071450838528</v>
      </c>
      <c r="G2846" s="110">
        <f t="shared" si="266"/>
        <v>0.99123179138149053</v>
      </c>
      <c r="H2846" s="130">
        <v>1.332774532031946</v>
      </c>
      <c r="I2846" s="128">
        <f t="shared" si="267"/>
        <v>15344.328415141677</v>
      </c>
      <c r="J2846" s="3">
        <f t="shared" si="268"/>
        <v>15458.237787348118</v>
      </c>
      <c r="K2846" s="122">
        <f t="shared" si="269"/>
        <v>1.3308956518669162</v>
      </c>
      <c r="M2846" s="39" t="s">
        <v>3692</v>
      </c>
      <c r="N2846" s="3">
        <v>11614.913434921851</v>
      </c>
      <c r="O2846" s="3">
        <v>15458.23828125</v>
      </c>
      <c r="P2846" s="110">
        <v>1.3308956623077393</v>
      </c>
    </row>
    <row r="2847" spans="2:16" x14ac:dyDescent="0.2">
      <c r="B2847" s="102" t="s">
        <v>3691</v>
      </c>
      <c r="C2847" s="119">
        <v>7247.6049237044244</v>
      </c>
      <c r="D2847" s="125">
        <v>0.98533243942201865</v>
      </c>
      <c r="E2847" s="119">
        <f t="shared" si="264"/>
        <v>7141.300239440714</v>
      </c>
      <c r="F2847" s="121">
        <f t="shared" si="265"/>
        <v>7316.967456844166</v>
      </c>
      <c r="G2847" s="110">
        <f t="shared" si="266"/>
        <v>1.0095704075856675</v>
      </c>
      <c r="H2847" s="130">
        <v>1.4091676724828286</v>
      </c>
      <c r="I2847" s="128">
        <f t="shared" si="267"/>
        <v>10310.834000793697</v>
      </c>
      <c r="J2847" s="3">
        <f t="shared" si="268"/>
        <v>10387.376981117046</v>
      </c>
      <c r="K2847" s="122">
        <f t="shared" si="269"/>
        <v>1.4332151228530001</v>
      </c>
      <c r="M2847" s="39" t="s">
        <v>3691</v>
      </c>
      <c r="N2847" s="3">
        <v>7247.6049237044244</v>
      </c>
      <c r="O2847" s="3">
        <v>10387.376953125</v>
      </c>
      <c r="P2847" s="110">
        <v>1.4332151412963867</v>
      </c>
    </row>
    <row r="2848" spans="2:16" x14ac:dyDescent="0.2">
      <c r="B2848" s="102" t="s">
        <v>3690</v>
      </c>
      <c r="C2848" s="119">
        <v>4253.5619522697252</v>
      </c>
      <c r="D2848" s="125">
        <v>0.84536716390624889</v>
      </c>
      <c r="E2848" s="119">
        <f t="shared" si="264"/>
        <v>3595.8216040897846</v>
      </c>
      <c r="F2848" s="121">
        <f t="shared" si="265"/>
        <v>3684.2744004000456</v>
      </c>
      <c r="G2848" s="110">
        <f t="shared" si="266"/>
        <v>0.86616215814938247</v>
      </c>
      <c r="H2848" s="130">
        <v>1.2947200853101186</v>
      </c>
      <c r="I2848" s="128">
        <f t="shared" si="267"/>
        <v>4770.1040659918335</v>
      </c>
      <c r="J2848" s="3">
        <f t="shared" si="268"/>
        <v>4805.5151667461896</v>
      </c>
      <c r="K2848" s="122">
        <f t="shared" si="269"/>
        <v>1.1297625897236407</v>
      </c>
      <c r="M2848" s="39" t="s">
        <v>3690</v>
      </c>
      <c r="N2848" s="3">
        <v>4253.5619522697252</v>
      </c>
      <c r="O2848" s="3">
        <v>4805.515625</v>
      </c>
      <c r="P2848" s="110">
        <v>1.1297626495361328</v>
      </c>
    </row>
    <row r="2849" spans="2:16" x14ac:dyDescent="0.2">
      <c r="B2849" s="102" t="s">
        <v>3689</v>
      </c>
      <c r="C2849" s="119">
        <v>9946.3828835397508</v>
      </c>
      <c r="D2849" s="125">
        <v>1.0786328657641988</v>
      </c>
      <c r="E2849" s="119">
        <f t="shared" si="264"/>
        <v>10728.495473660456</v>
      </c>
      <c r="F2849" s="121">
        <f t="shared" si="265"/>
        <v>10992.403289267304</v>
      </c>
      <c r="G2849" s="110">
        <f t="shared" si="266"/>
        <v>1.1051659098563971</v>
      </c>
      <c r="H2849" s="130">
        <v>1.0184706173783606</v>
      </c>
      <c r="I2849" s="128">
        <f t="shared" si="267"/>
        <v>11195.439764491992</v>
      </c>
      <c r="J2849" s="3">
        <f t="shared" si="268"/>
        <v>11278.549658952403</v>
      </c>
      <c r="K2849" s="122">
        <f t="shared" si="269"/>
        <v>1.1339347973037768</v>
      </c>
      <c r="M2849" s="39" t="s">
        <v>3689</v>
      </c>
      <c r="N2849" s="3">
        <v>9946.3828835397508</v>
      </c>
      <c r="O2849" s="3">
        <v>11278.55078125</v>
      </c>
      <c r="P2849" s="110">
        <v>1.1339348554611206</v>
      </c>
    </row>
    <row r="2850" spans="2:16" x14ac:dyDescent="0.2">
      <c r="B2850" s="102" t="s">
        <v>3688</v>
      </c>
      <c r="C2850" s="119">
        <v>9284.3025535695087</v>
      </c>
      <c r="D2850" s="125">
        <v>0.82844337928951683</v>
      </c>
      <c r="E2850" s="119">
        <f t="shared" si="264"/>
        <v>7691.5189818254139</v>
      </c>
      <c r="F2850" s="121">
        <f t="shared" si="265"/>
        <v>7880.7209047022652</v>
      </c>
      <c r="G2850" s="110">
        <f t="shared" si="266"/>
        <v>0.84882206921104564</v>
      </c>
      <c r="H2850" s="130">
        <v>1.2749751365602708</v>
      </c>
      <c r="I2850" s="128">
        <f t="shared" si="267"/>
        <v>10047.723211666151</v>
      </c>
      <c r="J2850" s="3">
        <f t="shared" si="268"/>
        <v>10122.312976182371</v>
      </c>
      <c r="K2850" s="122">
        <f t="shared" si="269"/>
        <v>1.0902609989040777</v>
      </c>
      <c r="M2850" s="39" t="s">
        <v>3688</v>
      </c>
      <c r="N2850" s="3">
        <v>9284.3025535695087</v>
      </c>
      <c r="O2850" s="3">
        <v>10122.3134765625</v>
      </c>
      <c r="P2850" s="110">
        <v>1.0902611017227173</v>
      </c>
    </row>
    <row r="2851" spans="2:16" x14ac:dyDescent="0.2">
      <c r="B2851" s="102" t="s">
        <v>3687</v>
      </c>
      <c r="C2851" s="119">
        <v>6338.9390989075237</v>
      </c>
      <c r="D2851" s="125">
        <v>0.88704682864701978</v>
      </c>
      <c r="E2851" s="119">
        <f t="shared" si="264"/>
        <v>5622.935824672516</v>
      </c>
      <c r="F2851" s="121">
        <f t="shared" si="265"/>
        <v>5761.2531418051958</v>
      </c>
      <c r="G2851" s="110">
        <f t="shared" si="266"/>
        <v>0.90886709146615896</v>
      </c>
      <c r="H2851" s="130">
        <v>1.349082528540942</v>
      </c>
      <c r="I2851" s="128">
        <f t="shared" si="267"/>
        <v>7772.4059561109998</v>
      </c>
      <c r="J2851" s="3">
        <f t="shared" si="268"/>
        <v>7830.1047917355381</v>
      </c>
      <c r="K2851" s="122">
        <f t="shared" si="269"/>
        <v>1.2352389997065925</v>
      </c>
      <c r="M2851" s="39" t="s">
        <v>3687</v>
      </c>
      <c r="N2851" s="3">
        <v>6338.9390989075237</v>
      </c>
      <c r="O2851" s="3">
        <v>7830.1044921875</v>
      </c>
      <c r="P2851" s="110">
        <v>1.2352389097213745</v>
      </c>
    </row>
    <row r="2852" spans="2:16" x14ac:dyDescent="0.2">
      <c r="B2852" s="102" t="s">
        <v>3686</v>
      </c>
      <c r="C2852" s="119">
        <v>11387.540911573</v>
      </c>
      <c r="D2852" s="125">
        <v>0.96421540564300667</v>
      </c>
      <c r="E2852" s="119">
        <f t="shared" si="264"/>
        <v>10980.042379328694</v>
      </c>
      <c r="F2852" s="121">
        <f t="shared" si="265"/>
        <v>11250.137939951657</v>
      </c>
      <c r="G2852" s="110">
        <f t="shared" si="266"/>
        <v>0.9879339207043637</v>
      </c>
      <c r="H2852" s="130">
        <v>1.1918253104318992</v>
      </c>
      <c r="I2852" s="128">
        <f t="shared" si="267"/>
        <v>13408.199142684573</v>
      </c>
      <c r="J2852" s="3">
        <f t="shared" si="268"/>
        <v>13507.735564575476</v>
      </c>
      <c r="K2852" s="122">
        <f t="shared" si="269"/>
        <v>1.1861854696695537</v>
      </c>
      <c r="M2852" s="39" t="s">
        <v>3686</v>
      </c>
      <c r="N2852" s="3">
        <v>11387.540911573</v>
      </c>
      <c r="O2852" s="3">
        <v>13507.734375</v>
      </c>
      <c r="P2852" s="110">
        <v>1.186185359954834</v>
      </c>
    </row>
    <row r="2853" spans="2:16" x14ac:dyDescent="0.2">
      <c r="B2853" s="102" t="s">
        <v>3685</v>
      </c>
      <c r="C2853" s="119">
        <v>6263.0534964200324</v>
      </c>
      <c r="D2853" s="125">
        <v>0.97218959814009864</v>
      </c>
      <c r="E2853" s="119">
        <f t="shared" si="264"/>
        <v>6088.8754618145313</v>
      </c>
      <c r="F2853" s="121">
        <f t="shared" si="265"/>
        <v>6238.6543219142268</v>
      </c>
      <c r="G2853" s="110">
        <f t="shared" si="266"/>
        <v>0.99610426854572576</v>
      </c>
      <c r="H2853" s="130">
        <v>1.0692791296059057</v>
      </c>
      <c r="I2853" s="128">
        <f t="shared" si="267"/>
        <v>6670.8628632485652</v>
      </c>
      <c r="J2853" s="3">
        <f t="shared" si="268"/>
        <v>6720.3843398664703</v>
      </c>
      <c r="K2853" s="122">
        <f t="shared" si="269"/>
        <v>1.0730204274493023</v>
      </c>
      <c r="M2853" s="39" t="s">
        <v>3685</v>
      </c>
      <c r="N2853" s="3">
        <v>6263.0534964200324</v>
      </c>
      <c r="O2853" s="3">
        <v>6720.38427734375</v>
      </c>
      <c r="P2853" s="110">
        <v>1.0730204582214355</v>
      </c>
    </row>
    <row r="2854" spans="2:16" x14ac:dyDescent="0.2">
      <c r="B2854" s="102" t="s">
        <v>3684</v>
      </c>
      <c r="C2854" s="119">
        <v>9137.7210749127626</v>
      </c>
      <c r="D2854" s="125">
        <v>0.95355141923569098</v>
      </c>
      <c r="E2854" s="119">
        <f t="shared" si="264"/>
        <v>8713.2868995629487</v>
      </c>
      <c r="F2854" s="121">
        <f t="shared" si="265"/>
        <v>8927.6230586324982</v>
      </c>
      <c r="G2854" s="110">
        <f t="shared" si="266"/>
        <v>0.97700761332526553</v>
      </c>
      <c r="H2854" s="130">
        <v>1.1281666872138314</v>
      </c>
      <c r="I2854" s="128">
        <f t="shared" si="267"/>
        <v>10071.846930751237</v>
      </c>
      <c r="J2854" s="3">
        <f t="shared" si="268"/>
        <v>10146.615778875544</v>
      </c>
      <c r="K2854" s="122">
        <f t="shared" si="269"/>
        <v>1.1104098818175421</v>
      </c>
      <c r="M2854" s="39" t="s">
        <v>3684</v>
      </c>
      <c r="N2854" s="3">
        <v>9137.7210749127626</v>
      </c>
      <c r="O2854" s="3">
        <v>10146.615234375</v>
      </c>
      <c r="P2854" s="110">
        <v>1.1104098558425903</v>
      </c>
    </row>
    <row r="2855" spans="2:16" x14ac:dyDescent="0.2">
      <c r="B2855" s="102" t="s">
        <v>3683</v>
      </c>
      <c r="C2855" s="119">
        <v>23358.671393750981</v>
      </c>
      <c r="D2855" s="125">
        <v>0.98156018140031021</v>
      </c>
      <c r="E2855" s="119">
        <f t="shared" si="264"/>
        <v>22927.941730520452</v>
      </c>
      <c r="F2855" s="121">
        <f t="shared" si="265"/>
        <v>23491.940944885431</v>
      </c>
      <c r="G2855" s="110">
        <f t="shared" si="266"/>
        <v>1.0057053566484138</v>
      </c>
      <c r="H2855" s="130">
        <v>0.94712010911101596</v>
      </c>
      <c r="I2855" s="128">
        <f t="shared" si="267"/>
        <v>22249.689670949432</v>
      </c>
      <c r="J2855" s="3">
        <f t="shared" si="268"/>
        <v>22414.861330056061</v>
      </c>
      <c r="K2855" s="122">
        <f t="shared" si="269"/>
        <v>0.95959487387851128</v>
      </c>
      <c r="M2855" s="39" t="s">
        <v>3683</v>
      </c>
      <c r="N2855" s="3">
        <v>23358.671393750981</v>
      </c>
      <c r="O2855" s="3">
        <v>22414.861328125</v>
      </c>
      <c r="P2855" s="110">
        <v>0.95959484577178955</v>
      </c>
    </row>
    <row r="2856" spans="2:16" x14ac:dyDescent="0.2">
      <c r="B2856" s="102" t="s">
        <v>3682</v>
      </c>
      <c r="C2856" s="119">
        <v>20314.950825268301</v>
      </c>
      <c r="D2856" s="125">
        <v>0.68790129359929619</v>
      </c>
      <c r="E2856" s="119">
        <f t="shared" si="264"/>
        <v>13974.680952108154</v>
      </c>
      <c r="F2856" s="121">
        <f t="shared" si="265"/>
        <v>14318.440944637205</v>
      </c>
      <c r="G2856" s="110">
        <f t="shared" si="266"/>
        <v>0.70482282077825809</v>
      </c>
      <c r="H2856" s="130">
        <v>0.43089823768663066</v>
      </c>
      <c r="I2856" s="128">
        <f t="shared" si="267"/>
        <v>6169.7909694642667</v>
      </c>
      <c r="J2856" s="3">
        <f t="shared" si="268"/>
        <v>6215.5927143802001</v>
      </c>
      <c r="K2856" s="122">
        <f t="shared" si="269"/>
        <v>0.30596149445998527</v>
      </c>
      <c r="M2856" s="39" t="s">
        <v>3682</v>
      </c>
      <c r="N2856" s="3">
        <v>20314.950825268301</v>
      </c>
      <c r="O2856" s="3">
        <v>6215.5927734375</v>
      </c>
      <c r="P2856" s="110">
        <v>0.3059614896774292</v>
      </c>
    </row>
    <row r="2857" spans="2:16" x14ac:dyDescent="0.2">
      <c r="B2857" s="102" t="s">
        <v>3681</v>
      </c>
      <c r="C2857" s="119">
        <v>8256.1046454853549</v>
      </c>
      <c r="D2857" s="125">
        <v>0.95600104391250096</v>
      </c>
      <c r="E2857" s="119">
        <f t="shared" si="264"/>
        <v>7892.8446597348484</v>
      </c>
      <c r="F2857" s="121">
        <f t="shared" si="265"/>
        <v>8086.9989470893734</v>
      </c>
      <c r="G2857" s="110">
        <f t="shared" si="266"/>
        <v>0.97951749576133917</v>
      </c>
      <c r="H2857" s="130">
        <v>0.97224259287629644</v>
      </c>
      <c r="I2857" s="128">
        <f t="shared" si="267"/>
        <v>7862.5248249060523</v>
      </c>
      <c r="J2857" s="3">
        <f t="shared" si="268"/>
        <v>7920.8926623591933</v>
      </c>
      <c r="K2857" s="122">
        <f t="shared" si="269"/>
        <v>0.95939828799172699</v>
      </c>
      <c r="M2857" s="39" t="s">
        <v>3681</v>
      </c>
      <c r="N2857" s="3">
        <v>8256.1046454853549</v>
      </c>
      <c r="O2857" s="3">
        <v>7920.892578125</v>
      </c>
      <c r="P2857" s="110">
        <v>0.95939826965332031</v>
      </c>
    </row>
    <row r="2858" spans="2:16" x14ac:dyDescent="0.2">
      <c r="B2858" s="102" t="s">
        <v>3680</v>
      </c>
      <c r="C2858" s="119">
        <v>18052.087701966764</v>
      </c>
      <c r="D2858" s="125">
        <v>1.0463555738986106</v>
      </c>
      <c r="E2858" s="119">
        <f t="shared" si="264"/>
        <v>18888.902587459484</v>
      </c>
      <c r="F2858" s="121">
        <f t="shared" si="265"/>
        <v>19353.54639826273</v>
      </c>
      <c r="G2858" s="110">
        <f t="shared" si="266"/>
        <v>1.072094636242775</v>
      </c>
      <c r="H2858" s="130">
        <v>1.0749141264656199</v>
      </c>
      <c r="I2858" s="128">
        <f t="shared" si="267"/>
        <v>20803.400420700429</v>
      </c>
      <c r="J2858" s="3">
        <f t="shared" si="268"/>
        <v>20957.835480845697</v>
      </c>
      <c r="K2858" s="122">
        <f t="shared" si="269"/>
        <v>1.1609646389299535</v>
      </c>
      <c r="M2858" s="39" t="s">
        <v>3680</v>
      </c>
      <c r="N2858" s="3">
        <v>18052.087701966764</v>
      </c>
      <c r="O2858" s="3">
        <v>20957.8359375</v>
      </c>
      <c r="P2858" s="110">
        <v>1.1609646081924438</v>
      </c>
    </row>
    <row r="2859" spans="2:16" x14ac:dyDescent="0.2">
      <c r="B2859" s="102" t="s">
        <v>3679</v>
      </c>
      <c r="C2859" s="119">
        <v>7539.949008638122</v>
      </c>
      <c r="D2859" s="125">
        <v>1.1962652493270705</v>
      </c>
      <c r="E2859" s="119">
        <f t="shared" si="264"/>
        <v>9019.7789807318804</v>
      </c>
      <c r="F2859" s="121">
        <f t="shared" si="265"/>
        <v>9241.6544686701109</v>
      </c>
      <c r="G2859" s="110">
        <f t="shared" si="266"/>
        <v>1.2256919056193132</v>
      </c>
      <c r="H2859" s="130">
        <v>0.80446410779078659</v>
      </c>
      <c r="I2859" s="128">
        <f t="shared" si="267"/>
        <v>7434.5793166494368</v>
      </c>
      <c r="J2859" s="3">
        <f t="shared" si="268"/>
        <v>7489.7702796988742</v>
      </c>
      <c r="K2859" s="122">
        <f t="shared" si="269"/>
        <v>0.99334495115527166</v>
      </c>
      <c r="M2859" s="39" t="s">
        <v>3679</v>
      </c>
      <c r="N2859" s="3">
        <v>7539.949008638122</v>
      </c>
      <c r="O2859" s="3">
        <v>7489.76953125</v>
      </c>
      <c r="P2859" s="110">
        <v>0.99334484338760376</v>
      </c>
    </row>
    <row r="2860" spans="2:16" x14ac:dyDescent="0.2">
      <c r="B2860" s="102" t="s">
        <v>3678</v>
      </c>
      <c r="C2860" s="119">
        <v>10534.906632625669</v>
      </c>
      <c r="D2860" s="125">
        <v>0.88028035735360155</v>
      </c>
      <c r="E2860" s="119">
        <f t="shared" si="264"/>
        <v>9273.6713752545511</v>
      </c>
      <c r="F2860" s="121">
        <f t="shared" si="265"/>
        <v>9501.7923043547944</v>
      </c>
      <c r="G2860" s="110">
        <f t="shared" si="266"/>
        <v>0.90193417328717362</v>
      </c>
      <c r="H2860" s="130">
        <v>1.2901714265010358</v>
      </c>
      <c r="I2860" s="128">
        <f t="shared" si="267"/>
        <v>12258.94093162599</v>
      </c>
      <c r="J2860" s="3">
        <f t="shared" si="268"/>
        <v>12349.945778997439</v>
      </c>
      <c r="K2860" s="122">
        <f t="shared" si="269"/>
        <v>1.1722881093934667</v>
      </c>
      <c r="M2860" s="39" t="s">
        <v>3678</v>
      </c>
      <c r="N2860" s="3">
        <v>10534.906632625669</v>
      </c>
      <c r="O2860" s="3">
        <v>12349.947265625</v>
      </c>
      <c r="P2860" s="110">
        <v>1.1722882986068726</v>
      </c>
    </row>
    <row r="2861" spans="2:16" x14ac:dyDescent="0.2">
      <c r="B2861" s="102" t="s">
        <v>3677</v>
      </c>
      <c r="C2861" s="119">
        <v>17222.585263238911</v>
      </c>
      <c r="D2861" s="125">
        <v>0.95302741787222367</v>
      </c>
      <c r="E2861" s="119">
        <f t="shared" si="264"/>
        <v>16413.595962508789</v>
      </c>
      <c r="F2861" s="121">
        <f t="shared" si="265"/>
        <v>16817.3502696578</v>
      </c>
      <c r="G2861" s="110">
        <f t="shared" si="266"/>
        <v>0.97647072217165487</v>
      </c>
      <c r="H2861" s="130">
        <v>1.3056168619398263</v>
      </c>
      <c r="I2861" s="128">
        <f t="shared" si="267"/>
        <v>21957.016085213505</v>
      </c>
      <c r="J2861" s="3">
        <f t="shared" si="268"/>
        <v>22120.015067646993</v>
      </c>
      <c r="K2861" s="122">
        <f t="shared" si="269"/>
        <v>1.2843608975977316</v>
      </c>
      <c r="M2861" s="39" t="s">
        <v>3677</v>
      </c>
      <c r="N2861" s="3">
        <v>17222.585263238911</v>
      </c>
      <c r="O2861" s="3">
        <v>22120.013671875</v>
      </c>
      <c r="P2861" s="110">
        <v>1.2843607664108276</v>
      </c>
    </row>
    <row r="2862" spans="2:16" x14ac:dyDescent="0.2">
      <c r="B2862" s="102" t="s">
        <v>3676</v>
      </c>
      <c r="C2862" s="119">
        <v>6058.9660104193035</v>
      </c>
      <c r="D2862" s="125">
        <v>0.86975942329324862</v>
      </c>
      <c r="E2862" s="119">
        <f t="shared" si="264"/>
        <v>5269.8427829756893</v>
      </c>
      <c r="F2862" s="121">
        <f t="shared" si="265"/>
        <v>5399.4744448299598</v>
      </c>
      <c r="G2862" s="110">
        <f t="shared" si="266"/>
        <v>0.89115443716712572</v>
      </c>
      <c r="H2862" s="130">
        <v>1.0795804474536455</v>
      </c>
      <c r="I2862" s="128">
        <f t="shared" si="267"/>
        <v>5829.1670371640512</v>
      </c>
      <c r="J2862" s="3">
        <f t="shared" si="268"/>
        <v>5872.4401436647304</v>
      </c>
      <c r="K2862" s="122">
        <f t="shared" si="269"/>
        <v>0.96921490128285692</v>
      </c>
      <c r="M2862" s="39" t="s">
        <v>3676</v>
      </c>
      <c r="N2862" s="3">
        <v>6058.9660104193035</v>
      </c>
      <c r="O2862" s="3">
        <v>5872.4404296875</v>
      </c>
      <c r="P2862" s="110">
        <v>0.96921497583389282</v>
      </c>
    </row>
    <row r="2863" spans="2:16" x14ac:dyDescent="0.2">
      <c r="B2863" s="102" t="s">
        <v>3675</v>
      </c>
      <c r="C2863" s="119">
        <v>7476.4292936149377</v>
      </c>
      <c r="D2863" s="125">
        <v>0.98587813421607939</v>
      </c>
      <c r="E2863" s="119">
        <f t="shared" si="264"/>
        <v>7370.8481625875356</v>
      </c>
      <c r="F2863" s="121">
        <f t="shared" si="265"/>
        <v>7552.161977048655</v>
      </c>
      <c r="G2863" s="110">
        <f t="shared" si="266"/>
        <v>1.0101295258016276</v>
      </c>
      <c r="H2863" s="130">
        <v>0.95526715064353251</v>
      </c>
      <c r="I2863" s="128">
        <f t="shared" si="267"/>
        <v>7214.3322530136957</v>
      </c>
      <c r="J2863" s="3">
        <f t="shared" si="268"/>
        <v>7267.8882012178892</v>
      </c>
      <c r="K2863" s="122">
        <f t="shared" si="269"/>
        <v>0.97210685954388043</v>
      </c>
      <c r="M2863" s="39" t="s">
        <v>3675</v>
      </c>
      <c r="N2863" s="3">
        <v>7476.4292936149377</v>
      </c>
      <c r="O2863" s="3">
        <v>7267.888671875</v>
      </c>
      <c r="P2863" s="110">
        <v>0.97210693359375</v>
      </c>
    </row>
    <row r="2864" spans="2:16" x14ac:dyDescent="0.2">
      <c r="B2864" s="102" t="s">
        <v>3674</v>
      </c>
      <c r="C2864" s="119">
        <v>10659.739963802616</v>
      </c>
      <c r="D2864" s="125">
        <v>1.0459776846554192</v>
      </c>
      <c r="E2864" s="119">
        <f t="shared" si="264"/>
        <v>11149.850126367102</v>
      </c>
      <c r="F2864" s="121">
        <f t="shared" si="265"/>
        <v>11424.122749067787</v>
      </c>
      <c r="G2864" s="110">
        <f t="shared" si="266"/>
        <v>1.0717074513881946</v>
      </c>
      <c r="H2864" s="130">
        <v>1.1860037990776637</v>
      </c>
      <c r="I2864" s="128">
        <f t="shared" si="267"/>
        <v>13549.052981523961</v>
      </c>
      <c r="J2864" s="3">
        <f t="shared" si="268"/>
        <v>13649.635038774129</v>
      </c>
      <c r="K2864" s="122">
        <f t="shared" si="269"/>
        <v>1.2804848040500358</v>
      </c>
      <c r="M2864" s="39" t="s">
        <v>3674</v>
      </c>
      <c r="N2864" s="3">
        <v>10659.739963802616</v>
      </c>
      <c r="O2864" s="3">
        <v>13649.6337890625</v>
      </c>
      <c r="P2864" s="110">
        <v>1.280484676361084</v>
      </c>
    </row>
    <row r="2865" spans="2:16" x14ac:dyDescent="0.2">
      <c r="B2865" s="102" t="s">
        <v>3673</v>
      </c>
      <c r="C2865" s="119">
        <v>3955.4854662573039</v>
      </c>
      <c r="D2865" s="125">
        <v>0.99838097134246861</v>
      </c>
      <c r="E2865" s="119">
        <f t="shared" si="264"/>
        <v>3949.0814219329845</v>
      </c>
      <c r="F2865" s="121">
        <f t="shared" si="265"/>
        <v>4046.2239760100783</v>
      </c>
      <c r="G2865" s="110">
        <f t="shared" si="266"/>
        <v>1.022939917369645</v>
      </c>
      <c r="H2865" s="130">
        <v>1.2439823008966937</v>
      </c>
      <c r="I2865" s="128">
        <f t="shared" si="267"/>
        <v>5033.4310116203851</v>
      </c>
      <c r="J2865" s="3">
        <f t="shared" si="268"/>
        <v>5070.7969328302252</v>
      </c>
      <c r="K2865" s="122">
        <f t="shared" si="269"/>
        <v>1.2819657602302439</v>
      </c>
      <c r="M2865" s="39" t="s">
        <v>3673</v>
      </c>
      <c r="N2865" s="3">
        <v>3955.4854662573039</v>
      </c>
      <c r="O2865" s="3">
        <v>5070.796875</v>
      </c>
      <c r="P2865" s="110">
        <v>1.2819657325744629</v>
      </c>
    </row>
    <row r="2866" spans="2:16" x14ac:dyDescent="0.2">
      <c r="B2866" s="102" t="s">
        <v>3672</v>
      </c>
      <c r="C2866" s="119">
        <v>7693.6669364371519</v>
      </c>
      <c r="D2866" s="125">
        <v>0.84544154703198671</v>
      </c>
      <c r="E2866" s="119">
        <f t="shared" si="264"/>
        <v>6504.5456770902711</v>
      </c>
      <c r="F2866" s="121">
        <f t="shared" si="265"/>
        <v>6664.5495141026731</v>
      </c>
      <c r="G2866" s="110">
        <f t="shared" si="266"/>
        <v>0.86623837100868173</v>
      </c>
      <c r="H2866" s="130">
        <v>1.085710173445718</v>
      </c>
      <c r="I2866" s="128">
        <f t="shared" si="267"/>
        <v>7235.7692088939884</v>
      </c>
      <c r="J2866" s="3">
        <f t="shared" si="268"/>
        <v>7289.4842953882562</v>
      </c>
      <c r="K2866" s="122">
        <f t="shared" si="269"/>
        <v>0.94746553959404067</v>
      </c>
      <c r="M2866" s="39" t="s">
        <v>3672</v>
      </c>
      <c r="N2866" s="3">
        <v>7693.6669364371519</v>
      </c>
      <c r="O2866" s="3">
        <v>7289.48388671875</v>
      </c>
      <c r="P2866" s="110">
        <v>0.94746547937393188</v>
      </c>
    </row>
    <row r="2867" spans="2:16" x14ac:dyDescent="0.2">
      <c r="B2867" s="102" t="s">
        <v>3671</v>
      </c>
      <c r="C2867" s="119">
        <v>6746.8642153673381</v>
      </c>
      <c r="D2867" s="125">
        <v>0.88514455394618496</v>
      </c>
      <c r="E2867" s="119">
        <f t="shared" si="264"/>
        <v>5971.9501164468002</v>
      </c>
      <c r="F2867" s="121">
        <f t="shared" si="265"/>
        <v>6118.8527566179109</v>
      </c>
      <c r="G2867" s="110">
        <f t="shared" si="266"/>
        <v>0.90691802314340264</v>
      </c>
      <c r="H2867" s="130">
        <v>1.3990360247929545</v>
      </c>
      <c r="I2867" s="128">
        <f t="shared" si="267"/>
        <v>8560.4954369121333</v>
      </c>
      <c r="J2867" s="3">
        <f t="shared" si="268"/>
        <v>8624.0446933287585</v>
      </c>
      <c r="K2867" s="122">
        <f t="shared" si="269"/>
        <v>1.2782300663003956</v>
      </c>
      <c r="M2867" s="39" t="s">
        <v>3671</v>
      </c>
      <c r="N2867" s="3">
        <v>6746.8642153673381</v>
      </c>
      <c r="O2867" s="3">
        <v>8624.044921875</v>
      </c>
      <c r="P2867" s="110">
        <v>1.2782300710678101</v>
      </c>
    </row>
    <row r="2868" spans="2:16" x14ac:dyDescent="0.2">
      <c r="B2868" s="102" t="s">
        <v>3670</v>
      </c>
      <c r="C2868" s="119">
        <v>12564.128236672399</v>
      </c>
      <c r="D2868" s="125">
        <v>0.84878177687271061</v>
      </c>
      <c r="E2868" s="119">
        <f t="shared" si="264"/>
        <v>10664.203089579396</v>
      </c>
      <c r="F2868" s="121">
        <f t="shared" si="265"/>
        <v>10926.529391479624</v>
      </c>
      <c r="G2868" s="110">
        <f t="shared" si="266"/>
        <v>0.86966076640216683</v>
      </c>
      <c r="H2868" s="130">
        <v>1.2717663923584093</v>
      </c>
      <c r="I2868" s="128">
        <f t="shared" si="267"/>
        <v>13895.992865200165</v>
      </c>
      <c r="J2868" s="3">
        <f t="shared" si="268"/>
        <v>13999.150447639428</v>
      </c>
      <c r="K2868" s="122">
        <f t="shared" si="269"/>
        <v>1.1142158201456795</v>
      </c>
      <c r="M2868" s="39" t="s">
        <v>3670</v>
      </c>
      <c r="N2868" s="3">
        <v>12564.128236672399</v>
      </c>
      <c r="O2868" s="3">
        <v>13999.1494140625</v>
      </c>
      <c r="P2868" s="110">
        <v>1.1142157316207886</v>
      </c>
    </row>
    <row r="2869" spans="2:16" x14ac:dyDescent="0.2">
      <c r="B2869" s="102" t="s">
        <v>3669</v>
      </c>
      <c r="C2869" s="119">
        <v>3484.3535397751821</v>
      </c>
      <c r="D2869" s="125">
        <v>1.0372369385543889</v>
      </c>
      <c r="E2869" s="119">
        <f t="shared" si="264"/>
        <v>3614.100198437558</v>
      </c>
      <c r="F2869" s="121">
        <f t="shared" si="265"/>
        <v>3703.0026257252962</v>
      </c>
      <c r="G2869" s="110">
        <f t="shared" si="266"/>
        <v>1.0627516936654544</v>
      </c>
      <c r="H2869" s="130">
        <v>0.92851140353485928</v>
      </c>
      <c r="I2869" s="128">
        <f t="shared" si="267"/>
        <v>3438.2801653054635</v>
      </c>
      <c r="J2869" s="3">
        <f t="shared" si="268"/>
        <v>3463.8044062173899</v>
      </c>
      <c r="K2869" s="122">
        <f t="shared" si="269"/>
        <v>0.9941024544945809</v>
      </c>
      <c r="M2869" s="39" t="s">
        <v>3669</v>
      </c>
      <c r="N2869" s="3">
        <v>3484.3535397751821</v>
      </c>
      <c r="O2869" s="3">
        <v>3463.80419921875</v>
      </c>
      <c r="P2869" s="110">
        <v>0.99410241842269897</v>
      </c>
    </row>
    <row r="2870" spans="2:16" x14ac:dyDescent="0.2">
      <c r="B2870" s="102" t="s">
        <v>3668</v>
      </c>
      <c r="C2870" s="119">
        <v>23911.476149938775</v>
      </c>
      <c r="D2870" s="125">
        <v>1.0381051812173712</v>
      </c>
      <c r="E2870" s="119">
        <f t="shared" si="264"/>
        <v>24822.627281807039</v>
      </c>
      <c r="F2870" s="121">
        <f t="shared" si="265"/>
        <v>25433.233434333062</v>
      </c>
      <c r="G2870" s="110">
        <f t="shared" si="266"/>
        <v>1.0636412940318694</v>
      </c>
      <c r="H2870" s="130">
        <v>1.0850906742195687</v>
      </c>
      <c r="I2870" s="128">
        <f t="shared" si="267"/>
        <v>27597.364414844138</v>
      </c>
      <c r="J2870" s="3">
        <f t="shared" si="268"/>
        <v>27802.234798871188</v>
      </c>
      <c r="K2870" s="122">
        <f t="shared" si="269"/>
        <v>1.1627151173994907</v>
      </c>
      <c r="M2870" s="39" t="s">
        <v>3668</v>
      </c>
      <c r="N2870" s="3">
        <v>23911.476149938775</v>
      </c>
      <c r="O2870" s="3">
        <v>27802.236328125</v>
      </c>
      <c r="P2870" s="110">
        <v>1.1627151966094971</v>
      </c>
    </row>
    <row r="2871" spans="2:16" x14ac:dyDescent="0.2">
      <c r="B2871" s="102" t="s">
        <v>3667</v>
      </c>
      <c r="C2871" s="119">
        <v>3009.9852386253365</v>
      </c>
      <c r="D2871" s="125">
        <v>1.0549687485126524</v>
      </c>
      <c r="E2871" s="119">
        <f t="shared" si="264"/>
        <v>3175.4403602341285</v>
      </c>
      <c r="F2871" s="121">
        <f t="shared" si="265"/>
        <v>3253.5522941130816</v>
      </c>
      <c r="G2871" s="110">
        <f t="shared" si="266"/>
        <v>1.080919684376586</v>
      </c>
      <c r="H2871" s="130">
        <v>1.1531591689286562</v>
      </c>
      <c r="I2871" s="128">
        <f t="shared" si="267"/>
        <v>3751.8636595453645</v>
      </c>
      <c r="J2871" s="3">
        <f t="shared" si="268"/>
        <v>3779.7158028585409</v>
      </c>
      <c r="K2871" s="122">
        <f t="shared" si="269"/>
        <v>1.2557256940518224</v>
      </c>
      <c r="M2871" s="39" t="s">
        <v>3667</v>
      </c>
      <c r="N2871" s="3">
        <v>3009.9852386253365</v>
      </c>
      <c r="O2871" s="3">
        <v>3779.715576171875</v>
      </c>
      <c r="P2871" s="110">
        <v>1.255725622177124</v>
      </c>
    </row>
    <row r="2872" spans="2:16" x14ac:dyDescent="0.2">
      <c r="B2872" s="102" t="s">
        <v>3666</v>
      </c>
      <c r="C2872" s="119">
        <v>11460.966363340864</v>
      </c>
      <c r="D2872" s="125">
        <v>0.89597761409301491</v>
      </c>
      <c r="E2872" s="119">
        <f t="shared" si="264"/>
        <v>10268.769297426445</v>
      </c>
      <c r="F2872" s="121">
        <f t="shared" si="265"/>
        <v>10521.368413575379</v>
      </c>
      <c r="G2872" s="110">
        <f t="shared" si="266"/>
        <v>0.918017563268409</v>
      </c>
      <c r="H2872" s="130">
        <v>1.1233579047612072</v>
      </c>
      <c r="I2872" s="128">
        <f t="shared" si="267"/>
        <v>11819.262376294784</v>
      </c>
      <c r="J2872" s="3">
        <f t="shared" si="268"/>
        <v>11907.003248413917</v>
      </c>
      <c r="K2872" s="122">
        <f t="shared" si="269"/>
        <v>1.0389179124109247</v>
      </c>
      <c r="M2872" s="39" t="s">
        <v>3666</v>
      </c>
      <c r="N2872" s="3">
        <v>11460.966363340864</v>
      </c>
      <c r="O2872" s="3">
        <v>11907.00390625</v>
      </c>
      <c r="P2872" s="110">
        <v>1.0389180183410645</v>
      </c>
    </row>
    <row r="2873" spans="2:16" x14ac:dyDescent="0.2">
      <c r="B2873" s="102" t="s">
        <v>3665</v>
      </c>
      <c r="C2873" s="119">
        <v>9802.0772260368212</v>
      </c>
      <c r="D2873" s="125">
        <v>0.89369227672388196</v>
      </c>
      <c r="E2873" s="119">
        <f t="shared" si="264"/>
        <v>8760.0407127601593</v>
      </c>
      <c r="F2873" s="121">
        <f t="shared" si="265"/>
        <v>8975.5269582274195</v>
      </c>
      <c r="G2873" s="110">
        <f t="shared" si="266"/>
        <v>0.91567600940606009</v>
      </c>
      <c r="H2873" s="130">
        <v>1.4092114649459957</v>
      </c>
      <c r="I2873" s="128">
        <f t="shared" si="267"/>
        <v>12648.41549346594</v>
      </c>
      <c r="J2873" s="3">
        <f t="shared" si="268"/>
        <v>12742.311624289441</v>
      </c>
      <c r="K2873" s="122">
        <f t="shared" si="269"/>
        <v>1.2999603380437166</v>
      </c>
      <c r="M2873" s="39" t="s">
        <v>3665</v>
      </c>
      <c r="N2873" s="3">
        <v>9802.0772260368212</v>
      </c>
      <c r="O2873" s="3">
        <v>12742.3125</v>
      </c>
      <c r="P2873" s="110">
        <v>1.2999603748321533</v>
      </c>
    </row>
    <row r="2874" spans="2:16" x14ac:dyDescent="0.2">
      <c r="B2874" s="102" t="s">
        <v>3664</v>
      </c>
      <c r="C2874" s="119">
        <v>19195.424186374392</v>
      </c>
      <c r="D2874" s="125">
        <v>0.95687668289907368</v>
      </c>
      <c r="E2874" s="119">
        <f t="shared" si="264"/>
        <v>18367.65382229858</v>
      </c>
      <c r="F2874" s="121">
        <f t="shared" si="265"/>
        <v>18819.475553497177</v>
      </c>
      <c r="G2874" s="110">
        <f t="shared" si="266"/>
        <v>0.98041467439182317</v>
      </c>
      <c r="H2874" s="130">
        <v>1.1558326492366635</v>
      </c>
      <c r="I2874" s="128">
        <f t="shared" si="267"/>
        <v>21752.164286243267</v>
      </c>
      <c r="J2874" s="3">
        <f t="shared" si="268"/>
        <v>21913.642541331465</v>
      </c>
      <c r="K2874" s="122">
        <f t="shared" si="269"/>
        <v>1.1416076210957902</v>
      </c>
      <c r="M2874" s="39" t="s">
        <v>3664</v>
      </c>
      <c r="N2874" s="3">
        <v>19195.424186374392</v>
      </c>
      <c r="O2874" s="3">
        <v>21913.64453125</v>
      </c>
      <c r="P2874" s="110">
        <v>1.1416077613830566</v>
      </c>
    </row>
    <row r="2875" spans="2:16" x14ac:dyDescent="0.2">
      <c r="B2875" s="102" t="s">
        <v>3663</v>
      </c>
      <c r="C2875" s="119">
        <v>15293.55637992339</v>
      </c>
      <c r="D2875" s="125">
        <v>0.84994623270917902</v>
      </c>
      <c r="E2875" s="119">
        <f t="shared" si="264"/>
        <v>12998.700629841314</v>
      </c>
      <c r="F2875" s="121">
        <f t="shared" si="265"/>
        <v>13318.452704805684</v>
      </c>
      <c r="G2875" s="110">
        <f t="shared" si="266"/>
        <v>0.87085386642242857</v>
      </c>
      <c r="H2875" s="130">
        <v>1.2290032405012952</v>
      </c>
      <c r="I2875" s="128">
        <f t="shared" si="267"/>
        <v>16368.421532669425</v>
      </c>
      <c r="J2875" s="3">
        <f t="shared" si="268"/>
        <v>16489.933310203909</v>
      </c>
      <c r="K2875" s="122">
        <f t="shared" si="269"/>
        <v>1.0782275162532544</v>
      </c>
      <c r="M2875" s="39" t="s">
        <v>3663</v>
      </c>
      <c r="N2875" s="3">
        <v>15293.55637992339</v>
      </c>
      <c r="O2875" s="3">
        <v>16489.93359375</v>
      </c>
      <c r="P2875" s="110">
        <v>1.0782275199890137</v>
      </c>
    </row>
    <row r="2876" spans="2:16" x14ac:dyDescent="0.2">
      <c r="B2876" s="102" t="s">
        <v>3662</v>
      </c>
      <c r="C2876" s="119">
        <v>11738.52039956398</v>
      </c>
      <c r="D2876" s="125">
        <v>0.99842932611292767</v>
      </c>
      <c r="E2876" s="119">
        <f t="shared" si="264"/>
        <v>11720.08301209952</v>
      </c>
      <c r="F2876" s="121">
        <f t="shared" si="265"/>
        <v>12008.382663625476</v>
      </c>
      <c r="G2876" s="110">
        <f t="shared" si="266"/>
        <v>1.0229894616080848</v>
      </c>
      <c r="H2876" s="130">
        <v>1.0789630128840302</v>
      </c>
      <c r="I2876" s="128">
        <f t="shared" si="267"/>
        <v>12956.600738609699</v>
      </c>
      <c r="J2876" s="3">
        <f t="shared" si="268"/>
        <v>13052.784697668352</v>
      </c>
      <c r="K2876" s="122">
        <f t="shared" si="269"/>
        <v>1.111961665812089</v>
      </c>
      <c r="M2876" s="39" t="s">
        <v>3662</v>
      </c>
      <c r="N2876" s="3">
        <v>11738.52039956398</v>
      </c>
      <c r="O2876" s="3">
        <v>13052.78515625</v>
      </c>
      <c r="P2876" s="110">
        <v>1.1119617223739624</v>
      </c>
    </row>
    <row r="2877" spans="2:16" x14ac:dyDescent="0.2">
      <c r="B2877" s="102" t="s">
        <v>3661</v>
      </c>
      <c r="C2877" s="119">
        <v>5487.1817717408994</v>
      </c>
      <c r="D2877" s="125">
        <v>1.0736169258246384</v>
      </c>
      <c r="E2877" s="119">
        <f t="shared" si="264"/>
        <v>5891.1312252174575</v>
      </c>
      <c r="F2877" s="121">
        <f t="shared" si="265"/>
        <v>6036.0458198982697</v>
      </c>
      <c r="G2877" s="110">
        <f t="shared" si="266"/>
        <v>1.1000265839531747</v>
      </c>
      <c r="H2877" s="130">
        <v>0.9018971687534596</v>
      </c>
      <c r="I2877" s="128">
        <f t="shared" si="267"/>
        <v>5443.8926354324049</v>
      </c>
      <c r="J2877" s="3">
        <f t="shared" si="268"/>
        <v>5484.3056385749496</v>
      </c>
      <c r="K2877" s="122">
        <f t="shared" si="269"/>
        <v>0.99947584510854703</v>
      </c>
      <c r="M2877" s="39" t="s">
        <v>3661</v>
      </c>
      <c r="N2877" s="3">
        <v>5487.1817717408994</v>
      </c>
      <c r="O2877" s="3">
        <v>5484.3056640625</v>
      </c>
      <c r="P2877" s="110">
        <v>0.99947583675384521</v>
      </c>
    </row>
    <row r="2878" spans="2:16" x14ac:dyDescent="0.2">
      <c r="B2878" s="102" t="s">
        <v>3660</v>
      </c>
      <c r="C2878" s="119">
        <v>5396.279382946037</v>
      </c>
      <c r="D2878" s="125">
        <v>0.8308255058529066</v>
      </c>
      <c r="E2878" s="119">
        <f t="shared" si="264"/>
        <v>4483.3665480597519</v>
      </c>
      <c r="F2878" s="121">
        <f t="shared" si="265"/>
        <v>4593.6518602144833</v>
      </c>
      <c r="G2878" s="110">
        <f t="shared" si="266"/>
        <v>0.85126279316298703</v>
      </c>
      <c r="H2878" s="130">
        <v>1.1848875092150377</v>
      </c>
      <c r="I2878" s="128">
        <f t="shared" si="267"/>
        <v>5442.9607108505643</v>
      </c>
      <c r="J2878" s="3">
        <f t="shared" si="268"/>
        <v>5483.366795805412</v>
      </c>
      <c r="K2878" s="122">
        <f t="shared" si="269"/>
        <v>1.0161384180986994</v>
      </c>
      <c r="M2878" s="39" t="s">
        <v>3660</v>
      </c>
      <c r="N2878" s="3">
        <v>5396.279382946037</v>
      </c>
      <c r="O2878" s="3">
        <v>5483.3671875</v>
      </c>
      <c r="P2878" s="110">
        <v>1.0161384344100952</v>
      </c>
    </row>
    <row r="2879" spans="2:16" x14ac:dyDescent="0.2">
      <c r="B2879" s="102" t="s">
        <v>3659</v>
      </c>
      <c r="C2879" s="119">
        <v>5118.8365242172904</v>
      </c>
      <c r="D2879" s="125">
        <v>0.87543440677448958</v>
      </c>
      <c r="E2879" s="119">
        <f t="shared" si="264"/>
        <v>4481.2056159537542</v>
      </c>
      <c r="F2879" s="121">
        <f t="shared" si="265"/>
        <v>4591.4377718319902</v>
      </c>
      <c r="G2879" s="110">
        <f t="shared" si="266"/>
        <v>0.89696901827394393</v>
      </c>
      <c r="H2879" s="130">
        <v>1.2179501388205021</v>
      </c>
      <c r="I2879" s="128">
        <f t="shared" si="267"/>
        <v>5592.1422715884692</v>
      </c>
      <c r="J2879" s="3">
        <f t="shared" si="268"/>
        <v>5633.6558131532565</v>
      </c>
      <c r="K2879" s="122">
        <f t="shared" si="269"/>
        <v>1.1005734968288885</v>
      </c>
      <c r="M2879" s="39" t="s">
        <v>3659</v>
      </c>
      <c r="N2879" s="3">
        <v>5118.8365242172904</v>
      </c>
      <c r="O2879" s="3">
        <v>5633.65625</v>
      </c>
      <c r="P2879" s="110">
        <v>1.1005735397338867</v>
      </c>
    </row>
    <row r="2880" spans="2:16" x14ac:dyDescent="0.2">
      <c r="B2880" s="102" t="s">
        <v>3658</v>
      </c>
      <c r="C2880" s="119">
        <v>16729.070717496339</v>
      </c>
      <c r="D2880" s="125">
        <v>0.93460994391768204</v>
      </c>
      <c r="E2880" s="119">
        <f t="shared" si="264"/>
        <v>15635.15584507419</v>
      </c>
      <c r="F2880" s="121">
        <f t="shared" si="265"/>
        <v>16019.761481146506</v>
      </c>
      <c r="G2880" s="110">
        <f t="shared" si="266"/>
        <v>0.95760020097183329</v>
      </c>
      <c r="H2880" s="130">
        <v>0.75089865605197081</v>
      </c>
      <c r="I2880" s="128">
        <f t="shared" si="267"/>
        <v>12029.21736646604</v>
      </c>
      <c r="J2880" s="3">
        <f t="shared" si="268"/>
        <v>12118.516849719854</v>
      </c>
      <c r="K2880" s="122">
        <f t="shared" si="269"/>
        <v>0.72439868623697845</v>
      </c>
      <c r="M2880" s="39" t="s">
        <v>3658</v>
      </c>
      <c r="N2880" s="3">
        <v>16729.070717496339</v>
      </c>
      <c r="O2880" s="3">
        <v>12118.517578125</v>
      </c>
      <c r="P2880" s="110">
        <v>0.72439873218536377</v>
      </c>
    </row>
    <row r="2881" spans="2:16" x14ac:dyDescent="0.2">
      <c r="B2881" s="102" t="s">
        <v>3657</v>
      </c>
      <c r="C2881" s="119">
        <v>2998.5270392738244</v>
      </c>
      <c r="D2881" s="125">
        <v>1.1021161815677665</v>
      </c>
      <c r="E2881" s="119">
        <f t="shared" si="264"/>
        <v>3304.7251708521676</v>
      </c>
      <c r="F2881" s="121">
        <f t="shared" si="265"/>
        <v>3386.0173523292219</v>
      </c>
      <c r="G2881" s="110">
        <f t="shared" si="266"/>
        <v>1.1292268863946076</v>
      </c>
      <c r="H2881" s="130">
        <v>0.97681469508665342</v>
      </c>
      <c r="I2881" s="128">
        <f t="shared" si="267"/>
        <v>3307.5115075735862</v>
      </c>
      <c r="J2881" s="3">
        <f t="shared" si="268"/>
        <v>3332.0649809612842</v>
      </c>
      <c r="K2881" s="122">
        <f t="shared" si="269"/>
        <v>1.1112339282984205</v>
      </c>
      <c r="M2881" s="39" t="s">
        <v>3657</v>
      </c>
      <c r="N2881" s="3">
        <v>2998.5270392738244</v>
      </c>
      <c r="O2881" s="3">
        <v>3332.065185546875</v>
      </c>
      <c r="P2881" s="110">
        <v>1.1112339496612549</v>
      </c>
    </row>
    <row r="2882" spans="2:16" x14ac:dyDescent="0.2">
      <c r="B2882" s="102" t="s">
        <v>3656</v>
      </c>
      <c r="C2882" s="119">
        <v>2527.3163635061578</v>
      </c>
      <c r="D2882" s="125">
        <v>0.911178215095657</v>
      </c>
      <c r="E2882" s="119">
        <f t="shared" si="264"/>
        <v>2302.8356130815873</v>
      </c>
      <c r="F2882" s="121">
        <f t="shared" si="265"/>
        <v>2359.4825416133717</v>
      </c>
      <c r="G2882" s="110">
        <f t="shared" si="266"/>
        <v>0.93359208039157016</v>
      </c>
      <c r="H2882" s="130">
        <v>0.91434353951444158</v>
      </c>
      <c r="I2882" s="128">
        <f t="shared" si="267"/>
        <v>2157.377618521301</v>
      </c>
      <c r="J2882" s="3">
        <f t="shared" si="268"/>
        <v>2173.3930167511435</v>
      </c>
      <c r="K2882" s="122">
        <f t="shared" si="269"/>
        <v>0.8599608059103393</v>
      </c>
      <c r="M2882" s="39" t="s">
        <v>3656</v>
      </c>
      <c r="N2882" s="3">
        <v>2527.3163635061578</v>
      </c>
      <c r="O2882" s="3">
        <v>2173.39306640625</v>
      </c>
      <c r="P2882" s="110">
        <v>0.85996085405349731</v>
      </c>
    </row>
    <row r="2883" spans="2:16" x14ac:dyDescent="0.2">
      <c r="B2883" s="102" t="s">
        <v>3655</v>
      </c>
      <c r="C2883" s="119">
        <v>5417.823633619425</v>
      </c>
      <c r="D2883" s="125">
        <v>1.0560594226800302</v>
      </c>
      <c r="E2883" s="119">
        <f t="shared" si="264"/>
        <v>5721.5436987023531</v>
      </c>
      <c r="F2883" s="121">
        <f t="shared" si="265"/>
        <v>5862.286648459919</v>
      </c>
      <c r="G2883" s="110">
        <f t="shared" si="266"/>
        <v>1.0820371877892907</v>
      </c>
      <c r="H2883" s="130">
        <v>0.87967996594391895</v>
      </c>
      <c r="I2883" s="128">
        <f t="shared" si="267"/>
        <v>5156.936119270712</v>
      </c>
      <c r="J2883" s="3">
        <f t="shared" si="268"/>
        <v>5195.2188866856195</v>
      </c>
      <c r="K2883" s="122">
        <f t="shared" si="269"/>
        <v>0.95891251506371156</v>
      </c>
      <c r="M2883" s="39" t="s">
        <v>3655</v>
      </c>
      <c r="N2883" s="3">
        <v>5417.823633619425</v>
      </c>
      <c r="O2883" s="3">
        <v>5195.21875</v>
      </c>
      <c r="P2883" s="110">
        <v>0.95891249179840088</v>
      </c>
    </row>
    <row r="2884" spans="2:16" x14ac:dyDescent="0.2">
      <c r="B2884" s="102" t="s">
        <v>3654</v>
      </c>
      <c r="C2884" s="119">
        <v>18284.416405526852</v>
      </c>
      <c r="D2884" s="125">
        <v>1.1205908735347252</v>
      </c>
      <c r="E2884" s="119">
        <f t="shared" si="264"/>
        <v>20489.350151941995</v>
      </c>
      <c r="F2884" s="121">
        <f t="shared" si="265"/>
        <v>20993.363007712713</v>
      </c>
      <c r="G2884" s="110">
        <f t="shared" si="266"/>
        <v>1.148156033099696</v>
      </c>
      <c r="H2884" s="130">
        <v>0.94514023592848029</v>
      </c>
      <c r="I2884" s="128">
        <f t="shared" si="267"/>
        <v>19841.672066041825</v>
      </c>
      <c r="J2884" s="3">
        <f t="shared" si="268"/>
        <v>19988.967688725355</v>
      </c>
      <c r="K2884" s="122">
        <f t="shared" si="269"/>
        <v>1.0932242651552864</v>
      </c>
      <c r="M2884" s="39" t="s">
        <v>3654</v>
      </c>
      <c r="N2884" s="3">
        <v>18284.416405526852</v>
      </c>
      <c r="O2884" s="3">
        <v>19988.966796875</v>
      </c>
      <c r="P2884" s="110">
        <v>1.0932241678237915</v>
      </c>
    </row>
    <row r="2885" spans="2:16" x14ac:dyDescent="0.2">
      <c r="B2885" s="102" t="s">
        <v>3653</v>
      </c>
      <c r="C2885" s="119">
        <v>5496.1348651186418</v>
      </c>
      <c r="D2885" s="125">
        <v>0.97477613429450771</v>
      </c>
      <c r="E2885" s="119">
        <f t="shared" ref="E2885:E2948" si="270">D2885*C2885</f>
        <v>5357.5010973816152</v>
      </c>
      <c r="F2885" s="121">
        <f t="shared" ref="F2885:F2948" si="271">E2885/$E$2*$C$2</f>
        <v>5489.2890461385032</v>
      </c>
      <c r="G2885" s="110">
        <f t="shared" ref="G2885:G2948" si="272">F2885/C2885</f>
        <v>0.99875443031363986</v>
      </c>
      <c r="H2885" s="130">
        <v>1.0565290445970419</v>
      </c>
      <c r="I2885" s="128">
        <f t="shared" ref="I2885:I2948" si="273">C2885*H2885*G2885</f>
        <v>5799.5933114337195</v>
      </c>
      <c r="J2885" s="3">
        <f t="shared" ref="J2885:J2948" si="274">I2885/$I$2*$C$2</f>
        <v>5842.6468759355175</v>
      </c>
      <c r="K2885" s="122">
        <f t="shared" ref="K2885:K2948" si="275">J2885/C2885</f>
        <v>1.0630464898188767</v>
      </c>
      <c r="M2885" s="39" t="s">
        <v>3653</v>
      </c>
      <c r="N2885" s="3">
        <v>5496.1348651186418</v>
      </c>
      <c r="O2885" s="3">
        <v>5842.64697265625</v>
      </c>
      <c r="P2885" s="110">
        <v>1.0630464553833008</v>
      </c>
    </row>
    <row r="2886" spans="2:16" x14ac:dyDescent="0.2">
      <c r="B2886" s="102" t="s">
        <v>3652</v>
      </c>
      <c r="C2886" s="119">
        <v>2095.2262965876789</v>
      </c>
      <c r="D2886" s="125">
        <v>0.86084940119839404</v>
      </c>
      <c r="E2886" s="119">
        <f t="shared" si="270"/>
        <v>1803.674302792632</v>
      </c>
      <c r="F2886" s="121">
        <f t="shared" si="271"/>
        <v>1848.0424759894092</v>
      </c>
      <c r="G2886" s="110">
        <f t="shared" si="272"/>
        <v>0.88202523946895983</v>
      </c>
      <c r="H2886" s="130">
        <v>1.3098347084753394</v>
      </c>
      <c r="I2886" s="128">
        <f t="shared" si="273"/>
        <v>2420.6301777876324</v>
      </c>
      <c r="J2886" s="3">
        <f t="shared" si="274"/>
        <v>2438.5998442621626</v>
      </c>
      <c r="K2886" s="122">
        <f t="shared" si="275"/>
        <v>1.1638837524298487</v>
      </c>
      <c r="M2886" s="39" t="s">
        <v>3652</v>
      </c>
      <c r="N2886" s="3">
        <v>2095.2262965876789</v>
      </c>
      <c r="O2886" s="3">
        <v>2438.60009765625</v>
      </c>
      <c r="P2886" s="110">
        <v>1.1638839244842529</v>
      </c>
    </row>
    <row r="2887" spans="2:16" x14ac:dyDescent="0.2">
      <c r="B2887" s="102" t="s">
        <v>3651</v>
      </c>
      <c r="C2887" s="119">
        <v>2492.7225506460777</v>
      </c>
      <c r="D2887" s="125">
        <v>1.2468079183269303</v>
      </c>
      <c r="E2887" s="119">
        <f t="shared" si="270"/>
        <v>3107.9462143376322</v>
      </c>
      <c r="F2887" s="121">
        <f t="shared" si="271"/>
        <v>3184.3978751006084</v>
      </c>
      <c r="G2887" s="110">
        <f t="shared" si="272"/>
        <v>1.2774778622174612</v>
      </c>
      <c r="H2887" s="130">
        <v>0.9439234802171067</v>
      </c>
      <c r="I2887" s="128">
        <f t="shared" si="273"/>
        <v>3005.8279246609259</v>
      </c>
      <c r="J2887" s="3">
        <f t="shared" si="274"/>
        <v>3028.1418352209243</v>
      </c>
      <c r="K2887" s="122">
        <f t="shared" si="275"/>
        <v>1.2147929718195367</v>
      </c>
      <c r="M2887" s="39" t="s">
        <v>3651</v>
      </c>
      <c r="N2887" s="3">
        <v>2492.7225506460777</v>
      </c>
      <c r="O2887" s="3">
        <v>3028.14208984375</v>
      </c>
      <c r="P2887" s="110">
        <v>1.2147930860519409</v>
      </c>
    </row>
    <row r="2888" spans="2:16" x14ac:dyDescent="0.2">
      <c r="B2888" s="102" t="s">
        <v>3650</v>
      </c>
      <c r="C2888" s="119">
        <v>6948.556763923064</v>
      </c>
      <c r="D2888" s="125">
        <v>0.99720201524553753</v>
      </c>
      <c r="E2888" s="119">
        <f t="shared" si="270"/>
        <v>6929.11480803209</v>
      </c>
      <c r="F2888" s="121">
        <f t="shared" si="271"/>
        <v>7099.562524355998</v>
      </c>
      <c r="G2888" s="110">
        <f t="shared" si="272"/>
        <v>1.0217319604003174</v>
      </c>
      <c r="H2888" s="130">
        <v>0.93892178832474282</v>
      </c>
      <c r="I2888" s="128">
        <f t="shared" si="273"/>
        <v>6665.9339416916591</v>
      </c>
      <c r="J2888" s="3">
        <f t="shared" si="274"/>
        <v>6715.4188282194009</v>
      </c>
      <c r="K2888" s="122">
        <f t="shared" si="275"/>
        <v>0.9664480058774052</v>
      </c>
      <c r="M2888" s="39" t="s">
        <v>3650</v>
      </c>
      <c r="N2888" s="3">
        <v>6948.556763923064</v>
      </c>
      <c r="O2888" s="3">
        <v>6715.4189453125</v>
      </c>
      <c r="P2888" s="110">
        <v>0.96644800901412964</v>
      </c>
    </row>
    <row r="2889" spans="2:16" x14ac:dyDescent="0.2">
      <c r="B2889" s="102" t="s">
        <v>3649</v>
      </c>
      <c r="C2889" s="119">
        <v>1357.1500682404521</v>
      </c>
      <c r="D2889" s="125">
        <v>1.2634422261962535</v>
      </c>
      <c r="E2889" s="119">
        <f t="shared" si="270"/>
        <v>1714.6807035001141</v>
      </c>
      <c r="F2889" s="121">
        <f t="shared" si="271"/>
        <v>1756.8597434256008</v>
      </c>
      <c r="G2889" s="110">
        <f t="shared" si="272"/>
        <v>1.2945213536358386</v>
      </c>
      <c r="H2889" s="130">
        <v>0.72897556611835712</v>
      </c>
      <c r="I2889" s="128">
        <f t="shared" si="273"/>
        <v>1280.7078260542291</v>
      </c>
      <c r="J2889" s="3">
        <f t="shared" si="274"/>
        <v>1290.2152232174542</v>
      </c>
      <c r="K2889" s="122">
        <f t="shared" si="275"/>
        <v>0.95067984993746557</v>
      </c>
      <c r="M2889" s="39" t="s">
        <v>3649</v>
      </c>
      <c r="N2889" s="3">
        <v>1357.1500682404521</v>
      </c>
      <c r="O2889" s="3">
        <v>1290.2152099609375</v>
      </c>
      <c r="P2889" s="110">
        <v>0.95067983865737915</v>
      </c>
    </row>
    <row r="2890" spans="2:16" x14ac:dyDescent="0.2">
      <c r="B2890" s="102" t="s">
        <v>3648</v>
      </c>
      <c r="C2890" s="119">
        <v>3246.1580975484908</v>
      </c>
      <c r="D2890" s="125">
        <v>0.97701742974558081</v>
      </c>
      <c r="E2890" s="119">
        <f t="shared" si="270"/>
        <v>3171.5530410146307</v>
      </c>
      <c r="F2890" s="121">
        <f t="shared" si="271"/>
        <v>3249.5693516138513</v>
      </c>
      <c r="G2890" s="110">
        <f t="shared" si="272"/>
        <v>1.0010508588808218</v>
      </c>
      <c r="H2890" s="130">
        <v>0.8073290523021539</v>
      </c>
      <c r="I2890" s="128">
        <f t="shared" si="273"/>
        <v>2623.4717450285352</v>
      </c>
      <c r="J2890" s="3">
        <f t="shared" si="274"/>
        <v>2642.9472157948308</v>
      </c>
      <c r="K2890" s="122">
        <f t="shared" si="275"/>
        <v>0.81417698595481014</v>
      </c>
      <c r="M2890" s="39" t="s">
        <v>3648</v>
      </c>
      <c r="N2890" s="3">
        <v>3246.1580975484908</v>
      </c>
      <c r="O2890" s="3">
        <v>2642.947265625</v>
      </c>
      <c r="P2890" s="110">
        <v>0.81417697668075562</v>
      </c>
    </row>
    <row r="2891" spans="2:16" x14ac:dyDescent="0.2">
      <c r="B2891" s="102" t="s">
        <v>3647</v>
      </c>
      <c r="C2891" s="119">
        <v>8.9673801779821218</v>
      </c>
      <c r="D2891" s="125">
        <v>1.0773196840261292</v>
      </c>
      <c r="E2891" s="119">
        <f t="shared" si="270"/>
        <v>9.660735179885874</v>
      </c>
      <c r="F2891" s="121">
        <f t="shared" si="271"/>
        <v>9.8983774033215184</v>
      </c>
      <c r="G2891" s="110">
        <f t="shared" si="272"/>
        <v>1.1038204254599691</v>
      </c>
      <c r="H2891" s="130">
        <v>0.73138449005248807</v>
      </c>
      <c r="I2891" s="128">
        <f t="shared" si="273"/>
        <v>7.2395197094753794</v>
      </c>
      <c r="J2891" s="3">
        <f t="shared" si="274"/>
        <v>7.2932626379940837</v>
      </c>
      <c r="K2891" s="122">
        <f t="shared" si="275"/>
        <v>0.81331029723725223</v>
      </c>
      <c r="M2891" s="39" t="s">
        <v>3647</v>
      </c>
      <c r="N2891" s="3">
        <v>8.9673801779821218</v>
      </c>
      <c r="O2891" s="3">
        <v>7.2932620048522949</v>
      </c>
      <c r="P2891" s="110">
        <v>0.81331020593643188</v>
      </c>
    </row>
    <row r="2892" spans="2:16" x14ac:dyDescent="0.2">
      <c r="B2892" s="102" t="s">
        <v>3646</v>
      </c>
      <c r="C2892" s="119">
        <v>8836.3187315203395</v>
      </c>
      <c r="D2892" s="125">
        <v>1.0357031039723039</v>
      </c>
      <c r="E2892" s="119">
        <f t="shared" si="270"/>
        <v>9151.8027379242267</v>
      </c>
      <c r="F2892" s="121">
        <f t="shared" si="271"/>
        <v>9376.9258481832549</v>
      </c>
      <c r="G2892" s="110">
        <f t="shared" si="272"/>
        <v>1.0611801286359779</v>
      </c>
      <c r="H2892" s="130">
        <v>0.98899384765050968</v>
      </c>
      <c r="I2892" s="128">
        <f t="shared" si="273"/>
        <v>9273.7219737282758</v>
      </c>
      <c r="J2892" s="3">
        <f t="shared" si="274"/>
        <v>9342.565902212109</v>
      </c>
      <c r="K2892" s="122">
        <f t="shared" si="275"/>
        <v>1.0572916376234729</v>
      </c>
      <c r="M2892" s="39" t="s">
        <v>3646</v>
      </c>
      <c r="N2892" s="3">
        <v>8836.3187315203395</v>
      </c>
      <c r="O2892" s="3">
        <v>9342.56640625</v>
      </c>
      <c r="P2892" s="110">
        <v>1.0572917461395264</v>
      </c>
    </row>
    <row r="2893" spans="2:16" x14ac:dyDescent="0.2">
      <c r="B2893" s="102" t="s">
        <v>3645</v>
      </c>
      <c r="C2893" s="119">
        <v>15083.716771222149</v>
      </c>
      <c r="D2893" s="125">
        <v>0.98043521482613694</v>
      </c>
      <c r="E2893" s="119">
        <f t="shared" si="270"/>
        <v>14788.607092969793</v>
      </c>
      <c r="F2893" s="121">
        <f t="shared" si="271"/>
        <v>15152.388669180122</v>
      </c>
      <c r="G2893" s="110">
        <f t="shared" si="272"/>
        <v>1.0045527172778124</v>
      </c>
      <c r="H2893" s="130">
        <v>0.89039007837664841</v>
      </c>
      <c r="I2893" s="128">
        <f t="shared" si="273"/>
        <v>13491.536534744726</v>
      </c>
      <c r="J2893" s="3">
        <f t="shared" si="274"/>
        <v>13591.691615840129</v>
      </c>
      <c r="K2893" s="122">
        <f t="shared" si="275"/>
        <v>0.90108371974813151</v>
      </c>
      <c r="M2893" s="39" t="s">
        <v>3645</v>
      </c>
      <c r="N2893" s="3">
        <v>15083.716771222149</v>
      </c>
      <c r="O2893" s="3">
        <v>13591.6904296875</v>
      </c>
      <c r="P2893" s="110">
        <v>0.90108364820480347</v>
      </c>
    </row>
    <row r="2894" spans="2:16" x14ac:dyDescent="0.2">
      <c r="B2894" s="102" t="s">
        <v>3644</v>
      </c>
      <c r="C2894" s="119">
        <v>6306.0570834250166</v>
      </c>
      <c r="D2894" s="125">
        <v>0.96579691611834551</v>
      </c>
      <c r="E2894" s="119">
        <f t="shared" si="270"/>
        <v>6090.3704840381297</v>
      </c>
      <c r="F2894" s="121">
        <f t="shared" si="271"/>
        <v>6240.1861198488541</v>
      </c>
      <c r="G2894" s="110">
        <f t="shared" si="272"/>
        <v>0.9895543343955292</v>
      </c>
      <c r="H2894" s="130">
        <v>1.3379952048297155</v>
      </c>
      <c r="I2894" s="128">
        <f t="shared" si="273"/>
        <v>8349.3391056027158</v>
      </c>
      <c r="J2894" s="3">
        <f t="shared" si="274"/>
        <v>8411.320832669986</v>
      </c>
      <c r="K2894" s="122">
        <f t="shared" si="275"/>
        <v>1.3338478737813035</v>
      </c>
      <c r="M2894" s="39" t="s">
        <v>3644</v>
      </c>
      <c r="N2894" s="3">
        <v>6306.0570834250166</v>
      </c>
      <c r="O2894" s="3">
        <v>8411.3193359375</v>
      </c>
      <c r="P2894" s="110">
        <v>1.3338476419448853</v>
      </c>
    </row>
    <row r="2895" spans="2:16" x14ac:dyDescent="0.2">
      <c r="B2895" s="102" t="s">
        <v>3643</v>
      </c>
      <c r="C2895" s="119">
        <v>14198.871569170602</v>
      </c>
      <c r="D2895" s="125">
        <v>0.82255309376287977</v>
      </c>
      <c r="E2895" s="119">
        <f t="shared" si="270"/>
        <v>11679.325737163073</v>
      </c>
      <c r="F2895" s="121">
        <f t="shared" si="271"/>
        <v>11966.622809769648</v>
      </c>
      <c r="G2895" s="110">
        <f t="shared" si="272"/>
        <v>0.84278688989287431</v>
      </c>
      <c r="H2895" s="130">
        <v>1.10832826427566</v>
      </c>
      <c r="I2895" s="128">
        <f t="shared" si="273"/>
        <v>13262.946287993514</v>
      </c>
      <c r="J2895" s="3">
        <f t="shared" si="274"/>
        <v>13361.4044182159</v>
      </c>
      <c r="K2895" s="122">
        <f t="shared" si="275"/>
        <v>0.94101875301322824</v>
      </c>
      <c r="M2895" s="39" t="s">
        <v>3643</v>
      </c>
      <c r="N2895" s="3">
        <v>14198.871569170602</v>
      </c>
      <c r="O2895" s="3">
        <v>13361.404296875</v>
      </c>
      <c r="P2895" s="110">
        <v>0.94101876020431519</v>
      </c>
    </row>
    <row r="2896" spans="2:16" x14ac:dyDescent="0.2">
      <c r="B2896" s="102" t="s">
        <v>3642</v>
      </c>
      <c r="C2896" s="119">
        <v>20171.526669670544</v>
      </c>
      <c r="D2896" s="125">
        <v>0.93375316136359077</v>
      </c>
      <c r="E2896" s="119">
        <f t="shared" si="270"/>
        <v>18835.226797334853</v>
      </c>
      <c r="F2896" s="121">
        <f t="shared" si="271"/>
        <v>19298.550249607164</v>
      </c>
      <c r="G2896" s="110">
        <f t="shared" si="272"/>
        <v>0.95672234261891698</v>
      </c>
      <c r="H2896" s="130">
        <v>0.91359894557389709</v>
      </c>
      <c r="I2896" s="128">
        <f t="shared" si="273"/>
        <v>17631.135159145972</v>
      </c>
      <c r="J2896" s="3">
        <f t="shared" si="274"/>
        <v>17762.020753023338</v>
      </c>
      <c r="K2896" s="122">
        <f t="shared" si="275"/>
        <v>0.88054915445393211</v>
      </c>
      <c r="M2896" s="39" t="s">
        <v>3642</v>
      </c>
      <c r="N2896" s="3">
        <v>20171.526669670544</v>
      </c>
      <c r="O2896" s="3">
        <v>17762.021484375</v>
      </c>
      <c r="P2896" s="110">
        <v>0.88054919242858887</v>
      </c>
    </row>
    <row r="2897" spans="2:16" x14ac:dyDescent="0.2">
      <c r="B2897" s="102" t="s">
        <v>3641</v>
      </c>
      <c r="C2897" s="119">
        <v>13336.051812318456</v>
      </c>
      <c r="D2897" s="125">
        <v>1.0557478566694161</v>
      </c>
      <c r="E2897" s="119">
        <f t="shared" si="270"/>
        <v>14079.508117287491</v>
      </c>
      <c r="F2897" s="121">
        <f t="shared" si="271"/>
        <v>14425.846729367315</v>
      </c>
      <c r="G2897" s="110">
        <f t="shared" si="272"/>
        <v>1.0817179576373737</v>
      </c>
      <c r="H2897" s="130">
        <v>0.96792547282187025</v>
      </c>
      <c r="I2897" s="128">
        <f t="shared" si="273"/>
        <v>13963.144516378688</v>
      </c>
      <c r="J2897" s="3">
        <f t="shared" si="274"/>
        <v>14066.800602383662</v>
      </c>
      <c r="K2897" s="122">
        <f t="shared" si="275"/>
        <v>1.0547949873282749</v>
      </c>
      <c r="M2897" s="39" t="s">
        <v>3641</v>
      </c>
      <c r="N2897" s="3">
        <v>13336.051812318456</v>
      </c>
      <c r="O2897" s="3">
        <v>14066.80078125</v>
      </c>
      <c r="P2897" s="110">
        <v>1.0547950267791748</v>
      </c>
    </row>
    <row r="2898" spans="2:16" x14ac:dyDescent="0.2">
      <c r="B2898" s="102" t="s">
        <v>3640</v>
      </c>
      <c r="C2898" s="119">
        <v>11232.420648370316</v>
      </c>
      <c r="D2898" s="125">
        <v>0.87562975522463549</v>
      </c>
      <c r="E2898" s="119">
        <f t="shared" si="270"/>
        <v>9835.4417429126424</v>
      </c>
      <c r="F2898" s="121">
        <f t="shared" si="271"/>
        <v>10077.381533284282</v>
      </c>
      <c r="G2898" s="110">
        <f t="shared" si="272"/>
        <v>0.89716917205610391</v>
      </c>
      <c r="H2898" s="130">
        <v>1.0699532263716811</v>
      </c>
      <c r="I2898" s="128">
        <f t="shared" si="273"/>
        <v>10782.326884915918</v>
      </c>
      <c r="J2898" s="3">
        <f t="shared" si="274"/>
        <v>10862.370015716831</v>
      </c>
      <c r="K2898" s="122">
        <f t="shared" si="275"/>
        <v>0.96705513048007374</v>
      </c>
      <c r="M2898" s="39" t="s">
        <v>3640</v>
      </c>
      <c r="N2898" s="3">
        <v>11232.420648370316</v>
      </c>
      <c r="O2898" s="3">
        <v>10862.3701171875</v>
      </c>
      <c r="P2898" s="110">
        <v>0.96705514192581177</v>
      </c>
    </row>
    <row r="2899" spans="2:16" x14ac:dyDescent="0.2">
      <c r="B2899" s="102" t="s">
        <v>3639</v>
      </c>
      <c r="C2899" s="119">
        <v>11387.361193678556</v>
      </c>
      <c r="D2899" s="125">
        <v>0.90023633811428427</v>
      </c>
      <c r="E2899" s="119">
        <f t="shared" si="270"/>
        <v>10251.316341781889</v>
      </c>
      <c r="F2899" s="121">
        <f t="shared" si="271"/>
        <v>10503.48613665168</v>
      </c>
      <c r="G2899" s="110">
        <f t="shared" si="272"/>
        <v>0.92238104667150278</v>
      </c>
      <c r="H2899" s="130">
        <v>0.94861560901541264</v>
      </c>
      <c r="I2899" s="128">
        <f t="shared" si="273"/>
        <v>9963.7708983047778</v>
      </c>
      <c r="J2899" s="3">
        <f t="shared" si="274"/>
        <v>10037.737438718153</v>
      </c>
      <c r="K2899" s="122">
        <f t="shared" si="275"/>
        <v>0.88148055269296133</v>
      </c>
      <c r="M2899" s="39" t="s">
        <v>3639</v>
      </c>
      <c r="N2899" s="3">
        <v>11387.361193678556</v>
      </c>
      <c r="O2899" s="3">
        <v>10037.7373046875</v>
      </c>
      <c r="P2899" s="110">
        <v>0.88148051500320435</v>
      </c>
    </row>
    <row r="2900" spans="2:16" x14ac:dyDescent="0.2">
      <c r="B2900" s="102" t="s">
        <v>3638</v>
      </c>
      <c r="C2900" s="119">
        <v>5351.9381201730412</v>
      </c>
      <c r="D2900" s="125">
        <v>0.92555689827744148</v>
      </c>
      <c r="E2900" s="119">
        <f t="shared" si="270"/>
        <v>4953.5232462801605</v>
      </c>
      <c r="F2900" s="121">
        <f t="shared" si="271"/>
        <v>5075.3738359264935</v>
      </c>
      <c r="G2900" s="110">
        <f t="shared" si="272"/>
        <v>0.94832446152467742</v>
      </c>
      <c r="H2900" s="130">
        <v>1.3986396130978114</v>
      </c>
      <c r="I2900" s="128">
        <f t="shared" si="273"/>
        <v>7098.6188982069862</v>
      </c>
      <c r="J2900" s="3">
        <f t="shared" si="274"/>
        <v>7151.3158426643013</v>
      </c>
      <c r="K2900" s="122">
        <f t="shared" si="275"/>
        <v>1.3362104871334128</v>
      </c>
      <c r="M2900" s="39" t="s">
        <v>3638</v>
      </c>
      <c r="N2900" s="3">
        <v>5351.9381201730412</v>
      </c>
      <c r="O2900" s="3">
        <v>7151.31591796875</v>
      </c>
      <c r="P2900" s="110">
        <v>1.3362104892730713</v>
      </c>
    </row>
    <row r="2901" spans="2:16" x14ac:dyDescent="0.2">
      <c r="B2901" s="102" t="s">
        <v>3637</v>
      </c>
      <c r="C2901" s="119">
        <v>13056.094724138249</v>
      </c>
      <c r="D2901" s="125">
        <v>0.90510907445972932</v>
      </c>
      <c r="E2901" s="119">
        <f t="shared" si="270"/>
        <v>11817.189811823326</v>
      </c>
      <c r="F2901" s="121">
        <f t="shared" si="271"/>
        <v>12107.878171389342</v>
      </c>
      <c r="G2901" s="110">
        <f t="shared" si="272"/>
        <v>0.92737364634802821</v>
      </c>
      <c r="H2901" s="130">
        <v>1.0870118640792505</v>
      </c>
      <c r="I2901" s="128">
        <f t="shared" si="273"/>
        <v>13161.407221126396</v>
      </c>
      <c r="J2901" s="3">
        <f t="shared" si="274"/>
        <v>13259.111571121433</v>
      </c>
      <c r="K2901" s="122">
        <f t="shared" si="275"/>
        <v>1.0155495844104014</v>
      </c>
      <c r="M2901" s="39" t="s">
        <v>3637</v>
      </c>
      <c r="N2901" s="3">
        <v>13056.094724138249</v>
      </c>
      <c r="O2901" s="3">
        <v>13259.1123046875</v>
      </c>
      <c r="P2901" s="110">
        <v>1.0155496597290039</v>
      </c>
    </row>
    <row r="2902" spans="2:16" x14ac:dyDescent="0.2">
      <c r="B2902" s="102" t="s">
        <v>3636</v>
      </c>
      <c r="C2902" s="119">
        <v>12024.005861641706</v>
      </c>
      <c r="D2902" s="125">
        <v>1.0630653438904645</v>
      </c>
      <c r="E2902" s="119">
        <f t="shared" si="270"/>
        <v>12782.303926247101</v>
      </c>
      <c r="F2902" s="121">
        <f t="shared" si="271"/>
        <v>13096.732908006996</v>
      </c>
      <c r="G2902" s="110">
        <f t="shared" si="272"/>
        <v>1.0892154460592407</v>
      </c>
      <c r="H2902" s="130">
        <v>1.0996052366249627</v>
      </c>
      <c r="I2902" s="128">
        <f t="shared" si="273"/>
        <v>14401.236088322967</v>
      </c>
      <c r="J2902" s="3">
        <f t="shared" si="274"/>
        <v>14508.144368531492</v>
      </c>
      <c r="K2902" s="122">
        <f t="shared" si="275"/>
        <v>1.2065982448340733</v>
      </c>
      <c r="M2902" s="39" t="s">
        <v>3636</v>
      </c>
      <c r="N2902" s="3">
        <v>12024.005861641706</v>
      </c>
      <c r="O2902" s="3">
        <v>14508.1435546875</v>
      </c>
      <c r="P2902" s="110">
        <v>1.206598162651062</v>
      </c>
    </row>
    <row r="2903" spans="2:16" x14ac:dyDescent="0.2">
      <c r="B2903" s="102" t="s">
        <v>3635</v>
      </c>
      <c r="C2903" s="119">
        <v>16169.932031152699</v>
      </c>
      <c r="D2903" s="125">
        <v>0.94869535846160802</v>
      </c>
      <c r="E2903" s="119">
        <f t="shared" si="270"/>
        <v>15340.339464594248</v>
      </c>
      <c r="F2903" s="121">
        <f t="shared" si="271"/>
        <v>15717.692979698757</v>
      </c>
      <c r="G2903" s="110">
        <f t="shared" si="272"/>
        <v>0.9720320994186824</v>
      </c>
      <c r="H2903" s="130">
        <v>1.0217685645154191</v>
      </c>
      <c r="I2903" s="128">
        <f t="shared" si="273"/>
        <v>16059.84459336088</v>
      </c>
      <c r="J2903" s="3">
        <f t="shared" si="274"/>
        <v>16179.065634899429</v>
      </c>
      <c r="K2903" s="122">
        <f t="shared" si="275"/>
        <v>1.0005648510908478</v>
      </c>
      <c r="M2903" s="39" t="s">
        <v>3635</v>
      </c>
      <c r="N2903" s="3">
        <v>16169.932031152699</v>
      </c>
      <c r="O2903" s="3">
        <v>16179.064453125</v>
      </c>
      <c r="P2903" s="110">
        <v>1.0005648136138916</v>
      </c>
    </row>
    <row r="2904" spans="2:16" x14ac:dyDescent="0.2">
      <c r="B2904" s="102" t="s">
        <v>3634</v>
      </c>
      <c r="C2904" s="119">
        <v>9106.7925217393804</v>
      </c>
      <c r="D2904" s="125">
        <v>0.89200682053399705</v>
      </c>
      <c r="E2904" s="119">
        <f t="shared" si="270"/>
        <v>8123.321042579526</v>
      </c>
      <c r="F2904" s="121">
        <f t="shared" si="271"/>
        <v>8323.1447659602709</v>
      </c>
      <c r="G2904" s="110">
        <f t="shared" si="272"/>
        <v>0.91394909306340122</v>
      </c>
      <c r="H2904" s="130">
        <v>0.99552726631340249</v>
      </c>
      <c r="I2904" s="128">
        <f t="shared" si="273"/>
        <v>8285.9175559871328</v>
      </c>
      <c r="J2904" s="3">
        <f t="shared" si="274"/>
        <v>8347.4284700800181</v>
      </c>
      <c r="K2904" s="122">
        <f t="shared" si="275"/>
        <v>0.91661564158328657</v>
      </c>
      <c r="M2904" s="39" t="s">
        <v>3634</v>
      </c>
      <c r="N2904" s="3">
        <v>9106.7925217393804</v>
      </c>
      <c r="O2904" s="3">
        <v>8347.427734375</v>
      </c>
      <c r="P2904" s="110">
        <v>0.91661554574966431</v>
      </c>
    </row>
    <row r="2905" spans="2:16" x14ac:dyDescent="0.2">
      <c r="B2905" s="102" t="s">
        <v>3633</v>
      </c>
      <c r="C2905" s="119">
        <v>5587.708994595806</v>
      </c>
      <c r="D2905" s="125">
        <v>1.1231238259455467</v>
      </c>
      <c r="E2905" s="119">
        <f t="shared" si="270"/>
        <v>6275.6891042807856</v>
      </c>
      <c r="F2905" s="121">
        <f t="shared" si="271"/>
        <v>6430.0633506049398</v>
      </c>
      <c r="G2905" s="110">
        <f t="shared" si="272"/>
        <v>1.1507512930297235</v>
      </c>
      <c r="H2905" s="130">
        <v>1.0394789784077172</v>
      </c>
      <c r="I2905" s="128">
        <f t="shared" si="273"/>
        <v>6683.915682783726</v>
      </c>
      <c r="J2905" s="3">
        <f t="shared" si="274"/>
        <v>6733.5340576456301</v>
      </c>
      <c r="K2905" s="122">
        <f t="shared" si="275"/>
        <v>1.2050616923962965</v>
      </c>
      <c r="M2905" s="39" t="s">
        <v>3633</v>
      </c>
      <c r="N2905" s="3">
        <v>5587.708994595806</v>
      </c>
      <c r="O2905" s="3">
        <v>6733.5341796875</v>
      </c>
      <c r="P2905" s="110">
        <v>1.205061674118042</v>
      </c>
    </row>
    <row r="2906" spans="2:16" x14ac:dyDescent="0.2">
      <c r="B2906" s="102" t="s">
        <v>3632</v>
      </c>
      <c r="C2906" s="119">
        <v>14251.959476884202</v>
      </c>
      <c r="D2906" s="125">
        <v>0.86330835894417246</v>
      </c>
      <c r="E2906" s="119">
        <f t="shared" si="270"/>
        <v>12303.835747727746</v>
      </c>
      <c r="F2906" s="121">
        <f t="shared" si="271"/>
        <v>12606.494999785986</v>
      </c>
      <c r="G2906" s="110">
        <f t="shared" si="272"/>
        <v>0.88454468455603896</v>
      </c>
      <c r="H2906" s="130">
        <v>1.1197461325251683</v>
      </c>
      <c r="I2906" s="128">
        <f t="shared" si="273"/>
        <v>14116.074020708231</v>
      </c>
      <c r="J2906" s="3">
        <f t="shared" si="274"/>
        <v>14220.86538636564</v>
      </c>
      <c r="K2906" s="122">
        <f t="shared" si="275"/>
        <v>0.99781825856514716</v>
      </c>
      <c r="M2906" s="39" t="s">
        <v>3632</v>
      </c>
      <c r="N2906" s="3">
        <v>14251.959476884202</v>
      </c>
      <c r="O2906" s="3">
        <v>14220.865234375</v>
      </c>
      <c r="P2906" s="110">
        <v>0.9978182315826416</v>
      </c>
    </row>
    <row r="2907" spans="2:16" x14ac:dyDescent="0.2">
      <c r="B2907" s="102" t="s">
        <v>3631</v>
      </c>
      <c r="C2907" s="119">
        <v>15245.301186736777</v>
      </c>
      <c r="D2907" s="125">
        <v>0.86112565182815926</v>
      </c>
      <c r="E2907" s="119">
        <f t="shared" si="270"/>
        <v>13128.119921745316</v>
      </c>
      <c r="F2907" s="121">
        <f t="shared" si="271"/>
        <v>13451.055552382297</v>
      </c>
      <c r="G2907" s="110">
        <f t="shared" si="272"/>
        <v>0.88230828552502116</v>
      </c>
      <c r="H2907" s="130">
        <v>0.96013665214644595</v>
      </c>
      <c r="I2907" s="128">
        <f t="shared" si="273"/>
        <v>12914.8514459002</v>
      </c>
      <c r="J2907" s="3">
        <f t="shared" si="274"/>
        <v>13010.725477043214</v>
      </c>
      <c r="K2907" s="122">
        <f t="shared" si="275"/>
        <v>0.85342528282500474</v>
      </c>
      <c r="M2907" s="39" t="s">
        <v>3631</v>
      </c>
      <c r="N2907" s="3">
        <v>15245.301186736777</v>
      </c>
      <c r="O2907" s="3">
        <v>13010.7265625</v>
      </c>
      <c r="P2907" s="110">
        <v>0.85342538356781006</v>
      </c>
    </row>
    <row r="2908" spans="2:16" x14ac:dyDescent="0.2">
      <c r="B2908" s="102" t="s">
        <v>3630</v>
      </c>
      <c r="C2908" s="119">
        <v>7152.9408341893932</v>
      </c>
      <c r="D2908" s="125">
        <v>0.88167743334704085</v>
      </c>
      <c r="E2908" s="119">
        <f t="shared" si="270"/>
        <v>6306.5865155713454</v>
      </c>
      <c r="F2908" s="121">
        <f t="shared" si="271"/>
        <v>6461.7208002756824</v>
      </c>
      <c r="G2908" s="110">
        <f t="shared" si="272"/>
        <v>0.90336561563464357</v>
      </c>
      <c r="H2908" s="130">
        <v>1.0579303286116992</v>
      </c>
      <c r="I2908" s="128">
        <f t="shared" si="273"/>
        <v>6836.0504096327049</v>
      </c>
      <c r="J2908" s="3">
        <f t="shared" si="274"/>
        <v>6886.7981640775606</v>
      </c>
      <c r="K2908" s="122">
        <f t="shared" si="275"/>
        <v>0.96279255256247442</v>
      </c>
      <c r="M2908" s="39" t="s">
        <v>3630</v>
      </c>
      <c r="N2908" s="3">
        <v>7152.9408341893932</v>
      </c>
      <c r="O2908" s="3">
        <v>6886.7978515625</v>
      </c>
      <c r="P2908" s="110">
        <v>0.96279251575469971</v>
      </c>
    </row>
    <row r="2909" spans="2:16" x14ac:dyDescent="0.2">
      <c r="B2909" s="102" t="s">
        <v>3629</v>
      </c>
      <c r="C2909" s="119">
        <v>13743.360239386149</v>
      </c>
      <c r="D2909" s="125">
        <v>0.97638053329976016</v>
      </c>
      <c r="E2909" s="119">
        <f t="shared" si="270"/>
        <v>13418.749399862569</v>
      </c>
      <c r="F2909" s="121">
        <f t="shared" si="271"/>
        <v>13748.83415881015</v>
      </c>
      <c r="G2909" s="110">
        <f t="shared" si="272"/>
        <v>1.000398295564451</v>
      </c>
      <c r="H2909" s="130">
        <v>1.1369332870116435</v>
      </c>
      <c r="I2909" s="128">
        <f t="shared" si="273"/>
        <v>15631.507212753988</v>
      </c>
      <c r="J2909" s="3">
        <f t="shared" si="274"/>
        <v>15747.548470805281</v>
      </c>
      <c r="K2909" s="122">
        <f t="shared" si="275"/>
        <v>1.1458295639865035</v>
      </c>
      <c r="M2909" s="39" t="s">
        <v>3629</v>
      </c>
      <c r="N2909" s="3">
        <v>13743.360239386149</v>
      </c>
      <c r="O2909" s="3">
        <v>15747.5478515625</v>
      </c>
      <c r="P2909" s="110">
        <v>1.1458295583724976</v>
      </c>
    </row>
    <row r="2910" spans="2:16" x14ac:dyDescent="0.2">
      <c r="B2910" s="102" t="s">
        <v>3628</v>
      </c>
      <c r="C2910" s="119">
        <v>13449.219744905145</v>
      </c>
      <c r="D2910" s="125">
        <v>0.96617659654325749</v>
      </c>
      <c r="E2910" s="119">
        <f t="shared" si="270"/>
        <v>12994.32135929483</v>
      </c>
      <c r="F2910" s="121">
        <f t="shared" si="271"/>
        <v>13313.965709580869</v>
      </c>
      <c r="G2910" s="110">
        <f t="shared" si="272"/>
        <v>0.9899433544927011</v>
      </c>
      <c r="H2910" s="130">
        <v>1.0672091753335908</v>
      </c>
      <c r="I2910" s="128">
        <f t="shared" si="273"/>
        <v>14208.786365341506</v>
      </c>
      <c r="J2910" s="3">
        <f t="shared" si="274"/>
        <v>14314.265985622204</v>
      </c>
      <c r="K2910" s="122">
        <f t="shared" si="275"/>
        <v>1.0643194368985425</v>
      </c>
      <c r="M2910" s="39" t="s">
        <v>3628</v>
      </c>
      <c r="N2910" s="3">
        <v>13449.219744905145</v>
      </c>
      <c r="O2910" s="3">
        <v>14314.267578125</v>
      </c>
      <c r="P2910" s="110">
        <v>1.0643196105957031</v>
      </c>
    </row>
    <row r="2911" spans="2:16" x14ac:dyDescent="0.2">
      <c r="B2911" s="102" t="s">
        <v>3627</v>
      </c>
      <c r="C2911" s="119">
        <v>12137.224758483142</v>
      </c>
      <c r="D2911" s="125">
        <v>0.91667788884044199</v>
      </c>
      <c r="E2911" s="119">
        <f t="shared" si="270"/>
        <v>11125.92556798827</v>
      </c>
      <c r="F2911" s="121">
        <f t="shared" si="271"/>
        <v>11399.609675928741</v>
      </c>
      <c r="G2911" s="110">
        <f t="shared" si="272"/>
        <v>0.93922703935767071</v>
      </c>
      <c r="H2911" s="130">
        <v>1.068340632909734</v>
      </c>
      <c r="I2911" s="128">
        <f t="shared" si="273"/>
        <v>12178.666216105641</v>
      </c>
      <c r="J2911" s="3">
        <f t="shared" si="274"/>
        <v>12269.075140201623</v>
      </c>
      <c r="K2911" s="122">
        <f t="shared" si="275"/>
        <v>1.01086330560257</v>
      </c>
      <c r="M2911" s="39" t="s">
        <v>3627</v>
      </c>
      <c r="N2911" s="3">
        <v>12137.224758483142</v>
      </c>
      <c r="O2911" s="3">
        <v>12269.076171875</v>
      </c>
      <c r="P2911" s="110">
        <v>1.0108634233474731</v>
      </c>
    </row>
    <row r="2912" spans="2:16" x14ac:dyDescent="0.2">
      <c r="B2912" s="102" t="s">
        <v>3626</v>
      </c>
      <c r="C2912" s="119">
        <v>13635.489731026893</v>
      </c>
      <c r="D2912" s="125">
        <v>1.0163190239274056</v>
      </c>
      <c r="E2912" s="119">
        <f t="shared" si="270"/>
        <v>13858.007614209415</v>
      </c>
      <c r="F2912" s="121">
        <f t="shared" si="271"/>
        <v>14198.89758588419</v>
      </c>
      <c r="G2912" s="110">
        <f t="shared" si="272"/>
        <v>1.0413192240228299</v>
      </c>
      <c r="H2912" s="130">
        <v>0.98338132472434736</v>
      </c>
      <c r="I2912" s="128">
        <f t="shared" si="273"/>
        <v>13962.930717632133</v>
      </c>
      <c r="J2912" s="3">
        <f t="shared" si="274"/>
        <v>14066.585216491658</v>
      </c>
      <c r="K2912" s="122">
        <f t="shared" si="275"/>
        <v>1.03161569506989</v>
      </c>
      <c r="M2912" s="39" t="s">
        <v>3626</v>
      </c>
      <c r="N2912" s="3">
        <v>13635.489731026893</v>
      </c>
      <c r="O2912" s="3">
        <v>14066.5849609375</v>
      </c>
      <c r="P2912" s="110">
        <v>1.0316157341003418</v>
      </c>
    </row>
    <row r="2913" spans="2:16" x14ac:dyDescent="0.2">
      <c r="B2913" s="102" t="s">
        <v>3625</v>
      </c>
      <c r="C2913" s="119">
        <v>9744.2518270407181</v>
      </c>
      <c r="D2913" s="125">
        <v>0.93311744411562869</v>
      </c>
      <c r="E2913" s="119">
        <f t="shared" si="270"/>
        <v>9092.5313596672804</v>
      </c>
      <c r="F2913" s="121">
        <f t="shared" si="271"/>
        <v>9316.1964667978918</v>
      </c>
      <c r="G2913" s="110">
        <f t="shared" si="272"/>
        <v>0.95607098750722408</v>
      </c>
      <c r="H2913" s="130">
        <v>1.1199970462221083</v>
      </c>
      <c r="I2913" s="128">
        <f t="shared" si="273"/>
        <v>10434.112524838481</v>
      </c>
      <c r="J2913" s="3">
        <f t="shared" si="274"/>
        <v>10511.570669312427</v>
      </c>
      <c r="K2913" s="122">
        <f t="shared" si="275"/>
        <v>1.0787457935089861</v>
      </c>
      <c r="M2913" s="39" t="s">
        <v>3625</v>
      </c>
      <c r="N2913" s="3">
        <v>9744.2518270407181</v>
      </c>
      <c r="O2913" s="3">
        <v>10511.5703125</v>
      </c>
      <c r="P2913" s="110">
        <v>1.0787457227706909</v>
      </c>
    </row>
    <row r="2914" spans="2:16" x14ac:dyDescent="0.2">
      <c r="B2914" s="102" t="s">
        <v>3624</v>
      </c>
      <c r="C2914" s="119">
        <v>12308.093715343921</v>
      </c>
      <c r="D2914" s="125">
        <v>0.94137491473430346</v>
      </c>
      <c r="E2914" s="119">
        <f t="shared" si="270"/>
        <v>11586.530671823699</v>
      </c>
      <c r="F2914" s="121">
        <f t="shared" si="271"/>
        <v>11871.545099761885</v>
      </c>
      <c r="G2914" s="110">
        <f t="shared" si="272"/>
        <v>0.96453158176413523</v>
      </c>
      <c r="H2914" s="130">
        <v>1.245329053577664</v>
      </c>
      <c r="I2914" s="128">
        <f t="shared" si="273"/>
        <v>14783.980023591021</v>
      </c>
      <c r="J2914" s="3">
        <f t="shared" si="274"/>
        <v>14893.729622116167</v>
      </c>
      <c r="K2914" s="122">
        <f t="shared" si="275"/>
        <v>1.210076065926347</v>
      </c>
      <c r="M2914" s="39" t="s">
        <v>3624</v>
      </c>
      <c r="N2914" s="3">
        <v>12308.093715343921</v>
      </c>
      <c r="O2914" s="3">
        <v>14893.7294921875</v>
      </c>
      <c r="P2914" s="110">
        <v>1.2100760936737061</v>
      </c>
    </row>
    <row r="2915" spans="2:16" x14ac:dyDescent="0.2">
      <c r="B2915" s="102" t="s">
        <v>3623</v>
      </c>
      <c r="C2915" s="119">
        <v>16844.909123467052</v>
      </c>
      <c r="D2915" s="125">
        <v>0.86091823250349819</v>
      </c>
      <c r="E2915" s="119">
        <f t="shared" si="270"/>
        <v>14502.089389257306</v>
      </c>
      <c r="F2915" s="121">
        <f t="shared" si="271"/>
        <v>14858.822981758727</v>
      </c>
      <c r="G2915" s="110">
        <f t="shared" si="272"/>
        <v>0.88209576393965461</v>
      </c>
      <c r="H2915" s="130">
        <v>1.1355594809614218</v>
      </c>
      <c r="I2915" s="128">
        <f t="shared" si="273"/>
        <v>16873.077312863585</v>
      </c>
      <c r="J2915" s="3">
        <f t="shared" si="274"/>
        <v>16998.335427256025</v>
      </c>
      <c r="K2915" s="122">
        <f t="shared" si="275"/>
        <v>1.0091081704664842</v>
      </c>
      <c r="M2915" s="39" t="s">
        <v>3623</v>
      </c>
      <c r="N2915" s="3">
        <v>16844.909123467052</v>
      </c>
      <c r="O2915" s="3">
        <v>16998.333984375</v>
      </c>
      <c r="P2915" s="110">
        <v>1.0091080665588379</v>
      </c>
    </row>
    <row r="2916" spans="2:16" x14ac:dyDescent="0.2">
      <c r="B2916" s="102" t="s">
        <v>3622</v>
      </c>
      <c r="C2916" s="119">
        <v>10148.374187447484</v>
      </c>
      <c r="D2916" s="125">
        <v>0.94358290108268372</v>
      </c>
      <c r="E2916" s="119">
        <f t="shared" si="270"/>
        <v>9575.8323570643188</v>
      </c>
      <c r="F2916" s="121">
        <f t="shared" si="271"/>
        <v>9811.3860753069748</v>
      </c>
      <c r="G2916" s="110">
        <f t="shared" si="272"/>
        <v>0.96679388186559689</v>
      </c>
      <c r="H2916" s="130">
        <v>1.2414236364021343</v>
      </c>
      <c r="I2916" s="128">
        <f t="shared" si="273"/>
        <v>12180.08657975285</v>
      </c>
      <c r="J2916" s="3">
        <f t="shared" si="274"/>
        <v>12270.506047987812</v>
      </c>
      <c r="K2916" s="122">
        <f t="shared" si="275"/>
        <v>1.2091105256214529</v>
      </c>
      <c r="M2916" s="39" t="s">
        <v>3622</v>
      </c>
      <c r="N2916" s="3">
        <v>10148.374187447484</v>
      </c>
      <c r="O2916" s="3">
        <v>12270.5078125</v>
      </c>
      <c r="P2916" s="110">
        <v>1.2091107368469238</v>
      </c>
    </row>
    <row r="2917" spans="2:16" x14ac:dyDescent="0.2">
      <c r="B2917" s="102" t="s">
        <v>3621</v>
      </c>
      <c r="C2917" s="119">
        <v>18268.485309462521</v>
      </c>
      <c r="D2917" s="125">
        <v>0.93618149340516943</v>
      </c>
      <c r="E2917" s="119">
        <f t="shared" si="270"/>
        <v>17102.61785926302</v>
      </c>
      <c r="F2917" s="121">
        <f t="shared" si="271"/>
        <v>17523.321259052664</v>
      </c>
      <c r="G2917" s="110">
        <f t="shared" si="272"/>
        <v>0.95921040864707674</v>
      </c>
      <c r="H2917" s="130">
        <v>1.0653977150832517</v>
      </c>
      <c r="I2917" s="128">
        <f t="shared" si="273"/>
        <v>18669.306430064476</v>
      </c>
      <c r="J2917" s="3">
        <f t="shared" si="274"/>
        <v>18807.898939129896</v>
      </c>
      <c r="K2917" s="122">
        <f t="shared" si="275"/>
        <v>1.0295270034997359</v>
      </c>
      <c r="M2917" s="39" t="s">
        <v>3621</v>
      </c>
      <c r="N2917" s="3">
        <v>18268.485309462521</v>
      </c>
      <c r="O2917" s="3">
        <v>18807.8984375</v>
      </c>
      <c r="P2917" s="110">
        <v>1.029526948928833</v>
      </c>
    </row>
    <row r="2918" spans="2:16" x14ac:dyDescent="0.2">
      <c r="B2918" s="102" t="s">
        <v>3620</v>
      </c>
      <c r="C2918" s="119">
        <v>15318.960957679927</v>
      </c>
      <c r="D2918" s="125">
        <v>0.86615780457045588</v>
      </c>
      <c r="E2918" s="119">
        <f t="shared" si="270"/>
        <v>13268.637591404573</v>
      </c>
      <c r="F2918" s="121">
        <f t="shared" si="271"/>
        <v>13595.029784179738</v>
      </c>
      <c r="G2918" s="110">
        <f t="shared" si="272"/>
        <v>0.88746422304602046</v>
      </c>
      <c r="H2918" s="130">
        <v>0.9595324339232012</v>
      </c>
      <c r="I2918" s="128">
        <f t="shared" si="273"/>
        <v>13044.872018072396</v>
      </c>
      <c r="J2918" s="3">
        <f t="shared" si="274"/>
        <v>13141.71126328991</v>
      </c>
      <c r="K2918" s="122">
        <f t="shared" si="275"/>
        <v>0.85787223425891124</v>
      </c>
      <c r="M2918" s="39" t="s">
        <v>3620</v>
      </c>
      <c r="N2918" s="3">
        <v>15318.960957679927</v>
      </c>
      <c r="O2918" s="3">
        <v>13141.7099609375</v>
      </c>
      <c r="P2918" s="110">
        <v>0.8578721284866333</v>
      </c>
    </row>
    <row r="2919" spans="2:16" x14ac:dyDescent="0.2">
      <c r="B2919" s="102" t="s">
        <v>3619</v>
      </c>
      <c r="C2919" s="119">
        <v>16745.332212356181</v>
      </c>
      <c r="D2919" s="125">
        <v>0.87362330038001279</v>
      </c>
      <c r="E2919" s="119">
        <f t="shared" si="270"/>
        <v>14629.112393318348</v>
      </c>
      <c r="F2919" s="121">
        <f t="shared" si="271"/>
        <v>14988.970595753743</v>
      </c>
      <c r="G2919" s="110">
        <f t="shared" si="272"/>
        <v>0.89511336088594051</v>
      </c>
      <c r="H2919" s="130">
        <v>0.99264109482192742</v>
      </c>
      <c r="I2919" s="128">
        <f t="shared" si="273"/>
        <v>14878.668182422673</v>
      </c>
      <c r="J2919" s="3">
        <f t="shared" si="274"/>
        <v>14989.120703124408</v>
      </c>
      <c r="K2919" s="122">
        <f t="shared" si="275"/>
        <v>0.89512232501807965</v>
      </c>
      <c r="M2919" s="39" t="s">
        <v>3619</v>
      </c>
      <c r="N2919" s="3">
        <v>16745.332212356181</v>
      </c>
      <c r="O2919" s="3">
        <v>14989.1201171875</v>
      </c>
      <c r="P2919" s="110">
        <v>0.89512228965759277</v>
      </c>
    </row>
    <row r="2920" spans="2:16" x14ac:dyDescent="0.2">
      <c r="B2920" s="102" t="s">
        <v>3618</v>
      </c>
      <c r="C2920" s="119">
        <v>22508.616409071958</v>
      </c>
      <c r="D2920" s="125">
        <v>1.0384668038380782</v>
      </c>
      <c r="E2920" s="119">
        <f t="shared" si="270"/>
        <v>23374.450941146279</v>
      </c>
      <c r="F2920" s="121">
        <f t="shared" si="271"/>
        <v>23949.43373384374</v>
      </c>
      <c r="G2920" s="110">
        <f t="shared" si="272"/>
        <v>1.0640118121250255</v>
      </c>
      <c r="H2920" s="130">
        <v>0.80366802649947211</v>
      </c>
      <c r="I2920" s="128">
        <f t="shared" si="273"/>
        <v>19247.394144658079</v>
      </c>
      <c r="J2920" s="3">
        <f t="shared" si="274"/>
        <v>19390.278116136713</v>
      </c>
      <c r="K2920" s="122">
        <f t="shared" si="275"/>
        <v>0.86146024099116025</v>
      </c>
      <c r="M2920" s="39" t="s">
        <v>3618</v>
      </c>
      <c r="N2920" s="3">
        <v>22508.616409071958</v>
      </c>
      <c r="O2920" s="3">
        <v>19390.279296875</v>
      </c>
      <c r="P2920" s="110">
        <v>0.86146026849746704</v>
      </c>
    </row>
    <row r="2921" spans="2:16" x14ac:dyDescent="0.2">
      <c r="B2921" s="102" t="s">
        <v>3617</v>
      </c>
      <c r="C2921" s="119">
        <v>5838.4937603380295</v>
      </c>
      <c r="D2921" s="125">
        <v>1.1058091827429206</v>
      </c>
      <c r="E2921" s="119">
        <f t="shared" si="270"/>
        <v>6456.2600135690382</v>
      </c>
      <c r="F2921" s="121">
        <f t="shared" si="271"/>
        <v>6615.0760825466486</v>
      </c>
      <c r="G2921" s="110">
        <f t="shared" si="272"/>
        <v>1.1330107308641977</v>
      </c>
      <c r="H2921" s="130">
        <v>1.1021253568413816</v>
      </c>
      <c r="I2921" s="128">
        <f t="shared" si="273"/>
        <v>7290.6430880096132</v>
      </c>
      <c r="J2921" s="3">
        <f t="shared" si="274"/>
        <v>7344.7655334283963</v>
      </c>
      <c r="K2921" s="122">
        <f t="shared" si="275"/>
        <v>1.2579897889628229</v>
      </c>
      <c r="M2921" s="39" t="s">
        <v>3617</v>
      </c>
      <c r="N2921" s="3">
        <v>5838.4937603380295</v>
      </c>
      <c r="O2921" s="3">
        <v>7344.765625</v>
      </c>
      <c r="P2921" s="110">
        <v>1.257989764213562</v>
      </c>
    </row>
    <row r="2922" spans="2:16" x14ac:dyDescent="0.2">
      <c r="B2922" s="102" t="s">
        <v>3616</v>
      </c>
      <c r="C2922" s="119">
        <v>10141.446308224384</v>
      </c>
      <c r="D2922" s="125">
        <v>0.9874919813166757</v>
      </c>
      <c r="E2922" s="119">
        <f t="shared" si="270"/>
        <v>10014.596908325182</v>
      </c>
      <c r="F2922" s="121">
        <f t="shared" si="271"/>
        <v>10260.943695789263</v>
      </c>
      <c r="G2922" s="110">
        <f t="shared" si="272"/>
        <v>1.0117830715593268</v>
      </c>
      <c r="H2922" s="130">
        <v>0.99887228679714546</v>
      </c>
      <c r="I2922" s="128">
        <f t="shared" si="273"/>
        <v>10249.372294109773</v>
      </c>
      <c r="J2922" s="3">
        <f t="shared" si="274"/>
        <v>10325.459010448563</v>
      </c>
      <c r="K2922" s="122">
        <f t="shared" si="275"/>
        <v>1.018144621253376</v>
      </c>
      <c r="M2922" s="39" t="s">
        <v>3616</v>
      </c>
      <c r="N2922" s="3">
        <v>10141.446308224384</v>
      </c>
      <c r="O2922" s="3">
        <v>10325.4599609375</v>
      </c>
      <c r="P2922" s="110">
        <v>1.0181447267532349</v>
      </c>
    </row>
    <row r="2923" spans="2:16" x14ac:dyDescent="0.2">
      <c r="B2923" s="102" t="s">
        <v>3615</v>
      </c>
      <c r="C2923" s="119">
        <v>3595.6258018552776</v>
      </c>
      <c r="D2923" s="125">
        <v>0.94313844983713002</v>
      </c>
      <c r="E2923" s="119">
        <f t="shared" si="270"/>
        <v>3391.172944956174</v>
      </c>
      <c r="F2923" s="121">
        <f t="shared" si="271"/>
        <v>3474.5916355307877</v>
      </c>
      <c r="G2923" s="110">
        <f t="shared" si="272"/>
        <v>0.96633849766512459</v>
      </c>
      <c r="H2923" s="130">
        <v>0.94122090623380739</v>
      </c>
      <c r="I2923" s="128">
        <f t="shared" si="273"/>
        <v>3270.3582879866954</v>
      </c>
      <c r="J2923" s="3">
        <f t="shared" si="274"/>
        <v>3294.6359526322908</v>
      </c>
      <c r="K2923" s="122">
        <f t="shared" si="275"/>
        <v>0.91628999628724395</v>
      </c>
      <c r="M2923" s="39" t="s">
        <v>3615</v>
      </c>
      <c r="N2923" s="3">
        <v>3595.6258018552776</v>
      </c>
      <c r="O2923" s="3">
        <v>3294.6357421875</v>
      </c>
      <c r="P2923" s="110">
        <v>0.91628992557525635</v>
      </c>
    </row>
    <row r="2924" spans="2:16" x14ac:dyDescent="0.2">
      <c r="B2924" s="102" t="s">
        <v>3614</v>
      </c>
      <c r="C2924" s="119">
        <v>21530.965844563376</v>
      </c>
      <c r="D2924" s="125">
        <v>0.95645441255342512</v>
      </c>
      <c r="E2924" s="119">
        <f t="shared" si="270"/>
        <v>20593.387288569724</v>
      </c>
      <c r="F2924" s="121">
        <f t="shared" si="271"/>
        <v>21099.959330158887</v>
      </c>
      <c r="G2924" s="110">
        <f t="shared" si="272"/>
        <v>0.97998201671415874</v>
      </c>
      <c r="H2924" s="130">
        <v>0.90627125063753411</v>
      </c>
      <c r="I2924" s="128">
        <f t="shared" si="273"/>
        <v>19122.286530544199</v>
      </c>
      <c r="J2924" s="3">
        <f t="shared" si="274"/>
        <v>19264.241759532684</v>
      </c>
      <c r="K2924" s="122">
        <f t="shared" si="275"/>
        <v>0.89472260086265265</v>
      </c>
      <c r="M2924" s="39" t="s">
        <v>3614</v>
      </c>
      <c r="N2924" s="3">
        <v>21530.965844563376</v>
      </c>
      <c r="O2924" s="3">
        <v>19264.2421875</v>
      </c>
      <c r="P2924" s="110">
        <v>0.89472264051437378</v>
      </c>
    </row>
    <row r="2925" spans="2:16" x14ac:dyDescent="0.2">
      <c r="B2925" s="102" t="s">
        <v>3613</v>
      </c>
      <c r="C2925" s="119">
        <v>12225.976057884971</v>
      </c>
      <c r="D2925" s="125">
        <v>0.93652542092781221</v>
      </c>
      <c r="E2925" s="119">
        <f t="shared" si="270"/>
        <v>11449.937373864077</v>
      </c>
      <c r="F2925" s="121">
        <f t="shared" si="271"/>
        <v>11731.591774389326</v>
      </c>
      <c r="G2925" s="110">
        <f t="shared" si="272"/>
        <v>0.95956279636448338</v>
      </c>
      <c r="H2925" s="130">
        <v>0.96709807713025564</v>
      </c>
      <c r="I2925" s="128">
        <f t="shared" si="273"/>
        <v>11345.599846689041</v>
      </c>
      <c r="J2925" s="3">
        <f t="shared" si="274"/>
        <v>11429.824461861284</v>
      </c>
      <c r="K2925" s="122">
        <f t="shared" si="275"/>
        <v>0.93488032429850709</v>
      </c>
      <c r="M2925" s="39" t="s">
        <v>3613</v>
      </c>
      <c r="N2925" s="3">
        <v>12225.976057884971</v>
      </c>
      <c r="O2925" s="3">
        <v>11429.82421875</v>
      </c>
      <c r="P2925" s="110">
        <v>0.93488031625747681</v>
      </c>
    </row>
    <row r="2926" spans="2:16" x14ac:dyDescent="0.2">
      <c r="B2926" s="102" t="s">
        <v>3612</v>
      </c>
      <c r="C2926" s="119">
        <v>17312.063805103091</v>
      </c>
      <c r="D2926" s="125">
        <v>1.2614351276526619</v>
      </c>
      <c r="E2926" s="119">
        <f t="shared" si="270"/>
        <v>21838.045415921246</v>
      </c>
      <c r="F2926" s="121">
        <f t="shared" si="271"/>
        <v>22375.234519182577</v>
      </c>
      <c r="G2926" s="110">
        <f t="shared" si="272"/>
        <v>1.2924648829325023</v>
      </c>
      <c r="H2926" s="130">
        <v>0.95432507129312283</v>
      </c>
      <c r="I2926" s="128">
        <f t="shared" si="273"/>
        <v>21353.247277719256</v>
      </c>
      <c r="J2926" s="3">
        <f t="shared" si="274"/>
        <v>21511.764152890777</v>
      </c>
      <c r="K2926" s="122">
        <f t="shared" si="275"/>
        <v>1.2425880816445314</v>
      </c>
      <c r="M2926" s="39" t="s">
        <v>3612</v>
      </c>
      <c r="N2926" s="3">
        <v>17312.063805103091</v>
      </c>
      <c r="O2926" s="3">
        <v>21511.76171875</v>
      </c>
      <c r="P2926" s="110">
        <v>1.2425879240036011</v>
      </c>
    </row>
    <row r="2927" spans="2:16" x14ac:dyDescent="0.2">
      <c r="B2927" s="102" t="s">
        <v>3611</v>
      </c>
      <c r="C2927" s="119">
        <v>4703.1557066013456</v>
      </c>
      <c r="D2927" s="125">
        <v>0.89942673823245589</v>
      </c>
      <c r="E2927" s="119">
        <f t="shared" si="270"/>
        <v>4230.1439965878099</v>
      </c>
      <c r="F2927" s="121">
        <f t="shared" si="271"/>
        <v>4334.2003448971054</v>
      </c>
      <c r="G2927" s="110">
        <f t="shared" si="272"/>
        <v>0.92155153162665338</v>
      </c>
      <c r="H2927" s="130">
        <v>1.3313702221502659</v>
      </c>
      <c r="I2927" s="128">
        <f t="shared" si="273"/>
        <v>5770.4252760294185</v>
      </c>
      <c r="J2927" s="3">
        <f t="shared" si="274"/>
        <v>5813.2623101943063</v>
      </c>
      <c r="K2927" s="122">
        <f t="shared" si="275"/>
        <v>1.2360344145176432</v>
      </c>
      <c r="M2927" s="39" t="s">
        <v>3611</v>
      </c>
      <c r="N2927" s="3">
        <v>4703.1557066013456</v>
      </c>
      <c r="O2927" s="3">
        <v>5813.26220703125</v>
      </c>
      <c r="P2927" s="110">
        <v>1.2360343933105469</v>
      </c>
    </row>
    <row r="2928" spans="2:16" x14ac:dyDescent="0.2">
      <c r="B2928" s="102" t="s">
        <v>3610</v>
      </c>
      <c r="C2928" s="119">
        <v>9788.6192441708536</v>
      </c>
      <c r="D2928" s="125">
        <v>0.84509229320196366</v>
      </c>
      <c r="E2928" s="119">
        <f t="shared" si="270"/>
        <v>8272.2866843372194</v>
      </c>
      <c r="F2928" s="121">
        <f t="shared" si="271"/>
        <v>8475.7747795968789</v>
      </c>
      <c r="G2928" s="110">
        <f t="shared" si="272"/>
        <v>0.86588052596327347</v>
      </c>
      <c r="H2928" s="130">
        <v>1.1917324019293494</v>
      </c>
      <c r="I2928" s="128">
        <f t="shared" si="273"/>
        <v>10100.855436301192</v>
      </c>
      <c r="J2928" s="3">
        <f t="shared" si="274"/>
        <v>10175.839630484736</v>
      </c>
      <c r="K2928" s="122">
        <f t="shared" si="275"/>
        <v>1.0395582233464105</v>
      </c>
      <c r="M2928" s="39" t="s">
        <v>3610</v>
      </c>
      <c r="N2928" s="3">
        <v>9788.6192441708536</v>
      </c>
      <c r="O2928" s="3">
        <v>10175.8408203125</v>
      </c>
      <c r="P2928" s="110">
        <v>1.0395582914352417</v>
      </c>
    </row>
    <row r="2929" spans="2:16" x14ac:dyDescent="0.2">
      <c r="B2929" s="102" t="s">
        <v>3609</v>
      </c>
      <c r="C2929" s="119">
        <v>7465.0628453581021</v>
      </c>
      <c r="D2929" s="125">
        <v>0.89017772347924573</v>
      </c>
      <c r="E2929" s="119">
        <f t="shared" si="270"/>
        <v>6645.2326493103756</v>
      </c>
      <c r="F2929" s="121">
        <f t="shared" si="271"/>
        <v>6808.6972130960794</v>
      </c>
      <c r="G2929" s="110">
        <f t="shared" si="272"/>
        <v>0.91207500246697026</v>
      </c>
      <c r="H2929" s="130">
        <v>1.0532973215375336</v>
      </c>
      <c r="I2929" s="128">
        <f t="shared" si="273"/>
        <v>7171.58253771417</v>
      </c>
      <c r="J2929" s="3">
        <f t="shared" si="274"/>
        <v>7224.821131316713</v>
      </c>
      <c r="K2929" s="122">
        <f t="shared" si="275"/>
        <v>0.96781785779730234</v>
      </c>
      <c r="M2929" s="39" t="s">
        <v>3609</v>
      </c>
      <c r="N2929" s="3">
        <v>7465.0628453581021</v>
      </c>
      <c r="O2929" s="3">
        <v>7224.82080078125</v>
      </c>
      <c r="P2929" s="110">
        <v>0.96781784296035767</v>
      </c>
    </row>
    <row r="2930" spans="2:16" x14ac:dyDescent="0.2">
      <c r="B2930" s="102" t="s">
        <v>3608</v>
      </c>
      <c r="C2930" s="119">
        <v>11187.641959024972</v>
      </c>
      <c r="D2930" s="125">
        <v>1.1675818185248874</v>
      </c>
      <c r="E2930" s="119">
        <f t="shared" si="270"/>
        <v>13062.48734352371</v>
      </c>
      <c r="F2930" s="121">
        <f t="shared" si="271"/>
        <v>13383.808493323781</v>
      </c>
      <c r="G2930" s="110">
        <f t="shared" si="272"/>
        <v>1.1963028976385128</v>
      </c>
      <c r="H2930" s="130">
        <v>1.1319955838931843</v>
      </c>
      <c r="I2930" s="128">
        <f t="shared" si="273"/>
        <v>15150.412110114614</v>
      </c>
      <c r="J2930" s="3">
        <f t="shared" si="274"/>
        <v>15262.881935149706</v>
      </c>
      <c r="K2930" s="122">
        <f t="shared" si="275"/>
        <v>1.3642626382798455</v>
      </c>
      <c r="M2930" s="39" t="s">
        <v>3608</v>
      </c>
      <c r="N2930" s="3">
        <v>11187.641959024972</v>
      </c>
      <c r="O2930" s="3">
        <v>15262.8818359375</v>
      </c>
      <c r="P2930" s="110">
        <v>1.364262580871582</v>
      </c>
    </row>
    <row r="2931" spans="2:16" x14ac:dyDescent="0.2">
      <c r="B2931" s="102" t="s">
        <v>3607</v>
      </c>
      <c r="C2931" s="119">
        <v>6873.3398799213846</v>
      </c>
      <c r="D2931" s="125">
        <v>0.89823583077563596</v>
      </c>
      <c r="E2931" s="119">
        <f t="shared" si="270"/>
        <v>6173.8801572444945</v>
      </c>
      <c r="F2931" s="121">
        <f t="shared" si="271"/>
        <v>6325.75002847826</v>
      </c>
      <c r="G2931" s="110">
        <f t="shared" si="272"/>
        <v>0.92033132930865802</v>
      </c>
      <c r="H2931" s="130">
        <v>1.0880939417239475</v>
      </c>
      <c r="I2931" s="128">
        <f t="shared" si="273"/>
        <v>6883.0102828472827</v>
      </c>
      <c r="J2931" s="3">
        <f t="shared" si="274"/>
        <v>6934.1066462069148</v>
      </c>
      <c r="K2931" s="122">
        <f t="shared" si="275"/>
        <v>1.008840937207695</v>
      </c>
      <c r="M2931" s="39" t="s">
        <v>3607</v>
      </c>
      <c r="N2931" s="3">
        <v>6873.3398799213846</v>
      </c>
      <c r="O2931" s="3">
        <v>6934.10693359375</v>
      </c>
      <c r="P2931" s="110">
        <v>1.0088410377502441</v>
      </c>
    </row>
    <row r="2932" spans="2:16" x14ac:dyDescent="0.2">
      <c r="B2932" s="102" t="s">
        <v>3606</v>
      </c>
      <c r="C2932" s="119">
        <v>18718.602165937678</v>
      </c>
      <c r="D2932" s="125">
        <v>0.88315643098796526</v>
      </c>
      <c r="E2932" s="119">
        <f t="shared" si="270"/>
        <v>16531.453881953115</v>
      </c>
      <c r="F2932" s="121">
        <f t="shared" si="271"/>
        <v>16938.10734920793</v>
      </c>
      <c r="G2932" s="110">
        <f t="shared" si="272"/>
        <v>0.90488099480153905</v>
      </c>
      <c r="H2932" s="130">
        <v>1.0492212304618627</v>
      </c>
      <c r="I2932" s="128">
        <f t="shared" si="273"/>
        <v>17771.821834631064</v>
      </c>
      <c r="J2932" s="3">
        <f t="shared" si="274"/>
        <v>17903.751822922364</v>
      </c>
      <c r="K2932" s="122">
        <f t="shared" si="275"/>
        <v>0.95646841918046099</v>
      </c>
      <c r="M2932" s="39" t="s">
        <v>3606</v>
      </c>
      <c r="N2932" s="3">
        <v>18718.602165937678</v>
      </c>
      <c r="O2932" s="3">
        <v>17903.751953125</v>
      </c>
      <c r="P2932" s="110">
        <v>0.95646840333938599</v>
      </c>
    </row>
    <row r="2933" spans="2:16" x14ac:dyDescent="0.2">
      <c r="B2933" s="102" t="s">
        <v>3605</v>
      </c>
      <c r="C2933" s="119">
        <v>20713.235737303778</v>
      </c>
      <c r="D2933" s="125">
        <v>0.9561480235961981</v>
      </c>
      <c r="E2933" s="119">
        <f t="shared" si="270"/>
        <v>19804.919412505147</v>
      </c>
      <c r="F2933" s="121">
        <f t="shared" si="271"/>
        <v>20292.09611246796</v>
      </c>
      <c r="G2933" s="110">
        <f t="shared" si="272"/>
        <v>0.97966809096478535</v>
      </c>
      <c r="H2933" s="130">
        <v>0.97663064218497631</v>
      </c>
      <c r="I2933" s="128">
        <f t="shared" si="273"/>
        <v>19817.882857598845</v>
      </c>
      <c r="J2933" s="3">
        <f t="shared" si="274"/>
        <v>19965.001879930394</v>
      </c>
      <c r="K2933" s="122">
        <f t="shared" si="275"/>
        <v>0.96387653446024169</v>
      </c>
      <c r="M2933" s="39" t="s">
        <v>3605</v>
      </c>
      <c r="N2933" s="3">
        <v>20713.235737303778</v>
      </c>
      <c r="O2933" s="3">
        <v>19965.001953125</v>
      </c>
      <c r="P2933" s="110">
        <v>0.96387654542922974</v>
      </c>
    </row>
    <row r="2934" spans="2:16" x14ac:dyDescent="0.2">
      <c r="B2934" s="102" t="s">
        <v>3604</v>
      </c>
      <c r="C2934" s="119">
        <v>2399.5663904493445</v>
      </c>
      <c r="D2934" s="125">
        <v>1.0382521295836653</v>
      </c>
      <c r="E2934" s="119">
        <f t="shared" si="270"/>
        <v>2491.3549149614209</v>
      </c>
      <c r="F2934" s="121">
        <f t="shared" si="271"/>
        <v>2552.6391868449346</v>
      </c>
      <c r="G2934" s="110">
        <f t="shared" si="272"/>
        <v>1.0637918571475431</v>
      </c>
      <c r="H2934" s="130">
        <v>1.0239771261085926</v>
      </c>
      <c r="I2934" s="128">
        <f t="shared" si="273"/>
        <v>2613.8441385376509</v>
      </c>
      <c r="J2934" s="3">
        <f t="shared" si="274"/>
        <v>2633.2481382964475</v>
      </c>
      <c r="K2934" s="122">
        <f t="shared" si="275"/>
        <v>1.0973849895452752</v>
      </c>
      <c r="M2934" s="39" t="s">
        <v>3604</v>
      </c>
      <c r="N2934" s="3">
        <v>2399.5663904493445</v>
      </c>
      <c r="O2934" s="3">
        <v>2633.248291015625</v>
      </c>
      <c r="P2934" s="110">
        <v>1.097385048866272</v>
      </c>
    </row>
    <row r="2935" spans="2:16" x14ac:dyDescent="0.2">
      <c r="B2935" s="102" t="s">
        <v>3603</v>
      </c>
      <c r="C2935" s="119">
        <v>12611.172087383813</v>
      </c>
      <c r="D2935" s="125">
        <v>0.92184076935533987</v>
      </c>
      <c r="E2935" s="119">
        <f t="shared" si="270"/>
        <v>11625.492579506481</v>
      </c>
      <c r="F2935" s="121">
        <f t="shared" si="271"/>
        <v>11911.465422534058</v>
      </c>
      <c r="G2935" s="110">
        <f t="shared" si="272"/>
        <v>0.9445169203939624</v>
      </c>
      <c r="H2935" s="130">
        <v>1.2876756183568077</v>
      </c>
      <c r="I2935" s="128">
        <f t="shared" si="273"/>
        <v>15338.103603497277</v>
      </c>
      <c r="J2935" s="3">
        <f t="shared" si="274"/>
        <v>15451.966765510129</v>
      </c>
      <c r="K2935" s="122">
        <f t="shared" si="275"/>
        <v>1.2252601628494342</v>
      </c>
      <c r="M2935" s="39" t="s">
        <v>3603</v>
      </c>
      <c r="N2935" s="3">
        <v>12611.172087383813</v>
      </c>
      <c r="O2935" s="3">
        <v>15451.9677734375</v>
      </c>
      <c r="P2935" s="110">
        <v>1.2252602577209473</v>
      </c>
    </row>
    <row r="2936" spans="2:16" x14ac:dyDescent="0.2">
      <c r="B2936" s="102" t="s">
        <v>3602</v>
      </c>
      <c r="C2936" s="119">
        <v>10176.164655304136</v>
      </c>
      <c r="D2936" s="125">
        <v>1.0933446836796239</v>
      </c>
      <c r="E2936" s="119">
        <f t="shared" si="270"/>
        <v>11126.055526125268</v>
      </c>
      <c r="F2936" s="121">
        <f t="shared" si="271"/>
        <v>11399.742830876341</v>
      </c>
      <c r="G2936" s="110">
        <f t="shared" si="272"/>
        <v>1.120239620428551</v>
      </c>
      <c r="H2936" s="130">
        <v>0.9966225874446677</v>
      </c>
      <c r="I2936" s="128">
        <f t="shared" si="273"/>
        <v>11361.241196311779</v>
      </c>
      <c r="J2936" s="3">
        <f t="shared" si="274"/>
        <v>11445.581925807686</v>
      </c>
      <c r="K2936" s="122">
        <f t="shared" si="275"/>
        <v>1.1247441755811105</v>
      </c>
      <c r="M2936" s="39" t="s">
        <v>3602</v>
      </c>
      <c r="N2936" s="3">
        <v>10176.164655304136</v>
      </c>
      <c r="O2936" s="3">
        <v>11445.58203125</v>
      </c>
      <c r="P2936" s="110">
        <v>1.124744176864624</v>
      </c>
    </row>
    <row r="2937" spans="2:16" x14ac:dyDescent="0.2">
      <c r="B2937" s="102" t="s">
        <v>3601</v>
      </c>
      <c r="C2937" s="119">
        <v>10152.332257531287</v>
      </c>
      <c r="D2937" s="125">
        <v>1.1658759414660298</v>
      </c>
      <c r="E2937" s="119">
        <f t="shared" si="270"/>
        <v>11836.359928825234</v>
      </c>
      <c r="F2937" s="121">
        <f t="shared" si="271"/>
        <v>12127.519849731358</v>
      </c>
      <c r="G2937" s="110">
        <f t="shared" si="272"/>
        <v>1.1945550580985784</v>
      </c>
      <c r="H2937" s="130">
        <v>1.0286190314735901</v>
      </c>
      <c r="I2937" s="128">
        <f t="shared" si="273"/>
        <v>12474.597722007409</v>
      </c>
      <c r="J2937" s="3">
        <f t="shared" si="274"/>
        <v>12567.203508106169</v>
      </c>
      <c r="K2937" s="122">
        <f t="shared" si="275"/>
        <v>1.2378636937126899</v>
      </c>
      <c r="M2937" s="39" t="s">
        <v>3601</v>
      </c>
      <c r="N2937" s="3">
        <v>10152.332257531287</v>
      </c>
      <c r="O2937" s="3">
        <v>12567.203125</v>
      </c>
      <c r="P2937" s="110">
        <v>1.2378636598587036</v>
      </c>
    </row>
    <row r="2938" spans="2:16" x14ac:dyDescent="0.2">
      <c r="B2938" s="102" t="s">
        <v>3600</v>
      </c>
      <c r="C2938" s="119">
        <v>9148.2955988615122</v>
      </c>
      <c r="D2938" s="125">
        <v>0.96246319354252885</v>
      </c>
      <c r="E2938" s="119">
        <f t="shared" si="270"/>
        <v>8804.8977975513117</v>
      </c>
      <c r="F2938" s="121">
        <f t="shared" si="271"/>
        <v>9021.487472226403</v>
      </c>
      <c r="G2938" s="110">
        <f t="shared" si="272"/>
        <v>0.9861386063376778</v>
      </c>
      <c r="H2938" s="130">
        <v>1.0780024016958025</v>
      </c>
      <c r="I2938" s="128">
        <f t="shared" si="273"/>
        <v>9725.1851619286572</v>
      </c>
      <c r="J2938" s="3">
        <f t="shared" si="274"/>
        <v>9797.3805494630833</v>
      </c>
      <c r="K2938" s="122">
        <f t="shared" si="275"/>
        <v>1.0709514623338525</v>
      </c>
      <c r="M2938" s="39" t="s">
        <v>3600</v>
      </c>
      <c r="N2938" s="3">
        <v>9148.2955988615122</v>
      </c>
      <c r="O2938" s="3">
        <v>9797.3798828125</v>
      </c>
      <c r="P2938" s="110">
        <v>1.0709513425827026</v>
      </c>
    </row>
    <row r="2939" spans="2:16" x14ac:dyDescent="0.2">
      <c r="B2939" s="102" t="s">
        <v>3599</v>
      </c>
      <c r="C2939" s="119">
        <v>11102.925319537211</v>
      </c>
      <c r="D2939" s="125">
        <v>0.93211804657128883</v>
      </c>
      <c r="E2939" s="119">
        <f t="shared" si="270"/>
        <v>10349.237060073929</v>
      </c>
      <c r="F2939" s="121">
        <f t="shared" si="271"/>
        <v>10603.815584381184</v>
      </c>
      <c r="G2939" s="110">
        <f t="shared" si="272"/>
        <v>0.95504700601040959</v>
      </c>
      <c r="H2939" s="130">
        <v>1.0317065080004189</v>
      </c>
      <c r="I2939" s="128">
        <f t="shared" si="273"/>
        <v>10940.025548042331</v>
      </c>
      <c r="J2939" s="3">
        <f t="shared" si="274"/>
        <v>11021.239362579186</v>
      </c>
      <c r="K2939" s="122">
        <f t="shared" si="275"/>
        <v>0.99264284370045375</v>
      </c>
      <c r="M2939" s="39" t="s">
        <v>3599</v>
      </c>
      <c r="N2939" s="3">
        <v>11102.925319537211</v>
      </c>
      <c r="O2939" s="3">
        <v>11021.2392578125</v>
      </c>
      <c r="P2939" s="110">
        <v>0.99264281988143921</v>
      </c>
    </row>
    <row r="2940" spans="2:16" x14ac:dyDescent="0.2">
      <c r="B2940" s="102" t="s">
        <v>3598</v>
      </c>
      <c r="C2940" s="119">
        <v>41837.111649315259</v>
      </c>
      <c r="D2940" s="125">
        <v>0.89944135955040849</v>
      </c>
      <c r="E2940" s="119">
        <f t="shared" si="270"/>
        <v>37630.028581522347</v>
      </c>
      <c r="F2940" s="121">
        <f t="shared" si="271"/>
        <v>38555.681080379625</v>
      </c>
      <c r="G2940" s="110">
        <f t="shared" si="272"/>
        <v>0.92156651261107458</v>
      </c>
      <c r="H2940" s="130">
        <v>1.2239832094660246</v>
      </c>
      <c r="I2940" s="128">
        <f t="shared" si="273"/>
        <v>47191.506271911538</v>
      </c>
      <c r="J2940" s="3">
        <f t="shared" si="274"/>
        <v>47541.83472601352</v>
      </c>
      <c r="K2940" s="122">
        <f t="shared" si="275"/>
        <v>1.1363555669071057</v>
      </c>
      <c r="M2940" s="39" t="s">
        <v>3598</v>
      </c>
      <c r="N2940" s="3">
        <v>41837.111649315259</v>
      </c>
      <c r="O2940" s="3">
        <v>47541.8359375</v>
      </c>
      <c r="P2940" s="110">
        <v>1.1363556385040283</v>
      </c>
    </row>
    <row r="2941" spans="2:16" x14ac:dyDescent="0.2">
      <c r="B2941" s="102" t="s">
        <v>3597</v>
      </c>
      <c r="C2941" s="119">
        <v>10176.595354516239</v>
      </c>
      <c r="D2941" s="125">
        <v>0.82625711062425</v>
      </c>
      <c r="E2941" s="119">
        <f t="shared" si="270"/>
        <v>8408.484273614753</v>
      </c>
      <c r="F2941" s="121">
        <f t="shared" si="271"/>
        <v>8615.322662339644</v>
      </c>
      <c r="G2941" s="110">
        <f t="shared" si="272"/>
        <v>0.84658202102103597</v>
      </c>
      <c r="H2941" s="130">
        <v>1.1682047051445903</v>
      </c>
      <c r="I2941" s="128">
        <f t="shared" si="273"/>
        <v>10064.460470483989</v>
      </c>
      <c r="J2941" s="3">
        <f t="shared" si="274"/>
        <v>10139.174484859364</v>
      </c>
      <c r="K2941" s="122">
        <f t="shared" si="275"/>
        <v>0.99632284979865415</v>
      </c>
      <c r="M2941" s="39" t="s">
        <v>3597</v>
      </c>
      <c r="N2941" s="3">
        <v>10176.595354516239</v>
      </c>
      <c r="O2941" s="3">
        <v>10139.17578125</v>
      </c>
      <c r="P2941" s="110">
        <v>0.99632298946380615</v>
      </c>
    </row>
    <row r="2942" spans="2:16" x14ac:dyDescent="0.2">
      <c r="B2942" s="102" t="s">
        <v>3596</v>
      </c>
      <c r="C2942" s="119">
        <v>15170.218515713706</v>
      </c>
      <c r="D2942" s="125">
        <v>0.82789436899803759</v>
      </c>
      <c r="E2942" s="119">
        <f t="shared" si="270"/>
        <v>12559.338485629145</v>
      </c>
      <c r="F2942" s="121">
        <f t="shared" si="271"/>
        <v>12868.282791319245</v>
      </c>
      <c r="G2942" s="110">
        <f t="shared" si="272"/>
        <v>0.84825955394050145</v>
      </c>
      <c r="H2942" s="130">
        <v>1.1753332038849924</v>
      </c>
      <c r="I2942" s="128">
        <f t="shared" si="273"/>
        <v>15124.52004161936</v>
      </c>
      <c r="J2942" s="3">
        <f t="shared" si="274"/>
        <v>15236.797655618062</v>
      </c>
      <c r="K2942" s="122">
        <f t="shared" si="275"/>
        <v>1.004388805595344</v>
      </c>
      <c r="M2942" s="39" t="s">
        <v>3596</v>
      </c>
      <c r="N2942" s="3">
        <v>15170.218515713706</v>
      </c>
      <c r="O2942" s="3">
        <v>15236.7978515625</v>
      </c>
      <c r="P2942" s="110">
        <v>1.0043888092041016</v>
      </c>
    </row>
    <row r="2943" spans="2:16" x14ac:dyDescent="0.2">
      <c r="B2943" s="102" t="s">
        <v>3595</v>
      </c>
      <c r="C2943" s="119">
        <v>10174.967865448025</v>
      </c>
      <c r="D2943" s="125">
        <v>0.98199300639570752</v>
      </c>
      <c r="E2943" s="119">
        <f t="shared" si="270"/>
        <v>9991.7472841710205</v>
      </c>
      <c r="F2943" s="121">
        <f t="shared" si="271"/>
        <v>10237.531998936953</v>
      </c>
      <c r="G2943" s="110">
        <f t="shared" si="272"/>
        <v>1.0061488286072511</v>
      </c>
      <c r="H2943" s="130">
        <v>0.97412441346617562</v>
      </c>
      <c r="I2943" s="128">
        <f t="shared" si="273"/>
        <v>9972.6298538056617</v>
      </c>
      <c r="J2943" s="3">
        <f t="shared" si="274"/>
        <v>10046.662159108331</v>
      </c>
      <c r="K2943" s="122">
        <f t="shared" si="275"/>
        <v>0.98739006274649854</v>
      </c>
      <c r="M2943" s="39" t="s">
        <v>3595</v>
      </c>
      <c r="N2943" s="3">
        <v>10174.967865448025</v>
      </c>
      <c r="O2943" s="3">
        <v>10046.662109375</v>
      </c>
      <c r="P2943" s="110">
        <v>0.98739004135131836</v>
      </c>
    </row>
    <row r="2944" spans="2:16" x14ac:dyDescent="0.2">
      <c r="B2944" s="102" t="s">
        <v>3594</v>
      </c>
      <c r="C2944" s="119">
        <v>10844.81955389328</v>
      </c>
      <c r="D2944" s="125">
        <v>0.91938609471509669</v>
      </c>
      <c r="E2944" s="119">
        <f t="shared" si="270"/>
        <v>9970.5762975438593</v>
      </c>
      <c r="F2944" s="121">
        <f t="shared" si="271"/>
        <v>10215.840232033681</v>
      </c>
      <c r="G2944" s="110">
        <f t="shared" si="272"/>
        <v>0.9420018637715557</v>
      </c>
      <c r="H2944" s="130">
        <v>1.1363604138108807</v>
      </c>
      <c r="I2944" s="128">
        <f t="shared" si="273"/>
        <v>11608.876433499638</v>
      </c>
      <c r="J2944" s="3">
        <f t="shared" si="274"/>
        <v>11695.055495286217</v>
      </c>
      <c r="K2944" s="122">
        <f t="shared" si="275"/>
        <v>1.0784001925682298</v>
      </c>
      <c r="M2944" s="39" t="s">
        <v>3594</v>
      </c>
      <c r="N2944" s="3">
        <v>10844.81955389328</v>
      </c>
      <c r="O2944" s="3">
        <v>11695.0546875</v>
      </c>
      <c r="P2944" s="110">
        <v>1.0784001350402832</v>
      </c>
    </row>
    <row r="2945" spans="2:16" x14ac:dyDescent="0.2">
      <c r="B2945" s="102" t="s">
        <v>3593</v>
      </c>
      <c r="C2945" s="119">
        <v>10736.121742947807</v>
      </c>
      <c r="D2945" s="125">
        <v>1.0332980774162785</v>
      </c>
      <c r="E2945" s="119">
        <f t="shared" si="270"/>
        <v>11093.613955895074</v>
      </c>
      <c r="F2945" s="121">
        <f t="shared" si="271"/>
        <v>11366.503237852054</v>
      </c>
      <c r="G2945" s="110">
        <f t="shared" si="272"/>
        <v>1.0587159413797</v>
      </c>
      <c r="H2945" s="130">
        <v>1.2251701761775926</v>
      </c>
      <c r="I2945" s="128">
        <f t="shared" si="273"/>
        <v>13925.900774442376</v>
      </c>
      <c r="J2945" s="3">
        <f t="shared" si="274"/>
        <v>14029.28037970816</v>
      </c>
      <c r="K2945" s="122">
        <f t="shared" si="275"/>
        <v>1.3067363351131442</v>
      </c>
      <c r="M2945" s="39" t="s">
        <v>3593</v>
      </c>
      <c r="N2945" s="3">
        <v>10736.121742947807</v>
      </c>
      <c r="O2945" s="3">
        <v>14029.2822265625</v>
      </c>
      <c r="P2945" s="110">
        <v>1.3067364692687988</v>
      </c>
    </row>
    <row r="2946" spans="2:16" x14ac:dyDescent="0.2">
      <c r="B2946" s="102" t="s">
        <v>3592</v>
      </c>
      <c r="C2946" s="119">
        <v>33592.444345324009</v>
      </c>
      <c r="D2946" s="125">
        <v>0.96062871919293324</v>
      </c>
      <c r="E2946" s="119">
        <f t="shared" si="270"/>
        <v>32269.866786008497</v>
      </c>
      <c r="F2946" s="121">
        <f t="shared" si="271"/>
        <v>33063.665886201787</v>
      </c>
      <c r="G2946" s="110">
        <f t="shared" si="272"/>
        <v>0.98425900617155215</v>
      </c>
      <c r="H2946" s="130">
        <v>0.86326298231537524</v>
      </c>
      <c r="I2946" s="128">
        <f t="shared" si="273"/>
        <v>28542.638819201686</v>
      </c>
      <c r="J2946" s="3">
        <f t="shared" si="274"/>
        <v>28754.526493985948</v>
      </c>
      <c r="K2946" s="122">
        <f t="shared" si="275"/>
        <v>0.855981964229659</v>
      </c>
      <c r="M2946" s="39" t="s">
        <v>3592</v>
      </c>
      <c r="N2946" s="3">
        <v>33592.444345324009</v>
      </c>
      <c r="O2946" s="3">
        <v>28754.52734375</v>
      </c>
      <c r="P2946" s="110">
        <v>0.85598200559616089</v>
      </c>
    </row>
    <row r="2947" spans="2:16" x14ac:dyDescent="0.2">
      <c r="B2947" s="102" t="s">
        <v>3591</v>
      </c>
      <c r="C2947" s="119">
        <v>16033.866339859171</v>
      </c>
      <c r="D2947" s="125">
        <v>0.9279247525369585</v>
      </c>
      <c r="E2947" s="119">
        <f t="shared" si="270"/>
        <v>14878.221455624489</v>
      </c>
      <c r="F2947" s="121">
        <f t="shared" si="271"/>
        <v>15244.207435122613</v>
      </c>
      <c r="G2947" s="110">
        <f t="shared" si="272"/>
        <v>0.95075056209159503</v>
      </c>
      <c r="H2947" s="130">
        <v>0.87469409315406421</v>
      </c>
      <c r="I2947" s="128">
        <f t="shared" si="273"/>
        <v>13334.018198317015</v>
      </c>
      <c r="J2947" s="3">
        <f t="shared" si="274"/>
        <v>13433.003934340542</v>
      </c>
      <c r="K2947" s="122">
        <f t="shared" si="275"/>
        <v>0.83778944202291061</v>
      </c>
      <c r="M2947" s="39" t="s">
        <v>3591</v>
      </c>
      <c r="N2947" s="3">
        <v>16033.866339859171</v>
      </c>
      <c r="O2947" s="3">
        <v>13433.0029296875</v>
      </c>
      <c r="P2947" s="110">
        <v>0.83778935670852661</v>
      </c>
    </row>
    <row r="2948" spans="2:16" x14ac:dyDescent="0.2">
      <c r="B2948" s="102" t="s">
        <v>3590</v>
      </c>
      <c r="C2948" s="119">
        <v>14453.529573808344</v>
      </c>
      <c r="D2948" s="125">
        <v>0.87944233025456287</v>
      </c>
      <c r="E2948" s="119">
        <f t="shared" si="270"/>
        <v>12711.04572879325</v>
      </c>
      <c r="F2948" s="121">
        <f t="shared" si="271"/>
        <v>13023.72184639057</v>
      </c>
      <c r="G2948" s="110">
        <f t="shared" si="272"/>
        <v>0.90107553175047506</v>
      </c>
      <c r="H2948" s="130">
        <v>1.060337129969747</v>
      </c>
      <c r="I2948" s="128">
        <f t="shared" si="273"/>
        <v>13809.535844126074</v>
      </c>
      <c r="J2948" s="3">
        <f t="shared" si="274"/>
        <v>13912.051608642329</v>
      </c>
      <c r="K2948" s="122">
        <f t="shared" si="275"/>
        <v>0.96253662730609113</v>
      </c>
      <c r="M2948" s="39" t="s">
        <v>3590</v>
      </c>
      <c r="N2948" s="3">
        <v>14453.529573808344</v>
      </c>
      <c r="O2948" s="3">
        <v>13912.0517578125</v>
      </c>
      <c r="P2948" s="110">
        <v>0.96253663301467896</v>
      </c>
    </row>
    <row r="2949" spans="2:16" x14ac:dyDescent="0.2">
      <c r="B2949" s="102" t="s">
        <v>3589</v>
      </c>
      <c r="C2949" s="119">
        <v>12208.642411013901</v>
      </c>
      <c r="D2949" s="125">
        <v>0.94804811437693437</v>
      </c>
      <c r="E2949" s="119">
        <f t="shared" ref="E2949:E3012" si="276">D2949*C2949</f>
        <v>11574.380416864</v>
      </c>
      <c r="F2949" s="121">
        <f t="shared" ref="F2949:F3012" si="277">E2949/$E$2*$C$2</f>
        <v>11859.095963448935</v>
      </c>
      <c r="G2949" s="110">
        <f t="shared" ref="G2949:G3012" si="278">F2949/C2949</f>
        <v>0.97136893392424806</v>
      </c>
      <c r="H2949" s="130">
        <v>1.0284046930521522</v>
      </c>
      <c r="I2949" s="128">
        <f t="shared" ref="I2949:I3012" si="279">C2949*H2949*G2949</f>
        <v>12195.949944166719</v>
      </c>
      <c r="J2949" s="3">
        <f t="shared" ref="J2949:J3012" si="280">I2949/$I$2*$C$2</f>
        <v>12286.487174862999</v>
      </c>
      <c r="K2949" s="122">
        <f t="shared" ref="K2949:K3012" si="281">J2949/C2949</f>
        <v>1.0063762014832109</v>
      </c>
      <c r="M2949" s="39" t="s">
        <v>3589</v>
      </c>
      <c r="N2949" s="3">
        <v>12208.642411013901</v>
      </c>
      <c r="O2949" s="3">
        <v>12286.486328125</v>
      </c>
      <c r="P2949" s="110">
        <v>1.0063761472702026</v>
      </c>
    </row>
    <row r="2950" spans="2:16" x14ac:dyDescent="0.2">
      <c r="B2950" s="102" t="s">
        <v>3588</v>
      </c>
      <c r="C2950" s="119">
        <v>10853.377348611968</v>
      </c>
      <c r="D2950" s="125">
        <v>1.0409289437441407</v>
      </c>
      <c r="E2950" s="119">
        <f t="shared" si="276"/>
        <v>11297.594619547239</v>
      </c>
      <c r="F2950" s="121">
        <f t="shared" si="277"/>
        <v>11575.501575371225</v>
      </c>
      <c r="G2950" s="110">
        <f t="shared" si="278"/>
        <v>1.0665345176496244</v>
      </c>
      <c r="H2950" s="130">
        <v>1.0058612042115564</v>
      </c>
      <c r="I2950" s="128">
        <f t="shared" si="279"/>
        <v>11643.347953955668</v>
      </c>
      <c r="J2950" s="3">
        <f t="shared" si="280"/>
        <v>11729.782916759739</v>
      </c>
      <c r="K2950" s="122">
        <f t="shared" si="281"/>
        <v>1.0807495713083131</v>
      </c>
      <c r="M2950" s="39" t="s">
        <v>3588</v>
      </c>
      <c r="N2950" s="3">
        <v>10853.377348611968</v>
      </c>
      <c r="O2950" s="3">
        <v>11729.7822265625</v>
      </c>
      <c r="P2950" s="110">
        <v>1.08074951171875</v>
      </c>
    </row>
    <row r="2951" spans="2:16" x14ac:dyDescent="0.2">
      <c r="B2951" s="102" t="s">
        <v>3587</v>
      </c>
      <c r="C2951" s="119">
        <v>17690.598939781652</v>
      </c>
      <c r="D2951" s="125">
        <v>0.9164595452176254</v>
      </c>
      <c r="E2951" s="119">
        <f t="shared" si="276"/>
        <v>16212.718258979699</v>
      </c>
      <c r="F2951" s="121">
        <f t="shared" si="277"/>
        <v>16611.531221270743</v>
      </c>
      <c r="G2951" s="110">
        <f t="shared" si="278"/>
        <v>0.93900332474982739</v>
      </c>
      <c r="H2951" s="130">
        <v>1.0308585726865467</v>
      </c>
      <c r="I2951" s="128">
        <f t="shared" si="279"/>
        <v>17124.139364897164</v>
      </c>
      <c r="J2951" s="3">
        <f t="shared" si="280"/>
        <v>17251.26125070783</v>
      </c>
      <c r="K2951" s="122">
        <f t="shared" si="281"/>
        <v>0.97516547118787122</v>
      </c>
      <c r="M2951" s="39" t="s">
        <v>3587</v>
      </c>
      <c r="N2951" s="3">
        <v>17690.598939781652</v>
      </c>
      <c r="O2951" s="3">
        <v>17251.26171875</v>
      </c>
      <c r="P2951" s="110">
        <v>0.97516548633575439</v>
      </c>
    </row>
    <row r="2952" spans="2:16" x14ac:dyDescent="0.2">
      <c r="B2952" s="102" t="s">
        <v>3586</v>
      </c>
      <c r="C2952" s="119">
        <v>6896.2643794409914</v>
      </c>
      <c r="D2952" s="125">
        <v>0.90940151443765582</v>
      </c>
      <c r="E2952" s="119">
        <f t="shared" si="276"/>
        <v>6271.4732706260984</v>
      </c>
      <c r="F2952" s="121">
        <f t="shared" si="277"/>
        <v>6425.7438126187835</v>
      </c>
      <c r="G2952" s="110">
        <f t="shared" si="278"/>
        <v>0.93177167507891456</v>
      </c>
      <c r="H2952" s="130">
        <v>1.0739165793422172</v>
      </c>
      <c r="I2952" s="128">
        <f t="shared" si="279"/>
        <v>6900.7128149769815</v>
      </c>
      <c r="J2952" s="3">
        <f t="shared" si="280"/>
        <v>6951.9405939493918</v>
      </c>
      <c r="K2952" s="122">
        <f t="shared" si="281"/>
        <v>1.0080733874812544</v>
      </c>
      <c r="M2952" s="39" t="s">
        <v>3586</v>
      </c>
      <c r="N2952" s="3">
        <v>6896.2643794409914</v>
      </c>
      <c r="O2952" s="3">
        <v>6951.9404296875</v>
      </c>
      <c r="P2952" s="110">
        <v>1.0080733299255371</v>
      </c>
    </row>
    <row r="2953" spans="2:16" x14ac:dyDescent="0.2">
      <c r="B2953" s="102" t="s">
        <v>3585</v>
      </c>
      <c r="C2953" s="119">
        <v>9354.8970412098861</v>
      </c>
      <c r="D2953" s="125">
        <v>0.93985797716841568</v>
      </c>
      <c r="E2953" s="119">
        <f t="shared" si="276"/>
        <v>8792.2746097703202</v>
      </c>
      <c r="F2953" s="121">
        <f t="shared" si="277"/>
        <v>9008.5537695254534</v>
      </c>
      <c r="G2953" s="110">
        <f t="shared" si="278"/>
        <v>0.9629773293967071</v>
      </c>
      <c r="H2953" s="130">
        <v>1.0332883332428742</v>
      </c>
      <c r="I2953" s="128">
        <f t="shared" si="279"/>
        <v>9308.4335094417675</v>
      </c>
      <c r="J2953" s="3">
        <f t="shared" si="280"/>
        <v>9377.5351207080894</v>
      </c>
      <c r="K2953" s="122">
        <f t="shared" si="281"/>
        <v>1.002419917546765</v>
      </c>
      <c r="M2953" s="39" t="s">
        <v>3585</v>
      </c>
      <c r="N2953" s="3">
        <v>9354.8970412098861</v>
      </c>
      <c r="O2953" s="3">
        <v>9377.5361328125</v>
      </c>
      <c r="P2953" s="110">
        <v>1.0024200677871704</v>
      </c>
    </row>
    <row r="2954" spans="2:16" x14ac:dyDescent="0.2">
      <c r="B2954" s="102" t="s">
        <v>3584</v>
      </c>
      <c r="C2954" s="119">
        <v>18524.535598584305</v>
      </c>
      <c r="D2954" s="125">
        <v>0.95952709599874897</v>
      </c>
      <c r="E2954" s="119">
        <f t="shared" si="276"/>
        <v>17774.793847635046</v>
      </c>
      <c r="F2954" s="121">
        <f t="shared" si="277"/>
        <v>18212.031951403471</v>
      </c>
      <c r="G2954" s="110">
        <f t="shared" si="278"/>
        <v>0.98313028439942551</v>
      </c>
      <c r="H2954" s="130">
        <v>1.2693911341692001</v>
      </c>
      <c r="I2954" s="128">
        <f t="shared" si="279"/>
        <v>23118.191894317762</v>
      </c>
      <c r="J2954" s="3">
        <f t="shared" si="280"/>
        <v>23289.810922142475</v>
      </c>
      <c r="K2954" s="122">
        <f t="shared" si="281"/>
        <v>1.2572412840364184</v>
      </c>
      <c r="M2954" s="39" t="s">
        <v>3584</v>
      </c>
      <c r="N2954" s="3">
        <v>18524.535598584305</v>
      </c>
      <c r="O2954" s="3">
        <v>23289.810546875</v>
      </c>
      <c r="P2954" s="110">
        <v>1.2572412490844727</v>
      </c>
    </row>
    <row r="2955" spans="2:16" x14ac:dyDescent="0.2">
      <c r="B2955" s="102" t="s">
        <v>3583</v>
      </c>
      <c r="C2955" s="119">
        <v>9173.9449370695529</v>
      </c>
      <c r="D2955" s="125">
        <v>1.1068912327013964</v>
      </c>
      <c r="E2955" s="119">
        <f t="shared" si="276"/>
        <v>10154.559220127652</v>
      </c>
      <c r="F2955" s="121">
        <f t="shared" si="277"/>
        <v>10404.348908608539</v>
      </c>
      <c r="G2955" s="110">
        <f t="shared" si="278"/>
        <v>1.1341193979230506</v>
      </c>
      <c r="H2955" s="130">
        <v>0.96051785669909218</v>
      </c>
      <c r="I2955" s="128">
        <f t="shared" si="279"/>
        <v>9993.5629140462133</v>
      </c>
      <c r="J2955" s="3">
        <f t="shared" si="280"/>
        <v>10067.750616945041</v>
      </c>
      <c r="K2955" s="122">
        <f t="shared" si="281"/>
        <v>1.0974287164362464</v>
      </c>
      <c r="M2955" s="39" t="s">
        <v>3583</v>
      </c>
      <c r="N2955" s="3">
        <v>9173.9449370695529</v>
      </c>
      <c r="O2955" s="3">
        <v>10067.75</v>
      </c>
      <c r="P2955" s="110">
        <v>1.0974286794662476</v>
      </c>
    </row>
    <row r="2956" spans="2:16" x14ac:dyDescent="0.2">
      <c r="B2956" s="102" t="s">
        <v>3582</v>
      </c>
      <c r="C2956" s="119">
        <v>8254.7981468135222</v>
      </c>
      <c r="D2956" s="125">
        <v>0.85092879607727911</v>
      </c>
      <c r="E2956" s="119">
        <f t="shared" si="276"/>
        <v>7024.2454489289848</v>
      </c>
      <c r="F2956" s="121">
        <f t="shared" si="277"/>
        <v>7197.0332622122487</v>
      </c>
      <c r="G2956" s="110">
        <f t="shared" si="278"/>
        <v>0.87186059964293772</v>
      </c>
      <c r="H2956" s="130">
        <v>1.1668501864519545</v>
      </c>
      <c r="I2956" s="128">
        <f t="shared" si="279"/>
        <v>8397.8596039132808</v>
      </c>
      <c r="J2956" s="3">
        <f t="shared" si="280"/>
        <v>8460.2015252720284</v>
      </c>
      <c r="K2956" s="122">
        <f t="shared" si="281"/>
        <v>1.0248829074685242</v>
      </c>
      <c r="M2956" s="39" t="s">
        <v>3582</v>
      </c>
      <c r="N2956" s="3">
        <v>8254.7981468135222</v>
      </c>
      <c r="O2956" s="3">
        <v>8460.201171875</v>
      </c>
      <c r="P2956" s="110">
        <v>1.0248829126358032</v>
      </c>
    </row>
    <row r="2957" spans="2:16" x14ac:dyDescent="0.2">
      <c r="B2957" s="102" t="s">
        <v>3581</v>
      </c>
      <c r="C2957" s="119">
        <v>10077.424126078342</v>
      </c>
      <c r="D2957" s="125">
        <v>0.87615463915223379</v>
      </c>
      <c r="E2957" s="119">
        <f t="shared" si="276"/>
        <v>8829.3818987681843</v>
      </c>
      <c r="F2957" s="121">
        <f t="shared" si="277"/>
        <v>9046.573852270265</v>
      </c>
      <c r="G2957" s="110">
        <f t="shared" si="278"/>
        <v>0.89770696748383905</v>
      </c>
      <c r="H2957" s="130">
        <v>1.1936341206976671</v>
      </c>
      <c r="I2957" s="128">
        <f t="shared" si="279"/>
        <v>10798.299225481123</v>
      </c>
      <c r="J2957" s="3">
        <f t="shared" si="280"/>
        <v>10878.460927733146</v>
      </c>
      <c r="K2957" s="122">
        <f t="shared" si="281"/>
        <v>1.0794882493416034</v>
      </c>
      <c r="M2957" s="39" t="s">
        <v>3581</v>
      </c>
      <c r="N2957" s="3">
        <v>10077.424126078342</v>
      </c>
      <c r="O2957" s="3">
        <v>10878.4619140625</v>
      </c>
      <c r="P2957" s="110">
        <v>1.0794883966445923</v>
      </c>
    </row>
    <row r="2958" spans="2:16" x14ac:dyDescent="0.2">
      <c r="B2958" s="102" t="s">
        <v>3580</v>
      </c>
      <c r="C2958" s="119">
        <v>10938.720740542271</v>
      </c>
      <c r="D2958" s="125">
        <v>0.92527785297999421</v>
      </c>
      <c r="E2958" s="119">
        <f t="shared" si="276"/>
        <v>10121.356041156685</v>
      </c>
      <c r="F2958" s="121">
        <f t="shared" si="277"/>
        <v>10370.328972203602</v>
      </c>
      <c r="G2958" s="110">
        <f t="shared" si="278"/>
        <v>0.94803855205554033</v>
      </c>
      <c r="H2958" s="130">
        <v>1.1092296865390394</v>
      </c>
      <c r="I2958" s="128">
        <f t="shared" si="279"/>
        <v>11503.07675514412</v>
      </c>
      <c r="J2958" s="3">
        <f t="shared" si="280"/>
        <v>11588.470407845658</v>
      </c>
      <c r="K2958" s="122">
        <f t="shared" si="281"/>
        <v>1.0593990543057943</v>
      </c>
      <c r="M2958" s="39" t="s">
        <v>3580</v>
      </c>
      <c r="N2958" s="3">
        <v>10938.720740542271</v>
      </c>
      <c r="O2958" s="3">
        <v>11588.470703125</v>
      </c>
      <c r="P2958" s="110">
        <v>1.0593991279602051</v>
      </c>
    </row>
    <row r="2959" spans="2:16" x14ac:dyDescent="0.2">
      <c r="B2959" s="102" t="s">
        <v>3579</v>
      </c>
      <c r="C2959" s="119">
        <v>13026.351734747703</v>
      </c>
      <c r="D2959" s="125">
        <v>0.93701309058740989</v>
      </c>
      <c r="E2959" s="119">
        <f t="shared" si="276"/>
        <v>12205.862098054613</v>
      </c>
      <c r="F2959" s="121">
        <f t="shared" si="277"/>
        <v>12506.111318628404</v>
      </c>
      <c r="G2959" s="110">
        <f t="shared" si="278"/>
        <v>0.96006246209891899</v>
      </c>
      <c r="H2959" s="130">
        <v>1.0019898477218339</v>
      </c>
      <c r="I2959" s="128">
        <f t="shared" si="279"/>
        <v>12530.996575744777</v>
      </c>
      <c r="J2959" s="3">
        <f t="shared" si="280"/>
        <v>12624.021041491716</v>
      </c>
      <c r="K2959" s="122">
        <f t="shared" si="281"/>
        <v>0.96911409261406845</v>
      </c>
      <c r="M2959" s="39" t="s">
        <v>3579</v>
      </c>
      <c r="N2959" s="3">
        <v>13026.351734747703</v>
      </c>
      <c r="O2959" s="3">
        <v>12624.01953125</v>
      </c>
      <c r="P2959" s="110">
        <v>0.96911400556564331</v>
      </c>
    </row>
    <row r="2960" spans="2:16" x14ac:dyDescent="0.2">
      <c r="B2960" s="102" t="s">
        <v>3578</v>
      </c>
      <c r="C2960" s="119">
        <v>16159.526308804703</v>
      </c>
      <c r="D2960" s="125">
        <v>0.85599795869162953</v>
      </c>
      <c r="E2960" s="119">
        <f t="shared" si="276"/>
        <v>13832.52153376051</v>
      </c>
      <c r="F2960" s="121">
        <f t="shared" si="277"/>
        <v>14172.784579149473</v>
      </c>
      <c r="G2960" s="110">
        <f t="shared" si="278"/>
        <v>0.87705445743340071</v>
      </c>
      <c r="H2960" s="130">
        <v>1.2061754150411528</v>
      </c>
      <c r="I2960" s="128">
        <f t="shared" si="279"/>
        <v>17094.864322044468</v>
      </c>
      <c r="J2960" s="3">
        <f t="shared" si="280"/>
        <v>17221.768883143199</v>
      </c>
      <c r="K2960" s="122">
        <f t="shared" si="281"/>
        <v>1.0657347594254494</v>
      </c>
      <c r="M2960" s="39" t="s">
        <v>3578</v>
      </c>
      <c r="N2960" s="3">
        <v>16159.526308804703</v>
      </c>
      <c r="O2960" s="3">
        <v>17221.767578125</v>
      </c>
      <c r="P2960" s="110">
        <v>1.0657346248626709</v>
      </c>
    </row>
    <row r="2961" spans="2:16" x14ac:dyDescent="0.2">
      <c r="B2961" s="102" t="s">
        <v>3577</v>
      </c>
      <c r="C2961" s="119">
        <v>7915.3004951261246</v>
      </c>
      <c r="D2961" s="125">
        <v>0.89697911720727008</v>
      </c>
      <c r="E2961" s="119">
        <f t="shared" si="276"/>
        <v>7099.8592505484994</v>
      </c>
      <c r="F2961" s="121">
        <f t="shared" si="277"/>
        <v>7274.5070705087601</v>
      </c>
      <c r="G2961" s="110">
        <f t="shared" si="278"/>
        <v>0.91904370212957354</v>
      </c>
      <c r="H2961" s="130">
        <v>1.043322600374454</v>
      </c>
      <c r="I2961" s="128">
        <f t="shared" si="279"/>
        <v>7589.6576332455516</v>
      </c>
      <c r="J2961" s="3">
        <f t="shared" si="280"/>
        <v>7645.9998277603472</v>
      </c>
      <c r="K2961" s="122">
        <f t="shared" si="281"/>
        <v>0.96597720231447937</v>
      </c>
      <c r="M2961" s="39" t="s">
        <v>3577</v>
      </c>
      <c r="N2961" s="3">
        <v>7915.3004951261246</v>
      </c>
      <c r="O2961" s="3">
        <v>7646</v>
      </c>
      <c r="P2961" s="110">
        <v>0.9659772515296936</v>
      </c>
    </row>
    <row r="2962" spans="2:16" x14ac:dyDescent="0.2">
      <c r="B2962" s="102" t="s">
        <v>3576</v>
      </c>
      <c r="C2962" s="119">
        <v>19310.444059650275</v>
      </c>
      <c r="D2962" s="125">
        <v>0.99691492125360692</v>
      </c>
      <c r="E2962" s="119">
        <f t="shared" si="276"/>
        <v>19250.869819098436</v>
      </c>
      <c r="F2962" s="121">
        <f t="shared" si="277"/>
        <v>19724.417579356443</v>
      </c>
      <c r="G2962" s="110">
        <f t="shared" si="278"/>
        <v>1.0214378042486956</v>
      </c>
      <c r="H2962" s="130">
        <v>0.96123056258479289</v>
      </c>
      <c r="I2962" s="128">
        <f t="shared" si="279"/>
        <v>18959.713006462174</v>
      </c>
      <c r="J2962" s="3">
        <f t="shared" si="280"/>
        <v>19100.461362946073</v>
      </c>
      <c r="K2962" s="122">
        <f t="shared" si="281"/>
        <v>0.98912595194312658</v>
      </c>
      <c r="M2962" s="39" t="s">
        <v>3576</v>
      </c>
      <c r="N2962" s="3">
        <v>19310.444059650275</v>
      </c>
      <c r="O2962" s="3">
        <v>19100.4609375</v>
      </c>
      <c r="P2962" s="110">
        <v>0.98912590742111206</v>
      </c>
    </row>
    <row r="2963" spans="2:16" x14ac:dyDescent="0.2">
      <c r="B2963" s="102" t="s">
        <v>3575</v>
      </c>
      <c r="C2963" s="119">
        <v>15715.954353716164</v>
      </c>
      <c r="D2963" s="125">
        <v>0.8597859057564613</v>
      </c>
      <c r="E2963" s="119">
        <f t="shared" si="276"/>
        <v>13512.356048837053</v>
      </c>
      <c r="F2963" s="121">
        <f t="shared" si="277"/>
        <v>13844.743416413941</v>
      </c>
      <c r="G2963" s="110">
        <f t="shared" si="278"/>
        <v>0.88093558334497457</v>
      </c>
      <c r="H2963" s="130">
        <v>1.0779735306383382</v>
      </c>
      <c r="I2963" s="128">
        <f t="shared" si="279"/>
        <v>14924.266941373626</v>
      </c>
      <c r="J2963" s="3">
        <f t="shared" si="280"/>
        <v>15035.057966691855</v>
      </c>
      <c r="K2963" s="122">
        <f t="shared" si="281"/>
        <v>0.95667483044939572</v>
      </c>
      <c r="M2963" s="39" t="s">
        <v>3575</v>
      </c>
      <c r="N2963" s="3">
        <v>15715.954353716164</v>
      </c>
      <c r="O2963" s="3">
        <v>15035.05859375</v>
      </c>
      <c r="P2963" s="110">
        <v>0.95667487382888794</v>
      </c>
    </row>
    <row r="2964" spans="2:16" x14ac:dyDescent="0.2">
      <c r="B2964" s="102" t="s">
        <v>3574</v>
      </c>
      <c r="C2964" s="119">
        <v>3418.4649437803432</v>
      </c>
      <c r="D2964" s="125">
        <v>0.87334466849510006</v>
      </c>
      <c r="E2964" s="119">
        <f t="shared" si="276"/>
        <v>2985.4981330879646</v>
      </c>
      <c r="F2964" s="121">
        <f t="shared" si="277"/>
        <v>3058.9377214007832</v>
      </c>
      <c r="G2964" s="110">
        <f t="shared" si="278"/>
        <v>0.89482787499877847</v>
      </c>
      <c r="H2964" s="130">
        <v>0.98399815040886163</v>
      </c>
      <c r="I2964" s="128">
        <f t="shared" si="279"/>
        <v>3009.9890600742683</v>
      </c>
      <c r="J2964" s="3">
        <f t="shared" si="280"/>
        <v>3032.3338610264541</v>
      </c>
      <c r="K2964" s="122">
        <f t="shared" si="281"/>
        <v>0.88704547535102629</v>
      </c>
      <c r="M2964" s="39" t="s">
        <v>3574</v>
      </c>
      <c r="N2964" s="3">
        <v>3418.4649437803432</v>
      </c>
      <c r="O2964" s="3">
        <v>3032.333984375</v>
      </c>
      <c r="P2964" s="110">
        <v>0.88704550266265869</v>
      </c>
    </row>
    <row r="2965" spans="2:16" x14ac:dyDescent="0.2">
      <c r="B2965" s="102" t="s">
        <v>3573</v>
      </c>
      <c r="C2965" s="119">
        <v>19806.84310408933</v>
      </c>
      <c r="D2965" s="125">
        <v>1.2163783265947843</v>
      </c>
      <c r="E2965" s="119">
        <f t="shared" si="276"/>
        <v>24092.614670077623</v>
      </c>
      <c r="F2965" s="121">
        <f t="shared" si="277"/>
        <v>24685.263408705305</v>
      </c>
      <c r="G2965" s="110">
        <f t="shared" si="278"/>
        <v>1.2462997398918545</v>
      </c>
      <c r="H2965" s="130">
        <v>1.0456320542365938</v>
      </c>
      <c r="I2965" s="128">
        <f t="shared" si="279"/>
        <v>25811.702687415949</v>
      </c>
      <c r="J2965" s="3">
        <f t="shared" si="280"/>
        <v>26003.31712430466</v>
      </c>
      <c r="K2965" s="122">
        <f t="shared" si="281"/>
        <v>1.312845110533339</v>
      </c>
      <c r="M2965" s="39" t="s">
        <v>3573</v>
      </c>
      <c r="N2965" s="3">
        <v>19806.84310408933</v>
      </c>
      <c r="O2965" s="3">
        <v>26003.318359375</v>
      </c>
      <c r="P2965" s="110">
        <v>1.3128452301025391</v>
      </c>
    </row>
    <row r="2966" spans="2:16" x14ac:dyDescent="0.2">
      <c r="B2966" s="102" t="s">
        <v>3572</v>
      </c>
      <c r="C2966" s="119">
        <v>6738.0689209134416</v>
      </c>
      <c r="D2966" s="125">
        <v>0.79338323997179883</v>
      </c>
      <c r="E2966" s="119">
        <f t="shared" si="276"/>
        <v>5345.8709516275885</v>
      </c>
      <c r="F2966" s="121">
        <f t="shared" si="277"/>
        <v>5477.3728130790696</v>
      </c>
      <c r="G2966" s="110">
        <f t="shared" si="278"/>
        <v>0.81289949351490653</v>
      </c>
      <c r="H2966" s="130">
        <v>0.96420506228542502</v>
      </c>
      <c r="I2966" s="128">
        <f t="shared" si="279"/>
        <v>5281.3105943953979</v>
      </c>
      <c r="J2966" s="3">
        <f t="shared" si="280"/>
        <v>5320.5166618073254</v>
      </c>
      <c r="K2966" s="122">
        <f t="shared" si="281"/>
        <v>0.78962039781066129</v>
      </c>
      <c r="M2966" s="39" t="s">
        <v>3572</v>
      </c>
      <c r="N2966" s="3">
        <v>6738.0689209134416</v>
      </c>
      <c r="O2966" s="3">
        <v>5320.51708984375</v>
      </c>
      <c r="P2966" s="110">
        <v>0.78962045907974243</v>
      </c>
    </row>
    <row r="2967" spans="2:16" x14ac:dyDescent="0.2">
      <c r="B2967" s="102" t="s">
        <v>3571</v>
      </c>
      <c r="C2967" s="119">
        <v>8973.1955975589572</v>
      </c>
      <c r="D2967" s="125">
        <v>0.91504192214278723</v>
      </c>
      <c r="E2967" s="119">
        <f t="shared" si="276"/>
        <v>8210.8501473535453</v>
      </c>
      <c r="F2967" s="121">
        <f t="shared" si="277"/>
        <v>8412.8269792386145</v>
      </c>
      <c r="G2967" s="110">
        <f t="shared" si="278"/>
        <v>0.9375508298879851</v>
      </c>
      <c r="H2967" s="130">
        <v>1.2608574803377435</v>
      </c>
      <c r="I2967" s="128">
        <f t="shared" si="279"/>
        <v>10607.375827560189</v>
      </c>
      <c r="J2967" s="3">
        <f t="shared" si="280"/>
        <v>10686.120200633097</v>
      </c>
      <c r="K2967" s="122">
        <f t="shared" si="281"/>
        <v>1.1908934876600838</v>
      </c>
      <c r="M2967" s="39" t="s">
        <v>3571</v>
      </c>
      <c r="N2967" s="3">
        <v>8973.1955975589572</v>
      </c>
      <c r="O2967" s="3">
        <v>10686.1201171875</v>
      </c>
      <c r="P2967" s="110">
        <v>1.1908935308456421</v>
      </c>
    </row>
    <row r="2968" spans="2:16" x14ac:dyDescent="0.2">
      <c r="B2968" s="102" t="s">
        <v>3570</v>
      </c>
      <c r="C2968" s="119">
        <v>5361.0457709532111</v>
      </c>
      <c r="D2968" s="125">
        <v>0.91989084252874631</v>
      </c>
      <c r="E2968" s="119">
        <f t="shared" si="276"/>
        <v>4931.5769110773217</v>
      </c>
      <c r="F2968" s="121">
        <f t="shared" si="277"/>
        <v>5052.8876478245993</v>
      </c>
      <c r="G2968" s="110">
        <f t="shared" si="278"/>
        <v>0.94251902776166374</v>
      </c>
      <c r="H2968" s="130">
        <v>1.0601218426506811</v>
      </c>
      <c r="I2968" s="128">
        <f t="shared" si="279"/>
        <v>5356.6765639186806</v>
      </c>
      <c r="J2968" s="3">
        <f t="shared" si="280"/>
        <v>5396.4421142901656</v>
      </c>
      <c r="K2968" s="122">
        <f t="shared" si="281"/>
        <v>1.0066025072064737</v>
      </c>
      <c r="M2968" s="39" t="s">
        <v>3570</v>
      </c>
      <c r="N2968" s="3">
        <v>5361.0457709532111</v>
      </c>
      <c r="O2968" s="3">
        <v>5396.44189453125</v>
      </c>
      <c r="P2968" s="110">
        <v>1.0066025257110596</v>
      </c>
    </row>
    <row r="2969" spans="2:16" x14ac:dyDescent="0.2">
      <c r="B2969" s="102" t="s">
        <v>3569</v>
      </c>
      <c r="C2969" s="119">
        <v>7182.5368125256127</v>
      </c>
      <c r="D2969" s="125">
        <v>0.86988181794381803</v>
      </c>
      <c r="E2969" s="119">
        <f t="shared" si="276"/>
        <v>6247.9581799281759</v>
      </c>
      <c r="F2969" s="121">
        <f t="shared" si="277"/>
        <v>6401.6502795628321</v>
      </c>
      <c r="G2969" s="110">
        <f t="shared" si="278"/>
        <v>0.89127984257581605</v>
      </c>
      <c r="H2969" s="130">
        <v>0.99044599704157366</v>
      </c>
      <c r="I2969" s="128">
        <f t="shared" si="279"/>
        <v>6340.4888938530776</v>
      </c>
      <c r="J2969" s="3">
        <f t="shared" si="280"/>
        <v>6387.5578231564941</v>
      </c>
      <c r="K2969" s="122">
        <f t="shared" si="281"/>
        <v>0.88931779813745526</v>
      </c>
      <c r="M2969" s="39" t="s">
        <v>3569</v>
      </c>
      <c r="N2969" s="3">
        <v>7182.5368125256127</v>
      </c>
      <c r="O2969" s="3">
        <v>6387.5576171875</v>
      </c>
      <c r="P2969" s="110">
        <v>0.88931775093078613</v>
      </c>
    </row>
    <row r="2970" spans="2:16" x14ac:dyDescent="0.2">
      <c r="B2970" s="102" t="s">
        <v>3568</v>
      </c>
      <c r="C2970" s="119">
        <v>11183.321852856803</v>
      </c>
      <c r="D2970" s="125">
        <v>0.93572320355847527</v>
      </c>
      <c r="E2970" s="119">
        <f t="shared" si="276"/>
        <v>10464.493750580672</v>
      </c>
      <c r="F2970" s="121">
        <f t="shared" si="277"/>
        <v>10721.907447955798</v>
      </c>
      <c r="G2970" s="110">
        <f t="shared" si="278"/>
        <v>0.95874084543286797</v>
      </c>
      <c r="H2970" s="130">
        <v>1.3319295808634968</v>
      </c>
      <c r="I2970" s="128">
        <f t="shared" si="279"/>
        <v>14280.825693212972</v>
      </c>
      <c r="J2970" s="3">
        <f t="shared" si="280"/>
        <v>14386.840100966278</v>
      </c>
      <c r="K2970" s="122">
        <f t="shared" si="281"/>
        <v>1.2864549809313706</v>
      </c>
      <c r="M2970" s="39" t="s">
        <v>3568</v>
      </c>
      <c r="N2970" s="3">
        <v>11183.321852856803</v>
      </c>
      <c r="O2970" s="3">
        <v>14386.8408203125</v>
      </c>
      <c r="P2970" s="110">
        <v>1.2864550352096558</v>
      </c>
    </row>
    <row r="2971" spans="2:16" x14ac:dyDescent="0.2">
      <c r="B2971" s="102" t="s">
        <v>3567</v>
      </c>
      <c r="C2971" s="119">
        <v>8838.8866884933068</v>
      </c>
      <c r="D2971" s="125">
        <v>0.87852262409244464</v>
      </c>
      <c r="E2971" s="119">
        <f t="shared" si="276"/>
        <v>7765.1619276309184</v>
      </c>
      <c r="F2971" s="121">
        <f t="shared" si="277"/>
        <v>7956.1753765516678</v>
      </c>
      <c r="G2971" s="110">
        <f t="shared" si="278"/>
        <v>0.90013320194603519</v>
      </c>
      <c r="H2971" s="130">
        <v>1.1542749940507404</v>
      </c>
      <c r="I2971" s="128">
        <f t="shared" si="279"/>
        <v>9183.6142854358241</v>
      </c>
      <c r="J2971" s="3">
        <f t="shared" si="280"/>
        <v>9251.7892950900623</v>
      </c>
      <c r="K2971" s="122">
        <f t="shared" si="281"/>
        <v>1.0467143228721647</v>
      </c>
      <c r="M2971" s="39" t="s">
        <v>3567</v>
      </c>
      <c r="N2971" s="3">
        <v>8838.8866884933068</v>
      </c>
      <c r="O2971" s="3">
        <v>9251.7900390625</v>
      </c>
      <c r="P2971" s="110">
        <v>1.0467144250869751</v>
      </c>
    </row>
    <row r="2972" spans="2:16" x14ac:dyDescent="0.2">
      <c r="B2972" s="102" t="s">
        <v>3566</v>
      </c>
      <c r="C2972" s="119">
        <v>8700.1506499596489</v>
      </c>
      <c r="D2972" s="125">
        <v>0.98203386117756997</v>
      </c>
      <c r="E2972" s="119">
        <f t="shared" si="276"/>
        <v>8543.8425356064199</v>
      </c>
      <c r="F2972" s="121">
        <f t="shared" si="277"/>
        <v>8754.0105713758803</v>
      </c>
      <c r="G2972" s="110">
        <f t="shared" si="278"/>
        <v>1.0061906883665839</v>
      </c>
      <c r="H2972" s="130">
        <v>0.97830072959394321</v>
      </c>
      <c r="I2972" s="128">
        <f t="shared" si="279"/>
        <v>8564.0549288501152</v>
      </c>
      <c r="J2972" s="3">
        <f t="shared" si="280"/>
        <v>8627.6306093291732</v>
      </c>
      <c r="K2972" s="122">
        <f t="shared" si="281"/>
        <v>0.99166450748403856</v>
      </c>
      <c r="M2972" s="39" t="s">
        <v>3566</v>
      </c>
      <c r="N2972" s="3">
        <v>8700.1506499596489</v>
      </c>
      <c r="O2972" s="3">
        <v>8627.6298828125</v>
      </c>
      <c r="P2972" s="110">
        <v>0.99166440963745117</v>
      </c>
    </row>
    <row r="2973" spans="2:16" x14ac:dyDescent="0.2">
      <c r="B2973" s="102" t="s">
        <v>3565</v>
      </c>
      <c r="C2973" s="119">
        <v>15166.315416038226</v>
      </c>
      <c r="D2973" s="125">
        <v>0.87625674703039236</v>
      </c>
      <c r="E2973" s="119">
        <f t="shared" si="276"/>
        <v>13289.586210894548</v>
      </c>
      <c r="F2973" s="121">
        <f t="shared" si="277"/>
        <v>13616.493713987284</v>
      </c>
      <c r="G2973" s="110">
        <f t="shared" si="278"/>
        <v>0.89781158709042663</v>
      </c>
      <c r="H2973" s="130">
        <v>1.3622522976047615</v>
      </c>
      <c r="I2973" s="128">
        <f t="shared" si="279"/>
        <v>18549.09984719997</v>
      </c>
      <c r="J2973" s="3">
        <f t="shared" si="280"/>
        <v>18686.79999682034</v>
      </c>
      <c r="K2973" s="122">
        <f t="shared" si="281"/>
        <v>1.2321252383462391</v>
      </c>
      <c r="M2973" s="39" t="s">
        <v>3565</v>
      </c>
      <c r="N2973" s="3">
        <v>15166.315416038226</v>
      </c>
      <c r="O2973" s="3">
        <v>18686.798828125</v>
      </c>
      <c r="P2973" s="110">
        <v>1.2321251630783081</v>
      </c>
    </row>
    <row r="2974" spans="2:16" x14ac:dyDescent="0.2">
      <c r="B2974" s="102" t="s">
        <v>3564</v>
      </c>
      <c r="C2974" s="119">
        <v>10846.802991535951</v>
      </c>
      <c r="D2974" s="125">
        <v>0.92089912512900374</v>
      </c>
      <c r="E2974" s="119">
        <f t="shared" si="276"/>
        <v>9988.8113853521172</v>
      </c>
      <c r="F2974" s="121">
        <f t="shared" si="277"/>
        <v>10234.523880611963</v>
      </c>
      <c r="G2974" s="110">
        <f t="shared" si="278"/>
        <v>0.9435521128758616</v>
      </c>
      <c r="H2974" s="130">
        <v>1.0347939920133233</v>
      </c>
      <c r="I2974" s="128">
        <f t="shared" si="279"/>
        <v>10590.623822774143</v>
      </c>
      <c r="J2974" s="3">
        <f t="shared" si="280"/>
        <v>10669.24383652048</v>
      </c>
      <c r="K2974" s="122">
        <f t="shared" si="281"/>
        <v>0.98363027749706289</v>
      </c>
      <c r="M2974" s="39" t="s">
        <v>3564</v>
      </c>
      <c r="N2974" s="3">
        <v>10846.802991535951</v>
      </c>
      <c r="O2974" s="3">
        <v>10669.244140625</v>
      </c>
      <c r="P2974" s="110">
        <v>0.98363029956817627</v>
      </c>
    </row>
    <row r="2975" spans="2:16" x14ac:dyDescent="0.2">
      <c r="B2975" s="102" t="s">
        <v>3563</v>
      </c>
      <c r="C2975" s="119">
        <v>8434.446862195724</v>
      </c>
      <c r="D2975" s="125">
        <v>1.011040628780266</v>
      </c>
      <c r="E2975" s="119">
        <f t="shared" si="276"/>
        <v>8527.5684589681059</v>
      </c>
      <c r="F2975" s="121">
        <f t="shared" si="277"/>
        <v>8737.3361724344832</v>
      </c>
      <c r="G2975" s="110">
        <f t="shared" si="278"/>
        <v>1.0359109868361787</v>
      </c>
      <c r="H2975" s="130">
        <v>1.0331561489544627</v>
      </c>
      <c r="I2975" s="128">
        <f t="shared" si="279"/>
        <v>9027.032592032936</v>
      </c>
      <c r="J2975" s="3">
        <f t="shared" si="280"/>
        <v>9094.0452098305886</v>
      </c>
      <c r="K2975" s="122">
        <f t="shared" si="281"/>
        <v>1.0782029169679483</v>
      </c>
      <c r="M2975" s="39" t="s">
        <v>3563</v>
      </c>
      <c r="N2975" s="3">
        <v>8434.446862195724</v>
      </c>
      <c r="O2975" s="3">
        <v>9094.0458984375</v>
      </c>
      <c r="P2975" s="110">
        <v>1.0782029628753662</v>
      </c>
    </row>
    <row r="2976" spans="2:16" x14ac:dyDescent="0.2">
      <c r="B2976" s="102" t="s">
        <v>3562</v>
      </c>
      <c r="C2976" s="119">
        <v>12788.465603830633</v>
      </c>
      <c r="D2976" s="125">
        <v>0.85134027561347791</v>
      </c>
      <c r="E2976" s="119">
        <f t="shared" si="276"/>
        <v>10887.335831838653</v>
      </c>
      <c r="F2976" s="121">
        <f t="shared" si="277"/>
        <v>11155.150925223632</v>
      </c>
      <c r="G2976" s="110">
        <f t="shared" si="278"/>
        <v>0.87228220107048959</v>
      </c>
      <c r="H2976" s="130">
        <v>1.1019657948841346</v>
      </c>
      <c r="I2976" s="128">
        <f t="shared" si="279"/>
        <v>12292.594756366549</v>
      </c>
      <c r="J2976" s="3">
        <f t="shared" si="280"/>
        <v>12383.849434551365</v>
      </c>
      <c r="K2976" s="122">
        <f t="shared" si="281"/>
        <v>0.96836085095634383</v>
      </c>
      <c r="M2976" s="39" t="s">
        <v>3562</v>
      </c>
      <c r="N2976" s="3">
        <v>12788.465603830633</v>
      </c>
      <c r="O2976" s="3">
        <v>12383.849609375</v>
      </c>
      <c r="P2976" s="110">
        <v>0.96836084127426147</v>
      </c>
    </row>
    <row r="2977" spans="2:16" x14ac:dyDescent="0.2">
      <c r="B2977" s="102" t="s">
        <v>3561</v>
      </c>
      <c r="C2977" s="119">
        <v>23258.847427699649</v>
      </c>
      <c r="D2977" s="125">
        <v>0.95924424386373741</v>
      </c>
      <c r="E2977" s="119">
        <f t="shared" si="276"/>
        <v>22310.915513925785</v>
      </c>
      <c r="F2977" s="121">
        <f t="shared" si="277"/>
        <v>22859.736640981744</v>
      </c>
      <c r="G2977" s="110">
        <f t="shared" si="278"/>
        <v>0.9828404744491942</v>
      </c>
      <c r="H2977" s="130">
        <v>1.1571332152541061</v>
      </c>
      <c r="I2977" s="128">
        <f t="shared" si="279"/>
        <v>26451.760559241306</v>
      </c>
      <c r="J2977" s="3">
        <f t="shared" si="280"/>
        <v>26648.126497035293</v>
      </c>
      <c r="K2977" s="122">
        <f t="shared" si="281"/>
        <v>1.1457199923543611</v>
      </c>
      <c r="M2977" s="39" t="s">
        <v>3561</v>
      </c>
      <c r="N2977" s="3">
        <v>23258.847427699649</v>
      </c>
      <c r="O2977" s="3">
        <v>26648.125</v>
      </c>
      <c r="P2977" s="110">
        <v>1.1457198858261108</v>
      </c>
    </row>
    <row r="2978" spans="2:16" x14ac:dyDescent="0.2">
      <c r="B2978" s="102" t="s">
        <v>3560</v>
      </c>
      <c r="C2978" s="119">
        <v>15172.733434010619</v>
      </c>
      <c r="D2978" s="125">
        <v>0.84857092899204478</v>
      </c>
      <c r="E2978" s="119">
        <f t="shared" si="276"/>
        <v>12875.140505447049</v>
      </c>
      <c r="F2978" s="121">
        <f t="shared" si="277"/>
        <v>13191.853153065333</v>
      </c>
      <c r="G2978" s="110">
        <f t="shared" si="278"/>
        <v>0.86944473192252747</v>
      </c>
      <c r="H2978" s="130">
        <v>1.1159678725016449</v>
      </c>
      <c r="I2978" s="128">
        <f t="shared" si="279"/>
        <v>14721.684297580434</v>
      </c>
      <c r="J2978" s="3">
        <f t="shared" si="280"/>
        <v>14830.971440737771</v>
      </c>
      <c r="K2978" s="122">
        <f t="shared" si="281"/>
        <v>0.97747525225041076</v>
      </c>
      <c r="M2978" s="39" t="s">
        <v>3560</v>
      </c>
      <c r="N2978" s="3">
        <v>15172.733434010619</v>
      </c>
      <c r="O2978" s="3">
        <v>14830.9716796875</v>
      </c>
      <c r="P2978" s="110">
        <v>0.97747528553009033</v>
      </c>
    </row>
    <row r="2979" spans="2:16" x14ac:dyDescent="0.2">
      <c r="B2979" s="102" t="s">
        <v>3559</v>
      </c>
      <c r="C2979" s="119">
        <v>13237.453942892746</v>
      </c>
      <c r="D2979" s="125">
        <v>0.98252934779006207</v>
      </c>
      <c r="E2979" s="119">
        <f t="shared" si="276"/>
        <v>13006.186988911395</v>
      </c>
      <c r="F2979" s="121">
        <f t="shared" si="277"/>
        <v>13326.123219116718</v>
      </c>
      <c r="G2979" s="110">
        <f t="shared" si="278"/>
        <v>1.0066983633413569</v>
      </c>
      <c r="H2979" s="130">
        <v>1.1831601185243594</v>
      </c>
      <c r="I2979" s="128">
        <f t="shared" si="279"/>
        <v>15766.937527400354</v>
      </c>
      <c r="J2979" s="3">
        <f t="shared" si="280"/>
        <v>15883.984159013897</v>
      </c>
      <c r="K2979" s="122">
        <f t="shared" si="281"/>
        <v>1.1999274352559381</v>
      </c>
      <c r="M2979" s="39" t="s">
        <v>3559</v>
      </c>
      <c r="N2979" s="3">
        <v>13237.453942892746</v>
      </c>
      <c r="O2979" s="3">
        <v>15883.984375</v>
      </c>
      <c r="P2979" s="110">
        <v>1.1999274492263794</v>
      </c>
    </row>
    <row r="2980" spans="2:16" x14ac:dyDescent="0.2">
      <c r="B2980" s="102" t="s">
        <v>3558</v>
      </c>
      <c r="C2980" s="119">
        <v>30874.874545583301</v>
      </c>
      <c r="D2980" s="125">
        <v>1.0252444165831109</v>
      </c>
      <c r="E2980" s="119">
        <f t="shared" si="276"/>
        <v>31654.292740563295</v>
      </c>
      <c r="F2980" s="121">
        <f t="shared" si="277"/>
        <v>32432.949475074787</v>
      </c>
      <c r="G2980" s="110">
        <f t="shared" si="278"/>
        <v>1.0504641703787707</v>
      </c>
      <c r="H2980" s="130">
        <v>0.83744559311387967</v>
      </c>
      <c r="I2980" s="128">
        <f t="shared" si="279"/>
        <v>27160.830609586497</v>
      </c>
      <c r="J2980" s="3">
        <f t="shared" si="280"/>
        <v>27362.460363567156</v>
      </c>
      <c r="K2980" s="122">
        <f t="shared" si="281"/>
        <v>0.88623713509085</v>
      </c>
      <c r="M2980" s="39" t="s">
        <v>3558</v>
      </c>
      <c r="N2980" s="3">
        <v>30874.874545583301</v>
      </c>
      <c r="O2980" s="3">
        <v>27362.462890625</v>
      </c>
      <c r="P2980" s="110">
        <v>0.88623720407485962</v>
      </c>
    </row>
    <row r="2981" spans="2:16" x14ac:dyDescent="0.2">
      <c r="B2981" s="102" t="s">
        <v>3557</v>
      </c>
      <c r="C2981" s="119">
        <v>4699.7749966998645</v>
      </c>
      <c r="D2981" s="125">
        <v>1.0151199018802446</v>
      </c>
      <c r="E2981" s="119">
        <f t="shared" si="276"/>
        <v>4770.8351335091929</v>
      </c>
      <c r="F2981" s="121">
        <f t="shared" si="277"/>
        <v>4888.1918198960147</v>
      </c>
      <c r="G2981" s="110">
        <f t="shared" si="278"/>
        <v>1.0400906050456575</v>
      </c>
      <c r="H2981" s="130">
        <v>0.95143615687990613</v>
      </c>
      <c r="I2981" s="128">
        <f t="shared" si="279"/>
        <v>4650.8024392136585</v>
      </c>
      <c r="J2981" s="3">
        <f t="shared" si="280"/>
        <v>4685.3278985087181</v>
      </c>
      <c r="K2981" s="122">
        <f t="shared" si="281"/>
        <v>0.99692600215940319</v>
      </c>
      <c r="M2981" s="39" t="s">
        <v>3557</v>
      </c>
      <c r="N2981" s="3">
        <v>4699.7749966998645</v>
      </c>
      <c r="O2981" s="3">
        <v>4685.32763671875</v>
      </c>
      <c r="P2981" s="110">
        <v>0.996925950050354</v>
      </c>
    </row>
    <row r="2982" spans="2:16" x14ac:dyDescent="0.2">
      <c r="B2982" s="102" t="s">
        <v>3556</v>
      </c>
      <c r="C2982" s="119">
        <v>11367.682837539003</v>
      </c>
      <c r="D2982" s="125">
        <v>0.86142619175774904</v>
      </c>
      <c r="E2982" s="119">
        <f t="shared" si="276"/>
        <v>9792.4197358511465</v>
      </c>
      <c r="F2982" s="121">
        <f t="shared" si="277"/>
        <v>10033.301237673892</v>
      </c>
      <c r="G2982" s="110">
        <f t="shared" si="278"/>
        <v>0.88261621836785931</v>
      </c>
      <c r="H2982" s="130">
        <v>1.1212491581047104</v>
      </c>
      <c r="I2982" s="128">
        <f t="shared" si="279"/>
        <v>11249.8305657528</v>
      </c>
      <c r="J2982" s="3">
        <f t="shared" si="280"/>
        <v>11333.34423298565</v>
      </c>
      <c r="K2982" s="122">
        <f t="shared" si="281"/>
        <v>0.99697927844714684</v>
      </c>
      <c r="M2982" s="39" t="s">
        <v>3556</v>
      </c>
      <c r="N2982" s="3">
        <v>11367.682837539003</v>
      </c>
      <c r="O2982" s="3">
        <v>11333.3447265625</v>
      </c>
      <c r="P2982" s="110">
        <v>0.99697929620742798</v>
      </c>
    </row>
    <row r="2983" spans="2:16" x14ac:dyDescent="0.2">
      <c r="B2983" s="102" t="s">
        <v>3555</v>
      </c>
      <c r="C2983" s="119">
        <v>15914.407597037136</v>
      </c>
      <c r="D2983" s="125">
        <v>1.088987151967733</v>
      </c>
      <c r="E2983" s="119">
        <f t="shared" si="276"/>
        <v>17330.585404351124</v>
      </c>
      <c r="F2983" s="121">
        <f t="shared" si="277"/>
        <v>17756.896525838671</v>
      </c>
      <c r="G2983" s="110">
        <f t="shared" si="278"/>
        <v>1.1157748987869684</v>
      </c>
      <c r="H2983" s="130">
        <v>1.1401897920760011</v>
      </c>
      <c r="I2983" s="128">
        <f t="shared" si="279"/>
        <v>20246.232157711063</v>
      </c>
      <c r="J2983" s="3">
        <f t="shared" si="280"/>
        <v>20396.531052014896</v>
      </c>
      <c r="K2983" s="122">
        <f t="shared" si="281"/>
        <v>1.2816393527467664</v>
      </c>
      <c r="M2983" s="39" t="s">
        <v>3555</v>
      </c>
      <c r="N2983" s="3">
        <v>15914.407597037136</v>
      </c>
      <c r="O2983" s="3">
        <v>20396.53125</v>
      </c>
      <c r="P2983" s="110">
        <v>1.2816393375396729</v>
      </c>
    </row>
    <row r="2984" spans="2:16" x14ac:dyDescent="0.2">
      <c r="B2984" s="102" t="s">
        <v>3554</v>
      </c>
      <c r="C2984" s="119">
        <v>4841.8576043837393</v>
      </c>
      <c r="D2984" s="125">
        <v>0.96115901704680895</v>
      </c>
      <c r="E2984" s="119">
        <f t="shared" si="276"/>
        <v>4653.795095710092</v>
      </c>
      <c r="F2984" s="121">
        <f t="shared" si="277"/>
        <v>4768.2727408753444</v>
      </c>
      <c r="G2984" s="110">
        <f t="shared" si="278"/>
        <v>0.98480234870150407</v>
      </c>
      <c r="H2984" s="130">
        <v>1.0547771550607508</v>
      </c>
      <c r="I2984" s="128">
        <f t="shared" si="279"/>
        <v>5029.4651561742248</v>
      </c>
      <c r="J2984" s="3">
        <f t="shared" si="280"/>
        <v>5066.8016366622614</v>
      </c>
      <c r="K2984" s="122">
        <f t="shared" si="281"/>
        <v>1.0464582089475043</v>
      </c>
      <c r="M2984" s="39" t="s">
        <v>3554</v>
      </c>
      <c r="N2984" s="3">
        <v>4841.8576043837393</v>
      </c>
      <c r="O2984" s="3">
        <v>5066.8017578125</v>
      </c>
      <c r="P2984" s="110">
        <v>1.0464582443237305</v>
      </c>
    </row>
    <row r="2985" spans="2:16" x14ac:dyDescent="0.2">
      <c r="B2985" s="102" t="s">
        <v>3553</v>
      </c>
      <c r="C2985" s="119">
        <v>21315.198060968265</v>
      </c>
      <c r="D2985" s="125">
        <v>0.81746507278738589</v>
      </c>
      <c r="E2985" s="119">
        <f t="shared" si="276"/>
        <v>17424.429934386968</v>
      </c>
      <c r="F2985" s="121">
        <f t="shared" si="277"/>
        <v>17853.049516085845</v>
      </c>
      <c r="G2985" s="110">
        <f t="shared" si="278"/>
        <v>0.83757370984873936</v>
      </c>
      <c r="H2985" s="130">
        <v>0.97067853065000687</v>
      </c>
      <c r="I2985" s="128">
        <f t="shared" si="279"/>
        <v>17329.571871896027</v>
      </c>
      <c r="J2985" s="3">
        <f t="shared" si="280"/>
        <v>17458.21879596643</v>
      </c>
      <c r="K2985" s="122">
        <f t="shared" si="281"/>
        <v>0.81905027323838864</v>
      </c>
      <c r="M2985" s="39" t="s">
        <v>3553</v>
      </c>
      <c r="N2985" s="3">
        <v>21315.198060968265</v>
      </c>
      <c r="O2985" s="3">
        <v>17458.21875</v>
      </c>
      <c r="P2985" s="110">
        <v>0.81905025243759155</v>
      </c>
    </row>
    <row r="2986" spans="2:16" x14ac:dyDescent="0.2">
      <c r="B2986" s="102" t="s">
        <v>3552</v>
      </c>
      <c r="C2986" s="119">
        <v>9277.3806199651262</v>
      </c>
      <c r="D2986" s="125">
        <v>0.87310148765118611</v>
      </c>
      <c r="E2986" s="119">
        <f t="shared" si="276"/>
        <v>8100.0948207978354</v>
      </c>
      <c r="F2986" s="121">
        <f t="shared" si="277"/>
        <v>8299.3472076412017</v>
      </c>
      <c r="G2986" s="110">
        <f t="shared" si="278"/>
        <v>0.89457871220469543</v>
      </c>
      <c r="H2986" s="130">
        <v>0.98950731294332606</v>
      </c>
      <c r="I2986" s="128">
        <f t="shared" si="279"/>
        <v>8212.2647546167409</v>
      </c>
      <c r="J2986" s="3">
        <f t="shared" si="280"/>
        <v>8273.2289035376125</v>
      </c>
      <c r="K2986" s="122">
        <f t="shared" si="281"/>
        <v>0.89176344514026329</v>
      </c>
      <c r="M2986" s="39" t="s">
        <v>3552</v>
      </c>
      <c r="N2986" s="3">
        <v>9277.3806199651262</v>
      </c>
      <c r="O2986" s="3">
        <v>8273.2275390625</v>
      </c>
      <c r="P2986" s="110">
        <v>0.89176326990127563</v>
      </c>
    </row>
    <row r="2987" spans="2:16" x14ac:dyDescent="0.2">
      <c r="B2987" s="102" t="s">
        <v>3551</v>
      </c>
      <c r="C2987" s="119">
        <v>4746.8927289187704</v>
      </c>
      <c r="D2987" s="125">
        <v>0.91643076325870965</v>
      </c>
      <c r="E2987" s="119">
        <f t="shared" si="276"/>
        <v>4350.1985266702477</v>
      </c>
      <c r="F2987" s="121">
        <f t="shared" si="277"/>
        <v>4457.2080690099219</v>
      </c>
      <c r="G2987" s="110">
        <f t="shared" si="278"/>
        <v>0.93897383479006236</v>
      </c>
      <c r="H2987" s="130">
        <v>1.3044801471391017</v>
      </c>
      <c r="I2987" s="128">
        <f t="shared" si="279"/>
        <v>5814.339437691654</v>
      </c>
      <c r="J2987" s="3">
        <f t="shared" si="280"/>
        <v>5857.5024707826979</v>
      </c>
      <c r="K2987" s="122">
        <f t="shared" si="281"/>
        <v>1.2339656287360212</v>
      </c>
      <c r="M2987" s="39" t="s">
        <v>3551</v>
      </c>
      <c r="N2987" s="3">
        <v>4746.8927289187704</v>
      </c>
      <c r="O2987" s="3">
        <v>5857.50244140625</v>
      </c>
      <c r="P2987" s="110">
        <v>1.2339656352996826</v>
      </c>
    </row>
    <row r="2988" spans="2:16" x14ac:dyDescent="0.2">
      <c r="B2988" s="102" t="s">
        <v>3550</v>
      </c>
      <c r="C2988" s="119">
        <v>3314.1122362298356</v>
      </c>
      <c r="D2988" s="125">
        <v>0.95479000334865338</v>
      </c>
      <c r="E2988" s="119">
        <f t="shared" si="276"/>
        <v>3164.2812331276978</v>
      </c>
      <c r="F2988" s="121">
        <f t="shared" si="277"/>
        <v>3242.1186661816314</v>
      </c>
      <c r="G2988" s="110">
        <f t="shared" si="278"/>
        <v>0.97827666508660405</v>
      </c>
      <c r="H2988" s="130">
        <v>1.0429497673974943</v>
      </c>
      <c r="I2988" s="128">
        <f t="shared" si="279"/>
        <v>3381.3669087692069</v>
      </c>
      <c r="J2988" s="3">
        <f t="shared" si="280"/>
        <v>3406.4686513386273</v>
      </c>
      <c r="K2988" s="122">
        <f t="shared" si="281"/>
        <v>1.0278676183923865</v>
      </c>
      <c r="M2988" s="39" t="s">
        <v>3550</v>
      </c>
      <c r="N2988" s="3">
        <v>3314.1122362298356</v>
      </c>
      <c r="O2988" s="3">
        <v>3406.468505859375</v>
      </c>
      <c r="P2988" s="110">
        <v>1.0278675556182861</v>
      </c>
    </row>
    <row r="2989" spans="2:16" x14ac:dyDescent="0.2">
      <c r="B2989" s="102" t="s">
        <v>3549</v>
      </c>
      <c r="C2989" s="119">
        <v>14054.537089021376</v>
      </c>
      <c r="D2989" s="125">
        <v>0.66242073874170959</v>
      </c>
      <c r="E2989" s="119">
        <f t="shared" si="276"/>
        <v>9310.016841182296</v>
      </c>
      <c r="F2989" s="121">
        <f t="shared" si="277"/>
        <v>9539.0318241173718</v>
      </c>
      <c r="G2989" s="110">
        <f t="shared" si="278"/>
        <v>0.67871547555762146</v>
      </c>
      <c r="H2989" s="130">
        <v>0.51115630748253948</v>
      </c>
      <c r="I2989" s="128">
        <f t="shared" si="279"/>
        <v>4875.9362841742686</v>
      </c>
      <c r="J2989" s="3">
        <f t="shared" si="280"/>
        <v>4912.1330355746622</v>
      </c>
      <c r="K2989" s="122">
        <f t="shared" si="281"/>
        <v>0.34950514588002674</v>
      </c>
      <c r="M2989" s="39" t="s">
        <v>3549</v>
      </c>
      <c r="N2989" s="3">
        <v>14054.537089021376</v>
      </c>
      <c r="O2989" s="3">
        <v>4912.1328125</v>
      </c>
      <c r="P2989" s="110">
        <v>0.34950512647628784</v>
      </c>
    </row>
    <row r="2990" spans="2:16" x14ac:dyDescent="0.2">
      <c r="B2990" s="102" t="s">
        <v>3548</v>
      </c>
      <c r="C2990" s="119">
        <v>6530.5662818835781</v>
      </c>
      <c r="D2990" s="125">
        <v>0.89282823151460988</v>
      </c>
      <c r="E2990" s="119">
        <f t="shared" si="276"/>
        <v>5830.6739442430562</v>
      </c>
      <c r="F2990" s="121">
        <f t="shared" si="277"/>
        <v>5974.10136404472</v>
      </c>
      <c r="G2990" s="110">
        <f t="shared" si="278"/>
        <v>0.91479070974556287</v>
      </c>
      <c r="H2990" s="130">
        <v>1.1106580710148923</v>
      </c>
      <c r="I2990" s="128">
        <f t="shared" si="279"/>
        <v>6635.1838970373456</v>
      </c>
      <c r="J2990" s="3">
        <f t="shared" si="280"/>
        <v>6684.4405091051613</v>
      </c>
      <c r="K2990" s="122">
        <f t="shared" si="281"/>
        <v>1.0235621568758049</v>
      </c>
      <c r="M2990" s="39" t="s">
        <v>3548</v>
      </c>
      <c r="N2990" s="3">
        <v>6530.5662818835781</v>
      </c>
      <c r="O2990" s="3">
        <v>6684.4404296875</v>
      </c>
      <c r="P2990" s="110">
        <v>1.0235621929168701</v>
      </c>
    </row>
    <row r="2991" spans="2:16" x14ac:dyDescent="0.2">
      <c r="B2991" s="102" t="s">
        <v>3547</v>
      </c>
      <c r="C2991" s="119">
        <v>9288.4600122502598</v>
      </c>
      <c r="D2991" s="125">
        <v>0.8724236619626643</v>
      </c>
      <c r="E2991" s="119">
        <f t="shared" si="276"/>
        <v>8103.4722978811451</v>
      </c>
      <c r="F2991" s="121">
        <f t="shared" si="277"/>
        <v>8302.8077665137062</v>
      </c>
      <c r="G2991" s="110">
        <f t="shared" si="278"/>
        <v>0.8938842128365081</v>
      </c>
      <c r="H2991" s="130">
        <v>1.1182521634845635</v>
      </c>
      <c r="I2991" s="128">
        <f t="shared" si="279"/>
        <v>9284.6327479003885</v>
      </c>
      <c r="J2991" s="3">
        <f t="shared" si="280"/>
        <v>9353.5576730497396</v>
      </c>
      <c r="K2991" s="122">
        <f t="shared" si="281"/>
        <v>1.0070084449643562</v>
      </c>
      <c r="M2991" s="39" t="s">
        <v>3547</v>
      </c>
      <c r="N2991" s="3">
        <v>9288.4600122502598</v>
      </c>
      <c r="O2991" s="3">
        <v>9353.5576171875</v>
      </c>
      <c r="P2991" s="110">
        <v>1.00700843334198</v>
      </c>
    </row>
    <row r="2992" spans="2:16" x14ac:dyDescent="0.2">
      <c r="B2992" s="102" t="s">
        <v>3546</v>
      </c>
      <c r="C2992" s="119">
        <v>6412.68297430446</v>
      </c>
      <c r="D2992" s="125">
        <v>0.96752402841590623</v>
      </c>
      <c r="E2992" s="119">
        <f t="shared" si="276"/>
        <v>6204.4248642531466</v>
      </c>
      <c r="F2992" s="121">
        <f t="shared" si="277"/>
        <v>6357.0460977748298</v>
      </c>
      <c r="G2992" s="110">
        <f t="shared" si="278"/>
        <v>0.9913239315349649</v>
      </c>
      <c r="H2992" s="130">
        <v>0.95372787991909314</v>
      </c>
      <c r="I2992" s="128">
        <f t="shared" si="279"/>
        <v>6062.8920973787326</v>
      </c>
      <c r="J2992" s="3">
        <f t="shared" si="280"/>
        <v>6107.9002732912277</v>
      </c>
      <c r="K2992" s="122">
        <f t="shared" si="281"/>
        <v>0.95247189012235711</v>
      </c>
      <c r="M2992" s="39" t="s">
        <v>3546</v>
      </c>
      <c r="N2992" s="3">
        <v>6412.68297430446</v>
      </c>
      <c r="O2992" s="3">
        <v>6107.89990234375</v>
      </c>
      <c r="P2992" s="110">
        <v>0.95247185230255127</v>
      </c>
    </row>
    <row r="2993" spans="2:16" x14ac:dyDescent="0.2">
      <c r="B2993" s="102" t="s">
        <v>3545</v>
      </c>
      <c r="C2993" s="119">
        <v>6158.1110698412785</v>
      </c>
      <c r="D2993" s="125">
        <v>0.95065374152020321</v>
      </c>
      <c r="E2993" s="119">
        <f t="shared" si="276"/>
        <v>5854.2313292415929</v>
      </c>
      <c r="F2993" s="121">
        <f t="shared" si="277"/>
        <v>5998.2382317891488</v>
      </c>
      <c r="G2993" s="110">
        <f t="shared" si="278"/>
        <v>0.97403865629590691</v>
      </c>
      <c r="H2993" s="130">
        <v>1.3746501632850712</v>
      </c>
      <c r="I2993" s="128">
        <f t="shared" si="279"/>
        <v>8245.4791647517104</v>
      </c>
      <c r="J2993" s="3">
        <f t="shared" si="280"/>
        <v>8306.6898824701402</v>
      </c>
      <c r="K2993" s="122">
        <f t="shared" si="281"/>
        <v>1.3489022507488226</v>
      </c>
      <c r="M2993" s="39" t="s">
        <v>3545</v>
      </c>
      <c r="N2993" s="3">
        <v>6158.1110698412785</v>
      </c>
      <c r="O2993" s="3">
        <v>8306.6904296875</v>
      </c>
      <c r="P2993" s="110">
        <v>1.3489023447036743</v>
      </c>
    </row>
    <row r="2994" spans="2:16" x14ac:dyDescent="0.2">
      <c r="B2994" s="102" t="s">
        <v>3544</v>
      </c>
      <c r="C2994" s="119">
        <v>7549.6588845460465</v>
      </c>
      <c r="D2994" s="125">
        <v>1.1436426568853062</v>
      </c>
      <c r="E2994" s="119">
        <f t="shared" si="276"/>
        <v>8634.1119452999974</v>
      </c>
      <c r="F2994" s="121">
        <f t="shared" si="277"/>
        <v>8846.5004977101016</v>
      </c>
      <c r="G2994" s="110">
        <f t="shared" si="278"/>
        <v>1.1717748620164357</v>
      </c>
      <c r="H2994" s="130">
        <v>0.95048429625962549</v>
      </c>
      <c r="I2994" s="128">
        <f t="shared" si="279"/>
        <v>8408.4597999264115</v>
      </c>
      <c r="J2994" s="3">
        <f t="shared" si="280"/>
        <v>8470.8804123585305</v>
      </c>
      <c r="K2994" s="122">
        <f t="shared" si="281"/>
        <v>1.1220216094396265</v>
      </c>
      <c r="M2994" s="39" t="s">
        <v>3544</v>
      </c>
      <c r="N2994" s="3">
        <v>7549.6588845460465</v>
      </c>
      <c r="O2994" s="3">
        <v>8470.8818359375</v>
      </c>
      <c r="P2994" s="110">
        <v>1.1220217943191528</v>
      </c>
    </row>
    <row r="2995" spans="2:16" x14ac:dyDescent="0.2">
      <c r="B2995" s="102" t="s">
        <v>3543</v>
      </c>
      <c r="C2995" s="119">
        <v>6961.3409253422233</v>
      </c>
      <c r="D2995" s="125">
        <v>0.90767662068303279</v>
      </c>
      <c r="E2995" s="119">
        <f t="shared" si="276"/>
        <v>6318.6464065371256</v>
      </c>
      <c r="F2995" s="121">
        <f t="shared" si="277"/>
        <v>6474.0773497514147</v>
      </c>
      <c r="G2995" s="110">
        <f t="shared" si="278"/>
        <v>0.93000435105584855</v>
      </c>
      <c r="H2995" s="130">
        <v>1.0651503616495908</v>
      </c>
      <c r="I2995" s="128">
        <f t="shared" si="279"/>
        <v>6895.8658304351438</v>
      </c>
      <c r="J2995" s="3">
        <f t="shared" si="280"/>
        <v>6947.0576275808289</v>
      </c>
      <c r="K2995" s="122">
        <f t="shared" si="281"/>
        <v>0.99794819734953688</v>
      </c>
      <c r="M2995" s="39" t="s">
        <v>3543</v>
      </c>
      <c r="N2995" s="3">
        <v>6961.3409253422233</v>
      </c>
      <c r="O2995" s="3">
        <v>6947.05810546875</v>
      </c>
      <c r="P2995" s="110">
        <v>0.9979482889175415</v>
      </c>
    </row>
    <row r="2996" spans="2:16" x14ac:dyDescent="0.2">
      <c r="B2996" s="102" t="s">
        <v>3542</v>
      </c>
      <c r="C2996" s="119">
        <v>5712.7987759494727</v>
      </c>
      <c r="D2996" s="125">
        <v>0.81030290324171161</v>
      </c>
      <c r="E2996" s="119">
        <f t="shared" si="276"/>
        <v>4629.0974337875541</v>
      </c>
      <c r="F2996" s="121">
        <f t="shared" si="277"/>
        <v>4742.9675467946781</v>
      </c>
      <c r="G2996" s="110">
        <f t="shared" si="278"/>
        <v>0.83023535972635276</v>
      </c>
      <c r="H2996" s="130">
        <v>1.2089857723008997</v>
      </c>
      <c r="I2996" s="128">
        <f t="shared" si="279"/>
        <v>5734.1802825596678</v>
      </c>
      <c r="J2996" s="3">
        <f t="shared" si="280"/>
        <v>5776.7482502434386</v>
      </c>
      <c r="K2996" s="122">
        <f t="shared" si="281"/>
        <v>1.011194070857736</v>
      </c>
      <c r="M2996" s="39" t="s">
        <v>3542</v>
      </c>
      <c r="N2996" s="3">
        <v>5712.7987759494727</v>
      </c>
      <c r="O2996" s="3">
        <v>5776.74853515625</v>
      </c>
      <c r="P2996" s="110">
        <v>1.011194109916687</v>
      </c>
    </row>
    <row r="2997" spans="2:16" x14ac:dyDescent="0.2">
      <c r="B2997" s="102" t="s">
        <v>3541</v>
      </c>
      <c r="C2997" s="119">
        <v>6243.0701317175062</v>
      </c>
      <c r="D2997" s="125">
        <v>0.85821237462913569</v>
      </c>
      <c r="E2997" s="119">
        <f t="shared" si="276"/>
        <v>5357.880042717512</v>
      </c>
      <c r="F2997" s="121">
        <f t="shared" si="277"/>
        <v>5489.6773130643724</v>
      </c>
      <c r="G2997" s="110">
        <f t="shared" si="278"/>
        <v>0.87932334528398592</v>
      </c>
      <c r="H2997" s="130">
        <v>1.1585137799133449</v>
      </c>
      <c r="I2997" s="128">
        <f t="shared" si="279"/>
        <v>6359.8668144627409</v>
      </c>
      <c r="J2997" s="3">
        <f t="shared" si="280"/>
        <v>6407.0795967072308</v>
      </c>
      <c r="K2997" s="122">
        <f t="shared" si="281"/>
        <v>1.0262706427333701</v>
      </c>
      <c r="M2997" s="39" t="s">
        <v>3541</v>
      </c>
      <c r="N2997" s="3">
        <v>6243.0701317175062</v>
      </c>
      <c r="O2997" s="3">
        <v>6407.080078125</v>
      </c>
      <c r="P2997" s="110">
        <v>1.0262707471847534</v>
      </c>
    </row>
    <row r="2998" spans="2:16" x14ac:dyDescent="0.2">
      <c r="B2998" s="102" t="s">
        <v>3540</v>
      </c>
      <c r="C2998" s="119">
        <v>5137.7582256647629</v>
      </c>
      <c r="D2998" s="125">
        <v>0.83055892137786846</v>
      </c>
      <c r="E2998" s="119">
        <f t="shared" si="276"/>
        <v>4267.2109302083963</v>
      </c>
      <c r="F2998" s="121">
        <f t="shared" si="277"/>
        <v>4372.1790795719098</v>
      </c>
      <c r="G2998" s="110">
        <f t="shared" si="278"/>
        <v>0.85098965103719015</v>
      </c>
      <c r="H2998" s="130">
        <v>1.1603431878137345</v>
      </c>
      <c r="I2998" s="128">
        <f t="shared" si="279"/>
        <v>5073.2282108829895</v>
      </c>
      <c r="J2998" s="3">
        <f t="shared" si="280"/>
        <v>5110.8895685473244</v>
      </c>
      <c r="K2998" s="122">
        <f t="shared" si="281"/>
        <v>0.99477035392922519</v>
      </c>
      <c r="M2998" s="39" t="s">
        <v>3540</v>
      </c>
      <c r="N2998" s="3">
        <v>5137.7582256647629</v>
      </c>
      <c r="O2998" s="3">
        <v>5110.8896484375</v>
      </c>
      <c r="P2998" s="110">
        <v>0.994770348072052</v>
      </c>
    </row>
    <row r="2999" spans="2:16" x14ac:dyDescent="0.2">
      <c r="B2999" s="102" t="s">
        <v>3539</v>
      </c>
      <c r="C2999" s="119">
        <v>11804.983710519324</v>
      </c>
      <c r="D2999" s="125">
        <v>0.91203180297138475</v>
      </c>
      <c r="E2999" s="119">
        <f t="shared" si="276"/>
        <v>10766.520577552767</v>
      </c>
      <c r="F2999" s="121">
        <f t="shared" si="277"/>
        <v>11031.36376402602</v>
      </c>
      <c r="G2999" s="110">
        <f t="shared" si="278"/>
        <v>0.93446666548095814</v>
      </c>
      <c r="H2999" s="130">
        <v>1.3997120177834881</v>
      </c>
      <c r="I2999" s="128">
        <f t="shared" si="279"/>
        <v>15440.732433048517</v>
      </c>
      <c r="J2999" s="3">
        <f t="shared" si="280"/>
        <v>15555.357465195284</v>
      </c>
      <c r="K2999" s="122">
        <f t="shared" si="281"/>
        <v>1.3176941067130854</v>
      </c>
      <c r="M2999" s="39" t="s">
        <v>3539</v>
      </c>
      <c r="N2999" s="3">
        <v>11804.983710519324</v>
      </c>
      <c r="O2999" s="3">
        <v>15555.3564453125</v>
      </c>
      <c r="P2999" s="110">
        <v>1.3176940679550171</v>
      </c>
    </row>
    <row r="3000" spans="2:16" x14ac:dyDescent="0.2">
      <c r="B3000" s="102" t="s">
        <v>3538</v>
      </c>
      <c r="C3000" s="119">
        <v>22793.505321319361</v>
      </c>
      <c r="D3000" s="125">
        <v>0.83350430851379087</v>
      </c>
      <c r="E3000" s="119">
        <f t="shared" si="276"/>
        <v>18998.484891451706</v>
      </c>
      <c r="F3000" s="121">
        <f t="shared" si="277"/>
        <v>19465.824292381894</v>
      </c>
      <c r="G3000" s="110">
        <f t="shared" si="278"/>
        <v>0.85400749108014562</v>
      </c>
      <c r="H3000" s="130">
        <v>1.0000297434936789</v>
      </c>
      <c r="I3000" s="128">
        <f t="shared" si="279"/>
        <v>19466.403274003689</v>
      </c>
      <c r="J3000" s="3">
        <f t="shared" si="280"/>
        <v>19610.913070461836</v>
      </c>
      <c r="K3000" s="122">
        <f t="shared" si="281"/>
        <v>0.86037284717762286</v>
      </c>
      <c r="M3000" s="39" t="s">
        <v>3538</v>
      </c>
      <c r="N3000" s="3">
        <v>22793.505321319361</v>
      </c>
      <c r="O3000" s="3">
        <v>19610.912109375</v>
      </c>
      <c r="P3000" s="110">
        <v>0.86037278175354004</v>
      </c>
    </row>
    <row r="3001" spans="2:16" x14ac:dyDescent="0.2">
      <c r="B3001" s="102" t="s">
        <v>3537</v>
      </c>
      <c r="C3001" s="119">
        <v>5008.9597093058201</v>
      </c>
      <c r="D3001" s="125">
        <v>0.85756171913657842</v>
      </c>
      <c r="E3001" s="119">
        <f t="shared" si="276"/>
        <v>4295.492099398155</v>
      </c>
      <c r="F3001" s="121">
        <f t="shared" si="277"/>
        <v>4401.155930798539</v>
      </c>
      <c r="G3001" s="110">
        <f t="shared" si="278"/>
        <v>0.87865668446522294</v>
      </c>
      <c r="H3001" s="130">
        <v>1.2300038402669977</v>
      </c>
      <c r="I3001" s="128">
        <f t="shared" si="279"/>
        <v>5413.438696496075</v>
      </c>
      <c r="J3001" s="3">
        <f t="shared" si="280"/>
        <v>5453.6256233339682</v>
      </c>
      <c r="K3001" s="122">
        <f t="shared" si="281"/>
        <v>1.0887741047711028</v>
      </c>
      <c r="M3001" s="39" t="s">
        <v>3537</v>
      </c>
      <c r="N3001" s="3">
        <v>5008.9597093058201</v>
      </c>
      <c r="O3001" s="3">
        <v>5453.6259765625</v>
      </c>
      <c r="P3001" s="110">
        <v>1.0887742042541504</v>
      </c>
    </row>
    <row r="3002" spans="2:16" x14ac:dyDescent="0.2">
      <c r="B3002" s="102" t="s">
        <v>3536</v>
      </c>
      <c r="C3002" s="119">
        <v>12797.387390725642</v>
      </c>
      <c r="D3002" s="125">
        <v>0.93223943701779821</v>
      </c>
      <c r="E3002" s="119">
        <f t="shared" si="276"/>
        <v>11930.229216428743</v>
      </c>
      <c r="F3002" s="121">
        <f t="shared" si="277"/>
        <v>12223.698206551966</v>
      </c>
      <c r="G3002" s="110">
        <f t="shared" si="278"/>
        <v>0.95517138251285316</v>
      </c>
      <c r="H3002" s="130">
        <v>0.93518496329206735</v>
      </c>
      <c r="I3002" s="128">
        <f t="shared" si="279"/>
        <v>11431.41875858761</v>
      </c>
      <c r="J3002" s="3">
        <f t="shared" si="280"/>
        <v>11516.2804546482</v>
      </c>
      <c r="K3002" s="122">
        <f t="shared" si="281"/>
        <v>0.89989308778713151</v>
      </c>
      <c r="M3002" s="39" t="s">
        <v>3536</v>
      </c>
      <c r="N3002" s="3">
        <v>12797.387390725642</v>
      </c>
      <c r="O3002" s="3">
        <v>11516.2802734375</v>
      </c>
      <c r="P3002" s="110">
        <v>0.89989304542541504</v>
      </c>
    </row>
    <row r="3003" spans="2:16" x14ac:dyDescent="0.2">
      <c r="B3003" s="102" t="s">
        <v>3535</v>
      </c>
      <c r="C3003" s="119">
        <v>9997.50420449597</v>
      </c>
      <c r="D3003" s="125">
        <v>0.86529769200118178</v>
      </c>
      <c r="E3003" s="119">
        <f t="shared" si="276"/>
        <v>8650.8173139224746</v>
      </c>
      <c r="F3003" s="121">
        <f t="shared" si="277"/>
        <v>8863.6167978889098</v>
      </c>
      <c r="G3003" s="110">
        <f t="shared" si="278"/>
        <v>0.88658295276363663</v>
      </c>
      <c r="H3003" s="130">
        <v>1.1099018091584465</v>
      </c>
      <c r="I3003" s="128">
        <f t="shared" si="279"/>
        <v>9837.7443196640961</v>
      </c>
      <c r="J3003" s="3">
        <f t="shared" si="280"/>
        <v>9910.7752956092263</v>
      </c>
      <c r="K3003" s="122">
        <f t="shared" si="281"/>
        <v>0.99132494399474813</v>
      </c>
      <c r="M3003" s="39" t="s">
        <v>3535</v>
      </c>
      <c r="N3003" s="3">
        <v>9997.50420449597</v>
      </c>
      <c r="O3003" s="3">
        <v>9910.775390625</v>
      </c>
      <c r="P3003" s="110">
        <v>0.99132496118545532</v>
      </c>
    </row>
    <row r="3004" spans="2:16" x14ac:dyDescent="0.2">
      <c r="B3004" s="102" t="s">
        <v>3534</v>
      </c>
      <c r="C3004" s="119">
        <v>2757.2682241735902</v>
      </c>
      <c r="D3004" s="125">
        <v>0.83705728064565532</v>
      </c>
      <c r="E3004" s="119">
        <f t="shared" si="276"/>
        <v>2307.9914417374207</v>
      </c>
      <c r="F3004" s="121">
        <f t="shared" si="277"/>
        <v>2364.7651973235247</v>
      </c>
      <c r="G3004" s="110">
        <f t="shared" si="278"/>
        <v>0.85764786196391662</v>
      </c>
      <c r="H3004" s="130">
        <v>1.1655616126085366</v>
      </c>
      <c r="I3004" s="128">
        <f t="shared" si="279"/>
        <v>2756.2795368329521</v>
      </c>
      <c r="J3004" s="3">
        <f t="shared" si="280"/>
        <v>2776.7409127349615</v>
      </c>
      <c r="K3004" s="122">
        <f t="shared" si="281"/>
        <v>1.007062312034299</v>
      </c>
      <c r="M3004" s="39" t="s">
        <v>3534</v>
      </c>
      <c r="N3004" s="3">
        <v>2757.2682241735902</v>
      </c>
      <c r="O3004" s="3">
        <v>2776.740966796875</v>
      </c>
      <c r="P3004" s="110">
        <v>1.0070623159408569</v>
      </c>
    </row>
    <row r="3005" spans="2:16" x14ac:dyDescent="0.2">
      <c r="B3005" s="102" t="s">
        <v>3533</v>
      </c>
      <c r="C3005" s="119">
        <v>4719.0381682004017</v>
      </c>
      <c r="D3005" s="125">
        <v>0.82560556083550107</v>
      </c>
      <c r="E3005" s="119">
        <f t="shared" si="276"/>
        <v>3896.0641534612282</v>
      </c>
      <c r="F3005" s="121">
        <f t="shared" si="277"/>
        <v>3991.9025478314766</v>
      </c>
      <c r="G3005" s="110">
        <f t="shared" si="278"/>
        <v>0.84591444390749282</v>
      </c>
      <c r="H3005" s="130">
        <v>1.1524376641862957</v>
      </c>
      <c r="I3005" s="128">
        <f t="shared" si="279"/>
        <v>4600.4188478822289</v>
      </c>
      <c r="J3005" s="3">
        <f t="shared" si="280"/>
        <v>4634.57028212368</v>
      </c>
      <c r="K3005" s="122">
        <f t="shared" si="281"/>
        <v>0.9821006139246945</v>
      </c>
      <c r="M3005" s="39" t="s">
        <v>3533</v>
      </c>
      <c r="N3005" s="3">
        <v>4719.0381682004017</v>
      </c>
      <c r="O3005" s="3">
        <v>4634.5703125</v>
      </c>
      <c r="P3005" s="110">
        <v>0.98210060596466064</v>
      </c>
    </row>
    <row r="3006" spans="2:16" x14ac:dyDescent="0.2">
      <c r="B3006" s="102" t="s">
        <v>3532</v>
      </c>
      <c r="C3006" s="119">
        <v>1521.6136770045846</v>
      </c>
      <c r="D3006" s="125">
        <v>1.0030663746943946</v>
      </c>
      <c r="E3006" s="119">
        <f t="shared" si="276"/>
        <v>1526.2795146783963</v>
      </c>
      <c r="F3006" s="121">
        <f t="shared" si="277"/>
        <v>1563.8241166883577</v>
      </c>
      <c r="G3006" s="110">
        <f t="shared" si="278"/>
        <v>1.0277405758910287</v>
      </c>
      <c r="H3006" s="130">
        <v>1.2116802453361586</v>
      </c>
      <c r="I3006" s="128">
        <f t="shared" si="279"/>
        <v>1894.8547893715506</v>
      </c>
      <c r="J3006" s="3">
        <f t="shared" si="280"/>
        <v>1908.9213365439043</v>
      </c>
      <c r="K3006" s="122">
        <f t="shared" si="281"/>
        <v>1.2545374462601868</v>
      </c>
      <c r="M3006" s="39" t="s">
        <v>3532</v>
      </c>
      <c r="N3006" s="3">
        <v>1521.6136770045846</v>
      </c>
      <c r="O3006" s="3">
        <v>1908.921142578125</v>
      </c>
      <c r="P3006" s="110">
        <v>1.2545373439788818</v>
      </c>
    </row>
    <row r="3007" spans="2:16" x14ac:dyDescent="0.2">
      <c r="B3007" s="102" t="s">
        <v>3531</v>
      </c>
      <c r="C3007" s="119">
        <v>9192.5855698412688</v>
      </c>
      <c r="D3007" s="125">
        <v>0.87992438605481005</v>
      </c>
      <c r="E3007" s="119">
        <f t="shared" si="276"/>
        <v>8088.7802137988847</v>
      </c>
      <c r="F3007" s="121">
        <f t="shared" si="277"/>
        <v>8287.7542752027821</v>
      </c>
      <c r="G3007" s="110">
        <f t="shared" si="278"/>
        <v>0.90156944553151319</v>
      </c>
      <c r="H3007" s="130">
        <v>1.0069173668713012</v>
      </c>
      <c r="I3007" s="128">
        <f t="shared" si="279"/>
        <v>8345.0837120635551</v>
      </c>
      <c r="J3007" s="3">
        <f t="shared" si="280"/>
        <v>8407.0338490088325</v>
      </c>
      <c r="K3007" s="122">
        <f t="shared" si="281"/>
        <v>0.91454507386804773</v>
      </c>
      <c r="M3007" s="39" t="s">
        <v>3531</v>
      </c>
      <c r="N3007" s="3">
        <v>9192.5855698412688</v>
      </c>
      <c r="O3007" s="3">
        <v>8407.0341796875</v>
      </c>
      <c r="P3007" s="110">
        <v>0.91454511880874634</v>
      </c>
    </row>
    <row r="3008" spans="2:16" x14ac:dyDescent="0.2">
      <c r="B3008" s="102" t="s">
        <v>3530</v>
      </c>
      <c r="C3008" s="119">
        <v>7276.4753234520549</v>
      </c>
      <c r="D3008" s="125">
        <v>0.8942606270216148</v>
      </c>
      <c r="E3008" s="119">
        <f t="shared" si="276"/>
        <v>6507.0653852575424</v>
      </c>
      <c r="F3008" s="121">
        <f t="shared" si="277"/>
        <v>6667.1312039970207</v>
      </c>
      <c r="G3008" s="110">
        <f t="shared" si="278"/>
        <v>0.91625834042326504</v>
      </c>
      <c r="H3008" s="130">
        <v>1.1892114275242438</v>
      </c>
      <c r="I3008" s="128">
        <f t="shared" si="279"/>
        <v>7928.6286165967267</v>
      </c>
      <c r="J3008" s="3">
        <f t="shared" si="280"/>
        <v>7987.4871787794373</v>
      </c>
      <c r="K3008" s="122">
        <f t="shared" si="281"/>
        <v>1.0977137726332684</v>
      </c>
      <c r="M3008" s="39" t="s">
        <v>3530</v>
      </c>
      <c r="N3008" s="3">
        <v>7276.4753234520549</v>
      </c>
      <c r="O3008" s="3">
        <v>7987.486328125</v>
      </c>
      <c r="P3008" s="110">
        <v>1.0977137088775635</v>
      </c>
    </row>
    <row r="3009" spans="2:16" x14ac:dyDescent="0.2">
      <c r="B3009" s="102" t="s">
        <v>3529</v>
      </c>
      <c r="C3009" s="119">
        <v>5250.0437549812459</v>
      </c>
      <c r="D3009" s="125">
        <v>0.93911073544756962</v>
      </c>
      <c r="E3009" s="119">
        <f t="shared" si="276"/>
        <v>4930.3724518723575</v>
      </c>
      <c r="F3009" s="121">
        <f t="shared" si="277"/>
        <v>5051.6535604020955</v>
      </c>
      <c r="G3009" s="110">
        <f t="shared" si="278"/>
        <v>0.96221170644703335</v>
      </c>
      <c r="H3009" s="130">
        <v>0.96129988219538332</v>
      </c>
      <c r="I3009" s="128">
        <f t="shared" si="279"/>
        <v>4856.1539725064231</v>
      </c>
      <c r="J3009" s="3">
        <f t="shared" si="280"/>
        <v>4892.2038689489518</v>
      </c>
      <c r="K3009" s="122">
        <f t="shared" si="281"/>
        <v>0.93184058976788997</v>
      </c>
      <c r="M3009" s="39" t="s">
        <v>3529</v>
      </c>
      <c r="N3009" s="3">
        <v>5250.0437549812459</v>
      </c>
      <c r="O3009" s="3">
        <v>4892.2041015625</v>
      </c>
      <c r="P3009" s="110">
        <v>0.93184065818786621</v>
      </c>
    </row>
    <row r="3010" spans="2:16" x14ac:dyDescent="0.2">
      <c r="B3010" s="102" t="s">
        <v>3528</v>
      </c>
      <c r="C3010" s="119">
        <v>8654.2323525276206</v>
      </c>
      <c r="D3010" s="125">
        <v>0.84406895016648908</v>
      </c>
      <c r="E3010" s="119">
        <f t="shared" si="276"/>
        <v>7304.7688162948534</v>
      </c>
      <c r="F3010" s="121">
        <f t="shared" si="277"/>
        <v>7484.4571599730789</v>
      </c>
      <c r="G3010" s="110">
        <f t="shared" si="278"/>
        <v>0.86483200994564369</v>
      </c>
      <c r="H3010" s="130">
        <v>1.0500039914232511</v>
      </c>
      <c r="I3010" s="128">
        <f t="shared" si="279"/>
        <v>7858.7098916080622</v>
      </c>
      <c r="J3010" s="3">
        <f t="shared" si="280"/>
        <v>7917.0494087173447</v>
      </c>
      <c r="K3010" s="122">
        <f t="shared" si="281"/>
        <v>0.91481821682370612</v>
      </c>
      <c r="M3010" s="39" t="s">
        <v>3528</v>
      </c>
      <c r="N3010" s="3">
        <v>8654.2323525276206</v>
      </c>
      <c r="O3010" s="3">
        <v>7917.048828125</v>
      </c>
      <c r="P3010" s="110">
        <v>0.9148181676864624</v>
      </c>
    </row>
    <row r="3011" spans="2:16" x14ac:dyDescent="0.2">
      <c r="B3011" s="102" t="s">
        <v>3527</v>
      </c>
      <c r="C3011" s="119">
        <v>10496.470660322382</v>
      </c>
      <c r="D3011" s="125">
        <v>0.94960745230150279</v>
      </c>
      <c r="E3011" s="119">
        <f t="shared" si="276"/>
        <v>9967.5267619062106</v>
      </c>
      <c r="F3011" s="121">
        <f t="shared" si="277"/>
        <v>10212.715681563737</v>
      </c>
      <c r="G3011" s="110">
        <f t="shared" si="278"/>
        <v>0.972966629647119</v>
      </c>
      <c r="H3011" s="130">
        <v>0.91450835071461956</v>
      </c>
      <c r="I3011" s="128">
        <f t="shared" si="279"/>
        <v>9339.6137742641858</v>
      </c>
      <c r="J3011" s="3">
        <f t="shared" si="280"/>
        <v>9408.9468537508856</v>
      </c>
      <c r="K3011" s="122">
        <f t="shared" si="281"/>
        <v>0.89639147845356859</v>
      </c>
      <c r="M3011" s="39" t="s">
        <v>3527</v>
      </c>
      <c r="N3011" s="3">
        <v>10496.470660322382</v>
      </c>
      <c r="O3011" s="3">
        <v>9408.947265625</v>
      </c>
      <c r="P3011" s="110">
        <v>0.89639151096343994</v>
      </c>
    </row>
    <row r="3012" spans="2:16" x14ac:dyDescent="0.2">
      <c r="B3012" s="102" t="s">
        <v>3526</v>
      </c>
      <c r="C3012" s="119">
        <v>9089.5965943599622</v>
      </c>
      <c r="D3012" s="125">
        <v>0.87378844865541905</v>
      </c>
      <c r="E3012" s="119">
        <f t="shared" si="276"/>
        <v>7942.3845070893713</v>
      </c>
      <c r="F3012" s="121">
        <f t="shared" si="277"/>
        <v>8137.7574138610298</v>
      </c>
      <c r="G3012" s="110">
        <f t="shared" si="278"/>
        <v>0.89528257160614333</v>
      </c>
      <c r="H3012" s="130">
        <v>0.92238863946362659</v>
      </c>
      <c r="I3012" s="128">
        <f t="shared" si="279"/>
        <v>7506.1749892563157</v>
      </c>
      <c r="J3012" s="3">
        <f t="shared" si="280"/>
        <v>7561.8974462818142</v>
      </c>
      <c r="K3012" s="122">
        <f t="shared" si="281"/>
        <v>0.83192882849981753</v>
      </c>
      <c r="M3012" s="39" t="s">
        <v>3526</v>
      </c>
      <c r="N3012" s="3">
        <v>9089.5965943599622</v>
      </c>
      <c r="O3012" s="3">
        <v>7561.89794921875</v>
      </c>
      <c r="P3012" s="110">
        <v>0.83192890882492065</v>
      </c>
    </row>
    <row r="3013" spans="2:16" x14ac:dyDescent="0.2">
      <c r="B3013" s="102" t="s">
        <v>3525</v>
      </c>
      <c r="C3013" s="119">
        <v>8025.4938061592065</v>
      </c>
      <c r="D3013" s="125">
        <v>1.0054503802973827</v>
      </c>
      <c r="E3013" s="119">
        <f t="shared" ref="E3013:E3076" si="282">D3013*C3013</f>
        <v>8069.2357994770628</v>
      </c>
      <c r="F3013" s="121">
        <f t="shared" ref="F3013:F3076" si="283">E3013/$E$2*$C$2</f>
        <v>8267.7290922863649</v>
      </c>
      <c r="G3013" s="110">
        <f t="shared" ref="G3013:G3076" si="284">F3013/C3013</f>
        <v>1.0301832251046352</v>
      </c>
      <c r="H3013" s="130">
        <v>0.94934744419499273</v>
      </c>
      <c r="I3013" s="128">
        <f t="shared" ref="I3013:I3076" si="285">C3013*H3013*G3013</f>
        <v>7848.9474830586487</v>
      </c>
      <c r="J3013" s="3">
        <f t="shared" ref="J3013:J3076" si="286">I3013/$I$2*$C$2</f>
        <v>7907.2145284507606</v>
      </c>
      <c r="K3013" s="122">
        <f t="shared" ref="K3013:K3076" si="287">J3013/C3013</f>
        <v>0.98526205607215445</v>
      </c>
      <c r="M3013" s="39" t="s">
        <v>3525</v>
      </c>
      <c r="N3013" s="3">
        <v>8025.4938061592065</v>
      </c>
      <c r="O3013" s="3">
        <v>7907.21533203125</v>
      </c>
      <c r="P3013" s="110">
        <v>0.98526215553283691</v>
      </c>
    </row>
    <row r="3014" spans="2:16" x14ac:dyDescent="0.2">
      <c r="B3014" s="102" t="s">
        <v>3524</v>
      </c>
      <c r="C3014" s="119">
        <v>8685.1347501127602</v>
      </c>
      <c r="D3014" s="125">
        <v>0.961167949554809</v>
      </c>
      <c r="E3014" s="119">
        <f t="shared" si="282"/>
        <v>8347.8731593731009</v>
      </c>
      <c r="F3014" s="121">
        <f t="shared" si="283"/>
        <v>8553.2205891093527</v>
      </c>
      <c r="G3014" s="110">
        <f t="shared" si="284"/>
        <v>0.984811500938233</v>
      </c>
      <c r="H3014" s="130">
        <v>0.77740929375810086</v>
      </c>
      <c r="I3014" s="128">
        <f t="shared" si="285"/>
        <v>6649.3531775367492</v>
      </c>
      <c r="J3014" s="3">
        <f t="shared" si="286"/>
        <v>6698.7149759511185</v>
      </c>
      <c r="K3014" s="122">
        <f t="shared" si="287"/>
        <v>0.77128509443841942</v>
      </c>
      <c r="M3014" s="39" t="s">
        <v>3524</v>
      </c>
      <c r="N3014" s="3">
        <v>8685.1347501127602</v>
      </c>
      <c r="O3014" s="3">
        <v>6698.71484375</v>
      </c>
      <c r="P3014" s="110">
        <v>0.77128505706787109</v>
      </c>
    </row>
    <row r="3015" spans="2:16" x14ac:dyDescent="0.2">
      <c r="B3015" s="102" t="s">
        <v>3523</v>
      </c>
      <c r="C3015" s="119">
        <v>7216.0606779406417</v>
      </c>
      <c r="D3015" s="125">
        <v>0.889739943214919</v>
      </c>
      <c r="E3015" s="119">
        <f t="shared" si="282"/>
        <v>6420.4174178263165</v>
      </c>
      <c r="F3015" s="121">
        <f t="shared" si="283"/>
        <v>6578.3518029581946</v>
      </c>
      <c r="G3015" s="110">
        <f t="shared" si="284"/>
        <v>0.91162645334567227</v>
      </c>
      <c r="H3015" s="130">
        <v>1.057005735332162</v>
      </c>
      <c r="I3015" s="128">
        <f t="shared" si="285"/>
        <v>6953.3555847594798</v>
      </c>
      <c r="J3015" s="3">
        <f t="shared" si="286"/>
        <v>7004.9741599071876</v>
      </c>
      <c r="K3015" s="122">
        <f t="shared" si="287"/>
        <v>0.97074767973075093</v>
      </c>
      <c r="M3015" s="39" t="s">
        <v>3523</v>
      </c>
      <c r="N3015" s="3">
        <v>7216.0606779406417</v>
      </c>
      <c r="O3015" s="3">
        <v>7004.97412109375</v>
      </c>
      <c r="P3015" s="110">
        <v>0.97074764966964722</v>
      </c>
    </row>
    <row r="3016" spans="2:16" x14ac:dyDescent="0.2">
      <c r="B3016" s="102" t="s">
        <v>3522</v>
      </c>
      <c r="C3016" s="119">
        <v>3268.4633736456099</v>
      </c>
      <c r="D3016" s="125">
        <v>1.0146231921743092</v>
      </c>
      <c r="E3016" s="119">
        <f t="shared" si="282"/>
        <v>3316.2587416731208</v>
      </c>
      <c r="F3016" s="121">
        <f t="shared" si="283"/>
        <v>3397.8346348308087</v>
      </c>
      <c r="G3016" s="110">
        <f t="shared" si="284"/>
        <v>1.0395816768908441</v>
      </c>
      <c r="H3016" s="130">
        <v>1.0047873260851445</v>
      </c>
      <c r="I3016" s="128">
        <f t="shared" si="285"/>
        <v>3414.1011772111415</v>
      </c>
      <c r="J3016" s="3">
        <f t="shared" si="286"/>
        <v>3439.4459242227881</v>
      </c>
      <c r="K3016" s="122">
        <f t="shared" si="287"/>
        <v>1.0523128244164677</v>
      </c>
      <c r="M3016" s="39" t="s">
        <v>3522</v>
      </c>
      <c r="N3016" s="3">
        <v>3268.4633736456099</v>
      </c>
      <c r="O3016" s="3">
        <v>3439.44580078125</v>
      </c>
      <c r="P3016" s="110">
        <v>1.0523127317428589</v>
      </c>
    </row>
    <row r="3017" spans="2:16" x14ac:dyDescent="0.2">
      <c r="B3017" s="102" t="s">
        <v>3521</v>
      </c>
      <c r="C3017" s="119">
        <v>5745.1235177632361</v>
      </c>
      <c r="D3017" s="125">
        <v>0.86204897289538074</v>
      </c>
      <c r="E3017" s="119">
        <f t="shared" si="282"/>
        <v>4952.5778276448946</v>
      </c>
      <c r="F3017" s="121">
        <f t="shared" si="283"/>
        <v>5074.405161153637</v>
      </c>
      <c r="G3017" s="110">
        <f t="shared" si="284"/>
        <v>0.88325431915679131</v>
      </c>
      <c r="H3017" s="130">
        <v>1.2076911591668493</v>
      </c>
      <c r="I3017" s="128">
        <f t="shared" si="285"/>
        <v>6128.314251155879</v>
      </c>
      <c r="J3017" s="3">
        <f t="shared" si="286"/>
        <v>6173.8080916255658</v>
      </c>
      <c r="K3017" s="122">
        <f t="shared" si="287"/>
        <v>1.0746171205087041</v>
      </c>
      <c r="M3017" s="39" t="s">
        <v>3521</v>
      </c>
      <c r="N3017" s="3">
        <v>5745.1235177632361</v>
      </c>
      <c r="O3017" s="3">
        <v>6173.80810546875</v>
      </c>
      <c r="P3017" s="110">
        <v>1.0746171474456787</v>
      </c>
    </row>
    <row r="3018" spans="2:16" x14ac:dyDescent="0.2">
      <c r="B3018" s="102" t="s">
        <v>3520</v>
      </c>
      <c r="C3018" s="119">
        <v>4711.6195786886001</v>
      </c>
      <c r="D3018" s="125">
        <v>0.9415162259791503</v>
      </c>
      <c r="E3018" s="119">
        <f t="shared" si="282"/>
        <v>4436.0662839763645</v>
      </c>
      <c r="F3018" s="121">
        <f t="shared" si="283"/>
        <v>4545.1880677125473</v>
      </c>
      <c r="G3018" s="110">
        <f t="shared" si="284"/>
        <v>0.96467636909209542</v>
      </c>
      <c r="H3018" s="130">
        <v>1.2653891300119762</v>
      </c>
      <c r="I3018" s="128">
        <f t="shared" si="285"/>
        <v>5751.4315747435949</v>
      </c>
      <c r="J3018" s="3">
        <f t="shared" si="286"/>
        <v>5794.1276082383447</v>
      </c>
      <c r="K3018" s="122">
        <f t="shared" si="287"/>
        <v>1.2297528506855901</v>
      </c>
      <c r="M3018" s="39" t="s">
        <v>3520</v>
      </c>
      <c r="N3018" s="3">
        <v>4711.6195786886001</v>
      </c>
      <c r="O3018" s="3">
        <v>5794.12744140625</v>
      </c>
      <c r="P3018" s="110">
        <v>1.229752779006958</v>
      </c>
    </row>
    <row r="3019" spans="2:16" x14ac:dyDescent="0.2">
      <c r="B3019" s="102" t="s">
        <v>3519</v>
      </c>
      <c r="C3019" s="119">
        <v>3747.8362169792163</v>
      </c>
      <c r="D3019" s="125">
        <v>0.8635562068554179</v>
      </c>
      <c r="E3019" s="119">
        <f t="shared" si="282"/>
        <v>3236.4672274499308</v>
      </c>
      <c r="F3019" s="121">
        <f t="shared" si="283"/>
        <v>3316.0803473302003</v>
      </c>
      <c r="G3019" s="110">
        <f t="shared" si="284"/>
        <v>0.88479862922157937</v>
      </c>
      <c r="H3019" s="130">
        <v>1.0890442765433288</v>
      </c>
      <c r="I3019" s="128">
        <f t="shared" si="285"/>
        <v>3611.3583228177681</v>
      </c>
      <c r="J3019" s="3">
        <f t="shared" si="286"/>
        <v>3638.1674178941439</v>
      </c>
      <c r="K3019" s="122">
        <f t="shared" si="287"/>
        <v>0.97073810253814496</v>
      </c>
      <c r="M3019" s="39" t="s">
        <v>3519</v>
      </c>
      <c r="N3019" s="3">
        <v>3747.8362169792163</v>
      </c>
      <c r="O3019" s="3">
        <v>3638.16748046875</v>
      </c>
      <c r="P3019" s="110">
        <v>0.97073811292648315</v>
      </c>
    </row>
    <row r="3020" spans="2:16" x14ac:dyDescent="0.2">
      <c r="B3020" s="102" t="s">
        <v>3518</v>
      </c>
      <c r="C3020" s="119">
        <v>10928.377695024366</v>
      </c>
      <c r="D3020" s="125">
        <v>0.96130886269611393</v>
      </c>
      <c r="E3020" s="119">
        <f t="shared" si="282"/>
        <v>10505.546333117452</v>
      </c>
      <c r="F3020" s="121">
        <f t="shared" si="283"/>
        <v>10763.969873616334</v>
      </c>
      <c r="G3020" s="110">
        <f t="shared" si="284"/>
        <v>0.98495588036979298</v>
      </c>
      <c r="H3020" s="130">
        <v>1.0270833869562994</v>
      </c>
      <c r="I3020" s="128">
        <f t="shared" si="285"/>
        <v>11055.494634889435</v>
      </c>
      <c r="J3020" s="3">
        <f t="shared" si="286"/>
        <v>11137.565639838027</v>
      </c>
      <c r="K3020" s="122">
        <f t="shared" si="287"/>
        <v>1.01914171990129</v>
      </c>
      <c r="M3020" s="39" t="s">
        <v>3518</v>
      </c>
      <c r="N3020" s="3">
        <v>10928.377695024366</v>
      </c>
      <c r="O3020" s="3">
        <v>11137.56640625</v>
      </c>
      <c r="P3020" s="110">
        <v>1.0191417932510376</v>
      </c>
    </row>
    <row r="3021" spans="2:16" x14ac:dyDescent="0.2">
      <c r="B3021" s="102" t="s">
        <v>3517</v>
      </c>
      <c r="C3021" s="119">
        <v>4638.8136929500752</v>
      </c>
      <c r="D3021" s="125">
        <v>0.792359156281633</v>
      </c>
      <c r="E3021" s="119">
        <f t="shared" si="282"/>
        <v>3675.6065038936076</v>
      </c>
      <c r="F3021" s="121">
        <f t="shared" si="283"/>
        <v>3766.0219107746921</v>
      </c>
      <c r="G3021" s="110">
        <f t="shared" si="284"/>
        <v>0.81185021862338969</v>
      </c>
      <c r="H3021" s="130">
        <v>1.1783665797881242</v>
      </c>
      <c r="I3021" s="128">
        <f t="shared" si="285"/>
        <v>4437.7543584067107</v>
      </c>
      <c r="J3021" s="3">
        <f t="shared" si="286"/>
        <v>4470.6982448575291</v>
      </c>
      <c r="K3021" s="122">
        <f t="shared" si="287"/>
        <v>0.96375895665996614</v>
      </c>
      <c r="M3021" s="39" t="s">
        <v>3517</v>
      </c>
      <c r="N3021" s="3">
        <v>4638.8136929500752</v>
      </c>
      <c r="O3021" s="3">
        <v>4470.69775390625</v>
      </c>
      <c r="P3021" s="110">
        <v>0.96375882625579834</v>
      </c>
    </row>
    <row r="3022" spans="2:16" x14ac:dyDescent="0.2">
      <c r="B3022" s="102" t="s">
        <v>3516</v>
      </c>
      <c r="C3022" s="119">
        <v>5219.112229012796</v>
      </c>
      <c r="D3022" s="125">
        <v>0.87490013468832306</v>
      </c>
      <c r="E3022" s="119">
        <f t="shared" si="282"/>
        <v>4566.2019921167694</v>
      </c>
      <c r="F3022" s="121">
        <f t="shared" si="283"/>
        <v>4678.5249544853241</v>
      </c>
      <c r="G3022" s="110">
        <f t="shared" si="284"/>
        <v>0.89642160375046676</v>
      </c>
      <c r="H3022" s="130">
        <v>1.2950153560995559</v>
      </c>
      <c r="I3022" s="128">
        <f t="shared" si="285"/>
        <v>6058.7616599534704</v>
      </c>
      <c r="J3022" s="3">
        <f t="shared" si="286"/>
        <v>6103.7391733617933</v>
      </c>
      <c r="K3022" s="122">
        <f t="shared" si="287"/>
        <v>1.1694975899217874</v>
      </c>
      <c r="M3022" s="39" t="s">
        <v>3516</v>
      </c>
      <c r="N3022" s="3">
        <v>5219.112229012796</v>
      </c>
      <c r="O3022" s="3">
        <v>6103.73828125</v>
      </c>
      <c r="P3022" s="110">
        <v>1.1694973707199097</v>
      </c>
    </row>
    <row r="3023" spans="2:16" x14ac:dyDescent="0.2">
      <c r="B3023" s="102" t="s">
        <v>3515</v>
      </c>
      <c r="C3023" s="119">
        <v>23187.264891590516</v>
      </c>
      <c r="D3023" s="125">
        <v>0.90293272842659189</v>
      </c>
      <c r="E3023" s="119">
        <f t="shared" si="282"/>
        <v>20936.540353313947</v>
      </c>
      <c r="F3023" s="121">
        <f t="shared" si="283"/>
        <v>21451.553538953343</v>
      </c>
      <c r="G3023" s="110">
        <f t="shared" si="284"/>
        <v>0.92514376487471472</v>
      </c>
      <c r="H3023" s="130">
        <v>1.0289031969613027</v>
      </c>
      <c r="I3023" s="128">
        <f t="shared" si="285"/>
        <v>22071.572016015642</v>
      </c>
      <c r="J3023" s="3">
        <f t="shared" si="286"/>
        <v>22235.42141000232</v>
      </c>
      <c r="K3023" s="122">
        <f t="shared" si="287"/>
        <v>0.9589497301195965</v>
      </c>
      <c r="M3023" s="39" t="s">
        <v>3515</v>
      </c>
      <c r="N3023" s="3">
        <v>23187.264891590516</v>
      </c>
      <c r="O3023" s="3">
        <v>22235.423828125</v>
      </c>
      <c r="P3023" s="110">
        <v>0.95894986391067505</v>
      </c>
    </row>
    <row r="3024" spans="2:16" x14ac:dyDescent="0.2">
      <c r="B3024" s="102" t="s">
        <v>3514</v>
      </c>
      <c r="C3024" s="119">
        <v>7177.1605871555639</v>
      </c>
      <c r="D3024" s="125">
        <v>0.88632848224241312</v>
      </c>
      <c r="E3024" s="119">
        <f t="shared" si="282"/>
        <v>6361.3218500236571</v>
      </c>
      <c r="F3024" s="121">
        <f t="shared" si="283"/>
        <v>6517.8025567484237</v>
      </c>
      <c r="G3024" s="110">
        <f t="shared" si="284"/>
        <v>0.90813107462202469</v>
      </c>
      <c r="H3024" s="130">
        <v>1.0619015079550864</v>
      </c>
      <c r="I3024" s="128">
        <f t="shared" si="285"/>
        <v>6921.2643635646691</v>
      </c>
      <c r="J3024" s="3">
        <f t="shared" si="286"/>
        <v>6972.6447079628297</v>
      </c>
      <c r="K3024" s="122">
        <f t="shared" si="287"/>
        <v>0.9715046254421642</v>
      </c>
      <c r="M3024" s="39" t="s">
        <v>3514</v>
      </c>
      <c r="N3024" s="3">
        <v>7177.1605871555639</v>
      </c>
      <c r="O3024" s="3">
        <v>6972.6455078125</v>
      </c>
      <c r="P3024" s="110">
        <v>0.97150474786758423</v>
      </c>
    </row>
    <row r="3025" spans="2:16" x14ac:dyDescent="0.2">
      <c r="B3025" s="102" t="s">
        <v>3513</v>
      </c>
      <c r="C3025" s="119">
        <v>7433.9563776867944</v>
      </c>
      <c r="D3025" s="125">
        <v>0.89657720982863742</v>
      </c>
      <c r="E3025" s="119">
        <f t="shared" si="282"/>
        <v>6665.1158670942305</v>
      </c>
      <c r="F3025" s="121">
        <f t="shared" si="283"/>
        <v>6829.0695336236931</v>
      </c>
      <c r="G3025" s="110">
        <f t="shared" si="284"/>
        <v>0.91863190832291075</v>
      </c>
      <c r="H3025" s="130">
        <v>1.1577199965155267</v>
      </c>
      <c r="I3025" s="128">
        <f t="shared" si="285"/>
        <v>7906.1503566711117</v>
      </c>
      <c r="J3025" s="3">
        <f t="shared" si="286"/>
        <v>7964.8420503922553</v>
      </c>
      <c r="K3025" s="122">
        <f t="shared" si="287"/>
        <v>1.0714136115055675</v>
      </c>
      <c r="M3025" s="39" t="s">
        <v>3513</v>
      </c>
      <c r="N3025" s="3">
        <v>7433.9563776867944</v>
      </c>
      <c r="O3025" s="3">
        <v>7964.84228515625</v>
      </c>
      <c r="P3025" s="110">
        <v>1.0714136362075806</v>
      </c>
    </row>
    <row r="3026" spans="2:16" x14ac:dyDescent="0.2">
      <c r="B3026" s="102" t="s">
        <v>3512</v>
      </c>
      <c r="C3026" s="119">
        <v>9732.9481438454586</v>
      </c>
      <c r="D3026" s="125">
        <v>1.0732747642739022</v>
      </c>
      <c r="E3026" s="119">
        <f t="shared" si="282"/>
        <v>10446.127624775849</v>
      </c>
      <c r="F3026" s="121">
        <f t="shared" si="283"/>
        <v>10703.089538007131</v>
      </c>
      <c r="G3026" s="110">
        <f t="shared" si="284"/>
        <v>1.0996760056484152</v>
      </c>
      <c r="H3026" s="130">
        <v>1.0295945283370069</v>
      </c>
      <c r="I3026" s="128">
        <f t="shared" si="285"/>
        <v>11019.842424633203</v>
      </c>
      <c r="J3026" s="3">
        <f t="shared" si="286"/>
        <v>11101.648763655847</v>
      </c>
      <c r="K3026" s="122">
        <f t="shared" si="287"/>
        <v>1.1406254918429699</v>
      </c>
      <c r="M3026" s="39" t="s">
        <v>3512</v>
      </c>
      <c r="N3026" s="3">
        <v>9732.9481438454586</v>
      </c>
      <c r="O3026" s="3">
        <v>11101.6474609375</v>
      </c>
      <c r="P3026" s="110">
        <v>1.1406253576278687</v>
      </c>
    </row>
    <row r="3027" spans="2:16" x14ac:dyDescent="0.2">
      <c r="B3027" s="102" t="s">
        <v>3511</v>
      </c>
      <c r="C3027" s="119">
        <v>10494.41022181408</v>
      </c>
      <c r="D3027" s="125">
        <v>0.93696999714142593</v>
      </c>
      <c r="E3027" s="119">
        <f t="shared" si="282"/>
        <v>9832.9475155340897</v>
      </c>
      <c r="F3027" s="121">
        <f t="shared" si="283"/>
        <v>10074.825950974768</v>
      </c>
      <c r="G3027" s="110">
        <f t="shared" si="284"/>
        <v>0.96001830860707649</v>
      </c>
      <c r="H3027" s="130">
        <v>0.94303510361000209</v>
      </c>
      <c r="I3027" s="128">
        <f t="shared" si="285"/>
        <v>9500.9145345302277</v>
      </c>
      <c r="J3027" s="3">
        <f t="shared" si="286"/>
        <v>9571.4450380970975</v>
      </c>
      <c r="K3027" s="122">
        <f t="shared" si="287"/>
        <v>0.91205173380792071</v>
      </c>
      <c r="M3027" s="39" t="s">
        <v>3511</v>
      </c>
      <c r="N3027" s="3">
        <v>10494.41022181408</v>
      </c>
      <c r="O3027" s="3">
        <v>9571.4453125</v>
      </c>
      <c r="P3027" s="110">
        <v>0.9120517373085022</v>
      </c>
    </row>
    <row r="3028" spans="2:16" x14ac:dyDescent="0.2">
      <c r="B3028" s="102" t="s">
        <v>3510</v>
      </c>
      <c r="C3028" s="119">
        <v>5327.655242320684</v>
      </c>
      <c r="D3028" s="125">
        <v>0.90167791753988313</v>
      </c>
      <c r="E3028" s="119">
        <f t="shared" si="282"/>
        <v>4803.8290842661554</v>
      </c>
      <c r="F3028" s="121">
        <f t="shared" si="283"/>
        <v>4921.9973813297865</v>
      </c>
      <c r="G3028" s="110">
        <f t="shared" si="284"/>
        <v>0.92385808718091977</v>
      </c>
      <c r="H3028" s="130">
        <v>0.98758913424723116</v>
      </c>
      <c r="I3028" s="128">
        <f t="shared" si="285"/>
        <v>4860.9111325946233</v>
      </c>
      <c r="J3028" s="3">
        <f t="shared" si="286"/>
        <v>4896.996344047654</v>
      </c>
      <c r="K3028" s="122">
        <f t="shared" si="287"/>
        <v>0.91916539665478836</v>
      </c>
      <c r="M3028" s="39" t="s">
        <v>3510</v>
      </c>
      <c r="N3028" s="3">
        <v>5327.655242320684</v>
      </c>
      <c r="O3028" s="3">
        <v>4896.99658203125</v>
      </c>
      <c r="P3028" s="110">
        <v>0.91916543245315552</v>
      </c>
    </row>
    <row r="3029" spans="2:16" x14ac:dyDescent="0.2">
      <c r="B3029" s="102" t="s">
        <v>3509</v>
      </c>
      <c r="C3029" s="119">
        <v>3559.8974099434254</v>
      </c>
      <c r="D3029" s="125">
        <v>0.90829555284341723</v>
      </c>
      <c r="E3029" s="119">
        <f t="shared" si="282"/>
        <v>3233.4389860304127</v>
      </c>
      <c r="F3029" s="121">
        <f t="shared" si="283"/>
        <v>3312.977614890006</v>
      </c>
      <c r="G3029" s="110">
        <f t="shared" si="284"/>
        <v>0.93063850818741889</v>
      </c>
      <c r="H3029" s="130">
        <v>1.0515777342793564</v>
      </c>
      <c r="I3029" s="128">
        <f t="shared" si="285"/>
        <v>3483.8534939842584</v>
      </c>
      <c r="J3029" s="3">
        <f t="shared" si="286"/>
        <v>3509.7160507298081</v>
      </c>
      <c r="K3029" s="122">
        <f t="shared" si="287"/>
        <v>0.98590370636146651</v>
      </c>
      <c r="M3029" s="39" t="s">
        <v>3509</v>
      </c>
      <c r="N3029" s="3">
        <v>3559.8974099434254</v>
      </c>
      <c r="O3029" s="3">
        <v>3509.716064453125</v>
      </c>
      <c r="P3029" s="110">
        <v>0.98590373992919922</v>
      </c>
    </row>
    <row r="3030" spans="2:16" x14ac:dyDescent="0.2">
      <c r="B3030" s="102" t="s">
        <v>3508</v>
      </c>
      <c r="C3030" s="119">
        <v>2104.8541065401369</v>
      </c>
      <c r="D3030" s="125">
        <v>0.95564821147064571</v>
      </c>
      <c r="E3030" s="119">
        <f t="shared" si="282"/>
        <v>2011.5000623217256</v>
      </c>
      <c r="F3030" s="121">
        <f t="shared" si="283"/>
        <v>2060.9804940228582</v>
      </c>
      <c r="G3030" s="110">
        <f t="shared" si="284"/>
        <v>0.97915598407464166</v>
      </c>
      <c r="H3030" s="130">
        <v>1.1218710665941793</v>
      </c>
      <c r="I3030" s="128">
        <f t="shared" si="285"/>
        <v>2312.1543850592229</v>
      </c>
      <c r="J3030" s="3">
        <f t="shared" si="286"/>
        <v>2329.3187761828231</v>
      </c>
      <c r="K3030" s="122">
        <f t="shared" si="287"/>
        <v>1.1066414384470813</v>
      </c>
      <c r="M3030" s="39" t="s">
        <v>3508</v>
      </c>
      <c r="N3030" s="3">
        <v>2104.8541065401369</v>
      </c>
      <c r="O3030" s="3">
        <v>2329.318603515625</v>
      </c>
      <c r="P3030" s="110">
        <v>1.106641411781311</v>
      </c>
    </row>
    <row r="3031" spans="2:16" x14ac:dyDescent="0.2">
      <c r="B3031" s="102" t="s">
        <v>3507</v>
      </c>
      <c r="C3031" s="119">
        <v>14388.271128872537</v>
      </c>
      <c r="D3031" s="125">
        <v>0.95992273524566896</v>
      </c>
      <c r="E3031" s="119">
        <f t="shared" si="282"/>
        <v>13811.628577483614</v>
      </c>
      <c r="F3031" s="121">
        <f t="shared" si="283"/>
        <v>14151.377681801703</v>
      </c>
      <c r="G3031" s="110">
        <f t="shared" si="284"/>
        <v>0.98353565588603165</v>
      </c>
      <c r="H3031" s="130">
        <v>0.94321825774996337</v>
      </c>
      <c r="I3031" s="128">
        <f t="shared" si="285"/>
        <v>13347.837801790718</v>
      </c>
      <c r="J3031" s="3">
        <f t="shared" si="286"/>
        <v>13446.926128316303</v>
      </c>
      <c r="K3031" s="122">
        <f t="shared" si="287"/>
        <v>0.93457553085253842</v>
      </c>
      <c r="M3031" s="39" t="s">
        <v>3507</v>
      </c>
      <c r="N3031" s="3">
        <v>14388.271128872537</v>
      </c>
      <c r="O3031" s="3">
        <v>13446.92578125</v>
      </c>
      <c r="P3031" s="110">
        <v>0.93457549810409546</v>
      </c>
    </row>
    <row r="3032" spans="2:16" x14ac:dyDescent="0.2">
      <c r="B3032" s="102" t="s">
        <v>3506</v>
      </c>
      <c r="C3032" s="119">
        <v>2297.9034265788978</v>
      </c>
      <c r="D3032" s="125">
        <v>0.88720426251644735</v>
      </c>
      <c r="E3032" s="119">
        <f t="shared" si="282"/>
        <v>2038.7097149119484</v>
      </c>
      <c r="F3032" s="121">
        <f t="shared" si="283"/>
        <v>2088.8594706572712</v>
      </c>
      <c r="G3032" s="110">
        <f t="shared" si="284"/>
        <v>0.90902839801546853</v>
      </c>
      <c r="H3032" s="130">
        <v>1.305496600278764</v>
      </c>
      <c r="I3032" s="128">
        <f t="shared" si="285"/>
        <v>2726.9989374031661</v>
      </c>
      <c r="J3032" s="3">
        <f t="shared" si="286"/>
        <v>2747.2429473437182</v>
      </c>
      <c r="K3032" s="122">
        <f t="shared" si="287"/>
        <v>1.1955432572002358</v>
      </c>
      <c r="M3032" s="39" t="s">
        <v>3506</v>
      </c>
      <c r="N3032" s="3">
        <v>2297.9034265788978</v>
      </c>
      <c r="O3032" s="3">
        <v>2747.24267578125</v>
      </c>
      <c r="P3032" s="110">
        <v>1.1955431699752808</v>
      </c>
    </row>
    <row r="3033" spans="2:16" x14ac:dyDescent="0.2">
      <c r="B3033" s="102" t="s">
        <v>3505</v>
      </c>
      <c r="C3033" s="119">
        <v>7841.7810080122345</v>
      </c>
      <c r="D3033" s="125">
        <v>1.0552417661118878</v>
      </c>
      <c r="E3033" s="119">
        <f t="shared" si="282"/>
        <v>8274.9748403574904</v>
      </c>
      <c r="F3033" s="121">
        <f t="shared" si="283"/>
        <v>8478.5290609545809</v>
      </c>
      <c r="G3033" s="110">
        <f t="shared" si="284"/>
        <v>1.0811994178735362</v>
      </c>
      <c r="H3033" s="130">
        <v>0.84796216188971807</v>
      </c>
      <c r="I3033" s="128">
        <f t="shared" si="285"/>
        <v>7189.4718321718465</v>
      </c>
      <c r="J3033" s="3">
        <f t="shared" si="286"/>
        <v>7242.8432278264418</v>
      </c>
      <c r="K3033" s="122">
        <f t="shared" si="287"/>
        <v>0.92362222566865404</v>
      </c>
      <c r="M3033" s="39" t="s">
        <v>3505</v>
      </c>
      <c r="N3033" s="3">
        <v>7841.7810080122345</v>
      </c>
      <c r="O3033" s="3">
        <v>7242.84326171875</v>
      </c>
      <c r="P3033" s="110">
        <v>0.9236222505569458</v>
      </c>
    </row>
    <row r="3034" spans="2:16" x14ac:dyDescent="0.2">
      <c r="B3034" s="102" t="s">
        <v>3504</v>
      </c>
      <c r="C3034" s="119">
        <v>11336.617673047353</v>
      </c>
      <c r="D3034" s="125">
        <v>0.93970638503280068</v>
      </c>
      <c r="E3034" s="119">
        <f t="shared" si="282"/>
        <v>10653.092012038289</v>
      </c>
      <c r="F3034" s="121">
        <f t="shared" si="283"/>
        <v>10915.144995073806</v>
      </c>
      <c r="G3034" s="110">
        <f t="shared" si="284"/>
        <v>0.9628220082806892</v>
      </c>
      <c r="H3034" s="130">
        <v>0.90719031615868306</v>
      </c>
      <c r="I3034" s="128">
        <f t="shared" si="285"/>
        <v>9902.1138389988719</v>
      </c>
      <c r="J3034" s="3">
        <f t="shared" si="286"/>
        <v>9975.6226652179466</v>
      </c>
      <c r="K3034" s="122">
        <f t="shared" si="287"/>
        <v>0.87994699591350323</v>
      </c>
      <c r="M3034" s="39" t="s">
        <v>3504</v>
      </c>
      <c r="N3034" s="3">
        <v>11336.617673047353</v>
      </c>
      <c r="O3034" s="3">
        <v>9975.6220703125</v>
      </c>
      <c r="P3034" s="110">
        <v>0.87994694709777832</v>
      </c>
    </row>
    <row r="3035" spans="2:16" x14ac:dyDescent="0.2">
      <c r="B3035" s="102" t="s">
        <v>3503</v>
      </c>
      <c r="C3035" s="119">
        <v>2206.7272455453954</v>
      </c>
      <c r="D3035" s="125">
        <v>0.844365071676481</v>
      </c>
      <c r="E3035" s="119">
        <f t="shared" si="282"/>
        <v>1863.2834088553814</v>
      </c>
      <c r="F3035" s="121">
        <f t="shared" si="283"/>
        <v>1909.1178928699167</v>
      </c>
      <c r="G3035" s="110">
        <f t="shared" si="284"/>
        <v>0.86513541568118713</v>
      </c>
      <c r="H3035" s="130">
        <v>1.2086709975971952</v>
      </c>
      <c r="I3035" s="128">
        <f t="shared" si="285"/>
        <v>2307.4954281057376</v>
      </c>
      <c r="J3035" s="3">
        <f t="shared" si="286"/>
        <v>2324.6252332346071</v>
      </c>
      <c r="K3035" s="122">
        <f t="shared" si="287"/>
        <v>1.053426624394658</v>
      </c>
      <c r="M3035" s="39" t="s">
        <v>3503</v>
      </c>
      <c r="N3035" s="3">
        <v>2206.7272455453954</v>
      </c>
      <c r="O3035" s="3">
        <v>2324.625244140625</v>
      </c>
      <c r="P3035" s="110">
        <v>1.0534266233444214</v>
      </c>
    </row>
    <row r="3036" spans="2:16" x14ac:dyDescent="0.2">
      <c r="B3036" s="102" t="s">
        <v>3502</v>
      </c>
      <c r="C3036" s="119">
        <v>3993.6222309128257</v>
      </c>
      <c r="D3036" s="125">
        <v>0.94061290109337836</v>
      </c>
      <c r="E3036" s="119">
        <f t="shared" si="282"/>
        <v>3756.4525924899226</v>
      </c>
      <c r="F3036" s="121">
        <f t="shared" si="283"/>
        <v>3848.8567138831395</v>
      </c>
      <c r="G3036" s="110">
        <f t="shared" si="284"/>
        <v>0.96375082352328623</v>
      </c>
      <c r="H3036" s="130">
        <v>0.92149251598302129</v>
      </c>
      <c r="I3036" s="128">
        <f t="shared" si="285"/>
        <v>3546.6926569343177</v>
      </c>
      <c r="J3036" s="3">
        <f t="shared" si="286"/>
        <v>3573.0217032783671</v>
      </c>
      <c r="K3036" s="122">
        <f t="shared" si="287"/>
        <v>0.89468194453176375</v>
      </c>
      <c r="M3036" s="39" t="s">
        <v>3502</v>
      </c>
      <c r="N3036" s="3">
        <v>3993.6222309128257</v>
      </c>
      <c r="O3036" s="3">
        <v>3573.021728515625</v>
      </c>
      <c r="P3036" s="110">
        <v>0.89468193054199219</v>
      </c>
    </row>
    <row r="3037" spans="2:16" x14ac:dyDescent="0.2">
      <c r="B3037" s="102" t="s">
        <v>3501</v>
      </c>
      <c r="C3037" s="119">
        <v>5836.1446692109985</v>
      </c>
      <c r="D3037" s="125">
        <v>1.1876651642989309</v>
      </c>
      <c r="E3037" s="119">
        <f t="shared" si="282"/>
        <v>6931.3857174308105</v>
      </c>
      <c r="F3037" s="121">
        <f t="shared" si="283"/>
        <v>7101.889295337578</v>
      </c>
      <c r="G3037" s="110">
        <f t="shared" si="284"/>
        <v>1.2168802690591456</v>
      </c>
      <c r="H3037" s="130">
        <v>0.73679678225518552</v>
      </c>
      <c r="I3037" s="128">
        <f t="shared" si="285"/>
        <v>5232.649180737274</v>
      </c>
      <c r="J3037" s="3">
        <f t="shared" si="286"/>
        <v>5271.4940077657511</v>
      </c>
      <c r="K3037" s="122">
        <f t="shared" si="287"/>
        <v>0.90324937206849887</v>
      </c>
      <c r="M3037" s="39" t="s">
        <v>3501</v>
      </c>
      <c r="N3037" s="3">
        <v>5836.1446692109985</v>
      </c>
      <c r="O3037" s="3">
        <v>5271.49365234375</v>
      </c>
      <c r="P3037" s="110">
        <v>0.90324932336807251</v>
      </c>
    </row>
    <row r="3038" spans="2:16" x14ac:dyDescent="0.2">
      <c r="B3038" s="102" t="s">
        <v>3500</v>
      </c>
      <c r="C3038" s="119">
        <v>18499.376104499395</v>
      </c>
      <c r="D3038" s="125">
        <v>1.1446219260471235</v>
      </c>
      <c r="E3038" s="119">
        <f t="shared" si="282"/>
        <v>21174.791507402231</v>
      </c>
      <c r="F3038" s="121">
        <f t="shared" si="283"/>
        <v>21695.665378894144</v>
      </c>
      <c r="G3038" s="110">
        <f t="shared" si="284"/>
        <v>1.1727782199972328</v>
      </c>
      <c r="H3038" s="130">
        <v>0.8079509702700004</v>
      </c>
      <c r="I3038" s="128">
        <f t="shared" si="285"/>
        <v>17529.033893530781</v>
      </c>
      <c r="J3038" s="3">
        <f t="shared" si="286"/>
        <v>17659.161533670907</v>
      </c>
      <c r="K3038" s="122">
        <f t="shared" si="287"/>
        <v>0.95458146447305692</v>
      </c>
      <c r="M3038" s="39" t="s">
        <v>3500</v>
      </c>
      <c r="N3038" s="3">
        <v>18499.376104499395</v>
      </c>
      <c r="O3038" s="3">
        <v>17659.162109375</v>
      </c>
      <c r="P3038" s="110">
        <v>0.95458149909973145</v>
      </c>
    </row>
    <row r="3039" spans="2:16" x14ac:dyDescent="0.2">
      <c r="B3039" s="102" t="s">
        <v>3499</v>
      </c>
      <c r="C3039" s="119">
        <v>3814.5872591214516</v>
      </c>
      <c r="D3039" s="125">
        <v>1.0233284516216581</v>
      </c>
      <c r="E3039" s="119">
        <f t="shared" si="282"/>
        <v>3903.5756734524598</v>
      </c>
      <c r="F3039" s="121">
        <f t="shared" si="283"/>
        <v>3999.5988419914297</v>
      </c>
      <c r="G3039" s="110">
        <f t="shared" si="284"/>
        <v>1.0485010750317949</v>
      </c>
      <c r="H3039" s="130">
        <v>0.86918302878056153</v>
      </c>
      <c r="I3039" s="128">
        <f t="shared" si="285"/>
        <v>3476.3834353893376</v>
      </c>
      <c r="J3039" s="3">
        <f t="shared" si="286"/>
        <v>3502.190537789681</v>
      </c>
      <c r="K3039" s="122">
        <f t="shared" si="287"/>
        <v>0.91810471222416878</v>
      </c>
      <c r="M3039" s="39" t="s">
        <v>3499</v>
      </c>
      <c r="N3039" s="3">
        <v>3814.5872591214516</v>
      </c>
      <c r="O3039" s="3">
        <v>3502.190673828125</v>
      </c>
      <c r="P3039" s="110">
        <v>0.91810476779937744</v>
      </c>
    </row>
    <row r="3040" spans="2:16" x14ac:dyDescent="0.2">
      <c r="B3040" s="102" t="s">
        <v>3498</v>
      </c>
      <c r="C3040" s="119">
        <v>9123.0069676204057</v>
      </c>
      <c r="D3040" s="125">
        <v>0.96852315950988666</v>
      </c>
      <c r="E3040" s="119">
        <f t="shared" si="282"/>
        <v>8835.8435325104256</v>
      </c>
      <c r="F3040" s="121">
        <f t="shared" si="283"/>
        <v>9053.1944342686129</v>
      </c>
      <c r="G3040" s="110">
        <f t="shared" si="284"/>
        <v>0.99234764002706854</v>
      </c>
      <c r="H3040" s="130">
        <v>1.2861012277866339</v>
      </c>
      <c r="I3040" s="128">
        <f t="shared" si="285"/>
        <v>11643.324477303984</v>
      </c>
      <c r="J3040" s="3">
        <f t="shared" si="286"/>
        <v>11729.759265827983</v>
      </c>
      <c r="K3040" s="122">
        <f t="shared" si="287"/>
        <v>1.2857338931625861</v>
      </c>
      <c r="M3040" s="39" t="s">
        <v>3498</v>
      </c>
      <c r="N3040" s="3">
        <v>9123.0069676204057</v>
      </c>
      <c r="O3040" s="3">
        <v>11729.7578125</v>
      </c>
      <c r="P3040" s="110">
        <v>1.285733699798584</v>
      </c>
    </row>
    <row r="3041" spans="2:16" x14ac:dyDescent="0.2">
      <c r="B3041" s="102" t="s">
        <v>3497</v>
      </c>
      <c r="C3041" s="119">
        <v>2657.9965645398051</v>
      </c>
      <c r="D3041" s="125">
        <v>0.87657677518726596</v>
      </c>
      <c r="E3041" s="119">
        <f t="shared" si="282"/>
        <v>2329.938057003134</v>
      </c>
      <c r="F3041" s="121">
        <f t="shared" si="283"/>
        <v>2387.2516723774961</v>
      </c>
      <c r="G3041" s="110">
        <f t="shared" si="284"/>
        <v>0.8981394875470109</v>
      </c>
      <c r="H3041" s="130">
        <v>1.2914305248127682</v>
      </c>
      <c r="I3041" s="128">
        <f t="shared" si="285"/>
        <v>3082.9696801186283</v>
      </c>
      <c r="J3041" s="3">
        <f t="shared" si="286"/>
        <v>3105.8562562718898</v>
      </c>
      <c r="K3041" s="122">
        <f t="shared" si="287"/>
        <v>1.1684952109069506</v>
      </c>
      <c r="M3041" s="39" t="s">
        <v>3497</v>
      </c>
      <c r="N3041" s="3">
        <v>2657.9965645398051</v>
      </c>
      <c r="O3041" s="3">
        <v>3105.856201171875</v>
      </c>
      <c r="P3041" s="110">
        <v>1.1684951782226563</v>
      </c>
    </row>
    <row r="3042" spans="2:16" x14ac:dyDescent="0.2">
      <c r="B3042" s="102" t="s">
        <v>3496</v>
      </c>
      <c r="C3042" s="119">
        <v>4197.1471784209161</v>
      </c>
      <c r="D3042" s="125">
        <v>0.96145462056014541</v>
      </c>
      <c r="E3042" s="119">
        <f t="shared" si="282"/>
        <v>4035.3665478637668</v>
      </c>
      <c r="F3042" s="121">
        <f t="shared" si="283"/>
        <v>4134.6316100930671</v>
      </c>
      <c r="G3042" s="110">
        <f t="shared" si="284"/>
        <v>0.98510522369831</v>
      </c>
      <c r="H3042" s="130">
        <v>0.90366568732642583</v>
      </c>
      <c r="I3042" s="128">
        <f t="shared" si="285"/>
        <v>3736.324715776318</v>
      </c>
      <c r="J3042" s="3">
        <f t="shared" si="286"/>
        <v>3764.0615049806925</v>
      </c>
      <c r="K3042" s="122">
        <f t="shared" si="287"/>
        <v>0.89681427526133062</v>
      </c>
      <c r="M3042" s="39" t="s">
        <v>3496</v>
      </c>
      <c r="N3042" s="3">
        <v>4197.1471784209161</v>
      </c>
      <c r="O3042" s="3">
        <v>3764.061767578125</v>
      </c>
      <c r="P3042" s="110">
        <v>0.89681434631347656</v>
      </c>
    </row>
    <row r="3043" spans="2:16" x14ac:dyDescent="0.2">
      <c r="B3043" s="102" t="s">
        <v>3495</v>
      </c>
      <c r="C3043" s="119">
        <v>5095.9044533786364</v>
      </c>
      <c r="D3043" s="125">
        <v>0.85350469081627778</v>
      </c>
      <c r="E3043" s="119">
        <f t="shared" si="282"/>
        <v>4349.3783549102263</v>
      </c>
      <c r="F3043" s="121">
        <f t="shared" si="283"/>
        <v>4456.3677220316567</v>
      </c>
      <c r="G3043" s="110">
        <f t="shared" si="284"/>
        <v>0.87449985822968868</v>
      </c>
      <c r="H3043" s="130">
        <v>1.1658807300070535</v>
      </c>
      <c r="I3043" s="128">
        <f t="shared" si="285"/>
        <v>5195.593252942138</v>
      </c>
      <c r="J3043" s="3">
        <f t="shared" si="286"/>
        <v>5234.1629934788853</v>
      </c>
      <c r="K3043" s="122">
        <f t="shared" si="287"/>
        <v>1.0271313054169573</v>
      </c>
      <c r="M3043" s="39" t="s">
        <v>3495</v>
      </c>
      <c r="N3043" s="3">
        <v>5095.9044533786364</v>
      </c>
      <c r="O3043" s="3">
        <v>5234.1630859375</v>
      </c>
      <c r="P3043" s="110">
        <v>1.0271313190460205</v>
      </c>
    </row>
    <row r="3044" spans="2:16" x14ac:dyDescent="0.2">
      <c r="B3044" s="102" t="s">
        <v>3494</v>
      </c>
      <c r="C3044" s="119">
        <v>5269.9401361458968</v>
      </c>
      <c r="D3044" s="125">
        <v>0.98882579643816171</v>
      </c>
      <c r="E3044" s="119">
        <f t="shared" si="282"/>
        <v>5211.0527523059009</v>
      </c>
      <c r="F3044" s="121">
        <f t="shared" si="283"/>
        <v>5339.2382515913741</v>
      </c>
      <c r="G3044" s="110">
        <f t="shared" si="284"/>
        <v>1.0131496968950691</v>
      </c>
      <c r="H3044" s="130">
        <v>1.4781822957829813</v>
      </c>
      <c r="I3044" s="128">
        <f t="shared" si="285"/>
        <v>7892.3674564696494</v>
      </c>
      <c r="J3044" s="3">
        <f t="shared" si="286"/>
        <v>7950.9568321572706</v>
      </c>
      <c r="K3044" s="122">
        <f t="shared" si="287"/>
        <v>1.5087375998111623</v>
      </c>
      <c r="M3044" s="39" t="s">
        <v>3494</v>
      </c>
      <c r="N3044" s="3">
        <v>5269.9401361458968</v>
      </c>
      <c r="O3044" s="3">
        <v>7950.95703125</v>
      </c>
      <c r="P3044" s="110">
        <v>1.5087376832962036</v>
      </c>
    </row>
    <row r="3045" spans="2:16" x14ac:dyDescent="0.2">
      <c r="B3045" s="102" t="s">
        <v>3493</v>
      </c>
      <c r="C3045" s="119">
        <v>12999.66699571873</v>
      </c>
      <c r="D3045" s="125">
        <v>0.96501361001977393</v>
      </c>
      <c r="E3045" s="119">
        <f t="shared" si="282"/>
        <v>12544.85557659344</v>
      </c>
      <c r="F3045" s="121">
        <f t="shared" si="283"/>
        <v>12853.443620504184</v>
      </c>
      <c r="G3045" s="110">
        <f t="shared" si="284"/>
        <v>0.98875175992871955</v>
      </c>
      <c r="H3045" s="130">
        <v>1.4145922691264319</v>
      </c>
      <c r="I3045" s="128">
        <f t="shared" si="285"/>
        <v>18182.381977217672</v>
      </c>
      <c r="J3045" s="3">
        <f t="shared" si="286"/>
        <v>18317.359778800615</v>
      </c>
      <c r="K3045" s="122">
        <f t="shared" si="287"/>
        <v>1.4090637694668025</v>
      </c>
      <c r="M3045" s="39" t="s">
        <v>3493</v>
      </c>
      <c r="N3045" s="3">
        <v>12999.66699571873</v>
      </c>
      <c r="O3045" s="3">
        <v>18317.359375</v>
      </c>
      <c r="P3045" s="110">
        <v>1.4090636968612671</v>
      </c>
    </row>
    <row r="3046" spans="2:16" x14ac:dyDescent="0.2">
      <c r="B3046" s="102" t="s">
        <v>3492</v>
      </c>
      <c r="C3046" s="119">
        <v>6174.2998545930004</v>
      </c>
      <c r="D3046" s="125">
        <v>0.87417847448050745</v>
      </c>
      <c r="E3046" s="119">
        <f t="shared" si="282"/>
        <v>5397.4400278733283</v>
      </c>
      <c r="F3046" s="121">
        <f t="shared" si="283"/>
        <v>5530.2104252810659</v>
      </c>
      <c r="G3046" s="110">
        <f t="shared" si="284"/>
        <v>0.89568219158763362</v>
      </c>
      <c r="H3046" s="130">
        <v>0.82002603490215509</v>
      </c>
      <c r="I3046" s="128">
        <f t="shared" si="285"/>
        <v>4534.9165272177934</v>
      </c>
      <c r="J3046" s="3">
        <f t="shared" si="286"/>
        <v>4568.5817017792442</v>
      </c>
      <c r="K3046" s="122">
        <f t="shared" si="287"/>
        <v>0.73993518445346018</v>
      </c>
      <c r="M3046" s="39" t="s">
        <v>3492</v>
      </c>
      <c r="N3046" s="3">
        <v>6174.2998545930004</v>
      </c>
      <c r="O3046" s="3">
        <v>4568.58154296875</v>
      </c>
      <c r="P3046" s="110">
        <v>0.73993515968322754</v>
      </c>
    </row>
    <row r="3047" spans="2:16" x14ac:dyDescent="0.2">
      <c r="B3047" s="102" t="s">
        <v>3491</v>
      </c>
      <c r="C3047" s="119">
        <v>7153.3377887689367</v>
      </c>
      <c r="D3047" s="125">
        <v>0.94200952205249722</v>
      </c>
      <c r="E3047" s="119">
        <f t="shared" si="282"/>
        <v>6738.5123114782937</v>
      </c>
      <c r="F3047" s="121">
        <f t="shared" si="283"/>
        <v>6904.2714404193557</v>
      </c>
      <c r="G3047" s="110">
        <f t="shared" si="284"/>
        <v>0.96518179964315032</v>
      </c>
      <c r="H3047" s="130">
        <v>0.92223636727609259</v>
      </c>
      <c r="I3047" s="128">
        <f t="shared" si="285"/>
        <v>6367.370211900422</v>
      </c>
      <c r="J3047" s="3">
        <f t="shared" si="286"/>
        <v>6414.6386959826477</v>
      </c>
      <c r="K3047" s="122">
        <f t="shared" si="287"/>
        <v>0.89673364873862382</v>
      </c>
      <c r="M3047" s="39" t="s">
        <v>3491</v>
      </c>
      <c r="N3047" s="3">
        <v>7153.3377887689367</v>
      </c>
      <c r="O3047" s="3">
        <v>6414.63916015625</v>
      </c>
      <c r="P3047" s="110">
        <v>0.89673370122909546</v>
      </c>
    </row>
    <row r="3048" spans="2:16" x14ac:dyDescent="0.2">
      <c r="B3048" s="102" t="s">
        <v>3490</v>
      </c>
      <c r="C3048" s="119">
        <v>6263.2387908119445</v>
      </c>
      <c r="D3048" s="125">
        <v>0.87096536143941894</v>
      </c>
      <c r="E3048" s="119">
        <f t="shared" si="282"/>
        <v>5455.0640372209145</v>
      </c>
      <c r="F3048" s="121">
        <f t="shared" si="283"/>
        <v>5589.251914504629</v>
      </c>
      <c r="G3048" s="110">
        <f t="shared" si="284"/>
        <v>0.89239003991097354</v>
      </c>
      <c r="H3048" s="130">
        <v>1.0821738596582957</v>
      </c>
      <c r="I3048" s="128">
        <f t="shared" si="285"/>
        <v>6048.5423169219921</v>
      </c>
      <c r="J3048" s="3">
        <f t="shared" si="286"/>
        <v>6093.4439665376758</v>
      </c>
      <c r="K3048" s="122">
        <f t="shared" si="287"/>
        <v>0.97289025216101377</v>
      </c>
      <c r="M3048" s="39" t="s">
        <v>3490</v>
      </c>
      <c r="N3048" s="3">
        <v>6263.2387908119445</v>
      </c>
      <c r="O3048" s="3">
        <v>6093.443359375</v>
      </c>
      <c r="P3048" s="110">
        <v>0.97289013862609863</v>
      </c>
    </row>
    <row r="3049" spans="2:16" x14ac:dyDescent="0.2">
      <c r="B3049" s="102" t="s">
        <v>3489</v>
      </c>
      <c r="C3049" s="119">
        <v>5479.8054972239315</v>
      </c>
      <c r="D3049" s="125">
        <v>1.1042605528675431</v>
      </c>
      <c r="E3049" s="119">
        <f t="shared" si="282"/>
        <v>6051.1330479711005</v>
      </c>
      <c r="F3049" s="121">
        <f t="shared" si="283"/>
        <v>6199.9834910324889</v>
      </c>
      <c r="G3049" s="110">
        <f t="shared" si="284"/>
        <v>1.13142400659538</v>
      </c>
      <c r="H3049" s="130">
        <v>1.022150188931112</v>
      </c>
      <c r="I3049" s="128">
        <f t="shared" si="285"/>
        <v>6337.314296728634</v>
      </c>
      <c r="J3049" s="3">
        <f t="shared" si="286"/>
        <v>6384.3596592550848</v>
      </c>
      <c r="K3049" s="122">
        <f t="shared" si="287"/>
        <v>1.1650704869888904</v>
      </c>
      <c r="M3049" s="39" t="s">
        <v>3489</v>
      </c>
      <c r="N3049" s="3">
        <v>5479.8054972239315</v>
      </c>
      <c r="O3049" s="3">
        <v>6384.359375</v>
      </c>
      <c r="P3049" s="110">
        <v>1.1650704145431519</v>
      </c>
    </row>
    <row r="3050" spans="2:16" x14ac:dyDescent="0.2">
      <c r="B3050" s="102" t="s">
        <v>3488</v>
      </c>
      <c r="C3050" s="119">
        <v>4658.9785360178212</v>
      </c>
      <c r="D3050" s="125">
        <v>0.83713584882057446</v>
      </c>
      <c r="E3050" s="119">
        <f t="shared" si="282"/>
        <v>3900.1979513861161</v>
      </c>
      <c r="F3050" s="121">
        <f t="shared" si="283"/>
        <v>3996.138032109609</v>
      </c>
      <c r="G3050" s="110">
        <f t="shared" si="284"/>
        <v>0.85772836281946829</v>
      </c>
      <c r="H3050" s="130">
        <v>1.3192362368918316</v>
      </c>
      <c r="I3050" s="128">
        <f t="shared" si="285"/>
        <v>5271.8500995806098</v>
      </c>
      <c r="J3050" s="3">
        <f t="shared" si="286"/>
        <v>5310.9859365467364</v>
      </c>
      <c r="K3050" s="122">
        <f t="shared" si="287"/>
        <v>1.1399464272025188</v>
      </c>
      <c r="M3050" s="39" t="s">
        <v>3488</v>
      </c>
      <c r="N3050" s="3">
        <v>4658.9785360178212</v>
      </c>
      <c r="O3050" s="3">
        <v>5310.986328125</v>
      </c>
      <c r="P3050" s="110">
        <v>1.139946460723877</v>
      </c>
    </row>
    <row r="3051" spans="2:16" x14ac:dyDescent="0.2">
      <c r="B3051" s="102" t="s">
        <v>3487</v>
      </c>
      <c r="C3051" s="119">
        <v>8358.162768289656</v>
      </c>
      <c r="D3051" s="125">
        <v>1.10136646837935</v>
      </c>
      <c r="E3051" s="119">
        <f t="shared" si="282"/>
        <v>9205.4002102509494</v>
      </c>
      <c r="F3051" s="121">
        <f t="shared" si="283"/>
        <v>9431.841752519249</v>
      </c>
      <c r="G3051" s="110">
        <f t="shared" si="284"/>
        <v>1.1284587311822956</v>
      </c>
      <c r="H3051" s="130">
        <v>0.98508453683881925</v>
      </c>
      <c r="I3051" s="128">
        <f t="shared" si="285"/>
        <v>9291.1614643174598</v>
      </c>
      <c r="J3051" s="3">
        <f t="shared" si="286"/>
        <v>9360.1348557123329</v>
      </c>
      <c r="K3051" s="122">
        <f t="shared" si="287"/>
        <v>1.11987946576299</v>
      </c>
      <c r="M3051" s="39" t="s">
        <v>3487</v>
      </c>
      <c r="N3051" s="3">
        <v>8358.162768289656</v>
      </c>
      <c r="O3051" s="3">
        <v>9360.1337890625</v>
      </c>
      <c r="P3051" s="110">
        <v>1.1198793649673462</v>
      </c>
    </row>
    <row r="3052" spans="2:16" x14ac:dyDescent="0.2">
      <c r="B3052" s="102" t="s">
        <v>3486</v>
      </c>
      <c r="C3052" s="119">
        <v>3544.1519355434402</v>
      </c>
      <c r="D3052" s="125">
        <v>0.90700337225673988</v>
      </c>
      <c r="E3052" s="119">
        <f t="shared" si="282"/>
        <v>3214.5577573281521</v>
      </c>
      <c r="F3052" s="121">
        <f t="shared" si="283"/>
        <v>3293.6319311450957</v>
      </c>
      <c r="G3052" s="110">
        <f t="shared" si="284"/>
        <v>0.92931454154492077</v>
      </c>
      <c r="H3052" s="130">
        <v>1.0165628444360559</v>
      </c>
      <c r="I3052" s="128">
        <f t="shared" si="285"/>
        <v>3348.1838444502787</v>
      </c>
      <c r="J3052" s="3">
        <f t="shared" si="286"/>
        <v>3373.0392509193375</v>
      </c>
      <c r="K3052" s="122">
        <f t="shared" si="287"/>
        <v>0.95171970961288221</v>
      </c>
      <c r="M3052" s="39" t="s">
        <v>3486</v>
      </c>
      <c r="N3052" s="3">
        <v>3544.1519355434402</v>
      </c>
      <c r="O3052" s="3">
        <v>3373.0390625</v>
      </c>
      <c r="P3052" s="110">
        <v>0.95171964168548584</v>
      </c>
    </row>
    <row r="3053" spans="2:16" x14ac:dyDescent="0.2">
      <c r="B3053" s="102" t="s">
        <v>3485</v>
      </c>
      <c r="C3053" s="119">
        <v>16952.165102873925</v>
      </c>
      <c r="D3053" s="125">
        <v>0.90500839589696258</v>
      </c>
      <c r="E3053" s="119">
        <f t="shared" si="282"/>
        <v>15341.851746732398</v>
      </c>
      <c r="F3053" s="121">
        <f t="shared" si="283"/>
        <v>15719.242462120641</v>
      </c>
      <c r="G3053" s="110">
        <f t="shared" si="284"/>
        <v>0.92727049121623617</v>
      </c>
      <c r="H3053" s="130">
        <v>1.0111205769491649</v>
      </c>
      <c r="I3053" s="128">
        <f t="shared" si="285"/>
        <v>15894.049507503232</v>
      </c>
      <c r="J3053" s="3">
        <f t="shared" si="286"/>
        <v>16012.039761115842</v>
      </c>
      <c r="K3053" s="122">
        <f t="shared" si="287"/>
        <v>0.94454246191840696</v>
      </c>
      <c r="M3053" s="39" t="s">
        <v>3485</v>
      </c>
      <c r="N3053" s="3">
        <v>16952.165102873925</v>
      </c>
      <c r="O3053" s="3">
        <v>16012.0390625</v>
      </c>
      <c r="P3053" s="110">
        <v>0.94454240798950195</v>
      </c>
    </row>
    <row r="3054" spans="2:16" x14ac:dyDescent="0.2">
      <c r="B3054" s="102" t="s">
        <v>3484</v>
      </c>
      <c r="C3054" s="119">
        <v>2432.7306908696414</v>
      </c>
      <c r="D3054" s="125">
        <v>0.9365763867908099</v>
      </c>
      <c r="E3054" s="119">
        <f t="shared" si="282"/>
        <v>2278.4381204897995</v>
      </c>
      <c r="F3054" s="121">
        <f t="shared" si="283"/>
        <v>2334.4849006604286</v>
      </c>
      <c r="G3054" s="110">
        <f t="shared" si="284"/>
        <v>0.9596150159251321</v>
      </c>
      <c r="H3054" s="130">
        <v>1.2667883717413684</v>
      </c>
      <c r="I3054" s="128">
        <f t="shared" si="285"/>
        <v>2957.2983261624345</v>
      </c>
      <c r="J3054" s="3">
        <f t="shared" si="286"/>
        <v>2979.2519748752643</v>
      </c>
      <c r="K3054" s="122">
        <f t="shared" si="287"/>
        <v>1.2246534259039807</v>
      </c>
      <c r="M3054" s="39" t="s">
        <v>3484</v>
      </c>
      <c r="N3054" s="3">
        <v>2432.7306908696414</v>
      </c>
      <c r="O3054" s="3">
        <v>2979.252197265625</v>
      </c>
      <c r="P3054" s="110">
        <v>1.2246534824371338</v>
      </c>
    </row>
    <row r="3055" spans="2:16" x14ac:dyDescent="0.2">
      <c r="B3055" s="102" t="s">
        <v>3483</v>
      </c>
      <c r="C3055" s="119">
        <v>6009.408091377858</v>
      </c>
      <c r="D3055" s="125">
        <v>1.008555660861286</v>
      </c>
      <c r="E3055" s="119">
        <f t="shared" si="282"/>
        <v>6060.8225489847546</v>
      </c>
      <c r="F3055" s="121">
        <f t="shared" si="283"/>
        <v>6209.9113418737688</v>
      </c>
      <c r="G3055" s="110">
        <f t="shared" si="284"/>
        <v>1.033364891757574</v>
      </c>
      <c r="H3055" s="130">
        <v>0.85181611599633145</v>
      </c>
      <c r="I3055" s="128">
        <f t="shared" si="285"/>
        <v>5289.7025599164808</v>
      </c>
      <c r="J3055" s="3">
        <f t="shared" si="286"/>
        <v>5328.9709254947547</v>
      </c>
      <c r="K3055" s="122">
        <f t="shared" si="287"/>
        <v>0.88677134993388507</v>
      </c>
      <c r="M3055" s="39" t="s">
        <v>3483</v>
      </c>
      <c r="N3055" s="3">
        <v>6009.408091377858</v>
      </c>
      <c r="O3055" s="3">
        <v>5328.97119140625</v>
      </c>
      <c r="P3055" s="110">
        <v>0.88677138090133667</v>
      </c>
    </row>
    <row r="3056" spans="2:16" x14ac:dyDescent="0.2">
      <c r="B3056" s="102" t="s">
        <v>3482</v>
      </c>
      <c r="C3056" s="119">
        <v>3350.4607416691788</v>
      </c>
      <c r="D3056" s="125">
        <v>0.91515085748124836</v>
      </c>
      <c r="E3056" s="119">
        <f t="shared" si="282"/>
        <v>3066.1770206958081</v>
      </c>
      <c r="F3056" s="121">
        <f t="shared" si="283"/>
        <v>3141.6012105817413</v>
      </c>
      <c r="G3056" s="110">
        <f t="shared" si="284"/>
        <v>0.93766244490201522</v>
      </c>
      <c r="H3056" s="130">
        <v>1.1118472136786446</v>
      </c>
      <c r="I3056" s="128">
        <f t="shared" si="285"/>
        <v>3492.9805524747658</v>
      </c>
      <c r="J3056" s="3">
        <f t="shared" si="286"/>
        <v>3518.910864385261</v>
      </c>
      <c r="K3056" s="122">
        <f t="shared" si="287"/>
        <v>1.0502767039234615</v>
      </c>
      <c r="M3056" s="39" t="s">
        <v>3482</v>
      </c>
      <c r="N3056" s="3">
        <v>3350.4607416691788</v>
      </c>
      <c r="O3056" s="3">
        <v>3518.910888671875</v>
      </c>
      <c r="P3056" s="110">
        <v>1.0502767562866211</v>
      </c>
    </row>
    <row r="3057" spans="2:16" x14ac:dyDescent="0.2">
      <c r="B3057" s="102" t="s">
        <v>3481</v>
      </c>
      <c r="C3057" s="119">
        <v>11089.895252036597</v>
      </c>
      <c r="D3057" s="125">
        <v>0.99343232177234064</v>
      </c>
      <c r="E3057" s="119">
        <f t="shared" si="282"/>
        <v>11017.060388442773</v>
      </c>
      <c r="F3057" s="121">
        <f t="shared" si="283"/>
        <v>11288.066546637167</v>
      </c>
      <c r="G3057" s="110">
        <f t="shared" si="284"/>
        <v>1.01786953709632</v>
      </c>
      <c r="H3057" s="130">
        <v>1.0924066408550328</v>
      </c>
      <c r="I3057" s="128">
        <f t="shared" si="285"/>
        <v>12331.158857959979</v>
      </c>
      <c r="J3057" s="3">
        <f t="shared" si="286"/>
        <v>12422.699818638454</v>
      </c>
      <c r="K3057" s="122">
        <f t="shared" si="287"/>
        <v>1.120181889577099</v>
      </c>
      <c r="M3057" s="39" t="s">
        <v>3481</v>
      </c>
      <c r="N3057" s="3">
        <v>11089.895252036597</v>
      </c>
      <c r="O3057" s="3">
        <v>12422.69921875</v>
      </c>
      <c r="P3057" s="110">
        <v>1.1201817989349365</v>
      </c>
    </row>
    <row r="3058" spans="2:16" x14ac:dyDescent="0.2">
      <c r="B3058" s="102" t="s">
        <v>3480</v>
      </c>
      <c r="C3058" s="119">
        <v>8743.6470504503322</v>
      </c>
      <c r="D3058" s="125">
        <v>0.94875387082075768</v>
      </c>
      <c r="E3058" s="119">
        <f t="shared" si="282"/>
        <v>8295.5689842052543</v>
      </c>
      <c r="F3058" s="121">
        <f t="shared" si="283"/>
        <v>8499.6297954543606</v>
      </c>
      <c r="G3058" s="110">
        <f t="shared" si="284"/>
        <v>0.97209205111002239</v>
      </c>
      <c r="H3058" s="130">
        <v>0.80377947329457899</v>
      </c>
      <c r="I3058" s="128">
        <f t="shared" si="285"/>
        <v>6831.8279601892173</v>
      </c>
      <c r="J3058" s="3">
        <f t="shared" si="286"/>
        <v>6882.5443690741849</v>
      </c>
      <c r="K3058" s="122">
        <f t="shared" si="287"/>
        <v>0.78714800921884276</v>
      </c>
      <c r="M3058" s="39" t="s">
        <v>3480</v>
      </c>
      <c r="N3058" s="3">
        <v>8743.6470504503322</v>
      </c>
      <c r="O3058" s="3">
        <v>6882.5439453125</v>
      </c>
      <c r="P3058" s="110">
        <v>0.78714793920516968</v>
      </c>
    </row>
    <row r="3059" spans="2:16" x14ac:dyDescent="0.2">
      <c r="B3059" s="102" t="s">
        <v>3479</v>
      </c>
      <c r="C3059" s="119">
        <v>5983.0869464702955</v>
      </c>
      <c r="D3059" s="125">
        <v>0.82654364584200768</v>
      </c>
      <c r="E3059" s="119">
        <f t="shared" si="282"/>
        <v>4945.2824981252834</v>
      </c>
      <c r="F3059" s="121">
        <f t="shared" si="283"/>
        <v>5066.9303754854564</v>
      </c>
      <c r="G3059" s="110">
        <f t="shared" si="284"/>
        <v>0.84687560465332645</v>
      </c>
      <c r="H3059" s="130">
        <v>1.1663728128161823</v>
      </c>
      <c r="I3059" s="128">
        <f t="shared" si="285"/>
        <v>5909.9298343987266</v>
      </c>
      <c r="J3059" s="3">
        <f t="shared" si="286"/>
        <v>5953.802487473341</v>
      </c>
      <c r="K3059" s="122">
        <f t="shared" si="287"/>
        <v>0.99510545989738108</v>
      </c>
      <c r="M3059" s="39" t="s">
        <v>3479</v>
      </c>
      <c r="N3059" s="3">
        <v>5983.0869464702955</v>
      </c>
      <c r="O3059" s="3">
        <v>5953.8017578125</v>
      </c>
      <c r="P3059" s="110">
        <v>0.9951053261756897</v>
      </c>
    </row>
    <row r="3060" spans="2:16" x14ac:dyDescent="0.2">
      <c r="B3060" s="102" t="s">
        <v>3478</v>
      </c>
      <c r="C3060" s="119">
        <v>2797.1999751075577</v>
      </c>
      <c r="D3060" s="125">
        <v>0.988413377373493</v>
      </c>
      <c r="E3060" s="119">
        <f t="shared" si="282"/>
        <v>2764.7898745851116</v>
      </c>
      <c r="F3060" s="121">
        <f t="shared" si="283"/>
        <v>2832.8003107366721</v>
      </c>
      <c r="G3060" s="110">
        <f t="shared" si="284"/>
        <v>1.0127271328278007</v>
      </c>
      <c r="H3060" s="130">
        <v>0.78148780200665702</v>
      </c>
      <c r="I3060" s="128">
        <f t="shared" si="285"/>
        <v>2213.7988883613771</v>
      </c>
      <c r="J3060" s="3">
        <f t="shared" si="286"/>
        <v>2230.2331326464323</v>
      </c>
      <c r="K3060" s="122">
        <f t="shared" si="287"/>
        <v>0.79730914932554131</v>
      </c>
      <c r="M3060" s="39" t="s">
        <v>3478</v>
      </c>
      <c r="N3060" s="3">
        <v>2797.1999751075577</v>
      </c>
      <c r="O3060" s="3">
        <v>2230.2333984375</v>
      </c>
      <c r="P3060" s="110">
        <v>0.79730921983718872</v>
      </c>
    </row>
    <row r="3061" spans="2:16" x14ac:dyDescent="0.2">
      <c r="B3061" s="102" t="s">
        <v>3477</v>
      </c>
      <c r="C3061" s="119">
        <v>3973.0256710458275</v>
      </c>
      <c r="D3061" s="125">
        <v>0.95331231910637881</v>
      </c>
      <c r="E3061" s="119">
        <f t="shared" si="282"/>
        <v>3787.5343163338748</v>
      </c>
      <c r="F3061" s="121">
        <f t="shared" si="283"/>
        <v>3880.7030099697786</v>
      </c>
      <c r="G3061" s="110">
        <f t="shared" si="284"/>
        <v>0.9767626316263528</v>
      </c>
      <c r="H3061" s="130">
        <v>0.82327039295564719</v>
      </c>
      <c r="I3061" s="128">
        <f t="shared" si="285"/>
        <v>3194.8678919619824</v>
      </c>
      <c r="J3061" s="3">
        <f t="shared" si="286"/>
        <v>3218.5851499618034</v>
      </c>
      <c r="K3061" s="122">
        <f t="shared" si="287"/>
        <v>0.81010932635493615</v>
      </c>
      <c r="M3061" s="39" t="s">
        <v>3477</v>
      </c>
      <c r="N3061" s="3">
        <v>3973.0256710458275</v>
      </c>
      <c r="O3061" s="3">
        <v>3218.585205078125</v>
      </c>
      <c r="P3061" s="110">
        <v>0.81010931730270386</v>
      </c>
    </row>
    <row r="3062" spans="2:16" x14ac:dyDescent="0.2">
      <c r="B3062" s="102" t="s">
        <v>3476</v>
      </c>
      <c r="C3062" s="119">
        <v>4336.6715664359499</v>
      </c>
      <c r="D3062" s="125">
        <v>0.9112711200435617</v>
      </c>
      <c r="E3062" s="119">
        <f t="shared" si="282"/>
        <v>3951.8835556071554</v>
      </c>
      <c r="F3062" s="121">
        <f t="shared" si="283"/>
        <v>4049.0950387320172</v>
      </c>
      <c r="G3062" s="110">
        <f t="shared" si="284"/>
        <v>0.93368727068711943</v>
      </c>
      <c r="H3062" s="130">
        <v>0.98866428019832653</v>
      </c>
      <c r="I3062" s="128">
        <f t="shared" si="285"/>
        <v>4003.1956319226047</v>
      </c>
      <c r="J3062" s="3">
        <f t="shared" si="286"/>
        <v>4032.9135504208748</v>
      </c>
      <c r="K3062" s="122">
        <f t="shared" si="287"/>
        <v>0.92995595553833565</v>
      </c>
      <c r="M3062" s="39" t="s">
        <v>3476</v>
      </c>
      <c r="N3062" s="3">
        <v>4336.6715664359499</v>
      </c>
      <c r="O3062" s="3">
        <v>4032.91357421875</v>
      </c>
      <c r="P3062" s="110">
        <v>0.92995595932006836</v>
      </c>
    </row>
    <row r="3063" spans="2:16" x14ac:dyDescent="0.2">
      <c r="B3063" s="102" t="s">
        <v>3475</v>
      </c>
      <c r="C3063" s="119">
        <v>7965.7960012511003</v>
      </c>
      <c r="D3063" s="125">
        <v>0.73437225576135123</v>
      </c>
      <c r="E3063" s="119">
        <f t="shared" si="282"/>
        <v>5849.8595783735218</v>
      </c>
      <c r="F3063" s="121">
        <f t="shared" si="283"/>
        <v>5993.758941217603</v>
      </c>
      <c r="G3063" s="110">
        <f t="shared" si="284"/>
        <v>0.75243691154986003</v>
      </c>
      <c r="H3063" s="130">
        <v>1.0404156120361099</v>
      </c>
      <c r="I3063" s="128">
        <f t="shared" si="285"/>
        <v>6236.0003772238178</v>
      </c>
      <c r="J3063" s="3">
        <f t="shared" si="286"/>
        <v>6282.293630915372</v>
      </c>
      <c r="K3063" s="122">
        <f t="shared" si="287"/>
        <v>0.78865861364371881</v>
      </c>
      <c r="M3063" s="39" t="s">
        <v>3475</v>
      </c>
      <c r="N3063" s="3">
        <v>7965.7960012511003</v>
      </c>
      <c r="O3063" s="3">
        <v>6282.29345703125</v>
      </c>
      <c r="P3063" s="110">
        <v>0.78865861892700195</v>
      </c>
    </row>
    <row r="3064" spans="2:16" x14ac:dyDescent="0.2">
      <c r="B3064" s="102" t="s">
        <v>3474</v>
      </c>
      <c r="C3064" s="119">
        <v>3598.2784254941344</v>
      </c>
      <c r="D3064" s="125">
        <v>0.78915318881066909</v>
      </c>
      <c r="E3064" s="119">
        <f t="shared" si="282"/>
        <v>2839.5928937073295</v>
      </c>
      <c r="F3064" s="121">
        <f t="shared" si="283"/>
        <v>2909.4433922819767</v>
      </c>
      <c r="G3064" s="110">
        <f t="shared" si="284"/>
        <v>0.80856538828910574</v>
      </c>
      <c r="H3064" s="130">
        <v>1.1786953546076209</v>
      </c>
      <c r="I3064" s="128">
        <f t="shared" si="285"/>
        <v>3429.3474109766039</v>
      </c>
      <c r="J3064" s="3">
        <f t="shared" si="286"/>
        <v>3454.8053391500289</v>
      </c>
      <c r="K3064" s="122">
        <f t="shared" si="287"/>
        <v>0.96012729717423051</v>
      </c>
      <c r="M3064" s="39" t="s">
        <v>3474</v>
      </c>
      <c r="N3064" s="3">
        <v>3598.2784254941344</v>
      </c>
      <c r="O3064" s="3">
        <v>3454.805419921875</v>
      </c>
      <c r="P3064" s="110">
        <v>0.96012729406356812</v>
      </c>
    </row>
    <row r="3065" spans="2:16" x14ac:dyDescent="0.2">
      <c r="B3065" s="102" t="s">
        <v>3473</v>
      </c>
      <c r="C3065" s="119">
        <v>9242.467044557683</v>
      </c>
      <c r="D3065" s="125">
        <v>1.0223839322771648</v>
      </c>
      <c r="E3065" s="119">
        <f t="shared" si="282"/>
        <v>9449.3498009569903</v>
      </c>
      <c r="F3065" s="121">
        <f t="shared" si="283"/>
        <v>9681.7922036217424</v>
      </c>
      <c r="G3065" s="110">
        <f t="shared" si="284"/>
        <v>1.0475333216711604</v>
      </c>
      <c r="H3065" s="130">
        <v>1.0144780382937786</v>
      </c>
      <c r="I3065" s="128">
        <f t="shared" si="285"/>
        <v>9821.9655618981851</v>
      </c>
      <c r="J3065" s="3">
        <f t="shared" si="286"/>
        <v>9894.8794034635848</v>
      </c>
      <c r="K3065" s="122">
        <f t="shared" si="287"/>
        <v>1.0705885512775581</v>
      </c>
      <c r="M3065" s="39" t="s">
        <v>3473</v>
      </c>
      <c r="N3065" s="3">
        <v>9242.467044557683</v>
      </c>
      <c r="O3065" s="3">
        <v>9894.87890625</v>
      </c>
      <c r="P3065" s="110">
        <v>1.0705884695053101</v>
      </c>
    </row>
    <row r="3066" spans="2:16" x14ac:dyDescent="0.2">
      <c r="B3066" s="102" t="s">
        <v>3472</v>
      </c>
      <c r="C3066" s="119">
        <v>12047.52773898837</v>
      </c>
      <c r="D3066" s="125">
        <v>0.86707943242044894</v>
      </c>
      <c r="E3066" s="119">
        <f t="shared" si="282"/>
        <v>10446.163513991651</v>
      </c>
      <c r="F3066" s="121">
        <f t="shared" si="283"/>
        <v>10703.126310053574</v>
      </c>
      <c r="G3066" s="110">
        <f t="shared" si="284"/>
        <v>0.88840852180949736</v>
      </c>
      <c r="H3066" s="130">
        <v>0.90276226785116176</v>
      </c>
      <c r="I3066" s="128">
        <f t="shared" si="285"/>
        <v>9662.3785807614022</v>
      </c>
      <c r="J3066" s="3">
        <f t="shared" si="286"/>
        <v>9734.1077205697875</v>
      </c>
      <c r="K3066" s="122">
        <f t="shared" si="287"/>
        <v>0.80797553916959564</v>
      </c>
      <c r="M3066" s="39" t="s">
        <v>3472</v>
      </c>
      <c r="N3066" s="3">
        <v>12047.52773898837</v>
      </c>
      <c r="O3066" s="3">
        <v>9734.109375</v>
      </c>
      <c r="P3066" s="110">
        <v>0.8079756498336792</v>
      </c>
    </row>
    <row r="3067" spans="2:16" x14ac:dyDescent="0.2">
      <c r="B3067" s="102" t="s">
        <v>3471</v>
      </c>
      <c r="C3067" s="119">
        <v>4026.3720107565377</v>
      </c>
      <c r="D3067" s="125">
        <v>0.91435960725063292</v>
      </c>
      <c r="E3067" s="119">
        <f t="shared" si="282"/>
        <v>3681.5519304002892</v>
      </c>
      <c r="F3067" s="121">
        <f t="shared" si="283"/>
        <v>3772.1135874733118</v>
      </c>
      <c r="G3067" s="110">
        <f t="shared" si="284"/>
        <v>0.93685173088726792</v>
      </c>
      <c r="H3067" s="130">
        <v>0.93847104994007036</v>
      </c>
      <c r="I3067" s="128">
        <f t="shared" si="285"/>
        <v>3540.0193989292843</v>
      </c>
      <c r="J3067" s="3">
        <f t="shared" si="286"/>
        <v>3566.2989060162636</v>
      </c>
      <c r="K3067" s="122">
        <f t="shared" si="287"/>
        <v>0.88573507278731844</v>
      </c>
      <c r="M3067" s="39" t="s">
        <v>3471</v>
      </c>
      <c r="N3067" s="3">
        <v>4026.3720107565377</v>
      </c>
      <c r="O3067" s="3">
        <v>3566.299072265625</v>
      </c>
      <c r="P3067" s="110">
        <v>0.88573509454727173</v>
      </c>
    </row>
    <row r="3068" spans="2:16" x14ac:dyDescent="0.2">
      <c r="B3068" s="102" t="s">
        <v>3470</v>
      </c>
      <c r="C3068" s="119">
        <v>11636.649753522717</v>
      </c>
      <c r="D3068" s="125">
        <v>0.78484580533312864</v>
      </c>
      <c r="E3068" s="119">
        <f t="shared" si="282"/>
        <v>9132.9757471830908</v>
      </c>
      <c r="F3068" s="121">
        <f t="shared" si="283"/>
        <v>9357.635736586717</v>
      </c>
      <c r="G3068" s="110">
        <f t="shared" si="284"/>
        <v>0.80415204846686361</v>
      </c>
      <c r="H3068" s="130">
        <v>0.99146329411232237</v>
      </c>
      <c r="I3068" s="128">
        <f t="shared" si="285"/>
        <v>9277.752352499454</v>
      </c>
      <c r="J3068" s="3">
        <f t="shared" si="286"/>
        <v>9346.6262006971465</v>
      </c>
      <c r="K3068" s="122">
        <f t="shared" si="287"/>
        <v>0.80320593973945797</v>
      </c>
      <c r="M3068" s="39" t="s">
        <v>3470</v>
      </c>
      <c r="N3068" s="3">
        <v>11636.649753522717</v>
      </c>
      <c r="O3068" s="3">
        <v>9346.626953125</v>
      </c>
      <c r="P3068" s="110">
        <v>0.80320602655410767</v>
      </c>
    </row>
    <row r="3069" spans="2:16" x14ac:dyDescent="0.2">
      <c r="B3069" s="102" t="s">
        <v>3469</v>
      </c>
      <c r="C3069" s="119">
        <v>3516.8181433453674</v>
      </c>
      <c r="D3069" s="125">
        <v>0.85690211842935082</v>
      </c>
      <c r="E3069" s="119">
        <f t="shared" si="282"/>
        <v>3013.5689171634217</v>
      </c>
      <c r="F3069" s="121">
        <f t="shared" si="283"/>
        <v>3087.6990122976226</v>
      </c>
      <c r="G3069" s="110">
        <f t="shared" si="284"/>
        <v>0.87798085839049222</v>
      </c>
      <c r="H3069" s="130">
        <v>0.90926207719762453</v>
      </c>
      <c r="I3069" s="128">
        <f t="shared" si="285"/>
        <v>2807.5276176827902</v>
      </c>
      <c r="J3069" s="3">
        <f t="shared" si="286"/>
        <v>2828.3694362186152</v>
      </c>
      <c r="K3069" s="122">
        <f t="shared" si="287"/>
        <v>0.8042410272395073</v>
      </c>
      <c r="M3069" s="39" t="s">
        <v>3469</v>
      </c>
      <c r="N3069" s="3">
        <v>3516.8181433453674</v>
      </c>
      <c r="O3069" s="3">
        <v>2828.36962890625</v>
      </c>
      <c r="P3069" s="110">
        <v>0.80424106121063232</v>
      </c>
    </row>
    <row r="3070" spans="2:16" x14ac:dyDescent="0.2">
      <c r="B3070" s="102" t="s">
        <v>3468</v>
      </c>
      <c r="C3070" s="119">
        <v>12577.14273961244</v>
      </c>
      <c r="D3070" s="125">
        <v>1.0272375627078656</v>
      </c>
      <c r="E3070" s="119">
        <f t="shared" si="282"/>
        <v>12919.71345366841</v>
      </c>
      <c r="F3070" s="121">
        <f t="shared" si="283"/>
        <v>13237.522541083787</v>
      </c>
      <c r="G3070" s="110">
        <f t="shared" si="284"/>
        <v>1.0525063454508983</v>
      </c>
      <c r="H3070" s="130">
        <v>0.96836281407560798</v>
      </c>
      <c r="I3070" s="128">
        <f t="shared" si="285"/>
        <v>12818.72457927319</v>
      </c>
      <c r="J3070" s="3">
        <f t="shared" si="286"/>
        <v>12913.885007921952</v>
      </c>
      <c r="K3070" s="122">
        <f t="shared" si="287"/>
        <v>1.0267741469808498</v>
      </c>
      <c r="M3070" s="39" t="s">
        <v>3468</v>
      </c>
      <c r="N3070" s="3">
        <v>12577.14273961244</v>
      </c>
      <c r="O3070" s="3">
        <v>12913.8828125</v>
      </c>
      <c r="P3070" s="110">
        <v>1.0267739295959473</v>
      </c>
    </row>
    <row r="3071" spans="2:16" x14ac:dyDescent="0.2">
      <c r="B3071" s="102" t="s">
        <v>3467</v>
      </c>
      <c r="C3071" s="119">
        <v>6300.4091685614985</v>
      </c>
      <c r="D3071" s="125">
        <v>1.0637231562700835</v>
      </c>
      <c r="E3071" s="119">
        <f t="shared" si="282"/>
        <v>6701.8911265752095</v>
      </c>
      <c r="F3071" s="121">
        <f t="shared" si="283"/>
        <v>6866.7494193331895</v>
      </c>
      <c r="G3071" s="110">
        <f t="shared" si="284"/>
        <v>1.0898894398156995</v>
      </c>
      <c r="H3071" s="130">
        <v>0.79647648773602919</v>
      </c>
      <c r="I3071" s="128">
        <f t="shared" si="285"/>
        <v>5469.2044596739161</v>
      </c>
      <c r="J3071" s="3">
        <f t="shared" si="286"/>
        <v>5509.8053663812661</v>
      </c>
      <c r="K3071" s="122">
        <f t="shared" si="287"/>
        <v>0.87451548287922676</v>
      </c>
      <c r="M3071" s="39" t="s">
        <v>3467</v>
      </c>
      <c r="N3071" s="3">
        <v>6300.4091685614985</v>
      </c>
      <c r="O3071" s="3">
        <v>5509.80615234375</v>
      </c>
      <c r="P3071" s="110">
        <v>0.8745155930519104</v>
      </c>
    </row>
    <row r="3072" spans="2:16" x14ac:dyDescent="0.2">
      <c r="B3072" s="102" t="s">
        <v>3466</v>
      </c>
      <c r="C3072" s="119">
        <v>3586.9329550660555</v>
      </c>
      <c r="D3072" s="125">
        <v>0.88668362562281988</v>
      </c>
      <c r="E3072" s="119">
        <f t="shared" si="282"/>
        <v>3180.4747174639451</v>
      </c>
      <c r="F3072" s="121">
        <f t="shared" si="283"/>
        <v>3258.7104903492868</v>
      </c>
      <c r="G3072" s="110">
        <f t="shared" si="284"/>
        <v>0.90849495409352465</v>
      </c>
      <c r="H3072" s="130">
        <v>1.1186575158896466</v>
      </c>
      <c r="I3072" s="128">
        <f t="shared" si="285"/>
        <v>3645.3809821376653</v>
      </c>
      <c r="J3072" s="3">
        <f t="shared" si="286"/>
        <v>3672.4426460889422</v>
      </c>
      <c r="K3072" s="122">
        <f t="shared" si="287"/>
        <v>1.0238392220022166</v>
      </c>
      <c r="M3072" s="39" t="s">
        <v>3466</v>
      </c>
      <c r="N3072" s="3">
        <v>3586.9329550660555</v>
      </c>
      <c r="O3072" s="3">
        <v>3672.442626953125</v>
      </c>
      <c r="P3072" s="110">
        <v>1.0238392353057861</v>
      </c>
    </row>
    <row r="3073" spans="2:16" x14ac:dyDescent="0.2">
      <c r="B3073" s="102" t="s">
        <v>3465</v>
      </c>
      <c r="C3073" s="119">
        <v>2098.3258805057708</v>
      </c>
      <c r="D3073" s="125">
        <v>0.99754590273760213</v>
      </c>
      <c r="E3073" s="119">
        <f t="shared" si="282"/>
        <v>2093.1763847068028</v>
      </c>
      <c r="F3073" s="121">
        <f t="shared" si="283"/>
        <v>2144.6659536518637</v>
      </c>
      <c r="G3073" s="110">
        <f t="shared" si="284"/>
        <v>1.0220843071024426</v>
      </c>
      <c r="H3073" s="130">
        <v>0.86322495728237147</v>
      </c>
      <c r="I3073" s="128">
        <f t="shared" si="285"/>
        <v>1851.3291762260862</v>
      </c>
      <c r="J3073" s="3">
        <f t="shared" si="286"/>
        <v>1865.0726088811955</v>
      </c>
      <c r="K3073" s="122">
        <f t="shared" si="287"/>
        <v>0.88883839550777832</v>
      </c>
      <c r="M3073" s="39" t="s">
        <v>3465</v>
      </c>
      <c r="N3073" s="3">
        <v>2098.3258805057708</v>
      </c>
      <c r="O3073" s="3">
        <v>1865.072509765625</v>
      </c>
      <c r="P3073" s="110">
        <v>0.88883835077285767</v>
      </c>
    </row>
    <row r="3074" spans="2:16" x14ac:dyDescent="0.2">
      <c r="B3074" s="102" t="s">
        <v>3464</v>
      </c>
      <c r="C3074" s="119">
        <v>2530.4503878341839</v>
      </c>
      <c r="D3074" s="125">
        <v>0.9731053188482901</v>
      </c>
      <c r="E3074" s="119">
        <f t="shared" si="282"/>
        <v>2462.394731483163</v>
      </c>
      <c r="F3074" s="121">
        <f t="shared" si="283"/>
        <v>2522.9666184120401</v>
      </c>
      <c r="G3074" s="110">
        <f t="shared" si="284"/>
        <v>0.99704251485896589</v>
      </c>
      <c r="H3074" s="130">
        <v>0.94941355786664605</v>
      </c>
      <c r="I3074" s="128">
        <f t="shared" si="285"/>
        <v>2395.3387135653561</v>
      </c>
      <c r="J3074" s="3">
        <f t="shared" si="286"/>
        <v>2413.120627618679</v>
      </c>
      <c r="K3074" s="122">
        <f t="shared" si="287"/>
        <v>0.95363285493380978</v>
      </c>
      <c r="M3074" s="39" t="s">
        <v>3464</v>
      </c>
      <c r="N3074" s="3">
        <v>2530.4503878341839</v>
      </c>
      <c r="O3074" s="3">
        <v>2413.12060546875</v>
      </c>
      <c r="P3074" s="110">
        <v>0.95363283157348633</v>
      </c>
    </row>
    <row r="3075" spans="2:16" x14ac:dyDescent="0.2">
      <c r="B3075" s="102" t="s">
        <v>3463</v>
      </c>
      <c r="C3075" s="119">
        <v>7231.8027184330849</v>
      </c>
      <c r="D3075" s="125">
        <v>0.87504687154713456</v>
      </c>
      <c r="E3075" s="119">
        <f t="shared" si="282"/>
        <v>6328.1663444109345</v>
      </c>
      <c r="F3075" s="121">
        <f t="shared" si="283"/>
        <v>6483.831466407808</v>
      </c>
      <c r="G3075" s="110">
        <f t="shared" si="284"/>
        <v>0.89657195015583335</v>
      </c>
      <c r="H3075" s="130">
        <v>0.97027940283279768</v>
      </c>
      <c r="I3075" s="128">
        <f t="shared" si="285"/>
        <v>6291.1281232946703</v>
      </c>
      <c r="J3075" s="3">
        <f t="shared" si="286"/>
        <v>6337.8306205044937</v>
      </c>
      <c r="K3075" s="122">
        <f t="shared" si="287"/>
        <v>0.87638322936410407</v>
      </c>
      <c r="M3075" s="39" t="s">
        <v>3463</v>
      </c>
      <c r="N3075" s="3">
        <v>7231.8027184330849</v>
      </c>
      <c r="O3075" s="3">
        <v>6337.83056640625</v>
      </c>
      <c r="P3075" s="110">
        <v>0.87638324499130249</v>
      </c>
    </row>
    <row r="3076" spans="2:16" x14ac:dyDescent="0.2">
      <c r="B3076" s="102" t="s">
        <v>3462</v>
      </c>
      <c r="C3076" s="119">
        <v>8030.5119448235946</v>
      </c>
      <c r="D3076" s="125">
        <v>0.9106166088498584</v>
      </c>
      <c r="E3076" s="119">
        <f t="shared" si="282"/>
        <v>7312.7175545235432</v>
      </c>
      <c r="F3076" s="121">
        <f t="shared" si="283"/>
        <v>7492.6014274022909</v>
      </c>
      <c r="G3076" s="110">
        <f t="shared" si="284"/>
        <v>0.93301665932169664</v>
      </c>
      <c r="H3076" s="130">
        <v>1.0096826757599759</v>
      </c>
      <c r="I3076" s="128">
        <f t="shared" si="285"/>
        <v>7565.1498576225613</v>
      </c>
      <c r="J3076" s="3">
        <f t="shared" si="286"/>
        <v>7621.3101174667827</v>
      </c>
      <c r="K3076" s="122">
        <f t="shared" si="287"/>
        <v>0.94904411696684166</v>
      </c>
      <c r="M3076" s="39" t="s">
        <v>3462</v>
      </c>
      <c r="N3076" s="3">
        <v>8030.5119448235946</v>
      </c>
      <c r="O3076" s="3">
        <v>7621.3095703125</v>
      </c>
      <c r="P3076" s="110">
        <v>0.94904404878616333</v>
      </c>
    </row>
    <row r="3077" spans="2:16" x14ac:dyDescent="0.2">
      <c r="B3077" s="102" t="s">
        <v>3461</v>
      </c>
      <c r="C3077" s="119">
        <v>16220.795165893829</v>
      </c>
      <c r="D3077" s="125">
        <v>1.0523622403249018</v>
      </c>
      <c r="E3077" s="119">
        <f t="shared" ref="E3077:E3140" si="288">D3077*C3077</f>
        <v>17070.152340631368</v>
      </c>
      <c r="F3077" s="121">
        <f t="shared" ref="F3077:F3140" si="289">E3077/$E$2*$C$2</f>
        <v>17490.057128525648</v>
      </c>
      <c r="G3077" s="110">
        <f t="shared" ref="G3077:G3140" si="290">F3077/C3077</f>
        <v>1.0782490592878329</v>
      </c>
      <c r="H3077" s="130">
        <v>0.79151268440546929</v>
      </c>
      <c r="I3077" s="128">
        <f t="shared" ref="I3077:I3140" si="291">C3077*H3077*G3077</f>
        <v>13843.602068204351</v>
      </c>
      <c r="J3077" s="3">
        <f t="shared" ref="J3077:J3140" si="292">I3077/$I$2*$C$2</f>
        <v>13946.370725000619</v>
      </c>
      <c r="K3077" s="122">
        <f t="shared" ref="K3077:K3140" si="293">J3077/C3077</f>
        <v>0.85978341889949628</v>
      </c>
      <c r="M3077" s="39" t="s">
        <v>3461</v>
      </c>
      <c r="N3077" s="3">
        <v>16220.795165893829</v>
      </c>
      <c r="O3077" s="3">
        <v>13946.369140625</v>
      </c>
      <c r="P3077" s="110">
        <v>0.85978329181671143</v>
      </c>
    </row>
    <row r="3078" spans="2:16" x14ac:dyDescent="0.2">
      <c r="B3078" s="102" t="s">
        <v>3460</v>
      </c>
      <c r="C3078" s="119">
        <v>6223.1424641405802</v>
      </c>
      <c r="D3078" s="125">
        <v>0.8825140387307514</v>
      </c>
      <c r="E3078" s="119">
        <f t="shared" si="288"/>
        <v>5492.0105896255436</v>
      </c>
      <c r="F3078" s="121">
        <f t="shared" si="289"/>
        <v>5627.1073067333746</v>
      </c>
      <c r="G3078" s="110">
        <f t="shared" si="290"/>
        <v>0.90422280048356274</v>
      </c>
      <c r="H3078" s="130">
        <v>1.0574426726681094</v>
      </c>
      <c r="I3078" s="128">
        <f t="shared" si="291"/>
        <v>5950.3433898223866</v>
      </c>
      <c r="J3078" s="3">
        <f t="shared" si="292"/>
        <v>5994.5160549015927</v>
      </c>
      <c r="K3078" s="122">
        <f t="shared" si="293"/>
        <v>0.9632619033621046</v>
      </c>
      <c r="M3078" s="39" t="s">
        <v>3460</v>
      </c>
      <c r="N3078" s="3">
        <v>6223.1424641405802</v>
      </c>
      <c r="O3078" s="3">
        <v>5994.5166015625</v>
      </c>
      <c r="P3078" s="110">
        <v>0.96326196193695068</v>
      </c>
    </row>
    <row r="3079" spans="2:16" x14ac:dyDescent="0.2">
      <c r="B3079" s="102" t="s">
        <v>3459</v>
      </c>
      <c r="C3079" s="119">
        <v>7704.3589085444755</v>
      </c>
      <c r="D3079" s="125">
        <v>0.96061708121424538</v>
      </c>
      <c r="E3079" s="119">
        <f t="shared" si="288"/>
        <v>7400.9387673529636</v>
      </c>
      <c r="F3079" s="121">
        <f t="shared" si="289"/>
        <v>7582.9927737443886</v>
      </c>
      <c r="G3079" s="110">
        <f t="shared" si="290"/>
        <v>0.98424708191287835</v>
      </c>
      <c r="H3079" s="130">
        <v>1.2024940702958173</v>
      </c>
      <c r="I3079" s="128">
        <f t="shared" si="291"/>
        <v>9118.503845523659</v>
      </c>
      <c r="J3079" s="3">
        <f t="shared" si="292"/>
        <v>9186.1955046438216</v>
      </c>
      <c r="K3079" s="122">
        <f t="shared" si="293"/>
        <v>1.1923374304974192</v>
      </c>
      <c r="M3079" s="39" t="s">
        <v>3459</v>
      </c>
      <c r="N3079" s="3">
        <v>7704.3589085444755</v>
      </c>
      <c r="O3079" s="3">
        <v>9186.1953125</v>
      </c>
      <c r="P3079" s="110">
        <v>1.1923373937606812</v>
      </c>
    </row>
    <row r="3080" spans="2:16" x14ac:dyDescent="0.2">
      <c r="B3080" s="102" t="s">
        <v>3458</v>
      </c>
      <c r="C3080" s="119">
        <v>12515.459249483778</v>
      </c>
      <c r="D3080" s="125">
        <v>1.1468912036381818</v>
      </c>
      <c r="E3080" s="119">
        <f t="shared" si="288"/>
        <v>14353.870122725066</v>
      </c>
      <c r="F3080" s="121">
        <f t="shared" si="289"/>
        <v>14706.957703261678</v>
      </c>
      <c r="G3080" s="110">
        <f t="shared" si="290"/>
        <v>1.1751033190306854</v>
      </c>
      <c r="H3080" s="130">
        <v>1.1153154189128069</v>
      </c>
      <c r="I3080" s="128">
        <f t="shared" si="291"/>
        <v>16402.896691746231</v>
      </c>
      <c r="J3080" s="3">
        <f t="shared" si="292"/>
        <v>16524.664397309687</v>
      </c>
      <c r="K3080" s="122">
        <f t="shared" si="293"/>
        <v>1.3203402342579857</v>
      </c>
      <c r="M3080" s="39" t="s">
        <v>3458</v>
      </c>
      <c r="N3080" s="3">
        <v>12515.459249483778</v>
      </c>
      <c r="O3080" s="3">
        <v>16524.6640625</v>
      </c>
      <c r="P3080" s="110">
        <v>1.3203401565551758</v>
      </c>
    </row>
    <row r="3081" spans="2:16" x14ac:dyDescent="0.2">
      <c r="B3081" s="102" t="s">
        <v>3457</v>
      </c>
      <c r="C3081" s="119">
        <v>6452.6551596022518</v>
      </c>
      <c r="D3081" s="125">
        <v>0.91964720316396498</v>
      </c>
      <c r="E3081" s="119">
        <f t="shared" si="288"/>
        <v>5934.1662705097388</v>
      </c>
      <c r="F3081" s="121">
        <f t="shared" si="289"/>
        <v>6080.1394744639119</v>
      </c>
      <c r="G3081" s="110">
        <f t="shared" si="290"/>
        <v>0.94226939516766273</v>
      </c>
      <c r="H3081" s="130">
        <v>0.74077347713041219</v>
      </c>
      <c r="I3081" s="128">
        <f t="shared" si="291"/>
        <v>4504.0060599365097</v>
      </c>
      <c r="J3081" s="3">
        <f t="shared" si="292"/>
        <v>4537.4417691328208</v>
      </c>
      <c r="K3081" s="122">
        <f t="shared" si="293"/>
        <v>0.70318987407542066</v>
      </c>
      <c r="M3081" s="39" t="s">
        <v>3457</v>
      </c>
      <c r="N3081" s="3">
        <v>6452.6551596022518</v>
      </c>
      <c r="O3081" s="3">
        <v>4537.44140625</v>
      </c>
      <c r="P3081" s="110">
        <v>0.70318979024887085</v>
      </c>
    </row>
    <row r="3082" spans="2:16" x14ac:dyDescent="0.2">
      <c r="B3082" s="102" t="s">
        <v>3456</v>
      </c>
      <c r="C3082" s="119">
        <v>9469.4702116690933</v>
      </c>
      <c r="D3082" s="125">
        <v>1.0080553475312306</v>
      </c>
      <c r="E3082" s="119">
        <f t="shared" si="288"/>
        <v>9545.7500851607238</v>
      </c>
      <c r="F3082" s="121">
        <f t="shared" si="289"/>
        <v>9780.563816451242</v>
      </c>
      <c r="G3082" s="110">
        <f t="shared" si="290"/>
        <v>1.0328522713339119</v>
      </c>
      <c r="H3082" s="130">
        <v>0.90984829091735375</v>
      </c>
      <c r="I3082" s="128">
        <f t="shared" si="291"/>
        <v>8898.8292726062737</v>
      </c>
      <c r="J3082" s="3">
        <f t="shared" si="292"/>
        <v>8964.8901667940299</v>
      </c>
      <c r="K3082" s="122">
        <f t="shared" si="293"/>
        <v>0.94671507131906107</v>
      </c>
      <c r="M3082" s="39" t="s">
        <v>3456</v>
      </c>
      <c r="N3082" s="3">
        <v>9469.4702116690933</v>
      </c>
      <c r="O3082" s="3">
        <v>8964.8896484375</v>
      </c>
      <c r="P3082" s="110">
        <v>0.94671499729156494</v>
      </c>
    </row>
    <row r="3083" spans="2:16" x14ac:dyDescent="0.2">
      <c r="B3083" s="102" t="s">
        <v>3455</v>
      </c>
      <c r="C3083" s="119">
        <v>16555.079172902257</v>
      </c>
      <c r="D3083" s="125">
        <v>0.83567359987210876</v>
      </c>
      <c r="E3083" s="119">
        <f t="shared" si="288"/>
        <v>13834.642608587003</v>
      </c>
      <c r="F3083" s="121">
        <f t="shared" si="289"/>
        <v>14174.957829812325</v>
      </c>
      <c r="G3083" s="110">
        <f t="shared" si="290"/>
        <v>0.85623014434230127</v>
      </c>
      <c r="H3083" s="130">
        <v>1.164626820627952</v>
      </c>
      <c r="I3083" s="128">
        <f t="shared" si="291"/>
        <v>16508.53606986962</v>
      </c>
      <c r="J3083" s="3">
        <f t="shared" si="292"/>
        <v>16631.087994521502</v>
      </c>
      <c r="K3083" s="122">
        <f t="shared" si="293"/>
        <v>1.0045912689891365</v>
      </c>
      <c r="M3083" s="39" t="s">
        <v>3455</v>
      </c>
      <c r="N3083" s="3">
        <v>16555.079172902257</v>
      </c>
      <c r="O3083" s="3">
        <v>16631.08984375</v>
      </c>
      <c r="P3083" s="110">
        <v>1.0045913457870483</v>
      </c>
    </row>
    <row r="3084" spans="2:16" x14ac:dyDescent="0.2">
      <c r="B3084" s="102" t="s">
        <v>3454</v>
      </c>
      <c r="C3084" s="119">
        <v>6359.7227352355858</v>
      </c>
      <c r="D3084" s="125">
        <v>0.85715816449303117</v>
      </c>
      <c r="E3084" s="119">
        <f t="shared" si="288"/>
        <v>5451.2882664191347</v>
      </c>
      <c r="F3084" s="121">
        <f t="shared" si="289"/>
        <v>5585.3832643772275</v>
      </c>
      <c r="G3084" s="110">
        <f t="shared" si="290"/>
        <v>0.87824320287295132</v>
      </c>
      <c r="H3084" s="130">
        <v>0.90495217815504425</v>
      </c>
      <c r="I3084" s="128">
        <f t="shared" si="291"/>
        <v>5054.5047509289034</v>
      </c>
      <c r="J3084" s="3">
        <f t="shared" si="292"/>
        <v>5092.027114072841</v>
      </c>
      <c r="K3084" s="122">
        <f t="shared" si="293"/>
        <v>0.80066809923345106</v>
      </c>
      <c r="M3084" s="39" t="s">
        <v>3454</v>
      </c>
      <c r="N3084" s="3">
        <v>6359.7227352355858</v>
      </c>
      <c r="O3084" s="3">
        <v>5092.02734375</v>
      </c>
      <c r="P3084" s="110">
        <v>0.80066812038421631</v>
      </c>
    </row>
    <row r="3085" spans="2:16" x14ac:dyDescent="0.2">
      <c r="B3085" s="102" t="s">
        <v>3453</v>
      </c>
      <c r="C3085" s="119">
        <v>12699.24253376263</v>
      </c>
      <c r="D3085" s="125">
        <v>0.98744633436726736</v>
      </c>
      <c r="E3085" s="119">
        <f t="shared" si="288"/>
        <v>12539.820489204798</v>
      </c>
      <c r="F3085" s="121">
        <f t="shared" si="289"/>
        <v>12848.284676148143</v>
      </c>
      <c r="G3085" s="110">
        <f t="shared" si="290"/>
        <v>1.011736301751011</v>
      </c>
      <c r="H3085" s="130">
        <v>0.94628273658081896</v>
      </c>
      <c r="I3085" s="128">
        <f t="shared" si="291"/>
        <v>12158.109983714865</v>
      </c>
      <c r="J3085" s="3">
        <f t="shared" si="292"/>
        <v>12248.366307614655</v>
      </c>
      <c r="K3085" s="122">
        <f t="shared" si="293"/>
        <v>0.9644958173726299</v>
      </c>
      <c r="M3085" s="39" t="s">
        <v>3453</v>
      </c>
      <c r="N3085" s="3">
        <v>12699.24253376263</v>
      </c>
      <c r="O3085" s="3">
        <v>12248.365234375</v>
      </c>
      <c r="P3085" s="110">
        <v>0.96449571847915649</v>
      </c>
    </row>
    <row r="3086" spans="2:16" x14ac:dyDescent="0.2">
      <c r="B3086" s="102" t="s">
        <v>3452</v>
      </c>
      <c r="C3086" s="119">
        <v>9725.9192756690536</v>
      </c>
      <c r="D3086" s="125">
        <v>0.85699629312585923</v>
      </c>
      <c r="E3086" s="119">
        <f t="shared" si="288"/>
        <v>8335.0767664897212</v>
      </c>
      <c r="F3086" s="121">
        <f t="shared" si="289"/>
        <v>8540.1094206731668</v>
      </c>
      <c r="G3086" s="110">
        <f t="shared" si="290"/>
        <v>0.87807734966890172</v>
      </c>
      <c r="H3086" s="130">
        <v>0.95461166290677979</v>
      </c>
      <c r="I3086" s="128">
        <f t="shared" si="291"/>
        <v>8152.4880554746669</v>
      </c>
      <c r="J3086" s="3">
        <f t="shared" si="292"/>
        <v>8213.0084491468479</v>
      </c>
      <c r="K3086" s="122">
        <f t="shared" si="293"/>
        <v>0.84444546745241911</v>
      </c>
      <c r="M3086" s="39" t="s">
        <v>3452</v>
      </c>
      <c r="N3086" s="3">
        <v>9725.9192756690536</v>
      </c>
      <c r="O3086" s="3">
        <v>8213.0078125</v>
      </c>
      <c r="P3086" s="110">
        <v>0.84444540739059448</v>
      </c>
    </row>
    <row r="3087" spans="2:16" x14ac:dyDescent="0.2">
      <c r="B3087" s="102" t="s">
        <v>3451</v>
      </c>
      <c r="C3087" s="119">
        <v>14440.768680639047</v>
      </c>
      <c r="D3087" s="125">
        <v>0.89344527602937251</v>
      </c>
      <c r="E3087" s="119">
        <f t="shared" si="288"/>
        <v>12902.036559949871</v>
      </c>
      <c r="F3087" s="121">
        <f t="shared" si="289"/>
        <v>13219.41081748445</v>
      </c>
      <c r="G3087" s="110">
        <f t="shared" si="290"/>
        <v>0.91542293279774711</v>
      </c>
      <c r="H3087" s="130">
        <v>1.123107096728335</v>
      </c>
      <c r="I3087" s="128">
        <f t="shared" si="291"/>
        <v>14846.814103684106</v>
      </c>
      <c r="J3087" s="3">
        <f t="shared" si="292"/>
        <v>14957.030154074915</v>
      </c>
      <c r="K3087" s="122">
        <f t="shared" si="293"/>
        <v>1.0357502765159605</v>
      </c>
      <c r="M3087" s="39" t="s">
        <v>3451</v>
      </c>
      <c r="N3087" s="3">
        <v>14440.768680639047</v>
      </c>
      <c r="O3087" s="3">
        <v>14957.029296875</v>
      </c>
      <c r="P3087" s="110">
        <v>1.0357502698898315</v>
      </c>
    </row>
    <row r="3088" spans="2:16" x14ac:dyDescent="0.2">
      <c r="B3088" s="102" t="s">
        <v>3450</v>
      </c>
      <c r="C3088" s="119">
        <v>15022.325121823691</v>
      </c>
      <c r="D3088" s="125">
        <v>0.88885837356304709</v>
      </c>
      <c r="E3088" s="119">
        <f t="shared" si="288"/>
        <v>13352.71947491951</v>
      </c>
      <c r="F3088" s="121">
        <f t="shared" si="289"/>
        <v>13681.179978788716</v>
      </c>
      <c r="G3088" s="110">
        <f t="shared" si="290"/>
        <v>0.91072319816280467</v>
      </c>
      <c r="H3088" s="130">
        <v>1.0872032858556329</v>
      </c>
      <c r="I3088" s="128">
        <f t="shared" si="291"/>
        <v>14874.22382732139</v>
      </c>
      <c r="J3088" s="3">
        <f t="shared" si="292"/>
        <v>14984.643355135739</v>
      </c>
      <c r="K3088" s="122">
        <f t="shared" si="293"/>
        <v>0.99749161555335997</v>
      </c>
      <c r="M3088" s="39" t="s">
        <v>3450</v>
      </c>
      <c r="N3088" s="3">
        <v>15022.325121823691</v>
      </c>
      <c r="O3088" s="3">
        <v>14984.64453125</v>
      </c>
      <c r="P3088" s="110">
        <v>0.99749171733856201</v>
      </c>
    </row>
    <row r="3089" spans="2:16" x14ac:dyDescent="0.2">
      <c r="B3089" s="102" t="s">
        <v>3449</v>
      </c>
      <c r="C3089" s="119">
        <v>12079.419855452377</v>
      </c>
      <c r="D3089" s="125">
        <v>0.87078267683915844</v>
      </c>
      <c r="E3089" s="119">
        <f t="shared" si="288"/>
        <v>10518.549556394901</v>
      </c>
      <c r="F3089" s="121">
        <f t="shared" si="289"/>
        <v>10777.292960220326</v>
      </c>
      <c r="G3089" s="110">
        <f t="shared" si="290"/>
        <v>0.89220286149385719</v>
      </c>
      <c r="H3089" s="130">
        <v>0.98721023585259793</v>
      </c>
      <c r="I3089" s="128">
        <f t="shared" si="291"/>
        <v>10639.453925111651</v>
      </c>
      <c r="J3089" s="3">
        <f t="shared" si="292"/>
        <v>10718.436431510099</v>
      </c>
      <c r="K3089" s="122">
        <f t="shared" si="293"/>
        <v>0.887330398294918</v>
      </c>
      <c r="M3089" s="39" t="s">
        <v>3449</v>
      </c>
      <c r="N3089" s="3">
        <v>12079.419855452377</v>
      </c>
      <c r="O3089" s="3">
        <v>10718.4365234375</v>
      </c>
      <c r="P3089" s="110">
        <v>0.88733041286468506</v>
      </c>
    </row>
    <row r="3090" spans="2:16" x14ac:dyDescent="0.2">
      <c r="B3090" s="102" t="s">
        <v>3448</v>
      </c>
      <c r="C3090" s="119">
        <v>14087.346617129049</v>
      </c>
      <c r="D3090" s="125">
        <v>1.0024129973053535</v>
      </c>
      <c r="E3090" s="119">
        <f t="shared" si="288"/>
        <v>14121.339346555762</v>
      </c>
      <c r="F3090" s="121">
        <f t="shared" si="289"/>
        <v>14468.706955512867</v>
      </c>
      <c r="G3090" s="110">
        <f t="shared" si="290"/>
        <v>1.0270711262204704</v>
      </c>
      <c r="H3090" s="130">
        <v>0.98239631376329106</v>
      </c>
      <c r="I3090" s="128">
        <f t="shared" si="291"/>
        <v>14214.004378017129</v>
      </c>
      <c r="J3090" s="3">
        <f t="shared" si="292"/>
        <v>14319.522734470043</v>
      </c>
      <c r="K3090" s="122">
        <f t="shared" si="293"/>
        <v>1.0164811815632255</v>
      </c>
      <c r="M3090" s="39" t="s">
        <v>3448</v>
      </c>
      <c r="N3090" s="3">
        <v>14087.346617129049</v>
      </c>
      <c r="O3090" s="3">
        <v>14319.5224609375</v>
      </c>
      <c r="P3090" s="110">
        <v>1.0164811611175537</v>
      </c>
    </row>
    <row r="3091" spans="2:16" x14ac:dyDescent="0.2">
      <c r="B3091" s="102" t="s">
        <v>3447</v>
      </c>
      <c r="C3091" s="119">
        <v>16232.431179995103</v>
      </c>
      <c r="D3091" s="125">
        <v>1.09389602638601</v>
      </c>
      <c r="E3091" s="119">
        <f t="shared" si="288"/>
        <v>17756.591966381016</v>
      </c>
      <c r="F3091" s="121">
        <f t="shared" si="289"/>
        <v>18193.382326219875</v>
      </c>
      <c r="G3091" s="110">
        <f t="shared" si="290"/>
        <v>1.120804525488545</v>
      </c>
      <c r="H3091" s="130">
        <v>0.80292068850270526</v>
      </c>
      <c r="I3091" s="128">
        <f t="shared" si="291"/>
        <v>14607.843063561411</v>
      </c>
      <c r="J3091" s="3">
        <f t="shared" si="292"/>
        <v>14716.285100752069</v>
      </c>
      <c r="K3091" s="122">
        <f t="shared" si="293"/>
        <v>0.90659772017936924</v>
      </c>
      <c r="M3091" s="39" t="s">
        <v>3447</v>
      </c>
      <c r="N3091" s="3">
        <v>16232.431179995103</v>
      </c>
      <c r="O3091" s="3">
        <v>14716.2861328125</v>
      </c>
      <c r="P3091" s="110">
        <v>0.9065977931022644</v>
      </c>
    </row>
    <row r="3092" spans="2:16" x14ac:dyDescent="0.2">
      <c r="B3092" s="102" t="s">
        <v>3446</v>
      </c>
      <c r="C3092" s="119">
        <v>6641.1565197789578</v>
      </c>
      <c r="D3092" s="125">
        <v>0.99620718432458344</v>
      </c>
      <c r="E3092" s="119">
        <f t="shared" si="288"/>
        <v>6615.9678372278449</v>
      </c>
      <c r="F3092" s="121">
        <f t="shared" si="289"/>
        <v>6778.712522569288</v>
      </c>
      <c r="G3092" s="110">
        <f t="shared" si="290"/>
        <v>1.0207126578602168</v>
      </c>
      <c r="H3092" s="130">
        <v>0.94620261946132744</v>
      </c>
      <c r="I3092" s="128">
        <f t="shared" si="291"/>
        <v>6414.0355454303626</v>
      </c>
      <c r="J3092" s="3">
        <f t="shared" si="292"/>
        <v>6461.6504518976144</v>
      </c>
      <c r="K3092" s="122">
        <f t="shared" si="293"/>
        <v>0.97297066145832711</v>
      </c>
      <c r="M3092" s="39" t="s">
        <v>3446</v>
      </c>
      <c r="N3092" s="3">
        <v>6641.1565197789578</v>
      </c>
      <c r="O3092" s="3">
        <v>6461.64990234375</v>
      </c>
      <c r="P3092" s="110">
        <v>0.97297060489654541</v>
      </c>
    </row>
    <row r="3093" spans="2:16" x14ac:dyDescent="0.2">
      <c r="B3093" s="102" t="s">
        <v>3445</v>
      </c>
      <c r="C3093" s="119">
        <v>7778.9340026335831</v>
      </c>
      <c r="D3093" s="125">
        <v>1.0590553444039301</v>
      </c>
      <c r="E3093" s="119">
        <f t="shared" si="288"/>
        <v>8238.3216292545512</v>
      </c>
      <c r="F3093" s="121">
        <f t="shared" si="289"/>
        <v>8440.9742258633669</v>
      </c>
      <c r="G3093" s="110">
        <f t="shared" si="290"/>
        <v>1.0851068055090387</v>
      </c>
      <c r="H3093" s="130">
        <v>0.89645509993718209</v>
      </c>
      <c r="I3093" s="128">
        <f t="shared" si="291"/>
        <v>7566.9543932135239</v>
      </c>
      <c r="J3093" s="3">
        <f t="shared" si="292"/>
        <v>7623.1280491159314</v>
      </c>
      <c r="K3093" s="122">
        <f t="shared" si="293"/>
        <v>0.97997078346918698</v>
      </c>
      <c r="M3093" s="39" t="s">
        <v>3445</v>
      </c>
      <c r="N3093" s="3">
        <v>7778.9340026335831</v>
      </c>
      <c r="O3093" s="3">
        <v>7623.1279296875</v>
      </c>
      <c r="P3093" s="110">
        <v>0.97997075319290161</v>
      </c>
    </row>
    <row r="3094" spans="2:16" x14ac:dyDescent="0.2">
      <c r="B3094" s="102" t="s">
        <v>3444</v>
      </c>
      <c r="C3094" s="119">
        <v>11483.213650683008</v>
      </c>
      <c r="D3094" s="125">
        <v>1.0301508260836261</v>
      </c>
      <c r="E3094" s="119">
        <f t="shared" si="288"/>
        <v>11829.442028345873</v>
      </c>
      <c r="F3094" s="121">
        <f t="shared" si="289"/>
        <v>12120.431777394389</v>
      </c>
      <c r="G3094" s="110">
        <f t="shared" si="290"/>
        <v>1.0554912715286351</v>
      </c>
      <c r="H3094" s="130">
        <v>0.73994120998294477</v>
      </c>
      <c r="I3094" s="128">
        <f t="shared" si="291"/>
        <v>8968.4069548809366</v>
      </c>
      <c r="J3094" s="3">
        <f t="shared" si="292"/>
        <v>9034.98436239486</v>
      </c>
      <c r="K3094" s="122">
        <f t="shared" si="293"/>
        <v>0.78679929131663151</v>
      </c>
      <c r="M3094" s="39" t="s">
        <v>3444</v>
      </c>
      <c r="N3094" s="3">
        <v>11483.213650683008</v>
      </c>
      <c r="O3094" s="3">
        <v>9034.9833984375</v>
      </c>
      <c r="P3094" s="110">
        <v>0.78679919242858887</v>
      </c>
    </row>
    <row r="3095" spans="2:16" x14ac:dyDescent="0.2">
      <c r="B3095" s="102" t="s">
        <v>3443</v>
      </c>
      <c r="C3095" s="119">
        <v>16575.292448032356</v>
      </c>
      <c r="D3095" s="125">
        <v>1.1029261078888801</v>
      </c>
      <c r="E3095" s="119">
        <f t="shared" si="288"/>
        <v>18281.322786828274</v>
      </c>
      <c r="F3095" s="121">
        <f t="shared" si="289"/>
        <v>18731.020880556363</v>
      </c>
      <c r="G3095" s="110">
        <f t="shared" si="290"/>
        <v>1.1300567359087479</v>
      </c>
      <c r="H3095" s="130">
        <v>0.79551061782790689</v>
      </c>
      <c r="I3095" s="128">
        <f t="shared" si="291"/>
        <v>14900.725993238817</v>
      </c>
      <c r="J3095" s="3">
        <f t="shared" si="292"/>
        <v>15011.3422611776</v>
      </c>
      <c r="K3095" s="122">
        <f t="shared" si="293"/>
        <v>0.90564569573911735</v>
      </c>
      <c r="M3095" s="39" t="s">
        <v>3443</v>
      </c>
      <c r="N3095" s="3">
        <v>16575.292448032356</v>
      </c>
      <c r="O3095" s="3">
        <v>15011.3388671875</v>
      </c>
      <c r="P3095" s="110">
        <v>0.90564548969268799</v>
      </c>
    </row>
    <row r="3096" spans="2:16" x14ac:dyDescent="0.2">
      <c r="B3096" s="102" t="s">
        <v>3442</v>
      </c>
      <c r="C3096" s="119">
        <v>12227.776570322791</v>
      </c>
      <c r="D3096" s="125">
        <v>1.0033125811224499</v>
      </c>
      <c r="E3096" s="119">
        <f t="shared" si="288"/>
        <v>12268.282072159178</v>
      </c>
      <c r="F3096" s="121">
        <f t="shared" si="289"/>
        <v>12570.066747453217</v>
      </c>
      <c r="G3096" s="110">
        <f t="shared" si="290"/>
        <v>1.0279928386949084</v>
      </c>
      <c r="H3096" s="130">
        <v>0.96525727031027075</v>
      </c>
      <c r="I3096" s="128">
        <f t="shared" si="291"/>
        <v>12133.348316264597</v>
      </c>
      <c r="J3096" s="3">
        <f t="shared" si="292"/>
        <v>12223.420820715421</v>
      </c>
      <c r="K3096" s="122">
        <f t="shared" si="293"/>
        <v>0.99964378236858353</v>
      </c>
      <c r="M3096" s="39" t="s">
        <v>3442</v>
      </c>
      <c r="N3096" s="3">
        <v>12227.776570322791</v>
      </c>
      <c r="O3096" s="3">
        <v>12223.421875</v>
      </c>
      <c r="P3096" s="110">
        <v>0.99964386224746704</v>
      </c>
    </row>
    <row r="3097" spans="2:16" x14ac:dyDescent="0.2">
      <c r="B3097" s="102" t="s">
        <v>3441</v>
      </c>
      <c r="C3097" s="119">
        <v>17497.896613933081</v>
      </c>
      <c r="D3097" s="125">
        <v>0.98294768776035901</v>
      </c>
      <c r="E3097" s="119">
        <f t="shared" si="288"/>
        <v>17199.517017335336</v>
      </c>
      <c r="F3097" s="121">
        <f t="shared" si="289"/>
        <v>17622.604017435366</v>
      </c>
      <c r="G3097" s="110">
        <f t="shared" si="290"/>
        <v>1.0071269939612619</v>
      </c>
      <c r="H3097" s="130">
        <v>0.76657126332046377</v>
      </c>
      <c r="I3097" s="128">
        <f t="shared" si="291"/>
        <v>13508.981824641709</v>
      </c>
      <c r="J3097" s="3">
        <f t="shared" si="292"/>
        <v>13609.2664116996</v>
      </c>
      <c r="K3097" s="122">
        <f t="shared" si="293"/>
        <v>0.77776584877424215</v>
      </c>
      <c r="M3097" s="39" t="s">
        <v>3441</v>
      </c>
      <c r="N3097" s="3">
        <v>17497.896613933081</v>
      </c>
      <c r="O3097" s="3">
        <v>13609.2666015625</v>
      </c>
      <c r="P3097" s="110">
        <v>0.77776587009429932</v>
      </c>
    </row>
    <row r="3098" spans="2:16" x14ac:dyDescent="0.2">
      <c r="B3098" s="102" t="s">
        <v>3440</v>
      </c>
      <c r="C3098" s="119">
        <v>4992.8097094677514</v>
      </c>
      <c r="D3098" s="125">
        <v>0.84186327248051274</v>
      </c>
      <c r="E3098" s="119">
        <f t="shared" si="288"/>
        <v>4203.2631208849989</v>
      </c>
      <c r="F3098" s="121">
        <f t="shared" si="289"/>
        <v>4306.6582326578437</v>
      </c>
      <c r="G3098" s="110">
        <f t="shared" si="290"/>
        <v>0.86257207529684654</v>
      </c>
      <c r="H3098" s="130">
        <v>1.0087353281136955</v>
      </c>
      <c r="I3098" s="128">
        <f t="shared" si="291"/>
        <v>4344.2783053936582</v>
      </c>
      <c r="J3098" s="3">
        <f t="shared" si="292"/>
        <v>4376.5282677946925</v>
      </c>
      <c r="K3098" s="122">
        <f t="shared" si="293"/>
        <v>0.87656620669832086</v>
      </c>
      <c r="M3098" s="39" t="s">
        <v>3440</v>
      </c>
      <c r="N3098" s="3">
        <v>4992.8097094677514</v>
      </c>
      <c r="O3098" s="3">
        <v>4376.52880859375</v>
      </c>
      <c r="P3098" s="110">
        <v>0.87656629085540771</v>
      </c>
    </row>
    <row r="3099" spans="2:16" x14ac:dyDescent="0.2">
      <c r="B3099" s="102" t="s">
        <v>3439</v>
      </c>
      <c r="C3099" s="119">
        <v>11407.207100956992</v>
      </c>
      <c r="D3099" s="125">
        <v>0.87324370183126798</v>
      </c>
      <c r="E3099" s="119">
        <f t="shared" si="288"/>
        <v>9961.2717563956103</v>
      </c>
      <c r="F3099" s="121">
        <f t="shared" si="289"/>
        <v>10206.30681059782</v>
      </c>
      <c r="G3099" s="110">
        <f t="shared" si="290"/>
        <v>0.89472442467898883</v>
      </c>
      <c r="H3099" s="130">
        <v>1.0904875509495191</v>
      </c>
      <c r="I3099" s="128">
        <f t="shared" si="291"/>
        <v>11129.850518128216</v>
      </c>
      <c r="J3099" s="3">
        <f t="shared" si="292"/>
        <v>11212.473507611447</v>
      </c>
      <c r="K3099" s="122">
        <f t="shared" si="293"/>
        <v>0.98292889822880414</v>
      </c>
      <c r="M3099" s="39" t="s">
        <v>3439</v>
      </c>
      <c r="N3099" s="3">
        <v>11407.207100956992</v>
      </c>
      <c r="O3099" s="3">
        <v>11212.474609375</v>
      </c>
      <c r="P3099" s="110">
        <v>0.98292899131774902</v>
      </c>
    </row>
    <row r="3100" spans="2:16" x14ac:dyDescent="0.2">
      <c r="B3100" s="102" t="s">
        <v>3438</v>
      </c>
      <c r="C3100" s="119">
        <v>7599.5797676008497</v>
      </c>
      <c r="D3100" s="125">
        <v>1.1283282331435893</v>
      </c>
      <c r="E3100" s="119">
        <f t="shared" si="288"/>
        <v>8574.8204118108351</v>
      </c>
      <c r="F3100" s="121">
        <f t="shared" si="289"/>
        <v>8785.750465298559</v>
      </c>
      <c r="G3100" s="110">
        <f t="shared" si="290"/>
        <v>1.1560837222545763</v>
      </c>
      <c r="H3100" s="130">
        <v>0.7358597501555324</v>
      </c>
      <c r="I3100" s="128">
        <f t="shared" si="291"/>
        <v>6465.0801423234507</v>
      </c>
      <c r="J3100" s="3">
        <f t="shared" si="292"/>
        <v>6513.0739808514154</v>
      </c>
      <c r="K3100" s="122">
        <f t="shared" si="293"/>
        <v>0.85703080696889122</v>
      </c>
      <c r="M3100" s="39" t="s">
        <v>3438</v>
      </c>
      <c r="N3100" s="3">
        <v>7599.5797676008497</v>
      </c>
      <c r="O3100" s="3">
        <v>6513.07373046875</v>
      </c>
      <c r="P3100" s="110">
        <v>0.85703074932098389</v>
      </c>
    </row>
    <row r="3101" spans="2:16" x14ac:dyDescent="0.2">
      <c r="B3101" s="102" t="s">
        <v>3437</v>
      </c>
      <c r="C3101" s="119">
        <v>18752.036708441243</v>
      </c>
      <c r="D3101" s="125">
        <v>1.0334296791409416</v>
      </c>
      <c r="E3101" s="119">
        <f t="shared" si="288"/>
        <v>19378.911278843592</v>
      </c>
      <c r="F3101" s="121">
        <f t="shared" si="289"/>
        <v>19855.608701794881</v>
      </c>
      <c r="G3101" s="110">
        <f t="shared" si="290"/>
        <v>1.0588507803452019</v>
      </c>
      <c r="H3101" s="130">
        <v>0.90773273493250872</v>
      </c>
      <c r="I3101" s="128">
        <f t="shared" si="291"/>
        <v>18023.585990629988</v>
      </c>
      <c r="J3101" s="3">
        <f t="shared" si="292"/>
        <v>18157.384962442629</v>
      </c>
      <c r="K3101" s="122">
        <f t="shared" si="293"/>
        <v>0.9682886848375819</v>
      </c>
      <c r="M3101" s="39" t="s">
        <v>3437</v>
      </c>
      <c r="N3101" s="3">
        <v>18752.036708441243</v>
      </c>
      <c r="O3101" s="3">
        <v>18157.384765625</v>
      </c>
      <c r="P3101" s="110">
        <v>0.96828866004943848</v>
      </c>
    </row>
    <row r="3102" spans="2:16" x14ac:dyDescent="0.2">
      <c r="B3102" s="102" t="s">
        <v>3436</v>
      </c>
      <c r="C3102" s="119">
        <v>12558.58826666704</v>
      </c>
      <c r="D3102" s="125">
        <v>0.89470654954551898</v>
      </c>
      <c r="E3102" s="119">
        <f t="shared" si="288"/>
        <v>11236.251175232508</v>
      </c>
      <c r="F3102" s="121">
        <f t="shared" si="289"/>
        <v>11512.649157647254</v>
      </c>
      <c r="G3102" s="110">
        <f t="shared" si="290"/>
        <v>0.91671523209372874</v>
      </c>
      <c r="H3102" s="130">
        <v>0.91337827705963981</v>
      </c>
      <c r="I3102" s="128">
        <f t="shared" si="291"/>
        <v>10515.403652003963</v>
      </c>
      <c r="J3102" s="3">
        <f t="shared" si="292"/>
        <v>10593.465265134915</v>
      </c>
      <c r="K3102" s="122">
        <f t="shared" si="293"/>
        <v>0.84352357448106263</v>
      </c>
      <c r="M3102" s="39" t="s">
        <v>3436</v>
      </c>
      <c r="N3102" s="3">
        <v>12558.58826666704</v>
      </c>
      <c r="O3102" s="3">
        <v>10593.4638671875</v>
      </c>
      <c r="P3102" s="110">
        <v>0.84352344274520874</v>
      </c>
    </row>
    <row r="3103" spans="2:16" x14ac:dyDescent="0.2">
      <c r="B3103" s="102" t="s">
        <v>3435</v>
      </c>
      <c r="C3103" s="119">
        <v>7227.5212489664991</v>
      </c>
      <c r="D3103" s="125">
        <v>0.81736988355728002</v>
      </c>
      <c r="E3103" s="119">
        <f t="shared" si="288"/>
        <v>5907.5582016755143</v>
      </c>
      <c r="F3103" s="121">
        <f t="shared" si="289"/>
        <v>6052.876879807236</v>
      </c>
      <c r="G3103" s="110">
        <f t="shared" si="290"/>
        <v>0.83747617908045147</v>
      </c>
      <c r="H3103" s="130">
        <v>1.1123579880716861</v>
      </c>
      <c r="I3103" s="128">
        <f t="shared" si="291"/>
        <v>6732.965948068002</v>
      </c>
      <c r="J3103" s="3">
        <f t="shared" si="292"/>
        <v>6782.9484499724149</v>
      </c>
      <c r="K3103" s="122">
        <f t="shared" si="293"/>
        <v>0.93848889768983301</v>
      </c>
      <c r="M3103" s="39" t="s">
        <v>3435</v>
      </c>
      <c r="N3103" s="3">
        <v>7227.5212489664991</v>
      </c>
      <c r="O3103" s="3">
        <v>6782.94873046875</v>
      </c>
      <c r="P3103" s="110">
        <v>0.93848896026611328</v>
      </c>
    </row>
    <row r="3104" spans="2:16" x14ac:dyDescent="0.2">
      <c r="B3104" s="102" t="s">
        <v>3434</v>
      </c>
      <c r="C3104" s="119">
        <v>5981.0824157505631</v>
      </c>
      <c r="D3104" s="125">
        <v>1.0415331829777443</v>
      </c>
      <c r="E3104" s="119">
        <f t="shared" si="288"/>
        <v>6229.4958061289008</v>
      </c>
      <c r="F3104" s="121">
        <f t="shared" si="289"/>
        <v>6382.7337540372273</v>
      </c>
      <c r="G3104" s="110">
        <f t="shared" si="290"/>
        <v>1.067153620426456</v>
      </c>
      <c r="H3104" s="130">
        <v>0.83486818565043985</v>
      </c>
      <c r="I3104" s="128">
        <f t="shared" si="291"/>
        <v>5328.7413487228805</v>
      </c>
      <c r="J3104" s="3">
        <f t="shared" si="292"/>
        <v>5368.2995206585474</v>
      </c>
      <c r="K3104" s="122">
        <f t="shared" si="293"/>
        <v>0.89754648866260145</v>
      </c>
      <c r="M3104" s="39" t="s">
        <v>3434</v>
      </c>
      <c r="N3104" s="3">
        <v>5981.0824157505631</v>
      </c>
      <c r="O3104" s="3">
        <v>5368.29931640625</v>
      </c>
      <c r="P3104" s="110">
        <v>0.89754647016525269</v>
      </c>
    </row>
    <row r="3105" spans="2:16" x14ac:dyDescent="0.2">
      <c r="B3105" s="102" t="s">
        <v>3433</v>
      </c>
      <c r="C3105" s="119">
        <v>7677.2342949589583</v>
      </c>
      <c r="D3105" s="125">
        <v>1.1433324629269881</v>
      </c>
      <c r="E3105" s="119">
        <f t="shared" si="288"/>
        <v>8777.6311949229639</v>
      </c>
      <c r="F3105" s="121">
        <f t="shared" si="289"/>
        <v>8993.5501446528542</v>
      </c>
      <c r="G3105" s="110">
        <f t="shared" si="290"/>
        <v>1.1714570376676166</v>
      </c>
      <c r="H3105" s="130">
        <v>0.87774712277757594</v>
      </c>
      <c r="I3105" s="128">
        <f t="shared" si="291"/>
        <v>7894.0627630248946</v>
      </c>
      <c r="J3105" s="3">
        <f t="shared" si="292"/>
        <v>7952.6647239036165</v>
      </c>
      <c r="K3105" s="122">
        <f t="shared" si="293"/>
        <v>1.0358762567824082</v>
      </c>
      <c r="M3105" s="39" t="s">
        <v>3433</v>
      </c>
      <c r="N3105" s="3">
        <v>7677.2342949589583</v>
      </c>
      <c r="O3105" s="3">
        <v>7952.6650390625</v>
      </c>
      <c r="P3105" s="110">
        <v>1.0358762741088867</v>
      </c>
    </row>
    <row r="3106" spans="2:16" x14ac:dyDescent="0.2">
      <c r="B3106" s="102" t="s">
        <v>3432</v>
      </c>
      <c r="C3106" s="119">
        <v>5649.6485023178766</v>
      </c>
      <c r="D3106" s="125">
        <v>0.84214528364723917</v>
      </c>
      <c r="E3106" s="119">
        <f t="shared" si="288"/>
        <v>4757.8248404916885</v>
      </c>
      <c r="F3106" s="121">
        <f t="shared" si="289"/>
        <v>4874.8614896450435</v>
      </c>
      <c r="G3106" s="110">
        <f t="shared" si="290"/>
        <v>0.86286102359200545</v>
      </c>
      <c r="H3106" s="130">
        <v>1.1246508356529641</v>
      </c>
      <c r="I3106" s="128">
        <f t="shared" si="291"/>
        <v>5482.5170480217512</v>
      </c>
      <c r="J3106" s="3">
        <f t="shared" si="292"/>
        <v>5523.2167813795822</v>
      </c>
      <c r="K3106" s="122">
        <f t="shared" si="293"/>
        <v>0.97762131203624025</v>
      </c>
      <c r="M3106" s="39" t="s">
        <v>3432</v>
      </c>
      <c r="N3106" s="3">
        <v>5649.6485023178766</v>
      </c>
      <c r="O3106" s="3">
        <v>5523.21630859375</v>
      </c>
      <c r="P3106" s="110">
        <v>0.97762125730514526</v>
      </c>
    </row>
    <row r="3107" spans="2:16" x14ac:dyDescent="0.2">
      <c r="B3107" s="102" t="s">
        <v>3431</v>
      </c>
      <c r="C3107" s="119">
        <v>9161.2065810808417</v>
      </c>
      <c r="D3107" s="125">
        <v>1.1107774676440239</v>
      </c>
      <c r="E3107" s="119">
        <f t="shared" si="288"/>
        <v>10176.061846696743</v>
      </c>
      <c r="F3107" s="121">
        <f t="shared" si="289"/>
        <v>10426.380473389105</v>
      </c>
      <c r="G3107" s="110">
        <f t="shared" si="290"/>
        <v>1.1381012294735304</v>
      </c>
      <c r="H3107" s="130">
        <v>0.81101990972378935</v>
      </c>
      <c r="I3107" s="128">
        <f t="shared" si="291"/>
        <v>8456.002150273911</v>
      </c>
      <c r="J3107" s="3">
        <f t="shared" si="292"/>
        <v>8518.7756956682806</v>
      </c>
      <c r="K3107" s="122">
        <f t="shared" si="293"/>
        <v>0.92987486094470684</v>
      </c>
      <c r="M3107" s="39" t="s">
        <v>3431</v>
      </c>
      <c r="N3107" s="3">
        <v>9161.2065810808417</v>
      </c>
      <c r="O3107" s="3">
        <v>8518.775390625</v>
      </c>
      <c r="P3107" s="110">
        <v>0.92987483739852905</v>
      </c>
    </row>
    <row r="3108" spans="2:16" x14ac:dyDescent="0.2">
      <c r="B3108" s="102" t="s">
        <v>3430</v>
      </c>
      <c r="C3108" s="119">
        <v>11967.198256228348</v>
      </c>
      <c r="D3108" s="125">
        <v>1.0933421127414309</v>
      </c>
      <c r="E3108" s="119">
        <f t="shared" si="288"/>
        <v>13084.24182506027</v>
      </c>
      <c r="F3108" s="121">
        <f t="shared" si="289"/>
        <v>13406.098108394774</v>
      </c>
      <c r="G3108" s="110">
        <f t="shared" si="290"/>
        <v>1.1202369862484352</v>
      </c>
      <c r="H3108" s="130">
        <v>0.79686306168304644</v>
      </c>
      <c r="I3108" s="128">
        <f t="shared" si="291"/>
        <v>10682.824383878757</v>
      </c>
      <c r="J3108" s="3">
        <f t="shared" si="292"/>
        <v>10762.128852998334</v>
      </c>
      <c r="K3108" s="122">
        <f t="shared" si="293"/>
        <v>0.89930229470353817</v>
      </c>
      <c r="M3108" s="39" t="s">
        <v>3430</v>
      </c>
      <c r="N3108" s="3">
        <v>11967.198256228348</v>
      </c>
      <c r="O3108" s="3">
        <v>10762.12890625</v>
      </c>
      <c r="P3108" s="110">
        <v>0.89930230379104614</v>
      </c>
    </row>
    <row r="3109" spans="2:16" x14ac:dyDescent="0.2">
      <c r="B3109" s="102" t="s">
        <v>3429</v>
      </c>
      <c r="C3109" s="119">
        <v>5572.6604083843795</v>
      </c>
      <c r="D3109" s="125">
        <v>0.88659135868381655</v>
      </c>
      <c r="E3109" s="119">
        <f t="shared" si="288"/>
        <v>4940.6725629530192</v>
      </c>
      <c r="F3109" s="121">
        <f t="shared" si="289"/>
        <v>5062.2070415682902</v>
      </c>
      <c r="G3109" s="110">
        <f t="shared" si="290"/>
        <v>0.90840041750111244</v>
      </c>
      <c r="H3109" s="130">
        <v>1.0205876921579031</v>
      </c>
      <c r="I3109" s="128">
        <f t="shared" si="291"/>
        <v>5166.4262017796673</v>
      </c>
      <c r="J3109" s="3">
        <f t="shared" si="292"/>
        <v>5204.7794192860711</v>
      </c>
      <c r="K3109" s="122">
        <f t="shared" si="293"/>
        <v>0.93398467479826852</v>
      </c>
      <c r="M3109" s="39" t="s">
        <v>3429</v>
      </c>
      <c r="N3109" s="3">
        <v>5572.6604083843795</v>
      </c>
      <c r="O3109" s="3">
        <v>5204.77978515625</v>
      </c>
      <c r="P3109" s="110">
        <v>0.93398475646972656</v>
      </c>
    </row>
    <row r="3110" spans="2:16" x14ac:dyDescent="0.2">
      <c r="B3110" s="102" t="s">
        <v>3428</v>
      </c>
      <c r="C3110" s="119">
        <v>10031.027947923085</v>
      </c>
      <c r="D3110" s="125">
        <v>0.87440996256863301</v>
      </c>
      <c r="E3110" s="119">
        <f t="shared" si="288"/>
        <v>8771.230772468336</v>
      </c>
      <c r="F3110" s="121">
        <f t="shared" si="289"/>
        <v>8986.992279664637</v>
      </c>
      <c r="G3110" s="110">
        <f t="shared" si="290"/>
        <v>0.89591937399849286</v>
      </c>
      <c r="H3110" s="130">
        <v>1.0484140754154843</v>
      </c>
      <c r="I3110" s="128">
        <f t="shared" si="291"/>
        <v>9422.089201650695</v>
      </c>
      <c r="J3110" s="3">
        <f t="shared" si="292"/>
        <v>9492.034541504996</v>
      </c>
      <c r="K3110" s="122">
        <f t="shared" si="293"/>
        <v>0.94626738064968841</v>
      </c>
      <c r="M3110" s="39" t="s">
        <v>3428</v>
      </c>
      <c r="N3110" s="3">
        <v>10031.027947923085</v>
      </c>
      <c r="O3110" s="3">
        <v>9492.0341796875</v>
      </c>
      <c r="P3110" s="110">
        <v>0.94626736640930176</v>
      </c>
    </row>
    <row r="3111" spans="2:16" x14ac:dyDescent="0.2">
      <c r="B3111" s="102" t="s">
        <v>3427</v>
      </c>
      <c r="C3111" s="119">
        <v>10339.451282922804</v>
      </c>
      <c r="D3111" s="125">
        <v>0.89455215640042318</v>
      </c>
      <c r="E3111" s="119">
        <f t="shared" si="288"/>
        <v>9249.1784411357166</v>
      </c>
      <c r="F3111" s="121">
        <f t="shared" si="289"/>
        <v>9476.6968741304263</v>
      </c>
      <c r="G3111" s="110">
        <f t="shared" si="290"/>
        <v>0.916557041066836</v>
      </c>
      <c r="H3111" s="130">
        <v>1.0853768958411896</v>
      </c>
      <c r="I3111" s="128">
        <f t="shared" si="291"/>
        <v>10285.787836071586</v>
      </c>
      <c r="J3111" s="3">
        <f t="shared" si="292"/>
        <v>10362.144884966561</v>
      </c>
      <c r="K3111" s="122">
        <f t="shared" si="293"/>
        <v>1.0021948555511102</v>
      </c>
      <c r="M3111" s="39" t="s">
        <v>3427</v>
      </c>
      <c r="N3111" s="3">
        <v>10339.451282922804</v>
      </c>
      <c r="O3111" s="3">
        <v>10362.1455078125</v>
      </c>
      <c r="P3111" s="110">
        <v>1.002194881439209</v>
      </c>
    </row>
    <row r="3112" spans="2:16" x14ac:dyDescent="0.2">
      <c r="B3112" s="102" t="s">
        <v>3426</v>
      </c>
      <c r="C3112" s="119">
        <v>17556.948459713582</v>
      </c>
      <c r="D3112" s="125">
        <v>0.96577379488216708</v>
      </c>
      <c r="E3112" s="119">
        <f t="shared" si="288"/>
        <v>16956.040740488203</v>
      </c>
      <c r="F3112" s="121">
        <f t="shared" si="289"/>
        <v>17373.138523131551</v>
      </c>
      <c r="G3112" s="110">
        <f t="shared" si="290"/>
        <v>0.98953064440533023</v>
      </c>
      <c r="H3112" s="130">
        <v>0.87234702446859902</v>
      </c>
      <c r="I3112" s="128">
        <f t="shared" si="291"/>
        <v>15155.405696334599</v>
      </c>
      <c r="J3112" s="3">
        <f t="shared" si="292"/>
        <v>15267.912591501145</v>
      </c>
      <c r="K3112" s="122">
        <f t="shared" si="293"/>
        <v>0.86962222544168821</v>
      </c>
      <c r="M3112" s="39" t="s">
        <v>3426</v>
      </c>
      <c r="N3112" s="3">
        <v>17556.948459713582</v>
      </c>
      <c r="O3112" s="3">
        <v>15267.9130859375</v>
      </c>
      <c r="P3112" s="110">
        <v>0.86962223052978516</v>
      </c>
    </row>
    <row r="3113" spans="2:16" x14ac:dyDescent="0.2">
      <c r="B3113" s="102" t="s">
        <v>3425</v>
      </c>
      <c r="C3113" s="119">
        <v>18903.449424053215</v>
      </c>
      <c r="D3113" s="125">
        <v>0.92210001729621183</v>
      </c>
      <c r="E3113" s="119">
        <f t="shared" si="288"/>
        <v>17430.871040877533</v>
      </c>
      <c r="F3113" s="121">
        <f t="shared" si="289"/>
        <v>17859.649065887326</v>
      </c>
      <c r="G3113" s="110">
        <f t="shared" si="290"/>
        <v>0.94478254551586061</v>
      </c>
      <c r="H3113" s="130">
        <v>0.94870937503663733</v>
      </c>
      <c r="I3113" s="128">
        <f t="shared" si="291"/>
        <v>16943.61650367163</v>
      </c>
      <c r="J3113" s="3">
        <f t="shared" si="292"/>
        <v>17069.398269195844</v>
      </c>
      <c r="K3113" s="122">
        <f t="shared" si="293"/>
        <v>0.90297796377185646</v>
      </c>
      <c r="M3113" s="39" t="s">
        <v>3425</v>
      </c>
      <c r="N3113" s="3">
        <v>18903.449424053215</v>
      </c>
      <c r="O3113" s="3">
        <v>17069.396484375</v>
      </c>
      <c r="P3113" s="110">
        <v>0.90297788381576538</v>
      </c>
    </row>
    <row r="3114" spans="2:16" x14ac:dyDescent="0.2">
      <c r="B3114" s="102" t="s">
        <v>3424</v>
      </c>
      <c r="C3114" s="119">
        <v>10316.686481019571</v>
      </c>
      <c r="D3114" s="125">
        <v>0.83353546971699433</v>
      </c>
      <c r="E3114" s="119">
        <f t="shared" si="288"/>
        <v>8599.3241118796141</v>
      </c>
      <c r="F3114" s="121">
        <f t="shared" si="289"/>
        <v>8810.8569263020199</v>
      </c>
      <c r="G3114" s="110">
        <f t="shared" si="290"/>
        <v>0.85403941881068635</v>
      </c>
      <c r="H3114" s="130">
        <v>1.0988007772184565</v>
      </c>
      <c r="I3114" s="128">
        <f t="shared" si="291"/>
        <v>9681.3764385812792</v>
      </c>
      <c r="J3114" s="3">
        <f t="shared" si="292"/>
        <v>9753.2466099160356</v>
      </c>
      <c r="K3114" s="122">
        <f t="shared" si="293"/>
        <v>0.94538557780735699</v>
      </c>
      <c r="M3114" s="39" t="s">
        <v>3424</v>
      </c>
      <c r="N3114" s="3">
        <v>10316.686481019571</v>
      </c>
      <c r="O3114" s="3">
        <v>9753.2470703125</v>
      </c>
      <c r="P3114" s="110">
        <v>0.9453856348991394</v>
      </c>
    </row>
    <row r="3115" spans="2:16" x14ac:dyDescent="0.2">
      <c r="B3115" s="102" t="s">
        <v>3423</v>
      </c>
      <c r="C3115" s="119">
        <v>9339.9544139181435</v>
      </c>
      <c r="D3115" s="125">
        <v>0.99062153549030385</v>
      </c>
      <c r="E3115" s="119">
        <f t="shared" si="288"/>
        <v>9252.3599829250325</v>
      </c>
      <c r="F3115" s="121">
        <f t="shared" si="289"/>
        <v>9479.9566779412853</v>
      </c>
      <c r="G3115" s="110">
        <f t="shared" si="290"/>
        <v>1.0149896089229851</v>
      </c>
      <c r="H3115" s="130">
        <v>0.79027791819295778</v>
      </c>
      <c r="I3115" s="128">
        <f t="shared" si="291"/>
        <v>7491.8004280028663</v>
      </c>
      <c r="J3115" s="3">
        <f t="shared" si="292"/>
        <v>7547.4161747700973</v>
      </c>
      <c r="K3115" s="122">
        <f t="shared" si="293"/>
        <v>0.80807848093167833</v>
      </c>
      <c r="M3115" s="39" t="s">
        <v>3423</v>
      </c>
      <c r="N3115" s="3">
        <v>9339.9544139181435</v>
      </c>
      <c r="O3115" s="3">
        <v>7547.41552734375</v>
      </c>
      <c r="P3115" s="110">
        <v>0.80807840824127197</v>
      </c>
    </row>
    <row r="3116" spans="2:16" x14ac:dyDescent="0.2">
      <c r="B3116" s="102" t="s">
        <v>3422</v>
      </c>
      <c r="C3116" s="119">
        <v>6898.9458635563497</v>
      </c>
      <c r="D3116" s="125">
        <v>1.1187888536299782</v>
      </c>
      <c r="E3116" s="119">
        <f t="shared" si="288"/>
        <v>7718.4637339434885</v>
      </c>
      <c r="F3116" s="121">
        <f t="shared" si="289"/>
        <v>7908.3284646381735</v>
      </c>
      <c r="G3116" s="110">
        <f t="shared" si="290"/>
        <v>1.1463096857179127</v>
      </c>
      <c r="H3116" s="130">
        <v>0.83000128111569704</v>
      </c>
      <c r="I3116" s="128">
        <f t="shared" si="291"/>
        <v>6563.9227571334177</v>
      </c>
      <c r="J3116" s="3">
        <f t="shared" si="292"/>
        <v>6612.6503586450499</v>
      </c>
      <c r="K3116" s="122">
        <f t="shared" si="293"/>
        <v>0.95850155798095849</v>
      </c>
      <c r="M3116" s="39" t="s">
        <v>3422</v>
      </c>
      <c r="N3116" s="3">
        <v>6898.9458635563497</v>
      </c>
      <c r="O3116" s="3">
        <v>6612.650390625</v>
      </c>
      <c r="P3116" s="110">
        <v>0.95850157737731934</v>
      </c>
    </row>
    <row r="3117" spans="2:16" x14ac:dyDescent="0.2">
      <c r="B3117" s="102" t="s">
        <v>3421</v>
      </c>
      <c r="C3117" s="119">
        <v>9487.144095953272</v>
      </c>
      <c r="D3117" s="125">
        <v>1.0396006778637772</v>
      </c>
      <c r="E3117" s="119">
        <f t="shared" si="288"/>
        <v>9862.8414331443528</v>
      </c>
      <c r="F3117" s="121">
        <f t="shared" si="289"/>
        <v>10105.455222252824</v>
      </c>
      <c r="G3117" s="110">
        <f t="shared" si="290"/>
        <v>1.0651735780595228</v>
      </c>
      <c r="H3117" s="130">
        <v>0.75748355014305202</v>
      </c>
      <c r="I3117" s="128">
        <f t="shared" si="291"/>
        <v>7654.7160975637134</v>
      </c>
      <c r="J3117" s="3">
        <f t="shared" si="292"/>
        <v>7711.5412567692201</v>
      </c>
      <c r="K3117" s="122">
        <f t="shared" si="293"/>
        <v>0.8128411647145285</v>
      </c>
      <c r="M3117" s="39" t="s">
        <v>3421</v>
      </c>
      <c r="N3117" s="3">
        <v>9487.144095953272</v>
      </c>
      <c r="O3117" s="3">
        <v>7711.541015625</v>
      </c>
      <c r="P3117" s="110">
        <v>0.81284111738204956</v>
      </c>
    </row>
    <row r="3118" spans="2:16" x14ac:dyDescent="0.2">
      <c r="B3118" s="102" t="s">
        <v>3420</v>
      </c>
      <c r="C3118" s="119">
        <v>16039.601797751269</v>
      </c>
      <c r="D3118" s="125">
        <v>0.94630659530426509</v>
      </c>
      <c r="E3118" s="119">
        <f t="shared" si="288"/>
        <v>15178.380967266174</v>
      </c>
      <c r="F3118" s="121">
        <f t="shared" si="289"/>
        <v>15551.750502198091</v>
      </c>
      <c r="G3118" s="110">
        <f t="shared" si="290"/>
        <v>0.96958457562072553</v>
      </c>
      <c r="H3118" s="130">
        <v>0.73301426463357011</v>
      </c>
      <c r="I3118" s="128">
        <f t="shared" si="291"/>
        <v>11399.654958133489</v>
      </c>
      <c r="J3118" s="3">
        <f t="shared" si="292"/>
        <v>11484.280854068409</v>
      </c>
      <c r="K3118" s="122">
        <f t="shared" si="293"/>
        <v>0.71599538435414833</v>
      </c>
      <c r="M3118" s="39" t="s">
        <v>3420</v>
      </c>
      <c r="N3118" s="3">
        <v>16039.601797751269</v>
      </c>
      <c r="O3118" s="3">
        <v>11484.2802734375</v>
      </c>
      <c r="P3118" s="110">
        <v>0.71599537134170532</v>
      </c>
    </row>
    <row r="3119" spans="2:16" x14ac:dyDescent="0.2">
      <c r="B3119" s="102" t="s">
        <v>3419</v>
      </c>
      <c r="C3119" s="119">
        <v>20307.312093030796</v>
      </c>
      <c r="D3119" s="125">
        <v>0.94820464364425838</v>
      </c>
      <c r="E3119" s="119">
        <f t="shared" si="288"/>
        <v>19255.487626545004</v>
      </c>
      <c r="F3119" s="121">
        <f t="shared" si="289"/>
        <v>19729.148979196194</v>
      </c>
      <c r="G3119" s="110">
        <f t="shared" si="290"/>
        <v>0.97152931361935291</v>
      </c>
      <c r="H3119" s="130">
        <v>1.0379055178802123</v>
      </c>
      <c r="I3119" s="128">
        <f t="shared" si="291"/>
        <v>20476.992588588488</v>
      </c>
      <c r="J3119" s="3">
        <f t="shared" si="292"/>
        <v>20629.004544233303</v>
      </c>
      <c r="K3119" s="122">
        <f t="shared" si="293"/>
        <v>1.0158412127478411</v>
      </c>
      <c r="M3119" s="39" t="s">
        <v>3419</v>
      </c>
      <c r="N3119" s="3">
        <v>20307.312093030796</v>
      </c>
      <c r="O3119" s="3">
        <v>20629.00390625</v>
      </c>
      <c r="P3119" s="110">
        <v>1.0158411264419556</v>
      </c>
    </row>
    <row r="3120" spans="2:16" x14ac:dyDescent="0.2">
      <c r="B3120" s="102" t="s">
        <v>3418</v>
      </c>
      <c r="C3120" s="119">
        <v>27498.980107386069</v>
      </c>
      <c r="D3120" s="125">
        <v>1.1253418624732454</v>
      </c>
      <c r="E3120" s="119">
        <f t="shared" si="288"/>
        <v>30945.753490160565</v>
      </c>
      <c r="F3120" s="121">
        <f t="shared" si="289"/>
        <v>31706.981029096161</v>
      </c>
      <c r="G3120" s="110">
        <f t="shared" si="290"/>
        <v>1.1530238905325747</v>
      </c>
      <c r="H3120" s="130">
        <v>0.71244961179070831</v>
      </c>
      <c r="I3120" s="128">
        <f t="shared" si="291"/>
        <v>22589.626325234916</v>
      </c>
      <c r="J3120" s="3">
        <f t="shared" si="292"/>
        <v>22757.321520714853</v>
      </c>
      <c r="K3120" s="122">
        <f t="shared" si="293"/>
        <v>0.82756965646890912</v>
      </c>
      <c r="M3120" s="39" t="s">
        <v>3418</v>
      </c>
      <c r="N3120" s="3">
        <v>27498.980107386069</v>
      </c>
      <c r="O3120" s="3">
        <v>22757.322265625</v>
      </c>
      <c r="P3120" s="110">
        <v>0.82756966352462769</v>
      </c>
    </row>
    <row r="3121" spans="2:16" x14ac:dyDescent="0.2">
      <c r="B3121" s="102" t="s">
        <v>3417</v>
      </c>
      <c r="C3121" s="119">
        <v>9894.6700414637162</v>
      </c>
      <c r="D3121" s="125">
        <v>0.85941123867760172</v>
      </c>
      <c r="E3121" s="119">
        <f t="shared" si="288"/>
        <v>8503.5906366404888</v>
      </c>
      <c r="F3121" s="121">
        <f t="shared" si="289"/>
        <v>8712.7685251189141</v>
      </c>
      <c r="G3121" s="110">
        <f t="shared" si="290"/>
        <v>0.88055169991601223</v>
      </c>
      <c r="H3121" s="130">
        <v>0.89296859354305813</v>
      </c>
      <c r="I3121" s="128">
        <f t="shared" si="291"/>
        <v>7780.2286557416619</v>
      </c>
      <c r="J3121" s="3">
        <f t="shared" si="292"/>
        <v>7837.9855635593767</v>
      </c>
      <c r="K3121" s="122">
        <f t="shared" si="293"/>
        <v>0.79214218672418768</v>
      </c>
      <c r="M3121" s="39" t="s">
        <v>3417</v>
      </c>
      <c r="N3121" s="3">
        <v>9894.6700414637162</v>
      </c>
      <c r="O3121" s="3">
        <v>7837.984375</v>
      </c>
      <c r="P3121" s="110">
        <v>0.79214209318161011</v>
      </c>
    </row>
    <row r="3122" spans="2:16" x14ac:dyDescent="0.2">
      <c r="B3122" s="102" t="s">
        <v>3416</v>
      </c>
      <c r="C3122" s="119">
        <v>12686.016563895377</v>
      </c>
      <c r="D3122" s="125">
        <v>1.0748417164812527</v>
      </c>
      <c r="E3122" s="119">
        <f t="shared" si="288"/>
        <v>13635.45981884691</v>
      </c>
      <c r="F3122" s="121">
        <f t="shared" si="289"/>
        <v>13970.875388012364</v>
      </c>
      <c r="G3122" s="110">
        <f t="shared" si="290"/>
        <v>1.1012815029560752</v>
      </c>
      <c r="H3122" s="130">
        <v>0.82195803111724175</v>
      </c>
      <c r="I3122" s="128">
        <f t="shared" si="291"/>
        <v>11483.473226914974</v>
      </c>
      <c r="J3122" s="3">
        <f t="shared" si="292"/>
        <v>11568.721351866245</v>
      </c>
      <c r="K3122" s="122">
        <f t="shared" si="293"/>
        <v>0.91192702560321626</v>
      </c>
      <c r="M3122" s="39" t="s">
        <v>3416</v>
      </c>
      <c r="N3122" s="3">
        <v>12686.016563895377</v>
      </c>
      <c r="O3122" s="3">
        <v>11568.7216796875</v>
      </c>
      <c r="P3122" s="110">
        <v>0.91192704439163208</v>
      </c>
    </row>
    <row r="3123" spans="2:16" x14ac:dyDescent="0.2">
      <c r="B3123" s="102" t="s">
        <v>3415</v>
      </c>
      <c r="C3123" s="119">
        <v>4728.089691091689</v>
      </c>
      <c r="D3123" s="125">
        <v>1.0259812292392327</v>
      </c>
      <c r="E3123" s="119">
        <f t="shared" si="288"/>
        <v>4850.9312732195949</v>
      </c>
      <c r="F3123" s="121">
        <f t="shared" si="289"/>
        <v>4970.2582262967853</v>
      </c>
      <c r="G3123" s="110">
        <f t="shared" si="290"/>
        <v>1.0512191077215334</v>
      </c>
      <c r="H3123" s="130">
        <v>0.81866880979249912</v>
      </c>
      <c r="I3123" s="128">
        <f t="shared" si="291"/>
        <v>4068.9953864837671</v>
      </c>
      <c r="J3123" s="3">
        <f t="shared" si="292"/>
        <v>4099.201772677111</v>
      </c>
      <c r="K3123" s="122">
        <f t="shared" si="293"/>
        <v>0.86698900412158397</v>
      </c>
      <c r="M3123" s="39" t="s">
        <v>3415</v>
      </c>
      <c r="N3123" s="3">
        <v>4728.089691091689</v>
      </c>
      <c r="O3123" s="3">
        <v>4099.20166015625</v>
      </c>
      <c r="P3123" s="110">
        <v>0.86698895692825317</v>
      </c>
    </row>
    <row r="3124" spans="2:16" x14ac:dyDescent="0.2">
      <c r="B3124" s="102" t="s">
        <v>3414</v>
      </c>
      <c r="C3124" s="119">
        <v>5406.9581860776871</v>
      </c>
      <c r="D3124" s="125">
        <v>0.93915025968961396</v>
      </c>
      <c r="E3124" s="119">
        <f t="shared" si="288"/>
        <v>5077.946184585744</v>
      </c>
      <c r="F3124" s="121">
        <f t="shared" si="289"/>
        <v>5202.85742574097</v>
      </c>
      <c r="G3124" s="110">
        <f t="shared" si="290"/>
        <v>0.96225220293690195</v>
      </c>
      <c r="H3124" s="130">
        <v>0.82617455640788373</v>
      </c>
      <c r="I3124" s="128">
        <f t="shared" si="291"/>
        <v>4298.4684257650097</v>
      </c>
      <c r="J3124" s="3">
        <f t="shared" si="292"/>
        <v>4330.3783162848786</v>
      </c>
      <c r="K3124" s="122">
        <f t="shared" si="293"/>
        <v>0.8008899213304661</v>
      </c>
      <c r="M3124" s="39" t="s">
        <v>3414</v>
      </c>
      <c r="N3124" s="3">
        <v>5406.9581860776871</v>
      </c>
      <c r="O3124" s="3">
        <v>4330.3779296875</v>
      </c>
      <c r="P3124" s="110">
        <v>0.80088984966278076</v>
      </c>
    </row>
    <row r="3125" spans="2:16" x14ac:dyDescent="0.2">
      <c r="B3125" s="102" t="s">
        <v>3413</v>
      </c>
      <c r="C3125" s="119">
        <v>4548.3590249861372</v>
      </c>
      <c r="D3125" s="125">
        <v>0.99764602117411527</v>
      </c>
      <c r="E3125" s="119">
        <f t="shared" si="288"/>
        <v>4537.6522841487986</v>
      </c>
      <c r="F3125" s="121">
        <f t="shared" si="289"/>
        <v>4649.2729587562653</v>
      </c>
      <c r="G3125" s="110">
        <f t="shared" si="290"/>
        <v>1.0221868883295631</v>
      </c>
      <c r="H3125" s="130">
        <v>0.96935046734979313</v>
      </c>
      <c r="I3125" s="128">
        <f t="shared" si="291"/>
        <v>4506.7749154071407</v>
      </c>
      <c r="J3125" s="3">
        <f t="shared" si="292"/>
        <v>4540.2311793374129</v>
      </c>
      <c r="K3125" s="122">
        <f t="shared" si="293"/>
        <v>0.99821301581425859</v>
      </c>
      <c r="M3125" s="39" t="s">
        <v>3413</v>
      </c>
      <c r="N3125" s="3">
        <v>4548.3590249861372</v>
      </c>
      <c r="O3125" s="3">
        <v>4540.23095703125</v>
      </c>
      <c r="P3125" s="110">
        <v>0.99821299314498901</v>
      </c>
    </row>
    <row r="3126" spans="2:16" x14ac:dyDescent="0.2">
      <c r="B3126" s="102" t="s">
        <v>3412</v>
      </c>
      <c r="C3126" s="119">
        <v>2748.4043850488711</v>
      </c>
      <c r="D3126" s="125">
        <v>1.0221525011972001</v>
      </c>
      <c r="E3126" s="119">
        <f t="shared" si="288"/>
        <v>2809.2884164790562</v>
      </c>
      <c r="F3126" s="121">
        <f t="shared" si="289"/>
        <v>2878.3934621234152</v>
      </c>
      <c r="G3126" s="110">
        <f t="shared" si="290"/>
        <v>1.0472961976707924</v>
      </c>
      <c r="H3126" s="130">
        <v>0.77383082871005349</v>
      </c>
      <c r="I3126" s="128">
        <f t="shared" si="291"/>
        <v>2227.3895981485621</v>
      </c>
      <c r="J3126" s="3">
        <f t="shared" si="292"/>
        <v>2243.9247337322013</v>
      </c>
      <c r="K3126" s="122">
        <f t="shared" si="293"/>
        <v>0.81644635190476189</v>
      </c>
      <c r="M3126" s="39" t="s">
        <v>3412</v>
      </c>
      <c r="N3126" s="3">
        <v>2748.4043850488711</v>
      </c>
      <c r="O3126" s="3">
        <v>2243.925048828125</v>
      </c>
      <c r="P3126" s="110">
        <v>0.81644648313522339</v>
      </c>
    </row>
    <row r="3127" spans="2:16" x14ac:dyDescent="0.2">
      <c r="B3127" s="102" t="s">
        <v>3411</v>
      </c>
      <c r="C3127" s="119">
        <v>10220.603391864692</v>
      </c>
      <c r="D3127" s="125">
        <v>0.97452444154024853</v>
      </c>
      <c r="E3127" s="119">
        <f t="shared" si="288"/>
        <v>9960.2278126613091</v>
      </c>
      <c r="F3127" s="121">
        <f t="shared" si="289"/>
        <v>10205.237187129467</v>
      </c>
      <c r="G3127" s="110">
        <f t="shared" si="290"/>
        <v>0.99849654622666839</v>
      </c>
      <c r="H3127" s="130">
        <v>0.79473399359623587</v>
      </c>
      <c r="I3127" s="128">
        <f t="shared" si="291"/>
        <v>8110.4489053242178</v>
      </c>
      <c r="J3127" s="3">
        <f t="shared" si="292"/>
        <v>8170.6572193098755</v>
      </c>
      <c r="K3127" s="122">
        <f t="shared" si="293"/>
        <v>0.79943002443608024</v>
      </c>
      <c r="M3127" s="39" t="s">
        <v>3411</v>
      </c>
      <c r="N3127" s="3">
        <v>10220.603391864692</v>
      </c>
      <c r="O3127" s="3">
        <v>8170.6572265625</v>
      </c>
      <c r="P3127" s="110">
        <v>0.79943001270294189</v>
      </c>
    </row>
    <row r="3128" spans="2:16" x14ac:dyDescent="0.2">
      <c r="B3128" s="102" t="s">
        <v>3410</v>
      </c>
      <c r="C3128" s="119">
        <v>6820.6807585372817</v>
      </c>
      <c r="D3128" s="125">
        <v>1.0250069038685194</v>
      </c>
      <c r="E3128" s="119">
        <f t="shared" si="288"/>
        <v>6991.2448665838838</v>
      </c>
      <c r="F3128" s="121">
        <f t="shared" si="289"/>
        <v>7163.2209060614141</v>
      </c>
      <c r="G3128" s="110">
        <f t="shared" si="290"/>
        <v>1.0502208151430314</v>
      </c>
      <c r="H3128" s="130">
        <v>0.83466804580138476</v>
      </c>
      <c r="I3128" s="128">
        <f t="shared" si="291"/>
        <v>5978.9115953059054</v>
      </c>
      <c r="J3128" s="3">
        <f t="shared" si="292"/>
        <v>6023.2963378552786</v>
      </c>
      <c r="K3128" s="122">
        <f t="shared" si="293"/>
        <v>0.88309313264897549</v>
      </c>
      <c r="M3128" s="39" t="s">
        <v>3410</v>
      </c>
      <c r="N3128" s="3">
        <v>6820.6807585372817</v>
      </c>
      <c r="O3128" s="3">
        <v>6023.29736328125</v>
      </c>
      <c r="P3128" s="110">
        <v>0.88309329748153687</v>
      </c>
    </row>
    <row r="3129" spans="2:16" x14ac:dyDescent="0.2">
      <c r="B3129" s="102" t="s">
        <v>3409</v>
      </c>
      <c r="C3129" s="119">
        <v>6516.0453189960754</v>
      </c>
      <c r="D3129" s="125">
        <v>1.0045076470661511</v>
      </c>
      <c r="E3129" s="119">
        <f t="shared" si="288"/>
        <v>6545.4173515611556</v>
      </c>
      <c r="F3129" s="121">
        <f t="shared" si="289"/>
        <v>6706.4265815810186</v>
      </c>
      <c r="G3129" s="110">
        <f t="shared" si="290"/>
        <v>1.0292173017934558</v>
      </c>
      <c r="H3129" s="130">
        <v>0.80731002053046597</v>
      </c>
      <c r="I3129" s="128">
        <f t="shared" si="291"/>
        <v>5414.1653812622353</v>
      </c>
      <c r="J3129" s="3">
        <f t="shared" si="292"/>
        <v>5454.3577026800203</v>
      </c>
      <c r="K3129" s="122">
        <f t="shared" si="293"/>
        <v>0.83706564881908641</v>
      </c>
      <c r="M3129" s="39" t="s">
        <v>3409</v>
      </c>
      <c r="N3129" s="3">
        <v>6516.0453189960754</v>
      </c>
      <c r="O3129" s="3">
        <v>5454.35791015625</v>
      </c>
      <c r="P3129" s="110">
        <v>0.83706569671630859</v>
      </c>
    </row>
    <row r="3130" spans="2:16" x14ac:dyDescent="0.2">
      <c r="B3130" s="102" t="s">
        <v>3408</v>
      </c>
      <c r="C3130" s="119">
        <v>5207.5153824865265</v>
      </c>
      <c r="D3130" s="125">
        <v>1.0240160594248544</v>
      </c>
      <c r="E3130" s="119">
        <f t="shared" si="288"/>
        <v>5332.5793813681667</v>
      </c>
      <c r="F3130" s="121">
        <f t="shared" si="289"/>
        <v>5463.7542865113974</v>
      </c>
      <c r="G3130" s="110">
        <f t="shared" si="290"/>
        <v>1.0492055971426666</v>
      </c>
      <c r="H3130" s="130">
        <v>0.80014046260628724</v>
      </c>
      <c r="I3130" s="128">
        <f t="shared" si="291"/>
        <v>4371.7708823763151</v>
      </c>
      <c r="J3130" s="3">
        <f t="shared" si="292"/>
        <v>4404.2249372667511</v>
      </c>
      <c r="K3130" s="122">
        <f t="shared" si="293"/>
        <v>0.84574400914468084</v>
      </c>
      <c r="M3130" s="39" t="s">
        <v>3408</v>
      </c>
      <c r="N3130" s="3">
        <v>5207.5153824865265</v>
      </c>
      <c r="O3130" s="3">
        <v>4404.22509765625</v>
      </c>
      <c r="P3130" s="110">
        <v>0.84574401378631592</v>
      </c>
    </row>
    <row r="3131" spans="2:16" x14ac:dyDescent="0.2">
      <c r="B3131" s="102" t="s">
        <v>3407</v>
      </c>
      <c r="C3131" s="119">
        <v>5105.7606779446323</v>
      </c>
      <c r="D3131" s="125">
        <v>0.99138845873140635</v>
      </c>
      <c r="E3131" s="119">
        <f t="shared" si="288"/>
        <v>5061.7922091589498</v>
      </c>
      <c r="F3131" s="121">
        <f t="shared" si="289"/>
        <v>5186.3060823534288</v>
      </c>
      <c r="G3131" s="110">
        <f t="shared" si="290"/>
        <v>1.0157753975341477</v>
      </c>
      <c r="H3131" s="130">
        <v>0.80352485721091238</v>
      </c>
      <c r="I3131" s="128">
        <f t="shared" si="291"/>
        <v>4167.3258542751246</v>
      </c>
      <c r="J3131" s="3">
        <f t="shared" si="292"/>
        <v>4198.2622015037014</v>
      </c>
      <c r="K3131" s="122">
        <f t="shared" si="293"/>
        <v>0.82225988766746261</v>
      </c>
      <c r="M3131" s="39" t="s">
        <v>3407</v>
      </c>
      <c r="N3131" s="3">
        <v>5105.7606779446323</v>
      </c>
      <c r="O3131" s="3">
        <v>4198.26220703125</v>
      </c>
      <c r="P3131" s="110">
        <v>0.82225990295410156</v>
      </c>
    </row>
    <row r="3132" spans="2:16" x14ac:dyDescent="0.2">
      <c r="B3132" s="102" t="s">
        <v>3406</v>
      </c>
      <c r="C3132" s="119">
        <v>24629.265648835248</v>
      </c>
      <c r="D3132" s="125">
        <v>1.0045175269223072</v>
      </c>
      <c r="E3132" s="119">
        <f t="shared" si="288"/>
        <v>24740.529019480517</v>
      </c>
      <c r="F3132" s="121">
        <f t="shared" si="289"/>
        <v>25349.115655558129</v>
      </c>
      <c r="G3132" s="110">
        <f t="shared" si="290"/>
        <v>1.0292274246819424</v>
      </c>
      <c r="H3132" s="130">
        <v>0.97901905947781298</v>
      </c>
      <c r="I3132" s="128">
        <f t="shared" si="291"/>
        <v>24817.267367698827</v>
      </c>
      <c r="J3132" s="3">
        <f t="shared" si="292"/>
        <v>25001.499565371574</v>
      </c>
      <c r="K3132" s="122">
        <f t="shared" si="293"/>
        <v>1.0151134801111672</v>
      </c>
      <c r="M3132" s="39" t="s">
        <v>3406</v>
      </c>
      <c r="N3132" s="3">
        <v>24629.265648835248</v>
      </c>
      <c r="O3132" s="3">
        <v>25001.498046875</v>
      </c>
      <c r="P3132" s="110">
        <v>1.0151134729385376</v>
      </c>
    </row>
    <row r="3133" spans="2:16" x14ac:dyDescent="0.2">
      <c r="B3133" s="102" t="s">
        <v>3405</v>
      </c>
      <c r="C3133" s="119">
        <v>13465.132406572946</v>
      </c>
      <c r="D3133" s="125">
        <v>0.8468209924911585</v>
      </c>
      <c r="E3133" s="119">
        <f t="shared" si="288"/>
        <v>11402.556788558964</v>
      </c>
      <c r="F3133" s="121">
        <f t="shared" si="289"/>
        <v>11683.045684862233</v>
      </c>
      <c r="G3133" s="110">
        <f t="shared" si="290"/>
        <v>0.86765174913238907</v>
      </c>
      <c r="H3133" s="130">
        <v>0.98442529045736693</v>
      </c>
      <c r="I3133" s="128">
        <f t="shared" si="291"/>
        <v>11501.08564174719</v>
      </c>
      <c r="J3133" s="3">
        <f t="shared" si="292"/>
        <v>11586.464513321076</v>
      </c>
      <c r="K3133" s="122">
        <f t="shared" si="293"/>
        <v>0.86047906277291364</v>
      </c>
      <c r="M3133" s="39" t="s">
        <v>3405</v>
      </c>
      <c r="N3133" s="3">
        <v>13465.132406572946</v>
      </c>
      <c r="O3133" s="3">
        <v>11586.46484375</v>
      </c>
      <c r="P3133" s="110">
        <v>0.86047911643981934</v>
      </c>
    </row>
    <row r="3134" spans="2:16" x14ac:dyDescent="0.2">
      <c r="B3134" s="102" t="s">
        <v>3404</v>
      </c>
      <c r="C3134" s="119">
        <v>12420.988984340571</v>
      </c>
      <c r="D3134" s="125">
        <v>0.81662811271953029</v>
      </c>
      <c r="E3134" s="119">
        <f t="shared" si="288"/>
        <v>10143.328792392116</v>
      </c>
      <c r="F3134" s="121">
        <f t="shared" si="289"/>
        <v>10392.842226140056</v>
      </c>
      <c r="G3134" s="110">
        <f t="shared" si="290"/>
        <v>0.8367161615908808</v>
      </c>
      <c r="H3134" s="130">
        <v>0.91176241030621374</v>
      </c>
      <c r="I3134" s="128">
        <f t="shared" si="291"/>
        <v>9475.8028780376535</v>
      </c>
      <c r="J3134" s="3">
        <f t="shared" si="292"/>
        <v>9546.1469639947882</v>
      </c>
      <c r="K3134" s="122">
        <f t="shared" si="293"/>
        <v>0.76854966830981308</v>
      </c>
      <c r="M3134" s="39" t="s">
        <v>3404</v>
      </c>
      <c r="N3134" s="3">
        <v>12420.988984340571</v>
      </c>
      <c r="O3134" s="3">
        <v>9546.1474609375</v>
      </c>
      <c r="P3134" s="110">
        <v>0.76854968070983887</v>
      </c>
    </row>
    <row r="3135" spans="2:16" x14ac:dyDescent="0.2">
      <c r="B3135" s="102" t="s">
        <v>3403</v>
      </c>
      <c r="C3135" s="119">
        <v>11143.773910589171</v>
      </c>
      <c r="D3135" s="125">
        <v>1.0900488212678208</v>
      </c>
      <c r="E3135" s="119">
        <f t="shared" si="288"/>
        <v>12147.257615712819</v>
      </c>
      <c r="F3135" s="121">
        <f t="shared" si="289"/>
        <v>12446.065237978855</v>
      </c>
      <c r="G3135" s="110">
        <f t="shared" si="290"/>
        <v>1.1168626838482614</v>
      </c>
      <c r="H3135" s="130">
        <v>0.89651663255680081</v>
      </c>
      <c r="I3135" s="128">
        <f t="shared" si="291"/>
        <v>11158.10449573506</v>
      </c>
      <c r="J3135" s="3">
        <f t="shared" si="292"/>
        <v>11240.937230002453</v>
      </c>
      <c r="K3135" s="122">
        <f t="shared" si="293"/>
        <v>1.0087190677227358</v>
      </c>
      <c r="M3135" s="39" t="s">
        <v>3403</v>
      </c>
      <c r="N3135" s="3">
        <v>11143.773910589171</v>
      </c>
      <c r="O3135" s="3">
        <v>11240.9375</v>
      </c>
      <c r="P3135" s="110">
        <v>1.0087190866470337</v>
      </c>
    </row>
    <row r="3136" spans="2:16" x14ac:dyDescent="0.2">
      <c r="B3136" s="102" t="s">
        <v>3402</v>
      </c>
      <c r="C3136" s="119">
        <v>10207.28620845675</v>
      </c>
      <c r="D3136" s="125">
        <v>0.80288218719968296</v>
      </c>
      <c r="E3136" s="119">
        <f t="shared" si="288"/>
        <v>8195.2482764189135</v>
      </c>
      <c r="F3136" s="121">
        <f t="shared" si="289"/>
        <v>8396.841321435837</v>
      </c>
      <c r="G3136" s="110">
        <f t="shared" si="290"/>
        <v>0.82263210318125923</v>
      </c>
      <c r="H3136" s="130">
        <v>1.2288568873808914</v>
      </c>
      <c r="I3136" s="128">
        <f t="shared" si="291"/>
        <v>10318.516290090894</v>
      </c>
      <c r="J3136" s="3">
        <f t="shared" si="292"/>
        <v>10395.116300264446</v>
      </c>
      <c r="K3136" s="122">
        <f t="shared" si="293"/>
        <v>1.0184015700130049</v>
      </c>
      <c r="M3136" s="39" t="s">
        <v>3402</v>
      </c>
      <c r="N3136" s="3">
        <v>10207.28620845675</v>
      </c>
      <c r="O3136" s="3">
        <v>10395.115234375</v>
      </c>
      <c r="P3136" s="110">
        <v>1.0184015035629272</v>
      </c>
    </row>
    <row r="3137" spans="2:16" x14ac:dyDescent="0.2">
      <c r="B3137" s="102" t="s">
        <v>3401</v>
      </c>
      <c r="C3137" s="119">
        <v>5054.6024727779504</v>
      </c>
      <c r="D3137" s="125">
        <v>0.99256505711098142</v>
      </c>
      <c r="E3137" s="119">
        <f t="shared" si="288"/>
        <v>5017.0217920661544</v>
      </c>
      <c r="F3137" s="121">
        <f t="shared" si="289"/>
        <v>5140.4343679717658</v>
      </c>
      <c r="G3137" s="110">
        <f t="shared" si="290"/>
        <v>1.0169809387891671</v>
      </c>
      <c r="H3137" s="130">
        <v>1.0774861735303061</v>
      </c>
      <c r="I3137" s="128">
        <f t="shared" si="291"/>
        <v>5538.7469574295746</v>
      </c>
      <c r="J3137" s="3">
        <f t="shared" si="292"/>
        <v>5579.8641162690938</v>
      </c>
      <c r="K3137" s="122">
        <f t="shared" si="293"/>
        <v>1.103917498224636</v>
      </c>
      <c r="M3137" s="39" t="s">
        <v>3401</v>
      </c>
      <c r="N3137" s="3">
        <v>5054.6024727779504</v>
      </c>
      <c r="O3137" s="3">
        <v>5579.86474609375</v>
      </c>
      <c r="P3137" s="110">
        <v>1.1039175987243652</v>
      </c>
    </row>
    <row r="3138" spans="2:16" x14ac:dyDescent="0.2">
      <c r="B3138" s="102" t="s">
        <v>3400</v>
      </c>
      <c r="C3138" s="119">
        <v>10311.348221493394</v>
      </c>
      <c r="D3138" s="125">
        <v>0.80096786045438928</v>
      </c>
      <c r="E3138" s="119">
        <f t="shared" si="288"/>
        <v>8259.0585233697366</v>
      </c>
      <c r="F3138" s="121">
        <f t="shared" si="289"/>
        <v>8462.2212221118716</v>
      </c>
      <c r="G3138" s="110">
        <f t="shared" si="290"/>
        <v>0.82067068634854878</v>
      </c>
      <c r="H3138" s="130">
        <v>1.1995667363403641</v>
      </c>
      <c r="I3138" s="128">
        <f t="shared" si="291"/>
        <v>10150.999093598904</v>
      </c>
      <c r="J3138" s="3">
        <f t="shared" si="292"/>
        <v>10226.355531674028</v>
      </c>
      <c r="K3138" s="122">
        <f t="shared" si="293"/>
        <v>0.99175736402324155</v>
      </c>
      <c r="M3138" s="39" t="s">
        <v>3400</v>
      </c>
      <c r="N3138" s="3">
        <v>10311.348221493394</v>
      </c>
      <c r="O3138" s="3">
        <v>10226.357421875</v>
      </c>
      <c r="P3138" s="110">
        <v>0.99175757169723511</v>
      </c>
    </row>
    <row r="3139" spans="2:16" x14ac:dyDescent="0.2">
      <c r="B3139" s="102" t="s">
        <v>3399</v>
      </c>
      <c r="C3139" s="119">
        <v>8636.9175020377224</v>
      </c>
      <c r="D3139" s="125">
        <v>0.95367062982380568</v>
      </c>
      <c r="E3139" s="119">
        <f t="shared" si="288"/>
        <v>8236.7745539045645</v>
      </c>
      <c r="F3139" s="121">
        <f t="shared" si="289"/>
        <v>8439.389094359356</v>
      </c>
      <c r="G3139" s="110">
        <f t="shared" si="290"/>
        <v>0.97712975634747434</v>
      </c>
      <c r="H3139" s="130">
        <v>0.98022418582497661</v>
      </c>
      <c r="I3139" s="128">
        <f t="shared" si="291"/>
        <v>8272.4933038785875</v>
      </c>
      <c r="J3139" s="3">
        <f t="shared" si="292"/>
        <v>8333.9045623796064</v>
      </c>
      <c r="K3139" s="122">
        <f t="shared" si="293"/>
        <v>0.96491654116336922</v>
      </c>
      <c r="M3139" s="39" t="s">
        <v>3399</v>
      </c>
      <c r="N3139" s="3">
        <v>8636.9175020377224</v>
      </c>
      <c r="O3139" s="3">
        <v>8333.904296875</v>
      </c>
      <c r="P3139" s="110">
        <v>0.96491652727127075</v>
      </c>
    </row>
    <row r="3140" spans="2:16" x14ac:dyDescent="0.2">
      <c r="B3140" s="102" t="s">
        <v>3398</v>
      </c>
      <c r="C3140" s="119">
        <v>5874.962638020861</v>
      </c>
      <c r="D3140" s="125">
        <v>0.85376296097475002</v>
      </c>
      <c r="E3140" s="119">
        <f t="shared" si="288"/>
        <v>5015.825497452719</v>
      </c>
      <c r="F3140" s="121">
        <f t="shared" si="289"/>
        <v>5139.2086459797174</v>
      </c>
      <c r="G3140" s="110">
        <f t="shared" si="290"/>
        <v>0.87476448151694086</v>
      </c>
      <c r="H3140" s="130">
        <v>1.0374057389454601</v>
      </c>
      <c r="I3140" s="128">
        <f t="shared" si="291"/>
        <v>5331.444542977486</v>
      </c>
      <c r="J3140" s="3">
        <f t="shared" si="292"/>
        <v>5371.0227822078668</v>
      </c>
      <c r="K3140" s="122">
        <f t="shared" si="293"/>
        <v>0.91422245776481059</v>
      </c>
      <c r="M3140" s="39" t="s">
        <v>3398</v>
      </c>
      <c r="N3140" s="3">
        <v>5874.962638020861</v>
      </c>
      <c r="O3140" s="3">
        <v>5371.02294921875</v>
      </c>
      <c r="P3140" s="110">
        <v>0.91422247886657715</v>
      </c>
    </row>
    <row r="3141" spans="2:16" x14ac:dyDescent="0.2">
      <c r="B3141" s="102" t="s">
        <v>3397</v>
      </c>
      <c r="C3141" s="119">
        <v>4028.2789356536882</v>
      </c>
      <c r="D3141" s="125">
        <v>0.80912007224037852</v>
      </c>
      <c r="E3141" s="119">
        <f t="shared" ref="E3141:E3204" si="294">D3141*C3141</f>
        <v>3259.3613434205072</v>
      </c>
      <c r="F3141" s="121">
        <f t="shared" ref="F3141:F3204" si="295">E3141/$E$2*$C$2</f>
        <v>3339.5376304429806</v>
      </c>
      <c r="G3141" s="110">
        <f t="shared" ref="G3141:G3204" si="296">F3141/C3141</f>
        <v>0.82902343253473276</v>
      </c>
      <c r="H3141" s="130">
        <v>1.1964673933807906</v>
      </c>
      <c r="I3141" s="128">
        <f t="shared" ref="I3141:I3204" si="297">C3141*H3141*G3141</f>
        <v>3995.6478837931745</v>
      </c>
      <c r="J3141" s="3">
        <f t="shared" ref="J3141:J3204" si="298">I3141/$I$2*$C$2</f>
        <v>4025.3097712141803</v>
      </c>
      <c r="K3141" s="122">
        <f t="shared" ref="K3141:K3204" si="299">J3141/C3141</f>
        <v>0.99926291985065174</v>
      </c>
      <c r="M3141" s="39" t="s">
        <v>3397</v>
      </c>
      <c r="N3141" s="3">
        <v>4028.2789356536882</v>
      </c>
      <c r="O3141" s="3">
        <v>4025.309326171875</v>
      </c>
      <c r="P3141" s="110">
        <v>0.99926280975341797</v>
      </c>
    </row>
    <row r="3142" spans="2:16" x14ac:dyDescent="0.2">
      <c r="B3142" s="102" t="s">
        <v>3396</v>
      </c>
      <c r="C3142" s="119">
        <v>14718.254097422307</v>
      </c>
      <c r="D3142" s="125">
        <v>0.85841684556788511</v>
      </c>
      <c r="E3142" s="119">
        <f t="shared" si="294"/>
        <v>12634.397254575857</v>
      </c>
      <c r="F3142" s="121">
        <f t="shared" si="295"/>
        <v>12945.187913820702</v>
      </c>
      <c r="G3142" s="110">
        <f t="shared" si="296"/>
        <v>0.87953284595676795</v>
      </c>
      <c r="H3142" s="130">
        <v>1.0927150992537205</v>
      </c>
      <c r="I3142" s="128">
        <f t="shared" si="297"/>
        <v>14145.402296108652</v>
      </c>
      <c r="J3142" s="3">
        <f t="shared" si="298"/>
        <v>14250.411381652419</v>
      </c>
      <c r="K3142" s="122">
        <f t="shared" si="299"/>
        <v>0.96821343668391868</v>
      </c>
      <c r="M3142" s="39" t="s">
        <v>3396</v>
      </c>
      <c r="N3142" s="3">
        <v>14718.254097422307</v>
      </c>
      <c r="O3142" s="3">
        <v>14250.41015625</v>
      </c>
      <c r="P3142" s="110">
        <v>0.96821337938308716</v>
      </c>
    </row>
    <row r="3143" spans="2:16" x14ac:dyDescent="0.2">
      <c r="B3143" s="102" t="s">
        <v>3395</v>
      </c>
      <c r="C3143" s="119">
        <v>8748.454533748225</v>
      </c>
      <c r="D3143" s="125">
        <v>0.83721594687219159</v>
      </c>
      <c r="E3143" s="119">
        <f t="shared" si="294"/>
        <v>7324.3456461403375</v>
      </c>
      <c r="F3143" s="121">
        <f t="shared" si="295"/>
        <v>7504.5155557952385</v>
      </c>
      <c r="G3143" s="110">
        <f t="shared" si="296"/>
        <v>0.85781043118480627</v>
      </c>
      <c r="H3143" s="130">
        <v>0.98351484736979811</v>
      </c>
      <c r="I3143" s="128">
        <f t="shared" si="297"/>
        <v>7380.802471442229</v>
      </c>
      <c r="J3143" s="3">
        <f t="shared" si="298"/>
        <v>7435.5942194520076</v>
      </c>
      <c r="K3143" s="122">
        <f t="shared" si="299"/>
        <v>0.8499323155613715</v>
      </c>
      <c r="M3143" s="39" t="s">
        <v>3395</v>
      </c>
      <c r="N3143" s="3">
        <v>8748.454533748225</v>
      </c>
      <c r="O3143" s="3">
        <v>7435.59423828125</v>
      </c>
      <c r="P3143" s="110">
        <v>0.84993231296539307</v>
      </c>
    </row>
    <row r="3144" spans="2:16" x14ac:dyDescent="0.2">
      <c r="B3144" s="102" t="s">
        <v>3394</v>
      </c>
      <c r="C3144" s="119">
        <v>3789.2431437814007</v>
      </c>
      <c r="D3144" s="125">
        <v>1.0522727522813009</v>
      </c>
      <c r="E3144" s="119">
        <f t="shared" si="294"/>
        <v>3987.3173119699036</v>
      </c>
      <c r="F3144" s="121">
        <f t="shared" si="295"/>
        <v>4085.4004219937474</v>
      </c>
      <c r="G3144" s="110">
        <f t="shared" si="296"/>
        <v>1.0781573699482379</v>
      </c>
      <c r="H3144" s="130">
        <v>0.92330361144950057</v>
      </c>
      <c r="I3144" s="128">
        <f t="shared" si="297"/>
        <v>3772.0649638441405</v>
      </c>
      <c r="J3144" s="3">
        <f t="shared" si="298"/>
        <v>3800.0670725274626</v>
      </c>
      <c r="K3144" s="122">
        <f t="shared" si="299"/>
        <v>1.0028564883105548</v>
      </c>
      <c r="M3144" s="39" t="s">
        <v>3394</v>
      </c>
      <c r="N3144" s="3">
        <v>3789.2431437814007</v>
      </c>
      <c r="O3144" s="3">
        <v>3800.06689453125</v>
      </c>
      <c r="P3144" s="110">
        <v>1.0028564929962158</v>
      </c>
    </row>
    <row r="3145" spans="2:16" x14ac:dyDescent="0.2">
      <c r="B3145" s="102" t="s">
        <v>3393</v>
      </c>
      <c r="C3145" s="119">
        <v>11338.862426922817</v>
      </c>
      <c r="D3145" s="125">
        <v>0.79667528238783658</v>
      </c>
      <c r="E3145" s="119">
        <f t="shared" si="294"/>
        <v>9033.3914259255653</v>
      </c>
      <c r="F3145" s="121">
        <f t="shared" si="295"/>
        <v>9255.6017633014399</v>
      </c>
      <c r="G3145" s="110">
        <f t="shared" si="296"/>
        <v>0.8162725161322254</v>
      </c>
      <c r="H3145" s="130">
        <v>1.1886118952981315</v>
      </c>
      <c r="I3145" s="128">
        <f t="shared" si="297"/>
        <v>11001.318354002451</v>
      </c>
      <c r="J3145" s="3">
        <f t="shared" si="298"/>
        <v>11082.987178681085</v>
      </c>
      <c r="K3145" s="122">
        <f t="shared" si="299"/>
        <v>0.97743378139643133</v>
      </c>
      <c r="M3145" s="39" t="s">
        <v>3393</v>
      </c>
      <c r="N3145" s="3">
        <v>11338.862426922817</v>
      </c>
      <c r="O3145" s="3">
        <v>11082.9873046875</v>
      </c>
      <c r="P3145" s="110">
        <v>0.97743380069732666</v>
      </c>
    </row>
    <row r="3146" spans="2:16" x14ac:dyDescent="0.2">
      <c r="B3146" s="102" t="s">
        <v>3392</v>
      </c>
      <c r="C3146" s="119">
        <v>14411.031566498947</v>
      </c>
      <c r="D3146" s="125">
        <v>0.89186584163540938</v>
      </c>
      <c r="E3146" s="119">
        <f t="shared" si="294"/>
        <v>12852.706796890036</v>
      </c>
      <c r="F3146" s="121">
        <f t="shared" si="295"/>
        <v>13168.867602823175</v>
      </c>
      <c r="G3146" s="110">
        <f t="shared" si="296"/>
        <v>0.91380464625700997</v>
      </c>
      <c r="H3146" s="130">
        <v>1.0251124704623242</v>
      </c>
      <c r="I3146" s="128">
        <f t="shared" si="297"/>
        <v>13499.57040152133</v>
      </c>
      <c r="J3146" s="3">
        <f t="shared" si="298"/>
        <v>13599.785122419542</v>
      </c>
      <c r="K3146" s="122">
        <f t="shared" si="299"/>
        <v>0.94370656671342712</v>
      </c>
      <c r="M3146" s="39" t="s">
        <v>3392</v>
      </c>
      <c r="N3146" s="3">
        <v>14411.031566498947</v>
      </c>
      <c r="O3146" s="3">
        <v>13599.7841796875</v>
      </c>
      <c r="P3146" s="110">
        <v>0.94370651245117188</v>
      </c>
    </row>
    <row r="3147" spans="2:16" x14ac:dyDescent="0.2">
      <c r="B3147" s="102" t="s">
        <v>3391</v>
      </c>
      <c r="C3147" s="119">
        <v>9232.8836017430149</v>
      </c>
      <c r="D3147" s="125">
        <v>0.80114566262123654</v>
      </c>
      <c r="E3147" s="119">
        <f t="shared" si="294"/>
        <v>7396.8846510231569</v>
      </c>
      <c r="F3147" s="121">
        <f t="shared" si="295"/>
        <v>7578.8389311307383</v>
      </c>
      <c r="G3147" s="110">
        <f t="shared" si="296"/>
        <v>0.82085286223038478</v>
      </c>
      <c r="H3147" s="130">
        <v>1.1198582632773644</v>
      </c>
      <c r="I3147" s="128">
        <f t="shared" si="297"/>
        <v>8487.2254030749446</v>
      </c>
      <c r="J3147" s="3">
        <f t="shared" si="298"/>
        <v>8550.2307358130529</v>
      </c>
      <c r="K3147" s="122">
        <f t="shared" si="299"/>
        <v>0.92606287532953535</v>
      </c>
      <c r="M3147" s="39" t="s">
        <v>3391</v>
      </c>
      <c r="N3147" s="3">
        <v>9232.8836017430149</v>
      </c>
      <c r="O3147" s="3">
        <v>8550.23046875</v>
      </c>
      <c r="P3147" s="110">
        <v>0.92606282234191895</v>
      </c>
    </row>
    <row r="3148" spans="2:16" x14ac:dyDescent="0.2">
      <c r="B3148" s="102" t="s">
        <v>3390</v>
      </c>
      <c r="C3148" s="119">
        <v>8408.0480268313859</v>
      </c>
      <c r="D3148" s="125">
        <v>0.82725154892016817</v>
      </c>
      <c r="E3148" s="119">
        <f t="shared" si="294"/>
        <v>6955.570753591428</v>
      </c>
      <c r="F3148" s="121">
        <f t="shared" si="295"/>
        <v>7126.66925369201</v>
      </c>
      <c r="G3148" s="110">
        <f t="shared" si="296"/>
        <v>0.84760092127800679</v>
      </c>
      <c r="H3148" s="130">
        <v>1.1658787966815334</v>
      </c>
      <c r="I3148" s="128">
        <f t="shared" si="297"/>
        <v>8308.8325738417225</v>
      </c>
      <c r="J3148" s="3">
        <f t="shared" si="298"/>
        <v>8370.5135986900168</v>
      </c>
      <c r="K3148" s="122">
        <f t="shared" si="299"/>
        <v>0.99553589275161236</v>
      </c>
      <c r="M3148" s="39" t="s">
        <v>3390</v>
      </c>
      <c r="N3148" s="3">
        <v>8408.0480268313859</v>
      </c>
      <c r="O3148" s="3">
        <v>8370.513671875</v>
      </c>
      <c r="P3148" s="110">
        <v>0.99553591012954712</v>
      </c>
    </row>
    <row r="3149" spans="2:16" x14ac:dyDescent="0.2">
      <c r="B3149" s="102" t="s">
        <v>3389</v>
      </c>
      <c r="C3149" s="119">
        <v>10971.966353855179</v>
      </c>
      <c r="D3149" s="125">
        <v>1.0744211502016063</v>
      </c>
      <c r="E3149" s="119">
        <f t="shared" si="294"/>
        <v>11788.512709882407</v>
      </c>
      <c r="F3149" s="121">
        <f t="shared" si="295"/>
        <v>12078.495647952022</v>
      </c>
      <c r="G3149" s="110">
        <f t="shared" si="296"/>
        <v>1.1008505912623443</v>
      </c>
      <c r="H3149" s="130">
        <v>0.91140543488809089</v>
      </c>
      <c r="I3149" s="128">
        <f t="shared" si="297"/>
        <v>11008.406578815626</v>
      </c>
      <c r="J3149" s="3">
        <f t="shared" si="298"/>
        <v>11090.128023277719</v>
      </c>
      <c r="K3149" s="122">
        <f t="shared" si="299"/>
        <v>1.0107694159471261</v>
      </c>
      <c r="M3149" s="39" t="s">
        <v>3389</v>
      </c>
      <c r="N3149" s="3">
        <v>10971.966353855179</v>
      </c>
      <c r="O3149" s="3">
        <v>11090.1279296875</v>
      </c>
      <c r="P3149" s="110">
        <v>1.0107693672180176</v>
      </c>
    </row>
    <row r="3150" spans="2:16" x14ac:dyDescent="0.2">
      <c r="B3150" s="102" t="s">
        <v>3388</v>
      </c>
      <c r="C3150" s="119">
        <v>9620.865715217913</v>
      </c>
      <c r="D3150" s="125">
        <v>0.80397267556513263</v>
      </c>
      <c r="E3150" s="119">
        <f t="shared" si="294"/>
        <v>7734.9131503165991</v>
      </c>
      <c r="F3150" s="121">
        <f t="shared" si="295"/>
        <v>7925.1825164565525</v>
      </c>
      <c r="G3150" s="110">
        <f t="shared" si="296"/>
        <v>0.82374941622153663</v>
      </c>
      <c r="H3150" s="130">
        <v>1.1013931973244995</v>
      </c>
      <c r="I3150" s="128">
        <f t="shared" si="297"/>
        <v>8728.7421111803051</v>
      </c>
      <c r="J3150" s="3">
        <f t="shared" si="298"/>
        <v>8793.540355009296</v>
      </c>
      <c r="K3150" s="122">
        <f t="shared" si="299"/>
        <v>0.914007181401567</v>
      </c>
      <c r="M3150" s="39" t="s">
        <v>3388</v>
      </c>
      <c r="N3150" s="3">
        <v>9620.865715217913</v>
      </c>
      <c r="O3150" s="3">
        <v>8793.5400390625</v>
      </c>
      <c r="P3150" s="110">
        <v>0.91400712728500366</v>
      </c>
    </row>
    <row r="3151" spans="2:16" x14ac:dyDescent="0.2">
      <c r="B3151" s="102" t="s">
        <v>3387</v>
      </c>
      <c r="C3151" s="119">
        <v>11173.250230706424</v>
      </c>
      <c r="D3151" s="125">
        <v>0.88362356508677986</v>
      </c>
      <c r="E3151" s="119">
        <f t="shared" si="294"/>
        <v>9872.9472024634961</v>
      </c>
      <c r="F3151" s="121">
        <f t="shared" si="295"/>
        <v>10115.80958108879</v>
      </c>
      <c r="G3151" s="110">
        <f t="shared" si="296"/>
        <v>0.90535961982561108</v>
      </c>
      <c r="H3151" s="130">
        <v>1.022401476509178</v>
      </c>
      <c r="I3151" s="128">
        <f t="shared" si="297"/>
        <v>10342.418651790867</v>
      </c>
      <c r="J3151" s="3">
        <f t="shared" si="298"/>
        <v>10419.196102315136</v>
      </c>
      <c r="K3151" s="122">
        <f t="shared" si="299"/>
        <v>0.93251255339122452</v>
      </c>
      <c r="M3151" s="39" t="s">
        <v>3387</v>
      </c>
      <c r="N3151" s="3">
        <v>11173.250230706424</v>
      </c>
      <c r="O3151" s="3">
        <v>10419.1962890625</v>
      </c>
      <c r="P3151" s="110">
        <v>0.93251258134841919</v>
      </c>
    </row>
    <row r="3152" spans="2:16" x14ac:dyDescent="0.2">
      <c r="B3152" s="102" t="s">
        <v>3386</v>
      </c>
      <c r="C3152" s="119">
        <v>10626.176543940452</v>
      </c>
      <c r="D3152" s="125">
        <v>0.88605707256236921</v>
      </c>
      <c r="E3152" s="119">
        <f t="shared" si="294"/>
        <v>9415.3988810547908</v>
      </c>
      <c r="F3152" s="121">
        <f t="shared" si="295"/>
        <v>9647.0061327767835</v>
      </c>
      <c r="G3152" s="110">
        <f t="shared" si="296"/>
        <v>0.90785298859710384</v>
      </c>
      <c r="H3152" s="130">
        <v>0.87629054326087141</v>
      </c>
      <c r="I3152" s="128">
        <f t="shared" si="297"/>
        <v>8453.5802449319253</v>
      </c>
      <c r="J3152" s="3">
        <f t="shared" si="298"/>
        <v>8516.3358111935759</v>
      </c>
      <c r="K3152" s="122">
        <f t="shared" si="299"/>
        <v>0.80144874085025375</v>
      </c>
      <c r="M3152" s="39" t="s">
        <v>3386</v>
      </c>
      <c r="N3152" s="3">
        <v>10626.176543940452</v>
      </c>
      <c r="O3152" s="3">
        <v>8516.3359375</v>
      </c>
      <c r="P3152" s="110">
        <v>0.8014487624168396</v>
      </c>
    </row>
    <row r="3153" spans="2:16" x14ac:dyDescent="0.2">
      <c r="B3153" s="102" t="s">
        <v>3385</v>
      </c>
      <c r="C3153" s="119">
        <v>8423.588007306389</v>
      </c>
      <c r="D3153" s="125">
        <v>1.0135158954719059</v>
      </c>
      <c r="E3153" s="119">
        <f t="shared" si="294"/>
        <v>8537.4403423115418</v>
      </c>
      <c r="F3153" s="121">
        <f t="shared" si="295"/>
        <v>8747.4508919869186</v>
      </c>
      <c r="G3153" s="110">
        <f t="shared" si="296"/>
        <v>1.0384471420491623</v>
      </c>
      <c r="H3153" s="130">
        <v>0.81293005381162342</v>
      </c>
      <c r="I3153" s="128">
        <f t="shared" si="297"/>
        <v>7111.0657243374581</v>
      </c>
      <c r="J3153" s="3">
        <f t="shared" si="298"/>
        <v>7163.8550684171041</v>
      </c>
      <c r="K3153" s="122">
        <f t="shared" si="299"/>
        <v>0.85045173887936742</v>
      </c>
      <c r="M3153" s="39" t="s">
        <v>3385</v>
      </c>
      <c r="N3153" s="3">
        <v>8423.588007306389</v>
      </c>
      <c r="O3153" s="3">
        <v>7163.85546875</v>
      </c>
      <c r="P3153" s="110">
        <v>0.8504517674446106</v>
      </c>
    </row>
    <row r="3154" spans="2:16" x14ac:dyDescent="0.2">
      <c r="B3154" s="102" t="s">
        <v>3384</v>
      </c>
      <c r="C3154" s="119">
        <v>18995.423139723764</v>
      </c>
      <c r="D3154" s="125">
        <v>0.84578401801744063</v>
      </c>
      <c r="E3154" s="119">
        <f t="shared" si="294"/>
        <v>16066.025307057032</v>
      </c>
      <c r="F3154" s="121">
        <f t="shared" si="295"/>
        <v>16461.229802848567</v>
      </c>
      <c r="G3154" s="110">
        <f t="shared" si="296"/>
        <v>0.86658926635987277</v>
      </c>
      <c r="H3154" s="130">
        <v>0.95320082189878996</v>
      </c>
      <c r="I3154" s="128">
        <f t="shared" si="297"/>
        <v>15690.85777754011</v>
      </c>
      <c r="J3154" s="3">
        <f t="shared" si="298"/>
        <v>15807.339627410865</v>
      </c>
      <c r="K3154" s="122">
        <f t="shared" si="299"/>
        <v>0.83216570176602767</v>
      </c>
      <c r="M3154" s="39" t="s">
        <v>3384</v>
      </c>
      <c r="N3154" s="3">
        <v>18995.423139723764</v>
      </c>
      <c r="O3154" s="3">
        <v>15807.33984375</v>
      </c>
      <c r="P3154" s="110">
        <v>0.83216571807861328</v>
      </c>
    </row>
    <row r="3155" spans="2:16" x14ac:dyDescent="0.2">
      <c r="B3155" s="102" t="s">
        <v>3383</v>
      </c>
      <c r="C3155" s="119">
        <v>6802.5427381381578</v>
      </c>
      <c r="D3155" s="125">
        <v>0.85121632600287556</v>
      </c>
      <c r="E3155" s="119">
        <f t="shared" si="294"/>
        <v>5790.435437035504</v>
      </c>
      <c r="F3155" s="121">
        <f t="shared" si="295"/>
        <v>5932.8730389669463</v>
      </c>
      <c r="G3155" s="110">
        <f t="shared" si="296"/>
        <v>0.87215520245165878</v>
      </c>
      <c r="H3155" s="130">
        <v>1.068141484320086</v>
      </c>
      <c r="I3155" s="128">
        <f t="shared" si="297"/>
        <v>6337.1478141247744</v>
      </c>
      <c r="J3155" s="3">
        <f t="shared" si="298"/>
        <v>6384.1919407594751</v>
      </c>
      <c r="K3155" s="122">
        <f t="shared" si="299"/>
        <v>0.93850082043098126</v>
      </c>
      <c r="M3155" s="39" t="s">
        <v>3383</v>
      </c>
      <c r="N3155" s="3">
        <v>6802.5427381381578</v>
      </c>
      <c r="O3155" s="3">
        <v>6384.19189453125</v>
      </c>
      <c r="P3155" s="110">
        <v>0.93850082159042358</v>
      </c>
    </row>
    <row r="3156" spans="2:16" x14ac:dyDescent="0.2">
      <c r="B3156" s="102" t="s">
        <v>3382</v>
      </c>
      <c r="C3156" s="119">
        <v>4594.1922924814244</v>
      </c>
      <c r="D3156" s="125">
        <v>0.98778013448348356</v>
      </c>
      <c r="E3156" s="119">
        <f t="shared" si="294"/>
        <v>4538.0518805102847</v>
      </c>
      <c r="F3156" s="121">
        <f t="shared" si="295"/>
        <v>4649.6823846975967</v>
      </c>
      <c r="G3156" s="110">
        <f t="shared" si="296"/>
        <v>1.0120783129402275</v>
      </c>
      <c r="H3156" s="130">
        <v>1.0063991310686031</v>
      </c>
      <c r="I3156" s="128">
        <f t="shared" si="297"/>
        <v>4679.4363117046514</v>
      </c>
      <c r="J3156" s="3">
        <f t="shared" si="298"/>
        <v>4714.1743359521188</v>
      </c>
      <c r="K3156" s="122">
        <f t="shared" si="299"/>
        <v>1.026116025588883</v>
      </c>
      <c r="M3156" s="39" t="s">
        <v>3382</v>
      </c>
      <c r="N3156" s="3">
        <v>4594.1922924814244</v>
      </c>
      <c r="O3156" s="3">
        <v>4714.173828125</v>
      </c>
      <c r="P3156" s="110">
        <v>1.026115894317627</v>
      </c>
    </row>
    <row r="3157" spans="2:16" x14ac:dyDescent="0.2">
      <c r="B3157" s="102" t="s">
        <v>3381</v>
      </c>
      <c r="C3157" s="119">
        <v>6533.7086930006353</v>
      </c>
      <c r="D3157" s="125">
        <v>0.77984063994603459</v>
      </c>
      <c r="E3157" s="119">
        <f t="shared" si="294"/>
        <v>5095.2515683705851</v>
      </c>
      <c r="F3157" s="121">
        <f t="shared" si="295"/>
        <v>5220.5885007184024</v>
      </c>
      <c r="G3157" s="110">
        <f t="shared" si="296"/>
        <v>0.79902376215686832</v>
      </c>
      <c r="H3157" s="130">
        <v>1.0637720785273614</v>
      </c>
      <c r="I3157" s="128">
        <f t="shared" si="297"/>
        <v>5553.5162805452564</v>
      </c>
      <c r="J3157" s="3">
        <f t="shared" si="298"/>
        <v>5594.7430801770279</v>
      </c>
      <c r="K3157" s="122">
        <f t="shared" si="299"/>
        <v>0.85628903017523683</v>
      </c>
      <c r="M3157" s="39" t="s">
        <v>3381</v>
      </c>
      <c r="N3157" s="3">
        <v>6533.7086930006353</v>
      </c>
      <c r="O3157" s="3">
        <v>5594.74267578125</v>
      </c>
      <c r="P3157" s="110">
        <v>0.85628896951675415</v>
      </c>
    </row>
    <row r="3158" spans="2:16" x14ac:dyDescent="0.2">
      <c r="B3158" s="102" t="s">
        <v>3380</v>
      </c>
      <c r="C3158" s="119">
        <v>12978.994833330966</v>
      </c>
      <c r="D3158" s="125">
        <v>0.86348734108632952</v>
      </c>
      <c r="E3158" s="119">
        <f t="shared" si="294"/>
        <v>11207.197738606164</v>
      </c>
      <c r="F3158" s="121">
        <f t="shared" si="295"/>
        <v>11482.881042153333</v>
      </c>
      <c r="G3158" s="110">
        <f t="shared" si="296"/>
        <v>0.88472806943912885</v>
      </c>
      <c r="H3158" s="130">
        <v>1.1169648406568164</v>
      </c>
      <c r="I3158" s="128">
        <f t="shared" si="297"/>
        <v>12825.974393529978</v>
      </c>
      <c r="J3158" s="3">
        <f t="shared" si="298"/>
        <v>12921.188641529334</v>
      </c>
      <c r="K3158" s="122">
        <f t="shared" si="299"/>
        <v>0.99554617344841057</v>
      </c>
      <c r="M3158" s="39" t="s">
        <v>3380</v>
      </c>
      <c r="N3158" s="3">
        <v>12978.994833330966</v>
      </c>
      <c r="O3158" s="3">
        <v>12921.189453125</v>
      </c>
      <c r="P3158" s="110">
        <v>0.99554622173309326</v>
      </c>
    </row>
    <row r="3159" spans="2:16" x14ac:dyDescent="0.2">
      <c r="B3159" s="102" t="s">
        <v>3379</v>
      </c>
      <c r="C3159" s="119">
        <v>8070.3281482490638</v>
      </c>
      <c r="D3159" s="125">
        <v>0.79146835327893494</v>
      </c>
      <c r="E3159" s="119">
        <f t="shared" si="294"/>
        <v>6387.4093299153228</v>
      </c>
      <c r="F3159" s="121">
        <f t="shared" si="295"/>
        <v>6544.5317566137619</v>
      </c>
      <c r="G3159" s="110">
        <f t="shared" si="296"/>
        <v>0.81093750296060285</v>
      </c>
      <c r="H3159" s="130">
        <v>1.0433597944706001</v>
      </c>
      <c r="I3159" s="128">
        <f t="shared" si="297"/>
        <v>6828.3013084868498</v>
      </c>
      <c r="J3159" s="3">
        <f t="shared" si="298"/>
        <v>6878.991537100479</v>
      </c>
      <c r="K3159" s="122">
        <f t="shared" si="299"/>
        <v>0.85238064806484271</v>
      </c>
      <c r="M3159" s="39" t="s">
        <v>3379</v>
      </c>
      <c r="N3159" s="3">
        <v>8070.3281482490638</v>
      </c>
      <c r="O3159" s="3">
        <v>6878.9921875</v>
      </c>
      <c r="P3159" s="110">
        <v>0.85238075256347656</v>
      </c>
    </row>
    <row r="3160" spans="2:16" x14ac:dyDescent="0.2">
      <c r="B3160" s="102" t="s">
        <v>3378</v>
      </c>
      <c r="C3160" s="119">
        <v>7858.8897857119237</v>
      </c>
      <c r="D3160" s="125">
        <v>0.79728923682585573</v>
      </c>
      <c r="E3160" s="119">
        <f t="shared" si="294"/>
        <v>6265.8082395487727</v>
      </c>
      <c r="F3160" s="121">
        <f t="shared" si="295"/>
        <v>6419.9394287327968</v>
      </c>
      <c r="G3160" s="110">
        <f t="shared" si="296"/>
        <v>0.81690157309557243</v>
      </c>
      <c r="H3160" s="130">
        <v>1.0171376971129229</v>
      </c>
      <c r="I3160" s="128">
        <f t="shared" si="297"/>
        <v>6529.9624061457307</v>
      </c>
      <c r="J3160" s="3">
        <f t="shared" si="298"/>
        <v>6578.437901331411</v>
      </c>
      <c r="K3160" s="122">
        <f t="shared" si="299"/>
        <v>0.8370696218811372</v>
      </c>
      <c r="M3160" s="39" t="s">
        <v>3378</v>
      </c>
      <c r="N3160" s="3">
        <v>7858.8897857119237</v>
      </c>
      <c r="O3160" s="3">
        <v>6578.43798828125</v>
      </c>
      <c r="P3160" s="110">
        <v>0.83706963062286377</v>
      </c>
    </row>
    <row r="3161" spans="2:16" x14ac:dyDescent="0.2">
      <c r="B3161" s="102" t="s">
        <v>3377</v>
      </c>
      <c r="C3161" s="119">
        <v>3397.5041678580596</v>
      </c>
      <c r="D3161" s="125">
        <v>0.78199707822615117</v>
      </c>
      <c r="E3161" s="119">
        <f t="shared" si="294"/>
        <v>2656.8383325261739</v>
      </c>
      <c r="F3161" s="121">
        <f t="shared" si="295"/>
        <v>2722.1932932920095</v>
      </c>
      <c r="G3161" s="110">
        <f t="shared" si="296"/>
        <v>0.80123324617088054</v>
      </c>
      <c r="H3161" s="130">
        <v>0.95456952654845106</v>
      </c>
      <c r="I3161" s="128">
        <f t="shared" si="297"/>
        <v>2598.522763151122</v>
      </c>
      <c r="J3161" s="3">
        <f t="shared" si="298"/>
        <v>2617.813023930642</v>
      </c>
      <c r="K3161" s="122">
        <f t="shared" si="299"/>
        <v>0.77051061443760638</v>
      </c>
      <c r="M3161" s="39" t="s">
        <v>3377</v>
      </c>
      <c r="N3161" s="3">
        <v>3397.5041678580596</v>
      </c>
      <c r="O3161" s="3">
        <v>2617.813232421875</v>
      </c>
      <c r="P3161" s="110">
        <v>0.77051067352294922</v>
      </c>
    </row>
    <row r="3162" spans="2:16" x14ac:dyDescent="0.2">
      <c r="B3162" s="102" t="s">
        <v>3376</v>
      </c>
      <c r="C3162" s="119">
        <v>10804.13274901588</v>
      </c>
      <c r="D3162" s="125">
        <v>0.84663605965165667</v>
      </c>
      <c r="E3162" s="119">
        <f t="shared" si="294"/>
        <v>9147.1683785802252</v>
      </c>
      <c r="F3162" s="121">
        <f t="shared" si="295"/>
        <v>9372.1774892897156</v>
      </c>
      <c r="G3162" s="110">
        <f t="shared" si="296"/>
        <v>0.86746226717210617</v>
      </c>
      <c r="H3162" s="130">
        <v>0.92213314860352547</v>
      </c>
      <c r="I3162" s="128">
        <f t="shared" si="297"/>
        <v>8642.3955374698089</v>
      </c>
      <c r="J3162" s="3">
        <f t="shared" si="298"/>
        <v>8706.5527832871921</v>
      </c>
      <c r="K3162" s="122">
        <f t="shared" si="299"/>
        <v>0.80585392511770548</v>
      </c>
      <c r="M3162" s="39" t="s">
        <v>3376</v>
      </c>
      <c r="N3162" s="3">
        <v>10804.13274901588</v>
      </c>
      <c r="O3162" s="3">
        <v>8706.552734375</v>
      </c>
      <c r="P3162" s="110">
        <v>0.80585390329360962</v>
      </c>
    </row>
    <row r="3163" spans="2:16" x14ac:dyDescent="0.2">
      <c r="B3163" s="102" t="s">
        <v>3375</v>
      </c>
      <c r="C3163" s="119">
        <v>3943.926966861608</v>
      </c>
      <c r="D3163" s="125">
        <v>0.99051502075687714</v>
      </c>
      <c r="E3163" s="119">
        <f t="shared" si="294"/>
        <v>3906.5189014445332</v>
      </c>
      <c r="F3163" s="121">
        <f t="shared" si="295"/>
        <v>4002.6144697782479</v>
      </c>
      <c r="G3163" s="110">
        <f t="shared" si="296"/>
        <v>1.0148804740579009</v>
      </c>
      <c r="H3163" s="130">
        <v>0.78261969797249453</v>
      </c>
      <c r="I3163" s="128">
        <f t="shared" si="297"/>
        <v>3132.5249274381886</v>
      </c>
      <c r="J3163" s="3">
        <f t="shared" si="298"/>
        <v>3155.7793793927881</v>
      </c>
      <c r="K3163" s="122">
        <f t="shared" si="299"/>
        <v>0.80016171848740125</v>
      </c>
      <c r="M3163" s="39" t="s">
        <v>3375</v>
      </c>
      <c r="N3163" s="3">
        <v>3943.926966861608</v>
      </c>
      <c r="O3163" s="3">
        <v>3155.779052734375</v>
      </c>
      <c r="P3163" s="110">
        <v>0.80016165971755981</v>
      </c>
    </row>
    <row r="3164" spans="2:16" x14ac:dyDescent="0.2">
      <c r="B3164" s="102" t="s">
        <v>3374</v>
      </c>
      <c r="C3164" s="119">
        <v>7061.6760284200309</v>
      </c>
      <c r="D3164" s="125">
        <v>0.86036291280493149</v>
      </c>
      <c r="E3164" s="119">
        <f t="shared" si="294"/>
        <v>6075.6041570962179</v>
      </c>
      <c r="F3164" s="121">
        <f t="shared" si="295"/>
        <v>6225.0565593950914</v>
      </c>
      <c r="G3164" s="110">
        <f t="shared" si="296"/>
        <v>0.88152678405835572</v>
      </c>
      <c r="H3164" s="130">
        <v>0.90192449026520782</v>
      </c>
      <c r="I3164" s="128">
        <f t="shared" si="297"/>
        <v>5614.5309642045058</v>
      </c>
      <c r="J3164" s="3">
        <f t="shared" si="298"/>
        <v>5656.2107093235591</v>
      </c>
      <c r="K3164" s="122">
        <f t="shared" si="299"/>
        <v>0.80097284080434816</v>
      </c>
      <c r="M3164" s="39" t="s">
        <v>3374</v>
      </c>
      <c r="N3164" s="3">
        <v>7061.6760284200309</v>
      </c>
      <c r="O3164" s="3">
        <v>5656.21142578125</v>
      </c>
      <c r="P3164" s="110">
        <v>0.80097293853759766</v>
      </c>
    </row>
    <row r="3165" spans="2:16" x14ac:dyDescent="0.2">
      <c r="B3165" s="102" t="s">
        <v>3373</v>
      </c>
      <c r="C3165" s="119">
        <v>5598.4224080399536</v>
      </c>
      <c r="D3165" s="125">
        <v>0.84855043754345916</v>
      </c>
      <c r="E3165" s="119">
        <f t="shared" si="294"/>
        <v>4750.5437838954085</v>
      </c>
      <c r="F3165" s="121">
        <f t="shared" si="295"/>
        <v>4867.4013279965829</v>
      </c>
      <c r="G3165" s="110">
        <f t="shared" si="296"/>
        <v>0.86942373640946713</v>
      </c>
      <c r="H3165" s="130">
        <v>1.0403664341788539</v>
      </c>
      <c r="I3165" s="128">
        <f t="shared" si="297"/>
        <v>5063.8809633252222</v>
      </c>
      <c r="J3165" s="3">
        <f t="shared" si="298"/>
        <v>5101.472931240306</v>
      </c>
      <c r="K3165" s="122">
        <f t="shared" si="299"/>
        <v>0.91123401548158045</v>
      </c>
      <c r="M3165" s="39" t="s">
        <v>3373</v>
      </c>
      <c r="N3165" s="3">
        <v>5598.4224080399536</v>
      </c>
      <c r="O3165" s="3">
        <v>5101.47265625</v>
      </c>
      <c r="P3165" s="110">
        <v>0.91123396158218384</v>
      </c>
    </row>
    <row r="3166" spans="2:16" x14ac:dyDescent="0.2">
      <c r="B3166" s="102" t="s">
        <v>3372</v>
      </c>
      <c r="C3166" s="119">
        <v>3811.0672871593924</v>
      </c>
      <c r="D3166" s="125">
        <v>0.85861418559973612</v>
      </c>
      <c r="E3166" s="119">
        <f t="shared" si="294"/>
        <v>3272.2364350301573</v>
      </c>
      <c r="F3166" s="121">
        <f t="shared" si="295"/>
        <v>3352.7294334974722</v>
      </c>
      <c r="G3166" s="110">
        <f t="shared" si="296"/>
        <v>0.87973504031109728</v>
      </c>
      <c r="H3166" s="130">
        <v>1.1320559402524295</v>
      </c>
      <c r="I3166" s="128">
        <f t="shared" si="297"/>
        <v>3795.4772712499757</v>
      </c>
      <c r="J3166" s="3">
        <f t="shared" si="298"/>
        <v>3823.6531823420028</v>
      </c>
      <c r="K3166" s="122">
        <f t="shared" si="299"/>
        <v>1.003302459451455</v>
      </c>
      <c r="M3166" s="39" t="s">
        <v>3372</v>
      </c>
      <c r="N3166" s="3">
        <v>3811.0672871593924</v>
      </c>
      <c r="O3166" s="3">
        <v>3823.6533203125</v>
      </c>
      <c r="P3166" s="110">
        <v>1.0033024549484253</v>
      </c>
    </row>
    <row r="3167" spans="2:16" x14ac:dyDescent="0.2">
      <c r="B3167" s="102" t="s">
        <v>3371</v>
      </c>
      <c r="C3167" s="119">
        <v>3951.4790942772693</v>
      </c>
      <c r="D3167" s="125">
        <v>0.78586835040398695</v>
      </c>
      <c r="E3167" s="119">
        <f t="shared" si="294"/>
        <v>3105.3423574755179</v>
      </c>
      <c r="F3167" s="121">
        <f t="shared" si="295"/>
        <v>3181.7299665568471</v>
      </c>
      <c r="G3167" s="110">
        <f t="shared" si="296"/>
        <v>0.8051997468909271</v>
      </c>
      <c r="H3167" s="130">
        <v>0.97952243548279005</v>
      </c>
      <c r="I3167" s="128">
        <f t="shared" si="297"/>
        <v>3116.5758858903391</v>
      </c>
      <c r="J3167" s="3">
        <f t="shared" si="298"/>
        <v>3139.7119393552257</v>
      </c>
      <c r="K3167" s="122">
        <f t="shared" si="299"/>
        <v>0.7945662534068102</v>
      </c>
      <c r="M3167" s="39" t="s">
        <v>3371</v>
      </c>
      <c r="N3167" s="3">
        <v>3951.4790942772693</v>
      </c>
      <c r="O3167" s="3">
        <v>3139.7119140625</v>
      </c>
      <c r="P3167" s="110">
        <v>0.79456627368927002</v>
      </c>
    </row>
    <row r="3168" spans="2:16" x14ac:dyDescent="0.2">
      <c r="B3168" s="102" t="s">
        <v>3370</v>
      </c>
      <c r="C3168" s="119">
        <v>2757.8280874822494</v>
      </c>
      <c r="D3168" s="125">
        <v>1.0014203449471593</v>
      </c>
      <c r="E3168" s="119">
        <f t="shared" si="294"/>
        <v>2761.7451546714387</v>
      </c>
      <c r="F3168" s="121">
        <f t="shared" si="295"/>
        <v>2829.6806944515997</v>
      </c>
      <c r="G3168" s="110">
        <f t="shared" si="296"/>
        <v>1.0260540558330986</v>
      </c>
      <c r="H3168" s="130">
        <v>0.89117948678236325</v>
      </c>
      <c r="I3168" s="128">
        <f t="shared" si="297"/>
        <v>2521.7533890393379</v>
      </c>
      <c r="J3168" s="3">
        <f t="shared" si="298"/>
        <v>2540.4737486167223</v>
      </c>
      <c r="K3168" s="122">
        <f t="shared" si="299"/>
        <v>0.92118640757482451</v>
      </c>
      <c r="M3168" s="39" t="s">
        <v>3370</v>
      </c>
      <c r="N3168" s="3">
        <v>2757.8280874822494</v>
      </c>
      <c r="O3168" s="3">
        <v>2540.47412109375</v>
      </c>
      <c r="P3168" s="110">
        <v>0.92118656635284424</v>
      </c>
    </row>
    <row r="3169" spans="2:16" x14ac:dyDescent="0.2">
      <c r="B3169" s="102" t="s">
        <v>3369</v>
      </c>
      <c r="C3169" s="119">
        <v>6390.4465329166624</v>
      </c>
      <c r="D3169" s="125">
        <v>1.0680169173612377</v>
      </c>
      <c r="E3169" s="119">
        <f t="shared" si="294"/>
        <v>6825.1050066474627</v>
      </c>
      <c r="F3169" s="121">
        <f t="shared" si="295"/>
        <v>6992.9942095663455</v>
      </c>
      <c r="G3169" s="110">
        <f t="shared" si="296"/>
        <v>1.0942888221575768</v>
      </c>
      <c r="H3169" s="130">
        <v>0.70609404518157659</v>
      </c>
      <c r="I3169" s="128">
        <f t="shared" si="297"/>
        <v>4937.7115693640426</v>
      </c>
      <c r="J3169" s="3">
        <f t="shared" si="298"/>
        <v>4974.3669126143668</v>
      </c>
      <c r="K3169" s="122">
        <f t="shared" si="299"/>
        <v>0.77840678065168278</v>
      </c>
      <c r="M3169" s="39" t="s">
        <v>3369</v>
      </c>
      <c r="N3169" s="3">
        <v>6390.4465329166624</v>
      </c>
      <c r="O3169" s="3">
        <v>4974.3671875</v>
      </c>
      <c r="P3169" s="110">
        <v>0.77840679883956909</v>
      </c>
    </row>
    <row r="3170" spans="2:16" x14ac:dyDescent="0.2">
      <c r="B3170" s="102" t="s">
        <v>3368</v>
      </c>
      <c r="C3170" s="119">
        <v>7257.4033134827778</v>
      </c>
      <c r="D3170" s="125">
        <v>0.79991067078572409</v>
      </c>
      <c r="E3170" s="119">
        <f t="shared" si="294"/>
        <v>5805.2743526505456</v>
      </c>
      <c r="F3170" s="121">
        <f t="shared" si="295"/>
        <v>5948.0769736860684</v>
      </c>
      <c r="G3170" s="110">
        <f t="shared" si="296"/>
        <v>0.8195874911121106</v>
      </c>
      <c r="H3170" s="130">
        <v>1.1182882941538155</v>
      </c>
      <c r="I3170" s="128">
        <f t="shared" si="297"/>
        <v>6651.6648523989825</v>
      </c>
      <c r="J3170" s="3">
        <f t="shared" si="298"/>
        <v>6701.043811644714</v>
      </c>
      <c r="K3170" s="122">
        <f t="shared" si="299"/>
        <v>0.92333904045204973</v>
      </c>
      <c r="M3170" s="39" t="s">
        <v>3368</v>
      </c>
      <c r="N3170" s="3">
        <v>7257.4033134827778</v>
      </c>
      <c r="O3170" s="3">
        <v>6701.04345703125</v>
      </c>
      <c r="P3170" s="110">
        <v>0.92333900928497314</v>
      </c>
    </row>
    <row r="3171" spans="2:16" x14ac:dyDescent="0.2">
      <c r="B3171" s="102" t="s">
        <v>3367</v>
      </c>
      <c r="C3171" s="119">
        <v>5888.3896266005877</v>
      </c>
      <c r="D3171" s="125">
        <v>0.93230800422250715</v>
      </c>
      <c r="E3171" s="119">
        <f t="shared" si="294"/>
        <v>5489.7927808605082</v>
      </c>
      <c r="F3171" s="121">
        <f t="shared" si="295"/>
        <v>5624.8349425958686</v>
      </c>
      <c r="G3171" s="110">
        <f t="shared" si="296"/>
        <v>0.9552416363866072</v>
      </c>
      <c r="H3171" s="130">
        <v>0.86148482436301743</v>
      </c>
      <c r="I3171" s="128">
        <f t="shared" si="297"/>
        <v>4845.7099425931647</v>
      </c>
      <c r="J3171" s="3">
        <f t="shared" si="298"/>
        <v>4881.6823072690013</v>
      </c>
      <c r="K3171" s="122">
        <f t="shared" si="299"/>
        <v>0.82903520602919645</v>
      </c>
      <c r="M3171" s="39" t="s">
        <v>3367</v>
      </c>
      <c r="N3171" s="3">
        <v>5888.3896266005877</v>
      </c>
      <c r="O3171" s="3">
        <v>4881.68212890625</v>
      </c>
      <c r="P3171" s="110">
        <v>0.82903516292572021</v>
      </c>
    </row>
    <row r="3172" spans="2:16" x14ac:dyDescent="0.2">
      <c r="B3172" s="102" t="s">
        <v>3366</v>
      </c>
      <c r="C3172" s="119">
        <v>3225.8063601230028</v>
      </c>
      <c r="D3172" s="125">
        <v>0.91152165687379394</v>
      </c>
      <c r="E3172" s="119">
        <f t="shared" si="294"/>
        <v>2940.392358133342</v>
      </c>
      <c r="F3172" s="121">
        <f t="shared" si="295"/>
        <v>3012.7223997656642</v>
      </c>
      <c r="G3172" s="110">
        <f t="shared" si="296"/>
        <v>0.93394397041575261</v>
      </c>
      <c r="H3172" s="130">
        <v>0.90274192959355815</v>
      </c>
      <c r="I3172" s="128">
        <f t="shared" si="297"/>
        <v>2719.710832494191</v>
      </c>
      <c r="J3172" s="3">
        <f t="shared" si="298"/>
        <v>2739.9007388316204</v>
      </c>
      <c r="K3172" s="122">
        <f t="shared" si="299"/>
        <v>0.84936925312750189</v>
      </c>
      <c r="M3172" s="39" t="s">
        <v>3366</v>
      </c>
      <c r="N3172" s="3">
        <v>3225.8063601230028</v>
      </c>
      <c r="O3172" s="3">
        <v>2739.90087890625</v>
      </c>
      <c r="P3172" s="110">
        <v>0.84936928749084473</v>
      </c>
    </row>
    <row r="3173" spans="2:16" x14ac:dyDescent="0.2">
      <c r="B3173" s="102" t="s">
        <v>3365</v>
      </c>
      <c r="C3173" s="119">
        <v>11280.510762395745</v>
      </c>
      <c r="D3173" s="125">
        <v>0.94326003895743571</v>
      </c>
      <c r="E3173" s="119">
        <f t="shared" si="294"/>
        <v>10640.455021197184</v>
      </c>
      <c r="F3173" s="121">
        <f t="shared" si="295"/>
        <v>10902.197149774413</v>
      </c>
      <c r="G3173" s="110">
        <f t="shared" si="296"/>
        <v>0.96646307772849582</v>
      </c>
      <c r="H3173" s="130">
        <v>0.94648784496908445</v>
      </c>
      <c r="I3173" s="128">
        <f t="shared" si="297"/>
        <v>10318.797085718077</v>
      </c>
      <c r="J3173" s="3">
        <f t="shared" si="298"/>
        <v>10395.399180391696</v>
      </c>
      <c r="K3173" s="122">
        <f t="shared" si="299"/>
        <v>0.92153621403787667</v>
      </c>
      <c r="M3173" s="39" t="s">
        <v>3365</v>
      </c>
      <c r="N3173" s="3">
        <v>11280.510762395745</v>
      </c>
      <c r="O3173" s="3">
        <v>10395.3994140625</v>
      </c>
      <c r="P3173" s="110">
        <v>0.92153620719909668</v>
      </c>
    </row>
    <row r="3174" spans="2:16" x14ac:dyDescent="0.2">
      <c r="B3174" s="102" t="s">
        <v>3364</v>
      </c>
      <c r="C3174" s="119">
        <v>22331.751955179338</v>
      </c>
      <c r="D3174" s="125">
        <v>0.96212077357085202</v>
      </c>
      <c r="E3174" s="119">
        <f t="shared" si="294"/>
        <v>21485.842466309532</v>
      </c>
      <c r="F3174" s="121">
        <f t="shared" si="295"/>
        <v>22014.367809464842</v>
      </c>
      <c r="G3174" s="110">
        <f t="shared" si="296"/>
        <v>0.98578776325514017</v>
      </c>
      <c r="H3174" s="130">
        <v>0.62421079834244331</v>
      </c>
      <c r="I3174" s="128">
        <f t="shared" si="297"/>
        <v>13741.606105350233</v>
      </c>
      <c r="J3174" s="3">
        <f t="shared" si="298"/>
        <v>13843.617590129455</v>
      </c>
      <c r="K3174" s="122">
        <f t="shared" si="299"/>
        <v>0.61990736857162454</v>
      </c>
      <c r="M3174" s="39" t="s">
        <v>3364</v>
      </c>
      <c r="N3174" s="3">
        <v>22331.751955179338</v>
      </c>
      <c r="O3174" s="3">
        <v>13843.6181640625</v>
      </c>
      <c r="P3174" s="110">
        <v>0.61990737915039063</v>
      </c>
    </row>
    <row r="3175" spans="2:16" x14ac:dyDescent="0.2">
      <c r="B3175" s="102" t="s">
        <v>3363</v>
      </c>
      <c r="C3175" s="119">
        <v>6845.3867028989644</v>
      </c>
      <c r="D3175" s="125">
        <v>0.95277520836379981</v>
      </c>
      <c r="E3175" s="119">
        <f t="shared" si="294"/>
        <v>6522.1147421853457</v>
      </c>
      <c r="F3175" s="121">
        <f t="shared" si="295"/>
        <v>6682.5507566268079</v>
      </c>
      <c r="G3175" s="110">
        <f t="shared" si="296"/>
        <v>0.97621230861900077</v>
      </c>
      <c r="H3175" s="130">
        <v>0.90608744495299443</v>
      </c>
      <c r="I3175" s="128">
        <f t="shared" si="297"/>
        <v>6054.9753408406841</v>
      </c>
      <c r="J3175" s="3">
        <f t="shared" si="298"/>
        <v>6099.9247463239526</v>
      </c>
      <c r="K3175" s="122">
        <f t="shared" si="299"/>
        <v>0.89110009573903037</v>
      </c>
      <c r="M3175" s="39" t="s">
        <v>3363</v>
      </c>
      <c r="N3175" s="3">
        <v>6845.3867028989644</v>
      </c>
      <c r="O3175" s="3">
        <v>6099.9248046875</v>
      </c>
      <c r="P3175" s="110">
        <v>0.89110010862350464</v>
      </c>
    </row>
    <row r="3176" spans="2:16" x14ac:dyDescent="0.2">
      <c r="B3176" s="102" t="s">
        <v>3362</v>
      </c>
      <c r="C3176" s="119">
        <v>14988.697556543535</v>
      </c>
      <c r="D3176" s="125">
        <v>0.96667248686120955</v>
      </c>
      <c r="E3176" s="119">
        <f t="shared" si="294"/>
        <v>14489.161541794474</v>
      </c>
      <c r="F3176" s="121">
        <f t="shared" si="295"/>
        <v>14845.577125121843</v>
      </c>
      <c r="G3176" s="110">
        <f t="shared" si="296"/>
        <v>0.99045144310359301</v>
      </c>
      <c r="H3176" s="130">
        <v>0.8721873336217757</v>
      </c>
      <c r="I3176" s="128">
        <f t="shared" si="297"/>
        <v>12948.124328836448</v>
      </c>
      <c r="J3176" s="3">
        <f t="shared" si="298"/>
        <v>13044.24536285272</v>
      </c>
      <c r="K3176" s="122">
        <f t="shared" si="299"/>
        <v>0.87027210427353408</v>
      </c>
      <c r="M3176" s="39" t="s">
        <v>3362</v>
      </c>
      <c r="N3176" s="3">
        <v>14988.697556543535</v>
      </c>
      <c r="O3176" s="3">
        <v>13044.2451171875</v>
      </c>
      <c r="P3176" s="110">
        <v>0.87027209997177124</v>
      </c>
    </row>
    <row r="3177" spans="2:16" x14ac:dyDescent="0.2">
      <c r="B3177" s="102" t="s">
        <v>3361</v>
      </c>
      <c r="C3177" s="119">
        <v>16197.519095194488</v>
      </c>
      <c r="D3177" s="125">
        <v>1.0510840177609202</v>
      </c>
      <c r="E3177" s="119">
        <f t="shared" si="294"/>
        <v>17024.953448336248</v>
      </c>
      <c r="F3177" s="121">
        <f t="shared" si="295"/>
        <v>17443.74639897779</v>
      </c>
      <c r="G3177" s="110">
        <f t="shared" si="296"/>
        <v>1.0769393940182503</v>
      </c>
      <c r="H3177" s="130">
        <v>0.95791356022187979</v>
      </c>
      <c r="I3177" s="128">
        <f t="shared" si="297"/>
        <v>16709.601216652409</v>
      </c>
      <c r="J3177" s="3">
        <f t="shared" si="298"/>
        <v>16833.645758251936</v>
      </c>
      <c r="K3177" s="122">
        <f t="shared" si="299"/>
        <v>1.0392730923370959</v>
      </c>
      <c r="M3177" s="39" t="s">
        <v>3361</v>
      </c>
      <c r="N3177" s="3">
        <v>16197.519095194488</v>
      </c>
      <c r="O3177" s="3">
        <v>16833.64453125</v>
      </c>
      <c r="P3177" s="110">
        <v>1.0392730236053467</v>
      </c>
    </row>
    <row r="3178" spans="2:16" x14ac:dyDescent="0.2">
      <c r="B3178" s="102" t="s">
        <v>3360</v>
      </c>
      <c r="C3178" s="119">
        <v>8998.3602680538916</v>
      </c>
      <c r="D3178" s="125">
        <v>1.1486303285666362</v>
      </c>
      <c r="E3178" s="119">
        <f t="shared" si="294"/>
        <v>10335.789511255705</v>
      </c>
      <c r="F3178" s="121">
        <f t="shared" si="295"/>
        <v>10590.037242373683</v>
      </c>
      <c r="G3178" s="110">
        <f t="shared" si="296"/>
        <v>1.1768852242969849</v>
      </c>
      <c r="H3178" s="130">
        <v>0.84820441662592605</v>
      </c>
      <c r="I3178" s="128">
        <f t="shared" si="297"/>
        <v>8982.5163612143988</v>
      </c>
      <c r="J3178" s="3">
        <f t="shared" si="298"/>
        <v>9049.1985105960775</v>
      </c>
      <c r="K3178" s="122">
        <f t="shared" si="299"/>
        <v>1.0056497229525998</v>
      </c>
      <c r="M3178" s="39" t="s">
        <v>3360</v>
      </c>
      <c r="N3178" s="3">
        <v>8998.3602680538916</v>
      </c>
      <c r="O3178" s="3">
        <v>9049.2001953125</v>
      </c>
      <c r="P3178" s="110">
        <v>1.0056499242782593</v>
      </c>
    </row>
    <row r="3179" spans="2:16" x14ac:dyDescent="0.2">
      <c r="B3179" s="102" t="s">
        <v>3359</v>
      </c>
      <c r="C3179" s="119">
        <v>20767.335917397424</v>
      </c>
      <c r="D3179" s="125">
        <v>0.92525165227297179</v>
      </c>
      <c r="E3179" s="119">
        <f t="shared" si="294"/>
        <v>19215.0118708798</v>
      </c>
      <c r="F3179" s="121">
        <f t="shared" si="295"/>
        <v>19687.677569640018</v>
      </c>
      <c r="G3179" s="110">
        <f t="shared" si="296"/>
        <v>0.94801170684329594</v>
      </c>
      <c r="H3179" s="130">
        <v>0.70792144844801541</v>
      </c>
      <c r="I3179" s="128">
        <f t="shared" si="297"/>
        <v>13937.329221677064</v>
      </c>
      <c r="J3179" s="3">
        <f t="shared" si="298"/>
        <v>14040.793666579655</v>
      </c>
      <c r="K3179" s="122">
        <f t="shared" si="299"/>
        <v>0.67609989660817582</v>
      </c>
      <c r="M3179" s="39" t="s">
        <v>3359</v>
      </c>
      <c r="N3179" s="3">
        <v>20767.335917397424</v>
      </c>
      <c r="O3179" s="3">
        <v>14040.7939453125</v>
      </c>
      <c r="P3179" s="110">
        <v>0.67609989643096924</v>
      </c>
    </row>
    <row r="3180" spans="2:16" x14ac:dyDescent="0.2">
      <c r="B3180" s="102" t="s">
        <v>3358</v>
      </c>
      <c r="C3180" s="119">
        <v>9439.0835734926914</v>
      </c>
      <c r="D3180" s="125">
        <v>1.083691665995423</v>
      </c>
      <c r="E3180" s="119">
        <f t="shared" si="294"/>
        <v>10229.056203228325</v>
      </c>
      <c r="F3180" s="121">
        <f t="shared" si="295"/>
        <v>10480.678426021939</v>
      </c>
      <c r="G3180" s="110">
        <f t="shared" si="296"/>
        <v>1.1103491503618326</v>
      </c>
      <c r="H3180" s="130">
        <v>0.87596185872643306</v>
      </c>
      <c r="I3180" s="128">
        <f t="shared" si="297"/>
        <v>9180.6745547722057</v>
      </c>
      <c r="J3180" s="3">
        <f t="shared" si="298"/>
        <v>9248.8277411921317</v>
      </c>
      <c r="K3180" s="122">
        <f t="shared" si="299"/>
        <v>0.97984382373360424</v>
      </c>
      <c r="M3180" s="39" t="s">
        <v>3358</v>
      </c>
      <c r="N3180" s="3">
        <v>9439.0835734926914</v>
      </c>
      <c r="O3180" s="3">
        <v>9248.8271484375</v>
      </c>
      <c r="P3180" s="110">
        <v>0.97984373569488525</v>
      </c>
    </row>
    <row r="3181" spans="2:16" x14ac:dyDescent="0.2">
      <c r="B3181" s="102" t="s">
        <v>3357</v>
      </c>
      <c r="C3181" s="119">
        <v>11107.643924378122</v>
      </c>
      <c r="D3181" s="125">
        <v>0.9387325231797663</v>
      </c>
      <c r="E3181" s="119">
        <f t="shared" si="294"/>
        <v>10427.106607713877</v>
      </c>
      <c r="F3181" s="121">
        <f t="shared" si="295"/>
        <v>10683.600627280499</v>
      </c>
      <c r="G3181" s="110">
        <f t="shared" si="296"/>
        <v>0.96182419062183211</v>
      </c>
      <c r="H3181" s="130">
        <v>0.89017932640504249</v>
      </c>
      <c r="I3181" s="128">
        <f t="shared" si="297"/>
        <v>9510.3204099730428</v>
      </c>
      <c r="J3181" s="3">
        <f t="shared" si="298"/>
        <v>9580.9207385161353</v>
      </c>
      <c r="K3181" s="122">
        <f t="shared" si="299"/>
        <v>0.86255202307023338</v>
      </c>
      <c r="M3181" s="39" t="s">
        <v>3357</v>
      </c>
      <c r="N3181" s="3">
        <v>11107.643924378122</v>
      </c>
      <c r="O3181" s="3">
        <v>9580.921875</v>
      </c>
      <c r="P3181" s="110">
        <v>0.86255210638046265</v>
      </c>
    </row>
    <row r="3182" spans="2:16" x14ac:dyDescent="0.2">
      <c r="B3182" s="102" t="s">
        <v>3356</v>
      </c>
      <c r="C3182" s="119">
        <v>9139.6686074107056</v>
      </c>
      <c r="D3182" s="125">
        <v>1.0882963860806583</v>
      </c>
      <c r="E3182" s="119">
        <f t="shared" si="294"/>
        <v>9946.6683154199127</v>
      </c>
      <c r="F3182" s="121">
        <f t="shared" si="295"/>
        <v>10191.34414290504</v>
      </c>
      <c r="G3182" s="110">
        <f t="shared" si="296"/>
        <v>1.1150671409072321</v>
      </c>
      <c r="H3182" s="130">
        <v>0.90901416487673259</v>
      </c>
      <c r="I3182" s="128">
        <f t="shared" si="297"/>
        <v>9264.0761850342042</v>
      </c>
      <c r="J3182" s="3">
        <f t="shared" si="298"/>
        <v>9332.8485075340632</v>
      </c>
      <c r="K3182" s="122">
        <f t="shared" si="299"/>
        <v>1.0211364228202675</v>
      </c>
      <c r="M3182" s="39" t="s">
        <v>3356</v>
      </c>
      <c r="N3182" s="3">
        <v>9139.6686074107056</v>
      </c>
      <c r="O3182" s="3">
        <v>9332.849609375</v>
      </c>
      <c r="P3182" s="110">
        <v>1.0211365222930908</v>
      </c>
    </row>
    <row r="3183" spans="2:16" x14ac:dyDescent="0.2">
      <c r="B3183" s="102" t="s">
        <v>3355</v>
      </c>
      <c r="C3183" s="119">
        <v>15240.370601258352</v>
      </c>
      <c r="D3183" s="125">
        <v>0.92190507904383279</v>
      </c>
      <c r="E3183" s="119">
        <f t="shared" si="294"/>
        <v>14050.175063810386</v>
      </c>
      <c r="F3183" s="121">
        <f t="shared" si="295"/>
        <v>14395.792118791431</v>
      </c>
      <c r="G3183" s="110">
        <f t="shared" si="296"/>
        <v>0.94458281202182925</v>
      </c>
      <c r="H3183" s="130">
        <v>0.85615805570036407</v>
      </c>
      <c r="I3183" s="128">
        <f t="shared" si="297"/>
        <v>12325.073390691095</v>
      </c>
      <c r="J3183" s="3">
        <f t="shared" si="298"/>
        <v>12416.569175605769</v>
      </c>
      <c r="K3183" s="122">
        <f t="shared" si="299"/>
        <v>0.81471569822459378</v>
      </c>
      <c r="M3183" s="39" t="s">
        <v>3355</v>
      </c>
      <c r="N3183" s="3">
        <v>15240.370601258352</v>
      </c>
      <c r="O3183" s="3">
        <v>12416.5703125</v>
      </c>
      <c r="P3183" s="110">
        <v>0.81471574306488037</v>
      </c>
    </row>
    <row r="3184" spans="2:16" x14ac:dyDescent="0.2">
      <c r="B3184" s="102" t="s">
        <v>3354</v>
      </c>
      <c r="C3184" s="119">
        <v>4067.7891015701875</v>
      </c>
      <c r="D3184" s="125">
        <v>1.1403619127118538</v>
      </c>
      <c r="E3184" s="119">
        <f t="shared" si="294"/>
        <v>4638.751760375013</v>
      </c>
      <c r="F3184" s="121">
        <f t="shared" si="295"/>
        <v>4752.8593579620683</v>
      </c>
      <c r="G3184" s="110">
        <f t="shared" si="296"/>
        <v>1.1684134155645975</v>
      </c>
      <c r="H3184" s="130">
        <v>0.8026010628718222</v>
      </c>
      <c r="I3184" s="128">
        <f t="shared" si="297"/>
        <v>3814.6499723806423</v>
      </c>
      <c r="J3184" s="3">
        <f t="shared" si="298"/>
        <v>3842.9682129569064</v>
      </c>
      <c r="K3184" s="122">
        <f t="shared" si="299"/>
        <v>0.94473142953097078</v>
      </c>
      <c r="M3184" s="39" t="s">
        <v>3354</v>
      </c>
      <c r="N3184" s="3">
        <v>4067.7891015701875</v>
      </c>
      <c r="O3184" s="3">
        <v>3842.968017578125</v>
      </c>
      <c r="P3184" s="110">
        <v>0.94473135471343994</v>
      </c>
    </row>
    <row r="3185" spans="2:16" x14ac:dyDescent="0.2">
      <c r="B3185" s="102" t="s">
        <v>3353</v>
      </c>
      <c r="C3185" s="119">
        <v>13732.196825333087</v>
      </c>
      <c r="D3185" s="125">
        <v>1.0701943336278101</v>
      </c>
      <c r="E3185" s="119">
        <f t="shared" si="294"/>
        <v>14696.119230733273</v>
      </c>
      <c r="F3185" s="121">
        <f t="shared" si="295"/>
        <v>15057.625719094342</v>
      </c>
      <c r="G3185" s="110">
        <f t="shared" si="296"/>
        <v>1.0965198001907539</v>
      </c>
      <c r="H3185" s="130">
        <v>0.73939255287489625</v>
      </c>
      <c r="I3185" s="128">
        <f t="shared" si="297"/>
        <v>11133.49632067586</v>
      </c>
      <c r="J3185" s="3">
        <f t="shared" si="298"/>
        <v>11216.146374952556</v>
      </c>
      <c r="K3185" s="122">
        <f t="shared" si="299"/>
        <v>0.81677728025723206</v>
      </c>
      <c r="M3185" s="39" t="s">
        <v>3353</v>
      </c>
      <c r="N3185" s="3">
        <v>13732.196825333087</v>
      </c>
      <c r="O3185" s="3">
        <v>11216.1484375</v>
      </c>
      <c r="P3185" s="110">
        <v>0.81677740812301636</v>
      </c>
    </row>
    <row r="3186" spans="2:16" x14ac:dyDescent="0.2">
      <c r="B3186" s="102" t="s">
        <v>3352</v>
      </c>
      <c r="C3186" s="119">
        <v>4575.3724599573807</v>
      </c>
      <c r="D3186" s="125">
        <v>0.99196721608964478</v>
      </c>
      <c r="E3186" s="119">
        <f t="shared" si="294"/>
        <v>4538.6194816771522</v>
      </c>
      <c r="F3186" s="121">
        <f t="shared" si="295"/>
        <v>4650.2639481562373</v>
      </c>
      <c r="G3186" s="110">
        <f t="shared" si="296"/>
        <v>1.0163683916127682</v>
      </c>
      <c r="H3186" s="130">
        <v>0.98049566180374303</v>
      </c>
      <c r="I3186" s="128">
        <f t="shared" si="297"/>
        <v>4559.5636274095368</v>
      </c>
      <c r="J3186" s="3">
        <f t="shared" si="298"/>
        <v>4593.411770924311</v>
      </c>
      <c r="K3186" s="122">
        <f t="shared" si="299"/>
        <v>1.0039426978076225</v>
      </c>
      <c r="M3186" s="39" t="s">
        <v>3352</v>
      </c>
      <c r="N3186" s="3">
        <v>4575.3724599573807</v>
      </c>
      <c r="O3186" s="3">
        <v>4593.41162109375</v>
      </c>
      <c r="P3186" s="110">
        <v>1.003942608833313</v>
      </c>
    </row>
    <row r="3187" spans="2:16" x14ac:dyDescent="0.2">
      <c r="B3187" s="102" t="s">
        <v>3351</v>
      </c>
      <c r="C3187" s="119">
        <v>16316.673110687665</v>
      </c>
      <c r="D3187" s="125">
        <v>1.0342394733761739</v>
      </c>
      <c r="E3187" s="119">
        <f t="shared" si="294"/>
        <v>16875.347405248787</v>
      </c>
      <c r="F3187" s="121">
        <f t="shared" si="295"/>
        <v>17290.460230925022</v>
      </c>
      <c r="G3187" s="110">
        <f t="shared" si="296"/>
        <v>1.0596804945243103</v>
      </c>
      <c r="H3187" s="130">
        <v>0.90273161326627094</v>
      </c>
      <c r="I3187" s="128">
        <f t="shared" si="297"/>
        <v>15608.645058379245</v>
      </c>
      <c r="J3187" s="3">
        <f t="shared" si="298"/>
        <v>15724.516598109756</v>
      </c>
      <c r="K3187" s="122">
        <f t="shared" si="299"/>
        <v>0.96370850181523604</v>
      </c>
      <c r="M3187" s="39" t="s">
        <v>3351</v>
      </c>
      <c r="N3187" s="3">
        <v>16316.673110687665</v>
      </c>
      <c r="O3187" s="3">
        <v>15724.517578125</v>
      </c>
      <c r="P3187" s="110">
        <v>0.96370857954025269</v>
      </c>
    </row>
    <row r="3188" spans="2:16" x14ac:dyDescent="0.2">
      <c r="B3188" s="102" t="s">
        <v>3350</v>
      </c>
      <c r="C3188" s="119">
        <v>13022.714223849844</v>
      </c>
      <c r="D3188" s="125">
        <v>0.94995954244667957</v>
      </c>
      <c r="E3188" s="119">
        <f t="shared" si="294"/>
        <v>12371.051645502263</v>
      </c>
      <c r="F3188" s="121">
        <f t="shared" si="295"/>
        <v>12675.364326114326</v>
      </c>
      <c r="G3188" s="110">
        <f t="shared" si="296"/>
        <v>0.97332738077755099</v>
      </c>
      <c r="H3188" s="130">
        <v>0.73861617606158558</v>
      </c>
      <c r="I3188" s="128">
        <f t="shared" si="297"/>
        <v>9362.2291287420012</v>
      </c>
      <c r="J3188" s="3">
        <f t="shared" si="298"/>
        <v>9431.7300944183789</v>
      </c>
      <c r="K3188" s="122">
        <f t="shared" si="299"/>
        <v>0.72425225128146298</v>
      </c>
      <c r="M3188" s="39" t="s">
        <v>3350</v>
      </c>
      <c r="N3188" s="3">
        <v>13022.714223849844</v>
      </c>
      <c r="O3188" s="3">
        <v>9431.73046875</v>
      </c>
      <c r="P3188" s="110">
        <v>0.72425228357315063</v>
      </c>
    </row>
    <row r="3189" spans="2:16" x14ac:dyDescent="0.2">
      <c r="B3189" s="102" t="s">
        <v>3349</v>
      </c>
      <c r="C3189" s="119">
        <v>16437.128123202976</v>
      </c>
      <c r="D3189" s="125">
        <v>1.0286459277992144</v>
      </c>
      <c r="E3189" s="119">
        <f t="shared" si="294"/>
        <v>16907.984908646686</v>
      </c>
      <c r="F3189" s="121">
        <f t="shared" si="295"/>
        <v>17323.900576832359</v>
      </c>
      <c r="G3189" s="110">
        <f t="shared" si="296"/>
        <v>1.0539493545942249</v>
      </c>
      <c r="H3189" s="130">
        <v>0.90858110018205274</v>
      </c>
      <c r="I3189" s="128">
        <f t="shared" si="297"/>
        <v>15740.168645542843</v>
      </c>
      <c r="J3189" s="3">
        <f t="shared" si="298"/>
        <v>15857.01655705313</v>
      </c>
      <c r="K3189" s="122">
        <f t="shared" si="299"/>
        <v>0.96470724315089151</v>
      </c>
      <c r="M3189" s="39" t="s">
        <v>3349</v>
      </c>
      <c r="N3189" s="3">
        <v>16437.128123202976</v>
      </c>
      <c r="O3189" s="3">
        <v>15857.0166015625</v>
      </c>
      <c r="P3189" s="110">
        <v>0.96470725536346436</v>
      </c>
    </row>
    <row r="3190" spans="2:16" x14ac:dyDescent="0.2">
      <c r="B3190" s="102" t="s">
        <v>3348</v>
      </c>
      <c r="C3190" s="119">
        <v>11690.577423389779</v>
      </c>
      <c r="D3190" s="125">
        <v>0.99350097548822314</v>
      </c>
      <c r="E3190" s="119">
        <f t="shared" si="294"/>
        <v>11614.600074158343</v>
      </c>
      <c r="F3190" s="121">
        <f t="shared" si="295"/>
        <v>11900.304974928782</v>
      </c>
      <c r="G3190" s="110">
        <f t="shared" si="296"/>
        <v>1.0179398796093162</v>
      </c>
      <c r="H3190" s="130">
        <v>0.74371041555226658</v>
      </c>
      <c r="I3190" s="128">
        <f t="shared" si="297"/>
        <v>8850.3807581029905</v>
      </c>
      <c r="J3190" s="3">
        <f t="shared" si="298"/>
        <v>8916.0819923745821</v>
      </c>
      <c r="K3190" s="122">
        <f t="shared" si="299"/>
        <v>0.76267250705134892</v>
      </c>
      <c r="M3190" s="39" t="s">
        <v>3348</v>
      </c>
      <c r="N3190" s="3">
        <v>11690.577423389779</v>
      </c>
      <c r="O3190" s="3">
        <v>8916.0810546875</v>
      </c>
      <c r="P3190" s="110">
        <v>0.76267242431640625</v>
      </c>
    </row>
    <row r="3191" spans="2:16" x14ac:dyDescent="0.2">
      <c r="B3191" s="102" t="s">
        <v>3347</v>
      </c>
      <c r="C3191" s="119">
        <v>4573.2598534386643</v>
      </c>
      <c r="D3191" s="125">
        <v>1.0726396455075822</v>
      </c>
      <c r="E3191" s="119">
        <f t="shared" si="294"/>
        <v>4905.4598280065065</v>
      </c>
      <c r="F3191" s="121">
        <f t="shared" si="295"/>
        <v>5026.1281165782539</v>
      </c>
      <c r="G3191" s="110">
        <f t="shared" si="296"/>
        <v>1.0990252637402782</v>
      </c>
      <c r="H3191" s="130">
        <v>0.94111553782906743</v>
      </c>
      <c r="I3191" s="128">
        <f t="shared" si="297"/>
        <v>4730.1672656313413</v>
      </c>
      <c r="J3191" s="3">
        <f t="shared" si="298"/>
        <v>4765.2818935956266</v>
      </c>
      <c r="K3191" s="122">
        <f t="shared" si="299"/>
        <v>1.0419880011875073</v>
      </c>
      <c r="M3191" s="39" t="s">
        <v>3347</v>
      </c>
      <c r="N3191" s="3">
        <v>4573.2598534386643</v>
      </c>
      <c r="O3191" s="3">
        <v>4765.2822265625</v>
      </c>
      <c r="P3191" s="110">
        <v>1.0419880151748657</v>
      </c>
    </row>
    <row r="3192" spans="2:16" x14ac:dyDescent="0.2">
      <c r="B3192" s="102" t="s">
        <v>3346</v>
      </c>
      <c r="C3192" s="119">
        <v>6130.8185816573969</v>
      </c>
      <c r="D3192" s="125">
        <v>0.9728422373321145</v>
      </c>
      <c r="E3192" s="119">
        <f t="shared" si="294"/>
        <v>5964.3192656568826</v>
      </c>
      <c r="F3192" s="121">
        <f t="shared" si="295"/>
        <v>6111.0341962681459</v>
      </c>
      <c r="G3192" s="110">
        <f t="shared" si="296"/>
        <v>0.99677296186051845</v>
      </c>
      <c r="H3192" s="130">
        <v>1.0083540712169972</v>
      </c>
      <c r="I3192" s="128">
        <f t="shared" si="297"/>
        <v>6162.0862111532751</v>
      </c>
      <c r="J3192" s="3">
        <f t="shared" si="298"/>
        <v>6207.8307594191856</v>
      </c>
      <c r="K3192" s="122">
        <f t="shared" si="299"/>
        <v>1.0125614837131536</v>
      </c>
      <c r="M3192" s="39" t="s">
        <v>3346</v>
      </c>
      <c r="N3192" s="3">
        <v>6130.8185816573969</v>
      </c>
      <c r="O3192" s="3">
        <v>6207.83056640625</v>
      </c>
      <c r="P3192" s="110">
        <v>1.0125614404678345</v>
      </c>
    </row>
    <row r="3193" spans="2:16" x14ac:dyDescent="0.2">
      <c r="B3193" s="102" t="s">
        <v>3345</v>
      </c>
      <c r="C3193" s="119">
        <v>11977.171568470545</v>
      </c>
      <c r="D3193" s="125">
        <v>1.0747082616994577</v>
      </c>
      <c r="E3193" s="119">
        <f t="shared" si="294"/>
        <v>12871.965236427146</v>
      </c>
      <c r="F3193" s="121">
        <f t="shared" si="295"/>
        <v>13188.599776326313</v>
      </c>
      <c r="G3193" s="110">
        <f t="shared" si="296"/>
        <v>1.1011447653505113</v>
      </c>
      <c r="H3193" s="130">
        <v>0.88840443776845457</v>
      </c>
      <c r="I3193" s="128">
        <f t="shared" si="297"/>
        <v>11716.810569240344</v>
      </c>
      <c r="J3193" s="3">
        <f t="shared" si="298"/>
        <v>11803.790885360724</v>
      </c>
      <c r="K3193" s="122">
        <f t="shared" si="299"/>
        <v>0.98552407117835406</v>
      </c>
      <c r="M3193" s="39" t="s">
        <v>3345</v>
      </c>
      <c r="N3193" s="3">
        <v>11977.171568470545</v>
      </c>
      <c r="O3193" s="3">
        <v>11803.791015625</v>
      </c>
      <c r="P3193" s="110">
        <v>0.98552405834197998</v>
      </c>
    </row>
    <row r="3194" spans="2:16" x14ac:dyDescent="0.2">
      <c r="B3194" s="102" t="s">
        <v>3344</v>
      </c>
      <c r="C3194" s="119">
        <v>14328.783530301202</v>
      </c>
      <c r="D3194" s="125">
        <v>1.0391944940894942</v>
      </c>
      <c r="E3194" s="119">
        <f t="shared" si="294"/>
        <v>14890.392951689233</v>
      </c>
      <c r="F3194" s="121">
        <f t="shared" si="295"/>
        <v>15256.678335045706</v>
      </c>
      <c r="G3194" s="110">
        <f t="shared" si="296"/>
        <v>1.0647574026631275</v>
      </c>
      <c r="H3194" s="130">
        <v>0.66301125957943563</v>
      </c>
      <c r="I3194" s="128">
        <f t="shared" si="297"/>
        <v>10115.349519916939</v>
      </c>
      <c r="J3194" s="3">
        <f t="shared" si="298"/>
        <v>10190.441311638851</v>
      </c>
      <c r="K3194" s="122">
        <f t="shared" si="299"/>
        <v>0.71118677242133199</v>
      </c>
      <c r="M3194" s="39" t="s">
        <v>3344</v>
      </c>
      <c r="N3194" s="3">
        <v>14328.783530301202</v>
      </c>
      <c r="O3194" s="3">
        <v>10190.4404296875</v>
      </c>
      <c r="P3194" s="110">
        <v>0.71118670701980591</v>
      </c>
    </row>
    <row r="3195" spans="2:16" x14ac:dyDescent="0.2">
      <c r="B3195" s="102" t="s">
        <v>3343</v>
      </c>
      <c r="C3195" s="119">
        <v>6429.2423261182139</v>
      </c>
      <c r="D3195" s="125">
        <v>1.1181301393328564</v>
      </c>
      <c r="E3195" s="119">
        <f t="shared" si="294"/>
        <v>7188.7296179072564</v>
      </c>
      <c r="F3195" s="121">
        <f t="shared" si="295"/>
        <v>7365.5635397845481</v>
      </c>
      <c r="G3195" s="110">
        <f t="shared" si="296"/>
        <v>1.145634767857888</v>
      </c>
      <c r="H3195" s="130">
        <v>0.81389974600723247</v>
      </c>
      <c r="I3195" s="128">
        <f t="shared" si="297"/>
        <v>5994.8302942307755</v>
      </c>
      <c r="J3195" s="3">
        <f t="shared" si="298"/>
        <v>6039.3332100199168</v>
      </c>
      <c r="K3195" s="122">
        <f t="shared" si="299"/>
        <v>0.93935379997821411</v>
      </c>
      <c r="M3195" s="39" t="s">
        <v>3343</v>
      </c>
      <c r="N3195" s="3">
        <v>6429.2423261182139</v>
      </c>
      <c r="O3195" s="3">
        <v>6039.333984375</v>
      </c>
      <c r="P3195" s="110">
        <v>0.93935394287109375</v>
      </c>
    </row>
    <row r="3196" spans="2:16" x14ac:dyDescent="0.2">
      <c r="B3196" s="102" t="s">
        <v>3342</v>
      </c>
      <c r="C3196" s="119">
        <v>6886.1845951792839</v>
      </c>
      <c r="D3196" s="125">
        <v>1.0177184191565871</v>
      </c>
      <c r="E3196" s="119">
        <f t="shared" si="294"/>
        <v>7008.196900226304</v>
      </c>
      <c r="F3196" s="121">
        <f t="shared" si="295"/>
        <v>7180.5899389167853</v>
      </c>
      <c r="G3196" s="110">
        <f t="shared" si="296"/>
        <v>1.0427530426563938</v>
      </c>
      <c r="H3196" s="130">
        <v>0.84490599854627446</v>
      </c>
      <c r="I3196" s="128">
        <f t="shared" si="297"/>
        <v>6066.9235124918187</v>
      </c>
      <c r="J3196" s="3">
        <f t="shared" si="298"/>
        <v>6111.9616158115105</v>
      </c>
      <c r="K3196" s="122">
        <f t="shared" si="299"/>
        <v>0.88756865740866531</v>
      </c>
      <c r="M3196" s="39" t="s">
        <v>3342</v>
      </c>
      <c r="N3196" s="3">
        <v>6886.1845951792839</v>
      </c>
      <c r="O3196" s="3">
        <v>6111.96142578125</v>
      </c>
      <c r="P3196" s="110">
        <v>0.88756865262985229</v>
      </c>
    </row>
    <row r="3197" spans="2:16" x14ac:dyDescent="0.2">
      <c r="B3197" s="102" t="s">
        <v>3341</v>
      </c>
      <c r="C3197" s="119">
        <v>12026.373536311206</v>
      </c>
      <c r="D3197" s="125">
        <v>0.96142483828494707</v>
      </c>
      <c r="E3197" s="119">
        <f t="shared" si="294"/>
        <v>11562.454232302369</v>
      </c>
      <c r="F3197" s="121">
        <f t="shared" si="295"/>
        <v>11846.876409390723</v>
      </c>
      <c r="G3197" s="110">
        <f t="shared" si="296"/>
        <v>0.98507470881571002</v>
      </c>
      <c r="H3197" s="130">
        <v>0.90259852096816462</v>
      </c>
      <c r="I3197" s="128">
        <f t="shared" si="297"/>
        <v>10692.973125208706</v>
      </c>
      <c r="J3197" s="3">
        <f t="shared" si="298"/>
        <v>10772.352934005739</v>
      </c>
      <c r="K3197" s="122">
        <f t="shared" si="299"/>
        <v>0.89572745279204868</v>
      </c>
      <c r="M3197" s="39" t="s">
        <v>3341</v>
      </c>
      <c r="N3197" s="3">
        <v>12026.373536311206</v>
      </c>
      <c r="O3197" s="3">
        <v>10772.353515625</v>
      </c>
      <c r="P3197" s="110">
        <v>0.89572751522064209</v>
      </c>
    </row>
    <row r="3198" spans="2:16" x14ac:dyDescent="0.2">
      <c r="B3198" s="102" t="s">
        <v>3340</v>
      </c>
      <c r="C3198" s="119">
        <v>77450.582555225308</v>
      </c>
      <c r="D3198" s="125">
        <v>1.0538180929046268</v>
      </c>
      <c r="E3198" s="119">
        <f t="shared" si="294"/>
        <v>81618.825202699896</v>
      </c>
      <c r="F3198" s="121">
        <f t="shared" si="295"/>
        <v>83626.548086539871</v>
      </c>
      <c r="G3198" s="110">
        <f t="shared" si="296"/>
        <v>1.0797407240534422</v>
      </c>
      <c r="H3198" s="130">
        <v>0.80919914766299439</v>
      </c>
      <c r="I3198" s="128">
        <f t="shared" si="297"/>
        <v>67670.531433626486</v>
      </c>
      <c r="J3198" s="3">
        <f t="shared" si="298"/>
        <v>68172.886932279274</v>
      </c>
      <c r="K3198" s="122">
        <f t="shared" si="299"/>
        <v>0.88021141588792218</v>
      </c>
      <c r="M3198" s="39" t="s">
        <v>3340</v>
      </c>
      <c r="N3198" s="3">
        <v>77450.582555225308</v>
      </c>
      <c r="O3198" s="3">
        <v>68172.8828125</v>
      </c>
      <c r="P3198" s="110">
        <v>0.88021135330200195</v>
      </c>
    </row>
    <row r="3199" spans="2:16" x14ac:dyDescent="0.2">
      <c r="B3199" s="102" t="s">
        <v>3339</v>
      </c>
      <c r="C3199" s="119">
        <v>9261.2445923659561</v>
      </c>
      <c r="D3199" s="125">
        <v>1.0167799596087304</v>
      </c>
      <c r="E3199" s="119">
        <f t="shared" si="294"/>
        <v>9416.6479025524295</v>
      </c>
      <c r="F3199" s="121">
        <f t="shared" si="295"/>
        <v>9648.2858786696452</v>
      </c>
      <c r="G3199" s="110">
        <f t="shared" si="296"/>
        <v>1.0417914981559526</v>
      </c>
      <c r="H3199" s="130">
        <v>0.82032924153059761</v>
      </c>
      <c r="I3199" s="128">
        <f t="shared" si="297"/>
        <v>7914.7710369194447</v>
      </c>
      <c r="J3199" s="3">
        <f t="shared" si="298"/>
        <v>7973.5267266818937</v>
      </c>
      <c r="K3199" s="122">
        <f t="shared" si="299"/>
        <v>0.86095628370019206</v>
      </c>
      <c r="M3199" s="39" t="s">
        <v>3339</v>
      </c>
      <c r="N3199" s="3">
        <v>9261.2445923659561</v>
      </c>
      <c r="O3199" s="3">
        <v>7973.52734375</v>
      </c>
      <c r="P3199" s="110">
        <v>0.86095637083053589</v>
      </c>
    </row>
    <row r="3200" spans="2:16" x14ac:dyDescent="0.2">
      <c r="B3200" s="102" t="s">
        <v>3338</v>
      </c>
      <c r="C3200" s="119">
        <v>14056.275199418504</v>
      </c>
      <c r="D3200" s="125">
        <v>0.99117534871823343</v>
      </c>
      <c r="E3200" s="119">
        <f t="shared" si="294"/>
        <v>13932.233472463091</v>
      </c>
      <c r="F3200" s="121">
        <f t="shared" si="295"/>
        <v>14274.949309112257</v>
      </c>
      <c r="G3200" s="110">
        <f t="shared" si="296"/>
        <v>1.015557045276319</v>
      </c>
      <c r="H3200" s="130">
        <v>0.78796498727859487</v>
      </c>
      <c r="I3200" s="128">
        <f t="shared" si="297"/>
        <v>11248.160250757226</v>
      </c>
      <c r="J3200" s="3">
        <f t="shared" si="298"/>
        <v>11331.661518325041</v>
      </c>
      <c r="K3200" s="122">
        <f t="shared" si="299"/>
        <v>0.80616389175375724</v>
      </c>
      <c r="M3200" s="39" t="s">
        <v>3338</v>
      </c>
      <c r="N3200" s="3">
        <v>14056.275199418504</v>
      </c>
      <c r="O3200" s="3">
        <v>11331.6611328125</v>
      </c>
      <c r="P3200" s="110">
        <v>0.80616384744644165</v>
      </c>
    </row>
    <row r="3201" spans="2:16" x14ac:dyDescent="0.2">
      <c r="B3201" s="102" t="s">
        <v>3337</v>
      </c>
      <c r="C3201" s="119">
        <v>19738.7565889777</v>
      </c>
      <c r="D3201" s="125">
        <v>1.0505791466052523</v>
      </c>
      <c r="E3201" s="119">
        <f t="shared" si="294"/>
        <v>20737.126052296993</v>
      </c>
      <c r="F3201" s="121">
        <f t="shared" si="295"/>
        <v>21247.233890983371</v>
      </c>
      <c r="G3201" s="110">
        <f t="shared" si="296"/>
        <v>1.0764221036520618</v>
      </c>
      <c r="H3201" s="130">
        <v>0.89125208633956066</v>
      </c>
      <c r="I3201" s="128">
        <f t="shared" si="297"/>
        <v>18936.64153428355</v>
      </c>
      <c r="J3201" s="3">
        <f t="shared" si="298"/>
        <v>19077.218618565716</v>
      </c>
      <c r="K3201" s="122">
        <f t="shared" si="299"/>
        <v>0.9664853271060958</v>
      </c>
      <c r="M3201" s="39" t="s">
        <v>3337</v>
      </c>
      <c r="N3201" s="3">
        <v>19738.7565889777</v>
      </c>
      <c r="O3201" s="3">
        <v>19077.216796875</v>
      </c>
      <c r="P3201" s="110">
        <v>0.96648526191711426</v>
      </c>
    </row>
    <row r="3202" spans="2:16" x14ac:dyDescent="0.2">
      <c r="B3202" s="102" t="s">
        <v>3336</v>
      </c>
      <c r="C3202" s="119">
        <v>12494.798285468265</v>
      </c>
      <c r="D3202" s="125">
        <v>1.1600718758712283</v>
      </c>
      <c r="E3202" s="119">
        <f t="shared" si="294"/>
        <v>14494.864085655778</v>
      </c>
      <c r="F3202" s="121">
        <f t="shared" si="295"/>
        <v>14851.419944560233</v>
      </c>
      <c r="G3202" s="110">
        <f t="shared" si="296"/>
        <v>1.1886082196167003</v>
      </c>
      <c r="H3202" s="130">
        <v>0.67172464241434737</v>
      </c>
      <c r="I3202" s="128">
        <f t="shared" si="297"/>
        <v>9976.0647516050285</v>
      </c>
      <c r="J3202" s="3">
        <f t="shared" si="298"/>
        <v>10050.122556039451</v>
      </c>
      <c r="K3202" s="122">
        <f t="shared" si="299"/>
        <v>0.80434452213029894</v>
      </c>
      <c r="M3202" s="39" t="s">
        <v>3336</v>
      </c>
      <c r="N3202" s="3">
        <v>12494.798285468265</v>
      </c>
      <c r="O3202" s="3">
        <v>10050.1220703125</v>
      </c>
      <c r="P3202" s="110">
        <v>0.80434447526931763</v>
      </c>
    </row>
    <row r="3203" spans="2:16" x14ac:dyDescent="0.2">
      <c r="B3203" s="102" t="s">
        <v>3335</v>
      </c>
      <c r="C3203" s="119">
        <v>7602.2250015714426</v>
      </c>
      <c r="D3203" s="125">
        <v>1.0441377920579988</v>
      </c>
      <c r="E3203" s="119">
        <f t="shared" si="294"/>
        <v>7937.7704278689225</v>
      </c>
      <c r="F3203" s="121">
        <f t="shared" si="295"/>
        <v>8133.0298339571809</v>
      </c>
      <c r="G3203" s="110">
        <f t="shared" si="296"/>
        <v>1.0698222996920002</v>
      </c>
      <c r="H3203" s="130">
        <v>0.89482934017771998</v>
      </c>
      <c r="I3203" s="128">
        <f t="shared" si="297"/>
        <v>7277.6737199656154</v>
      </c>
      <c r="J3203" s="3">
        <f t="shared" si="298"/>
        <v>7331.6998866466247</v>
      </c>
      <c r="K3203" s="122">
        <f t="shared" si="299"/>
        <v>0.96441500812342462</v>
      </c>
      <c r="M3203" s="39" t="s">
        <v>3335</v>
      </c>
      <c r="N3203" s="3">
        <v>7602.2250015714426</v>
      </c>
      <c r="O3203" s="3">
        <v>7331.7001953125</v>
      </c>
      <c r="P3203" s="110">
        <v>0.96441507339477539</v>
      </c>
    </row>
    <row r="3204" spans="2:16" x14ac:dyDescent="0.2">
      <c r="B3204" s="102" t="s">
        <v>3334</v>
      </c>
      <c r="C3204" s="119">
        <v>5572.4518794301484</v>
      </c>
      <c r="D3204" s="125">
        <v>1.095690743776105</v>
      </c>
      <c r="E3204" s="119">
        <f t="shared" si="294"/>
        <v>6105.6839444293737</v>
      </c>
      <c r="F3204" s="121">
        <f t="shared" si="295"/>
        <v>6255.8762725630022</v>
      </c>
      <c r="G3204" s="110">
        <f t="shared" si="296"/>
        <v>1.1226433907227822</v>
      </c>
      <c r="H3204" s="130">
        <v>0.7862953166464165</v>
      </c>
      <c r="I3204" s="128">
        <f t="shared" si="297"/>
        <v>4918.9662146357296</v>
      </c>
      <c r="J3204" s="3">
        <f t="shared" si="298"/>
        <v>4955.4824008287287</v>
      </c>
      <c r="K3204" s="122">
        <f t="shared" si="299"/>
        <v>0.88928222406390478</v>
      </c>
      <c r="M3204" s="39" t="s">
        <v>3334</v>
      </c>
      <c r="N3204" s="3">
        <v>5572.4518794301484</v>
      </c>
      <c r="O3204" s="3">
        <v>4955.48291015625</v>
      </c>
      <c r="P3204" s="110">
        <v>0.88928228616714478</v>
      </c>
    </row>
    <row r="3205" spans="2:16" x14ac:dyDescent="0.2">
      <c r="B3205" s="102" t="s">
        <v>3333</v>
      </c>
      <c r="C3205" s="119">
        <v>5215.3195323806804</v>
      </c>
      <c r="D3205" s="125">
        <v>0.98483359420405847</v>
      </c>
      <c r="E3205" s="119">
        <f t="shared" ref="E3205:E3268" si="300">D3205*C3205</f>
        <v>5136.2218799970951</v>
      </c>
      <c r="F3205" s="121">
        <f t="shared" ref="F3205:F3268" si="301">E3205/$E$2*$C$2</f>
        <v>5262.5666317052901</v>
      </c>
      <c r="G3205" s="110">
        <f t="shared" ref="G3205:G3268" si="302">F3205/C3205</f>
        <v>1.0090592913878553</v>
      </c>
      <c r="H3205" s="130">
        <v>0.92251261186894129</v>
      </c>
      <c r="I3205" s="128">
        <f t="shared" ref="I3205:I3268" si="303">C3205*H3205*G3205</f>
        <v>4854.784088548784</v>
      </c>
      <c r="J3205" s="3">
        <f t="shared" ref="J3205:J3268" si="304">I3205/$I$2*$C$2</f>
        <v>4890.8238155907766</v>
      </c>
      <c r="K3205" s="122">
        <f t="shared" ref="K3205:K3268" si="305">J3205/C3205</f>
        <v>0.93778028081018105</v>
      </c>
      <c r="M3205" s="39" t="s">
        <v>3333</v>
      </c>
      <c r="N3205" s="3">
        <v>5215.3195323806804</v>
      </c>
      <c r="O3205" s="3">
        <v>4890.8232421875</v>
      </c>
      <c r="P3205" s="110">
        <v>0.93778014183044434</v>
      </c>
    </row>
    <row r="3206" spans="2:16" x14ac:dyDescent="0.2">
      <c r="B3206" s="102" t="s">
        <v>3332</v>
      </c>
      <c r="C3206" s="119">
        <v>8729.3139053508421</v>
      </c>
      <c r="D3206" s="125">
        <v>0.94761382312989073</v>
      </c>
      <c r="E3206" s="119">
        <f t="shared" si="300"/>
        <v>8272.0185231504292</v>
      </c>
      <c r="F3206" s="121">
        <f t="shared" si="301"/>
        <v>8475.5000219741578</v>
      </c>
      <c r="G3206" s="110">
        <f t="shared" si="302"/>
        <v>0.97092395964577438</v>
      </c>
      <c r="H3206" s="130">
        <v>0.84148386356619631</v>
      </c>
      <c r="I3206" s="128">
        <f t="shared" si="303"/>
        <v>7131.9965041461955</v>
      </c>
      <c r="J3206" s="3">
        <f t="shared" si="304"/>
        <v>7184.9412288931017</v>
      </c>
      <c r="K3206" s="122">
        <f t="shared" si="305"/>
        <v>0.82308200928470676</v>
      </c>
      <c r="M3206" s="39" t="s">
        <v>3332</v>
      </c>
      <c r="N3206" s="3">
        <v>8729.3139053508421</v>
      </c>
      <c r="O3206" s="3">
        <v>7184.94140625</v>
      </c>
      <c r="P3206" s="110">
        <v>0.82308202981948853</v>
      </c>
    </row>
    <row r="3207" spans="2:16" x14ac:dyDescent="0.2">
      <c r="B3207" s="102" t="s">
        <v>3331</v>
      </c>
      <c r="C3207" s="119">
        <v>12087.901709489444</v>
      </c>
      <c r="D3207" s="125">
        <v>0.8935711763360854</v>
      </c>
      <c r="E3207" s="119">
        <f t="shared" si="300"/>
        <v>10801.40054998346</v>
      </c>
      <c r="F3207" s="121">
        <f t="shared" si="301"/>
        <v>11067.101740950935</v>
      </c>
      <c r="G3207" s="110">
        <f t="shared" si="302"/>
        <v>0.91555193009741764</v>
      </c>
      <c r="H3207" s="130">
        <v>0.92113183742118243</v>
      </c>
      <c r="I3207" s="128">
        <f t="shared" si="303"/>
        <v>10194.259761569301</v>
      </c>
      <c r="J3207" s="3">
        <f t="shared" si="304"/>
        <v>10269.937347328208</v>
      </c>
      <c r="K3207" s="122">
        <f t="shared" si="305"/>
        <v>0.84960463727678504</v>
      </c>
      <c r="M3207" s="39" t="s">
        <v>3331</v>
      </c>
      <c r="N3207" s="3">
        <v>12087.901709489444</v>
      </c>
      <c r="O3207" s="3">
        <v>10269.9375</v>
      </c>
      <c r="P3207" s="110">
        <v>0.84960466623306274</v>
      </c>
    </row>
    <row r="3208" spans="2:16" x14ac:dyDescent="0.2">
      <c r="B3208" s="102" t="s">
        <v>3330</v>
      </c>
      <c r="C3208" s="119">
        <v>10414.84088443622</v>
      </c>
      <c r="D3208" s="125">
        <v>1.0548701481001701</v>
      </c>
      <c r="E3208" s="119">
        <f t="shared" si="300"/>
        <v>10986.304746204942</v>
      </c>
      <c r="F3208" s="121">
        <f t="shared" si="301"/>
        <v>11256.554353363777</v>
      </c>
      <c r="G3208" s="110">
        <f t="shared" si="302"/>
        <v>1.0808186585150237</v>
      </c>
      <c r="H3208" s="130">
        <v>0.73736537719465689</v>
      </c>
      <c r="I3208" s="128">
        <f t="shared" si="303"/>
        <v>8300.1934466802395</v>
      </c>
      <c r="J3208" s="3">
        <f t="shared" si="304"/>
        <v>8361.8103385456634</v>
      </c>
      <c r="K3208" s="122">
        <f t="shared" si="305"/>
        <v>0.80287451640681573</v>
      </c>
      <c r="M3208" s="39" t="s">
        <v>3330</v>
      </c>
      <c r="N3208" s="3">
        <v>10414.84088443622</v>
      </c>
      <c r="O3208" s="3">
        <v>8361.810546875</v>
      </c>
      <c r="P3208" s="110">
        <v>0.80287456512451172</v>
      </c>
    </row>
    <row r="3209" spans="2:16" x14ac:dyDescent="0.2">
      <c r="B3209" s="102" t="s">
        <v>3329</v>
      </c>
      <c r="C3209" s="119">
        <v>8434.3442515392489</v>
      </c>
      <c r="D3209" s="125">
        <v>0.85846818666956748</v>
      </c>
      <c r="E3209" s="119">
        <f t="shared" si="300"/>
        <v>7240.6162153657897</v>
      </c>
      <c r="F3209" s="121">
        <f t="shared" si="301"/>
        <v>7418.7264838313031</v>
      </c>
      <c r="G3209" s="110">
        <f t="shared" si="302"/>
        <v>0.87958544998651222</v>
      </c>
      <c r="H3209" s="130">
        <v>0.94915213702417323</v>
      </c>
      <c r="I3209" s="128">
        <f t="shared" si="303"/>
        <v>7041.5000961263113</v>
      </c>
      <c r="J3209" s="3">
        <f t="shared" si="304"/>
        <v>7093.7730163637216</v>
      </c>
      <c r="K3209" s="122">
        <f t="shared" si="305"/>
        <v>0.84105803661845124</v>
      </c>
      <c r="M3209" s="39" t="s">
        <v>3329</v>
      </c>
      <c r="N3209" s="3">
        <v>8434.3442515392489</v>
      </c>
      <c r="O3209" s="3">
        <v>7093.77294921875</v>
      </c>
      <c r="P3209" s="110">
        <v>0.84105801582336426</v>
      </c>
    </row>
    <row r="3210" spans="2:16" x14ac:dyDescent="0.2">
      <c r="B3210" s="102" t="s">
        <v>3328</v>
      </c>
      <c r="C3210" s="119">
        <v>10520.915163637406</v>
      </c>
      <c r="D3210" s="125">
        <v>1.1339428333305062</v>
      </c>
      <c r="E3210" s="119">
        <f t="shared" si="300"/>
        <v>11930.116349884885</v>
      </c>
      <c r="F3210" s="121">
        <f t="shared" si="301"/>
        <v>12223.582563629712</v>
      </c>
      <c r="G3210" s="110">
        <f t="shared" si="302"/>
        <v>1.1618364347121721</v>
      </c>
      <c r="H3210" s="130">
        <v>0.69431946458161531</v>
      </c>
      <c r="I3210" s="128">
        <f t="shared" si="303"/>
        <v>8487.0713008485509</v>
      </c>
      <c r="J3210" s="3">
        <f t="shared" si="304"/>
        <v>8550.0754896012477</v>
      </c>
      <c r="K3210" s="122">
        <f t="shared" si="305"/>
        <v>0.81267412165361685</v>
      </c>
      <c r="M3210" s="39" t="s">
        <v>3328</v>
      </c>
      <c r="N3210" s="3">
        <v>10520.915163637406</v>
      </c>
      <c r="O3210" s="3">
        <v>8550.0751953125</v>
      </c>
      <c r="P3210" s="110">
        <v>0.81267410516738892</v>
      </c>
    </row>
    <row r="3211" spans="2:16" x14ac:dyDescent="0.2">
      <c r="B3211" s="102" t="s">
        <v>3327</v>
      </c>
      <c r="C3211" s="119">
        <v>24610.084797815016</v>
      </c>
      <c r="D3211" s="125">
        <v>1.0361299967399848</v>
      </c>
      <c r="E3211" s="119">
        <f t="shared" si="300"/>
        <v>25499.247081330825</v>
      </c>
      <c r="F3211" s="121">
        <f t="shared" si="301"/>
        <v>26126.497250133594</v>
      </c>
      <c r="G3211" s="110">
        <f t="shared" si="302"/>
        <v>1.0616175224415809</v>
      </c>
      <c r="H3211" s="130">
        <v>0.75742605238066096</v>
      </c>
      <c r="I3211" s="128">
        <f t="shared" si="303"/>
        <v>19788.889674702881</v>
      </c>
      <c r="J3211" s="3">
        <f t="shared" si="304"/>
        <v>19935.793464723665</v>
      </c>
      <c r="K3211" s="122">
        <f t="shared" si="305"/>
        <v>0.8100660208409215</v>
      </c>
      <c r="M3211" s="39" t="s">
        <v>3327</v>
      </c>
      <c r="N3211" s="3">
        <v>24610.084797815016</v>
      </c>
      <c r="O3211" s="3">
        <v>19935.794921875</v>
      </c>
      <c r="P3211" s="110">
        <v>0.8100661039352417</v>
      </c>
    </row>
    <row r="3212" spans="2:16" x14ac:dyDescent="0.2">
      <c r="B3212" s="102" t="s">
        <v>3326</v>
      </c>
      <c r="C3212" s="119">
        <v>8919.4478129414711</v>
      </c>
      <c r="D3212" s="125">
        <v>1.0743212954005017</v>
      </c>
      <c r="E3212" s="119">
        <f t="shared" si="300"/>
        <v>9582.3527286564531</v>
      </c>
      <c r="F3212" s="121">
        <f t="shared" si="301"/>
        <v>9818.0668400342001</v>
      </c>
      <c r="G3212" s="110">
        <f t="shared" si="302"/>
        <v>1.10074828015574</v>
      </c>
      <c r="H3212" s="130">
        <v>0.93406184172220175</v>
      </c>
      <c r="I3212" s="128">
        <f t="shared" si="303"/>
        <v>9170.6815947540235</v>
      </c>
      <c r="J3212" s="3">
        <f t="shared" si="304"/>
        <v>9238.7605979466789</v>
      </c>
      <c r="K3212" s="122">
        <f t="shared" si="305"/>
        <v>1.0357996135749468</v>
      </c>
      <c r="M3212" s="39" t="s">
        <v>3326</v>
      </c>
      <c r="N3212" s="3">
        <v>8919.4478129414711</v>
      </c>
      <c r="O3212" s="3">
        <v>9238.759765625</v>
      </c>
      <c r="P3212" s="110">
        <v>1.035799503326416</v>
      </c>
    </row>
    <row r="3213" spans="2:16" x14ac:dyDescent="0.2">
      <c r="B3213" s="102" t="s">
        <v>3325</v>
      </c>
      <c r="C3213" s="119">
        <v>16372.216885206706</v>
      </c>
      <c r="D3213" s="125">
        <v>0.94559820348939794</v>
      </c>
      <c r="E3213" s="119">
        <f t="shared" si="300"/>
        <v>15481.538873790249</v>
      </c>
      <c r="F3213" s="121">
        <f t="shared" si="301"/>
        <v>15862.365720988468</v>
      </c>
      <c r="G3213" s="110">
        <f t="shared" si="302"/>
        <v>0.9688587582370155</v>
      </c>
      <c r="H3213" s="130">
        <v>0.86917675715375253</v>
      </c>
      <c r="I3213" s="128">
        <f t="shared" si="303"/>
        <v>13787.199598155603</v>
      </c>
      <c r="J3213" s="3">
        <f t="shared" si="304"/>
        <v>13889.549548457828</v>
      </c>
      <c r="K3213" s="122">
        <f t="shared" si="305"/>
        <v>0.84836095477136519</v>
      </c>
      <c r="M3213" s="39" t="s">
        <v>3325</v>
      </c>
      <c r="N3213" s="3">
        <v>16372.216885206706</v>
      </c>
      <c r="O3213" s="3">
        <v>13889.5498046875</v>
      </c>
      <c r="P3213" s="110">
        <v>0.84836095571517944</v>
      </c>
    </row>
    <row r="3214" spans="2:16" x14ac:dyDescent="0.2">
      <c r="B3214" s="102" t="s">
        <v>3324</v>
      </c>
      <c r="C3214" s="119">
        <v>6841.2519798946523</v>
      </c>
      <c r="D3214" s="125">
        <v>1.1125902013088411</v>
      </c>
      <c r="E3214" s="119">
        <f t="shared" si="300"/>
        <v>7611.5099175154992</v>
      </c>
      <c r="F3214" s="121">
        <f t="shared" si="301"/>
        <v>7798.7437156499191</v>
      </c>
      <c r="G3214" s="110">
        <f t="shared" si="302"/>
        <v>1.1399585541607271</v>
      </c>
      <c r="H3214" s="130">
        <v>0.76437669939455588</v>
      </c>
      <c r="I3214" s="128">
        <f t="shared" si="303"/>
        <v>5961.1779807925204</v>
      </c>
      <c r="J3214" s="3">
        <f t="shared" si="304"/>
        <v>6005.4310769875201</v>
      </c>
      <c r="K3214" s="122">
        <f t="shared" si="305"/>
        <v>0.87782632398814187</v>
      </c>
      <c r="M3214" s="39" t="s">
        <v>3324</v>
      </c>
      <c r="N3214" s="3">
        <v>6841.2519798946523</v>
      </c>
      <c r="O3214" s="3">
        <v>6005.4306640625</v>
      </c>
      <c r="P3214" s="110">
        <v>0.8778262734413147</v>
      </c>
    </row>
    <row r="3215" spans="2:16" x14ac:dyDescent="0.2">
      <c r="B3215" s="102" t="s">
        <v>3323</v>
      </c>
      <c r="C3215" s="119">
        <v>7844.5531600400382</v>
      </c>
      <c r="D3215" s="125">
        <v>0.9901427795637272</v>
      </c>
      <c r="E3215" s="119">
        <f t="shared" si="300"/>
        <v>7767.227670317463</v>
      </c>
      <c r="F3215" s="121">
        <f t="shared" si="301"/>
        <v>7958.2919339718674</v>
      </c>
      <c r="G3215" s="110">
        <f t="shared" si="302"/>
        <v>1.014499076188458</v>
      </c>
      <c r="H3215" s="130">
        <v>0.90181505046747823</v>
      </c>
      <c r="I3215" s="128">
        <f t="shared" si="303"/>
        <v>7176.9074420697652</v>
      </c>
      <c r="J3215" s="3">
        <f t="shared" si="304"/>
        <v>7230.1855653601378</v>
      </c>
      <c r="K3215" s="122">
        <f t="shared" si="305"/>
        <v>0.92168227021400351</v>
      </c>
      <c r="M3215" s="39" t="s">
        <v>3323</v>
      </c>
      <c r="N3215" s="3">
        <v>7844.5531600400382</v>
      </c>
      <c r="O3215" s="3">
        <v>7230.1865234375</v>
      </c>
      <c r="P3215" s="110">
        <v>0.92168241739273071</v>
      </c>
    </row>
    <row r="3216" spans="2:16" x14ac:dyDescent="0.2">
      <c r="B3216" s="102" t="s">
        <v>3322</v>
      </c>
      <c r="C3216" s="119">
        <v>7986.6732155346699</v>
      </c>
      <c r="D3216" s="125">
        <v>1.0799097451303576</v>
      </c>
      <c r="E3216" s="119">
        <f t="shared" si="300"/>
        <v>8624.8862366274989</v>
      </c>
      <c r="F3216" s="121">
        <f t="shared" si="301"/>
        <v>8837.0478479321009</v>
      </c>
      <c r="G3216" s="110">
        <f t="shared" si="302"/>
        <v>1.1064741988871398</v>
      </c>
      <c r="H3216" s="130">
        <v>0.76599616196119569</v>
      </c>
      <c r="I3216" s="128">
        <f t="shared" si="303"/>
        <v>6769.1447345834331</v>
      </c>
      <c r="J3216" s="3">
        <f t="shared" si="304"/>
        <v>6819.3958114784009</v>
      </c>
      <c r="K3216" s="122">
        <f t="shared" si="305"/>
        <v>0.85384685556110795</v>
      </c>
      <c r="M3216" s="39" t="s">
        <v>3322</v>
      </c>
      <c r="N3216" s="3">
        <v>7986.6732155346699</v>
      </c>
      <c r="O3216" s="3">
        <v>6819.39599609375</v>
      </c>
      <c r="P3216" s="110">
        <v>0.85384690761566162</v>
      </c>
    </row>
    <row r="3217" spans="2:16" x14ac:dyDescent="0.2">
      <c r="B3217" s="102" t="s">
        <v>3321</v>
      </c>
      <c r="C3217" s="119">
        <v>11243.594817254732</v>
      </c>
      <c r="D3217" s="125">
        <v>1.0007271184370823</v>
      </c>
      <c r="E3217" s="119">
        <f t="shared" si="300"/>
        <v>11251.770242345441</v>
      </c>
      <c r="F3217" s="121">
        <f t="shared" si="301"/>
        <v>11528.54997475599</v>
      </c>
      <c r="G3217" s="110">
        <f t="shared" si="302"/>
        <v>1.0253437768020559</v>
      </c>
      <c r="H3217" s="130">
        <v>0.728025060663261</v>
      </c>
      <c r="I3217" s="128">
        <f t="shared" si="303"/>
        <v>8393.0732947311644</v>
      </c>
      <c r="J3217" s="3">
        <f t="shared" si="304"/>
        <v>8455.3796846896876</v>
      </c>
      <c r="K3217" s="122">
        <f t="shared" si="305"/>
        <v>0.75201746613225762</v>
      </c>
      <c r="M3217" s="39" t="s">
        <v>3321</v>
      </c>
      <c r="N3217" s="3">
        <v>11243.594817254732</v>
      </c>
      <c r="O3217" s="3">
        <v>8455.3798828125</v>
      </c>
      <c r="P3217" s="110">
        <v>0.75201749801635742</v>
      </c>
    </row>
    <row r="3218" spans="2:16" x14ac:dyDescent="0.2">
      <c r="B3218" s="102" t="s">
        <v>3320</v>
      </c>
      <c r="C3218" s="119">
        <v>12890.838931251086</v>
      </c>
      <c r="D3218" s="125">
        <v>0.96822453158839517</v>
      </c>
      <c r="E3218" s="119">
        <f t="shared" si="300"/>
        <v>12481.226485992032</v>
      </c>
      <c r="F3218" s="121">
        <f t="shared" si="301"/>
        <v>12788.249332401329</v>
      </c>
      <c r="G3218" s="110">
        <f t="shared" si="302"/>
        <v>0.99204166622538037</v>
      </c>
      <c r="H3218" s="130">
        <v>0.78376709382514786</v>
      </c>
      <c r="I3218" s="128">
        <f t="shared" si="303"/>
        <v>10023.009014367577</v>
      </c>
      <c r="J3218" s="3">
        <f t="shared" si="304"/>
        <v>10097.415311831821</v>
      </c>
      <c r="K3218" s="122">
        <f t="shared" si="305"/>
        <v>0.78330164279322378</v>
      </c>
      <c r="M3218" s="39" t="s">
        <v>3320</v>
      </c>
      <c r="N3218" s="3">
        <v>12890.838931251086</v>
      </c>
      <c r="O3218" s="3">
        <v>10097.4150390625</v>
      </c>
      <c r="P3218" s="110">
        <v>0.78330159187316895</v>
      </c>
    </row>
    <row r="3219" spans="2:16" x14ac:dyDescent="0.2">
      <c r="B3219" s="102" t="s">
        <v>3319</v>
      </c>
      <c r="C3219" s="119">
        <v>13696.360795720497</v>
      </c>
      <c r="D3219" s="125">
        <v>1.0904092862782917</v>
      </c>
      <c r="E3219" s="119">
        <f t="shared" si="300"/>
        <v>14934.638999871562</v>
      </c>
      <c r="F3219" s="121">
        <f t="shared" si="301"/>
        <v>15302.012781685555</v>
      </c>
      <c r="G3219" s="110">
        <f t="shared" si="302"/>
        <v>1.1172320158553908</v>
      </c>
      <c r="H3219" s="130">
        <v>0.68295449706814293</v>
      </c>
      <c r="I3219" s="128">
        <f t="shared" si="303"/>
        <v>10450.578443446353</v>
      </c>
      <c r="J3219" s="3">
        <f t="shared" si="304"/>
        <v>10528.158823472137</v>
      </c>
      <c r="K3219" s="122">
        <f t="shared" si="305"/>
        <v>0.76868293559860934</v>
      </c>
      <c r="M3219" s="39" t="s">
        <v>3319</v>
      </c>
      <c r="N3219" s="3">
        <v>13696.360795720497</v>
      </c>
      <c r="O3219" s="3">
        <v>10528.158203125</v>
      </c>
      <c r="P3219" s="110">
        <v>0.76868289709091187</v>
      </c>
    </row>
    <row r="3220" spans="2:16" x14ac:dyDescent="0.2">
      <c r="B3220" s="102" t="s">
        <v>3318</v>
      </c>
      <c r="C3220" s="119">
        <v>12301.029901563206</v>
      </c>
      <c r="D3220" s="125">
        <v>1.0286559944682394</v>
      </c>
      <c r="E3220" s="119">
        <f t="shared" si="300"/>
        <v>12653.528146376049</v>
      </c>
      <c r="F3220" s="121">
        <f t="shared" si="301"/>
        <v>12964.789402069202</v>
      </c>
      <c r="G3220" s="110">
        <f t="shared" si="302"/>
        <v>1.0539596688909476</v>
      </c>
      <c r="H3220" s="130">
        <v>0.6806012944544747</v>
      </c>
      <c r="I3220" s="128">
        <f t="shared" si="303"/>
        <v>8823.8524493779532</v>
      </c>
      <c r="J3220" s="3">
        <f t="shared" si="304"/>
        <v>8889.3567494526997</v>
      </c>
      <c r="K3220" s="122">
        <f t="shared" si="305"/>
        <v>0.72265142192061871</v>
      </c>
      <c r="M3220" s="39" t="s">
        <v>3318</v>
      </c>
      <c r="N3220" s="3">
        <v>12301.029901563206</v>
      </c>
      <c r="O3220" s="3">
        <v>8889.3564453125</v>
      </c>
      <c r="P3220" s="110">
        <v>0.72265142202377319</v>
      </c>
    </row>
    <row r="3221" spans="2:16" x14ac:dyDescent="0.2">
      <c r="B3221" s="102" t="s">
        <v>3317</v>
      </c>
      <c r="C3221" s="119">
        <v>8803.9582310989899</v>
      </c>
      <c r="D3221" s="125">
        <v>1.0251146928270762</v>
      </c>
      <c r="E3221" s="119">
        <f t="shared" si="300"/>
        <v>9025.0669377354498</v>
      </c>
      <c r="F3221" s="121">
        <f t="shared" si="301"/>
        <v>9247.0725029231198</v>
      </c>
      <c r="G3221" s="110">
        <f t="shared" si="302"/>
        <v>1.0503312555776194</v>
      </c>
      <c r="H3221" s="130">
        <v>0.79270226589903836</v>
      </c>
      <c r="I3221" s="128">
        <f t="shared" si="303"/>
        <v>7330.1753259998486</v>
      </c>
      <c r="J3221" s="3">
        <f t="shared" si="304"/>
        <v>7384.5912409201665</v>
      </c>
      <c r="K3221" s="122">
        <f t="shared" si="305"/>
        <v>0.83878081279792205</v>
      </c>
      <c r="M3221" s="39" t="s">
        <v>3317</v>
      </c>
      <c r="N3221" s="3">
        <v>8803.9582310989899</v>
      </c>
      <c r="O3221" s="3">
        <v>7384.59130859375</v>
      </c>
      <c r="P3221" s="110">
        <v>0.83878082036972046</v>
      </c>
    </row>
    <row r="3222" spans="2:16" x14ac:dyDescent="0.2">
      <c r="B3222" s="102" t="s">
        <v>3316</v>
      </c>
      <c r="C3222" s="119">
        <v>14535.423378883515</v>
      </c>
      <c r="D3222" s="125">
        <v>1.1407124660736432</v>
      </c>
      <c r="E3222" s="119">
        <f t="shared" si="300"/>
        <v>16580.7386479507</v>
      </c>
      <c r="F3222" s="121">
        <f t="shared" si="301"/>
        <v>16988.604459934468</v>
      </c>
      <c r="G3222" s="110">
        <f t="shared" si="302"/>
        <v>1.1687725921086576</v>
      </c>
      <c r="H3222" s="130">
        <v>0.66409841596027019</v>
      </c>
      <c r="I3222" s="128">
        <f t="shared" si="303"/>
        <v>11282.105311218062</v>
      </c>
      <c r="J3222" s="3">
        <f t="shared" si="304"/>
        <v>11365.858571601853</v>
      </c>
      <c r="K3222" s="122">
        <f t="shared" si="305"/>
        <v>0.78194203741693002</v>
      </c>
      <c r="M3222" s="39" t="s">
        <v>3316</v>
      </c>
      <c r="N3222" s="3">
        <v>14535.423378883515</v>
      </c>
      <c r="O3222" s="3">
        <v>11365.8583984375</v>
      </c>
      <c r="P3222" s="110">
        <v>0.78194200992584229</v>
      </c>
    </row>
    <row r="3223" spans="2:16" x14ac:dyDescent="0.2">
      <c r="B3223" s="102" t="s">
        <v>3315</v>
      </c>
      <c r="C3223" s="119">
        <v>10485.975741447295</v>
      </c>
      <c r="D3223" s="125">
        <v>1.0096639025490661</v>
      </c>
      <c r="E3223" s="119">
        <f t="shared" si="300"/>
        <v>10587.311189144513</v>
      </c>
      <c r="F3223" s="121">
        <f t="shared" si="301"/>
        <v>10847.746044706208</v>
      </c>
      <c r="G3223" s="110">
        <f t="shared" si="302"/>
        <v>1.0345003948301124</v>
      </c>
      <c r="H3223" s="130">
        <v>0.74380035342812068</v>
      </c>
      <c r="I3223" s="128">
        <f t="shared" si="303"/>
        <v>8068.5573419509756</v>
      </c>
      <c r="J3223" s="3">
        <f t="shared" si="304"/>
        <v>8128.4546718677639</v>
      </c>
      <c r="K3223" s="122">
        <f t="shared" si="305"/>
        <v>0.77517389628691424</v>
      </c>
      <c r="M3223" s="39" t="s">
        <v>3315</v>
      </c>
      <c r="N3223" s="3">
        <v>10485.975741447295</v>
      </c>
      <c r="O3223" s="3">
        <v>8128.45458984375</v>
      </c>
      <c r="P3223" s="110">
        <v>0.77517390251159668</v>
      </c>
    </row>
    <row r="3224" spans="2:16" x14ac:dyDescent="0.2">
      <c r="B3224" s="102" t="s">
        <v>3314</v>
      </c>
      <c r="C3224" s="119">
        <v>6116.0117416486537</v>
      </c>
      <c r="D3224" s="125">
        <v>0.91904547635046463</v>
      </c>
      <c r="E3224" s="119">
        <f t="shared" si="300"/>
        <v>5620.8929244685214</v>
      </c>
      <c r="F3224" s="121">
        <f t="shared" si="301"/>
        <v>5759.1599887645698</v>
      </c>
      <c r="G3224" s="110">
        <f t="shared" si="302"/>
        <v>0.94165286661338399</v>
      </c>
      <c r="H3224" s="130">
        <v>0.70126155266530599</v>
      </c>
      <c r="I3224" s="128">
        <f t="shared" si="303"/>
        <v>4038.6774757689486</v>
      </c>
      <c r="J3224" s="3">
        <f t="shared" si="304"/>
        <v>4068.6587954697939</v>
      </c>
      <c r="K3224" s="122">
        <f t="shared" si="305"/>
        <v>0.66524705434477005</v>
      </c>
      <c r="M3224" s="39" t="s">
        <v>3314</v>
      </c>
      <c r="N3224" s="3">
        <v>6116.0117416486537</v>
      </c>
      <c r="O3224" s="3">
        <v>4068.658447265625</v>
      </c>
      <c r="P3224" s="110">
        <v>0.66524702310562134</v>
      </c>
    </row>
    <row r="3225" spans="2:16" x14ac:dyDescent="0.2">
      <c r="B3225" s="102" t="s">
        <v>3313</v>
      </c>
      <c r="C3225" s="119">
        <v>9850.4884566534074</v>
      </c>
      <c r="D3225" s="125">
        <v>0.92773920891675787</v>
      </c>
      <c r="E3225" s="119">
        <f t="shared" si="300"/>
        <v>9138.6843682192866</v>
      </c>
      <c r="F3225" s="121">
        <f t="shared" si="301"/>
        <v>9363.4847826910391</v>
      </c>
      <c r="G3225" s="110">
        <f t="shared" si="302"/>
        <v>0.9505604543261581</v>
      </c>
      <c r="H3225" s="130">
        <v>0.81560311396147023</v>
      </c>
      <c r="I3225" s="128">
        <f t="shared" si="303"/>
        <v>7636.8873462936517</v>
      </c>
      <c r="J3225" s="3">
        <f t="shared" si="304"/>
        <v>7693.5801528924194</v>
      </c>
      <c r="K3225" s="122">
        <f t="shared" si="305"/>
        <v>0.78103539603621108</v>
      </c>
      <c r="M3225" s="39" t="s">
        <v>3313</v>
      </c>
      <c r="N3225" s="3">
        <v>9850.4884566534074</v>
      </c>
      <c r="O3225" s="3">
        <v>7693.57958984375</v>
      </c>
      <c r="P3225" s="110">
        <v>0.78103536367416382</v>
      </c>
    </row>
    <row r="3226" spans="2:16" x14ac:dyDescent="0.2">
      <c r="B3226" s="102" t="s">
        <v>3312</v>
      </c>
      <c r="C3226" s="119">
        <v>7886.2255362087681</v>
      </c>
      <c r="D3226" s="125">
        <v>1.0245185864772266</v>
      </c>
      <c r="E3226" s="119">
        <f t="shared" si="300"/>
        <v>8079.5846389972157</v>
      </c>
      <c r="F3226" s="121">
        <f t="shared" si="301"/>
        <v>8278.3325005518309</v>
      </c>
      <c r="G3226" s="110">
        <f t="shared" si="302"/>
        <v>1.0497204857434961</v>
      </c>
      <c r="H3226" s="130">
        <v>0.75472586607401437</v>
      </c>
      <c r="I3226" s="128">
        <f t="shared" si="303"/>
        <v>6247.8716661276412</v>
      </c>
      <c r="J3226" s="3">
        <f t="shared" si="304"/>
        <v>6294.253046912786</v>
      </c>
      <c r="K3226" s="122">
        <f t="shared" si="305"/>
        <v>0.79813251827675868</v>
      </c>
      <c r="M3226" s="39" t="s">
        <v>3312</v>
      </c>
      <c r="N3226" s="3">
        <v>7886.2255362087681</v>
      </c>
      <c r="O3226" s="3">
        <v>6294.25341796875</v>
      </c>
      <c r="P3226" s="110">
        <v>0.79813253879547119</v>
      </c>
    </row>
    <row r="3227" spans="2:16" x14ac:dyDescent="0.2">
      <c r="B3227" s="102" t="s">
        <v>3311</v>
      </c>
      <c r="C3227" s="119">
        <v>7100.5940305996346</v>
      </c>
      <c r="D3227" s="125">
        <v>1.0534152632019094</v>
      </c>
      <c r="E3227" s="119">
        <f t="shared" si="300"/>
        <v>7479.8741296340204</v>
      </c>
      <c r="F3227" s="121">
        <f t="shared" si="301"/>
        <v>7663.8698490163188</v>
      </c>
      <c r="G3227" s="110">
        <f t="shared" si="302"/>
        <v>1.0793279852346547</v>
      </c>
      <c r="H3227" s="130">
        <v>0.66594829855532511</v>
      </c>
      <c r="I3227" s="128">
        <f t="shared" si="303"/>
        <v>5103.741086301874</v>
      </c>
      <c r="J3227" s="3">
        <f t="shared" si="304"/>
        <v>5141.628957788721</v>
      </c>
      <c r="K3227" s="122">
        <f t="shared" si="305"/>
        <v>0.72411250884519562</v>
      </c>
      <c r="M3227" s="39" t="s">
        <v>3311</v>
      </c>
      <c r="N3227" s="3">
        <v>7100.5940305996346</v>
      </c>
      <c r="O3227" s="3">
        <v>5141.62890625</v>
      </c>
      <c r="P3227" s="110">
        <v>0.72411251068115234</v>
      </c>
    </row>
    <row r="3228" spans="2:16" x14ac:dyDescent="0.2">
      <c r="B3228" s="102" t="s">
        <v>3310</v>
      </c>
      <c r="C3228" s="119">
        <v>10441.313366237906</v>
      </c>
      <c r="D3228" s="125">
        <v>1.0723401284450043</v>
      </c>
      <c r="E3228" s="119">
        <f t="shared" si="300"/>
        <v>11196.639316286095</v>
      </c>
      <c r="F3228" s="121">
        <f t="shared" si="301"/>
        <v>11472.062895608409</v>
      </c>
      <c r="G3228" s="110">
        <f t="shared" si="302"/>
        <v>1.0987183789257242</v>
      </c>
      <c r="H3228" s="130">
        <v>0.92514261792111863</v>
      </c>
      <c r="I3228" s="128">
        <f t="shared" si="303"/>
        <v>10613.294300198892</v>
      </c>
      <c r="J3228" s="3">
        <f t="shared" si="304"/>
        <v>10692.0826093428</v>
      </c>
      <c r="K3228" s="122">
        <f t="shared" si="305"/>
        <v>1.0240170210689929</v>
      </c>
      <c r="M3228" s="39" t="s">
        <v>3310</v>
      </c>
      <c r="N3228" s="3">
        <v>10441.313366237906</v>
      </c>
      <c r="O3228" s="3">
        <v>10692.0830078125</v>
      </c>
      <c r="P3228" s="110">
        <v>1.0240170955657959</v>
      </c>
    </row>
    <row r="3229" spans="2:16" x14ac:dyDescent="0.2">
      <c r="B3229" s="102" t="s">
        <v>3309</v>
      </c>
      <c r="C3229" s="119">
        <v>7388.371074105371</v>
      </c>
      <c r="D3229" s="125">
        <v>0.99543925987796733</v>
      </c>
      <c r="E3229" s="119">
        <f t="shared" si="300"/>
        <v>7354.6746337112327</v>
      </c>
      <c r="F3229" s="121">
        <f t="shared" si="301"/>
        <v>7535.5905992207554</v>
      </c>
      <c r="G3229" s="110">
        <f t="shared" si="302"/>
        <v>1.0199258434151144</v>
      </c>
      <c r="H3229" s="130">
        <v>0.74307097215594942</v>
      </c>
      <c r="I3229" s="128">
        <f t="shared" si="303"/>
        <v>5599.4786323321996</v>
      </c>
      <c r="J3229" s="3">
        <f t="shared" si="304"/>
        <v>5641.0466357296582</v>
      </c>
      <c r="K3229" s="122">
        <f t="shared" si="305"/>
        <v>0.76350342709508678</v>
      </c>
      <c r="M3229" s="39" t="s">
        <v>3309</v>
      </c>
      <c r="N3229" s="3">
        <v>7388.371074105371</v>
      </c>
      <c r="O3229" s="3">
        <v>5641.04638671875</v>
      </c>
      <c r="P3229" s="110">
        <v>0.76350337266921997</v>
      </c>
    </row>
    <row r="3230" spans="2:16" x14ac:dyDescent="0.2">
      <c r="B3230" s="102" t="s">
        <v>3308</v>
      </c>
      <c r="C3230" s="119">
        <v>19171.466888357267</v>
      </c>
      <c r="D3230" s="125">
        <v>0.94521167835038078</v>
      </c>
      <c r="E3230" s="119">
        <f t="shared" si="300"/>
        <v>18121.094393982923</v>
      </c>
      <c r="F3230" s="121">
        <f t="shared" si="301"/>
        <v>18566.851065984374</v>
      </c>
      <c r="G3230" s="110">
        <f t="shared" si="302"/>
        <v>0.96846272505417552</v>
      </c>
      <c r="H3230" s="130">
        <v>0.69558494152213146</v>
      </c>
      <c r="I3230" s="128">
        <f t="shared" si="303"/>
        <v>12914.822012982864</v>
      </c>
      <c r="J3230" s="3">
        <f t="shared" si="304"/>
        <v>13010.695825629176</v>
      </c>
      <c r="K3230" s="122">
        <f t="shared" si="305"/>
        <v>0.6786489474903199</v>
      </c>
      <c r="M3230" s="39" t="s">
        <v>3308</v>
      </c>
      <c r="N3230" s="3">
        <v>19171.466888357267</v>
      </c>
      <c r="O3230" s="3">
        <v>13010.6962890625</v>
      </c>
      <c r="P3230" s="110">
        <v>0.67864894866943359</v>
      </c>
    </row>
    <row r="3231" spans="2:16" x14ac:dyDescent="0.2">
      <c r="B3231" s="102" t="s">
        <v>3307</v>
      </c>
      <c r="C3231" s="119">
        <v>12354.650515912699</v>
      </c>
      <c r="D3231" s="125">
        <v>1.0681598668309984</v>
      </c>
      <c r="E3231" s="119">
        <f t="shared" si="300"/>
        <v>13196.741849820834</v>
      </c>
      <c r="F3231" s="121">
        <f t="shared" si="301"/>
        <v>13521.365495630642</v>
      </c>
      <c r="G3231" s="110">
        <f t="shared" si="302"/>
        <v>1.0944352880087722</v>
      </c>
      <c r="H3231" s="130">
        <v>0.82975015899561788</v>
      </c>
      <c r="I3231" s="128">
        <f t="shared" si="303"/>
        <v>11219.355169837387</v>
      </c>
      <c r="J3231" s="3">
        <f t="shared" si="304"/>
        <v>11302.642601478654</v>
      </c>
      <c r="K3231" s="122">
        <f t="shared" si="305"/>
        <v>0.91484923729092404</v>
      </c>
      <c r="M3231" s="39" t="s">
        <v>3307</v>
      </c>
      <c r="N3231" s="3">
        <v>12354.650515912699</v>
      </c>
      <c r="O3231" s="3">
        <v>11302.6435546875</v>
      </c>
      <c r="P3231" s="110">
        <v>0.91484934091567993</v>
      </c>
    </row>
    <row r="3232" spans="2:16" x14ac:dyDescent="0.2">
      <c r="B3232" s="102" t="s">
        <v>3306</v>
      </c>
      <c r="C3232" s="119">
        <v>5755.4305767117157</v>
      </c>
      <c r="D3232" s="125">
        <v>1.1399790204122699</v>
      </c>
      <c r="E3232" s="119">
        <f t="shared" si="300"/>
        <v>6561.0701108906478</v>
      </c>
      <c r="F3232" s="121">
        <f t="shared" si="301"/>
        <v>6722.4643795706861</v>
      </c>
      <c r="G3232" s="110">
        <f t="shared" si="302"/>
        <v>1.1680211045845803</v>
      </c>
      <c r="H3232" s="130">
        <v>0.80562918297274955</v>
      </c>
      <c r="I3232" s="128">
        <f t="shared" si="303"/>
        <v>5415.8134856769439</v>
      </c>
      <c r="J3232" s="3">
        <f t="shared" si="304"/>
        <v>5456.0180418784303</v>
      </c>
      <c r="K3232" s="122">
        <f t="shared" si="305"/>
        <v>0.94797738747040006</v>
      </c>
      <c r="M3232" s="39" t="s">
        <v>3306</v>
      </c>
      <c r="N3232" s="3">
        <v>5755.4305767117157</v>
      </c>
      <c r="O3232" s="3">
        <v>5456.01904296875</v>
      </c>
      <c r="P3232" s="110">
        <v>0.94797754287719727</v>
      </c>
    </row>
    <row r="3233" spans="2:16" x14ac:dyDescent="0.2">
      <c r="B3233" s="102" t="s">
        <v>3305</v>
      </c>
      <c r="C3233" s="119">
        <v>7105.3891111264684</v>
      </c>
      <c r="D3233" s="125">
        <v>1.0687626682664062</v>
      </c>
      <c r="E3233" s="119">
        <f t="shared" si="300"/>
        <v>7593.9746254785923</v>
      </c>
      <c r="F3233" s="121">
        <f t="shared" si="301"/>
        <v>7780.7770769597128</v>
      </c>
      <c r="G3233" s="110">
        <f t="shared" si="302"/>
        <v>1.0950529176193378</v>
      </c>
      <c r="H3233" s="130">
        <v>0.86667085037229497</v>
      </c>
      <c r="I3233" s="128">
        <f t="shared" si="303"/>
        <v>6743.3726858459331</v>
      </c>
      <c r="J3233" s="3">
        <f t="shared" si="304"/>
        <v>6793.4324426770481</v>
      </c>
      <c r="K3233" s="122">
        <f t="shared" si="305"/>
        <v>0.95609576568285037</v>
      </c>
      <c r="M3233" s="39" t="s">
        <v>3305</v>
      </c>
      <c r="N3233" s="3">
        <v>7105.3891111264684</v>
      </c>
      <c r="O3233" s="3">
        <v>6793.431640625</v>
      </c>
      <c r="P3233" s="110">
        <v>0.95609563589096069</v>
      </c>
    </row>
    <row r="3234" spans="2:16" x14ac:dyDescent="0.2">
      <c r="B3234" s="102" t="s">
        <v>3304</v>
      </c>
      <c r="C3234" s="119">
        <v>6526.426115693539</v>
      </c>
      <c r="D3234" s="125">
        <v>1.0441520661543846</v>
      </c>
      <c r="E3234" s="119">
        <f t="shared" si="300"/>
        <v>6814.5813133053434</v>
      </c>
      <c r="F3234" s="121">
        <f t="shared" si="301"/>
        <v>6982.2116462895874</v>
      </c>
      <c r="G3234" s="110">
        <f t="shared" si="302"/>
        <v>1.0698369249136308</v>
      </c>
      <c r="H3234" s="130">
        <v>0.77663230617878742</v>
      </c>
      <c r="I3234" s="128">
        <f t="shared" si="303"/>
        <v>5422.6111330862705</v>
      </c>
      <c r="J3234" s="3">
        <f t="shared" si="304"/>
        <v>5462.8661519556517</v>
      </c>
      <c r="K3234" s="122">
        <f t="shared" si="305"/>
        <v>0.83703792169186819</v>
      </c>
      <c r="M3234" s="39" t="s">
        <v>3304</v>
      </c>
      <c r="N3234" s="3">
        <v>6526.426115693539</v>
      </c>
      <c r="O3234" s="3">
        <v>5462.86669921875</v>
      </c>
      <c r="P3234" s="110">
        <v>0.83703798055648804</v>
      </c>
    </row>
    <row r="3235" spans="2:16" x14ac:dyDescent="0.2">
      <c r="B3235" s="102" t="s">
        <v>3303</v>
      </c>
      <c r="C3235" s="119">
        <v>8360.5307749236235</v>
      </c>
      <c r="D3235" s="125">
        <v>1.0728920745355994</v>
      </c>
      <c r="E3235" s="119">
        <f t="shared" si="300"/>
        <v>8969.9472073265297</v>
      </c>
      <c r="F3235" s="121">
        <f t="shared" si="301"/>
        <v>9190.5968948252212</v>
      </c>
      <c r="G3235" s="110">
        <f t="shared" si="302"/>
        <v>1.0992839022124383</v>
      </c>
      <c r="H3235" s="130">
        <v>0.79198636729300986</v>
      </c>
      <c r="I3235" s="128">
        <f t="shared" si="303"/>
        <v>7278.8274479870443</v>
      </c>
      <c r="J3235" s="3">
        <f t="shared" si="304"/>
        <v>7332.8621794244282</v>
      </c>
      <c r="K3235" s="122">
        <f t="shared" si="305"/>
        <v>0.87708093861916514</v>
      </c>
      <c r="M3235" s="39" t="s">
        <v>3303</v>
      </c>
      <c r="N3235" s="3">
        <v>8360.5307749236235</v>
      </c>
      <c r="O3235" s="3">
        <v>7332.861328125</v>
      </c>
      <c r="P3235" s="110">
        <v>0.87708085775375366</v>
      </c>
    </row>
    <row r="3236" spans="2:16" x14ac:dyDescent="0.2">
      <c r="B3236" s="102" t="s">
        <v>3302</v>
      </c>
      <c r="C3236" s="119">
        <v>7586.6460900022421</v>
      </c>
      <c r="D3236" s="125">
        <v>1.1625301083252697</v>
      </c>
      <c r="E3236" s="119">
        <f t="shared" si="300"/>
        <v>8819.7045008357909</v>
      </c>
      <c r="F3236" s="121">
        <f t="shared" si="301"/>
        <v>9036.6584022311836</v>
      </c>
      <c r="G3236" s="110">
        <f t="shared" si="302"/>
        <v>1.1911269215707561</v>
      </c>
      <c r="H3236" s="130">
        <v>0.81358206514168452</v>
      </c>
      <c r="I3236" s="128">
        <f t="shared" si="303"/>
        <v>7352.0632048672014</v>
      </c>
      <c r="J3236" s="3">
        <f t="shared" si="304"/>
        <v>7406.6416055264363</v>
      </c>
      <c r="K3236" s="122">
        <f t="shared" si="305"/>
        <v>0.97627350975116423</v>
      </c>
      <c r="M3236" s="39" t="s">
        <v>3302</v>
      </c>
      <c r="N3236" s="3">
        <v>7586.6460900022421</v>
      </c>
      <c r="O3236" s="3">
        <v>7406.64208984375</v>
      </c>
      <c r="P3236" s="110">
        <v>0.97627359628677368</v>
      </c>
    </row>
    <row r="3237" spans="2:16" x14ac:dyDescent="0.2">
      <c r="B3237" s="102" t="s">
        <v>3301</v>
      </c>
      <c r="C3237" s="119">
        <v>5986.6780670370727</v>
      </c>
      <c r="D3237" s="125">
        <v>1.14946420897613</v>
      </c>
      <c r="E3237" s="119">
        <f t="shared" si="300"/>
        <v>6881.472168721516</v>
      </c>
      <c r="F3237" s="121">
        <f t="shared" si="301"/>
        <v>7050.7479346166747</v>
      </c>
      <c r="G3237" s="110">
        <f t="shared" si="302"/>
        <v>1.1777396171406678</v>
      </c>
      <c r="H3237" s="130">
        <v>0.83221323047879192</v>
      </c>
      <c r="I3237" s="128">
        <f t="shared" si="303"/>
        <v>5867.7257159590126</v>
      </c>
      <c r="J3237" s="3">
        <f t="shared" si="304"/>
        <v>5911.2850646969418</v>
      </c>
      <c r="K3237" s="122">
        <f t="shared" si="305"/>
        <v>0.98740653806737189</v>
      </c>
      <c r="M3237" s="39" t="s">
        <v>3301</v>
      </c>
      <c r="N3237" s="3">
        <v>5986.6780670370727</v>
      </c>
      <c r="O3237" s="3">
        <v>5911.28466796875</v>
      </c>
      <c r="P3237" s="110">
        <v>0.98740649223327637</v>
      </c>
    </row>
    <row r="3238" spans="2:16" x14ac:dyDescent="0.2">
      <c r="B3238" s="102" t="s">
        <v>3300</v>
      </c>
      <c r="C3238" s="119">
        <v>6542.9701441375055</v>
      </c>
      <c r="D3238" s="125">
        <v>1.0386276577453624</v>
      </c>
      <c r="E3238" s="119">
        <f t="shared" si="300"/>
        <v>6795.7097555033733</v>
      </c>
      <c r="F3238" s="121">
        <f t="shared" si="301"/>
        <v>6962.8758713372399</v>
      </c>
      <c r="G3238" s="110">
        <f t="shared" si="302"/>
        <v>1.0641766228409233</v>
      </c>
      <c r="H3238" s="130">
        <v>0.74025006053296172</v>
      </c>
      <c r="I3238" s="128">
        <f t="shared" si="303"/>
        <v>5154.26928524089</v>
      </c>
      <c r="J3238" s="3">
        <f t="shared" si="304"/>
        <v>5192.5322552829912</v>
      </c>
      <c r="K3238" s="122">
        <f t="shared" si="305"/>
        <v>0.79360476066599428</v>
      </c>
      <c r="M3238" s="39" t="s">
        <v>3300</v>
      </c>
      <c r="N3238" s="3">
        <v>6542.9701441375055</v>
      </c>
      <c r="O3238" s="3">
        <v>5192.5322265625</v>
      </c>
      <c r="P3238" s="110">
        <v>0.79360473155975342</v>
      </c>
    </row>
    <row r="3239" spans="2:16" x14ac:dyDescent="0.2">
      <c r="B3239" s="102" t="s">
        <v>3299</v>
      </c>
      <c r="C3239" s="119">
        <v>5136.8329219686229</v>
      </c>
      <c r="D3239" s="125">
        <v>1.0156105968801334</v>
      </c>
      <c r="E3239" s="119">
        <f t="shared" si="300"/>
        <v>5217.0219499540735</v>
      </c>
      <c r="F3239" s="121">
        <f t="shared" si="301"/>
        <v>5345.3542841723774</v>
      </c>
      <c r="G3239" s="110">
        <f t="shared" si="302"/>
        <v>1.0405933705400412</v>
      </c>
      <c r="H3239" s="130">
        <v>0.77524928712669472</v>
      </c>
      <c r="I3239" s="128">
        <f t="shared" si="303"/>
        <v>4143.9820982442589</v>
      </c>
      <c r="J3239" s="3">
        <f t="shared" si="304"/>
        <v>4174.7451519586148</v>
      </c>
      <c r="K3239" s="122">
        <f t="shared" si="305"/>
        <v>0.8127079886333346</v>
      </c>
      <c r="M3239" s="39" t="s">
        <v>3299</v>
      </c>
      <c r="N3239" s="3">
        <v>5136.8329219686229</v>
      </c>
      <c r="O3239" s="3">
        <v>4174.7451171875</v>
      </c>
      <c r="P3239" s="110">
        <v>0.81270796060562134</v>
      </c>
    </row>
    <row r="3240" spans="2:16" x14ac:dyDescent="0.2">
      <c r="B3240" s="102" t="s">
        <v>3298</v>
      </c>
      <c r="C3240" s="119">
        <v>10979.251734744199</v>
      </c>
      <c r="D3240" s="125">
        <v>1.0544848463843155</v>
      </c>
      <c r="E3240" s="119">
        <f t="shared" si="300"/>
        <v>11577.454578926467</v>
      </c>
      <c r="F3240" s="121">
        <f t="shared" si="301"/>
        <v>11862.245746123512</v>
      </c>
      <c r="G3240" s="110">
        <f t="shared" si="302"/>
        <v>1.080423878850054</v>
      </c>
      <c r="H3240" s="130">
        <v>0.76961213720990052</v>
      </c>
      <c r="I3240" s="128">
        <f t="shared" si="303"/>
        <v>9129.3283007831669</v>
      </c>
      <c r="J3240" s="3">
        <f t="shared" si="304"/>
        <v>9197.1003157761788</v>
      </c>
      <c r="K3240" s="122">
        <f t="shared" si="305"/>
        <v>0.83768006581647603</v>
      </c>
      <c r="M3240" s="39" t="s">
        <v>3298</v>
      </c>
      <c r="N3240" s="3">
        <v>10979.251734744199</v>
      </c>
      <c r="O3240" s="3">
        <v>9197.1005859375</v>
      </c>
      <c r="P3240" s="110">
        <v>0.83768010139465332</v>
      </c>
    </row>
    <row r="3241" spans="2:16" x14ac:dyDescent="0.2">
      <c r="B3241" s="102" t="s">
        <v>3297</v>
      </c>
      <c r="C3241" s="119">
        <v>13550.908032250027</v>
      </c>
      <c r="D3241" s="125">
        <v>0.93347674291920879</v>
      </c>
      <c r="E3241" s="119">
        <f t="shared" si="300"/>
        <v>12649.457493542499</v>
      </c>
      <c r="F3241" s="121">
        <f t="shared" si="301"/>
        <v>12960.618616174123</v>
      </c>
      <c r="G3241" s="110">
        <f t="shared" si="302"/>
        <v>0.95643912462020519</v>
      </c>
      <c r="H3241" s="130">
        <v>0.75501551567983749</v>
      </c>
      <c r="I3241" s="128">
        <f t="shared" si="303"/>
        <v>9785.4681480204072</v>
      </c>
      <c r="J3241" s="3">
        <f t="shared" si="304"/>
        <v>9858.1110492494499</v>
      </c>
      <c r="K3241" s="122">
        <f t="shared" si="305"/>
        <v>0.72748711937148203</v>
      </c>
      <c r="M3241" s="39" t="s">
        <v>3297</v>
      </c>
      <c r="N3241" s="3">
        <v>13550.908032250027</v>
      </c>
      <c r="O3241" s="3">
        <v>9858.111328125</v>
      </c>
      <c r="P3241" s="110">
        <v>0.72748714685440063</v>
      </c>
    </row>
    <row r="3242" spans="2:16" x14ac:dyDescent="0.2">
      <c r="B3242" s="102" t="s">
        <v>3296</v>
      </c>
      <c r="C3242" s="119">
        <v>6174.5637799601236</v>
      </c>
      <c r="D3242" s="125">
        <v>1.0960333820704526</v>
      </c>
      <c r="E3242" s="119">
        <f t="shared" si="300"/>
        <v>6767.5280225594124</v>
      </c>
      <c r="F3242" s="121">
        <f t="shared" si="301"/>
        <v>6934.0009023659622</v>
      </c>
      <c r="G3242" s="110">
        <f t="shared" si="302"/>
        <v>1.1229944574984605</v>
      </c>
      <c r="H3242" s="130">
        <v>0.80414029818017008</v>
      </c>
      <c r="I3242" s="128">
        <f t="shared" si="303"/>
        <v>5575.9095532101337</v>
      </c>
      <c r="J3242" s="3">
        <f t="shared" si="304"/>
        <v>5617.302590396388</v>
      </c>
      <c r="K3242" s="122">
        <f t="shared" si="305"/>
        <v>0.90974889734358944</v>
      </c>
      <c r="M3242" s="39" t="s">
        <v>3296</v>
      </c>
      <c r="N3242" s="3">
        <v>6174.5637799601236</v>
      </c>
      <c r="O3242" s="3">
        <v>5617.30224609375</v>
      </c>
      <c r="P3242" s="110">
        <v>0.90974885225296021</v>
      </c>
    </row>
    <row r="3243" spans="2:16" x14ac:dyDescent="0.2">
      <c r="B3243" s="102" t="s">
        <v>3295</v>
      </c>
      <c r="C3243" s="119">
        <v>11569.61224236773</v>
      </c>
      <c r="D3243" s="125">
        <v>1.1650580855075359</v>
      </c>
      <c r="E3243" s="119">
        <f t="shared" si="300"/>
        <v>13479.270289157495</v>
      </c>
      <c r="F3243" s="121">
        <f t="shared" si="301"/>
        <v>13810.843787670809</v>
      </c>
      <c r="G3243" s="110">
        <f t="shared" si="302"/>
        <v>1.1937170838877145</v>
      </c>
      <c r="H3243" s="130">
        <v>0.83622980969648153</v>
      </c>
      <c r="I3243" s="128">
        <f t="shared" si="303"/>
        <v>11549.039272311795</v>
      </c>
      <c r="J3243" s="3">
        <f t="shared" si="304"/>
        <v>11634.77413000673</v>
      </c>
      <c r="K3243" s="122">
        <f t="shared" si="305"/>
        <v>1.0056321583017604</v>
      </c>
      <c r="M3243" s="39" t="s">
        <v>3295</v>
      </c>
      <c r="N3243" s="3">
        <v>11569.61224236773</v>
      </c>
      <c r="O3243" s="3">
        <v>11634.7724609375</v>
      </c>
      <c r="P3243" s="110">
        <v>1.0056320428848267</v>
      </c>
    </row>
    <row r="3244" spans="2:16" x14ac:dyDescent="0.2">
      <c r="B3244" s="102" t="s">
        <v>3294</v>
      </c>
      <c r="C3244" s="119">
        <v>12085.468541915723</v>
      </c>
      <c r="D3244" s="125">
        <v>0.97625433371952175</v>
      </c>
      <c r="E3244" s="119">
        <f t="shared" si="300"/>
        <v>11798.491039076174</v>
      </c>
      <c r="F3244" s="121">
        <f t="shared" si="301"/>
        <v>12088.719431792006</v>
      </c>
      <c r="G3244" s="110">
        <f t="shared" si="302"/>
        <v>1.0002689916294936</v>
      </c>
      <c r="H3244" s="130">
        <v>0.72686247055517728</v>
      </c>
      <c r="I3244" s="128">
        <f t="shared" si="303"/>
        <v>8786.8364720407171</v>
      </c>
      <c r="J3244" s="3">
        <f t="shared" si="304"/>
        <v>8852.0659821979098</v>
      </c>
      <c r="K3244" s="122">
        <f t="shared" si="305"/>
        <v>0.73245534101524612</v>
      </c>
      <c r="M3244" s="39" t="s">
        <v>3294</v>
      </c>
      <c r="N3244" s="3">
        <v>12085.468541915723</v>
      </c>
      <c r="O3244" s="3">
        <v>8852.0654296875</v>
      </c>
      <c r="P3244" s="110">
        <v>0.73245531320571899</v>
      </c>
    </row>
    <row r="3245" spans="2:16" x14ac:dyDescent="0.2">
      <c r="B3245" s="102" t="s">
        <v>3293</v>
      </c>
      <c r="C3245" s="119">
        <v>9724.3182934455581</v>
      </c>
      <c r="D3245" s="125">
        <v>0.98272598506420128</v>
      </c>
      <c r="E3245" s="119">
        <f t="shared" si="300"/>
        <v>9556.3402740041183</v>
      </c>
      <c r="F3245" s="121">
        <f t="shared" si="301"/>
        <v>9791.4145109369601</v>
      </c>
      <c r="G3245" s="110">
        <f t="shared" si="302"/>
        <v>1.0068998376509977</v>
      </c>
      <c r="H3245" s="130">
        <v>0.71120520773908891</v>
      </c>
      <c r="I3245" s="128">
        <f t="shared" si="303"/>
        <v>6963.7049913104493</v>
      </c>
      <c r="J3245" s="3">
        <f t="shared" si="304"/>
        <v>7015.4003957836921</v>
      </c>
      <c r="K3245" s="122">
        <f t="shared" si="305"/>
        <v>0.72142850368362099</v>
      </c>
      <c r="M3245" s="39" t="s">
        <v>3293</v>
      </c>
      <c r="N3245" s="3">
        <v>9724.3182934455581</v>
      </c>
      <c r="O3245" s="3">
        <v>7015.400390625</v>
      </c>
      <c r="P3245" s="110">
        <v>0.7214285135269165</v>
      </c>
    </row>
    <row r="3246" spans="2:16" x14ac:dyDescent="0.2">
      <c r="B3246" s="102" t="s">
        <v>3292</v>
      </c>
      <c r="C3246" s="119">
        <v>15199.719714840672</v>
      </c>
      <c r="D3246" s="125">
        <v>1.0093805480662685</v>
      </c>
      <c r="E3246" s="119">
        <f t="shared" si="300"/>
        <v>15342.301416219545</v>
      </c>
      <c r="F3246" s="121">
        <f t="shared" si="301"/>
        <v>15719.703192925044</v>
      </c>
      <c r="G3246" s="110">
        <f t="shared" si="302"/>
        <v>1.0342100701749566</v>
      </c>
      <c r="H3246" s="130">
        <v>0.73665104178021756</v>
      </c>
      <c r="I3246" s="128">
        <f t="shared" si="303"/>
        <v>11579.935733544045</v>
      </c>
      <c r="J3246" s="3">
        <f t="shared" si="304"/>
        <v>11665.899952629534</v>
      </c>
      <c r="K3246" s="122">
        <f t="shared" si="305"/>
        <v>0.76750757063231934</v>
      </c>
      <c r="M3246" s="39" t="s">
        <v>3292</v>
      </c>
      <c r="N3246" s="3">
        <v>15199.719714840672</v>
      </c>
      <c r="O3246" s="3">
        <v>11665.8994140625</v>
      </c>
      <c r="P3246" s="110">
        <v>0.76750755310058594</v>
      </c>
    </row>
    <row r="3247" spans="2:16" x14ac:dyDescent="0.2">
      <c r="B3247" s="102" t="s">
        <v>3291</v>
      </c>
      <c r="C3247" s="119">
        <v>11820.53385086301</v>
      </c>
      <c r="D3247" s="125">
        <v>1.0737581113756982</v>
      </c>
      <c r="E3247" s="119">
        <f t="shared" si="300"/>
        <v>12692.394103155175</v>
      </c>
      <c r="F3247" s="121">
        <f t="shared" si="301"/>
        <v>13004.611413663306</v>
      </c>
      <c r="G3247" s="110">
        <f t="shared" si="302"/>
        <v>1.1001712424954349</v>
      </c>
      <c r="H3247" s="130">
        <v>0.74386874730316999</v>
      </c>
      <c r="I3247" s="128">
        <f t="shared" si="303"/>
        <v>9673.7240014462295</v>
      </c>
      <c r="J3247" s="3">
        <f t="shared" si="304"/>
        <v>9745.5373645397704</v>
      </c>
      <c r="K3247" s="122">
        <f t="shared" si="305"/>
        <v>0.82445831021652671</v>
      </c>
      <c r="M3247" s="39" t="s">
        <v>3291</v>
      </c>
      <c r="N3247" s="3">
        <v>11820.53385086301</v>
      </c>
      <c r="O3247" s="3">
        <v>9745.5380859375</v>
      </c>
      <c r="P3247" s="110">
        <v>0.82445836067199707</v>
      </c>
    </row>
    <row r="3248" spans="2:16" x14ac:dyDescent="0.2">
      <c r="B3248" s="102" t="s">
        <v>3290</v>
      </c>
      <c r="C3248" s="119">
        <v>8086.6599600087029</v>
      </c>
      <c r="D3248" s="125">
        <v>1.1404288696760743</v>
      </c>
      <c r="E3248" s="119">
        <f t="shared" si="300"/>
        <v>9222.2604776474927</v>
      </c>
      <c r="F3248" s="121">
        <f t="shared" si="301"/>
        <v>9449.1167617917708</v>
      </c>
      <c r="G3248" s="110">
        <f t="shared" si="302"/>
        <v>1.1684820195879242</v>
      </c>
      <c r="H3248" s="130">
        <v>0.7158182257289728</v>
      </c>
      <c r="I3248" s="128">
        <f t="shared" si="303"/>
        <v>6763.8499951316835</v>
      </c>
      <c r="J3248" s="3">
        <f t="shared" si="304"/>
        <v>6814.0617662694603</v>
      </c>
      <c r="K3248" s="122">
        <f t="shared" si="305"/>
        <v>0.84262993621190019</v>
      </c>
      <c r="M3248" s="39" t="s">
        <v>3290</v>
      </c>
      <c r="N3248" s="3">
        <v>8086.6599600087029</v>
      </c>
      <c r="O3248" s="3">
        <v>6814.0615234375</v>
      </c>
      <c r="P3248" s="110">
        <v>0.84262990951538086</v>
      </c>
    </row>
    <row r="3249" spans="2:16" x14ac:dyDescent="0.2">
      <c r="B3249" s="102" t="s">
        <v>3289</v>
      </c>
      <c r="C3249" s="119">
        <v>21181.975219084059</v>
      </c>
      <c r="D3249" s="125">
        <v>1.0865714501037425</v>
      </c>
      <c r="E3249" s="119">
        <f t="shared" si="300"/>
        <v>23015.729529861703</v>
      </c>
      <c r="F3249" s="121">
        <f t="shared" si="301"/>
        <v>23581.888216299722</v>
      </c>
      <c r="G3249" s="110">
        <f t="shared" si="302"/>
        <v>1.113299773623257</v>
      </c>
      <c r="H3249" s="130">
        <v>0.81651756989129287</v>
      </c>
      <c r="I3249" s="128">
        <f t="shared" si="303"/>
        <v>19255.026059821164</v>
      </c>
      <c r="J3249" s="3">
        <f t="shared" si="304"/>
        <v>19397.966687195152</v>
      </c>
      <c r="K3249" s="122">
        <f t="shared" si="305"/>
        <v>0.91577704565145601</v>
      </c>
      <c r="M3249" s="39" t="s">
        <v>3289</v>
      </c>
      <c r="N3249" s="3">
        <v>21181.975219084059</v>
      </c>
      <c r="O3249" s="3">
        <v>19397.96875</v>
      </c>
      <c r="P3249" s="110">
        <v>0.91577714681625366</v>
      </c>
    </row>
    <row r="3250" spans="2:16" x14ac:dyDescent="0.2">
      <c r="B3250" s="102" t="s">
        <v>3288</v>
      </c>
      <c r="C3250" s="119">
        <v>8960.4378681228118</v>
      </c>
      <c r="D3250" s="125">
        <v>1.0029118105361634</v>
      </c>
      <c r="E3250" s="119">
        <f t="shared" si="300"/>
        <v>8986.5289655158485</v>
      </c>
      <c r="F3250" s="121">
        <f t="shared" si="301"/>
        <v>9207.5865439059889</v>
      </c>
      <c r="G3250" s="110">
        <f t="shared" si="302"/>
        <v>1.0275822096442877</v>
      </c>
      <c r="H3250" s="130">
        <v>0.72057557976986919</v>
      </c>
      <c r="I3250" s="128">
        <f t="shared" si="303"/>
        <v>6634.7620121563041</v>
      </c>
      <c r="J3250" s="3">
        <f t="shared" si="304"/>
        <v>6684.0154923410782</v>
      </c>
      <c r="K3250" s="122">
        <f t="shared" si="305"/>
        <v>0.7459474180519442</v>
      </c>
      <c r="M3250" s="39" t="s">
        <v>3288</v>
      </c>
      <c r="N3250" s="3">
        <v>8960.4378681228118</v>
      </c>
      <c r="O3250" s="3">
        <v>6684.01611328125</v>
      </c>
      <c r="P3250" s="110">
        <v>0.74594748020172119</v>
      </c>
    </row>
    <row r="3251" spans="2:16" x14ac:dyDescent="0.2">
      <c r="B3251" s="102" t="s">
        <v>3287</v>
      </c>
      <c r="C3251" s="119">
        <v>6591.2537635422059</v>
      </c>
      <c r="D3251" s="125">
        <v>0.97318424023081174</v>
      </c>
      <c r="E3251" s="119">
        <f t="shared" si="300"/>
        <v>6414.5042860413005</v>
      </c>
      <c r="F3251" s="121">
        <f t="shared" si="301"/>
        <v>6572.29321539174</v>
      </c>
      <c r="G3251" s="110">
        <f t="shared" si="302"/>
        <v>0.99712337761059344</v>
      </c>
      <c r="H3251" s="130">
        <v>0.83867378104074197</v>
      </c>
      <c r="I3251" s="128">
        <f t="shared" si="303"/>
        <v>5512.0100010610067</v>
      </c>
      <c r="J3251" s="3">
        <f t="shared" si="304"/>
        <v>5552.9286767976973</v>
      </c>
      <c r="K3251" s="122">
        <f t="shared" si="305"/>
        <v>0.84246925941651163</v>
      </c>
      <c r="M3251" s="39" t="s">
        <v>3287</v>
      </c>
      <c r="N3251" s="3">
        <v>6591.2537635422059</v>
      </c>
      <c r="O3251" s="3">
        <v>5552.9287109375</v>
      </c>
      <c r="P3251" s="110">
        <v>0.84246927499771118</v>
      </c>
    </row>
    <row r="3252" spans="2:16" x14ac:dyDescent="0.2">
      <c r="B3252" s="102" t="s">
        <v>3286</v>
      </c>
      <c r="C3252" s="119">
        <v>6789.6878803194177</v>
      </c>
      <c r="D3252" s="125">
        <v>0.98132282498770618</v>
      </c>
      <c r="E3252" s="119">
        <f t="shared" si="300"/>
        <v>6662.8756914998412</v>
      </c>
      <c r="F3252" s="121">
        <f t="shared" si="301"/>
        <v>6826.7742524602945</v>
      </c>
      <c r="G3252" s="110">
        <f t="shared" si="302"/>
        <v>1.005462161559499</v>
      </c>
      <c r="H3252" s="130">
        <v>0.78216870535126659</v>
      </c>
      <c r="I3252" s="128">
        <f t="shared" si="303"/>
        <v>5339.6891787722298</v>
      </c>
      <c r="J3252" s="3">
        <f t="shared" si="304"/>
        <v>5379.3286224595304</v>
      </c>
      <c r="K3252" s="122">
        <f t="shared" si="305"/>
        <v>0.79227922067699852</v>
      </c>
      <c r="M3252" s="39" t="s">
        <v>3286</v>
      </c>
      <c r="N3252" s="3">
        <v>6789.6878803194177</v>
      </c>
      <c r="O3252" s="3">
        <v>5379.3291015625</v>
      </c>
      <c r="P3252" s="110">
        <v>0.79227930307388306</v>
      </c>
    </row>
    <row r="3253" spans="2:16" x14ac:dyDescent="0.2">
      <c r="B3253" s="102" t="s">
        <v>3285</v>
      </c>
      <c r="C3253" s="119">
        <v>8499.6676925624906</v>
      </c>
      <c r="D3253" s="125">
        <v>0.93359159362060318</v>
      </c>
      <c r="E3253" s="119">
        <f t="shared" si="300"/>
        <v>7935.2183063449711</v>
      </c>
      <c r="F3253" s="121">
        <f t="shared" si="301"/>
        <v>8130.4149333773785</v>
      </c>
      <c r="G3253" s="110">
        <f t="shared" si="302"/>
        <v>0.95655680050783376</v>
      </c>
      <c r="H3253" s="130">
        <v>0.79775468862384225</v>
      </c>
      <c r="I3253" s="128">
        <f t="shared" si="303"/>
        <v>6486.076633559107</v>
      </c>
      <c r="J3253" s="3">
        <f t="shared" si="304"/>
        <v>6534.2263405663234</v>
      </c>
      <c r="K3253" s="122">
        <f t="shared" si="305"/>
        <v>0.76876256542170496</v>
      </c>
      <c r="M3253" s="39" t="s">
        <v>3285</v>
      </c>
      <c r="N3253" s="3">
        <v>8499.6676925624906</v>
      </c>
      <c r="O3253" s="3">
        <v>6534.2265625</v>
      </c>
      <c r="P3253" s="110">
        <v>0.76876258850097656</v>
      </c>
    </row>
    <row r="3254" spans="2:16" x14ac:dyDescent="0.2">
      <c r="B3254" s="102" t="s">
        <v>3284</v>
      </c>
      <c r="C3254" s="119">
        <v>7055.0826740516895</v>
      </c>
      <c r="D3254" s="125">
        <v>0.95766438009057775</v>
      </c>
      <c r="E3254" s="119">
        <f t="shared" si="300"/>
        <v>6756.4013755334872</v>
      </c>
      <c r="F3254" s="121">
        <f t="shared" si="301"/>
        <v>6922.6005534851165</v>
      </c>
      <c r="G3254" s="110">
        <f t="shared" si="302"/>
        <v>0.98122174796705974</v>
      </c>
      <c r="H3254" s="130">
        <v>0.92069767976383332</v>
      </c>
      <c r="I3254" s="128">
        <f t="shared" si="303"/>
        <v>6373.6222675255758</v>
      </c>
      <c r="J3254" s="3">
        <f t="shared" si="304"/>
        <v>6420.9371640484105</v>
      </c>
      <c r="K3254" s="122">
        <f t="shared" si="305"/>
        <v>0.91011508449991085</v>
      </c>
      <c r="M3254" s="39" t="s">
        <v>3284</v>
      </c>
      <c r="N3254" s="3">
        <v>7055.0826740516895</v>
      </c>
      <c r="O3254" s="3">
        <v>6420.93701171875</v>
      </c>
      <c r="P3254" s="110">
        <v>0.91011506319046021</v>
      </c>
    </row>
    <row r="3255" spans="2:16" x14ac:dyDescent="0.2">
      <c r="B3255" s="102" t="s">
        <v>3283</v>
      </c>
      <c r="C3255" s="119">
        <v>6746.412202702616</v>
      </c>
      <c r="D3255" s="125">
        <v>1.071659280550334</v>
      </c>
      <c r="E3255" s="119">
        <f t="shared" si="300"/>
        <v>7229.8552474442795</v>
      </c>
      <c r="F3255" s="121">
        <f t="shared" si="301"/>
        <v>7407.7008093118402</v>
      </c>
      <c r="G3255" s="110">
        <f t="shared" si="302"/>
        <v>1.0980207830088282</v>
      </c>
      <c r="H3255" s="130">
        <v>0.69956319950893464</v>
      </c>
      <c r="I3255" s="128">
        <f t="shared" si="303"/>
        <v>5182.1548791671157</v>
      </c>
      <c r="J3255" s="3">
        <f t="shared" si="304"/>
        <v>5220.6248592791135</v>
      </c>
      <c r="K3255" s="122">
        <f t="shared" si="305"/>
        <v>0.77383721931306371</v>
      </c>
      <c r="M3255" s="39" t="s">
        <v>3283</v>
      </c>
      <c r="N3255" s="3">
        <v>6746.412202702616</v>
      </c>
      <c r="O3255" s="3">
        <v>5220.625</v>
      </c>
      <c r="P3255" s="110">
        <v>0.77383726835250854</v>
      </c>
    </row>
    <row r="3256" spans="2:16" x14ac:dyDescent="0.2">
      <c r="B3256" s="102" t="s">
        <v>3282</v>
      </c>
      <c r="C3256" s="119">
        <v>6148.8387415119705</v>
      </c>
      <c r="D3256" s="125">
        <v>0.92796683965214555</v>
      </c>
      <c r="E3256" s="119">
        <f t="shared" si="300"/>
        <v>5705.9184544915388</v>
      </c>
      <c r="F3256" s="121">
        <f t="shared" si="301"/>
        <v>5846.2770424270648</v>
      </c>
      <c r="G3256" s="110">
        <f t="shared" si="302"/>
        <v>0.95079368449813872</v>
      </c>
      <c r="H3256" s="130">
        <v>0.66509322868455067</v>
      </c>
      <c r="I3256" s="128">
        <f t="shared" si="303"/>
        <v>3888.3192739321826</v>
      </c>
      <c r="J3256" s="3">
        <f t="shared" si="304"/>
        <v>3917.1844021703628</v>
      </c>
      <c r="K3256" s="122">
        <f t="shared" si="305"/>
        <v>0.63706084463147683</v>
      </c>
      <c r="M3256" s="39" t="s">
        <v>3282</v>
      </c>
      <c r="N3256" s="3">
        <v>6148.8387415119705</v>
      </c>
      <c r="O3256" s="3">
        <v>3917.1845703125</v>
      </c>
      <c r="P3256" s="110">
        <v>0.63706088066101074</v>
      </c>
    </row>
    <row r="3257" spans="2:16" x14ac:dyDescent="0.2">
      <c r="B3257" s="102" t="s">
        <v>3281</v>
      </c>
      <c r="C3257" s="119">
        <v>5350.4928550360037</v>
      </c>
      <c r="D3257" s="125">
        <v>0.9874031360698885</v>
      </c>
      <c r="E3257" s="119">
        <f t="shared" si="300"/>
        <v>5283.0934245820818</v>
      </c>
      <c r="F3257" s="121">
        <f t="shared" si="301"/>
        <v>5413.0510359499931</v>
      </c>
      <c r="G3257" s="110">
        <f t="shared" si="302"/>
        <v>1.0116920408285581</v>
      </c>
      <c r="H3257" s="130">
        <v>0.80435351982955694</v>
      </c>
      <c r="I3257" s="128">
        <f t="shared" si="303"/>
        <v>4354.0066537834064</v>
      </c>
      <c r="J3257" s="3">
        <f t="shared" si="304"/>
        <v>4386.3288350543517</v>
      </c>
      <c r="K3257" s="122">
        <f t="shared" si="305"/>
        <v>0.8197990267243962</v>
      </c>
      <c r="M3257" s="39" t="s">
        <v>3281</v>
      </c>
      <c r="N3257" s="3">
        <v>5350.4928550360037</v>
      </c>
      <c r="O3257" s="3">
        <v>4386.3291015625</v>
      </c>
      <c r="P3257" s="110">
        <v>0.81979906558990479</v>
      </c>
    </row>
    <row r="3258" spans="2:16" x14ac:dyDescent="0.2">
      <c r="B3258" s="102" t="s">
        <v>3280</v>
      </c>
      <c r="C3258" s="119">
        <v>8912.4364120525261</v>
      </c>
      <c r="D3258" s="125">
        <v>1.1082865232825099</v>
      </c>
      <c r="E3258" s="119">
        <f t="shared" si="300"/>
        <v>9877.5331650901408</v>
      </c>
      <c r="F3258" s="121">
        <f t="shared" si="301"/>
        <v>10120.50835276515</v>
      </c>
      <c r="G3258" s="110">
        <f t="shared" si="302"/>
        <v>1.1355490109392439</v>
      </c>
      <c r="H3258" s="130">
        <v>0.83920751672942617</v>
      </c>
      <c r="I3258" s="128">
        <f t="shared" si="303"/>
        <v>8493.2066827634571</v>
      </c>
      <c r="J3258" s="3">
        <f t="shared" si="304"/>
        <v>8556.2564178237699</v>
      </c>
      <c r="K3258" s="122">
        <f t="shared" si="305"/>
        <v>0.96003562014231214</v>
      </c>
      <c r="M3258" s="39" t="s">
        <v>3280</v>
      </c>
      <c r="N3258" s="3">
        <v>8912.4364120525261</v>
      </c>
      <c r="O3258" s="3">
        <v>8556.2568359375</v>
      </c>
      <c r="P3258" s="110">
        <v>0.96003568172454834</v>
      </c>
    </row>
    <row r="3259" spans="2:16" x14ac:dyDescent="0.2">
      <c r="B3259" s="102" t="s">
        <v>3279</v>
      </c>
      <c r="C3259" s="119">
        <v>6997.9985917389095</v>
      </c>
      <c r="D3259" s="125">
        <v>1.0594033001509571</v>
      </c>
      <c r="E3259" s="119">
        <f t="shared" si="300"/>
        <v>7413.7028025399504</v>
      </c>
      <c r="F3259" s="121">
        <f t="shared" si="301"/>
        <v>7596.0707885245811</v>
      </c>
      <c r="G3259" s="110">
        <f t="shared" si="302"/>
        <v>1.0854633205402029</v>
      </c>
      <c r="H3259" s="130">
        <v>0.73011645615442622</v>
      </c>
      <c r="I3259" s="128">
        <f t="shared" si="303"/>
        <v>5546.0162848157242</v>
      </c>
      <c r="J3259" s="3">
        <f t="shared" si="304"/>
        <v>5587.1874078625069</v>
      </c>
      <c r="K3259" s="122">
        <f t="shared" si="305"/>
        <v>0.79839790400331667</v>
      </c>
      <c r="M3259" s="39" t="s">
        <v>3279</v>
      </c>
      <c r="N3259" s="3">
        <v>6997.9985917389095</v>
      </c>
      <c r="O3259" s="3">
        <v>5587.18701171875</v>
      </c>
      <c r="P3259" s="110">
        <v>0.79839783906936646</v>
      </c>
    </row>
    <row r="3260" spans="2:16" x14ac:dyDescent="0.2">
      <c r="B3260" s="102" t="s">
        <v>3278</v>
      </c>
      <c r="C3260" s="119">
        <v>6646.4570556480739</v>
      </c>
      <c r="D3260" s="125">
        <v>1.0577470721811826</v>
      </c>
      <c r="E3260" s="119">
        <f t="shared" si="300"/>
        <v>7030.2704909897138</v>
      </c>
      <c r="F3260" s="121">
        <f t="shared" si="301"/>
        <v>7203.2065129097891</v>
      </c>
      <c r="G3260" s="110">
        <f t="shared" si="302"/>
        <v>1.0837663513959812</v>
      </c>
      <c r="H3260" s="130">
        <v>0.66933761197856545</v>
      </c>
      <c r="I3260" s="128">
        <f t="shared" si="303"/>
        <v>4821.3770459394882</v>
      </c>
      <c r="J3260" s="3">
        <f t="shared" si="304"/>
        <v>4857.1687741673304</v>
      </c>
      <c r="K3260" s="122">
        <f t="shared" si="305"/>
        <v>0.73079066538762494</v>
      </c>
      <c r="M3260" s="39" t="s">
        <v>3278</v>
      </c>
      <c r="N3260" s="3">
        <v>6646.4570556480739</v>
      </c>
      <c r="O3260" s="3">
        <v>4857.1689453125</v>
      </c>
      <c r="P3260" s="110">
        <v>0.73079067468643188</v>
      </c>
    </row>
    <row r="3261" spans="2:16" x14ac:dyDescent="0.2">
      <c r="B3261" s="102" t="s">
        <v>3277</v>
      </c>
      <c r="C3261" s="119">
        <v>14659.095349940757</v>
      </c>
      <c r="D3261" s="125">
        <v>1.0191145404428834</v>
      </c>
      <c r="E3261" s="119">
        <f t="shared" si="300"/>
        <v>14939.297220863284</v>
      </c>
      <c r="F3261" s="121">
        <f t="shared" si="301"/>
        <v>15306.785589194051</v>
      </c>
      <c r="G3261" s="110">
        <f t="shared" si="302"/>
        <v>1.0441835068120975</v>
      </c>
      <c r="H3261" s="130">
        <v>0.72580568083625563</v>
      </c>
      <c r="I3261" s="128">
        <f t="shared" si="303"/>
        <v>11109.751935979575</v>
      </c>
      <c r="J3261" s="3">
        <f t="shared" si="304"/>
        <v>11192.225722655565</v>
      </c>
      <c r="K3261" s="122">
        <f t="shared" si="305"/>
        <v>0.76350043815635571</v>
      </c>
      <c r="M3261" s="39" t="s">
        <v>3277</v>
      </c>
      <c r="N3261" s="3">
        <v>14659.095349940757</v>
      </c>
      <c r="O3261" s="3">
        <v>11192.2255859375</v>
      </c>
      <c r="P3261" s="110">
        <v>0.76350045204162598</v>
      </c>
    </row>
    <row r="3262" spans="2:16" x14ac:dyDescent="0.2">
      <c r="B3262" s="102" t="s">
        <v>3276</v>
      </c>
      <c r="C3262" s="119">
        <v>14119.940391865579</v>
      </c>
      <c r="D3262" s="125">
        <v>1.0995146523571442</v>
      </c>
      <c r="E3262" s="119">
        <f t="shared" si="300"/>
        <v>15525.08135126568</v>
      </c>
      <c r="F3262" s="121">
        <f t="shared" si="301"/>
        <v>15906.979289945913</v>
      </c>
      <c r="G3262" s="110">
        <f t="shared" si="302"/>
        <v>1.1265613627597066</v>
      </c>
      <c r="H3262" s="130">
        <v>0.65156262957278666</v>
      </c>
      <c r="I3262" s="128">
        <f t="shared" si="303"/>
        <v>10364.393254717017</v>
      </c>
      <c r="J3262" s="3">
        <f t="shared" si="304"/>
        <v>10441.333834780493</v>
      </c>
      <c r="K3262" s="122">
        <f t="shared" si="305"/>
        <v>0.73947435647785653</v>
      </c>
      <c r="M3262" s="39" t="s">
        <v>3276</v>
      </c>
      <c r="N3262" s="3">
        <v>14119.940391865579</v>
      </c>
      <c r="O3262" s="3">
        <v>10441.333984375</v>
      </c>
      <c r="P3262" s="110">
        <v>0.73947435617446899</v>
      </c>
    </row>
    <row r="3263" spans="2:16" x14ac:dyDescent="0.2">
      <c r="B3263" s="102" t="s">
        <v>3275</v>
      </c>
      <c r="C3263" s="119">
        <v>6371.5056435794695</v>
      </c>
      <c r="D3263" s="125">
        <v>0.87820607596185452</v>
      </c>
      <c r="E3263" s="119">
        <f t="shared" si="300"/>
        <v>5595.4949692167365</v>
      </c>
      <c r="F3263" s="121">
        <f t="shared" si="301"/>
        <v>5733.1372749986167</v>
      </c>
      <c r="G3263" s="110">
        <f t="shared" si="302"/>
        <v>0.89980886712010799</v>
      </c>
      <c r="H3263" s="130">
        <v>0.7506467305634541</v>
      </c>
      <c r="I3263" s="128">
        <f t="shared" si="303"/>
        <v>4303.5607513491823</v>
      </c>
      <c r="J3263" s="3">
        <f t="shared" si="304"/>
        <v>4335.508444997</v>
      </c>
      <c r="K3263" s="122">
        <f t="shared" si="305"/>
        <v>0.68045273558940778</v>
      </c>
      <c r="M3263" s="39" t="s">
        <v>3275</v>
      </c>
      <c r="N3263" s="3">
        <v>6371.5056435794695</v>
      </c>
      <c r="O3263" s="3">
        <v>4335.5087890625</v>
      </c>
      <c r="P3263" s="110">
        <v>0.68045276403427124</v>
      </c>
    </row>
    <row r="3264" spans="2:16" x14ac:dyDescent="0.2">
      <c r="B3264" s="102" t="s">
        <v>3274</v>
      </c>
      <c r="C3264" s="119">
        <v>6074.6037001271179</v>
      </c>
      <c r="D3264" s="125">
        <v>0.94952550269361469</v>
      </c>
      <c r="E3264" s="119">
        <f t="shared" si="300"/>
        <v>5767.9911320276933</v>
      </c>
      <c r="F3264" s="121">
        <f t="shared" si="301"/>
        <v>5909.8766316143128</v>
      </c>
      <c r="G3264" s="110">
        <f t="shared" si="302"/>
        <v>0.97288266417949898</v>
      </c>
      <c r="H3264" s="130">
        <v>0.86270804562927716</v>
      </c>
      <c r="I3264" s="128">
        <f t="shared" si="303"/>
        <v>5098.4981187701196</v>
      </c>
      <c r="J3264" s="3">
        <f t="shared" si="304"/>
        <v>5136.3470688311545</v>
      </c>
      <c r="K3264" s="122">
        <f t="shared" si="305"/>
        <v>0.84554438814233601</v>
      </c>
      <c r="M3264" s="39" t="s">
        <v>3274</v>
      </c>
      <c r="N3264" s="3">
        <v>6074.6037001271179</v>
      </c>
      <c r="O3264" s="3">
        <v>5136.34716796875</v>
      </c>
      <c r="P3264" s="110">
        <v>0.84554439783096313</v>
      </c>
    </row>
    <row r="3265" spans="2:16" x14ac:dyDescent="0.2">
      <c r="B3265" s="102" t="s">
        <v>3273</v>
      </c>
      <c r="C3265" s="119">
        <v>11295.658200142181</v>
      </c>
      <c r="D3265" s="125">
        <v>0.93881754797027461</v>
      </c>
      <c r="E3265" s="119">
        <f t="shared" si="300"/>
        <v>10604.562134167809</v>
      </c>
      <c r="F3265" s="121">
        <f t="shared" si="301"/>
        <v>10865.421341795405</v>
      </c>
      <c r="G3265" s="110">
        <f t="shared" si="302"/>
        <v>0.96191130691778892</v>
      </c>
      <c r="H3265" s="130">
        <v>0.7089019971310957</v>
      </c>
      <c r="I3265" s="128">
        <f t="shared" si="303"/>
        <v>7702.518888869592</v>
      </c>
      <c r="J3265" s="3">
        <f t="shared" si="304"/>
        <v>7759.6989144335375</v>
      </c>
      <c r="K3265" s="122">
        <f t="shared" si="305"/>
        <v>0.68696297081084345</v>
      </c>
      <c r="M3265" s="39" t="s">
        <v>3273</v>
      </c>
      <c r="N3265" s="3">
        <v>11295.658200142181</v>
      </c>
      <c r="O3265" s="3">
        <v>7759.69970703125</v>
      </c>
      <c r="P3265" s="110">
        <v>0.68696302175521851</v>
      </c>
    </row>
    <row r="3266" spans="2:16" x14ac:dyDescent="0.2">
      <c r="B3266" s="102" t="s">
        <v>3272</v>
      </c>
      <c r="C3266" s="119">
        <v>9193.0928747958878</v>
      </c>
      <c r="D3266" s="125">
        <v>1.1009156457568134</v>
      </c>
      <c r="E3266" s="119">
        <f t="shared" si="300"/>
        <v>10120.819778758276</v>
      </c>
      <c r="F3266" s="121">
        <f t="shared" si="301"/>
        <v>10369.779518408644</v>
      </c>
      <c r="G3266" s="110">
        <f t="shared" si="302"/>
        <v>1.1279968188767899</v>
      </c>
      <c r="H3266" s="130">
        <v>0.6056953384674163</v>
      </c>
      <c r="I3266" s="128">
        <f t="shared" si="303"/>
        <v>6280.9271152350057</v>
      </c>
      <c r="J3266" s="3">
        <f t="shared" si="304"/>
        <v>6327.5538847627495</v>
      </c>
      <c r="K3266" s="122">
        <f t="shared" si="305"/>
        <v>0.68829435000168415</v>
      </c>
      <c r="M3266" s="39" t="s">
        <v>3272</v>
      </c>
      <c r="N3266" s="3">
        <v>9193.0928747958878</v>
      </c>
      <c r="O3266" s="3">
        <v>6327.5546875</v>
      </c>
      <c r="P3266" s="110">
        <v>0.68829441070556641</v>
      </c>
    </row>
    <row r="3267" spans="2:16" x14ac:dyDescent="0.2">
      <c r="B3267" s="102" t="s">
        <v>3271</v>
      </c>
      <c r="C3267" s="119">
        <v>12014.398181518663</v>
      </c>
      <c r="D3267" s="125">
        <v>1.1310578547169035</v>
      </c>
      <c r="E3267" s="119">
        <f t="shared" si="300"/>
        <v>13588.979432903165</v>
      </c>
      <c r="F3267" s="121">
        <f t="shared" si="301"/>
        <v>13923.251641645613</v>
      </c>
      <c r="G3267" s="110">
        <f t="shared" si="302"/>
        <v>1.1588804891670124</v>
      </c>
      <c r="H3267" s="130">
        <v>0.72406293215042328</v>
      </c>
      <c r="I3267" s="128">
        <f t="shared" si="303"/>
        <v>10081.310408718116</v>
      </c>
      <c r="J3267" s="3">
        <f t="shared" si="304"/>
        <v>10156.149509433801</v>
      </c>
      <c r="K3267" s="122">
        <f t="shared" si="305"/>
        <v>0.84533152272717726</v>
      </c>
      <c r="M3267" s="39" t="s">
        <v>3271</v>
      </c>
      <c r="N3267" s="3">
        <v>12014.398181518663</v>
      </c>
      <c r="O3267" s="3">
        <v>10156.1494140625</v>
      </c>
      <c r="P3267" s="110">
        <v>0.84533149003982544</v>
      </c>
    </row>
    <row r="3268" spans="2:16" x14ac:dyDescent="0.2">
      <c r="B3268" s="102" t="s">
        <v>3270</v>
      </c>
      <c r="C3268" s="119">
        <v>5664.400958874101</v>
      </c>
      <c r="D3268" s="125">
        <v>1.101768848921979</v>
      </c>
      <c r="E3268" s="119">
        <f t="shared" si="300"/>
        <v>6240.8605242912727</v>
      </c>
      <c r="F3268" s="121">
        <f t="shared" si="301"/>
        <v>6394.3780303121584</v>
      </c>
      <c r="G3268" s="110">
        <f t="shared" si="302"/>
        <v>1.1288710097922081</v>
      </c>
      <c r="H3268" s="130">
        <v>0.74806090630060507</v>
      </c>
      <c r="I3268" s="128">
        <f t="shared" si="303"/>
        <v>4783.3842245839905</v>
      </c>
      <c r="J3268" s="3">
        <f t="shared" si="304"/>
        <v>4818.8939112449507</v>
      </c>
      <c r="K3268" s="122">
        <f t="shared" si="305"/>
        <v>0.85073319248268586</v>
      </c>
      <c r="M3268" s="39" t="s">
        <v>3270</v>
      </c>
      <c r="N3268" s="3">
        <v>5664.400958874101</v>
      </c>
      <c r="O3268" s="3">
        <v>4818.8935546875</v>
      </c>
      <c r="P3268" s="110">
        <v>0.85073310136795044</v>
      </c>
    </row>
    <row r="3269" spans="2:16" x14ac:dyDescent="0.2">
      <c r="B3269" s="102" t="s">
        <v>3269</v>
      </c>
      <c r="C3269" s="119">
        <v>7571.7276083006836</v>
      </c>
      <c r="D3269" s="125">
        <v>1.1132989019876998</v>
      </c>
      <c r="E3269" s="119">
        <f t="shared" ref="E3269:E3332" si="306">D3269*C3269</f>
        <v>8429.5960324711032</v>
      </c>
      <c r="F3269" s="121">
        <f t="shared" ref="F3269:F3332" si="307">E3269/$E$2*$C$2</f>
        <v>8636.9537445416627</v>
      </c>
      <c r="G3269" s="110">
        <f t="shared" ref="G3269:G3332" si="308">F3269/C3269</f>
        <v>1.140684688006103</v>
      </c>
      <c r="H3269" s="130">
        <v>0.80156159911614711</v>
      </c>
      <c r="I3269" s="128">
        <f t="shared" ref="I3269:I3332" si="309">C3269*H3269*G3269</f>
        <v>6923.0504549670095</v>
      </c>
      <c r="J3269" s="3">
        <f t="shared" ref="J3269:J3332" si="310">I3269/$I$2*$C$2</f>
        <v>6974.4440585020211</v>
      </c>
      <c r="K3269" s="122">
        <f t="shared" ref="K3269:K3332" si="311">J3269/C3269</f>
        <v>0.92111660895673575</v>
      </c>
      <c r="M3269" s="39" t="s">
        <v>3269</v>
      </c>
      <c r="N3269" s="3">
        <v>7571.7276083006836</v>
      </c>
      <c r="O3269" s="3">
        <v>6974.443359375</v>
      </c>
      <c r="P3269" s="110">
        <v>0.92111653089523315</v>
      </c>
    </row>
    <row r="3270" spans="2:16" x14ac:dyDescent="0.2">
      <c r="B3270" s="102" t="s">
        <v>3268</v>
      </c>
      <c r="C3270" s="119">
        <v>9048.4794467362844</v>
      </c>
      <c r="D3270" s="125">
        <v>1.0219359045528487</v>
      </c>
      <c r="E3270" s="119">
        <f t="shared" si="306"/>
        <v>9246.9660282283039</v>
      </c>
      <c r="F3270" s="121">
        <f t="shared" si="307"/>
        <v>9474.430038582017</v>
      </c>
      <c r="G3270" s="110">
        <f t="shared" si="308"/>
        <v>1.0470742730149396</v>
      </c>
      <c r="H3270" s="130">
        <v>0.70876514406614843</v>
      </c>
      <c r="I3270" s="128">
        <f t="shared" si="309"/>
        <v>6715.145771240228</v>
      </c>
      <c r="J3270" s="3">
        <f t="shared" si="310"/>
        <v>6764.9959841906939</v>
      </c>
      <c r="K3270" s="122">
        <f t="shared" si="311"/>
        <v>0.74763898442967391</v>
      </c>
      <c r="M3270" s="39" t="s">
        <v>3268</v>
      </c>
      <c r="N3270" s="3">
        <v>9048.4794467362844</v>
      </c>
      <c r="O3270" s="3">
        <v>6764.99462890625</v>
      </c>
      <c r="P3270" s="110">
        <v>0.74763882160186768</v>
      </c>
    </row>
    <row r="3271" spans="2:16" x14ac:dyDescent="0.2">
      <c r="B3271" s="102" t="s">
        <v>3267</v>
      </c>
      <c r="C3271" s="119">
        <v>22436.731318658854</v>
      </c>
      <c r="D3271" s="125">
        <v>0.95374118464150714</v>
      </c>
      <c r="E3271" s="119">
        <f t="shared" si="306"/>
        <v>21398.834707340902</v>
      </c>
      <c r="F3271" s="121">
        <f t="shared" si="307"/>
        <v>21925.219766458566</v>
      </c>
      <c r="G3271" s="110">
        <f t="shared" si="308"/>
        <v>0.97720204672706024</v>
      </c>
      <c r="H3271" s="130">
        <v>0.66203517793502109</v>
      </c>
      <c r="I3271" s="128">
        <f t="shared" si="309"/>
        <v>14515.266769351838</v>
      </c>
      <c r="J3271" s="3">
        <f t="shared" si="310"/>
        <v>14623.021561896181</v>
      </c>
      <c r="K3271" s="122">
        <f t="shared" si="311"/>
        <v>0.6517447374223968</v>
      </c>
      <c r="M3271" s="39" t="s">
        <v>3267</v>
      </c>
      <c r="N3271" s="3">
        <v>22436.731318658854</v>
      </c>
      <c r="O3271" s="3">
        <v>14623.0205078125</v>
      </c>
      <c r="P3271" s="110">
        <v>0.65174466371536255</v>
      </c>
    </row>
    <row r="3272" spans="2:16" x14ac:dyDescent="0.2">
      <c r="B3272" s="102" t="s">
        <v>3266</v>
      </c>
      <c r="C3272" s="119">
        <v>7215.8553876077258</v>
      </c>
      <c r="D3272" s="125">
        <v>1.0937715155036303</v>
      </c>
      <c r="E3272" s="119">
        <f t="shared" si="306"/>
        <v>7892.4970829587373</v>
      </c>
      <c r="F3272" s="121">
        <f t="shared" si="307"/>
        <v>8086.6428203513442</v>
      </c>
      <c r="G3272" s="110">
        <f t="shared" si="308"/>
        <v>1.12067695179134</v>
      </c>
      <c r="H3272" s="130">
        <v>0.78293238354441819</v>
      </c>
      <c r="I3272" s="128">
        <f t="shared" si="309"/>
        <v>6331.2945382100334</v>
      </c>
      <c r="J3272" s="3">
        <f t="shared" si="310"/>
        <v>6378.2952127648023</v>
      </c>
      <c r="K3272" s="122">
        <f t="shared" si="311"/>
        <v>0.88392780483359989</v>
      </c>
      <c r="M3272" s="39" t="s">
        <v>3266</v>
      </c>
      <c r="N3272" s="3">
        <v>7215.8553876077258</v>
      </c>
      <c r="O3272" s="3">
        <v>6378.29443359375</v>
      </c>
      <c r="P3272" s="110">
        <v>0.88392770290374756</v>
      </c>
    </row>
    <row r="3273" spans="2:16" x14ac:dyDescent="0.2">
      <c r="B3273" s="102" t="s">
        <v>3265</v>
      </c>
      <c r="C3273" s="119">
        <v>6328.2368736293292</v>
      </c>
      <c r="D3273" s="125">
        <v>0.98203612159419595</v>
      </c>
      <c r="E3273" s="119">
        <f t="shared" si="306"/>
        <v>6214.5571959083263</v>
      </c>
      <c r="F3273" s="121">
        <f t="shared" si="307"/>
        <v>6367.4276723476851</v>
      </c>
      <c r="G3273" s="110">
        <f t="shared" si="308"/>
        <v>1.0061930043866831</v>
      </c>
      <c r="H3273" s="130">
        <v>0.77779711677872598</v>
      </c>
      <c r="I3273" s="128">
        <f t="shared" si="309"/>
        <v>4952.5668848491041</v>
      </c>
      <c r="J3273" s="3">
        <f t="shared" si="310"/>
        <v>4989.3325072602393</v>
      </c>
      <c r="K3273" s="122">
        <f t="shared" si="311"/>
        <v>0.7884237911591937</v>
      </c>
      <c r="M3273" s="39" t="s">
        <v>3265</v>
      </c>
      <c r="N3273" s="3">
        <v>6328.2368736293292</v>
      </c>
      <c r="O3273" s="3">
        <v>4989.33251953125</v>
      </c>
      <c r="P3273" s="110">
        <v>0.78842377662658691</v>
      </c>
    </row>
    <row r="3274" spans="2:16" x14ac:dyDescent="0.2">
      <c r="B3274" s="102" t="s">
        <v>3264</v>
      </c>
      <c r="C3274" s="119">
        <v>3711.1034799267009</v>
      </c>
      <c r="D3274" s="125">
        <v>1.0679902588014725</v>
      </c>
      <c r="E3274" s="119">
        <f t="shared" si="306"/>
        <v>3963.4223659659624</v>
      </c>
      <c r="F3274" s="121">
        <f t="shared" si="307"/>
        <v>4060.9176896576569</v>
      </c>
      <c r="G3274" s="110">
        <f t="shared" si="308"/>
        <v>1.0942615078299744</v>
      </c>
      <c r="H3274" s="130">
        <v>0.77045069720906845</v>
      </c>
      <c r="I3274" s="128">
        <f t="shared" si="309"/>
        <v>3128.7368653053809</v>
      </c>
      <c r="J3274" s="3">
        <f t="shared" si="310"/>
        <v>3151.9631963955308</v>
      </c>
      <c r="K3274" s="122">
        <f t="shared" si="311"/>
        <v>0.84933314671618543</v>
      </c>
      <c r="M3274" s="39" t="s">
        <v>3264</v>
      </c>
      <c r="N3274" s="3">
        <v>3711.1034799267009</v>
      </c>
      <c r="O3274" s="3">
        <v>3151.962890625</v>
      </c>
      <c r="P3274" s="110">
        <v>0.84933304786682129</v>
      </c>
    </row>
    <row r="3275" spans="2:16" x14ac:dyDescent="0.2">
      <c r="B3275" s="102" t="s">
        <v>3263</v>
      </c>
      <c r="C3275" s="119">
        <v>8778.1674225635397</v>
      </c>
      <c r="D3275" s="125">
        <v>0.88499832405159284</v>
      </c>
      <c r="E3275" s="119">
        <f t="shared" si="306"/>
        <v>7768.6634572130233</v>
      </c>
      <c r="F3275" s="121">
        <f t="shared" si="307"/>
        <v>7959.7630394621192</v>
      </c>
      <c r="G3275" s="110">
        <f t="shared" si="308"/>
        <v>0.90676819617295279</v>
      </c>
      <c r="H3275" s="130">
        <v>0.926784119180312</v>
      </c>
      <c r="I3275" s="128">
        <f t="shared" si="309"/>
        <v>7376.9819774119032</v>
      </c>
      <c r="J3275" s="3">
        <f t="shared" si="310"/>
        <v>7431.745363797455</v>
      </c>
      <c r="K3275" s="122">
        <f t="shared" si="311"/>
        <v>0.8466169538638304</v>
      </c>
      <c r="M3275" s="39" t="s">
        <v>3263</v>
      </c>
      <c r="N3275" s="3">
        <v>8778.1674225635397</v>
      </c>
      <c r="O3275" s="3">
        <v>7431.7451171875</v>
      </c>
      <c r="P3275" s="110">
        <v>0.84661692380905151</v>
      </c>
    </row>
    <row r="3276" spans="2:16" x14ac:dyDescent="0.2">
      <c r="B3276" s="102" t="s">
        <v>3262</v>
      </c>
      <c r="C3276" s="119">
        <v>19273.978716980997</v>
      </c>
      <c r="D3276" s="125">
        <v>0.90801189552815198</v>
      </c>
      <c r="E3276" s="119">
        <f t="shared" si="306"/>
        <v>17501.001949175174</v>
      </c>
      <c r="F3276" s="121">
        <f t="shared" si="307"/>
        <v>17931.505108418449</v>
      </c>
      <c r="G3276" s="110">
        <f t="shared" si="308"/>
        <v>0.93034787325048851</v>
      </c>
      <c r="H3276" s="130">
        <v>1.0349594850844752</v>
      </c>
      <c r="I3276" s="128">
        <f t="shared" si="309"/>
        <v>18558.381293798393</v>
      </c>
      <c r="J3276" s="3">
        <f t="shared" si="310"/>
        <v>18696.150344691378</v>
      </c>
      <c r="K3276" s="122">
        <f t="shared" si="311"/>
        <v>0.97002028585926925</v>
      </c>
      <c r="M3276" s="39" t="s">
        <v>3262</v>
      </c>
      <c r="N3276" s="3">
        <v>19273.978716980997</v>
      </c>
      <c r="O3276" s="3">
        <v>18696.15234375</v>
      </c>
      <c r="P3276" s="110">
        <v>0.97002041339874268</v>
      </c>
    </row>
    <row r="3277" spans="2:16" x14ac:dyDescent="0.2">
      <c r="B3277" s="102" t="s">
        <v>3261</v>
      </c>
      <c r="C3277" s="119">
        <v>12881.23264914102</v>
      </c>
      <c r="D3277" s="125">
        <v>0.8696675976570013</v>
      </c>
      <c r="E3277" s="119">
        <f t="shared" si="306"/>
        <v>11202.390652839402</v>
      </c>
      <c r="F3277" s="121">
        <f t="shared" si="307"/>
        <v>11477.955707979116</v>
      </c>
      <c r="G3277" s="110">
        <f t="shared" si="308"/>
        <v>0.89106035273297535</v>
      </c>
      <c r="H3277" s="130">
        <v>1.2193344126684633</v>
      </c>
      <c r="I3277" s="128">
        <f t="shared" si="309"/>
        <v>13995.466381823351</v>
      </c>
      <c r="J3277" s="3">
        <f t="shared" si="310"/>
        <v>14099.362410776737</v>
      </c>
      <c r="K3277" s="122">
        <f t="shared" si="311"/>
        <v>1.0945662418197957</v>
      </c>
      <c r="M3277" s="39" t="s">
        <v>3261</v>
      </c>
      <c r="N3277" s="3">
        <v>12881.23264914102</v>
      </c>
      <c r="O3277" s="3">
        <v>14099.36328125</v>
      </c>
      <c r="P3277" s="110">
        <v>1.0945663452148438</v>
      </c>
    </row>
    <row r="3278" spans="2:16" x14ac:dyDescent="0.2">
      <c r="B3278" s="102" t="s">
        <v>3260</v>
      </c>
      <c r="C3278" s="119">
        <v>6810.7511536521924</v>
      </c>
      <c r="D3278" s="125">
        <v>0.88914729463232733</v>
      </c>
      <c r="E3278" s="119">
        <f t="shared" si="306"/>
        <v>6055.7609626838494</v>
      </c>
      <c r="F3278" s="121">
        <f t="shared" si="307"/>
        <v>6204.7252467647595</v>
      </c>
      <c r="G3278" s="110">
        <f t="shared" si="308"/>
        <v>0.91101922633563581</v>
      </c>
      <c r="H3278" s="130">
        <v>1.1036929634239598</v>
      </c>
      <c r="I3278" s="128">
        <f t="shared" si="309"/>
        <v>6848.1115948332581</v>
      </c>
      <c r="J3278" s="3">
        <f t="shared" si="310"/>
        <v>6898.9488860761467</v>
      </c>
      <c r="K3278" s="122">
        <f t="shared" si="311"/>
        <v>1.0129497804917831</v>
      </c>
      <c r="M3278" s="39" t="s">
        <v>3260</v>
      </c>
      <c r="N3278" s="3">
        <v>6810.7511536521924</v>
      </c>
      <c r="O3278" s="3">
        <v>6898.9482421875</v>
      </c>
      <c r="P3278" s="110">
        <v>1.0129497051239014</v>
      </c>
    </row>
    <row r="3279" spans="2:16" x14ac:dyDescent="0.2">
      <c r="B3279" s="102" t="s">
        <v>3259</v>
      </c>
      <c r="C3279" s="119">
        <v>8222.9928545151779</v>
      </c>
      <c r="D3279" s="125">
        <v>0.81906036730122866</v>
      </c>
      <c r="E3279" s="119">
        <f t="shared" si="306"/>
        <v>6735.1275477345807</v>
      </c>
      <c r="F3279" s="121">
        <f t="shared" si="307"/>
        <v>6900.8034156435488</v>
      </c>
      <c r="G3279" s="110">
        <f t="shared" si="308"/>
        <v>0.83920824664883109</v>
      </c>
      <c r="H3279" s="130">
        <v>1.0339581081089764</v>
      </c>
      <c r="I3279" s="128">
        <f t="shared" si="309"/>
        <v>7135.1416440707662</v>
      </c>
      <c r="J3279" s="3">
        <f t="shared" si="310"/>
        <v>7188.1097169176755</v>
      </c>
      <c r="K3279" s="122">
        <f t="shared" si="311"/>
        <v>0.87414763019899056</v>
      </c>
      <c r="M3279" s="39" t="s">
        <v>3259</v>
      </c>
      <c r="N3279" s="3">
        <v>8222.9928545151779</v>
      </c>
      <c r="O3279" s="3">
        <v>7188.10986328125</v>
      </c>
      <c r="P3279" s="110">
        <v>0.87414765357971191</v>
      </c>
    </row>
    <row r="3280" spans="2:16" x14ac:dyDescent="0.2">
      <c r="B3280" s="102" t="s">
        <v>3258</v>
      </c>
      <c r="C3280" s="119">
        <v>11219.464283457346</v>
      </c>
      <c r="D3280" s="125">
        <v>0.82691272005787408</v>
      </c>
      <c r="E3280" s="119">
        <f t="shared" si="306"/>
        <v>9277.517728225881</v>
      </c>
      <c r="F3280" s="121">
        <f t="shared" si="307"/>
        <v>9505.7332728864512</v>
      </c>
      <c r="G3280" s="110">
        <f t="shared" si="308"/>
        <v>0.84725375764173316</v>
      </c>
      <c r="H3280" s="130">
        <v>1.0299109898201422</v>
      </c>
      <c r="I3280" s="128">
        <f t="shared" si="309"/>
        <v>9790.0591640447456</v>
      </c>
      <c r="J3280" s="3">
        <f t="shared" si="310"/>
        <v>9862.7361469057068</v>
      </c>
      <c r="K3280" s="122">
        <f t="shared" si="311"/>
        <v>0.87907371490525787</v>
      </c>
      <c r="M3280" s="39" t="s">
        <v>3258</v>
      </c>
      <c r="N3280" s="3">
        <v>11219.464283457346</v>
      </c>
      <c r="O3280" s="3">
        <v>9862.7353515625</v>
      </c>
      <c r="P3280" s="110">
        <v>0.8790736198425293</v>
      </c>
    </row>
    <row r="3281" spans="2:16" x14ac:dyDescent="0.2">
      <c r="B3281" s="102" t="s">
        <v>3257</v>
      </c>
      <c r="C3281" s="119">
        <v>16476.68566731898</v>
      </c>
      <c r="D3281" s="125">
        <v>0.86869793751353186</v>
      </c>
      <c r="E3281" s="119">
        <f t="shared" si="306"/>
        <v>14313.262856258769</v>
      </c>
      <c r="F3281" s="121">
        <f t="shared" si="307"/>
        <v>14665.351547900178</v>
      </c>
      <c r="G3281" s="110">
        <f t="shared" si="308"/>
        <v>0.89006684014057935</v>
      </c>
      <c r="H3281" s="130">
        <v>1.0540884887307957</v>
      </c>
      <c r="I3281" s="128">
        <f t="shared" si="309"/>
        <v>15458.578249831935</v>
      </c>
      <c r="J3281" s="3">
        <f t="shared" si="310"/>
        <v>15573.335761272114</v>
      </c>
      <c r="K3281" s="122">
        <f t="shared" si="311"/>
        <v>0.94517405233756246</v>
      </c>
      <c r="M3281" s="39" t="s">
        <v>3257</v>
      </c>
      <c r="N3281" s="3">
        <v>16476.68566731898</v>
      </c>
      <c r="O3281" s="3">
        <v>15573.3369140625</v>
      </c>
      <c r="P3281" s="110">
        <v>0.94517409801483154</v>
      </c>
    </row>
    <row r="3282" spans="2:16" x14ac:dyDescent="0.2">
      <c r="B3282" s="102" t="s">
        <v>3256</v>
      </c>
      <c r="C3282" s="119">
        <v>22315.381366919984</v>
      </c>
      <c r="D3282" s="125">
        <v>0.85208546140115371</v>
      </c>
      <c r="E3282" s="119">
        <f t="shared" si="306"/>
        <v>19014.612028374722</v>
      </c>
      <c r="F3282" s="121">
        <f t="shared" si="307"/>
        <v>19482.348137071418</v>
      </c>
      <c r="G3282" s="110">
        <f t="shared" si="308"/>
        <v>0.87304571751356153</v>
      </c>
      <c r="H3282" s="130">
        <v>0.77848245325369625</v>
      </c>
      <c r="I3282" s="128">
        <f t="shared" si="309"/>
        <v>15166.666172889936</v>
      </c>
      <c r="J3282" s="3">
        <f t="shared" si="310"/>
        <v>15279.25666075474</v>
      </c>
      <c r="K3282" s="122">
        <f t="shared" si="311"/>
        <v>0.68469619270789162</v>
      </c>
      <c r="M3282" s="39" t="s">
        <v>3256</v>
      </c>
      <c r="N3282" s="3">
        <v>22315.381366919984</v>
      </c>
      <c r="O3282" s="3">
        <v>15279.2568359375</v>
      </c>
      <c r="P3282" s="110">
        <v>0.68469619750976563</v>
      </c>
    </row>
    <row r="3283" spans="2:16" x14ac:dyDescent="0.2">
      <c r="B3283" s="102" t="s">
        <v>3255</v>
      </c>
      <c r="C3283" s="119">
        <v>8510.3091847908527</v>
      </c>
      <c r="D3283" s="125">
        <v>0.84653208336781416</v>
      </c>
      <c r="E3283" s="119">
        <f t="shared" si="306"/>
        <v>7204.2497643052448</v>
      </c>
      <c r="F3283" s="121">
        <f t="shared" si="307"/>
        <v>7381.4654627274258</v>
      </c>
      <c r="G3283" s="110">
        <f t="shared" si="308"/>
        <v>0.86735573319934922</v>
      </c>
      <c r="H3283" s="130">
        <v>1.0348258622868776</v>
      </c>
      <c r="I3283" s="128">
        <f t="shared" si="309"/>
        <v>7638.5313624077144</v>
      </c>
      <c r="J3283" s="3">
        <f t="shared" si="310"/>
        <v>7695.2363734404853</v>
      </c>
      <c r="K3283" s="122">
        <f t="shared" si="311"/>
        <v>0.90422524098101864</v>
      </c>
      <c r="M3283" s="39" t="s">
        <v>3255</v>
      </c>
      <c r="N3283" s="3">
        <v>8510.3091847908527</v>
      </c>
      <c r="O3283" s="3">
        <v>7695.236328125</v>
      </c>
      <c r="P3283" s="110">
        <v>0.90422523021697998</v>
      </c>
    </row>
    <row r="3284" spans="2:16" x14ac:dyDescent="0.2">
      <c r="B3284" s="102" t="s">
        <v>3254</v>
      </c>
      <c r="C3284" s="119">
        <v>27170.441703995399</v>
      </c>
      <c r="D3284" s="125">
        <v>0.85904380249017265</v>
      </c>
      <c r="E3284" s="119">
        <f t="shared" si="306"/>
        <v>23340.599556737772</v>
      </c>
      <c r="F3284" s="121">
        <f t="shared" si="307"/>
        <v>23914.749646943401</v>
      </c>
      <c r="G3284" s="110">
        <f t="shared" si="308"/>
        <v>0.88017522524953096</v>
      </c>
      <c r="H3284" s="130">
        <v>1.0727255497099339</v>
      </c>
      <c r="I3284" s="128">
        <f t="shared" si="309"/>
        <v>25653.962961192807</v>
      </c>
      <c r="J3284" s="3">
        <f t="shared" si="310"/>
        <v>25844.40640951167</v>
      </c>
      <c r="K3284" s="122">
        <f t="shared" si="311"/>
        <v>0.95119566663913546</v>
      </c>
      <c r="M3284" s="39" t="s">
        <v>3254</v>
      </c>
      <c r="N3284" s="3">
        <v>27170.441703995399</v>
      </c>
      <c r="O3284" s="3">
        <v>25844.40625</v>
      </c>
      <c r="P3284" s="110">
        <v>0.95119565725326538</v>
      </c>
    </row>
    <row r="3285" spans="2:16" x14ac:dyDescent="0.2">
      <c r="B3285" s="102" t="s">
        <v>3253</v>
      </c>
      <c r="C3285" s="119">
        <v>12070.078739774117</v>
      </c>
      <c r="D3285" s="125">
        <v>0.795727445838184</v>
      </c>
      <c r="E3285" s="119">
        <f t="shared" si="306"/>
        <v>9604.4929266662257</v>
      </c>
      <c r="F3285" s="121">
        <f t="shared" si="307"/>
        <v>9840.7516597300419</v>
      </c>
      <c r="G3285" s="110">
        <f t="shared" si="308"/>
        <v>0.81530136396725816</v>
      </c>
      <c r="H3285" s="130">
        <v>1.0522632840948352</v>
      </c>
      <c r="I3285" s="128">
        <f t="shared" si="309"/>
        <v>10355.061659429233</v>
      </c>
      <c r="J3285" s="3">
        <f t="shared" si="310"/>
        <v>10431.93296593885</v>
      </c>
      <c r="K3285" s="122">
        <f t="shared" si="311"/>
        <v>0.8642804401567703</v>
      </c>
      <c r="M3285" s="39" t="s">
        <v>3253</v>
      </c>
      <c r="N3285" s="3">
        <v>12070.078739774117</v>
      </c>
      <c r="O3285" s="3">
        <v>10431.931640625</v>
      </c>
      <c r="P3285" s="110">
        <v>0.8642803430557251</v>
      </c>
    </row>
    <row r="3286" spans="2:16" x14ac:dyDescent="0.2">
      <c r="B3286" s="102" t="s">
        <v>3252</v>
      </c>
      <c r="C3286" s="119">
        <v>10471.432897861869</v>
      </c>
      <c r="D3286" s="125">
        <v>0.79065594340727041</v>
      </c>
      <c r="E3286" s="119">
        <f t="shared" si="306"/>
        <v>8279.3006566849035</v>
      </c>
      <c r="F3286" s="121">
        <f t="shared" si="307"/>
        <v>8482.9612870521705</v>
      </c>
      <c r="G3286" s="110">
        <f t="shared" si="308"/>
        <v>0.81010510880361764</v>
      </c>
      <c r="H3286" s="130">
        <v>1.2763584832712058</v>
      </c>
      <c r="I3286" s="128">
        <f t="shared" si="309"/>
        <v>10827.299601990264</v>
      </c>
      <c r="J3286" s="3">
        <f t="shared" si="310"/>
        <v>10907.676589955192</v>
      </c>
      <c r="K3286" s="122">
        <f t="shared" si="311"/>
        <v>1.0416603626598608</v>
      </c>
      <c r="M3286" s="39" t="s">
        <v>3252</v>
      </c>
      <c r="N3286" s="3">
        <v>10471.432897861869</v>
      </c>
      <c r="O3286" s="3">
        <v>10907.67578125</v>
      </c>
      <c r="P3286" s="110">
        <v>1.0416603088378906</v>
      </c>
    </row>
    <row r="3287" spans="2:16" x14ac:dyDescent="0.2">
      <c r="B3287" s="102" t="s">
        <v>3251</v>
      </c>
      <c r="C3287" s="119">
        <v>20478.688078036455</v>
      </c>
      <c r="D3287" s="125">
        <v>0.84710290643897379</v>
      </c>
      <c r="E3287" s="119">
        <f t="shared" si="306"/>
        <v>17347.556190961845</v>
      </c>
      <c r="F3287" s="121">
        <f t="shared" si="307"/>
        <v>17774.284772962332</v>
      </c>
      <c r="G3287" s="110">
        <f t="shared" si="308"/>
        <v>0.86794059781717092</v>
      </c>
      <c r="H3287" s="130">
        <v>1.0913226552654072</v>
      </c>
      <c r="I3287" s="128">
        <f t="shared" si="309"/>
        <v>19397.47965387275</v>
      </c>
      <c r="J3287" s="3">
        <f t="shared" si="310"/>
        <v>19541.477792467038</v>
      </c>
      <c r="K3287" s="122">
        <f t="shared" si="311"/>
        <v>0.95423484736922271</v>
      </c>
      <c r="M3287" s="39" t="s">
        <v>3251</v>
      </c>
      <c r="N3287" s="3">
        <v>20478.688078036455</v>
      </c>
      <c r="O3287" s="3">
        <v>19541.478515625</v>
      </c>
      <c r="P3287" s="110">
        <v>0.95423489809036255</v>
      </c>
    </row>
    <row r="3288" spans="2:16" x14ac:dyDescent="0.2">
      <c r="B3288" s="102" t="s">
        <v>3250</v>
      </c>
      <c r="C3288" s="119">
        <v>11551.197897176022</v>
      </c>
      <c r="D3288" s="125">
        <v>0.86652851834041078</v>
      </c>
      <c r="E3288" s="119">
        <f t="shared" si="306"/>
        <v>10009.442398896806</v>
      </c>
      <c r="F3288" s="121">
        <f t="shared" si="307"/>
        <v>10255.662391757944</v>
      </c>
      <c r="G3288" s="110">
        <f t="shared" si="308"/>
        <v>0.8878440559195333</v>
      </c>
      <c r="H3288" s="130">
        <v>1.0174564645943147</v>
      </c>
      <c r="I3288" s="128">
        <f t="shared" si="309"/>
        <v>10434.689999190912</v>
      </c>
      <c r="J3288" s="3">
        <f t="shared" si="310"/>
        <v>10512.152430573946</v>
      </c>
      <c r="K3288" s="122">
        <f t="shared" si="311"/>
        <v>0.91004868275556972</v>
      </c>
      <c r="M3288" s="39" t="s">
        <v>3250</v>
      </c>
      <c r="N3288" s="3">
        <v>11551.197897176022</v>
      </c>
      <c r="O3288" s="3">
        <v>10512.15234375</v>
      </c>
      <c r="P3288" s="110">
        <v>0.91004866361618042</v>
      </c>
    </row>
    <row r="3289" spans="2:16" x14ac:dyDescent="0.2">
      <c r="B3289" s="102" t="s">
        <v>3249</v>
      </c>
      <c r="C3289" s="119">
        <v>11085.596131805536</v>
      </c>
      <c r="D3289" s="125">
        <v>0.87839495038541093</v>
      </c>
      <c r="E3289" s="119">
        <f t="shared" si="306"/>
        <v>9737.5316641900281</v>
      </c>
      <c r="F3289" s="121">
        <f t="shared" si="307"/>
        <v>9977.0629868445467</v>
      </c>
      <c r="G3289" s="110">
        <f t="shared" si="308"/>
        <v>0.90000238762257345</v>
      </c>
      <c r="H3289" s="130">
        <v>0.97808924891725357</v>
      </c>
      <c r="I3289" s="128">
        <f t="shared" si="309"/>
        <v>9758.4580432029124</v>
      </c>
      <c r="J3289" s="3">
        <f t="shared" si="310"/>
        <v>9830.9004335982609</v>
      </c>
      <c r="K3289" s="122">
        <f t="shared" si="311"/>
        <v>0.88681748069393895</v>
      </c>
      <c r="M3289" s="39" t="s">
        <v>3249</v>
      </c>
      <c r="N3289" s="3">
        <v>11085.596131805536</v>
      </c>
      <c r="O3289" s="3">
        <v>9830.900390625</v>
      </c>
      <c r="P3289" s="110">
        <v>0.88681745529174805</v>
      </c>
    </row>
    <row r="3290" spans="2:16" x14ac:dyDescent="0.2">
      <c r="B3290" s="102" t="s">
        <v>3248</v>
      </c>
      <c r="C3290" s="119">
        <v>16064.033856819815</v>
      </c>
      <c r="D3290" s="125">
        <v>0.86917226136255055</v>
      </c>
      <c r="E3290" s="119">
        <f t="shared" si="306"/>
        <v>13962.412633936654</v>
      </c>
      <c r="F3290" s="121">
        <f t="shared" si="307"/>
        <v>14305.870840902413</v>
      </c>
      <c r="G3290" s="110">
        <f t="shared" si="308"/>
        <v>0.89055283177388267</v>
      </c>
      <c r="H3290" s="130">
        <v>1.0202272444366651</v>
      </c>
      <c r="I3290" s="128">
        <f t="shared" si="309"/>
        <v>14595.239187280706</v>
      </c>
      <c r="J3290" s="3">
        <f t="shared" si="310"/>
        <v>14703.587658979563</v>
      </c>
      <c r="K3290" s="122">
        <f t="shared" si="311"/>
        <v>0.9153110476505445</v>
      </c>
      <c r="M3290" s="39" t="s">
        <v>3248</v>
      </c>
      <c r="N3290" s="3">
        <v>16064.033856819815</v>
      </c>
      <c r="O3290" s="3">
        <v>14703.58984375</v>
      </c>
      <c r="P3290" s="110">
        <v>0.91531115770339966</v>
      </c>
    </row>
    <row r="3291" spans="2:16" x14ac:dyDescent="0.2">
      <c r="B3291" s="102" t="s">
        <v>3247</v>
      </c>
      <c r="C3291" s="119">
        <v>5072.7927704006343</v>
      </c>
      <c r="D3291" s="125">
        <v>0.85630215180604174</v>
      </c>
      <c r="E3291" s="119">
        <f t="shared" si="306"/>
        <v>4343.8433649601948</v>
      </c>
      <c r="F3291" s="121">
        <f t="shared" si="307"/>
        <v>4450.6965781250237</v>
      </c>
      <c r="G3291" s="110">
        <f t="shared" si="308"/>
        <v>0.87736613332492208</v>
      </c>
      <c r="H3291" s="130">
        <v>1.1632643820283932</v>
      </c>
      <c r="I3291" s="128">
        <f t="shared" si="309"/>
        <v>5177.3368045484904</v>
      </c>
      <c r="J3291" s="3">
        <f t="shared" si="310"/>
        <v>5215.7710174479907</v>
      </c>
      <c r="K3291" s="122">
        <f t="shared" si="311"/>
        <v>1.0281853120201605</v>
      </c>
      <c r="M3291" s="39" t="s">
        <v>3247</v>
      </c>
      <c r="N3291" s="3">
        <v>5072.7927704006343</v>
      </c>
      <c r="O3291" s="3">
        <v>5215.7705078125</v>
      </c>
      <c r="P3291" s="110">
        <v>1.028185248374939</v>
      </c>
    </row>
    <row r="3292" spans="2:16" x14ac:dyDescent="0.2">
      <c r="B3292" s="102" t="s">
        <v>3246</v>
      </c>
      <c r="C3292" s="119">
        <v>10829.130774953494</v>
      </c>
      <c r="D3292" s="125">
        <v>0.84967323857242361</v>
      </c>
      <c r="E3292" s="119">
        <f t="shared" si="306"/>
        <v>9201.2226164790336</v>
      </c>
      <c r="F3292" s="121">
        <f t="shared" si="307"/>
        <v>9427.5613950700263</v>
      </c>
      <c r="G3292" s="110">
        <f t="shared" si="308"/>
        <v>0.87057415696510632</v>
      </c>
      <c r="H3292" s="130">
        <v>1.1145271718124437</v>
      </c>
      <c r="I3292" s="128">
        <f t="shared" si="309"/>
        <v>10507.273338735573</v>
      </c>
      <c r="J3292" s="3">
        <f t="shared" si="310"/>
        <v>10585.274596088468</v>
      </c>
      <c r="K3292" s="122">
        <f t="shared" si="311"/>
        <v>0.97748146329259999</v>
      </c>
      <c r="M3292" s="39" t="s">
        <v>3246</v>
      </c>
      <c r="N3292" s="3">
        <v>10829.130774953494</v>
      </c>
      <c r="O3292" s="3">
        <v>10585.2744140625</v>
      </c>
      <c r="P3292" s="110">
        <v>0.9774814248085022</v>
      </c>
    </row>
    <row r="3293" spans="2:16" x14ac:dyDescent="0.2">
      <c r="B3293" s="102" t="s">
        <v>3245</v>
      </c>
      <c r="C3293" s="119">
        <v>12873.679266298623</v>
      </c>
      <c r="D3293" s="125">
        <v>0.88688729136680422</v>
      </c>
      <c r="E3293" s="119">
        <f t="shared" si="306"/>
        <v>11417.502534412573</v>
      </c>
      <c r="F3293" s="121">
        <f t="shared" si="307"/>
        <v>11698.359077712619</v>
      </c>
      <c r="G3293" s="110">
        <f t="shared" si="308"/>
        <v>0.90870362976473895</v>
      </c>
      <c r="H3293" s="130">
        <v>0.97989633822583422</v>
      </c>
      <c r="I3293" s="128">
        <f t="shared" si="309"/>
        <v>11463.179223501544</v>
      </c>
      <c r="J3293" s="3">
        <f t="shared" si="310"/>
        <v>11548.276694926259</v>
      </c>
      <c r="K3293" s="122">
        <f t="shared" si="311"/>
        <v>0.89704554976431095</v>
      </c>
      <c r="M3293" s="39" t="s">
        <v>3245</v>
      </c>
      <c r="N3293" s="3">
        <v>12873.679266298623</v>
      </c>
      <c r="O3293" s="3">
        <v>11548.2763671875</v>
      </c>
      <c r="P3293" s="110">
        <v>0.8970455527305603</v>
      </c>
    </row>
    <row r="3294" spans="2:16" x14ac:dyDescent="0.2">
      <c r="B3294" s="102" t="s">
        <v>3244</v>
      </c>
      <c r="C3294" s="119">
        <v>11395.057594635899</v>
      </c>
      <c r="D3294" s="125">
        <v>0.81391933394189953</v>
      </c>
      <c r="E3294" s="119">
        <f t="shared" si="306"/>
        <v>9274.6576876556337</v>
      </c>
      <c r="F3294" s="121">
        <f t="shared" si="307"/>
        <v>9502.8028788298943</v>
      </c>
      <c r="G3294" s="110">
        <f t="shared" si="308"/>
        <v>0.83394075018130998</v>
      </c>
      <c r="H3294" s="130">
        <v>1.1538273868257267</v>
      </c>
      <c r="I3294" s="128">
        <f t="shared" si="309"/>
        <v>10964.594213200289</v>
      </c>
      <c r="J3294" s="3">
        <f t="shared" si="310"/>
        <v>11045.990414424159</v>
      </c>
      <c r="K3294" s="122">
        <f t="shared" si="311"/>
        <v>0.96936679105719847</v>
      </c>
      <c r="M3294" s="39" t="s">
        <v>3244</v>
      </c>
      <c r="N3294" s="3">
        <v>11395.057594635899</v>
      </c>
      <c r="O3294" s="3">
        <v>11045.9912109375</v>
      </c>
      <c r="P3294" s="110">
        <v>0.96936684846878052</v>
      </c>
    </row>
    <row r="3295" spans="2:16" x14ac:dyDescent="0.2">
      <c r="B3295" s="102" t="s">
        <v>3243</v>
      </c>
      <c r="C3295" s="119">
        <v>11065.199859562565</v>
      </c>
      <c r="D3295" s="125">
        <v>0.87764101734390043</v>
      </c>
      <c r="E3295" s="119">
        <f t="shared" si="306"/>
        <v>9711.273261860073</v>
      </c>
      <c r="F3295" s="121">
        <f t="shared" si="307"/>
        <v>9950.1586600588053</v>
      </c>
      <c r="G3295" s="110">
        <f t="shared" si="308"/>
        <v>0.89922990875396269</v>
      </c>
      <c r="H3295" s="130">
        <v>1.0600289686822821</v>
      </c>
      <c r="I3295" s="128">
        <f t="shared" si="309"/>
        <v>10547.456422647214</v>
      </c>
      <c r="J3295" s="3">
        <f t="shared" si="310"/>
        <v>10625.755981088163</v>
      </c>
      <c r="K3295" s="122">
        <f t="shared" si="311"/>
        <v>0.96028595198896172</v>
      </c>
      <c r="M3295" s="39" t="s">
        <v>3243</v>
      </c>
      <c r="N3295" s="3">
        <v>11065.199859562565</v>
      </c>
      <c r="O3295" s="3">
        <v>10625.7568359375</v>
      </c>
      <c r="P3295" s="110">
        <v>0.96028602123260498</v>
      </c>
    </row>
    <row r="3296" spans="2:16" x14ac:dyDescent="0.2">
      <c r="B3296" s="102" t="s">
        <v>3242</v>
      </c>
      <c r="C3296" s="119">
        <v>17439.311009360456</v>
      </c>
      <c r="D3296" s="125">
        <v>0.84191558005144196</v>
      </c>
      <c r="E3296" s="119">
        <f t="shared" si="306"/>
        <v>14682.427644143205</v>
      </c>
      <c r="F3296" s="121">
        <f t="shared" si="307"/>
        <v>15043.597336285451</v>
      </c>
      <c r="G3296" s="110">
        <f t="shared" si="308"/>
        <v>0.86262566956979447</v>
      </c>
      <c r="H3296" s="130">
        <v>1.06563476982183</v>
      </c>
      <c r="I3296" s="128">
        <f t="shared" si="309"/>
        <v>16030.980384744844</v>
      </c>
      <c r="J3296" s="3">
        <f t="shared" si="310"/>
        <v>16149.987151419498</v>
      </c>
      <c r="K3296" s="122">
        <f t="shared" si="311"/>
        <v>0.92606795892057203</v>
      </c>
      <c r="M3296" s="39" t="s">
        <v>3242</v>
      </c>
      <c r="N3296" s="3">
        <v>17439.311009360456</v>
      </c>
      <c r="O3296" s="3">
        <v>16149.9873046875</v>
      </c>
      <c r="P3296" s="110">
        <v>0.92606794834136963</v>
      </c>
    </row>
    <row r="3297" spans="2:16" x14ac:dyDescent="0.2">
      <c r="B3297" s="102" t="s">
        <v>3241</v>
      </c>
      <c r="C3297" s="119">
        <v>11214.016758266667</v>
      </c>
      <c r="D3297" s="125">
        <v>0.83908931855950553</v>
      </c>
      <c r="E3297" s="119">
        <f t="shared" si="306"/>
        <v>9409.5616800088537</v>
      </c>
      <c r="F3297" s="121">
        <f t="shared" si="307"/>
        <v>9641.0253437523552</v>
      </c>
      <c r="G3297" s="110">
        <f t="shared" si="308"/>
        <v>0.85972988551539786</v>
      </c>
      <c r="H3297" s="130">
        <v>1.2452287080719127</v>
      </c>
      <c r="I3297" s="128">
        <f t="shared" si="309"/>
        <v>12005.281533289313</v>
      </c>
      <c r="J3297" s="3">
        <f t="shared" si="310"/>
        <v>12094.403327715265</v>
      </c>
      <c r="K3297" s="122">
        <f t="shared" si="311"/>
        <v>1.0785076916172434</v>
      </c>
      <c r="M3297" s="39" t="s">
        <v>3241</v>
      </c>
      <c r="N3297" s="3">
        <v>11214.016758266667</v>
      </c>
      <c r="O3297" s="3">
        <v>12094.4033203125</v>
      </c>
      <c r="P3297" s="110">
        <v>1.078507661819458</v>
      </c>
    </row>
    <row r="3298" spans="2:16" x14ac:dyDescent="0.2">
      <c r="B3298" s="102" t="s">
        <v>3240</v>
      </c>
      <c r="C3298" s="119">
        <v>12098.991006396911</v>
      </c>
      <c r="D3298" s="125">
        <v>0.86407217434613925</v>
      </c>
      <c r="E3298" s="119">
        <f t="shared" si="306"/>
        <v>10454.401466291762</v>
      </c>
      <c r="F3298" s="121">
        <f t="shared" si="307"/>
        <v>10711.566905865251</v>
      </c>
      <c r="G3298" s="110">
        <f t="shared" si="308"/>
        <v>0.88532728887903889</v>
      </c>
      <c r="H3298" s="130">
        <v>0.9144566894367282</v>
      </c>
      <c r="I3298" s="128">
        <f t="shared" si="309"/>
        <v>9795.2640114175556</v>
      </c>
      <c r="J3298" s="3">
        <f t="shared" si="310"/>
        <v>9867.9796327174663</v>
      </c>
      <c r="K3298" s="122">
        <f t="shared" si="311"/>
        <v>0.81560351830166034</v>
      </c>
      <c r="M3298" s="39" t="s">
        <v>3240</v>
      </c>
      <c r="N3298" s="3">
        <v>12098.991006396911</v>
      </c>
      <c r="O3298" s="3">
        <v>9867.9794921875</v>
      </c>
      <c r="P3298" s="110">
        <v>0.81560349464416504</v>
      </c>
    </row>
    <row r="3299" spans="2:16" x14ac:dyDescent="0.2">
      <c r="B3299" s="102" t="s">
        <v>3239</v>
      </c>
      <c r="C3299" s="119">
        <v>15380.914062825956</v>
      </c>
      <c r="D3299" s="125">
        <v>0.82651921953892371</v>
      </c>
      <c r="E3299" s="119">
        <f t="shared" si="306"/>
        <v>12712.621087002166</v>
      </c>
      <c r="F3299" s="121">
        <f t="shared" si="307"/>
        <v>13025.335956477114</v>
      </c>
      <c r="G3299" s="110">
        <f t="shared" si="308"/>
        <v>0.84685057749317871</v>
      </c>
      <c r="H3299" s="130">
        <v>0.92496091720287354</v>
      </c>
      <c r="I3299" s="128">
        <f t="shared" si="309"/>
        <v>12047.926693178639</v>
      </c>
      <c r="J3299" s="3">
        <f t="shared" si="310"/>
        <v>12137.365066034041</v>
      </c>
      <c r="K3299" s="122">
        <f t="shared" si="311"/>
        <v>0.78911858010888769</v>
      </c>
      <c r="M3299" s="39" t="s">
        <v>3239</v>
      </c>
      <c r="N3299" s="3">
        <v>15380.914062825956</v>
      </c>
      <c r="O3299" s="3">
        <v>12137.365234375</v>
      </c>
      <c r="P3299" s="110">
        <v>0.78911858797073364</v>
      </c>
    </row>
    <row r="3300" spans="2:16" x14ac:dyDescent="0.2">
      <c r="B3300" s="102" t="s">
        <v>3238</v>
      </c>
      <c r="C3300" s="119">
        <v>11157.017891041798</v>
      </c>
      <c r="D3300" s="125">
        <v>0.82897415262739094</v>
      </c>
      <c r="E3300" s="119">
        <f t="shared" si="306"/>
        <v>9248.8794520750143</v>
      </c>
      <c r="F3300" s="121">
        <f t="shared" si="307"/>
        <v>9476.3905303059473</v>
      </c>
      <c r="G3300" s="110">
        <f t="shared" si="308"/>
        <v>0.84936589892131831</v>
      </c>
      <c r="H3300" s="130">
        <v>1.0137356182639519</v>
      </c>
      <c r="I3300" s="128">
        <f t="shared" si="309"/>
        <v>9606.5546131503597</v>
      </c>
      <c r="J3300" s="3">
        <f t="shared" si="310"/>
        <v>9677.8693410058331</v>
      </c>
      <c r="K3300" s="122">
        <f t="shared" si="311"/>
        <v>0.86742438127453358</v>
      </c>
      <c r="M3300" s="39" t="s">
        <v>3238</v>
      </c>
      <c r="N3300" s="3">
        <v>11157.017891041798</v>
      </c>
      <c r="O3300" s="3">
        <v>9677.869140625</v>
      </c>
      <c r="P3300" s="110">
        <v>0.8674243688583374</v>
      </c>
    </row>
    <row r="3301" spans="2:16" x14ac:dyDescent="0.2">
      <c r="B3301" s="102" t="s">
        <v>3237</v>
      </c>
      <c r="C3301" s="119">
        <v>19301.995718248701</v>
      </c>
      <c r="D3301" s="125">
        <v>0.85591719466009009</v>
      </c>
      <c r="E3301" s="119">
        <f t="shared" si="306"/>
        <v>16520.910026504498</v>
      </c>
      <c r="F3301" s="121">
        <f t="shared" si="307"/>
        <v>16927.304127861611</v>
      </c>
      <c r="G3301" s="110">
        <f t="shared" si="308"/>
        <v>0.87697170670585201</v>
      </c>
      <c r="H3301" s="130">
        <v>0.90328919654259276</v>
      </c>
      <c r="I3301" s="128">
        <f t="shared" si="309"/>
        <v>15290.250945288228</v>
      </c>
      <c r="J3301" s="3">
        <f t="shared" si="310"/>
        <v>15403.758870753247</v>
      </c>
      <c r="K3301" s="122">
        <f t="shared" si="311"/>
        <v>0.79803969991507451</v>
      </c>
      <c r="M3301" s="39" t="s">
        <v>3237</v>
      </c>
      <c r="N3301" s="3">
        <v>19301.995718248701</v>
      </c>
      <c r="O3301" s="3">
        <v>15403.7587890625</v>
      </c>
      <c r="P3301" s="110">
        <v>0.79803967475891113</v>
      </c>
    </row>
    <row r="3302" spans="2:16" x14ac:dyDescent="0.2">
      <c r="B3302" s="102" t="s">
        <v>3236</v>
      </c>
      <c r="C3302" s="119">
        <v>21015.471477176805</v>
      </c>
      <c r="D3302" s="125">
        <v>0.91716540171794281</v>
      </c>
      <c r="E3302" s="119">
        <f t="shared" si="306"/>
        <v>19274.663339656832</v>
      </c>
      <c r="F3302" s="121">
        <f t="shared" si="307"/>
        <v>19748.796391305565</v>
      </c>
      <c r="G3302" s="110">
        <f t="shared" si="308"/>
        <v>0.93972654445336268</v>
      </c>
      <c r="H3302" s="130">
        <v>1.006660231599952</v>
      </c>
      <c r="I3302" s="128">
        <f t="shared" si="309"/>
        <v>19880.327949091956</v>
      </c>
      <c r="J3302" s="3">
        <f t="shared" si="310"/>
        <v>20027.910535613275</v>
      </c>
      <c r="K3302" s="122">
        <f t="shared" si="311"/>
        <v>0.95300790930928958</v>
      </c>
      <c r="M3302" s="39" t="s">
        <v>3236</v>
      </c>
      <c r="N3302" s="3">
        <v>21015.471477176805</v>
      </c>
      <c r="O3302" s="3">
        <v>20027.91015625</v>
      </c>
      <c r="P3302" s="110">
        <v>0.95300787687301636</v>
      </c>
    </row>
    <row r="3303" spans="2:16" x14ac:dyDescent="0.2">
      <c r="B3303" s="102" t="s">
        <v>3235</v>
      </c>
      <c r="C3303" s="119">
        <v>8731.670367469449</v>
      </c>
      <c r="D3303" s="125">
        <v>0.83128373342197215</v>
      </c>
      <c r="E3303" s="119">
        <f t="shared" si="306"/>
        <v>7258.495542080007</v>
      </c>
      <c r="F3303" s="121">
        <f t="shared" si="307"/>
        <v>7437.0456200294557</v>
      </c>
      <c r="G3303" s="110">
        <f t="shared" si="308"/>
        <v>0.85173229256761418</v>
      </c>
      <c r="H3303" s="130">
        <v>1.0976416506349431</v>
      </c>
      <c r="I3303" s="128">
        <f t="shared" si="309"/>
        <v>8163.2110302165056</v>
      </c>
      <c r="J3303" s="3">
        <f t="shared" si="310"/>
        <v>8223.8110264159513</v>
      </c>
      <c r="K3303" s="122">
        <f t="shared" si="311"/>
        <v>0.9418370919102067</v>
      </c>
      <c r="M3303" s="39" t="s">
        <v>3235</v>
      </c>
      <c r="N3303" s="3">
        <v>8731.670367469449</v>
      </c>
      <c r="O3303" s="3">
        <v>8223.8115234375</v>
      </c>
      <c r="P3303" s="110">
        <v>0.9418371319770813</v>
      </c>
    </row>
    <row r="3304" spans="2:16" x14ac:dyDescent="0.2">
      <c r="B3304" s="102" t="s">
        <v>3234</v>
      </c>
      <c r="C3304" s="119">
        <v>12249.417406175562</v>
      </c>
      <c r="D3304" s="125">
        <v>0.80899926341282624</v>
      </c>
      <c r="E3304" s="119">
        <f t="shared" si="306"/>
        <v>9909.7696588322815</v>
      </c>
      <c r="F3304" s="121">
        <f t="shared" si="307"/>
        <v>10153.537824671583</v>
      </c>
      <c r="G3304" s="110">
        <f t="shared" si="308"/>
        <v>0.82889965195835857</v>
      </c>
      <c r="H3304" s="130">
        <v>0.98971545409151451</v>
      </c>
      <c r="I3304" s="128">
        <f t="shared" si="309"/>
        <v>10049.113298780205</v>
      </c>
      <c r="J3304" s="3">
        <f t="shared" si="310"/>
        <v>10123.71338267608</v>
      </c>
      <c r="K3304" s="122">
        <f t="shared" si="311"/>
        <v>0.82646488783802852</v>
      </c>
      <c r="M3304" s="39" t="s">
        <v>3234</v>
      </c>
      <c r="N3304" s="3">
        <v>12249.417406175562</v>
      </c>
      <c r="O3304" s="3">
        <v>10123.7138671875</v>
      </c>
      <c r="P3304" s="110">
        <v>0.8264649510383606</v>
      </c>
    </row>
    <row r="3305" spans="2:16" x14ac:dyDescent="0.2">
      <c r="B3305" s="102" t="s">
        <v>3233</v>
      </c>
      <c r="C3305" s="119">
        <v>9825.4172471386519</v>
      </c>
      <c r="D3305" s="125">
        <v>0.84331978656249373</v>
      </c>
      <c r="E3305" s="119">
        <f t="shared" si="306"/>
        <v>8285.9687757444135</v>
      </c>
      <c r="F3305" s="121">
        <f t="shared" si="307"/>
        <v>8489.7934336530561</v>
      </c>
      <c r="G3305" s="110">
        <f t="shared" si="308"/>
        <v>0.86406441783685528</v>
      </c>
      <c r="H3305" s="130">
        <v>1.1319287870579431</v>
      </c>
      <c r="I3305" s="128">
        <f t="shared" si="309"/>
        <v>9609.8415837273933</v>
      </c>
      <c r="J3305" s="3">
        <f t="shared" si="310"/>
        <v>9681.1807125696523</v>
      </c>
      <c r="K3305" s="122">
        <f t="shared" si="311"/>
        <v>0.98532006011133988</v>
      </c>
      <c r="M3305" s="39" t="s">
        <v>3233</v>
      </c>
      <c r="N3305" s="3">
        <v>9825.4172471386519</v>
      </c>
      <c r="O3305" s="3">
        <v>9681.1806640625</v>
      </c>
      <c r="P3305" s="110">
        <v>0.98532003164291382</v>
      </c>
    </row>
    <row r="3306" spans="2:16" x14ac:dyDescent="0.2">
      <c r="B3306" s="102" t="s">
        <v>3232</v>
      </c>
      <c r="C3306" s="119">
        <v>17896.786560749868</v>
      </c>
      <c r="D3306" s="125">
        <v>0.85497000280902546</v>
      </c>
      <c r="E3306" s="119">
        <f t="shared" si="306"/>
        <v>15301.215656116843</v>
      </c>
      <c r="F3306" s="121">
        <f t="shared" si="307"/>
        <v>15677.606773571202</v>
      </c>
      <c r="G3306" s="110">
        <f t="shared" si="308"/>
        <v>0.87600121509826601</v>
      </c>
      <c r="H3306" s="130">
        <v>0.97749948579225243</v>
      </c>
      <c r="I3306" s="128">
        <f t="shared" si="309"/>
        <v>15324.852559618983</v>
      </c>
      <c r="J3306" s="3">
        <f t="shared" si="310"/>
        <v>15438.617351859733</v>
      </c>
      <c r="K3306" s="122">
        <f t="shared" si="311"/>
        <v>0.86264745346624183</v>
      </c>
      <c r="M3306" s="39" t="s">
        <v>3232</v>
      </c>
      <c r="N3306" s="3">
        <v>17896.786560749868</v>
      </c>
      <c r="O3306" s="3">
        <v>15438.615234375</v>
      </c>
      <c r="P3306" s="110">
        <v>0.86264735460281372</v>
      </c>
    </row>
    <row r="3307" spans="2:16" x14ac:dyDescent="0.2">
      <c r="B3307" s="102" t="s">
        <v>3231</v>
      </c>
      <c r="C3307" s="119">
        <v>4112.9126554183258</v>
      </c>
      <c r="D3307" s="125">
        <v>0.77610884529031643</v>
      </c>
      <c r="E3307" s="119">
        <f t="shared" si="306"/>
        <v>3192.0678917766459</v>
      </c>
      <c r="F3307" s="121">
        <f t="shared" si="307"/>
        <v>3270.5888425153339</v>
      </c>
      <c r="G3307" s="110">
        <f t="shared" si="308"/>
        <v>0.79520016993472509</v>
      </c>
      <c r="H3307" s="130">
        <v>1.0857092056888236</v>
      </c>
      <c r="I3307" s="128">
        <f t="shared" si="309"/>
        <v>3550.9084143420523</v>
      </c>
      <c r="J3307" s="3">
        <f t="shared" si="310"/>
        <v>3577.268756567335</v>
      </c>
      <c r="K3307" s="122">
        <f t="shared" si="311"/>
        <v>0.86976531141614766</v>
      </c>
      <c r="M3307" s="39" t="s">
        <v>3231</v>
      </c>
      <c r="N3307" s="3">
        <v>4112.9126554183258</v>
      </c>
      <c r="O3307" s="3">
        <v>3577.268798828125</v>
      </c>
      <c r="P3307" s="110">
        <v>0.86976534128189087</v>
      </c>
    </row>
    <row r="3308" spans="2:16" x14ac:dyDescent="0.2">
      <c r="B3308" s="102" t="s">
        <v>3230</v>
      </c>
      <c r="C3308" s="119">
        <v>6792.8186213046292</v>
      </c>
      <c r="D3308" s="125">
        <v>0.84476624940472078</v>
      </c>
      <c r="E3308" s="119">
        <f t="shared" si="306"/>
        <v>5738.3439096060583</v>
      </c>
      <c r="F3308" s="121">
        <f t="shared" si="307"/>
        <v>5879.500123923619</v>
      </c>
      <c r="G3308" s="110">
        <f t="shared" si="308"/>
        <v>0.86554646188895323</v>
      </c>
      <c r="H3308" s="130">
        <v>1.0684732990220347</v>
      </c>
      <c r="I3308" s="128">
        <f t="shared" si="309"/>
        <v>6282.0888940091309</v>
      </c>
      <c r="J3308" s="3">
        <f t="shared" si="310"/>
        <v>6328.7242880584063</v>
      </c>
      <c r="K3308" s="122">
        <f t="shared" si="311"/>
        <v>0.93167868021815525</v>
      </c>
      <c r="M3308" s="39" t="s">
        <v>3230</v>
      </c>
      <c r="N3308" s="3">
        <v>6792.8186213046292</v>
      </c>
      <c r="O3308" s="3">
        <v>6328.72412109375</v>
      </c>
      <c r="P3308" s="110">
        <v>0.9316786527633667</v>
      </c>
    </row>
    <row r="3309" spans="2:16" x14ac:dyDescent="0.2">
      <c r="B3309" s="102" t="s">
        <v>3229</v>
      </c>
      <c r="C3309" s="119">
        <v>7938.1660779514896</v>
      </c>
      <c r="D3309" s="125">
        <v>0.81128740142734668</v>
      </c>
      <c r="E3309" s="119">
        <f t="shared" si="306"/>
        <v>6440.1341294799759</v>
      </c>
      <c r="F3309" s="121">
        <f t="shared" si="307"/>
        <v>6598.553521509255</v>
      </c>
      <c r="G3309" s="110">
        <f t="shared" si="308"/>
        <v>0.83124407535853262</v>
      </c>
      <c r="H3309" s="130">
        <v>1.042673989586006</v>
      </c>
      <c r="I3309" s="128">
        <f t="shared" si="309"/>
        <v>6880.140125768844</v>
      </c>
      <c r="J3309" s="3">
        <f t="shared" si="310"/>
        <v>6931.2151823770764</v>
      </c>
      <c r="K3309" s="122">
        <f t="shared" si="311"/>
        <v>0.87315068925412742</v>
      </c>
      <c r="M3309" s="39" t="s">
        <v>3229</v>
      </c>
      <c r="N3309" s="3">
        <v>7938.1660779514896</v>
      </c>
      <c r="O3309" s="3">
        <v>6931.2158203125</v>
      </c>
      <c r="P3309" s="110">
        <v>0.87315076589584351</v>
      </c>
    </row>
    <row r="3310" spans="2:16" x14ac:dyDescent="0.2">
      <c r="B3310" s="102" t="s">
        <v>3228</v>
      </c>
      <c r="C3310" s="119">
        <v>11024.402379402138</v>
      </c>
      <c r="D3310" s="125">
        <v>0.87517226362058964</v>
      </c>
      <c r="E3310" s="119">
        <f t="shared" si="306"/>
        <v>9648.2511854455843</v>
      </c>
      <c r="F3310" s="121">
        <f t="shared" si="307"/>
        <v>9885.5863179465414</v>
      </c>
      <c r="G3310" s="110">
        <f t="shared" si="308"/>
        <v>0.89670042672033212</v>
      </c>
      <c r="H3310" s="130">
        <v>0.91843284357482025</v>
      </c>
      <c r="I3310" s="128">
        <f t="shared" si="309"/>
        <v>9079.2471523959794</v>
      </c>
      <c r="J3310" s="3">
        <f t="shared" si="310"/>
        <v>9146.6473875353677</v>
      </c>
      <c r="K3310" s="122">
        <f t="shared" si="311"/>
        <v>0.82967285416077108</v>
      </c>
      <c r="M3310" s="39" t="s">
        <v>3228</v>
      </c>
      <c r="N3310" s="3">
        <v>11024.402379402138</v>
      </c>
      <c r="O3310" s="3">
        <v>9146.6474609375</v>
      </c>
      <c r="P3310" s="110">
        <v>0.82967287302017212</v>
      </c>
    </row>
    <row r="3311" spans="2:16" x14ac:dyDescent="0.2">
      <c r="B3311" s="102" t="s">
        <v>3227</v>
      </c>
      <c r="C3311" s="119">
        <v>17046.751798003308</v>
      </c>
      <c r="D3311" s="125">
        <v>0.88461421289331399</v>
      </c>
      <c r="E3311" s="119">
        <f t="shared" si="306"/>
        <v>15079.798924178382</v>
      </c>
      <c r="F3311" s="121">
        <f t="shared" si="307"/>
        <v>15450.743461894868</v>
      </c>
      <c r="G3311" s="110">
        <f t="shared" si="308"/>
        <v>0.90637463635181337</v>
      </c>
      <c r="H3311" s="130">
        <v>0.97946310195687769</v>
      </c>
      <c r="I3311" s="128">
        <f t="shared" si="309"/>
        <v>15133.433118727495</v>
      </c>
      <c r="J3311" s="3">
        <f t="shared" si="310"/>
        <v>15245.776899389886</v>
      </c>
      <c r="K3311" s="122">
        <f t="shared" si="311"/>
        <v>0.894350846427859</v>
      </c>
      <c r="M3311" s="39" t="s">
        <v>3227</v>
      </c>
      <c r="N3311" s="3">
        <v>17046.751798003308</v>
      </c>
      <c r="O3311" s="3">
        <v>15245.7763671875</v>
      </c>
      <c r="P3311" s="110">
        <v>0.89435082674026489</v>
      </c>
    </row>
    <row r="3312" spans="2:16" x14ac:dyDescent="0.2">
      <c r="B3312" s="102" t="s">
        <v>3226</v>
      </c>
      <c r="C3312" s="119">
        <v>10541.262633188813</v>
      </c>
      <c r="D3312" s="125">
        <v>0.8357717499233579</v>
      </c>
      <c r="E3312" s="119">
        <f t="shared" si="306"/>
        <v>8810.0895173419176</v>
      </c>
      <c r="F3312" s="121">
        <f t="shared" si="307"/>
        <v>9026.8069019491759</v>
      </c>
      <c r="G3312" s="110">
        <f t="shared" si="308"/>
        <v>0.85633070876429696</v>
      </c>
      <c r="H3312" s="130">
        <v>1.1635353489098739</v>
      </c>
      <c r="I3312" s="128">
        <f t="shared" si="309"/>
        <v>10503.008918201491</v>
      </c>
      <c r="J3312" s="3">
        <f t="shared" si="310"/>
        <v>10580.978518420055</v>
      </c>
      <c r="K3312" s="122">
        <f t="shared" si="311"/>
        <v>1.0037676592086984</v>
      </c>
      <c r="M3312" s="39" t="s">
        <v>3226</v>
      </c>
      <c r="N3312" s="3">
        <v>10541.262633188813</v>
      </c>
      <c r="O3312" s="3">
        <v>10580.9794921875</v>
      </c>
      <c r="P3312" s="110">
        <v>1.003767728805542</v>
      </c>
    </row>
    <row r="3313" spans="2:16" x14ac:dyDescent="0.2">
      <c r="B3313" s="102" t="s">
        <v>3225</v>
      </c>
      <c r="C3313" s="119">
        <v>4513.2043925173903</v>
      </c>
      <c r="D3313" s="125">
        <v>0.81982477663586772</v>
      </c>
      <c r="E3313" s="119">
        <f t="shared" si="306"/>
        <v>3700.0367830075866</v>
      </c>
      <c r="F3313" s="121">
        <f t="shared" si="307"/>
        <v>3791.0531447580156</v>
      </c>
      <c r="G3313" s="110">
        <f t="shared" si="308"/>
        <v>0.83999145951451781</v>
      </c>
      <c r="H3313" s="130">
        <v>1.223503625855338</v>
      </c>
      <c r="I3313" s="128">
        <f t="shared" si="309"/>
        <v>4638.3672684217136</v>
      </c>
      <c r="J3313" s="3">
        <f t="shared" si="310"/>
        <v>4672.8004146184176</v>
      </c>
      <c r="K3313" s="122">
        <f t="shared" si="311"/>
        <v>1.0353620195809494</v>
      </c>
      <c r="M3313" s="39" t="s">
        <v>3225</v>
      </c>
      <c r="N3313" s="3">
        <v>4513.2043925173903</v>
      </c>
      <c r="O3313" s="3">
        <v>4672.80029296875</v>
      </c>
      <c r="P3313" s="110">
        <v>1.0353620052337646</v>
      </c>
    </row>
    <row r="3314" spans="2:16" x14ac:dyDescent="0.2">
      <c r="B3314" s="102" t="s">
        <v>3224</v>
      </c>
      <c r="C3314" s="119">
        <v>10198.296997906846</v>
      </c>
      <c r="D3314" s="125">
        <v>0.84287307426797353</v>
      </c>
      <c r="E3314" s="119">
        <f t="shared" si="306"/>
        <v>8595.8699429235876</v>
      </c>
      <c r="F3314" s="121">
        <f t="shared" si="307"/>
        <v>8807.317789030898</v>
      </c>
      <c r="G3314" s="110">
        <f t="shared" si="308"/>
        <v>0.86360671696838798</v>
      </c>
      <c r="H3314" s="130">
        <v>1.0216062560671022</v>
      </c>
      <c r="I3314" s="128">
        <f t="shared" si="309"/>
        <v>8997.6109524450439</v>
      </c>
      <c r="J3314" s="3">
        <f t="shared" si="310"/>
        <v>9064.4051572627286</v>
      </c>
      <c r="K3314" s="122">
        <f t="shared" si="311"/>
        <v>0.88881556980769993</v>
      </c>
      <c r="M3314" s="39" t="s">
        <v>3224</v>
      </c>
      <c r="N3314" s="3">
        <v>10198.296997906846</v>
      </c>
      <c r="O3314" s="3">
        <v>9064.40625</v>
      </c>
      <c r="P3314" s="110">
        <v>0.88881570100784302</v>
      </c>
    </row>
    <row r="3315" spans="2:16" x14ac:dyDescent="0.2">
      <c r="B3315" s="102" t="s">
        <v>3223</v>
      </c>
      <c r="C3315" s="119">
        <v>5701.0586468524134</v>
      </c>
      <c r="D3315" s="125">
        <v>0.84388613412728153</v>
      </c>
      <c r="E3315" s="119">
        <f t="shared" si="306"/>
        <v>4811.0443419251942</v>
      </c>
      <c r="F3315" s="121">
        <f t="shared" si="307"/>
        <v>4929.3901254679413</v>
      </c>
      <c r="G3315" s="110">
        <f t="shared" si="308"/>
        <v>0.8646446968563436</v>
      </c>
      <c r="H3315" s="130">
        <v>1.010119284141485</v>
      </c>
      <c r="I3315" s="128">
        <f t="shared" si="309"/>
        <v>4979.2720247917814</v>
      </c>
      <c r="J3315" s="3">
        <f t="shared" si="310"/>
        <v>5016.2358941149523</v>
      </c>
      <c r="K3315" s="122">
        <f t="shared" si="311"/>
        <v>0.87987796738145196</v>
      </c>
      <c r="M3315" s="39" t="s">
        <v>3223</v>
      </c>
      <c r="N3315" s="3">
        <v>5701.0586468524134</v>
      </c>
      <c r="O3315" s="3">
        <v>5016.23583984375</v>
      </c>
      <c r="P3315" s="110">
        <v>0.87987798452377319</v>
      </c>
    </row>
    <row r="3316" spans="2:16" x14ac:dyDescent="0.2">
      <c r="B3316" s="102" t="s">
        <v>3222</v>
      </c>
      <c r="C3316" s="119">
        <v>11705.17454958555</v>
      </c>
      <c r="D3316" s="125">
        <v>0.85037506750251812</v>
      </c>
      <c r="E3316" s="119">
        <f t="shared" si="306"/>
        <v>9953.7885977325695</v>
      </c>
      <c r="F3316" s="121">
        <f t="shared" si="307"/>
        <v>10198.639575419907</v>
      </c>
      <c r="G3316" s="110">
        <f t="shared" si="308"/>
        <v>0.87129325002513647</v>
      </c>
      <c r="H3316" s="130">
        <v>1.0847727019634519</v>
      </c>
      <c r="I3316" s="128">
        <f t="shared" si="309"/>
        <v>11063.205808579643</v>
      </c>
      <c r="J3316" s="3">
        <f t="shared" si="310"/>
        <v>11145.33405780314</v>
      </c>
      <c r="K3316" s="122">
        <f t="shared" si="311"/>
        <v>0.95217153837298119</v>
      </c>
      <c r="M3316" s="39" t="s">
        <v>3222</v>
      </c>
      <c r="N3316" s="3">
        <v>11705.17454958555</v>
      </c>
      <c r="O3316" s="3">
        <v>11145.3330078125</v>
      </c>
      <c r="P3316" s="110">
        <v>0.9521714448928833</v>
      </c>
    </row>
    <row r="3317" spans="2:16" x14ac:dyDescent="0.2">
      <c r="B3317" s="102" t="s">
        <v>3221</v>
      </c>
      <c r="C3317" s="119">
        <v>10188.00339578228</v>
      </c>
      <c r="D3317" s="125">
        <v>0.84334732425078474</v>
      </c>
      <c r="E3317" s="119">
        <f t="shared" si="306"/>
        <v>8592.0254032908942</v>
      </c>
      <c r="F3317" s="121">
        <f t="shared" si="307"/>
        <v>8803.3786784437798</v>
      </c>
      <c r="G3317" s="110">
        <f t="shared" si="308"/>
        <v>0.86409263291846572</v>
      </c>
      <c r="H3317" s="130">
        <v>0.83901252380351055</v>
      </c>
      <c r="I3317" s="128">
        <f t="shared" si="309"/>
        <v>7386.1449629991293</v>
      </c>
      <c r="J3317" s="3">
        <f t="shared" si="310"/>
        <v>7440.9763712561853</v>
      </c>
      <c r="K3317" s="122">
        <f t="shared" si="311"/>
        <v>0.73036649892918826</v>
      </c>
      <c r="M3317" s="39" t="s">
        <v>3221</v>
      </c>
      <c r="N3317" s="3">
        <v>10188.00339578228</v>
      </c>
      <c r="O3317" s="3">
        <v>7440.9765625</v>
      </c>
      <c r="P3317" s="110">
        <v>0.73036652803421021</v>
      </c>
    </row>
    <row r="3318" spans="2:16" x14ac:dyDescent="0.2">
      <c r="B3318" s="102" t="s">
        <v>3220</v>
      </c>
      <c r="C3318" s="119">
        <v>11758.789953556474</v>
      </c>
      <c r="D3318" s="125">
        <v>0.85529981139846845</v>
      </c>
      <c r="E3318" s="119">
        <f t="shared" si="306"/>
        <v>10057.290829551057</v>
      </c>
      <c r="F3318" s="121">
        <f t="shared" si="307"/>
        <v>10304.687835055316</v>
      </c>
      <c r="G3318" s="110">
        <f t="shared" si="308"/>
        <v>0.87633913657405194</v>
      </c>
      <c r="H3318" s="130">
        <v>1.0692580639211229</v>
      </c>
      <c r="I3318" s="128">
        <f t="shared" si="309"/>
        <v>11018.370563822795</v>
      </c>
      <c r="J3318" s="3">
        <f t="shared" si="310"/>
        <v>11100.16597641475</v>
      </c>
      <c r="K3318" s="122">
        <f t="shared" si="311"/>
        <v>0.94398879648815215</v>
      </c>
      <c r="M3318" s="39" t="s">
        <v>3220</v>
      </c>
      <c r="N3318" s="3">
        <v>11758.789953556474</v>
      </c>
      <c r="O3318" s="3">
        <v>11100.1650390625</v>
      </c>
      <c r="P3318" s="110">
        <v>0.94398874044418335</v>
      </c>
    </row>
    <row r="3319" spans="2:16" x14ac:dyDescent="0.2">
      <c r="B3319" s="102" t="s">
        <v>3219</v>
      </c>
      <c r="C3319" s="119">
        <v>14556.526483098094</v>
      </c>
      <c r="D3319" s="125">
        <v>0.84540952737671693</v>
      </c>
      <c r="E3319" s="119">
        <f t="shared" si="306"/>
        <v>12306.226174322623</v>
      </c>
      <c r="F3319" s="121">
        <f t="shared" si="307"/>
        <v>12608.944227939997</v>
      </c>
      <c r="G3319" s="110">
        <f t="shared" si="308"/>
        <v>0.86620556370920787</v>
      </c>
      <c r="H3319" s="130">
        <v>0.95561828421147177</v>
      </c>
      <c r="I3319" s="128">
        <f t="shared" si="309"/>
        <v>12049.337648822162</v>
      </c>
      <c r="J3319" s="3">
        <f t="shared" si="310"/>
        <v>12138.786495975768</v>
      </c>
      <c r="K3319" s="122">
        <f t="shared" si="311"/>
        <v>0.83390680531309325</v>
      </c>
      <c r="M3319" s="39" t="s">
        <v>3219</v>
      </c>
      <c r="N3319" s="3">
        <v>14556.526483098094</v>
      </c>
      <c r="O3319" s="3">
        <v>12138.7861328125</v>
      </c>
      <c r="P3319" s="110">
        <v>0.83390676975250244</v>
      </c>
    </row>
    <row r="3320" spans="2:16" x14ac:dyDescent="0.2">
      <c r="B3320" s="102" t="s">
        <v>3218</v>
      </c>
      <c r="C3320" s="119">
        <v>17247.039412204351</v>
      </c>
      <c r="D3320" s="125">
        <v>0.83521582022917196</v>
      </c>
      <c r="E3320" s="119">
        <f t="shared" si="306"/>
        <v>14405.000169189112</v>
      </c>
      <c r="F3320" s="121">
        <f t="shared" si="307"/>
        <v>14759.345486088416</v>
      </c>
      <c r="G3320" s="110">
        <f t="shared" si="308"/>
        <v>0.85576110388223536</v>
      </c>
      <c r="H3320" s="130">
        <v>1.1622578853323309</v>
      </c>
      <c r="I3320" s="128">
        <f t="shared" si="309"/>
        <v>17154.165673550404</v>
      </c>
      <c r="J3320" s="3">
        <f t="shared" si="310"/>
        <v>17281.510461131409</v>
      </c>
      <c r="K3320" s="122">
        <f t="shared" si="311"/>
        <v>1.0019986647043124</v>
      </c>
      <c r="M3320" s="39" t="s">
        <v>3218</v>
      </c>
      <c r="N3320" s="3">
        <v>17247.039412204351</v>
      </c>
      <c r="O3320" s="3">
        <v>17281.513671875</v>
      </c>
      <c r="P3320" s="110">
        <v>1.0019989013671875</v>
      </c>
    </row>
    <row r="3321" spans="2:16" x14ac:dyDescent="0.2">
      <c r="B3321" s="102" t="s">
        <v>3217</v>
      </c>
      <c r="C3321" s="119">
        <v>8102.4600680337935</v>
      </c>
      <c r="D3321" s="125">
        <v>0.84364504608443069</v>
      </c>
      <c r="E3321" s="119">
        <f t="shared" si="306"/>
        <v>6835.6002974936291</v>
      </c>
      <c r="F3321" s="121">
        <f t="shared" si="307"/>
        <v>7003.7476716806241</v>
      </c>
      <c r="G3321" s="110">
        <f t="shared" si="308"/>
        <v>0.86439767834365999</v>
      </c>
      <c r="H3321" s="130">
        <v>1.1486133829161014</v>
      </c>
      <c r="I3321" s="128">
        <f t="shared" si="309"/>
        <v>8044.5983062598498</v>
      </c>
      <c r="J3321" s="3">
        <f t="shared" si="310"/>
        <v>8104.3177751037774</v>
      </c>
      <c r="K3321" s="122">
        <f t="shared" si="311"/>
        <v>1.000229276917675</v>
      </c>
      <c r="M3321" s="39" t="s">
        <v>3217</v>
      </c>
      <c r="N3321" s="3">
        <v>8102.4600680337935</v>
      </c>
      <c r="O3321" s="3">
        <v>8104.31787109375</v>
      </c>
      <c r="P3321" s="110">
        <v>1.0002292394638062</v>
      </c>
    </row>
    <row r="3322" spans="2:16" x14ac:dyDescent="0.2">
      <c r="B3322" s="102" t="s">
        <v>3216</v>
      </c>
      <c r="C3322" s="119">
        <v>8747.6165362966349</v>
      </c>
      <c r="D3322" s="125">
        <v>0.84197590475675388</v>
      </c>
      <c r="E3322" s="119">
        <f t="shared" si="306"/>
        <v>7365.2823476135009</v>
      </c>
      <c r="F3322" s="121">
        <f t="shared" si="307"/>
        <v>7546.4592498602769</v>
      </c>
      <c r="G3322" s="110">
        <f t="shared" si="308"/>
        <v>0.8626874781887871</v>
      </c>
      <c r="H3322" s="130">
        <v>1.0876094704256634</v>
      </c>
      <c r="I3322" s="128">
        <f t="shared" si="309"/>
        <v>8207.6005483293848</v>
      </c>
      <c r="J3322" s="3">
        <f t="shared" si="310"/>
        <v>8268.5300722868396</v>
      </c>
      <c r="K3322" s="122">
        <f t="shared" si="311"/>
        <v>0.94523234277338131</v>
      </c>
      <c r="M3322" s="39" t="s">
        <v>3216</v>
      </c>
      <c r="N3322" s="3">
        <v>8747.6165362966349</v>
      </c>
      <c r="O3322" s="3">
        <v>8268.5302734375</v>
      </c>
      <c r="P3322" s="110">
        <v>0.94523239135742188</v>
      </c>
    </row>
    <row r="3323" spans="2:16" x14ac:dyDescent="0.2">
      <c r="B3323" s="102" t="s">
        <v>3215</v>
      </c>
      <c r="C3323" s="119">
        <v>16984.580735461404</v>
      </c>
      <c r="D3323" s="125">
        <v>0.81332756852338139</v>
      </c>
      <c r="E3323" s="119">
        <f t="shared" si="306"/>
        <v>13814.027751961888</v>
      </c>
      <c r="F3323" s="121">
        <f t="shared" si="307"/>
        <v>14153.835873026303</v>
      </c>
      <c r="G3323" s="110">
        <f t="shared" si="308"/>
        <v>0.83333442806009883</v>
      </c>
      <c r="H3323" s="130">
        <v>1.1083171054750136</v>
      </c>
      <c r="I3323" s="128">
        <f t="shared" si="309"/>
        <v>15686.938406160923</v>
      </c>
      <c r="J3323" s="3">
        <f t="shared" si="310"/>
        <v>15803.39116038662</v>
      </c>
      <c r="K3323" s="122">
        <f t="shared" si="311"/>
        <v>0.93045518205765143</v>
      </c>
      <c r="M3323" s="39" t="s">
        <v>3215</v>
      </c>
      <c r="N3323" s="3">
        <v>16984.580735461404</v>
      </c>
      <c r="O3323" s="3">
        <v>15803.392578125</v>
      </c>
      <c r="P3323" s="110">
        <v>0.93045526742935181</v>
      </c>
    </row>
    <row r="3324" spans="2:16" x14ac:dyDescent="0.2">
      <c r="B3324" s="102" t="s">
        <v>3214</v>
      </c>
      <c r="C3324" s="119">
        <v>7147.3938960210608</v>
      </c>
      <c r="D3324" s="125">
        <v>0.87077765955508157</v>
      </c>
      <c r="E3324" s="119">
        <f t="shared" si="306"/>
        <v>6223.7909286954955</v>
      </c>
      <c r="F3324" s="121">
        <f t="shared" si="307"/>
        <v>6376.8885436237269</v>
      </c>
      <c r="G3324" s="110">
        <f t="shared" si="308"/>
        <v>0.89219772079075244</v>
      </c>
      <c r="H3324" s="130">
        <v>1.0185355520749915</v>
      </c>
      <c r="I3324" s="128">
        <f t="shared" si="309"/>
        <v>6495.0876933004811</v>
      </c>
      <c r="J3324" s="3">
        <f t="shared" si="310"/>
        <v>6543.3042943502569</v>
      </c>
      <c r="K3324" s="122">
        <f t="shared" si="311"/>
        <v>0.91548113753642435</v>
      </c>
      <c r="M3324" s="39" t="s">
        <v>3214</v>
      </c>
      <c r="N3324" s="3">
        <v>7147.3938960210608</v>
      </c>
      <c r="O3324" s="3">
        <v>6543.3046875</v>
      </c>
      <c r="P3324" s="110">
        <v>0.91548120975494385</v>
      </c>
    </row>
    <row r="3325" spans="2:16" x14ac:dyDescent="0.2">
      <c r="B3325" s="102" t="s">
        <v>3213</v>
      </c>
      <c r="C3325" s="119">
        <v>9929.663709975126</v>
      </c>
      <c r="D3325" s="125">
        <v>0.8189583436394956</v>
      </c>
      <c r="E3325" s="119">
        <f t="shared" si="306"/>
        <v>8131.9809448184378</v>
      </c>
      <c r="F3325" s="121">
        <f t="shared" si="307"/>
        <v>8332.0176911611488</v>
      </c>
      <c r="G3325" s="110">
        <f t="shared" si="308"/>
        <v>0.83910371333028966</v>
      </c>
      <c r="H3325" s="130">
        <v>0.96051312764215402</v>
      </c>
      <c r="I3325" s="128">
        <f t="shared" si="309"/>
        <v>8003.0123721069531</v>
      </c>
      <c r="J3325" s="3">
        <f t="shared" si="310"/>
        <v>8062.4231257354722</v>
      </c>
      <c r="K3325" s="122">
        <f t="shared" si="311"/>
        <v>0.81195329078830092</v>
      </c>
      <c r="M3325" s="39" t="s">
        <v>3213</v>
      </c>
      <c r="N3325" s="3">
        <v>9929.663709975126</v>
      </c>
      <c r="O3325" s="3">
        <v>8062.4228515625</v>
      </c>
      <c r="P3325" s="110">
        <v>0.81195324659347534</v>
      </c>
    </row>
    <row r="3326" spans="2:16" x14ac:dyDescent="0.2">
      <c r="B3326" s="102" t="s">
        <v>3212</v>
      </c>
      <c r="C3326" s="119">
        <v>12589.96150226091</v>
      </c>
      <c r="D3326" s="125">
        <v>0.84996468012260085</v>
      </c>
      <c r="E3326" s="119">
        <f t="shared" si="306"/>
        <v>10701.022601025054</v>
      </c>
      <c r="F3326" s="121">
        <f t="shared" si="307"/>
        <v>10964.254617697796</v>
      </c>
      <c r="G3326" s="110">
        <f t="shared" si="308"/>
        <v>0.87087276761956978</v>
      </c>
      <c r="H3326" s="130">
        <v>1.0646692722776727</v>
      </c>
      <c r="I3326" s="128">
        <f t="shared" si="309"/>
        <v>11673.304984891425</v>
      </c>
      <c r="J3326" s="3">
        <f t="shared" si="310"/>
        <v>11759.962335179311</v>
      </c>
      <c r="K3326" s="122">
        <f t="shared" si="311"/>
        <v>0.9340745270005355</v>
      </c>
      <c r="M3326" s="39" t="s">
        <v>3212</v>
      </c>
      <c r="N3326" s="3">
        <v>12589.96150226091</v>
      </c>
      <c r="O3326" s="3">
        <v>11759.962890625</v>
      </c>
      <c r="P3326" s="110">
        <v>0.93407458066940308</v>
      </c>
    </row>
    <row r="3327" spans="2:16" x14ac:dyDescent="0.2">
      <c r="B3327" s="102" t="s">
        <v>3211</v>
      </c>
      <c r="C3327" s="119">
        <v>15297.919653678959</v>
      </c>
      <c r="D3327" s="125">
        <v>0.84575401980076326</v>
      </c>
      <c r="E3327" s="119">
        <f t="shared" si="306"/>
        <v>12938.277041688079</v>
      </c>
      <c r="F3327" s="121">
        <f t="shared" si="307"/>
        <v>13256.542770575332</v>
      </c>
      <c r="G3327" s="110">
        <f t="shared" si="308"/>
        <v>0.86655853022389873</v>
      </c>
      <c r="H3327" s="130">
        <v>0.8674861495984828</v>
      </c>
      <c r="I3327" s="128">
        <f t="shared" si="309"/>
        <v>11499.867245033998</v>
      </c>
      <c r="J3327" s="3">
        <f t="shared" si="310"/>
        <v>11585.237071780313</v>
      </c>
      <c r="K3327" s="122">
        <f t="shared" si="311"/>
        <v>0.75730800880459637</v>
      </c>
      <c r="M3327" s="39" t="s">
        <v>3211</v>
      </c>
      <c r="N3327" s="3">
        <v>15297.919653678959</v>
      </c>
      <c r="O3327" s="3">
        <v>11585.2373046875</v>
      </c>
      <c r="P3327" s="110">
        <v>0.75730800628662109</v>
      </c>
    </row>
    <row r="3328" spans="2:16" x14ac:dyDescent="0.2">
      <c r="B3328" s="102" t="s">
        <v>3210</v>
      </c>
      <c r="C3328" s="119">
        <v>19089.747668164207</v>
      </c>
      <c r="D3328" s="125">
        <v>0.85715234986409716</v>
      </c>
      <c r="E3328" s="119">
        <f t="shared" si="306"/>
        <v>16362.82207207962</v>
      </c>
      <c r="F3328" s="121">
        <f t="shared" si="307"/>
        <v>16765.32740386709</v>
      </c>
      <c r="G3328" s="110">
        <f t="shared" si="308"/>
        <v>0.87823724521128521</v>
      </c>
      <c r="H3328" s="130">
        <v>1.1112794404178246</v>
      </c>
      <c r="I3328" s="128">
        <f t="shared" si="309"/>
        <v>18630.963655791038</v>
      </c>
      <c r="J3328" s="3">
        <f t="shared" si="310"/>
        <v>18769.271525396976</v>
      </c>
      <c r="K3328" s="122">
        <f t="shared" si="311"/>
        <v>0.98321213311259814</v>
      </c>
      <c r="M3328" s="39" t="s">
        <v>3210</v>
      </c>
      <c r="N3328" s="3">
        <v>19089.747668164207</v>
      </c>
      <c r="O3328" s="3">
        <v>18769.2734375</v>
      </c>
      <c r="P3328" s="110">
        <v>0.98321223258972168</v>
      </c>
    </row>
    <row r="3329" spans="2:16" x14ac:dyDescent="0.2">
      <c r="B3329" s="102" t="s">
        <v>3209</v>
      </c>
      <c r="C3329" s="119">
        <v>13551.282489088535</v>
      </c>
      <c r="D3329" s="125">
        <v>0.85718713567293114</v>
      </c>
      <c r="E3329" s="119">
        <f t="shared" si="306"/>
        <v>11615.98502151655</v>
      </c>
      <c r="F3329" s="121">
        <f t="shared" si="307"/>
        <v>11901.723990291484</v>
      </c>
      <c r="G3329" s="110">
        <f t="shared" si="308"/>
        <v>0.87827288670830439</v>
      </c>
      <c r="H3329" s="130">
        <v>1.10237145146645</v>
      </c>
      <c r="I3329" s="128">
        <f t="shared" si="309"/>
        <v>13120.120750130691</v>
      </c>
      <c r="J3329" s="3">
        <f t="shared" si="310"/>
        <v>13217.518607989708</v>
      </c>
      <c r="K3329" s="122">
        <f t="shared" si="311"/>
        <v>0.97537031042135147</v>
      </c>
      <c r="M3329" s="39" t="s">
        <v>3209</v>
      </c>
      <c r="N3329" s="3">
        <v>13551.282489088535</v>
      </c>
      <c r="O3329" s="3">
        <v>13217.51953125</v>
      </c>
      <c r="P3329" s="110">
        <v>0.97537040710449219</v>
      </c>
    </row>
    <row r="3330" spans="2:16" x14ac:dyDescent="0.2">
      <c r="B3330" s="102" t="s">
        <v>3208</v>
      </c>
      <c r="C3330" s="119">
        <v>9270.1471353657562</v>
      </c>
      <c r="D3330" s="125">
        <v>0.91468773343495058</v>
      </c>
      <c r="E3330" s="119">
        <f t="shared" si="306"/>
        <v>8479.2898718562028</v>
      </c>
      <c r="F3330" s="121">
        <f t="shared" si="307"/>
        <v>8687.8699913587679</v>
      </c>
      <c r="G3330" s="110">
        <f t="shared" si="308"/>
        <v>0.93718792857282796</v>
      </c>
      <c r="H3330" s="130">
        <v>1.0473041058699879</v>
      </c>
      <c r="I3330" s="128">
        <f t="shared" si="309"/>
        <v>9098.8419132146955</v>
      </c>
      <c r="J3330" s="3">
        <f t="shared" si="310"/>
        <v>9166.3876110190504</v>
      </c>
      <c r="K3330" s="122">
        <f t="shared" si="311"/>
        <v>0.98880713295791589</v>
      </c>
      <c r="M3330" s="39" t="s">
        <v>3208</v>
      </c>
      <c r="N3330" s="3">
        <v>9270.1471353657562</v>
      </c>
      <c r="O3330" s="3">
        <v>9166.38671875</v>
      </c>
      <c r="P3330" s="110">
        <v>0.98880702257156372</v>
      </c>
    </row>
    <row r="3331" spans="2:16" x14ac:dyDescent="0.2">
      <c r="B3331" s="102" t="s">
        <v>3207</v>
      </c>
      <c r="C3331" s="119">
        <v>15649.291499566376</v>
      </c>
      <c r="D3331" s="125">
        <v>0.86669087670962774</v>
      </c>
      <c r="E3331" s="119">
        <f t="shared" si="306"/>
        <v>13563.098169643707</v>
      </c>
      <c r="F3331" s="121">
        <f t="shared" si="307"/>
        <v>13896.733731088432</v>
      </c>
      <c r="G3331" s="110">
        <f t="shared" si="308"/>
        <v>0.88801040810528031</v>
      </c>
      <c r="H3331" s="130">
        <v>0.95028244795178096</v>
      </c>
      <c r="I3331" s="128">
        <f t="shared" si="309"/>
        <v>13205.822148512802</v>
      </c>
      <c r="J3331" s="3">
        <f t="shared" si="310"/>
        <v>13303.856214892832</v>
      </c>
      <c r="K3331" s="122">
        <f t="shared" si="311"/>
        <v>0.8501251456183474</v>
      </c>
      <c r="M3331" s="39" t="s">
        <v>3207</v>
      </c>
      <c r="N3331" s="3">
        <v>15649.291499566376</v>
      </c>
      <c r="O3331" s="3">
        <v>13303.85546875</v>
      </c>
      <c r="P3331" s="110">
        <v>0.85012507438659668</v>
      </c>
    </row>
    <row r="3332" spans="2:16" x14ac:dyDescent="0.2">
      <c r="B3332" s="102" t="s">
        <v>3206</v>
      </c>
      <c r="C3332" s="119">
        <v>13703.606786215172</v>
      </c>
      <c r="D3332" s="125">
        <v>0.83891422472926247</v>
      </c>
      <c r="E3332" s="119">
        <f t="shared" si="306"/>
        <v>11496.150663052362</v>
      </c>
      <c r="F3332" s="121">
        <f t="shared" si="307"/>
        <v>11778.941853748387</v>
      </c>
      <c r="G3332" s="110">
        <f t="shared" si="308"/>
        <v>0.85955048459192085</v>
      </c>
      <c r="H3332" s="130">
        <v>1.0511070919322054</v>
      </c>
      <c r="I3332" s="128">
        <f t="shared" si="309"/>
        <v>12380.929317932008</v>
      </c>
      <c r="J3332" s="3">
        <f t="shared" si="310"/>
        <v>12472.839752053469</v>
      </c>
      <c r="K3332" s="122">
        <f t="shared" si="311"/>
        <v>0.91018663528788901</v>
      </c>
      <c r="M3332" s="39" t="s">
        <v>3206</v>
      </c>
      <c r="N3332" s="3">
        <v>13703.606786215172</v>
      </c>
      <c r="O3332" s="3">
        <v>12472.8388671875</v>
      </c>
      <c r="P3332" s="110">
        <v>0.91018658876419067</v>
      </c>
    </row>
    <row r="3333" spans="2:16" x14ac:dyDescent="0.2">
      <c r="B3333" s="102" t="s">
        <v>3205</v>
      </c>
      <c r="C3333" s="119">
        <v>12563.400397017049</v>
      </c>
      <c r="D3333" s="125">
        <v>0.82620454899985762</v>
      </c>
      <c r="E3333" s="119">
        <f t="shared" ref="E3333:E3396" si="312">D3333*C3333</f>
        <v>10379.938558922104</v>
      </c>
      <c r="F3333" s="121">
        <f t="shared" ref="F3333:F3396" si="313">E3333/$E$2*$C$2</f>
        <v>10635.272302404011</v>
      </c>
      <c r="G3333" s="110">
        <f t="shared" ref="G3333:G3396" si="314">F3333/C3333</f>
        <v>0.84652816644522155</v>
      </c>
      <c r="H3333" s="130">
        <v>1.2045471709790356</v>
      </c>
      <c r="I3333" s="128">
        <f t="shared" ref="I3333:I3396" si="315">C3333*H3333*G3333</f>
        <v>12810.687164452445</v>
      </c>
      <c r="J3333" s="3">
        <f t="shared" ref="J3333:J3396" si="316">I3333/$I$2*$C$2</f>
        <v>12905.78792695932</v>
      </c>
      <c r="K3333" s="122">
        <f t="shared" ref="K3333:K3396" si="317">J3333/C3333</f>
        <v>1.0272527754527003</v>
      </c>
      <c r="M3333" s="39" t="s">
        <v>3205</v>
      </c>
      <c r="N3333" s="3">
        <v>12563.400397017049</v>
      </c>
      <c r="O3333" s="3">
        <v>12905.787109375</v>
      </c>
      <c r="P3333" s="110">
        <v>1.0272526741027832</v>
      </c>
    </row>
    <row r="3334" spans="2:16" x14ac:dyDescent="0.2">
      <c r="B3334" s="102" t="s">
        <v>3204</v>
      </c>
      <c r="C3334" s="119">
        <v>21416.998996851704</v>
      </c>
      <c r="D3334" s="125">
        <v>0.82504510437574718</v>
      </c>
      <c r="E3334" s="119">
        <f t="shared" si="312"/>
        <v>17669.990172772788</v>
      </c>
      <c r="F3334" s="121">
        <f t="shared" si="313"/>
        <v>18104.650234823395</v>
      </c>
      <c r="G3334" s="110">
        <f t="shared" si="314"/>
        <v>0.84534020090698869</v>
      </c>
      <c r="H3334" s="130">
        <v>1.0415399478004324</v>
      </c>
      <c r="I3334" s="128">
        <f t="shared" si="315"/>
        <v>18856.716460523043</v>
      </c>
      <c r="J3334" s="3">
        <f t="shared" si="316"/>
        <v>18996.700217112444</v>
      </c>
      <c r="K3334" s="122">
        <f t="shared" si="317"/>
        <v>0.88699169383651544</v>
      </c>
      <c r="M3334" s="39" t="s">
        <v>3204</v>
      </c>
      <c r="N3334" s="3">
        <v>21416.998996851704</v>
      </c>
      <c r="O3334" s="3">
        <v>18996.701171875</v>
      </c>
      <c r="P3334" s="110">
        <v>0.88699173927307129</v>
      </c>
    </row>
    <row r="3335" spans="2:16" x14ac:dyDescent="0.2">
      <c r="B3335" s="102" t="s">
        <v>3203</v>
      </c>
      <c r="C3335" s="119">
        <v>11781.091156814704</v>
      </c>
      <c r="D3335" s="125">
        <v>0.83605529539915235</v>
      </c>
      <c r="E3335" s="119">
        <f t="shared" si="312"/>
        <v>9849.6436472350597</v>
      </c>
      <c r="F3335" s="121">
        <f t="shared" si="313"/>
        <v>10091.932787015139</v>
      </c>
      <c r="G3335" s="110">
        <f t="shared" si="314"/>
        <v>0.85662122911064309</v>
      </c>
      <c r="H3335" s="130">
        <v>1.1604158958771151</v>
      </c>
      <c r="I3335" s="128">
        <f t="shared" si="315"/>
        <v>11710.839226175804</v>
      </c>
      <c r="J3335" s="3">
        <f t="shared" si="316"/>
        <v>11797.775213738991</v>
      </c>
      <c r="K3335" s="122">
        <f t="shared" si="317"/>
        <v>1.0014161724667274</v>
      </c>
      <c r="M3335" s="39" t="s">
        <v>3203</v>
      </c>
      <c r="N3335" s="3">
        <v>11781.091156814704</v>
      </c>
      <c r="O3335" s="3">
        <v>11797.7763671875</v>
      </c>
      <c r="P3335" s="110">
        <v>1.0014163255691528</v>
      </c>
    </row>
    <row r="3336" spans="2:16" x14ac:dyDescent="0.2">
      <c r="B3336" s="102" t="s">
        <v>3202</v>
      </c>
      <c r="C3336" s="119">
        <v>9909.7894932418531</v>
      </c>
      <c r="D3336" s="125">
        <v>0.8592763649940981</v>
      </c>
      <c r="E3336" s="119">
        <f t="shared" si="312"/>
        <v>8515.2478936095649</v>
      </c>
      <c r="F3336" s="121">
        <f t="shared" si="313"/>
        <v>8724.7125362959996</v>
      </c>
      <c r="G3336" s="110">
        <f t="shared" si="314"/>
        <v>0.88041350850549993</v>
      </c>
      <c r="H3336" s="130">
        <v>0.9658796154667304</v>
      </c>
      <c r="I3336" s="128">
        <f t="shared" si="315"/>
        <v>8427.021989615343</v>
      </c>
      <c r="J3336" s="3">
        <f t="shared" si="316"/>
        <v>8489.5803993701629</v>
      </c>
      <c r="K3336" s="122">
        <f t="shared" si="317"/>
        <v>0.856686250011645</v>
      </c>
      <c r="M3336" s="39" t="s">
        <v>3202</v>
      </c>
      <c r="N3336" s="3">
        <v>9909.7894932418531</v>
      </c>
      <c r="O3336" s="3">
        <v>8489.5810546875</v>
      </c>
      <c r="P3336" s="110">
        <v>0.8566862940788269</v>
      </c>
    </row>
    <row r="3337" spans="2:16" x14ac:dyDescent="0.2">
      <c r="B3337" s="102" t="s">
        <v>3201</v>
      </c>
      <c r="C3337" s="119">
        <v>12514.851033824885</v>
      </c>
      <c r="D3337" s="125">
        <v>0.86074664697227843</v>
      </c>
      <c r="E3337" s="119">
        <f t="shared" si="312"/>
        <v>10772.116064722322</v>
      </c>
      <c r="F3337" s="121">
        <f t="shared" si="313"/>
        <v>11037.096893309495</v>
      </c>
      <c r="G3337" s="110">
        <f t="shared" si="314"/>
        <v>0.88191995761504904</v>
      </c>
      <c r="H3337" s="130">
        <v>1.0059491607637987</v>
      </c>
      <c r="I3337" s="128">
        <f t="shared" si="315"/>
        <v>11102.758357093417</v>
      </c>
      <c r="J3337" s="3">
        <f t="shared" si="316"/>
        <v>11185.180226594612</v>
      </c>
      <c r="K3337" s="122">
        <f t="shared" si="317"/>
        <v>0.89375256616027898</v>
      </c>
      <c r="M3337" s="39" t="s">
        <v>3201</v>
      </c>
      <c r="N3337" s="3">
        <v>12514.851033824885</v>
      </c>
      <c r="O3337" s="3">
        <v>11185.1796875</v>
      </c>
      <c r="P3337" s="110">
        <v>0.89375251531600952</v>
      </c>
    </row>
    <row r="3338" spans="2:16" x14ac:dyDescent="0.2">
      <c r="B3338" s="102" t="s">
        <v>3200</v>
      </c>
      <c r="C3338" s="119">
        <v>14203.221304920797</v>
      </c>
      <c r="D3338" s="125">
        <v>0.85156405265185187</v>
      </c>
      <c r="E3338" s="119">
        <f t="shared" si="312"/>
        <v>12094.952695129477</v>
      </c>
      <c r="F3338" s="121">
        <f t="shared" si="313"/>
        <v>12392.473680572062</v>
      </c>
      <c r="G3338" s="110">
        <f t="shared" si="314"/>
        <v>0.87251148274924162</v>
      </c>
      <c r="H3338" s="130">
        <v>1.0158692351779834</v>
      </c>
      <c r="I3338" s="128">
        <f t="shared" si="315"/>
        <v>12589.132759846032</v>
      </c>
      <c r="J3338" s="3">
        <f t="shared" si="316"/>
        <v>12682.588802398048</v>
      </c>
      <c r="K3338" s="122">
        <f t="shared" si="317"/>
        <v>0.89293749144104961</v>
      </c>
      <c r="M3338" s="39" t="s">
        <v>3200</v>
      </c>
      <c r="N3338" s="3">
        <v>14203.221304920797</v>
      </c>
      <c r="O3338" s="3">
        <v>12682.58984375</v>
      </c>
      <c r="P3338" s="110">
        <v>0.89293754100799561</v>
      </c>
    </row>
    <row r="3339" spans="2:16" x14ac:dyDescent="0.2">
      <c r="B3339" s="102" t="s">
        <v>3199</v>
      </c>
      <c r="C3339" s="119">
        <v>6211.4759808733515</v>
      </c>
      <c r="D3339" s="125">
        <v>0.84083997557303369</v>
      </c>
      <c r="E3339" s="119">
        <f t="shared" si="312"/>
        <v>5222.8573120300343</v>
      </c>
      <c r="F3339" s="121">
        <f t="shared" si="313"/>
        <v>5351.3331889904239</v>
      </c>
      <c r="G3339" s="110">
        <f t="shared" si="314"/>
        <v>0.86152360654190452</v>
      </c>
      <c r="H3339" s="130">
        <v>1.1351316217094813</v>
      </c>
      <c r="I3339" s="128">
        <f t="shared" si="315"/>
        <v>6074.4675211264703</v>
      </c>
      <c r="J3339" s="3">
        <f t="shared" si="316"/>
        <v>6119.5616277631043</v>
      </c>
      <c r="K3339" s="122">
        <f t="shared" si="317"/>
        <v>0.98520249399767879</v>
      </c>
      <c r="M3339" s="39" t="s">
        <v>3199</v>
      </c>
      <c r="N3339" s="3">
        <v>6211.4759808733515</v>
      </c>
      <c r="O3339" s="3">
        <v>6119.56201171875</v>
      </c>
      <c r="P3339" s="110">
        <v>0.98520255088806152</v>
      </c>
    </row>
    <row r="3340" spans="2:16" x14ac:dyDescent="0.2">
      <c r="B3340" s="102" t="s">
        <v>3198</v>
      </c>
      <c r="C3340" s="119">
        <v>11556.796874532787</v>
      </c>
      <c r="D3340" s="125">
        <v>0.85734284765693813</v>
      </c>
      <c r="E3340" s="119">
        <f t="shared" si="312"/>
        <v>9908.1371422047414</v>
      </c>
      <c r="F3340" s="121">
        <f t="shared" si="313"/>
        <v>10151.865150139498</v>
      </c>
      <c r="G3340" s="110">
        <f t="shared" si="314"/>
        <v>0.878432429015926</v>
      </c>
      <c r="H3340" s="130">
        <v>1.0449351333382375</v>
      </c>
      <c r="I3340" s="128">
        <f t="shared" si="315"/>
        <v>10608.040564292824</v>
      </c>
      <c r="J3340" s="3">
        <f t="shared" si="316"/>
        <v>10686.789872071367</v>
      </c>
      <c r="K3340" s="122">
        <f t="shared" si="317"/>
        <v>0.92471901930035505</v>
      </c>
      <c r="M3340" s="39" t="s">
        <v>3198</v>
      </c>
      <c r="N3340" s="3">
        <v>11556.796874532787</v>
      </c>
      <c r="O3340" s="3">
        <v>10686.7880859375</v>
      </c>
      <c r="P3340" s="110">
        <v>0.92471885681152344</v>
      </c>
    </row>
    <row r="3341" spans="2:16" x14ac:dyDescent="0.2">
      <c r="B3341" s="102" t="s">
        <v>3197</v>
      </c>
      <c r="C3341" s="119">
        <v>12145.750741379043</v>
      </c>
      <c r="D3341" s="125">
        <v>0.83744148810118868</v>
      </c>
      <c r="E3341" s="119">
        <f t="shared" si="312"/>
        <v>10171.355574966581</v>
      </c>
      <c r="F3341" s="121">
        <f t="shared" si="313"/>
        <v>10421.558433153004</v>
      </c>
      <c r="G3341" s="110">
        <f t="shared" si="314"/>
        <v>0.8580415204511046</v>
      </c>
      <c r="H3341" s="130">
        <v>1.2696845581336311</v>
      </c>
      <c r="I3341" s="128">
        <f t="shared" si="315"/>
        <v>13232.09181426169</v>
      </c>
      <c r="J3341" s="3">
        <f t="shared" si="316"/>
        <v>13330.320894789787</v>
      </c>
      <c r="K3341" s="122">
        <f t="shared" si="317"/>
        <v>1.0975295952167916</v>
      </c>
      <c r="M3341" s="39" t="s">
        <v>3197</v>
      </c>
      <c r="N3341" s="3">
        <v>12145.750741379043</v>
      </c>
      <c r="O3341" s="3">
        <v>13330.3212890625</v>
      </c>
      <c r="P3341" s="110">
        <v>1.0975296497344971</v>
      </c>
    </row>
    <row r="3342" spans="2:16" x14ac:dyDescent="0.2">
      <c r="B3342" s="102" t="s">
        <v>3196</v>
      </c>
      <c r="C3342" s="119">
        <v>8179.7282198399607</v>
      </c>
      <c r="D3342" s="125">
        <v>0.81269265383853895</v>
      </c>
      <c r="E3342" s="119">
        <f t="shared" si="312"/>
        <v>6647.6050346597258</v>
      </c>
      <c r="F3342" s="121">
        <f t="shared" si="313"/>
        <v>6811.1279562120762</v>
      </c>
      <c r="G3342" s="110">
        <f t="shared" si="314"/>
        <v>0.83268389525359299</v>
      </c>
      <c r="H3342" s="130">
        <v>1.1345126106960055</v>
      </c>
      <c r="I3342" s="128">
        <f t="shared" si="315"/>
        <v>7727.3105593867122</v>
      </c>
      <c r="J3342" s="3">
        <f t="shared" si="316"/>
        <v>7784.6746271288594</v>
      </c>
      <c r="K3342" s="122">
        <f t="shared" si="317"/>
        <v>0.95170333511168537</v>
      </c>
      <c r="M3342" s="39" t="s">
        <v>3196</v>
      </c>
      <c r="N3342" s="3">
        <v>8179.7282198399607</v>
      </c>
      <c r="O3342" s="3">
        <v>7784.67529296875</v>
      </c>
      <c r="P3342" s="110">
        <v>0.95170342922210693</v>
      </c>
    </row>
    <row r="3343" spans="2:16" x14ac:dyDescent="0.2">
      <c r="B3343" s="102" t="s">
        <v>3195</v>
      </c>
      <c r="C3343" s="119">
        <v>20923.761571323645</v>
      </c>
      <c r="D3343" s="125">
        <v>0.86135012777215958</v>
      </c>
      <c r="E3343" s="119">
        <f t="shared" si="312"/>
        <v>18022.684702933824</v>
      </c>
      <c r="F3343" s="121">
        <f t="shared" si="313"/>
        <v>18466.020617368376</v>
      </c>
      <c r="G3343" s="110">
        <f t="shared" si="314"/>
        <v>0.88253828330161999</v>
      </c>
      <c r="H3343" s="130">
        <v>1.0012522708011782</v>
      </c>
      <c r="I3343" s="128">
        <f t="shared" si="315"/>
        <v>18489.145075801462</v>
      </c>
      <c r="J3343" s="3">
        <f t="shared" si="316"/>
        <v>18626.40014824504</v>
      </c>
      <c r="K3343" s="122">
        <f t="shared" si="317"/>
        <v>0.89020323065489448</v>
      </c>
      <c r="M3343" s="39" t="s">
        <v>3195</v>
      </c>
      <c r="N3343" s="3">
        <v>20923.761571323645</v>
      </c>
      <c r="O3343" s="3">
        <v>18626.400390625</v>
      </c>
      <c r="P3343" s="110">
        <v>0.89020323753356934</v>
      </c>
    </row>
    <row r="3344" spans="2:16" x14ac:dyDescent="0.2">
      <c r="B3344" s="102" t="s">
        <v>3194</v>
      </c>
      <c r="C3344" s="119">
        <v>10604.828450326706</v>
      </c>
      <c r="D3344" s="125">
        <v>0.8501319259408604</v>
      </c>
      <c r="E3344" s="119">
        <f t="shared" si="312"/>
        <v>9015.5032347486722</v>
      </c>
      <c r="F3344" s="121">
        <f t="shared" si="313"/>
        <v>9237.2735445857161</v>
      </c>
      <c r="G3344" s="110">
        <f t="shared" si="314"/>
        <v>0.87104412747960491</v>
      </c>
      <c r="H3344" s="130">
        <v>1.263498295160935</v>
      </c>
      <c r="I3344" s="128">
        <f t="shared" si="315"/>
        <v>11671.27937551926</v>
      </c>
      <c r="J3344" s="3">
        <f t="shared" si="316"/>
        <v>11757.921688596933</v>
      </c>
      <c r="K3344" s="122">
        <f t="shared" si="317"/>
        <v>1.108732851612956</v>
      </c>
      <c r="M3344" s="39" t="s">
        <v>3194</v>
      </c>
      <c r="N3344" s="3">
        <v>10604.828450326706</v>
      </c>
      <c r="O3344" s="3">
        <v>11757.921875</v>
      </c>
      <c r="P3344" s="110">
        <v>1.1087328195571899</v>
      </c>
    </row>
    <row r="3345" spans="2:16" x14ac:dyDescent="0.2">
      <c r="B3345" s="102" t="s">
        <v>3193</v>
      </c>
      <c r="C3345" s="119">
        <v>10007.358722331295</v>
      </c>
      <c r="D3345" s="125">
        <v>0.89373076695701936</v>
      </c>
      <c r="E3345" s="119">
        <f t="shared" si="312"/>
        <v>8943.8843861231653</v>
      </c>
      <c r="F3345" s="121">
        <f t="shared" si="313"/>
        <v>9163.8929602216376</v>
      </c>
      <c r="G3345" s="110">
        <f t="shared" si="314"/>
        <v>0.91571544645167213</v>
      </c>
      <c r="H3345" s="130">
        <v>1.1002227594928948</v>
      </c>
      <c r="I3345" s="128">
        <f t="shared" si="315"/>
        <v>10082.323600392563</v>
      </c>
      <c r="J3345" s="3">
        <f t="shared" si="316"/>
        <v>10157.170222586179</v>
      </c>
      <c r="K3345" s="122">
        <f t="shared" si="317"/>
        <v>1.0149701339196107</v>
      </c>
      <c r="M3345" s="39" t="s">
        <v>3193</v>
      </c>
      <c r="N3345" s="3">
        <v>10007.358722331295</v>
      </c>
      <c r="O3345" s="3">
        <v>10157.1708984375</v>
      </c>
      <c r="P3345" s="110">
        <v>1.0149701833724976</v>
      </c>
    </row>
    <row r="3346" spans="2:16" x14ac:dyDescent="0.2">
      <c r="B3346" s="102" t="s">
        <v>3192</v>
      </c>
      <c r="C3346" s="119">
        <v>9768.5149408280122</v>
      </c>
      <c r="D3346" s="125">
        <v>0.88329535381302204</v>
      </c>
      <c r="E3346" s="119">
        <f t="shared" si="312"/>
        <v>8628.4838608864702</v>
      </c>
      <c r="F3346" s="121">
        <f t="shared" si="313"/>
        <v>8840.7339693304784</v>
      </c>
      <c r="G3346" s="110">
        <f t="shared" si="314"/>
        <v>0.90502333495751486</v>
      </c>
      <c r="H3346" s="130">
        <v>1.0201043916831292</v>
      </c>
      <c r="I3346" s="128">
        <f t="shared" si="315"/>
        <v>9018.4715478162434</v>
      </c>
      <c r="J3346" s="3">
        <f t="shared" si="316"/>
        <v>9085.4206122835858</v>
      </c>
      <c r="K3346" s="122">
        <f t="shared" si="317"/>
        <v>0.93007183459489851</v>
      </c>
      <c r="M3346" s="39" t="s">
        <v>3192</v>
      </c>
      <c r="N3346" s="3">
        <v>9768.5149408280122</v>
      </c>
      <c r="O3346" s="3">
        <v>9085.4208984375</v>
      </c>
      <c r="P3346" s="110">
        <v>0.93007189035415649</v>
      </c>
    </row>
    <row r="3347" spans="2:16" x14ac:dyDescent="0.2">
      <c r="B3347" s="102" t="s">
        <v>3191</v>
      </c>
      <c r="C3347" s="119">
        <v>12185.327328054405</v>
      </c>
      <c r="D3347" s="125">
        <v>0.96287499384342312</v>
      </c>
      <c r="E3347" s="119">
        <f t="shared" si="312"/>
        <v>11732.946975980482</v>
      </c>
      <c r="F3347" s="121">
        <f t="shared" si="313"/>
        <v>12021.563065222817</v>
      </c>
      <c r="G3347" s="110">
        <f t="shared" si="314"/>
        <v>0.98656053642034292</v>
      </c>
      <c r="H3347" s="130">
        <v>0.91757613070796451</v>
      </c>
      <c r="I3347" s="128">
        <f t="shared" si="315"/>
        <v>11030.699322448931</v>
      </c>
      <c r="J3347" s="3">
        <f t="shared" si="316"/>
        <v>11112.586258183326</v>
      </c>
      <c r="K3347" s="122">
        <f t="shared" si="317"/>
        <v>0.91196452577836817</v>
      </c>
      <c r="M3347" s="39" t="s">
        <v>3191</v>
      </c>
      <c r="N3347" s="3">
        <v>12185.327328054405</v>
      </c>
      <c r="O3347" s="3">
        <v>11112.5869140625</v>
      </c>
      <c r="P3347" s="110">
        <v>0.91196459531784058</v>
      </c>
    </row>
    <row r="3348" spans="2:16" x14ac:dyDescent="0.2">
      <c r="B3348" s="102" t="s">
        <v>3190</v>
      </c>
      <c r="C3348" s="119">
        <v>10389.572497745296</v>
      </c>
      <c r="D3348" s="125">
        <v>0.78142239723548923</v>
      </c>
      <c r="E3348" s="119">
        <f t="shared" si="312"/>
        <v>8118.6446474400382</v>
      </c>
      <c r="F3348" s="121">
        <f t="shared" si="313"/>
        <v>8318.3533372422917</v>
      </c>
      <c r="G3348" s="110">
        <f t="shared" si="314"/>
        <v>0.80064442873347375</v>
      </c>
      <c r="H3348" s="130">
        <v>1.1940663320855029</v>
      </c>
      <c r="I3348" s="128">
        <f t="shared" si="315"/>
        <v>9932.6656583921067</v>
      </c>
      <c r="J3348" s="3">
        <f t="shared" si="316"/>
        <v>10006.40128753619</v>
      </c>
      <c r="K3348" s="122">
        <f t="shared" si="317"/>
        <v>0.9631196365112944</v>
      </c>
      <c r="M3348" s="39" t="s">
        <v>3190</v>
      </c>
      <c r="N3348" s="3">
        <v>10389.572497745296</v>
      </c>
      <c r="O3348" s="3">
        <v>10006.4013671875</v>
      </c>
      <c r="P3348" s="110">
        <v>0.96311962604522705</v>
      </c>
    </row>
    <row r="3349" spans="2:16" x14ac:dyDescent="0.2">
      <c r="B3349" s="102" t="s">
        <v>3189</v>
      </c>
      <c r="C3349" s="119">
        <v>11075.470091872197</v>
      </c>
      <c r="D3349" s="125">
        <v>0.83123471985503972</v>
      </c>
      <c r="E3349" s="119">
        <f t="shared" si="312"/>
        <v>9206.3152790802578</v>
      </c>
      <c r="F3349" s="121">
        <f t="shared" si="313"/>
        <v>9432.7793309181852</v>
      </c>
      <c r="G3349" s="110">
        <f t="shared" si="314"/>
        <v>0.85168207332711676</v>
      </c>
      <c r="H3349" s="130">
        <v>0.99376246452572758</v>
      </c>
      <c r="I3349" s="128">
        <f t="shared" si="315"/>
        <v>9373.9420352205998</v>
      </c>
      <c r="J3349" s="3">
        <f t="shared" si="316"/>
        <v>9443.5299522308906</v>
      </c>
      <c r="K3349" s="122">
        <f t="shared" si="317"/>
        <v>0.85265274285387527</v>
      </c>
      <c r="M3349" s="39" t="s">
        <v>3189</v>
      </c>
      <c r="N3349" s="3">
        <v>11075.470091872197</v>
      </c>
      <c r="O3349" s="3">
        <v>9443.5302734375</v>
      </c>
      <c r="P3349" s="110">
        <v>0.85265278816223145</v>
      </c>
    </row>
    <row r="3350" spans="2:16" x14ac:dyDescent="0.2">
      <c r="B3350" s="102" t="s">
        <v>3188</v>
      </c>
      <c r="C3350" s="119">
        <v>5363.8284237422758</v>
      </c>
      <c r="D3350" s="125">
        <v>0.78156595847860133</v>
      </c>
      <c r="E3350" s="119">
        <f t="shared" si="312"/>
        <v>4192.1857031168975</v>
      </c>
      <c r="F3350" s="121">
        <f t="shared" si="313"/>
        <v>4295.3083240141177</v>
      </c>
      <c r="G3350" s="110">
        <f t="shared" si="314"/>
        <v>0.80079152140689369</v>
      </c>
      <c r="H3350" s="130">
        <v>1.0311236634813747</v>
      </c>
      <c r="I3350" s="128">
        <f t="shared" si="315"/>
        <v>4428.9940548394807</v>
      </c>
      <c r="J3350" s="3">
        <f t="shared" si="316"/>
        <v>4461.872908748458</v>
      </c>
      <c r="K3350" s="122">
        <f t="shared" si="317"/>
        <v>0.83184482355896561</v>
      </c>
      <c r="M3350" s="39" t="s">
        <v>3188</v>
      </c>
      <c r="N3350" s="3">
        <v>5363.8284237422758</v>
      </c>
      <c r="O3350" s="3">
        <v>4461.873046875</v>
      </c>
      <c r="P3350" s="110">
        <v>0.83184486627578735</v>
      </c>
    </row>
    <row r="3351" spans="2:16" x14ac:dyDescent="0.2">
      <c r="B3351" s="102" t="s">
        <v>3187</v>
      </c>
      <c r="C3351" s="119">
        <v>14468.565838350247</v>
      </c>
      <c r="D3351" s="125">
        <v>1.01120429944406</v>
      </c>
      <c r="E3351" s="119">
        <f t="shared" si="312"/>
        <v>14630.675982529219</v>
      </c>
      <c r="F3351" s="121">
        <f t="shared" si="313"/>
        <v>14990.572647339339</v>
      </c>
      <c r="G3351" s="110">
        <f t="shared" si="314"/>
        <v>1.0360786835973379</v>
      </c>
      <c r="H3351" s="130">
        <v>0.84006296213347764</v>
      </c>
      <c r="I3351" s="128">
        <f t="shared" si="315"/>
        <v>12593.024862200971</v>
      </c>
      <c r="J3351" s="3">
        <f t="shared" si="316"/>
        <v>12686.509797965113</v>
      </c>
      <c r="K3351" s="122">
        <f t="shared" si="317"/>
        <v>0.87683257205343512</v>
      </c>
      <c r="M3351" s="39" t="s">
        <v>3187</v>
      </c>
      <c r="N3351" s="3">
        <v>14468.565838350247</v>
      </c>
      <c r="O3351" s="3">
        <v>12686.5107421875</v>
      </c>
      <c r="P3351" s="110">
        <v>0.87683266401290894</v>
      </c>
    </row>
    <row r="3352" spans="2:16" x14ac:dyDescent="0.2">
      <c r="B3352" s="102" t="s">
        <v>3186</v>
      </c>
      <c r="C3352" s="119">
        <v>12578.905606559021</v>
      </c>
      <c r="D3352" s="125">
        <v>0.83592341784076374</v>
      </c>
      <c r="E3352" s="119">
        <f t="shared" si="312"/>
        <v>10515.001767331163</v>
      </c>
      <c r="F3352" s="121">
        <f t="shared" si="313"/>
        <v>10773.657899901793</v>
      </c>
      <c r="G3352" s="110">
        <f t="shared" si="314"/>
        <v>0.85648610752624477</v>
      </c>
      <c r="H3352" s="130">
        <v>1.098776909527807</v>
      </c>
      <c r="I3352" s="128">
        <f t="shared" si="315"/>
        <v>11837.846531563937</v>
      </c>
      <c r="J3352" s="3">
        <f t="shared" si="316"/>
        <v>11925.72536406833</v>
      </c>
      <c r="K3352" s="122">
        <f t="shared" si="317"/>
        <v>0.94807336481242832</v>
      </c>
      <c r="M3352" s="39" t="s">
        <v>3186</v>
      </c>
      <c r="N3352" s="3">
        <v>12578.905606559021</v>
      </c>
      <c r="O3352" s="3">
        <v>11925.724609375</v>
      </c>
      <c r="P3352" s="110">
        <v>0.94807332754135132</v>
      </c>
    </row>
    <row r="3353" spans="2:16" x14ac:dyDescent="0.2">
      <c r="B3353" s="102" t="s">
        <v>3185</v>
      </c>
      <c r="C3353" s="119">
        <v>21121.789362371128</v>
      </c>
      <c r="D3353" s="125">
        <v>0.82245995104834679</v>
      </c>
      <c r="E3353" s="119">
        <f t="shared" si="312"/>
        <v>17371.825845029249</v>
      </c>
      <c r="F3353" s="121">
        <f t="shared" si="313"/>
        <v>17799.151430720161</v>
      </c>
      <c r="G3353" s="110">
        <f t="shared" si="314"/>
        <v>0.84269145598192974</v>
      </c>
      <c r="H3353" s="130">
        <v>0.93456949201856987</v>
      </c>
      <c r="I3353" s="128">
        <f t="shared" si="315"/>
        <v>16634.543910969744</v>
      </c>
      <c r="J3353" s="3">
        <f t="shared" si="316"/>
        <v>16758.031260990825</v>
      </c>
      <c r="K3353" s="122">
        <f t="shared" si="317"/>
        <v>0.79340016953514259</v>
      </c>
      <c r="M3353" s="39" t="s">
        <v>3185</v>
      </c>
      <c r="N3353" s="3">
        <v>21121.789362371128</v>
      </c>
      <c r="O3353" s="3">
        <v>16758.033203125</v>
      </c>
      <c r="P3353" s="110">
        <v>0.79340028762817383</v>
      </c>
    </row>
    <row r="3354" spans="2:16" x14ac:dyDescent="0.2">
      <c r="B3354" s="102" t="s">
        <v>3184</v>
      </c>
      <c r="C3354" s="119">
        <v>14700.969081067829</v>
      </c>
      <c r="D3354" s="125">
        <v>0.87765136941672206</v>
      </c>
      <c r="E3354" s="119">
        <f t="shared" si="312"/>
        <v>12902.325645752071</v>
      </c>
      <c r="F3354" s="121">
        <f t="shared" si="313"/>
        <v>13219.707014442427</v>
      </c>
      <c r="G3354" s="110">
        <f t="shared" si="314"/>
        <v>0.89924051547506501</v>
      </c>
      <c r="H3354" s="130">
        <v>0.78721619633153128</v>
      </c>
      <c r="I3354" s="128">
        <f t="shared" si="315"/>
        <v>10406.767472526632</v>
      </c>
      <c r="J3354" s="3">
        <f t="shared" si="316"/>
        <v>10484.022619667781</v>
      </c>
      <c r="K3354" s="122">
        <f t="shared" si="317"/>
        <v>0.7131518039289868</v>
      </c>
      <c r="M3354" s="39" t="s">
        <v>3184</v>
      </c>
      <c r="N3354" s="3">
        <v>14700.969081067829</v>
      </c>
      <c r="O3354" s="3">
        <v>10484.0224609375</v>
      </c>
      <c r="P3354" s="110">
        <v>0.71315181255340576</v>
      </c>
    </row>
    <row r="3355" spans="2:16" x14ac:dyDescent="0.2">
      <c r="B3355" s="102" t="s">
        <v>3183</v>
      </c>
      <c r="C3355" s="119">
        <v>7550.0081139803906</v>
      </c>
      <c r="D3355" s="125">
        <v>0.8228218104029561</v>
      </c>
      <c r="E3355" s="119">
        <f t="shared" si="312"/>
        <v>6212.3113449023531</v>
      </c>
      <c r="F3355" s="121">
        <f t="shared" si="313"/>
        <v>6365.1265761645463</v>
      </c>
      <c r="G3355" s="110">
        <f t="shared" si="314"/>
        <v>0.84306221663235137</v>
      </c>
      <c r="H3355" s="130">
        <v>1.0537471947503214</v>
      </c>
      <c r="I3355" s="128">
        <f t="shared" si="315"/>
        <v>6707.2342738641091</v>
      </c>
      <c r="J3355" s="3">
        <f t="shared" si="316"/>
        <v>6757.0257554269938</v>
      </c>
      <c r="K3355" s="122">
        <f t="shared" si="317"/>
        <v>0.89496933690905223</v>
      </c>
      <c r="M3355" s="39" t="s">
        <v>3183</v>
      </c>
      <c r="N3355" s="3">
        <v>7550.0081139803906</v>
      </c>
      <c r="O3355" s="3">
        <v>6757.02587890625</v>
      </c>
      <c r="P3355" s="110">
        <v>0.89496934413909912</v>
      </c>
    </row>
    <row r="3356" spans="2:16" x14ac:dyDescent="0.2">
      <c r="B3356" s="102" t="s">
        <v>3182</v>
      </c>
      <c r="C3356" s="119">
        <v>10695.729877289048</v>
      </c>
      <c r="D3356" s="125">
        <v>0.86487329448728367</v>
      </c>
      <c r="E3356" s="119">
        <f t="shared" si="312"/>
        <v>9250.4511359170501</v>
      </c>
      <c r="F3356" s="121">
        <f t="shared" si="313"/>
        <v>9478.0008756406951</v>
      </c>
      <c r="G3356" s="110">
        <f t="shared" si="314"/>
        <v>0.88614811559199547</v>
      </c>
      <c r="H3356" s="130">
        <v>0.97372207845430847</v>
      </c>
      <c r="I3356" s="128">
        <f t="shared" si="315"/>
        <v>9228.9387122206117</v>
      </c>
      <c r="J3356" s="3">
        <f t="shared" si="316"/>
        <v>9297.4501899730949</v>
      </c>
      <c r="K3356" s="122">
        <f t="shared" si="317"/>
        <v>0.86926748306489932</v>
      </c>
      <c r="M3356" s="39" t="s">
        <v>3182</v>
      </c>
      <c r="N3356" s="3">
        <v>10695.729877289048</v>
      </c>
      <c r="O3356" s="3">
        <v>9297.451171875</v>
      </c>
      <c r="P3356" s="110">
        <v>0.86926758289337158</v>
      </c>
    </row>
    <row r="3357" spans="2:16" x14ac:dyDescent="0.2">
      <c r="B3357" s="102" t="s">
        <v>3181</v>
      </c>
      <c r="C3357" s="119">
        <v>4438.4160240801075</v>
      </c>
      <c r="D3357" s="125">
        <v>0.87826124228514868</v>
      </c>
      <c r="E3357" s="119">
        <f t="shared" si="312"/>
        <v>3898.0887710869056</v>
      </c>
      <c r="F3357" s="121">
        <f t="shared" si="313"/>
        <v>3993.9769685648071</v>
      </c>
      <c r="G3357" s="110">
        <f t="shared" si="314"/>
        <v>0.89986539046721892</v>
      </c>
      <c r="H3357" s="130">
        <v>1.0254383799875912</v>
      </c>
      <c r="I3357" s="128">
        <f t="shared" si="315"/>
        <v>4095.5772723528471</v>
      </c>
      <c r="J3357" s="3">
        <f t="shared" si="316"/>
        <v>4125.9809904755839</v>
      </c>
      <c r="K3357" s="122">
        <f t="shared" si="317"/>
        <v>0.92960663626180062</v>
      </c>
      <c r="M3357" s="39" t="s">
        <v>3181</v>
      </c>
      <c r="N3357" s="3">
        <v>4438.4160240801075</v>
      </c>
      <c r="O3357" s="3">
        <v>4125.98095703125</v>
      </c>
      <c r="P3357" s="110">
        <v>0.92960661649703979</v>
      </c>
    </row>
    <row r="3358" spans="2:16" x14ac:dyDescent="0.2">
      <c r="B3358" s="102" t="s">
        <v>3180</v>
      </c>
      <c r="C3358" s="119">
        <v>12215.248312950807</v>
      </c>
      <c r="D3358" s="125">
        <v>0.81633817447791757</v>
      </c>
      <c r="E3358" s="119">
        <f t="shared" si="312"/>
        <v>9971.7735085887252</v>
      </c>
      <c r="F3358" s="121">
        <f t="shared" si="313"/>
        <v>10217.066893000248</v>
      </c>
      <c r="G3358" s="110">
        <f t="shared" si="314"/>
        <v>0.83641909122452684</v>
      </c>
      <c r="H3358" s="130">
        <v>0.95059311902622801</v>
      </c>
      <c r="I3358" s="128">
        <f t="shared" si="315"/>
        <v>9712.2734851167188</v>
      </c>
      <c r="J3358" s="3">
        <f t="shared" si="316"/>
        <v>9784.3730221870519</v>
      </c>
      <c r="K3358" s="122">
        <f t="shared" si="317"/>
        <v>0.80099665365078976</v>
      </c>
      <c r="M3358" s="39" t="s">
        <v>3180</v>
      </c>
      <c r="N3358" s="3">
        <v>12215.248312950807</v>
      </c>
      <c r="O3358" s="3">
        <v>9784.3720703125</v>
      </c>
      <c r="P3358" s="110">
        <v>0.80099660158157349</v>
      </c>
    </row>
    <row r="3359" spans="2:16" x14ac:dyDescent="0.2">
      <c r="B3359" s="102" t="s">
        <v>3179</v>
      </c>
      <c r="C3359" s="119">
        <v>8117.6369797653715</v>
      </c>
      <c r="D3359" s="125">
        <v>0.79939742481057496</v>
      </c>
      <c r="E3359" s="119">
        <f t="shared" si="312"/>
        <v>6489.2180971715316</v>
      </c>
      <c r="F3359" s="121">
        <f t="shared" si="313"/>
        <v>6648.8448945379896</v>
      </c>
      <c r="G3359" s="110">
        <f t="shared" si="314"/>
        <v>0.81906161991616488</v>
      </c>
      <c r="H3359" s="130">
        <v>1.1800774690871347</v>
      </c>
      <c r="I3359" s="128">
        <f t="shared" si="315"/>
        <v>7846.1520554993085</v>
      </c>
      <c r="J3359" s="3">
        <f t="shared" si="316"/>
        <v>7904.3983488982585</v>
      </c>
      <c r="K3359" s="122">
        <f t="shared" si="317"/>
        <v>0.97373144039347315</v>
      </c>
      <c r="M3359" s="39" t="s">
        <v>3179</v>
      </c>
      <c r="N3359" s="3">
        <v>8117.6369797653715</v>
      </c>
      <c r="O3359" s="3">
        <v>7904.3984375</v>
      </c>
      <c r="P3359" s="110">
        <v>0.97373145818710327</v>
      </c>
    </row>
    <row r="3360" spans="2:16" x14ac:dyDescent="0.2">
      <c r="B3360" s="102" t="s">
        <v>3178</v>
      </c>
      <c r="C3360" s="119">
        <v>8688.7426575898935</v>
      </c>
      <c r="D3360" s="125">
        <v>0.87421691126024748</v>
      </c>
      <c r="E3360" s="119">
        <f t="shared" si="312"/>
        <v>7595.8457688533908</v>
      </c>
      <c r="F3360" s="121">
        <f t="shared" si="313"/>
        <v>7782.6942481640372</v>
      </c>
      <c r="G3360" s="110">
        <f t="shared" si="314"/>
        <v>0.89572157386496032</v>
      </c>
      <c r="H3360" s="130">
        <v>0.93987419748526424</v>
      </c>
      <c r="I3360" s="128">
        <f t="shared" si="315"/>
        <v>7314.7535107663562</v>
      </c>
      <c r="J3360" s="3">
        <f t="shared" si="316"/>
        <v>7369.0549410872836</v>
      </c>
      <c r="K3360" s="122">
        <f t="shared" si="317"/>
        <v>0.84811522581465559</v>
      </c>
      <c r="M3360" s="39" t="s">
        <v>3178</v>
      </c>
      <c r="N3360" s="3">
        <v>8688.7426575898935</v>
      </c>
      <c r="O3360" s="3">
        <v>7369.0546875</v>
      </c>
      <c r="P3360" s="110">
        <v>0.84811520576477051</v>
      </c>
    </row>
    <row r="3361" spans="2:16" x14ac:dyDescent="0.2">
      <c r="B3361" s="102" t="s">
        <v>3177</v>
      </c>
      <c r="C3361" s="119">
        <v>8165.6802055031976</v>
      </c>
      <c r="D3361" s="125">
        <v>0.78354874687747411</v>
      </c>
      <c r="E3361" s="119">
        <f t="shared" si="312"/>
        <v>6398.2084924242254</v>
      </c>
      <c r="F3361" s="121">
        <f t="shared" si="313"/>
        <v>6555.5965652605692</v>
      </c>
      <c r="G3361" s="110">
        <f t="shared" si="314"/>
        <v>0.8028230839658006</v>
      </c>
      <c r="H3361" s="130">
        <v>0.9894744385742601</v>
      </c>
      <c r="I3361" s="128">
        <f t="shared" si="315"/>
        <v>6486.5952309305503</v>
      </c>
      <c r="J3361" s="3">
        <f t="shared" si="316"/>
        <v>6534.748787770709</v>
      </c>
      <c r="K3361" s="122">
        <f t="shared" si="317"/>
        <v>0.80026998649379699</v>
      </c>
      <c r="M3361" s="39" t="s">
        <v>3177</v>
      </c>
      <c r="N3361" s="3">
        <v>8165.6802055031976</v>
      </c>
      <c r="O3361" s="3">
        <v>6534.74951171875</v>
      </c>
      <c r="P3361" s="110">
        <v>0.80027008056640625</v>
      </c>
    </row>
    <row r="3362" spans="2:16" x14ac:dyDescent="0.2">
      <c r="B3362" s="102" t="s">
        <v>3176</v>
      </c>
      <c r="C3362" s="119">
        <v>8073.9172569138782</v>
      </c>
      <c r="D3362" s="125">
        <v>0.8074592540233001</v>
      </c>
      <c r="E3362" s="119">
        <f t="shared" si="312"/>
        <v>6519.3592053135299</v>
      </c>
      <c r="F3362" s="121">
        <f t="shared" si="313"/>
        <v>6679.7274369313473</v>
      </c>
      <c r="G3362" s="110">
        <f t="shared" si="314"/>
        <v>0.82732176022875947</v>
      </c>
      <c r="H3362" s="130">
        <v>1.0652381445418118</v>
      </c>
      <c r="I3362" s="128">
        <f t="shared" si="315"/>
        <v>7115.5004609617799</v>
      </c>
      <c r="J3362" s="3">
        <f t="shared" si="316"/>
        <v>7168.32272652558</v>
      </c>
      <c r="K3362" s="122">
        <f t="shared" si="317"/>
        <v>0.88783703107524203</v>
      </c>
      <c r="M3362" s="39" t="s">
        <v>3176</v>
      </c>
      <c r="N3362" s="3">
        <v>8073.9172569138782</v>
      </c>
      <c r="O3362" s="3">
        <v>7168.32275390625</v>
      </c>
      <c r="P3362" s="110">
        <v>0.88783705234527588</v>
      </c>
    </row>
    <row r="3363" spans="2:16" x14ac:dyDescent="0.2">
      <c r="B3363" s="102" t="s">
        <v>3175</v>
      </c>
      <c r="C3363" s="119">
        <v>6308.5099105304835</v>
      </c>
      <c r="D3363" s="125">
        <v>0.77882573420131174</v>
      </c>
      <c r="E3363" s="119">
        <f t="shared" si="312"/>
        <v>4913.2298627851551</v>
      </c>
      <c r="F3363" s="121">
        <f t="shared" si="313"/>
        <v>5034.0892846719744</v>
      </c>
      <c r="G3363" s="110">
        <f t="shared" si="314"/>
        <v>0.79798389097698308</v>
      </c>
      <c r="H3363" s="130">
        <v>1.1177213504723327</v>
      </c>
      <c r="I3363" s="128">
        <f t="shared" si="315"/>
        <v>5626.7090736618593</v>
      </c>
      <c r="J3363" s="3">
        <f t="shared" si="316"/>
        <v>5668.4792235718824</v>
      </c>
      <c r="K3363" s="122">
        <f t="shared" si="317"/>
        <v>0.89854487097020652</v>
      </c>
      <c r="M3363" s="39" t="s">
        <v>3175</v>
      </c>
      <c r="N3363" s="3">
        <v>6308.5099105304835</v>
      </c>
      <c r="O3363" s="3">
        <v>5668.47900390625</v>
      </c>
      <c r="P3363" s="110">
        <v>0.89854484796524048</v>
      </c>
    </row>
    <row r="3364" spans="2:16" x14ac:dyDescent="0.2">
      <c r="B3364" s="102" t="s">
        <v>3174</v>
      </c>
      <c r="C3364" s="119">
        <v>5198.0263176416192</v>
      </c>
      <c r="D3364" s="125">
        <v>0.82474893158156803</v>
      </c>
      <c r="E3364" s="119">
        <f t="shared" si="312"/>
        <v>4287.0666518077978</v>
      </c>
      <c r="F3364" s="121">
        <f t="shared" si="313"/>
        <v>4392.5232275426933</v>
      </c>
      <c r="G3364" s="110">
        <f t="shared" si="314"/>
        <v>0.84503674262573025</v>
      </c>
      <c r="H3364" s="130">
        <v>1.1122846630411825</v>
      </c>
      <c r="I3364" s="128">
        <f t="shared" si="315"/>
        <v>4885.7362180478922</v>
      </c>
      <c r="J3364" s="3">
        <f t="shared" si="316"/>
        <v>4922.0057197365368</v>
      </c>
      <c r="K3364" s="122">
        <f t="shared" si="317"/>
        <v>0.94689896105983651</v>
      </c>
      <c r="M3364" s="39" t="s">
        <v>3174</v>
      </c>
      <c r="N3364" s="3">
        <v>5198.0263176416192</v>
      </c>
      <c r="O3364" s="3">
        <v>4922.00634765625</v>
      </c>
      <c r="P3364" s="110">
        <v>0.94689905643463135</v>
      </c>
    </row>
    <row r="3365" spans="2:16" x14ac:dyDescent="0.2">
      <c r="B3365" s="102" t="s">
        <v>3173</v>
      </c>
      <c r="C3365" s="119">
        <v>7980.1239686001009</v>
      </c>
      <c r="D3365" s="125">
        <v>0.8345002035120046</v>
      </c>
      <c r="E3365" s="119">
        <f t="shared" si="312"/>
        <v>6659.4150758478099</v>
      </c>
      <c r="F3365" s="121">
        <f t="shared" si="313"/>
        <v>6823.2285099123601</v>
      </c>
      <c r="G3365" s="110">
        <f t="shared" si="314"/>
        <v>0.85502788387249995</v>
      </c>
      <c r="H3365" s="130">
        <v>1.2275977932044539</v>
      </c>
      <c r="I3365" s="128">
        <f t="shared" si="315"/>
        <v>8376.1802612981282</v>
      </c>
      <c r="J3365" s="3">
        <f t="shared" si="316"/>
        <v>8438.361244997026</v>
      </c>
      <c r="K3365" s="122">
        <f t="shared" si="317"/>
        <v>1.0574223255428086</v>
      </c>
      <c r="M3365" s="39" t="s">
        <v>3173</v>
      </c>
      <c r="N3365" s="3">
        <v>7980.1239686001009</v>
      </c>
      <c r="O3365" s="3">
        <v>8438.361328125</v>
      </c>
      <c r="P3365" s="110">
        <v>1.0574222803115845</v>
      </c>
    </row>
    <row r="3366" spans="2:16" x14ac:dyDescent="0.2">
      <c r="B3366" s="102" t="s">
        <v>3172</v>
      </c>
      <c r="C3366" s="119">
        <v>6189.4527657193867</v>
      </c>
      <c r="D3366" s="125">
        <v>0.83739204702656722</v>
      </c>
      <c r="E3366" s="119">
        <f t="shared" si="312"/>
        <v>5182.9985214600056</v>
      </c>
      <c r="F3366" s="121">
        <f t="shared" si="313"/>
        <v>5310.4939211132196</v>
      </c>
      <c r="G3366" s="110">
        <f t="shared" si="314"/>
        <v>0.85799086318675422</v>
      </c>
      <c r="H3366" s="130">
        <v>1.1522224769851814</v>
      </c>
      <c r="I3366" s="128">
        <f t="shared" si="315"/>
        <v>6118.8704597998221</v>
      </c>
      <c r="J3366" s="3">
        <f t="shared" si="316"/>
        <v>6164.2941938226504</v>
      </c>
      <c r="K3366" s="122">
        <f t="shared" si="317"/>
        <v>0.99593525100699076</v>
      </c>
      <c r="M3366" s="39" t="s">
        <v>3172</v>
      </c>
      <c r="N3366" s="3">
        <v>6189.4527657193867</v>
      </c>
      <c r="O3366" s="3">
        <v>6164.294921875</v>
      </c>
      <c r="P3366" s="110">
        <v>0.99593538045883179</v>
      </c>
    </row>
    <row r="3367" spans="2:16" x14ac:dyDescent="0.2">
      <c r="B3367" s="102" t="s">
        <v>3171</v>
      </c>
      <c r="C3367" s="119">
        <v>19482.90829273175</v>
      </c>
      <c r="D3367" s="125">
        <v>0.83680358140633038</v>
      </c>
      <c r="E3367" s="119">
        <f t="shared" si="312"/>
        <v>16303.367435569022</v>
      </c>
      <c r="F3367" s="121">
        <f t="shared" si="313"/>
        <v>16704.410256300049</v>
      </c>
      <c r="G3367" s="110">
        <f t="shared" si="314"/>
        <v>0.85738792203481029</v>
      </c>
      <c r="H3367" s="130">
        <v>0.98684712639342931</v>
      </c>
      <c r="I3367" s="128">
        <f t="shared" si="315"/>
        <v>16484.699259526631</v>
      </c>
      <c r="J3367" s="3">
        <f t="shared" si="316"/>
        <v>16607.074230451501</v>
      </c>
      <c r="K3367" s="122">
        <f t="shared" si="317"/>
        <v>0.8523919520088743</v>
      </c>
      <c r="M3367" s="39" t="s">
        <v>3171</v>
      </c>
      <c r="N3367" s="3">
        <v>19482.90829273175</v>
      </c>
      <c r="O3367" s="3">
        <v>16607.07421875</v>
      </c>
      <c r="P3367" s="110">
        <v>0.85239195823669434</v>
      </c>
    </row>
    <row r="3368" spans="2:16" x14ac:dyDescent="0.2">
      <c r="B3368" s="102" t="s">
        <v>3170</v>
      </c>
      <c r="C3368" s="119">
        <v>7640.6163475464982</v>
      </c>
      <c r="D3368" s="125">
        <v>0.88489578538793878</v>
      </c>
      <c r="E3368" s="119">
        <f t="shared" si="312"/>
        <v>6761.1492037100825</v>
      </c>
      <c r="F3368" s="121">
        <f t="shared" si="313"/>
        <v>6927.4651724052073</v>
      </c>
      <c r="G3368" s="110">
        <f t="shared" si="314"/>
        <v>0.90666313518407537</v>
      </c>
      <c r="H3368" s="130">
        <v>0.99731905804006271</v>
      </c>
      <c r="I3368" s="128">
        <f t="shared" si="315"/>
        <v>6908.8930403485019</v>
      </c>
      <c r="J3368" s="3">
        <f t="shared" si="316"/>
        <v>6960.1815456239065</v>
      </c>
      <c r="K3368" s="122">
        <f t="shared" si="317"/>
        <v>0.91094503755039502</v>
      </c>
      <c r="M3368" s="39" t="s">
        <v>3170</v>
      </c>
      <c r="N3368" s="3">
        <v>7640.6163475464982</v>
      </c>
      <c r="O3368" s="3">
        <v>6960.1806640625</v>
      </c>
      <c r="P3368" s="110">
        <v>0.91094493865966797</v>
      </c>
    </row>
    <row r="3369" spans="2:16" x14ac:dyDescent="0.2">
      <c r="B3369" s="102" t="s">
        <v>3169</v>
      </c>
      <c r="C3369" s="119">
        <v>2827.9422002940109</v>
      </c>
      <c r="D3369" s="125">
        <v>1.0673094155436025</v>
      </c>
      <c r="E3369" s="119">
        <f t="shared" si="312"/>
        <v>3018.2893369868902</v>
      </c>
      <c r="F3369" s="121">
        <f t="shared" si="313"/>
        <v>3092.5355486527537</v>
      </c>
      <c r="G3369" s="110">
        <f t="shared" si="314"/>
        <v>1.0935639166639382</v>
      </c>
      <c r="H3369" s="130">
        <v>0.79105250815008521</v>
      </c>
      <c r="I3369" s="128">
        <f t="shared" si="315"/>
        <v>2446.3580023050604</v>
      </c>
      <c r="J3369" s="3">
        <f t="shared" si="316"/>
        <v>2464.5186605427834</v>
      </c>
      <c r="K3369" s="122">
        <f t="shared" si="317"/>
        <v>0.87148834240196149</v>
      </c>
      <c r="M3369" s="39" t="s">
        <v>3169</v>
      </c>
      <c r="N3369" s="3">
        <v>2827.9422002940109</v>
      </c>
      <c r="O3369" s="3">
        <v>2464.518798828125</v>
      </c>
      <c r="P3369" s="110">
        <v>0.87148839235305786</v>
      </c>
    </row>
    <row r="3370" spans="2:16" x14ac:dyDescent="0.2">
      <c r="B3370" s="102" t="s">
        <v>3168</v>
      </c>
      <c r="C3370" s="119">
        <v>7279.2600492548227</v>
      </c>
      <c r="D3370" s="125">
        <v>0.85040349757825662</v>
      </c>
      <c r="E3370" s="119">
        <f t="shared" si="312"/>
        <v>6190.3082056679741</v>
      </c>
      <c r="F3370" s="121">
        <f t="shared" si="313"/>
        <v>6342.5821867216837</v>
      </c>
      <c r="G3370" s="110">
        <f t="shared" si="314"/>
        <v>0.87132237944583024</v>
      </c>
      <c r="H3370" s="130">
        <v>1.1008529462953962</v>
      </c>
      <c r="I3370" s="128">
        <f t="shared" si="315"/>
        <v>6982.2502873732619</v>
      </c>
      <c r="J3370" s="3">
        <f t="shared" si="316"/>
        <v>7034.0833637585456</v>
      </c>
      <c r="K3370" s="122">
        <f t="shared" si="317"/>
        <v>0.96631846041530334</v>
      </c>
      <c r="M3370" s="39" t="s">
        <v>3168</v>
      </c>
      <c r="N3370" s="3">
        <v>7279.2600492548227</v>
      </c>
      <c r="O3370" s="3">
        <v>7034.08251953125</v>
      </c>
      <c r="P3370" s="110">
        <v>0.96631836891174316</v>
      </c>
    </row>
    <row r="3371" spans="2:16" x14ac:dyDescent="0.2">
      <c r="B3371" s="102" t="s">
        <v>3167</v>
      </c>
      <c r="C3371" s="119">
        <v>6691.7887564643797</v>
      </c>
      <c r="D3371" s="125">
        <v>0.84576415895460633</v>
      </c>
      <c r="E3371" s="119">
        <f t="shared" si="312"/>
        <v>5659.6750895129871</v>
      </c>
      <c r="F3371" s="121">
        <f t="shared" si="313"/>
        <v>5798.896147450223</v>
      </c>
      <c r="G3371" s="110">
        <f t="shared" si="314"/>
        <v>0.86656891878847675</v>
      </c>
      <c r="H3371" s="130">
        <v>1.0745760849728414</v>
      </c>
      <c r="I3371" s="128">
        <f t="shared" si="315"/>
        <v>6231.3551192911527</v>
      </c>
      <c r="J3371" s="3">
        <f t="shared" si="316"/>
        <v>6277.6138886833278</v>
      </c>
      <c r="K3371" s="122">
        <f t="shared" si="317"/>
        <v>0.93810700205069208</v>
      </c>
      <c r="M3371" s="39" t="s">
        <v>3167</v>
      </c>
      <c r="N3371" s="3">
        <v>6691.7887564643797</v>
      </c>
      <c r="O3371" s="3">
        <v>6277.6142578125</v>
      </c>
      <c r="P3371" s="110">
        <v>0.93810707330703735</v>
      </c>
    </row>
    <row r="3372" spans="2:16" x14ac:dyDescent="0.2">
      <c r="B3372" s="102" t="s">
        <v>3166</v>
      </c>
      <c r="C3372" s="119">
        <v>4294.4441524252643</v>
      </c>
      <c r="D3372" s="125">
        <v>0.78315744733115145</v>
      </c>
      <c r="E3372" s="119">
        <f t="shared" si="312"/>
        <v>3363.2259201195602</v>
      </c>
      <c r="F3372" s="121">
        <f t="shared" si="313"/>
        <v>3445.9571481981093</v>
      </c>
      <c r="G3372" s="110">
        <f t="shared" si="314"/>
        <v>0.80242215893109792</v>
      </c>
      <c r="H3372" s="130">
        <v>0.95008944567652043</v>
      </c>
      <c r="I3372" s="128">
        <f t="shared" si="315"/>
        <v>3273.9675167565847</v>
      </c>
      <c r="J3372" s="3">
        <f t="shared" si="316"/>
        <v>3298.2719746884159</v>
      </c>
      <c r="K3372" s="122">
        <f t="shared" si="317"/>
        <v>0.76803233611170252</v>
      </c>
      <c r="M3372" s="39" t="s">
        <v>3166</v>
      </c>
      <c r="N3372" s="3">
        <v>4294.4441524252643</v>
      </c>
      <c r="O3372" s="3">
        <v>3298.271728515625</v>
      </c>
      <c r="P3372" s="110">
        <v>0.7680322527885437</v>
      </c>
    </row>
    <row r="3373" spans="2:16" x14ac:dyDescent="0.2">
      <c r="B3373" s="102" t="s">
        <v>3165</v>
      </c>
      <c r="C3373" s="119">
        <v>13007.710244079315</v>
      </c>
      <c r="D3373" s="125">
        <v>0.78224725644714987</v>
      </c>
      <c r="E3373" s="119">
        <f t="shared" si="312"/>
        <v>10175.24565109053</v>
      </c>
      <c r="F3373" s="121">
        <f t="shared" si="313"/>
        <v>10425.544200373151</v>
      </c>
      <c r="G3373" s="110">
        <f t="shared" si="314"/>
        <v>0.80148957846893298</v>
      </c>
      <c r="H3373" s="130">
        <v>1.0868474797810057</v>
      </c>
      <c r="I3373" s="128">
        <f t="shared" si="315"/>
        <v>11330.97643952104</v>
      </c>
      <c r="J3373" s="3">
        <f t="shared" si="316"/>
        <v>11415.092497115202</v>
      </c>
      <c r="K3373" s="122">
        <f t="shared" si="317"/>
        <v>0.87756355906766748</v>
      </c>
      <c r="M3373" s="39" t="s">
        <v>3165</v>
      </c>
      <c r="N3373" s="3">
        <v>13007.710244079315</v>
      </c>
      <c r="O3373" s="3">
        <v>11415.091796875</v>
      </c>
      <c r="P3373" s="110">
        <v>0.8775634765625</v>
      </c>
    </row>
    <row r="3374" spans="2:16" x14ac:dyDescent="0.2">
      <c r="B3374" s="102" t="s">
        <v>3164</v>
      </c>
      <c r="C3374" s="119">
        <v>3602.7315175361146</v>
      </c>
      <c r="D3374" s="125">
        <v>0.87496223945842666</v>
      </c>
      <c r="E3374" s="119">
        <f t="shared" si="312"/>
        <v>3152.2540367508545</v>
      </c>
      <c r="F3374" s="121">
        <f t="shared" si="313"/>
        <v>3229.7956155415804</v>
      </c>
      <c r="G3374" s="110">
        <f t="shared" si="314"/>
        <v>0.89648523622165921</v>
      </c>
      <c r="H3374" s="130">
        <v>0.97645620492208907</v>
      </c>
      <c r="I3374" s="128">
        <f t="shared" si="315"/>
        <v>3153.7539694257343</v>
      </c>
      <c r="J3374" s="3">
        <f t="shared" si="316"/>
        <v>3177.1660162114613</v>
      </c>
      <c r="K3374" s="122">
        <f t="shared" si="317"/>
        <v>0.88187698715454244</v>
      </c>
      <c r="M3374" s="39" t="s">
        <v>3164</v>
      </c>
      <c r="N3374" s="3">
        <v>3602.7315175361146</v>
      </c>
      <c r="O3374" s="3">
        <v>3177.166259765625</v>
      </c>
      <c r="P3374" s="110">
        <v>0.88187706470489502</v>
      </c>
    </row>
    <row r="3375" spans="2:16" x14ac:dyDescent="0.2">
      <c r="B3375" s="102" t="s">
        <v>3163</v>
      </c>
      <c r="C3375" s="119">
        <v>2597.5481703846353</v>
      </c>
      <c r="D3375" s="125">
        <v>0.83409934535382646</v>
      </c>
      <c r="E3375" s="119">
        <f t="shared" si="312"/>
        <v>2166.6132284428541</v>
      </c>
      <c r="F3375" s="121">
        <f t="shared" si="313"/>
        <v>2219.9092535739683</v>
      </c>
      <c r="G3375" s="110">
        <f t="shared" si="314"/>
        <v>0.85461716509582664</v>
      </c>
      <c r="H3375" s="130">
        <v>1.1377716467989381</v>
      </c>
      <c r="I3375" s="128">
        <f t="shared" si="315"/>
        <v>2525.7498071830555</v>
      </c>
      <c r="J3375" s="3">
        <f t="shared" si="316"/>
        <v>2544.4998343659236</v>
      </c>
      <c r="K3375" s="122">
        <f t="shared" si="317"/>
        <v>0.97957753522204882</v>
      </c>
      <c r="M3375" s="39" t="s">
        <v>3163</v>
      </c>
      <c r="N3375" s="3">
        <v>2597.5481703846353</v>
      </c>
      <c r="O3375" s="3">
        <v>2544.499755859375</v>
      </c>
      <c r="P3375" s="110">
        <v>0.97957748174667358</v>
      </c>
    </row>
    <row r="3376" spans="2:16" x14ac:dyDescent="0.2">
      <c r="B3376" s="102" t="s">
        <v>3162</v>
      </c>
      <c r="C3376" s="119">
        <v>33064.76219464621</v>
      </c>
      <c r="D3376" s="125">
        <v>0.84862126780026381</v>
      </c>
      <c r="E3376" s="119">
        <f t="shared" si="312"/>
        <v>28059.460413134901</v>
      </c>
      <c r="F3376" s="121">
        <f t="shared" si="313"/>
        <v>28749.68868632731</v>
      </c>
      <c r="G3376" s="110">
        <f t="shared" si="314"/>
        <v>0.86949630900361996</v>
      </c>
      <c r="H3376" s="130">
        <v>1.0314192208913349</v>
      </c>
      <c r="I3376" s="128">
        <f t="shared" si="315"/>
        <v>29652.981505720141</v>
      </c>
      <c r="J3376" s="3">
        <f t="shared" si="316"/>
        <v>29873.111863724771</v>
      </c>
      <c r="K3376" s="122">
        <f t="shared" si="317"/>
        <v>0.90347275712636987</v>
      </c>
      <c r="M3376" s="39" t="s">
        <v>3162</v>
      </c>
      <c r="N3376" s="3">
        <v>33064.76219464621</v>
      </c>
      <c r="O3376" s="3">
        <v>29873.111328125</v>
      </c>
      <c r="P3376" s="110">
        <v>0.90347272157669067</v>
      </c>
    </row>
    <row r="3377" spans="2:16" x14ac:dyDescent="0.2">
      <c r="B3377" s="102" t="s">
        <v>3161</v>
      </c>
      <c r="C3377" s="119">
        <v>12913.10402355625</v>
      </c>
      <c r="D3377" s="125">
        <v>0.87557442563397248</v>
      </c>
      <c r="E3377" s="119">
        <f t="shared" si="312"/>
        <v>11306.383638577003</v>
      </c>
      <c r="F3377" s="121">
        <f t="shared" si="313"/>
        <v>11584.506793477472</v>
      </c>
      <c r="G3377" s="110">
        <f t="shared" si="314"/>
        <v>0.89711248142544708</v>
      </c>
      <c r="H3377" s="130">
        <v>1.0523634428342343</v>
      </c>
      <c r="I3377" s="128">
        <f t="shared" si="315"/>
        <v>12191.11145272053</v>
      </c>
      <c r="J3377" s="3">
        <f t="shared" si="316"/>
        <v>12281.612764638998</v>
      </c>
      <c r="K3377" s="122">
        <f t="shared" si="317"/>
        <v>0.95109686580660402</v>
      </c>
      <c r="M3377" s="39" t="s">
        <v>3161</v>
      </c>
      <c r="N3377" s="3">
        <v>12913.10402355625</v>
      </c>
      <c r="O3377" s="3">
        <v>12281.6123046875</v>
      </c>
      <c r="P3377" s="110">
        <v>0.95109683275222778</v>
      </c>
    </row>
    <row r="3378" spans="2:16" x14ac:dyDescent="0.2">
      <c r="B3378" s="102" t="s">
        <v>3160</v>
      </c>
      <c r="C3378" s="119">
        <v>5075.7042609805021</v>
      </c>
      <c r="D3378" s="125">
        <v>0.78220660136007303</v>
      </c>
      <c r="E3378" s="119">
        <f t="shared" si="312"/>
        <v>3970.2493794903999</v>
      </c>
      <c r="F3378" s="121">
        <f t="shared" si="313"/>
        <v>4067.9126393322072</v>
      </c>
      <c r="G3378" s="110">
        <f t="shared" si="314"/>
        <v>0.80144792331663273</v>
      </c>
      <c r="H3378" s="130">
        <v>0.86903845969886373</v>
      </c>
      <c r="I3378" s="128">
        <f t="shared" si="315"/>
        <v>3535.1725342748009</v>
      </c>
      <c r="J3378" s="3">
        <f t="shared" si="316"/>
        <v>3561.4160604250442</v>
      </c>
      <c r="K3378" s="122">
        <f t="shared" si="317"/>
        <v>0.70165948946305745</v>
      </c>
      <c r="M3378" s="39" t="s">
        <v>3160</v>
      </c>
      <c r="N3378" s="3">
        <v>5075.7042609805021</v>
      </c>
      <c r="O3378" s="3">
        <v>3561.416015625</v>
      </c>
      <c r="P3378" s="110">
        <v>0.70165950059890747</v>
      </c>
    </row>
    <row r="3379" spans="2:16" x14ac:dyDescent="0.2">
      <c r="B3379" s="102" t="s">
        <v>3159</v>
      </c>
      <c r="C3379" s="119">
        <v>13336.321789582336</v>
      </c>
      <c r="D3379" s="125">
        <v>0.82448743059521024</v>
      </c>
      <c r="E3379" s="119">
        <f t="shared" si="312"/>
        <v>10995.629685883656</v>
      </c>
      <c r="F3379" s="121">
        <f t="shared" si="313"/>
        <v>11266.108675108906</v>
      </c>
      <c r="G3379" s="110">
        <f t="shared" si="314"/>
        <v>0.84476880903619345</v>
      </c>
      <c r="H3379" s="130">
        <v>0.99831170461323349</v>
      </c>
      <c r="I3379" s="128">
        <f t="shared" si="315"/>
        <v>11247.08815580591</v>
      </c>
      <c r="J3379" s="3">
        <f t="shared" si="316"/>
        <v>11330.581464624436</v>
      </c>
      <c r="K3379" s="122">
        <f t="shared" si="317"/>
        <v>0.84960318470084584</v>
      </c>
      <c r="M3379" s="39" t="s">
        <v>3159</v>
      </c>
      <c r="N3379" s="3">
        <v>13336.321789582336</v>
      </c>
      <c r="O3379" s="3">
        <v>11330.580078125</v>
      </c>
      <c r="P3379" s="110">
        <v>0.84960305690765381</v>
      </c>
    </row>
    <row r="3380" spans="2:16" x14ac:dyDescent="0.2">
      <c r="B3380" s="102" t="s">
        <v>3158</v>
      </c>
      <c r="C3380" s="119">
        <v>5708.6973998713192</v>
      </c>
      <c r="D3380" s="125">
        <v>0.85022312313001391</v>
      </c>
      <c r="E3380" s="119">
        <f t="shared" si="312"/>
        <v>4853.6665323227826</v>
      </c>
      <c r="F3380" s="121">
        <f t="shared" si="313"/>
        <v>4973.0607694154078</v>
      </c>
      <c r="G3380" s="110">
        <f t="shared" si="314"/>
        <v>0.87113756800763453</v>
      </c>
      <c r="H3380" s="130">
        <v>1.0589241868815296</v>
      </c>
      <c r="I3380" s="128">
        <f t="shared" si="315"/>
        <v>5266.0943315656441</v>
      </c>
      <c r="J3380" s="3">
        <f t="shared" si="316"/>
        <v>5305.1874403064994</v>
      </c>
      <c r="K3380" s="122">
        <f t="shared" si="317"/>
        <v>0.9293166319213354</v>
      </c>
      <c r="M3380" s="39" t="s">
        <v>3158</v>
      </c>
      <c r="N3380" s="3">
        <v>5708.6973998713192</v>
      </c>
      <c r="O3380" s="3">
        <v>5305.18701171875</v>
      </c>
      <c r="P3380" s="110">
        <v>0.92931658029556274</v>
      </c>
    </row>
    <row r="3381" spans="2:16" x14ac:dyDescent="0.2">
      <c r="B3381" s="102" t="s">
        <v>3157</v>
      </c>
      <c r="C3381" s="119">
        <v>2404.5071694322673</v>
      </c>
      <c r="D3381" s="125">
        <v>0.86071301492806385</v>
      </c>
      <c r="E3381" s="119">
        <f t="shared" si="312"/>
        <v>2069.5906152181915</v>
      </c>
      <c r="F3381" s="121">
        <f t="shared" si="313"/>
        <v>2120.5000031937557</v>
      </c>
      <c r="G3381" s="110">
        <f t="shared" si="314"/>
        <v>0.8818854982638421</v>
      </c>
      <c r="H3381" s="130">
        <v>1.1633054947726247</v>
      </c>
      <c r="I3381" s="128">
        <f t="shared" si="315"/>
        <v>2466.7893053806638</v>
      </c>
      <c r="J3381" s="3">
        <f t="shared" si="316"/>
        <v>2485.1016363956978</v>
      </c>
      <c r="K3381" s="122">
        <f t="shared" si="317"/>
        <v>1.0335180813715186</v>
      </c>
      <c r="M3381" s="39" t="s">
        <v>3157</v>
      </c>
      <c r="N3381" s="3">
        <v>2404.5071694322673</v>
      </c>
      <c r="O3381" s="3">
        <v>2485.1015625</v>
      </c>
      <c r="P3381" s="110">
        <v>1.0335180759429932</v>
      </c>
    </row>
    <row r="3382" spans="2:16" x14ac:dyDescent="0.2">
      <c r="B3382" s="102" t="s">
        <v>3156</v>
      </c>
      <c r="C3382" s="119">
        <v>7478.5581521674176</v>
      </c>
      <c r="D3382" s="125">
        <v>0.83878949566712746</v>
      </c>
      <c r="E3382" s="119">
        <f t="shared" si="312"/>
        <v>6272.9360207737927</v>
      </c>
      <c r="F3382" s="121">
        <f t="shared" si="313"/>
        <v>6427.242544624065</v>
      </c>
      <c r="G3382" s="110">
        <f t="shared" si="314"/>
        <v>0.85942268734800664</v>
      </c>
      <c r="H3382" s="130">
        <v>1.040269038123286</v>
      </c>
      <c r="I3382" s="128">
        <f t="shared" si="315"/>
        <v>6686.0614196811366</v>
      </c>
      <c r="J3382" s="3">
        <f t="shared" si="316"/>
        <v>6735.6957235258087</v>
      </c>
      <c r="K3382" s="122">
        <f t="shared" si="317"/>
        <v>0.90066769375507039</v>
      </c>
      <c r="M3382" s="39" t="s">
        <v>3156</v>
      </c>
      <c r="N3382" s="3">
        <v>7478.5581521674176</v>
      </c>
      <c r="O3382" s="3">
        <v>6735.6953125</v>
      </c>
      <c r="P3382" s="110">
        <v>0.90066766738891602</v>
      </c>
    </row>
    <row r="3383" spans="2:16" x14ac:dyDescent="0.2">
      <c r="B3383" s="102" t="s">
        <v>3155</v>
      </c>
      <c r="C3383" s="119">
        <v>3342.4180181947218</v>
      </c>
      <c r="D3383" s="125">
        <v>0.93288121057574769</v>
      </c>
      <c r="E3383" s="119">
        <f t="shared" si="312"/>
        <v>3118.0789670636836</v>
      </c>
      <c r="F3383" s="121">
        <f t="shared" si="313"/>
        <v>3194.7798811021617</v>
      </c>
      <c r="G3383" s="110">
        <f t="shared" si="314"/>
        <v>0.95582894291232279</v>
      </c>
      <c r="H3383" s="130">
        <v>0.70292857846180001</v>
      </c>
      <c r="I3383" s="128">
        <f t="shared" si="315"/>
        <v>2245.7020803215009</v>
      </c>
      <c r="J3383" s="3">
        <f t="shared" si="316"/>
        <v>2262.373159511887</v>
      </c>
      <c r="K3383" s="122">
        <f t="shared" si="317"/>
        <v>0.67686721026408925</v>
      </c>
      <c r="M3383" s="39" t="s">
        <v>3155</v>
      </c>
      <c r="N3383" s="3">
        <v>3342.4180181947218</v>
      </c>
      <c r="O3383" s="3">
        <v>2262.373046875</v>
      </c>
      <c r="P3383" s="110">
        <v>0.67686718702316284</v>
      </c>
    </row>
    <row r="3384" spans="2:16" x14ac:dyDescent="0.2">
      <c r="B3384" s="102" t="s">
        <v>3154</v>
      </c>
      <c r="C3384" s="119">
        <v>3879.9955034915843</v>
      </c>
      <c r="D3384" s="125">
        <v>0.9158353175703664</v>
      </c>
      <c r="E3384" s="119">
        <f t="shared" si="312"/>
        <v>3553.4369141118086</v>
      </c>
      <c r="F3384" s="121">
        <f t="shared" si="313"/>
        <v>3640.8470990908982</v>
      </c>
      <c r="G3384" s="110">
        <f t="shared" si="314"/>
        <v>0.93836374186890736</v>
      </c>
      <c r="H3384" s="130">
        <v>1.0010033661675863</v>
      </c>
      <c r="I3384" s="128">
        <f t="shared" si="315"/>
        <v>3644.5002018914811</v>
      </c>
      <c r="J3384" s="3">
        <f t="shared" si="316"/>
        <v>3671.5553273275373</v>
      </c>
      <c r="K3384" s="122">
        <f t="shared" si="317"/>
        <v>0.94627824285454121</v>
      </c>
      <c r="M3384" s="39" t="s">
        <v>3154</v>
      </c>
      <c r="N3384" s="3">
        <v>3879.9955034915843</v>
      </c>
      <c r="O3384" s="3">
        <v>3671.555419921875</v>
      </c>
      <c r="P3384" s="110">
        <v>0.94627827405929565</v>
      </c>
    </row>
    <row r="3385" spans="2:16" x14ac:dyDescent="0.2">
      <c r="B3385" s="102" t="s">
        <v>3153</v>
      </c>
      <c r="C3385" s="119">
        <v>3408.0947080996716</v>
      </c>
      <c r="D3385" s="125">
        <v>0.96013669049175931</v>
      </c>
      <c r="E3385" s="119">
        <f t="shared" si="312"/>
        <v>3272.2367739172973</v>
      </c>
      <c r="F3385" s="121">
        <f t="shared" si="313"/>
        <v>3352.7297807208197</v>
      </c>
      <c r="G3385" s="110">
        <f t="shared" si="314"/>
        <v>0.98375487416846963</v>
      </c>
      <c r="H3385" s="130">
        <v>0.68344799953338253</v>
      </c>
      <c r="I3385" s="128">
        <f t="shared" si="315"/>
        <v>2291.4164616096405</v>
      </c>
      <c r="J3385" s="3">
        <f t="shared" si="316"/>
        <v>2308.426903744592</v>
      </c>
      <c r="K3385" s="122">
        <f t="shared" si="317"/>
        <v>0.67733648899439003</v>
      </c>
      <c r="M3385" s="39" t="s">
        <v>3153</v>
      </c>
      <c r="N3385" s="3">
        <v>3408.0947080996716</v>
      </c>
      <c r="O3385" s="3">
        <v>2308.4267578125</v>
      </c>
      <c r="P3385" s="110">
        <v>0.67733645439147949</v>
      </c>
    </row>
    <row r="3386" spans="2:16" x14ac:dyDescent="0.2">
      <c r="B3386" s="102" t="s">
        <v>3152</v>
      </c>
      <c r="C3386" s="119">
        <v>9210.8838353073515</v>
      </c>
      <c r="D3386" s="125">
        <v>0.83730347512888681</v>
      </c>
      <c r="E3386" s="119">
        <f t="shared" si="312"/>
        <v>7712.3050443113343</v>
      </c>
      <c r="F3386" s="121">
        <f t="shared" si="313"/>
        <v>7902.0182788030525</v>
      </c>
      <c r="G3386" s="110">
        <f t="shared" si="314"/>
        <v>0.85790011252914422</v>
      </c>
      <c r="H3386" s="130">
        <v>1.0482540505320403</v>
      </c>
      <c r="I3386" s="128">
        <f t="shared" si="315"/>
        <v>8283.3226681335218</v>
      </c>
      <c r="J3386" s="3">
        <f t="shared" si="316"/>
        <v>8344.8143189495568</v>
      </c>
      <c r="K3386" s="122">
        <f t="shared" si="317"/>
        <v>0.90597324514744626</v>
      </c>
      <c r="M3386" s="39" t="s">
        <v>3152</v>
      </c>
      <c r="N3386" s="3">
        <v>9210.8838353073515</v>
      </c>
      <c r="O3386" s="3">
        <v>8344.8134765625</v>
      </c>
      <c r="P3386" s="110">
        <v>0.90597313642501831</v>
      </c>
    </row>
    <row r="3387" spans="2:16" x14ac:dyDescent="0.2">
      <c r="B3387" s="102" t="s">
        <v>3151</v>
      </c>
      <c r="C3387" s="119">
        <v>7360.8532469333368</v>
      </c>
      <c r="D3387" s="125">
        <v>0.79885694455349665</v>
      </c>
      <c r="E3387" s="119">
        <f t="shared" si="312"/>
        <v>5880.2687341518504</v>
      </c>
      <c r="F3387" s="121">
        <f t="shared" si="313"/>
        <v>6024.9161248900209</v>
      </c>
      <c r="G3387" s="110">
        <f t="shared" si="314"/>
        <v>0.81850784450839431</v>
      </c>
      <c r="H3387" s="130">
        <v>1.1461911878550328</v>
      </c>
      <c r="I3387" s="128">
        <f t="shared" si="315"/>
        <v>6905.7057699146344</v>
      </c>
      <c r="J3387" s="3">
        <f t="shared" si="316"/>
        <v>6956.9706143321409</v>
      </c>
      <c r="K3387" s="122">
        <f t="shared" si="317"/>
        <v>0.94513100328831301</v>
      </c>
      <c r="M3387" s="39" t="s">
        <v>3151</v>
      </c>
      <c r="N3387" s="3">
        <v>7360.8532469333368</v>
      </c>
      <c r="O3387" s="3">
        <v>6956.970703125</v>
      </c>
      <c r="P3387" s="110">
        <v>0.94513100385665894</v>
      </c>
    </row>
    <row r="3388" spans="2:16" x14ac:dyDescent="0.2">
      <c r="B3388" s="102" t="s">
        <v>3150</v>
      </c>
      <c r="C3388" s="119">
        <v>5480.4253804057553</v>
      </c>
      <c r="D3388" s="125">
        <v>0.83464585307422401</v>
      </c>
      <c r="E3388" s="119">
        <f t="shared" si="312"/>
        <v>4574.21431683839</v>
      </c>
      <c r="F3388" s="121">
        <f t="shared" si="313"/>
        <v>4686.7343725571172</v>
      </c>
      <c r="G3388" s="110">
        <f t="shared" si="314"/>
        <v>0.85517711623511328</v>
      </c>
      <c r="H3388" s="130">
        <v>1.1397718821578866</v>
      </c>
      <c r="I3388" s="128">
        <f t="shared" si="315"/>
        <v>5341.8080569834874</v>
      </c>
      <c r="J3388" s="3">
        <f t="shared" si="316"/>
        <v>5381.463230266786</v>
      </c>
      <c r="K3388" s="122">
        <f t="shared" si="317"/>
        <v>0.98194261516764925</v>
      </c>
      <c r="M3388" s="39" t="s">
        <v>3150</v>
      </c>
      <c r="N3388" s="3">
        <v>5480.4253804057553</v>
      </c>
      <c r="O3388" s="3">
        <v>5381.46337890625</v>
      </c>
      <c r="P3388" s="110">
        <v>0.98194265365600586</v>
      </c>
    </row>
    <row r="3389" spans="2:16" x14ac:dyDescent="0.2">
      <c r="B3389" s="102" t="s">
        <v>3149</v>
      </c>
      <c r="C3389" s="119">
        <v>4082.1187662659827</v>
      </c>
      <c r="D3389" s="125">
        <v>0.86173763753113253</v>
      </c>
      <c r="E3389" s="119">
        <f t="shared" si="312"/>
        <v>3517.7153817635494</v>
      </c>
      <c r="F3389" s="121">
        <f t="shared" si="313"/>
        <v>3604.2468609077619</v>
      </c>
      <c r="G3389" s="110">
        <f t="shared" si="314"/>
        <v>0.88293532532485763</v>
      </c>
      <c r="H3389" s="130">
        <v>0.85540326303577185</v>
      </c>
      <c r="I3389" s="128">
        <f t="shared" si="315"/>
        <v>3083.0845256069374</v>
      </c>
      <c r="J3389" s="3">
        <f t="shared" si="316"/>
        <v>3105.9719543212968</v>
      </c>
      <c r="K3389" s="122">
        <f t="shared" si="317"/>
        <v>0.76087251061595351</v>
      </c>
      <c r="M3389" s="39" t="s">
        <v>3149</v>
      </c>
      <c r="N3389" s="3">
        <v>4082.1187662659827</v>
      </c>
      <c r="O3389" s="3">
        <v>3105.97216796875</v>
      </c>
      <c r="P3389" s="110">
        <v>0.76087254285812378</v>
      </c>
    </row>
    <row r="3390" spans="2:16" x14ac:dyDescent="0.2">
      <c r="B3390" s="102" t="s">
        <v>3148</v>
      </c>
      <c r="C3390" s="119">
        <v>6041.2898333813055</v>
      </c>
      <c r="D3390" s="125">
        <v>0.81827166378002436</v>
      </c>
      <c r="E3390" s="119">
        <f t="shared" si="312"/>
        <v>4943.416283338267</v>
      </c>
      <c r="F3390" s="121">
        <f t="shared" si="313"/>
        <v>5065.0182541061222</v>
      </c>
      <c r="G3390" s="110">
        <f t="shared" si="314"/>
        <v>0.83840014198941937</v>
      </c>
      <c r="H3390" s="130">
        <v>1.004618545703077</v>
      </c>
      <c r="I3390" s="128">
        <f t="shared" si="315"/>
        <v>5088.4112723996304</v>
      </c>
      <c r="J3390" s="3">
        <f t="shared" si="316"/>
        <v>5126.1853422634667</v>
      </c>
      <c r="K3390" s="122">
        <f t="shared" si="317"/>
        <v>0.8485249811950083</v>
      </c>
      <c r="M3390" s="39" t="s">
        <v>3148</v>
      </c>
      <c r="N3390" s="3">
        <v>6041.2898333813055</v>
      </c>
      <c r="O3390" s="3">
        <v>5126.18505859375</v>
      </c>
      <c r="P3390" s="110">
        <v>0.84852492809295654</v>
      </c>
    </row>
    <row r="3391" spans="2:16" x14ac:dyDescent="0.2">
      <c r="B3391" s="102" t="s">
        <v>3147</v>
      </c>
      <c r="C3391" s="119">
        <v>9557.0011708137536</v>
      </c>
      <c r="D3391" s="125">
        <v>0.86154301900018604</v>
      </c>
      <c r="E3391" s="119">
        <f t="shared" si="312"/>
        <v>8233.7676412911933</v>
      </c>
      <c r="F3391" s="121">
        <f t="shared" si="313"/>
        <v>8436.3082153877513</v>
      </c>
      <c r="G3391" s="110">
        <f t="shared" si="314"/>
        <v>0.88273591941701335</v>
      </c>
      <c r="H3391" s="130">
        <v>1.0726223184264492</v>
      </c>
      <c r="I3391" s="128">
        <f t="shared" si="315"/>
        <v>9048.9724769493096</v>
      </c>
      <c r="J3391" s="3">
        <f t="shared" si="316"/>
        <v>9116.1479665553252</v>
      </c>
      <c r="K3391" s="122">
        <f t="shared" si="317"/>
        <v>0.95387117816781741</v>
      </c>
      <c r="M3391" s="39" t="s">
        <v>3147</v>
      </c>
      <c r="N3391" s="3">
        <v>9557.0011708137536</v>
      </c>
      <c r="O3391" s="3">
        <v>9116.1484375</v>
      </c>
      <c r="P3391" s="110">
        <v>0.95387125015258789</v>
      </c>
    </row>
    <row r="3392" spans="2:16" x14ac:dyDescent="0.2">
      <c r="B3392" s="102" t="s">
        <v>3146</v>
      </c>
      <c r="C3392" s="119">
        <v>4861.2347382335265</v>
      </c>
      <c r="D3392" s="125">
        <v>0.86059031179004519</v>
      </c>
      <c r="E3392" s="119">
        <f t="shared" si="312"/>
        <v>4183.531519060989</v>
      </c>
      <c r="F3392" s="121">
        <f t="shared" si="313"/>
        <v>4286.4412576565246</v>
      </c>
      <c r="G3392" s="110">
        <f t="shared" si="314"/>
        <v>0.88175977677928996</v>
      </c>
      <c r="H3392" s="130">
        <v>1.1901472338581005</v>
      </c>
      <c r="I3392" s="128">
        <f t="shared" si="315"/>
        <v>5101.4962058951496</v>
      </c>
      <c r="J3392" s="3">
        <f t="shared" si="316"/>
        <v>5139.3674124025401</v>
      </c>
      <c r="K3392" s="122">
        <f t="shared" si="317"/>
        <v>1.0572144093313383</v>
      </c>
      <c r="M3392" s="39" t="s">
        <v>3146</v>
      </c>
      <c r="N3392" s="3">
        <v>4861.2347382335265</v>
      </c>
      <c r="O3392" s="3">
        <v>5139.36669921875</v>
      </c>
      <c r="P3392" s="110">
        <v>1.0572142601013184</v>
      </c>
    </row>
    <row r="3393" spans="2:16" x14ac:dyDescent="0.2">
      <c r="B3393" s="102" t="s">
        <v>3145</v>
      </c>
      <c r="C3393" s="119">
        <v>12529.746983280635</v>
      </c>
      <c r="D3393" s="125">
        <v>0.84833453603547193</v>
      </c>
      <c r="E3393" s="119">
        <f t="shared" si="312"/>
        <v>10629.41709370323</v>
      </c>
      <c r="F3393" s="121">
        <f t="shared" si="313"/>
        <v>10890.887702817092</v>
      </c>
      <c r="G3393" s="110">
        <f t="shared" si="314"/>
        <v>0.86920252398947928</v>
      </c>
      <c r="H3393" s="130">
        <v>0.91940084068859995</v>
      </c>
      <c r="I3393" s="128">
        <f t="shared" si="315"/>
        <v>10013.091309815169</v>
      </c>
      <c r="J3393" s="3">
        <f t="shared" si="316"/>
        <v>10087.42398271477</v>
      </c>
      <c r="K3393" s="122">
        <f t="shared" si="317"/>
        <v>0.8050780272079846</v>
      </c>
      <c r="M3393" s="39" t="s">
        <v>3145</v>
      </c>
      <c r="N3393" s="3">
        <v>12529.746983280635</v>
      </c>
      <c r="O3393" s="3">
        <v>10087.42578125</v>
      </c>
      <c r="P3393" s="110">
        <v>0.80507814884185791</v>
      </c>
    </row>
    <row r="3394" spans="2:16" x14ac:dyDescent="0.2">
      <c r="B3394" s="102" t="s">
        <v>3144</v>
      </c>
      <c r="C3394" s="119">
        <v>6099.0638670233957</v>
      </c>
      <c r="D3394" s="125">
        <v>0.92535766702700895</v>
      </c>
      <c r="E3394" s="119">
        <f t="shared" si="312"/>
        <v>5643.8155110374973</v>
      </c>
      <c r="F3394" s="121">
        <f t="shared" si="313"/>
        <v>5782.6464428175123</v>
      </c>
      <c r="G3394" s="110">
        <f t="shared" si="314"/>
        <v>0.9481203294301116</v>
      </c>
      <c r="H3394" s="130">
        <v>1.3223858732208857</v>
      </c>
      <c r="I3394" s="128">
        <f t="shared" si="315"/>
        <v>7646.8899658128848</v>
      </c>
      <c r="J3394" s="3">
        <f t="shared" si="316"/>
        <v>7703.6570273467032</v>
      </c>
      <c r="K3394" s="122">
        <f t="shared" si="317"/>
        <v>1.2630884337839239</v>
      </c>
      <c r="M3394" s="39" t="s">
        <v>3144</v>
      </c>
      <c r="N3394" s="3">
        <v>6099.0638670233957</v>
      </c>
      <c r="O3394" s="3">
        <v>7703.65771484375</v>
      </c>
      <c r="P3394" s="110">
        <v>1.263088583946228</v>
      </c>
    </row>
    <row r="3395" spans="2:16" x14ac:dyDescent="0.2">
      <c r="B3395" s="102" t="s">
        <v>3143</v>
      </c>
      <c r="C3395" s="119">
        <v>13446.080500780115</v>
      </c>
      <c r="D3395" s="125">
        <v>0.90063753436041616</v>
      </c>
      <c r="E3395" s="119">
        <f t="shared" si="312"/>
        <v>12110.044789034273</v>
      </c>
      <c r="F3395" s="121">
        <f t="shared" si="313"/>
        <v>12407.937021456002</v>
      </c>
      <c r="G3395" s="110">
        <f t="shared" si="314"/>
        <v>0.9227921118526784</v>
      </c>
      <c r="H3395" s="130">
        <v>1.3460838964929136</v>
      </c>
      <c r="I3395" s="128">
        <f t="shared" si="315"/>
        <v>16702.124213280171</v>
      </c>
      <c r="J3395" s="3">
        <f t="shared" si="316"/>
        <v>16826.113248979596</v>
      </c>
      <c r="K3395" s="122">
        <f t="shared" si="317"/>
        <v>1.2513768044154858</v>
      </c>
      <c r="M3395" s="39" t="s">
        <v>3143</v>
      </c>
      <c r="N3395" s="3">
        <v>13446.080500780115</v>
      </c>
      <c r="O3395" s="3">
        <v>16826.11328125</v>
      </c>
      <c r="P3395" s="110">
        <v>1.251376748085022</v>
      </c>
    </row>
    <row r="3396" spans="2:16" x14ac:dyDescent="0.2">
      <c r="B3396" s="102" t="s">
        <v>3142</v>
      </c>
      <c r="C3396" s="119">
        <v>15857.640584487159</v>
      </c>
      <c r="D3396" s="125">
        <v>0.91221945293753437</v>
      </c>
      <c r="E3396" s="119">
        <f t="shared" si="312"/>
        <v>14465.648218860919</v>
      </c>
      <c r="F3396" s="121">
        <f t="shared" si="313"/>
        <v>14821.485403315091</v>
      </c>
      <c r="G3396" s="110">
        <f t="shared" si="314"/>
        <v>0.93465893140586798</v>
      </c>
      <c r="H3396" s="130">
        <v>1.0929587732243862</v>
      </c>
      <c r="I3396" s="128">
        <f t="shared" si="315"/>
        <v>16199.272503770408</v>
      </c>
      <c r="J3396" s="3">
        <f t="shared" si="316"/>
        <v>16319.528595218804</v>
      </c>
      <c r="K3396" s="122">
        <f t="shared" si="317"/>
        <v>1.0291271584994486</v>
      </c>
      <c r="M3396" s="39" t="s">
        <v>3142</v>
      </c>
      <c r="N3396" s="3">
        <v>15857.640584487159</v>
      </c>
      <c r="O3396" s="3">
        <v>16319.52734375</v>
      </c>
      <c r="P3396" s="110">
        <v>1.0291271209716797</v>
      </c>
    </row>
    <row r="3397" spans="2:16" x14ac:dyDescent="0.2">
      <c r="B3397" s="102" t="s">
        <v>3141</v>
      </c>
      <c r="C3397" s="119">
        <v>15438.250074453548</v>
      </c>
      <c r="D3397" s="125">
        <v>0.95029736750829774</v>
      </c>
      <c r="E3397" s="119">
        <f t="shared" ref="E3397:E3460" si="318">D3397*C3397</f>
        <v>14670.928404687989</v>
      </c>
      <c r="F3397" s="121">
        <f t="shared" ref="F3397:F3460" si="319">E3397/$E$2*$C$2</f>
        <v>15031.815229659047</v>
      </c>
      <c r="G3397" s="110">
        <f t="shared" ref="G3397:G3460" si="320">F3397/C3397</f>
        <v>0.97367351592088469</v>
      </c>
      <c r="H3397" s="130">
        <v>1.0803915725564537</v>
      </c>
      <c r="I3397" s="128">
        <f t="shared" ref="I3397:I3460" si="321">C3397*H3397*G3397</f>
        <v>16240.246494349385</v>
      </c>
      <c r="J3397" s="3">
        <f t="shared" ref="J3397:J3460" si="322">I3397/$I$2*$C$2</f>
        <v>16360.806758220151</v>
      </c>
      <c r="K3397" s="122">
        <f t="shared" ref="K3397:K3460" si="323">J3397/C3397</f>
        <v>1.0597578533394276</v>
      </c>
      <c r="M3397" s="39" t="s">
        <v>3141</v>
      </c>
      <c r="N3397" s="3">
        <v>15438.250074453548</v>
      </c>
      <c r="O3397" s="3">
        <v>16360.8076171875</v>
      </c>
      <c r="P3397" s="110">
        <v>1.0597579479217529</v>
      </c>
    </row>
    <row r="3398" spans="2:16" x14ac:dyDescent="0.2">
      <c r="B3398" s="102" t="s">
        <v>3140</v>
      </c>
      <c r="C3398" s="119">
        <v>12155.69554016805</v>
      </c>
      <c r="D3398" s="125">
        <v>0.9656907887581464</v>
      </c>
      <c r="E3398" s="119">
        <f t="shared" si="318"/>
        <v>11738.643214088766</v>
      </c>
      <c r="F3398" s="121">
        <f t="shared" si="319"/>
        <v>12027.399423794406</v>
      </c>
      <c r="G3398" s="110">
        <f t="shared" si="320"/>
        <v>0.98944559643257812</v>
      </c>
      <c r="H3398" s="130">
        <v>0.83978105389962932</v>
      </c>
      <c r="I3398" s="128">
        <f t="shared" si="321"/>
        <v>10100.38216378586</v>
      </c>
      <c r="J3398" s="3">
        <f t="shared" si="322"/>
        <v>10175.362844607749</v>
      </c>
      <c r="K3398" s="122">
        <f t="shared" si="323"/>
        <v>0.837086023665502</v>
      </c>
      <c r="M3398" s="39" t="s">
        <v>3140</v>
      </c>
      <c r="N3398" s="3">
        <v>12155.69554016805</v>
      </c>
      <c r="O3398" s="3">
        <v>10175.3623046875</v>
      </c>
      <c r="P3398" s="110">
        <v>0.83708596229553223</v>
      </c>
    </row>
    <row r="3399" spans="2:16" x14ac:dyDescent="0.2">
      <c r="B3399" s="102" t="s">
        <v>3139</v>
      </c>
      <c r="C3399" s="119">
        <v>12845.89026908915</v>
      </c>
      <c r="D3399" s="125">
        <v>0.89790913060819555</v>
      </c>
      <c r="E3399" s="119">
        <f t="shared" si="318"/>
        <v>11534.442163406118</v>
      </c>
      <c r="F3399" s="121">
        <f t="shared" si="319"/>
        <v>11818.175277994407</v>
      </c>
      <c r="G3399" s="110">
        <f t="shared" si="320"/>
        <v>0.91999659271823953</v>
      </c>
      <c r="H3399" s="130">
        <v>1.239763567470517</v>
      </c>
      <c r="I3399" s="128">
        <f t="shared" si="321"/>
        <v>14651.743143638216</v>
      </c>
      <c r="J3399" s="3">
        <f t="shared" si="322"/>
        <v>14760.511075219692</v>
      </c>
      <c r="K3399" s="122">
        <f t="shared" si="323"/>
        <v>1.1490453963115084</v>
      </c>
      <c r="M3399" s="39" t="s">
        <v>3139</v>
      </c>
      <c r="N3399" s="3">
        <v>12845.89026908915</v>
      </c>
      <c r="O3399" s="3">
        <v>14760.509765625</v>
      </c>
      <c r="P3399" s="110">
        <v>1.1490453481674194</v>
      </c>
    </row>
    <row r="3400" spans="2:16" x14ac:dyDescent="0.2">
      <c r="B3400" s="102" t="s">
        <v>3138</v>
      </c>
      <c r="C3400" s="119">
        <v>12999.365962155971</v>
      </c>
      <c r="D3400" s="125">
        <v>0.88931662648637577</v>
      </c>
      <c r="E3400" s="119">
        <f t="shared" si="318"/>
        <v>11560.552283926369</v>
      </c>
      <c r="F3400" s="121">
        <f t="shared" si="319"/>
        <v>11844.927675419993</v>
      </c>
      <c r="G3400" s="110">
        <f t="shared" si="320"/>
        <v>0.91119272354537884</v>
      </c>
      <c r="H3400" s="130">
        <v>1.2873793023855762</v>
      </c>
      <c r="I3400" s="128">
        <f t="shared" si="321"/>
        <v>15248.914727589796</v>
      </c>
      <c r="J3400" s="3">
        <f t="shared" si="322"/>
        <v>15362.115791621716</v>
      </c>
      <c r="K3400" s="122">
        <f t="shared" si="323"/>
        <v>1.1817588516504753</v>
      </c>
      <c r="M3400" s="39" t="s">
        <v>3138</v>
      </c>
      <c r="N3400" s="3">
        <v>12999.365962155971</v>
      </c>
      <c r="O3400" s="3">
        <v>15362.115234375</v>
      </c>
      <c r="P3400" s="110">
        <v>1.1817587614059448</v>
      </c>
    </row>
    <row r="3401" spans="2:16" x14ac:dyDescent="0.2">
      <c r="B3401" s="102" t="s">
        <v>3137</v>
      </c>
      <c r="C3401" s="119">
        <v>13617.845953922817</v>
      </c>
      <c r="D3401" s="125">
        <v>0.9989578452540091</v>
      </c>
      <c r="E3401" s="119">
        <f t="shared" si="318"/>
        <v>13603.654051131763</v>
      </c>
      <c r="F3401" s="121">
        <f t="shared" si="319"/>
        <v>13938.287237464321</v>
      </c>
      <c r="G3401" s="110">
        <f t="shared" si="320"/>
        <v>1.0235309816710914</v>
      </c>
      <c r="H3401" s="130">
        <v>1.0341862081174396</v>
      </c>
      <c r="I3401" s="128">
        <f t="shared" si="321"/>
        <v>14414.784425764927</v>
      </c>
      <c r="J3401" s="3">
        <f t="shared" si="322"/>
        <v>14521.793282718858</v>
      </c>
      <c r="K3401" s="122">
        <f t="shared" si="323"/>
        <v>1.0663796118603945</v>
      </c>
      <c r="M3401" s="39" t="s">
        <v>3137</v>
      </c>
      <c r="N3401" s="3">
        <v>13617.845953922817</v>
      </c>
      <c r="O3401" s="3">
        <v>14521.79296875</v>
      </c>
      <c r="P3401" s="110">
        <v>1.0663795471191406</v>
      </c>
    </row>
    <row r="3402" spans="2:16" x14ac:dyDescent="0.2">
      <c r="B3402" s="102" t="s">
        <v>3136</v>
      </c>
      <c r="C3402" s="119">
        <v>23802.144799672737</v>
      </c>
      <c r="D3402" s="125">
        <v>0.84991963903318912</v>
      </c>
      <c r="E3402" s="119">
        <f t="shared" si="318"/>
        <v>20229.910316353551</v>
      </c>
      <c r="F3402" s="121">
        <f t="shared" si="319"/>
        <v>20727.541270723497</v>
      </c>
      <c r="G3402" s="110">
        <f t="shared" si="320"/>
        <v>0.87082661857466248</v>
      </c>
      <c r="H3402" s="130">
        <v>1.0803035187957193</v>
      </c>
      <c r="I3402" s="128">
        <f t="shared" si="321"/>
        <v>22392.03577074609</v>
      </c>
      <c r="J3402" s="3">
        <f t="shared" si="322"/>
        <v>22558.264143084161</v>
      </c>
      <c r="K3402" s="122">
        <f t="shared" si="323"/>
        <v>0.94774081633997631</v>
      </c>
      <c r="M3402" s="39" t="s">
        <v>3136</v>
      </c>
      <c r="N3402" s="3">
        <v>23802.144799672737</v>
      </c>
      <c r="O3402" s="3">
        <v>22558.265625</v>
      </c>
      <c r="P3402" s="110">
        <v>0.94774085283279419</v>
      </c>
    </row>
    <row r="3403" spans="2:16" x14ac:dyDescent="0.2">
      <c r="B3403" s="102" t="s">
        <v>3135</v>
      </c>
      <c r="C3403" s="119">
        <v>9215.6027444789506</v>
      </c>
      <c r="D3403" s="125">
        <v>1.1017081071529466</v>
      </c>
      <c r="E3403" s="119">
        <f t="shared" si="318"/>
        <v>10152.904255893405</v>
      </c>
      <c r="F3403" s="121">
        <f t="shared" si="319"/>
        <v>10402.653234286186</v>
      </c>
      <c r="G3403" s="110">
        <f t="shared" si="320"/>
        <v>1.1288087738502395</v>
      </c>
      <c r="H3403" s="130">
        <v>1.0364352436004935</v>
      </c>
      <c r="I3403" s="128">
        <f t="shared" si="321"/>
        <v>10781.676438968865</v>
      </c>
      <c r="J3403" s="3">
        <f t="shared" si="322"/>
        <v>10861.714741152489</v>
      </c>
      <c r="K3403" s="122">
        <f t="shared" si="323"/>
        <v>1.1786222824827948</v>
      </c>
      <c r="M3403" s="39" t="s">
        <v>3135</v>
      </c>
      <c r="N3403" s="3">
        <v>9215.6027444789506</v>
      </c>
      <c r="O3403" s="3">
        <v>10861.71484375</v>
      </c>
      <c r="P3403" s="110">
        <v>1.1786222457885742</v>
      </c>
    </row>
    <row r="3404" spans="2:16" x14ac:dyDescent="0.2">
      <c r="B3404" s="102" t="s">
        <v>3134</v>
      </c>
      <c r="C3404" s="119">
        <v>6704.876328913987</v>
      </c>
      <c r="D3404" s="125">
        <v>0.88089547036539739</v>
      </c>
      <c r="E3404" s="119">
        <f t="shared" si="318"/>
        <v>5906.2951875005056</v>
      </c>
      <c r="F3404" s="121">
        <f t="shared" si="319"/>
        <v>6051.5827970343225</v>
      </c>
      <c r="G3404" s="110">
        <f t="shared" si="320"/>
        <v>0.90256441732378967</v>
      </c>
      <c r="H3404" s="130">
        <v>1.3855948332504644</v>
      </c>
      <c r="I3404" s="128">
        <f t="shared" si="321"/>
        <v>8385.0418565581513</v>
      </c>
      <c r="J3404" s="3">
        <f t="shared" si="322"/>
        <v>8447.2886247427232</v>
      </c>
      <c r="K3404" s="122">
        <f t="shared" si="323"/>
        <v>1.2598723988859852</v>
      </c>
      <c r="M3404" s="39" t="s">
        <v>3134</v>
      </c>
      <c r="N3404" s="3">
        <v>6704.876328913987</v>
      </c>
      <c r="O3404" s="3">
        <v>8447.2890625</v>
      </c>
      <c r="P3404" s="110">
        <v>1.2598724365234375</v>
      </c>
    </row>
    <row r="3405" spans="2:16" x14ac:dyDescent="0.2">
      <c r="B3405" s="102" t="s">
        <v>3133</v>
      </c>
      <c r="C3405" s="119">
        <v>12217.808643233253</v>
      </c>
      <c r="D3405" s="125">
        <v>0.84988307396347063</v>
      </c>
      <c r="E3405" s="119">
        <f t="shared" si="318"/>
        <v>10383.708766808537</v>
      </c>
      <c r="F3405" s="121">
        <f t="shared" si="319"/>
        <v>10639.135252775179</v>
      </c>
      <c r="G3405" s="110">
        <f t="shared" si="320"/>
        <v>0.8707891540491256</v>
      </c>
      <c r="H3405" s="130">
        <v>1.2554708164914417</v>
      </c>
      <c r="I3405" s="128">
        <f t="shared" si="321"/>
        <v>13357.123822564536</v>
      </c>
      <c r="J3405" s="3">
        <f t="shared" si="322"/>
        <v>13456.281084319347</v>
      </c>
      <c r="K3405" s="122">
        <f t="shared" si="323"/>
        <v>1.1013661678006403</v>
      </c>
      <c r="M3405" s="39" t="s">
        <v>3133</v>
      </c>
      <c r="N3405" s="3">
        <v>12217.808643233253</v>
      </c>
      <c r="O3405" s="3">
        <v>13456.28125</v>
      </c>
      <c r="P3405" s="110">
        <v>1.1013661623001099</v>
      </c>
    </row>
    <row r="3406" spans="2:16" x14ac:dyDescent="0.2">
      <c r="B3406" s="102" t="s">
        <v>3132</v>
      </c>
      <c r="C3406" s="119">
        <v>36522.220215656096</v>
      </c>
      <c r="D3406" s="125">
        <v>0.93139357679708124</v>
      </c>
      <c r="E3406" s="119">
        <f t="shared" si="318"/>
        <v>34016.561319230597</v>
      </c>
      <c r="F3406" s="121">
        <f t="shared" si="319"/>
        <v>34853.326960252169</v>
      </c>
      <c r="G3406" s="110">
        <f t="shared" si="320"/>
        <v>0.95430471516930071</v>
      </c>
      <c r="H3406" s="130">
        <v>1.1128826858580472</v>
      </c>
      <c r="I3406" s="128">
        <f t="shared" si="321"/>
        <v>38787.664118614121</v>
      </c>
      <c r="J3406" s="3">
        <f t="shared" si="322"/>
        <v>39075.6062396095</v>
      </c>
      <c r="K3406" s="122">
        <f t="shared" si="323"/>
        <v>1.0699132201951631</v>
      </c>
      <c r="M3406" s="39" t="s">
        <v>3132</v>
      </c>
      <c r="N3406" s="3">
        <v>36522.220215656096</v>
      </c>
      <c r="O3406" s="3">
        <v>39075.60546875</v>
      </c>
      <c r="P3406" s="110">
        <v>1.0699131488800049</v>
      </c>
    </row>
    <row r="3407" spans="2:16" x14ac:dyDescent="0.2">
      <c r="B3407" s="102" t="s">
        <v>3131</v>
      </c>
      <c r="C3407" s="119">
        <v>16112.98647070657</v>
      </c>
      <c r="D3407" s="125">
        <v>0.87396484334404623</v>
      </c>
      <c r="E3407" s="119">
        <f t="shared" si="318"/>
        <v>14082.183696675804</v>
      </c>
      <c r="F3407" s="121">
        <f t="shared" si="319"/>
        <v>14428.588124723354</v>
      </c>
      <c r="G3407" s="110">
        <f t="shared" si="320"/>
        <v>0.89546330538752361</v>
      </c>
      <c r="H3407" s="130">
        <v>0.96639817689380669</v>
      </c>
      <c r="I3407" s="128">
        <f t="shared" si="321"/>
        <v>13943.761258884279</v>
      </c>
      <c r="J3407" s="3">
        <f t="shared" si="322"/>
        <v>14047.273452329553</v>
      </c>
      <c r="K3407" s="122">
        <f t="shared" si="323"/>
        <v>0.87179825278619294</v>
      </c>
      <c r="M3407" s="39" t="s">
        <v>3131</v>
      </c>
      <c r="N3407" s="3">
        <v>16112.98647070657</v>
      </c>
      <c r="O3407" s="3">
        <v>14047.2724609375</v>
      </c>
      <c r="P3407" s="110">
        <v>0.87179821729660034</v>
      </c>
    </row>
    <row r="3408" spans="2:16" x14ac:dyDescent="0.2">
      <c r="B3408" s="102" t="s">
        <v>3130</v>
      </c>
      <c r="C3408" s="119">
        <v>18215.369400018913</v>
      </c>
      <c r="D3408" s="125">
        <v>0.8516135072862534</v>
      </c>
      <c r="E3408" s="119">
        <f t="shared" si="318"/>
        <v>15512.454621264804</v>
      </c>
      <c r="F3408" s="121">
        <f t="shared" si="319"/>
        <v>15894.041957890817</v>
      </c>
      <c r="G3408" s="110">
        <f t="shared" si="320"/>
        <v>0.87256215390692615</v>
      </c>
      <c r="H3408" s="130">
        <v>0.80745271610362979</v>
      </c>
      <c r="I3408" s="128">
        <f t="shared" si="321"/>
        <v>12833.687348763993</v>
      </c>
      <c r="J3408" s="3">
        <f t="shared" si="322"/>
        <v>12928.958854263632</v>
      </c>
      <c r="K3408" s="122">
        <f t="shared" si="323"/>
        <v>0.7097829624169032</v>
      </c>
      <c r="M3408" s="39" t="s">
        <v>3130</v>
      </c>
      <c r="N3408" s="3">
        <v>18215.369400018913</v>
      </c>
      <c r="O3408" s="3">
        <v>12928.958984375</v>
      </c>
      <c r="P3408" s="110">
        <v>0.70978295803070068</v>
      </c>
    </row>
    <row r="3409" spans="2:16" x14ac:dyDescent="0.2">
      <c r="B3409" s="102" t="s">
        <v>3129</v>
      </c>
      <c r="C3409" s="119">
        <v>3973.3022399021925</v>
      </c>
      <c r="D3409" s="125">
        <v>0.83305819023679217</v>
      </c>
      <c r="E3409" s="119">
        <f t="shared" si="318"/>
        <v>3309.991973236713</v>
      </c>
      <c r="F3409" s="121">
        <f t="shared" si="319"/>
        <v>3391.4137115855533</v>
      </c>
      <c r="G3409" s="110">
        <f t="shared" si="320"/>
        <v>0.85355039884130157</v>
      </c>
      <c r="H3409" s="130">
        <v>1.1713995380547044</v>
      </c>
      <c r="I3409" s="128">
        <f t="shared" si="321"/>
        <v>3972.7004551037076</v>
      </c>
      <c r="J3409" s="3">
        <f t="shared" si="322"/>
        <v>4002.1919911658883</v>
      </c>
      <c r="K3409" s="122">
        <f t="shared" si="323"/>
        <v>1.0072709674521028</v>
      </c>
      <c r="M3409" s="39" t="s">
        <v>3129</v>
      </c>
      <c r="N3409" s="3">
        <v>3973.3022399021925</v>
      </c>
      <c r="O3409" s="3">
        <v>4002.19189453125</v>
      </c>
      <c r="P3409" s="110">
        <v>1.0072709321975708</v>
      </c>
    </row>
    <row r="3410" spans="2:16" x14ac:dyDescent="0.2">
      <c r="B3410" s="102" t="s">
        <v>3128</v>
      </c>
      <c r="C3410" s="119">
        <v>13758.865672500573</v>
      </c>
      <c r="D3410" s="125">
        <v>0.83615569304389281</v>
      </c>
      <c r="E3410" s="119">
        <f t="shared" si="318"/>
        <v>11504.553861887543</v>
      </c>
      <c r="F3410" s="121">
        <f t="shared" si="319"/>
        <v>11787.551760956998</v>
      </c>
      <c r="G3410" s="110">
        <f t="shared" si="320"/>
        <v>0.85672409641417024</v>
      </c>
      <c r="H3410" s="130">
        <v>0.92212689878830401</v>
      </c>
      <c r="I3410" s="128">
        <f t="shared" si="321"/>
        <v>10869.618549637888</v>
      </c>
      <c r="J3410" s="3">
        <f t="shared" si="322"/>
        <v>10950.309694379741</v>
      </c>
      <c r="K3410" s="122">
        <f t="shared" si="323"/>
        <v>0.7958729996373024</v>
      </c>
      <c r="M3410" s="39" t="s">
        <v>3128</v>
      </c>
      <c r="N3410" s="3">
        <v>13758.865672500573</v>
      </c>
      <c r="O3410" s="3">
        <v>10950.3095703125</v>
      </c>
      <c r="P3410" s="110">
        <v>0.79587298631668091</v>
      </c>
    </row>
    <row r="3411" spans="2:16" x14ac:dyDescent="0.2">
      <c r="B3411" s="102" t="s">
        <v>3127</v>
      </c>
      <c r="C3411" s="119">
        <v>13242.450205084617</v>
      </c>
      <c r="D3411" s="125">
        <v>0.859054841677383</v>
      </c>
      <c r="E3411" s="119">
        <f t="shared" si="318"/>
        <v>11375.990964349594</v>
      </c>
      <c r="F3411" s="121">
        <f t="shared" si="319"/>
        <v>11655.826373996311</v>
      </c>
      <c r="G3411" s="110">
        <f t="shared" si="320"/>
        <v>0.88018653598719221</v>
      </c>
      <c r="H3411" s="130">
        <v>1.3341780030696724</v>
      </c>
      <c r="I3411" s="128">
        <f t="shared" si="321"/>
        <v>15550.947155785219</v>
      </c>
      <c r="J3411" s="3">
        <f t="shared" si="322"/>
        <v>15666.390372314852</v>
      </c>
      <c r="K3411" s="122">
        <f t="shared" si="323"/>
        <v>1.1830431777874106</v>
      </c>
      <c r="M3411" s="39" t="s">
        <v>3127</v>
      </c>
      <c r="N3411" s="3">
        <v>13242.450205084617</v>
      </c>
      <c r="O3411" s="3">
        <v>15666.3896484375</v>
      </c>
      <c r="P3411" s="110">
        <v>1.1830431222915649</v>
      </c>
    </row>
    <row r="3412" spans="2:16" x14ac:dyDescent="0.2">
      <c r="B3412" s="102" t="s">
        <v>3126</v>
      </c>
      <c r="C3412" s="119">
        <v>6357.9764247872954</v>
      </c>
      <c r="D3412" s="125">
        <v>0.82145536529409446</v>
      </c>
      <c r="E3412" s="119">
        <f t="shared" si="318"/>
        <v>5222.7938465548887</v>
      </c>
      <c r="F3412" s="121">
        <f t="shared" si="319"/>
        <v>5351.268162342516</v>
      </c>
      <c r="G3412" s="110">
        <f t="shared" si="320"/>
        <v>0.8416621586516092</v>
      </c>
      <c r="H3412" s="130">
        <v>1.2172070615317316</v>
      </c>
      <c r="I3412" s="128">
        <f t="shared" si="321"/>
        <v>6513.6013953532429</v>
      </c>
      <c r="J3412" s="3">
        <f t="shared" si="322"/>
        <v>6561.9554337753816</v>
      </c>
      <c r="K3412" s="122">
        <f t="shared" si="323"/>
        <v>1.0320823789457367</v>
      </c>
      <c r="M3412" s="39" t="s">
        <v>3126</v>
      </c>
      <c r="N3412" s="3">
        <v>6357.9764247872954</v>
      </c>
      <c r="O3412" s="3">
        <v>6561.95556640625</v>
      </c>
      <c r="P3412" s="110">
        <v>1.0320824384689331</v>
      </c>
    </row>
    <row r="3413" spans="2:16" x14ac:dyDescent="0.2">
      <c r="B3413" s="102" t="s">
        <v>3125</v>
      </c>
      <c r="C3413" s="119">
        <v>12984.000139849284</v>
      </c>
      <c r="D3413" s="125">
        <v>0.89132675980630494</v>
      </c>
      <c r="E3413" s="119">
        <f t="shared" si="318"/>
        <v>11572.986773976472</v>
      </c>
      <c r="F3413" s="121">
        <f t="shared" si="319"/>
        <v>11857.668038657568</v>
      </c>
      <c r="G3413" s="110">
        <f t="shared" si="320"/>
        <v>0.91325230367682431</v>
      </c>
      <c r="H3413" s="130">
        <v>1.270310905091568</v>
      </c>
      <c r="I3413" s="128">
        <f t="shared" si="321"/>
        <v>15062.925018462452</v>
      </c>
      <c r="J3413" s="3">
        <f t="shared" si="322"/>
        <v>15174.745378795236</v>
      </c>
      <c r="K3413" s="122">
        <f t="shared" si="323"/>
        <v>1.168726526135988</v>
      </c>
      <c r="M3413" s="39" t="s">
        <v>3125</v>
      </c>
      <c r="N3413" s="3">
        <v>12984.000139849284</v>
      </c>
      <c r="O3413" s="3">
        <v>15174.74609375</v>
      </c>
      <c r="P3413" s="110">
        <v>1.1687265634536743</v>
      </c>
    </row>
    <row r="3414" spans="2:16" x14ac:dyDescent="0.2">
      <c r="B3414" s="102" t="s">
        <v>3124</v>
      </c>
      <c r="C3414" s="119">
        <v>7319.1724397081534</v>
      </c>
      <c r="D3414" s="125">
        <v>0.92089108712980472</v>
      </c>
      <c r="E3414" s="119">
        <f t="shared" si="318"/>
        <v>6740.1606648933466</v>
      </c>
      <c r="F3414" s="121">
        <f t="shared" si="319"/>
        <v>6905.9603413044788</v>
      </c>
      <c r="G3414" s="110">
        <f t="shared" si="320"/>
        <v>0.94354387715175203</v>
      </c>
      <c r="H3414" s="130">
        <v>0.93333565325815449</v>
      </c>
      <c r="I3414" s="128">
        <f t="shared" si="321"/>
        <v>6445.5790065263236</v>
      </c>
      <c r="J3414" s="3">
        <f t="shared" si="322"/>
        <v>6493.4280774192475</v>
      </c>
      <c r="K3414" s="122">
        <f t="shared" si="323"/>
        <v>0.88718063837257644</v>
      </c>
      <c r="M3414" s="39" t="s">
        <v>3124</v>
      </c>
      <c r="N3414" s="3">
        <v>7319.1724397081534</v>
      </c>
      <c r="O3414" s="3">
        <v>6493.42822265625</v>
      </c>
      <c r="P3414" s="110">
        <v>0.88718068599700928</v>
      </c>
    </row>
    <row r="3415" spans="2:16" x14ac:dyDescent="0.2">
      <c r="B3415" s="102" t="s">
        <v>3123</v>
      </c>
      <c r="C3415" s="119">
        <v>27802.196144085181</v>
      </c>
      <c r="D3415" s="125">
        <v>0.85675524348237619</v>
      </c>
      <c r="E3415" s="119">
        <f t="shared" si="318"/>
        <v>23819.677326770481</v>
      </c>
      <c r="F3415" s="121">
        <f t="shared" si="319"/>
        <v>24405.612141880501</v>
      </c>
      <c r="G3415" s="110">
        <f t="shared" si="320"/>
        <v>0.8778303705001631</v>
      </c>
      <c r="H3415" s="130">
        <v>1.2447128798977023</v>
      </c>
      <c r="I3415" s="128">
        <f t="shared" si="321"/>
        <v>30377.97977478641</v>
      </c>
      <c r="J3415" s="3">
        <f t="shared" si="322"/>
        <v>30603.492192888149</v>
      </c>
      <c r="K3415" s="122">
        <f t="shared" si="323"/>
        <v>1.1007580852348937</v>
      </c>
      <c r="M3415" s="39" t="s">
        <v>3123</v>
      </c>
      <c r="N3415" s="3">
        <v>27802.196144085181</v>
      </c>
      <c r="O3415" s="3">
        <v>30603.4921875</v>
      </c>
      <c r="P3415" s="110">
        <v>1.1007580757141113</v>
      </c>
    </row>
    <row r="3416" spans="2:16" x14ac:dyDescent="0.2">
      <c r="B3416" s="102" t="s">
        <v>3122</v>
      </c>
      <c r="C3416" s="119">
        <v>11586.306001290101</v>
      </c>
      <c r="D3416" s="125">
        <v>0.8306752048606395</v>
      </c>
      <c r="E3416" s="119">
        <f t="shared" si="318"/>
        <v>9624.457111199712</v>
      </c>
      <c r="F3416" s="121">
        <f t="shared" si="319"/>
        <v>9861.2069386899111</v>
      </c>
      <c r="G3416" s="110">
        <f t="shared" si="320"/>
        <v>0.85110879495085801</v>
      </c>
      <c r="H3416" s="130">
        <v>1.2113588582894987</v>
      </c>
      <c r="I3416" s="128">
        <f t="shared" si="321"/>
        <v>11945.460378607895</v>
      </c>
      <c r="J3416" s="3">
        <f t="shared" si="322"/>
        <v>12034.138087767287</v>
      </c>
      <c r="K3416" s="122">
        <f t="shared" si="323"/>
        <v>1.0386518435148633</v>
      </c>
      <c r="M3416" s="39" t="s">
        <v>3122</v>
      </c>
      <c r="N3416" s="3">
        <v>11586.306001290101</v>
      </c>
      <c r="O3416" s="3">
        <v>12034.1396484375</v>
      </c>
      <c r="P3416" s="110">
        <v>1.0386519432067871</v>
      </c>
    </row>
    <row r="3417" spans="2:16" x14ac:dyDescent="0.2">
      <c r="B3417" s="102" t="s">
        <v>3121</v>
      </c>
      <c r="C3417" s="119">
        <v>9195.3260089679134</v>
      </c>
      <c r="D3417" s="125">
        <v>0.82355823936387862</v>
      </c>
      <c r="E3417" s="119">
        <f t="shared" si="318"/>
        <v>7572.8864983224958</v>
      </c>
      <c r="F3417" s="121">
        <f t="shared" si="319"/>
        <v>7759.1702077687551</v>
      </c>
      <c r="G3417" s="110">
        <f t="shared" si="320"/>
        <v>0.84381676084148394</v>
      </c>
      <c r="H3417" s="130">
        <v>1.2695130791134592</v>
      </c>
      <c r="I3417" s="128">
        <f t="shared" si="321"/>
        <v>9850.3680618299313</v>
      </c>
      <c r="J3417" s="3">
        <f t="shared" si="322"/>
        <v>9923.4927507422308</v>
      </c>
      <c r="K3417" s="122">
        <f t="shared" si="323"/>
        <v>1.0791887901597137</v>
      </c>
      <c r="M3417" s="39" t="s">
        <v>3121</v>
      </c>
      <c r="N3417" s="3">
        <v>9195.3260089679134</v>
      </c>
      <c r="O3417" s="3">
        <v>9923.4931640625</v>
      </c>
      <c r="P3417" s="110">
        <v>1.0791888236999512</v>
      </c>
    </row>
    <row r="3418" spans="2:16" x14ac:dyDescent="0.2">
      <c r="B3418" s="102" t="s">
        <v>3120</v>
      </c>
      <c r="C3418" s="119">
        <v>12777.513128919578</v>
      </c>
      <c r="D3418" s="125">
        <v>0.93636251102467249</v>
      </c>
      <c r="E3418" s="119">
        <f t="shared" si="318"/>
        <v>11964.384278045856</v>
      </c>
      <c r="F3418" s="121">
        <f t="shared" si="319"/>
        <v>12258.693440747371</v>
      </c>
      <c r="G3418" s="110">
        <f t="shared" si="320"/>
        <v>0.95939587907775625</v>
      </c>
      <c r="H3418" s="130">
        <v>1.3948019553068891</v>
      </c>
      <c r="I3418" s="128">
        <f t="shared" si="321"/>
        <v>17098.449580662171</v>
      </c>
      <c r="J3418" s="3">
        <f t="shared" si="322"/>
        <v>17225.380757103543</v>
      </c>
      <c r="K3418" s="122">
        <f t="shared" si="323"/>
        <v>1.3481011980427573</v>
      </c>
      <c r="M3418" s="39" t="s">
        <v>3120</v>
      </c>
      <c r="N3418" s="3">
        <v>12777.513128919578</v>
      </c>
      <c r="O3418" s="3">
        <v>17225.3828125</v>
      </c>
      <c r="P3418" s="110">
        <v>1.3481013774871826</v>
      </c>
    </row>
    <row r="3419" spans="2:16" x14ac:dyDescent="0.2">
      <c r="B3419" s="102" t="s">
        <v>3119</v>
      </c>
      <c r="C3419" s="119">
        <v>13542.473921715911</v>
      </c>
      <c r="D3419" s="125">
        <v>0.86395828382680784</v>
      </c>
      <c r="E3419" s="119">
        <f t="shared" si="318"/>
        <v>11700.13252817498</v>
      </c>
      <c r="F3419" s="121">
        <f t="shared" si="319"/>
        <v>11987.94142229271</v>
      </c>
      <c r="G3419" s="110">
        <f t="shared" si="320"/>
        <v>0.88521059679277325</v>
      </c>
      <c r="H3419" s="130">
        <v>1.2927029002453865</v>
      </c>
      <c r="I3419" s="128">
        <f t="shared" si="321"/>
        <v>15496.84664456959</v>
      </c>
      <c r="J3419" s="3">
        <f t="shared" si="322"/>
        <v>15611.888243309126</v>
      </c>
      <c r="K3419" s="122">
        <f t="shared" si="323"/>
        <v>1.1528091789990325</v>
      </c>
      <c r="M3419" s="39" t="s">
        <v>3119</v>
      </c>
      <c r="N3419" s="3">
        <v>13542.473921715911</v>
      </c>
      <c r="O3419" s="3">
        <v>15611.88671875</v>
      </c>
      <c r="P3419" s="110">
        <v>1.1528090238571167</v>
      </c>
    </row>
    <row r="3420" spans="2:16" x14ac:dyDescent="0.2">
      <c r="B3420" s="102" t="s">
        <v>3118</v>
      </c>
      <c r="C3420" s="119">
        <v>11073.092861576937</v>
      </c>
      <c r="D3420" s="125">
        <v>0.98625584619636231</v>
      </c>
      <c r="E3420" s="119">
        <f t="shared" si="318"/>
        <v>10920.902570205461</v>
      </c>
      <c r="F3420" s="121">
        <f t="shared" si="319"/>
        <v>11189.54336413915</v>
      </c>
      <c r="G3420" s="110">
        <f t="shared" si="320"/>
        <v>1.0105165290328495</v>
      </c>
      <c r="H3420" s="130">
        <v>1.1202734101637002</v>
      </c>
      <c r="I3420" s="128">
        <f t="shared" si="321"/>
        <v>12535.347902718766</v>
      </c>
      <c r="J3420" s="3">
        <f t="shared" si="322"/>
        <v>12628.404670754242</v>
      </c>
      <c r="K3420" s="122">
        <f t="shared" si="323"/>
        <v>1.1404586621479675</v>
      </c>
      <c r="M3420" s="39" t="s">
        <v>3118</v>
      </c>
      <c r="N3420" s="3">
        <v>11073.092861576937</v>
      </c>
      <c r="O3420" s="3">
        <v>12628.404296875</v>
      </c>
      <c r="P3420" s="110">
        <v>1.1404585838317871</v>
      </c>
    </row>
    <row r="3421" spans="2:16" x14ac:dyDescent="0.2">
      <c r="B3421" s="102" t="s">
        <v>3117</v>
      </c>
      <c r="C3421" s="119">
        <v>31952.677526849064</v>
      </c>
      <c r="D3421" s="125">
        <v>0.79351888971273665</v>
      </c>
      <c r="E3421" s="119">
        <f t="shared" si="318"/>
        <v>25355.05319445438</v>
      </c>
      <c r="F3421" s="121">
        <f t="shared" si="319"/>
        <v>25978.756370689291</v>
      </c>
      <c r="G3421" s="110">
        <f t="shared" si="320"/>
        <v>0.81303848007291313</v>
      </c>
      <c r="H3421" s="130">
        <v>1.1436476532546782</v>
      </c>
      <c r="I3421" s="128">
        <f t="shared" si="321"/>
        <v>29710.54375781383</v>
      </c>
      <c r="J3421" s="3">
        <f t="shared" si="322"/>
        <v>29931.101432011215</v>
      </c>
      <c r="K3421" s="122">
        <f t="shared" si="323"/>
        <v>0.93673218486497201</v>
      </c>
      <c r="M3421" s="39" t="s">
        <v>3117</v>
      </c>
      <c r="N3421" s="3">
        <v>31952.677526849064</v>
      </c>
      <c r="O3421" s="3">
        <v>29931.103515625</v>
      </c>
      <c r="P3421" s="110">
        <v>0.93673223257064819</v>
      </c>
    </row>
    <row r="3422" spans="2:16" x14ac:dyDescent="0.2">
      <c r="B3422" s="102" t="s">
        <v>3116</v>
      </c>
      <c r="C3422" s="119">
        <v>13465.617597694943</v>
      </c>
      <c r="D3422" s="125">
        <v>0.99577558566266411</v>
      </c>
      <c r="E3422" s="119">
        <f t="shared" si="318"/>
        <v>13408.733249654158</v>
      </c>
      <c r="F3422" s="121">
        <f t="shared" si="319"/>
        <v>13738.571623604999</v>
      </c>
      <c r="G3422" s="110">
        <f t="shared" si="320"/>
        <v>1.0202704424011551</v>
      </c>
      <c r="H3422" s="130">
        <v>1.0395149205997487</v>
      </c>
      <c r="I3422" s="128">
        <f t="shared" si="321"/>
        <v>14281.45019046571</v>
      </c>
      <c r="J3422" s="3">
        <f t="shared" si="322"/>
        <v>14387.469234204906</v>
      </c>
      <c r="K3422" s="122">
        <f t="shared" si="323"/>
        <v>1.0684596625310201</v>
      </c>
      <c r="M3422" s="39" t="s">
        <v>3116</v>
      </c>
      <c r="N3422" s="3">
        <v>13465.617597694943</v>
      </c>
      <c r="O3422" s="3">
        <v>14387.470703125</v>
      </c>
      <c r="P3422" s="110">
        <v>1.0684597492218018</v>
      </c>
    </row>
    <row r="3423" spans="2:16" x14ac:dyDescent="0.2">
      <c r="B3423" s="102" t="s">
        <v>3115</v>
      </c>
      <c r="C3423" s="119">
        <v>13532.438167003464</v>
      </c>
      <c r="D3423" s="125">
        <v>0.92336635136292344</v>
      </c>
      <c r="E3423" s="119">
        <f t="shared" si="318"/>
        <v>12495.398055310356</v>
      </c>
      <c r="F3423" s="121">
        <f t="shared" si="319"/>
        <v>12802.769504924239</v>
      </c>
      <c r="G3423" s="110">
        <f t="shared" si="320"/>
        <v>0.94608002984573791</v>
      </c>
      <c r="H3423" s="130">
        <v>1.0872297277386815</v>
      </c>
      <c r="I3423" s="128">
        <f t="shared" si="321"/>
        <v>13919.551603139877</v>
      </c>
      <c r="J3423" s="3">
        <f t="shared" si="322"/>
        <v>14022.884075022072</v>
      </c>
      <c r="K3423" s="122">
        <f t="shared" si="323"/>
        <v>1.0362422426739386</v>
      </c>
      <c r="M3423" s="39" t="s">
        <v>3115</v>
      </c>
      <c r="N3423" s="3">
        <v>13532.438167003464</v>
      </c>
      <c r="O3423" s="3">
        <v>14022.8837890625</v>
      </c>
      <c r="P3423" s="110">
        <v>1.0362422466278076</v>
      </c>
    </row>
    <row r="3424" spans="2:16" x14ac:dyDescent="0.2">
      <c r="B3424" s="102" t="s">
        <v>3114</v>
      </c>
      <c r="C3424" s="119">
        <v>11628.82271374909</v>
      </c>
      <c r="D3424" s="125">
        <v>0.89762275117247736</v>
      </c>
      <c r="E3424" s="119">
        <f t="shared" si="318"/>
        <v>10438.295837212452</v>
      </c>
      <c r="F3424" s="121">
        <f t="shared" si="319"/>
        <v>10695.065098085981</v>
      </c>
      <c r="G3424" s="110">
        <f t="shared" si="320"/>
        <v>0.91970316870003521</v>
      </c>
      <c r="H3424" s="130">
        <v>1.5455123817952934</v>
      </c>
      <c r="I3424" s="128">
        <f t="shared" si="321"/>
        <v>16529.355533198577</v>
      </c>
      <c r="J3424" s="3">
        <f t="shared" si="322"/>
        <v>16652.062012154391</v>
      </c>
      <c r="K3424" s="122">
        <f t="shared" si="323"/>
        <v>1.4319645609925913</v>
      </c>
      <c r="M3424" s="39" t="s">
        <v>3114</v>
      </c>
      <c r="N3424" s="3">
        <v>11628.82271374909</v>
      </c>
      <c r="O3424" s="3">
        <v>16652.0625</v>
      </c>
      <c r="P3424" s="110">
        <v>1.431964635848999</v>
      </c>
    </row>
    <row r="3425" spans="2:16" x14ac:dyDescent="0.2">
      <c r="B3425" s="102" t="s">
        <v>3113</v>
      </c>
      <c r="C3425" s="119">
        <v>11089.413287847769</v>
      </c>
      <c r="D3425" s="125">
        <v>0.85999479746624097</v>
      </c>
      <c r="E3425" s="119">
        <f t="shared" si="318"/>
        <v>9536.8377345020835</v>
      </c>
      <c r="F3425" s="121">
        <f t="shared" si="319"/>
        <v>9771.4322329094812</v>
      </c>
      <c r="G3425" s="110">
        <f t="shared" si="320"/>
        <v>0.88114961353432608</v>
      </c>
      <c r="H3425" s="130">
        <v>1.0937232214594708</v>
      </c>
      <c r="I3425" s="128">
        <f t="shared" si="321"/>
        <v>10687.242340050669</v>
      </c>
      <c r="J3425" s="3">
        <f t="shared" si="322"/>
        <v>10766.579606083893</v>
      </c>
      <c r="K3425" s="122">
        <f t="shared" si="323"/>
        <v>0.97088811884054771</v>
      </c>
      <c r="M3425" s="39" t="s">
        <v>3113</v>
      </c>
      <c r="N3425" s="3">
        <v>11089.413287847769</v>
      </c>
      <c r="O3425" s="3">
        <v>10766.580078125</v>
      </c>
      <c r="P3425" s="110">
        <v>0.97088813781738281</v>
      </c>
    </row>
    <row r="3426" spans="2:16" x14ac:dyDescent="0.2">
      <c r="B3426" s="102" t="s">
        <v>3112</v>
      </c>
      <c r="C3426" s="119">
        <v>21012.293588787416</v>
      </c>
      <c r="D3426" s="125">
        <v>1.0406457614170435</v>
      </c>
      <c r="E3426" s="119">
        <f t="shared" si="318"/>
        <v>21866.35426082214</v>
      </c>
      <c r="F3426" s="121">
        <f t="shared" si="319"/>
        <v>22404.239726908854</v>
      </c>
      <c r="G3426" s="110">
        <f t="shared" si="320"/>
        <v>1.0662443693849875</v>
      </c>
      <c r="H3426" s="130">
        <v>1.106315657234501</v>
      </c>
      <c r="I3426" s="128">
        <f t="shared" si="321"/>
        <v>24786.161198314487</v>
      </c>
      <c r="J3426" s="3">
        <f t="shared" si="322"/>
        <v>24970.162477817961</v>
      </c>
      <c r="K3426" s="122">
        <f t="shared" si="323"/>
        <v>1.1883596796468969</v>
      </c>
      <c r="M3426" s="39" t="s">
        <v>3112</v>
      </c>
      <c r="N3426" s="3">
        <v>21012.293588787416</v>
      </c>
      <c r="O3426" s="3">
        <v>24970.16015625</v>
      </c>
      <c r="P3426" s="110">
        <v>1.1883596181869507</v>
      </c>
    </row>
    <row r="3427" spans="2:16" x14ac:dyDescent="0.2">
      <c r="B3427" s="102" t="s">
        <v>3111</v>
      </c>
      <c r="C3427" s="119">
        <v>12341.027912528078</v>
      </c>
      <c r="D3427" s="125">
        <v>0.90485901980618422</v>
      </c>
      <c r="E3427" s="119">
        <f t="shared" si="318"/>
        <v>11166.890420330916</v>
      </c>
      <c r="F3427" s="121">
        <f t="shared" si="319"/>
        <v>11441.582213340085</v>
      </c>
      <c r="G3427" s="110">
        <f t="shared" si="320"/>
        <v>0.92711744065703683</v>
      </c>
      <c r="H3427" s="130">
        <v>1.0571831831526757</v>
      </c>
      <c r="I3427" s="128">
        <f t="shared" si="321"/>
        <v>12095.848304601908</v>
      </c>
      <c r="J3427" s="3">
        <f t="shared" si="322"/>
        <v>12185.642425882699</v>
      </c>
      <c r="K3427" s="122">
        <f t="shared" si="323"/>
        <v>0.98740903207198505</v>
      </c>
      <c r="M3427" s="39" t="s">
        <v>3111</v>
      </c>
      <c r="N3427" s="3">
        <v>12341.027912528078</v>
      </c>
      <c r="O3427" s="3">
        <v>12185.6416015625</v>
      </c>
      <c r="P3427" s="110">
        <v>0.98740893602371216</v>
      </c>
    </row>
    <row r="3428" spans="2:16" x14ac:dyDescent="0.2">
      <c r="B3428" s="102" t="s">
        <v>3110</v>
      </c>
      <c r="C3428" s="119">
        <v>11502.819561126864</v>
      </c>
      <c r="D3428" s="125">
        <v>0.87044826371369122</v>
      </c>
      <c r="E3428" s="119">
        <f t="shared" si="318"/>
        <v>10012.609314794763</v>
      </c>
      <c r="F3428" s="121">
        <f t="shared" si="319"/>
        <v>10258.907209898474</v>
      </c>
      <c r="G3428" s="110">
        <f t="shared" si="320"/>
        <v>0.89186022221611461</v>
      </c>
      <c r="H3428" s="130">
        <v>0.94983472993748363</v>
      </c>
      <c r="I3428" s="128">
        <f t="shared" si="321"/>
        <v>9744.2663591676228</v>
      </c>
      <c r="J3428" s="3">
        <f t="shared" si="322"/>
        <v>9816.6033969026721</v>
      </c>
      <c r="K3428" s="122">
        <f t="shared" si="323"/>
        <v>0.85340844866221621</v>
      </c>
      <c r="M3428" s="39" t="s">
        <v>3110</v>
      </c>
      <c r="N3428" s="3">
        <v>11502.819561126864</v>
      </c>
      <c r="O3428" s="3">
        <v>9816.603515625</v>
      </c>
      <c r="P3428" s="110">
        <v>0.85340845584869385</v>
      </c>
    </row>
    <row r="3429" spans="2:16" x14ac:dyDescent="0.2">
      <c r="B3429" s="102" t="s">
        <v>3109</v>
      </c>
      <c r="C3429" s="119">
        <v>11213.668647822407</v>
      </c>
      <c r="D3429" s="125">
        <v>0.89268398005260297</v>
      </c>
      <c r="E3429" s="119">
        <f t="shared" si="318"/>
        <v>10010.262359529197</v>
      </c>
      <c r="F3429" s="121">
        <f t="shared" si="319"/>
        <v>10256.502522415098</v>
      </c>
      <c r="G3429" s="110">
        <f t="shared" si="320"/>
        <v>0.91464290987471053</v>
      </c>
      <c r="H3429" s="130">
        <v>1.3300901272134078</v>
      </c>
      <c r="I3429" s="128">
        <f t="shared" si="321"/>
        <v>13642.072744803734</v>
      </c>
      <c r="J3429" s="3">
        <f t="shared" si="322"/>
        <v>13743.345338814543</v>
      </c>
      <c r="K3429" s="122">
        <f t="shared" si="323"/>
        <v>1.2255886784637047</v>
      </c>
      <c r="M3429" s="39" t="s">
        <v>3109</v>
      </c>
      <c r="N3429" s="3">
        <v>11213.668647822407</v>
      </c>
      <c r="O3429" s="3">
        <v>13743.345703125</v>
      </c>
      <c r="P3429" s="110">
        <v>1.2255886793136597</v>
      </c>
    </row>
    <row r="3430" spans="2:16" x14ac:dyDescent="0.2">
      <c r="B3430" s="102" t="s">
        <v>3108</v>
      </c>
      <c r="C3430" s="119">
        <v>10592.144509862052</v>
      </c>
      <c r="D3430" s="125">
        <v>0.89439599178561036</v>
      </c>
      <c r="E3430" s="119">
        <f t="shared" si="318"/>
        <v>9473.5715940345781</v>
      </c>
      <c r="F3430" s="121">
        <f t="shared" si="319"/>
        <v>9706.609823068171</v>
      </c>
      <c r="G3430" s="110">
        <f t="shared" si="320"/>
        <v>0.91639703499424652</v>
      </c>
      <c r="H3430" s="130">
        <v>1.1479255139712461</v>
      </c>
      <c r="I3430" s="128">
        <f t="shared" si="321"/>
        <v>11142.465070063876</v>
      </c>
      <c r="J3430" s="3">
        <f t="shared" si="322"/>
        <v>11225.181704290153</v>
      </c>
      <c r="K3430" s="122">
        <f t="shared" si="323"/>
        <v>1.0597647807616954</v>
      </c>
      <c r="M3430" s="39" t="s">
        <v>3108</v>
      </c>
      <c r="N3430" s="3">
        <v>10592.144509862052</v>
      </c>
      <c r="O3430" s="3">
        <v>11225.1806640625</v>
      </c>
      <c r="P3430" s="110">
        <v>1.0597646236419678</v>
      </c>
    </row>
    <row r="3431" spans="2:16" x14ac:dyDescent="0.2">
      <c r="B3431" s="102" t="s">
        <v>3107</v>
      </c>
      <c r="C3431" s="119">
        <v>9945.8007990077567</v>
      </c>
      <c r="D3431" s="125">
        <v>0.95741437775873317</v>
      </c>
      <c r="E3431" s="119">
        <f t="shared" si="318"/>
        <v>9522.2526832943222</v>
      </c>
      <c r="F3431" s="121">
        <f t="shared" si="319"/>
        <v>9756.488407350349</v>
      </c>
      <c r="G3431" s="110">
        <f t="shared" si="320"/>
        <v>0.98096559588481858</v>
      </c>
      <c r="H3431" s="130">
        <v>0.92098178875904713</v>
      </c>
      <c r="I3431" s="128">
        <f t="shared" si="321"/>
        <v>8985.5481454084311</v>
      </c>
      <c r="J3431" s="3">
        <f t="shared" si="322"/>
        <v>9052.2528013883039</v>
      </c>
      <c r="K3431" s="122">
        <f t="shared" si="323"/>
        <v>0.91015826521393861</v>
      </c>
      <c r="M3431" s="39" t="s">
        <v>3107</v>
      </c>
      <c r="N3431" s="3">
        <v>9945.8007990077567</v>
      </c>
      <c r="O3431" s="3">
        <v>9052.2529296875</v>
      </c>
      <c r="P3431" s="110">
        <v>0.91015827655792236</v>
      </c>
    </row>
    <row r="3432" spans="2:16" x14ac:dyDescent="0.2">
      <c r="B3432" s="102" t="s">
        <v>3106</v>
      </c>
      <c r="C3432" s="119">
        <v>11912.828942678518</v>
      </c>
      <c r="D3432" s="125">
        <v>0.86234378096474174</v>
      </c>
      <c r="E3432" s="119">
        <f t="shared" si="318"/>
        <v>10272.953952415599</v>
      </c>
      <c r="F3432" s="121">
        <f t="shared" si="319"/>
        <v>10525.656005939114</v>
      </c>
      <c r="G3432" s="110">
        <f t="shared" si="320"/>
        <v>0.88355637914267682</v>
      </c>
      <c r="H3432" s="130">
        <v>1.1993712461202739</v>
      </c>
      <c r="I3432" s="128">
        <f t="shared" si="321"/>
        <v>12624.169160076539</v>
      </c>
      <c r="J3432" s="3">
        <f t="shared" si="322"/>
        <v>12717.88529705867</v>
      </c>
      <c r="K3432" s="122">
        <f t="shared" si="323"/>
        <v>1.0675789401706242</v>
      </c>
      <c r="M3432" s="39" t="s">
        <v>3106</v>
      </c>
      <c r="N3432" s="3">
        <v>11912.828942678518</v>
      </c>
      <c r="O3432" s="3">
        <v>12717.8857421875</v>
      </c>
      <c r="P3432" s="110">
        <v>1.0675790309906006</v>
      </c>
    </row>
    <row r="3433" spans="2:16" x14ac:dyDescent="0.2">
      <c r="B3433" s="102" t="s">
        <v>3105</v>
      </c>
      <c r="C3433" s="119">
        <v>16522.993784146231</v>
      </c>
      <c r="D3433" s="125">
        <v>0.80701028509680184</v>
      </c>
      <c r="E3433" s="119">
        <f t="shared" si="318"/>
        <v>13334.225924396535</v>
      </c>
      <c r="F3433" s="121">
        <f t="shared" si="319"/>
        <v>13662.23150963029</v>
      </c>
      <c r="G3433" s="110">
        <f t="shared" si="320"/>
        <v>0.82686174721793848</v>
      </c>
      <c r="H3433" s="130">
        <v>1.036053749475746</v>
      </c>
      <c r="I3433" s="128">
        <f t="shared" si="321"/>
        <v>14154.806181758142</v>
      </c>
      <c r="J3433" s="3">
        <f t="shared" si="322"/>
        <v>14259.885077506802</v>
      </c>
      <c r="K3433" s="122">
        <f t="shared" si="323"/>
        <v>0.86303276898821601</v>
      </c>
      <c r="M3433" s="39" t="s">
        <v>3105</v>
      </c>
      <c r="N3433" s="3">
        <v>16522.993784146231</v>
      </c>
      <c r="O3433" s="3">
        <v>14259.884765625</v>
      </c>
      <c r="P3433" s="110">
        <v>0.8630327582359314</v>
      </c>
    </row>
    <row r="3434" spans="2:16" x14ac:dyDescent="0.2">
      <c r="B3434" s="102" t="s">
        <v>3104</v>
      </c>
      <c r="C3434" s="119">
        <v>7188.6529758616825</v>
      </c>
      <c r="D3434" s="125">
        <v>0.86752420754162085</v>
      </c>
      <c r="E3434" s="119">
        <f t="shared" si="318"/>
        <v>6236.330476176121</v>
      </c>
      <c r="F3434" s="121">
        <f t="shared" si="319"/>
        <v>6389.73654857562</v>
      </c>
      <c r="G3434" s="110">
        <f t="shared" si="320"/>
        <v>0.88886423785253055</v>
      </c>
      <c r="H3434" s="130">
        <v>1.082815233142397</v>
      </c>
      <c r="I3434" s="128">
        <f t="shared" si="321"/>
        <v>6918.9040705644056</v>
      </c>
      <c r="J3434" s="3">
        <f t="shared" si="322"/>
        <v>6970.2668932120787</v>
      </c>
      <c r="K3434" s="122">
        <f t="shared" si="323"/>
        <v>0.9696207226328899</v>
      </c>
      <c r="M3434" s="39" t="s">
        <v>3104</v>
      </c>
      <c r="N3434" s="3">
        <v>7188.6529758616825</v>
      </c>
      <c r="O3434" s="3">
        <v>6970.26708984375</v>
      </c>
      <c r="P3434" s="110">
        <v>0.96962076425552368</v>
      </c>
    </row>
    <row r="3435" spans="2:16" x14ac:dyDescent="0.2">
      <c r="B3435" s="102" t="s">
        <v>3103</v>
      </c>
      <c r="C3435" s="119">
        <v>13790.965808944777</v>
      </c>
      <c r="D3435" s="125">
        <v>0.8714292431824453</v>
      </c>
      <c r="E3435" s="119">
        <f t="shared" si="318"/>
        <v>12017.850897643726</v>
      </c>
      <c r="F3435" s="121">
        <f t="shared" si="319"/>
        <v>12313.47527353805</v>
      </c>
      <c r="G3435" s="110">
        <f t="shared" si="320"/>
        <v>0.89286533257529854</v>
      </c>
      <c r="H3435" s="130">
        <v>1.0917642887329915</v>
      </c>
      <c r="I3435" s="128">
        <f t="shared" si="321"/>
        <v>13443.412573845546</v>
      </c>
      <c r="J3435" s="3">
        <f t="shared" si="322"/>
        <v>13543.21040436433</v>
      </c>
      <c r="K3435" s="122">
        <f t="shared" si="323"/>
        <v>0.98203494896494103</v>
      </c>
      <c r="M3435" s="39" t="s">
        <v>3103</v>
      </c>
      <c r="N3435" s="3">
        <v>13790.965808944777</v>
      </c>
      <c r="O3435" s="3">
        <v>13543.2109375</v>
      </c>
      <c r="P3435" s="110">
        <v>0.98203498125076294</v>
      </c>
    </row>
    <row r="3436" spans="2:16" x14ac:dyDescent="0.2">
      <c r="B3436" s="102" t="s">
        <v>3102</v>
      </c>
      <c r="C3436" s="119">
        <v>13760.373713900863</v>
      </c>
      <c r="D3436" s="125">
        <v>0.86676793506126049</v>
      </c>
      <c r="E3436" s="119">
        <f t="shared" si="318"/>
        <v>11927.050709669098</v>
      </c>
      <c r="F3436" s="121">
        <f t="shared" si="319"/>
        <v>12220.441512428781</v>
      </c>
      <c r="G3436" s="110">
        <f t="shared" si="320"/>
        <v>0.88808936199774668</v>
      </c>
      <c r="H3436" s="130">
        <v>1.0425641229608733</v>
      </c>
      <c r="I3436" s="128">
        <f t="shared" si="321"/>
        <v>12740.59388759996</v>
      </c>
      <c r="J3436" s="3">
        <f t="shared" si="322"/>
        <v>12835.174309239112</v>
      </c>
      <c r="K3436" s="122">
        <f t="shared" si="323"/>
        <v>0.93276349727863095</v>
      </c>
      <c r="M3436" s="39" t="s">
        <v>3102</v>
      </c>
      <c r="N3436" s="3">
        <v>13760.373713900863</v>
      </c>
      <c r="O3436" s="3">
        <v>12835.173828125</v>
      </c>
      <c r="P3436" s="110">
        <v>0.93276345729827881</v>
      </c>
    </row>
    <row r="3437" spans="2:16" x14ac:dyDescent="0.2">
      <c r="B3437" s="102" t="s">
        <v>3101</v>
      </c>
      <c r="C3437" s="119">
        <v>20738.697561526868</v>
      </c>
      <c r="D3437" s="125">
        <v>0.84376564500430273</v>
      </c>
      <c r="E3437" s="119">
        <f t="shared" si="318"/>
        <v>17498.600524550879</v>
      </c>
      <c r="F3437" s="121">
        <f t="shared" si="319"/>
        <v>17929.044611696998</v>
      </c>
      <c r="G3437" s="110">
        <f t="shared" si="320"/>
        <v>0.86452124384888274</v>
      </c>
      <c r="H3437" s="130">
        <v>1.1507669895273724</v>
      </c>
      <c r="I3437" s="128">
        <f t="shared" si="321"/>
        <v>20632.152692904514</v>
      </c>
      <c r="J3437" s="3">
        <f t="shared" si="322"/>
        <v>20785.316487169825</v>
      </c>
      <c r="K3437" s="122">
        <f t="shared" si="323"/>
        <v>1.0022479196441652</v>
      </c>
      <c r="M3437" s="39" t="s">
        <v>3101</v>
      </c>
      <c r="N3437" s="3">
        <v>20738.697561526868</v>
      </c>
      <c r="O3437" s="3">
        <v>20785.31640625</v>
      </c>
      <c r="P3437" s="110">
        <v>1.0022479295730591</v>
      </c>
    </row>
    <row r="3438" spans="2:16" x14ac:dyDescent="0.2">
      <c r="B3438" s="102" t="s">
        <v>3100</v>
      </c>
      <c r="C3438" s="119">
        <v>16142.914340682506</v>
      </c>
      <c r="D3438" s="125">
        <v>1.0203695832606128</v>
      </c>
      <c r="E3438" s="119">
        <f t="shared" si="318"/>
        <v>16471.738778413979</v>
      </c>
      <c r="F3438" s="121">
        <f t="shared" si="319"/>
        <v>16876.923327443266</v>
      </c>
      <c r="G3438" s="110">
        <f t="shared" si="320"/>
        <v>1.0454694221421315</v>
      </c>
      <c r="H3438" s="130">
        <v>1.0549928399082422</v>
      </c>
      <c r="I3438" s="128">
        <f t="shared" si="321"/>
        <v>17805.033270133034</v>
      </c>
      <c r="J3438" s="3">
        <f t="shared" si="322"/>
        <v>17937.209805139559</v>
      </c>
      <c r="K3438" s="122">
        <f t="shared" si="323"/>
        <v>1.111150652638673</v>
      </c>
      <c r="M3438" s="39" t="s">
        <v>3100</v>
      </c>
      <c r="N3438" s="3">
        <v>16142.914340682506</v>
      </c>
      <c r="O3438" s="3">
        <v>17937.2109375</v>
      </c>
      <c r="P3438" s="110">
        <v>1.1111507415771484</v>
      </c>
    </row>
    <row r="3439" spans="2:16" x14ac:dyDescent="0.2">
      <c r="B3439" s="102" t="s">
        <v>3099</v>
      </c>
      <c r="C3439" s="119">
        <v>10951.572385407773</v>
      </c>
      <c r="D3439" s="125">
        <v>0.91040570740516669</v>
      </c>
      <c r="E3439" s="119">
        <f t="shared" si="318"/>
        <v>9970.3740047360534</v>
      </c>
      <c r="F3439" s="121">
        <f t="shared" si="319"/>
        <v>10215.63296307119</v>
      </c>
      <c r="G3439" s="110">
        <f t="shared" si="320"/>
        <v>0.93280056996042204</v>
      </c>
      <c r="H3439" s="130">
        <v>1.4042568970182092</v>
      </c>
      <c r="I3439" s="128">
        <f t="shared" si="321"/>
        <v>14345.373045799282</v>
      </c>
      <c r="J3439" s="3">
        <f t="shared" si="322"/>
        <v>14451.86662398037</v>
      </c>
      <c r="K3439" s="122">
        <f t="shared" si="323"/>
        <v>1.3196156784971353</v>
      </c>
      <c r="M3439" s="39" t="s">
        <v>3099</v>
      </c>
      <c r="N3439" s="3">
        <v>10951.572385407773</v>
      </c>
      <c r="O3439" s="3">
        <v>14451.865234375</v>
      </c>
      <c r="P3439" s="110">
        <v>1.3196156024932861</v>
      </c>
    </row>
    <row r="3440" spans="2:16" x14ac:dyDescent="0.2">
      <c r="B3440" s="102" t="s">
        <v>3098</v>
      </c>
      <c r="C3440" s="119">
        <v>10322.986175809459</v>
      </c>
      <c r="D3440" s="125">
        <v>0.85996580067235229</v>
      </c>
      <c r="E3440" s="119">
        <f t="shared" si="318"/>
        <v>8877.4150720096059</v>
      </c>
      <c r="F3440" s="121">
        <f t="shared" si="319"/>
        <v>9095.7885825956164</v>
      </c>
      <c r="G3440" s="110">
        <f t="shared" si="320"/>
        <v>0.88111990345491142</v>
      </c>
      <c r="H3440" s="130">
        <v>1.2593870633587856</v>
      </c>
      <c r="I3440" s="128">
        <f t="shared" si="321"/>
        <v>11455.118471967464</v>
      </c>
      <c r="J3440" s="3">
        <f t="shared" si="322"/>
        <v>11540.156104009058</v>
      </c>
      <c r="K3440" s="122">
        <f t="shared" si="323"/>
        <v>1.1179087046587231</v>
      </c>
      <c r="M3440" s="39" t="s">
        <v>3098</v>
      </c>
      <c r="N3440" s="3">
        <v>10322.986175809459</v>
      </c>
      <c r="O3440" s="3">
        <v>11540.15625</v>
      </c>
      <c r="P3440" s="110">
        <v>1.1179087162017822</v>
      </c>
    </row>
    <row r="3441" spans="2:16" x14ac:dyDescent="0.2">
      <c r="B3441" s="102" t="s">
        <v>3097</v>
      </c>
      <c r="C3441" s="119">
        <v>8732.0143694383423</v>
      </c>
      <c r="D3441" s="125">
        <v>1.0105797248753339</v>
      </c>
      <c r="E3441" s="119">
        <f t="shared" si="318"/>
        <v>8824.3966790744616</v>
      </c>
      <c r="F3441" s="121">
        <f t="shared" si="319"/>
        <v>9041.4660022932094</v>
      </c>
      <c r="G3441" s="110">
        <f t="shared" si="320"/>
        <v>1.0354387452611089</v>
      </c>
      <c r="H3441" s="130">
        <v>1.0463143671422088</v>
      </c>
      <c r="I3441" s="128">
        <f t="shared" si="321"/>
        <v>9460.215778227217</v>
      </c>
      <c r="J3441" s="3">
        <f t="shared" si="322"/>
        <v>9530.4441525868242</v>
      </c>
      <c r="K3441" s="122">
        <f t="shared" si="323"/>
        <v>1.0914370670234981</v>
      </c>
      <c r="M3441" s="39" t="s">
        <v>3097</v>
      </c>
      <c r="N3441" s="3">
        <v>8732.0143694383423</v>
      </c>
      <c r="O3441" s="3">
        <v>9530.4443359375</v>
      </c>
      <c r="P3441" s="110">
        <v>1.0914371013641357</v>
      </c>
    </row>
    <row r="3442" spans="2:16" x14ac:dyDescent="0.2">
      <c r="B3442" s="102" t="s">
        <v>3096</v>
      </c>
      <c r="C3442" s="119">
        <v>15452.081842233751</v>
      </c>
      <c r="D3442" s="125">
        <v>0.82802326939002313</v>
      </c>
      <c r="E3442" s="119">
        <f t="shared" si="318"/>
        <v>12794.683325888602</v>
      </c>
      <c r="F3442" s="121">
        <f t="shared" si="319"/>
        <v>13109.416825679562</v>
      </c>
      <c r="G3442" s="110">
        <f t="shared" si="320"/>
        <v>0.84839162512385879</v>
      </c>
      <c r="H3442" s="130">
        <v>1.0875145460194415</v>
      </c>
      <c r="I3442" s="128">
        <f t="shared" si="321"/>
        <v>14256.681487758537</v>
      </c>
      <c r="J3442" s="3">
        <f t="shared" si="322"/>
        <v>14362.516659822191</v>
      </c>
      <c r="K3442" s="122">
        <f t="shared" si="323"/>
        <v>0.92948748307599882</v>
      </c>
      <c r="M3442" s="39" t="s">
        <v>3096</v>
      </c>
      <c r="N3442" s="3">
        <v>15452.081842233751</v>
      </c>
      <c r="O3442" s="3">
        <v>14362.515625</v>
      </c>
      <c r="P3442" s="110">
        <v>0.92948740720748901</v>
      </c>
    </row>
    <row r="3443" spans="2:16" x14ac:dyDescent="0.2">
      <c r="B3443" s="102" t="s">
        <v>3095</v>
      </c>
      <c r="C3443" s="119">
        <v>10120.159106482442</v>
      </c>
      <c r="D3443" s="125">
        <v>0.96541270625985809</v>
      </c>
      <c r="E3443" s="119">
        <f t="shared" si="318"/>
        <v>9770.1301907695615</v>
      </c>
      <c r="F3443" s="121">
        <f t="shared" si="319"/>
        <v>10010.463397151647</v>
      </c>
      <c r="G3443" s="110">
        <f t="shared" si="320"/>
        <v>0.98916067344627712</v>
      </c>
      <c r="H3443" s="130">
        <v>0.84503639163453492</v>
      </c>
      <c r="I3443" s="128">
        <f t="shared" si="321"/>
        <v>8459.205867718616</v>
      </c>
      <c r="J3443" s="3">
        <f t="shared" si="322"/>
        <v>8522.0031960660726</v>
      </c>
      <c r="K3443" s="122">
        <f t="shared" si="323"/>
        <v>0.84208193827776134</v>
      </c>
      <c r="M3443" s="39" t="s">
        <v>3095</v>
      </c>
      <c r="N3443" s="3">
        <v>10120.159106482442</v>
      </c>
      <c r="O3443" s="3">
        <v>8522.0029296875</v>
      </c>
      <c r="P3443" s="110">
        <v>0.84208190441131592</v>
      </c>
    </row>
    <row r="3444" spans="2:16" x14ac:dyDescent="0.2">
      <c r="B3444" s="102" t="s">
        <v>3094</v>
      </c>
      <c r="C3444" s="119">
        <v>14236.852797131662</v>
      </c>
      <c r="D3444" s="125">
        <v>0.96533648955762752</v>
      </c>
      <c r="E3444" s="119">
        <f t="shared" si="318"/>
        <v>13743.353501531768</v>
      </c>
      <c r="F3444" s="121">
        <f t="shared" si="319"/>
        <v>14081.423122813389</v>
      </c>
      <c r="G3444" s="110">
        <f t="shared" si="320"/>
        <v>0.9890825819067548</v>
      </c>
      <c r="H3444" s="130">
        <v>1.1973200566343807</v>
      </c>
      <c r="I3444" s="128">
        <f t="shared" si="321"/>
        <v>16859.970330899603</v>
      </c>
      <c r="J3444" s="3">
        <f t="shared" si="322"/>
        <v>16985.131144970608</v>
      </c>
      <c r="K3444" s="122">
        <f t="shared" si="323"/>
        <v>1.1930397389788738</v>
      </c>
      <c r="M3444" s="39" t="s">
        <v>3094</v>
      </c>
      <c r="N3444" s="3">
        <v>14236.852797131662</v>
      </c>
      <c r="O3444" s="3">
        <v>16985.130859375</v>
      </c>
      <c r="P3444" s="110">
        <v>1.1930397748947144</v>
      </c>
    </row>
    <row r="3445" spans="2:16" x14ac:dyDescent="0.2">
      <c r="B3445" s="102" t="s">
        <v>3093</v>
      </c>
      <c r="C3445" s="119">
        <v>16161.668230414503</v>
      </c>
      <c r="D3445" s="125">
        <v>1.0416170260475572</v>
      </c>
      <c r="E3445" s="119">
        <f t="shared" si="318"/>
        <v>16834.268798131641</v>
      </c>
      <c r="F3445" s="121">
        <f t="shared" si="319"/>
        <v>17248.371140511401</v>
      </c>
      <c r="G3445" s="110">
        <f t="shared" si="320"/>
        <v>1.0672395259328391</v>
      </c>
      <c r="H3445" s="130">
        <v>1.0732048492415207</v>
      </c>
      <c r="I3445" s="128">
        <f t="shared" si="321"/>
        <v>18511.035549514334</v>
      </c>
      <c r="J3445" s="3">
        <f t="shared" si="322"/>
        <v>18648.45312695979</v>
      </c>
      <c r="K3445" s="122">
        <f t="shared" si="323"/>
        <v>1.1538693197441974</v>
      </c>
      <c r="M3445" s="39" t="s">
        <v>3093</v>
      </c>
      <c r="N3445" s="3">
        <v>16161.668230414503</v>
      </c>
      <c r="O3445" s="3">
        <v>18648.453125</v>
      </c>
      <c r="P3445" s="110">
        <v>1.1538692712783813</v>
      </c>
    </row>
    <row r="3446" spans="2:16" x14ac:dyDescent="0.2">
      <c r="B3446" s="102" t="s">
        <v>3092</v>
      </c>
      <c r="C3446" s="119">
        <v>6482.9203866747539</v>
      </c>
      <c r="D3446" s="125">
        <v>0.91668172037739037</v>
      </c>
      <c r="E3446" s="119">
        <f t="shared" si="318"/>
        <v>5942.7746131266704</v>
      </c>
      <c r="F3446" s="121">
        <f t="shared" si="319"/>
        <v>6088.9595717394168</v>
      </c>
      <c r="G3446" s="110">
        <f t="shared" si="320"/>
        <v>0.93923096514572357</v>
      </c>
      <c r="H3446" s="130">
        <v>0.96292817477009174</v>
      </c>
      <c r="I3446" s="128">
        <f t="shared" si="321"/>
        <v>5863.2307266639154</v>
      </c>
      <c r="J3446" s="3">
        <f t="shared" si="322"/>
        <v>5906.7567066290421</v>
      </c>
      <c r="K3446" s="122">
        <f t="shared" si="323"/>
        <v>0.91112590535123938</v>
      </c>
      <c r="M3446" s="39" t="s">
        <v>3092</v>
      </c>
      <c r="N3446" s="3">
        <v>6482.9203866747539</v>
      </c>
      <c r="O3446" s="3">
        <v>5906.7568359375</v>
      </c>
      <c r="P3446" s="110">
        <v>0.91112589836120605</v>
      </c>
    </row>
    <row r="3447" spans="2:16" x14ac:dyDescent="0.2">
      <c r="B3447" s="102" t="s">
        <v>3091</v>
      </c>
      <c r="C3447" s="119">
        <v>13287.015035155657</v>
      </c>
      <c r="D3447" s="125">
        <v>0.85549460413758194</v>
      </c>
      <c r="E3447" s="119">
        <f t="shared" si="318"/>
        <v>11366.969667670588</v>
      </c>
      <c r="F3447" s="121">
        <f t="shared" si="319"/>
        <v>11646.583164495854</v>
      </c>
      <c r="G3447" s="110">
        <f t="shared" si="320"/>
        <v>0.87653872097537033</v>
      </c>
      <c r="H3447" s="130">
        <v>1.3330489530819485</v>
      </c>
      <c r="I3447" s="128">
        <f t="shared" si="321"/>
        <v>15525.465494413047</v>
      </c>
      <c r="J3447" s="3">
        <f t="shared" si="322"/>
        <v>15640.719546583634</v>
      </c>
      <c r="K3447" s="122">
        <f t="shared" si="323"/>
        <v>1.1771432112630558</v>
      </c>
      <c r="M3447" s="39" t="s">
        <v>3091</v>
      </c>
      <c r="N3447" s="3">
        <v>13287.015035155657</v>
      </c>
      <c r="O3447" s="3">
        <v>15640.7177734375</v>
      </c>
      <c r="P3447" s="110">
        <v>1.1771430969238281</v>
      </c>
    </row>
    <row r="3448" spans="2:16" x14ac:dyDescent="0.2">
      <c r="B3448" s="102" t="s">
        <v>3090</v>
      </c>
      <c r="C3448" s="119">
        <v>13511.061169598326</v>
      </c>
      <c r="D3448" s="125">
        <v>0.83009084576105785</v>
      </c>
      <c r="E3448" s="119">
        <f t="shared" si="318"/>
        <v>11215.408193401263</v>
      </c>
      <c r="F3448" s="121">
        <f t="shared" si="319"/>
        <v>11491.293464055136</v>
      </c>
      <c r="G3448" s="110">
        <f t="shared" si="320"/>
        <v>0.85051006133493534</v>
      </c>
      <c r="H3448" s="130">
        <v>1.0454132365427107</v>
      </c>
      <c r="I3448" s="128">
        <f t="shared" si="321"/>
        <v>12013.150292319977</v>
      </c>
      <c r="J3448" s="3">
        <f t="shared" si="322"/>
        <v>12102.330500863312</v>
      </c>
      <c r="K3448" s="122">
        <f t="shared" si="323"/>
        <v>0.89573500918604054</v>
      </c>
      <c r="M3448" s="39" t="s">
        <v>3090</v>
      </c>
      <c r="N3448" s="3">
        <v>13511.061169598326</v>
      </c>
      <c r="O3448" s="3">
        <v>12102.33203125</v>
      </c>
      <c r="P3448" s="110">
        <v>0.89573514461517334</v>
      </c>
    </row>
    <row r="3449" spans="2:16" x14ac:dyDescent="0.2">
      <c r="B3449" s="102" t="s">
        <v>3089</v>
      </c>
      <c r="C3449" s="119">
        <v>3660.0927509459216</v>
      </c>
      <c r="D3449" s="125">
        <v>0.8774874496742614</v>
      </c>
      <c r="E3449" s="119">
        <f t="shared" si="318"/>
        <v>3211.6854535987882</v>
      </c>
      <c r="F3449" s="121">
        <f t="shared" si="319"/>
        <v>3290.6889722707642</v>
      </c>
      <c r="G3449" s="110">
        <f t="shared" si="320"/>
        <v>0.89907256350820952</v>
      </c>
      <c r="H3449" s="130">
        <v>1.3455722496134692</v>
      </c>
      <c r="I3449" s="128">
        <f t="shared" si="321"/>
        <v>4427.8597631966068</v>
      </c>
      <c r="J3449" s="3">
        <f t="shared" si="322"/>
        <v>4460.7301966361156</v>
      </c>
      <c r="K3449" s="122">
        <f t="shared" si="323"/>
        <v>1.218747856999874</v>
      </c>
      <c r="M3449" s="39" t="s">
        <v>3089</v>
      </c>
      <c r="N3449" s="3">
        <v>3660.0927509459216</v>
      </c>
      <c r="O3449" s="3">
        <v>4460.72998046875</v>
      </c>
      <c r="P3449" s="110">
        <v>1.2187478542327881</v>
      </c>
    </row>
    <row r="3450" spans="2:16" x14ac:dyDescent="0.2">
      <c r="B3450" s="102" t="s">
        <v>3088</v>
      </c>
      <c r="C3450" s="119">
        <v>11675.044528793207</v>
      </c>
      <c r="D3450" s="125">
        <v>0.89729959321000186</v>
      </c>
      <c r="E3450" s="119">
        <f t="shared" si="318"/>
        <v>10476.012706394802</v>
      </c>
      <c r="F3450" s="121">
        <f t="shared" si="319"/>
        <v>10733.709755939341</v>
      </c>
      <c r="G3450" s="110">
        <f t="shared" si="320"/>
        <v>0.91937206144847416</v>
      </c>
      <c r="H3450" s="130">
        <v>1.1629654446031785</v>
      </c>
      <c r="I3450" s="128">
        <f t="shared" si="321"/>
        <v>12482.933538557469</v>
      </c>
      <c r="J3450" s="3">
        <f t="shared" si="322"/>
        <v>12575.601205997944</v>
      </c>
      <c r="K3450" s="122">
        <f t="shared" si="323"/>
        <v>1.0771351813677257</v>
      </c>
      <c r="M3450" s="39" t="s">
        <v>3088</v>
      </c>
      <c r="N3450" s="3">
        <v>11675.044528793207</v>
      </c>
      <c r="O3450" s="3">
        <v>12575.6015625</v>
      </c>
      <c r="P3450" s="110">
        <v>1.0771352052688599</v>
      </c>
    </row>
    <row r="3451" spans="2:16" x14ac:dyDescent="0.2">
      <c r="B3451" s="102" t="s">
        <v>3087</v>
      </c>
      <c r="C3451" s="119">
        <v>10943.029002525962</v>
      </c>
      <c r="D3451" s="125">
        <v>0.8802484129688869</v>
      </c>
      <c r="E3451" s="119">
        <f t="shared" si="318"/>
        <v>9632.5839125459788</v>
      </c>
      <c r="F3451" s="121">
        <f t="shared" si="319"/>
        <v>9869.5336493707564</v>
      </c>
      <c r="G3451" s="110">
        <f t="shared" si="320"/>
        <v>0.9019014431098179</v>
      </c>
      <c r="H3451" s="130">
        <v>1.1972863828963596</v>
      </c>
      <c r="I3451" s="128">
        <f t="shared" si="321"/>
        <v>11816.658243929021</v>
      </c>
      <c r="J3451" s="3">
        <f t="shared" si="322"/>
        <v>11904.379784144216</v>
      </c>
      <c r="K3451" s="122">
        <f t="shared" si="323"/>
        <v>1.0878505193942505</v>
      </c>
      <c r="M3451" s="39" t="s">
        <v>3087</v>
      </c>
      <c r="N3451" s="3">
        <v>10943.029002525962</v>
      </c>
      <c r="O3451" s="3">
        <v>11904.380859375</v>
      </c>
      <c r="P3451" s="110">
        <v>1.0878505706787109</v>
      </c>
    </row>
    <row r="3452" spans="2:16" x14ac:dyDescent="0.2">
      <c r="B3452" s="102" t="s">
        <v>3086</v>
      </c>
      <c r="C3452" s="119">
        <v>6571.1248485615906</v>
      </c>
      <c r="D3452" s="125">
        <v>0.86317499624234162</v>
      </c>
      <c r="E3452" s="119">
        <f t="shared" si="318"/>
        <v>5672.0306664651089</v>
      </c>
      <c r="F3452" s="121">
        <f t="shared" si="319"/>
        <v>5811.5556564245007</v>
      </c>
      <c r="G3452" s="110">
        <f t="shared" si="320"/>
        <v>0.88440804129549322</v>
      </c>
      <c r="H3452" s="130">
        <v>1.0952512216571344</v>
      </c>
      <c r="I3452" s="128">
        <f t="shared" si="321"/>
        <v>6365.1134324273644</v>
      </c>
      <c r="J3452" s="3">
        <f t="shared" si="322"/>
        <v>6412.3651631968323</v>
      </c>
      <c r="K3452" s="122">
        <f t="shared" si="323"/>
        <v>0.97583980079156307</v>
      </c>
      <c r="M3452" s="39" t="s">
        <v>3086</v>
      </c>
      <c r="N3452" s="3">
        <v>6571.1248485615906</v>
      </c>
      <c r="O3452" s="3">
        <v>6412.365234375</v>
      </c>
      <c r="P3452" s="110">
        <v>0.97583979368209839</v>
      </c>
    </row>
    <row r="3453" spans="2:16" x14ac:dyDescent="0.2">
      <c r="B3453" s="102" t="s">
        <v>3085</v>
      </c>
      <c r="C3453" s="119">
        <v>4181.8478491680444</v>
      </c>
      <c r="D3453" s="125">
        <v>0.83784841881638328</v>
      </c>
      <c r="E3453" s="119">
        <f t="shared" si="318"/>
        <v>3503.7546081561391</v>
      </c>
      <c r="F3453" s="121">
        <f t="shared" si="319"/>
        <v>3589.9426694114259</v>
      </c>
      <c r="G3453" s="110">
        <f t="shared" si="320"/>
        <v>0.85845846116224078</v>
      </c>
      <c r="H3453" s="130">
        <v>1.7646092834500926</v>
      </c>
      <c r="I3453" s="128">
        <f t="shared" si="321"/>
        <v>6334.8461614970092</v>
      </c>
      <c r="J3453" s="3">
        <f t="shared" si="322"/>
        <v>6381.8732017008952</v>
      </c>
      <c r="K3453" s="122">
        <f t="shared" si="323"/>
        <v>1.5260892868138505</v>
      </c>
      <c r="M3453" s="39" t="s">
        <v>3085</v>
      </c>
      <c r="N3453" s="3">
        <v>4181.8478491680444</v>
      </c>
      <c r="O3453" s="3">
        <v>6381.873046875</v>
      </c>
      <c r="P3453" s="110">
        <v>1.5260891914367676</v>
      </c>
    </row>
    <row r="3454" spans="2:16" x14ac:dyDescent="0.2">
      <c r="B3454" s="102" t="s">
        <v>3084</v>
      </c>
      <c r="C3454" s="119">
        <v>6997.316082005028</v>
      </c>
      <c r="D3454" s="125">
        <v>0.92841028386420099</v>
      </c>
      <c r="E3454" s="119">
        <f t="shared" si="318"/>
        <v>6496.3802099818267</v>
      </c>
      <c r="F3454" s="121">
        <f t="shared" si="319"/>
        <v>6656.1831865293771</v>
      </c>
      <c r="G3454" s="110">
        <f t="shared" si="320"/>
        <v>0.95124803689332527</v>
      </c>
      <c r="H3454" s="130">
        <v>0.76828588831487621</v>
      </c>
      <c r="I3454" s="128">
        <f t="shared" si="321"/>
        <v>5113.8516122492656</v>
      </c>
      <c r="J3454" s="3">
        <f t="shared" si="322"/>
        <v>5151.8145397198068</v>
      </c>
      <c r="K3454" s="122">
        <f t="shared" si="323"/>
        <v>0.73625579855806567</v>
      </c>
      <c r="M3454" s="39" t="s">
        <v>3084</v>
      </c>
      <c r="N3454" s="3">
        <v>6997.316082005028</v>
      </c>
      <c r="O3454" s="3">
        <v>5151.81396484375</v>
      </c>
      <c r="P3454" s="110">
        <v>0.7362557053565979</v>
      </c>
    </row>
    <row r="3455" spans="2:16" x14ac:dyDescent="0.2">
      <c r="B3455" s="102" t="s">
        <v>3083</v>
      </c>
      <c r="C3455" s="119">
        <v>8293.1460575453984</v>
      </c>
      <c r="D3455" s="125">
        <v>0.84648238424572786</v>
      </c>
      <c r="E3455" s="119">
        <f t="shared" si="318"/>
        <v>7020.0020476890868</v>
      </c>
      <c r="F3455" s="121">
        <f t="shared" si="319"/>
        <v>7192.685478512135</v>
      </c>
      <c r="G3455" s="110">
        <f t="shared" si="320"/>
        <v>0.86730481153988292</v>
      </c>
      <c r="H3455" s="130">
        <v>1.0362538516091304</v>
      </c>
      <c r="I3455" s="128">
        <f t="shared" si="321"/>
        <v>7453.448030521261</v>
      </c>
      <c r="J3455" s="3">
        <f t="shared" si="322"/>
        <v>7508.779066390658</v>
      </c>
      <c r="K3455" s="122">
        <f t="shared" si="323"/>
        <v>0.90541985083681298</v>
      </c>
      <c r="M3455" s="39" t="s">
        <v>3083</v>
      </c>
      <c r="N3455" s="3">
        <v>8293.1460575453984</v>
      </c>
      <c r="O3455" s="3">
        <v>7508.77880859375</v>
      </c>
      <c r="P3455" s="110">
        <v>0.90541982650756836</v>
      </c>
    </row>
    <row r="3456" spans="2:16" x14ac:dyDescent="0.2">
      <c r="B3456" s="102" t="s">
        <v>3082</v>
      </c>
      <c r="C3456" s="119">
        <v>8330.7747520837747</v>
      </c>
      <c r="D3456" s="125">
        <v>0.98819196083524141</v>
      </c>
      <c r="E3456" s="119">
        <f t="shared" si="318"/>
        <v>8232.4046375383878</v>
      </c>
      <c r="F3456" s="121">
        <f t="shared" si="319"/>
        <v>8434.9116834161978</v>
      </c>
      <c r="G3456" s="110">
        <f t="shared" si="320"/>
        <v>1.0125002697145755</v>
      </c>
      <c r="H3456" s="130">
        <v>1.1717060298735511</v>
      </c>
      <c r="I3456" s="128">
        <f t="shared" si="321"/>
        <v>9883.2368809096242</v>
      </c>
      <c r="J3456" s="3">
        <f t="shared" si="322"/>
        <v>9956.6055731073902</v>
      </c>
      <c r="K3456" s="122">
        <f t="shared" si="323"/>
        <v>1.19515961833165</v>
      </c>
      <c r="M3456" s="39" t="s">
        <v>3082</v>
      </c>
      <c r="N3456" s="3">
        <v>8330.7747520837747</v>
      </c>
      <c r="O3456" s="3">
        <v>9956.60546875</v>
      </c>
      <c r="P3456" s="110">
        <v>1.1951595544815063</v>
      </c>
    </row>
    <row r="3457" spans="2:16" x14ac:dyDescent="0.2">
      <c r="B3457" s="102" t="s">
        <v>3081</v>
      </c>
      <c r="C3457" s="119">
        <v>9742.6030126321239</v>
      </c>
      <c r="D3457" s="125">
        <v>0.77990455597142039</v>
      </c>
      <c r="E3457" s="119">
        <f t="shared" si="318"/>
        <v>7598.3004765726791</v>
      </c>
      <c r="F3457" s="121">
        <f t="shared" si="319"/>
        <v>7785.209338679193</v>
      </c>
      <c r="G3457" s="110">
        <f t="shared" si="320"/>
        <v>0.79908925043799883</v>
      </c>
      <c r="H3457" s="130">
        <v>0.97245453821506211</v>
      </c>
      <c r="I3457" s="128">
        <f t="shared" si="321"/>
        <v>7570.7621523528642</v>
      </c>
      <c r="J3457" s="3">
        <f t="shared" si="322"/>
        <v>7626.9640753414124</v>
      </c>
      <c r="K3457" s="122">
        <f t="shared" si="323"/>
        <v>0.78284664431593864</v>
      </c>
      <c r="M3457" s="39" t="s">
        <v>3081</v>
      </c>
      <c r="N3457" s="3">
        <v>9742.6030126321239</v>
      </c>
      <c r="O3457" s="3">
        <v>7626.9638671875</v>
      </c>
      <c r="P3457" s="110">
        <v>0.78284662961959839</v>
      </c>
    </row>
    <row r="3458" spans="2:16" x14ac:dyDescent="0.2">
      <c r="B3458" s="102" t="s">
        <v>3080</v>
      </c>
      <c r="C3458" s="119">
        <v>10776.926021774578</v>
      </c>
      <c r="D3458" s="125">
        <v>0.92259435612300567</v>
      </c>
      <c r="E3458" s="119">
        <f t="shared" si="318"/>
        <v>9942.7311240443814</v>
      </c>
      <c r="F3458" s="121">
        <f t="shared" si="319"/>
        <v>10187.310101455974</v>
      </c>
      <c r="G3458" s="110">
        <f t="shared" si="320"/>
        <v>0.94528904447081707</v>
      </c>
      <c r="H3458" s="130">
        <v>1.3803811597016167</v>
      </c>
      <c r="I3458" s="128">
        <f t="shared" si="321"/>
        <v>14062.370932087792</v>
      </c>
      <c r="J3458" s="3">
        <f t="shared" si="322"/>
        <v>14166.76363024117</v>
      </c>
      <c r="K3458" s="122">
        <f t="shared" si="323"/>
        <v>1.3145458734352902</v>
      </c>
      <c r="M3458" s="39" t="s">
        <v>3080</v>
      </c>
      <c r="N3458" s="3">
        <v>10776.926021774578</v>
      </c>
      <c r="O3458" s="3">
        <v>14166.763671875</v>
      </c>
      <c r="P3458" s="110">
        <v>1.3145458698272705</v>
      </c>
    </row>
    <row r="3459" spans="2:16" x14ac:dyDescent="0.2">
      <c r="B3459" s="102" t="s">
        <v>3079</v>
      </c>
      <c r="C3459" s="119">
        <v>6368.391910630673</v>
      </c>
      <c r="D3459" s="125">
        <v>0.99440687488722523</v>
      </c>
      <c r="E3459" s="119">
        <f t="shared" si="318"/>
        <v>6332.7726979073332</v>
      </c>
      <c r="F3459" s="121">
        <f t="shared" si="319"/>
        <v>6488.5511305442797</v>
      </c>
      <c r="G3459" s="110">
        <f t="shared" si="320"/>
        <v>1.0188680630212199</v>
      </c>
      <c r="H3459" s="130">
        <v>1.1488323504588089</v>
      </c>
      <c r="I3459" s="128">
        <f t="shared" si="321"/>
        <v>7454.2574463753463</v>
      </c>
      <c r="J3459" s="3">
        <f t="shared" si="322"/>
        <v>7509.5944909829095</v>
      </c>
      <c r="K3459" s="122">
        <f t="shared" si="323"/>
        <v>1.1791979194068194</v>
      </c>
      <c r="M3459" s="39" t="s">
        <v>3079</v>
      </c>
      <c r="N3459" s="3">
        <v>6368.391910630673</v>
      </c>
      <c r="O3459" s="3">
        <v>7509.5947265625</v>
      </c>
      <c r="P3459" s="110">
        <v>1.1791979074478149</v>
      </c>
    </row>
    <row r="3460" spans="2:16" x14ac:dyDescent="0.2">
      <c r="B3460" s="102" t="s">
        <v>3078</v>
      </c>
      <c r="C3460" s="119">
        <v>10996.997285602683</v>
      </c>
      <c r="D3460" s="125">
        <v>0.98716028951877177</v>
      </c>
      <c r="E3460" s="119">
        <f t="shared" si="318"/>
        <v>10855.799024292692</v>
      </c>
      <c r="F3460" s="121">
        <f t="shared" si="319"/>
        <v>11122.838350934691</v>
      </c>
      <c r="G3460" s="110">
        <f t="shared" si="320"/>
        <v>1.0114432205504642</v>
      </c>
      <c r="H3460" s="130">
        <v>0.80629298484239464</v>
      </c>
      <c r="I3460" s="128">
        <f t="shared" si="321"/>
        <v>8968.2665338945917</v>
      </c>
      <c r="J3460" s="3">
        <f t="shared" si="322"/>
        <v>9034.8428989864551</v>
      </c>
      <c r="K3460" s="122">
        <f t="shared" si="323"/>
        <v>0.8215736227210777</v>
      </c>
      <c r="M3460" s="39" t="s">
        <v>3078</v>
      </c>
      <c r="N3460" s="3">
        <v>10996.997285602683</v>
      </c>
      <c r="O3460" s="3">
        <v>9034.841796875</v>
      </c>
      <c r="P3460" s="110">
        <v>0.82157349586486816</v>
      </c>
    </row>
    <row r="3461" spans="2:16" x14ac:dyDescent="0.2">
      <c r="B3461" s="102" t="s">
        <v>3077</v>
      </c>
      <c r="C3461" s="119">
        <v>7765.9225055102534</v>
      </c>
      <c r="D3461" s="125">
        <v>0.96887837952999978</v>
      </c>
      <c r="E3461" s="119">
        <f t="shared" ref="E3461:E3524" si="324">D3461*C3461</f>
        <v>7524.2344126943299</v>
      </c>
      <c r="F3461" s="121">
        <f t="shared" ref="F3461:F3524" si="325">E3461/$E$2*$C$2</f>
        <v>7709.3213405718816</v>
      </c>
      <c r="G3461" s="110">
        <f t="shared" ref="G3461:G3524" si="326">F3461/C3461</f>
        <v>0.99271159802351738</v>
      </c>
      <c r="H3461" s="130">
        <v>1.3133396683127045</v>
      </c>
      <c r="I3461" s="128">
        <f t="shared" ref="I3461:I3524" si="327">C3461*H3461*G3461</f>
        <v>10124.957532342731</v>
      </c>
      <c r="J3461" s="3">
        <f t="shared" ref="J3461:J3524" si="328">I3461/$I$2*$C$2</f>
        <v>10200.120649614642</v>
      </c>
      <c r="K3461" s="122">
        <f t="shared" ref="K3461:K3524" si="329">J3461/C3461</f>
        <v>1.3134461028135707</v>
      </c>
      <c r="M3461" s="39" t="s">
        <v>3077</v>
      </c>
      <c r="N3461" s="3">
        <v>7765.9225055102534</v>
      </c>
      <c r="O3461" s="3">
        <v>10200.12109375</v>
      </c>
      <c r="P3461" s="110">
        <v>1.3134461641311646</v>
      </c>
    </row>
    <row r="3462" spans="2:16" x14ac:dyDescent="0.2">
      <c r="B3462" s="102" t="s">
        <v>3076</v>
      </c>
      <c r="C3462" s="119">
        <v>7989.8857167395427</v>
      </c>
      <c r="D3462" s="125">
        <v>0.83969134587426608</v>
      </c>
      <c r="E3462" s="119">
        <f t="shared" si="324"/>
        <v>6709.0378908706016</v>
      </c>
      <c r="F3462" s="121">
        <f t="shared" si="325"/>
        <v>6874.0719852550528</v>
      </c>
      <c r="G3462" s="110">
        <f t="shared" si="326"/>
        <v>0.86034672196289896</v>
      </c>
      <c r="H3462" s="130">
        <v>0.99665078622911307</v>
      </c>
      <c r="I3462" s="128">
        <f t="shared" si="327"/>
        <v>6851.0492486999683</v>
      </c>
      <c r="J3462" s="3">
        <f t="shared" si="328"/>
        <v>6901.9083477599652</v>
      </c>
      <c r="K3462" s="122">
        <f t="shared" si="329"/>
        <v>0.86383067198318431</v>
      </c>
      <c r="M3462" s="39" t="s">
        <v>3076</v>
      </c>
      <c r="N3462" s="3">
        <v>7989.8857167395427</v>
      </c>
      <c r="O3462" s="3">
        <v>6901.908203125</v>
      </c>
      <c r="P3462" s="110">
        <v>0.86383062601089478</v>
      </c>
    </row>
    <row r="3463" spans="2:16" x14ac:dyDescent="0.2">
      <c r="B3463" s="102" t="s">
        <v>3075</v>
      </c>
      <c r="C3463" s="119">
        <v>8303.9272085653138</v>
      </c>
      <c r="D3463" s="125">
        <v>0.88212289630596319</v>
      </c>
      <c r="E3463" s="119">
        <f t="shared" si="324"/>
        <v>7325.0843199335268</v>
      </c>
      <c r="F3463" s="121">
        <f t="shared" si="325"/>
        <v>7505.2724000567559</v>
      </c>
      <c r="G3463" s="110">
        <f t="shared" si="326"/>
        <v>0.90382203643539127</v>
      </c>
      <c r="H3463" s="130">
        <v>0.99914454044560486</v>
      </c>
      <c r="I3463" s="128">
        <f t="shared" si="327"/>
        <v>7498.8519430737888</v>
      </c>
      <c r="J3463" s="3">
        <f t="shared" si="328"/>
        <v>7554.5200371079109</v>
      </c>
      <c r="K3463" s="122">
        <f t="shared" si="329"/>
        <v>0.90975268055283454</v>
      </c>
      <c r="M3463" s="39" t="s">
        <v>3075</v>
      </c>
      <c r="N3463" s="3">
        <v>8303.9272085653138</v>
      </c>
      <c r="O3463" s="3">
        <v>7554.52001953125</v>
      </c>
      <c r="P3463" s="110">
        <v>0.90975266695022583</v>
      </c>
    </row>
    <row r="3464" spans="2:16" x14ac:dyDescent="0.2">
      <c r="B3464" s="102" t="s">
        <v>3074</v>
      </c>
      <c r="C3464" s="119">
        <v>16504.222812973461</v>
      </c>
      <c r="D3464" s="125">
        <v>0.80321315905853929</v>
      </c>
      <c r="E3464" s="119">
        <f t="shared" si="324"/>
        <v>13256.408943414426</v>
      </c>
      <c r="F3464" s="121">
        <f t="shared" si="325"/>
        <v>13582.500326464051</v>
      </c>
      <c r="G3464" s="110">
        <f t="shared" si="326"/>
        <v>0.82297121654145788</v>
      </c>
      <c r="H3464" s="130">
        <v>1.0251759312658149</v>
      </c>
      <c r="I3464" s="128">
        <f t="shared" si="327"/>
        <v>13924.452421101019</v>
      </c>
      <c r="J3464" s="3">
        <f t="shared" si="328"/>
        <v>14027.821274444961</v>
      </c>
      <c r="K3464" s="122">
        <f t="shared" si="329"/>
        <v>0.84995345939089739</v>
      </c>
      <c r="M3464" s="39" t="s">
        <v>3074</v>
      </c>
      <c r="N3464" s="3">
        <v>16504.222812973461</v>
      </c>
      <c r="O3464" s="3">
        <v>14027.822265625</v>
      </c>
      <c r="P3464" s="110">
        <v>0.84995353221893311</v>
      </c>
    </row>
    <row r="3465" spans="2:16" x14ac:dyDescent="0.2">
      <c r="B3465" s="102" t="s">
        <v>3073</v>
      </c>
      <c r="C3465" s="119">
        <v>13252.734563228398</v>
      </c>
      <c r="D3465" s="125">
        <v>1.0198284944338929</v>
      </c>
      <c r="E3465" s="119">
        <f t="shared" si="324"/>
        <v>13515.516336749231</v>
      </c>
      <c r="F3465" s="121">
        <f t="shared" si="325"/>
        <v>13847.981443528381</v>
      </c>
      <c r="G3465" s="110">
        <f t="shared" si="326"/>
        <v>1.0449150231946529</v>
      </c>
      <c r="H3465" s="130">
        <v>0.84656833098149031</v>
      </c>
      <c r="I3465" s="128">
        <f t="shared" si="327"/>
        <v>11723.262538110468</v>
      </c>
      <c r="J3465" s="3">
        <f t="shared" si="328"/>
        <v>11810.290750737206</v>
      </c>
      <c r="K3465" s="122">
        <f t="shared" si="329"/>
        <v>0.89115877892148698</v>
      </c>
      <c r="M3465" s="39" t="s">
        <v>3073</v>
      </c>
      <c r="N3465" s="3">
        <v>13252.734563228398</v>
      </c>
      <c r="O3465" s="3">
        <v>11810.291015625</v>
      </c>
      <c r="P3465" s="110">
        <v>0.8911588191986084</v>
      </c>
    </row>
    <row r="3466" spans="2:16" x14ac:dyDescent="0.2">
      <c r="B3466" s="102" t="s">
        <v>3072</v>
      </c>
      <c r="C3466" s="119">
        <v>11479.005051029524</v>
      </c>
      <c r="D3466" s="125">
        <v>0.82901370669998575</v>
      </c>
      <c r="E3466" s="119">
        <f t="shared" si="324"/>
        <v>9516.252526581844</v>
      </c>
      <c r="F3466" s="121">
        <f t="shared" si="325"/>
        <v>9750.3406541500681</v>
      </c>
      <c r="G3466" s="110">
        <f t="shared" si="326"/>
        <v>0.84940642597553206</v>
      </c>
      <c r="H3466" s="130">
        <v>1.1195023489895901</v>
      </c>
      <c r="I3466" s="128">
        <f t="shared" si="327"/>
        <v>10915.529265769697</v>
      </c>
      <c r="J3466" s="3">
        <f t="shared" si="328"/>
        <v>10996.561230957426</v>
      </c>
      <c r="K3466" s="122">
        <f t="shared" si="329"/>
        <v>0.95797163448161138</v>
      </c>
      <c r="M3466" s="39" t="s">
        <v>3072</v>
      </c>
      <c r="N3466" s="3">
        <v>11479.005051029524</v>
      </c>
      <c r="O3466" s="3">
        <v>10996.5615234375</v>
      </c>
      <c r="P3466" s="110">
        <v>0.95797163248062134</v>
      </c>
    </row>
    <row r="3467" spans="2:16" x14ac:dyDescent="0.2">
      <c r="B3467" s="102" t="s">
        <v>3071</v>
      </c>
      <c r="C3467" s="119">
        <v>15118.478883055188</v>
      </c>
      <c r="D3467" s="125">
        <v>0.99557333723225361</v>
      </c>
      <c r="E3467" s="119">
        <f t="shared" si="324"/>
        <v>15051.554475478608</v>
      </c>
      <c r="F3467" s="121">
        <f t="shared" si="325"/>
        <v>15421.804234437192</v>
      </c>
      <c r="G3467" s="110">
        <f t="shared" si="326"/>
        <v>1.0200632189076886</v>
      </c>
      <c r="H3467" s="130">
        <v>0.76601705871218873</v>
      </c>
      <c r="I3467" s="128">
        <f t="shared" si="327"/>
        <v>11813.365119698756</v>
      </c>
      <c r="J3467" s="3">
        <f t="shared" si="328"/>
        <v>11901.062213245219</v>
      </c>
      <c r="K3467" s="122">
        <f t="shared" si="329"/>
        <v>0.78718648253588175</v>
      </c>
      <c r="M3467" s="39" t="s">
        <v>3071</v>
      </c>
      <c r="N3467" s="3">
        <v>15118.478883055188</v>
      </c>
      <c r="O3467" s="3">
        <v>11901.0615234375</v>
      </c>
      <c r="P3467" s="110">
        <v>0.78718644380569458</v>
      </c>
    </row>
    <row r="3468" spans="2:16" x14ac:dyDescent="0.2">
      <c r="B3468" s="102" t="s">
        <v>3070</v>
      </c>
      <c r="C3468" s="119">
        <v>11313.312355733888</v>
      </c>
      <c r="D3468" s="125">
        <v>1.1437028745624025</v>
      </c>
      <c r="E3468" s="119">
        <f t="shared" si="324"/>
        <v>12939.067862075193</v>
      </c>
      <c r="F3468" s="121">
        <f t="shared" si="325"/>
        <v>13257.353044172954</v>
      </c>
      <c r="G3468" s="110">
        <f t="shared" si="326"/>
        <v>1.1718365609744501</v>
      </c>
      <c r="H3468" s="130">
        <v>0.78464815314597092</v>
      </c>
      <c r="I3468" s="128">
        <f t="shared" si="327"/>
        <v>10402.357581714425</v>
      </c>
      <c r="J3468" s="3">
        <f t="shared" si="328"/>
        <v>10479.579991815523</v>
      </c>
      <c r="K3468" s="122">
        <f t="shared" si="329"/>
        <v>0.92630519358940822</v>
      </c>
      <c r="M3468" s="39" t="s">
        <v>3070</v>
      </c>
      <c r="N3468" s="3">
        <v>11313.312355733888</v>
      </c>
      <c r="O3468" s="3">
        <v>10479.580078125</v>
      </c>
      <c r="P3468" s="110">
        <v>0.92630517482757568</v>
      </c>
    </row>
    <row r="3469" spans="2:16" x14ac:dyDescent="0.2">
      <c r="B3469" s="102" t="s">
        <v>3069</v>
      </c>
      <c r="C3469" s="119">
        <v>10877.275711610153</v>
      </c>
      <c r="D3469" s="125">
        <v>1.0703164944679295</v>
      </c>
      <c r="E3469" s="119">
        <f t="shared" si="324"/>
        <v>11642.127609011732</v>
      </c>
      <c r="F3469" s="121">
        <f t="shared" si="325"/>
        <v>11928.509653339721</v>
      </c>
      <c r="G3469" s="110">
        <f t="shared" si="326"/>
        <v>1.0966449660375441</v>
      </c>
      <c r="H3469" s="130">
        <v>0.83805539658610984</v>
      </c>
      <c r="I3469" s="128">
        <f t="shared" si="327"/>
        <v>9996.7518882108579</v>
      </c>
      <c r="J3469" s="3">
        <f t="shared" si="328"/>
        <v>10070.963264615311</v>
      </c>
      <c r="K3469" s="122">
        <f t="shared" si="329"/>
        <v>0.92587183883422186</v>
      </c>
      <c r="M3469" s="39" t="s">
        <v>3069</v>
      </c>
      <c r="N3469" s="3">
        <v>10877.275711610153</v>
      </c>
      <c r="O3469" s="3">
        <v>10070.9619140625</v>
      </c>
      <c r="P3469" s="110">
        <v>0.92587172985076904</v>
      </c>
    </row>
    <row r="3470" spans="2:16" x14ac:dyDescent="0.2">
      <c r="B3470" s="102" t="s">
        <v>3068</v>
      </c>
      <c r="C3470" s="119">
        <v>3532.0119928156705</v>
      </c>
      <c r="D3470" s="125">
        <v>0.90809599826518306</v>
      </c>
      <c r="E3470" s="119">
        <f t="shared" si="324"/>
        <v>3207.405956500545</v>
      </c>
      <c r="F3470" s="121">
        <f t="shared" si="325"/>
        <v>3286.3042047985095</v>
      </c>
      <c r="G3470" s="110">
        <f t="shared" si="326"/>
        <v>0.93043404481158454</v>
      </c>
      <c r="H3470" s="130">
        <v>0.98653882271021454</v>
      </c>
      <c r="I3470" s="128">
        <f t="shared" si="327"/>
        <v>3242.0666812695495</v>
      </c>
      <c r="J3470" s="3">
        <f t="shared" si="328"/>
        <v>3266.1343217894437</v>
      </c>
      <c r="K3470" s="122">
        <f t="shared" si="329"/>
        <v>0.9247234517982843</v>
      </c>
      <c r="M3470" s="39" t="s">
        <v>3068</v>
      </c>
      <c r="N3470" s="3">
        <v>3532.0119928156705</v>
      </c>
      <c r="O3470" s="3">
        <v>3266.134033203125</v>
      </c>
      <c r="P3470" s="110">
        <v>0.92472338676452637</v>
      </c>
    </row>
    <row r="3471" spans="2:16" x14ac:dyDescent="0.2">
      <c r="B3471" s="102" t="s">
        <v>3067</v>
      </c>
      <c r="C3471" s="119">
        <v>10817.712768483068</v>
      </c>
      <c r="D3471" s="125">
        <v>0.9556937729854017</v>
      </c>
      <c r="E3471" s="119">
        <f t="shared" si="324"/>
        <v>10338.420730783939</v>
      </c>
      <c r="F3471" s="121">
        <f t="shared" si="325"/>
        <v>10592.733186671552</v>
      </c>
      <c r="G3471" s="110">
        <f t="shared" si="326"/>
        <v>0.9792026663467176</v>
      </c>
      <c r="H3471" s="130">
        <v>0.88711954193885512</v>
      </c>
      <c r="I3471" s="128">
        <f t="shared" si="327"/>
        <v>9397.0206124405759</v>
      </c>
      <c r="J3471" s="3">
        <f t="shared" si="328"/>
        <v>9466.7798543972203</v>
      </c>
      <c r="K3471" s="122">
        <f t="shared" si="329"/>
        <v>0.87511843372087561</v>
      </c>
      <c r="M3471" s="39" t="s">
        <v>3067</v>
      </c>
      <c r="N3471" s="3">
        <v>10817.712768483068</v>
      </c>
      <c r="O3471" s="3">
        <v>9466.7783203125</v>
      </c>
      <c r="P3471" s="110">
        <v>0.87511831521987915</v>
      </c>
    </row>
    <row r="3472" spans="2:16" x14ac:dyDescent="0.2">
      <c r="B3472" s="102" t="s">
        <v>3066</v>
      </c>
      <c r="C3472" s="119">
        <v>6825.122850722918</v>
      </c>
      <c r="D3472" s="125">
        <v>1.0019327894594583</v>
      </c>
      <c r="E3472" s="119">
        <f t="shared" si="324"/>
        <v>6838.3143762283034</v>
      </c>
      <c r="F3472" s="121">
        <f t="shared" si="325"/>
        <v>7006.5285134196738</v>
      </c>
      <c r="G3472" s="110">
        <f t="shared" si="326"/>
        <v>1.0265791058511924</v>
      </c>
      <c r="H3472" s="130">
        <v>0.93778499502399559</v>
      </c>
      <c r="I3472" s="128">
        <f t="shared" si="327"/>
        <v>6570.6173070927525</v>
      </c>
      <c r="J3472" s="3">
        <f t="shared" si="328"/>
        <v>6619.3946059233176</v>
      </c>
      <c r="K3472" s="122">
        <f t="shared" si="329"/>
        <v>0.96985721000204272</v>
      </c>
      <c r="M3472" s="39" t="s">
        <v>3066</v>
      </c>
      <c r="N3472" s="3">
        <v>6825.122850722918</v>
      </c>
      <c r="O3472" s="3">
        <v>6619.39404296875</v>
      </c>
      <c r="P3472" s="110">
        <v>0.96985715627670288</v>
      </c>
    </row>
    <row r="3473" spans="2:16" x14ac:dyDescent="0.2">
      <c r="B3473" s="102" t="s">
        <v>3065</v>
      </c>
      <c r="C3473" s="119">
        <v>6329.5742576458351</v>
      </c>
      <c r="D3473" s="125">
        <v>1.073720809232231</v>
      </c>
      <c r="E3473" s="119">
        <f t="shared" si="324"/>
        <v>6796.1955940149837</v>
      </c>
      <c r="F3473" s="121">
        <f t="shared" si="325"/>
        <v>6963.3736608796962</v>
      </c>
      <c r="G3473" s="110">
        <f t="shared" si="326"/>
        <v>1.1001330227650399</v>
      </c>
      <c r="H3473" s="130">
        <v>0.81268180679667867</v>
      </c>
      <c r="I3473" s="128">
        <f t="shared" si="327"/>
        <v>5659.0070881241136</v>
      </c>
      <c r="J3473" s="3">
        <f t="shared" si="328"/>
        <v>5701.0170039236154</v>
      </c>
      <c r="K3473" s="122">
        <f t="shared" si="329"/>
        <v>0.90069517662061527</v>
      </c>
      <c r="M3473" s="39" t="s">
        <v>3065</v>
      </c>
      <c r="N3473" s="3">
        <v>6329.5742576458351</v>
      </c>
      <c r="O3473" s="3">
        <v>5701.01708984375</v>
      </c>
      <c r="P3473" s="110">
        <v>0.90069520473480225</v>
      </c>
    </row>
    <row r="3474" spans="2:16" x14ac:dyDescent="0.2">
      <c r="B3474" s="102" t="s">
        <v>3064</v>
      </c>
      <c r="C3474" s="119">
        <v>10116.913098946266</v>
      </c>
      <c r="D3474" s="125">
        <v>1.1085065796687705</v>
      </c>
      <c r="E3474" s="119">
        <f t="shared" si="324"/>
        <v>11214.664736119108</v>
      </c>
      <c r="F3474" s="121">
        <f t="shared" si="325"/>
        <v>11490.531718636699</v>
      </c>
      <c r="G3474" s="110">
        <f t="shared" si="326"/>
        <v>1.1357744804424093</v>
      </c>
      <c r="H3474" s="130">
        <v>0.80540311757928573</v>
      </c>
      <c r="I3474" s="128">
        <f t="shared" si="327"/>
        <v>9254.5100688336661</v>
      </c>
      <c r="J3474" s="3">
        <f t="shared" si="328"/>
        <v>9323.2113768022027</v>
      </c>
      <c r="K3474" s="122">
        <f t="shared" si="329"/>
        <v>0.921547045587776</v>
      </c>
      <c r="M3474" s="39" t="s">
        <v>3064</v>
      </c>
      <c r="N3474" s="3">
        <v>10116.913098946266</v>
      </c>
      <c r="O3474" s="3">
        <v>9323.2109375</v>
      </c>
      <c r="P3474" s="110">
        <v>0.92154699563980103</v>
      </c>
    </row>
    <row r="3475" spans="2:16" x14ac:dyDescent="0.2">
      <c r="B3475" s="102" t="s">
        <v>3063</v>
      </c>
      <c r="C3475" s="119">
        <v>17092.119662191984</v>
      </c>
      <c r="D3475" s="125">
        <v>0.8716446633790973</v>
      </c>
      <c r="E3475" s="119">
        <f t="shared" si="324"/>
        <v>14898.254889386582</v>
      </c>
      <c r="F3475" s="121">
        <f t="shared" si="325"/>
        <v>15264.733666757085</v>
      </c>
      <c r="G3475" s="110">
        <f t="shared" si="326"/>
        <v>0.89308605184428336</v>
      </c>
      <c r="H3475" s="130">
        <v>0.99726106740053289</v>
      </c>
      <c r="I3475" s="128">
        <f t="shared" si="327"/>
        <v>15222.924590095023</v>
      </c>
      <c r="J3475" s="3">
        <f t="shared" si="328"/>
        <v>15335.932715070538</v>
      </c>
      <c r="K3475" s="122">
        <f t="shared" si="329"/>
        <v>0.89725165855197253</v>
      </c>
      <c r="M3475" s="39" t="s">
        <v>3063</v>
      </c>
      <c r="N3475" s="3">
        <v>17092.119662191984</v>
      </c>
      <c r="O3475" s="3">
        <v>15335.9306640625</v>
      </c>
      <c r="P3475" s="110">
        <v>0.89725154638290405</v>
      </c>
    </row>
    <row r="3476" spans="2:16" x14ac:dyDescent="0.2">
      <c r="B3476" s="102" t="s">
        <v>3062</v>
      </c>
      <c r="C3476" s="119">
        <v>7149.5880569706187</v>
      </c>
      <c r="D3476" s="125">
        <v>0.82094467589031905</v>
      </c>
      <c r="E3476" s="119">
        <f t="shared" si="324"/>
        <v>5869.4162501790406</v>
      </c>
      <c r="F3476" s="121">
        <f t="shared" si="325"/>
        <v>6013.7966831367658</v>
      </c>
      <c r="G3476" s="110">
        <f t="shared" si="326"/>
        <v>0.84113890691555404</v>
      </c>
      <c r="H3476" s="130">
        <v>1.1436382379782</v>
      </c>
      <c r="I3476" s="128">
        <f t="shared" si="327"/>
        <v>6877.6078422616747</v>
      </c>
      <c r="J3476" s="3">
        <f t="shared" si="328"/>
        <v>6928.6641003394825</v>
      </c>
      <c r="K3476" s="122">
        <f t="shared" si="329"/>
        <v>0.96909976422827016</v>
      </c>
      <c r="M3476" s="39" t="s">
        <v>3062</v>
      </c>
      <c r="N3476" s="3">
        <v>7149.5880569706187</v>
      </c>
      <c r="O3476" s="3">
        <v>6928.66357421875</v>
      </c>
      <c r="P3476" s="110">
        <v>0.96909970045089722</v>
      </c>
    </row>
    <row r="3477" spans="2:16" x14ac:dyDescent="0.2">
      <c r="B3477" s="102" t="s">
        <v>3061</v>
      </c>
      <c r="C3477" s="119">
        <v>13897.186783366771</v>
      </c>
      <c r="D3477" s="125">
        <v>0.87370325696577711</v>
      </c>
      <c r="E3477" s="119">
        <f t="shared" si="324"/>
        <v>12142.017355289299</v>
      </c>
      <c r="F3477" s="121">
        <f t="shared" si="325"/>
        <v>12440.6960735832</v>
      </c>
      <c r="G3477" s="110">
        <f t="shared" si="326"/>
        <v>0.8951952843055393</v>
      </c>
      <c r="H3477" s="130">
        <v>0.92619299031635161</v>
      </c>
      <c r="I3477" s="128">
        <f t="shared" si="327"/>
        <v>11522.485498008919</v>
      </c>
      <c r="J3477" s="3">
        <f t="shared" si="328"/>
        <v>11608.023232462048</v>
      </c>
      <c r="K3477" s="122">
        <f t="shared" si="329"/>
        <v>0.83527863685011627</v>
      </c>
      <c r="M3477" s="39" t="s">
        <v>3061</v>
      </c>
      <c r="N3477" s="3">
        <v>13897.186783366771</v>
      </c>
      <c r="O3477" s="3">
        <v>11608.0234375</v>
      </c>
      <c r="P3477" s="110">
        <v>0.83527863025665283</v>
      </c>
    </row>
    <row r="3478" spans="2:16" x14ac:dyDescent="0.2">
      <c r="B3478" s="102" t="s">
        <v>3060</v>
      </c>
      <c r="C3478" s="119">
        <v>16246.82787490058</v>
      </c>
      <c r="D3478" s="125">
        <v>0.8998134290005575</v>
      </c>
      <c r="E3478" s="119">
        <f t="shared" si="324"/>
        <v>14619.113900496131</v>
      </c>
      <c r="F3478" s="121">
        <f t="shared" si="325"/>
        <v>14978.726152284806</v>
      </c>
      <c r="G3478" s="110">
        <f t="shared" si="326"/>
        <v>0.92194773451284961</v>
      </c>
      <c r="H3478" s="130">
        <v>0.99189489475600734</v>
      </c>
      <c r="I3478" s="128">
        <f t="shared" si="327"/>
        <v>14857.32200039959</v>
      </c>
      <c r="J3478" s="3">
        <f t="shared" si="328"/>
        <v>14967.616056675419</v>
      </c>
      <c r="K3478" s="122">
        <f t="shared" si="329"/>
        <v>0.92126390283229431</v>
      </c>
      <c r="M3478" s="39" t="s">
        <v>3060</v>
      </c>
      <c r="N3478" s="3">
        <v>16246.82787490058</v>
      </c>
      <c r="O3478" s="3">
        <v>14967.615234375</v>
      </c>
      <c r="P3478" s="110">
        <v>0.92126387357711792</v>
      </c>
    </row>
    <row r="3479" spans="2:16" x14ac:dyDescent="0.2">
      <c r="B3479" s="102" t="s">
        <v>3059</v>
      </c>
      <c r="C3479" s="119">
        <v>14726.165137757884</v>
      </c>
      <c r="D3479" s="125">
        <v>0.99373982628482427</v>
      </c>
      <c r="E3479" s="119">
        <f t="shared" si="324"/>
        <v>14633.976785837154</v>
      </c>
      <c r="F3479" s="121">
        <f t="shared" si="325"/>
        <v>14993.954646355738</v>
      </c>
      <c r="G3479" s="110">
        <f t="shared" si="326"/>
        <v>1.0181846058422395</v>
      </c>
      <c r="H3479" s="130">
        <v>0.87352879562457875</v>
      </c>
      <c r="I3479" s="128">
        <f t="shared" si="327"/>
        <v>13097.651143880685</v>
      </c>
      <c r="J3479" s="3">
        <f t="shared" si="328"/>
        <v>13194.882197519119</v>
      </c>
      <c r="K3479" s="122">
        <f t="shared" si="329"/>
        <v>0.89601617760535934</v>
      </c>
      <c r="M3479" s="39" t="s">
        <v>3059</v>
      </c>
      <c r="N3479" s="3">
        <v>14726.165137757884</v>
      </c>
      <c r="O3479" s="3">
        <v>13194.8837890625</v>
      </c>
      <c r="P3479" s="110">
        <v>0.89601629972457886</v>
      </c>
    </row>
    <row r="3480" spans="2:16" x14ac:dyDescent="0.2">
      <c r="B3480" s="102" t="s">
        <v>3058</v>
      </c>
      <c r="C3480" s="119">
        <v>12610.2521400855</v>
      </c>
      <c r="D3480" s="125">
        <v>0.84295662049577702</v>
      </c>
      <c r="E3480" s="119">
        <f t="shared" si="324"/>
        <v>10629.895527606113</v>
      </c>
      <c r="F3480" s="121">
        <f t="shared" si="325"/>
        <v>10891.377905606538</v>
      </c>
      <c r="G3480" s="110">
        <f t="shared" si="326"/>
        <v>0.86369231833081272</v>
      </c>
      <c r="H3480" s="130">
        <v>1.0236949314800612</v>
      </c>
      <c r="I3480" s="128">
        <f t="shared" si="327"/>
        <v>11149.448358803338</v>
      </c>
      <c r="J3480" s="3">
        <f t="shared" si="328"/>
        <v>11232.216833815</v>
      </c>
      <c r="K3480" s="122">
        <f t="shared" si="329"/>
        <v>0.89072103468177311</v>
      </c>
      <c r="M3480" s="39" t="s">
        <v>3058</v>
      </c>
      <c r="N3480" s="3">
        <v>12610.2521400855</v>
      </c>
      <c r="O3480" s="3">
        <v>11232.216796875</v>
      </c>
      <c r="P3480" s="110">
        <v>0.89072102308273315</v>
      </c>
    </row>
    <row r="3481" spans="2:16" x14ac:dyDescent="0.2">
      <c r="B3481" s="102" t="s">
        <v>3057</v>
      </c>
      <c r="C3481" s="119">
        <v>8212.2589266142131</v>
      </c>
      <c r="D3481" s="125">
        <v>1.0080848311729724</v>
      </c>
      <c r="E3481" s="119">
        <f t="shared" si="324"/>
        <v>8278.6536535846244</v>
      </c>
      <c r="F3481" s="121">
        <f t="shared" si="325"/>
        <v>8482.2983684700503</v>
      </c>
      <c r="G3481" s="110">
        <f t="shared" si="326"/>
        <v>1.0328824802370389</v>
      </c>
      <c r="H3481" s="130">
        <v>0.91240182482865206</v>
      </c>
      <c r="I3481" s="128">
        <f t="shared" si="327"/>
        <v>7739.2645101331727</v>
      </c>
      <c r="J3481" s="3">
        <f t="shared" si="328"/>
        <v>7796.7173186131395</v>
      </c>
      <c r="K3481" s="122">
        <f t="shared" si="329"/>
        <v>0.94939984093117302</v>
      </c>
      <c r="M3481" s="39" t="s">
        <v>3057</v>
      </c>
      <c r="N3481" s="3">
        <v>8212.2589266142131</v>
      </c>
      <c r="O3481" s="3">
        <v>7796.716796875</v>
      </c>
      <c r="P3481" s="110">
        <v>0.94939976930618286</v>
      </c>
    </row>
    <row r="3482" spans="2:16" x14ac:dyDescent="0.2">
      <c r="B3482" s="102" t="s">
        <v>3056</v>
      </c>
      <c r="C3482" s="119">
        <v>10852.147511115201</v>
      </c>
      <c r="D3482" s="125">
        <v>1.0530030197139479</v>
      </c>
      <c r="E3482" s="119">
        <f t="shared" si="324"/>
        <v>11427.344099585511</v>
      </c>
      <c r="F3482" s="121">
        <f t="shared" si="325"/>
        <v>11708.442733304788</v>
      </c>
      <c r="G3482" s="110">
        <f t="shared" si="326"/>
        <v>1.0789056010630647</v>
      </c>
      <c r="H3482" s="130">
        <v>0.85090254701239398</v>
      </c>
      <c r="I3482" s="128">
        <f t="shared" si="327"/>
        <v>9962.7437433178002</v>
      </c>
      <c r="J3482" s="3">
        <f t="shared" si="328"/>
        <v>10036.70265859591</v>
      </c>
      <c r="K3482" s="122">
        <f t="shared" si="329"/>
        <v>0.92485866491548518</v>
      </c>
      <c r="M3482" s="39" t="s">
        <v>3056</v>
      </c>
      <c r="N3482" s="3">
        <v>10852.147511115201</v>
      </c>
      <c r="O3482" s="3">
        <v>10036.7041015625</v>
      </c>
      <c r="P3482" s="110">
        <v>0.92485880851745605</v>
      </c>
    </row>
    <row r="3483" spans="2:16" x14ac:dyDescent="0.2">
      <c r="B3483" s="102" t="s">
        <v>3055</v>
      </c>
      <c r="C3483" s="119">
        <v>5985.0026423780218</v>
      </c>
      <c r="D3483" s="125">
        <v>1.0324805425568038</v>
      </c>
      <c r="E3483" s="119">
        <f t="shared" si="324"/>
        <v>6179.3987754063646</v>
      </c>
      <c r="F3483" s="121">
        <f t="shared" si="325"/>
        <v>6331.4043978708451</v>
      </c>
      <c r="G3483" s="110">
        <f t="shared" si="326"/>
        <v>1.0578782961664972</v>
      </c>
      <c r="H3483" s="130">
        <v>0.92001721182365803</v>
      </c>
      <c r="I3483" s="128">
        <f t="shared" si="327"/>
        <v>5825.0010210571818</v>
      </c>
      <c r="J3483" s="3">
        <f t="shared" si="328"/>
        <v>5868.2432009336062</v>
      </c>
      <c r="K3483" s="122">
        <f t="shared" si="329"/>
        <v>0.98049133000916711</v>
      </c>
      <c r="M3483" s="39" t="s">
        <v>3055</v>
      </c>
      <c r="N3483" s="3">
        <v>5985.0026423780218</v>
      </c>
      <c r="O3483" s="3">
        <v>5868.24365234375</v>
      </c>
      <c r="P3483" s="110">
        <v>0.98049139976501465</v>
      </c>
    </row>
    <row r="3484" spans="2:16" x14ac:dyDescent="0.2">
      <c r="B3484" s="102" t="s">
        <v>3054</v>
      </c>
      <c r="C3484" s="119">
        <v>6813.781628445041</v>
      </c>
      <c r="D3484" s="125">
        <v>1.0244189361946681</v>
      </c>
      <c r="E3484" s="119">
        <f t="shared" si="324"/>
        <v>6980.1669272744421</v>
      </c>
      <c r="F3484" s="121">
        <f t="shared" si="325"/>
        <v>7151.8704630470729</v>
      </c>
      <c r="G3484" s="110">
        <f t="shared" si="326"/>
        <v>1.0496183841863431</v>
      </c>
      <c r="H3484" s="130">
        <v>0.92111604302956951</v>
      </c>
      <c r="I3484" s="128">
        <f t="shared" si="327"/>
        <v>6587.7026211819757</v>
      </c>
      <c r="J3484" s="3">
        <f t="shared" si="328"/>
        <v>6636.6067536770197</v>
      </c>
      <c r="K3484" s="122">
        <f t="shared" si="329"/>
        <v>0.97399757074274573</v>
      </c>
      <c r="M3484" s="39" t="s">
        <v>3054</v>
      </c>
      <c r="N3484" s="3">
        <v>6813.781628445041</v>
      </c>
      <c r="O3484" s="3">
        <v>6636.60693359375</v>
      </c>
      <c r="P3484" s="110">
        <v>0.97399759292602539</v>
      </c>
    </row>
    <row r="3485" spans="2:16" x14ac:dyDescent="0.2">
      <c r="B3485" s="102" t="s">
        <v>3053</v>
      </c>
      <c r="C3485" s="119">
        <v>6810.4242598229794</v>
      </c>
      <c r="D3485" s="125">
        <v>0.95182053485769758</v>
      </c>
      <c r="E3485" s="119">
        <f t="shared" si="324"/>
        <v>6482.3016615925471</v>
      </c>
      <c r="F3485" s="121">
        <f t="shared" si="325"/>
        <v>6641.7583231361477</v>
      </c>
      <c r="G3485" s="110">
        <f t="shared" si="326"/>
        <v>0.97523415131684976</v>
      </c>
      <c r="H3485" s="130">
        <v>0.92205371952666504</v>
      </c>
      <c r="I3485" s="128">
        <f t="shared" si="327"/>
        <v>6124.0579660448711</v>
      </c>
      <c r="J3485" s="3">
        <f t="shared" si="328"/>
        <v>6169.5202097739375</v>
      </c>
      <c r="K3485" s="122">
        <f t="shared" si="329"/>
        <v>0.90589366747238431</v>
      </c>
      <c r="M3485" s="39" t="s">
        <v>3053</v>
      </c>
      <c r="N3485" s="3">
        <v>6810.4242598229794</v>
      </c>
      <c r="O3485" s="3">
        <v>6169.5205078125</v>
      </c>
      <c r="P3485" s="110">
        <v>0.90589368343353271</v>
      </c>
    </row>
    <row r="3486" spans="2:16" x14ac:dyDescent="0.2">
      <c r="B3486" s="102" t="s">
        <v>3052</v>
      </c>
      <c r="C3486" s="119">
        <v>17762.056179850679</v>
      </c>
      <c r="D3486" s="125">
        <v>0.85498360663678807</v>
      </c>
      <c r="E3486" s="119">
        <f t="shared" si="324"/>
        <v>15186.266853933983</v>
      </c>
      <c r="F3486" s="121">
        <f t="shared" si="325"/>
        <v>15559.830371995196</v>
      </c>
      <c r="G3486" s="110">
        <f t="shared" si="326"/>
        <v>0.87601515356348814</v>
      </c>
      <c r="H3486" s="130">
        <v>0.99839127564260444</v>
      </c>
      <c r="I3486" s="128">
        <f t="shared" si="327"/>
        <v>15534.798893878824</v>
      </c>
      <c r="J3486" s="3">
        <f t="shared" si="328"/>
        <v>15650.122232996673</v>
      </c>
      <c r="K3486" s="122">
        <f t="shared" si="329"/>
        <v>0.88109856620936777</v>
      </c>
      <c r="M3486" s="39" t="s">
        <v>3052</v>
      </c>
      <c r="N3486" s="3">
        <v>17762.056179850679</v>
      </c>
      <c r="O3486" s="3">
        <v>15650.123046875</v>
      </c>
      <c r="P3486" s="110">
        <v>0.88109862804412842</v>
      </c>
    </row>
    <row r="3487" spans="2:16" x14ac:dyDescent="0.2">
      <c r="B3487" s="102" t="s">
        <v>3051</v>
      </c>
      <c r="C3487" s="119">
        <v>9414.1264865632638</v>
      </c>
      <c r="D3487" s="125">
        <v>1.036299838278645</v>
      </c>
      <c r="E3487" s="119">
        <f t="shared" si="324"/>
        <v>9755.8577555602187</v>
      </c>
      <c r="F3487" s="121">
        <f t="shared" si="325"/>
        <v>9995.8398775606456</v>
      </c>
      <c r="G3487" s="110">
        <f t="shared" si="326"/>
        <v>1.0617915418735513</v>
      </c>
      <c r="H3487" s="130">
        <v>0.93865158217013478</v>
      </c>
      <c r="I3487" s="128">
        <f t="shared" si="327"/>
        <v>9382.6109161916265</v>
      </c>
      <c r="J3487" s="3">
        <f t="shared" si="328"/>
        <v>9452.2631870636451</v>
      </c>
      <c r="K3487" s="122">
        <f t="shared" si="329"/>
        <v>1.0040510078715017</v>
      </c>
      <c r="M3487" s="39" t="s">
        <v>3051</v>
      </c>
      <c r="N3487" s="3">
        <v>9414.1264865632638</v>
      </c>
      <c r="O3487" s="3">
        <v>9452.263671875</v>
      </c>
      <c r="P3487" s="110">
        <v>1.0040510892868042</v>
      </c>
    </row>
    <row r="3488" spans="2:16" x14ac:dyDescent="0.2">
      <c r="B3488" s="102" t="s">
        <v>3050</v>
      </c>
      <c r="C3488" s="119">
        <v>4578.4312184427545</v>
      </c>
      <c r="D3488" s="125">
        <v>0.82815035606928211</v>
      </c>
      <c r="E3488" s="119">
        <f t="shared" si="324"/>
        <v>3791.6294437920842</v>
      </c>
      <c r="F3488" s="121">
        <f t="shared" si="325"/>
        <v>3884.8988725352333</v>
      </c>
      <c r="G3488" s="110">
        <f t="shared" si="326"/>
        <v>0.8485218379793833</v>
      </c>
      <c r="H3488" s="130">
        <v>1.2142508200470825</v>
      </c>
      <c r="I3488" s="128">
        <f t="shared" si="327"/>
        <v>4717.2416417758932</v>
      </c>
      <c r="J3488" s="3">
        <f t="shared" si="328"/>
        <v>4752.260315739527</v>
      </c>
      <c r="K3488" s="122">
        <f t="shared" si="329"/>
        <v>1.0379669561478957</v>
      </c>
      <c r="M3488" s="39" t="s">
        <v>3050</v>
      </c>
      <c r="N3488" s="3">
        <v>4578.4312184427545</v>
      </c>
      <c r="O3488" s="3">
        <v>4752.26025390625</v>
      </c>
      <c r="P3488" s="110">
        <v>1.0379669666290283</v>
      </c>
    </row>
    <row r="3489" spans="2:16" x14ac:dyDescent="0.2">
      <c r="B3489" s="102" t="s">
        <v>3049</v>
      </c>
      <c r="C3489" s="119">
        <v>3255.32390601416</v>
      </c>
      <c r="D3489" s="125">
        <v>1.0313002859980116</v>
      </c>
      <c r="E3489" s="119">
        <f t="shared" si="324"/>
        <v>3357.2164752885674</v>
      </c>
      <c r="F3489" s="121">
        <f t="shared" si="325"/>
        <v>3439.7998784030056</v>
      </c>
      <c r="G3489" s="110">
        <f t="shared" si="326"/>
        <v>1.0566690067455435</v>
      </c>
      <c r="H3489" s="130">
        <v>0.84322371937804308</v>
      </c>
      <c r="I3489" s="128">
        <f t="shared" si="327"/>
        <v>2900.5208473831226</v>
      </c>
      <c r="J3489" s="3">
        <f t="shared" si="328"/>
        <v>2922.0530057062633</v>
      </c>
      <c r="K3489" s="122">
        <f t="shared" si="329"/>
        <v>0.89762281421760093</v>
      </c>
      <c r="M3489" s="39" t="s">
        <v>3049</v>
      </c>
      <c r="N3489" s="3">
        <v>3255.32390601416</v>
      </c>
      <c r="O3489" s="3">
        <v>2922.053466796875</v>
      </c>
      <c r="P3489" s="110">
        <v>0.89762294292449951</v>
      </c>
    </row>
    <row r="3490" spans="2:16" x14ac:dyDescent="0.2">
      <c r="B3490" s="102" t="s">
        <v>3048</v>
      </c>
      <c r="C3490" s="119">
        <v>3558.2442271709406</v>
      </c>
      <c r="D3490" s="125">
        <v>1.0030172538311382</v>
      </c>
      <c r="E3490" s="119">
        <f t="shared" si="324"/>
        <v>3568.9803531974972</v>
      </c>
      <c r="F3490" s="121">
        <f t="shared" si="325"/>
        <v>3656.7728876929928</v>
      </c>
      <c r="G3490" s="110">
        <f t="shared" si="326"/>
        <v>1.0276902467148494</v>
      </c>
      <c r="H3490" s="130">
        <v>0.95371689655269976</v>
      </c>
      <c r="I3490" s="128">
        <f t="shared" si="327"/>
        <v>3487.5260898486149</v>
      </c>
      <c r="J3490" s="3">
        <f t="shared" si="328"/>
        <v>3513.4159102891249</v>
      </c>
      <c r="K3490" s="122">
        <f t="shared" si="329"/>
        <v>0.98740156267534862</v>
      </c>
      <c r="M3490" s="39" t="s">
        <v>3048</v>
      </c>
      <c r="N3490" s="3">
        <v>3558.2442271709406</v>
      </c>
      <c r="O3490" s="3">
        <v>3513.416015625</v>
      </c>
      <c r="P3490" s="110">
        <v>0.98740160465240479</v>
      </c>
    </row>
    <row r="3491" spans="2:16" x14ac:dyDescent="0.2">
      <c r="B3491" s="102" t="s">
        <v>3047</v>
      </c>
      <c r="C3491" s="119">
        <v>3903.3972812904221</v>
      </c>
      <c r="D3491" s="125">
        <v>1.0071623330034796</v>
      </c>
      <c r="E3491" s="119">
        <f t="shared" si="324"/>
        <v>3931.3547124639008</v>
      </c>
      <c r="F3491" s="121">
        <f t="shared" si="325"/>
        <v>4028.0612112538979</v>
      </c>
      <c r="G3491" s="110">
        <f t="shared" si="326"/>
        <v>1.0319372897452712</v>
      </c>
      <c r="H3491" s="130">
        <v>0.8031423420975099</v>
      </c>
      <c r="I3491" s="128">
        <f t="shared" si="327"/>
        <v>3235.1065153185887</v>
      </c>
      <c r="J3491" s="3">
        <f t="shared" si="328"/>
        <v>3259.1224867062488</v>
      </c>
      <c r="K3491" s="122">
        <f t="shared" si="329"/>
        <v>0.83494511366488866</v>
      </c>
      <c r="M3491" s="39" t="s">
        <v>3047</v>
      </c>
      <c r="N3491" s="3">
        <v>3903.3972812904221</v>
      </c>
      <c r="O3491" s="3">
        <v>3259.12255859375</v>
      </c>
      <c r="P3491" s="110">
        <v>0.83494514226913452</v>
      </c>
    </row>
    <row r="3492" spans="2:16" x14ac:dyDescent="0.2">
      <c r="B3492" s="102" t="s">
        <v>3046</v>
      </c>
      <c r="C3492" s="119">
        <v>7293.5596496238277</v>
      </c>
      <c r="D3492" s="125">
        <v>1.1305409213754101</v>
      </c>
      <c r="E3492" s="119">
        <f t="shared" si="324"/>
        <v>8245.6676463922358</v>
      </c>
      <c r="F3492" s="121">
        <f t="shared" si="325"/>
        <v>8448.5009460027886</v>
      </c>
      <c r="G3492" s="110">
        <f t="shared" si="326"/>
        <v>1.1583508399000382</v>
      </c>
      <c r="H3492" s="130">
        <v>0.83745968934176862</v>
      </c>
      <c r="I3492" s="128">
        <f t="shared" si="327"/>
        <v>7075.2789776431337</v>
      </c>
      <c r="J3492" s="3">
        <f t="shared" si="328"/>
        <v>7127.8026570590055</v>
      </c>
      <c r="K3492" s="122">
        <f t="shared" si="329"/>
        <v>0.97727351245103322</v>
      </c>
      <c r="M3492" s="39" t="s">
        <v>3046</v>
      </c>
      <c r="N3492" s="3">
        <v>7293.5596496238277</v>
      </c>
      <c r="O3492" s="3">
        <v>7127.80224609375</v>
      </c>
      <c r="P3492" s="110">
        <v>0.97727346420288086</v>
      </c>
    </row>
    <row r="3493" spans="2:16" x14ac:dyDescent="0.2">
      <c r="B3493" s="102" t="s">
        <v>3045</v>
      </c>
      <c r="C3493" s="119">
        <v>7423.4012455850097</v>
      </c>
      <c r="D3493" s="125">
        <v>0.9806559998728992</v>
      </c>
      <c r="E3493" s="119">
        <f t="shared" si="324"/>
        <v>7279.8029709468929</v>
      </c>
      <c r="F3493" s="121">
        <f t="shared" si="325"/>
        <v>7458.877185484017</v>
      </c>
      <c r="G3493" s="110">
        <f t="shared" si="326"/>
        <v>1.004778933365633</v>
      </c>
      <c r="H3493" s="130">
        <v>0.90416670933693655</v>
      </c>
      <c r="I3493" s="128">
        <f t="shared" si="327"/>
        <v>6744.0684401474346</v>
      </c>
      <c r="J3493" s="3">
        <f t="shared" si="328"/>
        <v>6794.1333619446232</v>
      </c>
      <c r="K3493" s="122">
        <f t="shared" si="329"/>
        <v>0.9152318643674775</v>
      </c>
      <c r="M3493" s="39" t="s">
        <v>3045</v>
      </c>
      <c r="N3493" s="3">
        <v>7423.4012455850097</v>
      </c>
      <c r="O3493" s="3">
        <v>6794.1328125</v>
      </c>
      <c r="P3493" s="110">
        <v>0.91523176431655884</v>
      </c>
    </row>
    <row r="3494" spans="2:16" x14ac:dyDescent="0.2">
      <c r="B3494" s="102" t="s">
        <v>3044</v>
      </c>
      <c r="C3494" s="119">
        <v>7784.4426805701996</v>
      </c>
      <c r="D3494" s="125">
        <v>0.91063999838773502</v>
      </c>
      <c r="E3494" s="119">
        <f t="shared" si="324"/>
        <v>7088.8248700838622</v>
      </c>
      <c r="F3494" s="121">
        <f t="shared" si="325"/>
        <v>7263.2012578333206</v>
      </c>
      <c r="G3494" s="110">
        <f t="shared" si="326"/>
        <v>0.93304062421348588</v>
      </c>
      <c r="H3494" s="130">
        <v>0.98054702498312862</v>
      </c>
      <c r="I3494" s="128">
        <f t="shared" si="327"/>
        <v>7121.9103852221806</v>
      </c>
      <c r="J3494" s="3">
        <f t="shared" si="328"/>
        <v>7174.780235172123</v>
      </c>
      <c r="K3494" s="122">
        <f t="shared" si="329"/>
        <v>0.92168194045287521</v>
      </c>
      <c r="M3494" s="39" t="s">
        <v>3044</v>
      </c>
      <c r="N3494" s="3">
        <v>7784.4426805701996</v>
      </c>
      <c r="O3494" s="3">
        <v>7174.7802734375</v>
      </c>
      <c r="P3494" s="110">
        <v>0.92168194055557251</v>
      </c>
    </row>
    <row r="3495" spans="2:16" x14ac:dyDescent="0.2">
      <c r="B3495" s="102" t="s">
        <v>3043</v>
      </c>
      <c r="C3495" s="119">
        <v>4303.928548193775</v>
      </c>
      <c r="D3495" s="125">
        <v>0.83448220359043734</v>
      </c>
      <c r="E3495" s="119">
        <f t="shared" si="324"/>
        <v>3591.5517789925329</v>
      </c>
      <c r="F3495" s="121">
        <f t="shared" si="325"/>
        <v>3679.8995428481307</v>
      </c>
      <c r="G3495" s="110">
        <f t="shared" si="326"/>
        <v>0.85500944117496336</v>
      </c>
      <c r="H3495" s="130">
        <v>1.0628628520743504</v>
      </c>
      <c r="I3495" s="128">
        <f t="shared" si="327"/>
        <v>3911.2285234586625</v>
      </c>
      <c r="J3495" s="3">
        <f t="shared" si="328"/>
        <v>3940.2637196307837</v>
      </c>
      <c r="K3495" s="122">
        <f t="shared" si="329"/>
        <v>0.91550398095813879</v>
      </c>
      <c r="M3495" s="39" t="s">
        <v>3043</v>
      </c>
      <c r="N3495" s="3">
        <v>4303.928548193775</v>
      </c>
      <c r="O3495" s="3">
        <v>3940.263916015625</v>
      </c>
      <c r="P3495" s="110">
        <v>0.91550403833389282</v>
      </c>
    </row>
    <row r="3496" spans="2:16" x14ac:dyDescent="0.2">
      <c r="B3496" s="102" t="s">
        <v>3042</v>
      </c>
      <c r="C3496" s="119">
        <v>7788.5866285835191</v>
      </c>
      <c r="D3496" s="125">
        <v>0.95036233416859006</v>
      </c>
      <c r="E3496" s="119">
        <f t="shared" si="324"/>
        <v>7401.9793682149029</v>
      </c>
      <c r="F3496" s="121">
        <f t="shared" si="325"/>
        <v>7584.0589721098249</v>
      </c>
      <c r="G3496" s="110">
        <f t="shared" si="326"/>
        <v>0.97374008068125051</v>
      </c>
      <c r="H3496" s="130">
        <v>0.87493280338110269</v>
      </c>
      <c r="I3496" s="128">
        <f t="shared" si="327"/>
        <v>6635.5419774756529</v>
      </c>
      <c r="J3496" s="3">
        <f t="shared" si="328"/>
        <v>6684.80124777111</v>
      </c>
      <c r="K3496" s="122">
        <f t="shared" si="329"/>
        <v>0.85828168402703497</v>
      </c>
      <c r="M3496" s="39" t="s">
        <v>3042</v>
      </c>
      <c r="N3496" s="3">
        <v>7788.5866285835191</v>
      </c>
      <c r="O3496" s="3">
        <v>6684.80126953125</v>
      </c>
      <c r="P3496" s="110">
        <v>0.85828167200088501</v>
      </c>
    </row>
    <row r="3497" spans="2:16" x14ac:dyDescent="0.2">
      <c r="B3497" s="102" t="s">
        <v>3041</v>
      </c>
      <c r="C3497" s="119">
        <v>7589.9196936229</v>
      </c>
      <c r="D3497" s="125">
        <v>0.89893276909015596</v>
      </c>
      <c r="E3497" s="119">
        <f t="shared" si="324"/>
        <v>6822.8275273603413</v>
      </c>
      <c r="F3497" s="121">
        <f t="shared" si="325"/>
        <v>6990.660707085176</v>
      </c>
      <c r="G3497" s="110">
        <f t="shared" si="326"/>
        <v>0.92104541144997554</v>
      </c>
      <c r="H3497" s="130">
        <v>1.1666213347828716</v>
      </c>
      <c r="I3497" s="128">
        <f t="shared" si="327"/>
        <v>8155.4539251138813</v>
      </c>
      <c r="J3497" s="3">
        <f t="shared" si="328"/>
        <v>8215.9963360643378</v>
      </c>
      <c r="K3497" s="122">
        <f t="shared" si="329"/>
        <v>1.0824879139324057</v>
      </c>
      <c r="M3497" s="39" t="s">
        <v>3041</v>
      </c>
      <c r="N3497" s="3">
        <v>7589.9196936229</v>
      </c>
      <c r="O3497" s="3">
        <v>8215.99609375</v>
      </c>
      <c r="P3497" s="110">
        <v>1.082487940788269</v>
      </c>
    </row>
    <row r="3498" spans="2:16" x14ac:dyDescent="0.2">
      <c r="B3498" s="102" t="s">
        <v>3040</v>
      </c>
      <c r="C3498" s="119">
        <v>20130.422939316271</v>
      </c>
      <c r="D3498" s="125">
        <v>0.93804552251984508</v>
      </c>
      <c r="E3498" s="119">
        <f t="shared" si="324"/>
        <v>18883.253104656407</v>
      </c>
      <c r="F3498" s="121">
        <f t="shared" si="325"/>
        <v>19347.757945119447</v>
      </c>
      <c r="G3498" s="110">
        <f t="shared" si="326"/>
        <v>0.96112029058921467</v>
      </c>
      <c r="H3498" s="130">
        <v>0.80679299274909033</v>
      </c>
      <c r="I3498" s="128">
        <f t="shared" si="327"/>
        <v>15609.635535527908</v>
      </c>
      <c r="J3498" s="3">
        <f t="shared" si="328"/>
        <v>15725.514428113958</v>
      </c>
      <c r="K3498" s="122">
        <f t="shared" si="329"/>
        <v>0.78118152189444634</v>
      </c>
      <c r="M3498" s="39" t="s">
        <v>3040</v>
      </c>
      <c r="N3498" s="3">
        <v>20130.422939316271</v>
      </c>
      <c r="O3498" s="3">
        <v>15725.5146484375</v>
      </c>
      <c r="P3498" s="110">
        <v>0.78118151426315308</v>
      </c>
    </row>
    <row r="3499" spans="2:16" x14ac:dyDescent="0.2">
      <c r="B3499" s="102" t="s">
        <v>3039</v>
      </c>
      <c r="C3499" s="119">
        <v>2738.6464776471557</v>
      </c>
      <c r="D3499" s="125">
        <v>1.1630351154297505</v>
      </c>
      <c r="E3499" s="119">
        <f t="shared" si="324"/>
        <v>3185.1420222516394</v>
      </c>
      <c r="F3499" s="121">
        <f t="shared" si="325"/>
        <v>3263.4926051039811</v>
      </c>
      <c r="G3499" s="110">
        <f t="shared" si="326"/>
        <v>1.1916443512299311</v>
      </c>
      <c r="H3499" s="130">
        <v>0.81722620517141442</v>
      </c>
      <c r="I3499" s="128">
        <f t="shared" si="327"/>
        <v>2667.0116772740998</v>
      </c>
      <c r="J3499" s="3">
        <f t="shared" si="328"/>
        <v>2686.8103688561796</v>
      </c>
      <c r="K3499" s="122">
        <f t="shared" si="329"/>
        <v>0.98107236212703508</v>
      </c>
      <c r="M3499" s="39" t="s">
        <v>3039</v>
      </c>
      <c r="N3499" s="3">
        <v>2738.6464776471557</v>
      </c>
      <c r="O3499" s="3">
        <v>2686.810546875</v>
      </c>
      <c r="P3499" s="110">
        <v>0.98107242584228516</v>
      </c>
    </row>
    <row r="3500" spans="2:16" x14ac:dyDescent="0.2">
      <c r="B3500" s="102" t="s">
        <v>3038</v>
      </c>
      <c r="C3500" s="119">
        <v>6155.8942095808288</v>
      </c>
      <c r="D3500" s="125">
        <v>0.88472106258015626</v>
      </c>
      <c r="E3500" s="119">
        <f t="shared" si="324"/>
        <v>5446.2492662313816</v>
      </c>
      <c r="F3500" s="121">
        <f t="shared" si="325"/>
        <v>5580.2203109720222</v>
      </c>
      <c r="G3500" s="110">
        <f t="shared" si="326"/>
        <v>0.90648411440975596</v>
      </c>
      <c r="H3500" s="130">
        <v>0.99231213329612344</v>
      </c>
      <c r="I3500" s="128">
        <f t="shared" si="327"/>
        <v>5537.3203210430047</v>
      </c>
      <c r="J3500" s="3">
        <f t="shared" si="328"/>
        <v>5578.4268891775564</v>
      </c>
      <c r="K3500" s="122">
        <f t="shared" si="329"/>
        <v>0.90619278032677664</v>
      </c>
      <c r="M3500" s="39" t="s">
        <v>3038</v>
      </c>
      <c r="N3500" s="3">
        <v>6155.8942095808288</v>
      </c>
      <c r="O3500" s="3">
        <v>5578.4267578125</v>
      </c>
      <c r="P3500" s="110">
        <v>0.90619277954101563</v>
      </c>
    </row>
    <row r="3501" spans="2:16" x14ac:dyDescent="0.2">
      <c r="B3501" s="102" t="s">
        <v>3037</v>
      </c>
      <c r="C3501" s="119">
        <v>15842.504663825352</v>
      </c>
      <c r="D3501" s="125">
        <v>1.0042526568506847</v>
      </c>
      <c r="E3501" s="119">
        <f t="shared" si="324"/>
        <v>15909.877399815972</v>
      </c>
      <c r="F3501" s="121">
        <f t="shared" si="325"/>
        <v>16301.240848816489</v>
      </c>
      <c r="G3501" s="110">
        <f t="shared" si="326"/>
        <v>1.0289560391317802</v>
      </c>
      <c r="H3501" s="130">
        <v>0.67887728777306289</v>
      </c>
      <c r="I3501" s="128">
        <f t="shared" si="327"/>
        <v>11066.542174779999</v>
      </c>
      <c r="J3501" s="3">
        <f t="shared" si="328"/>
        <v>11148.695191681105</v>
      </c>
      <c r="K3501" s="122">
        <f t="shared" si="329"/>
        <v>0.70372049295576011</v>
      </c>
      <c r="M3501" s="39" t="s">
        <v>3037</v>
      </c>
      <c r="N3501" s="3">
        <v>15842.504663825352</v>
      </c>
      <c r="O3501" s="3">
        <v>11148.6953125</v>
      </c>
      <c r="P3501" s="110">
        <v>0.70372051000595093</v>
      </c>
    </row>
    <row r="3502" spans="2:16" x14ac:dyDescent="0.2">
      <c r="B3502" s="102" t="s">
        <v>3036</v>
      </c>
      <c r="C3502" s="119">
        <v>2871.4081817812812</v>
      </c>
      <c r="D3502" s="125">
        <v>0.85865668906572012</v>
      </c>
      <c r="E3502" s="119">
        <f t="shared" si="324"/>
        <v>2465.5538423245343</v>
      </c>
      <c r="F3502" s="121">
        <f t="shared" si="325"/>
        <v>2526.2034395011765</v>
      </c>
      <c r="G3502" s="110">
        <f t="shared" si="326"/>
        <v>0.87977858931015629</v>
      </c>
      <c r="H3502" s="130">
        <v>1.0853620893882099</v>
      </c>
      <c r="I3502" s="128">
        <f t="shared" si="327"/>
        <v>2741.8454433166789</v>
      </c>
      <c r="J3502" s="3">
        <f t="shared" si="328"/>
        <v>2762.1996670197568</v>
      </c>
      <c r="K3502" s="122">
        <f t="shared" si="329"/>
        <v>0.96196691384581323</v>
      </c>
      <c r="M3502" s="39" t="s">
        <v>3036</v>
      </c>
      <c r="N3502" s="3">
        <v>2871.4081817812812</v>
      </c>
      <c r="O3502" s="3">
        <v>2762.19970703125</v>
      </c>
      <c r="P3502" s="110">
        <v>0.96196693181991577</v>
      </c>
    </row>
    <row r="3503" spans="2:16" x14ac:dyDescent="0.2">
      <c r="B3503" s="102" t="s">
        <v>3035</v>
      </c>
      <c r="C3503" s="119">
        <v>14944.770373361835</v>
      </c>
      <c r="D3503" s="125">
        <v>1.008182732949003</v>
      </c>
      <c r="E3503" s="119">
        <f t="shared" si="324"/>
        <v>15067.059438311226</v>
      </c>
      <c r="F3503" s="121">
        <f t="shared" si="325"/>
        <v>15437.690600317632</v>
      </c>
      <c r="G3503" s="110">
        <f t="shared" si="326"/>
        <v>1.0329827902765505</v>
      </c>
      <c r="H3503" s="130">
        <v>0.89338759321604289</v>
      </c>
      <c r="I3503" s="128">
        <f t="shared" si="327"/>
        <v>13791.841250231699</v>
      </c>
      <c r="J3503" s="3">
        <f t="shared" si="328"/>
        <v>13894.225658065052</v>
      </c>
      <c r="K3503" s="122">
        <f t="shared" si="329"/>
        <v>0.92970486069365665</v>
      </c>
      <c r="M3503" s="39" t="s">
        <v>3035</v>
      </c>
      <c r="N3503" s="3">
        <v>14944.770373361835</v>
      </c>
      <c r="O3503" s="3">
        <v>13894.2265625</v>
      </c>
      <c r="P3503" s="110">
        <v>0.92970490455627441</v>
      </c>
    </row>
    <row r="3504" spans="2:16" x14ac:dyDescent="0.2">
      <c r="B3504" s="102" t="s">
        <v>3034</v>
      </c>
      <c r="C3504" s="119">
        <v>5892.6933375146446</v>
      </c>
      <c r="D3504" s="125">
        <v>1.0041731511040783</v>
      </c>
      <c r="E3504" s="119">
        <f t="shared" si="324"/>
        <v>5917.2844372220889</v>
      </c>
      <c r="F3504" s="121">
        <f t="shared" si="325"/>
        <v>6062.8423688058429</v>
      </c>
      <c r="G3504" s="110">
        <f t="shared" si="326"/>
        <v>1.028874577641429</v>
      </c>
      <c r="H3504" s="130">
        <v>0.7639918507038933</v>
      </c>
      <c r="I3504" s="128">
        <f t="shared" si="327"/>
        <v>4631.9621618699521</v>
      </c>
      <c r="J3504" s="3">
        <f t="shared" si="328"/>
        <v>4666.3477594450096</v>
      </c>
      <c r="K3504" s="122">
        <f t="shared" si="329"/>
        <v>0.79188708662941054</v>
      </c>
      <c r="M3504" s="39" t="s">
        <v>3034</v>
      </c>
      <c r="N3504" s="3">
        <v>5892.6933375146446</v>
      </c>
      <c r="O3504" s="3">
        <v>4666.34814453125</v>
      </c>
      <c r="P3504" s="110">
        <v>0.79188716411590576</v>
      </c>
    </row>
    <row r="3505" spans="2:16" x14ac:dyDescent="0.2">
      <c r="B3505" s="102" t="s">
        <v>3033</v>
      </c>
      <c r="C3505" s="119">
        <v>4525.1871956365185</v>
      </c>
      <c r="D3505" s="125">
        <v>0.93947325680055471</v>
      </c>
      <c r="E3505" s="119">
        <f t="shared" si="324"/>
        <v>4251.2923523168092</v>
      </c>
      <c r="F3505" s="121">
        <f t="shared" si="325"/>
        <v>4355.8689242099072</v>
      </c>
      <c r="G3505" s="110">
        <f t="shared" si="326"/>
        <v>0.96258314538017808</v>
      </c>
      <c r="H3505" s="130">
        <v>0.88642582824082339</v>
      </c>
      <c r="I3505" s="128">
        <f t="shared" si="327"/>
        <v>3861.1547188512313</v>
      </c>
      <c r="J3505" s="3">
        <f t="shared" si="328"/>
        <v>3889.8181896866354</v>
      </c>
      <c r="K3505" s="122">
        <f t="shared" si="329"/>
        <v>0.85959276854611733</v>
      </c>
      <c r="M3505" s="39" t="s">
        <v>3033</v>
      </c>
      <c r="N3505" s="3">
        <v>4525.1871956365185</v>
      </c>
      <c r="O3505" s="3">
        <v>3889.81787109375</v>
      </c>
      <c r="P3505" s="110">
        <v>0.85959267616271973</v>
      </c>
    </row>
    <row r="3506" spans="2:16" x14ac:dyDescent="0.2">
      <c r="B3506" s="102" t="s">
        <v>3032</v>
      </c>
      <c r="C3506" s="119">
        <v>4674.5931205033057</v>
      </c>
      <c r="D3506" s="125">
        <v>1.0513418623254629</v>
      </c>
      <c r="E3506" s="119">
        <f t="shared" si="324"/>
        <v>4914.5954369237425</v>
      </c>
      <c r="F3506" s="121">
        <f t="shared" si="325"/>
        <v>5035.4884502576433</v>
      </c>
      <c r="G3506" s="110">
        <f t="shared" si="326"/>
        <v>1.0772035812424847</v>
      </c>
      <c r="H3506" s="130">
        <v>0.73215330744245677</v>
      </c>
      <c r="I3506" s="128">
        <f t="shared" si="327"/>
        <v>3686.7495234444241</v>
      </c>
      <c r="J3506" s="3">
        <f t="shared" si="328"/>
        <v>3714.1182887846871</v>
      </c>
      <c r="K3506" s="122">
        <f t="shared" si="329"/>
        <v>0.79453295571204585</v>
      </c>
      <c r="M3506" s="39" t="s">
        <v>3032</v>
      </c>
      <c r="N3506" s="3">
        <v>4674.5931205033057</v>
      </c>
      <c r="O3506" s="3">
        <v>3714.118408203125</v>
      </c>
      <c r="P3506" s="110">
        <v>0.79453295469284058</v>
      </c>
    </row>
    <row r="3507" spans="2:16" x14ac:dyDescent="0.2">
      <c r="B3507" s="102" t="s">
        <v>3031</v>
      </c>
      <c r="C3507" s="119">
        <v>7959.2852455762877</v>
      </c>
      <c r="D3507" s="125">
        <v>0.97030646090393724</v>
      </c>
      <c r="E3507" s="119">
        <f t="shared" si="324"/>
        <v>7722.9458979600531</v>
      </c>
      <c r="F3507" s="121">
        <f t="shared" si="325"/>
        <v>7912.9208843860961</v>
      </c>
      <c r="G3507" s="110">
        <f t="shared" si="326"/>
        <v>0.99417480844577588</v>
      </c>
      <c r="H3507" s="130">
        <v>0.84716986720765031</v>
      </c>
      <c r="I3507" s="128">
        <f t="shared" si="327"/>
        <v>6703.5881348500116</v>
      </c>
      <c r="J3507" s="3">
        <f t="shared" si="328"/>
        <v>6753.3525491216569</v>
      </c>
      <c r="K3507" s="122">
        <f t="shared" si="329"/>
        <v>0.84848731271129163</v>
      </c>
      <c r="M3507" s="39" t="s">
        <v>3031</v>
      </c>
      <c r="N3507" s="3">
        <v>7959.2852455762877</v>
      </c>
      <c r="O3507" s="3">
        <v>6753.35302734375</v>
      </c>
      <c r="P3507" s="110">
        <v>0.84848737716674805</v>
      </c>
    </row>
    <row r="3508" spans="2:16" x14ac:dyDescent="0.2">
      <c r="B3508" s="102" t="s">
        <v>3030</v>
      </c>
      <c r="C3508" s="119">
        <v>3829.4321238983453</v>
      </c>
      <c r="D3508" s="125">
        <v>0.99591650701904844</v>
      </c>
      <c r="E3508" s="119">
        <f t="shared" si="324"/>
        <v>3813.794664699376</v>
      </c>
      <c r="F3508" s="121">
        <f t="shared" si="325"/>
        <v>3907.6093306611501</v>
      </c>
      <c r="G3508" s="110">
        <f t="shared" si="326"/>
        <v>1.0204148302498754</v>
      </c>
      <c r="H3508" s="130">
        <v>0.88511373513667291</v>
      </c>
      <c r="I3508" s="128">
        <f t="shared" si="327"/>
        <v>3458.6786901164051</v>
      </c>
      <c r="J3508" s="3">
        <f t="shared" si="328"/>
        <v>3484.3543604745923</v>
      </c>
      <c r="K3508" s="122">
        <f t="shared" si="329"/>
        <v>0.90988800629988309</v>
      </c>
      <c r="M3508" s="39" t="s">
        <v>3030</v>
      </c>
      <c r="N3508" s="3">
        <v>3829.4321238983453</v>
      </c>
      <c r="O3508" s="3">
        <v>3484.3544921875</v>
      </c>
      <c r="P3508" s="110">
        <v>0.90988802909851074</v>
      </c>
    </row>
    <row r="3509" spans="2:16" x14ac:dyDescent="0.2">
      <c r="B3509" s="102" t="s">
        <v>3029</v>
      </c>
      <c r="C3509" s="119">
        <v>6724.2488134675614</v>
      </c>
      <c r="D3509" s="125">
        <v>0.96122891518007203</v>
      </c>
      <c r="E3509" s="119">
        <f t="shared" si="324"/>
        <v>6463.5423923703102</v>
      </c>
      <c r="F3509" s="121">
        <f t="shared" si="325"/>
        <v>6622.5375989247204</v>
      </c>
      <c r="G3509" s="110">
        <f t="shared" si="326"/>
        <v>0.98487396624302026</v>
      </c>
      <c r="H3509" s="130">
        <v>0.876105476503236</v>
      </c>
      <c r="I3509" s="128">
        <f t="shared" si="327"/>
        <v>5802.0414587665382</v>
      </c>
      <c r="J3509" s="3">
        <f t="shared" si="328"/>
        <v>5845.1131972097564</v>
      </c>
      <c r="K3509" s="122">
        <f t="shared" si="329"/>
        <v>0.86925891045300985</v>
      </c>
      <c r="M3509" s="39" t="s">
        <v>3029</v>
      </c>
      <c r="N3509" s="3">
        <v>6724.2488134675614</v>
      </c>
      <c r="O3509" s="3">
        <v>5845.11328125</v>
      </c>
      <c r="P3509" s="110">
        <v>0.86925894021987915</v>
      </c>
    </row>
    <row r="3510" spans="2:16" x14ac:dyDescent="0.2">
      <c r="B3510" s="102" t="s">
        <v>3028</v>
      </c>
      <c r="C3510" s="119">
        <v>9260.26375684909</v>
      </c>
      <c r="D3510" s="125">
        <v>1.0996668785511301</v>
      </c>
      <c r="E3510" s="119">
        <f t="shared" si="324"/>
        <v>10183.205340054399</v>
      </c>
      <c r="F3510" s="121">
        <f t="shared" si="325"/>
        <v>10433.699687912182</v>
      </c>
      <c r="G3510" s="110">
        <f t="shared" si="326"/>
        <v>1.1267173335311527</v>
      </c>
      <c r="H3510" s="130">
        <v>0.72469015422659844</v>
      </c>
      <c r="I3510" s="128">
        <f t="shared" si="327"/>
        <v>7561.1994359870905</v>
      </c>
      <c r="J3510" s="3">
        <f t="shared" si="328"/>
        <v>7617.3303696831563</v>
      </c>
      <c r="K3510" s="122">
        <f t="shared" si="329"/>
        <v>0.82258244146115334</v>
      </c>
      <c r="M3510" s="39" t="s">
        <v>3028</v>
      </c>
      <c r="N3510" s="3">
        <v>9260.26375684909</v>
      </c>
      <c r="O3510" s="3">
        <v>7617.330078125</v>
      </c>
      <c r="P3510" s="110">
        <v>0.8225824236869812</v>
      </c>
    </row>
    <row r="3511" spans="2:16" x14ac:dyDescent="0.2">
      <c r="B3511" s="102" t="s">
        <v>3027</v>
      </c>
      <c r="C3511" s="119">
        <v>13042.235906777058</v>
      </c>
      <c r="D3511" s="125">
        <v>0.8392891657587993</v>
      </c>
      <c r="E3511" s="119">
        <f t="shared" si="324"/>
        <v>10946.207293828375</v>
      </c>
      <c r="F3511" s="121">
        <f t="shared" si="325"/>
        <v>11215.470552892637</v>
      </c>
      <c r="G3511" s="110">
        <f t="shared" si="326"/>
        <v>0.85993464871041092</v>
      </c>
      <c r="H3511" s="130">
        <v>0.9982143514639733</v>
      </c>
      <c r="I3511" s="128">
        <f t="shared" si="327"/>
        <v>11195.443664319013</v>
      </c>
      <c r="J3511" s="3">
        <f t="shared" si="328"/>
        <v>11278.553587729979</v>
      </c>
      <c r="K3511" s="122">
        <f t="shared" si="329"/>
        <v>0.86477147540855115</v>
      </c>
      <c r="M3511" s="39" t="s">
        <v>3027</v>
      </c>
      <c r="N3511" s="3">
        <v>13042.235906777058</v>
      </c>
      <c r="O3511" s="3">
        <v>11278.5556640625</v>
      </c>
      <c r="P3511" s="110">
        <v>0.86477166414260864</v>
      </c>
    </row>
    <row r="3512" spans="2:16" x14ac:dyDescent="0.2">
      <c r="B3512" s="102" t="s">
        <v>3026</v>
      </c>
      <c r="C3512" s="119">
        <v>14763.891409340113</v>
      </c>
      <c r="D3512" s="125">
        <v>0.8203467236821308</v>
      </c>
      <c r="E3512" s="119">
        <f t="shared" si="324"/>
        <v>12111.509946450919</v>
      </c>
      <c r="F3512" s="121">
        <f t="shared" si="325"/>
        <v>12409.438219946094</v>
      </c>
      <c r="G3512" s="110">
        <f t="shared" si="326"/>
        <v>0.84052624581724333</v>
      </c>
      <c r="H3512" s="130">
        <v>0.95129876035089367</v>
      </c>
      <c r="I3512" s="128">
        <f t="shared" si="327"/>
        <v>11805.083195285721</v>
      </c>
      <c r="J3512" s="3">
        <f t="shared" si="328"/>
        <v>11892.718807561383</v>
      </c>
      <c r="K3512" s="122">
        <f t="shared" si="329"/>
        <v>0.80552738284417791</v>
      </c>
      <c r="M3512" s="39" t="s">
        <v>3026</v>
      </c>
      <c r="N3512" s="3">
        <v>14763.891409340113</v>
      </c>
      <c r="O3512" s="3">
        <v>11892.7197265625</v>
      </c>
      <c r="P3512" s="110">
        <v>0.8055274486541748</v>
      </c>
    </row>
    <row r="3513" spans="2:16" x14ac:dyDescent="0.2">
      <c r="B3513" s="102" t="s">
        <v>3025</v>
      </c>
      <c r="C3513" s="119">
        <v>17784.865096577443</v>
      </c>
      <c r="D3513" s="125">
        <v>0.84247129160853118</v>
      </c>
      <c r="E3513" s="119">
        <f t="shared" si="324"/>
        <v>14983.238268997084</v>
      </c>
      <c r="F3513" s="121">
        <f t="shared" si="325"/>
        <v>15351.80753315867</v>
      </c>
      <c r="G3513" s="110">
        <f t="shared" si="326"/>
        <v>0.86319505094885451</v>
      </c>
      <c r="H3513" s="130">
        <v>0.99348664253499719</v>
      </c>
      <c r="I3513" s="128">
        <f t="shared" si="327"/>
        <v>15251.815722961284</v>
      </c>
      <c r="J3513" s="3">
        <f t="shared" si="328"/>
        <v>15365.038322674181</v>
      </c>
      <c r="K3513" s="122">
        <f t="shared" si="329"/>
        <v>0.86393898628059096</v>
      </c>
      <c r="M3513" s="39" t="s">
        <v>3025</v>
      </c>
      <c r="N3513" s="3">
        <v>17784.865096577443</v>
      </c>
      <c r="O3513" s="3">
        <v>15365.0380859375</v>
      </c>
      <c r="P3513" s="110">
        <v>0.86393898725509644</v>
      </c>
    </row>
    <row r="3514" spans="2:16" x14ac:dyDescent="0.2">
      <c r="B3514" s="102" t="s">
        <v>3024</v>
      </c>
      <c r="C3514" s="119">
        <v>8364.3169756746101</v>
      </c>
      <c r="D3514" s="125">
        <v>0.80505460172728771</v>
      </c>
      <c r="E3514" s="119">
        <f t="shared" si="324"/>
        <v>6733.731871572515</v>
      </c>
      <c r="F3514" s="121">
        <f t="shared" si="325"/>
        <v>6899.3734075615866</v>
      </c>
      <c r="G3514" s="110">
        <f t="shared" si="326"/>
        <v>0.82485795643883153</v>
      </c>
      <c r="H3514" s="130">
        <v>1.0115245326589002</v>
      </c>
      <c r="I3514" s="128">
        <f t="shared" si="327"/>
        <v>6978.8854617229772</v>
      </c>
      <c r="J3514" s="3">
        <f t="shared" si="328"/>
        <v>7030.6935591605325</v>
      </c>
      <c r="K3514" s="122">
        <f t="shared" si="329"/>
        <v>0.84055800128180624</v>
      </c>
      <c r="M3514" s="39" t="s">
        <v>3024</v>
      </c>
      <c r="N3514" s="3">
        <v>8364.3169756746101</v>
      </c>
      <c r="O3514" s="3">
        <v>7030.693359375</v>
      </c>
      <c r="P3514" s="110">
        <v>0.84055799245834351</v>
      </c>
    </row>
    <row r="3515" spans="2:16" x14ac:dyDescent="0.2">
      <c r="B3515" s="102" t="s">
        <v>3023</v>
      </c>
      <c r="C3515" s="119">
        <v>9984.9618733597417</v>
      </c>
      <c r="D3515" s="125">
        <v>0.84544169130184676</v>
      </c>
      <c r="E3515" s="119">
        <f t="shared" si="324"/>
        <v>8441.7030537977171</v>
      </c>
      <c r="F3515" s="121">
        <f t="shared" si="325"/>
        <v>8649.3585837272367</v>
      </c>
      <c r="G3515" s="110">
        <f t="shared" si="326"/>
        <v>0.86623851882740333</v>
      </c>
      <c r="H3515" s="130">
        <v>0.94457242540564113</v>
      </c>
      <c r="I3515" s="128">
        <f t="shared" si="327"/>
        <v>8169.9456156343367</v>
      </c>
      <c r="J3515" s="3">
        <f t="shared" si="328"/>
        <v>8230.5956063578997</v>
      </c>
      <c r="K3515" s="122">
        <f t="shared" si="329"/>
        <v>0.82429915213972349</v>
      </c>
      <c r="M3515" s="39" t="s">
        <v>3023</v>
      </c>
      <c r="N3515" s="3">
        <v>9984.9618733597417</v>
      </c>
      <c r="O3515" s="3">
        <v>8230.5947265625</v>
      </c>
      <c r="P3515" s="110">
        <v>0.82429903745651245</v>
      </c>
    </row>
    <row r="3516" spans="2:16" x14ac:dyDescent="0.2">
      <c r="B3516" s="102" t="s">
        <v>3022</v>
      </c>
      <c r="C3516" s="119">
        <v>13063.018853838887</v>
      </c>
      <c r="D3516" s="125">
        <v>0.78662527037236818</v>
      </c>
      <c r="E3516" s="119">
        <f t="shared" si="324"/>
        <v>10275.700737780357</v>
      </c>
      <c r="F3516" s="121">
        <f t="shared" si="325"/>
        <v>10528.470358851187</v>
      </c>
      <c r="G3516" s="110">
        <f t="shared" si="326"/>
        <v>0.80597528616114178</v>
      </c>
      <c r="H3516" s="130">
        <v>0.88890807256063076</v>
      </c>
      <c r="I3516" s="128">
        <f t="shared" si="327"/>
        <v>9358.8422936981406</v>
      </c>
      <c r="J3516" s="3">
        <f t="shared" si="328"/>
        <v>9428.3181170389817</v>
      </c>
      <c r="K3516" s="122">
        <f t="shared" si="329"/>
        <v>0.72175645021504664</v>
      </c>
      <c r="M3516" s="39" t="s">
        <v>3022</v>
      </c>
      <c r="N3516" s="3">
        <v>13063.018853838887</v>
      </c>
      <c r="O3516" s="3">
        <v>9428.318359375</v>
      </c>
      <c r="P3516" s="110">
        <v>0.7217564582824707</v>
      </c>
    </row>
    <row r="3517" spans="2:16" x14ac:dyDescent="0.2">
      <c r="B3517" s="102" t="s">
        <v>3021</v>
      </c>
      <c r="C3517" s="119">
        <v>2661.4458164725143</v>
      </c>
      <c r="D3517" s="125">
        <v>0.84635369158885276</v>
      </c>
      <c r="E3517" s="119">
        <f t="shared" si="324"/>
        <v>2252.5244917352206</v>
      </c>
      <c r="F3517" s="121">
        <f t="shared" si="325"/>
        <v>2307.9338284566861</v>
      </c>
      <c r="G3517" s="110">
        <f t="shared" si="326"/>
        <v>0.86717295320166476</v>
      </c>
      <c r="H3517" s="130">
        <v>1.0154724985335395</v>
      </c>
      <c r="I3517" s="128">
        <f t="shared" si="327"/>
        <v>2343.6433312329887</v>
      </c>
      <c r="J3517" s="3">
        <f t="shared" si="328"/>
        <v>2361.041482088071</v>
      </c>
      <c r="K3517" s="122">
        <f t="shared" si="329"/>
        <v>0.88712739048634859</v>
      </c>
      <c r="M3517" s="39" t="s">
        <v>3021</v>
      </c>
      <c r="N3517" s="3">
        <v>2661.4458164725143</v>
      </c>
      <c r="O3517" s="3">
        <v>2361.04150390625</v>
      </c>
      <c r="P3517" s="110">
        <v>0.88712739944458008</v>
      </c>
    </row>
    <row r="3518" spans="2:16" x14ac:dyDescent="0.2">
      <c r="B3518" s="102" t="s">
        <v>3020</v>
      </c>
      <c r="C3518" s="119">
        <v>8383.7337833815909</v>
      </c>
      <c r="D3518" s="125">
        <v>0.84251590486751859</v>
      </c>
      <c r="E3518" s="119">
        <f t="shared" si="324"/>
        <v>7063.4290546741258</v>
      </c>
      <c r="F3518" s="121">
        <f t="shared" si="325"/>
        <v>7237.180736546904</v>
      </c>
      <c r="G3518" s="110">
        <f t="shared" si="326"/>
        <v>0.86324076163923436</v>
      </c>
      <c r="H3518" s="130">
        <v>0.88835094541969783</v>
      </c>
      <c r="I3518" s="128">
        <f t="shared" si="327"/>
        <v>6429.1563494846669</v>
      </c>
      <c r="J3518" s="3">
        <f t="shared" si="328"/>
        <v>6476.883505980104</v>
      </c>
      <c r="K3518" s="122">
        <f t="shared" si="329"/>
        <v>0.77255357497380406</v>
      </c>
      <c r="M3518" s="39" t="s">
        <v>3020</v>
      </c>
      <c r="N3518" s="3">
        <v>8383.7337833815909</v>
      </c>
      <c r="O3518" s="3">
        <v>6476.88330078125</v>
      </c>
      <c r="P3518" s="110">
        <v>0.77255356311798096</v>
      </c>
    </row>
    <row r="3519" spans="2:16" x14ac:dyDescent="0.2">
      <c r="B3519" s="102" t="s">
        <v>3019</v>
      </c>
      <c r="C3519" s="119">
        <v>15985.642832934966</v>
      </c>
      <c r="D3519" s="125">
        <v>0.85956251930141181</v>
      </c>
      <c r="E3519" s="119">
        <f t="shared" si="324"/>
        <v>13740.659426130136</v>
      </c>
      <c r="F3519" s="121">
        <f t="shared" si="325"/>
        <v>14078.662776464813</v>
      </c>
      <c r="G3519" s="110">
        <f t="shared" si="326"/>
        <v>0.88070670185741717</v>
      </c>
      <c r="H3519" s="130">
        <v>0.98983819424143216</v>
      </c>
      <c r="I3519" s="128">
        <f t="shared" si="327"/>
        <v>13935.598139989997</v>
      </c>
      <c r="J3519" s="3">
        <f t="shared" si="328"/>
        <v>14039.049734123049</v>
      </c>
      <c r="K3519" s="122">
        <f t="shared" si="329"/>
        <v>0.87822866311003889</v>
      </c>
      <c r="M3519" s="39" t="s">
        <v>3019</v>
      </c>
      <c r="N3519" s="3">
        <v>15985.642832934966</v>
      </c>
      <c r="O3519" s="3">
        <v>14039.048828125</v>
      </c>
      <c r="P3519" s="110">
        <v>0.87822860479354858</v>
      </c>
    </row>
    <row r="3520" spans="2:16" x14ac:dyDescent="0.2">
      <c r="B3520" s="102" t="s">
        <v>3018</v>
      </c>
      <c r="C3520" s="119">
        <v>13782.557948441634</v>
      </c>
      <c r="D3520" s="125">
        <v>0.87283866888597794</v>
      </c>
      <c r="E3520" s="119">
        <f t="shared" si="324"/>
        <v>12029.94953356165</v>
      </c>
      <c r="F3520" s="121">
        <f t="shared" si="325"/>
        <v>12325.871521044175</v>
      </c>
      <c r="G3520" s="110">
        <f t="shared" si="326"/>
        <v>0.8943094284205666</v>
      </c>
      <c r="H3520" s="130">
        <v>1.0018340580255509</v>
      </c>
      <c r="I3520" s="128">
        <f t="shared" si="327"/>
        <v>12348.477884629254</v>
      </c>
      <c r="J3520" s="3">
        <f t="shared" si="328"/>
        <v>12440.147413948973</v>
      </c>
      <c r="K3520" s="122">
        <f t="shared" si="329"/>
        <v>0.90260076979074522</v>
      </c>
      <c r="M3520" s="39" t="s">
        <v>3018</v>
      </c>
      <c r="N3520" s="3">
        <v>13782.557948441634</v>
      </c>
      <c r="O3520" s="3">
        <v>12440.1474609375</v>
      </c>
      <c r="P3520" s="110">
        <v>0.90260076522827148</v>
      </c>
    </row>
    <row r="3521" spans="2:16" x14ac:dyDescent="0.2">
      <c r="B3521" s="102" t="s">
        <v>3017</v>
      </c>
      <c r="C3521" s="119">
        <v>5963.5142799068635</v>
      </c>
      <c r="D3521" s="125">
        <v>0.86639277045071561</v>
      </c>
      <c r="E3521" s="119">
        <f t="shared" si="324"/>
        <v>5166.7456585909122</v>
      </c>
      <c r="F3521" s="121">
        <f t="shared" si="325"/>
        <v>5293.8412577737172</v>
      </c>
      <c r="G3521" s="110">
        <f t="shared" si="326"/>
        <v>0.88770496879843053</v>
      </c>
      <c r="H3521" s="130">
        <v>1.0076619330785568</v>
      </c>
      <c r="I3521" s="128">
        <f t="shared" si="327"/>
        <v>5334.4023152192822</v>
      </c>
      <c r="J3521" s="3">
        <f t="shared" si="328"/>
        <v>5374.0025116165125</v>
      </c>
      <c r="K3521" s="122">
        <f t="shared" si="329"/>
        <v>0.90114691763602894</v>
      </c>
      <c r="M3521" s="39" t="s">
        <v>3017</v>
      </c>
      <c r="N3521" s="3">
        <v>5963.5142799068635</v>
      </c>
      <c r="O3521" s="3">
        <v>5374.00244140625</v>
      </c>
      <c r="P3521" s="110">
        <v>0.90114688873291016</v>
      </c>
    </row>
    <row r="3522" spans="2:16" x14ac:dyDescent="0.2">
      <c r="B3522" s="102" t="s">
        <v>3016</v>
      </c>
      <c r="C3522" s="119">
        <v>21705.740343010169</v>
      </c>
      <c r="D3522" s="125">
        <v>0.63804663227645231</v>
      </c>
      <c r="E3522" s="119">
        <f t="shared" si="324"/>
        <v>13849.274526924766</v>
      </c>
      <c r="F3522" s="121">
        <f t="shared" si="325"/>
        <v>14189.949675375312</v>
      </c>
      <c r="G3522" s="110">
        <f t="shared" si="326"/>
        <v>0.65374179600120652</v>
      </c>
      <c r="H3522" s="130">
        <v>0.71546543873503277</v>
      </c>
      <c r="I3522" s="128">
        <f t="shared" si="327"/>
        <v>10152.418570120435</v>
      </c>
      <c r="J3522" s="3">
        <f t="shared" si="328"/>
        <v>10227.785545748917</v>
      </c>
      <c r="K3522" s="122">
        <f t="shared" si="329"/>
        <v>0.4712018749013801</v>
      </c>
      <c r="M3522" s="39" t="s">
        <v>3016</v>
      </c>
      <c r="N3522" s="3">
        <v>21705.740343010169</v>
      </c>
      <c r="O3522" s="3">
        <v>10227.7861328125</v>
      </c>
      <c r="P3522" s="110">
        <v>0.47120189666748047</v>
      </c>
    </row>
    <row r="3523" spans="2:16" x14ac:dyDescent="0.2">
      <c r="B3523" s="102" t="s">
        <v>3015</v>
      </c>
      <c r="C3523" s="119">
        <v>11372.830833381717</v>
      </c>
      <c r="D3523" s="125">
        <v>0.86125530707213538</v>
      </c>
      <c r="E3523" s="119">
        <f t="shared" si="324"/>
        <v>9794.9109116836189</v>
      </c>
      <c r="F3523" s="121">
        <f t="shared" si="325"/>
        <v>10035.853693373039</v>
      </c>
      <c r="G3523" s="110">
        <f t="shared" si="326"/>
        <v>0.88244113012880132</v>
      </c>
      <c r="H3523" s="130">
        <v>0.89706748441119144</v>
      </c>
      <c r="I3523" s="128">
        <f t="shared" si="327"/>
        <v>9002.8380266329168</v>
      </c>
      <c r="J3523" s="3">
        <f t="shared" si="328"/>
        <v>9069.6710348913984</v>
      </c>
      <c r="K3523" s="122">
        <f t="shared" si="329"/>
        <v>0.79748579467743019</v>
      </c>
      <c r="M3523" s="39" t="s">
        <v>3015</v>
      </c>
      <c r="N3523" s="3">
        <v>11372.830833381717</v>
      </c>
      <c r="O3523" s="3">
        <v>9069.6708984375</v>
      </c>
      <c r="P3523" s="110">
        <v>0.79748576879501343</v>
      </c>
    </row>
    <row r="3524" spans="2:16" x14ac:dyDescent="0.2">
      <c r="B3524" s="102" t="s">
        <v>3014</v>
      </c>
      <c r="C3524" s="119">
        <v>7322.5697561062916</v>
      </c>
      <c r="D3524" s="125">
        <v>0.88815926477297613</v>
      </c>
      <c r="E3524" s="119">
        <f t="shared" si="324"/>
        <v>6503.6081708321954</v>
      </c>
      <c r="F3524" s="121">
        <f t="shared" si="325"/>
        <v>6663.5889463417707</v>
      </c>
      <c r="G3524" s="110">
        <f t="shared" si="326"/>
        <v>0.91000689215490271</v>
      </c>
      <c r="H3524" s="130">
        <v>0.90268766784260079</v>
      </c>
      <c r="I3524" s="128">
        <f t="shared" si="327"/>
        <v>6015.1395654349863</v>
      </c>
      <c r="J3524" s="3">
        <f t="shared" si="328"/>
        <v>6059.7932480918744</v>
      </c>
      <c r="K3524" s="122">
        <f t="shared" si="329"/>
        <v>0.82755008827858723</v>
      </c>
      <c r="M3524" s="39" t="s">
        <v>3014</v>
      </c>
      <c r="N3524" s="3">
        <v>7322.5697561062916</v>
      </c>
      <c r="O3524" s="3">
        <v>6059.79345703125</v>
      </c>
      <c r="P3524" s="110">
        <v>0.82755011320114136</v>
      </c>
    </row>
    <row r="3525" spans="2:16" x14ac:dyDescent="0.2">
      <c r="B3525" s="102" t="s">
        <v>3013</v>
      </c>
      <c r="C3525" s="119">
        <v>19361.968359580613</v>
      </c>
      <c r="D3525" s="125">
        <v>0.87485682168921508</v>
      </c>
      <c r="E3525" s="119">
        <f t="shared" ref="E3525:E3588" si="330">D3525*C3525</f>
        <v>16938.950100709841</v>
      </c>
      <c r="F3525" s="121">
        <f t="shared" ref="F3525:F3588" si="331">E3525/$E$2*$C$2</f>
        <v>17355.627474599482</v>
      </c>
      <c r="G3525" s="110">
        <f t="shared" ref="G3525:G3588" si="332">F3525/C3525</f>
        <v>0.89637722530476294</v>
      </c>
      <c r="H3525" s="130">
        <v>0.83486422805665284</v>
      </c>
      <c r="I3525" s="128">
        <f t="shared" ref="I3525:I3588" si="333">C3525*H3525*G3525</f>
        <v>14489.59253402033</v>
      </c>
      <c r="J3525" s="3">
        <f t="shared" ref="J3525:J3588" si="334">I3525/$I$2*$C$2</f>
        <v>14597.156732623422</v>
      </c>
      <c r="K3525" s="122">
        <f t="shared" ref="K3525:K3588" si="335">J3525/C3525</f>
        <v>0.75390871741614607</v>
      </c>
      <c r="M3525" s="39" t="s">
        <v>3013</v>
      </c>
      <c r="N3525" s="3">
        <v>19361.968359580613</v>
      </c>
      <c r="O3525" s="3">
        <v>14597.158203125</v>
      </c>
      <c r="P3525" s="110">
        <v>0.75390881299972534</v>
      </c>
    </row>
    <row r="3526" spans="2:16" x14ac:dyDescent="0.2">
      <c r="B3526" s="102" t="s">
        <v>3012</v>
      </c>
      <c r="C3526" s="119">
        <v>13828.607922150057</v>
      </c>
      <c r="D3526" s="125">
        <v>0.85377242275014176</v>
      </c>
      <c r="E3526" s="119">
        <f t="shared" si="330"/>
        <v>11806.484088955858</v>
      </c>
      <c r="F3526" s="121">
        <f t="shared" si="331"/>
        <v>12096.909100884419</v>
      </c>
      <c r="G3526" s="110">
        <f t="shared" si="332"/>
        <v>0.87477417604038954</v>
      </c>
      <c r="H3526" s="130">
        <v>1.0670487300186609</v>
      </c>
      <c r="I3526" s="128">
        <f t="shared" si="333"/>
        <v>12907.9914932499</v>
      </c>
      <c r="J3526" s="3">
        <f t="shared" si="334"/>
        <v>13003.814599199015</v>
      </c>
      <c r="K3526" s="122">
        <f t="shared" si="335"/>
        <v>0.94035601214566766</v>
      </c>
      <c r="M3526" s="39" t="s">
        <v>3012</v>
      </c>
      <c r="N3526" s="3">
        <v>13828.607922150057</v>
      </c>
      <c r="O3526" s="3">
        <v>13003.8134765625</v>
      </c>
      <c r="P3526" s="110">
        <v>0.94035595655441284</v>
      </c>
    </row>
    <row r="3527" spans="2:16" x14ac:dyDescent="0.2">
      <c r="B3527" s="102" t="s">
        <v>3011</v>
      </c>
      <c r="C3527" s="119">
        <v>5926.9176820997236</v>
      </c>
      <c r="D3527" s="125">
        <v>0.89323346159910177</v>
      </c>
      <c r="E3527" s="119">
        <f t="shared" si="330"/>
        <v>5294.1211977948606</v>
      </c>
      <c r="F3527" s="121">
        <f t="shared" si="331"/>
        <v>5424.3500788432902</v>
      </c>
      <c r="G3527" s="110">
        <f t="shared" si="332"/>
        <v>0.91520590799256907</v>
      </c>
      <c r="H3527" s="130">
        <v>0.99691480362478391</v>
      </c>
      <c r="I3527" s="128">
        <f t="shared" si="333"/>
        <v>5407.6148936421396</v>
      </c>
      <c r="J3527" s="3">
        <f t="shared" si="334"/>
        <v>5447.7585871948086</v>
      </c>
      <c r="K3527" s="122">
        <f t="shared" si="335"/>
        <v>0.91915543278894274</v>
      </c>
      <c r="M3527" s="39" t="s">
        <v>3011</v>
      </c>
      <c r="N3527" s="3">
        <v>5926.9176820997236</v>
      </c>
      <c r="O3527" s="3">
        <v>5447.75830078125</v>
      </c>
      <c r="P3527" s="110">
        <v>0.91915535926818848</v>
      </c>
    </row>
    <row r="3528" spans="2:16" x14ac:dyDescent="0.2">
      <c r="B3528" s="102" t="s">
        <v>3010</v>
      </c>
      <c r="C3528" s="119">
        <v>9670.9943921114918</v>
      </c>
      <c r="D3528" s="125">
        <v>0.85456628161774828</v>
      </c>
      <c r="E3528" s="119">
        <f t="shared" si="330"/>
        <v>8264.5057172128127</v>
      </c>
      <c r="F3528" s="121">
        <f t="shared" si="331"/>
        <v>8467.8024102351192</v>
      </c>
      <c r="G3528" s="110">
        <f t="shared" si="332"/>
        <v>0.87558756286139494</v>
      </c>
      <c r="H3528" s="130">
        <v>1.0356525700324974</v>
      </c>
      <c r="I3528" s="128">
        <f t="shared" si="333"/>
        <v>8769.7013286873771</v>
      </c>
      <c r="J3528" s="3">
        <f t="shared" si="334"/>
        <v>8834.8036352701147</v>
      </c>
      <c r="K3528" s="122">
        <f t="shared" si="335"/>
        <v>0.91353621737973012</v>
      </c>
      <c r="M3528" s="39" t="s">
        <v>3010</v>
      </c>
      <c r="N3528" s="3">
        <v>9670.9943921114918</v>
      </c>
      <c r="O3528" s="3">
        <v>8834.8037109375</v>
      </c>
      <c r="P3528" s="110">
        <v>0.91353625059127808</v>
      </c>
    </row>
    <row r="3529" spans="2:16" x14ac:dyDescent="0.2">
      <c r="B3529" s="102" t="s">
        <v>3009</v>
      </c>
      <c r="C3529" s="119">
        <v>6970.8887446725212</v>
      </c>
      <c r="D3529" s="125">
        <v>0.80777939441848778</v>
      </c>
      <c r="E3529" s="119">
        <f t="shared" si="330"/>
        <v>5630.9402887302213</v>
      </c>
      <c r="F3529" s="121">
        <f t="shared" si="331"/>
        <v>5769.4545058503927</v>
      </c>
      <c r="G3529" s="110">
        <f t="shared" si="332"/>
        <v>0.82764977568458242</v>
      </c>
      <c r="H3529" s="130">
        <v>1.0711554136279855</v>
      </c>
      <c r="I3529" s="128">
        <f t="shared" si="333"/>
        <v>6179.9824276220224</v>
      </c>
      <c r="J3529" s="3">
        <f t="shared" si="334"/>
        <v>6225.8598293258719</v>
      </c>
      <c r="K3529" s="122">
        <f t="shared" si="335"/>
        <v>0.89312282226336848</v>
      </c>
      <c r="M3529" s="39" t="s">
        <v>3009</v>
      </c>
      <c r="N3529" s="3">
        <v>6970.8887446725212</v>
      </c>
      <c r="O3529" s="3">
        <v>6225.85986328125</v>
      </c>
      <c r="P3529" s="110">
        <v>0.89312285184860229</v>
      </c>
    </row>
    <row r="3530" spans="2:16" x14ac:dyDescent="0.2">
      <c r="B3530" s="102" t="s">
        <v>3008</v>
      </c>
      <c r="C3530" s="119">
        <v>8662.7507200354048</v>
      </c>
      <c r="D3530" s="125">
        <v>0.86259871502250163</v>
      </c>
      <c r="E3530" s="119">
        <f t="shared" si="330"/>
        <v>7472.4776396627913</v>
      </c>
      <c r="F3530" s="121">
        <f t="shared" si="331"/>
        <v>7656.2914144736205</v>
      </c>
      <c r="G3530" s="110">
        <f t="shared" si="332"/>
        <v>0.88381758426523549</v>
      </c>
      <c r="H3530" s="130">
        <v>0.98667016865875501</v>
      </c>
      <c r="I3530" s="128">
        <f t="shared" si="333"/>
        <v>7554.2343412192658</v>
      </c>
      <c r="J3530" s="3">
        <f t="shared" si="334"/>
        <v>7610.3135691937841</v>
      </c>
      <c r="K3530" s="122">
        <f t="shared" si="335"/>
        <v>0.87851005011519956</v>
      </c>
      <c r="M3530" s="39" t="s">
        <v>3008</v>
      </c>
      <c r="N3530" s="3">
        <v>8662.7507200354048</v>
      </c>
      <c r="O3530" s="3">
        <v>7610.3134765625</v>
      </c>
      <c r="P3530" s="110">
        <v>0.87851005792617798</v>
      </c>
    </row>
    <row r="3531" spans="2:16" x14ac:dyDescent="0.2">
      <c r="B3531" s="102" t="s">
        <v>3007</v>
      </c>
      <c r="C3531" s="119">
        <v>11207.394443936919</v>
      </c>
      <c r="D3531" s="125">
        <v>0.81386419353869377</v>
      </c>
      <c r="E3531" s="119">
        <f t="shared" si="330"/>
        <v>9121.297040784757</v>
      </c>
      <c r="F3531" s="121">
        <f t="shared" si="331"/>
        <v>9345.6697483507523</v>
      </c>
      <c r="G3531" s="110">
        <f t="shared" si="332"/>
        <v>0.83388425339188987</v>
      </c>
      <c r="H3531" s="130">
        <v>0.996300195982462</v>
      </c>
      <c r="I3531" s="128">
        <f t="shared" si="333"/>
        <v>9311.0926018692207</v>
      </c>
      <c r="J3531" s="3">
        <f t="shared" si="334"/>
        <v>9380.2139530381864</v>
      </c>
      <c r="K3531" s="122">
        <f t="shared" si="335"/>
        <v>0.83696652241170855</v>
      </c>
      <c r="M3531" s="39" t="s">
        <v>3007</v>
      </c>
      <c r="N3531" s="3">
        <v>11207.394443936919</v>
      </c>
      <c r="O3531" s="3">
        <v>9380.21484375</v>
      </c>
      <c r="P3531" s="110">
        <v>0.83696657419204712</v>
      </c>
    </row>
    <row r="3532" spans="2:16" x14ac:dyDescent="0.2">
      <c r="B3532" s="102" t="s">
        <v>3006</v>
      </c>
      <c r="C3532" s="119">
        <v>11759.796551166039</v>
      </c>
      <c r="D3532" s="125">
        <v>0.91615317146271602</v>
      </c>
      <c r="E3532" s="119">
        <f t="shared" si="330"/>
        <v>10773.774906107077</v>
      </c>
      <c r="F3532" s="121">
        <f t="shared" si="331"/>
        <v>11038.796540155497</v>
      </c>
      <c r="G3532" s="110">
        <f t="shared" si="332"/>
        <v>0.93868941457673005</v>
      </c>
      <c r="H3532" s="130">
        <v>1.103252873143054</v>
      </c>
      <c r="I3532" s="128">
        <f t="shared" si="333"/>
        <v>12178.583998968157</v>
      </c>
      <c r="J3532" s="3">
        <f t="shared" si="334"/>
        <v>12268.992312721199</v>
      </c>
      <c r="K3532" s="122">
        <f t="shared" si="335"/>
        <v>1.043299708403941</v>
      </c>
      <c r="M3532" s="39" t="s">
        <v>3006</v>
      </c>
      <c r="N3532" s="3">
        <v>11759.796551166039</v>
      </c>
      <c r="O3532" s="3">
        <v>12268.9931640625</v>
      </c>
      <c r="P3532" s="110">
        <v>1.0432997941970825</v>
      </c>
    </row>
    <row r="3533" spans="2:16" x14ac:dyDescent="0.2">
      <c r="B3533" s="102" t="s">
        <v>3005</v>
      </c>
      <c r="C3533" s="119">
        <v>6462.1930565237226</v>
      </c>
      <c r="D3533" s="125">
        <v>0.83500047575482805</v>
      </c>
      <c r="E3533" s="119">
        <f t="shared" si="330"/>
        <v>5395.9342766168547</v>
      </c>
      <c r="F3533" s="121">
        <f t="shared" si="331"/>
        <v>5528.6676343925283</v>
      </c>
      <c r="G3533" s="110">
        <f t="shared" si="332"/>
        <v>0.85554046219823465</v>
      </c>
      <c r="H3533" s="130">
        <v>0.76980954815395386</v>
      </c>
      <c r="I3533" s="128">
        <f t="shared" si="333"/>
        <v>4256.0211335251015</v>
      </c>
      <c r="J3533" s="3">
        <f t="shared" si="334"/>
        <v>4287.61591449569</v>
      </c>
      <c r="K3533" s="122">
        <f t="shared" si="335"/>
        <v>0.66349238981142011</v>
      </c>
      <c r="M3533" s="39" t="s">
        <v>3005</v>
      </c>
      <c r="N3533" s="3">
        <v>6462.1930565237226</v>
      </c>
      <c r="O3533" s="3">
        <v>4287.61572265625</v>
      </c>
      <c r="P3533" s="110">
        <v>0.66349238157272339</v>
      </c>
    </row>
    <row r="3534" spans="2:16" x14ac:dyDescent="0.2">
      <c r="B3534" s="102" t="s">
        <v>3004</v>
      </c>
      <c r="C3534" s="119">
        <v>12862.409600558196</v>
      </c>
      <c r="D3534" s="125">
        <v>0.87855626721920799</v>
      </c>
      <c r="E3534" s="119">
        <f t="shared" si="330"/>
        <v>11300.350566110912</v>
      </c>
      <c r="F3534" s="121">
        <f t="shared" si="331"/>
        <v>11578.325314836458</v>
      </c>
      <c r="G3534" s="110">
        <f t="shared" si="332"/>
        <v>0.90016767265240782</v>
      </c>
      <c r="H3534" s="130">
        <v>0.95078829412495969</v>
      </c>
      <c r="I3534" s="128">
        <f t="shared" si="333"/>
        <v>11008.536174917192</v>
      </c>
      <c r="J3534" s="3">
        <f t="shared" si="334"/>
        <v>11090.25858144228</v>
      </c>
      <c r="K3534" s="122">
        <f t="shared" si="335"/>
        <v>0.86222247042739109</v>
      </c>
      <c r="M3534" s="39" t="s">
        <v>3004</v>
      </c>
      <c r="N3534" s="3">
        <v>12862.409600558196</v>
      </c>
      <c r="O3534" s="3">
        <v>11090.2587890625</v>
      </c>
      <c r="P3534" s="110">
        <v>0.86222249269485474</v>
      </c>
    </row>
    <row r="3535" spans="2:16" x14ac:dyDescent="0.2">
      <c r="B3535" s="102" t="s">
        <v>3003</v>
      </c>
      <c r="C3535" s="119">
        <v>8488.8978729133269</v>
      </c>
      <c r="D3535" s="125">
        <v>0.91559246838748265</v>
      </c>
      <c r="E3535" s="119">
        <f t="shared" si="330"/>
        <v>7772.3709573499636</v>
      </c>
      <c r="F3535" s="121">
        <f t="shared" si="331"/>
        <v>7963.5617395501522</v>
      </c>
      <c r="G3535" s="110">
        <f t="shared" si="332"/>
        <v>0.93811491889430831</v>
      </c>
      <c r="H3535" s="130">
        <v>0.90088569353035552</v>
      </c>
      <c r="I3535" s="128">
        <f t="shared" si="333"/>
        <v>7174.2588407064432</v>
      </c>
      <c r="J3535" s="3">
        <f t="shared" si="334"/>
        <v>7227.5173019751001</v>
      </c>
      <c r="K3535" s="122">
        <f t="shared" si="335"/>
        <v>0.85140820518490579</v>
      </c>
      <c r="M3535" s="39" t="s">
        <v>3003</v>
      </c>
      <c r="N3535" s="3">
        <v>8488.8978729133269</v>
      </c>
      <c r="O3535" s="3">
        <v>7227.51708984375</v>
      </c>
      <c r="P3535" s="110">
        <v>0.85140818357467651</v>
      </c>
    </row>
    <row r="3536" spans="2:16" x14ac:dyDescent="0.2">
      <c r="B3536" s="102" t="s">
        <v>3002</v>
      </c>
      <c r="C3536" s="119">
        <v>8239.005256223687</v>
      </c>
      <c r="D3536" s="125">
        <v>0.83400713867374998</v>
      </c>
      <c r="E3536" s="119">
        <f t="shared" si="330"/>
        <v>6871.3891992611034</v>
      </c>
      <c r="F3536" s="121">
        <f t="shared" si="331"/>
        <v>7040.4169364879681</v>
      </c>
      <c r="G3536" s="110">
        <f t="shared" si="332"/>
        <v>0.85452269024463678</v>
      </c>
      <c r="H3536" s="130">
        <v>0.90118759685154981</v>
      </c>
      <c r="I3536" s="128">
        <f t="shared" si="333"/>
        <v>6344.7364198265423</v>
      </c>
      <c r="J3536" s="3">
        <f t="shared" si="334"/>
        <v>6391.836880846693</v>
      </c>
      <c r="K3536" s="122">
        <f t="shared" si="335"/>
        <v>0.77580201517875524</v>
      </c>
      <c r="M3536" s="39" t="s">
        <v>3002</v>
      </c>
      <c r="N3536" s="3">
        <v>8239.005256223687</v>
      </c>
      <c r="O3536" s="3">
        <v>6391.8369140625</v>
      </c>
      <c r="P3536" s="110">
        <v>0.77580201625823975</v>
      </c>
    </row>
    <row r="3537" spans="2:16" x14ac:dyDescent="0.2">
      <c r="B3537" s="102" t="s">
        <v>3001</v>
      </c>
      <c r="C3537" s="119">
        <v>7602.9169316957468</v>
      </c>
      <c r="D3537" s="125">
        <v>0.86828987647010392</v>
      </c>
      <c r="E3537" s="119">
        <f t="shared" si="330"/>
        <v>6601.5358034345618</v>
      </c>
      <c r="F3537" s="121">
        <f t="shared" si="331"/>
        <v>6763.9254784651457</v>
      </c>
      <c r="G3537" s="110">
        <f t="shared" si="332"/>
        <v>0.88964874129652327</v>
      </c>
      <c r="H3537" s="130">
        <v>0.96992117990768989</v>
      </c>
      <c r="I3537" s="128">
        <f t="shared" si="333"/>
        <v>6560.4745808806001</v>
      </c>
      <c r="J3537" s="3">
        <f t="shared" si="334"/>
        <v>6609.1765846872304</v>
      </c>
      <c r="K3537" s="122">
        <f t="shared" si="335"/>
        <v>0.86929485670615192</v>
      </c>
      <c r="M3537" s="39" t="s">
        <v>3001</v>
      </c>
      <c r="N3537" s="3">
        <v>7602.9169316957468</v>
      </c>
      <c r="O3537" s="3">
        <v>6609.1767578125</v>
      </c>
      <c r="P3537" s="110">
        <v>0.86929488182067871</v>
      </c>
    </row>
    <row r="3538" spans="2:16" x14ac:dyDescent="0.2">
      <c r="B3538" s="102" t="s">
        <v>3000</v>
      </c>
      <c r="C3538" s="119">
        <v>6240.7319828809123</v>
      </c>
      <c r="D3538" s="125">
        <v>0.8635972093050035</v>
      </c>
      <c r="E3538" s="119">
        <f t="shared" si="330"/>
        <v>5389.478724436437</v>
      </c>
      <c r="F3538" s="121">
        <f t="shared" si="331"/>
        <v>5522.0532835549593</v>
      </c>
      <c r="G3538" s="110">
        <f t="shared" si="332"/>
        <v>0.88484064028107978</v>
      </c>
      <c r="H3538" s="130">
        <v>0.8903370076292092</v>
      </c>
      <c r="I3538" s="128">
        <f t="shared" si="333"/>
        <v>4916.4883964493711</v>
      </c>
      <c r="J3538" s="3">
        <f t="shared" si="334"/>
        <v>4952.9861884379179</v>
      </c>
      <c r="K3538" s="122">
        <f t="shared" si="335"/>
        <v>0.79365468698616803</v>
      </c>
      <c r="M3538" s="39" t="s">
        <v>3000</v>
      </c>
      <c r="N3538" s="3">
        <v>6240.7319828809123</v>
      </c>
      <c r="O3538" s="3">
        <v>4952.986328125</v>
      </c>
      <c r="P3538" s="110">
        <v>0.7936546802520752</v>
      </c>
    </row>
    <row r="3539" spans="2:16" x14ac:dyDescent="0.2">
      <c r="B3539" s="102" t="s">
        <v>2999</v>
      </c>
      <c r="C3539" s="119">
        <v>4482.5265110234595</v>
      </c>
      <c r="D3539" s="125">
        <v>0.85771547058485476</v>
      </c>
      <c r="E3539" s="119">
        <f t="shared" si="330"/>
        <v>3844.7323358115736</v>
      </c>
      <c r="F3539" s="121">
        <f t="shared" si="331"/>
        <v>3939.3080304957098</v>
      </c>
      <c r="G3539" s="110">
        <f t="shared" si="332"/>
        <v>0.87881421801034232</v>
      </c>
      <c r="H3539" s="130">
        <v>1.0107841458682676</v>
      </c>
      <c r="I3539" s="128">
        <f t="shared" si="333"/>
        <v>3981.7901029166128</v>
      </c>
      <c r="J3539" s="3">
        <f t="shared" si="334"/>
        <v>4011.3491164237453</v>
      </c>
      <c r="K3539" s="122">
        <f t="shared" si="335"/>
        <v>0.89488575395126124</v>
      </c>
      <c r="M3539" s="39" t="s">
        <v>2999</v>
      </c>
      <c r="N3539" s="3">
        <v>4482.5265110234595</v>
      </c>
      <c r="O3539" s="3">
        <v>4011.34912109375</v>
      </c>
      <c r="P3539" s="110">
        <v>0.89488577842712402</v>
      </c>
    </row>
    <row r="3540" spans="2:16" x14ac:dyDescent="0.2">
      <c r="B3540" s="102" t="s">
        <v>2998</v>
      </c>
      <c r="C3540" s="119">
        <v>3508.3769652403821</v>
      </c>
      <c r="D3540" s="125">
        <v>0.85299009541535087</v>
      </c>
      <c r="E3540" s="119">
        <f t="shared" si="330"/>
        <v>2992.6108023334127</v>
      </c>
      <c r="F3540" s="121">
        <f t="shared" si="331"/>
        <v>3066.2253535763375</v>
      </c>
      <c r="G3540" s="110">
        <f t="shared" si="332"/>
        <v>0.8739726044137478</v>
      </c>
      <c r="H3540" s="130">
        <v>0.91271928413249837</v>
      </c>
      <c r="I3540" s="128">
        <f t="shared" si="333"/>
        <v>2798.6030097051116</v>
      </c>
      <c r="J3540" s="3">
        <f t="shared" si="334"/>
        <v>2819.3785759772713</v>
      </c>
      <c r="K3540" s="122">
        <f t="shared" si="335"/>
        <v>0.803613352815437</v>
      </c>
      <c r="M3540" s="39" t="s">
        <v>2998</v>
      </c>
      <c r="N3540" s="3">
        <v>3508.3769652403821</v>
      </c>
      <c r="O3540" s="3">
        <v>2819.37890625</v>
      </c>
      <c r="P3540" s="110">
        <v>0.80361342430114746</v>
      </c>
    </row>
    <row r="3541" spans="2:16" x14ac:dyDescent="0.2">
      <c r="B3541" s="102" t="s">
        <v>2997</v>
      </c>
      <c r="C3541" s="119">
        <v>11697.960770487151</v>
      </c>
      <c r="D3541" s="125">
        <v>0.82404307869116533</v>
      </c>
      <c r="E3541" s="119">
        <f t="shared" si="330"/>
        <v>9639.6236077207086</v>
      </c>
      <c r="F3541" s="121">
        <f t="shared" si="331"/>
        <v>9876.746512403055</v>
      </c>
      <c r="G3541" s="110">
        <f t="shared" si="332"/>
        <v>0.8443135266209093</v>
      </c>
      <c r="H3541" s="130">
        <v>0.94986101772389064</v>
      </c>
      <c r="I3541" s="128">
        <f t="shared" si="333"/>
        <v>9381.5364940720538</v>
      </c>
      <c r="J3541" s="3">
        <f t="shared" si="334"/>
        <v>9451.1807889189386</v>
      </c>
      <c r="K3541" s="122">
        <f t="shared" si="335"/>
        <v>0.80793404716857786</v>
      </c>
      <c r="M3541" s="39" t="s">
        <v>2997</v>
      </c>
      <c r="N3541" s="3">
        <v>11697.960770487151</v>
      </c>
      <c r="O3541" s="3">
        <v>9451.181640625</v>
      </c>
      <c r="P3541" s="110">
        <v>0.80793410539627075</v>
      </c>
    </row>
    <row r="3542" spans="2:16" x14ac:dyDescent="0.2">
      <c r="B3542" s="102" t="s">
        <v>2996</v>
      </c>
      <c r="C3542" s="119">
        <v>3757.997964468088</v>
      </c>
      <c r="D3542" s="125">
        <v>0.88796693273587823</v>
      </c>
      <c r="E3542" s="119">
        <f t="shared" si="330"/>
        <v>3336.9779257364021</v>
      </c>
      <c r="F3542" s="121">
        <f t="shared" si="331"/>
        <v>3419.0634853818769</v>
      </c>
      <c r="G3542" s="110">
        <f t="shared" si="332"/>
        <v>0.90980982898584828</v>
      </c>
      <c r="H3542" s="130">
        <v>0.84034426345517432</v>
      </c>
      <c r="I3542" s="128">
        <f t="shared" si="333"/>
        <v>2873.1903863297148</v>
      </c>
      <c r="J3542" s="3">
        <f t="shared" si="334"/>
        <v>2894.5196556389819</v>
      </c>
      <c r="K3542" s="122">
        <f t="shared" si="335"/>
        <v>0.77022917069319807</v>
      </c>
      <c r="M3542" s="39" t="s">
        <v>2996</v>
      </c>
      <c r="N3542" s="3">
        <v>3757.997964468088</v>
      </c>
      <c r="O3542" s="3">
        <v>2894.519775390625</v>
      </c>
      <c r="P3542" s="110">
        <v>0.77022922039031982</v>
      </c>
    </row>
    <row r="3543" spans="2:16" x14ac:dyDescent="0.2">
      <c r="B3543" s="102" t="s">
        <v>2995</v>
      </c>
      <c r="C3543" s="119">
        <v>4469.2635032183998</v>
      </c>
      <c r="D3543" s="125">
        <v>0.84058900601220099</v>
      </c>
      <c r="E3543" s="119">
        <f t="shared" si="330"/>
        <v>3756.8137657769621</v>
      </c>
      <c r="F3543" s="121">
        <f t="shared" si="331"/>
        <v>3849.2267715895709</v>
      </c>
      <c r="G3543" s="110">
        <f t="shared" si="332"/>
        <v>0.86126646343802982</v>
      </c>
      <c r="H3543" s="130">
        <v>0.96232653818696068</v>
      </c>
      <c r="I3543" s="128">
        <f t="shared" si="333"/>
        <v>3704.213073800363</v>
      </c>
      <c r="J3543" s="3">
        <f t="shared" si="334"/>
        <v>3731.7114806605232</v>
      </c>
      <c r="K3543" s="122">
        <f t="shared" si="335"/>
        <v>0.83497235684878468</v>
      </c>
      <c r="M3543" s="39" t="s">
        <v>2995</v>
      </c>
      <c r="N3543" s="3">
        <v>4469.2635032183998</v>
      </c>
      <c r="O3543" s="3">
        <v>3731.71142578125</v>
      </c>
      <c r="P3543" s="110">
        <v>0.8349723219871521</v>
      </c>
    </row>
    <row r="3544" spans="2:16" x14ac:dyDescent="0.2">
      <c r="B3544" s="102" t="s">
        <v>2994</v>
      </c>
      <c r="C3544" s="119">
        <v>7627.5999499419549</v>
      </c>
      <c r="D3544" s="125">
        <v>0.87564787244825959</v>
      </c>
      <c r="E3544" s="119">
        <f t="shared" si="330"/>
        <v>6679.0916680531245</v>
      </c>
      <c r="F3544" s="121">
        <f t="shared" si="331"/>
        <v>6843.3891221259082</v>
      </c>
      <c r="G3544" s="110">
        <f t="shared" si="332"/>
        <v>0.89718773494118365</v>
      </c>
      <c r="H3544" s="130">
        <v>0.92682238154744001</v>
      </c>
      <c r="I3544" s="128">
        <f t="shared" si="333"/>
        <v>6342.6062040245797</v>
      </c>
      <c r="J3544" s="3">
        <f t="shared" si="334"/>
        <v>6389.6908512835744</v>
      </c>
      <c r="K3544" s="122">
        <f t="shared" si="335"/>
        <v>0.83770660407173025</v>
      </c>
      <c r="M3544" s="39" t="s">
        <v>2994</v>
      </c>
      <c r="N3544" s="3">
        <v>7627.5999499419549</v>
      </c>
      <c r="O3544" s="3">
        <v>6389.69091796875</v>
      </c>
      <c r="P3544" s="110">
        <v>0.83770662546157837</v>
      </c>
    </row>
    <row r="3545" spans="2:16" x14ac:dyDescent="0.2">
      <c r="B3545" s="102" t="s">
        <v>2993</v>
      </c>
      <c r="C3545" s="119">
        <v>18522.47023872954</v>
      </c>
      <c r="D3545" s="125">
        <v>0.79908605726011506</v>
      </c>
      <c r="E3545" s="119">
        <f t="shared" si="330"/>
        <v>14801.04771378421</v>
      </c>
      <c r="F3545" s="121">
        <f t="shared" si="331"/>
        <v>15165.135313991286</v>
      </c>
      <c r="G3545" s="110">
        <f t="shared" si="332"/>
        <v>0.81874259310627817</v>
      </c>
      <c r="H3545" s="130">
        <v>0.70771936766562238</v>
      </c>
      <c r="I3545" s="128">
        <f t="shared" si="333"/>
        <v>10732.659974981512</v>
      </c>
      <c r="J3545" s="3">
        <f t="shared" si="334"/>
        <v>10812.334401048209</v>
      </c>
      <c r="K3545" s="122">
        <f t="shared" si="335"/>
        <v>0.5837414913719321</v>
      </c>
      <c r="M3545" s="39" t="s">
        <v>2993</v>
      </c>
      <c r="N3545" s="3">
        <v>18522.47023872954</v>
      </c>
      <c r="O3545" s="3">
        <v>10812.3349609375</v>
      </c>
      <c r="P3545" s="110">
        <v>0.58374154567718506</v>
      </c>
    </row>
    <row r="3546" spans="2:16" x14ac:dyDescent="0.2">
      <c r="B3546" s="102" t="s">
        <v>2992</v>
      </c>
      <c r="C3546" s="119">
        <v>7989.4723945509159</v>
      </c>
      <c r="D3546" s="125">
        <v>0.84264693664569501</v>
      </c>
      <c r="E3546" s="119">
        <f t="shared" si="330"/>
        <v>6732.3044386836746</v>
      </c>
      <c r="F3546" s="121">
        <f t="shared" si="331"/>
        <v>6897.9108615763616</v>
      </c>
      <c r="G3546" s="110">
        <f t="shared" si="332"/>
        <v>0.86337501663826577</v>
      </c>
      <c r="H3546" s="130">
        <v>0.95794301985098951</v>
      </c>
      <c r="I3546" s="128">
        <f t="shared" si="333"/>
        <v>6607.8055614014011</v>
      </c>
      <c r="J3546" s="3">
        <f t="shared" si="334"/>
        <v>6656.8589290560385</v>
      </c>
      <c r="K3546" s="122">
        <f t="shared" si="335"/>
        <v>0.83320382126812731</v>
      </c>
      <c r="M3546" s="39" t="s">
        <v>2992</v>
      </c>
      <c r="N3546" s="3">
        <v>7989.4723945509159</v>
      </c>
      <c r="O3546" s="3">
        <v>6656.85888671875</v>
      </c>
      <c r="P3546" s="110">
        <v>0.83320379257202148</v>
      </c>
    </row>
    <row r="3547" spans="2:16" x14ac:dyDescent="0.2">
      <c r="B3547" s="102" t="s">
        <v>2991</v>
      </c>
      <c r="C3547" s="119">
        <v>5076.4592228188267</v>
      </c>
      <c r="D3547" s="125">
        <v>0.83710502284168509</v>
      </c>
      <c r="E3547" s="119">
        <f t="shared" si="330"/>
        <v>4249.5295136726372</v>
      </c>
      <c r="F3547" s="121">
        <f t="shared" si="331"/>
        <v>4354.0627218995996</v>
      </c>
      <c r="G3547" s="110">
        <f t="shared" si="332"/>
        <v>0.85769677855934812</v>
      </c>
      <c r="H3547" s="130">
        <v>0.84362578930336551</v>
      </c>
      <c r="I3547" s="128">
        <f t="shared" si="333"/>
        <v>3673.1996004389098</v>
      </c>
      <c r="J3547" s="3">
        <f t="shared" si="334"/>
        <v>3700.4677772632572</v>
      </c>
      <c r="K3547" s="122">
        <f t="shared" si="335"/>
        <v>0.72894661708884623</v>
      </c>
      <c r="M3547" s="39" t="s">
        <v>2991</v>
      </c>
      <c r="N3547" s="3">
        <v>5076.4592228188267</v>
      </c>
      <c r="O3547" s="3">
        <v>3700.4677734375</v>
      </c>
      <c r="P3547" s="110">
        <v>0.72894662618637085</v>
      </c>
    </row>
    <row r="3548" spans="2:16" x14ac:dyDescent="0.2">
      <c r="B3548" s="102" t="s">
        <v>2990</v>
      </c>
      <c r="C3548" s="119">
        <v>11235.962621298764</v>
      </c>
      <c r="D3548" s="125">
        <v>0.84924103969180331</v>
      </c>
      <c r="E3548" s="119">
        <f t="shared" si="330"/>
        <v>9542.0405784500017</v>
      </c>
      <c r="F3548" s="121">
        <f t="shared" si="331"/>
        <v>9776.7630604301758</v>
      </c>
      <c r="G3548" s="110">
        <f t="shared" si="332"/>
        <v>0.87013132652270075</v>
      </c>
      <c r="H3548" s="130">
        <v>0.79492714691901889</v>
      </c>
      <c r="I3548" s="128">
        <f t="shared" si="333"/>
        <v>7771.8143657310156</v>
      </c>
      <c r="J3548" s="3">
        <f t="shared" si="334"/>
        <v>7829.5088096554446</v>
      </c>
      <c r="K3548" s="122">
        <f t="shared" si="335"/>
        <v>0.69682581488958639</v>
      </c>
      <c r="M3548" s="39" t="s">
        <v>2990</v>
      </c>
      <c r="N3548" s="3">
        <v>11235.962621298764</v>
      </c>
      <c r="O3548" s="3">
        <v>7829.50927734375</v>
      </c>
      <c r="P3548" s="110">
        <v>0.69682586193084717</v>
      </c>
    </row>
    <row r="3549" spans="2:16" x14ac:dyDescent="0.2">
      <c r="B3549" s="102" t="s">
        <v>2989</v>
      </c>
      <c r="C3549" s="119">
        <v>8652.7131163800514</v>
      </c>
      <c r="D3549" s="125">
        <v>0.86150482761449632</v>
      </c>
      <c r="E3549" s="119">
        <f t="shared" si="330"/>
        <v>7454.3541217246875</v>
      </c>
      <c r="F3549" s="121">
        <f t="shared" si="331"/>
        <v>7637.7220802473048</v>
      </c>
      <c r="G3549" s="110">
        <f t="shared" si="332"/>
        <v>0.88269678857012912</v>
      </c>
      <c r="H3549" s="130">
        <v>0.95885666930561131</v>
      </c>
      <c r="I3549" s="128">
        <f t="shared" si="333"/>
        <v>7323.4807549478564</v>
      </c>
      <c r="J3549" s="3">
        <f t="shared" si="334"/>
        <v>7377.8469723926592</v>
      </c>
      <c r="K3549" s="122">
        <f t="shared" si="335"/>
        <v>0.85266284379936252</v>
      </c>
      <c r="M3549" s="39" t="s">
        <v>2989</v>
      </c>
      <c r="N3549" s="3">
        <v>8652.7131163800514</v>
      </c>
      <c r="O3549" s="3">
        <v>7377.84765625</v>
      </c>
      <c r="P3549" s="110">
        <v>0.85266292095184326</v>
      </c>
    </row>
    <row r="3550" spans="2:16" x14ac:dyDescent="0.2">
      <c r="B3550" s="102" t="s">
        <v>2988</v>
      </c>
      <c r="C3550" s="119">
        <v>4695.7012404886173</v>
      </c>
      <c r="D3550" s="125">
        <v>0.90581887723891508</v>
      </c>
      <c r="E3550" s="119">
        <f t="shared" si="330"/>
        <v>4253.4548255087802</v>
      </c>
      <c r="F3550" s="121">
        <f t="shared" si="331"/>
        <v>4358.0845915871951</v>
      </c>
      <c r="G3550" s="110">
        <f t="shared" si="332"/>
        <v>0.92810090940404655</v>
      </c>
      <c r="H3550" s="130">
        <v>0.92758879954805551</v>
      </c>
      <c r="I3550" s="128">
        <f t="shared" si="333"/>
        <v>4042.510454639244</v>
      </c>
      <c r="J3550" s="3">
        <f t="shared" si="334"/>
        <v>4072.5202286461354</v>
      </c>
      <c r="K3550" s="122">
        <f t="shared" si="335"/>
        <v>0.86728691202304087</v>
      </c>
      <c r="M3550" s="39" t="s">
        <v>2988</v>
      </c>
      <c r="N3550" s="3">
        <v>4695.7012404886173</v>
      </c>
      <c r="O3550" s="3">
        <v>4072.5205078125</v>
      </c>
      <c r="P3550" s="110">
        <v>0.86728698015213013</v>
      </c>
    </row>
    <row r="3551" spans="2:16" x14ac:dyDescent="0.2">
      <c r="B3551" s="102" t="s">
        <v>2987</v>
      </c>
      <c r="C3551" s="119">
        <v>5622.9336924991767</v>
      </c>
      <c r="D3551" s="125">
        <v>0.81817388009382586</v>
      </c>
      <c r="E3551" s="119">
        <f t="shared" si="330"/>
        <v>4600.537476702355</v>
      </c>
      <c r="F3551" s="121">
        <f t="shared" si="331"/>
        <v>4713.7050498326917</v>
      </c>
      <c r="G3551" s="110">
        <f t="shared" si="332"/>
        <v>0.83829995294460458</v>
      </c>
      <c r="H3551" s="130">
        <v>0.87903655916743484</v>
      </c>
      <c r="I3551" s="128">
        <f t="shared" si="333"/>
        <v>4143.5190679350917</v>
      </c>
      <c r="J3551" s="3">
        <f t="shared" si="334"/>
        <v>4174.2786843213089</v>
      </c>
      <c r="K3551" s="122">
        <f t="shared" si="335"/>
        <v>0.7423666919440417</v>
      </c>
      <c r="M3551" s="39" t="s">
        <v>2987</v>
      </c>
      <c r="N3551" s="3">
        <v>5622.9336924991767</v>
      </c>
      <c r="O3551" s="3">
        <v>4174.27880859375</v>
      </c>
      <c r="P3551" s="110">
        <v>0.7423667311668396</v>
      </c>
    </row>
    <row r="3552" spans="2:16" x14ac:dyDescent="0.2">
      <c r="B3552" s="102" t="s">
        <v>2986</v>
      </c>
      <c r="C3552" s="119">
        <v>3873.4056484181501</v>
      </c>
      <c r="D3552" s="125">
        <v>0.93389650326600659</v>
      </c>
      <c r="E3552" s="119">
        <f t="shared" si="330"/>
        <v>3617.3599907885095</v>
      </c>
      <c r="F3552" s="121">
        <f t="shared" si="331"/>
        <v>3706.3426049655268</v>
      </c>
      <c r="G3552" s="110">
        <f t="shared" si="332"/>
        <v>0.95686921055612917</v>
      </c>
      <c r="H3552" s="130">
        <v>0.78799965801198413</v>
      </c>
      <c r="I3552" s="128">
        <f t="shared" si="333"/>
        <v>2920.5967051880816</v>
      </c>
      <c r="J3552" s="3">
        <f t="shared" si="334"/>
        <v>2942.2778976231889</v>
      </c>
      <c r="K3552" s="122">
        <f t="shared" si="335"/>
        <v>0.75961006016108279</v>
      </c>
      <c r="M3552" s="39" t="s">
        <v>2986</v>
      </c>
      <c r="N3552" s="3">
        <v>3873.4056484181501</v>
      </c>
      <c r="O3552" s="3">
        <v>2942.27783203125</v>
      </c>
      <c r="P3552" s="110">
        <v>0.75961005687713623</v>
      </c>
    </row>
    <row r="3553" spans="2:16" x14ac:dyDescent="0.2">
      <c r="B3553" s="102" t="s">
        <v>2985</v>
      </c>
      <c r="C3553" s="119">
        <v>14817.549098703215</v>
      </c>
      <c r="D3553" s="125">
        <v>0.8358801002009173</v>
      </c>
      <c r="E3553" s="119">
        <f t="shared" si="330"/>
        <v>12385.694425356056</v>
      </c>
      <c r="F3553" s="121">
        <f t="shared" si="331"/>
        <v>12690.3673003733</v>
      </c>
      <c r="G3553" s="110">
        <f t="shared" si="332"/>
        <v>0.8564417243256458</v>
      </c>
      <c r="H3553" s="130">
        <v>0.9529216351865103</v>
      </c>
      <c r="I3553" s="128">
        <f t="shared" si="333"/>
        <v>12092.925558989145</v>
      </c>
      <c r="J3553" s="3">
        <f t="shared" si="334"/>
        <v>12182.697983124981</v>
      </c>
      <c r="K3553" s="122">
        <f t="shared" si="335"/>
        <v>0.82218036882976631</v>
      </c>
      <c r="M3553" s="39" t="s">
        <v>2985</v>
      </c>
      <c r="N3553" s="3">
        <v>14817.549098703215</v>
      </c>
      <c r="O3553" s="3">
        <v>12182.6982421875</v>
      </c>
      <c r="P3553" s="110">
        <v>0.82218039035797119</v>
      </c>
    </row>
    <row r="3554" spans="2:16" x14ac:dyDescent="0.2">
      <c r="B3554" s="102" t="s">
        <v>2984</v>
      </c>
      <c r="C3554" s="119">
        <v>5825.3578042790423</v>
      </c>
      <c r="D3554" s="125">
        <v>0.82084823342506386</v>
      </c>
      <c r="E3554" s="119">
        <f t="shared" si="330"/>
        <v>4781.7346627113611</v>
      </c>
      <c r="F3554" s="121">
        <f t="shared" si="331"/>
        <v>4899.3594641335067</v>
      </c>
      <c r="G3554" s="110">
        <f t="shared" si="332"/>
        <v>0.84104009208407082</v>
      </c>
      <c r="H3554" s="130">
        <v>0.77913973355437904</v>
      </c>
      <c r="I3554" s="128">
        <f t="shared" si="333"/>
        <v>3817.2856274721057</v>
      </c>
      <c r="J3554" s="3">
        <f t="shared" si="334"/>
        <v>3845.623433962804</v>
      </c>
      <c r="K3554" s="122">
        <f t="shared" si="335"/>
        <v>0.66015231392962415</v>
      </c>
      <c r="M3554" s="39" t="s">
        <v>2984</v>
      </c>
      <c r="N3554" s="3">
        <v>5825.3578042790423</v>
      </c>
      <c r="O3554" s="3">
        <v>3845.623779296875</v>
      </c>
      <c r="P3554" s="110">
        <v>0.6601523756980896</v>
      </c>
    </row>
    <row r="3555" spans="2:16" x14ac:dyDescent="0.2">
      <c r="B3555" s="102" t="s">
        <v>2983</v>
      </c>
      <c r="C3555" s="119">
        <v>18266.507024344301</v>
      </c>
      <c r="D3555" s="125">
        <v>0.83185701383431987</v>
      </c>
      <c r="E3555" s="119">
        <f t="shared" si="330"/>
        <v>15195.121986454678</v>
      </c>
      <c r="F3555" s="121">
        <f t="shared" si="331"/>
        <v>15568.903329903074</v>
      </c>
      <c r="G3555" s="110">
        <f t="shared" si="332"/>
        <v>0.85231967497419991</v>
      </c>
      <c r="H3555" s="130">
        <v>0.67558287775799386</v>
      </c>
      <c r="I3555" s="128">
        <f t="shared" si="333"/>
        <v>10518.084515151932</v>
      </c>
      <c r="J3555" s="3">
        <f t="shared" si="334"/>
        <v>10596.166029801536</v>
      </c>
      <c r="K3555" s="122">
        <f t="shared" si="335"/>
        <v>0.58008715162016034</v>
      </c>
      <c r="M3555" s="39" t="s">
        <v>2983</v>
      </c>
      <c r="N3555" s="3">
        <v>18266.507024344301</v>
      </c>
      <c r="O3555" s="3">
        <v>10596.1650390625</v>
      </c>
      <c r="P3555" s="110">
        <v>0.58008712530136108</v>
      </c>
    </row>
    <row r="3556" spans="2:16" x14ac:dyDescent="0.2">
      <c r="B3556" s="102" t="s">
        <v>2982</v>
      </c>
      <c r="C3556" s="119">
        <v>9397.2722868987803</v>
      </c>
      <c r="D3556" s="125">
        <v>0.98895825388245073</v>
      </c>
      <c r="E3556" s="119">
        <f t="shared" si="330"/>
        <v>9293.5099921093624</v>
      </c>
      <c r="F3556" s="121">
        <f t="shared" si="331"/>
        <v>9522.1189268252747</v>
      </c>
      <c r="G3556" s="110">
        <f t="shared" si="332"/>
        <v>1.0132854126298489</v>
      </c>
      <c r="H3556" s="130">
        <v>0.79030726943154583</v>
      </c>
      <c r="I3556" s="128">
        <f t="shared" si="333"/>
        <v>7525.3998082617245</v>
      </c>
      <c r="J3556" s="3">
        <f t="shared" si="334"/>
        <v>7581.2649816710518</v>
      </c>
      <c r="K3556" s="122">
        <f t="shared" si="335"/>
        <v>0.80675165624821599</v>
      </c>
      <c r="M3556" s="39" t="s">
        <v>2982</v>
      </c>
      <c r="N3556" s="3">
        <v>9397.2722868987803</v>
      </c>
      <c r="O3556" s="3">
        <v>7581.26513671875</v>
      </c>
      <c r="P3556" s="110">
        <v>0.80675166845321655</v>
      </c>
    </row>
    <row r="3557" spans="2:16" x14ac:dyDescent="0.2">
      <c r="B3557" s="102" t="s">
        <v>2981</v>
      </c>
      <c r="C3557" s="119">
        <v>7466.6993809725427</v>
      </c>
      <c r="D3557" s="125">
        <v>0.97361344839206376</v>
      </c>
      <c r="E3557" s="119">
        <f t="shared" si="330"/>
        <v>7269.6789324155652</v>
      </c>
      <c r="F3557" s="121">
        <f t="shared" si="331"/>
        <v>7448.5041080356777</v>
      </c>
      <c r="G3557" s="110">
        <f t="shared" si="332"/>
        <v>0.99756314376560651</v>
      </c>
      <c r="H3557" s="130">
        <v>0.86005414573293226</v>
      </c>
      <c r="I3557" s="128">
        <f t="shared" si="333"/>
        <v>6406.1168376248615</v>
      </c>
      <c r="J3557" s="3">
        <f t="shared" si="334"/>
        <v>6453.6729591775565</v>
      </c>
      <c r="K3557" s="122">
        <f t="shared" si="335"/>
        <v>0.86432741294279358</v>
      </c>
      <c r="M3557" s="39" t="s">
        <v>2981</v>
      </c>
      <c r="N3557" s="3">
        <v>7466.6993809725427</v>
      </c>
      <c r="O3557" s="3">
        <v>6453.67236328125</v>
      </c>
      <c r="P3557" s="110">
        <v>0.86432731151580811</v>
      </c>
    </row>
    <row r="3558" spans="2:16" x14ac:dyDescent="0.2">
      <c r="B3558" s="102" t="s">
        <v>2980</v>
      </c>
      <c r="C3558" s="119">
        <v>8144.106992274008</v>
      </c>
      <c r="D3558" s="125">
        <v>0.86136045708707254</v>
      </c>
      <c r="E3558" s="119">
        <f t="shared" si="330"/>
        <v>7015.0117214311631</v>
      </c>
      <c r="F3558" s="121">
        <f t="shared" si="331"/>
        <v>7187.5723963556666</v>
      </c>
      <c r="G3558" s="110">
        <f t="shared" si="332"/>
        <v>0.88254886670499688</v>
      </c>
      <c r="H3558" s="130">
        <v>1.0631157532344437</v>
      </c>
      <c r="I3558" s="128">
        <f t="shared" si="333"/>
        <v>7641.2214420787504</v>
      </c>
      <c r="J3558" s="3">
        <f t="shared" si="334"/>
        <v>7697.9464230494814</v>
      </c>
      <c r="K3558" s="122">
        <f t="shared" si="335"/>
        <v>0.94521675984269593</v>
      </c>
      <c r="M3558" s="39" t="s">
        <v>2980</v>
      </c>
      <c r="N3558" s="3">
        <v>8144.106992274008</v>
      </c>
      <c r="O3558" s="3">
        <v>7697.94580078125</v>
      </c>
      <c r="P3558" s="110">
        <v>0.94521665573120117</v>
      </c>
    </row>
    <row r="3559" spans="2:16" x14ac:dyDescent="0.2">
      <c r="B3559" s="102" t="s">
        <v>2979</v>
      </c>
      <c r="C3559" s="119">
        <v>6838.0676330677961</v>
      </c>
      <c r="D3559" s="125">
        <v>1.0212728035892704</v>
      </c>
      <c r="E3559" s="119">
        <f t="shared" si="330"/>
        <v>6983.5325027561948</v>
      </c>
      <c r="F3559" s="121">
        <f t="shared" si="331"/>
        <v>7155.3188275532348</v>
      </c>
      <c r="G3559" s="110">
        <f t="shared" si="332"/>
        <v>1.0463948605818496</v>
      </c>
      <c r="H3559" s="130">
        <v>0.8576175259591402</v>
      </c>
      <c r="I3559" s="128">
        <f t="shared" si="333"/>
        <v>6136.5268303350613</v>
      </c>
      <c r="J3559" s="3">
        <f t="shared" si="334"/>
        <v>6182.0816372878153</v>
      </c>
      <c r="K3559" s="122">
        <f t="shared" si="335"/>
        <v>0.90406851306826241</v>
      </c>
      <c r="M3559" s="39" t="s">
        <v>2979</v>
      </c>
      <c r="N3559" s="3">
        <v>6838.0676330677961</v>
      </c>
      <c r="O3559" s="3">
        <v>6182.08154296875</v>
      </c>
      <c r="P3559" s="110">
        <v>0.9040684700012207</v>
      </c>
    </row>
    <row r="3560" spans="2:16" x14ac:dyDescent="0.2">
      <c r="B3560" s="102" t="s">
        <v>2978</v>
      </c>
      <c r="C3560" s="119">
        <v>11710.122114555325</v>
      </c>
      <c r="D3560" s="125">
        <v>0.79330186387017454</v>
      </c>
      <c r="E3560" s="119">
        <f t="shared" si="330"/>
        <v>9289.6616996240882</v>
      </c>
      <c r="F3560" s="121">
        <f t="shared" si="331"/>
        <v>9518.1759710700098</v>
      </c>
      <c r="G3560" s="110">
        <f t="shared" si="332"/>
        <v>0.81281611566110035</v>
      </c>
      <c r="H3560" s="130">
        <v>0.93737809033330111</v>
      </c>
      <c r="I3560" s="128">
        <f t="shared" si="333"/>
        <v>8922.1296152179202</v>
      </c>
      <c r="J3560" s="3">
        <f t="shared" si="334"/>
        <v>8988.3634806382579</v>
      </c>
      <c r="K3560" s="122">
        <f t="shared" si="335"/>
        <v>0.76757213910399757</v>
      </c>
      <c r="M3560" s="39" t="s">
        <v>2978</v>
      </c>
      <c r="N3560" s="3">
        <v>11710.122114555325</v>
      </c>
      <c r="O3560" s="3">
        <v>8988.3623046875</v>
      </c>
      <c r="P3560" s="110">
        <v>0.76757204532623291</v>
      </c>
    </row>
    <row r="3561" spans="2:16" x14ac:dyDescent="0.2">
      <c r="B3561" s="102" t="s">
        <v>2977</v>
      </c>
      <c r="C3561" s="119">
        <v>6145.3052279185013</v>
      </c>
      <c r="D3561" s="125">
        <v>1.0142117672799631</v>
      </c>
      <c r="E3561" s="119">
        <f t="shared" si="330"/>
        <v>6232.6408756820192</v>
      </c>
      <c r="F3561" s="121">
        <f t="shared" si="331"/>
        <v>6385.9561884396599</v>
      </c>
      <c r="G3561" s="110">
        <f t="shared" si="332"/>
        <v>1.0391601314492673</v>
      </c>
      <c r="H3561" s="130">
        <v>0.9843043894867578</v>
      </c>
      <c r="I3561" s="128">
        <f t="shared" si="333"/>
        <v>6285.7247073512817</v>
      </c>
      <c r="J3561" s="3">
        <f t="shared" si="334"/>
        <v>6332.3870920386653</v>
      </c>
      <c r="K3561" s="122">
        <f t="shared" si="335"/>
        <v>1.0304430548494548</v>
      </c>
      <c r="M3561" s="39" t="s">
        <v>2977</v>
      </c>
      <c r="N3561" s="3">
        <v>6145.3052279185013</v>
      </c>
      <c r="O3561" s="3">
        <v>6332.38720703125</v>
      </c>
      <c r="P3561" s="110">
        <v>1.0304430723190308</v>
      </c>
    </row>
    <row r="3562" spans="2:16" x14ac:dyDescent="0.2">
      <c r="B3562" s="102" t="s">
        <v>2976</v>
      </c>
      <c r="C3562" s="119">
        <v>12623.338422275066</v>
      </c>
      <c r="D3562" s="125">
        <v>0.84167415192847861</v>
      </c>
      <c r="E3562" s="119">
        <f t="shared" si="330"/>
        <v>10624.737661074545</v>
      </c>
      <c r="F3562" s="121">
        <f t="shared" si="331"/>
        <v>10886.093161891409</v>
      </c>
      <c r="G3562" s="110">
        <f t="shared" si="332"/>
        <v>0.8623783026114451</v>
      </c>
      <c r="H3562" s="130">
        <v>0.77843695327491735</v>
      </c>
      <c r="I3562" s="128">
        <f t="shared" si="333"/>
        <v>8474.1371940096597</v>
      </c>
      <c r="J3562" s="3">
        <f t="shared" si="334"/>
        <v>8537.0453657878606</v>
      </c>
      <c r="K3562" s="122">
        <f t="shared" si="335"/>
        <v>0.67629061981919469</v>
      </c>
      <c r="M3562" s="39" t="s">
        <v>2976</v>
      </c>
      <c r="N3562" s="3">
        <v>12623.338422275066</v>
      </c>
      <c r="O3562" s="3">
        <v>8537.044921875</v>
      </c>
      <c r="P3562" s="110">
        <v>0.67629057168960571</v>
      </c>
    </row>
    <row r="3563" spans="2:16" x14ac:dyDescent="0.2">
      <c r="B3563" s="102" t="s">
        <v>2975</v>
      </c>
      <c r="C3563" s="119">
        <v>10118.791818952594</v>
      </c>
      <c r="D3563" s="125">
        <v>0.90401335268149396</v>
      </c>
      <c r="E3563" s="119">
        <f t="shared" si="330"/>
        <v>9147.5229173374064</v>
      </c>
      <c r="F3563" s="121">
        <f t="shared" si="331"/>
        <v>9372.5407492650011</v>
      </c>
      <c r="G3563" s="110">
        <f t="shared" si="332"/>
        <v>0.92625097115943655</v>
      </c>
      <c r="H3563" s="130">
        <v>0.86385536464972879</v>
      </c>
      <c r="I3563" s="128">
        <f t="shared" si="333"/>
        <v>8096.5196066507597</v>
      </c>
      <c r="J3563" s="3">
        <f t="shared" si="334"/>
        <v>8156.6245158066804</v>
      </c>
      <c r="K3563" s="122">
        <f t="shared" si="335"/>
        <v>0.80608679986174292</v>
      </c>
      <c r="M3563" s="39" t="s">
        <v>2975</v>
      </c>
      <c r="N3563" s="3">
        <v>10118.791818952594</v>
      </c>
      <c r="O3563" s="3">
        <v>8156.62353515625</v>
      </c>
      <c r="P3563" s="110">
        <v>0.80608671903610229</v>
      </c>
    </row>
    <row r="3564" spans="2:16" x14ac:dyDescent="0.2">
      <c r="B3564" s="102" t="s">
        <v>2974</v>
      </c>
      <c r="C3564" s="119">
        <v>26224.180803718238</v>
      </c>
      <c r="D3564" s="125">
        <v>0.83619287359882177</v>
      </c>
      <c r="E3564" s="119">
        <f t="shared" si="330"/>
        <v>21928.473104036213</v>
      </c>
      <c r="F3564" s="121">
        <f t="shared" si="331"/>
        <v>22467.886617393011</v>
      </c>
      <c r="G3564" s="110">
        <f t="shared" si="332"/>
        <v>0.85676219156509803</v>
      </c>
      <c r="H3564" s="130">
        <v>0.79247630313514994</v>
      </c>
      <c r="I3564" s="128">
        <f t="shared" si="333"/>
        <v>17805.267725811322</v>
      </c>
      <c r="J3564" s="3">
        <f t="shared" si="334"/>
        <v>17937.44600131104</v>
      </c>
      <c r="K3564" s="122">
        <f t="shared" si="335"/>
        <v>0.68400405471456138</v>
      </c>
      <c r="M3564" s="39" t="s">
        <v>2974</v>
      </c>
      <c r="N3564" s="3">
        <v>26224.180803718238</v>
      </c>
      <c r="O3564" s="3">
        <v>17937.4453125</v>
      </c>
      <c r="P3564" s="110">
        <v>0.68400400876998901</v>
      </c>
    </row>
    <row r="3565" spans="2:16" x14ac:dyDescent="0.2">
      <c r="B3565" s="102" t="s">
        <v>2973</v>
      </c>
      <c r="C3565" s="119">
        <v>8918.3435968224876</v>
      </c>
      <c r="D3565" s="125">
        <v>0.90687462628971005</v>
      </c>
      <c r="E3565" s="119">
        <f t="shared" si="330"/>
        <v>8087.8195164916224</v>
      </c>
      <c r="F3565" s="121">
        <f t="shared" si="331"/>
        <v>8286.76994592136</v>
      </c>
      <c r="G3565" s="110">
        <f t="shared" si="332"/>
        <v>0.92918262858518363</v>
      </c>
      <c r="H3565" s="130">
        <v>0.96335274499383305</v>
      </c>
      <c r="I3565" s="128">
        <f t="shared" si="333"/>
        <v>7983.0825745357397</v>
      </c>
      <c r="J3565" s="3">
        <f t="shared" si="334"/>
        <v>8042.3453783375789</v>
      </c>
      <c r="K3565" s="122">
        <f t="shared" si="335"/>
        <v>0.90177568188816837</v>
      </c>
      <c r="M3565" s="39" t="s">
        <v>2973</v>
      </c>
      <c r="N3565" s="3">
        <v>8918.3435968224876</v>
      </c>
      <c r="O3565" s="3">
        <v>8042.3447265625</v>
      </c>
      <c r="P3565" s="110">
        <v>0.90177559852600098</v>
      </c>
    </row>
    <row r="3566" spans="2:16" x14ac:dyDescent="0.2">
      <c r="B3566" s="102" t="s">
        <v>2972</v>
      </c>
      <c r="C3566" s="119">
        <v>30516.464530140151</v>
      </c>
      <c r="D3566" s="125">
        <v>0.80189428577602784</v>
      </c>
      <c r="E3566" s="119">
        <f t="shared" si="330"/>
        <v>24470.978528806223</v>
      </c>
      <c r="F3566" s="121">
        <f t="shared" si="331"/>
        <v>25072.934553782376</v>
      </c>
      <c r="G3566" s="110">
        <f t="shared" si="332"/>
        <v>0.82161990059558265</v>
      </c>
      <c r="H3566" s="130">
        <v>0.89365874409149937</v>
      </c>
      <c r="I3566" s="128">
        <f t="shared" si="333"/>
        <v>22406.647204021516</v>
      </c>
      <c r="J3566" s="3">
        <f t="shared" si="334"/>
        <v>22572.984045048892</v>
      </c>
      <c r="K3566" s="122">
        <f t="shared" si="335"/>
        <v>0.73969853299205968</v>
      </c>
      <c r="M3566" s="39" t="s">
        <v>2972</v>
      </c>
      <c r="N3566" s="3">
        <v>30516.464530140151</v>
      </c>
      <c r="O3566" s="3">
        <v>22572.986328125</v>
      </c>
      <c r="P3566" s="110">
        <v>0.73969858884811401</v>
      </c>
    </row>
    <row r="3567" spans="2:16" x14ac:dyDescent="0.2">
      <c r="B3567" s="102" t="s">
        <v>2971</v>
      </c>
      <c r="C3567" s="119">
        <v>6276.0590147828998</v>
      </c>
      <c r="D3567" s="125">
        <v>0.97243600648719841</v>
      </c>
      <c r="E3567" s="119">
        <f t="shared" si="330"/>
        <v>6103.0657648134638</v>
      </c>
      <c r="F3567" s="121">
        <f t="shared" si="331"/>
        <v>6253.1936889432873</v>
      </c>
      <c r="G3567" s="110">
        <f t="shared" si="332"/>
        <v>0.99635673823561022</v>
      </c>
      <c r="H3567" s="130">
        <v>0.97140673952420253</v>
      </c>
      <c r="I3567" s="128">
        <f t="shared" si="333"/>
        <v>6074.3944929897198</v>
      </c>
      <c r="J3567" s="3">
        <f t="shared" si="334"/>
        <v>6119.488057498409</v>
      </c>
      <c r="K3567" s="122">
        <f t="shared" si="335"/>
        <v>0.97505266331694829</v>
      </c>
      <c r="M3567" s="39" t="s">
        <v>2971</v>
      </c>
      <c r="N3567" s="3">
        <v>6276.0590147828998</v>
      </c>
      <c r="O3567" s="3">
        <v>6119.48876953125</v>
      </c>
      <c r="P3567" s="110">
        <v>0.97505277395248413</v>
      </c>
    </row>
    <row r="3568" spans="2:16" x14ac:dyDescent="0.2">
      <c r="B3568" s="102" t="s">
        <v>2970</v>
      </c>
      <c r="C3568" s="119">
        <v>4188.5630592570815</v>
      </c>
      <c r="D3568" s="125">
        <v>0.89376010257647232</v>
      </c>
      <c r="E3568" s="119">
        <f t="shared" si="330"/>
        <v>3743.570549489632</v>
      </c>
      <c r="F3568" s="121">
        <f t="shared" si="331"/>
        <v>3835.6577884423318</v>
      </c>
      <c r="G3568" s="110">
        <f t="shared" si="332"/>
        <v>0.91574550369134378</v>
      </c>
      <c r="H3568" s="130">
        <v>0.96046282567272712</v>
      </c>
      <c r="I3568" s="128">
        <f t="shared" si="333"/>
        <v>3684.0067178009253</v>
      </c>
      <c r="J3568" s="3">
        <f t="shared" si="334"/>
        <v>3711.3551217893923</v>
      </c>
      <c r="K3568" s="122">
        <f t="shared" si="335"/>
        <v>0.88606881865774501</v>
      </c>
      <c r="M3568" s="39" t="s">
        <v>2970</v>
      </c>
      <c r="N3568" s="3">
        <v>4188.5630592570815</v>
      </c>
      <c r="O3568" s="3">
        <v>3711.355224609375</v>
      </c>
      <c r="P3568" s="110">
        <v>0.88606882095336914</v>
      </c>
    </row>
    <row r="3569" spans="2:16" x14ac:dyDescent="0.2">
      <c r="B3569" s="102" t="s">
        <v>2969</v>
      </c>
      <c r="C3569" s="119">
        <v>4657.6917367787264</v>
      </c>
      <c r="D3569" s="125">
        <v>1.072152113454971</v>
      </c>
      <c r="E3569" s="119">
        <f t="shared" si="330"/>
        <v>4993.7540394090656</v>
      </c>
      <c r="F3569" s="121">
        <f t="shared" si="331"/>
        <v>5116.5942571687574</v>
      </c>
      <c r="G3569" s="110">
        <f t="shared" si="332"/>
        <v>1.0985257389977916</v>
      </c>
      <c r="H3569" s="130">
        <v>0.91430535950873004</v>
      </c>
      <c r="I3569" s="128">
        <f t="shared" si="333"/>
        <v>4678.1295517609842</v>
      </c>
      <c r="J3569" s="3">
        <f t="shared" si="334"/>
        <v>4712.8578752121193</v>
      </c>
      <c r="K3569" s="122">
        <f t="shared" si="335"/>
        <v>1.0118440939312883</v>
      </c>
      <c r="M3569" s="39" t="s">
        <v>2969</v>
      </c>
      <c r="N3569" s="3">
        <v>4657.6917367787264</v>
      </c>
      <c r="O3569" s="3">
        <v>4712.85888671875</v>
      </c>
      <c r="P3569" s="110">
        <v>1.011844277381897</v>
      </c>
    </row>
    <row r="3570" spans="2:16" x14ac:dyDescent="0.2">
      <c r="B3570" s="102" t="s">
        <v>2968</v>
      </c>
      <c r="C3570" s="119">
        <v>8676.1663439432687</v>
      </c>
      <c r="D3570" s="125">
        <v>0.97499294823779681</v>
      </c>
      <c r="E3570" s="119">
        <f t="shared" si="330"/>
        <v>8459.2010030827932</v>
      </c>
      <c r="F3570" s="121">
        <f t="shared" si="331"/>
        <v>8667.2869610797679</v>
      </c>
      <c r="G3570" s="110">
        <f t="shared" si="332"/>
        <v>0.99897657761371772</v>
      </c>
      <c r="H3570" s="130">
        <v>0.92276752567250797</v>
      </c>
      <c r="I3570" s="128">
        <f t="shared" si="333"/>
        <v>7997.8909433691688</v>
      </c>
      <c r="J3570" s="3">
        <f t="shared" si="334"/>
        <v>8057.2636778210554</v>
      </c>
      <c r="K3570" s="122">
        <f t="shared" si="335"/>
        <v>0.92866634391418024</v>
      </c>
      <c r="M3570" s="39" t="s">
        <v>2968</v>
      </c>
      <c r="N3570" s="3">
        <v>8676.1663439432687</v>
      </c>
      <c r="O3570" s="3">
        <v>8057.263671875</v>
      </c>
      <c r="P3570" s="110">
        <v>0.92866635322570801</v>
      </c>
    </row>
    <row r="3571" spans="2:16" x14ac:dyDescent="0.2">
      <c r="B3571" s="102" t="s">
        <v>2967</v>
      </c>
      <c r="C3571" s="119">
        <v>15700.939831691318</v>
      </c>
      <c r="D3571" s="125">
        <v>0.90896225865718194</v>
      </c>
      <c r="E3571" s="119">
        <f t="shared" si="330"/>
        <v>14271.561732454655</v>
      </c>
      <c r="F3571" s="121">
        <f t="shared" si="331"/>
        <v>14622.624627653448</v>
      </c>
      <c r="G3571" s="110">
        <f t="shared" si="332"/>
        <v>0.93132161414558368</v>
      </c>
      <c r="H3571" s="130">
        <v>0.93010408776703213</v>
      </c>
      <c r="I3571" s="128">
        <f t="shared" si="333"/>
        <v>13600.562940063348</v>
      </c>
      <c r="J3571" s="3">
        <f t="shared" si="334"/>
        <v>13701.527384009165</v>
      </c>
      <c r="K3571" s="122">
        <f t="shared" si="335"/>
        <v>0.8726565117047026</v>
      </c>
      <c r="M3571" s="39" t="s">
        <v>2967</v>
      </c>
      <c r="N3571" s="3">
        <v>15700.939831691318</v>
      </c>
      <c r="O3571" s="3">
        <v>13701.52734375</v>
      </c>
      <c r="P3571" s="110">
        <v>0.87265652418136597</v>
      </c>
    </row>
    <row r="3572" spans="2:16" x14ac:dyDescent="0.2">
      <c r="B3572" s="102" t="s">
        <v>2966</v>
      </c>
      <c r="C3572" s="119">
        <v>14649.457474500201</v>
      </c>
      <c r="D3572" s="125">
        <v>0.79537914388286846</v>
      </c>
      <c r="E3572" s="119">
        <f t="shared" si="330"/>
        <v>11651.872944416458</v>
      </c>
      <c r="F3572" s="121">
        <f t="shared" si="331"/>
        <v>11938.494712029538</v>
      </c>
      <c r="G3572" s="110">
        <f t="shared" si="332"/>
        <v>0.81494449421150639</v>
      </c>
      <c r="H3572" s="130">
        <v>0.81060767857718541</v>
      </c>
      <c r="I3572" s="128">
        <f t="shared" si="333"/>
        <v>9677.4354842242683</v>
      </c>
      <c r="J3572" s="3">
        <f t="shared" si="334"/>
        <v>9749.2763996916747</v>
      </c>
      <c r="K3572" s="122">
        <f t="shared" si="335"/>
        <v>0.66550426298461218</v>
      </c>
      <c r="M3572" s="39" t="s">
        <v>2966</v>
      </c>
      <c r="N3572" s="3">
        <v>14649.457474500201</v>
      </c>
      <c r="O3572" s="3">
        <v>9749.2763671875</v>
      </c>
      <c r="P3572" s="110">
        <v>0.66550427675247192</v>
      </c>
    </row>
    <row r="3573" spans="2:16" x14ac:dyDescent="0.2">
      <c r="B3573" s="102" t="s">
        <v>2965</v>
      </c>
      <c r="C3573" s="119">
        <v>13355.249018143095</v>
      </c>
      <c r="D3573" s="125">
        <v>0.81611249467725966</v>
      </c>
      <c r="E3573" s="119">
        <f t="shared" si="330"/>
        <v>10899.385593232784</v>
      </c>
      <c r="F3573" s="121">
        <f t="shared" si="331"/>
        <v>11167.497095952689</v>
      </c>
      <c r="G3573" s="110">
        <f t="shared" si="332"/>
        <v>0.83618785997787481</v>
      </c>
      <c r="H3573" s="130">
        <v>1.0623229192931276</v>
      </c>
      <c r="I3573" s="128">
        <f t="shared" si="333"/>
        <v>11863.488116169985</v>
      </c>
      <c r="J3573" s="3">
        <f t="shared" si="334"/>
        <v>11951.557300231372</v>
      </c>
      <c r="K3573" s="122">
        <f t="shared" si="335"/>
        <v>0.89489587831684692</v>
      </c>
      <c r="M3573" s="39" t="s">
        <v>2965</v>
      </c>
      <c r="N3573" s="3">
        <v>13355.249018143095</v>
      </c>
      <c r="O3573" s="3">
        <v>11951.556640625</v>
      </c>
      <c r="P3573" s="110">
        <v>0.89489585161209106</v>
      </c>
    </row>
    <row r="3574" spans="2:16" x14ac:dyDescent="0.2">
      <c r="B3574" s="102" t="s">
        <v>2964</v>
      </c>
      <c r="C3574" s="119">
        <v>10424.845592875548</v>
      </c>
      <c r="D3574" s="125">
        <v>0.80120193083135005</v>
      </c>
      <c r="E3574" s="119">
        <f t="shared" si="330"/>
        <v>8352.4064176305801</v>
      </c>
      <c r="F3574" s="121">
        <f t="shared" si="331"/>
        <v>8557.8653599537793</v>
      </c>
      <c r="G3574" s="110">
        <f t="shared" si="332"/>
        <v>0.82091051456937802</v>
      </c>
      <c r="H3574" s="130">
        <v>0.81740447817949324</v>
      </c>
      <c r="I3574" s="128">
        <f t="shared" si="333"/>
        <v>6995.2374688833797</v>
      </c>
      <c r="J3574" s="3">
        <f t="shared" si="334"/>
        <v>7047.1669562455745</v>
      </c>
      <c r="K3574" s="122">
        <f t="shared" si="335"/>
        <v>0.67599725036327485</v>
      </c>
      <c r="M3574" s="39" t="s">
        <v>2964</v>
      </c>
      <c r="N3574" s="3">
        <v>10424.845592875548</v>
      </c>
      <c r="O3574" s="3">
        <v>7047.1669921875</v>
      </c>
      <c r="P3574" s="110">
        <v>0.67599725723266602</v>
      </c>
    </row>
    <row r="3575" spans="2:16" x14ac:dyDescent="0.2">
      <c r="B3575" s="102" t="s">
        <v>2963</v>
      </c>
      <c r="C3575" s="119">
        <v>10552.645931522604</v>
      </c>
      <c r="D3575" s="125">
        <v>0.98351050809372065</v>
      </c>
      <c r="E3575" s="119">
        <f t="shared" si="330"/>
        <v>10378.63816184493</v>
      </c>
      <c r="F3575" s="121">
        <f t="shared" si="331"/>
        <v>10633.93991715544</v>
      </c>
      <c r="G3575" s="110">
        <f t="shared" si="332"/>
        <v>1.0077036589837622</v>
      </c>
      <c r="H3575" s="130">
        <v>0.82483568760571235</v>
      </c>
      <c r="I3575" s="128">
        <f t="shared" si="333"/>
        <v>8771.2531435247383</v>
      </c>
      <c r="J3575" s="3">
        <f t="shared" si="334"/>
        <v>8836.3669700807914</v>
      </c>
      <c r="K3575" s="122">
        <f t="shared" si="335"/>
        <v>0.83736031962230573</v>
      </c>
      <c r="M3575" s="39" t="s">
        <v>2963</v>
      </c>
      <c r="N3575" s="3">
        <v>10552.645931522604</v>
      </c>
      <c r="O3575" s="3">
        <v>8836.3671875</v>
      </c>
      <c r="P3575" s="110">
        <v>0.83736032247543335</v>
      </c>
    </row>
    <row r="3576" spans="2:16" x14ac:dyDescent="0.2">
      <c r="B3576" s="102" t="s">
        <v>2962</v>
      </c>
      <c r="C3576" s="119">
        <v>12991.509219340413</v>
      </c>
      <c r="D3576" s="125">
        <v>0.89128733332160304</v>
      </c>
      <c r="E3576" s="119">
        <f t="shared" si="330"/>
        <v>11579.167607928937</v>
      </c>
      <c r="F3576" s="121">
        <f t="shared" si="331"/>
        <v>11864.000913536091</v>
      </c>
      <c r="G3576" s="110">
        <f t="shared" si="332"/>
        <v>0.91321190734900881</v>
      </c>
      <c r="H3576" s="130">
        <v>1.0127358302123477</v>
      </c>
      <c r="I3576" s="128">
        <f t="shared" si="333"/>
        <v>12015.098814810024</v>
      </c>
      <c r="J3576" s="3">
        <f t="shared" si="334"/>
        <v>12104.293488305333</v>
      </c>
      <c r="K3576" s="122">
        <f t="shared" si="335"/>
        <v>0.93170803206495167</v>
      </c>
      <c r="M3576" s="39" t="s">
        <v>2962</v>
      </c>
      <c r="N3576" s="3">
        <v>12991.509219340413</v>
      </c>
      <c r="O3576" s="3">
        <v>12104.2939453125</v>
      </c>
      <c r="P3576" s="110">
        <v>0.93170803785324097</v>
      </c>
    </row>
    <row r="3577" spans="2:16" x14ac:dyDescent="0.2">
      <c r="B3577" s="102" t="s">
        <v>2961</v>
      </c>
      <c r="C3577" s="119">
        <v>11795.471454128983</v>
      </c>
      <c r="D3577" s="125">
        <v>0.94018764349798767</v>
      </c>
      <c r="E3577" s="119">
        <f t="shared" si="330"/>
        <v>11089.956510405311</v>
      </c>
      <c r="F3577" s="121">
        <f t="shared" si="331"/>
        <v>11362.755823694059</v>
      </c>
      <c r="G3577" s="110">
        <f t="shared" si="332"/>
        <v>0.96331510511320395</v>
      </c>
      <c r="H3577" s="130">
        <v>0.93383595733254832</v>
      </c>
      <c r="I3577" s="128">
        <f t="shared" si="333"/>
        <v>10610.949962555329</v>
      </c>
      <c r="J3577" s="3">
        <f t="shared" si="334"/>
        <v>10689.720868394121</v>
      </c>
      <c r="K3577" s="122">
        <f t="shared" si="335"/>
        <v>0.90625634676536848</v>
      </c>
      <c r="M3577" s="39" t="s">
        <v>2961</v>
      </c>
      <c r="N3577" s="3">
        <v>11795.471454128983</v>
      </c>
      <c r="O3577" s="3">
        <v>10689.7197265625</v>
      </c>
      <c r="P3577" s="110">
        <v>0.90625625848770142</v>
      </c>
    </row>
    <row r="3578" spans="2:16" x14ac:dyDescent="0.2">
      <c r="B3578" s="102" t="s">
        <v>2960</v>
      </c>
      <c r="C3578" s="119">
        <v>3875.9725186086466</v>
      </c>
      <c r="D3578" s="125">
        <v>0.81796057656883803</v>
      </c>
      <c r="E3578" s="119">
        <f t="shared" si="330"/>
        <v>3170.3927160860999</v>
      </c>
      <c r="F3578" s="121">
        <f t="shared" si="331"/>
        <v>3248.3804841167903</v>
      </c>
      <c r="G3578" s="110">
        <f t="shared" si="332"/>
        <v>0.83808140241480811</v>
      </c>
      <c r="H3578" s="130">
        <v>1.0059620330402741</v>
      </c>
      <c r="I3578" s="128">
        <f t="shared" si="333"/>
        <v>3267.747435890476</v>
      </c>
      <c r="J3578" s="3">
        <f t="shared" si="334"/>
        <v>3292.0057187478851</v>
      </c>
      <c r="K3578" s="122">
        <f t="shared" si="335"/>
        <v>0.84933670270954675</v>
      </c>
      <c r="M3578" s="39" t="s">
        <v>2960</v>
      </c>
      <c r="N3578" s="3">
        <v>3875.9725186086466</v>
      </c>
      <c r="O3578" s="3">
        <v>3292.005615234375</v>
      </c>
      <c r="P3578" s="110">
        <v>0.84933668375015259</v>
      </c>
    </row>
    <row r="3579" spans="2:16" x14ac:dyDescent="0.2">
      <c r="B3579" s="102" t="s">
        <v>2959</v>
      </c>
      <c r="C3579" s="119">
        <v>9295.6153716806893</v>
      </c>
      <c r="D3579" s="125">
        <v>0.95669247458490148</v>
      </c>
      <c r="E3579" s="119">
        <f t="shared" si="330"/>
        <v>8893.0452727226475</v>
      </c>
      <c r="F3579" s="121">
        <f t="shared" si="331"/>
        <v>9111.8032670545672</v>
      </c>
      <c r="G3579" s="110">
        <f t="shared" si="332"/>
        <v>0.98022593477930353</v>
      </c>
      <c r="H3579" s="130">
        <v>0.92429124951539254</v>
      </c>
      <c r="I3579" s="128">
        <f t="shared" si="333"/>
        <v>8421.9600270443007</v>
      </c>
      <c r="J3579" s="3">
        <f t="shared" si="334"/>
        <v>8484.4808590724824</v>
      </c>
      <c r="K3579" s="122">
        <f t="shared" si="335"/>
        <v>0.9127400951765553</v>
      </c>
      <c r="M3579" s="39" t="s">
        <v>2959</v>
      </c>
      <c r="N3579" s="3">
        <v>9295.6153716806893</v>
      </c>
      <c r="O3579" s="3">
        <v>8484.48046875</v>
      </c>
      <c r="P3579" s="110">
        <v>0.91274005174636841</v>
      </c>
    </row>
    <row r="3580" spans="2:16" x14ac:dyDescent="0.2">
      <c r="B3580" s="102" t="s">
        <v>2958</v>
      </c>
      <c r="C3580" s="119">
        <v>6854.4891509423478</v>
      </c>
      <c r="D3580" s="125">
        <v>0.95171517594936761</v>
      </c>
      <c r="E3580" s="119">
        <f t="shared" si="330"/>
        <v>6523.5213483321277</v>
      </c>
      <c r="F3580" s="121">
        <f t="shared" si="331"/>
        <v>6683.9919635576907</v>
      </c>
      <c r="G3580" s="110">
        <f t="shared" si="332"/>
        <v>0.97512620070874034</v>
      </c>
      <c r="H3580" s="130">
        <v>0.97251755929253325</v>
      </c>
      <c r="I3580" s="128">
        <f t="shared" si="333"/>
        <v>6500.299550730032</v>
      </c>
      <c r="J3580" s="3">
        <f t="shared" si="334"/>
        <v>6548.5548422582551</v>
      </c>
      <c r="K3580" s="122">
        <f t="shared" si="335"/>
        <v>0.95536730718407614</v>
      </c>
      <c r="M3580" s="39" t="s">
        <v>2958</v>
      </c>
      <c r="N3580" s="3">
        <v>6854.4891509423478</v>
      </c>
      <c r="O3580" s="3">
        <v>6548.55517578125</v>
      </c>
      <c r="P3580" s="110">
        <v>0.9553673267364502</v>
      </c>
    </row>
    <row r="3581" spans="2:16" x14ac:dyDescent="0.2">
      <c r="B3581" s="102" t="s">
        <v>2957</v>
      </c>
      <c r="C3581" s="119">
        <v>14966.744969845115</v>
      </c>
      <c r="D3581" s="125">
        <v>0.91122166477284228</v>
      </c>
      <c r="E3581" s="119">
        <f t="shared" si="330"/>
        <v>13638.022267652828</v>
      </c>
      <c r="F3581" s="121">
        <f t="shared" si="331"/>
        <v>13973.500869912592</v>
      </c>
      <c r="G3581" s="110">
        <f t="shared" si="332"/>
        <v>0.93363659887746442</v>
      </c>
      <c r="H3581" s="130">
        <v>0.90780782838564134</v>
      </c>
      <c r="I3581" s="128">
        <f t="shared" si="333"/>
        <v>12685.253479660219</v>
      </c>
      <c r="J3581" s="3">
        <f t="shared" si="334"/>
        <v>12779.423079075321</v>
      </c>
      <c r="K3581" s="122">
        <f t="shared" si="335"/>
        <v>0.85385453582747661</v>
      </c>
      <c r="M3581" s="39" t="s">
        <v>2957</v>
      </c>
      <c r="N3581" s="3">
        <v>14966.744969845115</v>
      </c>
      <c r="O3581" s="3">
        <v>12779.423828125</v>
      </c>
      <c r="P3581" s="110">
        <v>0.85385459661483765</v>
      </c>
    </row>
    <row r="3582" spans="2:16" x14ac:dyDescent="0.2">
      <c r="B3582" s="102" t="s">
        <v>2956</v>
      </c>
      <c r="C3582" s="119">
        <v>11674.151386270119</v>
      </c>
      <c r="D3582" s="125">
        <v>1.0328514677122613</v>
      </c>
      <c r="E3582" s="119">
        <f t="shared" si="330"/>
        <v>12057.664393604224</v>
      </c>
      <c r="F3582" s="121">
        <f t="shared" si="331"/>
        <v>12354.268132613945</v>
      </c>
      <c r="G3582" s="110">
        <f t="shared" si="332"/>
        <v>1.0582583456253365</v>
      </c>
      <c r="H3582" s="130">
        <v>0.86545996030765515</v>
      </c>
      <c r="I3582" s="128">
        <f t="shared" si="333"/>
        <v>10692.124407682195</v>
      </c>
      <c r="J3582" s="3">
        <f t="shared" si="334"/>
        <v>10771.497915983176</v>
      </c>
      <c r="K3582" s="122">
        <f t="shared" si="335"/>
        <v>0.92267930743569537</v>
      </c>
      <c r="M3582" s="39" t="s">
        <v>2956</v>
      </c>
      <c r="N3582" s="3">
        <v>11674.151386270119</v>
      </c>
      <c r="O3582" s="3">
        <v>10771.4970703125</v>
      </c>
      <c r="P3582" s="110">
        <v>0.92267924547195435</v>
      </c>
    </row>
    <row r="3583" spans="2:16" x14ac:dyDescent="0.2">
      <c r="B3583" s="102" t="s">
        <v>2955</v>
      </c>
      <c r="C3583" s="119">
        <v>13697.142647982449</v>
      </c>
      <c r="D3583" s="125">
        <v>0.87026715058331561</v>
      </c>
      <c r="E3583" s="119">
        <f t="shared" si="330"/>
        <v>11920.173303392896</v>
      </c>
      <c r="F3583" s="121">
        <f t="shared" si="331"/>
        <v>12213.394930402648</v>
      </c>
      <c r="G3583" s="110">
        <f t="shared" si="332"/>
        <v>0.89167465392511236</v>
      </c>
      <c r="H3583" s="130">
        <v>0.75156890277970556</v>
      </c>
      <c r="I3583" s="128">
        <f t="shared" si="333"/>
        <v>9179.207827057935</v>
      </c>
      <c r="J3583" s="3">
        <f t="shared" si="334"/>
        <v>9247.3501251529633</v>
      </c>
      <c r="K3583" s="122">
        <f t="shared" si="335"/>
        <v>0.67512986925890506</v>
      </c>
      <c r="M3583" s="39" t="s">
        <v>2955</v>
      </c>
      <c r="N3583" s="3">
        <v>13697.142647982449</v>
      </c>
      <c r="O3583" s="3">
        <v>9247.3505859375</v>
      </c>
      <c r="P3583" s="110">
        <v>0.67512989044189453</v>
      </c>
    </row>
    <row r="3584" spans="2:16" x14ac:dyDescent="0.2">
      <c r="B3584" s="102" t="s">
        <v>2954</v>
      </c>
      <c r="C3584" s="119">
        <v>14817.947847235238</v>
      </c>
      <c r="D3584" s="125">
        <v>0.9447043347174624</v>
      </c>
      <c r="E3584" s="119">
        <f t="shared" si="330"/>
        <v>13998.579562900421</v>
      </c>
      <c r="F3584" s="121">
        <f t="shared" si="331"/>
        <v>14342.927431910915</v>
      </c>
      <c r="G3584" s="110">
        <f t="shared" si="332"/>
        <v>0.96794290139083239</v>
      </c>
      <c r="H3584" s="130">
        <v>0.87868353005021738</v>
      </c>
      <c r="I3584" s="128">
        <f t="shared" si="333"/>
        <v>12602.894107125583</v>
      </c>
      <c r="J3584" s="3">
        <f t="shared" si="334"/>
        <v>12696.45230771195</v>
      </c>
      <c r="K3584" s="122">
        <f t="shared" si="335"/>
        <v>0.85682932877111451</v>
      </c>
      <c r="M3584" s="39" t="s">
        <v>2954</v>
      </c>
      <c r="N3584" s="3">
        <v>14817.947847235238</v>
      </c>
      <c r="O3584" s="3">
        <v>12696.4521484375</v>
      </c>
      <c r="P3584" s="110">
        <v>0.85682934522628784</v>
      </c>
    </row>
    <row r="3585" spans="2:16" x14ac:dyDescent="0.2">
      <c r="B3585" s="102" t="s">
        <v>2953</v>
      </c>
      <c r="C3585" s="119">
        <v>10951.6106964676</v>
      </c>
      <c r="D3585" s="125">
        <v>0.94082181552783695</v>
      </c>
      <c r="E3585" s="119">
        <f t="shared" si="330"/>
        <v>10303.514258404726</v>
      </c>
      <c r="F3585" s="121">
        <f t="shared" si="331"/>
        <v>10556.968057931927</v>
      </c>
      <c r="G3585" s="110">
        <f t="shared" si="332"/>
        <v>0.96396487699631583</v>
      </c>
      <c r="H3585" s="130">
        <v>0.87588232774443764</v>
      </c>
      <c r="I3585" s="128">
        <f t="shared" si="333"/>
        <v>9246.661756505091</v>
      </c>
      <c r="J3585" s="3">
        <f t="shared" si="334"/>
        <v>9315.3048021433351</v>
      </c>
      <c r="K3585" s="122">
        <f t="shared" si="335"/>
        <v>0.85058764964572298</v>
      </c>
      <c r="M3585" s="39" t="s">
        <v>2953</v>
      </c>
      <c r="N3585" s="3">
        <v>10951.6106964676</v>
      </c>
      <c r="O3585" s="3">
        <v>9315.3046875</v>
      </c>
      <c r="P3585" s="110">
        <v>0.85058766603469849</v>
      </c>
    </row>
    <row r="3586" spans="2:16" x14ac:dyDescent="0.2">
      <c r="B3586" s="102" t="s">
        <v>2952</v>
      </c>
      <c r="C3586" s="119">
        <v>16680.364013025173</v>
      </c>
      <c r="D3586" s="125">
        <v>0.86506175527109608</v>
      </c>
      <c r="E3586" s="119">
        <f t="shared" si="330"/>
        <v>14429.54497166838</v>
      </c>
      <c r="F3586" s="121">
        <f t="shared" si="331"/>
        <v>14784.494060571196</v>
      </c>
      <c r="G3586" s="110">
        <f t="shared" si="332"/>
        <v>0.88634121227968699</v>
      </c>
      <c r="H3586" s="130">
        <v>0.79072515694470713</v>
      </c>
      <c r="I3586" s="128">
        <f t="shared" si="333"/>
        <v>11690.47138639325</v>
      </c>
      <c r="J3586" s="3">
        <f t="shared" si="334"/>
        <v>11777.256172301986</v>
      </c>
      <c r="K3586" s="122">
        <f t="shared" si="335"/>
        <v>0.70605510545845973</v>
      </c>
      <c r="M3586" s="39" t="s">
        <v>2952</v>
      </c>
      <c r="N3586" s="3">
        <v>16680.364013025173</v>
      </c>
      <c r="O3586" s="3">
        <v>11777.2568359375</v>
      </c>
      <c r="P3586" s="110">
        <v>0.7060551643371582</v>
      </c>
    </row>
    <row r="3587" spans="2:16" x14ac:dyDescent="0.2">
      <c r="B3587" s="102" t="s">
        <v>2951</v>
      </c>
      <c r="C3587" s="119">
        <v>7476.5920697255069</v>
      </c>
      <c r="D3587" s="125">
        <v>0.78450797228045266</v>
      </c>
      <c r="E3587" s="119">
        <f t="shared" si="330"/>
        <v>5865.4460841884702</v>
      </c>
      <c r="F3587" s="121">
        <f t="shared" si="331"/>
        <v>6009.7288559376175</v>
      </c>
      <c r="G3587" s="110">
        <f t="shared" si="332"/>
        <v>0.80380590513590189</v>
      </c>
      <c r="H3587" s="130">
        <v>0.74985743921012438</v>
      </c>
      <c r="I3587" s="128">
        <f t="shared" si="333"/>
        <v>4506.4398902605717</v>
      </c>
      <c r="J3587" s="3">
        <f t="shared" si="334"/>
        <v>4539.8936671152878</v>
      </c>
      <c r="K3587" s="122">
        <f t="shared" si="335"/>
        <v>0.60721430630118145</v>
      </c>
      <c r="M3587" s="39" t="s">
        <v>2951</v>
      </c>
      <c r="N3587" s="3">
        <v>7476.5920697255069</v>
      </c>
      <c r="O3587" s="3">
        <v>4539.8935546875</v>
      </c>
      <c r="P3587" s="110">
        <v>0.60721427202224731</v>
      </c>
    </row>
    <row r="3588" spans="2:16" x14ac:dyDescent="0.2">
      <c r="B3588" s="102" t="s">
        <v>2950</v>
      </c>
      <c r="C3588" s="119">
        <v>17588.538770633393</v>
      </c>
      <c r="D3588" s="125">
        <v>0.82101997436492813</v>
      </c>
      <c r="E3588" s="119">
        <f t="shared" si="330"/>
        <v>14440.541650581972</v>
      </c>
      <c r="F3588" s="121">
        <f t="shared" si="331"/>
        <v>14795.761244283729</v>
      </c>
      <c r="G3588" s="110">
        <f t="shared" si="332"/>
        <v>0.8412160576401827</v>
      </c>
      <c r="H3588" s="130">
        <v>0.84776520211378503</v>
      </c>
      <c r="I3588" s="128">
        <f t="shared" si="333"/>
        <v>12543.331521687502</v>
      </c>
      <c r="J3588" s="3">
        <f t="shared" si="334"/>
        <v>12636.447556508729</v>
      </c>
      <c r="K3588" s="122">
        <f t="shared" si="335"/>
        <v>0.71844783249459609</v>
      </c>
      <c r="M3588" s="39" t="s">
        <v>2950</v>
      </c>
      <c r="N3588" s="3">
        <v>17588.538770633393</v>
      </c>
      <c r="O3588" s="3">
        <v>12636.447265625</v>
      </c>
      <c r="P3588" s="110">
        <v>0.71844780445098877</v>
      </c>
    </row>
    <row r="3589" spans="2:16" x14ac:dyDescent="0.2">
      <c r="B3589" s="102" t="s">
        <v>2949</v>
      </c>
      <c r="C3589" s="119">
        <v>5020.7239144882387</v>
      </c>
      <c r="D3589" s="125">
        <v>0.95121333445020284</v>
      </c>
      <c r="E3589" s="119">
        <f t="shared" ref="E3589:E3652" si="336">D3589*C3589</f>
        <v>4775.7795360542323</v>
      </c>
      <c r="F3589" s="121">
        <f t="shared" ref="F3589:F3652" si="337">E3589/$E$2*$C$2</f>
        <v>4893.2578486726488</v>
      </c>
      <c r="G3589" s="110">
        <f t="shared" ref="G3589:G3652" si="338">F3589/C3589</f>
        <v>0.974612014524885</v>
      </c>
      <c r="H3589" s="130">
        <v>0.92898926605092647</v>
      </c>
      <c r="I3589" s="128">
        <f t="shared" ref="I3589:I3652" si="339">C3589*H3589*G3589</f>
        <v>4545.7840174363391</v>
      </c>
      <c r="J3589" s="3">
        <f t="shared" ref="J3589:J3652" si="340">I3589/$I$2*$C$2</f>
        <v>4579.5298673427624</v>
      </c>
      <c r="K3589" s="122">
        <f t="shared" ref="K3589:K3652" si="341">J3589/C3589</f>
        <v>0.91212541166178684</v>
      </c>
      <c r="M3589" s="39" t="s">
        <v>2949</v>
      </c>
      <c r="N3589" s="3">
        <v>5020.7239144882387</v>
      </c>
      <c r="O3589" s="3">
        <v>4579.5302734375</v>
      </c>
      <c r="P3589" s="110">
        <v>0.91212546825408936</v>
      </c>
    </row>
    <row r="3590" spans="2:16" x14ac:dyDescent="0.2">
      <c r="B3590" s="102" t="s">
        <v>2948</v>
      </c>
      <c r="C3590" s="119">
        <v>4741.2714405967117</v>
      </c>
      <c r="D3590" s="125">
        <v>0.89100373507464237</v>
      </c>
      <c r="E3590" s="119">
        <f t="shared" si="336"/>
        <v>4224.4905625744004</v>
      </c>
      <c r="F3590" s="121">
        <f t="shared" si="337"/>
        <v>4328.4078433485674</v>
      </c>
      <c r="G3590" s="110">
        <f t="shared" si="338"/>
        <v>0.91292133293339062</v>
      </c>
      <c r="H3590" s="130">
        <v>0.88805267856304526</v>
      </c>
      <c r="I3590" s="128">
        <f t="shared" si="339"/>
        <v>3843.8541791989892</v>
      </c>
      <c r="J3590" s="3">
        <f t="shared" si="340"/>
        <v>3872.3892186324251</v>
      </c>
      <c r="K3590" s="122">
        <f t="shared" si="341"/>
        <v>0.8167406711785028</v>
      </c>
      <c r="M3590" s="39" t="s">
        <v>2948</v>
      </c>
      <c r="N3590" s="3">
        <v>4741.2714405967117</v>
      </c>
      <c r="O3590" s="3">
        <v>3872.3896484375</v>
      </c>
      <c r="P3590" s="110">
        <v>0.81674075126647949</v>
      </c>
    </row>
    <row r="3591" spans="2:16" x14ac:dyDescent="0.2">
      <c r="B3591" s="102" t="s">
        <v>2947</v>
      </c>
      <c r="C3591" s="119">
        <v>7508.0796483481236</v>
      </c>
      <c r="D3591" s="125">
        <v>0.81418309712104342</v>
      </c>
      <c r="E3591" s="119">
        <f t="shared" si="336"/>
        <v>6112.9515415235501</v>
      </c>
      <c r="F3591" s="121">
        <f t="shared" si="337"/>
        <v>6263.3226436221339</v>
      </c>
      <c r="G3591" s="110">
        <f t="shared" si="338"/>
        <v>0.83421100161079764</v>
      </c>
      <c r="H3591" s="130">
        <v>1.0287300337399274</v>
      </c>
      <c r="I3591" s="128">
        <f t="shared" si="339"/>
        <v>6443.2681144974486</v>
      </c>
      <c r="J3591" s="3">
        <f t="shared" si="340"/>
        <v>6491.1000303704113</v>
      </c>
      <c r="K3591" s="122">
        <f t="shared" si="341"/>
        <v>0.86454863751992017</v>
      </c>
      <c r="M3591" s="39" t="s">
        <v>2947</v>
      </c>
      <c r="N3591" s="3">
        <v>7508.0796483481236</v>
      </c>
      <c r="O3591" s="3">
        <v>6491.099609375</v>
      </c>
      <c r="P3591" s="110">
        <v>0.86454856395721436</v>
      </c>
    </row>
    <row r="3592" spans="2:16" x14ac:dyDescent="0.2">
      <c r="B3592" s="102" t="s">
        <v>2946</v>
      </c>
      <c r="C3592" s="119">
        <v>7591.3530046389478</v>
      </c>
      <c r="D3592" s="125">
        <v>0.78456418350711121</v>
      </c>
      <c r="E3592" s="119">
        <f t="shared" si="336"/>
        <v>5955.903671798812</v>
      </c>
      <c r="F3592" s="121">
        <f t="shared" si="337"/>
        <v>6102.4115891343017</v>
      </c>
      <c r="G3592" s="110">
        <f t="shared" si="338"/>
        <v>0.8038634990897171</v>
      </c>
      <c r="H3592" s="130">
        <v>0.75585081103872598</v>
      </c>
      <c r="I3592" s="128">
        <f t="shared" si="339"/>
        <v>4612.5127489392826</v>
      </c>
      <c r="J3592" s="3">
        <f t="shared" si="340"/>
        <v>4646.7539628465265</v>
      </c>
      <c r="K3592" s="122">
        <f t="shared" si="341"/>
        <v>0.61211143257426881</v>
      </c>
      <c r="M3592" s="39" t="s">
        <v>2946</v>
      </c>
      <c r="N3592" s="3">
        <v>7591.3530046389478</v>
      </c>
      <c r="O3592" s="3">
        <v>4646.75390625</v>
      </c>
      <c r="P3592" s="110">
        <v>0.61211144924163818</v>
      </c>
    </row>
    <row r="3593" spans="2:16" x14ac:dyDescent="0.2">
      <c r="B3593" s="102" t="s">
        <v>2945</v>
      </c>
      <c r="C3593" s="119">
        <v>20854.515714036559</v>
      </c>
      <c r="D3593" s="125">
        <v>0.81741170099446969</v>
      </c>
      <c r="E3593" s="119">
        <f t="shared" si="336"/>
        <v>17046.725163226522</v>
      </c>
      <c r="F3593" s="121">
        <f t="shared" si="337"/>
        <v>17466.053671321839</v>
      </c>
      <c r="G3593" s="110">
        <f t="shared" si="338"/>
        <v>0.83751902517525034</v>
      </c>
      <c r="H3593" s="130">
        <v>0.77946797133822288</v>
      </c>
      <c r="I3593" s="128">
        <f t="shared" si="339"/>
        <v>13614.229422469753</v>
      </c>
      <c r="J3593" s="3">
        <f t="shared" si="340"/>
        <v>13715.295320215897</v>
      </c>
      <c r="K3593" s="122">
        <f t="shared" si="341"/>
        <v>0.65766549117151329</v>
      </c>
      <c r="M3593" s="39" t="s">
        <v>2945</v>
      </c>
      <c r="N3593" s="3">
        <v>20854.515714036559</v>
      </c>
      <c r="O3593" s="3">
        <v>13715.2939453125</v>
      </c>
      <c r="P3593" s="110">
        <v>0.6576654314994812</v>
      </c>
    </row>
    <row r="3594" spans="2:16" x14ac:dyDescent="0.2">
      <c r="B3594" s="102" t="s">
        <v>2944</v>
      </c>
      <c r="C3594" s="119">
        <v>13617.486795511182</v>
      </c>
      <c r="D3594" s="125">
        <v>0.79566172215831088</v>
      </c>
      <c r="E3594" s="119">
        <f t="shared" si="336"/>
        <v>10834.912995184486</v>
      </c>
      <c r="F3594" s="121">
        <f t="shared" si="337"/>
        <v>11101.438551155456</v>
      </c>
      <c r="G3594" s="110">
        <f t="shared" si="338"/>
        <v>0.8152340235655593</v>
      </c>
      <c r="H3594" s="130">
        <v>1.1290218176158935</v>
      </c>
      <c r="I3594" s="128">
        <f t="shared" si="339"/>
        <v>12533.766331176683</v>
      </c>
      <c r="J3594" s="3">
        <f t="shared" si="340"/>
        <v>12626.811358338489</v>
      </c>
      <c r="K3594" s="122">
        <f t="shared" si="341"/>
        <v>0.92724975966202106</v>
      </c>
      <c r="M3594" s="39" t="s">
        <v>2944</v>
      </c>
      <c r="N3594" s="3">
        <v>13617.486795511182</v>
      </c>
      <c r="O3594" s="3">
        <v>12626.810546875</v>
      </c>
      <c r="P3594" s="110">
        <v>0.9272497296333313</v>
      </c>
    </row>
    <row r="3595" spans="2:16" x14ac:dyDescent="0.2">
      <c r="B3595" s="102" t="s">
        <v>2943</v>
      </c>
      <c r="C3595" s="119">
        <v>4113.6255249339474</v>
      </c>
      <c r="D3595" s="125">
        <v>1.044275507803325</v>
      </c>
      <c r="E3595" s="119">
        <f t="shared" si="336"/>
        <v>4295.758383963117</v>
      </c>
      <c r="F3595" s="121">
        <f t="shared" si="337"/>
        <v>4401.4287656368397</v>
      </c>
      <c r="G3595" s="110">
        <f t="shared" si="338"/>
        <v>1.0699634030755665</v>
      </c>
      <c r="H3595" s="130">
        <v>0.78653686735546091</v>
      </c>
      <c r="I3595" s="128">
        <f t="shared" si="339"/>
        <v>3461.8859932122132</v>
      </c>
      <c r="J3595" s="3">
        <f t="shared" si="340"/>
        <v>3487.5854731417444</v>
      </c>
      <c r="K3595" s="122">
        <f t="shared" si="341"/>
        <v>0.84781306708703019</v>
      </c>
      <c r="M3595" s="39" t="s">
        <v>2943</v>
      </c>
      <c r="N3595" s="3">
        <v>4113.6255249339474</v>
      </c>
      <c r="O3595" s="3">
        <v>3487.585205078125</v>
      </c>
      <c r="P3595" s="110">
        <v>0.84781301021575928</v>
      </c>
    </row>
    <row r="3596" spans="2:16" x14ac:dyDescent="0.2">
      <c r="B3596" s="102" t="s">
        <v>2942</v>
      </c>
      <c r="C3596" s="119">
        <v>19399.786874789341</v>
      </c>
      <c r="D3596" s="125">
        <v>0.84258040456591954</v>
      </c>
      <c r="E3596" s="119">
        <f t="shared" si="336"/>
        <v>16345.880273452618</v>
      </c>
      <c r="F3596" s="121">
        <f t="shared" si="337"/>
        <v>16747.968857795946</v>
      </c>
      <c r="G3596" s="110">
        <f t="shared" si="338"/>
        <v>0.86330684795101953</v>
      </c>
      <c r="H3596" s="130">
        <v>0.71784352291632358</v>
      </c>
      <c r="I3596" s="128">
        <f t="shared" si="339"/>
        <v>12022.420966573118</v>
      </c>
      <c r="J3596" s="3">
        <f t="shared" si="340"/>
        <v>12111.669996420034</v>
      </c>
      <c r="K3596" s="122">
        <f t="shared" si="341"/>
        <v>0.62431974508748578</v>
      </c>
      <c r="M3596" s="39" t="s">
        <v>2942</v>
      </c>
      <c r="N3596" s="3">
        <v>19399.786874789341</v>
      </c>
      <c r="O3596" s="3">
        <v>12111.669921875</v>
      </c>
      <c r="P3596" s="110">
        <v>0.62431973218917847</v>
      </c>
    </row>
    <row r="3597" spans="2:16" x14ac:dyDescent="0.2">
      <c r="B3597" s="102" t="s">
        <v>2941</v>
      </c>
      <c r="C3597" s="119">
        <v>3126.5934959778037</v>
      </c>
      <c r="D3597" s="125">
        <v>1.0548795983268318</v>
      </c>
      <c r="E3597" s="119">
        <f t="shared" si="336"/>
        <v>3298.1796911683505</v>
      </c>
      <c r="F3597" s="121">
        <f t="shared" si="337"/>
        <v>3379.3108618820879</v>
      </c>
      <c r="G3597" s="110">
        <f t="shared" si="338"/>
        <v>1.0808283412056576</v>
      </c>
      <c r="H3597" s="130">
        <v>0.8118140689258877</v>
      </c>
      <c r="I3597" s="128">
        <f t="shared" si="339"/>
        <v>2743.3721009499459</v>
      </c>
      <c r="J3597" s="3">
        <f t="shared" si="340"/>
        <v>2763.7376578706057</v>
      </c>
      <c r="K3597" s="122">
        <f t="shared" si="341"/>
        <v>0.8839453102637127</v>
      </c>
      <c r="M3597" s="39" t="s">
        <v>2941</v>
      </c>
      <c r="N3597" s="3">
        <v>3126.5934959778037</v>
      </c>
      <c r="O3597" s="3">
        <v>2763.7373046875</v>
      </c>
      <c r="P3597" s="110">
        <v>0.88394522666931152</v>
      </c>
    </row>
    <row r="3598" spans="2:16" x14ac:dyDescent="0.2">
      <c r="B3598" s="102" t="s">
        <v>2940</v>
      </c>
      <c r="C3598" s="119">
        <v>13823.111003063605</v>
      </c>
      <c r="D3598" s="125">
        <v>0.86007668657922975</v>
      </c>
      <c r="E3598" s="119">
        <f t="shared" si="336"/>
        <v>11888.935509731838</v>
      </c>
      <c r="F3598" s="121">
        <f t="shared" si="337"/>
        <v>12181.388725373034</v>
      </c>
      <c r="G3598" s="110">
        <f t="shared" si="338"/>
        <v>0.88123351701894626</v>
      </c>
      <c r="H3598" s="130">
        <v>0.75548585864799922</v>
      </c>
      <c r="I3598" s="128">
        <f t="shared" si="339"/>
        <v>9202.8669207135026</v>
      </c>
      <c r="J3598" s="3">
        <f t="shared" si="340"/>
        <v>9271.1848532470267</v>
      </c>
      <c r="K3598" s="122">
        <f t="shared" si="341"/>
        <v>0.67070175817818878</v>
      </c>
      <c r="M3598" s="39" t="s">
        <v>2940</v>
      </c>
      <c r="N3598" s="3">
        <v>13823.111003063605</v>
      </c>
      <c r="O3598" s="3">
        <v>9271.185546875</v>
      </c>
      <c r="P3598" s="110">
        <v>0.67070180177688599</v>
      </c>
    </row>
    <row r="3599" spans="2:16" x14ac:dyDescent="0.2">
      <c r="B3599" s="102" t="s">
        <v>2939</v>
      </c>
      <c r="C3599" s="119">
        <v>9341.6171960636002</v>
      </c>
      <c r="D3599" s="125">
        <v>0.96671656178460819</v>
      </c>
      <c r="E3599" s="119">
        <f t="shared" si="336"/>
        <v>9030.6960572865755</v>
      </c>
      <c r="F3599" s="121">
        <f t="shared" si="337"/>
        <v>9252.8400919034557</v>
      </c>
      <c r="G3599" s="110">
        <f t="shared" si="338"/>
        <v>0.99049660221598956</v>
      </c>
      <c r="H3599" s="130">
        <v>0.83189797890245831</v>
      </c>
      <c r="I3599" s="128">
        <f t="shared" si="339"/>
        <v>7697.4189715621214</v>
      </c>
      <c r="J3599" s="3">
        <f t="shared" si="340"/>
        <v>7754.5611376405895</v>
      </c>
      <c r="K3599" s="122">
        <f t="shared" si="341"/>
        <v>0.8301090672938547</v>
      </c>
      <c r="M3599" s="39" t="s">
        <v>2939</v>
      </c>
      <c r="N3599" s="3">
        <v>9341.6171960636002</v>
      </c>
      <c r="O3599" s="3">
        <v>7754.56005859375</v>
      </c>
      <c r="P3599" s="110">
        <v>0.83010894060134888</v>
      </c>
    </row>
    <row r="3600" spans="2:16" x14ac:dyDescent="0.2">
      <c r="B3600" s="102" t="s">
        <v>2938</v>
      </c>
      <c r="C3600" s="119">
        <v>5317.9375348006824</v>
      </c>
      <c r="D3600" s="125">
        <v>0.83618964503791682</v>
      </c>
      <c r="E3600" s="119">
        <f t="shared" si="336"/>
        <v>4446.8042995587966</v>
      </c>
      <c r="F3600" s="121">
        <f t="shared" si="337"/>
        <v>4556.1902252935724</v>
      </c>
      <c r="G3600" s="110">
        <f t="shared" si="338"/>
        <v>0.85675888358555896</v>
      </c>
      <c r="H3600" s="130">
        <v>0.72494656532674306</v>
      </c>
      <c r="I3600" s="128">
        <f t="shared" si="339"/>
        <v>3302.9944548018548</v>
      </c>
      <c r="J3600" s="3">
        <f t="shared" si="340"/>
        <v>3327.5143956274537</v>
      </c>
      <c r="K3600" s="122">
        <f t="shared" si="341"/>
        <v>0.62571520892303401</v>
      </c>
      <c r="M3600" s="39" t="s">
        <v>2938</v>
      </c>
      <c r="N3600" s="3">
        <v>5317.9375348006824</v>
      </c>
      <c r="O3600" s="3">
        <v>3327.514404296875</v>
      </c>
      <c r="P3600" s="110">
        <v>0.62571519613265991</v>
      </c>
    </row>
    <row r="3601" spans="2:16" x14ac:dyDescent="0.2">
      <c r="B3601" s="102" t="s">
        <v>2937</v>
      </c>
      <c r="C3601" s="119">
        <v>8959.4862598162945</v>
      </c>
      <c r="D3601" s="125">
        <v>0.87376516641356106</v>
      </c>
      <c r="E3601" s="119">
        <f t="shared" si="336"/>
        <v>7828.4870027883981</v>
      </c>
      <c r="F3601" s="121">
        <f t="shared" si="337"/>
        <v>8021.0581708039608</v>
      </c>
      <c r="G3601" s="110">
        <f t="shared" si="338"/>
        <v>0.89525871664972279</v>
      </c>
      <c r="H3601" s="130">
        <v>1.0408294406424656</v>
      </c>
      <c r="I3601" s="128">
        <f t="shared" si="339"/>
        <v>8348.5534892785636</v>
      </c>
      <c r="J3601" s="3">
        <f t="shared" si="340"/>
        <v>8410.5293842846422</v>
      </c>
      <c r="K3601" s="122">
        <f t="shared" si="341"/>
        <v>0.93872897846902792</v>
      </c>
      <c r="M3601" s="39" t="s">
        <v>2937</v>
      </c>
      <c r="N3601" s="3">
        <v>8959.4862598162945</v>
      </c>
      <c r="O3601" s="3">
        <v>8410.529296875</v>
      </c>
      <c r="P3601" s="110">
        <v>0.93872898817062378</v>
      </c>
    </row>
    <row r="3602" spans="2:16" x14ac:dyDescent="0.2">
      <c r="B3602" s="102" t="s">
        <v>2936</v>
      </c>
      <c r="C3602" s="119">
        <v>5903.2961637737044</v>
      </c>
      <c r="D3602" s="125">
        <v>0.82117856112269483</v>
      </c>
      <c r="E3602" s="119">
        <f t="shared" si="336"/>
        <v>4847.6602496488149</v>
      </c>
      <c r="F3602" s="121">
        <f t="shared" si="337"/>
        <v>4966.9067395625088</v>
      </c>
      <c r="G3602" s="110">
        <f t="shared" si="338"/>
        <v>0.84137854543746882</v>
      </c>
      <c r="H3602" s="130">
        <v>0.86514069831285034</v>
      </c>
      <c r="I3602" s="128">
        <f t="shared" si="339"/>
        <v>4297.0731651199112</v>
      </c>
      <c r="J3602" s="3">
        <f t="shared" si="340"/>
        <v>4328.9726978541648</v>
      </c>
      <c r="K3602" s="122">
        <f t="shared" si="341"/>
        <v>0.73331450392399977</v>
      </c>
      <c r="M3602" s="39" t="s">
        <v>2936</v>
      </c>
      <c r="N3602" s="3">
        <v>5903.2961637737044</v>
      </c>
      <c r="O3602" s="3">
        <v>4328.97265625</v>
      </c>
      <c r="P3602" s="110">
        <v>0.73331451416015625</v>
      </c>
    </row>
    <row r="3603" spans="2:16" x14ac:dyDescent="0.2">
      <c r="B3603" s="102" t="s">
        <v>2935</v>
      </c>
      <c r="C3603" s="119">
        <v>4025.9233414749137</v>
      </c>
      <c r="D3603" s="125">
        <v>0.94744136360024145</v>
      </c>
      <c r="E3603" s="119">
        <f t="shared" si="336"/>
        <v>3814.3263003970328</v>
      </c>
      <c r="F3603" s="121">
        <f t="shared" si="337"/>
        <v>3908.1540439441969</v>
      </c>
      <c r="G3603" s="110">
        <f t="shared" si="338"/>
        <v>0.97074725782345084</v>
      </c>
      <c r="H3603" s="130">
        <v>0.84981963164245677</v>
      </c>
      <c r="I3603" s="128">
        <f t="shared" si="339"/>
        <v>3321.2260300266353</v>
      </c>
      <c r="J3603" s="3">
        <f t="shared" si="340"/>
        <v>3345.8813138422956</v>
      </c>
      <c r="K3603" s="122">
        <f t="shared" si="341"/>
        <v>0.83108420852755682</v>
      </c>
      <c r="M3603" s="39" t="s">
        <v>2935</v>
      </c>
      <c r="N3603" s="3">
        <v>4025.9233414749137</v>
      </c>
      <c r="O3603" s="3">
        <v>3345.881103515625</v>
      </c>
      <c r="P3603" s="110">
        <v>0.83108413219451904</v>
      </c>
    </row>
    <row r="3604" spans="2:16" x14ac:dyDescent="0.2">
      <c r="B3604" s="102" t="s">
        <v>2934</v>
      </c>
      <c r="C3604" s="119">
        <v>4701.1011491675317</v>
      </c>
      <c r="D3604" s="125">
        <v>0.82916509224157031</v>
      </c>
      <c r="E3604" s="119">
        <f t="shared" si="336"/>
        <v>3897.9889679864486</v>
      </c>
      <c r="F3604" s="121">
        <f t="shared" si="337"/>
        <v>3993.8747104306226</v>
      </c>
      <c r="G3604" s="110">
        <f t="shared" si="338"/>
        <v>0.84956153541556012</v>
      </c>
      <c r="H3604" s="130">
        <v>0.83591544128384976</v>
      </c>
      <c r="I3604" s="128">
        <f t="shared" si="339"/>
        <v>3338.5415410020214</v>
      </c>
      <c r="J3604" s="3">
        <f t="shared" si="340"/>
        <v>3363.3253673599993</v>
      </c>
      <c r="K3604" s="122">
        <f t="shared" si="341"/>
        <v>0.71543352517645253</v>
      </c>
      <c r="M3604" s="39" t="s">
        <v>2934</v>
      </c>
      <c r="N3604" s="3">
        <v>4701.1011491675317</v>
      </c>
      <c r="O3604" s="3">
        <v>3363.32568359375</v>
      </c>
      <c r="P3604" s="110">
        <v>0.71543359756469727</v>
      </c>
    </row>
    <row r="3605" spans="2:16" x14ac:dyDescent="0.2">
      <c r="B3605" s="102" t="s">
        <v>2933</v>
      </c>
      <c r="C3605" s="119">
        <v>9613.2568243558726</v>
      </c>
      <c r="D3605" s="125">
        <v>0.91112469336781965</v>
      </c>
      <c r="E3605" s="119">
        <f t="shared" si="336"/>
        <v>8758.8756763573438</v>
      </c>
      <c r="F3605" s="121">
        <f t="shared" si="337"/>
        <v>8974.333263359591</v>
      </c>
      <c r="G3605" s="110">
        <f t="shared" si="338"/>
        <v>0.93353724209494504</v>
      </c>
      <c r="H3605" s="130">
        <v>0.92247880358097312</v>
      </c>
      <c r="I3605" s="128">
        <f t="shared" si="339"/>
        <v>8278.6322117208856</v>
      </c>
      <c r="J3605" s="3">
        <f t="shared" si="340"/>
        <v>8340.0890427044142</v>
      </c>
      <c r="K3605" s="122">
        <f t="shared" si="341"/>
        <v>0.86756124330041851</v>
      </c>
      <c r="M3605" s="39" t="s">
        <v>2933</v>
      </c>
      <c r="N3605" s="3">
        <v>9613.2568243558726</v>
      </c>
      <c r="O3605" s="3">
        <v>8340.08984375</v>
      </c>
      <c r="P3605" s="110">
        <v>0.86756134033203125</v>
      </c>
    </row>
    <row r="3606" spans="2:16" x14ac:dyDescent="0.2">
      <c r="B3606" s="102" t="s">
        <v>2932</v>
      </c>
      <c r="C3606" s="119">
        <v>2537.8282526921316</v>
      </c>
      <c r="D3606" s="125">
        <v>0.88101665679433427</v>
      </c>
      <c r="E3606" s="119">
        <f t="shared" si="336"/>
        <v>2235.8689627050289</v>
      </c>
      <c r="F3606" s="121">
        <f t="shared" si="337"/>
        <v>2290.8685938629387</v>
      </c>
      <c r="G3606" s="110">
        <f t="shared" si="338"/>
        <v>0.90268858479007874</v>
      </c>
      <c r="H3606" s="130">
        <v>0.92858530398890027</v>
      </c>
      <c r="I3606" s="128">
        <f t="shared" si="339"/>
        <v>2127.2669096308414</v>
      </c>
      <c r="J3606" s="3">
        <f t="shared" si="340"/>
        <v>2143.0587795410597</v>
      </c>
      <c r="K3606" s="122">
        <f t="shared" si="341"/>
        <v>0.8444459459649013</v>
      </c>
      <c r="M3606" s="39" t="s">
        <v>2932</v>
      </c>
      <c r="N3606" s="3">
        <v>2537.8282526921316</v>
      </c>
      <c r="O3606" s="3">
        <v>2143.058349609375</v>
      </c>
      <c r="P3606" s="110">
        <v>0.84444576501846313</v>
      </c>
    </row>
    <row r="3607" spans="2:16" x14ac:dyDescent="0.2">
      <c r="B3607" s="102" t="s">
        <v>2931</v>
      </c>
      <c r="C3607" s="119">
        <v>9183.3249251696707</v>
      </c>
      <c r="D3607" s="125">
        <v>0.97532907105390276</v>
      </c>
      <c r="E3607" s="119">
        <f t="shared" si="336"/>
        <v>8956.7637684518868</v>
      </c>
      <c r="F3607" s="121">
        <f t="shared" si="337"/>
        <v>9177.0891595416215</v>
      </c>
      <c r="G3607" s="110">
        <f t="shared" si="338"/>
        <v>0.9993209686383896</v>
      </c>
      <c r="H3607" s="130">
        <v>0.79968366398053237</v>
      </c>
      <c r="I3607" s="128">
        <f t="shared" si="339"/>
        <v>7338.7682837782686</v>
      </c>
      <c r="J3607" s="3">
        <f t="shared" si="340"/>
        <v>7393.2479889407832</v>
      </c>
      <c r="K3607" s="122">
        <f t="shared" si="341"/>
        <v>0.80507311340768939</v>
      </c>
      <c r="M3607" s="39" t="s">
        <v>2931</v>
      </c>
      <c r="N3607" s="3">
        <v>9183.3249251696707</v>
      </c>
      <c r="O3607" s="3">
        <v>7393.24755859375</v>
      </c>
      <c r="P3607" s="110">
        <v>0.805073082447052</v>
      </c>
    </row>
    <row r="3608" spans="2:16" x14ac:dyDescent="0.2">
      <c r="B3608" s="102" t="s">
        <v>2930</v>
      </c>
      <c r="C3608" s="119">
        <v>5772.1396670688946</v>
      </c>
      <c r="D3608" s="125">
        <v>0.84614592524642984</v>
      </c>
      <c r="E3608" s="119">
        <f t="shared" si="336"/>
        <v>4884.0724592436291</v>
      </c>
      <c r="F3608" s="121">
        <f t="shared" si="337"/>
        <v>5004.2146448044132</v>
      </c>
      <c r="G3608" s="110">
        <f t="shared" si="338"/>
        <v>0.86696007606232517</v>
      </c>
      <c r="H3608" s="130">
        <v>0.81730458181340671</v>
      </c>
      <c r="I3608" s="128">
        <f t="shared" si="339"/>
        <v>4089.9675575763968</v>
      </c>
      <c r="J3608" s="3">
        <f t="shared" si="340"/>
        <v>4120.32963170722</v>
      </c>
      <c r="K3608" s="122">
        <f t="shared" si="341"/>
        <v>0.71383054973781201</v>
      </c>
      <c r="M3608" s="39" t="s">
        <v>2930</v>
      </c>
      <c r="N3608" s="3">
        <v>5772.1396670688946</v>
      </c>
      <c r="O3608" s="3">
        <v>4120.32958984375</v>
      </c>
      <c r="P3608" s="110">
        <v>0.71383053064346313</v>
      </c>
    </row>
    <row r="3609" spans="2:16" x14ac:dyDescent="0.2">
      <c r="B3609" s="102" t="s">
        <v>2929</v>
      </c>
      <c r="C3609" s="119">
        <v>14173.467748454157</v>
      </c>
      <c r="D3609" s="125">
        <v>0.9207999385439295</v>
      </c>
      <c r="E3609" s="119">
        <f t="shared" si="336"/>
        <v>13050.928231730955</v>
      </c>
      <c r="F3609" s="121">
        <f t="shared" si="337"/>
        <v>13371.965041573847</v>
      </c>
      <c r="G3609" s="110">
        <f t="shared" si="338"/>
        <v>0.94345048642258156</v>
      </c>
      <c r="H3609" s="130">
        <v>0.81204233047807695</v>
      </c>
      <c r="I3609" s="128">
        <f t="shared" si="339"/>
        <v>10858.601655431001</v>
      </c>
      <c r="J3609" s="3">
        <f t="shared" si="340"/>
        <v>10939.21101572007</v>
      </c>
      <c r="K3609" s="122">
        <f t="shared" si="341"/>
        <v>0.77180907381774411</v>
      </c>
      <c r="M3609" s="39" t="s">
        <v>2929</v>
      </c>
      <c r="N3609" s="3">
        <v>14173.467748454157</v>
      </c>
      <c r="O3609" s="3">
        <v>10939.2119140625</v>
      </c>
      <c r="P3609" s="110">
        <v>0.7718091607093811</v>
      </c>
    </row>
    <row r="3610" spans="2:16" x14ac:dyDescent="0.2">
      <c r="B3610" s="102" t="s">
        <v>2928</v>
      </c>
      <c r="C3610" s="119">
        <v>7977.660789714746</v>
      </c>
      <c r="D3610" s="125">
        <v>0.87325170730333623</v>
      </c>
      <c r="E3610" s="119">
        <f t="shared" si="336"/>
        <v>6966.5059049052834</v>
      </c>
      <c r="F3610" s="121">
        <f t="shared" si="337"/>
        <v>7137.8733963013974</v>
      </c>
      <c r="G3610" s="110">
        <f t="shared" si="338"/>
        <v>0.89473262707584034</v>
      </c>
      <c r="H3610" s="130">
        <v>0.78056914891269324</v>
      </c>
      <c r="I3610" s="128">
        <f t="shared" si="339"/>
        <v>5571.6037619975368</v>
      </c>
      <c r="J3610" s="3">
        <f t="shared" si="340"/>
        <v>5612.9648349322042</v>
      </c>
      <c r="K3610" s="122">
        <f t="shared" si="341"/>
        <v>0.70358529685402993</v>
      </c>
      <c r="M3610" s="39" t="s">
        <v>2928</v>
      </c>
      <c r="N3610" s="3">
        <v>7977.660789714746</v>
      </c>
      <c r="O3610" s="3">
        <v>5612.96533203125</v>
      </c>
      <c r="P3610" s="110">
        <v>0.70358538627624512</v>
      </c>
    </row>
    <row r="3611" spans="2:16" x14ac:dyDescent="0.2">
      <c r="B3611" s="102" t="s">
        <v>2927</v>
      </c>
      <c r="C3611" s="119">
        <v>8839.9163424763065</v>
      </c>
      <c r="D3611" s="125">
        <v>0.83017910421770424</v>
      </c>
      <c r="E3611" s="119">
        <f t="shared" si="336"/>
        <v>7338.7138305564249</v>
      </c>
      <c r="F3611" s="121">
        <f t="shared" si="337"/>
        <v>7519.2371799059028</v>
      </c>
      <c r="G3611" s="110">
        <f t="shared" si="338"/>
        <v>0.85060049084124656</v>
      </c>
      <c r="H3611" s="130">
        <v>0.92896573028487406</v>
      </c>
      <c r="I3611" s="128">
        <f t="shared" si="339"/>
        <v>6985.1136580164639</v>
      </c>
      <c r="J3611" s="3">
        <f t="shared" si="340"/>
        <v>7036.9679907737136</v>
      </c>
      <c r="K3611" s="122">
        <f t="shared" si="341"/>
        <v>0.79604463641365897</v>
      </c>
      <c r="M3611" s="39" t="s">
        <v>2927</v>
      </c>
      <c r="N3611" s="3">
        <v>8839.9163424763065</v>
      </c>
      <c r="O3611" s="3">
        <v>7036.96826171875</v>
      </c>
      <c r="P3611" s="110">
        <v>0.79604464769363403</v>
      </c>
    </row>
    <row r="3612" spans="2:16" x14ac:dyDescent="0.2">
      <c r="B3612" s="102" t="s">
        <v>2926</v>
      </c>
      <c r="C3612" s="119">
        <v>6031.6574589888914</v>
      </c>
      <c r="D3612" s="125">
        <v>0.95255392781929071</v>
      </c>
      <c r="E3612" s="119">
        <f t="shared" si="336"/>
        <v>5745.479003820391</v>
      </c>
      <c r="F3612" s="121">
        <f t="shared" si="337"/>
        <v>5886.8107326947575</v>
      </c>
      <c r="G3612" s="110">
        <f t="shared" si="338"/>
        <v>0.97598558484479736</v>
      </c>
      <c r="H3612" s="130">
        <v>0.75200826241869267</v>
      </c>
      <c r="I3612" s="128">
        <f t="shared" si="339"/>
        <v>4426.9303102814956</v>
      </c>
      <c r="J3612" s="3">
        <f t="shared" si="340"/>
        <v>4459.7938438818464</v>
      </c>
      <c r="K3612" s="122">
        <f t="shared" si="341"/>
        <v>0.73939773175207102</v>
      </c>
      <c r="M3612" s="39" t="s">
        <v>2926</v>
      </c>
      <c r="N3612" s="3">
        <v>6031.6574589888914</v>
      </c>
      <c r="O3612" s="3">
        <v>4459.7939453125</v>
      </c>
      <c r="P3612" s="110">
        <v>0.73939776420593262</v>
      </c>
    </row>
    <row r="3613" spans="2:16" x14ac:dyDescent="0.2">
      <c r="B3613" s="102" t="s">
        <v>2925</v>
      </c>
      <c r="C3613" s="119">
        <v>13412.888275605837</v>
      </c>
      <c r="D3613" s="125">
        <v>0.8331647266527068</v>
      </c>
      <c r="E3613" s="119">
        <f t="shared" si="336"/>
        <v>11175.145393768433</v>
      </c>
      <c r="F3613" s="121">
        <f t="shared" si="337"/>
        <v>11450.040248988249</v>
      </c>
      <c r="G3613" s="110">
        <f t="shared" si="338"/>
        <v>0.8536595559222363</v>
      </c>
      <c r="H3613" s="130">
        <v>0.9569723750219481</v>
      </c>
      <c r="I3613" s="128">
        <f t="shared" si="339"/>
        <v>10957.372211171183</v>
      </c>
      <c r="J3613" s="3">
        <f t="shared" si="340"/>
        <v>11038.714799509889</v>
      </c>
      <c r="K3613" s="122">
        <f t="shared" si="341"/>
        <v>0.82299312218876208</v>
      </c>
      <c r="M3613" s="39" t="s">
        <v>2925</v>
      </c>
      <c r="N3613" s="3">
        <v>13412.888275605837</v>
      </c>
      <c r="O3613" s="3">
        <v>11038.7138671875</v>
      </c>
      <c r="P3613" s="110">
        <v>0.82299304008483887</v>
      </c>
    </row>
    <row r="3614" spans="2:16" x14ac:dyDescent="0.2">
      <c r="B3614" s="102" t="s">
        <v>2924</v>
      </c>
      <c r="C3614" s="119">
        <v>5331.9163926664423</v>
      </c>
      <c r="D3614" s="125">
        <v>0.98421375437280578</v>
      </c>
      <c r="E3614" s="119">
        <f t="shared" si="336"/>
        <v>5247.7454508281462</v>
      </c>
      <c r="F3614" s="121">
        <f t="shared" si="337"/>
        <v>5376.8335454439239</v>
      </c>
      <c r="G3614" s="110">
        <f t="shared" si="338"/>
        <v>1.0084242042578275</v>
      </c>
      <c r="H3614" s="130">
        <v>0.90722411732562891</v>
      </c>
      <c r="I3614" s="128">
        <f t="shared" si="339"/>
        <v>4877.9930672721957</v>
      </c>
      <c r="J3614" s="3">
        <f t="shared" si="340"/>
        <v>4914.2050873024773</v>
      </c>
      <c r="K3614" s="122">
        <f t="shared" si="341"/>
        <v>0.92165831670982534</v>
      </c>
      <c r="M3614" s="39" t="s">
        <v>2924</v>
      </c>
      <c r="N3614" s="3">
        <v>5331.9163926664423</v>
      </c>
      <c r="O3614" s="3">
        <v>4914.20458984375</v>
      </c>
      <c r="P3614" s="110">
        <v>0.9216582179069519</v>
      </c>
    </row>
    <row r="3615" spans="2:16" x14ac:dyDescent="0.2">
      <c r="B3615" s="102" t="s">
        <v>2923</v>
      </c>
      <c r="C3615" s="119">
        <v>12467.987995470317</v>
      </c>
      <c r="D3615" s="125">
        <v>1.0365409078401211</v>
      </c>
      <c r="E3615" s="119">
        <f t="shared" si="336"/>
        <v>12923.579595764535</v>
      </c>
      <c r="F3615" s="121">
        <f t="shared" si="337"/>
        <v>13241.483785528411</v>
      </c>
      <c r="G3615" s="110">
        <f t="shared" si="338"/>
        <v>1.0620385414502411</v>
      </c>
      <c r="H3615" s="130">
        <v>0.73902533261226333</v>
      </c>
      <c r="I3615" s="128">
        <f t="shared" si="339"/>
        <v>9785.791958880025</v>
      </c>
      <c r="J3615" s="3">
        <f t="shared" si="340"/>
        <v>9858.4372639348148</v>
      </c>
      <c r="K3615" s="122">
        <f t="shared" si="341"/>
        <v>0.79069993229993762</v>
      </c>
      <c r="M3615" s="39" t="s">
        <v>2923</v>
      </c>
      <c r="N3615" s="3">
        <v>12467.987995470317</v>
      </c>
      <c r="O3615" s="3">
        <v>9858.4375</v>
      </c>
      <c r="P3615" s="110">
        <v>0.79069995880126953</v>
      </c>
    </row>
    <row r="3616" spans="2:16" x14ac:dyDescent="0.2">
      <c r="B3616" s="102" t="s">
        <v>2922</v>
      </c>
      <c r="C3616" s="119">
        <v>5506.4742504267397</v>
      </c>
      <c r="D3616" s="125">
        <v>0.78080071029242593</v>
      </c>
      <c r="E3616" s="119">
        <f t="shared" si="336"/>
        <v>4299.4590059401517</v>
      </c>
      <c r="F3616" s="121">
        <f t="shared" si="337"/>
        <v>4405.220418370679</v>
      </c>
      <c r="G3616" s="110">
        <f t="shared" si="338"/>
        <v>0.80000744905495269</v>
      </c>
      <c r="H3616" s="130">
        <v>0.78557037620476577</v>
      </c>
      <c r="I3616" s="128">
        <f t="shared" si="339"/>
        <v>3460.6106613243696</v>
      </c>
      <c r="J3616" s="3">
        <f t="shared" si="340"/>
        <v>3486.3006737652777</v>
      </c>
      <c r="K3616" s="122">
        <f t="shared" si="341"/>
        <v>0.63312757223827876</v>
      </c>
      <c r="M3616" s="39" t="s">
        <v>2922</v>
      </c>
      <c r="N3616" s="3">
        <v>5506.4742504267397</v>
      </c>
      <c r="O3616" s="3">
        <v>3486.30029296875</v>
      </c>
      <c r="P3616" s="110">
        <v>0.63312751054763794</v>
      </c>
    </row>
    <row r="3617" spans="2:16" x14ac:dyDescent="0.2">
      <c r="B3617" s="102" t="s">
        <v>2921</v>
      </c>
      <c r="C3617" s="119">
        <v>3921.80572852872</v>
      </c>
      <c r="D3617" s="125">
        <v>0.883948447644749</v>
      </c>
      <c r="E3617" s="119">
        <f t="shared" si="336"/>
        <v>3466.674085697246</v>
      </c>
      <c r="F3617" s="121">
        <f t="shared" si="337"/>
        <v>3551.9500116295781</v>
      </c>
      <c r="G3617" s="110">
        <f t="shared" si="338"/>
        <v>0.90569249409559749</v>
      </c>
      <c r="H3617" s="130">
        <v>1.0137121881582085</v>
      </c>
      <c r="I3617" s="128">
        <f t="shared" si="339"/>
        <v>3600.6550185175938</v>
      </c>
      <c r="J3617" s="3">
        <f t="shared" si="340"/>
        <v>3627.3846570911901</v>
      </c>
      <c r="K3617" s="122">
        <f t="shared" si="341"/>
        <v>0.9249271657451571</v>
      </c>
      <c r="M3617" s="39" t="s">
        <v>2921</v>
      </c>
      <c r="N3617" s="3">
        <v>3921.80572852872</v>
      </c>
      <c r="O3617" s="3">
        <v>3627.384521484375</v>
      </c>
      <c r="P3617" s="110">
        <v>0.92492711544036865</v>
      </c>
    </row>
    <row r="3618" spans="2:16" x14ac:dyDescent="0.2">
      <c r="B3618" s="102" t="s">
        <v>2920</v>
      </c>
      <c r="C3618" s="119">
        <v>14562.782029402706</v>
      </c>
      <c r="D3618" s="125">
        <v>0.81589792255172255</v>
      </c>
      <c r="E3618" s="119">
        <f t="shared" si="336"/>
        <v>11881.743604363226</v>
      </c>
      <c r="F3618" s="121">
        <f t="shared" si="337"/>
        <v>12174.019907962977</v>
      </c>
      <c r="G3618" s="110">
        <f t="shared" si="338"/>
        <v>0.83596800964151319</v>
      </c>
      <c r="H3618" s="130">
        <v>0.76200102590105967</v>
      </c>
      <c r="I3618" s="128">
        <f t="shared" si="339"/>
        <v>9276.6156592077114</v>
      </c>
      <c r="J3618" s="3">
        <f t="shared" si="340"/>
        <v>9345.4810691071798</v>
      </c>
      <c r="K3618" s="122">
        <f t="shared" si="341"/>
        <v>0.64173734457045128</v>
      </c>
      <c r="M3618" s="39" t="s">
        <v>2920</v>
      </c>
      <c r="N3618" s="3">
        <v>14562.782029402706</v>
      </c>
      <c r="O3618" s="3">
        <v>9345.48046875</v>
      </c>
      <c r="P3618" s="110">
        <v>0.64173728227615356</v>
      </c>
    </row>
    <row r="3619" spans="2:16" x14ac:dyDescent="0.2">
      <c r="B3619" s="102" t="s">
        <v>2919</v>
      </c>
      <c r="C3619" s="119">
        <v>13428.940958889889</v>
      </c>
      <c r="D3619" s="125">
        <v>0.89108135948843992</v>
      </c>
      <c r="E3619" s="119">
        <f t="shared" si="336"/>
        <v>11966.278966137595</v>
      </c>
      <c r="F3619" s="121">
        <f t="shared" si="337"/>
        <v>12260.634735839763</v>
      </c>
      <c r="G3619" s="110">
        <f t="shared" si="338"/>
        <v>0.91300086681245607</v>
      </c>
      <c r="H3619" s="130">
        <v>1.0495373605396625</v>
      </c>
      <c r="I3619" s="128">
        <f t="shared" si="339"/>
        <v>12867.994219194168</v>
      </c>
      <c r="J3619" s="3">
        <f t="shared" si="340"/>
        <v>12963.520403423779</v>
      </c>
      <c r="K3619" s="122">
        <f t="shared" si="341"/>
        <v>0.96534197619224749</v>
      </c>
      <c r="M3619" s="39" t="s">
        <v>2919</v>
      </c>
      <c r="N3619" s="3">
        <v>13428.940958889889</v>
      </c>
      <c r="O3619" s="3">
        <v>12963.5205078125</v>
      </c>
      <c r="P3619" s="110">
        <v>0.96534198522567749</v>
      </c>
    </row>
    <row r="3620" spans="2:16" x14ac:dyDescent="0.2">
      <c r="B3620" s="102" t="s">
        <v>2918</v>
      </c>
      <c r="C3620" s="119">
        <v>9285.7542838174977</v>
      </c>
      <c r="D3620" s="125">
        <v>0.98223030870574235</v>
      </c>
      <c r="E3620" s="119">
        <f t="shared" si="336"/>
        <v>9120.74929675973</v>
      </c>
      <c r="F3620" s="121">
        <f t="shared" si="337"/>
        <v>9345.1085304952594</v>
      </c>
      <c r="G3620" s="110">
        <f t="shared" si="338"/>
        <v>1.0063919682627398</v>
      </c>
      <c r="H3620" s="130">
        <v>0.83451015005417495</v>
      </c>
      <c r="I3620" s="128">
        <f t="shared" si="339"/>
        <v>7798.5879220561492</v>
      </c>
      <c r="J3620" s="3">
        <f t="shared" si="340"/>
        <v>7856.4811207849725</v>
      </c>
      <c r="K3620" s="122">
        <f t="shared" si="341"/>
        <v>0.84607893776347787</v>
      </c>
      <c r="M3620" s="39" t="s">
        <v>2918</v>
      </c>
      <c r="N3620" s="3">
        <v>9285.7542838174977</v>
      </c>
      <c r="O3620" s="3">
        <v>7856.4814453125</v>
      </c>
      <c r="P3620" s="110">
        <v>0.84607899188995361</v>
      </c>
    </row>
    <row r="3621" spans="2:16" x14ac:dyDescent="0.2">
      <c r="B3621" s="102" t="s">
        <v>2917</v>
      </c>
      <c r="C3621" s="119">
        <v>9550.6817221959009</v>
      </c>
      <c r="D3621" s="125">
        <v>0.82947234441602369</v>
      </c>
      <c r="E3621" s="119">
        <f t="shared" si="336"/>
        <v>7922.0263588811004</v>
      </c>
      <c r="F3621" s="121">
        <f t="shared" si="337"/>
        <v>8116.8984802037057</v>
      </c>
      <c r="G3621" s="110">
        <f t="shared" si="338"/>
        <v>0.84987634561624381</v>
      </c>
      <c r="H3621" s="130">
        <v>0.9349761172782336</v>
      </c>
      <c r="I3621" s="128">
        <f t="shared" si="339"/>
        <v>7589.1062253624559</v>
      </c>
      <c r="J3621" s="3">
        <f t="shared" si="340"/>
        <v>7645.4443264738711</v>
      </c>
      <c r="K3621" s="122">
        <f t="shared" si="341"/>
        <v>0.80051294230711989</v>
      </c>
      <c r="M3621" s="39" t="s">
        <v>2917</v>
      </c>
      <c r="N3621" s="3">
        <v>9550.6817221959009</v>
      </c>
      <c r="O3621" s="3">
        <v>7645.443359375</v>
      </c>
      <c r="P3621" s="110">
        <v>0.80051285028457642</v>
      </c>
    </row>
    <row r="3622" spans="2:16" x14ac:dyDescent="0.2">
      <c r="B3622" s="102" t="s">
        <v>2916</v>
      </c>
      <c r="C3622" s="119">
        <v>7767.7969373368942</v>
      </c>
      <c r="D3622" s="125">
        <v>0.88991193840876726</v>
      </c>
      <c r="E3622" s="119">
        <f t="shared" si="336"/>
        <v>6912.6552296711607</v>
      </c>
      <c r="F3622" s="121">
        <f t="shared" si="337"/>
        <v>7082.6980605773779</v>
      </c>
      <c r="G3622" s="110">
        <f t="shared" si="338"/>
        <v>0.91180267941010373</v>
      </c>
      <c r="H3622" s="130">
        <v>0.70419822849828217</v>
      </c>
      <c r="I3622" s="128">
        <f t="shared" si="339"/>
        <v>4987.6234272468082</v>
      </c>
      <c r="J3622" s="3">
        <f t="shared" si="340"/>
        <v>5024.6492936144214</v>
      </c>
      <c r="K3622" s="122">
        <f t="shared" si="341"/>
        <v>0.64685641683844897</v>
      </c>
      <c r="M3622" s="39" t="s">
        <v>2916</v>
      </c>
      <c r="N3622" s="3">
        <v>7767.7969373368942</v>
      </c>
      <c r="O3622" s="3">
        <v>5024.6494140625</v>
      </c>
      <c r="P3622" s="110">
        <v>0.64685642719268799</v>
      </c>
    </row>
    <row r="3623" spans="2:16" x14ac:dyDescent="0.2">
      <c r="B3623" s="102" t="s">
        <v>2915</v>
      </c>
      <c r="C3623" s="119">
        <v>1381.7098202035174</v>
      </c>
      <c r="D3623" s="125">
        <v>0.86407578911831284</v>
      </c>
      <c r="E3623" s="119">
        <f t="shared" si="336"/>
        <v>1193.9020032248766</v>
      </c>
      <c r="F3623" s="121">
        <f t="shared" si="337"/>
        <v>1223.2705265647307</v>
      </c>
      <c r="G3623" s="110">
        <f t="shared" si="338"/>
        <v>0.88533099257016967</v>
      </c>
      <c r="H3623" s="130">
        <v>1.042376483010542</v>
      </c>
      <c r="I3623" s="128">
        <f t="shared" si="339"/>
        <v>1275.1084292509979</v>
      </c>
      <c r="J3623" s="3">
        <f t="shared" si="340"/>
        <v>1284.5742590182879</v>
      </c>
      <c r="K3623" s="122">
        <f t="shared" si="341"/>
        <v>0.92969901511525621</v>
      </c>
      <c r="M3623" s="39" t="s">
        <v>2915</v>
      </c>
      <c r="N3623" s="3">
        <v>1381.7098202035174</v>
      </c>
      <c r="O3623" s="3">
        <v>1284.57421875</v>
      </c>
      <c r="P3623" s="110">
        <v>0.92969900369644165</v>
      </c>
    </row>
    <row r="3624" spans="2:16" x14ac:dyDescent="0.2">
      <c r="B3624" s="102" t="s">
        <v>2914</v>
      </c>
      <c r="C3624" s="119">
        <v>11195.357948938321</v>
      </c>
      <c r="D3624" s="125">
        <v>0.91666195172626019</v>
      </c>
      <c r="E3624" s="119">
        <f t="shared" si="336"/>
        <v>10262.358667747903</v>
      </c>
      <c r="F3624" s="121">
        <f t="shared" si="337"/>
        <v>10514.800090278075</v>
      </c>
      <c r="G3624" s="110">
        <f t="shared" si="338"/>
        <v>0.93921071021004876</v>
      </c>
      <c r="H3624" s="130">
        <v>0.79946422684750185</v>
      </c>
      <c r="I3624" s="128">
        <f t="shared" si="339"/>
        <v>8406.2065246302045</v>
      </c>
      <c r="J3624" s="3">
        <f t="shared" si="340"/>
        <v>8468.6104097629941</v>
      </c>
      <c r="K3624" s="122">
        <f t="shared" si="341"/>
        <v>0.75643945002813329</v>
      </c>
      <c r="M3624" s="39" t="s">
        <v>2914</v>
      </c>
      <c r="N3624" s="3">
        <v>11195.357948938321</v>
      </c>
      <c r="O3624" s="3">
        <v>8468.611328125</v>
      </c>
      <c r="P3624" s="110">
        <v>0.75643950700759888</v>
      </c>
    </row>
    <row r="3625" spans="2:16" x14ac:dyDescent="0.2">
      <c r="B3625" s="102" t="s">
        <v>2913</v>
      </c>
      <c r="C3625" s="119">
        <v>16659.478184578507</v>
      </c>
      <c r="D3625" s="125">
        <v>0.9068571736364831</v>
      </c>
      <c r="E3625" s="119">
        <f t="shared" si="336"/>
        <v>15107.767300725514</v>
      </c>
      <c r="F3625" s="121">
        <f t="shared" si="337"/>
        <v>15479.399826163928</v>
      </c>
      <c r="G3625" s="110">
        <f t="shared" si="338"/>
        <v>0.92916474661811654</v>
      </c>
      <c r="H3625" s="130">
        <v>0.98119894654782047</v>
      </c>
      <c r="I3625" s="128">
        <f t="shared" si="339"/>
        <v>15188.370802624564</v>
      </c>
      <c r="J3625" s="3">
        <f t="shared" si="340"/>
        <v>15301.122415869386</v>
      </c>
      <c r="K3625" s="122">
        <f t="shared" si="341"/>
        <v>0.91846348645142217</v>
      </c>
      <c r="M3625" s="39" t="s">
        <v>2913</v>
      </c>
      <c r="N3625" s="3">
        <v>16659.478184578507</v>
      </c>
      <c r="O3625" s="3">
        <v>15301.1220703125</v>
      </c>
      <c r="P3625" s="110">
        <v>0.91846346855163574</v>
      </c>
    </row>
    <row r="3626" spans="2:16" x14ac:dyDescent="0.2">
      <c r="B3626" s="102" t="s">
        <v>2912</v>
      </c>
      <c r="C3626" s="119">
        <v>5791.6271227626085</v>
      </c>
      <c r="D3626" s="125">
        <v>0.8048028524261831</v>
      </c>
      <c r="E3626" s="119">
        <f t="shared" si="336"/>
        <v>4661.1180285881946</v>
      </c>
      <c r="F3626" s="121">
        <f t="shared" si="337"/>
        <v>4775.7758089107429</v>
      </c>
      <c r="G3626" s="110">
        <f t="shared" si="338"/>
        <v>0.82460001441403152</v>
      </c>
      <c r="H3626" s="130">
        <v>0.82155325598541018</v>
      </c>
      <c r="I3626" s="128">
        <f t="shared" si="339"/>
        <v>3923.554165666977</v>
      </c>
      <c r="J3626" s="3">
        <f t="shared" si="340"/>
        <v>3952.6808618466584</v>
      </c>
      <c r="K3626" s="122">
        <f t="shared" si="341"/>
        <v>0.68248193090877507</v>
      </c>
      <c r="M3626" s="39" t="s">
        <v>2912</v>
      </c>
      <c r="N3626" s="3">
        <v>5791.6271227626085</v>
      </c>
      <c r="O3626" s="3">
        <v>3952.680908203125</v>
      </c>
      <c r="P3626" s="110">
        <v>0.68248194456100464</v>
      </c>
    </row>
    <row r="3627" spans="2:16" x14ac:dyDescent="0.2">
      <c r="B3627" s="102" t="s">
        <v>2911</v>
      </c>
      <c r="C3627" s="119">
        <v>9783.4920243019915</v>
      </c>
      <c r="D3627" s="125">
        <v>0.8330175861871113</v>
      </c>
      <c r="E3627" s="119">
        <f t="shared" si="336"/>
        <v>8149.8209105649003</v>
      </c>
      <c r="F3627" s="121">
        <f t="shared" si="337"/>
        <v>8350.2964981600689</v>
      </c>
      <c r="G3627" s="110">
        <f t="shared" si="338"/>
        <v>0.85350879598185447</v>
      </c>
      <c r="H3627" s="130">
        <v>0.61648972497014221</v>
      </c>
      <c r="I3627" s="128">
        <f t="shared" si="339"/>
        <v>5147.8719915698421</v>
      </c>
      <c r="J3627" s="3">
        <f t="shared" si="340"/>
        <v>5186.0874709895979</v>
      </c>
      <c r="K3627" s="122">
        <f t="shared" si="341"/>
        <v>0.53008552141786025</v>
      </c>
      <c r="M3627" s="39" t="s">
        <v>2911</v>
      </c>
      <c r="N3627" s="3">
        <v>9783.4920243019915</v>
      </c>
      <c r="O3627" s="3">
        <v>5186.08740234375</v>
      </c>
      <c r="P3627" s="110">
        <v>0.53008550405502319</v>
      </c>
    </row>
    <row r="3628" spans="2:16" x14ac:dyDescent="0.2">
      <c r="B3628" s="102" t="s">
        <v>2910</v>
      </c>
      <c r="C3628" s="119">
        <v>5653.9719532376012</v>
      </c>
      <c r="D3628" s="125">
        <v>0.80327646622957061</v>
      </c>
      <c r="E3628" s="119">
        <f t="shared" si="336"/>
        <v>4541.7026107578031</v>
      </c>
      <c r="F3628" s="121">
        <f t="shared" si="337"/>
        <v>4653.4229184266342</v>
      </c>
      <c r="G3628" s="110">
        <f t="shared" si="338"/>
        <v>0.82303608099116443</v>
      </c>
      <c r="H3628" s="130">
        <v>1.056882703923868</v>
      </c>
      <c r="I3628" s="128">
        <f t="shared" si="339"/>
        <v>4918.1221965280383</v>
      </c>
      <c r="J3628" s="3">
        <f t="shared" si="340"/>
        <v>4954.6321171113495</v>
      </c>
      <c r="K3628" s="122">
        <f t="shared" si="341"/>
        <v>0.87630999200026227</v>
      </c>
      <c r="M3628" s="39" t="s">
        <v>2910</v>
      </c>
      <c r="N3628" s="3">
        <v>5653.9719532376012</v>
      </c>
      <c r="O3628" s="3">
        <v>4954.63134765625</v>
      </c>
      <c r="P3628" s="110">
        <v>0.87630987167358398</v>
      </c>
    </row>
    <row r="3629" spans="2:16" x14ac:dyDescent="0.2">
      <c r="B3629" s="102" t="s">
        <v>2909</v>
      </c>
      <c r="C3629" s="119">
        <v>1913.2469445157885</v>
      </c>
      <c r="D3629" s="125">
        <v>0.82413705654716918</v>
      </c>
      <c r="E3629" s="119">
        <f t="shared" si="336"/>
        <v>1576.7777053011071</v>
      </c>
      <c r="F3629" s="121">
        <f t="shared" si="337"/>
        <v>1615.5645007958919</v>
      </c>
      <c r="G3629" s="110">
        <f t="shared" si="338"/>
        <v>0.84440981621677946</v>
      </c>
      <c r="H3629" s="130">
        <v>0.5766278479202821</v>
      </c>
      <c r="I3629" s="128">
        <f t="shared" si="339"/>
        <v>931.57948127034001</v>
      </c>
      <c r="J3629" s="3">
        <f t="shared" si="340"/>
        <v>938.49510709643937</v>
      </c>
      <c r="K3629" s="122">
        <f t="shared" si="341"/>
        <v>0.49052481687561617</v>
      </c>
      <c r="M3629" s="39" t="s">
        <v>2909</v>
      </c>
      <c r="N3629" s="3">
        <v>1913.2469445157885</v>
      </c>
      <c r="O3629" s="3">
        <v>938.49517822265625</v>
      </c>
      <c r="P3629" s="110">
        <v>0.49052485823631287</v>
      </c>
    </row>
    <row r="3630" spans="2:16" x14ac:dyDescent="0.2">
      <c r="B3630" s="102" t="s">
        <v>2908</v>
      </c>
      <c r="C3630" s="119">
        <v>2698.5099784747908</v>
      </c>
      <c r="D3630" s="125">
        <v>1.0700812664470978</v>
      </c>
      <c r="E3630" s="119">
        <f t="shared" si="336"/>
        <v>2887.6249752864346</v>
      </c>
      <c r="F3630" s="121">
        <f t="shared" si="337"/>
        <v>2958.6570040914585</v>
      </c>
      <c r="G3630" s="110">
        <f t="shared" si="338"/>
        <v>1.0964039516962261</v>
      </c>
      <c r="H3630" s="130">
        <v>0.8462877530802243</v>
      </c>
      <c r="I3630" s="128">
        <f t="shared" si="339"/>
        <v>2503.8751881276285</v>
      </c>
      <c r="J3630" s="3">
        <f t="shared" si="340"/>
        <v>2522.4628280064421</v>
      </c>
      <c r="K3630" s="122">
        <f t="shared" si="341"/>
        <v>0.93476134908796915</v>
      </c>
      <c r="M3630" s="39" t="s">
        <v>2908</v>
      </c>
      <c r="N3630" s="3">
        <v>2698.5099784747908</v>
      </c>
      <c r="O3630" s="3">
        <v>2522.462890625</v>
      </c>
      <c r="P3630" s="110">
        <v>0.93476134538650513</v>
      </c>
    </row>
    <row r="3631" spans="2:16" x14ac:dyDescent="0.2">
      <c r="B3631" s="102" t="s">
        <v>2907</v>
      </c>
      <c r="C3631" s="119">
        <v>10381.148259551355</v>
      </c>
      <c r="D3631" s="125">
        <v>0.91162996951290654</v>
      </c>
      <c r="E3631" s="119">
        <f t="shared" si="336"/>
        <v>9463.7658713637647</v>
      </c>
      <c r="F3631" s="121">
        <f t="shared" si="337"/>
        <v>9696.5628916596688</v>
      </c>
      <c r="G3631" s="110">
        <f t="shared" si="338"/>
        <v>0.93405494741279493</v>
      </c>
      <c r="H3631" s="130">
        <v>0.72033251144497834</v>
      </c>
      <c r="I3631" s="128">
        <f t="shared" si="339"/>
        <v>6984.7495001333909</v>
      </c>
      <c r="J3631" s="3">
        <f t="shared" si="340"/>
        <v>7036.6011295467915</v>
      </c>
      <c r="K3631" s="122">
        <f t="shared" si="341"/>
        <v>0.67782493358310769</v>
      </c>
      <c r="M3631" s="39" t="s">
        <v>2907</v>
      </c>
      <c r="N3631" s="3">
        <v>10381.148259551355</v>
      </c>
      <c r="O3631" s="3">
        <v>7036.6005859375</v>
      </c>
      <c r="P3631" s="110">
        <v>0.67782485485076904</v>
      </c>
    </row>
    <row r="3632" spans="2:16" x14ac:dyDescent="0.2">
      <c r="B3632" s="102" t="s">
        <v>2906</v>
      </c>
      <c r="C3632" s="119">
        <v>9912.2141312914846</v>
      </c>
      <c r="D3632" s="125">
        <v>0.95547336987044629</v>
      </c>
      <c r="E3632" s="119">
        <f t="shared" si="336"/>
        <v>9470.8566389025327</v>
      </c>
      <c r="F3632" s="121">
        <f t="shared" si="337"/>
        <v>9703.8280833734498</v>
      </c>
      <c r="G3632" s="110">
        <f t="shared" si="338"/>
        <v>0.97897684158575737</v>
      </c>
      <c r="H3632" s="130">
        <v>0.71011079702103008</v>
      </c>
      <c r="I3632" s="128">
        <f t="shared" si="339"/>
        <v>6890.7930944393747</v>
      </c>
      <c r="J3632" s="3">
        <f t="shared" si="340"/>
        <v>6941.9472338813785</v>
      </c>
      <c r="K3632" s="122">
        <f t="shared" si="341"/>
        <v>0.70034274299690669</v>
      </c>
      <c r="M3632" s="39" t="s">
        <v>2906</v>
      </c>
      <c r="N3632" s="3">
        <v>9912.2141312914846</v>
      </c>
      <c r="O3632" s="3">
        <v>6941.947265625</v>
      </c>
      <c r="P3632" s="110">
        <v>0.70034277439117432</v>
      </c>
    </row>
    <row r="3633" spans="2:16" x14ac:dyDescent="0.2">
      <c r="B3633" s="102" t="s">
        <v>2905</v>
      </c>
      <c r="C3633" s="119">
        <v>5180.1017535805886</v>
      </c>
      <c r="D3633" s="125">
        <v>1.024070035661129</v>
      </c>
      <c r="E3633" s="119">
        <f t="shared" si="336"/>
        <v>5304.7869875175502</v>
      </c>
      <c r="F3633" s="121">
        <f t="shared" si="337"/>
        <v>5435.2782338971074</v>
      </c>
      <c r="G3633" s="110">
        <f t="shared" si="338"/>
        <v>1.0492609011280785</v>
      </c>
      <c r="H3633" s="130">
        <v>0.85661293640930325</v>
      </c>
      <c r="I3633" s="128">
        <f t="shared" si="339"/>
        <v>4655.9296481401734</v>
      </c>
      <c r="J3633" s="3">
        <f t="shared" si="340"/>
        <v>4690.49316952138</v>
      </c>
      <c r="K3633" s="122">
        <f t="shared" si="341"/>
        <v>0.90548282498103794</v>
      </c>
      <c r="M3633" s="39" t="s">
        <v>2905</v>
      </c>
      <c r="N3633" s="3">
        <v>5180.1017535805886</v>
      </c>
      <c r="O3633" s="3">
        <v>4690.49365234375</v>
      </c>
      <c r="P3633" s="110">
        <v>0.9054829478263855</v>
      </c>
    </row>
    <row r="3634" spans="2:16" x14ac:dyDescent="0.2">
      <c r="B3634" s="102" t="s">
        <v>2904</v>
      </c>
      <c r="C3634" s="119">
        <v>10078.392819355377</v>
      </c>
      <c r="D3634" s="125">
        <v>0.88494326212674235</v>
      </c>
      <c r="E3634" s="119">
        <f t="shared" si="336"/>
        <v>8918.8058185550835</v>
      </c>
      <c r="F3634" s="121">
        <f t="shared" si="337"/>
        <v>9138.1974906842443</v>
      </c>
      <c r="G3634" s="110">
        <f t="shared" si="338"/>
        <v>0.90671177979235895</v>
      </c>
      <c r="H3634" s="130">
        <v>0.94410755057706597</v>
      </c>
      <c r="I3634" s="128">
        <f t="shared" si="339"/>
        <v>8627.4412496193927</v>
      </c>
      <c r="J3634" s="3">
        <f t="shared" si="340"/>
        <v>8691.4874815497733</v>
      </c>
      <c r="K3634" s="122">
        <f t="shared" si="341"/>
        <v>0.86238824357569432</v>
      </c>
      <c r="M3634" s="39" t="s">
        <v>2904</v>
      </c>
      <c r="N3634" s="3">
        <v>10078.392819355377</v>
      </c>
      <c r="O3634" s="3">
        <v>8691.4853515625</v>
      </c>
      <c r="P3634" s="110">
        <v>0.862388014793396</v>
      </c>
    </row>
    <row r="3635" spans="2:16" x14ac:dyDescent="0.2">
      <c r="B3635" s="102" t="s">
        <v>2903</v>
      </c>
      <c r="C3635" s="119">
        <v>125.53466883321678</v>
      </c>
      <c r="D3635" s="125">
        <v>0.88063188702744355</v>
      </c>
      <c r="E3635" s="119">
        <f t="shared" si="336"/>
        <v>110.5498323019609</v>
      </c>
      <c r="F3635" s="121">
        <f t="shared" si="337"/>
        <v>113.26922243733834</v>
      </c>
      <c r="G3635" s="110">
        <f t="shared" si="338"/>
        <v>0.90229435015936432</v>
      </c>
      <c r="H3635" s="130">
        <v>2.7930812185479486</v>
      </c>
      <c r="I3635" s="128">
        <f t="shared" si="339"/>
        <v>316.37013782925965</v>
      </c>
      <c r="J3635" s="3">
        <f t="shared" si="340"/>
        <v>318.71872701543964</v>
      </c>
      <c r="K3635" s="122">
        <f t="shared" si="341"/>
        <v>2.5388900928944489</v>
      </c>
      <c r="M3635" s="39" t="s">
        <v>2903</v>
      </c>
      <c r="N3635" s="3">
        <v>125.53466883321678</v>
      </c>
      <c r="O3635" s="3">
        <v>318.71875</v>
      </c>
      <c r="P3635" s="110">
        <v>2.5388903617858887</v>
      </c>
    </row>
    <row r="3636" spans="2:16" x14ac:dyDescent="0.2">
      <c r="B3636" s="102" t="s">
        <v>2902</v>
      </c>
      <c r="C3636" s="119">
        <v>11125.671250054325</v>
      </c>
      <c r="D3636" s="125">
        <v>1.0552296105335144</v>
      </c>
      <c r="E3636" s="119">
        <f t="shared" si="336"/>
        <v>11740.137740118744</v>
      </c>
      <c r="F3636" s="121">
        <f t="shared" si="337"/>
        <v>12028.930713329659</v>
      </c>
      <c r="G3636" s="110">
        <f t="shared" si="338"/>
        <v>1.0811869632828601</v>
      </c>
      <c r="H3636" s="130">
        <v>0.77070372630676309</v>
      </c>
      <c r="I3636" s="128">
        <f t="shared" si="339"/>
        <v>9270.7417242490374</v>
      </c>
      <c r="J3636" s="3">
        <f t="shared" si="340"/>
        <v>9339.56352870515</v>
      </c>
      <c r="K3636" s="122">
        <f t="shared" si="341"/>
        <v>0.83946067781389333</v>
      </c>
      <c r="M3636" s="39" t="s">
        <v>2902</v>
      </c>
      <c r="N3636" s="3">
        <v>11125.671250054325</v>
      </c>
      <c r="O3636" s="3">
        <v>9339.564453125</v>
      </c>
      <c r="P3636" s="110">
        <v>0.83946079015731812</v>
      </c>
    </row>
    <row r="3637" spans="2:16" x14ac:dyDescent="0.2">
      <c r="B3637" s="102" t="s">
        <v>2901</v>
      </c>
      <c r="C3637" s="119">
        <v>1209.5222197250907</v>
      </c>
      <c r="D3637" s="125">
        <v>0.94251076633841957</v>
      </c>
      <c r="E3637" s="119">
        <f t="shared" si="336"/>
        <v>1139.9877142164416</v>
      </c>
      <c r="F3637" s="121">
        <f t="shared" si="337"/>
        <v>1168.0300122456599</v>
      </c>
      <c r="G3637" s="110">
        <f t="shared" si="338"/>
        <v>0.96569537392305083</v>
      </c>
      <c r="H3637" s="130">
        <v>0.64870460313241851</v>
      </c>
      <c r="I3637" s="128">
        <f t="shared" si="339"/>
        <v>757.7064455405748</v>
      </c>
      <c r="J3637" s="3">
        <f t="shared" si="340"/>
        <v>763.33131638491432</v>
      </c>
      <c r="K3637" s="122">
        <f t="shared" si="341"/>
        <v>0.63110152416911358</v>
      </c>
      <c r="M3637" s="39" t="s">
        <v>2901</v>
      </c>
      <c r="N3637" s="3">
        <v>1209.5222197250907</v>
      </c>
      <c r="O3637" s="3">
        <v>763.3314208984375</v>
      </c>
      <c r="P3637" s="110">
        <v>0.63110160827636719</v>
      </c>
    </row>
    <row r="3638" spans="2:16" x14ac:dyDescent="0.2">
      <c r="B3638" s="102" t="s">
        <v>2900</v>
      </c>
      <c r="C3638" s="119">
        <v>8948.3385088987834</v>
      </c>
      <c r="D3638" s="125">
        <v>0.85761464368439477</v>
      </c>
      <c r="E3638" s="119">
        <f t="shared" si="336"/>
        <v>7674.2261418765784</v>
      </c>
      <c r="F3638" s="121">
        <f t="shared" si="337"/>
        <v>7863.0026821238007</v>
      </c>
      <c r="G3638" s="110">
        <f t="shared" si="338"/>
        <v>0.87871091089193176</v>
      </c>
      <c r="H3638" s="130">
        <v>1.5540039551779383</v>
      </c>
      <c r="I3638" s="128">
        <f t="shared" si="339"/>
        <v>12219.137267595124</v>
      </c>
      <c r="J3638" s="3">
        <f t="shared" si="340"/>
        <v>12309.846630520553</v>
      </c>
      <c r="K3638" s="122">
        <f t="shared" si="341"/>
        <v>1.3756572371819502</v>
      </c>
      <c r="M3638" s="39" t="s">
        <v>2900</v>
      </c>
      <c r="N3638" s="3">
        <v>8948.3385088987834</v>
      </c>
      <c r="O3638" s="3">
        <v>12309.8466796875</v>
      </c>
      <c r="P3638" s="110">
        <v>1.3756572008132935</v>
      </c>
    </row>
    <row r="3639" spans="2:16" x14ac:dyDescent="0.2">
      <c r="B3639" s="102" t="s">
        <v>2899</v>
      </c>
      <c r="C3639" s="119">
        <v>10335.541473346317</v>
      </c>
      <c r="D3639" s="125">
        <v>0.93096176099784622</v>
      </c>
      <c r="E3639" s="119">
        <f t="shared" si="336"/>
        <v>9621.9938908927616</v>
      </c>
      <c r="F3639" s="121">
        <f t="shared" si="337"/>
        <v>9858.6831261878906</v>
      </c>
      <c r="G3639" s="110">
        <f t="shared" si="338"/>
        <v>0.95386227723161221</v>
      </c>
      <c r="H3639" s="130">
        <v>0.95833486814878655</v>
      </c>
      <c r="I3639" s="128">
        <f t="shared" si="339"/>
        <v>9447.9197938559391</v>
      </c>
      <c r="J3639" s="3">
        <f t="shared" si="340"/>
        <v>9518.056888374389</v>
      </c>
      <c r="K3639" s="122">
        <f t="shared" si="341"/>
        <v>0.92090549033351687</v>
      </c>
      <c r="M3639" s="39" t="s">
        <v>2899</v>
      </c>
      <c r="N3639" s="3">
        <v>10335.541473346317</v>
      </c>
      <c r="O3639" s="3">
        <v>9518.056640625</v>
      </c>
      <c r="P3639" s="110">
        <v>0.9209054708480835</v>
      </c>
    </row>
    <row r="3640" spans="2:16" x14ac:dyDescent="0.2">
      <c r="B3640" s="102" t="s">
        <v>2898</v>
      </c>
      <c r="C3640" s="119">
        <v>34451.59038925705</v>
      </c>
      <c r="D3640" s="125">
        <v>0.91997018122322816</v>
      </c>
      <c r="E3640" s="119">
        <f t="shared" si="336"/>
        <v>31694.435853833234</v>
      </c>
      <c r="F3640" s="121">
        <f t="shared" si="337"/>
        <v>32474.080059641215</v>
      </c>
      <c r="G3640" s="110">
        <f t="shared" si="338"/>
        <v>0.9426003180906134</v>
      </c>
      <c r="H3640" s="130">
        <v>1.1106998127688772</v>
      </c>
      <c r="I3640" s="128">
        <f t="shared" si="339"/>
        <v>36068.954642085024</v>
      </c>
      <c r="J3640" s="3">
        <f t="shared" si="340"/>
        <v>36336.714290357937</v>
      </c>
      <c r="K3640" s="122">
        <f t="shared" si="341"/>
        <v>1.0547180516139167</v>
      </c>
      <c r="M3640" s="39" t="s">
        <v>2898</v>
      </c>
      <c r="N3640" s="3">
        <v>34451.59038925705</v>
      </c>
      <c r="O3640" s="3">
        <v>36336.7109375</v>
      </c>
      <c r="P3640" s="110">
        <v>1.0547178983688354</v>
      </c>
    </row>
    <row r="3641" spans="2:16" x14ac:dyDescent="0.2">
      <c r="B3641" s="102" t="s">
        <v>2897</v>
      </c>
      <c r="C3641" s="119">
        <v>12504.652011110096</v>
      </c>
      <c r="D3641" s="125">
        <v>1.060419417804374</v>
      </c>
      <c r="E3641" s="119">
        <f t="shared" si="336"/>
        <v>13260.175805467663</v>
      </c>
      <c r="F3641" s="121">
        <f t="shared" si="337"/>
        <v>13586.359848698636</v>
      </c>
      <c r="G3641" s="110">
        <f t="shared" si="338"/>
        <v>1.0865044334402483</v>
      </c>
      <c r="H3641" s="130">
        <v>1.1655454962393659</v>
      </c>
      <c r="I3641" s="128">
        <f t="shared" si="339"/>
        <v>15835.520531938047</v>
      </c>
      <c r="J3641" s="3">
        <f t="shared" si="340"/>
        <v>15953.076292838945</v>
      </c>
      <c r="K3641" s="122">
        <f t="shared" si="341"/>
        <v>1.2757713112420084</v>
      </c>
      <c r="M3641" s="39" t="s">
        <v>2897</v>
      </c>
      <c r="N3641" s="3">
        <v>12504.652011110096</v>
      </c>
      <c r="O3641" s="3">
        <v>15953.0751953125</v>
      </c>
      <c r="P3641" s="110">
        <v>1.2757712602615356</v>
      </c>
    </row>
    <row r="3642" spans="2:16" x14ac:dyDescent="0.2">
      <c r="B3642" s="102" t="s">
        <v>2896</v>
      </c>
      <c r="C3642" s="119">
        <v>10989.612882030386</v>
      </c>
      <c r="D3642" s="125">
        <v>0.89755184999060167</v>
      </c>
      <c r="E3642" s="119">
        <f t="shared" si="336"/>
        <v>9863.7473729469202</v>
      </c>
      <c r="F3642" s="121">
        <f t="shared" si="337"/>
        <v>10106.38344706217</v>
      </c>
      <c r="G3642" s="110">
        <f t="shared" si="338"/>
        <v>0.91963052343614171</v>
      </c>
      <c r="H3642" s="130">
        <v>1.4359819082310405</v>
      </c>
      <c r="I3642" s="128">
        <f t="shared" si="339"/>
        <v>14512.583787626936</v>
      </c>
      <c r="J3642" s="3">
        <f t="shared" si="340"/>
        <v>14620.318662925269</v>
      </c>
      <c r="K3642" s="122">
        <f t="shared" si="341"/>
        <v>1.3303761306125363</v>
      </c>
      <c r="M3642" s="39" t="s">
        <v>2896</v>
      </c>
      <c r="N3642" s="3">
        <v>10989.612882030386</v>
      </c>
      <c r="O3642" s="3">
        <v>14620.318359375</v>
      </c>
      <c r="P3642" s="110">
        <v>1.330376148223877</v>
      </c>
    </row>
    <row r="3643" spans="2:16" x14ac:dyDescent="0.2">
      <c r="B3643" s="102" t="s">
        <v>2895</v>
      </c>
      <c r="C3643" s="119">
        <v>8065.8713784338752</v>
      </c>
      <c r="D3643" s="125">
        <v>0.88823551010481228</v>
      </c>
      <c r="E3643" s="119">
        <f t="shared" si="336"/>
        <v>7164.3933782630183</v>
      </c>
      <c r="F3643" s="121">
        <f t="shared" si="337"/>
        <v>7340.6286585264543</v>
      </c>
      <c r="G3643" s="110">
        <f t="shared" si="338"/>
        <v>0.91008501302828371</v>
      </c>
      <c r="H3643" s="130">
        <v>1.3650020712688689</v>
      </c>
      <c r="I3643" s="128">
        <f t="shared" si="339"/>
        <v>10019.973323304228</v>
      </c>
      <c r="J3643" s="3">
        <f t="shared" si="340"/>
        <v>10094.357085167441</v>
      </c>
      <c r="K3643" s="122">
        <f t="shared" si="341"/>
        <v>1.2514899645135962</v>
      </c>
      <c r="M3643" s="39" t="s">
        <v>2895</v>
      </c>
      <c r="N3643" s="3">
        <v>8065.8713784338752</v>
      </c>
      <c r="O3643" s="3">
        <v>10094.357421875</v>
      </c>
      <c r="P3643" s="110">
        <v>1.2514899969100952</v>
      </c>
    </row>
    <row r="3644" spans="2:16" x14ac:dyDescent="0.2">
      <c r="B3644" s="102" t="s">
        <v>2894</v>
      </c>
      <c r="C3644" s="119">
        <v>58970.232845246705</v>
      </c>
      <c r="D3644" s="125">
        <v>0.95160255312513764</v>
      </c>
      <c r="E3644" s="119">
        <f t="shared" si="336"/>
        <v>56116.224133920616</v>
      </c>
      <c r="F3644" s="121">
        <f t="shared" si="337"/>
        <v>57496.614344984795</v>
      </c>
      <c r="G3644" s="110">
        <f t="shared" si="338"/>
        <v>0.97501080750131908</v>
      </c>
      <c r="H3644" s="130">
        <v>1.090685076261745</v>
      </c>
      <c r="I3644" s="128">
        <f t="shared" si="339"/>
        <v>62710.699201651893</v>
      </c>
      <c r="J3644" s="3">
        <f t="shared" si="340"/>
        <v>63176.235143233927</v>
      </c>
      <c r="K3644" s="122">
        <f t="shared" si="341"/>
        <v>1.0713241595810699</v>
      </c>
      <c r="M3644" s="39" t="s">
        <v>2894</v>
      </c>
      <c r="N3644" s="3">
        <v>58970.232845246705</v>
      </c>
      <c r="O3644" s="3">
        <v>63176.23828125</v>
      </c>
      <c r="P3644" s="110">
        <v>1.0713242292404175</v>
      </c>
    </row>
    <row r="3645" spans="2:16" x14ac:dyDescent="0.2">
      <c r="B3645" s="102" t="s">
        <v>2893</v>
      </c>
      <c r="C3645" s="119">
        <v>12371.4867115328</v>
      </c>
      <c r="D3645" s="125">
        <v>0.89599943656222547</v>
      </c>
      <c r="E3645" s="119">
        <f t="shared" si="336"/>
        <v>11084.845122970448</v>
      </c>
      <c r="F3645" s="121">
        <f t="shared" si="337"/>
        <v>11357.518702404344</v>
      </c>
      <c r="G3645" s="110">
        <f t="shared" si="338"/>
        <v>0.91803992254356737</v>
      </c>
      <c r="H3645" s="130">
        <v>1.0533199773672262</v>
      </c>
      <c r="I3645" s="128">
        <f t="shared" si="339"/>
        <v>11963.101342564391</v>
      </c>
      <c r="J3645" s="3">
        <f t="shared" si="340"/>
        <v>12051.910010282218</v>
      </c>
      <c r="K3645" s="122">
        <f t="shared" si="341"/>
        <v>0.97416828642327435</v>
      </c>
      <c r="M3645" s="39" t="s">
        <v>2893</v>
      </c>
      <c r="N3645" s="3">
        <v>12371.4867115328</v>
      </c>
      <c r="O3645" s="3">
        <v>12051.91015625</v>
      </c>
      <c r="P3645" s="110">
        <v>0.97416830062866211</v>
      </c>
    </row>
    <row r="3646" spans="2:16" x14ac:dyDescent="0.2">
      <c r="B3646" s="102" t="s">
        <v>2892</v>
      </c>
      <c r="C3646" s="119">
        <v>19123.608731777153</v>
      </c>
      <c r="D3646" s="125">
        <v>0.95936918735340815</v>
      </c>
      <c r="E3646" s="119">
        <f t="shared" si="336"/>
        <v>18346.600968269588</v>
      </c>
      <c r="F3646" s="121">
        <f t="shared" si="337"/>
        <v>18797.904825108941</v>
      </c>
      <c r="G3646" s="110">
        <f t="shared" si="338"/>
        <v>0.98296849139529829</v>
      </c>
      <c r="H3646" s="130">
        <v>1.2478356533183894</v>
      </c>
      <c r="I3646" s="128">
        <f t="shared" si="339"/>
        <v>23456.695848456719</v>
      </c>
      <c r="J3646" s="3">
        <f t="shared" si="340"/>
        <v>23630.827776935155</v>
      </c>
      <c r="K3646" s="122">
        <f t="shared" si="341"/>
        <v>1.2356887294848533</v>
      </c>
      <c r="M3646" s="39" t="s">
        <v>2892</v>
      </c>
      <c r="N3646" s="3">
        <v>19123.608731777153</v>
      </c>
      <c r="O3646" s="3">
        <v>23630.830078125</v>
      </c>
      <c r="P3646" s="110">
        <v>1.2356888055801392</v>
      </c>
    </row>
    <row r="3647" spans="2:16" x14ac:dyDescent="0.2">
      <c r="B3647" s="102" t="s">
        <v>2891</v>
      </c>
      <c r="C3647" s="119">
        <v>8113.5120541474344</v>
      </c>
      <c r="D3647" s="125">
        <v>0.89166374857416453</v>
      </c>
      <c r="E3647" s="119">
        <f t="shared" si="336"/>
        <v>7234.524572302771</v>
      </c>
      <c r="F3647" s="121">
        <f t="shared" si="337"/>
        <v>7412.4849938285934</v>
      </c>
      <c r="G3647" s="110">
        <f t="shared" si="338"/>
        <v>0.91359758195459972</v>
      </c>
      <c r="H3647" s="130">
        <v>1.2248771651728558</v>
      </c>
      <c r="I3647" s="128">
        <f t="shared" si="339"/>
        <v>9079.3836061271013</v>
      </c>
      <c r="J3647" s="3">
        <f t="shared" si="340"/>
        <v>9146.7848542374322</v>
      </c>
      <c r="K3647" s="122">
        <f t="shared" si="341"/>
        <v>1.1273521001995448</v>
      </c>
      <c r="M3647" s="39" t="s">
        <v>2891</v>
      </c>
      <c r="N3647" s="3">
        <v>8113.5120541474344</v>
      </c>
      <c r="O3647" s="3">
        <v>9146.78515625</v>
      </c>
      <c r="P3647" s="110">
        <v>1.1273521184921265</v>
      </c>
    </row>
    <row r="3648" spans="2:16" x14ac:dyDescent="0.2">
      <c r="B3648" s="102" t="s">
        <v>2890</v>
      </c>
      <c r="C3648" s="119">
        <v>4513.8040715811221</v>
      </c>
      <c r="D3648" s="125">
        <v>0.88362573229319663</v>
      </c>
      <c r="E3648" s="119">
        <f t="shared" si="336"/>
        <v>3988.5134281788814</v>
      </c>
      <c r="F3648" s="121">
        <f t="shared" si="337"/>
        <v>4086.6259611928076</v>
      </c>
      <c r="G3648" s="110">
        <f t="shared" si="338"/>
        <v>0.90536184034264477</v>
      </c>
      <c r="H3648" s="130">
        <v>1.2196442997442318</v>
      </c>
      <c r="I3648" s="128">
        <f t="shared" si="339"/>
        <v>4984.2300587556001</v>
      </c>
      <c r="J3648" s="3">
        <f t="shared" si="340"/>
        <v>5021.2307342863105</v>
      </c>
      <c r="K3648" s="122">
        <f t="shared" si="341"/>
        <v>1.1124166345411275</v>
      </c>
      <c r="M3648" s="39" t="s">
        <v>2890</v>
      </c>
      <c r="N3648" s="3">
        <v>4513.8040715811221</v>
      </c>
      <c r="O3648" s="3">
        <v>5021.23046875</v>
      </c>
      <c r="P3648" s="110">
        <v>1.1124166250228882</v>
      </c>
    </row>
    <row r="3649" spans="2:16" x14ac:dyDescent="0.2">
      <c r="B3649" s="102" t="s">
        <v>2889</v>
      </c>
      <c r="C3649" s="119">
        <v>11507.348811416363</v>
      </c>
      <c r="D3649" s="125">
        <v>0.93435991402004226</v>
      </c>
      <c r="E3649" s="119">
        <f t="shared" si="336"/>
        <v>10752.005446033629</v>
      </c>
      <c r="F3649" s="121">
        <f t="shared" si="337"/>
        <v>11016.491578094001</v>
      </c>
      <c r="G3649" s="110">
        <f t="shared" si="338"/>
        <v>0.95734402064571245</v>
      </c>
      <c r="H3649" s="130">
        <v>1.0951833926232839</v>
      </c>
      <c r="I3649" s="128">
        <f t="shared" si="339"/>
        <v>12065.078621302822</v>
      </c>
      <c r="J3649" s="3">
        <f t="shared" si="340"/>
        <v>12154.644322335247</v>
      </c>
      <c r="K3649" s="122">
        <f t="shared" si="341"/>
        <v>1.0562506204971129</v>
      </c>
      <c r="M3649" s="39" t="s">
        <v>2889</v>
      </c>
      <c r="N3649" s="3">
        <v>11507.348811416363</v>
      </c>
      <c r="O3649" s="3">
        <v>12154.64453125</v>
      </c>
      <c r="P3649" s="110">
        <v>1.0562506914138794</v>
      </c>
    </row>
    <row r="3650" spans="2:16" x14ac:dyDescent="0.2">
      <c r="B3650" s="102" t="s">
        <v>2888</v>
      </c>
      <c r="C3650" s="119">
        <v>24254.011046007879</v>
      </c>
      <c r="D3650" s="125">
        <v>0.91467805297926363</v>
      </c>
      <c r="E3650" s="119">
        <f t="shared" si="336"/>
        <v>22184.61160050004</v>
      </c>
      <c r="F3650" s="121">
        <f t="shared" si="337"/>
        <v>22730.325806368717</v>
      </c>
      <c r="G3650" s="110">
        <f t="shared" si="338"/>
        <v>0.93717800998981748</v>
      </c>
      <c r="H3650" s="130">
        <v>1.2086675647085832</v>
      </c>
      <c r="I3650" s="128">
        <f t="shared" si="339"/>
        <v>27473.407537416337</v>
      </c>
      <c r="J3650" s="3">
        <f t="shared" si="340"/>
        <v>27677.357721503286</v>
      </c>
      <c r="K3650" s="122">
        <f t="shared" si="341"/>
        <v>1.1411455890327418</v>
      </c>
      <c r="M3650" s="39" t="s">
        <v>2888</v>
      </c>
      <c r="N3650" s="3">
        <v>24254.011046007879</v>
      </c>
      <c r="O3650" s="3">
        <v>27677.357421875</v>
      </c>
      <c r="P3650" s="110">
        <v>1.1411455869674683</v>
      </c>
    </row>
    <row r="3651" spans="2:16" x14ac:dyDescent="0.2">
      <c r="B3651" s="102" t="s">
        <v>2887</v>
      </c>
      <c r="C3651" s="119">
        <v>3774.5956511135164</v>
      </c>
      <c r="D3651" s="125">
        <v>0.87239395717430801</v>
      </c>
      <c r="E3651" s="119">
        <f t="shared" si="336"/>
        <v>3292.9344368078541</v>
      </c>
      <c r="F3651" s="121">
        <f t="shared" si="337"/>
        <v>3373.9365807047393</v>
      </c>
      <c r="G3651" s="110">
        <f t="shared" si="338"/>
        <v>0.89385377734683147</v>
      </c>
      <c r="H3651" s="130">
        <v>1.2558442480393175</v>
      </c>
      <c r="I3651" s="128">
        <f t="shared" si="339"/>
        <v>4237.1388481274898</v>
      </c>
      <c r="J3651" s="3">
        <f t="shared" si="340"/>
        <v>4268.5934555292342</v>
      </c>
      <c r="K3651" s="122">
        <f t="shared" si="341"/>
        <v>1.1308743637931091</v>
      </c>
      <c r="M3651" s="39" t="s">
        <v>2887</v>
      </c>
      <c r="N3651" s="3">
        <v>3774.5956511135164</v>
      </c>
      <c r="O3651" s="3">
        <v>4268.59423828125</v>
      </c>
      <c r="P3651" s="110">
        <v>1.1308745145797729</v>
      </c>
    </row>
    <row r="3652" spans="2:16" x14ac:dyDescent="0.2">
      <c r="B3652" s="102" t="s">
        <v>2886</v>
      </c>
      <c r="C3652" s="119">
        <v>25235.453525819841</v>
      </c>
      <c r="D3652" s="125">
        <v>1.0789763192829087</v>
      </c>
      <c r="E3652" s="119">
        <f t="shared" si="336"/>
        <v>27228.456760723995</v>
      </c>
      <c r="F3652" s="121">
        <f t="shared" si="337"/>
        <v>27898.243364419734</v>
      </c>
      <c r="G3652" s="110">
        <f t="shared" si="338"/>
        <v>1.105517811909956</v>
      </c>
      <c r="H3652" s="130">
        <v>0.91930650009213688</v>
      </c>
      <c r="I3652" s="128">
        <f t="shared" si="339"/>
        <v>25647.036466063386</v>
      </c>
      <c r="J3652" s="3">
        <f t="shared" si="340"/>
        <v>25837.428495207005</v>
      </c>
      <c r="K3652" s="122">
        <f t="shared" si="341"/>
        <v>1.0238543352815612</v>
      </c>
      <c r="M3652" s="39" t="s">
        <v>2886</v>
      </c>
      <c r="N3652" s="3">
        <v>25235.453525819841</v>
      </c>
      <c r="O3652" s="3">
        <v>25837.427734375</v>
      </c>
      <c r="P3652" s="110">
        <v>1.0238542556762695</v>
      </c>
    </row>
    <row r="3653" spans="2:16" x14ac:dyDescent="0.2">
      <c r="B3653" s="102" t="s">
        <v>2885</v>
      </c>
      <c r="C3653" s="119">
        <v>5885.2637318985999</v>
      </c>
      <c r="D3653" s="125">
        <v>0.88978482830143435</v>
      </c>
      <c r="E3653" s="119">
        <f t="shared" ref="E3653:E3716" si="342">D3653*C3653</f>
        <v>5236.6183791960548</v>
      </c>
      <c r="F3653" s="121">
        <f t="shared" ref="F3653:F3716" si="343">E3653/$E$2*$C$2</f>
        <v>5365.4327615121219</v>
      </c>
      <c r="G3653" s="110">
        <f t="shared" ref="G3653:G3716" si="344">F3653/C3653</f>
        <v>0.91167244255020341</v>
      </c>
      <c r="H3653" s="130">
        <v>1.5968286001892782</v>
      </c>
      <c r="I3653" s="128">
        <f t="shared" ref="I3653:I3716" si="345">C3653*H3653*G3653</f>
        <v>8567.6764859750947</v>
      </c>
      <c r="J3653" s="3">
        <f t="shared" ref="J3653:J3716" si="346">I3653/$I$2*$C$2</f>
        <v>8631.2790512605352</v>
      </c>
      <c r="K3653" s="122">
        <f t="shared" ref="K3653:K3716" si="347">J3653/C3653</f>
        <v>1.4665917186477664</v>
      </c>
      <c r="M3653" s="39" t="s">
        <v>2885</v>
      </c>
      <c r="N3653" s="3">
        <v>5885.2637318985999</v>
      </c>
      <c r="O3653" s="3">
        <v>8631.2783203125</v>
      </c>
      <c r="P3653" s="110">
        <v>1.4665915966033936</v>
      </c>
    </row>
    <row r="3654" spans="2:16" x14ac:dyDescent="0.2">
      <c r="B3654" s="102" t="s">
        <v>2884</v>
      </c>
      <c r="C3654" s="119">
        <v>6034.6216463206647</v>
      </c>
      <c r="D3654" s="125">
        <v>0.87125682791489156</v>
      </c>
      <c r="E3654" s="119">
        <f t="shared" si="342"/>
        <v>5257.7053132398833</v>
      </c>
      <c r="F3654" s="121">
        <f t="shared" si="343"/>
        <v>5387.0384082417158</v>
      </c>
      <c r="G3654" s="110">
        <f t="shared" si="344"/>
        <v>0.89268867610386426</v>
      </c>
      <c r="H3654" s="130">
        <v>1.2205902363480208</v>
      </c>
      <c r="I3654" s="128">
        <f t="shared" si="345"/>
        <v>6575.3664839316216</v>
      </c>
      <c r="J3654" s="3">
        <f t="shared" si="346"/>
        <v>6624.1790385086479</v>
      </c>
      <c r="K3654" s="122">
        <f t="shared" si="347"/>
        <v>1.0976958335983564</v>
      </c>
      <c r="M3654" s="39" t="s">
        <v>2884</v>
      </c>
      <c r="N3654" s="3">
        <v>6034.6216463206647</v>
      </c>
      <c r="O3654" s="3">
        <v>6624.1787109375</v>
      </c>
      <c r="P3654" s="110">
        <v>1.0976958274841309</v>
      </c>
    </row>
    <row r="3655" spans="2:16" x14ac:dyDescent="0.2">
      <c r="B3655" s="102" t="s">
        <v>2883</v>
      </c>
      <c r="C3655" s="119">
        <v>19626.669088599941</v>
      </c>
      <c r="D3655" s="125">
        <v>0.97483293239138824</v>
      </c>
      <c r="E3655" s="119">
        <f t="shared" si="342"/>
        <v>19132.723380715295</v>
      </c>
      <c r="F3655" s="121">
        <f t="shared" si="343"/>
        <v>19603.364883655864</v>
      </c>
      <c r="G3655" s="110">
        <f t="shared" si="344"/>
        <v>0.99881262557396389</v>
      </c>
      <c r="H3655" s="130">
        <v>1.3121563123084632</v>
      </c>
      <c r="I3655" s="128">
        <f t="shared" si="345"/>
        <v>25722.678974575105</v>
      </c>
      <c r="J3655" s="3">
        <f t="shared" si="346"/>
        <v>25913.632539578986</v>
      </c>
      <c r="K3655" s="122">
        <f t="shared" si="347"/>
        <v>1.3203275819548412</v>
      </c>
      <c r="M3655" s="39" t="s">
        <v>2883</v>
      </c>
      <c r="N3655" s="3">
        <v>19626.669088599941</v>
      </c>
      <c r="O3655" s="3">
        <v>25913.630859375</v>
      </c>
      <c r="P3655" s="110">
        <v>1.3203275203704834</v>
      </c>
    </row>
    <row r="3656" spans="2:16" x14ac:dyDescent="0.2">
      <c r="B3656" s="102" t="s">
        <v>2882</v>
      </c>
      <c r="C3656" s="119">
        <v>13807.062716754481</v>
      </c>
      <c r="D3656" s="125">
        <v>0.8637622148335099</v>
      </c>
      <c r="E3656" s="119">
        <f t="shared" si="342"/>
        <v>11926.019072569028</v>
      </c>
      <c r="F3656" s="121">
        <f t="shared" si="343"/>
        <v>12219.384498322752</v>
      </c>
      <c r="G3656" s="110">
        <f t="shared" si="344"/>
        <v>0.88500970474298446</v>
      </c>
      <c r="H3656" s="130">
        <v>1.5183074471736782</v>
      </c>
      <c r="I3656" s="128">
        <f t="shared" si="345"/>
        <v>18552.782483682033</v>
      </c>
      <c r="J3656" s="3">
        <f t="shared" si="346"/>
        <v>18690.509971534379</v>
      </c>
      <c r="K3656" s="122">
        <f t="shared" si="347"/>
        <v>1.3536919730837444</v>
      </c>
      <c r="M3656" s="39" t="s">
        <v>2882</v>
      </c>
      <c r="N3656" s="3">
        <v>13807.062716754481</v>
      </c>
      <c r="O3656" s="3">
        <v>18690.509765625</v>
      </c>
      <c r="P3656" s="110">
        <v>1.3536919355392456</v>
      </c>
    </row>
    <row r="3657" spans="2:16" x14ac:dyDescent="0.2">
      <c r="B3657" s="102" t="s">
        <v>2881</v>
      </c>
      <c r="C3657" s="119">
        <v>5741.1195156199019</v>
      </c>
      <c r="D3657" s="125">
        <v>0.89233130096079472</v>
      </c>
      <c r="E3657" s="119">
        <f t="shared" si="342"/>
        <v>5122.9806463445148</v>
      </c>
      <c r="F3657" s="121">
        <f t="shared" si="343"/>
        <v>5248.9996799631826</v>
      </c>
      <c r="G3657" s="110">
        <f t="shared" si="344"/>
        <v>0.91428155531028299</v>
      </c>
      <c r="H3657" s="130">
        <v>1.486738555889251</v>
      </c>
      <c r="I3657" s="128">
        <f t="shared" si="345"/>
        <v>7803.8902040516032</v>
      </c>
      <c r="J3657" s="3">
        <f t="shared" si="346"/>
        <v>7861.8227645300594</v>
      </c>
      <c r="K3657" s="122">
        <f t="shared" si="347"/>
        <v>1.3693884517018582</v>
      </c>
      <c r="M3657" s="39" t="s">
        <v>2881</v>
      </c>
      <c r="N3657" s="3">
        <v>5741.1195156199019</v>
      </c>
      <c r="O3657" s="3">
        <v>7861.8232421875</v>
      </c>
      <c r="P3657" s="110">
        <v>1.3693885803222656</v>
      </c>
    </row>
    <row r="3658" spans="2:16" x14ac:dyDescent="0.2">
      <c r="B3658" s="102" t="s">
        <v>2880</v>
      </c>
      <c r="C3658" s="119">
        <v>8211.8943244384445</v>
      </c>
      <c r="D3658" s="125">
        <v>0.839220364015548</v>
      </c>
      <c r="E3658" s="119">
        <f t="shared" si="342"/>
        <v>6891.5889442124444</v>
      </c>
      <c r="F3658" s="121">
        <f t="shared" si="343"/>
        <v>7061.1135703627378</v>
      </c>
      <c r="G3658" s="110">
        <f t="shared" si="344"/>
        <v>0.8598641545287542</v>
      </c>
      <c r="H3658" s="130">
        <v>1.2633264767678769</v>
      </c>
      <c r="I3658" s="128">
        <f t="shared" si="345"/>
        <v>8920.4917289042023</v>
      </c>
      <c r="J3658" s="3">
        <f t="shared" si="346"/>
        <v>8986.7134353954098</v>
      </c>
      <c r="K3658" s="122">
        <f t="shared" si="347"/>
        <v>1.0943532734768784</v>
      </c>
      <c r="M3658" s="39" t="s">
        <v>2880</v>
      </c>
      <c r="N3658" s="3">
        <v>8211.8943244384445</v>
      </c>
      <c r="O3658" s="3">
        <v>8986.712890625</v>
      </c>
      <c r="P3658" s="110">
        <v>1.094353199005127</v>
      </c>
    </row>
    <row r="3659" spans="2:16" x14ac:dyDescent="0.2">
      <c r="B3659" s="102" t="s">
        <v>2879</v>
      </c>
      <c r="C3659" s="119">
        <v>23628.882835959757</v>
      </c>
      <c r="D3659" s="125">
        <v>0.75439241303021431</v>
      </c>
      <c r="E3659" s="119">
        <f t="shared" si="342"/>
        <v>17825.449939827897</v>
      </c>
      <c r="F3659" s="121">
        <f t="shared" si="343"/>
        <v>18263.934121265887</v>
      </c>
      <c r="G3659" s="110">
        <f t="shared" si="344"/>
        <v>0.77294954010567141</v>
      </c>
      <c r="H3659" s="130">
        <v>0.85564219484619819</v>
      </c>
      <c r="I3659" s="128">
        <f t="shared" si="345"/>
        <v>15627.392678046315</v>
      </c>
      <c r="J3659" s="3">
        <f t="shared" si="346"/>
        <v>15743.403391648037</v>
      </c>
      <c r="K3659" s="122">
        <f t="shared" si="347"/>
        <v>0.66627794047414057</v>
      </c>
      <c r="M3659" s="39" t="s">
        <v>2879</v>
      </c>
      <c r="N3659" s="3">
        <v>23628.882835959757</v>
      </c>
      <c r="O3659" s="3">
        <v>15743.4033203125</v>
      </c>
      <c r="P3659" s="110">
        <v>0.66627794504165649</v>
      </c>
    </row>
    <row r="3660" spans="2:16" x14ac:dyDescent="0.2">
      <c r="B3660" s="102" t="s">
        <v>2878</v>
      </c>
      <c r="C3660" s="119">
        <v>15039.886911142054</v>
      </c>
      <c r="D3660" s="125">
        <v>0.81763461008078187</v>
      </c>
      <c r="E3660" s="119">
        <f t="shared" si="342"/>
        <v>12297.132070250687</v>
      </c>
      <c r="F3660" s="121">
        <f t="shared" si="343"/>
        <v>12599.626420074139</v>
      </c>
      <c r="G3660" s="110">
        <f t="shared" si="344"/>
        <v>0.83774741755138549</v>
      </c>
      <c r="H3660" s="130">
        <v>1.2085610010275303</v>
      </c>
      <c r="I3660" s="128">
        <f t="shared" si="345"/>
        <v>15227.417118817721</v>
      </c>
      <c r="J3660" s="3">
        <f t="shared" si="346"/>
        <v>15340.458594299858</v>
      </c>
      <c r="K3660" s="122">
        <f t="shared" si="347"/>
        <v>1.0199849696299998</v>
      </c>
      <c r="M3660" s="39" t="s">
        <v>2878</v>
      </c>
      <c r="N3660" s="3">
        <v>15039.886911142054</v>
      </c>
      <c r="O3660" s="3">
        <v>15340.4580078125</v>
      </c>
      <c r="P3660" s="110">
        <v>1.0199849605560303</v>
      </c>
    </row>
    <row r="3661" spans="2:16" x14ac:dyDescent="0.2">
      <c r="B3661" s="102" t="s">
        <v>2877</v>
      </c>
      <c r="C3661" s="119">
        <v>4254.5163920626992</v>
      </c>
      <c r="D3661" s="125">
        <v>0.90535786950718222</v>
      </c>
      <c r="E3661" s="119">
        <f t="shared" si="342"/>
        <v>3851.8598965012688</v>
      </c>
      <c r="F3661" s="121">
        <f t="shared" si="343"/>
        <v>3946.610920426755</v>
      </c>
      <c r="G3661" s="110">
        <f t="shared" si="344"/>
        <v>0.92762856144816408</v>
      </c>
      <c r="H3661" s="130">
        <v>1.23025816526882</v>
      </c>
      <c r="I3661" s="128">
        <f t="shared" si="345"/>
        <v>4855.350309994109</v>
      </c>
      <c r="J3661" s="3">
        <f t="shared" si="346"/>
        <v>4891.3942404086856</v>
      </c>
      <c r="K3661" s="122">
        <f t="shared" si="347"/>
        <v>1.149694533915572</v>
      </c>
      <c r="M3661" s="39" t="s">
        <v>2877</v>
      </c>
      <c r="N3661" s="3">
        <v>4254.5163920626992</v>
      </c>
      <c r="O3661" s="3">
        <v>4891.39453125</v>
      </c>
      <c r="P3661" s="110">
        <v>1.149694561958313</v>
      </c>
    </row>
    <row r="3662" spans="2:16" x14ac:dyDescent="0.2">
      <c r="B3662" s="102" t="s">
        <v>2876</v>
      </c>
      <c r="C3662" s="119">
        <v>8939.3428593020817</v>
      </c>
      <c r="D3662" s="125">
        <v>0.96403251788515421</v>
      </c>
      <c r="E3662" s="119">
        <f t="shared" si="342"/>
        <v>8617.8172048916604</v>
      </c>
      <c r="F3662" s="121">
        <f t="shared" si="343"/>
        <v>8829.804926695313</v>
      </c>
      <c r="G3662" s="110">
        <f t="shared" si="344"/>
        <v>0.98774653413222813</v>
      </c>
      <c r="H3662" s="130">
        <v>1.0497156633031581</v>
      </c>
      <c r="I3662" s="128">
        <f t="shared" si="345"/>
        <v>9268.7845354634646</v>
      </c>
      <c r="J3662" s="3">
        <f t="shared" si="346"/>
        <v>9337.5918106329354</v>
      </c>
      <c r="K3662" s="122">
        <f t="shared" si="347"/>
        <v>1.0445501372527002</v>
      </c>
      <c r="M3662" s="39" t="s">
        <v>2876</v>
      </c>
      <c r="N3662" s="3">
        <v>8939.3428593020817</v>
      </c>
      <c r="O3662" s="3">
        <v>9337.591796875</v>
      </c>
      <c r="P3662" s="110">
        <v>1.0445501804351807</v>
      </c>
    </row>
    <row r="3663" spans="2:16" x14ac:dyDescent="0.2">
      <c r="B3663" s="102" t="s">
        <v>2875</v>
      </c>
      <c r="C3663" s="119">
        <v>9356.062902643087</v>
      </c>
      <c r="D3663" s="125">
        <v>0.88145902901870821</v>
      </c>
      <c r="E3663" s="119">
        <f t="shared" si="342"/>
        <v>8246.9861216017325</v>
      </c>
      <c r="F3663" s="121">
        <f t="shared" si="343"/>
        <v>8449.8518540835412</v>
      </c>
      <c r="G3663" s="110">
        <f t="shared" si="344"/>
        <v>0.90314183882800303</v>
      </c>
      <c r="H3663" s="130">
        <v>0.98512895213834106</v>
      </c>
      <c r="I3663" s="128">
        <f t="shared" si="345"/>
        <v>8324.193702737537</v>
      </c>
      <c r="J3663" s="3">
        <f t="shared" si="346"/>
        <v>8385.9887616772248</v>
      </c>
      <c r="K3663" s="122">
        <f t="shared" si="347"/>
        <v>0.89631598771190213</v>
      </c>
      <c r="M3663" s="39" t="s">
        <v>2875</v>
      </c>
      <c r="N3663" s="3">
        <v>9356.062902643087</v>
      </c>
      <c r="O3663" s="3">
        <v>8385.9892578125</v>
      </c>
      <c r="P3663" s="110">
        <v>0.8963160514831543</v>
      </c>
    </row>
    <row r="3664" spans="2:16" x14ac:dyDescent="0.2">
      <c r="B3664" s="102" t="s">
        <v>2874</v>
      </c>
      <c r="C3664" s="119">
        <v>19689.732090431866</v>
      </c>
      <c r="D3664" s="125">
        <v>0.79971141982161498</v>
      </c>
      <c r="E3664" s="119">
        <f t="shared" si="342"/>
        <v>15746.103605946482</v>
      </c>
      <c r="F3664" s="121">
        <f t="shared" si="343"/>
        <v>16133.438420708409</v>
      </c>
      <c r="G3664" s="110">
        <f t="shared" si="344"/>
        <v>0.81938333881893599</v>
      </c>
      <c r="H3664" s="130">
        <v>1.245839253053856</v>
      </c>
      <c r="I3664" s="128">
        <f t="shared" si="345"/>
        <v>20099.670871245748</v>
      </c>
      <c r="J3664" s="3">
        <f t="shared" si="346"/>
        <v>20248.881760673816</v>
      </c>
      <c r="K3664" s="122">
        <f t="shared" si="347"/>
        <v>1.0283980334355929</v>
      </c>
      <c r="M3664" s="39" t="s">
        <v>2874</v>
      </c>
      <c r="N3664" s="3">
        <v>19689.732090431866</v>
      </c>
      <c r="O3664" s="3">
        <v>20248.880859375</v>
      </c>
      <c r="P3664" s="110">
        <v>1.0283980369567871</v>
      </c>
    </row>
    <row r="3665" spans="2:16" x14ac:dyDescent="0.2">
      <c r="B3665" s="102" t="s">
        <v>2873</v>
      </c>
      <c r="C3665" s="119">
        <v>8967.3707028700646</v>
      </c>
      <c r="D3665" s="125">
        <v>0.89661966385084013</v>
      </c>
      <c r="E3665" s="119">
        <f t="shared" si="342"/>
        <v>8040.3209052332295</v>
      </c>
      <c r="F3665" s="121">
        <f t="shared" si="343"/>
        <v>8238.1029271474545</v>
      </c>
      <c r="G3665" s="110">
        <f t="shared" si="344"/>
        <v>0.91867540666193237</v>
      </c>
      <c r="H3665" s="130">
        <v>0.97781041329259644</v>
      </c>
      <c r="I3665" s="128">
        <f t="shared" si="345"/>
        <v>8055.3028279410009</v>
      </c>
      <c r="J3665" s="3">
        <f t="shared" si="346"/>
        <v>8115.1017623249945</v>
      </c>
      <c r="K3665" s="122">
        <f t="shared" si="347"/>
        <v>0.9049588816181876</v>
      </c>
      <c r="M3665" s="39" t="s">
        <v>2873</v>
      </c>
      <c r="N3665" s="3">
        <v>8967.3707028700646</v>
      </c>
      <c r="O3665" s="3">
        <v>8115.10107421875</v>
      </c>
      <c r="P3665" s="110">
        <v>0.90495878458023071</v>
      </c>
    </row>
    <row r="3666" spans="2:16" x14ac:dyDescent="0.2">
      <c r="B3666" s="102" t="s">
        <v>2872</v>
      </c>
      <c r="C3666" s="119">
        <v>10554.190394109861</v>
      </c>
      <c r="D3666" s="125">
        <v>1.0699402224632957</v>
      </c>
      <c r="E3666" s="119">
        <f t="shared" si="342"/>
        <v>11292.352818193882</v>
      </c>
      <c r="F3666" s="121">
        <f t="shared" si="343"/>
        <v>11570.13083214075</v>
      </c>
      <c r="G3666" s="110">
        <f t="shared" si="344"/>
        <v>1.0962594382036042</v>
      </c>
      <c r="H3666" s="130">
        <v>1.12270391076318</v>
      </c>
      <c r="I3666" s="128">
        <f t="shared" si="345"/>
        <v>12989.831133286067</v>
      </c>
      <c r="J3666" s="3">
        <f t="shared" si="346"/>
        <v>13086.261779804305</v>
      </c>
      <c r="K3666" s="122">
        <f t="shared" si="347"/>
        <v>1.2399114750770042</v>
      </c>
      <c r="M3666" s="39" t="s">
        <v>2872</v>
      </c>
      <c r="N3666" s="3">
        <v>10554.190394109861</v>
      </c>
      <c r="O3666" s="3">
        <v>13086.2626953125</v>
      </c>
      <c r="P3666" s="110">
        <v>1.2399115562438965</v>
      </c>
    </row>
    <row r="3667" spans="2:16" x14ac:dyDescent="0.2">
      <c r="B3667" s="102" t="s">
        <v>2871</v>
      </c>
      <c r="C3667" s="119">
        <v>12626.920380924477</v>
      </c>
      <c r="D3667" s="125">
        <v>0.82456943273187133</v>
      </c>
      <c r="E3667" s="119">
        <f t="shared" si="342"/>
        <v>10411.7725756494</v>
      </c>
      <c r="F3667" s="121">
        <f t="shared" si="343"/>
        <v>10667.889396855218</v>
      </c>
      <c r="G3667" s="110">
        <f t="shared" si="344"/>
        <v>0.84485282832472974</v>
      </c>
      <c r="H3667" s="130">
        <v>1.2671405618024711</v>
      </c>
      <c r="I3667" s="128">
        <f t="shared" si="345"/>
        <v>13517.715363577747</v>
      </c>
      <c r="J3667" s="3">
        <f t="shared" si="346"/>
        <v>13618.06478448893</v>
      </c>
      <c r="K3667" s="122">
        <f t="shared" si="347"/>
        <v>1.0784945476540564</v>
      </c>
      <c r="M3667" s="39" t="s">
        <v>2871</v>
      </c>
      <c r="N3667" s="3">
        <v>12626.920380924477</v>
      </c>
      <c r="O3667" s="3">
        <v>13618.0654296875</v>
      </c>
      <c r="P3667" s="110">
        <v>1.0784945487976074</v>
      </c>
    </row>
    <row r="3668" spans="2:16" x14ac:dyDescent="0.2">
      <c r="B3668" s="102" t="s">
        <v>2870</v>
      </c>
      <c r="C3668" s="119">
        <v>12640.932379985235</v>
      </c>
      <c r="D3668" s="125">
        <v>0.90240468139245855</v>
      </c>
      <c r="E3668" s="119">
        <f t="shared" si="342"/>
        <v>11407.236556864189</v>
      </c>
      <c r="F3668" s="121">
        <f t="shared" si="343"/>
        <v>11687.840569721686</v>
      </c>
      <c r="G3668" s="110">
        <f t="shared" si="344"/>
        <v>0.92460272853190728</v>
      </c>
      <c r="H3668" s="130">
        <v>1.0666089635339153</v>
      </c>
      <c r="I3668" s="128">
        <f t="shared" si="345"/>
        <v>12466.355516020494</v>
      </c>
      <c r="J3668" s="3">
        <f t="shared" si="346"/>
        <v>12558.900115700131</v>
      </c>
      <c r="K3668" s="122">
        <f t="shared" si="347"/>
        <v>0.99351058436045525</v>
      </c>
      <c r="M3668" s="39" t="s">
        <v>2870</v>
      </c>
      <c r="N3668" s="3">
        <v>12640.932379985235</v>
      </c>
      <c r="O3668" s="3">
        <v>12558.900390625</v>
      </c>
      <c r="P3668" s="110">
        <v>0.99351060390472412</v>
      </c>
    </row>
    <row r="3669" spans="2:16" x14ac:dyDescent="0.2">
      <c r="B3669" s="102" t="s">
        <v>2869</v>
      </c>
      <c r="C3669" s="119">
        <v>9474.5980621080635</v>
      </c>
      <c r="D3669" s="125">
        <v>0.93153512757625123</v>
      </c>
      <c r="E3669" s="119">
        <f t="shared" si="342"/>
        <v>8825.9209145195382</v>
      </c>
      <c r="F3669" s="121">
        <f t="shared" si="343"/>
        <v>9043.027732058692</v>
      </c>
      <c r="G3669" s="110">
        <f t="shared" si="344"/>
        <v>0.95444974792383452</v>
      </c>
      <c r="H3669" s="130">
        <v>1.2489741021652148</v>
      </c>
      <c r="I3669" s="128">
        <f t="shared" si="345"/>
        <v>11294.507442503143</v>
      </c>
      <c r="J3669" s="3">
        <f t="shared" si="346"/>
        <v>11378.352770714897</v>
      </c>
      <c r="K3669" s="122">
        <f t="shared" si="347"/>
        <v>1.2009325035349578</v>
      </c>
      <c r="M3669" s="39" t="s">
        <v>2869</v>
      </c>
      <c r="N3669" s="3">
        <v>9474.5980621080635</v>
      </c>
      <c r="O3669" s="3">
        <v>11378.3544921875</v>
      </c>
      <c r="P3669" s="110">
        <v>1.2009327411651611</v>
      </c>
    </row>
    <row r="3670" spans="2:16" x14ac:dyDescent="0.2">
      <c r="B3670" s="102" t="s">
        <v>2868</v>
      </c>
      <c r="C3670" s="119">
        <v>15404.702713057199</v>
      </c>
      <c r="D3670" s="125">
        <v>0.93168678207000055</v>
      </c>
      <c r="E3670" s="119">
        <f t="shared" si="342"/>
        <v>14352.357899473269</v>
      </c>
      <c r="F3670" s="121">
        <f t="shared" si="343"/>
        <v>14705.408281174679</v>
      </c>
      <c r="G3670" s="110">
        <f t="shared" si="344"/>
        <v>0.95460513293192018</v>
      </c>
      <c r="H3670" s="130">
        <v>1.1848129988558724</v>
      </c>
      <c r="I3670" s="128">
        <f t="shared" si="345"/>
        <v>17423.158885018554</v>
      </c>
      <c r="J3670" s="3">
        <f t="shared" si="346"/>
        <v>17552.500556856539</v>
      </c>
      <c r="K3670" s="122">
        <f t="shared" si="347"/>
        <v>1.1394248161620699</v>
      </c>
      <c r="M3670" s="39" t="s">
        <v>2868</v>
      </c>
      <c r="N3670" s="3">
        <v>15404.702713057199</v>
      </c>
      <c r="O3670" s="3">
        <v>17552.501953125</v>
      </c>
      <c r="P3670" s="110">
        <v>1.1394249200820923</v>
      </c>
    </row>
    <row r="3671" spans="2:16" x14ac:dyDescent="0.2">
      <c r="B3671" s="102" t="s">
        <v>2867</v>
      </c>
      <c r="C3671" s="119">
        <v>6510.9011398320245</v>
      </c>
      <c r="D3671" s="125">
        <v>0.99116383108107708</v>
      </c>
      <c r="E3671" s="119">
        <f t="shared" si="342"/>
        <v>6453.3697175460611</v>
      </c>
      <c r="F3671" s="121">
        <f t="shared" si="343"/>
        <v>6612.1146887903733</v>
      </c>
      <c r="G3671" s="110">
        <f t="shared" si="344"/>
        <v>1.0155452443194308</v>
      </c>
      <c r="H3671" s="130">
        <v>1.1263043887920943</v>
      </c>
      <c r="I3671" s="128">
        <f t="shared" si="345"/>
        <v>7447.2537931812703</v>
      </c>
      <c r="J3671" s="3">
        <f t="shared" si="346"/>
        <v>7502.5388458269235</v>
      </c>
      <c r="K3671" s="122">
        <f t="shared" si="347"/>
        <v>1.1523042179105307</v>
      </c>
      <c r="M3671" s="39" t="s">
        <v>2867</v>
      </c>
      <c r="N3671" s="3">
        <v>6510.9011398320245</v>
      </c>
      <c r="O3671" s="3">
        <v>7502.5390625</v>
      </c>
      <c r="P3671" s="110">
        <v>1.1523042917251587</v>
      </c>
    </row>
    <row r="3672" spans="2:16" x14ac:dyDescent="0.2">
      <c r="B3672" s="102" t="s">
        <v>2866</v>
      </c>
      <c r="C3672" s="119">
        <v>4116.08314552911</v>
      </c>
      <c r="D3672" s="125">
        <v>0.88086461533589111</v>
      </c>
      <c r="E3672" s="119">
        <f t="shared" si="342"/>
        <v>3625.7119966770442</v>
      </c>
      <c r="F3672" s="121">
        <f t="shared" si="343"/>
        <v>3714.9000599438605</v>
      </c>
      <c r="G3672" s="110">
        <f t="shared" si="344"/>
        <v>0.90253280329844299</v>
      </c>
      <c r="H3672" s="130">
        <v>1.4585538340923818</v>
      </c>
      <c r="I3672" s="128">
        <f t="shared" si="345"/>
        <v>5418.3817257011369</v>
      </c>
      <c r="J3672" s="3">
        <f t="shared" si="346"/>
        <v>5458.6053473580096</v>
      </c>
      <c r="K3672" s="122">
        <f t="shared" si="347"/>
        <v>1.3261649860710776</v>
      </c>
      <c r="M3672" s="39" t="s">
        <v>2866</v>
      </c>
      <c r="N3672" s="3">
        <v>4116.08314552911</v>
      </c>
      <c r="O3672" s="3">
        <v>5458.60498046875</v>
      </c>
      <c r="P3672" s="110">
        <v>1.3261648416519165</v>
      </c>
    </row>
    <row r="3673" spans="2:16" x14ac:dyDescent="0.2">
      <c r="B3673" s="102" t="s">
        <v>2865</v>
      </c>
      <c r="C3673" s="119">
        <v>18972.922036192394</v>
      </c>
      <c r="D3673" s="125">
        <v>0.91256940133209352</v>
      </c>
      <c r="E3673" s="119">
        <f t="shared" si="342"/>
        <v>17314.108104088577</v>
      </c>
      <c r="F3673" s="121">
        <f t="shared" si="343"/>
        <v>17740.01390422141</v>
      </c>
      <c r="G3673" s="110">
        <f t="shared" si="344"/>
        <v>0.93501748810124707</v>
      </c>
      <c r="H3673" s="130">
        <v>1.2793628211036427</v>
      </c>
      <c r="I3673" s="128">
        <f t="shared" si="345"/>
        <v>22695.914234922551</v>
      </c>
      <c r="J3673" s="3">
        <f t="shared" si="346"/>
        <v>22864.398463896694</v>
      </c>
      <c r="K3673" s="122">
        <f t="shared" si="347"/>
        <v>1.2051068580939188</v>
      </c>
      <c r="M3673" s="39" t="s">
        <v>2865</v>
      </c>
      <c r="N3673" s="3">
        <v>18972.922036192394</v>
      </c>
      <c r="O3673" s="3">
        <v>22864.3984375</v>
      </c>
      <c r="P3673" s="110">
        <v>1.2051068544387817</v>
      </c>
    </row>
    <row r="3674" spans="2:16" x14ac:dyDescent="0.2">
      <c r="B3674" s="102" t="s">
        <v>2864</v>
      </c>
      <c r="C3674" s="119">
        <v>6333.1609431132892</v>
      </c>
      <c r="D3674" s="125">
        <v>0.91819384468573695</v>
      </c>
      <c r="E3674" s="119">
        <f t="shared" si="342"/>
        <v>5815.0693953707387</v>
      </c>
      <c r="F3674" s="121">
        <f t="shared" si="343"/>
        <v>5958.1129624302785</v>
      </c>
      <c r="G3674" s="110">
        <f t="shared" si="344"/>
        <v>0.94078028585538476</v>
      </c>
      <c r="H3674" s="130">
        <v>1.3275922237344244</v>
      </c>
      <c r="I3674" s="128">
        <f t="shared" si="345"/>
        <v>7909.944437053713</v>
      </c>
      <c r="J3674" s="3">
        <f t="shared" si="346"/>
        <v>7968.6642963160757</v>
      </c>
      <c r="K3674" s="122">
        <f t="shared" si="347"/>
        <v>1.2582444008439799</v>
      </c>
      <c r="M3674" s="39" t="s">
        <v>2864</v>
      </c>
      <c r="N3674" s="3">
        <v>6333.1609431132892</v>
      </c>
      <c r="O3674" s="3">
        <v>7968.6640625</v>
      </c>
      <c r="P3674" s="110">
        <v>1.2582443952560425</v>
      </c>
    </row>
    <row r="3675" spans="2:16" x14ac:dyDescent="0.2">
      <c r="B3675" s="102" t="s">
        <v>2863</v>
      </c>
      <c r="C3675" s="119">
        <v>11511.739242502243</v>
      </c>
      <c r="D3675" s="125">
        <v>0.84877263937946779</v>
      </c>
      <c r="E3675" s="119">
        <f t="shared" si="342"/>
        <v>9770.8493007068228</v>
      </c>
      <c r="F3675" s="121">
        <f t="shared" si="343"/>
        <v>10011.200196310401</v>
      </c>
      <c r="G3675" s="110">
        <f t="shared" si="344"/>
        <v>0.86965140413780972</v>
      </c>
      <c r="H3675" s="130">
        <v>1.1597798250797482</v>
      </c>
      <c r="I3675" s="128">
        <f t="shared" si="345"/>
        <v>11610.788012515219</v>
      </c>
      <c r="J3675" s="3">
        <f t="shared" si="346"/>
        <v>11696.981265002083</v>
      </c>
      <c r="K3675" s="122">
        <f t="shared" si="347"/>
        <v>1.0160915756166464</v>
      </c>
      <c r="M3675" s="39" t="s">
        <v>2863</v>
      </c>
      <c r="N3675" s="3">
        <v>11511.739242502243</v>
      </c>
      <c r="O3675" s="3">
        <v>11696.9814453125</v>
      </c>
      <c r="P3675" s="110">
        <v>1.0160915851593018</v>
      </c>
    </row>
    <row r="3676" spans="2:16" x14ac:dyDescent="0.2">
      <c r="B3676" s="102" t="s">
        <v>2862</v>
      </c>
      <c r="C3676" s="119">
        <v>9990.6275603024951</v>
      </c>
      <c r="D3676" s="125">
        <v>0.93856582130551724</v>
      </c>
      <c r="E3676" s="119">
        <f t="shared" si="342"/>
        <v>9376.8615614928476</v>
      </c>
      <c r="F3676" s="121">
        <f t="shared" si="343"/>
        <v>9607.5208424718876</v>
      </c>
      <c r="G3676" s="110">
        <f t="shared" si="344"/>
        <v>0.96165338808616263</v>
      </c>
      <c r="H3676" s="130">
        <v>1.0824272990844721</v>
      </c>
      <c r="I3676" s="128">
        <f t="shared" si="345"/>
        <v>10399.442836414617</v>
      </c>
      <c r="J3676" s="3">
        <f t="shared" si="346"/>
        <v>10476.643608761471</v>
      </c>
      <c r="K3676" s="122">
        <f t="shared" si="347"/>
        <v>1.0486471991399366</v>
      </c>
      <c r="M3676" s="39" t="s">
        <v>2862</v>
      </c>
      <c r="N3676" s="3">
        <v>9990.6275603024951</v>
      </c>
      <c r="O3676" s="3">
        <v>10476.6435546875</v>
      </c>
      <c r="P3676" s="110">
        <v>1.0486471652984619</v>
      </c>
    </row>
    <row r="3677" spans="2:16" x14ac:dyDescent="0.2">
      <c r="B3677" s="102" t="s">
        <v>2861</v>
      </c>
      <c r="C3677" s="119">
        <v>7947.1473509261978</v>
      </c>
      <c r="D3677" s="125">
        <v>0.85064772208421824</v>
      </c>
      <c r="E3677" s="119">
        <f t="shared" si="342"/>
        <v>6760.2227911329992</v>
      </c>
      <c r="F3677" s="121">
        <f t="shared" si="343"/>
        <v>6926.5159712162294</v>
      </c>
      <c r="G3677" s="110">
        <f t="shared" si="344"/>
        <v>0.87157261157476595</v>
      </c>
      <c r="H3677" s="130">
        <v>1.5957885526180362</v>
      </c>
      <c r="I3677" s="128">
        <f t="shared" si="345"/>
        <v>11053.254896392858</v>
      </c>
      <c r="J3677" s="3">
        <f t="shared" si="346"/>
        <v>11135.309274533216</v>
      </c>
      <c r="K3677" s="122">
        <f t="shared" si="347"/>
        <v>1.4011706066121268</v>
      </c>
      <c r="M3677" s="39" t="s">
        <v>2861</v>
      </c>
      <c r="N3677" s="3">
        <v>7947.1473509261978</v>
      </c>
      <c r="O3677" s="3">
        <v>11135.30859375</v>
      </c>
      <c r="P3677" s="110">
        <v>1.4011704921722412</v>
      </c>
    </row>
    <row r="3678" spans="2:16" x14ac:dyDescent="0.2">
      <c r="B3678" s="102" t="s">
        <v>2860</v>
      </c>
      <c r="C3678" s="119">
        <v>11058.288987489686</v>
      </c>
      <c r="D3678" s="125">
        <v>0.91764510062562921</v>
      </c>
      <c r="E3678" s="119">
        <f t="shared" si="342"/>
        <v>10147.584710672261</v>
      </c>
      <c r="F3678" s="121">
        <f t="shared" si="343"/>
        <v>10397.202834784239</v>
      </c>
      <c r="G3678" s="110">
        <f t="shared" si="344"/>
        <v>0.94021804336517711</v>
      </c>
      <c r="H3678" s="130">
        <v>1.0364472040761894</v>
      </c>
      <c r="I3678" s="128">
        <f t="shared" si="345"/>
        <v>10776.151808325156</v>
      </c>
      <c r="J3678" s="3">
        <f t="shared" si="346"/>
        <v>10856.149098143087</v>
      </c>
      <c r="K3678" s="122">
        <f t="shared" si="347"/>
        <v>0.98172050942281563</v>
      </c>
      <c r="M3678" s="39" t="s">
        <v>2860</v>
      </c>
      <c r="N3678" s="3">
        <v>11058.288987489686</v>
      </c>
      <c r="O3678" s="3">
        <v>10856.1494140625</v>
      </c>
      <c r="P3678" s="110">
        <v>0.98172056674957275</v>
      </c>
    </row>
    <row r="3679" spans="2:16" x14ac:dyDescent="0.2">
      <c r="B3679" s="102" t="s">
        <v>2859</v>
      </c>
      <c r="C3679" s="119">
        <v>4409.3910873018867</v>
      </c>
      <c r="D3679" s="125">
        <v>0.93410980581140213</v>
      </c>
      <c r="E3679" s="119">
        <f t="shared" si="342"/>
        <v>4118.855452306093</v>
      </c>
      <c r="F3679" s="121">
        <f t="shared" si="343"/>
        <v>4220.1742390723402</v>
      </c>
      <c r="G3679" s="110">
        <f t="shared" si="344"/>
        <v>0.9570877600822365</v>
      </c>
      <c r="H3679" s="130">
        <v>1.183577736519368</v>
      </c>
      <c r="I3679" s="128">
        <f t="shared" si="345"/>
        <v>4994.9042735985868</v>
      </c>
      <c r="J3679" s="3">
        <f t="shared" si="346"/>
        <v>5031.9841896850694</v>
      </c>
      <c r="K3679" s="122">
        <f t="shared" si="347"/>
        <v>1.141197070084375</v>
      </c>
      <c r="M3679" s="39" t="s">
        <v>2859</v>
      </c>
      <c r="N3679" s="3">
        <v>4409.3910873018867</v>
      </c>
      <c r="O3679" s="3">
        <v>5031.984375</v>
      </c>
      <c r="P3679" s="110">
        <v>1.1411970853805542</v>
      </c>
    </row>
    <row r="3680" spans="2:16" x14ac:dyDescent="0.2">
      <c r="B3680" s="102" t="s">
        <v>2858</v>
      </c>
      <c r="C3680" s="119">
        <v>10308.467680790798</v>
      </c>
      <c r="D3680" s="125">
        <v>0.90410287398482558</v>
      </c>
      <c r="E3680" s="119">
        <f t="shared" si="342"/>
        <v>9319.9152565826498</v>
      </c>
      <c r="F3680" s="121">
        <f t="shared" si="343"/>
        <v>9549.173728382746</v>
      </c>
      <c r="G3680" s="110">
        <f t="shared" si="344"/>
        <v>0.92634269457691076</v>
      </c>
      <c r="H3680" s="130">
        <v>1.1892543021349662</v>
      </c>
      <c r="I3680" s="128">
        <f t="shared" si="345"/>
        <v>11356.395938313375</v>
      </c>
      <c r="J3680" s="3">
        <f t="shared" si="346"/>
        <v>11440.700698799636</v>
      </c>
      <c r="K3680" s="122">
        <f t="shared" si="347"/>
        <v>1.1098352396368942</v>
      </c>
      <c r="M3680" s="39" t="s">
        <v>2858</v>
      </c>
      <c r="N3680" s="3">
        <v>10308.467680790798</v>
      </c>
      <c r="O3680" s="3">
        <v>11440.701171875</v>
      </c>
      <c r="P3680" s="110">
        <v>1.1098352670669556</v>
      </c>
    </row>
    <row r="3681" spans="2:16" x14ac:dyDescent="0.2">
      <c r="B3681" s="102" t="s">
        <v>2857</v>
      </c>
      <c r="C3681" s="119">
        <v>5793.0994577436722</v>
      </c>
      <c r="D3681" s="125">
        <v>0.8694813184650162</v>
      </c>
      <c r="E3681" s="119">
        <f t="shared" si="342"/>
        <v>5036.9917545179387</v>
      </c>
      <c r="F3681" s="121">
        <f t="shared" si="343"/>
        <v>5160.8955669796305</v>
      </c>
      <c r="G3681" s="110">
        <f t="shared" si="344"/>
        <v>0.89086949130159143</v>
      </c>
      <c r="H3681" s="130">
        <v>1.0315247381172281</v>
      </c>
      <c r="I3681" s="128">
        <f t="shared" si="345"/>
        <v>5323.5914481790269</v>
      </c>
      <c r="J3681" s="3">
        <f t="shared" si="346"/>
        <v>5363.1113895762173</v>
      </c>
      <c r="K3681" s="122">
        <f t="shared" si="347"/>
        <v>0.92577581805665576</v>
      </c>
      <c r="M3681" s="39" t="s">
        <v>2857</v>
      </c>
      <c r="N3681" s="3">
        <v>5793.0994577436722</v>
      </c>
      <c r="O3681" s="3">
        <v>5363.111328125</v>
      </c>
      <c r="P3681" s="110">
        <v>0.92577582597732544</v>
      </c>
    </row>
    <row r="3682" spans="2:16" x14ac:dyDescent="0.2">
      <c r="B3682" s="102" t="s">
        <v>2856</v>
      </c>
      <c r="C3682" s="119">
        <v>7098.6228869812094</v>
      </c>
      <c r="D3682" s="125">
        <v>0.93957644979039423</v>
      </c>
      <c r="E3682" s="119">
        <f t="shared" si="342"/>
        <v>6669.6988905506432</v>
      </c>
      <c r="F3682" s="121">
        <f t="shared" si="343"/>
        <v>6833.7652938298415</v>
      </c>
      <c r="G3682" s="110">
        <f t="shared" si="344"/>
        <v>0.96268887679086124</v>
      </c>
      <c r="H3682" s="130">
        <v>1.269818727449878</v>
      </c>
      <c r="I3682" s="128">
        <f t="shared" si="345"/>
        <v>8677.6431491021522</v>
      </c>
      <c r="J3682" s="3">
        <f t="shared" si="346"/>
        <v>8742.0620572878197</v>
      </c>
      <c r="K3682" s="122">
        <f t="shared" si="347"/>
        <v>1.2315152102699607</v>
      </c>
      <c r="M3682" s="39" t="s">
        <v>2856</v>
      </c>
      <c r="N3682" s="3">
        <v>7098.6228869812094</v>
      </c>
      <c r="O3682" s="3">
        <v>8742.0615234375</v>
      </c>
      <c r="P3682" s="110">
        <v>1.2315151691436768</v>
      </c>
    </row>
    <row r="3683" spans="2:16" x14ac:dyDescent="0.2">
      <c r="B3683" s="102" t="s">
        <v>2855</v>
      </c>
      <c r="C3683" s="119">
        <v>9522.6480831593362</v>
      </c>
      <c r="D3683" s="125">
        <v>0.94544908250081272</v>
      </c>
      <c r="E3683" s="119">
        <f t="shared" si="342"/>
        <v>9003.1788932011168</v>
      </c>
      <c r="F3683" s="121">
        <f t="shared" si="343"/>
        <v>9224.6460393686029</v>
      </c>
      <c r="G3683" s="110">
        <f t="shared" si="344"/>
        <v>0.96870596905521</v>
      </c>
      <c r="H3683" s="130">
        <v>1.0747389448325455</v>
      </c>
      <c r="I3683" s="128">
        <f t="shared" si="345"/>
        <v>9914.0863508047314</v>
      </c>
      <c r="J3683" s="3">
        <f t="shared" si="346"/>
        <v>9987.6840555505587</v>
      </c>
      <c r="K3683" s="122">
        <f t="shared" si="347"/>
        <v>1.0488347325586496</v>
      </c>
      <c r="M3683" s="39" t="s">
        <v>2855</v>
      </c>
      <c r="N3683" s="3">
        <v>9522.6480831593362</v>
      </c>
      <c r="O3683" s="3">
        <v>9987.68359375</v>
      </c>
      <c r="P3683" s="110">
        <v>1.0488346815109253</v>
      </c>
    </row>
    <row r="3684" spans="2:16" x14ac:dyDescent="0.2">
      <c r="B3684" s="102" t="s">
        <v>2854</v>
      </c>
      <c r="C3684" s="119">
        <v>15792.325414247034</v>
      </c>
      <c r="D3684" s="125">
        <v>1.0165989227645988</v>
      </c>
      <c r="E3684" s="119">
        <f t="shared" si="342"/>
        <v>16054.461004071532</v>
      </c>
      <c r="F3684" s="121">
        <f t="shared" si="343"/>
        <v>16449.381032208919</v>
      </c>
      <c r="G3684" s="110">
        <f t="shared" si="344"/>
        <v>1.0416060080277425</v>
      </c>
      <c r="H3684" s="130">
        <v>0.83311647264698518</v>
      </c>
      <c r="I3684" s="128">
        <f t="shared" si="345"/>
        <v>13704.250302780118</v>
      </c>
      <c r="J3684" s="3">
        <f t="shared" si="346"/>
        <v>13805.984474932557</v>
      </c>
      <c r="K3684" s="122">
        <f t="shared" si="347"/>
        <v>0.8742211240453226</v>
      </c>
      <c r="M3684" s="39" t="s">
        <v>2854</v>
      </c>
      <c r="N3684" s="3">
        <v>15792.325414247034</v>
      </c>
      <c r="O3684" s="3">
        <v>13805.984375</v>
      </c>
      <c r="P3684" s="110">
        <v>0.87422114610671997</v>
      </c>
    </row>
    <row r="3685" spans="2:16" x14ac:dyDescent="0.2">
      <c r="B3685" s="102" t="s">
        <v>2853</v>
      </c>
      <c r="C3685" s="119">
        <v>16760.486743657173</v>
      </c>
      <c r="D3685" s="125">
        <v>1.0243127758980488</v>
      </c>
      <c r="E3685" s="119">
        <f t="shared" si="342"/>
        <v>17167.980701797929</v>
      </c>
      <c r="F3685" s="121">
        <f t="shared" si="343"/>
        <v>17590.291947257785</v>
      </c>
      <c r="G3685" s="110">
        <f t="shared" si="344"/>
        <v>1.0495096124767762</v>
      </c>
      <c r="H3685" s="130">
        <v>1.1857964544959354</v>
      </c>
      <c r="I3685" s="128">
        <f t="shared" si="345"/>
        <v>20858.505824606687</v>
      </c>
      <c r="J3685" s="3">
        <f t="shared" si="346"/>
        <v>21013.349962412074</v>
      </c>
      <c r="K3685" s="122">
        <f t="shared" si="347"/>
        <v>1.2537434194961166</v>
      </c>
      <c r="M3685" s="39" t="s">
        <v>2853</v>
      </c>
      <c r="N3685" s="3">
        <v>16760.486743657173</v>
      </c>
      <c r="O3685" s="3">
        <v>21013.349609375</v>
      </c>
      <c r="P3685" s="110">
        <v>1.2537434101104736</v>
      </c>
    </row>
    <row r="3686" spans="2:16" x14ac:dyDescent="0.2">
      <c r="B3686" s="102" t="s">
        <v>2852</v>
      </c>
      <c r="C3686" s="119">
        <v>5290.5002844384771</v>
      </c>
      <c r="D3686" s="125">
        <v>0.92148760388717577</v>
      </c>
      <c r="E3686" s="119">
        <f t="shared" si="342"/>
        <v>4875.1304304716341</v>
      </c>
      <c r="F3686" s="121">
        <f t="shared" si="343"/>
        <v>4995.0526531041487</v>
      </c>
      <c r="G3686" s="110">
        <f t="shared" si="344"/>
        <v>0.94415506748891775</v>
      </c>
      <c r="H3686" s="130">
        <v>1.4840935721491206</v>
      </c>
      <c r="I3686" s="128">
        <f t="shared" si="345"/>
        <v>7413.1255350182782</v>
      </c>
      <c r="J3686" s="3">
        <f t="shared" si="346"/>
        <v>7468.157234870856</v>
      </c>
      <c r="K3686" s="122">
        <f t="shared" si="347"/>
        <v>1.411616450874742</v>
      </c>
      <c r="M3686" s="39" t="s">
        <v>2852</v>
      </c>
      <c r="N3686" s="3">
        <v>5290.5002844384771</v>
      </c>
      <c r="O3686" s="3">
        <v>7468.15771484375</v>
      </c>
      <c r="P3686" s="110">
        <v>1.4116165637969971</v>
      </c>
    </row>
    <row r="3687" spans="2:16" x14ac:dyDescent="0.2">
      <c r="B3687" s="102" t="s">
        <v>2851</v>
      </c>
      <c r="C3687" s="119">
        <v>5963.4576674721984</v>
      </c>
      <c r="D3687" s="125">
        <v>0.94386221406810877</v>
      </c>
      <c r="E3687" s="119">
        <f t="shared" si="342"/>
        <v>5628.6823575217486</v>
      </c>
      <c r="F3687" s="121">
        <f t="shared" si="343"/>
        <v>5767.1410323066057</v>
      </c>
      <c r="G3687" s="110">
        <f t="shared" si="344"/>
        <v>0.96708006560750726</v>
      </c>
      <c r="H3687" s="130">
        <v>1.2865307996876032</v>
      </c>
      <c r="I3687" s="128">
        <f t="shared" si="345"/>
        <v>7419.6045642046074</v>
      </c>
      <c r="J3687" s="3">
        <f t="shared" si="346"/>
        <v>7474.6843614471227</v>
      </c>
      <c r="K3687" s="122">
        <f t="shared" si="347"/>
        <v>1.2534145085355333</v>
      </c>
      <c r="M3687" s="39" t="s">
        <v>2851</v>
      </c>
      <c r="N3687" s="3">
        <v>5963.4576674721984</v>
      </c>
      <c r="O3687" s="3">
        <v>7474.68359375</v>
      </c>
      <c r="P3687" s="110">
        <v>1.2534143924713135</v>
      </c>
    </row>
    <row r="3688" spans="2:16" x14ac:dyDescent="0.2">
      <c r="B3688" s="102" t="s">
        <v>2850</v>
      </c>
      <c r="C3688" s="119">
        <v>24710.45234439331</v>
      </c>
      <c r="D3688" s="125">
        <v>0.91102788296342385</v>
      </c>
      <c r="E3688" s="119">
        <f t="shared" si="342"/>
        <v>22511.911086381213</v>
      </c>
      <c r="F3688" s="121">
        <f t="shared" si="343"/>
        <v>23065.676457726</v>
      </c>
      <c r="G3688" s="110">
        <f t="shared" si="344"/>
        <v>0.93343805027347049</v>
      </c>
      <c r="H3688" s="130">
        <v>1.369976550224697</v>
      </c>
      <c r="I3688" s="128">
        <f t="shared" si="345"/>
        <v>31599.435862154471</v>
      </c>
      <c r="J3688" s="3">
        <f t="shared" si="346"/>
        <v>31834.015819240358</v>
      </c>
      <c r="K3688" s="122">
        <f t="shared" si="347"/>
        <v>1.2882813869841339</v>
      </c>
      <c r="M3688" s="39" t="s">
        <v>2850</v>
      </c>
      <c r="N3688" s="3">
        <v>24710.45234439331</v>
      </c>
      <c r="O3688" s="3">
        <v>31834.017578125</v>
      </c>
      <c r="P3688" s="110">
        <v>1.2882814407348633</v>
      </c>
    </row>
    <row r="3689" spans="2:16" x14ac:dyDescent="0.2">
      <c r="B3689" s="102" t="s">
        <v>2849</v>
      </c>
      <c r="C3689" s="119">
        <v>6804.6620326783213</v>
      </c>
      <c r="D3689" s="125">
        <v>0.82732396802852626</v>
      </c>
      <c r="E3689" s="119">
        <f t="shared" si="342"/>
        <v>5629.6599939684857</v>
      </c>
      <c r="F3689" s="121">
        <f t="shared" si="343"/>
        <v>5768.1427174095361</v>
      </c>
      <c r="G3689" s="110">
        <f t="shared" si="344"/>
        <v>0.84767512180751026</v>
      </c>
      <c r="H3689" s="130">
        <v>1.2186408667999655</v>
      </c>
      <c r="I3689" s="128">
        <f t="shared" si="345"/>
        <v>7029.2944409698657</v>
      </c>
      <c r="J3689" s="3">
        <f t="shared" si="346"/>
        <v>7081.4767519294619</v>
      </c>
      <c r="K3689" s="122">
        <f t="shared" si="347"/>
        <v>1.0406801569162114</v>
      </c>
      <c r="M3689" s="39" t="s">
        <v>2849</v>
      </c>
      <c r="N3689" s="3">
        <v>6804.6620326783213</v>
      </c>
      <c r="O3689" s="3">
        <v>7081.47607421875</v>
      </c>
      <c r="P3689" s="110">
        <v>1.0406800508499146</v>
      </c>
    </row>
    <row r="3690" spans="2:16" x14ac:dyDescent="0.2">
      <c r="B3690" s="102" t="s">
        <v>2848</v>
      </c>
      <c r="C3690" s="119">
        <v>12749.787053599117</v>
      </c>
      <c r="D3690" s="125">
        <v>0.89068097759856291</v>
      </c>
      <c r="E3690" s="119">
        <f t="shared" si="342"/>
        <v>11355.992797073162</v>
      </c>
      <c r="F3690" s="121">
        <f t="shared" si="343"/>
        <v>11635.336276359747</v>
      </c>
      <c r="G3690" s="110">
        <f t="shared" si="344"/>
        <v>0.91259063601969936</v>
      </c>
      <c r="H3690" s="130">
        <v>1.290822169560671</v>
      </c>
      <c r="I3690" s="128">
        <f t="shared" si="345"/>
        <v>15019.150015818668</v>
      </c>
      <c r="J3690" s="3">
        <f t="shared" si="346"/>
        <v>15130.645410279074</v>
      </c>
      <c r="K3690" s="122">
        <f t="shared" si="347"/>
        <v>1.1867371075823474</v>
      </c>
      <c r="M3690" s="39" t="s">
        <v>2848</v>
      </c>
      <c r="N3690" s="3">
        <v>12749.787053599117</v>
      </c>
      <c r="O3690" s="3">
        <v>15130.6455078125</v>
      </c>
      <c r="P3690" s="110">
        <v>1.186737060546875</v>
      </c>
    </row>
    <row r="3691" spans="2:16" x14ac:dyDescent="0.2">
      <c r="B3691" s="102" t="s">
        <v>2847</v>
      </c>
      <c r="C3691" s="119">
        <v>12885.82654002526</v>
      </c>
      <c r="D3691" s="125">
        <v>0.86912285581184878</v>
      </c>
      <c r="E3691" s="119">
        <f t="shared" si="342"/>
        <v>11199.366361962868</v>
      </c>
      <c r="F3691" s="121">
        <f t="shared" si="343"/>
        <v>11474.857023260412</v>
      </c>
      <c r="G3691" s="110">
        <f t="shared" si="344"/>
        <v>0.89050221090729642</v>
      </c>
      <c r="H3691" s="130">
        <v>1.2318940287637437</v>
      </c>
      <c r="I3691" s="128">
        <f t="shared" si="345"/>
        <v>14135.807847872207</v>
      </c>
      <c r="J3691" s="3">
        <f t="shared" si="346"/>
        <v>14240.745708560396</v>
      </c>
      <c r="K3691" s="122">
        <f t="shared" si="347"/>
        <v>1.1051480216908522</v>
      </c>
      <c r="M3691" s="39" t="s">
        <v>2847</v>
      </c>
      <c r="N3691" s="3">
        <v>12885.82654002526</v>
      </c>
      <c r="O3691" s="3">
        <v>14240.744140625</v>
      </c>
      <c r="P3691" s="110">
        <v>1.1051479578018188</v>
      </c>
    </row>
    <row r="3692" spans="2:16" x14ac:dyDescent="0.2">
      <c r="B3692" s="102" t="s">
        <v>2846</v>
      </c>
      <c r="C3692" s="119">
        <v>7332.1603521186189</v>
      </c>
      <c r="D3692" s="125">
        <v>0.89493747422825254</v>
      </c>
      <c r="E3692" s="119">
        <f t="shared" si="342"/>
        <v>6561.8250661615712</v>
      </c>
      <c r="F3692" s="121">
        <f t="shared" si="343"/>
        <v>6723.2379058142978</v>
      </c>
      <c r="G3692" s="110">
        <f t="shared" si="344"/>
        <v>0.9169518372401152</v>
      </c>
      <c r="H3692" s="130">
        <v>1.2643780103191626</v>
      </c>
      <c r="I3692" s="128">
        <f t="shared" si="345"/>
        <v>8500.7141662558552</v>
      </c>
      <c r="J3692" s="3">
        <f t="shared" si="346"/>
        <v>8563.8196334869317</v>
      </c>
      <c r="K3692" s="122">
        <f t="shared" si="347"/>
        <v>1.1679804071677764</v>
      </c>
      <c r="M3692" s="39" t="s">
        <v>2846</v>
      </c>
      <c r="N3692" s="3">
        <v>7332.1603521186189</v>
      </c>
      <c r="O3692" s="3">
        <v>8563.8203125</v>
      </c>
      <c r="P3692" s="110">
        <v>1.1679805517196655</v>
      </c>
    </row>
    <row r="3693" spans="2:16" x14ac:dyDescent="0.2">
      <c r="B3693" s="102" t="s">
        <v>2845</v>
      </c>
      <c r="C3693" s="119">
        <v>4334.1871021413663</v>
      </c>
      <c r="D3693" s="125">
        <v>0.89182043792671228</v>
      </c>
      <c r="E3693" s="119">
        <f t="shared" si="342"/>
        <v>3865.3166394880213</v>
      </c>
      <c r="F3693" s="121">
        <f t="shared" si="343"/>
        <v>3960.3986827680415</v>
      </c>
      <c r="G3693" s="110">
        <f t="shared" si="344"/>
        <v>0.91375812567282821</v>
      </c>
      <c r="H3693" s="130">
        <v>1.3087342104168498</v>
      </c>
      <c r="I3693" s="128">
        <f t="shared" si="345"/>
        <v>5183.1092430283652</v>
      </c>
      <c r="J3693" s="3">
        <f t="shared" si="346"/>
        <v>5221.5863079071478</v>
      </c>
      <c r="K3693" s="122">
        <f t="shared" si="347"/>
        <v>1.2047440926874959</v>
      </c>
      <c r="M3693" s="39" t="s">
        <v>2845</v>
      </c>
      <c r="N3693" s="3">
        <v>4334.1871021413663</v>
      </c>
      <c r="O3693" s="3">
        <v>5221.58642578125</v>
      </c>
      <c r="P3693" s="110">
        <v>1.2047441005706787</v>
      </c>
    </row>
    <row r="3694" spans="2:16" x14ac:dyDescent="0.2">
      <c r="B3694" s="102" t="s">
        <v>2844</v>
      </c>
      <c r="C3694" s="119">
        <v>7117.4274617925994</v>
      </c>
      <c r="D3694" s="125">
        <v>0.89987920416552092</v>
      </c>
      <c r="E3694" s="119">
        <f t="shared" si="342"/>
        <v>6404.8249600237477</v>
      </c>
      <c r="F3694" s="121">
        <f t="shared" si="343"/>
        <v>6562.3757898389713</v>
      </c>
      <c r="G3694" s="110">
        <f t="shared" si="344"/>
        <v>0.92201512766610871</v>
      </c>
      <c r="H3694" s="130">
        <v>1.0336771570280843</v>
      </c>
      <c r="I3694" s="128">
        <f t="shared" si="345"/>
        <v>6783.3779497906771</v>
      </c>
      <c r="J3694" s="3">
        <f t="shared" si="346"/>
        <v>6833.7346876546271</v>
      </c>
      <c r="K3694" s="122">
        <f t="shared" si="347"/>
        <v>0.96014110777231287</v>
      </c>
      <c r="M3694" s="39" t="s">
        <v>2844</v>
      </c>
      <c r="N3694" s="3">
        <v>7117.4274617925994</v>
      </c>
      <c r="O3694" s="3">
        <v>6833.73486328125</v>
      </c>
      <c r="P3694" s="110">
        <v>0.96014112234115601</v>
      </c>
    </row>
    <row r="3695" spans="2:16" x14ac:dyDescent="0.2">
      <c r="B3695" s="102" t="s">
        <v>2843</v>
      </c>
      <c r="C3695" s="119">
        <v>9663.5698763804685</v>
      </c>
      <c r="D3695" s="125">
        <v>0.86009948122959945</v>
      </c>
      <c r="E3695" s="119">
        <f t="shared" si="342"/>
        <v>8311.631437500826</v>
      </c>
      <c r="F3695" s="121">
        <f t="shared" si="343"/>
        <v>8516.0873653786275</v>
      </c>
      <c r="G3695" s="110">
        <f t="shared" si="344"/>
        <v>0.8812568723897265</v>
      </c>
      <c r="H3695" s="130">
        <v>1.0345351818470594</v>
      </c>
      <c r="I3695" s="128">
        <f t="shared" si="345"/>
        <v>8810.1919911674249</v>
      </c>
      <c r="J3695" s="3">
        <f t="shared" si="346"/>
        <v>8875.5948821627571</v>
      </c>
      <c r="K3695" s="122">
        <f t="shared" si="347"/>
        <v>0.9184592232169122</v>
      </c>
      <c r="M3695" s="39" t="s">
        <v>2843</v>
      </c>
      <c r="N3695" s="3">
        <v>9663.5698763804685</v>
      </c>
      <c r="O3695" s="3">
        <v>8875.5947265625</v>
      </c>
      <c r="P3695" s="110">
        <v>0.91845923662185669</v>
      </c>
    </row>
    <row r="3696" spans="2:16" x14ac:dyDescent="0.2">
      <c r="B3696" s="102" t="s">
        <v>2842</v>
      </c>
      <c r="C3696" s="119">
        <v>3084.5778151259301</v>
      </c>
      <c r="D3696" s="125">
        <v>0.88204193952633869</v>
      </c>
      <c r="E3696" s="119">
        <f t="shared" si="342"/>
        <v>2720.7269986735914</v>
      </c>
      <c r="F3696" s="121">
        <f t="shared" si="343"/>
        <v>2787.6535421805852</v>
      </c>
      <c r="G3696" s="110">
        <f t="shared" si="344"/>
        <v>0.90373908821839111</v>
      </c>
      <c r="H3696" s="130">
        <v>1.5025930814454724</v>
      </c>
      <c r="I3696" s="128">
        <f t="shared" si="345"/>
        <v>4188.7089259475115</v>
      </c>
      <c r="J3696" s="3">
        <f t="shared" si="346"/>
        <v>4219.8040114541118</v>
      </c>
      <c r="K3696" s="122">
        <f t="shared" si="347"/>
        <v>1.3680329252066008</v>
      </c>
      <c r="M3696" s="39" t="s">
        <v>2842</v>
      </c>
      <c r="N3696" s="3">
        <v>3084.5778151259301</v>
      </c>
      <c r="O3696" s="3">
        <v>4219.80419921875</v>
      </c>
      <c r="P3696" s="110">
        <v>1.3680329322814941</v>
      </c>
    </row>
    <row r="3697" spans="2:16" x14ac:dyDescent="0.2">
      <c r="B3697" s="102" t="s">
        <v>2841</v>
      </c>
      <c r="C3697" s="119">
        <v>2918.5641430458832</v>
      </c>
      <c r="D3697" s="125">
        <v>0.86380674321173412</v>
      </c>
      <c r="E3697" s="119">
        <f t="shared" si="342"/>
        <v>2521.0753872590099</v>
      </c>
      <c r="F3697" s="121">
        <f t="shared" si="343"/>
        <v>2583.0907462685905</v>
      </c>
      <c r="G3697" s="110">
        <f t="shared" si="344"/>
        <v>0.88505532846463852</v>
      </c>
      <c r="H3697" s="130">
        <v>1.3949086710260397</v>
      </c>
      <c r="I3697" s="128">
        <f t="shared" si="345"/>
        <v>3603.1756800171806</v>
      </c>
      <c r="J3697" s="3">
        <f t="shared" si="346"/>
        <v>3629.9240308446597</v>
      </c>
      <c r="K3697" s="122">
        <f t="shared" si="347"/>
        <v>1.2437362528055951</v>
      </c>
      <c r="M3697" s="39" t="s">
        <v>2841</v>
      </c>
      <c r="N3697" s="3">
        <v>2918.5641430458832</v>
      </c>
      <c r="O3697" s="3">
        <v>3629.924072265625</v>
      </c>
      <c r="P3697" s="110">
        <v>1.2437362670898438</v>
      </c>
    </row>
    <row r="3698" spans="2:16" x14ac:dyDescent="0.2">
      <c r="B3698" s="102" t="s">
        <v>2840</v>
      </c>
      <c r="C3698" s="119">
        <v>6749.826740022746</v>
      </c>
      <c r="D3698" s="125">
        <v>0.96572362702365744</v>
      </c>
      <c r="E3698" s="119">
        <f t="shared" si="342"/>
        <v>6518.4671611560361</v>
      </c>
      <c r="F3698" s="121">
        <f t="shared" si="343"/>
        <v>6678.8134495828808</v>
      </c>
      <c r="G3698" s="110">
        <f t="shared" si="344"/>
        <v>0.98947924247910013</v>
      </c>
      <c r="H3698" s="130">
        <v>1.2139702040332536</v>
      </c>
      <c r="I3698" s="128">
        <f t="shared" si="345"/>
        <v>8107.8805260901681</v>
      </c>
      <c r="J3698" s="3">
        <f t="shared" si="346"/>
        <v>8168.0697735870071</v>
      </c>
      <c r="K3698" s="122">
        <f t="shared" si="347"/>
        <v>1.2101154723209209</v>
      </c>
      <c r="M3698" s="39" t="s">
        <v>2840</v>
      </c>
      <c r="N3698" s="3">
        <v>6749.826740022746</v>
      </c>
      <c r="O3698" s="3">
        <v>8168.06982421875</v>
      </c>
      <c r="P3698" s="110">
        <v>1.2101154327392578</v>
      </c>
    </row>
    <row r="3699" spans="2:16" x14ac:dyDescent="0.2">
      <c r="B3699" s="102" t="s">
        <v>2839</v>
      </c>
      <c r="C3699" s="119">
        <v>4249.7650536095634</v>
      </c>
      <c r="D3699" s="125">
        <v>0.86128714964775088</v>
      </c>
      <c r="E3699" s="119">
        <f t="shared" si="342"/>
        <v>3660.268029696002</v>
      </c>
      <c r="F3699" s="121">
        <f t="shared" si="343"/>
        <v>3750.3061289452594</v>
      </c>
      <c r="G3699" s="110">
        <f t="shared" si="344"/>
        <v>0.88247375599267874</v>
      </c>
      <c r="H3699" s="130">
        <v>1.268746485282801</v>
      </c>
      <c r="I3699" s="128">
        <f t="shared" si="345"/>
        <v>4758.1877198338443</v>
      </c>
      <c r="J3699" s="3">
        <f t="shared" si="346"/>
        <v>4793.5103590098806</v>
      </c>
      <c r="K3699" s="122">
        <f t="shared" si="347"/>
        <v>1.1279471449694576</v>
      </c>
      <c r="M3699" s="39" t="s">
        <v>2839</v>
      </c>
      <c r="N3699" s="3">
        <v>4249.7650536095634</v>
      </c>
      <c r="O3699" s="3">
        <v>4793.51025390625</v>
      </c>
      <c r="P3699" s="110">
        <v>1.1279470920562744</v>
      </c>
    </row>
    <row r="3700" spans="2:16" x14ac:dyDescent="0.2">
      <c r="B3700" s="102" t="s">
        <v>2838</v>
      </c>
      <c r="C3700" s="119">
        <v>26545.87516341791</v>
      </c>
      <c r="D3700" s="125">
        <v>0.9182462669775644</v>
      </c>
      <c r="E3700" s="119">
        <f t="shared" si="342"/>
        <v>24375.650772460936</v>
      </c>
      <c r="F3700" s="121">
        <f t="shared" si="343"/>
        <v>24975.261851679734</v>
      </c>
      <c r="G3700" s="110">
        <f t="shared" si="344"/>
        <v>0.94083399767122422</v>
      </c>
      <c r="H3700" s="130">
        <v>1.2576348197049623</v>
      </c>
      <c r="I3700" s="128">
        <f t="shared" si="345"/>
        <v>31409.758935921465</v>
      </c>
      <c r="J3700" s="3">
        <f t="shared" si="346"/>
        <v>31642.930817071752</v>
      </c>
      <c r="K3700" s="122">
        <f t="shared" si="347"/>
        <v>1.1920093280886797</v>
      </c>
      <c r="M3700" s="39" t="s">
        <v>2838</v>
      </c>
      <c r="N3700" s="3">
        <v>26545.87516341791</v>
      </c>
      <c r="O3700" s="3">
        <v>31642.9296875</v>
      </c>
      <c r="P3700" s="110">
        <v>1.1920093297958374</v>
      </c>
    </row>
    <row r="3701" spans="2:16" x14ac:dyDescent="0.2">
      <c r="B3701" s="102" t="s">
        <v>2837</v>
      </c>
      <c r="C3701" s="119">
        <v>7420.3475956790153</v>
      </c>
      <c r="D3701" s="125">
        <v>0.89741147633629315</v>
      </c>
      <c r="E3701" s="119">
        <f t="shared" si="342"/>
        <v>6659.1050907667686</v>
      </c>
      <c r="F3701" s="121">
        <f t="shared" si="343"/>
        <v>6822.9108995789429</v>
      </c>
      <c r="G3701" s="110">
        <f t="shared" si="344"/>
        <v>0.919486696762296</v>
      </c>
      <c r="H3701" s="130">
        <v>1.1959220778651554</v>
      </c>
      <c r="I3701" s="128">
        <f t="shared" si="345"/>
        <v>8159.669780113265</v>
      </c>
      <c r="J3701" s="3">
        <f t="shared" si="346"/>
        <v>8220.2434876694315</v>
      </c>
      <c r="K3701" s="122">
        <f t="shared" si="347"/>
        <v>1.1077976309972606</v>
      </c>
      <c r="M3701" s="39" t="s">
        <v>2837</v>
      </c>
      <c r="N3701" s="3">
        <v>7420.3475956790153</v>
      </c>
      <c r="O3701" s="3">
        <v>8220.2431640625</v>
      </c>
      <c r="P3701" s="110">
        <v>1.1077976226806641</v>
      </c>
    </row>
    <row r="3702" spans="2:16" x14ac:dyDescent="0.2">
      <c r="B3702" s="102" t="s">
        <v>2836</v>
      </c>
      <c r="C3702" s="119">
        <v>10325.719220176916</v>
      </c>
      <c r="D3702" s="125">
        <v>0.92309133511231567</v>
      </c>
      <c r="E3702" s="119">
        <f t="shared" si="342"/>
        <v>9531.5819409480082</v>
      </c>
      <c r="F3702" s="121">
        <f t="shared" si="343"/>
        <v>9766.0471532873307</v>
      </c>
      <c r="G3702" s="110">
        <f t="shared" si="344"/>
        <v>0.94579824853304539</v>
      </c>
      <c r="H3702" s="130">
        <v>0.91995283699168662</v>
      </c>
      <c r="I3702" s="128">
        <f t="shared" si="345"/>
        <v>8984.3027848612637</v>
      </c>
      <c r="J3702" s="3">
        <f t="shared" si="346"/>
        <v>9050.9981958462267</v>
      </c>
      <c r="K3702" s="122">
        <f t="shared" si="347"/>
        <v>0.87654893599664929</v>
      </c>
      <c r="M3702" s="39" t="s">
        <v>2836</v>
      </c>
      <c r="N3702" s="3">
        <v>10325.719220176916</v>
      </c>
      <c r="O3702" s="3">
        <v>9050.998046875</v>
      </c>
      <c r="P3702" s="110">
        <v>0.87654894590377808</v>
      </c>
    </row>
    <row r="3703" spans="2:16" x14ac:dyDescent="0.2">
      <c r="B3703" s="102" t="s">
        <v>2835</v>
      </c>
      <c r="C3703" s="119">
        <v>4930.7478875770639</v>
      </c>
      <c r="D3703" s="125">
        <v>0.90224767216261581</v>
      </c>
      <c r="E3703" s="119">
        <f t="shared" si="342"/>
        <v>4448.7558035871416</v>
      </c>
      <c r="F3703" s="121">
        <f t="shared" si="343"/>
        <v>4558.1897339248499</v>
      </c>
      <c r="G3703" s="110">
        <f t="shared" si="344"/>
        <v>0.92444185706779536</v>
      </c>
      <c r="H3703" s="130">
        <v>1.1687768902680653</v>
      </c>
      <c r="I3703" s="128">
        <f t="shared" si="345"/>
        <v>5327.5068224685056</v>
      </c>
      <c r="J3703" s="3">
        <f t="shared" si="346"/>
        <v>5367.0558298381648</v>
      </c>
      <c r="K3703" s="122">
        <f t="shared" si="347"/>
        <v>1.0884871731853034</v>
      </c>
      <c r="M3703" s="39" t="s">
        <v>2835</v>
      </c>
      <c r="N3703" s="3">
        <v>4930.7478875770639</v>
      </c>
      <c r="O3703" s="3">
        <v>5367.0556640625</v>
      </c>
      <c r="P3703" s="110">
        <v>1.0884871482849121</v>
      </c>
    </row>
    <row r="3704" spans="2:16" x14ac:dyDescent="0.2">
      <c r="B3704" s="102" t="s">
        <v>2834</v>
      </c>
      <c r="C3704" s="119">
        <v>2284.2103929747159</v>
      </c>
      <c r="D3704" s="125">
        <v>0.86545975509627981</v>
      </c>
      <c r="E3704" s="119">
        <f t="shared" si="342"/>
        <v>1976.8921672922747</v>
      </c>
      <c r="F3704" s="121">
        <f t="shared" si="343"/>
        <v>2025.5212872691866</v>
      </c>
      <c r="G3704" s="110">
        <f t="shared" si="344"/>
        <v>0.88674900241188392</v>
      </c>
      <c r="H3704" s="130">
        <v>1.3358306103916346</v>
      </c>
      <c r="I3704" s="128">
        <f t="shared" si="345"/>
        <v>2705.7533375340472</v>
      </c>
      <c r="J3704" s="3">
        <f t="shared" si="346"/>
        <v>2725.8396297252284</v>
      </c>
      <c r="K3704" s="122">
        <f t="shared" si="347"/>
        <v>1.193339999725411</v>
      </c>
      <c r="M3704" s="39" t="s">
        <v>2834</v>
      </c>
      <c r="N3704" s="3">
        <v>2284.2103929747159</v>
      </c>
      <c r="O3704" s="3">
        <v>2725.83935546875</v>
      </c>
      <c r="P3704" s="110">
        <v>1.1933398246765137</v>
      </c>
    </row>
    <row r="3705" spans="2:16" x14ac:dyDescent="0.2">
      <c r="B3705" s="102" t="s">
        <v>2833</v>
      </c>
      <c r="C3705" s="119">
        <v>6503.6744122357049</v>
      </c>
      <c r="D3705" s="125">
        <v>1.0120173954072023</v>
      </c>
      <c r="E3705" s="119">
        <f t="shared" si="342"/>
        <v>6581.8316392472452</v>
      </c>
      <c r="F3705" s="121">
        <f t="shared" si="343"/>
        <v>6743.7366160326928</v>
      </c>
      <c r="G3705" s="110">
        <f t="shared" si="344"/>
        <v>1.036911780722809</v>
      </c>
      <c r="H3705" s="130">
        <v>1.0422889354872742</v>
      </c>
      <c r="I3705" s="128">
        <f t="shared" si="345"/>
        <v>7028.9220587312675</v>
      </c>
      <c r="J3705" s="3">
        <f t="shared" si="346"/>
        <v>7081.1016052931091</v>
      </c>
      <c r="K3705" s="122">
        <f t="shared" si="347"/>
        <v>1.088784763267217</v>
      </c>
      <c r="M3705" s="39" t="s">
        <v>2833</v>
      </c>
      <c r="N3705" s="3">
        <v>6503.6744122357049</v>
      </c>
      <c r="O3705" s="3">
        <v>7081.1015625</v>
      </c>
      <c r="P3705" s="110">
        <v>1.0887848138809204</v>
      </c>
    </row>
    <row r="3706" spans="2:16" x14ac:dyDescent="0.2">
      <c r="B3706" s="102" t="s">
        <v>2832</v>
      </c>
      <c r="C3706" s="119">
        <v>12108.437586941907</v>
      </c>
      <c r="D3706" s="125">
        <v>1.1241704788090725</v>
      </c>
      <c r="E3706" s="119">
        <f t="shared" si="342"/>
        <v>13611.948079742255</v>
      </c>
      <c r="F3706" s="121">
        <f t="shared" si="343"/>
        <v>13946.785288994761</v>
      </c>
      <c r="G3706" s="110">
        <f t="shared" si="344"/>
        <v>1.1518236922685534</v>
      </c>
      <c r="H3706" s="130">
        <v>0.79542728978690325</v>
      </c>
      <c r="I3706" s="128">
        <f t="shared" si="345"/>
        <v>11093.653623664955</v>
      </c>
      <c r="J3706" s="3">
        <f t="shared" si="346"/>
        <v>11176.007903732396</v>
      </c>
      <c r="K3706" s="122">
        <f t="shared" si="347"/>
        <v>0.92299339394414759</v>
      </c>
      <c r="M3706" s="39" t="s">
        <v>2832</v>
      </c>
      <c r="N3706" s="3">
        <v>12108.437586941907</v>
      </c>
      <c r="O3706" s="3">
        <v>11176.0078125</v>
      </c>
      <c r="P3706" s="110">
        <v>0.92299336194992065</v>
      </c>
    </row>
    <row r="3707" spans="2:16" x14ac:dyDescent="0.2">
      <c r="B3707" s="102" t="s">
        <v>2831</v>
      </c>
      <c r="C3707" s="119">
        <v>6568.6521868845302</v>
      </c>
      <c r="D3707" s="125">
        <v>0.90131550178057696</v>
      </c>
      <c r="E3707" s="119">
        <f t="shared" si="342"/>
        <v>5920.4280418439148</v>
      </c>
      <c r="F3707" s="121">
        <f t="shared" si="343"/>
        <v>6066.0633022414713</v>
      </c>
      <c r="G3707" s="110">
        <f t="shared" si="344"/>
        <v>0.92348675643892886</v>
      </c>
      <c r="H3707" s="130">
        <v>1.2410269498936073</v>
      </c>
      <c r="I3707" s="128">
        <f t="shared" si="345"/>
        <v>7528.1480378422766</v>
      </c>
      <c r="J3707" s="3">
        <f t="shared" si="346"/>
        <v>7584.0336128682611</v>
      </c>
      <c r="K3707" s="122">
        <f t="shared" si="347"/>
        <v>1.154579873784628</v>
      </c>
      <c r="M3707" s="39" t="s">
        <v>2831</v>
      </c>
      <c r="N3707" s="3">
        <v>6568.6521868845302</v>
      </c>
      <c r="O3707" s="3">
        <v>7584.033203125</v>
      </c>
      <c r="P3707" s="110">
        <v>1.154579758644104</v>
      </c>
    </row>
    <row r="3708" spans="2:16" x14ac:dyDescent="0.2">
      <c r="B3708" s="102" t="s">
        <v>2830</v>
      </c>
      <c r="C3708" s="119">
        <v>3700.4479030577004</v>
      </c>
      <c r="D3708" s="125">
        <v>0.82812550841913057</v>
      </c>
      <c r="E3708" s="119">
        <f t="shared" si="342"/>
        <v>3064.4353010981636</v>
      </c>
      <c r="F3708" s="121">
        <f t="shared" si="343"/>
        <v>3139.8166468205754</v>
      </c>
      <c r="G3708" s="110">
        <f t="shared" si="344"/>
        <v>0.84849637910754738</v>
      </c>
      <c r="H3708" s="130">
        <v>1.2473493081113913</v>
      </c>
      <c r="I3708" s="128">
        <f t="shared" si="345"/>
        <v>3916.4481220082735</v>
      </c>
      <c r="J3708" s="3">
        <f t="shared" si="346"/>
        <v>3945.5220661254248</v>
      </c>
      <c r="K3708" s="122">
        <f t="shared" si="347"/>
        <v>1.0662282430365304</v>
      </c>
      <c r="M3708" s="39" t="s">
        <v>2830</v>
      </c>
      <c r="N3708" s="3">
        <v>3700.4479030577004</v>
      </c>
      <c r="O3708" s="3">
        <v>3945.52197265625</v>
      </c>
      <c r="P3708" s="110">
        <v>1.0662282705307007</v>
      </c>
    </row>
    <row r="3709" spans="2:16" x14ac:dyDescent="0.2">
      <c r="B3709" s="102" t="s">
        <v>2829</v>
      </c>
      <c r="C3709" s="119">
        <v>6344.7604475596654</v>
      </c>
      <c r="D3709" s="125">
        <v>0.87148576407171396</v>
      </c>
      <c r="E3709" s="119">
        <f t="shared" si="342"/>
        <v>5529.3684064935251</v>
      </c>
      <c r="F3709" s="121">
        <f t="shared" si="343"/>
        <v>5665.3840800262969</v>
      </c>
      <c r="G3709" s="110">
        <f t="shared" si="344"/>
        <v>0.89292324380904375</v>
      </c>
      <c r="H3709" s="130">
        <v>1.2041687269821169</v>
      </c>
      <c r="I3709" s="128">
        <f t="shared" si="345"/>
        <v>6822.0783355100166</v>
      </c>
      <c r="J3709" s="3">
        <f t="shared" si="346"/>
        <v>6872.7223675794985</v>
      </c>
      <c r="K3709" s="122">
        <f t="shared" si="347"/>
        <v>1.0832122700901812</v>
      </c>
      <c r="M3709" s="39" t="s">
        <v>2829</v>
      </c>
      <c r="N3709" s="3">
        <v>6344.7604475596654</v>
      </c>
      <c r="O3709" s="3">
        <v>6872.72265625</v>
      </c>
      <c r="P3709" s="110">
        <v>1.0832122564315796</v>
      </c>
    </row>
    <row r="3710" spans="2:16" x14ac:dyDescent="0.2">
      <c r="B3710" s="102" t="s">
        <v>2828</v>
      </c>
      <c r="C3710" s="119">
        <v>9204.5472265962999</v>
      </c>
      <c r="D3710" s="125">
        <v>0.87820379313782349</v>
      </c>
      <c r="E3710" s="119">
        <f t="shared" si="342"/>
        <v>8083.4682885131042</v>
      </c>
      <c r="F3710" s="121">
        <f t="shared" si="343"/>
        <v>8282.3116830772506</v>
      </c>
      <c r="G3710" s="110">
        <f t="shared" si="344"/>
        <v>0.89980652814140893</v>
      </c>
      <c r="H3710" s="130">
        <v>1.4429105306258205</v>
      </c>
      <c r="I3710" s="128">
        <f t="shared" si="345"/>
        <v>11950.63474543743</v>
      </c>
      <c r="J3710" s="3">
        <f t="shared" si="346"/>
        <v>12039.350866761966</v>
      </c>
      <c r="K3710" s="122">
        <f t="shared" si="347"/>
        <v>1.3079786077879609</v>
      </c>
      <c r="M3710" s="39" t="s">
        <v>2828</v>
      </c>
      <c r="N3710" s="3">
        <v>9204.5472265962999</v>
      </c>
      <c r="O3710" s="3">
        <v>12039.3505859375</v>
      </c>
      <c r="P3710" s="110">
        <v>1.307978630065918</v>
      </c>
    </row>
    <row r="3711" spans="2:16" x14ac:dyDescent="0.2">
      <c r="B3711" s="102" t="s">
        <v>2827</v>
      </c>
      <c r="C3711" s="119">
        <v>4556.1852910947273</v>
      </c>
      <c r="D3711" s="125">
        <v>0.92776742104058996</v>
      </c>
      <c r="E3711" s="119">
        <f t="shared" si="342"/>
        <v>4227.080277302025</v>
      </c>
      <c r="F3711" s="121">
        <f t="shared" si="343"/>
        <v>4331.0612618786954</v>
      </c>
      <c r="G3711" s="110">
        <f t="shared" si="344"/>
        <v>0.95058936043359621</v>
      </c>
      <c r="H3711" s="130">
        <v>1.0839092111519644</v>
      </c>
      <c r="I3711" s="128">
        <f t="shared" si="345"/>
        <v>4694.477195813768</v>
      </c>
      <c r="J3711" s="3">
        <f t="shared" si="346"/>
        <v>4729.3268767997997</v>
      </c>
      <c r="K3711" s="122">
        <f t="shared" si="347"/>
        <v>1.0380014364304906</v>
      </c>
      <c r="M3711" s="39" t="s">
        <v>2827</v>
      </c>
      <c r="N3711" s="3">
        <v>4556.1852910947273</v>
      </c>
      <c r="O3711" s="3">
        <v>4729.3271484375</v>
      </c>
      <c r="P3711" s="110">
        <v>1.038001537322998</v>
      </c>
    </row>
    <row r="3712" spans="2:16" x14ac:dyDescent="0.2">
      <c r="B3712" s="102" t="s">
        <v>2826</v>
      </c>
      <c r="C3712" s="119">
        <v>9222.8201515143992</v>
      </c>
      <c r="D3712" s="125">
        <v>0.99340451517646444</v>
      </c>
      <c r="E3712" s="119">
        <f t="shared" si="342"/>
        <v>9161.991181174888</v>
      </c>
      <c r="F3712" s="121">
        <f t="shared" si="343"/>
        <v>9387.364914627944</v>
      </c>
      <c r="G3712" s="110">
        <f t="shared" si="344"/>
        <v>1.0178410464923278</v>
      </c>
      <c r="H3712" s="130">
        <v>0.79409375202648336</v>
      </c>
      <c r="I3712" s="128">
        <f t="shared" si="345"/>
        <v>7454.4478266986735</v>
      </c>
      <c r="J3712" s="3">
        <f t="shared" si="346"/>
        <v>7509.7862846038743</v>
      </c>
      <c r="K3712" s="122">
        <f t="shared" si="347"/>
        <v>0.81426138222707911</v>
      </c>
      <c r="M3712" s="39" t="s">
        <v>2826</v>
      </c>
      <c r="N3712" s="3">
        <v>9222.8201515143992</v>
      </c>
      <c r="O3712" s="3">
        <v>7509.78662109375</v>
      </c>
      <c r="P3712" s="110">
        <v>0.81426143646240234</v>
      </c>
    </row>
    <row r="3713" spans="2:16" x14ac:dyDescent="0.2">
      <c r="B3713" s="102" t="s">
        <v>2825</v>
      </c>
      <c r="C3713" s="119">
        <v>12827.911308150176</v>
      </c>
      <c r="D3713" s="125">
        <v>1.0636394159136722</v>
      </c>
      <c r="E3713" s="119">
        <f t="shared" si="342"/>
        <v>13644.272091193245</v>
      </c>
      <c r="F3713" s="121">
        <f t="shared" si="343"/>
        <v>13979.904431438219</v>
      </c>
      <c r="G3713" s="110">
        <f t="shared" si="344"/>
        <v>1.0898036395493418</v>
      </c>
      <c r="H3713" s="130">
        <v>0.97687417057261161</v>
      </c>
      <c r="I3713" s="128">
        <f t="shared" si="345"/>
        <v>13656.607546145588</v>
      </c>
      <c r="J3713" s="3">
        <f t="shared" si="346"/>
        <v>13757.988039964795</v>
      </c>
      <c r="K3713" s="122">
        <f t="shared" si="347"/>
        <v>1.0725041442423833</v>
      </c>
      <c r="M3713" s="39" t="s">
        <v>2825</v>
      </c>
      <c r="N3713" s="3">
        <v>12827.911308150176</v>
      </c>
      <c r="O3713" s="3">
        <v>13757.990234375</v>
      </c>
      <c r="P3713" s="110">
        <v>1.0725042819976807</v>
      </c>
    </row>
    <row r="3714" spans="2:16" x14ac:dyDescent="0.2">
      <c r="B3714" s="102" t="s">
        <v>2824</v>
      </c>
      <c r="C3714" s="119">
        <v>4445.794725931898</v>
      </c>
      <c r="D3714" s="125">
        <v>0.84805825078779895</v>
      </c>
      <c r="E3714" s="119">
        <f t="shared" si="342"/>
        <v>3770.2928986354273</v>
      </c>
      <c r="F3714" s="121">
        <f t="shared" si="343"/>
        <v>3863.0374745659233</v>
      </c>
      <c r="G3714" s="110">
        <f t="shared" si="344"/>
        <v>0.86891944246395203</v>
      </c>
      <c r="H3714" s="130">
        <v>1.2912884659384853</v>
      </c>
      <c r="I3714" s="128">
        <f t="shared" si="345"/>
        <v>4988.295734395112</v>
      </c>
      <c r="J3714" s="3">
        <f t="shared" si="346"/>
        <v>5025.326591667711</v>
      </c>
      <c r="K3714" s="122">
        <f t="shared" si="347"/>
        <v>1.1303550661832087</v>
      </c>
      <c r="M3714" s="39" t="s">
        <v>2824</v>
      </c>
      <c r="N3714" s="3">
        <v>4445.794725931898</v>
      </c>
      <c r="O3714" s="3">
        <v>5025.32666015625</v>
      </c>
      <c r="P3714" s="110">
        <v>1.1303551197052002</v>
      </c>
    </row>
    <row r="3715" spans="2:16" x14ac:dyDescent="0.2">
      <c r="B3715" s="102" t="s">
        <v>2823</v>
      </c>
      <c r="C3715" s="119">
        <v>13175.570155869238</v>
      </c>
      <c r="D3715" s="125">
        <v>0.96211904366913414</v>
      </c>
      <c r="E3715" s="119">
        <f t="shared" si="342"/>
        <v>12676.466958160496</v>
      </c>
      <c r="F3715" s="121">
        <f t="shared" si="343"/>
        <v>12988.292480457994</v>
      </c>
      <c r="G3715" s="110">
        <f t="shared" si="344"/>
        <v>0.9857859907999641</v>
      </c>
      <c r="H3715" s="130">
        <v>1.188483174149541</v>
      </c>
      <c r="I3715" s="128">
        <f t="shared" si="345"/>
        <v>15436.367073957332</v>
      </c>
      <c r="J3715" s="3">
        <f t="shared" si="346"/>
        <v>15550.959699647452</v>
      </c>
      <c r="K3715" s="122">
        <f t="shared" si="347"/>
        <v>1.1802874194950921</v>
      </c>
      <c r="M3715" s="39" t="s">
        <v>2823</v>
      </c>
      <c r="N3715" s="3">
        <v>13175.570155869238</v>
      </c>
      <c r="O3715" s="3">
        <v>15550.958984375</v>
      </c>
      <c r="P3715" s="110">
        <v>1.1802873611450195</v>
      </c>
    </row>
    <row r="3716" spans="2:16" x14ac:dyDescent="0.2">
      <c r="B3716" s="102" t="s">
        <v>2822</v>
      </c>
      <c r="C3716" s="119">
        <v>33627.039257477241</v>
      </c>
      <c r="D3716" s="125">
        <v>0.90264968812802004</v>
      </c>
      <c r="E3716" s="119">
        <f t="shared" si="342"/>
        <v>30353.436498430518</v>
      </c>
      <c r="F3716" s="121">
        <f t="shared" si="343"/>
        <v>31100.093766649399</v>
      </c>
      <c r="G3716" s="110">
        <f t="shared" si="344"/>
        <v>0.92485376213233061</v>
      </c>
      <c r="H3716" s="130">
        <v>1.4335755618449268</v>
      </c>
      <c r="I3716" s="128">
        <f t="shared" si="345"/>
        <v>44584.33439495432</v>
      </c>
      <c r="J3716" s="3">
        <f t="shared" si="346"/>
        <v>44915.308381157571</v>
      </c>
      <c r="K3716" s="122">
        <f t="shared" si="347"/>
        <v>1.3356902472812944</v>
      </c>
      <c r="M3716" s="39" t="s">
        <v>2822</v>
      </c>
      <c r="N3716" s="3">
        <v>33627.039257477241</v>
      </c>
      <c r="O3716" s="3">
        <v>44915.3046875</v>
      </c>
      <c r="P3716" s="110">
        <v>1.3356901407241821</v>
      </c>
    </row>
    <row r="3717" spans="2:16" x14ac:dyDescent="0.2">
      <c r="B3717" s="102" t="s">
        <v>2821</v>
      </c>
      <c r="C3717" s="119">
        <v>7798.6313839212798</v>
      </c>
      <c r="D3717" s="125">
        <v>0.84446120800809621</v>
      </c>
      <c r="E3717" s="119">
        <f t="shared" ref="E3717:E3780" si="348">D3717*C3717</f>
        <v>6585.6416792760147</v>
      </c>
      <c r="F3717" s="121">
        <f t="shared" ref="F3717:F3780" si="349">E3717/$E$2*$C$2</f>
        <v>6747.6403783679907</v>
      </c>
      <c r="G3717" s="110">
        <f t="shared" ref="G3717:G3780" si="350">F3717/C3717</f>
        <v>0.86523391684851836</v>
      </c>
      <c r="H3717" s="130">
        <v>1.2482148571120104</v>
      </c>
      <c r="I3717" s="128">
        <f t="shared" ref="I3717:I3780" si="351">C3717*H3717*G3717</f>
        <v>8422.504970727834</v>
      </c>
      <c r="J3717" s="3">
        <f t="shared" ref="J3717:J3780" si="352">I3717/$I$2*$C$2</f>
        <v>8485.0298481720947</v>
      </c>
      <c r="K3717" s="122">
        <f t="shared" ref="K3717:K3780" si="353">J3717/C3717</f>
        <v>1.0880152465810844</v>
      </c>
      <c r="M3717" s="39" t="s">
        <v>2821</v>
      </c>
      <c r="N3717" s="3">
        <v>7798.6313839212798</v>
      </c>
      <c r="O3717" s="3">
        <v>8485.0283203125</v>
      </c>
      <c r="P3717" s="110">
        <v>1.088015079498291</v>
      </c>
    </row>
    <row r="3718" spans="2:16" x14ac:dyDescent="0.2">
      <c r="B3718" s="102" t="s">
        <v>2820</v>
      </c>
      <c r="C3718" s="119">
        <v>13861.577047708293</v>
      </c>
      <c r="D3718" s="125">
        <v>0.88626641465424183</v>
      </c>
      <c r="E3718" s="119">
        <f t="shared" si="348"/>
        <v>12285.050191525959</v>
      </c>
      <c r="F3718" s="121">
        <f t="shared" si="349"/>
        <v>12587.247341967588</v>
      </c>
      <c r="G3718" s="110">
        <f t="shared" si="350"/>
        <v>0.90806748024739448</v>
      </c>
      <c r="H3718" s="130">
        <v>1.3435498412725508</v>
      </c>
      <c r="I3718" s="128">
        <f t="shared" si="351"/>
        <v>16911.59416835889</v>
      </c>
      <c r="J3718" s="3">
        <f t="shared" si="352"/>
        <v>17037.138214511269</v>
      </c>
      <c r="K3718" s="122">
        <f t="shared" si="353"/>
        <v>1.2290909003985218</v>
      </c>
      <c r="M3718" s="39" t="s">
        <v>2820</v>
      </c>
      <c r="N3718" s="3">
        <v>13861.577047708293</v>
      </c>
      <c r="O3718" s="3">
        <v>17037.138671875</v>
      </c>
      <c r="P3718" s="110">
        <v>1.2290909290313721</v>
      </c>
    </row>
    <row r="3719" spans="2:16" x14ac:dyDescent="0.2">
      <c r="B3719" s="102" t="s">
        <v>2819</v>
      </c>
      <c r="C3719" s="119">
        <v>19038.938085049253</v>
      </c>
      <c r="D3719" s="125">
        <v>1.0275952732016385</v>
      </c>
      <c r="E3719" s="119">
        <f t="shared" si="348"/>
        <v>19564.322782975265</v>
      </c>
      <c r="F3719" s="121">
        <f t="shared" si="349"/>
        <v>20045.581101269607</v>
      </c>
      <c r="G3719" s="110">
        <f t="shared" si="350"/>
        <v>1.0528728551836009</v>
      </c>
      <c r="H3719" s="130">
        <v>1.0620156964653835</v>
      </c>
      <c r="I3719" s="128">
        <f t="shared" si="351"/>
        <v>21288.721774318172</v>
      </c>
      <c r="J3719" s="3">
        <f t="shared" si="352"/>
        <v>21446.759641260407</v>
      </c>
      <c r="K3719" s="122">
        <f t="shared" si="353"/>
        <v>1.1264682696826431</v>
      </c>
      <c r="M3719" s="39" t="s">
        <v>2819</v>
      </c>
      <c r="N3719" s="3">
        <v>19038.938085049253</v>
      </c>
      <c r="O3719" s="3">
        <v>21446.7578125</v>
      </c>
      <c r="P3719" s="110">
        <v>1.1264681816101074</v>
      </c>
    </row>
    <row r="3720" spans="2:16" x14ac:dyDescent="0.2">
      <c r="B3720" s="102" t="s">
        <v>2818</v>
      </c>
      <c r="C3720" s="119">
        <v>10078.359680010981</v>
      </c>
      <c r="D3720" s="125">
        <v>0.87513790481378972</v>
      </c>
      <c r="E3720" s="119">
        <f t="shared" si="348"/>
        <v>8819.9545743245853</v>
      </c>
      <c r="F3720" s="121">
        <f t="shared" si="349"/>
        <v>9036.914627220749</v>
      </c>
      <c r="G3720" s="110">
        <f t="shared" si="350"/>
        <v>0.89666522272907245</v>
      </c>
      <c r="H3720" s="130">
        <v>1.1855952859649972</v>
      </c>
      <c r="I3720" s="128">
        <f t="shared" si="351"/>
        <v>10714.123381701051</v>
      </c>
      <c r="J3720" s="3">
        <f t="shared" si="352"/>
        <v>10793.660200461236</v>
      </c>
      <c r="K3720" s="122">
        <f t="shared" si="353"/>
        <v>1.0709739028136647</v>
      </c>
      <c r="M3720" s="39" t="s">
        <v>2818</v>
      </c>
      <c r="N3720" s="3">
        <v>10078.359680010981</v>
      </c>
      <c r="O3720" s="3">
        <v>10793.66015625</v>
      </c>
      <c r="P3720" s="110">
        <v>1.0709738731384277</v>
      </c>
    </row>
    <row r="3721" spans="2:16" x14ac:dyDescent="0.2">
      <c r="B3721" s="102" t="s">
        <v>2817</v>
      </c>
      <c r="C3721" s="119">
        <v>8780.3903763566686</v>
      </c>
      <c r="D3721" s="125">
        <v>0.86758847063977429</v>
      </c>
      <c r="E3721" s="119">
        <f t="shared" si="348"/>
        <v>7617.7654582434743</v>
      </c>
      <c r="F3721" s="121">
        <f t="shared" si="349"/>
        <v>7805.1531349988991</v>
      </c>
      <c r="G3721" s="110">
        <f t="shared" si="350"/>
        <v>0.88893008174399257</v>
      </c>
      <c r="H3721" s="130">
        <v>1.0054735269154065</v>
      </c>
      <c r="I3721" s="128">
        <f t="shared" si="351"/>
        <v>7847.8748507621849</v>
      </c>
      <c r="J3721" s="3">
        <f t="shared" si="352"/>
        <v>7906.1339334160002</v>
      </c>
      <c r="K3721" s="122">
        <f t="shared" si="353"/>
        <v>0.90043080028710154</v>
      </c>
      <c r="M3721" s="39" t="s">
        <v>2817</v>
      </c>
      <c r="N3721" s="3">
        <v>8780.3903763566686</v>
      </c>
      <c r="O3721" s="3">
        <v>7906.1337890625</v>
      </c>
      <c r="P3721" s="110">
        <v>0.90043079853057861</v>
      </c>
    </row>
    <row r="3722" spans="2:16" x14ac:dyDescent="0.2">
      <c r="B3722" s="102" t="s">
        <v>2816</v>
      </c>
      <c r="C3722" s="119">
        <v>9221.049686714945</v>
      </c>
      <c r="D3722" s="125">
        <v>0.86283988060917205</v>
      </c>
      <c r="E3722" s="119">
        <f t="shared" si="348"/>
        <v>7956.2894107763668</v>
      </c>
      <c r="F3722" s="121">
        <f t="shared" si="349"/>
        <v>8152.004361105508</v>
      </c>
      <c r="G3722" s="110">
        <f t="shared" si="350"/>
        <v>0.8840646822292213</v>
      </c>
      <c r="H3722" s="130">
        <v>1.2505148551320853</v>
      </c>
      <c r="I3722" s="128">
        <f t="shared" si="351"/>
        <v>10194.202552663983</v>
      </c>
      <c r="J3722" s="3">
        <f t="shared" si="352"/>
        <v>10269.879713729784</v>
      </c>
      <c r="K3722" s="122">
        <f t="shared" si="353"/>
        <v>1.1137430187070698</v>
      </c>
      <c r="M3722" s="39" t="s">
        <v>2816</v>
      </c>
      <c r="N3722" s="3">
        <v>9221.049686714945</v>
      </c>
      <c r="O3722" s="3">
        <v>10269.87890625</v>
      </c>
      <c r="P3722" s="110">
        <v>1.1137429475784302</v>
      </c>
    </row>
    <row r="3723" spans="2:16" x14ac:dyDescent="0.2">
      <c r="B3723" s="102" t="s">
        <v>2815</v>
      </c>
      <c r="C3723" s="119">
        <v>14203.757621862595</v>
      </c>
      <c r="D3723" s="125">
        <v>0.8754493372536305</v>
      </c>
      <c r="E3723" s="119">
        <f t="shared" si="348"/>
        <v>12434.670196570811</v>
      </c>
      <c r="F3723" s="121">
        <f t="shared" si="349"/>
        <v>12740.547815424754</v>
      </c>
      <c r="G3723" s="110">
        <f t="shared" si="350"/>
        <v>0.8969843160245391</v>
      </c>
      <c r="H3723" s="130">
        <v>1.0934108471588837</v>
      </c>
      <c r="I3723" s="128">
        <f t="shared" si="351"/>
        <v>13930.653180131843</v>
      </c>
      <c r="J3723" s="3">
        <f t="shared" si="352"/>
        <v>14034.068065113617</v>
      </c>
      <c r="K3723" s="122">
        <f t="shared" si="353"/>
        <v>0.98805319259406477</v>
      </c>
      <c r="M3723" s="39" t="s">
        <v>2815</v>
      </c>
      <c r="N3723" s="3">
        <v>14203.757621862595</v>
      </c>
      <c r="O3723" s="3">
        <v>14034.0693359375</v>
      </c>
      <c r="P3723" s="110">
        <v>0.98805326223373413</v>
      </c>
    </row>
    <row r="3724" spans="2:16" x14ac:dyDescent="0.2">
      <c r="B3724" s="102" t="s">
        <v>2814</v>
      </c>
      <c r="C3724" s="119">
        <v>19010.708434789194</v>
      </c>
      <c r="D3724" s="125">
        <v>0.79953854629078924</v>
      </c>
      <c r="E3724" s="119">
        <f t="shared" si="348"/>
        <v>15199.794185909397</v>
      </c>
      <c r="F3724" s="121">
        <f t="shared" si="349"/>
        <v>15573.690459727592</v>
      </c>
      <c r="G3724" s="110">
        <f t="shared" si="350"/>
        <v>0.81920621281151562</v>
      </c>
      <c r="H3724" s="130">
        <v>1.0875172848158392</v>
      </c>
      <c r="I3724" s="128">
        <f t="shared" si="351"/>
        <v>16936.657563325291</v>
      </c>
      <c r="J3724" s="3">
        <f t="shared" si="352"/>
        <v>17062.387668815605</v>
      </c>
      <c r="K3724" s="122">
        <f t="shared" si="353"/>
        <v>0.89751456277093788</v>
      </c>
      <c r="M3724" s="39" t="s">
        <v>2814</v>
      </c>
      <c r="N3724" s="3">
        <v>19010.708434789194</v>
      </c>
      <c r="O3724" s="3">
        <v>17062.38671875</v>
      </c>
      <c r="P3724" s="110">
        <v>0.89751452207565308</v>
      </c>
    </row>
    <row r="3725" spans="2:16" x14ac:dyDescent="0.2">
      <c r="B3725" s="102" t="s">
        <v>2813</v>
      </c>
      <c r="C3725" s="119">
        <v>14809.028918184697</v>
      </c>
      <c r="D3725" s="125">
        <v>0.79975485262733226</v>
      </c>
      <c r="E3725" s="119">
        <f t="shared" si="348"/>
        <v>11843.592740016704</v>
      </c>
      <c r="F3725" s="121">
        <f t="shared" si="349"/>
        <v>12134.930579197289</v>
      </c>
      <c r="G3725" s="110">
        <f t="shared" si="350"/>
        <v>0.81942784001834468</v>
      </c>
      <c r="H3725" s="130">
        <v>1.1601500716863449</v>
      </c>
      <c r="I3725" s="128">
        <f t="shared" si="351"/>
        <v>14078.340581364555</v>
      </c>
      <c r="J3725" s="3">
        <f t="shared" si="352"/>
        <v>14182.85183099013</v>
      </c>
      <c r="K3725" s="122">
        <f t="shared" si="353"/>
        <v>0.95771653288990111</v>
      </c>
      <c r="M3725" s="39" t="s">
        <v>2813</v>
      </c>
      <c r="N3725" s="3">
        <v>14809.028918184697</v>
      </c>
      <c r="O3725" s="3">
        <v>14182.8525390625</v>
      </c>
      <c r="P3725" s="110">
        <v>0.95771658420562744</v>
      </c>
    </row>
    <row r="3726" spans="2:16" x14ac:dyDescent="0.2">
      <c r="B3726" s="102" t="s">
        <v>2812</v>
      </c>
      <c r="C3726" s="119">
        <v>6511.5543904303531</v>
      </c>
      <c r="D3726" s="125">
        <v>0.89955169777021515</v>
      </c>
      <c r="E3726" s="119">
        <f t="shared" si="348"/>
        <v>5857.4798070347224</v>
      </c>
      <c r="F3726" s="121">
        <f t="shared" si="349"/>
        <v>6001.5666181473271</v>
      </c>
      <c r="G3726" s="110">
        <f t="shared" si="350"/>
        <v>0.92167956501560899</v>
      </c>
      <c r="H3726" s="130">
        <v>1.0051273265979657</v>
      </c>
      <c r="I3726" s="128">
        <f t="shared" si="351"/>
        <v>6032.3386102980157</v>
      </c>
      <c r="J3726" s="3">
        <f t="shared" si="352"/>
        <v>6077.1199709053426</v>
      </c>
      <c r="K3726" s="122">
        <f t="shared" si="353"/>
        <v>0.93328253232999592</v>
      </c>
      <c r="M3726" s="39" t="s">
        <v>2812</v>
      </c>
      <c r="N3726" s="3">
        <v>6511.5543904303531</v>
      </c>
      <c r="O3726" s="3">
        <v>6077.1201171875</v>
      </c>
      <c r="P3726" s="110">
        <v>0.93328255414962769</v>
      </c>
    </row>
    <row r="3727" spans="2:16" x14ac:dyDescent="0.2">
      <c r="B3727" s="102" t="s">
        <v>2811</v>
      </c>
      <c r="C3727" s="119">
        <v>8882.0773160819244</v>
      </c>
      <c r="D3727" s="125">
        <v>0.91578365665328554</v>
      </c>
      <c r="E3727" s="119">
        <f t="shared" si="348"/>
        <v>8134.0612431987047</v>
      </c>
      <c r="F3727" s="121">
        <f t="shared" si="349"/>
        <v>8334.149162327265</v>
      </c>
      <c r="G3727" s="110">
        <f t="shared" si="350"/>
        <v>0.93831081015669848</v>
      </c>
      <c r="H3727" s="130">
        <v>1.4529149386700153</v>
      </c>
      <c r="I3727" s="128">
        <f t="shared" si="351"/>
        <v>12108.809819049477</v>
      </c>
      <c r="J3727" s="3">
        <f t="shared" si="352"/>
        <v>12198.700160766486</v>
      </c>
      <c r="K3727" s="122">
        <f t="shared" si="353"/>
        <v>1.3734062119319173</v>
      </c>
      <c r="M3727" s="39" t="s">
        <v>2811</v>
      </c>
      <c r="N3727" s="3">
        <v>8882.0773160819244</v>
      </c>
      <c r="O3727" s="3">
        <v>12198.701171875</v>
      </c>
      <c r="P3727" s="110">
        <v>1.3734062910079956</v>
      </c>
    </row>
    <row r="3728" spans="2:16" x14ac:dyDescent="0.2">
      <c r="B3728" s="102" t="s">
        <v>2810</v>
      </c>
      <c r="C3728" s="119">
        <v>12132.658988528068</v>
      </c>
      <c r="D3728" s="125">
        <v>1.0198941946889555</v>
      </c>
      <c r="E3728" s="119">
        <f t="shared" si="348"/>
        <v>12374.028468540551</v>
      </c>
      <c r="F3728" s="121">
        <f t="shared" si="349"/>
        <v>12678.414375344248</v>
      </c>
      <c r="G3728" s="110">
        <f t="shared" si="350"/>
        <v>1.0449823395953199</v>
      </c>
      <c r="H3728" s="130">
        <v>1.0415307800634646</v>
      </c>
      <c r="I3728" s="128">
        <f t="shared" si="351"/>
        <v>13204.958814320138</v>
      </c>
      <c r="J3728" s="3">
        <f t="shared" si="352"/>
        <v>13302.986471696579</v>
      </c>
      <c r="K3728" s="122">
        <f t="shared" si="353"/>
        <v>1.0964609228920967</v>
      </c>
      <c r="M3728" s="39" t="s">
        <v>2810</v>
      </c>
      <c r="N3728" s="3">
        <v>12132.658988528068</v>
      </c>
      <c r="O3728" s="3">
        <v>13302.9873046875</v>
      </c>
      <c r="P3728" s="110">
        <v>1.0964609384536743</v>
      </c>
    </row>
    <row r="3729" spans="2:16" x14ac:dyDescent="0.2">
      <c r="B3729" s="102" t="s">
        <v>2809</v>
      </c>
      <c r="C3729" s="119">
        <v>20959.224910289988</v>
      </c>
      <c r="D3729" s="125">
        <v>1.1941679765260891</v>
      </c>
      <c r="E3729" s="119">
        <f t="shared" si="348"/>
        <v>25028.835200676196</v>
      </c>
      <c r="F3729" s="121">
        <f t="shared" si="349"/>
        <v>25644.51381481281</v>
      </c>
      <c r="G3729" s="110">
        <f t="shared" si="350"/>
        <v>1.2235430424825762</v>
      </c>
      <c r="H3729" s="130">
        <v>0.69451778989460944</v>
      </c>
      <c r="I3729" s="128">
        <f t="shared" si="351"/>
        <v>17810.571057585574</v>
      </c>
      <c r="J3729" s="3">
        <f t="shared" si="352"/>
        <v>17942.788702628008</v>
      </c>
      <c r="K3729" s="122">
        <f t="shared" si="353"/>
        <v>0.85608073673654539</v>
      </c>
      <c r="M3729" s="39" t="s">
        <v>2809</v>
      </c>
      <c r="N3729" s="3">
        <v>20959.224910289988</v>
      </c>
      <c r="O3729" s="3">
        <v>17942.787109375</v>
      </c>
      <c r="P3729" s="110">
        <v>0.85608065128326416</v>
      </c>
    </row>
    <row r="3730" spans="2:16" x14ac:dyDescent="0.2">
      <c r="B3730" s="102" t="s">
        <v>2808</v>
      </c>
      <c r="C3730" s="119">
        <v>14129.249433622668</v>
      </c>
      <c r="D3730" s="125">
        <v>0.86961136034407527</v>
      </c>
      <c r="E3730" s="119">
        <f t="shared" si="348"/>
        <v>12286.955820613364</v>
      </c>
      <c r="F3730" s="121">
        <f t="shared" si="349"/>
        <v>12589.199847190705</v>
      </c>
      <c r="G3730" s="110">
        <f t="shared" si="350"/>
        <v>0.89100273205120262</v>
      </c>
      <c r="H3730" s="130">
        <v>1.0203101611669836</v>
      </c>
      <c r="I3730" s="128">
        <f t="shared" si="351"/>
        <v>12844.888525050514</v>
      </c>
      <c r="J3730" s="3">
        <f t="shared" si="352"/>
        <v>12940.243183029963</v>
      </c>
      <c r="K3730" s="122">
        <f t="shared" si="353"/>
        <v>0.91584788306141118</v>
      </c>
      <c r="M3730" s="39" t="s">
        <v>2808</v>
      </c>
      <c r="N3730" s="3">
        <v>14129.249433622668</v>
      </c>
      <c r="O3730" s="3">
        <v>12940.2431640625</v>
      </c>
      <c r="P3730" s="110">
        <v>0.91584789752960205</v>
      </c>
    </row>
    <row r="3731" spans="2:16" x14ac:dyDescent="0.2">
      <c r="B3731" s="102" t="s">
        <v>2807</v>
      </c>
      <c r="C3731" s="119">
        <v>14836.547131248388</v>
      </c>
      <c r="D3731" s="125">
        <v>0.88446620058442604</v>
      </c>
      <c r="E3731" s="119">
        <f t="shared" si="348"/>
        <v>13122.424470967027</v>
      </c>
      <c r="F3731" s="121">
        <f t="shared" si="349"/>
        <v>13445.220000508056</v>
      </c>
      <c r="G3731" s="110">
        <f t="shared" si="350"/>
        <v>0.90622298312186456</v>
      </c>
      <c r="H3731" s="130">
        <v>1.2557498378378753</v>
      </c>
      <c r="I3731" s="128">
        <f t="shared" si="351"/>
        <v>16883.832835332549</v>
      </c>
      <c r="J3731" s="3">
        <f t="shared" si="352"/>
        <v>17009.170793871897</v>
      </c>
      <c r="K3731" s="122">
        <f t="shared" si="353"/>
        <v>1.1464372837833394</v>
      </c>
      <c r="M3731" s="39" t="s">
        <v>2807</v>
      </c>
      <c r="N3731" s="3">
        <v>14836.547131248388</v>
      </c>
      <c r="O3731" s="3">
        <v>17009.173828125</v>
      </c>
      <c r="P3731" s="110">
        <v>1.1464375257492065</v>
      </c>
    </row>
    <row r="3732" spans="2:16" x14ac:dyDescent="0.2">
      <c r="B3732" s="102" t="s">
        <v>2806</v>
      </c>
      <c r="C3732" s="119">
        <v>25396.493348358101</v>
      </c>
      <c r="D3732" s="125">
        <v>0.99249632442619595</v>
      </c>
      <c r="E3732" s="119">
        <f t="shared" si="348"/>
        <v>25205.92630155975</v>
      </c>
      <c r="F3732" s="121">
        <f t="shared" si="349"/>
        <v>25825.96113933577</v>
      </c>
      <c r="G3732" s="110">
        <f t="shared" si="350"/>
        <v>1.0169105153647298</v>
      </c>
      <c r="H3732" s="130">
        <v>0.97623622104336194</v>
      </c>
      <c r="I3732" s="128">
        <f t="shared" si="351"/>
        <v>25212.238707477867</v>
      </c>
      <c r="J3732" s="3">
        <f t="shared" si="352"/>
        <v>25399.402994202446</v>
      </c>
      <c r="K3732" s="122">
        <f t="shared" si="353"/>
        <v>1.0001145688030404</v>
      </c>
      <c r="M3732" s="39" t="s">
        <v>2806</v>
      </c>
      <c r="N3732" s="3">
        <v>25396.493348358101</v>
      </c>
      <c r="O3732" s="3">
        <v>25399.404296875</v>
      </c>
      <c r="P3732" s="110">
        <v>1.0001146793365479</v>
      </c>
    </row>
    <row r="3733" spans="2:16" x14ac:dyDescent="0.2">
      <c r="B3733" s="102" t="s">
        <v>2805</v>
      </c>
      <c r="C3733" s="119">
        <v>9075.3547428713355</v>
      </c>
      <c r="D3733" s="125">
        <v>0.87124042641760924</v>
      </c>
      <c r="E3733" s="119">
        <f t="shared" si="348"/>
        <v>7906.8159360702948</v>
      </c>
      <c r="F3733" s="121">
        <f t="shared" si="349"/>
        <v>8101.3138996679609</v>
      </c>
      <c r="G3733" s="110">
        <f t="shared" si="350"/>
        <v>0.89267187114988744</v>
      </c>
      <c r="H3733" s="130">
        <v>1.1196049402528854</v>
      </c>
      <c r="I3733" s="128">
        <f t="shared" si="351"/>
        <v>9070.2710646076157</v>
      </c>
      <c r="J3733" s="3">
        <f t="shared" si="352"/>
        <v>9137.6046653204448</v>
      </c>
      <c r="K3733" s="122">
        <f t="shared" si="353"/>
        <v>1.0068592274586299</v>
      </c>
      <c r="M3733" s="39" t="s">
        <v>2805</v>
      </c>
      <c r="N3733" s="3">
        <v>9075.3547428713355</v>
      </c>
      <c r="O3733" s="3">
        <v>9137.60546875</v>
      </c>
      <c r="P3733" s="110">
        <v>1.006859302520752</v>
      </c>
    </row>
    <row r="3734" spans="2:16" x14ac:dyDescent="0.2">
      <c r="B3734" s="102" t="s">
        <v>2804</v>
      </c>
      <c r="C3734" s="119">
        <v>13418.555534085923</v>
      </c>
      <c r="D3734" s="125">
        <v>0.87184286530188015</v>
      </c>
      <c r="E3734" s="119">
        <f t="shared" si="348"/>
        <v>11698.871905049871</v>
      </c>
      <c r="F3734" s="121">
        <f t="shared" si="349"/>
        <v>11986.649789386585</v>
      </c>
      <c r="G3734" s="110">
        <f t="shared" si="350"/>
        <v>0.89328912929100313</v>
      </c>
      <c r="H3734" s="130">
        <v>1.1673311216495772</v>
      </c>
      <c r="I3734" s="128">
        <f t="shared" si="351"/>
        <v>13992.389343465311</v>
      </c>
      <c r="J3734" s="3">
        <f t="shared" si="352"/>
        <v>14096.262529874002</v>
      </c>
      <c r="K3734" s="122">
        <f t="shared" si="353"/>
        <v>1.0505052122835847</v>
      </c>
      <c r="M3734" s="39" t="s">
        <v>2804</v>
      </c>
      <c r="N3734" s="3">
        <v>13418.555534085923</v>
      </c>
      <c r="O3734" s="3">
        <v>14096.2626953125</v>
      </c>
      <c r="P3734" s="110">
        <v>1.0505052804946899</v>
      </c>
    </row>
    <row r="3735" spans="2:16" x14ac:dyDescent="0.2">
      <c r="B3735" s="102" t="s">
        <v>2803</v>
      </c>
      <c r="C3735" s="119">
        <v>17303.734228153873</v>
      </c>
      <c r="D3735" s="125">
        <v>0.891963986312031</v>
      </c>
      <c r="E3735" s="119">
        <f t="shared" si="348"/>
        <v>15434.307760228063</v>
      </c>
      <c r="F3735" s="121">
        <f t="shared" si="349"/>
        <v>15813.972780025646</v>
      </c>
      <c r="G3735" s="110">
        <f t="shared" si="350"/>
        <v>0.91390520517216889</v>
      </c>
      <c r="H3735" s="130">
        <v>1.0330721171983119</v>
      </c>
      <c r="I3735" s="128">
        <f t="shared" si="351"/>
        <v>16336.974341177569</v>
      </c>
      <c r="J3735" s="3">
        <f t="shared" si="352"/>
        <v>16458.252668948491</v>
      </c>
      <c r="K3735" s="122">
        <f t="shared" si="353"/>
        <v>0.95113878033160326</v>
      </c>
      <c r="M3735" s="39" t="s">
        <v>2803</v>
      </c>
      <c r="N3735" s="3">
        <v>17303.734228153873</v>
      </c>
      <c r="O3735" s="3">
        <v>16458.25390625</v>
      </c>
      <c r="P3735" s="110">
        <v>0.95113885402679443</v>
      </c>
    </row>
    <row r="3736" spans="2:16" x14ac:dyDescent="0.2">
      <c r="B3736" s="102" t="s">
        <v>2802</v>
      </c>
      <c r="C3736" s="119">
        <v>2723.805410497866</v>
      </c>
      <c r="D3736" s="125">
        <v>0.82389041730660728</v>
      </c>
      <c r="E3736" s="119">
        <f t="shared" si="348"/>
        <v>2244.1171763170814</v>
      </c>
      <c r="F3736" s="121">
        <f t="shared" si="349"/>
        <v>2299.319703402231</v>
      </c>
      <c r="G3736" s="110">
        <f t="shared" si="350"/>
        <v>0.84415710995373705</v>
      </c>
      <c r="H3736" s="130">
        <v>1.2418502934932667</v>
      </c>
      <c r="I3736" s="128">
        <f t="shared" si="351"/>
        <v>2855.4108485049114</v>
      </c>
      <c r="J3736" s="3">
        <f t="shared" si="352"/>
        <v>2876.608130545857</v>
      </c>
      <c r="K3736" s="122">
        <f t="shared" si="353"/>
        <v>1.0560989854337874</v>
      </c>
      <c r="M3736" s="39" t="s">
        <v>2802</v>
      </c>
      <c r="N3736" s="3">
        <v>2723.805410497866</v>
      </c>
      <c r="O3736" s="3">
        <v>2876.6083984375</v>
      </c>
      <c r="P3736" s="110">
        <v>1.0560990571975708</v>
      </c>
    </row>
    <row r="3737" spans="2:16" x14ac:dyDescent="0.2">
      <c r="B3737" s="102" t="s">
        <v>2801</v>
      </c>
      <c r="C3737" s="119">
        <v>11148.709194952731</v>
      </c>
      <c r="D3737" s="125">
        <v>0.88757090685785034</v>
      </c>
      <c r="E3737" s="119">
        <f t="shared" si="348"/>
        <v>9895.2699304586495</v>
      </c>
      <c r="F3737" s="121">
        <f t="shared" si="349"/>
        <v>10138.681420783534</v>
      </c>
      <c r="G3737" s="110">
        <f t="shared" si="350"/>
        <v>0.90940406135748353</v>
      </c>
      <c r="H3737" s="130">
        <v>1.2921607361193017</v>
      </c>
      <c r="I3737" s="128">
        <f t="shared" si="351"/>
        <v>13100.806047958738</v>
      </c>
      <c r="J3737" s="3">
        <f t="shared" si="352"/>
        <v>13198.060522181848</v>
      </c>
      <c r="K3737" s="122">
        <f t="shared" si="353"/>
        <v>1.1838196056057237</v>
      </c>
      <c r="M3737" s="39" t="s">
        <v>2801</v>
      </c>
      <c r="N3737" s="3">
        <v>11148.709194952731</v>
      </c>
      <c r="O3737" s="3">
        <v>13198.0615234375</v>
      </c>
      <c r="P3737" s="110">
        <v>1.1838196516036987</v>
      </c>
    </row>
    <row r="3738" spans="2:16" x14ac:dyDescent="0.2">
      <c r="B3738" s="102" t="s">
        <v>2800</v>
      </c>
      <c r="C3738" s="119">
        <v>15436.33453838113</v>
      </c>
      <c r="D3738" s="125">
        <v>1.0858811945993081</v>
      </c>
      <c r="E3738" s="119">
        <f t="shared" si="348"/>
        <v>16762.025388771861</v>
      </c>
      <c r="F3738" s="121">
        <f t="shared" si="349"/>
        <v>17174.350631985857</v>
      </c>
      <c r="G3738" s="110">
        <f t="shared" si="350"/>
        <v>1.1125925386809477</v>
      </c>
      <c r="H3738" s="130">
        <v>0.89460997214355709</v>
      </c>
      <c r="I3738" s="128">
        <f t="shared" si="351"/>
        <v>15364.34534046455</v>
      </c>
      <c r="J3738" s="3">
        <f t="shared" si="352"/>
        <v>15478.403309294792</v>
      </c>
      <c r="K3738" s="122">
        <f t="shared" si="353"/>
        <v>1.0027253083177914</v>
      </c>
      <c r="M3738" s="39" t="s">
        <v>2800</v>
      </c>
      <c r="N3738" s="3">
        <v>15436.33453838113</v>
      </c>
      <c r="O3738" s="3">
        <v>15478.4033203125</v>
      </c>
      <c r="P3738" s="110">
        <v>1.00272536277771</v>
      </c>
    </row>
    <row r="3739" spans="2:16" x14ac:dyDescent="0.2">
      <c r="B3739" s="102" t="s">
        <v>2799</v>
      </c>
      <c r="C3739" s="119">
        <v>7641.8767622642699</v>
      </c>
      <c r="D3739" s="125">
        <v>1.0931200798174143</v>
      </c>
      <c r="E3739" s="119">
        <f t="shared" si="348"/>
        <v>8353.4889363211623</v>
      </c>
      <c r="F3739" s="121">
        <f t="shared" si="349"/>
        <v>8558.9745072749738</v>
      </c>
      <c r="G3739" s="110">
        <f t="shared" si="350"/>
        <v>1.1200094915871124</v>
      </c>
      <c r="H3739" s="130">
        <v>0.94891258499872821</v>
      </c>
      <c r="I3739" s="128">
        <f t="shared" si="351"/>
        <v>8121.7186246365118</v>
      </c>
      <c r="J3739" s="3">
        <f t="shared" si="352"/>
        <v>8182.0105999344842</v>
      </c>
      <c r="K3739" s="122">
        <f t="shared" si="353"/>
        <v>1.0706807835919843</v>
      </c>
      <c r="M3739" s="39" t="s">
        <v>2799</v>
      </c>
      <c r="N3739" s="3">
        <v>7641.8767622642699</v>
      </c>
      <c r="O3739" s="3">
        <v>8182.0107421875</v>
      </c>
      <c r="P3739" s="110">
        <v>1.0706808567047119</v>
      </c>
    </row>
    <row r="3740" spans="2:16" x14ac:dyDescent="0.2">
      <c r="B3740" s="102" t="s">
        <v>2798</v>
      </c>
      <c r="C3740" s="119">
        <v>15801.687446701106</v>
      </c>
      <c r="D3740" s="125">
        <v>0.85649299668678014</v>
      </c>
      <c r="E3740" s="119">
        <f t="shared" si="348"/>
        <v>13534.034633932906</v>
      </c>
      <c r="F3740" s="121">
        <f t="shared" si="349"/>
        <v>13866.955268084976</v>
      </c>
      <c r="G3740" s="110">
        <f t="shared" si="350"/>
        <v>0.87756167275539665</v>
      </c>
      <c r="H3740" s="130">
        <v>1.0210909266318156</v>
      </c>
      <c r="I3740" s="128">
        <f t="shared" si="351"/>
        <v>14159.422204250825</v>
      </c>
      <c r="J3740" s="3">
        <f t="shared" si="352"/>
        <v>14264.535367268147</v>
      </c>
      <c r="K3740" s="122">
        <f t="shared" si="353"/>
        <v>0.902722283008207</v>
      </c>
      <c r="M3740" s="39" t="s">
        <v>2798</v>
      </c>
      <c r="N3740" s="3">
        <v>15801.687446701106</v>
      </c>
      <c r="O3740" s="3">
        <v>14264.5361328125</v>
      </c>
      <c r="P3740" s="110">
        <v>0.90272235870361328</v>
      </c>
    </row>
    <row r="3741" spans="2:16" x14ac:dyDescent="0.2">
      <c r="B3741" s="102" t="s">
        <v>2797</v>
      </c>
      <c r="C3741" s="119">
        <v>28973.627336530048</v>
      </c>
      <c r="D3741" s="125">
        <v>0.79257726033830855</v>
      </c>
      <c r="E3741" s="119">
        <f t="shared" si="348"/>
        <v>22963.83817645011</v>
      </c>
      <c r="F3741" s="121">
        <f t="shared" si="349"/>
        <v>23528.720399309299</v>
      </c>
      <c r="G3741" s="110">
        <f t="shared" si="350"/>
        <v>0.81207368777205913</v>
      </c>
      <c r="H3741" s="130">
        <v>1.1111099003716074</v>
      </c>
      <c r="I3741" s="128">
        <f t="shared" si="351"/>
        <v>26142.994178747962</v>
      </c>
      <c r="J3741" s="3">
        <f t="shared" si="352"/>
        <v>26337.067974220117</v>
      </c>
      <c r="K3741" s="122">
        <f t="shared" si="353"/>
        <v>0.90900140559943809</v>
      </c>
      <c r="M3741" s="39" t="s">
        <v>2797</v>
      </c>
      <c r="N3741" s="3">
        <v>28973.627336530048</v>
      </c>
      <c r="O3741" s="3">
        <v>26337.068359375</v>
      </c>
      <c r="P3741" s="110">
        <v>0.90900141000747681</v>
      </c>
    </row>
    <row r="3742" spans="2:16" x14ac:dyDescent="0.2">
      <c r="B3742" s="102" t="s">
        <v>2796</v>
      </c>
      <c r="C3742" s="119">
        <v>21139.086157548754</v>
      </c>
      <c r="D3742" s="125">
        <v>0.87328563518959679</v>
      </c>
      <c r="E3742" s="119">
        <f t="shared" si="348"/>
        <v>18460.460282422577</v>
      </c>
      <c r="F3742" s="121">
        <f t="shared" si="349"/>
        <v>18914.564938587275</v>
      </c>
      <c r="G3742" s="110">
        <f t="shared" si="350"/>
        <v>0.8947673895464443</v>
      </c>
      <c r="H3742" s="130">
        <v>0.89329956724698145</v>
      </c>
      <c r="I3742" s="128">
        <f t="shared" si="351"/>
        <v>16896.372674304941</v>
      </c>
      <c r="J3742" s="3">
        <f t="shared" si="352"/>
        <v>17021.803722952001</v>
      </c>
      <c r="K3742" s="122">
        <f t="shared" si="353"/>
        <v>0.80522892976967819</v>
      </c>
      <c r="M3742" s="39" t="s">
        <v>2796</v>
      </c>
      <c r="N3742" s="3">
        <v>21139.086157548754</v>
      </c>
      <c r="O3742" s="3">
        <v>17021.802734375</v>
      </c>
      <c r="P3742" s="110">
        <v>0.80522888898849487</v>
      </c>
    </row>
    <row r="3743" spans="2:16" x14ac:dyDescent="0.2">
      <c r="B3743" s="102" t="s">
        <v>2795</v>
      </c>
      <c r="C3743" s="119">
        <v>13307.631449684062</v>
      </c>
      <c r="D3743" s="125">
        <v>0.90488932508738529</v>
      </c>
      <c r="E3743" s="119">
        <f t="shared" si="348"/>
        <v>12041.933641016274</v>
      </c>
      <c r="F3743" s="121">
        <f t="shared" si="349"/>
        <v>12338.150422827426</v>
      </c>
      <c r="G3743" s="110">
        <f t="shared" si="350"/>
        <v>0.92714849141094502</v>
      </c>
      <c r="H3743" s="130">
        <v>1.1054098777156611</v>
      </c>
      <c r="I3743" s="128">
        <f t="shared" si="351"/>
        <v>13638.713350135096</v>
      </c>
      <c r="J3743" s="3">
        <f t="shared" si="352"/>
        <v>13739.961005515335</v>
      </c>
      <c r="K3743" s="122">
        <f t="shared" si="353"/>
        <v>1.0324873406260087</v>
      </c>
      <c r="M3743" s="39" t="s">
        <v>2795</v>
      </c>
      <c r="N3743" s="3">
        <v>13307.631449684062</v>
      </c>
      <c r="O3743" s="3">
        <v>13739.9609375</v>
      </c>
      <c r="P3743" s="110">
        <v>1.0324873924255371</v>
      </c>
    </row>
    <row r="3744" spans="2:16" x14ac:dyDescent="0.2">
      <c r="B3744" s="102" t="s">
        <v>2794</v>
      </c>
      <c r="C3744" s="119">
        <v>9729.4932702686456</v>
      </c>
      <c r="D3744" s="125">
        <v>0.91990447915644635</v>
      </c>
      <c r="E3744" s="119">
        <f t="shared" si="348"/>
        <v>8950.2044392426287</v>
      </c>
      <c r="F3744" s="121">
        <f t="shared" si="349"/>
        <v>9170.3684788877254</v>
      </c>
      <c r="G3744" s="110">
        <f t="shared" si="350"/>
        <v>0.94253299983366123</v>
      </c>
      <c r="H3744" s="130">
        <v>1.0570848420965713</v>
      </c>
      <c r="I3744" s="128">
        <f t="shared" si="351"/>
        <v>9693.8575154724058</v>
      </c>
      <c r="J3744" s="3">
        <f t="shared" si="352"/>
        <v>9765.8203406916909</v>
      </c>
      <c r="K3744" s="122">
        <f t="shared" si="353"/>
        <v>1.0037337063106928</v>
      </c>
      <c r="M3744" s="39" t="s">
        <v>2794</v>
      </c>
      <c r="N3744" s="3">
        <v>9729.4932702686456</v>
      </c>
      <c r="O3744" s="3">
        <v>9765.8203125</v>
      </c>
      <c r="P3744" s="110">
        <v>1.00373375415802</v>
      </c>
    </row>
    <row r="3745" spans="2:16" x14ac:dyDescent="0.2">
      <c r="B3745" s="102" t="s">
        <v>2793</v>
      </c>
      <c r="C3745" s="119">
        <v>9195.6480726354912</v>
      </c>
      <c r="D3745" s="125">
        <v>0.83912700358056502</v>
      </c>
      <c r="E3745" s="119">
        <f t="shared" si="348"/>
        <v>7716.3166131720172</v>
      </c>
      <c r="F3745" s="121">
        <f t="shared" si="349"/>
        <v>7906.12852733208</v>
      </c>
      <c r="G3745" s="110">
        <f t="shared" si="350"/>
        <v>0.8597684975417037</v>
      </c>
      <c r="H3745" s="130">
        <v>1.1540505520861077</v>
      </c>
      <c r="I3745" s="128">
        <f t="shared" si="351"/>
        <v>9124.0719918313116</v>
      </c>
      <c r="J3745" s="3">
        <f t="shared" si="352"/>
        <v>9191.8049863578271</v>
      </c>
      <c r="K3745" s="122">
        <f t="shared" si="353"/>
        <v>0.99958207553754685</v>
      </c>
      <c r="M3745" s="39" t="s">
        <v>2793</v>
      </c>
      <c r="N3745" s="3">
        <v>9195.6480726354912</v>
      </c>
      <c r="O3745" s="3">
        <v>9191.8046875</v>
      </c>
      <c r="P3745" s="110">
        <v>0.99958205223083496</v>
      </c>
    </row>
    <row r="3746" spans="2:16" x14ac:dyDescent="0.2">
      <c r="B3746" s="102" t="s">
        <v>2792</v>
      </c>
      <c r="C3746" s="119">
        <v>12669.849372299837</v>
      </c>
      <c r="D3746" s="125">
        <v>0.99210674924824183</v>
      </c>
      <c r="E3746" s="119">
        <f t="shared" si="348"/>
        <v>12569.84307421727</v>
      </c>
      <c r="F3746" s="121">
        <f t="shared" si="349"/>
        <v>12879.045779888516</v>
      </c>
      <c r="G3746" s="110">
        <f t="shared" si="350"/>
        <v>1.0165113571157403</v>
      </c>
      <c r="H3746" s="130">
        <v>1.0555804614718125</v>
      </c>
      <c r="I3746" s="128">
        <f t="shared" si="351"/>
        <v>13594.869087651321</v>
      </c>
      <c r="J3746" s="3">
        <f t="shared" si="352"/>
        <v>13695.791263005374</v>
      </c>
      <c r="K3746" s="122">
        <f t="shared" si="353"/>
        <v>1.0809750661241924</v>
      </c>
      <c r="M3746" s="39" t="s">
        <v>2792</v>
      </c>
      <c r="N3746" s="3">
        <v>12669.849372299837</v>
      </c>
      <c r="O3746" s="3">
        <v>13695.7919921875</v>
      </c>
      <c r="P3746" s="110">
        <v>1.0809751749038696</v>
      </c>
    </row>
    <row r="3747" spans="2:16" x14ac:dyDescent="0.2">
      <c r="B3747" s="102" t="s">
        <v>2791</v>
      </c>
      <c r="C3747" s="119">
        <v>23175.058499771065</v>
      </c>
      <c r="D3747" s="125">
        <v>0.90516586720639758</v>
      </c>
      <c r="E3747" s="119">
        <f t="shared" si="348"/>
        <v>20977.271924504272</v>
      </c>
      <c r="F3747" s="121">
        <f t="shared" si="349"/>
        <v>21493.287056782454</v>
      </c>
      <c r="G3747" s="110">
        <f t="shared" si="350"/>
        <v>0.92743183612653124</v>
      </c>
      <c r="H3747" s="130">
        <v>1.202667211511655</v>
      </c>
      <c r="I3747" s="128">
        <f t="shared" si="351"/>
        <v>25849.271610800097</v>
      </c>
      <c r="J3747" s="3">
        <f t="shared" si="352"/>
        <v>26041.164942428371</v>
      </c>
      <c r="K3747" s="122">
        <f t="shared" si="353"/>
        <v>1.1236720262296478</v>
      </c>
      <c r="M3747" s="39" t="s">
        <v>2791</v>
      </c>
      <c r="N3747" s="3">
        <v>23175.058499771065</v>
      </c>
      <c r="O3747" s="3">
        <v>26041.162109375</v>
      </c>
      <c r="P3747" s="110">
        <v>1.1236718893051147</v>
      </c>
    </row>
    <row r="3748" spans="2:16" x14ac:dyDescent="0.2">
      <c r="B3748" s="102" t="s">
        <v>2790</v>
      </c>
      <c r="C3748" s="119">
        <v>20089.400249694158</v>
      </c>
      <c r="D3748" s="125">
        <v>0.88426592597585796</v>
      </c>
      <c r="E3748" s="119">
        <f t="shared" si="348"/>
        <v>17764.372114095437</v>
      </c>
      <c r="F3748" s="121">
        <f t="shared" si="349"/>
        <v>18201.353856015168</v>
      </c>
      <c r="G3748" s="110">
        <f t="shared" si="350"/>
        <v>0.90601778200383398</v>
      </c>
      <c r="H3748" s="130">
        <v>0.86714897770225163</v>
      </c>
      <c r="I3748" s="128">
        <f t="shared" si="351"/>
        <v>15783.285389040489</v>
      </c>
      <c r="J3748" s="3">
        <f t="shared" si="352"/>
        <v>15900.453379804199</v>
      </c>
      <c r="K3748" s="122">
        <f t="shared" si="353"/>
        <v>0.79148472239962808</v>
      </c>
      <c r="M3748" s="39" t="s">
        <v>2790</v>
      </c>
      <c r="N3748" s="3">
        <v>20089.400249694158</v>
      </c>
      <c r="O3748" s="3">
        <v>15900.453125</v>
      </c>
      <c r="P3748" s="110">
        <v>0.79148471355438232</v>
      </c>
    </row>
    <row r="3749" spans="2:16" x14ac:dyDescent="0.2">
      <c r="B3749" s="102" t="s">
        <v>2789</v>
      </c>
      <c r="C3749" s="119">
        <v>7164.6291461353248</v>
      </c>
      <c r="D3749" s="125">
        <v>0.7732397568763073</v>
      </c>
      <c r="E3749" s="119">
        <f t="shared" si="348"/>
        <v>5539.9760990665836</v>
      </c>
      <c r="F3749" s="121">
        <f t="shared" si="349"/>
        <v>5676.2527088119368</v>
      </c>
      <c r="G3749" s="110">
        <f t="shared" si="350"/>
        <v>0.7922605054685582</v>
      </c>
      <c r="H3749" s="130">
        <v>1.2506041861567143</v>
      </c>
      <c r="I3749" s="128">
        <f t="shared" si="351"/>
        <v>7098.7453993235968</v>
      </c>
      <c r="J3749" s="3">
        <f t="shared" si="352"/>
        <v>7151.4432828681356</v>
      </c>
      <c r="K3749" s="122">
        <f t="shared" si="353"/>
        <v>0.99815958886381417</v>
      </c>
      <c r="M3749" s="39" t="s">
        <v>2789</v>
      </c>
      <c r="N3749" s="3">
        <v>7164.6291461353248</v>
      </c>
      <c r="O3749" s="3">
        <v>7151.443359375</v>
      </c>
      <c r="P3749" s="110">
        <v>0.99815958738327026</v>
      </c>
    </row>
    <row r="3750" spans="2:16" x14ac:dyDescent="0.2">
      <c r="B3750" s="102" t="s">
        <v>2788</v>
      </c>
      <c r="C3750" s="119">
        <v>13260.173885007558</v>
      </c>
      <c r="D3750" s="125">
        <v>1.199213807222173</v>
      </c>
      <c r="E3750" s="119">
        <f t="shared" si="348"/>
        <v>15901.783609067947</v>
      </c>
      <c r="F3750" s="121">
        <f t="shared" si="349"/>
        <v>16292.947960754071</v>
      </c>
      <c r="G3750" s="110">
        <f t="shared" si="350"/>
        <v>1.2287129944182316</v>
      </c>
      <c r="H3750" s="130">
        <v>0.95510259806716391</v>
      </c>
      <c r="I3750" s="128">
        <f t="shared" si="351"/>
        <v>15561.436927489314</v>
      </c>
      <c r="J3750" s="3">
        <f t="shared" si="352"/>
        <v>15676.95801535206</v>
      </c>
      <c r="K3750" s="122">
        <f t="shared" si="353"/>
        <v>1.1822588565808332</v>
      </c>
      <c r="M3750" s="39" t="s">
        <v>2788</v>
      </c>
      <c r="N3750" s="3">
        <v>13260.173885007558</v>
      </c>
      <c r="O3750" s="3">
        <v>15676.95703125</v>
      </c>
      <c r="P3750" s="110">
        <v>1.1822587251663208</v>
      </c>
    </row>
    <row r="3751" spans="2:16" x14ac:dyDescent="0.2">
      <c r="B3751" s="102" t="s">
        <v>2787</v>
      </c>
      <c r="C3751" s="119">
        <v>12086.937521010997</v>
      </c>
      <c r="D3751" s="125">
        <v>0.82399581163567448</v>
      </c>
      <c r="E3751" s="119">
        <f t="shared" si="348"/>
        <v>9959.5858928151447</v>
      </c>
      <c r="F3751" s="121">
        <f t="shared" si="349"/>
        <v>10204.579476843273</v>
      </c>
      <c r="G3751" s="110">
        <f t="shared" si="350"/>
        <v>0.84426509685389051</v>
      </c>
      <c r="H3751" s="130">
        <v>1.1208496577012681</v>
      </c>
      <c r="I3751" s="128">
        <f t="shared" si="351"/>
        <v>11437.799413605168</v>
      </c>
      <c r="J3751" s="3">
        <f t="shared" si="352"/>
        <v>11522.708476770245</v>
      </c>
      <c r="K3751" s="122">
        <f t="shared" si="353"/>
        <v>0.95331910641054118</v>
      </c>
      <c r="M3751" s="39" t="s">
        <v>2787</v>
      </c>
      <c r="N3751" s="3">
        <v>12086.937521010997</v>
      </c>
      <c r="O3751" s="3">
        <v>11522.7080078125</v>
      </c>
      <c r="P3751" s="110">
        <v>0.95331907272338867</v>
      </c>
    </row>
    <row r="3752" spans="2:16" x14ac:dyDescent="0.2">
      <c r="B3752" s="102" t="s">
        <v>2786</v>
      </c>
      <c r="C3752" s="119">
        <v>15622.687280769367</v>
      </c>
      <c r="D3752" s="125">
        <v>1.1029248187107747</v>
      </c>
      <c r="E3752" s="119">
        <f t="shared" si="348"/>
        <v>17230.649536917681</v>
      </c>
      <c r="F3752" s="121">
        <f t="shared" si="349"/>
        <v>17654.502358773196</v>
      </c>
      <c r="G3752" s="110">
        <f t="shared" si="350"/>
        <v>1.1300554150184441</v>
      </c>
      <c r="H3752" s="130">
        <v>0.89787153732741387</v>
      </c>
      <c r="I3752" s="128">
        <f t="shared" si="351"/>
        <v>15851.475173622144</v>
      </c>
      <c r="J3752" s="3">
        <f t="shared" si="352"/>
        <v>15969.149374585639</v>
      </c>
      <c r="K3752" s="122">
        <f t="shared" si="353"/>
        <v>1.0221768564901601</v>
      </c>
      <c r="M3752" s="39" t="s">
        <v>2786</v>
      </c>
      <c r="N3752" s="3">
        <v>15622.687280769367</v>
      </c>
      <c r="O3752" s="3">
        <v>15969.150390625</v>
      </c>
      <c r="P3752" s="110">
        <v>1.02217698097229</v>
      </c>
    </row>
    <row r="3753" spans="2:16" x14ac:dyDescent="0.2">
      <c r="B3753" s="102" t="s">
        <v>2785</v>
      </c>
      <c r="C3753" s="119">
        <v>8636.8118948231677</v>
      </c>
      <c r="D3753" s="125">
        <v>0.89493696269526279</v>
      </c>
      <c r="E3753" s="119">
        <f t="shared" si="348"/>
        <v>7729.4022045233633</v>
      </c>
      <c r="F3753" s="121">
        <f t="shared" si="349"/>
        <v>7919.536008163449</v>
      </c>
      <c r="G3753" s="110">
        <f t="shared" si="350"/>
        <v>0.91695131312404199</v>
      </c>
      <c r="H3753" s="130">
        <v>0.96625735016816228</v>
      </c>
      <c r="I3753" s="128">
        <f t="shared" si="351"/>
        <v>7652.309877809359</v>
      </c>
      <c r="J3753" s="3">
        <f t="shared" si="352"/>
        <v>7709.1171743248742</v>
      </c>
      <c r="K3753" s="122">
        <f t="shared" si="353"/>
        <v>0.8925882916294211</v>
      </c>
      <c r="M3753" s="39" t="s">
        <v>2785</v>
      </c>
      <c r="N3753" s="3">
        <v>8636.8118948231677</v>
      </c>
      <c r="O3753" s="3">
        <v>7709.11669921875</v>
      </c>
      <c r="P3753" s="110">
        <v>0.89258825778961182</v>
      </c>
    </row>
    <row r="3754" spans="2:16" x14ac:dyDescent="0.2">
      <c r="B3754" s="102" t="s">
        <v>2784</v>
      </c>
      <c r="C3754" s="119">
        <v>13544.497406066614</v>
      </c>
      <c r="D3754" s="125">
        <v>0.81846014303680192</v>
      </c>
      <c r="E3754" s="119">
        <f t="shared" si="348"/>
        <v>11085.631284330873</v>
      </c>
      <c r="F3754" s="121">
        <f t="shared" si="349"/>
        <v>11358.324202368942</v>
      </c>
      <c r="G3754" s="110">
        <f t="shared" si="350"/>
        <v>0.83859325760448822</v>
      </c>
      <c r="H3754" s="130">
        <v>1.1868694183382975</v>
      </c>
      <c r="I3754" s="128">
        <f t="shared" si="351"/>
        <v>13480.847639363432</v>
      </c>
      <c r="J3754" s="3">
        <f t="shared" si="352"/>
        <v>13580.923370921368</v>
      </c>
      <c r="K3754" s="122">
        <f t="shared" si="353"/>
        <v>1.002689355223948</v>
      </c>
      <c r="M3754" s="39" t="s">
        <v>2784</v>
      </c>
      <c r="N3754" s="3">
        <v>13544.497406066614</v>
      </c>
      <c r="O3754" s="3">
        <v>13580.9248046875</v>
      </c>
      <c r="P3754" s="110">
        <v>1.0026894807815552</v>
      </c>
    </row>
    <row r="3755" spans="2:16" x14ac:dyDescent="0.2">
      <c r="B3755" s="102" t="s">
        <v>2783</v>
      </c>
      <c r="C3755" s="119">
        <v>22201.370573184129</v>
      </c>
      <c r="D3755" s="125">
        <v>0.93308415450982396</v>
      </c>
      <c r="E3755" s="119">
        <f t="shared" si="348"/>
        <v>20715.747090238798</v>
      </c>
      <c r="F3755" s="121">
        <f t="shared" si="349"/>
        <v>21225.329032708829</v>
      </c>
      <c r="G3755" s="110">
        <f t="shared" si="350"/>
        <v>0.95603687901799139</v>
      </c>
      <c r="H3755" s="130">
        <v>0.95787454600607513</v>
      </c>
      <c r="I3755" s="128">
        <f t="shared" si="351"/>
        <v>20331.202411035538</v>
      </c>
      <c r="J3755" s="3">
        <f t="shared" si="352"/>
        <v>20482.132086169298</v>
      </c>
      <c r="K3755" s="122">
        <f t="shared" si="353"/>
        <v>0.92256160576449231</v>
      </c>
      <c r="M3755" s="39" t="s">
        <v>2783</v>
      </c>
      <c r="N3755" s="3">
        <v>22201.370573184129</v>
      </c>
      <c r="O3755" s="3">
        <v>20482.1328125</v>
      </c>
      <c r="P3755" s="110">
        <v>0.9225616455078125</v>
      </c>
    </row>
    <row r="3756" spans="2:16" x14ac:dyDescent="0.2">
      <c r="B3756" s="102" t="s">
        <v>2782</v>
      </c>
      <c r="C3756" s="119">
        <v>17869.535767882924</v>
      </c>
      <c r="D3756" s="125">
        <v>0.857045191925359</v>
      </c>
      <c r="E3756" s="119">
        <f t="shared" si="348"/>
        <v>15314.999711802287</v>
      </c>
      <c r="F3756" s="121">
        <f t="shared" si="349"/>
        <v>15691.729900101676</v>
      </c>
      <c r="G3756" s="110">
        <f t="shared" si="350"/>
        <v>0.87812745131882841</v>
      </c>
      <c r="H3756" s="130">
        <v>0.98098431353159266</v>
      </c>
      <c r="I3756" s="128">
        <f t="shared" si="351"/>
        <v>15393.340884174409</v>
      </c>
      <c r="J3756" s="3">
        <f t="shared" si="352"/>
        <v>15507.614102841037</v>
      </c>
      <c r="K3756" s="122">
        <f t="shared" si="353"/>
        <v>0.86782411721702413</v>
      </c>
      <c r="M3756" s="39" t="s">
        <v>2782</v>
      </c>
      <c r="N3756" s="3">
        <v>17869.535767882924</v>
      </c>
      <c r="O3756" s="3">
        <v>15507.6142578125</v>
      </c>
      <c r="P3756" s="110">
        <v>0.86782413721084595</v>
      </c>
    </row>
    <row r="3757" spans="2:16" x14ac:dyDescent="0.2">
      <c r="B3757" s="102" t="s">
        <v>2781</v>
      </c>
      <c r="C3757" s="119">
        <v>42299.625111731417</v>
      </c>
      <c r="D3757" s="125">
        <v>0.87487704086242157</v>
      </c>
      <c r="E3757" s="119">
        <f t="shared" si="348"/>
        <v>37006.970847341363</v>
      </c>
      <c r="F3757" s="121">
        <f t="shared" si="349"/>
        <v>37917.296890962833</v>
      </c>
      <c r="G3757" s="110">
        <f t="shared" si="350"/>
        <v>0.89639794184480404</v>
      </c>
      <c r="H3757" s="130">
        <v>1.0162004126369262</v>
      </c>
      <c r="I3757" s="128">
        <f t="shared" si="351"/>
        <v>38531.572746673264</v>
      </c>
      <c r="J3757" s="3">
        <f t="shared" si="352"/>
        <v>38817.613760848195</v>
      </c>
      <c r="K3757" s="122">
        <f t="shared" si="353"/>
        <v>0.91768221723748755</v>
      </c>
      <c r="M3757" s="39" t="s">
        <v>2781</v>
      </c>
      <c r="N3757" s="3">
        <v>42299.625111731417</v>
      </c>
      <c r="O3757" s="3">
        <v>38817.60546875</v>
      </c>
      <c r="P3757" s="110">
        <v>0.9176819920539856</v>
      </c>
    </row>
    <row r="3758" spans="2:16" x14ac:dyDescent="0.2">
      <c r="B3758" s="102" t="s">
        <v>2780</v>
      </c>
      <c r="C3758" s="119">
        <v>11362.246538169657</v>
      </c>
      <c r="D3758" s="125">
        <v>0.94120060595948118</v>
      </c>
      <c r="E3758" s="119">
        <f t="shared" si="348"/>
        <v>10694.153326786298</v>
      </c>
      <c r="F3758" s="121">
        <f t="shared" si="349"/>
        <v>10957.216367747245</v>
      </c>
      <c r="G3758" s="110">
        <f t="shared" si="350"/>
        <v>0.96435298520747836</v>
      </c>
      <c r="H3758" s="130">
        <v>0.87285277710995279</v>
      </c>
      <c r="I3758" s="128">
        <f t="shared" si="351"/>
        <v>9564.0367359828124</v>
      </c>
      <c r="J3758" s="3">
        <f t="shared" si="352"/>
        <v>9635.0358302983441</v>
      </c>
      <c r="K3758" s="122">
        <f t="shared" si="353"/>
        <v>0.84798686579550764</v>
      </c>
      <c r="M3758" s="39" t="s">
        <v>2780</v>
      </c>
      <c r="N3758" s="3">
        <v>11362.246538169657</v>
      </c>
      <c r="O3758" s="3">
        <v>9635.0361328125</v>
      </c>
      <c r="P3758" s="110">
        <v>0.84798687696456909</v>
      </c>
    </row>
    <row r="3759" spans="2:16" x14ac:dyDescent="0.2">
      <c r="B3759" s="102" t="s">
        <v>2779</v>
      </c>
      <c r="C3759" s="119">
        <v>11726.155929887464</v>
      </c>
      <c r="D3759" s="125">
        <v>0.87059864909033036</v>
      </c>
      <c r="E3759" s="119">
        <f t="shared" si="348"/>
        <v>10208.775511582593</v>
      </c>
      <c r="F3759" s="121">
        <f t="shared" si="349"/>
        <v>10459.898854263487</v>
      </c>
      <c r="G3759" s="110">
        <f t="shared" si="350"/>
        <v>0.89201430688836758</v>
      </c>
      <c r="H3759" s="130">
        <v>1.1152108463018002</v>
      </c>
      <c r="I3759" s="128">
        <f t="shared" si="351"/>
        <v>11664.992653494415</v>
      </c>
      <c r="J3759" s="3">
        <f t="shared" si="352"/>
        <v>11751.588296783766</v>
      </c>
      <c r="K3759" s="122">
        <f t="shared" si="353"/>
        <v>1.0021688579828179</v>
      </c>
      <c r="M3759" s="39" t="s">
        <v>2779</v>
      </c>
      <c r="N3759" s="3">
        <v>11726.155929887464</v>
      </c>
      <c r="O3759" s="3">
        <v>11751.587890625</v>
      </c>
      <c r="P3759" s="110">
        <v>1.0021687746047974</v>
      </c>
    </row>
    <row r="3760" spans="2:16" x14ac:dyDescent="0.2">
      <c r="B3760" s="102" t="s">
        <v>2778</v>
      </c>
      <c r="C3760" s="119">
        <v>9339.7481874872174</v>
      </c>
      <c r="D3760" s="125">
        <v>0.95965033910689868</v>
      </c>
      <c r="E3760" s="119">
        <f t="shared" si="348"/>
        <v>8962.8925152951506</v>
      </c>
      <c r="F3760" s="121">
        <f t="shared" si="349"/>
        <v>9183.3686660320127</v>
      </c>
      <c r="G3760" s="110">
        <f t="shared" si="350"/>
        <v>0.98325655913671084</v>
      </c>
      <c r="H3760" s="130">
        <v>0.99654288314726558</v>
      </c>
      <c r="I3760" s="128">
        <f t="shared" si="351"/>
        <v>9151.6206874518011</v>
      </c>
      <c r="J3760" s="3">
        <f t="shared" si="352"/>
        <v>9219.5581910671699</v>
      </c>
      <c r="K3760" s="122">
        <f t="shared" si="353"/>
        <v>0.98713134508475608</v>
      </c>
      <c r="M3760" s="39" t="s">
        <v>2778</v>
      </c>
      <c r="N3760" s="3">
        <v>9339.7481874872174</v>
      </c>
      <c r="O3760" s="3">
        <v>9219.55859375</v>
      </c>
      <c r="P3760" s="110">
        <v>0.98713141679763794</v>
      </c>
    </row>
    <row r="3761" spans="2:16" x14ac:dyDescent="0.2">
      <c r="B3761" s="102" t="s">
        <v>2777</v>
      </c>
      <c r="C3761" s="119">
        <v>14971.780013287858</v>
      </c>
      <c r="D3761" s="125">
        <v>0.83984870590412286</v>
      </c>
      <c r="E3761" s="119">
        <f t="shared" si="348"/>
        <v>12574.030069241018</v>
      </c>
      <c r="F3761" s="121">
        <f t="shared" si="349"/>
        <v>12883.335769848823</v>
      </c>
      <c r="G3761" s="110">
        <f t="shared" si="350"/>
        <v>0.86050795285627468</v>
      </c>
      <c r="H3761" s="130">
        <v>1.2219161423700282</v>
      </c>
      <c r="I3761" s="128">
        <f t="shared" si="351"/>
        <v>15742.355944751473</v>
      </c>
      <c r="J3761" s="3">
        <f t="shared" si="352"/>
        <v>15859.220093784379</v>
      </c>
      <c r="K3761" s="122">
        <f t="shared" si="353"/>
        <v>1.0592741864834303</v>
      </c>
      <c r="M3761" s="39" t="s">
        <v>2777</v>
      </c>
      <c r="N3761" s="3">
        <v>14971.780013287858</v>
      </c>
      <c r="O3761" s="3">
        <v>15859.220703125</v>
      </c>
      <c r="P3761" s="110">
        <v>1.0592741966247559</v>
      </c>
    </row>
    <row r="3762" spans="2:16" x14ac:dyDescent="0.2">
      <c r="B3762" s="102" t="s">
        <v>2776</v>
      </c>
      <c r="C3762" s="119">
        <v>6941.7265655681904</v>
      </c>
      <c r="D3762" s="125">
        <v>0.90538886223114523</v>
      </c>
      <c r="E3762" s="119">
        <f t="shared" si="348"/>
        <v>6284.961917119499</v>
      </c>
      <c r="F3762" s="121">
        <f t="shared" si="349"/>
        <v>6439.5642632538093</v>
      </c>
      <c r="G3762" s="110">
        <f t="shared" si="350"/>
        <v>0.92766031655508197</v>
      </c>
      <c r="H3762" s="130">
        <v>1.3702954039394422</v>
      </c>
      <c r="I3762" s="128">
        <f t="shared" si="351"/>
        <v>8824.1053133093756</v>
      </c>
      <c r="J3762" s="3">
        <f t="shared" si="352"/>
        <v>8889.6114905318791</v>
      </c>
      <c r="K3762" s="122">
        <f t="shared" si="353"/>
        <v>1.2806052509508852</v>
      </c>
      <c r="M3762" s="39" t="s">
        <v>2776</v>
      </c>
      <c r="N3762" s="3">
        <v>6941.7265655681904</v>
      </c>
      <c r="O3762" s="3">
        <v>8889.611328125</v>
      </c>
      <c r="P3762" s="110">
        <v>1.2806051969528198</v>
      </c>
    </row>
    <row r="3763" spans="2:16" x14ac:dyDescent="0.2">
      <c r="B3763" s="102" t="s">
        <v>2775</v>
      </c>
      <c r="C3763" s="119">
        <v>15312.700462328898</v>
      </c>
      <c r="D3763" s="125">
        <v>1.0117224636443964</v>
      </c>
      <c r="E3763" s="119">
        <f t="shared" si="348"/>
        <v>15492.203036796082</v>
      </c>
      <c r="F3763" s="121">
        <f t="shared" si="349"/>
        <v>15873.29220931019</v>
      </c>
      <c r="G3763" s="110">
        <f t="shared" si="350"/>
        <v>1.0366095940007718</v>
      </c>
      <c r="H3763" s="130">
        <v>1.003962233037099</v>
      </c>
      <c r="I3763" s="128">
        <f t="shared" si="351"/>
        <v>15936.185892109443</v>
      </c>
      <c r="J3763" s="3">
        <f t="shared" si="352"/>
        <v>16054.488947233314</v>
      </c>
      <c r="K3763" s="122">
        <f t="shared" si="353"/>
        <v>1.0484426954428649</v>
      </c>
      <c r="M3763" s="39" t="s">
        <v>2775</v>
      </c>
      <c r="N3763" s="3">
        <v>15312.700462328898</v>
      </c>
      <c r="O3763" s="3">
        <v>16054.4873046875</v>
      </c>
      <c r="P3763" s="110">
        <v>1.0484426021575928</v>
      </c>
    </row>
    <row r="3764" spans="2:16" x14ac:dyDescent="0.2">
      <c r="B3764" s="102" t="s">
        <v>2774</v>
      </c>
      <c r="C3764" s="119">
        <v>7660.2254559290395</v>
      </c>
      <c r="D3764" s="125">
        <v>0.843926560107505</v>
      </c>
      <c r="E3764" s="119">
        <f t="shared" si="348"/>
        <v>6464.6677186701381</v>
      </c>
      <c r="F3764" s="121">
        <f t="shared" si="349"/>
        <v>6623.6906068697863</v>
      </c>
      <c r="G3764" s="110">
        <f t="shared" si="350"/>
        <v>0.86468611726604316</v>
      </c>
      <c r="H3764" s="130">
        <v>1.0151757753545871</v>
      </c>
      <c r="I3764" s="128">
        <f t="shared" si="351"/>
        <v>6724.2102475379315</v>
      </c>
      <c r="J3764" s="3">
        <f t="shared" si="352"/>
        <v>6774.1277510713744</v>
      </c>
      <c r="K3764" s="122">
        <f t="shared" si="353"/>
        <v>0.88432485310574993</v>
      </c>
      <c r="M3764" s="39" t="s">
        <v>2774</v>
      </c>
      <c r="N3764" s="3">
        <v>7660.2254559290395</v>
      </c>
      <c r="O3764" s="3">
        <v>6774.12744140625</v>
      </c>
      <c r="P3764" s="110">
        <v>0.88432478904724121</v>
      </c>
    </row>
    <row r="3765" spans="2:16" x14ac:dyDescent="0.2">
      <c r="B3765" s="102" t="s">
        <v>2773</v>
      </c>
      <c r="C3765" s="119">
        <v>18173.461775389882</v>
      </c>
      <c r="D3765" s="125">
        <v>0.67205132947488277</v>
      </c>
      <c r="E3765" s="119">
        <f t="shared" si="348"/>
        <v>12213.499147311733</v>
      </c>
      <c r="F3765" s="121">
        <f t="shared" si="349"/>
        <v>12513.936229920055</v>
      </c>
      <c r="G3765" s="110">
        <f t="shared" si="350"/>
        <v>0.68858296699785415</v>
      </c>
      <c r="H3765" s="130">
        <v>0.46502516742038735</v>
      </c>
      <c r="I3765" s="128">
        <f t="shared" si="351"/>
        <v>5819.2952904066242</v>
      </c>
      <c r="J3765" s="3">
        <f t="shared" si="352"/>
        <v>5862.4951135125993</v>
      </c>
      <c r="K3765" s="122">
        <f t="shared" si="353"/>
        <v>0.32258549229467476</v>
      </c>
      <c r="M3765" s="39" t="s">
        <v>2773</v>
      </c>
      <c r="N3765" s="3">
        <v>18173.461775389882</v>
      </c>
      <c r="O3765" s="3">
        <v>5862.49560546875</v>
      </c>
      <c r="P3765" s="110">
        <v>0.32258552312850952</v>
      </c>
    </row>
    <row r="3766" spans="2:16" x14ac:dyDescent="0.2">
      <c r="B3766" s="102" t="s">
        <v>2772</v>
      </c>
      <c r="C3766" s="119">
        <v>22704.283979530122</v>
      </c>
      <c r="D3766" s="125">
        <v>0.91239257537431961</v>
      </c>
      <c r="E3766" s="119">
        <f t="shared" si="348"/>
        <v>20715.220132113394</v>
      </c>
      <c r="F3766" s="121">
        <f t="shared" si="349"/>
        <v>21224.789112060571</v>
      </c>
      <c r="G3766" s="110">
        <f t="shared" si="350"/>
        <v>0.93483631244202881</v>
      </c>
      <c r="H3766" s="130">
        <v>0.67929970199324619</v>
      </c>
      <c r="I3766" s="128">
        <f t="shared" si="351"/>
        <v>14417.992918692242</v>
      </c>
      <c r="J3766" s="3">
        <f t="shared" si="352"/>
        <v>14525.025594050288</v>
      </c>
      <c r="K3766" s="122">
        <f t="shared" si="353"/>
        <v>0.63974823461272134</v>
      </c>
      <c r="M3766" s="39" t="s">
        <v>2772</v>
      </c>
      <c r="N3766" s="3">
        <v>22704.283979530122</v>
      </c>
      <c r="O3766" s="3">
        <v>14525.0234375</v>
      </c>
      <c r="P3766" s="110">
        <v>0.63974815607070923</v>
      </c>
    </row>
    <row r="3767" spans="2:16" x14ac:dyDescent="0.2">
      <c r="B3767" s="102" t="s">
        <v>2771</v>
      </c>
      <c r="C3767" s="119">
        <v>13282.021588080646</v>
      </c>
      <c r="D3767" s="125">
        <v>0.95240706310412282</v>
      </c>
      <c r="E3767" s="119">
        <f t="shared" si="348"/>
        <v>12649.891172789447</v>
      </c>
      <c r="F3767" s="121">
        <f t="shared" si="349"/>
        <v>12961.062963398048</v>
      </c>
      <c r="G3767" s="110">
        <f t="shared" si="350"/>
        <v>0.97583510743796498</v>
      </c>
      <c r="H3767" s="130">
        <v>0.82239469367762341</v>
      </c>
      <c r="I3767" s="128">
        <f t="shared" si="351"/>
        <v>10659.109405520127</v>
      </c>
      <c r="J3767" s="3">
        <f t="shared" si="352"/>
        <v>10738.237825338385</v>
      </c>
      <c r="K3767" s="122">
        <f t="shared" si="353"/>
        <v>0.80847917270176206</v>
      </c>
      <c r="M3767" s="39" t="s">
        <v>2771</v>
      </c>
      <c r="N3767" s="3">
        <v>13282.021588080646</v>
      </c>
      <c r="O3767" s="3">
        <v>10738.2373046875</v>
      </c>
      <c r="P3767" s="110">
        <v>0.80847913026809692</v>
      </c>
    </row>
    <row r="3768" spans="2:16" x14ac:dyDescent="0.2">
      <c r="B3768" s="102" t="s">
        <v>2770</v>
      </c>
      <c r="C3768" s="119">
        <v>36491.620804321559</v>
      </c>
      <c r="D3768" s="125">
        <v>0.96911116450311996</v>
      </c>
      <c r="E3768" s="119">
        <f t="shared" si="348"/>
        <v>35364.437132282343</v>
      </c>
      <c r="F3768" s="121">
        <f t="shared" si="349"/>
        <v>36234.358863307883</v>
      </c>
      <c r="G3768" s="110">
        <f t="shared" si="350"/>
        <v>0.99295010922115001</v>
      </c>
      <c r="H3768" s="130">
        <v>1.0832258569333046</v>
      </c>
      <c r="I3768" s="128">
        <f t="shared" si="351"/>
        <v>39249.994430135564</v>
      </c>
      <c r="J3768" s="3">
        <f t="shared" si="352"/>
        <v>39541.368682802829</v>
      </c>
      <c r="K3768" s="122">
        <f t="shared" si="353"/>
        <v>1.0835739222117562</v>
      </c>
      <c r="M3768" s="39" t="s">
        <v>2770</v>
      </c>
      <c r="N3768" s="3">
        <v>36491.620804321559</v>
      </c>
      <c r="O3768" s="3">
        <v>39541.37109375</v>
      </c>
      <c r="P3768" s="110">
        <v>1.0835739374160767</v>
      </c>
    </row>
    <row r="3769" spans="2:16" x14ac:dyDescent="0.2">
      <c r="B3769" s="102" t="s">
        <v>2769</v>
      </c>
      <c r="C3769" s="119">
        <v>4533.6446884698198</v>
      </c>
      <c r="D3769" s="125">
        <v>0.96238088410047373</v>
      </c>
      <c r="E3769" s="119">
        <f t="shared" si="348"/>
        <v>4363.0929834870021</v>
      </c>
      <c r="F3769" s="121">
        <f t="shared" si="349"/>
        <v>4470.4197136318353</v>
      </c>
      <c r="G3769" s="110">
        <f t="shared" si="350"/>
        <v>0.98605427218441244</v>
      </c>
      <c r="H3769" s="130">
        <v>1.188585344015918</v>
      </c>
      <c r="I3769" s="128">
        <f t="shared" si="351"/>
        <v>5313.4753532226368</v>
      </c>
      <c r="J3769" s="3">
        <f t="shared" si="352"/>
        <v>5352.920197294321</v>
      </c>
      <c r="K3769" s="122">
        <f t="shared" si="353"/>
        <v>1.1807101273084151</v>
      </c>
      <c r="M3769" s="39" t="s">
        <v>2769</v>
      </c>
      <c r="N3769" s="3">
        <v>4533.6446884698198</v>
      </c>
      <c r="O3769" s="3">
        <v>5352.92041015625</v>
      </c>
      <c r="P3769" s="110">
        <v>1.1807101964950562</v>
      </c>
    </row>
    <row r="3770" spans="2:16" x14ac:dyDescent="0.2">
      <c r="B3770" s="102" t="s">
        <v>2768</v>
      </c>
      <c r="C3770" s="119">
        <v>22769.832820163465</v>
      </c>
      <c r="D3770" s="125">
        <v>1.1494236189405846</v>
      </c>
      <c r="E3770" s="119">
        <f t="shared" si="348"/>
        <v>26172.183642824388</v>
      </c>
      <c r="F3770" s="121">
        <f t="shared" si="349"/>
        <v>26815.987224770852</v>
      </c>
      <c r="G3770" s="110">
        <f t="shared" si="350"/>
        <v>1.1776980286400864</v>
      </c>
      <c r="H3770" s="130">
        <v>0.86166910318629053</v>
      </c>
      <c r="I3770" s="128">
        <f t="shared" si="351"/>
        <v>23106.507663023323</v>
      </c>
      <c r="J3770" s="3">
        <f t="shared" si="352"/>
        <v>23278.039952385756</v>
      </c>
      <c r="K3770" s="122">
        <f t="shared" si="353"/>
        <v>1.022319317679498</v>
      </c>
      <c r="M3770" s="39" t="s">
        <v>2768</v>
      </c>
      <c r="N3770" s="3">
        <v>22769.832820163465</v>
      </c>
      <c r="O3770" s="3">
        <v>23278.041015625</v>
      </c>
      <c r="P3770" s="110">
        <v>1.0223193168640137</v>
      </c>
    </row>
    <row r="3771" spans="2:16" x14ac:dyDescent="0.2">
      <c r="B3771" s="102" t="s">
        <v>2767</v>
      </c>
      <c r="C3771" s="119">
        <v>7275.459078513205</v>
      </c>
      <c r="D3771" s="125">
        <v>1.0299471039323194</v>
      </c>
      <c r="E3771" s="119">
        <f t="shared" si="348"/>
        <v>7493.338007692776</v>
      </c>
      <c r="F3771" s="121">
        <f t="shared" si="349"/>
        <v>7677.6649219436194</v>
      </c>
      <c r="G3771" s="110">
        <f t="shared" si="350"/>
        <v>1.0552825380625477</v>
      </c>
      <c r="H3771" s="130">
        <v>1.0253672064841866</v>
      </c>
      <c r="I3771" s="128">
        <f t="shared" si="351"/>
        <v>7872.425833334959</v>
      </c>
      <c r="J3771" s="3">
        <f t="shared" si="352"/>
        <v>7930.8671714082529</v>
      </c>
      <c r="K3771" s="122">
        <f t="shared" si="353"/>
        <v>1.090084774833066</v>
      </c>
      <c r="M3771" s="39" t="s">
        <v>2767</v>
      </c>
      <c r="N3771" s="3">
        <v>7275.459078513205</v>
      </c>
      <c r="O3771" s="3">
        <v>7930.86669921875</v>
      </c>
      <c r="P3771" s="110">
        <v>1.0900846719741821</v>
      </c>
    </row>
    <row r="3772" spans="2:16" x14ac:dyDescent="0.2">
      <c r="B3772" s="102" t="s">
        <v>2766</v>
      </c>
      <c r="C3772" s="119">
        <v>13519.96505700799</v>
      </c>
      <c r="D3772" s="125">
        <v>1.006650123032095</v>
      </c>
      <c r="E3772" s="119">
        <f t="shared" si="348"/>
        <v>13609.874488026719</v>
      </c>
      <c r="F3772" s="121">
        <f t="shared" si="349"/>
        <v>13944.660689469094</v>
      </c>
      <c r="G3772" s="110">
        <f t="shared" si="350"/>
        <v>1.0314124800375106</v>
      </c>
      <c r="H3772" s="130">
        <v>0.95632703359508775</v>
      </c>
      <c r="I3772" s="128">
        <f t="shared" si="351"/>
        <v>13335.65599165001</v>
      </c>
      <c r="J3772" s="3">
        <f t="shared" si="352"/>
        <v>13434.653885912421</v>
      </c>
      <c r="K3772" s="122">
        <f t="shared" si="353"/>
        <v>0.99368998582941248</v>
      </c>
      <c r="M3772" s="39" t="s">
        <v>2766</v>
      </c>
      <c r="N3772" s="3">
        <v>13519.96505700799</v>
      </c>
      <c r="O3772" s="3">
        <v>13434.654296875</v>
      </c>
      <c r="P3772" s="110">
        <v>0.99369001388549805</v>
      </c>
    </row>
    <row r="3773" spans="2:16" x14ac:dyDescent="0.2">
      <c r="B3773" s="102" t="s">
        <v>2765</v>
      </c>
      <c r="C3773" s="119">
        <v>17699.23286114843</v>
      </c>
      <c r="D3773" s="125">
        <v>0.84663437367120309</v>
      </c>
      <c r="E3773" s="119">
        <f t="shared" si="348"/>
        <v>14984.778927859177</v>
      </c>
      <c r="F3773" s="121">
        <f t="shared" si="349"/>
        <v>15353.386090337062</v>
      </c>
      <c r="G3773" s="110">
        <f t="shared" si="350"/>
        <v>0.8674605397186036</v>
      </c>
      <c r="H3773" s="130">
        <v>1.0536916774007086</v>
      </c>
      <c r="I3773" s="128">
        <f t="shared" si="351"/>
        <v>16177.735143307964</v>
      </c>
      <c r="J3773" s="3">
        <f t="shared" si="352"/>
        <v>16297.831351107961</v>
      </c>
      <c r="K3773" s="122">
        <f t="shared" si="353"/>
        <v>0.9208213417477159</v>
      </c>
      <c r="M3773" s="39" t="s">
        <v>2765</v>
      </c>
      <c r="N3773" s="3">
        <v>17699.23286114843</v>
      </c>
      <c r="O3773" s="3">
        <v>16297.8310546875</v>
      </c>
      <c r="P3773" s="110">
        <v>0.92082130908966064</v>
      </c>
    </row>
    <row r="3774" spans="2:16" x14ac:dyDescent="0.2">
      <c r="B3774" s="102" t="s">
        <v>2764</v>
      </c>
      <c r="C3774" s="119">
        <v>13536.965263847736</v>
      </c>
      <c r="D3774" s="125">
        <v>1.0498270972092061</v>
      </c>
      <c r="E3774" s="119">
        <f t="shared" si="348"/>
        <v>14211.472947967124</v>
      </c>
      <c r="F3774" s="121">
        <f t="shared" si="349"/>
        <v>14561.057732847885</v>
      </c>
      <c r="G3774" s="110">
        <f t="shared" si="350"/>
        <v>1.0756515547642811</v>
      </c>
      <c r="H3774" s="130">
        <v>0.92341512584797081</v>
      </c>
      <c r="I3774" s="128">
        <f t="shared" si="351"/>
        <v>13445.900958857299</v>
      </c>
      <c r="J3774" s="3">
        <f t="shared" si="352"/>
        <v>13545.717262023882</v>
      </c>
      <c r="K3774" s="122">
        <f t="shared" si="353"/>
        <v>1.0006465258649602</v>
      </c>
      <c r="M3774" s="39" t="s">
        <v>2764</v>
      </c>
      <c r="N3774" s="3">
        <v>13536.965263847736</v>
      </c>
      <c r="O3774" s="3">
        <v>13545.716796875</v>
      </c>
      <c r="P3774" s="110">
        <v>1.0006464719772339</v>
      </c>
    </row>
    <row r="3775" spans="2:16" x14ac:dyDescent="0.2">
      <c r="B3775" s="102" t="s">
        <v>2763</v>
      </c>
      <c r="C3775" s="119">
        <v>8263.5713797838453</v>
      </c>
      <c r="D3775" s="125">
        <v>0.98042013539341022</v>
      </c>
      <c r="E3775" s="119">
        <f t="shared" si="348"/>
        <v>8101.7717710007873</v>
      </c>
      <c r="F3775" s="121">
        <f t="shared" si="349"/>
        <v>8301.0654087600924</v>
      </c>
      <c r="G3775" s="110">
        <f t="shared" si="350"/>
        <v>1.004537266909556</v>
      </c>
      <c r="H3775" s="130">
        <v>0.94859141765241872</v>
      </c>
      <c r="I3775" s="128">
        <f t="shared" si="351"/>
        <v>7874.3194041211909</v>
      </c>
      <c r="J3775" s="3">
        <f t="shared" si="352"/>
        <v>7932.7747992097975</v>
      </c>
      <c r="K3775" s="122">
        <f t="shared" si="353"/>
        <v>0.95996929591685809</v>
      </c>
      <c r="M3775" s="39" t="s">
        <v>2763</v>
      </c>
      <c r="N3775" s="3">
        <v>8263.5713797838453</v>
      </c>
      <c r="O3775" s="3">
        <v>7932.7744140625</v>
      </c>
      <c r="P3775" s="110">
        <v>0.95996922254562378</v>
      </c>
    </row>
    <row r="3776" spans="2:16" x14ac:dyDescent="0.2">
      <c r="B3776" s="102" t="s">
        <v>2762</v>
      </c>
      <c r="C3776" s="119">
        <v>19777.527754898794</v>
      </c>
      <c r="D3776" s="125">
        <v>0.81441272512794338</v>
      </c>
      <c r="E3776" s="119">
        <f t="shared" si="348"/>
        <v>16107.070275160662</v>
      </c>
      <c r="F3776" s="121">
        <f t="shared" si="349"/>
        <v>16503.284426770246</v>
      </c>
      <c r="G3776" s="110">
        <f t="shared" si="350"/>
        <v>0.83444627818471728</v>
      </c>
      <c r="H3776" s="130">
        <v>1.1463715696836565</v>
      </c>
      <c r="I3776" s="128">
        <f t="shared" si="351"/>
        <v>18918.896073252454</v>
      </c>
      <c r="J3776" s="3">
        <f t="shared" si="352"/>
        <v>19059.341423237045</v>
      </c>
      <c r="K3776" s="122">
        <f t="shared" si="353"/>
        <v>0.96368674889186501</v>
      </c>
      <c r="M3776" s="39" t="s">
        <v>2762</v>
      </c>
      <c r="N3776" s="3">
        <v>19777.527754898794</v>
      </c>
      <c r="O3776" s="3">
        <v>19059.341796875</v>
      </c>
      <c r="P3776" s="110">
        <v>0.96368676424026489</v>
      </c>
    </row>
    <row r="3777" spans="2:16" x14ac:dyDescent="0.2">
      <c r="B3777" s="102" t="s">
        <v>2761</v>
      </c>
      <c r="C3777" s="119">
        <v>21399.190811790173</v>
      </c>
      <c r="D3777" s="125">
        <v>0.86074243891648727</v>
      </c>
      <c r="E3777" s="119">
        <f t="shared" si="348"/>
        <v>18419.191690179559</v>
      </c>
      <c r="F3777" s="121">
        <f t="shared" si="349"/>
        <v>18872.281189646961</v>
      </c>
      <c r="G3777" s="110">
        <f t="shared" si="350"/>
        <v>0.8819156460462525</v>
      </c>
      <c r="H3777" s="130">
        <v>1.1577443275651875</v>
      </c>
      <c r="I3777" s="128">
        <f t="shared" si="351"/>
        <v>21849.27649552896</v>
      </c>
      <c r="J3777" s="3">
        <f t="shared" si="352"/>
        <v>22011.475667850809</v>
      </c>
      <c r="K3777" s="122">
        <f t="shared" si="353"/>
        <v>1.0286125237839969</v>
      </c>
      <c r="M3777" s="39" t="s">
        <v>2761</v>
      </c>
      <c r="N3777" s="3">
        <v>21399.190811790173</v>
      </c>
      <c r="O3777" s="3">
        <v>22011.474609375</v>
      </c>
      <c r="P3777" s="110">
        <v>1.028612494468689</v>
      </c>
    </row>
    <row r="3778" spans="2:16" x14ac:dyDescent="0.2">
      <c r="B3778" s="102" t="s">
        <v>2760</v>
      </c>
      <c r="C3778" s="119">
        <v>14662.391470964361</v>
      </c>
      <c r="D3778" s="125">
        <v>0.7863679823249472</v>
      </c>
      <c r="E3778" s="119">
        <f t="shared" si="348"/>
        <v>11530.035197080759</v>
      </c>
      <c r="F3778" s="121">
        <f t="shared" si="349"/>
        <v>11813.659905708562</v>
      </c>
      <c r="G3778" s="110">
        <f t="shared" si="350"/>
        <v>0.80571166914366699</v>
      </c>
      <c r="H3778" s="130">
        <v>1.0170159559116845</v>
      </c>
      <c r="I3778" s="128">
        <f t="shared" si="351"/>
        <v>12014.680621819734</v>
      </c>
      <c r="J3778" s="3">
        <f t="shared" si="352"/>
        <v>12103.872190838933</v>
      </c>
      <c r="K3778" s="122">
        <f t="shared" si="353"/>
        <v>0.82550463986778599</v>
      </c>
      <c r="M3778" s="39" t="s">
        <v>2760</v>
      </c>
      <c r="N3778" s="3">
        <v>14662.391470964361</v>
      </c>
      <c r="O3778" s="3">
        <v>12103.8720703125</v>
      </c>
      <c r="P3778" s="110">
        <v>0.82550466060638428</v>
      </c>
    </row>
    <row r="3779" spans="2:16" x14ac:dyDescent="0.2">
      <c r="B3779" s="102" t="s">
        <v>2759</v>
      </c>
      <c r="C3779" s="119">
        <v>19244.994231007233</v>
      </c>
      <c r="D3779" s="125">
        <v>1.0136162730909306</v>
      </c>
      <c r="E3779" s="119">
        <f t="shared" si="348"/>
        <v>19507.03932809001</v>
      </c>
      <c r="F3779" s="121">
        <f t="shared" si="349"/>
        <v>19986.888543729994</v>
      </c>
      <c r="G3779" s="110">
        <f t="shared" si="350"/>
        <v>1.0385499888343657</v>
      </c>
      <c r="H3779" s="130">
        <v>1.0600657447790853</v>
      </c>
      <c r="I3779" s="128">
        <f t="shared" si="351"/>
        <v>21187.415889925705</v>
      </c>
      <c r="J3779" s="3">
        <f t="shared" si="352"/>
        <v>21344.701707682096</v>
      </c>
      <c r="K3779" s="122">
        <f t="shared" si="353"/>
        <v>1.109104084494442</v>
      </c>
      <c r="M3779" s="39" t="s">
        <v>2759</v>
      </c>
      <c r="N3779" s="3">
        <v>19244.994231007233</v>
      </c>
      <c r="O3779" s="3">
        <v>21344.69921875</v>
      </c>
      <c r="P3779" s="110">
        <v>1.1091039180755615</v>
      </c>
    </row>
    <row r="3780" spans="2:16" x14ac:dyDescent="0.2">
      <c r="B3780" s="102" t="s">
        <v>2758</v>
      </c>
      <c r="C3780" s="119">
        <v>18744.80429747689</v>
      </c>
      <c r="D3780" s="125">
        <v>0.86645259520856865</v>
      </c>
      <c r="E3780" s="119">
        <f t="shared" si="348"/>
        <v>16241.484330225583</v>
      </c>
      <c r="F3780" s="121">
        <f t="shared" si="349"/>
        <v>16641.004902548688</v>
      </c>
      <c r="G3780" s="110">
        <f t="shared" si="350"/>
        <v>0.88776626517187052</v>
      </c>
      <c r="H3780" s="130">
        <v>1.1042692641480951</v>
      </c>
      <c r="I3780" s="128">
        <f t="shared" si="351"/>
        <v>18376.150238422284</v>
      </c>
      <c r="J3780" s="3">
        <f t="shared" si="352"/>
        <v>18512.566488166023</v>
      </c>
      <c r="K3780" s="122">
        <f t="shared" si="353"/>
        <v>0.98761055033569345</v>
      </c>
      <c r="M3780" s="39" t="s">
        <v>2758</v>
      </c>
      <c r="N3780" s="3">
        <v>18744.80429747689</v>
      </c>
      <c r="O3780" s="3">
        <v>18512.56640625</v>
      </c>
      <c r="P3780" s="110">
        <v>0.98761051893234253</v>
      </c>
    </row>
    <row r="3781" spans="2:16" x14ac:dyDescent="0.2">
      <c r="B3781" s="102" t="s">
        <v>2757</v>
      </c>
      <c r="C3781" s="119">
        <v>12696.545154463796</v>
      </c>
      <c r="D3781" s="125">
        <v>0.91362115615293737</v>
      </c>
      <c r="E3781" s="119">
        <f t="shared" ref="E3781:E3844" si="354">D3781*C3781</f>
        <v>11599.832263169188</v>
      </c>
      <c r="F3781" s="121">
        <f t="shared" ref="F3781:F3844" si="355">E3781/$E$2*$C$2</f>
        <v>11885.173893922036</v>
      </c>
      <c r="G3781" s="110">
        <f t="shared" ref="G3781:G3844" si="356">F3781/C3781</f>
        <v>0.93609511479928054</v>
      </c>
      <c r="H3781" s="130">
        <v>1.04604251500989</v>
      </c>
      <c r="I3781" s="128">
        <f t="shared" ref="I3781:I3844" si="357">C3781*H3781*G3781</f>
        <v>12432.397191328095</v>
      </c>
      <c r="J3781" s="3">
        <f t="shared" ref="J3781:J3844" si="358">I3781/$I$2*$C$2</f>
        <v>12524.689699724084</v>
      </c>
      <c r="K3781" s="122">
        <f t="shared" ref="K3781:K3844" si="359">J3781/C3781</f>
        <v>0.98646439226979066</v>
      </c>
      <c r="M3781" s="39" t="s">
        <v>2757</v>
      </c>
      <c r="N3781" s="3">
        <v>12696.545154463796</v>
      </c>
      <c r="O3781" s="3">
        <v>12524.6904296875</v>
      </c>
      <c r="P3781" s="110">
        <v>0.98646444082260132</v>
      </c>
    </row>
    <row r="3782" spans="2:16" x14ac:dyDescent="0.2">
      <c r="B3782" s="102" t="s">
        <v>2756</v>
      </c>
      <c r="C3782" s="119">
        <v>12802.051071436743</v>
      </c>
      <c r="D3782" s="125">
        <v>0.81747499186220529</v>
      </c>
      <c r="E3782" s="119">
        <f t="shared" si="354"/>
        <v>10465.356595442288</v>
      </c>
      <c r="F3782" s="121">
        <f t="shared" si="355"/>
        <v>10722.791517741563</v>
      </c>
      <c r="G3782" s="110">
        <f t="shared" si="356"/>
        <v>0.83758387292062031</v>
      </c>
      <c r="H3782" s="130">
        <v>1.4008075057791924</v>
      </c>
      <c r="I3782" s="128">
        <f t="shared" si="357"/>
        <v>15020.566840957841</v>
      </c>
      <c r="J3782" s="3">
        <f t="shared" si="358"/>
        <v>15132.07275328894</v>
      </c>
      <c r="K3782" s="122">
        <f t="shared" si="359"/>
        <v>1.1820037796170659</v>
      </c>
      <c r="M3782" s="39" t="s">
        <v>2756</v>
      </c>
      <c r="N3782" s="3">
        <v>12802.051071436743</v>
      </c>
      <c r="O3782" s="3">
        <v>15132.0732421875</v>
      </c>
      <c r="P3782" s="110">
        <v>1.1820038557052612</v>
      </c>
    </row>
    <row r="3783" spans="2:16" x14ac:dyDescent="0.2">
      <c r="B3783" s="102" t="s">
        <v>2755</v>
      </c>
      <c r="C3783" s="119">
        <v>6963.747661161583</v>
      </c>
      <c r="D3783" s="125">
        <v>0.8136669414263058</v>
      </c>
      <c r="E3783" s="119">
        <f t="shared" si="354"/>
        <v>5666.1712603219357</v>
      </c>
      <c r="F3783" s="121">
        <f t="shared" si="355"/>
        <v>5805.5521160847111</v>
      </c>
      <c r="G3783" s="110">
        <f t="shared" si="356"/>
        <v>0.83368214911973415</v>
      </c>
      <c r="H3783" s="130">
        <v>1.1566267162580866</v>
      </c>
      <c r="I3783" s="128">
        <f t="shared" si="357"/>
        <v>6714.8566800922445</v>
      </c>
      <c r="J3783" s="3">
        <f t="shared" si="358"/>
        <v>6764.7047469604386</v>
      </c>
      <c r="K3783" s="122">
        <f t="shared" si="359"/>
        <v>0.97141727071598927</v>
      </c>
      <c r="M3783" s="39" t="s">
        <v>2755</v>
      </c>
      <c r="N3783" s="3">
        <v>6963.747661161583</v>
      </c>
      <c r="O3783" s="3">
        <v>6764.705078125</v>
      </c>
      <c r="P3783" s="110">
        <v>0.97141730785369873</v>
      </c>
    </row>
    <row r="3784" spans="2:16" x14ac:dyDescent="0.2">
      <c r="B3784" s="102" t="s">
        <v>2754</v>
      </c>
      <c r="C3784" s="119">
        <v>14855.992053522326</v>
      </c>
      <c r="D3784" s="125">
        <v>0.76468733584207416</v>
      </c>
      <c r="E3784" s="119">
        <f t="shared" si="354"/>
        <v>11360.188984699013</v>
      </c>
      <c r="F3784" s="121">
        <f t="shared" si="355"/>
        <v>11639.635685048879</v>
      </c>
      <c r="G3784" s="110">
        <f t="shared" si="356"/>
        <v>0.78349770537802255</v>
      </c>
      <c r="H3784" s="130">
        <v>1.0450115981530406</v>
      </c>
      <c r="I3784" s="128">
        <f t="shared" si="357"/>
        <v>12163.554289152091</v>
      </c>
      <c r="J3784" s="3">
        <f t="shared" si="358"/>
        <v>12253.85102911948</v>
      </c>
      <c r="K3784" s="122">
        <f t="shared" si="359"/>
        <v>0.82484232523630863</v>
      </c>
      <c r="M3784" s="39" t="s">
        <v>2754</v>
      </c>
      <c r="N3784" s="3">
        <v>14855.992053522326</v>
      </c>
      <c r="O3784" s="3">
        <v>12253.8505859375</v>
      </c>
      <c r="P3784" s="110">
        <v>0.82484227418899536</v>
      </c>
    </row>
    <row r="3785" spans="2:16" x14ac:dyDescent="0.2">
      <c r="B3785" s="102" t="s">
        <v>2753</v>
      </c>
      <c r="C3785" s="119">
        <v>24221.450336882652</v>
      </c>
      <c r="D3785" s="125">
        <v>0.86864078335078299</v>
      </c>
      <c r="E3785" s="119">
        <f t="shared" si="354"/>
        <v>21039.739594521834</v>
      </c>
      <c r="F3785" s="121">
        <f t="shared" si="355"/>
        <v>21557.291354781159</v>
      </c>
      <c r="G3785" s="110">
        <f t="shared" si="356"/>
        <v>0.89000828005560395</v>
      </c>
      <c r="H3785" s="130">
        <v>1.1287867863486911</v>
      </c>
      <c r="I3785" s="128">
        <f t="shared" si="357"/>
        <v>24333.585630745845</v>
      </c>
      <c r="J3785" s="3">
        <f t="shared" si="358"/>
        <v>24514.227193396098</v>
      </c>
      <c r="K3785" s="122">
        <f t="shared" si="359"/>
        <v>1.0120875031198122</v>
      </c>
      <c r="M3785" s="39" t="s">
        <v>2753</v>
      </c>
      <c r="N3785" s="3">
        <v>24221.450336882652</v>
      </c>
      <c r="O3785" s="3">
        <v>24514.228515625</v>
      </c>
      <c r="P3785" s="110">
        <v>1.0120875835418701</v>
      </c>
    </row>
    <row r="3786" spans="2:16" x14ac:dyDescent="0.2">
      <c r="B3786" s="102" t="s">
        <v>2752</v>
      </c>
      <c r="C3786" s="119">
        <v>9778.9130512956417</v>
      </c>
      <c r="D3786" s="125">
        <v>1.0591967932431561</v>
      </c>
      <c r="E3786" s="119">
        <f t="shared" si="354"/>
        <v>10357.793345335991</v>
      </c>
      <c r="F3786" s="121">
        <f t="shared" si="355"/>
        <v>10612.58234375481</v>
      </c>
      <c r="G3786" s="110">
        <f t="shared" si="356"/>
        <v>1.085251733816031</v>
      </c>
      <c r="H3786" s="130">
        <v>0.95086745111142323</v>
      </c>
      <c r="I3786" s="128">
        <f t="shared" si="357"/>
        <v>10091.15912291623</v>
      </c>
      <c r="J3786" s="3">
        <f t="shared" si="358"/>
        <v>10166.071336043289</v>
      </c>
      <c r="K3786" s="122">
        <f t="shared" si="359"/>
        <v>1.0395911368387054</v>
      </c>
      <c r="M3786" s="39" t="s">
        <v>2752</v>
      </c>
      <c r="N3786" s="3">
        <v>9778.9130512956417</v>
      </c>
      <c r="O3786" s="3">
        <v>10166.072265625</v>
      </c>
      <c r="P3786" s="110">
        <v>1.0395911931991577</v>
      </c>
    </row>
    <row r="3787" spans="2:16" x14ac:dyDescent="0.2">
      <c r="B3787" s="102" t="s">
        <v>2751</v>
      </c>
      <c r="C3787" s="119">
        <v>5737.9418069100566</v>
      </c>
      <c r="D3787" s="125">
        <v>1.045991563484332</v>
      </c>
      <c r="E3787" s="119">
        <f t="shared" si="354"/>
        <v>6001.8387217919626</v>
      </c>
      <c r="F3787" s="121">
        <f t="shared" si="355"/>
        <v>6149.476584955667</v>
      </c>
      <c r="G3787" s="110">
        <f t="shared" si="356"/>
        <v>1.0717216716192572</v>
      </c>
      <c r="H3787" s="130">
        <v>0.79021502791175191</v>
      </c>
      <c r="I3787" s="128">
        <f t="shared" si="357"/>
        <v>4859.4088112234076</v>
      </c>
      <c r="J3787" s="3">
        <f t="shared" si="358"/>
        <v>4895.4828701202878</v>
      </c>
      <c r="K3787" s="122">
        <f t="shared" si="359"/>
        <v>0.85317750420974692</v>
      </c>
      <c r="M3787" s="39" t="s">
        <v>2751</v>
      </c>
      <c r="N3787" s="3">
        <v>5737.9418069100566</v>
      </c>
      <c r="O3787" s="3">
        <v>4895.482421875</v>
      </c>
      <c r="P3787" s="110">
        <v>0.85317742824554443</v>
      </c>
    </row>
    <row r="3788" spans="2:16" x14ac:dyDescent="0.2">
      <c r="B3788" s="102" t="s">
        <v>2750</v>
      </c>
      <c r="C3788" s="119">
        <v>9874.7840218470737</v>
      </c>
      <c r="D3788" s="125">
        <v>0.79812845515430864</v>
      </c>
      <c r="E3788" s="119">
        <f t="shared" si="354"/>
        <v>7881.3461163392558</v>
      </c>
      <c r="F3788" s="121">
        <f t="shared" si="355"/>
        <v>8075.2175536448021</v>
      </c>
      <c r="G3788" s="110">
        <f t="shared" si="356"/>
        <v>0.8177614351644662</v>
      </c>
      <c r="H3788" s="130">
        <v>1.1385695061244501</v>
      </c>
      <c r="I3788" s="128">
        <f t="shared" si="357"/>
        <v>9194.1964619008522</v>
      </c>
      <c r="J3788" s="3">
        <f t="shared" si="358"/>
        <v>9262.4500288594627</v>
      </c>
      <c r="K3788" s="122">
        <f t="shared" si="359"/>
        <v>0.93799013815057863</v>
      </c>
      <c r="M3788" s="39" t="s">
        <v>2750</v>
      </c>
      <c r="N3788" s="3">
        <v>9874.7840218470737</v>
      </c>
      <c r="O3788" s="3">
        <v>9262.451171875</v>
      </c>
      <c r="P3788" s="110">
        <v>0.93799024820327759</v>
      </c>
    </row>
    <row r="3789" spans="2:16" x14ac:dyDescent="0.2">
      <c r="B3789" s="102" t="s">
        <v>2749</v>
      </c>
      <c r="C3789" s="119">
        <v>9647.0160639727565</v>
      </c>
      <c r="D3789" s="125">
        <v>0.83314942796323521</v>
      </c>
      <c r="E3789" s="119">
        <f t="shared" si="354"/>
        <v>8037.4059152510426</v>
      </c>
      <c r="F3789" s="121">
        <f t="shared" si="355"/>
        <v>8235.1162319908926</v>
      </c>
      <c r="G3789" s="110">
        <f t="shared" si="356"/>
        <v>0.85364388090378829</v>
      </c>
      <c r="H3789" s="130">
        <v>1.2644719735128316</v>
      </c>
      <c r="I3789" s="128">
        <f t="shared" si="357"/>
        <v>10413.073673973076</v>
      </c>
      <c r="J3789" s="3">
        <f t="shared" si="358"/>
        <v>10490.375635508986</v>
      </c>
      <c r="K3789" s="122">
        <f t="shared" si="359"/>
        <v>1.0874218064885157</v>
      </c>
      <c r="M3789" s="39" t="s">
        <v>2749</v>
      </c>
      <c r="N3789" s="3">
        <v>9647.0160639727565</v>
      </c>
      <c r="O3789" s="3">
        <v>10490.3759765625</v>
      </c>
      <c r="P3789" s="110">
        <v>1.0874218940734863</v>
      </c>
    </row>
    <row r="3790" spans="2:16" x14ac:dyDescent="0.2">
      <c r="B3790" s="102" t="s">
        <v>2748</v>
      </c>
      <c r="C3790" s="119">
        <v>9560.2922353538052</v>
      </c>
      <c r="D3790" s="125">
        <v>0.86365360368437694</v>
      </c>
      <c r="E3790" s="119">
        <f t="shared" si="354"/>
        <v>8256.7808413390812</v>
      </c>
      <c r="F3790" s="121">
        <f t="shared" si="355"/>
        <v>8459.8875118999258</v>
      </c>
      <c r="G3790" s="110">
        <f t="shared" si="356"/>
        <v>0.88489842189294166</v>
      </c>
      <c r="H3790" s="130">
        <v>1.0761207887419828</v>
      </c>
      <c r="I3790" s="128">
        <f t="shared" si="357"/>
        <v>9103.8608219741982</v>
      </c>
      <c r="J3790" s="3">
        <f t="shared" si="358"/>
        <v>9171.4437778931133</v>
      </c>
      <c r="K3790" s="122">
        <f t="shared" si="359"/>
        <v>0.95932671848432238</v>
      </c>
      <c r="M3790" s="39" t="s">
        <v>2748</v>
      </c>
      <c r="N3790" s="3">
        <v>9560.2922353538052</v>
      </c>
      <c r="O3790" s="3">
        <v>9171.4443359375</v>
      </c>
      <c r="P3790" s="110">
        <v>0.95932680368423462</v>
      </c>
    </row>
    <row r="3791" spans="2:16" x14ac:dyDescent="0.2">
      <c r="B3791" s="102" t="s">
        <v>2747</v>
      </c>
      <c r="C3791" s="119">
        <v>9890.6265607182177</v>
      </c>
      <c r="D3791" s="125">
        <v>0.84535422064219068</v>
      </c>
      <c r="E3791" s="119">
        <f t="shared" si="354"/>
        <v>8361.0829078988991</v>
      </c>
      <c r="F3791" s="121">
        <f t="shared" si="355"/>
        <v>8566.7552812292197</v>
      </c>
      <c r="G3791" s="110">
        <f t="shared" si="356"/>
        <v>0.86614889649692084</v>
      </c>
      <c r="H3791" s="130">
        <v>1.0942717860280671</v>
      </c>
      <c r="I3791" s="128">
        <f t="shared" si="357"/>
        <v>9374.3586020560742</v>
      </c>
      <c r="J3791" s="3">
        <f t="shared" si="358"/>
        <v>9443.9496114706344</v>
      </c>
      <c r="K3791" s="122">
        <f t="shared" si="359"/>
        <v>0.95483835664955619</v>
      </c>
      <c r="M3791" s="39" t="s">
        <v>2747</v>
      </c>
      <c r="N3791" s="3">
        <v>9890.6265607182177</v>
      </c>
      <c r="O3791" s="3">
        <v>9443.9501953125</v>
      </c>
      <c r="P3791" s="110">
        <v>0.95483839511871338</v>
      </c>
    </row>
    <row r="3792" spans="2:16" x14ac:dyDescent="0.2">
      <c r="B3792" s="102" t="s">
        <v>2746</v>
      </c>
      <c r="C3792" s="119">
        <v>10101.965934615297</v>
      </c>
      <c r="D3792" s="125">
        <v>1.0393237196867946</v>
      </c>
      <c r="E3792" s="119">
        <f t="shared" si="354"/>
        <v>10499.212811313657</v>
      </c>
      <c r="F3792" s="121">
        <f t="shared" si="355"/>
        <v>10757.480554952817</v>
      </c>
      <c r="G3792" s="110">
        <f t="shared" si="356"/>
        <v>1.0648898070514514</v>
      </c>
      <c r="H3792" s="130">
        <v>0.9022253181213612</v>
      </c>
      <c r="I3792" s="128">
        <f t="shared" si="357"/>
        <v>9705.6713158766634</v>
      </c>
      <c r="J3792" s="3">
        <f t="shared" si="358"/>
        <v>9777.721841420851</v>
      </c>
      <c r="K3792" s="122">
        <f t="shared" si="359"/>
        <v>0.96790287204558922</v>
      </c>
      <c r="M3792" s="39" t="s">
        <v>2746</v>
      </c>
      <c r="N3792" s="3">
        <v>10101.965934615297</v>
      </c>
      <c r="O3792" s="3">
        <v>9777.72265625</v>
      </c>
      <c r="P3792" s="110">
        <v>0.96790295839309692</v>
      </c>
    </row>
    <row r="3793" spans="2:16" x14ac:dyDescent="0.2">
      <c r="B3793" s="102" t="s">
        <v>2745</v>
      </c>
      <c r="C3793" s="119">
        <v>10072.182777253092</v>
      </c>
      <c r="D3793" s="125">
        <v>0.83548038047069706</v>
      </c>
      <c r="E3793" s="119">
        <f t="shared" si="354"/>
        <v>8415.1110989098161</v>
      </c>
      <c r="F3793" s="121">
        <f t="shared" si="355"/>
        <v>8622.1124994001784</v>
      </c>
      <c r="G3793" s="110">
        <f t="shared" si="356"/>
        <v>0.85603217198086035</v>
      </c>
      <c r="H3793" s="130">
        <v>1.2608023825415939</v>
      </c>
      <c r="I3793" s="128">
        <f t="shared" si="357"/>
        <v>10870.779981785403</v>
      </c>
      <c r="J3793" s="3">
        <f t="shared" si="358"/>
        <v>10951.479748475587</v>
      </c>
      <c r="K3793" s="122">
        <f t="shared" si="359"/>
        <v>1.0872995447628582</v>
      </c>
      <c r="M3793" s="39" t="s">
        <v>2745</v>
      </c>
      <c r="N3793" s="3">
        <v>10072.182777253092</v>
      </c>
      <c r="O3793" s="3">
        <v>10951.4794921875</v>
      </c>
      <c r="P3793" s="110">
        <v>1.0872994661331177</v>
      </c>
    </row>
    <row r="3794" spans="2:16" x14ac:dyDescent="0.2">
      <c r="B3794" s="102" t="s">
        <v>2744</v>
      </c>
      <c r="C3794" s="119">
        <v>8868.3287450973185</v>
      </c>
      <c r="D3794" s="125">
        <v>0.85333489066121604</v>
      </c>
      <c r="E3794" s="119">
        <f t="shared" si="354"/>
        <v>7567.6543400453393</v>
      </c>
      <c r="F3794" s="121">
        <f t="shared" si="355"/>
        <v>7753.8093448223162</v>
      </c>
      <c r="G3794" s="110">
        <f t="shared" si="356"/>
        <v>0.87432588119930232</v>
      </c>
      <c r="H3794" s="130">
        <v>1.0392583032427058</v>
      </c>
      <c r="I3794" s="128">
        <f t="shared" si="357"/>
        <v>8058.2107433674773</v>
      </c>
      <c r="J3794" s="3">
        <f t="shared" si="358"/>
        <v>8118.0312648038152</v>
      </c>
      <c r="K3794" s="122">
        <f t="shared" si="359"/>
        <v>0.91539584268250196</v>
      </c>
      <c r="M3794" s="39" t="s">
        <v>2744</v>
      </c>
      <c r="N3794" s="3">
        <v>8868.3287450973185</v>
      </c>
      <c r="O3794" s="3">
        <v>8118.03076171875</v>
      </c>
      <c r="P3794" s="110">
        <v>0.91539579629898071</v>
      </c>
    </row>
    <row r="3795" spans="2:16" x14ac:dyDescent="0.2">
      <c r="B3795" s="102" t="s">
        <v>2743</v>
      </c>
      <c r="C3795" s="119">
        <v>4742.8228495090952</v>
      </c>
      <c r="D3795" s="125">
        <v>0.95325851927797944</v>
      </c>
      <c r="E3795" s="119">
        <f t="shared" si="354"/>
        <v>4521.1362867208072</v>
      </c>
      <c r="F3795" s="121">
        <f t="shared" si="355"/>
        <v>4632.3506880708082</v>
      </c>
      <c r="G3795" s="110">
        <f t="shared" si="356"/>
        <v>0.97670750838823306</v>
      </c>
      <c r="H3795" s="130">
        <v>1.0353031634106706</v>
      </c>
      <c r="I3795" s="128">
        <f t="shared" si="357"/>
        <v>4795.8873213873048</v>
      </c>
      <c r="J3795" s="3">
        <f t="shared" si="358"/>
        <v>4831.4898253986876</v>
      </c>
      <c r="K3795" s="122">
        <f t="shared" si="359"/>
        <v>1.0186949794885909</v>
      </c>
      <c r="M3795" s="39" t="s">
        <v>2743</v>
      </c>
      <c r="N3795" s="3">
        <v>4742.8228495090952</v>
      </c>
      <c r="O3795" s="3">
        <v>4831.48974609375</v>
      </c>
      <c r="P3795" s="110">
        <v>1.0186949968338013</v>
      </c>
    </row>
    <row r="3796" spans="2:16" x14ac:dyDescent="0.2">
      <c r="B3796" s="102" t="s">
        <v>2742</v>
      </c>
      <c r="C3796" s="119">
        <v>9088.6129148117125</v>
      </c>
      <c r="D3796" s="125">
        <v>1.0092964312017165</v>
      </c>
      <c r="E3796" s="119">
        <f t="shared" si="354"/>
        <v>9173.1045794932925</v>
      </c>
      <c r="F3796" s="121">
        <f t="shared" si="355"/>
        <v>9398.7516888993305</v>
      </c>
      <c r="G3796" s="110">
        <f t="shared" si="356"/>
        <v>1.0341238841388201</v>
      </c>
      <c r="H3796" s="130">
        <v>1.0040702650364515</v>
      </c>
      <c r="I3796" s="128">
        <f t="shared" si="357"/>
        <v>9437.0070992849469</v>
      </c>
      <c r="J3796" s="3">
        <f t="shared" si="358"/>
        <v>9507.0631828817041</v>
      </c>
      <c r="K3796" s="122">
        <f t="shared" si="359"/>
        <v>1.0460411585345486</v>
      </c>
      <c r="M3796" s="39" t="s">
        <v>2742</v>
      </c>
      <c r="N3796" s="3">
        <v>9088.6129148117125</v>
      </c>
      <c r="O3796" s="3">
        <v>9507.0625</v>
      </c>
      <c r="P3796" s="110">
        <v>1.0460411310195923</v>
      </c>
    </row>
    <row r="3797" spans="2:16" x14ac:dyDescent="0.2">
      <c r="B3797" s="102" t="s">
        <v>2741</v>
      </c>
      <c r="C3797" s="119">
        <v>7932.594042012227</v>
      </c>
      <c r="D3797" s="125">
        <v>0.83632528274282214</v>
      </c>
      <c r="E3797" s="119">
        <f t="shared" si="354"/>
        <v>6634.2289550699024</v>
      </c>
      <c r="F3797" s="121">
        <f t="shared" si="355"/>
        <v>6797.4228414882409</v>
      </c>
      <c r="G3797" s="110">
        <f t="shared" si="356"/>
        <v>0.85689785781146166</v>
      </c>
      <c r="H3797" s="130">
        <v>1.3863474278490147</v>
      </c>
      <c r="I3797" s="128">
        <f t="shared" si="357"/>
        <v>9423.5896722993639</v>
      </c>
      <c r="J3797" s="3">
        <f t="shared" si="358"/>
        <v>9493.5461509708875</v>
      </c>
      <c r="K3797" s="122">
        <f t="shared" si="359"/>
        <v>1.1967770064485364</v>
      </c>
      <c r="M3797" s="39" t="s">
        <v>2741</v>
      </c>
      <c r="N3797" s="3">
        <v>7932.594042012227</v>
      </c>
      <c r="O3797" s="3">
        <v>9493.546875</v>
      </c>
      <c r="P3797" s="110">
        <v>1.1967771053314209</v>
      </c>
    </row>
    <row r="3798" spans="2:16" x14ac:dyDescent="0.2">
      <c r="B3798" s="102" t="s">
        <v>2740</v>
      </c>
      <c r="C3798" s="119">
        <v>24161.034308785616</v>
      </c>
      <c r="D3798" s="125">
        <v>0.84787118386148241</v>
      </c>
      <c r="E3798" s="119">
        <f t="shared" si="354"/>
        <v>20485.444762707953</v>
      </c>
      <c r="F3798" s="121">
        <f t="shared" si="355"/>
        <v>20989.36155069877</v>
      </c>
      <c r="G3798" s="110">
        <f t="shared" si="356"/>
        <v>0.86872777392093936</v>
      </c>
      <c r="H3798" s="130">
        <v>1.0353454620136817</v>
      </c>
      <c r="I3798" s="128">
        <f t="shared" si="357"/>
        <v>21731.240232080425</v>
      </c>
      <c r="J3798" s="3">
        <f t="shared" si="358"/>
        <v>21892.563156429522</v>
      </c>
      <c r="K3798" s="122">
        <f t="shared" si="359"/>
        <v>0.90611034596597484</v>
      </c>
      <c r="M3798" s="39" t="s">
        <v>2740</v>
      </c>
      <c r="N3798" s="3">
        <v>24161.034308785616</v>
      </c>
      <c r="O3798" s="3">
        <v>21892.5625</v>
      </c>
      <c r="P3798" s="110">
        <v>0.90611034631729126</v>
      </c>
    </row>
    <row r="3799" spans="2:16" x14ac:dyDescent="0.2">
      <c r="B3799" s="102" t="s">
        <v>2739</v>
      </c>
      <c r="C3799" s="119">
        <v>12464.838487366207</v>
      </c>
      <c r="D3799" s="125">
        <v>0.85822408218315982</v>
      </c>
      <c r="E3799" s="119">
        <f t="shared" si="354"/>
        <v>10697.624570381189</v>
      </c>
      <c r="F3799" s="121">
        <f t="shared" si="355"/>
        <v>10960.772999672383</v>
      </c>
      <c r="G3799" s="110">
        <f t="shared" si="356"/>
        <v>0.87933534082946385</v>
      </c>
      <c r="H3799" s="130">
        <v>1.3215080642276418</v>
      </c>
      <c r="I3799" s="128">
        <f t="shared" si="357"/>
        <v>14484.749909235654</v>
      </c>
      <c r="J3799" s="3">
        <f t="shared" si="358"/>
        <v>14592.278158376892</v>
      </c>
      <c r="K3799" s="122">
        <f t="shared" si="359"/>
        <v>1.1706752697330944</v>
      </c>
      <c r="M3799" s="39" t="s">
        <v>2739</v>
      </c>
      <c r="N3799" s="3">
        <v>12464.838487366207</v>
      </c>
      <c r="O3799" s="3">
        <v>14592.279296875</v>
      </c>
      <c r="P3799" s="110">
        <v>1.1706753969192505</v>
      </c>
    </row>
    <row r="3800" spans="2:16" x14ac:dyDescent="0.2">
      <c r="B3800" s="102" t="s">
        <v>2738</v>
      </c>
      <c r="C3800" s="119">
        <v>13160.740675519361</v>
      </c>
      <c r="D3800" s="125">
        <v>0.89350908432601439</v>
      </c>
      <c r="E3800" s="119">
        <f t="shared" si="354"/>
        <v>11759.241350035436</v>
      </c>
      <c r="F3800" s="121">
        <f t="shared" si="355"/>
        <v>12048.504248593825</v>
      </c>
      <c r="G3800" s="110">
        <f t="shared" si="356"/>
        <v>0.91548831070013892</v>
      </c>
      <c r="H3800" s="130">
        <v>1.1307771261528095</v>
      </c>
      <c r="I3800" s="128">
        <f t="shared" si="357"/>
        <v>13624.173008664839</v>
      </c>
      <c r="J3800" s="3">
        <f t="shared" si="358"/>
        <v>13725.312723109266</v>
      </c>
      <c r="K3800" s="122">
        <f t="shared" si="359"/>
        <v>1.0428981971083193</v>
      </c>
      <c r="M3800" s="39" t="s">
        <v>2738</v>
      </c>
      <c r="N3800" s="3">
        <v>13160.740675519361</v>
      </c>
      <c r="O3800" s="3">
        <v>13725.3125</v>
      </c>
      <c r="P3800" s="110">
        <v>1.0428981781005859</v>
      </c>
    </row>
    <row r="3801" spans="2:16" x14ac:dyDescent="0.2">
      <c r="B3801" s="102" t="s">
        <v>2737</v>
      </c>
      <c r="C3801" s="119">
        <v>27791.020190011513</v>
      </c>
      <c r="D3801" s="125">
        <v>0.95188621692888098</v>
      </c>
      <c r="E3801" s="119">
        <f t="shared" si="354"/>
        <v>26453.88907326421</v>
      </c>
      <c r="F3801" s="121">
        <f t="shared" si="355"/>
        <v>27104.622262905854</v>
      </c>
      <c r="G3801" s="110">
        <f t="shared" si="356"/>
        <v>0.97530144908633609</v>
      </c>
      <c r="H3801" s="130">
        <v>1.0875836518175086</v>
      </c>
      <c r="I3801" s="128">
        <f t="shared" si="357"/>
        <v>29478.544061825294</v>
      </c>
      <c r="J3801" s="3">
        <f t="shared" si="358"/>
        <v>29697.379474936555</v>
      </c>
      <c r="K3801" s="122">
        <f t="shared" si="359"/>
        <v>1.0685962325920735</v>
      </c>
      <c r="M3801" s="39" t="s">
        <v>2737</v>
      </c>
      <c r="N3801" s="3">
        <v>27791.020190011513</v>
      </c>
      <c r="O3801" s="3">
        <v>29697.37890625</v>
      </c>
      <c r="P3801" s="110">
        <v>1.0685962438583374</v>
      </c>
    </row>
    <row r="3802" spans="2:16" x14ac:dyDescent="0.2">
      <c r="B3802" s="102" t="s">
        <v>2736</v>
      </c>
      <c r="C3802" s="119">
        <v>13784.083821873346</v>
      </c>
      <c r="D3802" s="125">
        <v>0.79706160196487563</v>
      </c>
      <c r="E3802" s="119">
        <f t="shared" si="354"/>
        <v>10986.763932680495</v>
      </c>
      <c r="F3802" s="121">
        <f t="shared" si="355"/>
        <v>11257.024835262813</v>
      </c>
      <c r="G3802" s="110">
        <f t="shared" si="356"/>
        <v>0.81666833869651489</v>
      </c>
      <c r="H3802" s="130">
        <v>1.0723796154546041</v>
      </c>
      <c r="I3802" s="128">
        <f t="shared" si="357"/>
        <v>12071.803964002063</v>
      </c>
      <c r="J3802" s="3">
        <f t="shared" si="358"/>
        <v>12161.419590944834</v>
      </c>
      <c r="K3802" s="122">
        <f t="shared" si="359"/>
        <v>0.88227986336287512</v>
      </c>
      <c r="M3802" s="39" t="s">
        <v>2736</v>
      </c>
      <c r="N3802" s="3">
        <v>13784.083821873346</v>
      </c>
      <c r="O3802" s="3">
        <v>12161.419921875</v>
      </c>
      <c r="P3802" s="110">
        <v>0.88227987289428711</v>
      </c>
    </row>
    <row r="3803" spans="2:16" x14ac:dyDescent="0.2">
      <c r="B3803" s="102" t="s">
        <v>2735</v>
      </c>
      <c r="C3803" s="119">
        <v>9945.8141271390523</v>
      </c>
      <c r="D3803" s="125">
        <v>0.82120751635749933</v>
      </c>
      <c r="E3803" s="119">
        <f t="shared" si="354"/>
        <v>8167.5773175011909</v>
      </c>
      <c r="F3803" s="121">
        <f t="shared" si="355"/>
        <v>8368.4896909046856</v>
      </c>
      <c r="G3803" s="110">
        <f t="shared" si="356"/>
        <v>0.84140821293549661</v>
      </c>
      <c r="H3803" s="130">
        <v>1.1473664089773796</v>
      </c>
      <c r="I3803" s="128">
        <f t="shared" si="357"/>
        <v>9601.7239652175303</v>
      </c>
      <c r="J3803" s="3">
        <f t="shared" si="358"/>
        <v>9673.0028325218937</v>
      </c>
      <c r="K3803" s="122">
        <f t="shared" si="359"/>
        <v>0.97257023998943026</v>
      </c>
      <c r="M3803" s="39" t="s">
        <v>2735</v>
      </c>
      <c r="N3803" s="3">
        <v>9945.8141271390523</v>
      </c>
      <c r="O3803" s="3">
        <v>9673.0029296875</v>
      </c>
      <c r="P3803" s="110">
        <v>0.97257024049758911</v>
      </c>
    </row>
    <row r="3804" spans="2:16" x14ac:dyDescent="0.2">
      <c r="B3804" s="102" t="s">
        <v>2734</v>
      </c>
      <c r="C3804" s="119">
        <v>18278.211310180403</v>
      </c>
      <c r="D3804" s="125">
        <v>0.80645721848277696</v>
      </c>
      <c r="E3804" s="119">
        <f t="shared" si="354"/>
        <v>14740.595452048521</v>
      </c>
      <c r="F3804" s="121">
        <f t="shared" si="355"/>
        <v>15103.196000843558</v>
      </c>
      <c r="G3804" s="110">
        <f t="shared" si="356"/>
        <v>0.82629507584429451</v>
      </c>
      <c r="H3804" s="130">
        <v>1.095624462302323</v>
      </c>
      <c r="I3804" s="128">
        <f t="shared" si="357"/>
        <v>16547.430997470819</v>
      </c>
      <c r="J3804" s="3">
        <f t="shared" si="358"/>
        <v>16670.271660519407</v>
      </c>
      <c r="K3804" s="122">
        <f t="shared" si="359"/>
        <v>0.9120297045277389</v>
      </c>
      <c r="M3804" s="39" t="s">
        <v>2734</v>
      </c>
      <c r="N3804" s="3">
        <v>18278.211310180403</v>
      </c>
      <c r="O3804" s="3">
        <v>16670.26953125</v>
      </c>
      <c r="P3804" s="110">
        <v>0.91202956438064575</v>
      </c>
    </row>
    <row r="3805" spans="2:16" x14ac:dyDescent="0.2">
      <c r="B3805" s="102" t="s">
        <v>2733</v>
      </c>
      <c r="C3805" s="119">
        <v>16080.864128460131</v>
      </c>
      <c r="D3805" s="125">
        <v>0.87437270406126411</v>
      </c>
      <c r="E3805" s="119">
        <f t="shared" si="354"/>
        <v>14060.668651643467</v>
      </c>
      <c r="F3805" s="121">
        <f t="shared" si="355"/>
        <v>14406.543836000594</v>
      </c>
      <c r="G3805" s="110">
        <f t="shared" si="356"/>
        <v>0.89588119897759089</v>
      </c>
      <c r="H3805" s="130">
        <v>1.4568419228201015</v>
      </c>
      <c r="I3805" s="128">
        <f t="shared" si="357"/>
        <v>20988.057023231187</v>
      </c>
      <c r="J3805" s="3">
        <f t="shared" si="358"/>
        <v>21143.862890693596</v>
      </c>
      <c r="K3805" s="122">
        <f t="shared" si="359"/>
        <v>1.3148461874802424</v>
      </c>
      <c r="M3805" s="39" t="s">
        <v>2733</v>
      </c>
      <c r="N3805" s="3">
        <v>16080.864128460131</v>
      </c>
      <c r="O3805" s="3">
        <v>21143.86328125</v>
      </c>
      <c r="P3805" s="110">
        <v>1.3148461580276489</v>
      </c>
    </row>
    <row r="3806" spans="2:16" x14ac:dyDescent="0.2">
      <c r="B3806" s="102" t="s">
        <v>2732</v>
      </c>
      <c r="C3806" s="119">
        <v>10076.551143168734</v>
      </c>
      <c r="D3806" s="125">
        <v>0.92758824288189645</v>
      </c>
      <c r="E3806" s="119">
        <f t="shared" si="354"/>
        <v>9346.8903692014501</v>
      </c>
      <c r="F3806" s="121">
        <f t="shared" si="355"/>
        <v>9576.8123956504223</v>
      </c>
      <c r="G3806" s="110">
        <f t="shared" si="356"/>
        <v>0.95040577471220367</v>
      </c>
      <c r="H3806" s="130">
        <v>0.96081509965510214</v>
      </c>
      <c r="I3806" s="128">
        <f t="shared" si="357"/>
        <v>9201.5459563050772</v>
      </c>
      <c r="J3806" s="3">
        <f t="shared" si="358"/>
        <v>9269.8540825947312</v>
      </c>
      <c r="K3806" s="122">
        <f t="shared" si="359"/>
        <v>0.91994313837022579</v>
      </c>
      <c r="M3806" s="39" t="s">
        <v>2732</v>
      </c>
      <c r="N3806" s="3">
        <v>10076.551143168734</v>
      </c>
      <c r="O3806" s="3">
        <v>9269.8544921875</v>
      </c>
      <c r="P3806" s="110">
        <v>0.91994315385818481</v>
      </c>
    </row>
    <row r="3807" spans="2:16" x14ac:dyDescent="0.2">
      <c r="B3807" s="102" t="s">
        <v>2731</v>
      </c>
      <c r="C3807" s="119">
        <v>16853.356196947439</v>
      </c>
      <c r="D3807" s="125">
        <v>0.7730884443531052</v>
      </c>
      <c r="E3807" s="119">
        <f t="shared" si="354"/>
        <v>13029.13492442686</v>
      </c>
      <c r="F3807" s="121">
        <f t="shared" si="355"/>
        <v>13349.63564566911</v>
      </c>
      <c r="G3807" s="110">
        <f t="shared" si="356"/>
        <v>0.79210547084307514</v>
      </c>
      <c r="H3807" s="130">
        <v>1.1255549551270974</v>
      </c>
      <c r="I3807" s="128">
        <f t="shared" si="357"/>
        <v>15025.748550124194</v>
      </c>
      <c r="J3807" s="3">
        <f t="shared" si="358"/>
        <v>15137.292929126632</v>
      </c>
      <c r="K3807" s="122">
        <f t="shared" si="359"/>
        <v>0.89817676385836853</v>
      </c>
      <c r="M3807" s="39" t="s">
        <v>2731</v>
      </c>
      <c r="N3807" s="3">
        <v>16853.356196947439</v>
      </c>
      <c r="O3807" s="3">
        <v>15137.29296875</v>
      </c>
      <c r="P3807" s="110">
        <v>0.89817678928375244</v>
      </c>
    </row>
    <row r="3808" spans="2:16" x14ac:dyDescent="0.2">
      <c r="B3808" s="102" t="s">
        <v>2730</v>
      </c>
      <c r="C3808" s="119">
        <v>27534.534189673072</v>
      </c>
      <c r="D3808" s="125">
        <v>0.90171270445864582</v>
      </c>
      <c r="E3808" s="119">
        <f t="shared" si="354"/>
        <v>24828.239290179154</v>
      </c>
      <c r="F3808" s="121">
        <f t="shared" si="355"/>
        <v>25438.983491220391</v>
      </c>
      <c r="G3808" s="110">
        <f t="shared" si="356"/>
        <v>0.92389372981517059</v>
      </c>
      <c r="H3808" s="130">
        <v>0.92851386148117909</v>
      </c>
      <c r="I3808" s="128">
        <f t="shared" si="357"/>
        <v>23620.44879358901</v>
      </c>
      <c r="J3808" s="3">
        <f t="shared" si="358"/>
        <v>23795.796350061864</v>
      </c>
      <c r="K3808" s="122">
        <f t="shared" si="359"/>
        <v>0.86421641223865575</v>
      </c>
      <c r="M3808" s="39" t="s">
        <v>2730</v>
      </c>
      <c r="N3808" s="3">
        <v>27534.534189673072</v>
      </c>
      <c r="O3808" s="3">
        <v>23795.794921875</v>
      </c>
      <c r="P3808" s="110">
        <v>0.8642163872718811</v>
      </c>
    </row>
    <row r="3809" spans="2:16" x14ac:dyDescent="0.2">
      <c r="B3809" s="102" t="s">
        <v>2729</v>
      </c>
      <c r="C3809" s="119">
        <v>19055.051478899572</v>
      </c>
      <c r="D3809" s="125">
        <v>0.84691153813891407</v>
      </c>
      <c r="E3809" s="119">
        <f t="shared" si="354"/>
        <v>16137.942957311025</v>
      </c>
      <c r="F3809" s="121">
        <f t="shared" si="355"/>
        <v>16534.916538994305</v>
      </c>
      <c r="G3809" s="110">
        <f t="shared" si="356"/>
        <v>0.86774452209190234</v>
      </c>
      <c r="H3809" s="130">
        <v>1.2206898139008939</v>
      </c>
      <c r="I3809" s="128">
        <f t="shared" si="357"/>
        <v>20184.004192851775</v>
      </c>
      <c r="J3809" s="3">
        <f t="shared" si="358"/>
        <v>20333.841134816019</v>
      </c>
      <c r="K3809" s="122">
        <f t="shared" si="359"/>
        <v>1.0671102703308097</v>
      </c>
      <c r="M3809" s="39" t="s">
        <v>2729</v>
      </c>
      <c r="N3809" s="3">
        <v>19055.051478899572</v>
      </c>
      <c r="O3809" s="3">
        <v>20333.841796875</v>
      </c>
      <c r="P3809" s="110">
        <v>1.0671103000640869</v>
      </c>
    </row>
    <row r="3810" spans="2:16" x14ac:dyDescent="0.2">
      <c r="B3810" s="102" t="s">
        <v>2728</v>
      </c>
      <c r="C3810" s="119">
        <v>5563.2221867510216</v>
      </c>
      <c r="D3810" s="125">
        <v>0.88164484144141464</v>
      </c>
      <c r="E3810" s="119">
        <f t="shared" si="354"/>
        <v>4904.7861427414646</v>
      </c>
      <c r="F3810" s="121">
        <f t="shared" si="355"/>
        <v>5025.4378594828795</v>
      </c>
      <c r="G3810" s="110">
        <f t="shared" si="356"/>
        <v>0.90333222200815722</v>
      </c>
      <c r="H3810" s="130">
        <v>1.3438280480137499</v>
      </c>
      <c r="I3810" s="128">
        <f t="shared" si="357"/>
        <v>6753.3243491232752</v>
      </c>
      <c r="J3810" s="3">
        <f t="shared" si="358"/>
        <v>6803.4579826132867</v>
      </c>
      <c r="K3810" s="122">
        <f t="shared" si="359"/>
        <v>1.222934794661972</v>
      </c>
      <c r="M3810" s="39" t="s">
        <v>2728</v>
      </c>
      <c r="N3810" s="3">
        <v>5563.2221867510216</v>
      </c>
      <c r="O3810" s="3">
        <v>6803.4580078125</v>
      </c>
      <c r="P3810" s="110">
        <v>1.2229348421096802</v>
      </c>
    </row>
    <row r="3811" spans="2:16" x14ac:dyDescent="0.2">
      <c r="B3811" s="102" t="s">
        <v>2727</v>
      </c>
      <c r="C3811" s="119">
        <v>8050.2841274124876</v>
      </c>
      <c r="D3811" s="125">
        <v>0.78910683954320626</v>
      </c>
      <c r="E3811" s="119">
        <f t="shared" si="354"/>
        <v>6352.5342652073059</v>
      </c>
      <c r="F3811" s="121">
        <f t="shared" si="355"/>
        <v>6508.7988081354779</v>
      </c>
      <c r="G3811" s="110">
        <f t="shared" si="356"/>
        <v>0.80851789888657355</v>
      </c>
      <c r="H3811" s="130">
        <v>1.1362371124936623</v>
      </c>
      <c r="I3811" s="128">
        <f t="shared" si="357"/>
        <v>7395.5387635580455</v>
      </c>
      <c r="J3811" s="3">
        <f t="shared" si="358"/>
        <v>7450.4399071528333</v>
      </c>
      <c r="K3811" s="122">
        <f t="shared" si="359"/>
        <v>0.92548781996189544</v>
      </c>
      <c r="M3811" s="39" t="s">
        <v>2727</v>
      </c>
      <c r="N3811" s="3">
        <v>8050.2841274124876</v>
      </c>
      <c r="O3811" s="3">
        <v>7450.43994140625</v>
      </c>
      <c r="P3811" s="110">
        <v>0.92548781633377075</v>
      </c>
    </row>
    <row r="3812" spans="2:16" x14ac:dyDescent="0.2">
      <c r="B3812" s="102" t="s">
        <v>2726</v>
      </c>
      <c r="C3812" s="119">
        <v>14571.368722985844</v>
      </c>
      <c r="D3812" s="125">
        <v>1.0228771753581769</v>
      </c>
      <c r="E3812" s="119">
        <f t="shared" si="354"/>
        <v>14904.720480470245</v>
      </c>
      <c r="F3812" s="121">
        <f t="shared" si="355"/>
        <v>15271.358303442592</v>
      </c>
      <c r="G3812" s="110">
        <f t="shared" si="356"/>
        <v>1.0480386979263339</v>
      </c>
      <c r="H3812" s="130">
        <v>0.91749616484820085</v>
      </c>
      <c r="I3812" s="128">
        <f t="shared" si="357"/>
        <v>14011.412675431304</v>
      </c>
      <c r="J3812" s="3">
        <f t="shared" si="358"/>
        <v>14115.427082474936</v>
      </c>
      <c r="K3812" s="122">
        <f t="shared" si="359"/>
        <v>0.9687097588991983</v>
      </c>
      <c r="M3812" s="39" t="s">
        <v>2726</v>
      </c>
      <c r="N3812" s="3">
        <v>14571.368722985844</v>
      </c>
      <c r="O3812" s="3">
        <v>14115.427734375</v>
      </c>
      <c r="P3812" s="110">
        <v>0.96870982646942139</v>
      </c>
    </row>
    <row r="3813" spans="2:16" x14ac:dyDescent="0.2">
      <c r="B3813" s="102" t="s">
        <v>2725</v>
      </c>
      <c r="C3813" s="119">
        <v>12075.088259211361</v>
      </c>
      <c r="D3813" s="125">
        <v>0.8538795288019867</v>
      </c>
      <c r="E3813" s="119">
        <f t="shared" si="354"/>
        <v>10310.670673017799</v>
      </c>
      <c r="F3813" s="121">
        <f t="shared" si="355"/>
        <v>10564.300511557434</v>
      </c>
      <c r="G3813" s="110">
        <f t="shared" si="356"/>
        <v>0.87488391676959898</v>
      </c>
      <c r="H3813" s="130">
        <v>1.3328623344690806</v>
      </c>
      <c r="I3813" s="128">
        <f t="shared" si="357"/>
        <v>14080.758241867345</v>
      </c>
      <c r="J3813" s="3">
        <f t="shared" si="358"/>
        <v>14185.287439113867</v>
      </c>
      <c r="K3813" s="122">
        <f t="shared" si="359"/>
        <v>1.17475641871957</v>
      </c>
      <c r="M3813" s="39" t="s">
        <v>2725</v>
      </c>
      <c r="N3813" s="3">
        <v>12075.088259211361</v>
      </c>
      <c r="O3813" s="3">
        <v>14185.2880859375</v>
      </c>
      <c r="P3813" s="110">
        <v>1.1747565269470215</v>
      </c>
    </row>
    <row r="3814" spans="2:16" x14ac:dyDescent="0.2">
      <c r="B3814" s="102" t="s">
        <v>2724</v>
      </c>
      <c r="C3814" s="119">
        <v>4856.8457438779742</v>
      </c>
      <c r="D3814" s="125">
        <v>0.85074868014068861</v>
      </c>
      <c r="E3814" s="119">
        <f t="shared" si="354"/>
        <v>4131.9551062511073</v>
      </c>
      <c r="F3814" s="121">
        <f t="shared" si="355"/>
        <v>4233.5961284199166</v>
      </c>
      <c r="G3814" s="110">
        <f t="shared" si="356"/>
        <v>0.87167605307546359</v>
      </c>
      <c r="H3814" s="130">
        <v>1.3116730906242766</v>
      </c>
      <c r="I3814" s="128">
        <f t="shared" si="357"/>
        <v>5553.0941182195238</v>
      </c>
      <c r="J3814" s="3">
        <f t="shared" si="358"/>
        <v>5594.3177839086302</v>
      </c>
      <c r="K3814" s="122">
        <f t="shared" si="359"/>
        <v>1.1518417670481371</v>
      </c>
      <c r="M3814" s="39" t="s">
        <v>2724</v>
      </c>
      <c r="N3814" s="3">
        <v>4856.8457438779742</v>
      </c>
      <c r="O3814" s="3">
        <v>5594.31787109375</v>
      </c>
      <c r="P3814" s="110">
        <v>1.1518417596817017</v>
      </c>
    </row>
    <row r="3815" spans="2:16" x14ac:dyDescent="0.2">
      <c r="B3815" s="102" t="s">
        <v>2723</v>
      </c>
      <c r="C3815" s="119">
        <v>8876.4944320871891</v>
      </c>
      <c r="D3815" s="125">
        <v>0.97267095407918158</v>
      </c>
      <c r="E3815" s="119">
        <f t="shared" si="354"/>
        <v>8633.9083081367899</v>
      </c>
      <c r="F3815" s="121">
        <f t="shared" si="355"/>
        <v>8846.2918513227178</v>
      </c>
      <c r="G3815" s="110">
        <f t="shared" si="356"/>
        <v>0.99659746524987458</v>
      </c>
      <c r="H3815" s="130">
        <v>1.1226814914994492</v>
      </c>
      <c r="I3815" s="128">
        <f t="shared" si="357"/>
        <v>9931.5681298824111</v>
      </c>
      <c r="J3815" s="3">
        <f t="shared" si="358"/>
        <v>10005.295611469941</v>
      </c>
      <c r="K3815" s="122">
        <f t="shared" si="359"/>
        <v>1.1271674519731918</v>
      </c>
      <c r="M3815" s="39" t="s">
        <v>2723</v>
      </c>
      <c r="N3815" s="3">
        <v>8876.4944320871891</v>
      </c>
      <c r="O3815" s="3">
        <v>10005.2958984375</v>
      </c>
      <c r="P3815" s="110">
        <v>1.1271674633026123</v>
      </c>
    </row>
    <row r="3816" spans="2:16" x14ac:dyDescent="0.2">
      <c r="B3816" s="102" t="s">
        <v>2722</v>
      </c>
      <c r="C3816" s="119">
        <v>38803.542379936647</v>
      </c>
      <c r="D3816" s="125">
        <v>0.89106073208634673</v>
      </c>
      <c r="E3816" s="119">
        <f t="shared" si="354"/>
        <v>34576.312880609927</v>
      </c>
      <c r="F3816" s="121">
        <f t="shared" si="355"/>
        <v>35426.847722747239</v>
      </c>
      <c r="G3816" s="110">
        <f t="shared" si="356"/>
        <v>0.91297973200159876</v>
      </c>
      <c r="H3816" s="130">
        <v>1.0589780803932898</v>
      </c>
      <c r="I3816" s="128">
        <f t="shared" si="357"/>
        <v>37516.255195820268</v>
      </c>
      <c r="J3816" s="3">
        <f t="shared" si="358"/>
        <v>37794.758950515425</v>
      </c>
      <c r="K3816" s="122">
        <f t="shared" si="359"/>
        <v>0.97400280058083533</v>
      </c>
      <c r="M3816" s="39" t="s">
        <v>2722</v>
      </c>
      <c r="N3816" s="3">
        <v>38803.542379936647</v>
      </c>
      <c r="O3816" s="3">
        <v>37794.7578125</v>
      </c>
      <c r="P3816" s="110">
        <v>0.97400277853012085</v>
      </c>
    </row>
    <row r="3817" spans="2:16" x14ac:dyDescent="0.2">
      <c r="B3817" s="102" t="s">
        <v>2721</v>
      </c>
      <c r="C3817" s="119">
        <v>58659.804831629641</v>
      </c>
      <c r="D3817" s="125">
        <v>1.0724024258270934</v>
      </c>
      <c r="E3817" s="119">
        <f t="shared" si="354"/>
        <v>62906.916999983485</v>
      </c>
      <c r="F3817" s="121">
        <f t="shared" si="355"/>
        <v>64454.349917561318</v>
      </c>
      <c r="G3817" s="110">
        <f t="shared" si="356"/>
        <v>1.0987822087469208</v>
      </c>
      <c r="H3817" s="130">
        <v>0.91224093228933822</v>
      </c>
      <c r="I3817" s="128">
        <f t="shared" si="357"/>
        <v>58797.89625889936</v>
      </c>
      <c r="J3817" s="3">
        <f t="shared" si="358"/>
        <v>59234.385316530672</v>
      </c>
      <c r="K3817" s="122">
        <f t="shared" si="359"/>
        <v>1.0097951312069695</v>
      </c>
      <c r="M3817" s="39" t="s">
        <v>2721</v>
      </c>
      <c r="N3817" s="3">
        <v>58659.804831629641</v>
      </c>
      <c r="O3817" s="3">
        <v>59234.390625</v>
      </c>
      <c r="P3817" s="110">
        <v>1.0097951889038086</v>
      </c>
    </row>
    <row r="3818" spans="2:16" x14ac:dyDescent="0.2">
      <c r="B3818" s="102" t="s">
        <v>2720</v>
      </c>
      <c r="C3818" s="119">
        <v>7157.9386176307426</v>
      </c>
      <c r="D3818" s="125">
        <v>0.8797492475373152</v>
      </c>
      <c r="E3818" s="119">
        <f t="shared" si="354"/>
        <v>6297.1911127789363</v>
      </c>
      <c r="F3818" s="121">
        <f t="shared" si="355"/>
        <v>6452.0942821107801</v>
      </c>
      <c r="G3818" s="110">
        <f t="shared" si="356"/>
        <v>0.90138999882153292</v>
      </c>
      <c r="H3818" s="130">
        <v>1.3081630309255186</v>
      </c>
      <c r="I3818" s="128">
        <f t="shared" si="357"/>
        <v>8440.3912119032448</v>
      </c>
      <c r="J3818" s="3">
        <f t="shared" si="358"/>
        <v>8503.0488687333673</v>
      </c>
      <c r="K3818" s="122">
        <f t="shared" si="359"/>
        <v>1.187918662474903</v>
      </c>
      <c r="M3818" s="39" t="s">
        <v>2720</v>
      </c>
      <c r="N3818" s="3">
        <v>7157.9386176307426</v>
      </c>
      <c r="O3818" s="3">
        <v>8503.048828125</v>
      </c>
      <c r="P3818" s="110">
        <v>1.1879186630249023</v>
      </c>
    </row>
    <row r="3819" spans="2:16" x14ac:dyDescent="0.2">
      <c r="B3819" s="102" t="s">
        <v>2719</v>
      </c>
      <c r="C3819" s="119">
        <v>15269.547071770252</v>
      </c>
      <c r="D3819" s="125">
        <v>0.85573764864375446</v>
      </c>
      <c r="E3819" s="119">
        <f t="shared" si="354"/>
        <v>13066.726307051802</v>
      </c>
      <c r="F3819" s="121">
        <f t="shared" si="355"/>
        <v>13388.15173014983</v>
      </c>
      <c r="G3819" s="110">
        <f t="shared" si="356"/>
        <v>0.87678774407797122</v>
      </c>
      <c r="H3819" s="130">
        <v>1.1391310691947649</v>
      </c>
      <c r="I3819" s="128">
        <f t="shared" si="357"/>
        <v>15250.859594907319</v>
      </c>
      <c r="J3819" s="3">
        <f t="shared" si="358"/>
        <v>15364.07509675686</v>
      </c>
      <c r="K3819" s="122">
        <f t="shared" si="359"/>
        <v>1.0061906240271767</v>
      </c>
      <c r="M3819" s="39" t="s">
        <v>2719</v>
      </c>
      <c r="N3819" s="3">
        <v>15269.547071770252</v>
      </c>
      <c r="O3819" s="3">
        <v>15364.0751953125</v>
      </c>
      <c r="P3819" s="110">
        <v>1.0061906576156616</v>
      </c>
    </row>
    <row r="3820" spans="2:16" x14ac:dyDescent="0.2">
      <c r="B3820" s="102" t="s">
        <v>2718</v>
      </c>
      <c r="C3820" s="119">
        <v>10407.747887509509</v>
      </c>
      <c r="D3820" s="125">
        <v>0.85172123169956149</v>
      </c>
      <c r="E3820" s="119">
        <f t="shared" si="354"/>
        <v>8864.4998499681078</v>
      </c>
      <c r="F3820" s="121">
        <f t="shared" si="355"/>
        <v>9082.5556619499275</v>
      </c>
      <c r="G3820" s="110">
        <f t="shared" si="356"/>
        <v>0.87267252820853158</v>
      </c>
      <c r="H3820" s="130">
        <v>1.2323236319596846</v>
      </c>
      <c r="I3820" s="128">
        <f t="shared" si="357"/>
        <v>11192.647980810132</v>
      </c>
      <c r="J3820" s="3">
        <f t="shared" si="358"/>
        <v>11275.737150327883</v>
      </c>
      <c r="K3820" s="122">
        <f t="shared" si="359"/>
        <v>1.0833983751528089</v>
      </c>
      <c r="M3820" s="39" t="s">
        <v>2718</v>
      </c>
      <c r="N3820" s="3">
        <v>10407.747887509509</v>
      </c>
      <c r="O3820" s="3">
        <v>11275.7373046875</v>
      </c>
      <c r="P3820" s="110">
        <v>1.0833983421325684</v>
      </c>
    </row>
    <row r="3821" spans="2:16" x14ac:dyDescent="0.2">
      <c r="B3821" s="102" t="s">
        <v>2717</v>
      </c>
      <c r="C3821" s="119">
        <v>16290.827653716049</v>
      </c>
      <c r="D3821" s="125">
        <v>0.85852272436160026</v>
      </c>
      <c r="E3821" s="119">
        <f t="shared" si="354"/>
        <v>13986.0457393736</v>
      </c>
      <c r="F3821" s="121">
        <f t="shared" si="355"/>
        <v>14330.085291715062</v>
      </c>
      <c r="G3821" s="110">
        <f t="shared" si="356"/>
        <v>0.87964132923880467</v>
      </c>
      <c r="H3821" s="130">
        <v>1.1912317899237004</v>
      </c>
      <c r="I3821" s="128">
        <f t="shared" si="357"/>
        <v>17070.453151809026</v>
      </c>
      <c r="J3821" s="3">
        <f t="shared" si="358"/>
        <v>17197.176495392003</v>
      </c>
      <c r="K3821" s="122">
        <f t="shared" si="359"/>
        <v>1.0556355306766265</v>
      </c>
      <c r="M3821" s="39" t="s">
        <v>2717</v>
      </c>
      <c r="N3821" s="3">
        <v>16290.827653716049</v>
      </c>
      <c r="O3821" s="3">
        <v>17197.17578125</v>
      </c>
      <c r="P3821" s="110">
        <v>1.0556354522705078</v>
      </c>
    </row>
    <row r="3822" spans="2:16" x14ac:dyDescent="0.2">
      <c r="B3822" s="102" t="s">
        <v>2716</v>
      </c>
      <c r="C3822" s="119">
        <v>11481.805686911868</v>
      </c>
      <c r="D3822" s="125">
        <v>0.87216317196405324</v>
      </c>
      <c r="E3822" s="119">
        <f t="shared" si="354"/>
        <v>10014.00806777196</v>
      </c>
      <c r="F3822" s="121">
        <f t="shared" si="355"/>
        <v>10260.340370481443</v>
      </c>
      <c r="G3822" s="110">
        <f t="shared" si="356"/>
        <v>0.8936173151037754</v>
      </c>
      <c r="H3822" s="130">
        <v>1.154667858031855</v>
      </c>
      <c r="I3822" s="128">
        <f t="shared" si="357"/>
        <v>11847.285238261578</v>
      </c>
      <c r="J3822" s="3">
        <f t="shared" si="358"/>
        <v>11935.234139466618</v>
      </c>
      <c r="K3822" s="122">
        <f t="shared" si="359"/>
        <v>1.0394910404268218</v>
      </c>
      <c r="M3822" s="39" t="s">
        <v>2716</v>
      </c>
      <c r="N3822" s="3">
        <v>11481.805686911868</v>
      </c>
      <c r="O3822" s="3">
        <v>11935.234375</v>
      </c>
      <c r="P3822" s="110">
        <v>1.0394910573959351</v>
      </c>
    </row>
    <row r="3823" spans="2:16" x14ac:dyDescent="0.2">
      <c r="B3823" s="102" t="s">
        <v>2715</v>
      </c>
      <c r="C3823" s="119">
        <v>8027.1558864257977</v>
      </c>
      <c r="D3823" s="125">
        <v>0.90476451690289683</v>
      </c>
      <c r="E3823" s="119">
        <f t="shared" si="354"/>
        <v>7262.6858176862816</v>
      </c>
      <c r="F3823" s="121">
        <f t="shared" si="355"/>
        <v>7441.3389712705903</v>
      </c>
      <c r="G3823" s="110">
        <f t="shared" si="356"/>
        <v>0.9270206130983647</v>
      </c>
      <c r="H3823" s="130">
        <v>0.92263799795176671</v>
      </c>
      <c r="I3823" s="128">
        <f t="shared" si="357"/>
        <v>6865.6620905335567</v>
      </c>
      <c r="J3823" s="3">
        <f t="shared" si="358"/>
        <v>6916.6296687393578</v>
      </c>
      <c r="K3823" s="122">
        <f t="shared" si="359"/>
        <v>0.86165383687585051</v>
      </c>
      <c r="M3823" s="39" t="s">
        <v>2715</v>
      </c>
      <c r="N3823" s="3">
        <v>8027.1558864257977</v>
      </c>
      <c r="O3823" s="3">
        <v>6916.63037109375</v>
      </c>
      <c r="P3823" s="110">
        <v>0.86165392398834229</v>
      </c>
    </row>
    <row r="3824" spans="2:16" x14ac:dyDescent="0.2">
      <c r="B3824" s="102" t="s">
        <v>2714</v>
      </c>
      <c r="C3824" s="119">
        <v>13647.875746707479</v>
      </c>
      <c r="D3824" s="125">
        <v>0.79524713147562776</v>
      </c>
      <c r="E3824" s="119">
        <f t="shared" si="354"/>
        <v>10853.434038304915</v>
      </c>
      <c r="F3824" s="121">
        <f t="shared" si="355"/>
        <v>11120.415189195477</v>
      </c>
      <c r="G3824" s="110">
        <f t="shared" si="356"/>
        <v>0.81480923446113973</v>
      </c>
      <c r="H3824" s="130">
        <v>1.1276484595390945</v>
      </c>
      <c r="I3824" s="128">
        <f t="shared" si="357"/>
        <v>12539.919057531428</v>
      </c>
      <c r="J3824" s="3">
        <f t="shared" si="358"/>
        <v>12633.009759758148</v>
      </c>
      <c r="K3824" s="122">
        <f t="shared" si="359"/>
        <v>0.92563927121082079</v>
      </c>
      <c r="M3824" s="39" t="s">
        <v>2714</v>
      </c>
      <c r="N3824" s="3">
        <v>13647.875746707479</v>
      </c>
      <c r="O3824" s="3">
        <v>12633.01171875</v>
      </c>
      <c r="P3824" s="110">
        <v>0.92563939094543457</v>
      </c>
    </row>
    <row r="3825" spans="2:16" x14ac:dyDescent="0.2">
      <c r="B3825" s="102" t="s">
        <v>2713</v>
      </c>
      <c r="C3825" s="119">
        <v>10045.472022205264</v>
      </c>
      <c r="D3825" s="125">
        <v>0.93528769683486879</v>
      </c>
      <c r="E3825" s="119">
        <f t="shared" si="354"/>
        <v>9395.4063912674737</v>
      </c>
      <c r="F3825" s="121">
        <f t="shared" si="355"/>
        <v>9626.5218522885916</v>
      </c>
      <c r="G3825" s="110">
        <f t="shared" si="356"/>
        <v>0.95829462577860025</v>
      </c>
      <c r="H3825" s="130">
        <v>0.93006772275217053</v>
      </c>
      <c r="I3825" s="128">
        <f t="shared" si="357"/>
        <v>8953.317257182056</v>
      </c>
      <c r="J3825" s="3">
        <f t="shared" si="358"/>
        <v>9019.7826455873437</v>
      </c>
      <c r="K3825" s="122">
        <f t="shared" si="359"/>
        <v>0.89789535281660637</v>
      </c>
      <c r="M3825" s="39" t="s">
        <v>2713</v>
      </c>
      <c r="N3825" s="3">
        <v>10045.472022205264</v>
      </c>
      <c r="O3825" s="3">
        <v>9019.7822265625</v>
      </c>
      <c r="P3825" s="110">
        <v>0.89789533615112305</v>
      </c>
    </row>
    <row r="3826" spans="2:16" x14ac:dyDescent="0.2">
      <c r="B3826" s="102" t="s">
        <v>2712</v>
      </c>
      <c r="C3826" s="119">
        <v>6366.2717705902778</v>
      </c>
      <c r="D3826" s="125">
        <v>0.95069345348559808</v>
      </c>
      <c r="E3826" s="119">
        <f t="shared" si="354"/>
        <v>6052.3728954103444</v>
      </c>
      <c r="F3826" s="121">
        <f t="shared" si="355"/>
        <v>6201.2538371963847</v>
      </c>
      <c r="G3826" s="110">
        <f t="shared" si="356"/>
        <v>0.97407934512689009</v>
      </c>
      <c r="H3826" s="130">
        <v>1.0204595373017022</v>
      </c>
      <c r="I3826" s="128">
        <f t="shared" si="357"/>
        <v>6328.1286213958283</v>
      </c>
      <c r="J3826" s="3">
        <f t="shared" si="358"/>
        <v>6375.1057936123389</v>
      </c>
      <c r="K3826" s="122">
        <f t="shared" si="359"/>
        <v>1.0013876289515113</v>
      </c>
      <c r="M3826" s="39" t="s">
        <v>2712</v>
      </c>
      <c r="N3826" s="3">
        <v>6366.2717705902778</v>
      </c>
      <c r="O3826" s="3">
        <v>6375.10498046875</v>
      </c>
      <c r="P3826" s="110">
        <v>1.0013874769210815</v>
      </c>
    </row>
    <row r="3827" spans="2:16" x14ac:dyDescent="0.2">
      <c r="B3827" s="102" t="s">
        <v>2711</v>
      </c>
      <c r="C3827" s="119">
        <v>9533.5069272142246</v>
      </c>
      <c r="D3827" s="125">
        <v>0.95099536435067189</v>
      </c>
      <c r="E3827" s="119">
        <f t="shared" si="354"/>
        <v>9066.3208937857453</v>
      </c>
      <c r="F3827" s="121">
        <f t="shared" si="355"/>
        <v>9289.3412556383428</v>
      </c>
      <c r="G3827" s="110">
        <f t="shared" si="356"/>
        <v>0.9743886826285415</v>
      </c>
      <c r="H3827" s="130">
        <v>0.94708659643031479</v>
      </c>
      <c r="I3827" s="128">
        <f t="shared" si="357"/>
        <v>8797.8105928822242</v>
      </c>
      <c r="J3827" s="3">
        <f t="shared" si="358"/>
        <v>8863.1215699620316</v>
      </c>
      <c r="K3827" s="122">
        <f t="shared" si="359"/>
        <v>0.9296811380774771</v>
      </c>
      <c r="M3827" s="39" t="s">
        <v>2711</v>
      </c>
      <c r="N3827" s="3">
        <v>9533.5069272142246</v>
      </c>
      <c r="O3827" s="3">
        <v>8863.12109375</v>
      </c>
      <c r="P3827" s="110">
        <v>0.92968106269836426</v>
      </c>
    </row>
    <row r="3828" spans="2:16" x14ac:dyDescent="0.2">
      <c r="B3828" s="102" t="s">
        <v>2710</v>
      </c>
      <c r="C3828" s="119">
        <v>6082.7162940482822</v>
      </c>
      <c r="D3828" s="125">
        <v>0.86989081076787533</v>
      </c>
      <c r="E3828" s="119">
        <f t="shared" si="354"/>
        <v>5291.2990087006265</v>
      </c>
      <c r="F3828" s="121">
        <f t="shared" si="355"/>
        <v>5421.4584673625795</v>
      </c>
      <c r="G3828" s="110">
        <f t="shared" si="356"/>
        <v>0.8912890566123034</v>
      </c>
      <c r="H3828" s="130">
        <v>1.0550688114274067</v>
      </c>
      <c r="I3828" s="128">
        <f t="shared" si="357"/>
        <v>5720.011741363287</v>
      </c>
      <c r="J3828" s="3">
        <f t="shared" si="358"/>
        <v>5762.4745281887563</v>
      </c>
      <c r="K3828" s="122">
        <f t="shared" si="359"/>
        <v>0.94735217781357473</v>
      </c>
      <c r="M3828" s="39" t="s">
        <v>2710</v>
      </c>
      <c r="N3828" s="3">
        <v>6082.7162940482822</v>
      </c>
      <c r="O3828" s="3">
        <v>5762.474609375</v>
      </c>
      <c r="P3828" s="110">
        <v>0.94735217094421387</v>
      </c>
    </row>
    <row r="3829" spans="2:16" x14ac:dyDescent="0.2">
      <c r="B3829" s="102" t="s">
        <v>2709</v>
      </c>
      <c r="C3829" s="119">
        <v>3239.5371394446415</v>
      </c>
      <c r="D3829" s="125">
        <v>0.85425364195848141</v>
      </c>
      <c r="E3829" s="119">
        <f t="shared" si="354"/>
        <v>2767.3863996303457</v>
      </c>
      <c r="F3829" s="121">
        <f t="shared" si="355"/>
        <v>2835.4607071098603</v>
      </c>
      <c r="G3829" s="110">
        <f t="shared" si="356"/>
        <v>0.87526723265038642</v>
      </c>
      <c r="H3829" s="130">
        <v>0.95248879585660617</v>
      </c>
      <c r="I3829" s="128">
        <f t="shared" si="357"/>
        <v>2700.7445546137919</v>
      </c>
      <c r="J3829" s="3">
        <f t="shared" si="358"/>
        <v>2720.7936638600745</v>
      </c>
      <c r="K3829" s="122">
        <f t="shared" si="359"/>
        <v>0.83987111329321074</v>
      </c>
      <c r="M3829" s="39" t="s">
        <v>2709</v>
      </c>
      <c r="N3829" s="3">
        <v>3239.5371394446415</v>
      </c>
      <c r="O3829" s="3">
        <v>2720.79345703125</v>
      </c>
      <c r="P3829" s="110">
        <v>0.83987104892730713</v>
      </c>
    </row>
    <row r="3830" spans="2:16" x14ac:dyDescent="0.2">
      <c r="B3830" s="102" t="s">
        <v>2708</v>
      </c>
      <c r="C3830" s="119">
        <v>4692.3430414552722</v>
      </c>
      <c r="D3830" s="125">
        <v>0.91503236643739583</v>
      </c>
      <c r="E3830" s="119">
        <f t="shared" si="354"/>
        <v>4293.645757358865</v>
      </c>
      <c r="F3830" s="121">
        <f t="shared" si="355"/>
        <v>4399.2641710121243</v>
      </c>
      <c r="G3830" s="110">
        <f t="shared" si="356"/>
        <v>0.93754103912397391</v>
      </c>
      <c r="H3830" s="130">
        <v>0.88078552982475145</v>
      </c>
      <c r="I3830" s="128">
        <f t="shared" si="357"/>
        <v>3874.8082237039598</v>
      </c>
      <c r="J3830" s="3">
        <f t="shared" si="358"/>
        <v>3903.5730520001866</v>
      </c>
      <c r="K3830" s="122">
        <f t="shared" si="359"/>
        <v>0.83190274400516584</v>
      </c>
      <c r="M3830" s="39" t="s">
        <v>2708</v>
      </c>
      <c r="N3830" s="3">
        <v>4692.3430414552722</v>
      </c>
      <c r="O3830" s="3">
        <v>3903.573486328125</v>
      </c>
      <c r="P3830" s="110">
        <v>0.83190286159515381</v>
      </c>
    </row>
    <row r="3831" spans="2:16" x14ac:dyDescent="0.2">
      <c r="B3831" s="102" t="s">
        <v>2707</v>
      </c>
      <c r="C3831" s="119">
        <v>11458.273357552622</v>
      </c>
      <c r="D3831" s="125">
        <v>0.83342962530702347</v>
      </c>
      <c r="E3831" s="119">
        <f t="shared" si="354"/>
        <v>9549.6644710505316</v>
      </c>
      <c r="F3831" s="121">
        <f t="shared" si="355"/>
        <v>9784.5744914276383</v>
      </c>
      <c r="G3831" s="110">
        <f t="shared" si="356"/>
        <v>0.85393097075819202</v>
      </c>
      <c r="H3831" s="130">
        <v>0.91286443399348671</v>
      </c>
      <c r="I3831" s="128">
        <f t="shared" si="357"/>
        <v>8931.9900549841987</v>
      </c>
      <c r="J3831" s="3">
        <f t="shared" si="358"/>
        <v>8998.2971198612395</v>
      </c>
      <c r="K3831" s="122">
        <f t="shared" si="359"/>
        <v>0.78531004096966228</v>
      </c>
      <c r="M3831" s="39" t="s">
        <v>2707</v>
      </c>
      <c r="N3831" s="3">
        <v>11458.273357552622</v>
      </c>
      <c r="O3831" s="3">
        <v>8998.296875</v>
      </c>
      <c r="P3831" s="110">
        <v>0.78531002998352051</v>
      </c>
    </row>
    <row r="3832" spans="2:16" x14ac:dyDescent="0.2">
      <c r="B3832" s="102" t="s">
        <v>2706</v>
      </c>
      <c r="C3832" s="119">
        <v>13299.395442591242</v>
      </c>
      <c r="D3832" s="125">
        <v>0.99850242373871567</v>
      </c>
      <c r="E3832" s="119">
        <f t="shared" si="354"/>
        <v>13279.478583686983</v>
      </c>
      <c r="F3832" s="121">
        <f t="shared" si="355"/>
        <v>13606.137451561122</v>
      </c>
      <c r="G3832" s="110">
        <f t="shared" si="356"/>
        <v>1.0230643573457137</v>
      </c>
      <c r="H3832" s="130">
        <v>1.0368924855943595</v>
      </c>
      <c r="I3832" s="128">
        <f t="shared" si="357"/>
        <v>14108.101681487715</v>
      </c>
      <c r="J3832" s="3">
        <f t="shared" si="358"/>
        <v>14212.833864095137</v>
      </c>
      <c r="K3832" s="122">
        <f t="shared" si="359"/>
        <v>1.0686827025669614</v>
      </c>
      <c r="M3832" s="39" t="s">
        <v>2706</v>
      </c>
      <c r="N3832" s="3">
        <v>13299.395442591242</v>
      </c>
      <c r="O3832" s="3">
        <v>14212.833984375</v>
      </c>
      <c r="P3832" s="110">
        <v>1.0686826705932617</v>
      </c>
    </row>
    <row r="3833" spans="2:16" x14ac:dyDescent="0.2">
      <c r="B3833" s="102" t="s">
        <v>2705</v>
      </c>
      <c r="C3833" s="119">
        <v>14586.528464822226</v>
      </c>
      <c r="D3833" s="125">
        <v>1.0606404774265137</v>
      </c>
      <c r="E3833" s="119">
        <f t="shared" si="354"/>
        <v>15471.062514924477</v>
      </c>
      <c r="F3833" s="121">
        <f t="shared" si="355"/>
        <v>15851.631656558055</v>
      </c>
      <c r="G3833" s="110">
        <f t="shared" si="356"/>
        <v>1.0867309308576629</v>
      </c>
      <c r="H3833" s="130">
        <v>1.0483915545125864</v>
      </c>
      <c r="I3833" s="128">
        <f t="shared" si="357"/>
        <v>16618.716753979825</v>
      </c>
      <c r="J3833" s="3">
        <f t="shared" si="358"/>
        <v>16742.086610327169</v>
      </c>
      <c r="K3833" s="122">
        <f t="shared" si="359"/>
        <v>1.1477773241730149</v>
      </c>
      <c r="M3833" s="39" t="s">
        <v>2705</v>
      </c>
      <c r="N3833" s="3">
        <v>14586.528464822226</v>
      </c>
      <c r="O3833" s="3">
        <v>16742.0859375</v>
      </c>
      <c r="P3833" s="110">
        <v>1.1477773189544678</v>
      </c>
    </row>
    <row r="3834" spans="2:16" x14ac:dyDescent="0.2">
      <c r="B3834" s="102" t="s">
        <v>2704</v>
      </c>
      <c r="C3834" s="119">
        <v>3730.1336052233296</v>
      </c>
      <c r="D3834" s="125">
        <v>0.82237212125287062</v>
      </c>
      <c r="E3834" s="119">
        <f t="shared" si="354"/>
        <v>3067.5578854841274</v>
      </c>
      <c r="F3834" s="121">
        <f t="shared" si="355"/>
        <v>3143.0160429483503</v>
      </c>
      <c r="G3834" s="110">
        <f t="shared" si="356"/>
        <v>0.8426014656813271</v>
      </c>
      <c r="H3834" s="130">
        <v>1.2364487800032102</v>
      </c>
      <c r="I3834" s="128">
        <f t="shared" si="357"/>
        <v>3886.1783518340053</v>
      </c>
      <c r="J3834" s="3">
        <f t="shared" si="358"/>
        <v>3915.0275868323156</v>
      </c>
      <c r="K3834" s="122">
        <f t="shared" si="359"/>
        <v>1.0495676565981653</v>
      </c>
      <c r="M3834" s="39" t="s">
        <v>2704</v>
      </c>
      <c r="N3834" s="3">
        <v>3730.1336052233296</v>
      </c>
      <c r="O3834" s="3">
        <v>3915.02734375</v>
      </c>
      <c r="P3834" s="110">
        <v>1.0495675802230835</v>
      </c>
    </row>
    <row r="3835" spans="2:16" x14ac:dyDescent="0.2">
      <c r="B3835" s="102" t="s">
        <v>2703</v>
      </c>
      <c r="C3835" s="119">
        <v>4133.143819363042</v>
      </c>
      <c r="D3835" s="125">
        <v>0.9558838413869768</v>
      </c>
      <c r="E3835" s="119">
        <f t="shared" si="354"/>
        <v>3950.8053910575854</v>
      </c>
      <c r="F3835" s="121">
        <f t="shared" si="355"/>
        <v>4047.9903526583594</v>
      </c>
      <c r="G3835" s="110">
        <f t="shared" si="356"/>
        <v>0.97939741019759496</v>
      </c>
      <c r="H3835" s="130">
        <v>0.91735837688748212</v>
      </c>
      <c r="I3835" s="128">
        <f t="shared" si="357"/>
        <v>3713.457859570859</v>
      </c>
      <c r="J3835" s="3">
        <f t="shared" si="358"/>
        <v>3741.0248955501838</v>
      </c>
      <c r="K3835" s="122">
        <f t="shared" si="359"/>
        <v>0.9051281685442808</v>
      </c>
      <c r="M3835" s="39" t="s">
        <v>2703</v>
      </c>
      <c r="N3835" s="3">
        <v>4133.143819363042</v>
      </c>
      <c r="O3835" s="3">
        <v>3741.02490234375</v>
      </c>
      <c r="P3835" s="110">
        <v>0.90512818098068237</v>
      </c>
    </row>
    <row r="3836" spans="2:16" x14ac:dyDescent="0.2">
      <c r="B3836" s="102" t="s">
        <v>2702</v>
      </c>
      <c r="C3836" s="119">
        <v>16979.615232134729</v>
      </c>
      <c r="D3836" s="125">
        <v>0.77381310592012986</v>
      </c>
      <c r="E3836" s="119">
        <f t="shared" si="354"/>
        <v>13139.048800106921</v>
      </c>
      <c r="F3836" s="121">
        <f t="shared" si="355"/>
        <v>13462.253267732511</v>
      </c>
      <c r="G3836" s="110">
        <f t="shared" si="356"/>
        <v>0.79284795819486864</v>
      </c>
      <c r="H3836" s="130">
        <v>0.46239045272378959</v>
      </c>
      <c r="I3836" s="128">
        <f t="shared" si="357"/>
        <v>6224.8173831491513</v>
      </c>
      <c r="J3836" s="3">
        <f t="shared" si="358"/>
        <v>6271.027619337432</v>
      </c>
      <c r="K3836" s="122">
        <f t="shared" si="359"/>
        <v>0.36932683889498358</v>
      </c>
      <c r="M3836" s="39" t="s">
        <v>2702</v>
      </c>
      <c r="N3836" s="3">
        <v>16979.615232134729</v>
      </c>
      <c r="O3836" s="3">
        <v>6271.02734375</v>
      </c>
      <c r="P3836" s="110">
        <v>0.36932682991027832</v>
      </c>
    </row>
    <row r="3837" spans="2:16" x14ac:dyDescent="0.2">
      <c r="B3837" s="102" t="s">
        <v>2701</v>
      </c>
      <c r="C3837" s="119">
        <v>7710.5734558772247</v>
      </c>
      <c r="D3837" s="125">
        <v>0.86794082355413704</v>
      </c>
      <c r="E3837" s="119">
        <f t="shared" si="354"/>
        <v>6692.3214753687471</v>
      </c>
      <c r="F3837" s="121">
        <f t="shared" si="355"/>
        <v>6856.9443664572</v>
      </c>
      <c r="G3837" s="110">
        <f t="shared" si="356"/>
        <v>0.88929110210741025</v>
      </c>
      <c r="H3837" s="130">
        <v>1.1201375279894186</v>
      </c>
      <c r="I3837" s="128">
        <f t="shared" si="357"/>
        <v>7680.7207122043383</v>
      </c>
      <c r="J3837" s="3">
        <f t="shared" si="358"/>
        <v>7737.7389179380507</v>
      </c>
      <c r="K3837" s="122">
        <f t="shared" si="359"/>
        <v>1.0035231441884676</v>
      </c>
      <c r="M3837" s="39" t="s">
        <v>2701</v>
      </c>
      <c r="N3837" s="3">
        <v>7710.5734558772247</v>
      </c>
      <c r="O3837" s="3">
        <v>7737.73876953125</v>
      </c>
      <c r="P3837" s="110">
        <v>1.0035231113433838</v>
      </c>
    </row>
    <row r="3838" spans="2:16" x14ac:dyDescent="0.2">
      <c r="B3838" s="102" t="s">
        <v>2700</v>
      </c>
      <c r="C3838" s="119">
        <v>9686.4394842204711</v>
      </c>
      <c r="D3838" s="125">
        <v>0.95439826952758233</v>
      </c>
      <c r="E3838" s="119">
        <f t="shared" si="354"/>
        <v>9244.7210816236638</v>
      </c>
      <c r="F3838" s="121">
        <f t="shared" si="355"/>
        <v>9472.1298690473723</v>
      </c>
      <c r="G3838" s="110">
        <f t="shared" si="356"/>
        <v>0.97787529509452709</v>
      </c>
      <c r="H3838" s="130">
        <v>0.8753849388084749</v>
      </c>
      <c r="I3838" s="128">
        <f t="shared" si="357"/>
        <v>8291.7598258019607</v>
      </c>
      <c r="J3838" s="3">
        <f t="shared" si="358"/>
        <v>8353.3141102704576</v>
      </c>
      <c r="K3838" s="122">
        <f t="shared" si="359"/>
        <v>0.86237199167746637</v>
      </c>
      <c r="M3838" s="39" t="s">
        <v>2700</v>
      </c>
      <c r="N3838" s="3">
        <v>9686.4394842204711</v>
      </c>
      <c r="O3838" s="3">
        <v>8353.314453125</v>
      </c>
      <c r="P3838" s="110">
        <v>0.86237204074859619</v>
      </c>
    </row>
    <row r="3839" spans="2:16" x14ac:dyDescent="0.2">
      <c r="B3839" s="102" t="s">
        <v>2699</v>
      </c>
      <c r="C3839" s="119">
        <v>5931.5611121914935</v>
      </c>
      <c r="D3839" s="125">
        <v>1.0343615885796746</v>
      </c>
      <c r="E3839" s="119">
        <f t="shared" si="354"/>
        <v>6135.3789747638148</v>
      </c>
      <c r="F3839" s="121">
        <f t="shared" si="355"/>
        <v>6286.3017641824563</v>
      </c>
      <c r="G3839" s="110">
        <f t="shared" si="356"/>
        <v>1.0598056136118774</v>
      </c>
      <c r="H3839" s="130">
        <v>0.95134103588325036</v>
      </c>
      <c r="I3839" s="128">
        <f t="shared" si="357"/>
        <v>5980.4168322120422</v>
      </c>
      <c r="J3839" s="3">
        <f t="shared" si="358"/>
        <v>6024.8127489611825</v>
      </c>
      <c r="K3839" s="122">
        <f t="shared" si="359"/>
        <v>1.0157212637627595</v>
      </c>
      <c r="M3839" s="39" t="s">
        <v>2699</v>
      </c>
      <c r="N3839" s="3">
        <v>5931.5611121914935</v>
      </c>
      <c r="O3839" s="3">
        <v>6024.81298828125</v>
      </c>
      <c r="P3839" s="110">
        <v>1.015721321105957</v>
      </c>
    </row>
    <row r="3840" spans="2:16" x14ac:dyDescent="0.2">
      <c r="B3840" s="102" t="s">
        <v>2698</v>
      </c>
      <c r="C3840" s="119">
        <v>9343.8287900109117</v>
      </c>
      <c r="D3840" s="125">
        <v>0.91705706049677782</v>
      </c>
      <c r="E3840" s="119">
        <f t="shared" si="354"/>
        <v>8568.8241639525713</v>
      </c>
      <c r="F3840" s="121">
        <f t="shared" si="355"/>
        <v>8779.6067171055092</v>
      </c>
      <c r="G3840" s="110">
        <f t="shared" si="356"/>
        <v>0.93961553817118437</v>
      </c>
      <c r="H3840" s="130">
        <v>1.4275225791404342</v>
      </c>
      <c r="I3840" s="128">
        <f t="shared" si="357"/>
        <v>12533.086824641137</v>
      </c>
      <c r="J3840" s="3">
        <f t="shared" si="358"/>
        <v>12626.126807452956</v>
      </c>
      <c r="K3840" s="122">
        <f t="shared" si="359"/>
        <v>1.351279768840693</v>
      </c>
      <c r="M3840" s="39" t="s">
        <v>2698</v>
      </c>
      <c r="N3840" s="3">
        <v>9343.8287900109117</v>
      </c>
      <c r="O3840" s="3">
        <v>12626.1259765625</v>
      </c>
      <c r="P3840" s="110">
        <v>1.3512797355651855</v>
      </c>
    </row>
    <row r="3841" spans="2:16" x14ac:dyDescent="0.2">
      <c r="B3841" s="102" t="s">
        <v>2697</v>
      </c>
      <c r="C3841" s="119">
        <v>5978.7942152369469</v>
      </c>
      <c r="D3841" s="125">
        <v>1.0977675046812632</v>
      </c>
      <c r="E3841" s="119">
        <f t="shared" si="354"/>
        <v>6563.3260066634339</v>
      </c>
      <c r="F3841" s="121">
        <f t="shared" si="355"/>
        <v>6724.775767609568</v>
      </c>
      <c r="G3841" s="110">
        <f t="shared" si="356"/>
        <v>1.1247712373962442</v>
      </c>
      <c r="H3841" s="130">
        <v>0.83261716583643075</v>
      </c>
      <c r="I3841" s="128">
        <f t="shared" si="357"/>
        <v>5599.1637405125866</v>
      </c>
      <c r="J3841" s="3">
        <f t="shared" si="358"/>
        <v>5640.729406295226</v>
      </c>
      <c r="K3841" s="122">
        <f t="shared" si="359"/>
        <v>0.94345602193830935</v>
      </c>
      <c r="M3841" s="39" t="s">
        <v>2697</v>
      </c>
      <c r="N3841" s="3">
        <v>5978.7942152369469</v>
      </c>
      <c r="O3841" s="3">
        <v>5640.728515625</v>
      </c>
      <c r="P3841" s="110">
        <v>0.94345587491989136</v>
      </c>
    </row>
    <row r="3842" spans="2:16" x14ac:dyDescent="0.2">
      <c r="B3842" s="102" t="s">
        <v>2696</v>
      </c>
      <c r="C3842" s="119">
        <v>9497.6375803977462</v>
      </c>
      <c r="D3842" s="125">
        <v>0.84103062639764081</v>
      </c>
      <c r="E3842" s="119">
        <f t="shared" si="354"/>
        <v>7987.8040835396905</v>
      </c>
      <c r="F3842" s="121">
        <f t="shared" si="355"/>
        <v>8184.2942561233376</v>
      </c>
      <c r="G3842" s="110">
        <f t="shared" si="356"/>
        <v>0.86171894714270536</v>
      </c>
      <c r="H3842" s="130">
        <v>1.0761847971518843</v>
      </c>
      <c r="I3842" s="128">
        <f t="shared" si="357"/>
        <v>8807.813053857426</v>
      </c>
      <c r="J3842" s="3">
        <f t="shared" si="358"/>
        <v>8873.1982846953251</v>
      </c>
      <c r="K3842" s="122">
        <f t="shared" si="359"/>
        <v>0.93425319818570396</v>
      </c>
      <c r="M3842" s="39" t="s">
        <v>2696</v>
      </c>
      <c r="N3842" s="3">
        <v>9497.6375803977462</v>
      </c>
      <c r="O3842" s="3">
        <v>8873.1982421875</v>
      </c>
      <c r="P3842" s="110">
        <v>0.93425321578979492</v>
      </c>
    </row>
    <row r="3843" spans="2:16" x14ac:dyDescent="0.2">
      <c r="B3843" s="102" t="s">
        <v>2695</v>
      </c>
      <c r="C3843" s="119">
        <v>12482.146759734895</v>
      </c>
      <c r="D3843" s="125">
        <v>0.8718471401215957</v>
      </c>
      <c r="E3843" s="119">
        <f t="shared" si="354"/>
        <v>10882.52395505291</v>
      </c>
      <c r="F3843" s="121">
        <f t="shared" si="355"/>
        <v>11150.220682177251</v>
      </c>
      <c r="G3843" s="110">
        <f t="shared" si="356"/>
        <v>0.8932935092660349</v>
      </c>
      <c r="H3843" s="130">
        <v>1.258527409263734</v>
      </c>
      <c r="I3843" s="128">
        <f t="shared" si="357"/>
        <v>14032.858347859439</v>
      </c>
      <c r="J3843" s="3">
        <f t="shared" si="358"/>
        <v>14137.031957900866</v>
      </c>
      <c r="K3843" s="122">
        <f t="shared" si="359"/>
        <v>1.1325801747103572</v>
      </c>
      <c r="M3843" s="39" t="s">
        <v>2695</v>
      </c>
      <c r="N3843" s="3">
        <v>12482.146759734895</v>
      </c>
      <c r="O3843" s="3">
        <v>14137.0322265625</v>
      </c>
      <c r="P3843" s="110">
        <v>1.1325801610946655</v>
      </c>
    </row>
    <row r="3844" spans="2:16" x14ac:dyDescent="0.2">
      <c r="B3844" s="102" t="s">
        <v>2694</v>
      </c>
      <c r="C3844" s="119">
        <v>12208.839439114969</v>
      </c>
      <c r="D3844" s="125">
        <v>0.81849891525474672</v>
      </c>
      <c r="E3844" s="119">
        <f t="shared" si="354"/>
        <v>9992.921837434973</v>
      </c>
      <c r="F3844" s="121">
        <f t="shared" si="355"/>
        <v>10238.735444769016</v>
      </c>
      <c r="G3844" s="110">
        <f t="shared" si="356"/>
        <v>0.83863298357138782</v>
      </c>
      <c r="H3844" s="130">
        <v>1.2033847748762572</v>
      </c>
      <c r="I3844" s="128">
        <f t="shared" si="357"/>
        <v>12321.138348220915</v>
      </c>
      <c r="J3844" s="3">
        <f t="shared" si="358"/>
        <v>12412.604921155418</v>
      </c>
      <c r="K3844" s="122">
        <f t="shared" si="359"/>
        <v>1.0166899960521736</v>
      </c>
      <c r="M3844" s="39" t="s">
        <v>2694</v>
      </c>
      <c r="N3844" s="3">
        <v>12208.839439114969</v>
      </c>
      <c r="O3844" s="3">
        <v>12412.60546875</v>
      </c>
      <c r="P3844" s="110">
        <v>1.0166900157928467</v>
      </c>
    </row>
    <row r="3845" spans="2:16" x14ac:dyDescent="0.2">
      <c r="B3845" s="102" t="s">
        <v>2693</v>
      </c>
      <c r="C3845" s="119">
        <v>458.13226362726414</v>
      </c>
      <c r="D3845" s="125">
        <v>1.0339243120350814</v>
      </c>
      <c r="E3845" s="119">
        <f t="shared" ref="E3845:E3908" si="360">D3845*C3845</f>
        <v>473.67408549189361</v>
      </c>
      <c r="F3845" s="121">
        <f t="shared" ref="F3845:F3908" si="361">E3845/$E$2*$C$2</f>
        <v>485.32588639152954</v>
      </c>
      <c r="G3845" s="110">
        <f t="shared" ref="G3845:G3908" si="362">F3845/C3845</f>
        <v>1.0593575806011997</v>
      </c>
      <c r="H3845" s="130">
        <v>0.66978583188589258</v>
      </c>
      <c r="I3845" s="128">
        <f t="shared" ref="I3845:I3908" si="363">C3845*H3845*G3845</f>
        <v>325.0644025525088</v>
      </c>
      <c r="J3845" s="3">
        <f t="shared" ref="J3845:J3908" si="364">I3845/$I$2*$C$2</f>
        <v>327.47753403794275</v>
      </c>
      <c r="K3845" s="122">
        <f t="shared" ref="K3845:K3908" si="365">J3845/C3845</f>
        <v>0.714810023300123</v>
      </c>
      <c r="M3845" s="39" t="s">
        <v>2693</v>
      </c>
      <c r="N3845" s="3">
        <v>458.13226362726414</v>
      </c>
      <c r="O3845" s="3">
        <v>327.4775390625</v>
      </c>
      <c r="P3845" s="110">
        <v>0.71481001377105713</v>
      </c>
    </row>
    <row r="3846" spans="2:16" x14ac:dyDescent="0.2">
      <c r="B3846" s="102" t="s">
        <v>2692</v>
      </c>
      <c r="C3846" s="119">
        <v>15738.893133003165</v>
      </c>
      <c r="D3846" s="125">
        <v>0.80872243893864715</v>
      </c>
      <c r="E3846" s="119">
        <f t="shared" si="360"/>
        <v>12728.396040717045</v>
      </c>
      <c r="F3846" s="121">
        <f t="shared" si="361"/>
        <v>13041.49895468401</v>
      </c>
      <c r="G3846" s="110">
        <f t="shared" si="362"/>
        <v>0.82861601794201523</v>
      </c>
      <c r="H3846" s="130">
        <v>0.85919182824009577</v>
      </c>
      <c r="I3846" s="128">
        <f t="shared" si="363"/>
        <v>11205.149329866254</v>
      </c>
      <c r="J3846" s="3">
        <f t="shared" si="364"/>
        <v>11288.33130375994</v>
      </c>
      <c r="K3846" s="122">
        <f t="shared" si="365"/>
        <v>0.71722523358959966</v>
      </c>
      <c r="M3846" s="39" t="s">
        <v>2692</v>
      </c>
      <c r="N3846" s="3">
        <v>15738.893133003165</v>
      </c>
      <c r="O3846" s="3">
        <v>11288.330078125</v>
      </c>
      <c r="P3846" s="110">
        <v>0.71722513437271118</v>
      </c>
    </row>
    <row r="3847" spans="2:16" x14ac:dyDescent="0.2">
      <c r="B3847" s="102" t="s">
        <v>2691</v>
      </c>
      <c r="C3847" s="119">
        <v>7669.9331801757071</v>
      </c>
      <c r="D3847" s="125">
        <v>0.90305972269083468</v>
      </c>
      <c r="E3847" s="119">
        <f t="shared" si="360"/>
        <v>6926.407730746706</v>
      </c>
      <c r="F3847" s="121">
        <f t="shared" si="361"/>
        <v>7096.788856293294</v>
      </c>
      <c r="G3847" s="110">
        <f t="shared" si="362"/>
        <v>0.92527388304192726</v>
      </c>
      <c r="H3847" s="130">
        <v>0.77381041021602504</v>
      </c>
      <c r="I3847" s="128">
        <f t="shared" si="363"/>
        <v>5491.5690961048294</v>
      </c>
      <c r="J3847" s="3">
        <f t="shared" si="364"/>
        <v>5532.3360277841794</v>
      </c>
      <c r="K3847" s="122">
        <f t="shared" si="365"/>
        <v>0.72130172425536587</v>
      </c>
      <c r="M3847" s="39" t="s">
        <v>2691</v>
      </c>
      <c r="N3847" s="3">
        <v>7669.9331801757071</v>
      </c>
      <c r="O3847" s="3">
        <v>5532.33642578125</v>
      </c>
      <c r="P3847" s="110">
        <v>0.72130179405212402</v>
      </c>
    </row>
    <row r="3848" spans="2:16" x14ac:dyDescent="0.2">
      <c r="B3848" s="102" t="s">
        <v>2690</v>
      </c>
      <c r="C3848" s="119">
        <v>4233.8087087674494</v>
      </c>
      <c r="D3848" s="125">
        <v>0.77718137350597705</v>
      </c>
      <c r="E3848" s="119">
        <f t="shared" si="360"/>
        <v>3290.4372674414535</v>
      </c>
      <c r="F3848" s="121">
        <f t="shared" si="361"/>
        <v>3371.3779840380894</v>
      </c>
      <c r="G3848" s="110">
        <f t="shared" si="362"/>
        <v>0.79629908102758107</v>
      </c>
      <c r="H3848" s="130">
        <v>0.67635879287686052</v>
      </c>
      <c r="I3848" s="128">
        <f t="shared" si="363"/>
        <v>2280.2611436156258</v>
      </c>
      <c r="J3848" s="3">
        <f t="shared" si="364"/>
        <v>2297.1887737020411</v>
      </c>
      <c r="K3848" s="122">
        <f t="shared" si="365"/>
        <v>0.54258208901714899</v>
      </c>
      <c r="M3848" s="39" t="s">
        <v>2690</v>
      </c>
      <c r="N3848" s="3">
        <v>4233.8087087674494</v>
      </c>
      <c r="O3848" s="3">
        <v>2297.1884765625</v>
      </c>
      <c r="P3848" s="110">
        <v>0.54258203506469727</v>
      </c>
    </row>
    <row r="3849" spans="2:16" x14ac:dyDescent="0.2">
      <c r="B3849" s="102" t="s">
        <v>2689</v>
      </c>
      <c r="C3849" s="119">
        <v>26823.394468586015</v>
      </c>
      <c r="D3849" s="125">
        <v>1.002770071497868</v>
      </c>
      <c r="E3849" s="119">
        <f t="shared" si="360"/>
        <v>26897.697189079514</v>
      </c>
      <c r="F3849" s="121">
        <f t="shared" si="361"/>
        <v>27559.347513437853</v>
      </c>
      <c r="G3849" s="110">
        <f t="shared" si="362"/>
        <v>1.0274369839996851</v>
      </c>
      <c r="H3849" s="130">
        <v>0.94092214789428996</v>
      </c>
      <c r="I3849" s="128">
        <f t="shared" si="363"/>
        <v>25931.200456909104</v>
      </c>
      <c r="J3849" s="3">
        <f t="shared" si="364"/>
        <v>26123.701991332146</v>
      </c>
      <c r="K3849" s="122">
        <f t="shared" si="365"/>
        <v>0.97391484220711477</v>
      </c>
      <c r="M3849" s="39" t="s">
        <v>2689</v>
      </c>
      <c r="N3849" s="3">
        <v>26823.394468586015</v>
      </c>
      <c r="O3849" s="3">
        <v>26123.701171875</v>
      </c>
      <c r="P3849" s="110">
        <v>0.97391480207443237</v>
      </c>
    </row>
    <row r="3850" spans="2:16" x14ac:dyDescent="0.2">
      <c r="B3850" s="102" t="s">
        <v>2688</v>
      </c>
      <c r="C3850" s="119">
        <v>4344.8190411687165</v>
      </c>
      <c r="D3850" s="125">
        <v>0.80327463611945227</v>
      </c>
      <c r="E3850" s="119">
        <f t="shared" si="360"/>
        <v>3490.0829342996681</v>
      </c>
      <c r="F3850" s="121">
        <f t="shared" si="361"/>
        <v>3575.9346891649293</v>
      </c>
      <c r="G3850" s="110">
        <f t="shared" si="362"/>
        <v>0.82303420586258424</v>
      </c>
      <c r="H3850" s="130">
        <v>1.2246498519064932</v>
      </c>
      <c r="I3850" s="128">
        <f t="shared" si="363"/>
        <v>4379.2678875131223</v>
      </c>
      <c r="J3850" s="3">
        <f t="shared" si="364"/>
        <v>4411.7775967877351</v>
      </c>
      <c r="K3850" s="122">
        <f t="shared" si="365"/>
        <v>1.0154111264438317</v>
      </c>
      <c r="M3850" s="39" t="s">
        <v>2688</v>
      </c>
      <c r="N3850" s="3">
        <v>4344.8190411687165</v>
      </c>
      <c r="O3850" s="3">
        <v>4411.77783203125</v>
      </c>
      <c r="P3850" s="110">
        <v>1.0154111385345459</v>
      </c>
    </row>
    <row r="3851" spans="2:16" x14ac:dyDescent="0.2">
      <c r="B3851" s="102" t="s">
        <v>2687</v>
      </c>
      <c r="C3851" s="119">
        <v>5495.2337732743335</v>
      </c>
      <c r="D3851" s="125">
        <v>0.80355157209067196</v>
      </c>
      <c r="E3851" s="119">
        <f t="shared" si="360"/>
        <v>4415.7037375203463</v>
      </c>
      <c r="F3851" s="121">
        <f t="shared" si="361"/>
        <v>4524.3246276159816</v>
      </c>
      <c r="G3851" s="110">
        <f t="shared" si="362"/>
        <v>0.82331795411865871</v>
      </c>
      <c r="H3851" s="130">
        <v>1.0531030173738605</v>
      </c>
      <c r="I3851" s="128">
        <f t="shared" si="363"/>
        <v>4764.5799169212578</v>
      </c>
      <c r="J3851" s="3">
        <f t="shared" si="364"/>
        <v>4799.9500088849009</v>
      </c>
      <c r="K3851" s="122">
        <f t="shared" si="365"/>
        <v>0.87347512534027316</v>
      </c>
      <c r="M3851" s="39" t="s">
        <v>2687</v>
      </c>
      <c r="N3851" s="3">
        <v>5495.2337732743335</v>
      </c>
      <c r="O3851" s="3">
        <v>4799.95068359375</v>
      </c>
      <c r="P3851" s="110">
        <v>0.87347525358200073</v>
      </c>
    </row>
    <row r="3852" spans="2:16" x14ac:dyDescent="0.2">
      <c r="B3852" s="102" t="s">
        <v>2686</v>
      </c>
      <c r="C3852" s="119">
        <v>5762.7741360657283</v>
      </c>
      <c r="D3852" s="125">
        <v>0.86976562872178587</v>
      </c>
      <c r="E3852" s="119">
        <f t="shared" si="360"/>
        <v>5012.2628696368547</v>
      </c>
      <c r="F3852" s="121">
        <f t="shared" si="361"/>
        <v>5135.5583818939758</v>
      </c>
      <c r="G3852" s="110">
        <f t="shared" si="362"/>
        <v>0.89116079524158565</v>
      </c>
      <c r="H3852" s="130">
        <v>0.78469419686595876</v>
      </c>
      <c r="I3852" s="128">
        <f t="shared" si="363"/>
        <v>4029.8428599385361</v>
      </c>
      <c r="J3852" s="3">
        <f t="shared" si="364"/>
        <v>4059.758595436821</v>
      </c>
      <c r="K3852" s="122">
        <f t="shared" si="365"/>
        <v>0.70447990838808694</v>
      </c>
      <c r="M3852" s="39" t="s">
        <v>2686</v>
      </c>
      <c r="N3852" s="3">
        <v>5762.7741360657283</v>
      </c>
      <c r="O3852" s="3">
        <v>4059.7587890625</v>
      </c>
      <c r="P3852" s="110">
        <v>0.70447993278503418</v>
      </c>
    </row>
    <row r="3853" spans="2:16" x14ac:dyDescent="0.2">
      <c r="B3853" s="102" t="s">
        <v>2685</v>
      </c>
      <c r="C3853" s="119">
        <v>4192.6321194152797</v>
      </c>
      <c r="D3853" s="125">
        <v>0.92543399778889035</v>
      </c>
      <c r="E3853" s="119">
        <f t="shared" si="360"/>
        <v>3880.0043035285908</v>
      </c>
      <c r="F3853" s="121">
        <f t="shared" si="361"/>
        <v>3975.4476453096759</v>
      </c>
      <c r="G3853" s="110">
        <f t="shared" si="362"/>
        <v>0.94819853783501207</v>
      </c>
      <c r="H3853" s="130">
        <v>1.227590939342315</v>
      </c>
      <c r="I3853" s="128">
        <f t="shared" si="363"/>
        <v>4880.2235092118999</v>
      </c>
      <c r="J3853" s="3">
        <f t="shared" si="364"/>
        <v>4916.4520870369724</v>
      </c>
      <c r="K3853" s="122">
        <f t="shared" si="365"/>
        <v>1.1726409441624559</v>
      </c>
      <c r="M3853" s="39" t="s">
        <v>2685</v>
      </c>
      <c r="N3853" s="3">
        <v>4192.6321194152797</v>
      </c>
      <c r="O3853" s="3">
        <v>4916.45263671875</v>
      </c>
      <c r="P3853" s="110">
        <v>1.1726410388946533</v>
      </c>
    </row>
    <row r="3854" spans="2:16" x14ac:dyDescent="0.2">
      <c r="B3854" s="102" t="s">
        <v>2684</v>
      </c>
      <c r="C3854" s="119">
        <v>18583.001899150917</v>
      </c>
      <c r="D3854" s="125">
        <v>0.831491146463051</v>
      </c>
      <c r="E3854" s="119">
        <f t="shared" si="360"/>
        <v>15451.601553850051</v>
      </c>
      <c r="F3854" s="121">
        <f t="shared" si="361"/>
        <v>15831.691979736452</v>
      </c>
      <c r="G3854" s="110">
        <f t="shared" si="362"/>
        <v>0.85194480771483017</v>
      </c>
      <c r="H3854" s="130">
        <v>1.1828886521224611</v>
      </c>
      <c r="I3854" s="128">
        <f t="shared" si="363"/>
        <v>18727.12878672843</v>
      </c>
      <c r="J3854" s="3">
        <f t="shared" si="364"/>
        <v>18866.1505428856</v>
      </c>
      <c r="K3854" s="122">
        <f t="shared" si="365"/>
        <v>1.0152369700692772</v>
      </c>
      <c r="M3854" s="39" t="s">
        <v>2684</v>
      </c>
      <c r="N3854" s="3">
        <v>18583.001899150917</v>
      </c>
      <c r="O3854" s="3">
        <v>18866.150390625</v>
      </c>
      <c r="P3854" s="110">
        <v>1.0152369737625122</v>
      </c>
    </row>
    <row r="3855" spans="2:16" x14ac:dyDescent="0.2">
      <c r="B3855" s="102" t="s">
        <v>2683</v>
      </c>
      <c r="C3855" s="119">
        <v>6051.6945258454789</v>
      </c>
      <c r="D3855" s="125">
        <v>0.8379116234919799</v>
      </c>
      <c r="E3855" s="119">
        <f t="shared" si="360"/>
        <v>5070.7851850287125</v>
      </c>
      <c r="F3855" s="121">
        <f t="shared" si="361"/>
        <v>5195.5202743875107</v>
      </c>
      <c r="G3855" s="110">
        <f t="shared" si="362"/>
        <v>0.85852322059525099</v>
      </c>
      <c r="H3855" s="130">
        <v>1.0930270578544699</v>
      </c>
      <c r="I3855" s="128">
        <f t="shared" si="363"/>
        <v>5678.8442395370284</v>
      </c>
      <c r="J3855" s="3">
        <f t="shared" si="364"/>
        <v>5721.0014173999243</v>
      </c>
      <c r="K3855" s="122">
        <f t="shared" si="365"/>
        <v>0.94535528734419161</v>
      </c>
      <c r="M3855" s="39" t="s">
        <v>2683</v>
      </c>
      <c r="N3855" s="3">
        <v>6051.6945258454789</v>
      </c>
      <c r="O3855" s="3">
        <v>5721.00146484375</v>
      </c>
      <c r="P3855" s="110">
        <v>0.94535529613494873</v>
      </c>
    </row>
    <row r="3856" spans="2:16" x14ac:dyDescent="0.2">
      <c r="B3856" s="102" t="s">
        <v>2682</v>
      </c>
      <c r="C3856" s="119">
        <v>9579.7855924290561</v>
      </c>
      <c r="D3856" s="125">
        <v>1.0990308405195006</v>
      </c>
      <c r="E3856" s="119">
        <f t="shared" si="360"/>
        <v>10528.479811643907</v>
      </c>
      <c r="F3856" s="121">
        <f t="shared" si="361"/>
        <v>10787.467487555534</v>
      </c>
      <c r="G3856" s="110">
        <f t="shared" si="362"/>
        <v>1.126065649744908</v>
      </c>
      <c r="H3856" s="130">
        <v>0.93798917744760113</v>
      </c>
      <c r="I3856" s="128">
        <f t="shared" si="363"/>
        <v>10118.527755394955</v>
      </c>
      <c r="J3856" s="3">
        <f t="shared" si="364"/>
        <v>10193.643140903328</v>
      </c>
      <c r="K3856" s="122">
        <f t="shared" si="365"/>
        <v>1.0640784224815434</v>
      </c>
      <c r="M3856" s="39" t="s">
        <v>2682</v>
      </c>
      <c r="N3856" s="3">
        <v>9579.7855924290561</v>
      </c>
      <c r="O3856" s="3">
        <v>10193.642578125</v>
      </c>
      <c r="P3856" s="110">
        <v>1.0640783309936523</v>
      </c>
    </row>
    <row r="3857" spans="2:16" x14ac:dyDescent="0.2">
      <c r="B3857" s="102" t="s">
        <v>2681</v>
      </c>
      <c r="C3857" s="119">
        <v>5612.4744744232958</v>
      </c>
      <c r="D3857" s="125">
        <v>0.73246773885122651</v>
      </c>
      <c r="E3857" s="119">
        <f t="shared" si="360"/>
        <v>4110.9564876410577</v>
      </c>
      <c r="F3857" s="121">
        <f t="shared" si="361"/>
        <v>4212.0809695753342</v>
      </c>
      <c r="G3857" s="110">
        <f t="shared" si="362"/>
        <v>0.75048554586221838</v>
      </c>
      <c r="H3857" s="130">
        <v>0.64230324789983106</v>
      </c>
      <c r="I3857" s="128">
        <f t="shared" si="363"/>
        <v>2705.4332871753068</v>
      </c>
      <c r="J3857" s="3">
        <f t="shared" si="364"/>
        <v>2725.5172034570019</v>
      </c>
      <c r="K3857" s="122">
        <f t="shared" si="365"/>
        <v>0.48561774594744322</v>
      </c>
      <c r="M3857" s="39" t="s">
        <v>2681</v>
      </c>
      <c r="N3857" s="3">
        <v>5612.4744744232958</v>
      </c>
      <c r="O3857" s="3">
        <v>2725.517333984375</v>
      </c>
      <c r="P3857" s="110">
        <v>0.48561775684356689</v>
      </c>
    </row>
    <row r="3858" spans="2:16" x14ac:dyDescent="0.2">
      <c r="B3858" s="102" t="s">
        <v>2680</v>
      </c>
      <c r="C3858" s="119">
        <v>8510.9899980779937</v>
      </c>
      <c r="D3858" s="125">
        <v>1.0430285532197738</v>
      </c>
      <c r="E3858" s="119">
        <f t="shared" si="360"/>
        <v>8877.2055841632555</v>
      </c>
      <c r="F3858" s="121">
        <f t="shared" si="361"/>
        <v>9095.5739416054657</v>
      </c>
      <c r="G3858" s="110">
        <f t="shared" si="362"/>
        <v>1.0686857749403402</v>
      </c>
      <c r="H3858" s="130">
        <v>0.89306788333142129</v>
      </c>
      <c r="I3858" s="128">
        <f t="shared" si="363"/>
        <v>8122.964967714026</v>
      </c>
      <c r="J3858" s="3">
        <f t="shared" si="364"/>
        <v>8183.266195300771</v>
      </c>
      <c r="K3858" s="122">
        <f t="shared" si="365"/>
        <v>0.96149404442359454</v>
      </c>
      <c r="M3858" s="39" t="s">
        <v>2680</v>
      </c>
      <c r="N3858" s="3">
        <v>8510.9899980779937</v>
      </c>
      <c r="O3858" s="3">
        <v>8183.26611328125</v>
      </c>
      <c r="P3858" s="110">
        <v>0.96149402856826782</v>
      </c>
    </row>
    <row r="3859" spans="2:16" x14ac:dyDescent="0.2">
      <c r="B3859" s="102" t="s">
        <v>2679</v>
      </c>
      <c r="C3859" s="119">
        <v>14066.472885076984</v>
      </c>
      <c r="D3859" s="125">
        <v>0.88574265926681217</v>
      </c>
      <c r="E3859" s="119">
        <f t="shared" si="360"/>
        <v>12459.275099732597</v>
      </c>
      <c r="F3859" s="121">
        <f t="shared" si="361"/>
        <v>12765.757968993048</v>
      </c>
      <c r="G3859" s="110">
        <f t="shared" si="362"/>
        <v>0.90753084112053028</v>
      </c>
      <c r="H3859" s="130">
        <v>1.189179402017406</v>
      </c>
      <c r="I3859" s="128">
        <f t="shared" si="363"/>
        <v>15180.776427866087</v>
      </c>
      <c r="J3859" s="3">
        <f t="shared" si="364"/>
        <v>15293.471663898583</v>
      </c>
      <c r="K3859" s="122">
        <f t="shared" si="365"/>
        <v>1.0872286029942384</v>
      </c>
      <c r="M3859" s="39" t="s">
        <v>2679</v>
      </c>
      <c r="N3859" s="3">
        <v>14066.472885076984</v>
      </c>
      <c r="O3859" s="3">
        <v>15293.470703125</v>
      </c>
      <c r="P3859" s="110">
        <v>1.087228536605835</v>
      </c>
    </row>
    <row r="3860" spans="2:16" x14ac:dyDescent="0.2">
      <c r="B3860" s="102" t="s">
        <v>2678</v>
      </c>
      <c r="C3860" s="119">
        <v>29532.127512894469</v>
      </c>
      <c r="D3860" s="125">
        <v>0.8747145702045227</v>
      </c>
      <c r="E3860" s="119">
        <f t="shared" si="360"/>
        <v>25832.182224666645</v>
      </c>
      <c r="F3860" s="121">
        <f t="shared" si="361"/>
        <v>26467.622189199137</v>
      </c>
      <c r="G3860" s="110">
        <f t="shared" si="362"/>
        <v>0.89623147460821129</v>
      </c>
      <c r="H3860" s="130">
        <v>0.95450313146794619</v>
      </c>
      <c r="I3860" s="128">
        <f t="shared" si="363"/>
        <v>25263.428262101072</v>
      </c>
      <c r="J3860" s="3">
        <f t="shared" si="364"/>
        <v>25450.972556987163</v>
      </c>
      <c r="K3860" s="122">
        <f t="shared" si="365"/>
        <v>0.86180626661166315</v>
      </c>
      <c r="M3860" s="39" t="s">
        <v>2678</v>
      </c>
      <c r="N3860" s="3">
        <v>29532.127512894469</v>
      </c>
      <c r="O3860" s="3">
        <v>25450.970703125</v>
      </c>
      <c r="P3860" s="110">
        <v>0.86180621385574341</v>
      </c>
    </row>
    <row r="3861" spans="2:16" x14ac:dyDescent="0.2">
      <c r="B3861" s="102" t="s">
        <v>2677</v>
      </c>
      <c r="C3861" s="119">
        <v>12745.648930378422</v>
      </c>
      <c r="D3861" s="125">
        <v>0.90484040478222938</v>
      </c>
      <c r="E3861" s="119">
        <f t="shared" si="360"/>
        <v>11532.778137375801</v>
      </c>
      <c r="F3861" s="121">
        <f t="shared" si="361"/>
        <v>11816.470318966925</v>
      </c>
      <c r="G3861" s="110">
        <f t="shared" si="362"/>
        <v>0.92709836772634935</v>
      </c>
      <c r="H3861" s="130">
        <v>1.222164117618709</v>
      </c>
      <c r="I3861" s="128">
        <f t="shared" si="363"/>
        <v>14441.666020747876</v>
      </c>
      <c r="J3861" s="3">
        <f t="shared" si="364"/>
        <v>14548.874434536461</v>
      </c>
      <c r="K3861" s="122">
        <f t="shared" si="365"/>
        <v>1.1414777320486342</v>
      </c>
      <c r="M3861" s="39" t="s">
        <v>2677</v>
      </c>
      <c r="N3861" s="3">
        <v>12745.648930378422</v>
      </c>
      <c r="O3861" s="3">
        <v>14548.875</v>
      </c>
      <c r="P3861" s="110">
        <v>1.1414778232574463</v>
      </c>
    </row>
    <row r="3862" spans="2:16" x14ac:dyDescent="0.2">
      <c r="B3862" s="102" t="s">
        <v>2676</v>
      </c>
      <c r="C3862" s="119">
        <v>6878.5440421341254</v>
      </c>
      <c r="D3862" s="125">
        <v>0.83720336355334302</v>
      </c>
      <c r="E3862" s="119">
        <f t="shared" si="360"/>
        <v>5758.7402084244977</v>
      </c>
      <c r="F3862" s="121">
        <f t="shared" si="361"/>
        <v>5900.3981466492787</v>
      </c>
      <c r="G3862" s="110">
        <f t="shared" si="362"/>
        <v>0.85779753833176464</v>
      </c>
      <c r="H3862" s="130">
        <v>1.295974437607742</v>
      </c>
      <c r="I3862" s="128">
        <f t="shared" si="363"/>
        <v>7646.765169765562</v>
      </c>
      <c r="J3862" s="3">
        <f t="shared" si="364"/>
        <v>7703.5313048698208</v>
      </c>
      <c r="K3862" s="122">
        <f t="shared" si="365"/>
        <v>1.1199363204890866</v>
      </c>
      <c r="M3862" s="39" t="s">
        <v>2676</v>
      </c>
      <c r="N3862" s="3">
        <v>6878.5440421341254</v>
      </c>
      <c r="O3862" s="3">
        <v>7703.53076171875</v>
      </c>
      <c r="P3862" s="110">
        <v>1.1199362277984619</v>
      </c>
    </row>
    <row r="3863" spans="2:16" x14ac:dyDescent="0.2">
      <c r="B3863" s="102" t="s">
        <v>2675</v>
      </c>
      <c r="C3863" s="119">
        <v>11255.03786283949</v>
      </c>
      <c r="D3863" s="125">
        <v>0.91835778645555211</v>
      </c>
      <c r="E3863" s="119">
        <f t="shared" si="360"/>
        <v>10336.151658190702</v>
      </c>
      <c r="F3863" s="121">
        <f t="shared" si="361"/>
        <v>10590.408297678616</v>
      </c>
      <c r="G3863" s="110">
        <f t="shared" si="362"/>
        <v>0.94094826039144064</v>
      </c>
      <c r="H3863" s="130">
        <v>1.0178249652126716</v>
      </c>
      <c r="I3863" s="128">
        <f t="shared" si="363"/>
        <v>10779.181957172726</v>
      </c>
      <c r="J3863" s="3">
        <f t="shared" si="364"/>
        <v>10859.201741448778</v>
      </c>
      <c r="K3863" s="122">
        <f t="shared" si="365"/>
        <v>0.96483031632460026</v>
      </c>
      <c r="M3863" s="39" t="s">
        <v>2675</v>
      </c>
      <c r="N3863" s="3">
        <v>11255.03786283949</v>
      </c>
      <c r="O3863" s="3">
        <v>10859.201171875</v>
      </c>
      <c r="P3863" s="110">
        <v>0.96483027935028076</v>
      </c>
    </row>
    <row r="3864" spans="2:16" x14ac:dyDescent="0.2">
      <c r="B3864" s="102" t="s">
        <v>2674</v>
      </c>
      <c r="C3864" s="119">
        <v>11235.024290804633</v>
      </c>
      <c r="D3864" s="125">
        <v>0.86797082984684359</v>
      </c>
      <c r="E3864" s="119">
        <f t="shared" si="360"/>
        <v>9751.6733570391425</v>
      </c>
      <c r="F3864" s="121">
        <f t="shared" si="361"/>
        <v>9991.5525479737898</v>
      </c>
      <c r="G3864" s="110">
        <f t="shared" si="362"/>
        <v>0.88932184651807389</v>
      </c>
      <c r="H3864" s="130">
        <v>1.1347760429859755</v>
      </c>
      <c r="I3864" s="128">
        <f t="shared" si="363"/>
        <v>11338.174463676138</v>
      </c>
      <c r="J3864" s="3">
        <f t="shared" si="364"/>
        <v>11422.343956154542</v>
      </c>
      <c r="K3864" s="122">
        <f t="shared" si="365"/>
        <v>1.0166728313621201</v>
      </c>
      <c r="M3864" s="39" t="s">
        <v>2674</v>
      </c>
      <c r="N3864" s="3">
        <v>11235.024290804633</v>
      </c>
      <c r="O3864" s="3">
        <v>11422.34375</v>
      </c>
      <c r="P3864" s="110">
        <v>1.0166728496551514</v>
      </c>
    </row>
    <row r="3865" spans="2:16" x14ac:dyDescent="0.2">
      <c r="B3865" s="102" t="s">
        <v>2673</v>
      </c>
      <c r="C3865" s="119">
        <v>15744.809759403081</v>
      </c>
      <c r="D3865" s="125">
        <v>0.8889666424788597</v>
      </c>
      <c r="E3865" s="119">
        <f t="shared" si="360"/>
        <v>13996.610668284939</v>
      </c>
      <c r="F3865" s="121">
        <f t="shared" si="361"/>
        <v>14340.910104905412</v>
      </c>
      <c r="G3865" s="110">
        <f t="shared" si="362"/>
        <v>0.91083413036100769</v>
      </c>
      <c r="H3865" s="130">
        <v>1.0052957958937307</v>
      </c>
      <c r="I3865" s="128">
        <f t="shared" si="363"/>
        <v>14416.856637751331</v>
      </c>
      <c r="J3865" s="3">
        <f t="shared" si="364"/>
        <v>14523.880877872258</v>
      </c>
      <c r="K3865" s="122">
        <f t="shared" si="365"/>
        <v>0.92245515187621352</v>
      </c>
      <c r="M3865" s="39" t="s">
        <v>2673</v>
      </c>
      <c r="N3865" s="3">
        <v>15744.809759403081</v>
      </c>
      <c r="O3865" s="3">
        <v>14523.8818359375</v>
      </c>
      <c r="P3865" s="110">
        <v>0.92245519161224365</v>
      </c>
    </row>
    <row r="3866" spans="2:16" x14ac:dyDescent="0.2">
      <c r="B3866" s="102" t="s">
        <v>2672</v>
      </c>
      <c r="C3866" s="119">
        <v>18980.713847253228</v>
      </c>
      <c r="D3866" s="125">
        <v>0.91560179453416035</v>
      </c>
      <c r="E3866" s="119">
        <f t="shared" si="360"/>
        <v>17378.77566008444</v>
      </c>
      <c r="F3866" s="121">
        <f t="shared" si="361"/>
        <v>17806.27220269234</v>
      </c>
      <c r="G3866" s="110">
        <f t="shared" si="362"/>
        <v>0.93812447445274327</v>
      </c>
      <c r="H3866" s="130">
        <v>1.0588387209560814</v>
      </c>
      <c r="I3866" s="128">
        <f t="shared" si="363"/>
        <v>18853.970484094585</v>
      </c>
      <c r="J3866" s="3">
        <f t="shared" si="364"/>
        <v>18993.933855793712</v>
      </c>
      <c r="K3866" s="122">
        <f t="shared" si="365"/>
        <v>1.000696496909804</v>
      </c>
      <c r="M3866" s="39" t="s">
        <v>2672</v>
      </c>
      <c r="N3866" s="3">
        <v>18980.713847253228</v>
      </c>
      <c r="O3866" s="3">
        <v>18993.935546875</v>
      </c>
      <c r="P3866" s="110">
        <v>1.0006965398788452</v>
      </c>
    </row>
    <row r="3867" spans="2:16" x14ac:dyDescent="0.2">
      <c r="B3867" s="102" t="s">
        <v>2671</v>
      </c>
      <c r="C3867" s="119">
        <v>14257.8178097931</v>
      </c>
      <c r="D3867" s="125">
        <v>0.90917814034210265</v>
      </c>
      <c r="E3867" s="119">
        <f t="shared" si="360"/>
        <v>12962.896281644202</v>
      </c>
      <c r="F3867" s="121">
        <f t="shared" si="361"/>
        <v>13281.767613605498</v>
      </c>
      <c r="G3867" s="110">
        <f t="shared" si="362"/>
        <v>0.93154280625488195</v>
      </c>
      <c r="H3867" s="130">
        <v>1.1566709873637706</v>
      </c>
      <c r="I3867" s="128">
        <f t="shared" si="363"/>
        <v>15362.635259565224</v>
      </c>
      <c r="J3867" s="3">
        <f t="shared" si="364"/>
        <v>15476.680533526302</v>
      </c>
      <c r="K3867" s="122">
        <f t="shared" si="365"/>
        <v>1.085487326321144</v>
      </c>
      <c r="M3867" s="39" t="s">
        <v>2671</v>
      </c>
      <c r="N3867" s="3">
        <v>14257.8178097931</v>
      </c>
      <c r="O3867" s="3">
        <v>15476.6806640625</v>
      </c>
      <c r="P3867" s="110">
        <v>1.0854873657226563</v>
      </c>
    </row>
    <row r="3868" spans="2:16" x14ac:dyDescent="0.2">
      <c r="B3868" s="102" t="s">
        <v>2670</v>
      </c>
      <c r="C3868" s="119">
        <v>11633.797046268546</v>
      </c>
      <c r="D3868" s="125">
        <v>0.87250236366794465</v>
      </c>
      <c r="E3868" s="119">
        <f t="shared" si="360"/>
        <v>10150.51542130246</v>
      </c>
      <c r="F3868" s="121">
        <f t="shared" si="361"/>
        <v>10400.205637297449</v>
      </c>
      <c r="G3868" s="110">
        <f t="shared" si="362"/>
        <v>0.89396485050710406</v>
      </c>
      <c r="H3868" s="130">
        <v>1.1470720893752107</v>
      </c>
      <c r="I3868" s="128">
        <f t="shared" si="363"/>
        <v>11929.78561030663</v>
      </c>
      <c r="J3868" s="3">
        <f t="shared" si="364"/>
        <v>12018.346957057163</v>
      </c>
      <c r="K3868" s="122">
        <f t="shared" si="365"/>
        <v>1.033054548679097</v>
      </c>
      <c r="M3868" s="39" t="s">
        <v>2670</v>
      </c>
      <c r="N3868" s="3">
        <v>11633.797046268546</v>
      </c>
      <c r="O3868" s="3">
        <v>12018.34765625</v>
      </c>
      <c r="P3868" s="110">
        <v>1.0330545902252197</v>
      </c>
    </row>
    <row r="3869" spans="2:16" x14ac:dyDescent="0.2">
      <c r="B3869" s="102" t="s">
        <v>2669</v>
      </c>
      <c r="C3869" s="119">
        <v>14310.721642543998</v>
      </c>
      <c r="D3869" s="125">
        <v>0.90198700372445983</v>
      </c>
      <c r="E3869" s="119">
        <f t="shared" si="360"/>
        <v>12908.084935493041</v>
      </c>
      <c r="F3869" s="121">
        <f t="shared" si="361"/>
        <v>13225.607975639447</v>
      </c>
      <c r="G3869" s="110">
        <f t="shared" si="362"/>
        <v>0.92417477650612367</v>
      </c>
      <c r="H3869" s="130">
        <v>1.2199024550097166</v>
      </c>
      <c r="I3869" s="128">
        <f t="shared" si="363"/>
        <v>16133.951638478651</v>
      </c>
      <c r="J3869" s="3">
        <f t="shared" si="364"/>
        <v>16253.722817289879</v>
      </c>
      <c r="K3869" s="122">
        <f t="shared" si="365"/>
        <v>1.1357724105938571</v>
      </c>
      <c r="M3869" s="39" t="s">
        <v>2669</v>
      </c>
      <c r="N3869" s="3">
        <v>14310.721642543998</v>
      </c>
      <c r="O3869" s="3">
        <v>16253.7236328125</v>
      </c>
      <c r="P3869" s="110">
        <v>1.1357724666595459</v>
      </c>
    </row>
    <row r="3870" spans="2:16" x14ac:dyDescent="0.2">
      <c r="B3870" s="102" t="s">
        <v>2668</v>
      </c>
      <c r="C3870" s="119">
        <v>7699.2843585442624</v>
      </c>
      <c r="D3870" s="125">
        <v>0.83897336499710806</v>
      </c>
      <c r="E3870" s="119">
        <f t="shared" si="360"/>
        <v>6459.4945063574805</v>
      </c>
      <c r="F3870" s="121">
        <f t="shared" si="361"/>
        <v>6618.3901398861963</v>
      </c>
      <c r="G3870" s="110">
        <f t="shared" si="362"/>
        <v>0.85961107963773975</v>
      </c>
      <c r="H3870" s="130">
        <v>1.2083596024145076</v>
      </c>
      <c r="I3870" s="128">
        <f t="shared" si="363"/>
        <v>7997.3952780569807</v>
      </c>
      <c r="J3870" s="3">
        <f t="shared" si="364"/>
        <v>8056.7643329131888</v>
      </c>
      <c r="K3870" s="122">
        <f t="shared" si="365"/>
        <v>1.046430285948877</v>
      </c>
      <c r="M3870" s="39" t="s">
        <v>2668</v>
      </c>
      <c r="N3870" s="3">
        <v>7699.2843585442624</v>
      </c>
      <c r="O3870" s="3">
        <v>8056.7646484375</v>
      </c>
      <c r="P3870" s="110">
        <v>1.0464303493499756</v>
      </c>
    </row>
    <row r="3871" spans="2:16" x14ac:dyDescent="0.2">
      <c r="B3871" s="102" t="s">
        <v>2667</v>
      </c>
      <c r="C3871" s="119">
        <v>15591.512393902743</v>
      </c>
      <c r="D3871" s="125">
        <v>0.91189483022429774</v>
      </c>
      <c r="E3871" s="119">
        <f t="shared" si="360"/>
        <v>14217.819547377976</v>
      </c>
      <c r="F3871" s="121">
        <f t="shared" si="361"/>
        <v>14567.560450811536</v>
      </c>
      <c r="G3871" s="110">
        <f t="shared" si="362"/>
        <v>0.93432632337247556</v>
      </c>
      <c r="H3871" s="130">
        <v>0.91718638277595332</v>
      </c>
      <c r="I3871" s="128">
        <f t="shared" si="363"/>
        <v>13361.168075749869</v>
      </c>
      <c r="J3871" s="3">
        <f t="shared" si="364"/>
        <v>13460.355360215934</v>
      </c>
      <c r="K3871" s="122">
        <f t="shared" si="365"/>
        <v>0.86331300134038147</v>
      </c>
      <c r="M3871" s="39" t="s">
        <v>2667</v>
      </c>
      <c r="N3871" s="3">
        <v>15591.512393902743</v>
      </c>
      <c r="O3871" s="3">
        <v>13460.3564453125</v>
      </c>
      <c r="P3871" s="110">
        <v>0.86331307888031006</v>
      </c>
    </row>
    <row r="3872" spans="2:16" x14ac:dyDescent="0.2">
      <c r="B3872" s="102" t="s">
        <v>2666</v>
      </c>
      <c r="C3872" s="119">
        <v>31530.632474997044</v>
      </c>
      <c r="D3872" s="125">
        <v>0.92655968089683438</v>
      </c>
      <c r="E3872" s="119">
        <f t="shared" si="360"/>
        <v>29215.012764508625</v>
      </c>
      <c r="F3872" s="121">
        <f t="shared" si="361"/>
        <v>29933.666206693193</v>
      </c>
      <c r="G3872" s="110">
        <f t="shared" si="362"/>
        <v>0.949351911365235</v>
      </c>
      <c r="H3872" s="130">
        <v>1.0354074134577194</v>
      </c>
      <c r="I3872" s="128">
        <f t="shared" si="363"/>
        <v>30993.539902378943</v>
      </c>
      <c r="J3872" s="3">
        <f t="shared" si="364"/>
        <v>31223.621961183901</v>
      </c>
      <c r="K3872" s="122">
        <f t="shared" si="365"/>
        <v>0.99026310322012745</v>
      </c>
      <c r="M3872" s="39" t="s">
        <v>2666</v>
      </c>
      <c r="N3872" s="3">
        <v>31530.632474997044</v>
      </c>
      <c r="O3872" s="3">
        <v>31223.623046875</v>
      </c>
      <c r="P3872" s="110">
        <v>0.99026316404342651</v>
      </c>
    </row>
    <row r="3873" spans="2:16" x14ac:dyDescent="0.2">
      <c r="B3873" s="102" t="s">
        <v>2665</v>
      </c>
      <c r="C3873" s="119">
        <v>18460.498969473399</v>
      </c>
      <c r="D3873" s="125">
        <v>0.89082586820505738</v>
      </c>
      <c r="E3873" s="119">
        <f t="shared" si="360"/>
        <v>16445.090021979708</v>
      </c>
      <c r="F3873" s="121">
        <f t="shared" si="361"/>
        <v>16849.619044321538</v>
      </c>
      <c r="G3873" s="110">
        <f t="shared" si="362"/>
        <v>0.91273909075720872</v>
      </c>
      <c r="H3873" s="130">
        <v>1.2351019036068998</v>
      </c>
      <c r="I3873" s="128">
        <f t="shared" si="363"/>
        <v>20810.996556692604</v>
      </c>
      <c r="J3873" s="3">
        <f t="shared" si="364"/>
        <v>20965.488007124801</v>
      </c>
      <c r="K3873" s="122">
        <f t="shared" si="365"/>
        <v>1.1356945465988593</v>
      </c>
      <c r="M3873" s="39" t="s">
        <v>2665</v>
      </c>
      <c r="N3873" s="3">
        <v>18460.498969473399</v>
      </c>
      <c r="O3873" s="3">
        <v>20965.48828125</v>
      </c>
      <c r="P3873" s="110">
        <v>1.1356945037841797</v>
      </c>
    </row>
    <row r="3874" spans="2:16" x14ac:dyDescent="0.2">
      <c r="B3874" s="102" t="s">
        <v>2664</v>
      </c>
      <c r="C3874" s="119">
        <v>11926.266718176463</v>
      </c>
      <c r="D3874" s="125">
        <v>0.87772612774716241</v>
      </c>
      <c r="E3874" s="119">
        <f t="shared" si="360"/>
        <v>10467.995905024885</v>
      </c>
      <c r="F3874" s="121">
        <f t="shared" si="361"/>
        <v>10725.495751099199</v>
      </c>
      <c r="G3874" s="110">
        <f t="shared" si="362"/>
        <v>0.89931711276864157</v>
      </c>
      <c r="H3874" s="130">
        <v>1.337471640628239</v>
      </c>
      <c r="I3874" s="128">
        <f t="shared" si="363"/>
        <v>14345.046398773851</v>
      </c>
      <c r="J3874" s="3">
        <f t="shared" si="364"/>
        <v>14451.537552074775</v>
      </c>
      <c r="K3874" s="122">
        <f t="shared" si="365"/>
        <v>1.2117402615228807</v>
      </c>
      <c r="M3874" s="39" t="s">
        <v>2664</v>
      </c>
      <c r="N3874" s="3">
        <v>11926.266718176463</v>
      </c>
      <c r="O3874" s="3">
        <v>14451.537109375</v>
      </c>
      <c r="P3874" s="110">
        <v>1.211740255355835</v>
      </c>
    </row>
    <row r="3875" spans="2:16" x14ac:dyDescent="0.2">
      <c r="B3875" s="102" t="s">
        <v>2663</v>
      </c>
      <c r="C3875" s="119">
        <v>24182.258188755943</v>
      </c>
      <c r="D3875" s="125">
        <v>0.8947062719582507</v>
      </c>
      <c r="E3875" s="119">
        <f t="shared" si="360"/>
        <v>21636.018071593709</v>
      </c>
      <c r="F3875" s="121">
        <f t="shared" si="361"/>
        <v>22168.237550245027</v>
      </c>
      <c r="G3875" s="110">
        <f t="shared" si="362"/>
        <v>0.91671494767815453</v>
      </c>
      <c r="H3875" s="130">
        <v>1.0063724212123395</v>
      </c>
      <c r="I3875" s="128">
        <f t="shared" si="363"/>
        <v>22309.502897450388</v>
      </c>
      <c r="J3875" s="3">
        <f t="shared" si="364"/>
        <v>22475.118582968342</v>
      </c>
      <c r="K3875" s="122">
        <f t="shared" si="365"/>
        <v>0.92940528579000237</v>
      </c>
      <c r="M3875" s="39" t="s">
        <v>2663</v>
      </c>
      <c r="N3875" s="3">
        <v>24182.258188755943</v>
      </c>
      <c r="O3875" s="3">
        <v>22475.11328125</v>
      </c>
      <c r="P3875" s="110">
        <v>0.9294050931930542</v>
      </c>
    </row>
    <row r="3876" spans="2:16" x14ac:dyDescent="0.2">
      <c r="B3876" s="102" t="s">
        <v>2662</v>
      </c>
      <c r="C3876" s="119">
        <v>9022.5627603175144</v>
      </c>
      <c r="D3876" s="125">
        <v>0.90583615770549253</v>
      </c>
      <c r="E3876" s="119">
        <f t="shared" si="360"/>
        <v>8172.9635834626797</v>
      </c>
      <c r="F3876" s="121">
        <f t="shared" si="361"/>
        <v>8374.0084523952701</v>
      </c>
      <c r="G3876" s="110">
        <f t="shared" si="362"/>
        <v>0.92811861494888392</v>
      </c>
      <c r="H3876" s="130">
        <v>0.93237782632176047</v>
      </c>
      <c r="I3876" s="128">
        <f t="shared" si="363"/>
        <v>7807.7397984443514</v>
      </c>
      <c r="J3876" s="3">
        <f t="shared" si="364"/>
        <v>7865.7009365749982</v>
      </c>
      <c r="K3876" s="122">
        <f t="shared" si="365"/>
        <v>0.87178123838267374</v>
      </c>
      <c r="M3876" s="39" t="s">
        <v>2662</v>
      </c>
      <c r="N3876" s="3">
        <v>9022.5627603175144</v>
      </c>
      <c r="O3876" s="3">
        <v>7865.701171875</v>
      </c>
      <c r="P3876" s="110">
        <v>0.87178128957748413</v>
      </c>
    </row>
    <row r="3877" spans="2:16" x14ac:dyDescent="0.2">
      <c r="B3877" s="102" t="s">
        <v>2661</v>
      </c>
      <c r="C3877" s="119">
        <v>8089.775107735225</v>
      </c>
      <c r="D3877" s="125">
        <v>0.8912791013251834</v>
      </c>
      <c r="E3877" s="119">
        <f t="shared" si="360"/>
        <v>7210.2474879450901</v>
      </c>
      <c r="F3877" s="121">
        <f t="shared" si="361"/>
        <v>7387.6107230044718</v>
      </c>
      <c r="G3877" s="110">
        <f t="shared" si="362"/>
        <v>0.91320347285558501</v>
      </c>
      <c r="H3877" s="130">
        <v>1.1181245071854606</v>
      </c>
      <c r="I3877" s="128">
        <f t="shared" si="363"/>
        <v>8260.2685989373986</v>
      </c>
      <c r="J3877" s="3">
        <f t="shared" si="364"/>
        <v>8321.589106743595</v>
      </c>
      <c r="K3877" s="122">
        <f t="shared" si="365"/>
        <v>1.0286551845905723</v>
      </c>
      <c r="M3877" s="39" t="s">
        <v>2661</v>
      </c>
      <c r="N3877" s="3">
        <v>8089.775107735225</v>
      </c>
      <c r="O3877" s="3">
        <v>8321.5888671875</v>
      </c>
      <c r="P3877" s="110">
        <v>1.0286551713943481</v>
      </c>
    </row>
    <row r="3878" spans="2:16" x14ac:dyDescent="0.2">
      <c r="B3878" s="102" t="s">
        <v>2660</v>
      </c>
      <c r="C3878" s="119">
        <v>8811.0000995032933</v>
      </c>
      <c r="D3878" s="125">
        <v>1.0860999323142451</v>
      </c>
      <c r="E3878" s="119">
        <f t="shared" si="360"/>
        <v>9569.6266116913339</v>
      </c>
      <c r="F3878" s="121">
        <f t="shared" si="361"/>
        <v>9805.0276762175745</v>
      </c>
      <c r="G3878" s="110">
        <f t="shared" si="362"/>
        <v>1.1128166570750939</v>
      </c>
      <c r="H3878" s="130">
        <v>1.0056943394890649</v>
      </c>
      <c r="I3878" s="128">
        <f t="shared" si="363"/>
        <v>9860.8608325056357</v>
      </c>
      <c r="J3878" s="3">
        <f t="shared" si="364"/>
        <v>9934.0634150140613</v>
      </c>
      <c r="K3878" s="122">
        <f t="shared" si="365"/>
        <v>1.127461502988075</v>
      </c>
      <c r="M3878" s="39" t="s">
        <v>2660</v>
      </c>
      <c r="N3878" s="3">
        <v>8811.0000995032933</v>
      </c>
      <c r="O3878" s="3">
        <v>9934.0625</v>
      </c>
      <c r="P3878" s="110">
        <v>1.1274614334106445</v>
      </c>
    </row>
    <row r="3879" spans="2:16" x14ac:dyDescent="0.2">
      <c r="B3879" s="102" t="s">
        <v>2659</v>
      </c>
      <c r="C3879" s="119">
        <v>24040.738469518317</v>
      </c>
      <c r="D3879" s="125">
        <v>0.89877895898826177</v>
      </c>
      <c r="E3879" s="119">
        <f t="shared" si="360"/>
        <v>21607.309894942729</v>
      </c>
      <c r="F3879" s="121">
        <f t="shared" si="361"/>
        <v>22138.823187697933</v>
      </c>
      <c r="G3879" s="110">
        <f t="shared" si="362"/>
        <v>0.92088781780843143</v>
      </c>
      <c r="H3879" s="130">
        <v>1.199950450860455</v>
      </c>
      <c r="I3879" s="128">
        <f t="shared" si="363"/>
        <v>26565.490865598033</v>
      </c>
      <c r="J3879" s="3">
        <f t="shared" si="364"/>
        <v>26762.701085881778</v>
      </c>
      <c r="K3879" s="122">
        <f t="shared" si="365"/>
        <v>1.1132229203281208</v>
      </c>
      <c r="M3879" s="39" t="s">
        <v>2659</v>
      </c>
      <c r="N3879" s="3">
        <v>24040.738469518317</v>
      </c>
      <c r="O3879" s="3">
        <v>26762.705078125</v>
      </c>
      <c r="P3879" s="110">
        <v>1.1132230758666992</v>
      </c>
    </row>
    <row r="3880" spans="2:16" x14ac:dyDescent="0.2">
      <c r="B3880" s="102" t="s">
        <v>2658</v>
      </c>
      <c r="C3880" s="119">
        <v>12992.795573099829</v>
      </c>
      <c r="D3880" s="125">
        <v>1.0410254931955425</v>
      </c>
      <c r="E3880" s="119">
        <f t="shared" si="360"/>
        <v>13525.831419475111</v>
      </c>
      <c r="F3880" s="121">
        <f t="shared" si="361"/>
        <v>13858.550264623884</v>
      </c>
      <c r="G3880" s="110">
        <f t="shared" si="362"/>
        <v>1.0666334420989818</v>
      </c>
      <c r="H3880" s="130">
        <v>1.0101626125950176</v>
      </c>
      <c r="I3880" s="128">
        <f t="shared" si="363"/>
        <v>13999.389342091834</v>
      </c>
      <c r="J3880" s="3">
        <f t="shared" si="364"/>
        <v>14103.314493332575</v>
      </c>
      <c r="K3880" s="122">
        <f t="shared" si="365"/>
        <v>1.0854718997143273</v>
      </c>
      <c r="M3880" s="39" t="s">
        <v>2658</v>
      </c>
      <c r="N3880" s="3">
        <v>12992.795573099829</v>
      </c>
      <c r="O3880" s="3">
        <v>14103.3125</v>
      </c>
      <c r="P3880" s="110">
        <v>1.0854717493057251</v>
      </c>
    </row>
    <row r="3881" spans="2:16" x14ac:dyDescent="0.2">
      <c r="B3881" s="102" t="s">
        <v>2657</v>
      </c>
      <c r="C3881" s="119">
        <v>8423.9888357067648</v>
      </c>
      <c r="D3881" s="125">
        <v>0.89150314994651603</v>
      </c>
      <c r="E3881" s="119">
        <f t="shared" si="360"/>
        <v>7510.0125821468646</v>
      </c>
      <c r="F3881" s="121">
        <f t="shared" si="361"/>
        <v>7694.7496704553059</v>
      </c>
      <c r="G3881" s="110">
        <f t="shared" si="362"/>
        <v>0.913433032797903</v>
      </c>
      <c r="H3881" s="130">
        <v>1.2157943830041187</v>
      </c>
      <c r="I3881" s="128">
        <f t="shared" si="363"/>
        <v>9355.2334279623537</v>
      </c>
      <c r="J3881" s="3">
        <f t="shared" si="364"/>
        <v>9424.6824607119597</v>
      </c>
      <c r="K3881" s="122">
        <f t="shared" si="365"/>
        <v>1.1187909486256149</v>
      </c>
      <c r="M3881" s="39" t="s">
        <v>2657</v>
      </c>
      <c r="N3881" s="3">
        <v>8423.9888357067648</v>
      </c>
      <c r="O3881" s="3">
        <v>9424.6826171875</v>
      </c>
      <c r="P3881" s="110">
        <v>1.1187909841537476</v>
      </c>
    </row>
    <row r="3882" spans="2:16" x14ac:dyDescent="0.2">
      <c r="B3882" s="102" t="s">
        <v>2656</v>
      </c>
      <c r="C3882" s="119">
        <v>20481.426374666189</v>
      </c>
      <c r="D3882" s="125">
        <v>0.8495215573308017</v>
      </c>
      <c r="E3882" s="119">
        <f t="shared" si="360"/>
        <v>17399.413230162576</v>
      </c>
      <c r="F3882" s="121">
        <f t="shared" si="361"/>
        <v>17827.417431654438</v>
      </c>
      <c r="G3882" s="110">
        <f t="shared" si="362"/>
        <v>0.87041874455118329</v>
      </c>
      <c r="H3882" s="130">
        <v>1.1954582376528358</v>
      </c>
      <c r="I3882" s="128">
        <f t="shared" si="363"/>
        <v>21311.933024747057</v>
      </c>
      <c r="J3882" s="3">
        <f t="shared" si="364"/>
        <v>21470.143201541701</v>
      </c>
      <c r="K3882" s="122">
        <f t="shared" si="365"/>
        <v>1.0482738266753957</v>
      </c>
      <c r="M3882" s="39" t="s">
        <v>2656</v>
      </c>
      <c r="N3882" s="3">
        <v>20481.426374666189</v>
      </c>
      <c r="O3882" s="3">
        <v>21470.142578125</v>
      </c>
      <c r="P3882" s="110">
        <v>1.0482738018035889</v>
      </c>
    </row>
    <row r="3883" spans="2:16" x14ac:dyDescent="0.2">
      <c r="B3883" s="102" t="s">
        <v>2655</v>
      </c>
      <c r="C3883" s="119">
        <v>12300.080329833194</v>
      </c>
      <c r="D3883" s="125">
        <v>1.0197576520590819</v>
      </c>
      <c r="E3883" s="119">
        <f t="shared" si="360"/>
        <v>12543.101037288796</v>
      </c>
      <c r="F3883" s="121">
        <f t="shared" si="361"/>
        <v>12851.645921686968</v>
      </c>
      <c r="G3883" s="110">
        <f t="shared" si="362"/>
        <v>1.0448424381844061</v>
      </c>
      <c r="H3883" s="130">
        <v>0.95045161455504545</v>
      </c>
      <c r="I3883" s="128">
        <f t="shared" si="363"/>
        <v>12214.867615957144</v>
      </c>
      <c r="J3883" s="3">
        <f t="shared" si="364"/>
        <v>12305.545282914887</v>
      </c>
      <c r="K3883" s="122">
        <f t="shared" si="365"/>
        <v>1.0004443022269081</v>
      </c>
      <c r="M3883" s="39" t="s">
        <v>2655</v>
      </c>
      <c r="N3883" s="3">
        <v>12300.080329833194</v>
      </c>
      <c r="O3883" s="3">
        <v>12305.544921875</v>
      </c>
      <c r="P3883" s="110">
        <v>1.0004442930221558</v>
      </c>
    </row>
    <row r="3884" spans="2:16" x14ac:dyDescent="0.2">
      <c r="B3884" s="102" t="s">
        <v>2654</v>
      </c>
      <c r="C3884" s="119">
        <v>11772.662829468938</v>
      </c>
      <c r="D3884" s="125">
        <v>0.9995796421884976</v>
      </c>
      <c r="E3884" s="119">
        <f t="shared" si="360"/>
        <v>11767.714098686387</v>
      </c>
      <c r="F3884" s="121">
        <f t="shared" si="361"/>
        <v>12057.185416458275</v>
      </c>
      <c r="G3884" s="110">
        <f t="shared" si="362"/>
        <v>1.0241680740466914</v>
      </c>
      <c r="H3884" s="130">
        <v>0.83864516193452021</v>
      </c>
      <c r="I3884" s="128">
        <f t="shared" si="363"/>
        <v>10111.700216060186</v>
      </c>
      <c r="J3884" s="3">
        <f t="shared" si="364"/>
        <v>10186.764916996497</v>
      </c>
      <c r="K3884" s="122">
        <f t="shared" si="365"/>
        <v>0.86528978741303331</v>
      </c>
      <c r="M3884" s="39" t="s">
        <v>2654</v>
      </c>
      <c r="N3884" s="3">
        <v>11772.662829468938</v>
      </c>
      <c r="O3884" s="3">
        <v>10186.765625</v>
      </c>
      <c r="P3884" s="110">
        <v>0.86528986692428589</v>
      </c>
    </row>
    <row r="3885" spans="2:16" x14ac:dyDescent="0.2">
      <c r="B3885" s="102" t="s">
        <v>2653</v>
      </c>
      <c r="C3885" s="119">
        <v>7260.1899691813469</v>
      </c>
      <c r="D3885" s="125">
        <v>0.88935977876514116</v>
      </c>
      <c r="E3885" s="119">
        <f t="shared" si="360"/>
        <v>6456.9209447840194</v>
      </c>
      <c r="F3885" s="121">
        <f t="shared" si="361"/>
        <v>6615.7532718579905</v>
      </c>
      <c r="G3885" s="110">
        <f t="shared" si="362"/>
        <v>0.911236937317217</v>
      </c>
      <c r="H3885" s="130">
        <v>1.2641634109557236</v>
      </c>
      <c r="I3885" s="128">
        <f t="shared" si="363"/>
        <v>8363.3932221934847</v>
      </c>
      <c r="J3885" s="3">
        <f t="shared" si="364"/>
        <v>8425.4792806824025</v>
      </c>
      <c r="K3885" s="122">
        <f t="shared" si="365"/>
        <v>1.1605039697924671</v>
      </c>
      <c r="M3885" s="39" t="s">
        <v>2653</v>
      </c>
      <c r="N3885" s="3">
        <v>7260.1899691813469</v>
      </c>
      <c r="O3885" s="3">
        <v>8425.478515625</v>
      </c>
      <c r="P3885" s="110">
        <v>1.1605038642883301</v>
      </c>
    </row>
    <row r="3886" spans="2:16" x14ac:dyDescent="0.2">
      <c r="B3886" s="102" t="s">
        <v>2652</v>
      </c>
      <c r="C3886" s="119">
        <v>18308.641676912892</v>
      </c>
      <c r="D3886" s="125">
        <v>0.9919008091886935</v>
      </c>
      <c r="E3886" s="119">
        <f t="shared" si="360"/>
        <v>18160.356494475735</v>
      </c>
      <c r="F3886" s="121">
        <f t="shared" si="361"/>
        <v>18607.078965941113</v>
      </c>
      <c r="G3886" s="110">
        <f t="shared" si="362"/>
        <v>1.0163003511835915</v>
      </c>
      <c r="H3886" s="130">
        <v>0.89507100415664964</v>
      </c>
      <c r="I3886" s="128">
        <f t="shared" si="363"/>
        <v>16654.656854466986</v>
      </c>
      <c r="J3886" s="3">
        <f t="shared" si="364"/>
        <v>16778.293513907483</v>
      </c>
      <c r="K3886" s="122">
        <f t="shared" si="365"/>
        <v>0.91641388858818673</v>
      </c>
      <c r="M3886" s="39" t="s">
        <v>2652</v>
      </c>
      <c r="N3886" s="3">
        <v>18308.641676912892</v>
      </c>
      <c r="O3886" s="3">
        <v>16778.29296875</v>
      </c>
      <c r="P3886" s="110">
        <v>0.91641384363174438</v>
      </c>
    </row>
    <row r="3887" spans="2:16" x14ac:dyDescent="0.2">
      <c r="B3887" s="102" t="s">
        <v>2651</v>
      </c>
      <c r="C3887" s="119">
        <v>10623.896167815044</v>
      </c>
      <c r="D3887" s="125">
        <v>0.87890670366015589</v>
      </c>
      <c r="E3887" s="119">
        <f t="shared" si="360"/>
        <v>9337.4135608820834</v>
      </c>
      <c r="F3887" s="121">
        <f t="shared" si="361"/>
        <v>9567.1024694825519</v>
      </c>
      <c r="G3887" s="110">
        <f t="shared" si="362"/>
        <v>0.90052672939951772</v>
      </c>
      <c r="H3887" s="130">
        <v>1.0050212179707227</v>
      </c>
      <c r="I3887" s="128">
        <f t="shared" si="363"/>
        <v>9615.1409763300635</v>
      </c>
      <c r="J3887" s="3">
        <f t="shared" si="364"/>
        <v>9686.519445472406</v>
      </c>
      <c r="K3887" s="122">
        <f t="shared" si="365"/>
        <v>0.91176714196601349</v>
      </c>
      <c r="M3887" s="39" t="s">
        <v>2651</v>
      </c>
      <c r="N3887" s="3">
        <v>10623.896167815044</v>
      </c>
      <c r="O3887" s="3">
        <v>9686.5205078125</v>
      </c>
      <c r="P3887" s="110">
        <v>0.91176724433898926</v>
      </c>
    </row>
    <row r="3888" spans="2:16" x14ac:dyDescent="0.2">
      <c r="B3888" s="102" t="s">
        <v>2650</v>
      </c>
      <c r="C3888" s="119">
        <v>17840.328634079407</v>
      </c>
      <c r="D3888" s="125">
        <v>0.8987462563019244</v>
      </c>
      <c r="E3888" s="119">
        <f t="shared" si="360"/>
        <v>16033.928571074892</v>
      </c>
      <c r="F3888" s="121">
        <f t="shared" si="361"/>
        <v>16428.343526571432</v>
      </c>
      <c r="G3888" s="110">
        <f t="shared" si="362"/>
        <v>0.92085431067616452</v>
      </c>
      <c r="H3888" s="130">
        <v>1.2064561443327622</v>
      </c>
      <c r="I3888" s="128">
        <f t="shared" si="363"/>
        <v>19820.075988841465</v>
      </c>
      <c r="J3888" s="3">
        <f t="shared" si="364"/>
        <v>19967.211291990021</v>
      </c>
      <c r="K3888" s="122">
        <f t="shared" si="365"/>
        <v>1.1192176837957875</v>
      </c>
      <c r="M3888" s="39" t="s">
        <v>2650</v>
      </c>
      <c r="N3888" s="3">
        <v>17840.328634079407</v>
      </c>
      <c r="O3888" s="3">
        <v>19967.208984375</v>
      </c>
      <c r="P3888" s="110">
        <v>1.1192175149917603</v>
      </c>
    </row>
    <row r="3889" spans="2:16" x14ac:dyDescent="0.2">
      <c r="B3889" s="102" t="s">
        <v>2649</v>
      </c>
      <c r="C3889" s="119">
        <v>10820.011010052194</v>
      </c>
      <c r="D3889" s="125">
        <v>1.1007505646417095</v>
      </c>
      <c r="E3889" s="119">
        <f t="shared" si="360"/>
        <v>11910.133228744466</v>
      </c>
      <c r="F3889" s="121">
        <f t="shared" si="361"/>
        <v>12203.107882245631</v>
      </c>
      <c r="G3889" s="110">
        <f t="shared" si="362"/>
        <v>1.1278276769689501</v>
      </c>
      <c r="H3889" s="130">
        <v>0.95813852608656747</v>
      </c>
      <c r="I3889" s="128">
        <f t="shared" si="363"/>
        <v>11692.267799970203</v>
      </c>
      <c r="J3889" s="3">
        <f t="shared" si="364"/>
        <v>11779.065921642958</v>
      </c>
      <c r="K3889" s="122">
        <f t="shared" si="365"/>
        <v>1.0886371474760761</v>
      </c>
      <c r="M3889" s="39" t="s">
        <v>2649</v>
      </c>
      <c r="N3889" s="3">
        <v>10820.011010052194</v>
      </c>
      <c r="O3889" s="3">
        <v>11779.0654296875</v>
      </c>
      <c r="P3889" s="110">
        <v>1.088637113571167</v>
      </c>
    </row>
    <row r="3890" spans="2:16" x14ac:dyDescent="0.2">
      <c r="B3890" s="102" t="s">
        <v>2648</v>
      </c>
      <c r="C3890" s="119">
        <v>12275.271512732856</v>
      </c>
      <c r="D3890" s="125">
        <v>0.90033247590033005</v>
      </c>
      <c r="E3890" s="119">
        <f t="shared" si="360"/>
        <v>11051.825593407562</v>
      </c>
      <c r="F3890" s="121">
        <f t="shared" si="361"/>
        <v>11323.686932957433</v>
      </c>
      <c r="G3890" s="110">
        <f t="shared" si="362"/>
        <v>0.92247954932904208</v>
      </c>
      <c r="H3890" s="130">
        <v>1.1184427058004331</v>
      </c>
      <c r="I3890" s="128">
        <f t="shared" si="363"/>
        <v>12664.89505293392</v>
      </c>
      <c r="J3890" s="3">
        <f t="shared" si="364"/>
        <v>12758.913520572853</v>
      </c>
      <c r="K3890" s="122">
        <f t="shared" si="365"/>
        <v>1.039399699415066</v>
      </c>
      <c r="M3890" s="39" t="s">
        <v>2648</v>
      </c>
      <c r="N3890" s="3">
        <v>12275.271512732856</v>
      </c>
      <c r="O3890" s="3">
        <v>12758.9130859375</v>
      </c>
      <c r="P3890" s="110">
        <v>1.0393996238708496</v>
      </c>
    </row>
    <row r="3891" spans="2:16" x14ac:dyDescent="0.2">
      <c r="B3891" s="102" t="s">
        <v>2647</v>
      </c>
      <c r="C3891" s="119">
        <v>23369.293199583499</v>
      </c>
      <c r="D3891" s="125">
        <v>0.9099913503988718</v>
      </c>
      <c r="E3891" s="119">
        <f t="shared" si="360"/>
        <v>21265.854676556159</v>
      </c>
      <c r="F3891" s="121">
        <f t="shared" si="361"/>
        <v>21788.968590196815</v>
      </c>
      <c r="G3891" s="110">
        <f t="shared" si="362"/>
        <v>0.93237602028054278</v>
      </c>
      <c r="H3891" s="130">
        <v>1.0890439926960334</v>
      </c>
      <c r="I3891" s="128">
        <f t="shared" si="363"/>
        <v>23729.145350196399</v>
      </c>
      <c r="J3891" s="3">
        <f t="shared" si="364"/>
        <v>23905.299820871631</v>
      </c>
      <c r="K3891" s="122">
        <f t="shared" si="365"/>
        <v>1.0229363642584486</v>
      </c>
      <c r="M3891" s="39" t="s">
        <v>2647</v>
      </c>
      <c r="N3891" s="3">
        <v>23369.293199583499</v>
      </c>
      <c r="O3891" s="3">
        <v>23905.298828125</v>
      </c>
      <c r="P3891" s="110">
        <v>1.0229363441467285</v>
      </c>
    </row>
    <row r="3892" spans="2:16" x14ac:dyDescent="0.2">
      <c r="B3892" s="102" t="s">
        <v>2646</v>
      </c>
      <c r="C3892" s="119">
        <v>16452.909248398377</v>
      </c>
      <c r="D3892" s="125">
        <v>0.84686372384317732</v>
      </c>
      <c r="E3892" s="119">
        <f t="shared" si="360"/>
        <v>13933.371994152501</v>
      </c>
      <c r="F3892" s="121">
        <f t="shared" si="361"/>
        <v>14276.115837037287</v>
      </c>
      <c r="G3892" s="110">
        <f t="shared" si="362"/>
        <v>0.86769553162319957</v>
      </c>
      <c r="H3892" s="130">
        <v>1.1773373224126105</v>
      </c>
      <c r="I3892" s="128">
        <f t="shared" si="363"/>
        <v>16807.803994029742</v>
      </c>
      <c r="J3892" s="3">
        <f t="shared" si="364"/>
        <v>16932.577548748468</v>
      </c>
      <c r="K3892" s="122">
        <f t="shared" si="365"/>
        <v>1.029154011190865</v>
      </c>
      <c r="M3892" s="39" t="s">
        <v>2646</v>
      </c>
      <c r="N3892" s="3">
        <v>16452.909248398377</v>
      </c>
      <c r="O3892" s="3">
        <v>16932.576171875</v>
      </c>
      <c r="P3892" s="110">
        <v>1.0291539430618286</v>
      </c>
    </row>
    <row r="3893" spans="2:16" x14ac:dyDescent="0.2">
      <c r="B3893" s="102" t="s">
        <v>2645</v>
      </c>
      <c r="C3893" s="119">
        <v>17022.631860434096</v>
      </c>
      <c r="D3893" s="125">
        <v>0.88741138934081698</v>
      </c>
      <c r="E3893" s="119">
        <f t="shared" si="360"/>
        <v>15106.077389505077</v>
      </c>
      <c r="F3893" s="121">
        <f t="shared" si="361"/>
        <v>15477.668345202437</v>
      </c>
      <c r="G3893" s="110">
        <f t="shared" si="362"/>
        <v>0.90924061990539573</v>
      </c>
      <c r="H3893" s="130">
        <v>1.1189325187288646</v>
      </c>
      <c r="I3893" s="128">
        <f t="shared" si="363"/>
        <v>17318.46642554738</v>
      </c>
      <c r="J3893" s="3">
        <f t="shared" si="364"/>
        <v>17447.030907793844</v>
      </c>
      <c r="K3893" s="122">
        <f t="shared" si="365"/>
        <v>1.0249314589447349</v>
      </c>
      <c r="M3893" s="39" t="s">
        <v>2645</v>
      </c>
      <c r="N3893" s="3">
        <v>17022.631860434096</v>
      </c>
      <c r="O3893" s="3">
        <v>17447.03125</v>
      </c>
      <c r="P3893" s="110">
        <v>1.0249314308166504</v>
      </c>
    </row>
    <row r="3894" spans="2:16" x14ac:dyDescent="0.2">
      <c r="B3894" s="102" t="s">
        <v>2644</v>
      </c>
      <c r="C3894" s="119">
        <v>7035.3417009224204</v>
      </c>
      <c r="D3894" s="125">
        <v>0.83677538572104138</v>
      </c>
      <c r="E3894" s="119">
        <f t="shared" si="360"/>
        <v>5887.000765468686</v>
      </c>
      <c r="F3894" s="121">
        <f t="shared" si="361"/>
        <v>6031.8137559112874</v>
      </c>
      <c r="G3894" s="110">
        <f t="shared" si="362"/>
        <v>0.85735903277028347</v>
      </c>
      <c r="H3894" s="130">
        <v>1.3139666512836148</v>
      </c>
      <c r="I3894" s="128">
        <f t="shared" si="363"/>
        <v>7925.6021220211969</v>
      </c>
      <c r="J3894" s="3">
        <f t="shared" si="364"/>
        <v>7984.4382168734546</v>
      </c>
      <c r="K3894" s="122">
        <f t="shared" si="365"/>
        <v>1.134904110745125</v>
      </c>
      <c r="M3894" s="39" t="s">
        <v>2644</v>
      </c>
      <c r="N3894" s="3">
        <v>7035.3417009224204</v>
      </c>
      <c r="O3894" s="3">
        <v>7984.4384765625</v>
      </c>
      <c r="P3894" s="110">
        <v>1.134904146194458</v>
      </c>
    </row>
    <row r="3895" spans="2:16" x14ac:dyDescent="0.2">
      <c r="B3895" s="102" t="s">
        <v>2643</v>
      </c>
      <c r="C3895" s="119">
        <v>9534.0183494239991</v>
      </c>
      <c r="D3895" s="125">
        <v>0.8339820977814274</v>
      </c>
      <c r="E3895" s="119">
        <f t="shared" si="360"/>
        <v>7951.2006233392485</v>
      </c>
      <c r="F3895" s="121">
        <f t="shared" si="361"/>
        <v>8146.7903957457347</v>
      </c>
      <c r="G3895" s="110">
        <f t="shared" si="362"/>
        <v>0.85449703337710969</v>
      </c>
      <c r="H3895" s="130">
        <v>1.2025804122068504</v>
      </c>
      <c r="I3895" s="128">
        <f t="shared" si="363"/>
        <v>9797.1705522787161</v>
      </c>
      <c r="J3895" s="3">
        <f t="shared" si="364"/>
        <v>9869.9003268779252</v>
      </c>
      <c r="K3895" s="122">
        <f t="shared" si="365"/>
        <v>1.0352298438228009</v>
      </c>
      <c r="M3895" s="39" t="s">
        <v>2643</v>
      </c>
      <c r="N3895" s="3">
        <v>9534.0183494239991</v>
      </c>
      <c r="O3895" s="3">
        <v>9869.900390625</v>
      </c>
      <c r="P3895" s="110">
        <v>1.0352298021316528</v>
      </c>
    </row>
    <row r="3896" spans="2:16" x14ac:dyDescent="0.2">
      <c r="B3896" s="102" t="s">
        <v>2642</v>
      </c>
      <c r="C3896" s="119">
        <v>13323.137095203232</v>
      </c>
      <c r="D3896" s="125">
        <v>0.89714141324987706</v>
      </c>
      <c r="E3896" s="119">
        <f t="shared" si="360"/>
        <v>11952.73804251249</v>
      </c>
      <c r="F3896" s="121">
        <f t="shared" si="361"/>
        <v>12246.76072211978</v>
      </c>
      <c r="G3896" s="110">
        <f t="shared" si="362"/>
        <v>0.91920999045555241</v>
      </c>
      <c r="H3896" s="130">
        <v>1.1141081217558304</v>
      </c>
      <c r="I3896" s="128">
        <f t="shared" si="363"/>
        <v>13644.215585713944</v>
      </c>
      <c r="J3896" s="3">
        <f t="shared" si="364"/>
        <v>13745.504087209019</v>
      </c>
      <c r="K3896" s="122">
        <f t="shared" si="365"/>
        <v>1.0317017673080804</v>
      </c>
      <c r="M3896" s="39" t="s">
        <v>2642</v>
      </c>
      <c r="N3896" s="3">
        <v>13323.137095203232</v>
      </c>
      <c r="O3896" s="3">
        <v>13745.50390625</v>
      </c>
      <c r="P3896" s="110">
        <v>1.0317018032073975</v>
      </c>
    </row>
    <row r="3897" spans="2:16" x14ac:dyDescent="0.2">
      <c r="B3897" s="102" t="s">
        <v>2641</v>
      </c>
      <c r="C3897" s="119">
        <v>7975.7347553402715</v>
      </c>
      <c r="D3897" s="125">
        <v>0.95132928391017568</v>
      </c>
      <c r="E3897" s="119">
        <f t="shared" si="360"/>
        <v>7587.5500334553608</v>
      </c>
      <c r="F3897" s="121">
        <f t="shared" si="361"/>
        <v>7774.1944478611831</v>
      </c>
      <c r="G3897" s="110">
        <f t="shared" si="362"/>
        <v>0.97473081619920421</v>
      </c>
      <c r="H3897" s="130">
        <v>1.0101255682211014</v>
      </c>
      <c r="I3897" s="128">
        <f t="shared" si="363"/>
        <v>7852.91258410711</v>
      </c>
      <c r="J3897" s="3">
        <f t="shared" si="364"/>
        <v>7911.2090646207162</v>
      </c>
      <c r="K3897" s="122">
        <f t="shared" si="365"/>
        <v>0.99190974967210999</v>
      </c>
      <c r="M3897" s="39" t="s">
        <v>2641</v>
      </c>
      <c r="N3897" s="3">
        <v>7975.7347553402715</v>
      </c>
      <c r="O3897" s="3">
        <v>7911.2099609375</v>
      </c>
      <c r="P3897" s="110">
        <v>0.99190986156463623</v>
      </c>
    </row>
    <row r="3898" spans="2:16" x14ac:dyDescent="0.2">
      <c r="B3898" s="102" t="s">
        <v>2640</v>
      </c>
      <c r="C3898" s="119">
        <v>5983.7963923533598</v>
      </c>
      <c r="D3898" s="125">
        <v>0.90874490586610057</v>
      </c>
      <c r="E3898" s="119">
        <f t="shared" si="360"/>
        <v>5437.7444892910662</v>
      </c>
      <c r="F3898" s="121">
        <f t="shared" si="361"/>
        <v>5571.5063269616139</v>
      </c>
      <c r="G3898" s="110">
        <f t="shared" si="362"/>
        <v>0.93109891474271955</v>
      </c>
      <c r="H3898" s="130">
        <v>1.0844025501459376</v>
      </c>
      <c r="I3898" s="128">
        <f t="shared" si="363"/>
        <v>6041.7556691113996</v>
      </c>
      <c r="J3898" s="3">
        <f t="shared" si="364"/>
        <v>6086.6069377152471</v>
      </c>
      <c r="K3898" s="122">
        <f t="shared" si="365"/>
        <v>1.0171814912508166</v>
      </c>
      <c r="M3898" s="39" t="s">
        <v>2640</v>
      </c>
      <c r="N3898" s="3">
        <v>5983.7963923533598</v>
      </c>
      <c r="O3898" s="3">
        <v>6086.60693359375</v>
      </c>
      <c r="P3898" s="110">
        <v>1.0171815156936646</v>
      </c>
    </row>
    <row r="3899" spans="2:16" x14ac:dyDescent="0.2">
      <c r="B3899" s="102" t="s">
        <v>2639</v>
      </c>
      <c r="C3899" s="119">
        <v>12053.90594895082</v>
      </c>
      <c r="D3899" s="125">
        <v>0.9155141634041648</v>
      </c>
      <c r="E3899" s="119">
        <f t="shared" si="360"/>
        <v>11035.521620606196</v>
      </c>
      <c r="F3899" s="121">
        <f t="shared" si="361"/>
        <v>11306.981902444079</v>
      </c>
      <c r="G3899" s="110">
        <f t="shared" si="362"/>
        <v>0.93803468770454823</v>
      </c>
      <c r="H3899" s="130">
        <v>1.1095041148606071</v>
      </c>
      <c r="I3899" s="128">
        <f t="shared" si="363"/>
        <v>12545.14294741612</v>
      </c>
      <c r="J3899" s="3">
        <f t="shared" si="364"/>
        <v>12638.272429444807</v>
      </c>
      <c r="K3899" s="122">
        <f t="shared" si="365"/>
        <v>1.0484794292380264</v>
      </c>
      <c r="M3899" s="39" t="s">
        <v>2639</v>
      </c>
      <c r="N3899" s="3">
        <v>12053.90594895082</v>
      </c>
      <c r="O3899" s="3">
        <v>12638.2724609375</v>
      </c>
      <c r="P3899" s="110">
        <v>1.048479437828064</v>
      </c>
    </row>
    <row r="3900" spans="2:16" x14ac:dyDescent="0.2">
      <c r="B3900" s="102" t="s">
        <v>2638</v>
      </c>
      <c r="C3900" s="119">
        <v>16419.356434447451</v>
      </c>
      <c r="D3900" s="125">
        <v>0.8593722610116854</v>
      </c>
      <c r="E3900" s="119">
        <f t="shared" si="360"/>
        <v>14110.33946342787</v>
      </c>
      <c r="F3900" s="121">
        <f t="shared" si="361"/>
        <v>14457.4364887663</v>
      </c>
      <c r="G3900" s="110">
        <f t="shared" si="362"/>
        <v>0.88051176344737325</v>
      </c>
      <c r="H3900" s="130">
        <v>1.061576510226099</v>
      </c>
      <c r="I3900" s="128">
        <f t="shared" si="363"/>
        <v>15347.674974559995</v>
      </c>
      <c r="J3900" s="3">
        <f t="shared" si="364"/>
        <v>15461.609190113895</v>
      </c>
      <c r="K3900" s="122">
        <f t="shared" si="365"/>
        <v>0.94166962340105953</v>
      </c>
      <c r="M3900" s="39" t="s">
        <v>2638</v>
      </c>
      <c r="N3900" s="3">
        <v>16419.356434447451</v>
      </c>
      <c r="O3900" s="3">
        <v>15461.609375</v>
      </c>
      <c r="P3900" s="110">
        <v>0.94166964292526245</v>
      </c>
    </row>
    <row r="3901" spans="2:16" x14ac:dyDescent="0.2">
      <c r="B3901" s="102" t="s">
        <v>2637</v>
      </c>
      <c r="C3901" s="119">
        <v>10384.623767982817</v>
      </c>
      <c r="D3901" s="125">
        <v>0.90895860242115945</v>
      </c>
      <c r="E3901" s="119">
        <f t="shared" si="360"/>
        <v>9439.1931068152171</v>
      </c>
      <c r="F3901" s="121">
        <f t="shared" si="361"/>
        <v>9671.3856672750389</v>
      </c>
      <c r="G3901" s="110">
        <f t="shared" si="362"/>
        <v>0.93131786797064453</v>
      </c>
      <c r="H3901" s="130">
        <v>0.93618029020238402</v>
      </c>
      <c r="I3901" s="128">
        <f t="shared" si="363"/>
        <v>9054.1606406487226</v>
      </c>
      <c r="J3901" s="3">
        <f t="shared" si="364"/>
        <v>9121.3746448416223</v>
      </c>
      <c r="K3901" s="122">
        <f t="shared" si="365"/>
        <v>0.87835388634531364</v>
      </c>
      <c r="M3901" s="39" t="s">
        <v>2637</v>
      </c>
      <c r="N3901" s="3">
        <v>10384.623767982817</v>
      </c>
      <c r="O3901" s="3">
        <v>9121.3740234375</v>
      </c>
      <c r="P3901" s="110">
        <v>0.87835383415222168</v>
      </c>
    </row>
    <row r="3902" spans="2:16" x14ac:dyDescent="0.2">
      <c r="B3902" s="102" t="s">
        <v>2636</v>
      </c>
      <c r="C3902" s="119">
        <v>7022.0616260142715</v>
      </c>
      <c r="D3902" s="125">
        <v>0.91715627250114895</v>
      </c>
      <c r="E3902" s="119">
        <f t="shared" si="360"/>
        <v>6440.3278661886061</v>
      </c>
      <c r="F3902" s="121">
        <f t="shared" si="361"/>
        <v>6598.7520239030373</v>
      </c>
      <c r="G3902" s="110">
        <f t="shared" si="362"/>
        <v>0.93971719066904502</v>
      </c>
      <c r="H3902" s="130">
        <v>1.1928402439443422</v>
      </c>
      <c r="I3902" s="128">
        <f t="shared" si="363"/>
        <v>7871.2569739207202</v>
      </c>
      <c r="J3902" s="3">
        <f t="shared" si="364"/>
        <v>7929.6896349090039</v>
      </c>
      <c r="K3902" s="122">
        <f t="shared" si="365"/>
        <v>1.1292537800483393</v>
      </c>
      <c r="M3902" s="39" t="s">
        <v>2636</v>
      </c>
      <c r="N3902" s="3">
        <v>7022.0616260142715</v>
      </c>
      <c r="O3902" s="3">
        <v>7929.68994140625</v>
      </c>
      <c r="P3902" s="110">
        <v>1.1292538642883301</v>
      </c>
    </row>
    <row r="3903" spans="2:16" x14ac:dyDescent="0.2">
      <c r="B3903" s="102" t="s">
        <v>2635</v>
      </c>
      <c r="C3903" s="119">
        <v>10137.159588442924</v>
      </c>
      <c r="D3903" s="125">
        <v>0.87009338782696355</v>
      </c>
      <c r="E3903" s="119">
        <f t="shared" si="360"/>
        <v>8820.2755292508919</v>
      </c>
      <c r="F3903" s="121">
        <f t="shared" si="361"/>
        <v>9037.2434772441575</v>
      </c>
      <c r="G3903" s="110">
        <f t="shared" si="362"/>
        <v>0.89149661681830983</v>
      </c>
      <c r="H3903" s="130">
        <v>1.1224329319042292</v>
      </c>
      <c r="I3903" s="128">
        <f t="shared" si="363"/>
        <v>10143.699692495531</v>
      </c>
      <c r="J3903" s="3">
        <f t="shared" si="364"/>
        <v>10219.001943109681</v>
      </c>
      <c r="K3903" s="122">
        <f t="shared" si="365"/>
        <v>1.0080734996773715</v>
      </c>
      <c r="M3903" s="39" t="s">
        <v>2635</v>
      </c>
      <c r="N3903" s="3">
        <v>10137.159588442924</v>
      </c>
      <c r="O3903" s="3">
        <v>10219.0009765625</v>
      </c>
      <c r="P3903" s="110">
        <v>1.0080734491348267</v>
      </c>
    </row>
    <row r="3904" spans="2:16" x14ac:dyDescent="0.2">
      <c r="B3904" s="102" t="s">
        <v>2634</v>
      </c>
      <c r="C3904" s="119">
        <v>5822.7046558811635</v>
      </c>
      <c r="D3904" s="125">
        <v>0.87202042102514876</v>
      </c>
      <c r="E3904" s="119">
        <f t="shared" si="360"/>
        <v>5077.5173655265862</v>
      </c>
      <c r="F3904" s="121">
        <f t="shared" si="361"/>
        <v>5202.4180582594845</v>
      </c>
      <c r="G3904" s="110">
        <f t="shared" si="362"/>
        <v>0.8934710526670514</v>
      </c>
      <c r="H3904" s="130">
        <v>1.239661248557643</v>
      </c>
      <c r="I3904" s="128">
        <f t="shared" si="363"/>
        <v>6449.2360656207811</v>
      </c>
      <c r="J3904" s="3">
        <f t="shared" si="364"/>
        <v>6497.1122848706937</v>
      </c>
      <c r="K3904" s="122">
        <f t="shared" si="365"/>
        <v>1.1158237741473547</v>
      </c>
      <c r="M3904" s="39" t="s">
        <v>2634</v>
      </c>
      <c r="N3904" s="3">
        <v>5822.7046558811635</v>
      </c>
      <c r="O3904" s="3">
        <v>6497.1123046875</v>
      </c>
      <c r="P3904" s="110">
        <v>1.1158237457275391</v>
      </c>
    </row>
    <row r="3905" spans="2:16" x14ac:dyDescent="0.2">
      <c r="B3905" s="102" t="s">
        <v>2633</v>
      </c>
      <c r="C3905" s="119">
        <v>16487.46736741413</v>
      </c>
      <c r="D3905" s="125">
        <v>0.89800314409673654</v>
      </c>
      <c r="E3905" s="119">
        <f t="shared" si="360"/>
        <v>14805.797534130234</v>
      </c>
      <c r="F3905" s="121">
        <f t="shared" si="361"/>
        <v>15170.001974085728</v>
      </c>
      <c r="G3905" s="110">
        <f t="shared" si="362"/>
        <v>0.92009291882316357</v>
      </c>
      <c r="H3905" s="130">
        <v>1.0029303631710194</v>
      </c>
      <c r="I3905" s="128">
        <f t="shared" si="363"/>
        <v>15214.455589174879</v>
      </c>
      <c r="J3905" s="3">
        <f t="shared" si="364"/>
        <v>15327.400844107997</v>
      </c>
      <c r="K3905" s="122">
        <f t="shared" si="365"/>
        <v>0.92963949541462676</v>
      </c>
      <c r="M3905" s="39" t="s">
        <v>2633</v>
      </c>
      <c r="N3905" s="3">
        <v>16487.46736741413</v>
      </c>
      <c r="O3905" s="3">
        <v>15327.40234375</v>
      </c>
      <c r="P3905" s="110">
        <v>0.92963957786560059</v>
      </c>
    </row>
    <row r="3906" spans="2:16" x14ac:dyDescent="0.2">
      <c r="B3906" s="102" t="s">
        <v>2632</v>
      </c>
      <c r="C3906" s="119">
        <v>4112.2926997706418</v>
      </c>
      <c r="D3906" s="125">
        <v>0.885289792052392</v>
      </c>
      <c r="E3906" s="119">
        <f t="shared" si="360"/>
        <v>3640.5707490385212</v>
      </c>
      <c r="F3906" s="121">
        <f t="shared" si="361"/>
        <v>3730.1243193690248</v>
      </c>
      <c r="G3906" s="110">
        <f t="shared" si="362"/>
        <v>0.90706683392869092</v>
      </c>
      <c r="H3906" s="130">
        <v>1.3374484906901447</v>
      </c>
      <c r="I3906" s="128">
        <f t="shared" si="363"/>
        <v>4988.8491410267052</v>
      </c>
      <c r="J3906" s="3">
        <f t="shared" si="364"/>
        <v>5025.8841065404913</v>
      </c>
      <c r="K3906" s="122">
        <f t="shared" si="365"/>
        <v>1.2221610846963311</v>
      </c>
      <c r="M3906" s="39" t="s">
        <v>2632</v>
      </c>
      <c r="N3906" s="3">
        <v>4112.2926997706418</v>
      </c>
      <c r="O3906" s="3">
        <v>5025.88427734375</v>
      </c>
      <c r="P3906" s="110">
        <v>1.2221611738204956</v>
      </c>
    </row>
    <row r="3907" spans="2:16" x14ac:dyDescent="0.2">
      <c r="B3907" s="102" t="s">
        <v>2631</v>
      </c>
      <c r="C3907" s="119">
        <v>8275.778934623213</v>
      </c>
      <c r="D3907" s="125">
        <v>0.9103182945021171</v>
      </c>
      <c r="E3907" s="119">
        <f t="shared" si="360"/>
        <v>7533.5929654427509</v>
      </c>
      <c r="F3907" s="121">
        <f t="shared" si="361"/>
        <v>7718.9101022269615</v>
      </c>
      <c r="G3907" s="110">
        <f t="shared" si="362"/>
        <v>0.93271100680728791</v>
      </c>
      <c r="H3907" s="130">
        <v>1.0733258117198332</v>
      </c>
      <c r="I3907" s="128">
        <f t="shared" si="363"/>
        <v>8284.9054510651749</v>
      </c>
      <c r="J3907" s="3">
        <f t="shared" si="364"/>
        <v>8346.4088517476903</v>
      </c>
      <c r="K3907" s="122">
        <f t="shared" si="365"/>
        <v>1.0085345340520135</v>
      </c>
      <c r="M3907" s="39" t="s">
        <v>2631</v>
      </c>
      <c r="N3907" s="3">
        <v>8275.778934623213</v>
      </c>
      <c r="O3907" s="3">
        <v>8346.408203125</v>
      </c>
      <c r="P3907" s="110">
        <v>1.0085344314575195</v>
      </c>
    </row>
    <row r="3908" spans="2:16" x14ac:dyDescent="0.2">
      <c r="B3908" s="102" t="s">
        <v>2630</v>
      </c>
      <c r="C3908" s="119">
        <v>4733.6322401246016</v>
      </c>
      <c r="D3908" s="125">
        <v>0.92588175161872288</v>
      </c>
      <c r="E3908" s="119">
        <f t="shared" si="360"/>
        <v>4382.7837100054248</v>
      </c>
      <c r="F3908" s="121">
        <f t="shared" si="361"/>
        <v>4490.5948078452384</v>
      </c>
      <c r="G3908" s="110">
        <f t="shared" si="362"/>
        <v>0.94865730585928121</v>
      </c>
      <c r="H3908" s="130">
        <v>1.3979803123696082</v>
      </c>
      <c r="I3908" s="128">
        <f t="shared" si="363"/>
        <v>6277.7631321968274</v>
      </c>
      <c r="J3908" s="3">
        <f t="shared" si="364"/>
        <v>6324.3664137417936</v>
      </c>
      <c r="K3908" s="122">
        <f t="shared" si="365"/>
        <v>1.3360493787695091</v>
      </c>
      <c r="M3908" s="39" t="s">
        <v>2630</v>
      </c>
      <c r="N3908" s="3">
        <v>4733.6322401246016</v>
      </c>
      <c r="O3908" s="3">
        <v>6324.3671875</v>
      </c>
      <c r="P3908" s="110">
        <v>1.3360495567321777</v>
      </c>
    </row>
    <row r="3909" spans="2:16" x14ac:dyDescent="0.2">
      <c r="B3909" s="102" t="s">
        <v>2629</v>
      </c>
      <c r="C3909" s="119">
        <v>11259.19373010663</v>
      </c>
      <c r="D3909" s="125">
        <v>0.85290393809430398</v>
      </c>
      <c r="E3909" s="119">
        <f t="shared" ref="E3909:E3972" si="366">D3909*C3909</f>
        <v>9603.0106721746415</v>
      </c>
      <c r="F3909" s="121">
        <f t="shared" ref="F3909:F3972" si="367">E3909/$E$2*$C$2</f>
        <v>9839.2329435979591</v>
      </c>
      <c r="G3909" s="110">
        <f t="shared" ref="G3909:G3972" si="368">F3909/C3909</f>
        <v>0.87388432772839209</v>
      </c>
      <c r="H3909" s="130">
        <v>0.90545487681418513</v>
      </c>
      <c r="I3909" s="128">
        <f t="shared" ref="I3909:I3972" si="369">C3909*H3909*G3909</f>
        <v>8908.9814528915631</v>
      </c>
      <c r="J3909" s="3">
        <f t="shared" ref="J3909:J3972" si="370">I3909/$I$2*$C$2</f>
        <v>8975.1177122860299</v>
      </c>
      <c r="K3909" s="122">
        <f t="shared" ref="K3909:K3972" si="371">J3909/C3909</f>
        <v>0.79713680459080538</v>
      </c>
      <c r="M3909" s="39" t="s">
        <v>2629</v>
      </c>
      <c r="N3909" s="3">
        <v>11259.19373010663</v>
      </c>
      <c r="O3909" s="3">
        <v>8975.119140625</v>
      </c>
      <c r="P3909" s="110">
        <v>0.79713690280914307</v>
      </c>
    </row>
    <row r="3910" spans="2:16" x14ac:dyDescent="0.2">
      <c r="B3910" s="102" t="s">
        <v>2628</v>
      </c>
      <c r="C3910" s="119">
        <v>4182.2808715060937</v>
      </c>
      <c r="D3910" s="125">
        <v>0.83169795806481628</v>
      </c>
      <c r="E3910" s="119">
        <f t="shared" si="366"/>
        <v>3478.3944608851584</v>
      </c>
      <c r="F3910" s="121">
        <f t="shared" si="367"/>
        <v>3563.9586936561823</v>
      </c>
      <c r="G3910" s="110">
        <f t="shared" si="368"/>
        <v>0.85215670662806409</v>
      </c>
      <c r="H3910" s="130">
        <v>1.1915097971937298</v>
      </c>
      <c r="I3910" s="128">
        <f t="shared" si="369"/>
        <v>4246.491700285108</v>
      </c>
      <c r="J3910" s="3">
        <f t="shared" si="370"/>
        <v>4278.0157390421255</v>
      </c>
      <c r="K3910" s="122">
        <f t="shared" si="371"/>
        <v>1.0228905878101766</v>
      </c>
      <c r="M3910" s="39" t="s">
        <v>2628</v>
      </c>
      <c r="N3910" s="3">
        <v>4182.2808715060937</v>
      </c>
      <c r="O3910" s="3">
        <v>4278.015625</v>
      </c>
      <c r="P3910" s="110">
        <v>1.022890567779541</v>
      </c>
    </row>
    <row r="3911" spans="2:16" x14ac:dyDescent="0.2">
      <c r="B3911" s="102" t="s">
        <v>2627</v>
      </c>
      <c r="C3911" s="119">
        <v>4674.497700120779</v>
      </c>
      <c r="D3911" s="125">
        <v>0.81561774921392605</v>
      </c>
      <c r="E3911" s="119">
        <f t="shared" si="366"/>
        <v>3812.6032928781838</v>
      </c>
      <c r="F3911" s="121">
        <f t="shared" si="367"/>
        <v>3906.3886525559892</v>
      </c>
      <c r="G3911" s="110">
        <f t="shared" si="368"/>
        <v>0.8356809443836194</v>
      </c>
      <c r="H3911" s="130">
        <v>1.2036491637376763</v>
      </c>
      <c r="I3911" s="128">
        <f t="shared" si="369"/>
        <v>4701.9214348833648</v>
      </c>
      <c r="J3911" s="3">
        <f t="shared" si="370"/>
        <v>4736.826378542095</v>
      </c>
      <c r="K3911" s="122">
        <f t="shared" si="371"/>
        <v>1.0133337702614991</v>
      </c>
      <c r="M3911" s="39" t="s">
        <v>2627</v>
      </c>
      <c r="N3911" s="3">
        <v>4674.497700120779</v>
      </c>
      <c r="O3911" s="3">
        <v>4736.826171875</v>
      </c>
      <c r="P3911" s="110">
        <v>1.0133336782455444</v>
      </c>
    </row>
    <row r="3912" spans="2:16" x14ac:dyDescent="0.2">
      <c r="B3912" s="102" t="s">
        <v>2626</v>
      </c>
      <c r="C3912" s="119">
        <v>3133.1141049309899</v>
      </c>
      <c r="D3912" s="125">
        <v>0.86128062133401451</v>
      </c>
      <c r="E3912" s="119">
        <f t="shared" si="366"/>
        <v>2698.4904630053279</v>
      </c>
      <c r="F3912" s="121">
        <f t="shared" si="367"/>
        <v>2764.8700150381414</v>
      </c>
      <c r="G3912" s="110">
        <f t="shared" si="368"/>
        <v>0.88246706709044054</v>
      </c>
      <c r="H3912" s="130">
        <v>1.1881784261548947</v>
      </c>
      <c r="I3912" s="128">
        <f t="shared" si="369"/>
        <v>3285.1589029908787</v>
      </c>
      <c r="J3912" s="3">
        <f t="shared" si="370"/>
        <v>3309.5464407255909</v>
      </c>
      <c r="K3912" s="122">
        <f t="shared" si="371"/>
        <v>1.056312132238314</v>
      </c>
      <c r="M3912" s="39" t="s">
        <v>2626</v>
      </c>
      <c r="N3912" s="3">
        <v>3133.1141049309899</v>
      </c>
      <c r="O3912" s="3">
        <v>3309.546630859375</v>
      </c>
      <c r="P3912" s="110">
        <v>1.0563122034072876</v>
      </c>
    </row>
    <row r="3913" spans="2:16" x14ac:dyDescent="0.2">
      <c r="B3913" s="102" t="s">
        <v>2625</v>
      </c>
      <c r="C3913" s="119">
        <v>3592.6919684250797</v>
      </c>
      <c r="D3913" s="125">
        <v>0.85322400565335621</v>
      </c>
      <c r="E3913" s="119">
        <f t="shared" si="366"/>
        <v>3065.3710323782875</v>
      </c>
      <c r="F3913" s="121">
        <f t="shared" si="367"/>
        <v>3140.7753959412471</v>
      </c>
      <c r="G3913" s="110">
        <f t="shared" si="368"/>
        <v>0.8742122685564</v>
      </c>
      <c r="H3913" s="130">
        <v>1.2094514507542389</v>
      </c>
      <c r="I3913" s="128">
        <f t="shared" si="369"/>
        <v>3798.6153591143602</v>
      </c>
      <c r="J3913" s="3">
        <f t="shared" si="370"/>
        <v>3826.814565955076</v>
      </c>
      <c r="K3913" s="122">
        <f t="shared" si="371"/>
        <v>1.0651663431175338</v>
      </c>
      <c r="M3913" s="39" t="s">
        <v>2625</v>
      </c>
      <c r="N3913" s="3">
        <v>3592.6919684250797</v>
      </c>
      <c r="O3913" s="3">
        <v>3826.814453125</v>
      </c>
      <c r="P3913" s="110">
        <v>1.0651663541793823</v>
      </c>
    </row>
    <row r="3914" spans="2:16" x14ac:dyDescent="0.2">
      <c r="B3914" s="102" t="s">
        <v>2624</v>
      </c>
      <c r="C3914" s="119">
        <v>3472.063665802375</v>
      </c>
      <c r="D3914" s="125">
        <v>0.81835455451502326</v>
      </c>
      <c r="E3914" s="119">
        <f t="shared" si="366"/>
        <v>2841.3791144755014</v>
      </c>
      <c r="F3914" s="121">
        <f t="shared" si="367"/>
        <v>2911.2735518878244</v>
      </c>
      <c r="G3914" s="110">
        <f t="shared" si="368"/>
        <v>0.83848507173472142</v>
      </c>
      <c r="H3914" s="130">
        <v>1.1908522928331948</v>
      </c>
      <c r="I3914" s="128">
        <f t="shared" si="369"/>
        <v>3466.8967843302544</v>
      </c>
      <c r="J3914" s="3">
        <f t="shared" si="370"/>
        <v>3492.6334621126384</v>
      </c>
      <c r="K3914" s="122">
        <f t="shared" si="371"/>
        <v>1.0059243718693476</v>
      </c>
      <c r="M3914" s="39" t="s">
        <v>2624</v>
      </c>
      <c r="N3914" s="3">
        <v>3472.063665802375</v>
      </c>
      <c r="O3914" s="3">
        <v>3492.633544921875</v>
      </c>
      <c r="P3914" s="110">
        <v>1.0059243440628052</v>
      </c>
    </row>
    <row r="3915" spans="2:16" x14ac:dyDescent="0.2">
      <c r="B3915" s="102" t="s">
        <v>2623</v>
      </c>
      <c r="C3915" s="119">
        <v>2827.0656823326867</v>
      </c>
      <c r="D3915" s="125">
        <v>0.89017837942808775</v>
      </c>
      <c r="E3915" s="119">
        <f t="shared" si="366"/>
        <v>2516.5927476356724</v>
      </c>
      <c r="F3915" s="121">
        <f t="shared" si="367"/>
        <v>2578.4978392145536</v>
      </c>
      <c r="G3915" s="110">
        <f t="shared" si="368"/>
        <v>0.91207567455134853</v>
      </c>
      <c r="H3915" s="130">
        <v>1.320623477042044</v>
      </c>
      <c r="I3915" s="128">
        <f t="shared" si="369"/>
        <v>3405.224781968921</v>
      </c>
      <c r="J3915" s="3">
        <f t="shared" si="370"/>
        <v>3430.503634626501</v>
      </c>
      <c r="K3915" s="122">
        <f t="shared" si="371"/>
        <v>1.2134502767533515</v>
      </c>
      <c r="M3915" s="39" t="s">
        <v>2623</v>
      </c>
      <c r="N3915" s="3">
        <v>2827.0656823326867</v>
      </c>
      <c r="O3915" s="3">
        <v>3430.50341796875</v>
      </c>
      <c r="P3915" s="110">
        <v>1.2134501934051514</v>
      </c>
    </row>
    <row r="3916" spans="2:16" x14ac:dyDescent="0.2">
      <c r="B3916" s="102" t="s">
        <v>2622</v>
      </c>
      <c r="C3916" s="119">
        <v>8185.2886775789175</v>
      </c>
      <c r="D3916" s="125">
        <v>0.80724315576816763</v>
      </c>
      <c r="E3916" s="119">
        <f t="shared" si="366"/>
        <v>6607.5182629622568</v>
      </c>
      <c r="F3916" s="121">
        <f t="shared" si="367"/>
        <v>6770.0550991516247</v>
      </c>
      <c r="G3916" s="110">
        <f t="shared" si="368"/>
        <v>0.82710034622188833</v>
      </c>
      <c r="H3916" s="130">
        <v>0.9854465617799838</v>
      </c>
      <c r="I3916" s="128">
        <f t="shared" si="369"/>
        <v>6671.527520520016</v>
      </c>
      <c r="J3916" s="3">
        <f t="shared" si="370"/>
        <v>6721.0539312536721</v>
      </c>
      <c r="K3916" s="122">
        <f t="shared" si="371"/>
        <v>0.82111385389057001</v>
      </c>
      <c r="M3916" s="39" t="s">
        <v>2622</v>
      </c>
      <c r="N3916" s="3">
        <v>8185.2886775789175</v>
      </c>
      <c r="O3916" s="3">
        <v>6721.05419921875</v>
      </c>
      <c r="P3916" s="110">
        <v>0.82111388444900513</v>
      </c>
    </row>
    <row r="3917" spans="2:16" x14ac:dyDescent="0.2">
      <c r="B3917" s="102" t="s">
        <v>2621</v>
      </c>
      <c r="C3917" s="119">
        <v>2099.3627073832345</v>
      </c>
      <c r="D3917" s="125">
        <v>0.85438908383833434</v>
      </c>
      <c r="E3917" s="119">
        <f t="shared" si="366"/>
        <v>1793.6725802055269</v>
      </c>
      <c r="F3917" s="121">
        <f t="shared" si="367"/>
        <v>1837.7947233073342</v>
      </c>
      <c r="G3917" s="110">
        <f t="shared" si="368"/>
        <v>0.87540600623418063</v>
      </c>
      <c r="H3917" s="130">
        <v>1.478396892059008</v>
      </c>
      <c r="I3917" s="128">
        <f t="shared" si="369"/>
        <v>2716.9900071800071</v>
      </c>
      <c r="J3917" s="3">
        <f t="shared" si="370"/>
        <v>2737.1597153376897</v>
      </c>
      <c r="K3917" s="122">
        <f t="shared" si="371"/>
        <v>1.3038050574640538</v>
      </c>
      <c r="M3917" s="39" t="s">
        <v>2621</v>
      </c>
      <c r="N3917" s="3">
        <v>2099.3627073832345</v>
      </c>
      <c r="O3917" s="3">
        <v>2737.159912109375</v>
      </c>
      <c r="P3917" s="110">
        <v>1.3038051128387451</v>
      </c>
    </row>
    <row r="3918" spans="2:16" x14ac:dyDescent="0.2">
      <c r="B3918" s="102" t="s">
        <v>2620</v>
      </c>
      <c r="C3918" s="119">
        <v>2508.7923417102652</v>
      </c>
      <c r="D3918" s="125">
        <v>0.89383469762020196</v>
      </c>
      <c r="E3918" s="119">
        <f t="shared" si="366"/>
        <v>2242.4456441444731</v>
      </c>
      <c r="F3918" s="121">
        <f t="shared" si="367"/>
        <v>2297.6070535905769</v>
      </c>
      <c r="G3918" s="110">
        <f t="shared" si="368"/>
        <v>0.91582193368155718</v>
      </c>
      <c r="H3918" s="130">
        <v>1.3813599264612471</v>
      </c>
      <c r="I3918" s="128">
        <f t="shared" si="369"/>
        <v>3173.8223105847219</v>
      </c>
      <c r="J3918" s="3">
        <f t="shared" si="370"/>
        <v>3197.3833356822261</v>
      </c>
      <c r="K3918" s="122">
        <f t="shared" si="371"/>
        <v>1.2744711001080873</v>
      </c>
      <c r="M3918" s="39" t="s">
        <v>2620</v>
      </c>
      <c r="N3918" s="3">
        <v>2508.7923417102652</v>
      </c>
      <c r="O3918" s="3">
        <v>3197.38330078125</v>
      </c>
      <c r="P3918" s="110">
        <v>1.2744710445404053</v>
      </c>
    </row>
    <row r="3919" spans="2:16" x14ac:dyDescent="0.2">
      <c r="B3919" s="102" t="s">
        <v>2619</v>
      </c>
      <c r="C3919" s="119">
        <v>9344.7712681779503</v>
      </c>
      <c r="D3919" s="125">
        <v>0.93575376600839477</v>
      </c>
      <c r="E3919" s="119">
        <f t="shared" si="366"/>
        <v>8744.40490668456</v>
      </c>
      <c r="F3919" s="121">
        <f t="shared" si="367"/>
        <v>8959.5065305208755</v>
      </c>
      <c r="G3919" s="110">
        <f t="shared" si="368"/>
        <v>0.95877215968152918</v>
      </c>
      <c r="H3919" s="130">
        <v>1.0361619083843538</v>
      </c>
      <c r="I3919" s="128">
        <f t="shared" si="369"/>
        <v>9283.4993848465929</v>
      </c>
      <c r="J3919" s="3">
        <f t="shared" si="370"/>
        <v>9352.4158964198996</v>
      </c>
      <c r="K3919" s="122">
        <f t="shared" si="371"/>
        <v>1.0008180647789617</v>
      </c>
      <c r="M3919" s="39" t="s">
        <v>2619</v>
      </c>
      <c r="N3919" s="3">
        <v>9344.7712681779503</v>
      </c>
      <c r="O3919" s="3">
        <v>9352.4169921875</v>
      </c>
      <c r="P3919" s="110">
        <v>1.000818133354187</v>
      </c>
    </row>
    <row r="3920" spans="2:16" x14ac:dyDescent="0.2">
      <c r="B3920" s="102" t="s">
        <v>2618</v>
      </c>
      <c r="C3920" s="119">
        <v>4528.8805871680061</v>
      </c>
      <c r="D3920" s="125">
        <v>0.9548178889560065</v>
      </c>
      <c r="E3920" s="119">
        <f t="shared" si="366"/>
        <v>4324.2562015735948</v>
      </c>
      <c r="F3920" s="121">
        <f t="shared" si="367"/>
        <v>4430.6275945693251</v>
      </c>
      <c r="G3920" s="110">
        <f t="shared" si="368"/>
        <v>0.97830523664565849</v>
      </c>
      <c r="H3920" s="130">
        <v>0.96045501908575126</v>
      </c>
      <c r="I3920" s="128">
        <f t="shared" si="369"/>
        <v>4255.4185109039372</v>
      </c>
      <c r="J3920" s="3">
        <f t="shared" si="370"/>
        <v>4287.0088182760337</v>
      </c>
      <c r="K3920" s="122">
        <f t="shared" si="371"/>
        <v>0.94659347619425327</v>
      </c>
      <c r="M3920" s="39" t="s">
        <v>2618</v>
      </c>
      <c r="N3920" s="3">
        <v>4528.8805871680061</v>
      </c>
      <c r="O3920" s="3">
        <v>4287.00927734375</v>
      </c>
      <c r="P3920" s="110">
        <v>0.94659358263015747</v>
      </c>
    </row>
    <row r="3921" spans="2:16" x14ac:dyDescent="0.2">
      <c r="B3921" s="102" t="s">
        <v>2617</v>
      </c>
      <c r="C3921" s="119">
        <v>6988.3469810173483</v>
      </c>
      <c r="D3921" s="125">
        <v>0.98213943438382978</v>
      </c>
      <c r="E3921" s="119">
        <f t="shared" si="366"/>
        <v>6863.5311512143226</v>
      </c>
      <c r="F3921" s="121">
        <f t="shared" si="367"/>
        <v>7032.3655901077864</v>
      </c>
      <c r="G3921" s="110">
        <f t="shared" si="368"/>
        <v>1.0062988585440888</v>
      </c>
      <c r="H3921" s="130">
        <v>0.87481536848040364</v>
      </c>
      <c r="I3921" s="128">
        <f t="shared" si="369"/>
        <v>6152.021494999055</v>
      </c>
      <c r="J3921" s="3">
        <f t="shared" si="370"/>
        <v>6197.6913273525088</v>
      </c>
      <c r="K3921" s="122">
        <f t="shared" si="371"/>
        <v>0.88686084766361473</v>
      </c>
      <c r="M3921" s="39" t="s">
        <v>2617</v>
      </c>
      <c r="N3921" s="3">
        <v>6988.3469810173483</v>
      </c>
      <c r="O3921" s="3">
        <v>6197.69091796875</v>
      </c>
      <c r="P3921" s="110">
        <v>0.88686078786849976</v>
      </c>
    </row>
    <row r="3922" spans="2:16" x14ac:dyDescent="0.2">
      <c r="B3922" s="102" t="s">
        <v>2616</v>
      </c>
      <c r="C3922" s="119">
        <v>8640.6022997536675</v>
      </c>
      <c r="D3922" s="125">
        <v>1.0067339221225104</v>
      </c>
      <c r="E3922" s="119">
        <f t="shared" si="366"/>
        <v>8698.7874427317929</v>
      </c>
      <c r="F3922" s="121">
        <f t="shared" si="367"/>
        <v>8912.7669329665368</v>
      </c>
      <c r="G3922" s="110">
        <f t="shared" si="368"/>
        <v>1.031498340482657</v>
      </c>
      <c r="H3922" s="130">
        <v>1.3823504222370278</v>
      </c>
      <c r="I3922" s="128">
        <f t="shared" si="369"/>
        <v>12320.567133086512</v>
      </c>
      <c r="J3922" s="3">
        <f t="shared" si="370"/>
        <v>12412.029465577538</v>
      </c>
      <c r="K3922" s="122">
        <f t="shared" si="371"/>
        <v>1.43647734671591</v>
      </c>
      <c r="M3922" s="39" t="s">
        <v>2616</v>
      </c>
      <c r="N3922" s="3">
        <v>8640.6022997536675</v>
      </c>
      <c r="O3922" s="3">
        <v>12412.0283203125</v>
      </c>
      <c r="P3922" s="110">
        <v>1.4364771842956543</v>
      </c>
    </row>
    <row r="3923" spans="2:16" x14ac:dyDescent="0.2">
      <c r="B3923" s="102" t="s">
        <v>2615</v>
      </c>
      <c r="C3923" s="119">
        <v>8749.0016271299137</v>
      </c>
      <c r="D3923" s="125">
        <v>1.0175792432704123</v>
      </c>
      <c r="E3923" s="119">
        <f t="shared" si="366"/>
        <v>8902.8024551064627</v>
      </c>
      <c r="F3923" s="121">
        <f t="shared" si="367"/>
        <v>9121.8004641446114</v>
      </c>
      <c r="G3923" s="110">
        <f t="shared" si="368"/>
        <v>1.0426104432143068</v>
      </c>
      <c r="H3923" s="130">
        <v>1.2076319864805105</v>
      </c>
      <c r="I3923" s="128">
        <f t="shared" si="369"/>
        <v>11015.778014793799</v>
      </c>
      <c r="J3923" s="3">
        <f t="shared" si="370"/>
        <v>11097.554181471281</v>
      </c>
      <c r="K3923" s="122">
        <f t="shared" si="371"/>
        <v>1.2684366347651261</v>
      </c>
      <c r="M3923" s="39" t="s">
        <v>2615</v>
      </c>
      <c r="N3923" s="3">
        <v>8749.0016271299137</v>
      </c>
      <c r="O3923" s="3">
        <v>11097.5537109375</v>
      </c>
      <c r="P3923" s="110">
        <v>1.2684365510940552</v>
      </c>
    </row>
    <row r="3924" spans="2:16" x14ac:dyDescent="0.2">
      <c r="B3924" s="102" t="s">
        <v>2614</v>
      </c>
      <c r="C3924" s="119">
        <v>9395.5376299211039</v>
      </c>
      <c r="D3924" s="125">
        <v>1.0052930107536433</v>
      </c>
      <c r="E3924" s="119">
        <f t="shared" si="366"/>
        <v>9445.268311632537</v>
      </c>
      <c r="F3924" s="121">
        <f t="shared" si="367"/>
        <v>9677.6103146713886</v>
      </c>
      <c r="G3924" s="110">
        <f t="shared" si="368"/>
        <v>1.0300219844633471</v>
      </c>
      <c r="H3924" s="130">
        <v>1.2918930376767592</v>
      </c>
      <c r="I3924" s="128">
        <f t="shared" si="369"/>
        <v>12502.437386872758</v>
      </c>
      <c r="J3924" s="3">
        <f t="shared" si="370"/>
        <v>12595.249842084786</v>
      </c>
      <c r="K3924" s="122">
        <f t="shared" si="371"/>
        <v>1.3405565852851096</v>
      </c>
      <c r="M3924" s="39" t="s">
        <v>2614</v>
      </c>
      <c r="N3924" s="3">
        <v>9395.5376299211039</v>
      </c>
      <c r="O3924" s="3">
        <v>12595.25</v>
      </c>
      <c r="P3924" s="110">
        <v>1.3405566215515137</v>
      </c>
    </row>
    <row r="3925" spans="2:16" x14ac:dyDescent="0.2">
      <c r="B3925" s="102" t="s">
        <v>2613</v>
      </c>
      <c r="C3925" s="119">
        <v>7090.341273751902</v>
      </c>
      <c r="D3925" s="125">
        <v>0.88462246480654172</v>
      </c>
      <c r="E3925" s="119">
        <f t="shared" si="366"/>
        <v>6272.2751739059622</v>
      </c>
      <c r="F3925" s="121">
        <f t="shared" si="367"/>
        <v>6426.5654417347105</v>
      </c>
      <c r="G3925" s="110">
        <f t="shared" si="368"/>
        <v>0.90638309125197436</v>
      </c>
      <c r="H3925" s="130">
        <v>1.5523024550526696</v>
      </c>
      <c r="I3925" s="128">
        <f t="shared" si="369"/>
        <v>9975.9733127614345</v>
      </c>
      <c r="J3925" s="3">
        <f t="shared" si="370"/>
        <v>10050.03043839513</v>
      </c>
      <c r="K3925" s="122">
        <f t="shared" si="371"/>
        <v>1.4174254877688119</v>
      </c>
      <c r="M3925" s="39" t="s">
        <v>2613</v>
      </c>
      <c r="N3925" s="3">
        <v>7090.341273751902</v>
      </c>
      <c r="O3925" s="3">
        <v>10050.029296875</v>
      </c>
      <c r="P3925" s="110">
        <v>1.417425274848938</v>
      </c>
    </row>
    <row r="3926" spans="2:16" x14ac:dyDescent="0.2">
      <c r="B3926" s="102" t="s">
        <v>2612</v>
      </c>
      <c r="C3926" s="119">
        <v>5692.3879641446556</v>
      </c>
      <c r="D3926" s="125">
        <v>1.0196147155515982</v>
      </c>
      <c r="E3926" s="119">
        <f t="shared" si="366"/>
        <v>5804.042534870694</v>
      </c>
      <c r="F3926" s="121">
        <f t="shared" si="367"/>
        <v>5946.8148547013279</v>
      </c>
      <c r="G3926" s="110">
        <f t="shared" si="368"/>
        <v>1.0446959856143436</v>
      </c>
      <c r="H3926" s="130">
        <v>1.2165868292166664</v>
      </c>
      <c r="I3926" s="128">
        <f t="shared" si="369"/>
        <v>7234.8166280196592</v>
      </c>
      <c r="J3926" s="3">
        <f t="shared" si="370"/>
        <v>7288.5246429832332</v>
      </c>
      <c r="K3926" s="122">
        <f t="shared" si="371"/>
        <v>1.2803984354004612</v>
      </c>
      <c r="M3926" s="39" t="s">
        <v>2612</v>
      </c>
      <c r="N3926" s="3">
        <v>5692.3879641446556</v>
      </c>
      <c r="O3926" s="3">
        <v>7288.525390625</v>
      </c>
      <c r="P3926" s="110">
        <v>1.2803986072540283</v>
      </c>
    </row>
    <row r="3927" spans="2:16" x14ac:dyDescent="0.2">
      <c r="B3927" s="102" t="s">
        <v>2611</v>
      </c>
      <c r="C3927" s="119">
        <v>23931.292489230967</v>
      </c>
      <c r="D3927" s="125">
        <v>0.99877781207704197</v>
      </c>
      <c r="E3927" s="119">
        <f t="shared" si="366"/>
        <v>23902.043952569853</v>
      </c>
      <c r="F3927" s="121">
        <f t="shared" si="367"/>
        <v>24490.004885540202</v>
      </c>
      <c r="G3927" s="110">
        <f t="shared" si="368"/>
        <v>1.0233465198990257</v>
      </c>
      <c r="H3927" s="130">
        <v>1.1105481907743946</v>
      </c>
      <c r="I3927" s="128">
        <f t="shared" si="369"/>
        <v>27197.330617692758</v>
      </c>
      <c r="J3927" s="3">
        <f t="shared" si="370"/>
        <v>27399.231331268154</v>
      </c>
      <c r="K3927" s="122">
        <f t="shared" si="371"/>
        <v>1.1449123085849939</v>
      </c>
      <c r="M3927" s="39" t="s">
        <v>2611</v>
      </c>
      <c r="N3927" s="3">
        <v>23931.292489230967</v>
      </c>
      <c r="O3927" s="3">
        <v>27399.232421875</v>
      </c>
      <c r="P3927" s="110">
        <v>1.1449123620986938</v>
      </c>
    </row>
    <row r="3928" spans="2:16" x14ac:dyDescent="0.2">
      <c r="B3928" s="102" t="s">
        <v>2610</v>
      </c>
      <c r="C3928" s="119">
        <v>13599.497690278606</v>
      </c>
      <c r="D3928" s="125">
        <v>1.0410811603554824</v>
      </c>
      <c r="E3928" s="119">
        <f t="shared" si="366"/>
        <v>14158.180835646954</v>
      </c>
      <c r="F3928" s="121">
        <f t="shared" si="367"/>
        <v>14506.454699999667</v>
      </c>
      <c r="G3928" s="110">
        <f t="shared" si="368"/>
        <v>1.0666904786027049</v>
      </c>
      <c r="H3928" s="130">
        <v>1.1290584388114662</v>
      </c>
      <c r="I3928" s="128">
        <f t="shared" si="369"/>
        <v>16378.635096270878</v>
      </c>
      <c r="J3928" s="3">
        <f t="shared" si="370"/>
        <v>16500.222694694119</v>
      </c>
      <c r="K3928" s="122">
        <f t="shared" si="371"/>
        <v>1.2132964812729115</v>
      </c>
      <c r="M3928" s="39" t="s">
        <v>2610</v>
      </c>
      <c r="N3928" s="3">
        <v>13599.497690278606</v>
      </c>
      <c r="O3928" s="3">
        <v>16500.224609375</v>
      </c>
      <c r="P3928" s="110">
        <v>1.21329665184021</v>
      </c>
    </row>
    <row r="3929" spans="2:16" x14ac:dyDescent="0.2">
      <c r="B3929" s="102" t="s">
        <v>2609</v>
      </c>
      <c r="C3929" s="119">
        <v>27494.293188978456</v>
      </c>
      <c r="D3929" s="125">
        <v>1.0340225145286481</v>
      </c>
      <c r="E3929" s="119">
        <f t="shared" si="366"/>
        <v>28429.718178455387</v>
      </c>
      <c r="F3929" s="121">
        <f t="shared" si="367"/>
        <v>29129.054338051545</v>
      </c>
      <c r="G3929" s="110">
        <f t="shared" si="368"/>
        <v>1.0594581987555298</v>
      </c>
      <c r="H3929" s="130">
        <v>1.3259954407612307</v>
      </c>
      <c r="I3929" s="128">
        <f t="shared" si="369"/>
        <v>38624.993245942496</v>
      </c>
      <c r="J3929" s="3">
        <f t="shared" si="370"/>
        <v>38911.727771761274</v>
      </c>
      <c r="K3929" s="122">
        <f t="shared" si="371"/>
        <v>1.4152656154608727</v>
      </c>
      <c r="M3929" s="39" t="s">
        <v>2609</v>
      </c>
      <c r="N3929" s="3">
        <v>27494.293188978456</v>
      </c>
      <c r="O3929" s="3">
        <v>38911.7265625</v>
      </c>
      <c r="P3929" s="110">
        <v>1.4152655601501465</v>
      </c>
    </row>
    <row r="3930" spans="2:16" x14ac:dyDescent="0.2">
      <c r="B3930" s="102" t="s">
        <v>2608</v>
      </c>
      <c r="C3930" s="119">
        <v>15435.369970750202</v>
      </c>
      <c r="D3930" s="125">
        <v>0.9115446968465799</v>
      </c>
      <c r="E3930" s="119">
        <f t="shared" si="366"/>
        <v>14070.029640702296</v>
      </c>
      <c r="F3930" s="121">
        <f t="shared" si="367"/>
        <v>14416.135093896324</v>
      </c>
      <c r="G3930" s="110">
        <f t="shared" si="368"/>
        <v>0.93396757714357914</v>
      </c>
      <c r="H3930" s="130">
        <v>1.1885094387088411</v>
      </c>
      <c r="I3930" s="128">
        <f t="shared" si="369"/>
        <v>17133.712628797548</v>
      </c>
      <c r="J3930" s="3">
        <f t="shared" si="370"/>
        <v>17260.905582200838</v>
      </c>
      <c r="K3930" s="122">
        <f t="shared" si="371"/>
        <v>1.1182696375214847</v>
      </c>
      <c r="M3930" s="39" t="s">
        <v>2608</v>
      </c>
      <c r="N3930" s="3">
        <v>15435.369970750202</v>
      </c>
      <c r="O3930" s="3">
        <v>17260.904296875</v>
      </c>
      <c r="P3930" s="110">
        <v>1.1182695627212524</v>
      </c>
    </row>
    <row r="3931" spans="2:16" x14ac:dyDescent="0.2">
      <c r="B3931" s="102" t="s">
        <v>2607</v>
      </c>
      <c r="C3931" s="119">
        <v>6336.4157419828371</v>
      </c>
      <c r="D3931" s="125">
        <v>0.94546212259473439</v>
      </c>
      <c r="E3931" s="119">
        <f t="shared" si="366"/>
        <v>5990.8410770577821</v>
      </c>
      <c r="F3931" s="121">
        <f t="shared" si="367"/>
        <v>6138.2084116645474</v>
      </c>
      <c r="G3931" s="110">
        <f t="shared" si="368"/>
        <v>0.96871932991943088</v>
      </c>
      <c r="H3931" s="130">
        <v>1.5041346966751614</v>
      </c>
      <c r="I3931" s="128">
        <f t="shared" si="369"/>
        <v>9232.6922474079784</v>
      </c>
      <c r="J3931" s="3">
        <f t="shared" si="370"/>
        <v>9301.2315897124408</v>
      </c>
      <c r="K3931" s="122">
        <f t="shared" si="371"/>
        <v>1.4679010924245057</v>
      </c>
      <c r="M3931" s="39" t="s">
        <v>2607</v>
      </c>
      <c r="N3931" s="3">
        <v>6336.4157419828371</v>
      </c>
      <c r="O3931" s="3">
        <v>9301.23046875</v>
      </c>
      <c r="P3931" s="110">
        <v>1.4679008722305298</v>
      </c>
    </row>
    <row r="3932" spans="2:16" x14ac:dyDescent="0.2">
      <c r="B3932" s="102" t="s">
        <v>2606</v>
      </c>
      <c r="C3932" s="119">
        <v>9199.7090128130603</v>
      </c>
      <c r="D3932" s="125">
        <v>1.000567046645771</v>
      </c>
      <c r="E3932" s="119">
        <f t="shared" si="366"/>
        <v>9204.9256769508447</v>
      </c>
      <c r="F3932" s="121">
        <f t="shared" si="367"/>
        <v>9431.3555462826207</v>
      </c>
      <c r="G3932" s="110">
        <f t="shared" si="368"/>
        <v>1.0251797674412235</v>
      </c>
      <c r="H3932" s="130">
        <v>1.2556898145857061</v>
      </c>
      <c r="I3932" s="128">
        <f t="shared" si="369"/>
        <v>11842.857097203494</v>
      </c>
      <c r="J3932" s="3">
        <f t="shared" si="370"/>
        <v>11930.77312588689</v>
      </c>
      <c r="K3932" s="122">
        <f t="shared" si="371"/>
        <v>1.2968641844291042</v>
      </c>
      <c r="M3932" s="39" t="s">
        <v>2606</v>
      </c>
      <c r="N3932" s="3">
        <v>9199.7090128130603</v>
      </c>
      <c r="O3932" s="3">
        <v>11930.7724609375</v>
      </c>
      <c r="P3932" s="110">
        <v>1.2968641519546509</v>
      </c>
    </row>
    <row r="3933" spans="2:16" x14ac:dyDescent="0.2">
      <c r="B3933" s="102" t="s">
        <v>2605</v>
      </c>
      <c r="C3933" s="119">
        <v>11157.658846036225</v>
      </c>
      <c r="D3933" s="125">
        <v>0.94667518660975192</v>
      </c>
      <c r="E3933" s="119">
        <f t="shared" si="366"/>
        <v>10562.678770199293</v>
      </c>
      <c r="F3933" s="121">
        <f t="shared" si="367"/>
        <v>10822.507698499992</v>
      </c>
      <c r="G3933" s="110">
        <f t="shared" si="368"/>
        <v>0.96996223381975011</v>
      </c>
      <c r="H3933" s="130">
        <v>1.5394446136246938</v>
      </c>
      <c r="I3933" s="128">
        <f t="shared" si="369"/>
        <v>16660.651182367594</v>
      </c>
      <c r="J3933" s="3">
        <f t="shared" si="370"/>
        <v>16784.332340994337</v>
      </c>
      <c r="K3933" s="122">
        <f t="shared" si="371"/>
        <v>1.5042880027611703</v>
      </c>
      <c r="M3933" s="39" t="s">
        <v>2605</v>
      </c>
      <c r="N3933" s="3">
        <v>11157.658846036225</v>
      </c>
      <c r="O3933" s="3">
        <v>16784.33203125</v>
      </c>
      <c r="P3933" s="110">
        <v>1.5042879581451416</v>
      </c>
    </row>
    <row r="3934" spans="2:16" x14ac:dyDescent="0.2">
      <c r="B3934" s="102" t="s">
        <v>2604</v>
      </c>
      <c r="C3934" s="119">
        <v>14955.562142402701</v>
      </c>
      <c r="D3934" s="125">
        <v>0.87765114822042456</v>
      </c>
      <c r="E3934" s="119">
        <f t="shared" si="366"/>
        <v>13125.766286561644</v>
      </c>
      <c r="F3934" s="121">
        <f t="shared" si="367"/>
        <v>13448.644020663032</v>
      </c>
      <c r="G3934" s="110">
        <f t="shared" si="368"/>
        <v>0.89924028883761009</v>
      </c>
      <c r="H3934" s="130">
        <v>0.93067554567256072</v>
      </c>
      <c r="I3934" s="128">
        <f t="shared" si="369"/>
        <v>12516.324112486587</v>
      </c>
      <c r="J3934" s="3">
        <f t="shared" si="370"/>
        <v>12609.239656485162</v>
      </c>
      <c r="K3934" s="122">
        <f t="shared" si="371"/>
        <v>0.84311372159892695</v>
      </c>
      <c r="M3934" s="39" t="s">
        <v>2604</v>
      </c>
      <c r="N3934" s="3">
        <v>14955.562142402701</v>
      </c>
      <c r="O3934" s="3">
        <v>12609.240234375</v>
      </c>
      <c r="P3934" s="110">
        <v>0.84311378002166748</v>
      </c>
    </row>
    <row r="3935" spans="2:16" x14ac:dyDescent="0.2">
      <c r="B3935" s="102" t="s">
        <v>2603</v>
      </c>
      <c r="C3935" s="119">
        <v>14142.099707518139</v>
      </c>
      <c r="D3935" s="125">
        <v>0.90666592286137471</v>
      </c>
      <c r="E3935" s="119">
        <f t="shared" si="366"/>
        <v>12822.15988251451</v>
      </c>
      <c r="F3935" s="121">
        <f t="shared" si="367"/>
        <v>13137.569271861217</v>
      </c>
      <c r="G3935" s="110">
        <f t="shared" si="368"/>
        <v>0.92896879130876875</v>
      </c>
      <c r="H3935" s="130">
        <v>0.89790785123559658</v>
      </c>
      <c r="I3935" s="128">
        <f t="shared" si="369"/>
        <v>11796.326595355707</v>
      </c>
      <c r="J3935" s="3">
        <f t="shared" si="370"/>
        <v>11883.897202583659</v>
      </c>
      <c r="K3935" s="122">
        <f t="shared" si="371"/>
        <v>0.84032056401539956</v>
      </c>
      <c r="M3935" s="39" t="s">
        <v>2603</v>
      </c>
      <c r="N3935" s="3">
        <v>14142.099707518139</v>
      </c>
      <c r="O3935" s="3">
        <v>11883.896484375</v>
      </c>
      <c r="P3935" s="110">
        <v>0.84032052755355835</v>
      </c>
    </row>
    <row r="3936" spans="2:16" x14ac:dyDescent="0.2">
      <c r="B3936" s="102" t="s">
        <v>2602</v>
      </c>
      <c r="C3936" s="119">
        <v>14987.486095813816</v>
      </c>
      <c r="D3936" s="125">
        <v>0.81826830801261929</v>
      </c>
      <c r="E3936" s="119">
        <f t="shared" si="366"/>
        <v>12263.784888984228</v>
      </c>
      <c r="F3936" s="121">
        <f t="shared" si="367"/>
        <v>12565.458939094055</v>
      </c>
      <c r="G3936" s="110">
        <f t="shared" si="368"/>
        <v>0.83839670367425645</v>
      </c>
      <c r="H3936" s="130">
        <v>0.9373857934175599</v>
      </c>
      <c r="I3936" s="128">
        <f t="shared" si="369"/>
        <v>11778.682697278451</v>
      </c>
      <c r="J3936" s="3">
        <f t="shared" si="370"/>
        <v>11866.122324166381</v>
      </c>
      <c r="K3936" s="122">
        <f t="shared" si="371"/>
        <v>0.7917353349525863</v>
      </c>
      <c r="M3936" s="39" t="s">
        <v>2602</v>
      </c>
      <c r="N3936" s="3">
        <v>14987.486095813816</v>
      </c>
      <c r="O3936" s="3">
        <v>11866.123046875</v>
      </c>
      <c r="P3936" s="110">
        <v>0.79173541069030762</v>
      </c>
    </row>
    <row r="3937" spans="2:16" x14ac:dyDescent="0.2">
      <c r="B3937" s="102" t="s">
        <v>2601</v>
      </c>
      <c r="C3937" s="119">
        <v>14809.044055898974</v>
      </c>
      <c r="D3937" s="125">
        <v>0.91067457415316744</v>
      </c>
      <c r="E3937" s="119">
        <f t="shared" si="366"/>
        <v>13486.219889221293</v>
      </c>
      <c r="F3937" s="121">
        <f t="shared" si="367"/>
        <v>13817.964339363069</v>
      </c>
      <c r="G3937" s="110">
        <f t="shared" si="368"/>
        <v>0.93307605050029396</v>
      </c>
      <c r="H3937" s="130">
        <v>1.0444576682140578</v>
      </c>
      <c r="I3937" s="128">
        <f t="shared" si="369"/>
        <v>14432.278813356155</v>
      </c>
      <c r="J3937" s="3">
        <f t="shared" si="370"/>
        <v>14539.417540751707</v>
      </c>
      <c r="K3937" s="122">
        <f t="shared" si="371"/>
        <v>0.98179311816957793</v>
      </c>
      <c r="M3937" s="39" t="s">
        <v>2601</v>
      </c>
      <c r="N3937" s="3">
        <v>14809.044055898974</v>
      </c>
      <c r="O3937" s="3">
        <v>14539.4169921875</v>
      </c>
      <c r="P3937" s="110">
        <v>0.9817931056022644</v>
      </c>
    </row>
    <row r="3938" spans="2:16" x14ac:dyDescent="0.2">
      <c r="B3938" s="102" t="s">
        <v>2600</v>
      </c>
      <c r="C3938" s="119">
        <v>4385.2514236626139</v>
      </c>
      <c r="D3938" s="125">
        <v>0.90613314973892678</v>
      </c>
      <c r="E3938" s="119">
        <f t="shared" si="366"/>
        <v>3973.6216849205171</v>
      </c>
      <c r="F3938" s="121">
        <f t="shared" si="367"/>
        <v>4071.3678993352</v>
      </c>
      <c r="G3938" s="110">
        <f t="shared" si="368"/>
        <v>0.92842291262167709</v>
      </c>
      <c r="H3938" s="130">
        <v>0.79776106919992984</v>
      </c>
      <c r="I3938" s="128">
        <f t="shared" si="369"/>
        <v>3247.9788084799216</v>
      </c>
      <c r="J3938" s="3">
        <f t="shared" si="370"/>
        <v>3272.0903379652182</v>
      </c>
      <c r="K3938" s="122">
        <f t="shared" si="371"/>
        <v>0.74615797860737698</v>
      </c>
      <c r="M3938" s="39" t="s">
        <v>2600</v>
      </c>
      <c r="N3938" s="3">
        <v>4385.2514236626139</v>
      </c>
      <c r="O3938" s="3">
        <v>3272.09033203125</v>
      </c>
      <c r="P3938" s="110">
        <v>0.74615800380706787</v>
      </c>
    </row>
    <row r="3939" spans="2:16" x14ac:dyDescent="0.2">
      <c r="B3939" s="102" t="s">
        <v>2599</v>
      </c>
      <c r="C3939" s="119">
        <v>19184.715761433574</v>
      </c>
      <c r="D3939" s="125">
        <v>0.81042630965550067</v>
      </c>
      <c r="E3939" s="119">
        <f t="shared" si="366"/>
        <v>15547.79839632833</v>
      </c>
      <c r="F3939" s="121">
        <f t="shared" si="367"/>
        <v>15930.255146423846</v>
      </c>
      <c r="G3939" s="110">
        <f t="shared" si="368"/>
        <v>0.83036180178639563</v>
      </c>
      <c r="H3939" s="130">
        <v>1.0631100281073393</v>
      </c>
      <c r="I3939" s="128">
        <f t="shared" si="369"/>
        <v>16935.613996471744</v>
      </c>
      <c r="J3939" s="3">
        <f t="shared" si="370"/>
        <v>17061.336354992502</v>
      </c>
      <c r="K3939" s="122">
        <f t="shared" si="371"/>
        <v>0.88931921468914155</v>
      </c>
      <c r="M3939" s="39" t="s">
        <v>2599</v>
      </c>
      <c r="N3939" s="3">
        <v>19184.715761433574</v>
      </c>
      <c r="O3939" s="3">
        <v>17061.3359375</v>
      </c>
      <c r="P3939" s="110">
        <v>0.88931918144226074</v>
      </c>
    </row>
    <row r="3940" spans="2:16" x14ac:dyDescent="0.2">
      <c r="B3940" s="102" t="s">
        <v>2598</v>
      </c>
      <c r="C3940" s="119">
        <v>5527.8171218236103</v>
      </c>
      <c r="D3940" s="125">
        <v>0.95687506239895881</v>
      </c>
      <c r="E3940" s="119">
        <f t="shared" si="366"/>
        <v>5289.4303533749999</v>
      </c>
      <c r="F3940" s="121">
        <f t="shared" si="367"/>
        <v>5419.5438454103823</v>
      </c>
      <c r="G3940" s="110">
        <f t="shared" si="368"/>
        <v>0.98041301402939518</v>
      </c>
      <c r="H3940" s="130">
        <v>0.80745471757450971</v>
      </c>
      <c r="I3940" s="128">
        <f t="shared" si="369"/>
        <v>4376.0362450785124</v>
      </c>
      <c r="J3940" s="3">
        <f t="shared" si="370"/>
        <v>4408.5219640975101</v>
      </c>
      <c r="K3940" s="122">
        <f t="shared" si="371"/>
        <v>0.79751588501233772</v>
      </c>
      <c r="M3940" s="39" t="s">
        <v>2598</v>
      </c>
      <c r="N3940" s="3">
        <v>5527.8171218236103</v>
      </c>
      <c r="O3940" s="3">
        <v>4408.52197265625</v>
      </c>
      <c r="P3940" s="110">
        <v>0.797515869140625</v>
      </c>
    </row>
    <row r="3941" spans="2:16" x14ac:dyDescent="0.2">
      <c r="B3941" s="102" t="s">
        <v>2597</v>
      </c>
      <c r="C3941" s="119">
        <v>7481.9539963067436</v>
      </c>
      <c r="D3941" s="125">
        <v>0.79637663295387573</v>
      </c>
      <c r="E3941" s="119">
        <f t="shared" si="366"/>
        <v>5958.4533314945593</v>
      </c>
      <c r="F3941" s="121">
        <f t="shared" si="367"/>
        <v>6105.0239673279511</v>
      </c>
      <c r="G3941" s="110">
        <f t="shared" si="368"/>
        <v>0.81596652028888772</v>
      </c>
      <c r="H3941" s="130">
        <v>1.0901578306329998</v>
      </c>
      <c r="I3941" s="128">
        <f t="shared" si="369"/>
        <v>6655.4396841847092</v>
      </c>
      <c r="J3941" s="3">
        <f t="shared" si="370"/>
        <v>6704.8466660787626</v>
      </c>
      <c r="K3941" s="122">
        <f t="shared" si="371"/>
        <v>0.89613577808529987</v>
      </c>
      <c r="M3941" s="39" t="s">
        <v>2597</v>
      </c>
      <c r="N3941" s="3">
        <v>7481.9539963067436</v>
      </c>
      <c r="O3941" s="3">
        <v>6704.84619140625</v>
      </c>
      <c r="P3941" s="110">
        <v>0.89613568782806396</v>
      </c>
    </row>
    <row r="3942" spans="2:16" x14ac:dyDescent="0.2">
      <c r="B3942" s="102" t="s">
        <v>2596</v>
      </c>
      <c r="C3942" s="119">
        <v>11983.315615583137</v>
      </c>
      <c r="D3942" s="125">
        <v>0.80358529689882829</v>
      </c>
      <c r="E3942" s="119">
        <f t="shared" si="366"/>
        <v>9629.616236780741</v>
      </c>
      <c r="F3942" s="121">
        <f t="shared" si="367"/>
        <v>9866.4929724255708</v>
      </c>
      <c r="G3942" s="110">
        <f t="shared" si="368"/>
        <v>0.82335250851568631</v>
      </c>
      <c r="H3942" s="130">
        <v>1.1272567169010046</v>
      </c>
      <c r="I3942" s="128">
        <f t="shared" si="369"/>
        <v>11122.070475423283</v>
      </c>
      <c r="J3942" s="3">
        <f t="shared" si="370"/>
        <v>11204.63570937911</v>
      </c>
      <c r="K3942" s="122">
        <f t="shared" si="371"/>
        <v>0.93501966140394155</v>
      </c>
      <c r="M3942" s="39" t="s">
        <v>2596</v>
      </c>
      <c r="N3942" s="3">
        <v>11983.315615583137</v>
      </c>
      <c r="O3942" s="3">
        <v>11204.6357421875</v>
      </c>
      <c r="P3942" s="110">
        <v>0.93501967191696167</v>
      </c>
    </row>
    <row r="3943" spans="2:16" x14ac:dyDescent="0.2">
      <c r="B3943" s="102" t="s">
        <v>2595</v>
      </c>
      <c r="C3943" s="119">
        <v>20743.94399944762</v>
      </c>
      <c r="D3943" s="125">
        <v>0.83965554575929724</v>
      </c>
      <c r="E3943" s="119">
        <f t="shared" si="366"/>
        <v>17417.767620056489</v>
      </c>
      <c r="F3943" s="121">
        <f t="shared" si="367"/>
        <v>17846.223317003194</v>
      </c>
      <c r="G3943" s="110">
        <f t="shared" si="368"/>
        <v>0.86031004120905896</v>
      </c>
      <c r="H3943" s="130">
        <v>1.0021617604667785</v>
      </c>
      <c r="I3943" s="128">
        <f t="shared" si="369"/>
        <v>17884.802577051189</v>
      </c>
      <c r="J3943" s="3">
        <f t="shared" si="370"/>
        <v>18017.571283407713</v>
      </c>
      <c r="K3943" s="122">
        <f t="shared" si="371"/>
        <v>0.86857018529781482</v>
      </c>
      <c r="M3943" s="39" t="s">
        <v>2595</v>
      </c>
      <c r="N3943" s="3">
        <v>20743.94399944762</v>
      </c>
      <c r="O3943" s="3">
        <v>18017.568359375</v>
      </c>
      <c r="P3943" s="110">
        <v>0.86857002973556519</v>
      </c>
    </row>
    <row r="3944" spans="2:16" x14ac:dyDescent="0.2">
      <c r="B3944" s="102" t="s">
        <v>2594</v>
      </c>
      <c r="C3944" s="119">
        <v>3494.0030096990672</v>
      </c>
      <c r="D3944" s="125">
        <v>0.80157507282094953</v>
      </c>
      <c r="E3944" s="119">
        <f t="shared" si="366"/>
        <v>2800.7057169361465</v>
      </c>
      <c r="F3944" s="121">
        <f t="shared" si="367"/>
        <v>2869.5996387100672</v>
      </c>
      <c r="G3944" s="110">
        <f t="shared" si="368"/>
        <v>0.82129283539375686</v>
      </c>
      <c r="H3944" s="130">
        <v>1.0026291535781389</v>
      </c>
      <c r="I3944" s="128">
        <f t="shared" si="369"/>
        <v>2877.1442568680077</v>
      </c>
      <c r="J3944" s="3">
        <f t="shared" si="370"/>
        <v>2898.502877928529</v>
      </c>
      <c r="K3944" s="122">
        <f t="shared" si="371"/>
        <v>0.82956507761513698</v>
      </c>
      <c r="M3944" s="39" t="s">
        <v>2594</v>
      </c>
      <c r="N3944" s="3">
        <v>3494.0030096990672</v>
      </c>
      <c r="O3944" s="3">
        <v>2898.5029296875</v>
      </c>
      <c r="P3944" s="110">
        <v>0.82956510782241821</v>
      </c>
    </row>
    <row r="3945" spans="2:16" x14ac:dyDescent="0.2">
      <c r="B3945" s="102" t="s">
        <v>2593</v>
      </c>
      <c r="C3945" s="119">
        <v>13806.922921910358</v>
      </c>
      <c r="D3945" s="125">
        <v>0.86322442922376574</v>
      </c>
      <c r="E3945" s="119">
        <f t="shared" si="366"/>
        <v>11918.473158602597</v>
      </c>
      <c r="F3945" s="121">
        <f t="shared" si="367"/>
        <v>12211.65296413804</v>
      </c>
      <c r="G3945" s="110">
        <f t="shared" si="368"/>
        <v>0.88445869026756374</v>
      </c>
      <c r="H3945" s="130">
        <v>1.1529366151370144</v>
      </c>
      <c r="I3945" s="128">
        <f t="shared" si="369"/>
        <v>14079.261833701201</v>
      </c>
      <c r="J3945" s="3">
        <f t="shared" si="370"/>
        <v>14183.779922288539</v>
      </c>
      <c r="K3945" s="122">
        <f t="shared" si="371"/>
        <v>1.0272947855586376</v>
      </c>
      <c r="M3945" s="39" t="s">
        <v>2593</v>
      </c>
      <c r="N3945" s="3">
        <v>13806.922921910358</v>
      </c>
      <c r="O3945" s="3">
        <v>14183.7802734375</v>
      </c>
      <c r="P3945" s="110">
        <v>1.0272947549819946</v>
      </c>
    </row>
    <row r="3946" spans="2:16" x14ac:dyDescent="0.2">
      <c r="B3946" s="102" t="s">
        <v>2592</v>
      </c>
      <c r="C3946" s="119">
        <v>10321.190216869996</v>
      </c>
      <c r="D3946" s="125">
        <v>0.77639077536315448</v>
      </c>
      <c r="E3946" s="119">
        <f t="shared" si="366"/>
        <v>8013.2768751463009</v>
      </c>
      <c r="F3946" s="121">
        <f t="shared" si="367"/>
        <v>8210.393647126557</v>
      </c>
      <c r="G3946" s="110">
        <f t="shared" si="368"/>
        <v>0.79548903514118552</v>
      </c>
      <c r="H3946" s="130">
        <v>1.0784104878780167</v>
      </c>
      <c r="I3946" s="128">
        <f t="shared" si="369"/>
        <v>8854.1746186683176</v>
      </c>
      <c r="J3946" s="3">
        <f t="shared" si="370"/>
        <v>8919.9040168493048</v>
      </c>
      <c r="K3946" s="122">
        <f t="shared" si="371"/>
        <v>0.86423211174518544</v>
      </c>
      <c r="M3946" s="39" t="s">
        <v>2592</v>
      </c>
      <c r="N3946" s="3">
        <v>10321.190216869996</v>
      </c>
      <c r="O3946" s="3">
        <v>8919.904296875</v>
      </c>
      <c r="P3946" s="110">
        <v>0.86423212289810181</v>
      </c>
    </row>
    <row r="3947" spans="2:16" x14ac:dyDescent="0.2">
      <c r="B3947" s="102" t="s">
        <v>2591</v>
      </c>
      <c r="C3947" s="119">
        <v>4090.4016639013212</v>
      </c>
      <c r="D3947" s="125">
        <v>0.83083321834298607</v>
      </c>
      <c r="E3947" s="119">
        <f t="shared" si="366"/>
        <v>3398.4415787346397</v>
      </c>
      <c r="F3947" s="121">
        <f t="shared" si="367"/>
        <v>3482.0390687753693</v>
      </c>
      <c r="G3947" s="110">
        <f t="shared" si="368"/>
        <v>0.85127069537085243</v>
      </c>
      <c r="H3947" s="130">
        <v>0.7869726792900551</v>
      </c>
      <c r="I3947" s="128">
        <f t="shared" si="369"/>
        <v>2740.2696153468009</v>
      </c>
      <c r="J3947" s="3">
        <f t="shared" si="370"/>
        <v>2760.6121408138993</v>
      </c>
      <c r="K3947" s="122">
        <f t="shared" si="371"/>
        <v>0.67490001414210687</v>
      </c>
      <c r="M3947" s="39" t="s">
        <v>2591</v>
      </c>
      <c r="N3947" s="3">
        <v>4090.4016639013212</v>
      </c>
      <c r="O3947" s="3">
        <v>2760.61181640625</v>
      </c>
      <c r="P3947" s="110">
        <v>0.67489993572235107</v>
      </c>
    </row>
    <row r="3948" spans="2:16" x14ac:dyDescent="0.2">
      <c r="B3948" s="102" t="s">
        <v>2590</v>
      </c>
      <c r="C3948" s="119">
        <v>19323.287564595532</v>
      </c>
      <c r="D3948" s="125">
        <v>0.79512383296470812</v>
      </c>
      <c r="E3948" s="119">
        <f t="shared" si="366"/>
        <v>15364.40647384048</v>
      </c>
      <c r="F3948" s="121">
        <f t="shared" si="367"/>
        <v>15742.352007821628</v>
      </c>
      <c r="G3948" s="110">
        <f t="shared" si="368"/>
        <v>0.81468290295824419</v>
      </c>
      <c r="H3948" s="130">
        <v>1.0145746393301087</v>
      </c>
      <c r="I3948" s="128">
        <f t="shared" si="369"/>
        <v>15971.791110543241</v>
      </c>
      <c r="J3948" s="3">
        <f t="shared" si="370"/>
        <v>16090.358482746971</v>
      </c>
      <c r="K3948" s="122">
        <f t="shared" si="371"/>
        <v>0.83269259586179367</v>
      </c>
      <c r="M3948" s="39" t="s">
        <v>2590</v>
      </c>
      <c r="N3948" s="3">
        <v>19323.287564595532</v>
      </c>
      <c r="O3948" s="3">
        <v>16090.3583984375</v>
      </c>
      <c r="P3948" s="110">
        <v>0.83269256353378296</v>
      </c>
    </row>
    <row r="3949" spans="2:16" x14ac:dyDescent="0.2">
      <c r="B3949" s="102" t="s">
        <v>2589</v>
      </c>
      <c r="C3949" s="119">
        <v>10195.801591462821</v>
      </c>
      <c r="D3949" s="125">
        <v>0.83562465406579312</v>
      </c>
      <c r="E3949" s="119">
        <f t="shared" si="366"/>
        <v>8519.8631777895826</v>
      </c>
      <c r="F3949" s="121">
        <f t="shared" si="367"/>
        <v>8729.4413507999416</v>
      </c>
      <c r="G3949" s="110">
        <f t="shared" si="368"/>
        <v>0.85617999452924853</v>
      </c>
      <c r="H3949" s="130">
        <v>1.0687478737729845</v>
      </c>
      <c r="I3949" s="128">
        <f t="shared" si="369"/>
        <v>9329.5718828934077</v>
      </c>
      <c r="J3949" s="3">
        <f t="shared" si="370"/>
        <v>9398.8304159085474</v>
      </c>
      <c r="K3949" s="122">
        <f t="shared" si="371"/>
        <v>0.92183339697178923</v>
      </c>
      <c r="M3949" s="39" t="s">
        <v>2589</v>
      </c>
      <c r="N3949" s="3">
        <v>10195.801591462821</v>
      </c>
      <c r="O3949" s="3">
        <v>9398.8310546875</v>
      </c>
      <c r="P3949" s="110">
        <v>0.92183345556259155</v>
      </c>
    </row>
    <row r="3950" spans="2:16" x14ac:dyDescent="0.2">
      <c r="B3950" s="102" t="s">
        <v>2588</v>
      </c>
      <c r="C3950" s="119">
        <v>24273.075257974426</v>
      </c>
      <c r="D3950" s="125">
        <v>0.81751732558091961</v>
      </c>
      <c r="E3950" s="119">
        <f t="shared" si="366"/>
        <v>19843.659568523643</v>
      </c>
      <c r="F3950" s="121">
        <f t="shared" si="367"/>
        <v>20331.789228757189</v>
      </c>
      <c r="G3950" s="110">
        <f t="shared" si="368"/>
        <v>0.83762724799683519</v>
      </c>
      <c r="H3950" s="130">
        <v>1.060266830128328</v>
      </c>
      <c r="I3950" s="128">
        <f t="shared" si="369"/>
        <v>21557.121716411668</v>
      </c>
      <c r="J3950" s="3">
        <f t="shared" si="370"/>
        <v>21717.152063446676</v>
      </c>
      <c r="K3950" s="122">
        <f t="shared" si="371"/>
        <v>0.89470130309557483</v>
      </c>
      <c r="M3950" s="39" t="s">
        <v>2588</v>
      </c>
      <c r="N3950" s="3">
        <v>24273.075257974426</v>
      </c>
      <c r="O3950" s="3">
        <v>21717.150390625</v>
      </c>
      <c r="P3950" s="110">
        <v>0.89470124244689941</v>
      </c>
    </row>
    <row r="3951" spans="2:16" x14ac:dyDescent="0.2">
      <c r="B3951" s="102" t="s">
        <v>2587</v>
      </c>
      <c r="C3951" s="119">
        <v>20673.220081986263</v>
      </c>
      <c r="D3951" s="125">
        <v>0.88542058919134625</v>
      </c>
      <c r="E3951" s="119">
        <f t="shared" si="366"/>
        <v>18304.494705474648</v>
      </c>
      <c r="F3951" s="121">
        <f t="shared" si="367"/>
        <v>18754.762799949662</v>
      </c>
      <c r="G3951" s="110">
        <f t="shared" si="368"/>
        <v>0.90720084851666327</v>
      </c>
      <c r="H3951" s="130">
        <v>0.83418638974805182</v>
      </c>
      <c r="I3951" s="128">
        <f t="shared" si="369"/>
        <v>15644.967870671071</v>
      </c>
      <c r="J3951" s="3">
        <f t="shared" si="370"/>
        <v>15761.10905457453</v>
      </c>
      <c r="K3951" s="122">
        <f t="shared" si="371"/>
        <v>0.76239255384835136</v>
      </c>
      <c r="M3951" s="39" t="s">
        <v>2587</v>
      </c>
      <c r="N3951" s="3">
        <v>20673.220081986263</v>
      </c>
      <c r="O3951" s="3">
        <v>15761.1103515625</v>
      </c>
      <c r="P3951" s="110">
        <v>0.76239264011383057</v>
      </c>
    </row>
    <row r="3952" spans="2:16" x14ac:dyDescent="0.2">
      <c r="B3952" s="102" t="s">
        <v>2586</v>
      </c>
      <c r="C3952" s="119">
        <v>17299.907958684718</v>
      </c>
      <c r="D3952" s="125">
        <v>0.76475554504151033</v>
      </c>
      <c r="E3952" s="119">
        <f t="shared" si="366"/>
        <v>13230.200540111895</v>
      </c>
      <c r="F3952" s="121">
        <f t="shared" si="367"/>
        <v>13555.647228620419</v>
      </c>
      <c r="G3952" s="110">
        <f t="shared" si="368"/>
        <v>0.78356759244001384</v>
      </c>
      <c r="H3952" s="130">
        <v>1.0645489413637919</v>
      </c>
      <c r="I3952" s="128">
        <f t="shared" si="369"/>
        <v>14430.649906728888</v>
      </c>
      <c r="J3952" s="3">
        <f t="shared" si="370"/>
        <v>14537.776541856452</v>
      </c>
      <c r="K3952" s="122">
        <f t="shared" si="371"/>
        <v>0.84033837501189423</v>
      </c>
      <c r="M3952" s="39" t="s">
        <v>2586</v>
      </c>
      <c r="N3952" s="3">
        <v>17299.907958684718</v>
      </c>
      <c r="O3952" s="3">
        <v>14537.775390625</v>
      </c>
      <c r="P3952" s="110">
        <v>0.84033828973770142</v>
      </c>
    </row>
    <row r="3953" spans="2:16" x14ac:dyDescent="0.2">
      <c r="B3953" s="102" t="s">
        <v>2585</v>
      </c>
      <c r="C3953" s="119">
        <v>7220.3752652121348</v>
      </c>
      <c r="D3953" s="125">
        <v>0.98693386546368667</v>
      </c>
      <c r="E3953" s="119">
        <f t="shared" si="366"/>
        <v>7126.0328705942038</v>
      </c>
      <c r="F3953" s="121">
        <f t="shared" si="367"/>
        <v>7301.3245294701583</v>
      </c>
      <c r="G3953" s="110">
        <f t="shared" si="368"/>
        <v>1.0112112267416402</v>
      </c>
      <c r="H3953" s="130">
        <v>0.82623705519600332</v>
      </c>
      <c r="I3953" s="128">
        <f t="shared" si="369"/>
        <v>6032.6248782597686</v>
      </c>
      <c r="J3953" s="3">
        <f t="shared" si="370"/>
        <v>6077.4083639913051</v>
      </c>
      <c r="K3953" s="122">
        <f t="shared" si="371"/>
        <v>0.84170256264550969</v>
      </c>
      <c r="M3953" s="39" t="s">
        <v>2585</v>
      </c>
      <c r="N3953" s="3">
        <v>7220.3752652121348</v>
      </c>
      <c r="O3953" s="3">
        <v>6077.40869140625</v>
      </c>
      <c r="P3953" s="110">
        <v>0.84170258045196533</v>
      </c>
    </row>
    <row r="3954" spans="2:16" x14ac:dyDescent="0.2">
      <c r="B3954" s="102" t="s">
        <v>2584</v>
      </c>
      <c r="C3954" s="119">
        <v>11067.167045388407</v>
      </c>
      <c r="D3954" s="125">
        <v>0.84840558078932804</v>
      </c>
      <c r="E3954" s="119">
        <f t="shared" si="366"/>
        <v>9389.4462848352632</v>
      </c>
      <c r="F3954" s="121">
        <f t="shared" si="367"/>
        <v>9620.4151345563005</v>
      </c>
      <c r="G3954" s="110">
        <f t="shared" si="368"/>
        <v>0.86927531635704769</v>
      </c>
      <c r="H3954" s="130">
        <v>1.1332054457863796</v>
      </c>
      <c r="I3954" s="128">
        <f t="shared" si="369"/>
        <v>10901.906821204904</v>
      </c>
      <c r="J3954" s="3">
        <f t="shared" si="370"/>
        <v>10982.837659509376</v>
      </c>
      <c r="K3954" s="122">
        <f t="shared" si="371"/>
        <v>0.99238021929793041</v>
      </c>
      <c r="M3954" s="39" t="s">
        <v>2584</v>
      </c>
      <c r="N3954" s="3">
        <v>11067.167045388407</v>
      </c>
      <c r="O3954" s="3">
        <v>10982.837890625</v>
      </c>
      <c r="P3954" s="110">
        <v>0.99238026142120361</v>
      </c>
    </row>
    <row r="3955" spans="2:16" x14ac:dyDescent="0.2">
      <c r="B3955" s="102" t="s">
        <v>2583</v>
      </c>
      <c r="C3955" s="119">
        <v>9197.4012235804839</v>
      </c>
      <c r="D3955" s="125">
        <v>0.78105877219464459</v>
      </c>
      <c r="E3955" s="119">
        <f t="shared" si="366"/>
        <v>7183.710907071295</v>
      </c>
      <c r="F3955" s="121">
        <f t="shared" si="367"/>
        <v>7360.4213748242755</v>
      </c>
      <c r="G3955" s="110">
        <f t="shared" si="368"/>
        <v>0.80027185896310338</v>
      </c>
      <c r="H3955" s="130">
        <v>1.123249664169671</v>
      </c>
      <c r="I3955" s="128">
        <f t="shared" si="369"/>
        <v>8267.5908374186347</v>
      </c>
      <c r="J3955" s="3">
        <f t="shared" si="370"/>
        <v>8328.9657022201955</v>
      </c>
      <c r="K3955" s="122">
        <f t="shared" si="371"/>
        <v>0.90557816276039194</v>
      </c>
      <c r="M3955" s="39" t="s">
        <v>2583</v>
      </c>
      <c r="N3955" s="3">
        <v>9197.4012235804839</v>
      </c>
      <c r="O3955" s="3">
        <v>8328.966796875</v>
      </c>
      <c r="P3955" s="110">
        <v>0.90557825565338135</v>
      </c>
    </row>
    <row r="3956" spans="2:16" x14ac:dyDescent="0.2">
      <c r="B3956" s="102" t="s">
        <v>2582</v>
      </c>
      <c r="C3956" s="119">
        <v>22094.437044796909</v>
      </c>
      <c r="D3956" s="125">
        <v>0.87163801659878548</v>
      </c>
      <c r="E3956" s="119">
        <f t="shared" si="366"/>
        <v>19258.351283593507</v>
      </c>
      <c r="F3956" s="121">
        <f t="shared" si="367"/>
        <v>19732.083078691932</v>
      </c>
      <c r="G3956" s="110">
        <f t="shared" si="368"/>
        <v>0.893079241561337</v>
      </c>
      <c r="H3956" s="130">
        <v>1.0118659050316183</v>
      </c>
      <c r="I3956" s="128">
        <f t="shared" si="369"/>
        <v>19966.222102579693</v>
      </c>
      <c r="J3956" s="3">
        <f t="shared" si="370"/>
        <v>20114.442328548976</v>
      </c>
      <c r="K3956" s="122">
        <f t="shared" si="371"/>
        <v>0.91038492122548975</v>
      </c>
      <c r="M3956" s="39" t="s">
        <v>2582</v>
      </c>
      <c r="N3956" s="3">
        <v>22094.437044796909</v>
      </c>
      <c r="O3956" s="3">
        <v>20114.443359375</v>
      </c>
      <c r="P3956" s="110">
        <v>0.91038495302200317</v>
      </c>
    </row>
    <row r="3957" spans="2:16" x14ac:dyDescent="0.2">
      <c r="B3957" s="102" t="s">
        <v>2581</v>
      </c>
      <c r="C3957" s="119">
        <v>11608.00081036888</v>
      </c>
      <c r="D3957" s="125">
        <v>0.9210241745848442</v>
      </c>
      <c r="E3957" s="119">
        <f t="shared" si="366"/>
        <v>10691.249364950199</v>
      </c>
      <c r="F3957" s="121">
        <f t="shared" si="367"/>
        <v>10954.240972015625</v>
      </c>
      <c r="G3957" s="110">
        <f t="shared" si="368"/>
        <v>0.94368023839477322</v>
      </c>
      <c r="H3957" s="130">
        <v>0.76943515301754162</v>
      </c>
      <c r="I3957" s="128">
        <f t="shared" si="369"/>
        <v>8428.578078493867</v>
      </c>
      <c r="J3957" s="3">
        <f t="shared" si="370"/>
        <v>8491.1480399505563</v>
      </c>
      <c r="K3957" s="122">
        <f t="shared" si="371"/>
        <v>0.73149099303695897</v>
      </c>
      <c r="M3957" s="39" t="s">
        <v>2581</v>
      </c>
      <c r="N3957" s="3">
        <v>11608.00081036888</v>
      </c>
      <c r="O3957" s="3">
        <v>8491.1484375</v>
      </c>
      <c r="P3957" s="110">
        <v>0.73149102926254272</v>
      </c>
    </row>
    <row r="3958" spans="2:16" x14ac:dyDescent="0.2">
      <c r="B3958" s="102" t="s">
        <v>2580</v>
      </c>
      <c r="C3958" s="119">
        <v>10854.764354294741</v>
      </c>
      <c r="D3958" s="125">
        <v>0.809383350347882</v>
      </c>
      <c r="E3958" s="119">
        <f t="shared" si="366"/>
        <v>8785.665540315842</v>
      </c>
      <c r="F3958" s="121">
        <f t="shared" si="367"/>
        <v>9001.7821250773777</v>
      </c>
      <c r="G3958" s="110">
        <f t="shared" si="368"/>
        <v>0.82929318696041321</v>
      </c>
      <c r="H3958" s="130">
        <v>0.95698070328677776</v>
      </c>
      <c r="I3958" s="128">
        <f t="shared" si="369"/>
        <v>8614.5317888908939</v>
      </c>
      <c r="J3958" s="3">
        <f t="shared" si="370"/>
        <v>8678.4821868083854</v>
      </c>
      <c r="K3958" s="122">
        <f t="shared" si="371"/>
        <v>0.79950903617494939</v>
      </c>
      <c r="M3958" s="39" t="s">
        <v>2580</v>
      </c>
      <c r="N3958" s="3">
        <v>10854.764354294741</v>
      </c>
      <c r="O3958" s="3">
        <v>8678.482421875</v>
      </c>
      <c r="P3958" s="110">
        <v>0.79950904846191406</v>
      </c>
    </row>
    <row r="3959" spans="2:16" x14ac:dyDescent="0.2">
      <c r="B3959" s="102" t="s">
        <v>2579</v>
      </c>
      <c r="C3959" s="119">
        <v>7391.1559470612792</v>
      </c>
      <c r="D3959" s="125">
        <v>0.99185251219842319</v>
      </c>
      <c r="E3959" s="119">
        <f t="shared" si="366"/>
        <v>7330.9365941430451</v>
      </c>
      <c r="F3959" s="121">
        <f t="shared" si="367"/>
        <v>7511.2686330260794</v>
      </c>
      <c r="G3959" s="110">
        <f t="shared" si="368"/>
        <v>1.0162508661466623</v>
      </c>
      <c r="H3959" s="130">
        <v>0.81172285709747727</v>
      </c>
      <c r="I3959" s="128">
        <f t="shared" si="369"/>
        <v>6097.0684352265907</v>
      </c>
      <c r="J3959" s="3">
        <f t="shared" si="370"/>
        <v>6142.3303208540528</v>
      </c>
      <c r="K3959" s="122">
        <f t="shared" si="371"/>
        <v>0.83103784642728873</v>
      </c>
      <c r="M3959" s="39" t="s">
        <v>2579</v>
      </c>
      <c r="N3959" s="3">
        <v>7391.1559470612792</v>
      </c>
      <c r="O3959" s="3">
        <v>6142.330078125</v>
      </c>
      <c r="P3959" s="110">
        <v>0.83103781938552856</v>
      </c>
    </row>
    <row r="3960" spans="2:16" x14ac:dyDescent="0.2">
      <c r="B3960" s="102" t="s">
        <v>2578</v>
      </c>
      <c r="C3960" s="119">
        <v>20293.496369350516</v>
      </c>
      <c r="D3960" s="125">
        <v>1.0285102845825032</v>
      </c>
      <c r="E3960" s="119">
        <f t="shared" si="366"/>
        <v>20872.069726014695</v>
      </c>
      <c r="F3960" s="121">
        <f t="shared" si="367"/>
        <v>21385.497013383163</v>
      </c>
      <c r="G3960" s="110">
        <f t="shared" si="368"/>
        <v>1.0538103747209331</v>
      </c>
      <c r="H3960" s="130">
        <v>0.85531992691677039</v>
      </c>
      <c r="I3960" s="128">
        <f t="shared" si="369"/>
        <v>18291.441742565697</v>
      </c>
      <c r="J3960" s="3">
        <f t="shared" si="370"/>
        <v>18427.229154648863</v>
      </c>
      <c r="K3960" s="122">
        <f t="shared" si="371"/>
        <v>0.90803619146081227</v>
      </c>
      <c r="M3960" s="39" t="s">
        <v>2578</v>
      </c>
      <c r="N3960" s="3">
        <v>20293.496369350516</v>
      </c>
      <c r="O3960" s="3">
        <v>18427.23046875</v>
      </c>
      <c r="P3960" s="110">
        <v>0.90803623199462891</v>
      </c>
    </row>
    <row r="3961" spans="2:16" x14ac:dyDescent="0.2">
      <c r="B3961" s="102" t="s">
        <v>2577</v>
      </c>
      <c r="C3961" s="119">
        <v>11922.667128834071</v>
      </c>
      <c r="D3961" s="125">
        <v>0.7928236238300258</v>
      </c>
      <c r="E3961" s="119">
        <f t="shared" si="366"/>
        <v>9452.5721588013566</v>
      </c>
      <c r="F3961" s="121">
        <f t="shared" si="367"/>
        <v>9685.09382751249</v>
      </c>
      <c r="G3961" s="110">
        <f t="shared" si="368"/>
        <v>0.81232611150317369</v>
      </c>
      <c r="H3961" s="130">
        <v>1.0488160686186832</v>
      </c>
      <c r="I3961" s="128">
        <f t="shared" si="369"/>
        <v>10157.882032374722</v>
      </c>
      <c r="J3961" s="3">
        <f t="shared" si="370"/>
        <v>10233.289566282368</v>
      </c>
      <c r="K3961" s="122">
        <f t="shared" si="371"/>
        <v>0.858305398926548</v>
      </c>
      <c r="M3961" s="39" t="s">
        <v>2577</v>
      </c>
      <c r="N3961" s="3">
        <v>11922.667128834071</v>
      </c>
      <c r="O3961" s="3">
        <v>10233.2890625</v>
      </c>
      <c r="P3961" s="110">
        <v>0.85830533504486084</v>
      </c>
    </row>
    <row r="3962" spans="2:16" x14ac:dyDescent="0.2">
      <c r="B3962" s="102" t="s">
        <v>2576</v>
      </c>
      <c r="C3962" s="119">
        <v>7849.6536710900109</v>
      </c>
      <c r="D3962" s="125">
        <v>0.78889809320292459</v>
      </c>
      <c r="E3962" s="119">
        <f t="shared" si="366"/>
        <v>6192.5768134262462</v>
      </c>
      <c r="F3962" s="121">
        <f t="shared" si="367"/>
        <v>6344.9065994452858</v>
      </c>
      <c r="G3962" s="110">
        <f t="shared" si="368"/>
        <v>0.80830401764263127</v>
      </c>
      <c r="H3962" s="130">
        <v>1.1582342751410295</v>
      </c>
      <c r="I3962" s="128">
        <f t="shared" si="369"/>
        <v>7348.8882960460451</v>
      </c>
      <c r="J3962" s="3">
        <f t="shared" si="370"/>
        <v>7403.4431276144178</v>
      </c>
      <c r="K3962" s="122">
        <f t="shared" si="371"/>
        <v>0.94315538466124049</v>
      </c>
      <c r="M3962" s="39" t="s">
        <v>2576</v>
      </c>
      <c r="N3962" s="3">
        <v>7849.6536710900109</v>
      </c>
      <c r="O3962" s="3">
        <v>7403.44287109375</v>
      </c>
      <c r="P3962" s="110">
        <v>0.94315534830093384</v>
      </c>
    </row>
    <row r="3963" spans="2:16" x14ac:dyDescent="0.2">
      <c r="B3963" s="102" t="s">
        <v>2575</v>
      </c>
      <c r="C3963" s="119">
        <v>16001.730907687852</v>
      </c>
      <c r="D3963" s="125">
        <v>0.89743755257640689</v>
      </c>
      <c r="E3963" s="119">
        <f t="shared" si="366"/>
        <v>14360.554222781631</v>
      </c>
      <c r="F3963" s="121">
        <f t="shared" si="367"/>
        <v>14713.806223972524</v>
      </c>
      <c r="G3963" s="110">
        <f t="shared" si="368"/>
        <v>0.91951341444589851</v>
      </c>
      <c r="H3963" s="130">
        <v>0.79426874833045047</v>
      </c>
      <c r="I3963" s="128">
        <f t="shared" si="369"/>
        <v>11686.716452691448</v>
      </c>
      <c r="J3963" s="3">
        <f t="shared" si="370"/>
        <v>11773.47336366626</v>
      </c>
      <c r="K3963" s="122">
        <f t="shared" si="371"/>
        <v>0.73576248916983267</v>
      </c>
      <c r="M3963" s="39" t="s">
        <v>2575</v>
      </c>
      <c r="N3963" s="3">
        <v>16001.730907687852</v>
      </c>
      <c r="O3963" s="3">
        <v>11773.474609375</v>
      </c>
      <c r="P3963" s="110">
        <v>0.73576259613037109</v>
      </c>
    </row>
    <row r="3964" spans="2:16" x14ac:dyDescent="0.2">
      <c r="B3964" s="102" t="s">
        <v>2574</v>
      </c>
      <c r="C3964" s="119">
        <v>16486.436798028863</v>
      </c>
      <c r="D3964" s="125">
        <v>0.81597128484795434</v>
      </c>
      <c r="E3964" s="119">
        <f t="shared" si="366"/>
        <v>13452.459016652205</v>
      </c>
      <c r="F3964" s="121">
        <f t="shared" si="367"/>
        <v>13783.372990782264</v>
      </c>
      <c r="G3964" s="110">
        <f t="shared" si="368"/>
        <v>0.83604317656015392</v>
      </c>
      <c r="H3964" s="130">
        <v>0.92734928492011981</v>
      </c>
      <c r="I3964" s="128">
        <f t="shared" si="369"/>
        <v>12782.001086789225</v>
      </c>
      <c r="J3964" s="3">
        <f t="shared" si="370"/>
        <v>12876.888896796043</v>
      </c>
      <c r="K3964" s="122">
        <f t="shared" si="371"/>
        <v>0.78105954940703859</v>
      </c>
      <c r="M3964" s="39" t="s">
        <v>2574</v>
      </c>
      <c r="N3964" s="3">
        <v>16486.436798028863</v>
      </c>
      <c r="O3964" s="3">
        <v>12876.8896484375</v>
      </c>
      <c r="P3964" s="110">
        <v>0.7810596227645874</v>
      </c>
    </row>
    <row r="3965" spans="2:16" x14ac:dyDescent="0.2">
      <c r="B3965" s="102" t="s">
        <v>2573</v>
      </c>
      <c r="C3965" s="119">
        <v>7240.1171555758638</v>
      </c>
      <c r="D3965" s="125">
        <v>0.80595200761218155</v>
      </c>
      <c r="E3965" s="119">
        <f t="shared" si="366"/>
        <v>5835.1869568837647</v>
      </c>
      <c r="F3965" s="121">
        <f t="shared" si="367"/>
        <v>5978.7253912550614</v>
      </c>
      <c r="G3965" s="110">
        <f t="shared" si="368"/>
        <v>0.82577743740660869</v>
      </c>
      <c r="H3965" s="130">
        <v>0.99952639998488457</v>
      </c>
      <c r="I3965" s="128">
        <f t="shared" si="369"/>
        <v>5975.8938668193923</v>
      </c>
      <c r="J3965" s="3">
        <f t="shared" si="370"/>
        <v>6020.2562071138027</v>
      </c>
      <c r="K3965" s="122">
        <f t="shared" si="371"/>
        <v>0.83151364511793791</v>
      </c>
      <c r="M3965" s="39" t="s">
        <v>2573</v>
      </c>
      <c r="N3965" s="3">
        <v>7240.1171555758638</v>
      </c>
      <c r="O3965" s="3">
        <v>6020.255859375</v>
      </c>
      <c r="P3965" s="110">
        <v>0.83151358366012573</v>
      </c>
    </row>
    <row r="3966" spans="2:16" x14ac:dyDescent="0.2">
      <c r="B3966" s="102" t="s">
        <v>2572</v>
      </c>
      <c r="C3966" s="119">
        <v>27854.123478041183</v>
      </c>
      <c r="D3966" s="125">
        <v>0.77607049640162384</v>
      </c>
      <c r="E3966" s="119">
        <f t="shared" si="366"/>
        <v>21616.763434435547</v>
      </c>
      <c r="F3966" s="121">
        <f t="shared" si="367"/>
        <v>22148.50927265469</v>
      </c>
      <c r="G3966" s="110">
        <f t="shared" si="368"/>
        <v>0.79516087771045751</v>
      </c>
      <c r="H3966" s="130">
        <v>0.97198336598680213</v>
      </c>
      <c r="I3966" s="128">
        <f t="shared" si="369"/>
        <v>21527.982594424804</v>
      </c>
      <c r="J3966" s="3">
        <f t="shared" si="370"/>
        <v>21687.796625763069</v>
      </c>
      <c r="K3966" s="122">
        <f t="shared" si="371"/>
        <v>0.77862068224335468</v>
      </c>
      <c r="M3966" s="39" t="s">
        <v>2572</v>
      </c>
      <c r="N3966" s="3">
        <v>27854.123478041183</v>
      </c>
      <c r="O3966" s="3">
        <v>21687.796875</v>
      </c>
      <c r="P3966" s="110">
        <v>0.77862071990966797</v>
      </c>
    </row>
    <row r="3967" spans="2:16" x14ac:dyDescent="0.2">
      <c r="B3967" s="102" t="s">
        <v>2571</v>
      </c>
      <c r="C3967" s="119">
        <v>7168.585232666589</v>
      </c>
      <c r="D3967" s="125">
        <v>1.0608035947417207</v>
      </c>
      <c r="E3967" s="119">
        <f t="shared" si="366"/>
        <v>7604.4609840251323</v>
      </c>
      <c r="F3967" s="121">
        <f t="shared" si="367"/>
        <v>7791.5213870507632</v>
      </c>
      <c r="G3967" s="110">
        <f t="shared" si="368"/>
        <v>1.0868980606585399</v>
      </c>
      <c r="H3967" s="130">
        <v>0.80542183602544637</v>
      </c>
      <c r="I3967" s="128">
        <f t="shared" si="369"/>
        <v>6275.4614609899581</v>
      </c>
      <c r="J3967" s="3">
        <f t="shared" si="370"/>
        <v>6322.0476559661865</v>
      </c>
      <c r="K3967" s="122">
        <f t="shared" si="371"/>
        <v>0.88191009115120678</v>
      </c>
      <c r="M3967" s="39" t="s">
        <v>2571</v>
      </c>
      <c r="N3967" s="3">
        <v>7168.585232666589</v>
      </c>
      <c r="O3967" s="3">
        <v>6322.04736328125</v>
      </c>
      <c r="P3967" s="110">
        <v>0.88191002607345581</v>
      </c>
    </row>
    <row r="3968" spans="2:16" x14ac:dyDescent="0.2">
      <c r="B3968" s="102" t="s">
        <v>2570</v>
      </c>
      <c r="C3968" s="119">
        <v>11213.851867501167</v>
      </c>
      <c r="D3968" s="125">
        <v>0.82484081130353359</v>
      </c>
      <c r="E3968" s="119">
        <f t="shared" si="366"/>
        <v>9249.6426722273081</v>
      </c>
      <c r="F3968" s="121">
        <f t="shared" si="367"/>
        <v>9477.1725247368631</v>
      </c>
      <c r="G3968" s="110">
        <f t="shared" si="368"/>
        <v>0.84513088247604107</v>
      </c>
      <c r="H3968" s="130">
        <v>1.040214790461035</v>
      </c>
      <c r="I3968" s="128">
        <f t="shared" si="369"/>
        <v>9858.2950319822339</v>
      </c>
      <c r="J3968" s="3">
        <f t="shared" si="370"/>
        <v>9931.4785671450263</v>
      </c>
      <c r="K3968" s="122">
        <f t="shared" si="371"/>
        <v>0.88564381663783309</v>
      </c>
      <c r="M3968" s="39" t="s">
        <v>2570</v>
      </c>
      <c r="N3968" s="3">
        <v>11213.851867501167</v>
      </c>
      <c r="O3968" s="3">
        <v>9931.4794921875</v>
      </c>
      <c r="P3968" s="110">
        <v>0.88564389944076538</v>
      </c>
    </row>
    <row r="3969" spans="2:16" x14ac:dyDescent="0.2">
      <c r="B3969" s="102" t="s">
        <v>2569</v>
      </c>
      <c r="C3969" s="119">
        <v>13402.963828406557</v>
      </c>
      <c r="D3969" s="125">
        <v>0.83769490382992484</v>
      </c>
      <c r="E3969" s="119">
        <f t="shared" si="366"/>
        <v>11227.594495272991</v>
      </c>
      <c r="F3969" s="121">
        <f t="shared" si="367"/>
        <v>11503.779533989888</v>
      </c>
      <c r="G3969" s="110">
        <f t="shared" si="368"/>
        <v>0.85830116989560967</v>
      </c>
      <c r="H3969" s="130">
        <v>0.93597111677159006</v>
      </c>
      <c r="I3969" s="128">
        <f t="shared" si="369"/>
        <v>10767.205377522676</v>
      </c>
      <c r="J3969" s="3">
        <f t="shared" si="370"/>
        <v>10847.136253074133</v>
      </c>
      <c r="K3969" s="122">
        <f t="shared" si="371"/>
        <v>0.80930877617415176</v>
      </c>
      <c r="M3969" s="39" t="s">
        <v>2569</v>
      </c>
      <c r="N3969" s="3">
        <v>13402.963828406557</v>
      </c>
      <c r="O3969" s="3">
        <v>10847.134765625</v>
      </c>
      <c r="P3969" s="110">
        <v>0.80930864810943604</v>
      </c>
    </row>
    <row r="3970" spans="2:16" x14ac:dyDescent="0.2">
      <c r="B3970" s="102" t="s">
        <v>2568</v>
      </c>
      <c r="C3970" s="119">
        <v>6506.2922882063958</v>
      </c>
      <c r="D3970" s="125">
        <v>0.88992132710366345</v>
      </c>
      <c r="E3970" s="119">
        <f t="shared" si="366"/>
        <v>5790.0882676449673</v>
      </c>
      <c r="F3970" s="121">
        <f t="shared" si="367"/>
        <v>5932.5173296356752</v>
      </c>
      <c r="G3970" s="110">
        <f t="shared" si="368"/>
        <v>0.91181229905536654</v>
      </c>
      <c r="H3970" s="130">
        <v>1.139366188406868</v>
      </c>
      <c r="I3970" s="128">
        <f t="shared" si="369"/>
        <v>6759.3096575246909</v>
      </c>
      <c r="J3970" s="3">
        <f t="shared" si="370"/>
        <v>6809.4877232442559</v>
      </c>
      <c r="K3970" s="122">
        <f t="shared" si="371"/>
        <v>1.0466003403485955</v>
      </c>
      <c r="M3970" s="39" t="s">
        <v>2568</v>
      </c>
      <c r="N3970" s="3">
        <v>6506.2922882063958</v>
      </c>
      <c r="O3970" s="3">
        <v>6809.48828125</v>
      </c>
      <c r="P3970" s="110">
        <v>1.0466004610061646</v>
      </c>
    </row>
    <row r="3971" spans="2:16" x14ac:dyDescent="0.2">
      <c r="B3971" s="102" t="s">
        <v>2567</v>
      </c>
      <c r="C3971" s="119">
        <v>7560.5292109410839</v>
      </c>
      <c r="D3971" s="125">
        <v>0.81033850423555032</v>
      </c>
      <c r="E3971" s="119">
        <f t="shared" si="366"/>
        <v>6126.5879320231834</v>
      </c>
      <c r="F3971" s="121">
        <f t="shared" si="367"/>
        <v>6277.2944725845382</v>
      </c>
      <c r="G3971" s="110">
        <f t="shared" si="368"/>
        <v>0.83027183646092717</v>
      </c>
      <c r="H3971" s="130">
        <v>1.195889803440735</v>
      </c>
      <c r="I3971" s="128">
        <f t="shared" si="369"/>
        <v>7506.9524529587352</v>
      </c>
      <c r="J3971" s="3">
        <f t="shared" si="370"/>
        <v>7562.6806815240407</v>
      </c>
      <c r="K3971" s="122">
        <f t="shared" si="371"/>
        <v>1.0002845661359052</v>
      </c>
      <c r="M3971" s="39" t="s">
        <v>2567</v>
      </c>
      <c r="N3971" s="3">
        <v>7560.5292109410839</v>
      </c>
      <c r="O3971" s="3">
        <v>7562.6806640625</v>
      </c>
      <c r="P3971" s="110">
        <v>1.0002845525741577</v>
      </c>
    </row>
    <row r="3972" spans="2:16" x14ac:dyDescent="0.2">
      <c r="B3972" s="102" t="s">
        <v>2566</v>
      </c>
      <c r="C3972" s="119">
        <v>4641.439394104711</v>
      </c>
      <c r="D3972" s="125">
        <v>0.92676106525644153</v>
      </c>
      <c r="E3972" s="119">
        <f t="shared" si="366"/>
        <v>4301.5053172036942</v>
      </c>
      <c r="F3972" s="121">
        <f t="shared" si="367"/>
        <v>4407.3170663787305</v>
      </c>
      <c r="G3972" s="110">
        <f t="shared" si="368"/>
        <v>0.94955824953281753</v>
      </c>
      <c r="H3972" s="130">
        <v>1.0609736227770175</v>
      </c>
      <c r="I3972" s="128">
        <f t="shared" si="369"/>
        <v>4676.047154642818</v>
      </c>
      <c r="J3972" s="3">
        <f t="shared" si="370"/>
        <v>4710.7600193171338</v>
      </c>
      <c r="K3972" s="122">
        <f t="shared" si="371"/>
        <v>1.0149351568180487</v>
      </c>
      <c r="M3972" s="39" t="s">
        <v>2566</v>
      </c>
      <c r="N3972" s="3">
        <v>4641.439394104711</v>
      </c>
      <c r="O3972" s="3">
        <v>4710.759765625</v>
      </c>
      <c r="P3972" s="110">
        <v>1.0149351358413696</v>
      </c>
    </row>
    <row r="3973" spans="2:16" x14ac:dyDescent="0.2">
      <c r="B3973" s="102" t="s">
        <v>2565</v>
      </c>
      <c r="C3973" s="119">
        <v>7382.4084635781255</v>
      </c>
      <c r="D3973" s="125">
        <v>0.88997810453838444</v>
      </c>
      <c r="E3973" s="119">
        <f t="shared" ref="E3973:E4036" si="372">D3973*C3973</f>
        <v>6570.1818913433872</v>
      </c>
      <c r="F3973" s="121">
        <f t="shared" ref="F3973:F4036" si="373">E3973/$E$2*$C$2</f>
        <v>6731.80029863461</v>
      </c>
      <c r="G3973" s="110">
        <f t="shared" ref="G3973:G4036" si="374">F3973/C3973</f>
        <v>0.91187047314526715</v>
      </c>
      <c r="H3973" s="130">
        <v>1.1776182927400105</v>
      </c>
      <c r="I3973" s="128">
        <f t="shared" ref="I3973:I4036" si="375">C3973*H3973*G3973</f>
        <v>7927.4911747447813</v>
      </c>
      <c r="J3973" s="3">
        <f t="shared" ref="J3973:J4036" si="376">I3973/$I$2*$C$2</f>
        <v>7986.3412930722907</v>
      </c>
      <c r="K3973" s="122">
        <f t="shared" ref="K3973:K4036" si="377">J3973/C3973</f>
        <v>1.0818070190065654</v>
      </c>
      <c r="M3973" s="39" t="s">
        <v>2565</v>
      </c>
      <c r="N3973" s="3">
        <v>7382.4084635781255</v>
      </c>
      <c r="O3973" s="3">
        <v>7986.3408203125</v>
      </c>
      <c r="P3973" s="110">
        <v>1.0818068981170654</v>
      </c>
    </row>
    <row r="3974" spans="2:16" x14ac:dyDescent="0.2">
      <c r="B3974" s="102" t="s">
        <v>2564</v>
      </c>
      <c r="C3974" s="119">
        <v>10225.49132801252</v>
      </c>
      <c r="D3974" s="125">
        <v>0.81995547743571229</v>
      </c>
      <c r="E3974" s="119">
        <f t="shared" si="372"/>
        <v>8384.4476238752413</v>
      </c>
      <c r="F3974" s="121">
        <f t="shared" si="373"/>
        <v>8590.694740530078</v>
      </c>
      <c r="G3974" s="110">
        <f t="shared" si="374"/>
        <v>0.84012537539355681</v>
      </c>
      <c r="H3974" s="130">
        <v>1.0340474465512386</v>
      </c>
      <c r="I3974" s="128">
        <f t="shared" si="375"/>
        <v>8883.1859605462814</v>
      </c>
      <c r="J3974" s="3">
        <f t="shared" si="376"/>
        <v>8949.1307258421257</v>
      </c>
      <c r="K3974" s="122">
        <f t="shared" si="377"/>
        <v>0.87517855512000375</v>
      </c>
      <c r="M3974" s="39" t="s">
        <v>2564</v>
      </c>
      <c r="N3974" s="3">
        <v>10225.49132801252</v>
      </c>
      <c r="O3974" s="3">
        <v>8949.1298828125</v>
      </c>
      <c r="P3974" s="110">
        <v>0.87517845630645752</v>
      </c>
    </row>
    <row r="3975" spans="2:16" x14ac:dyDescent="0.2">
      <c r="B3975" s="102" t="s">
        <v>2563</v>
      </c>
      <c r="C3975" s="119">
        <v>11824.282867388805</v>
      </c>
      <c r="D3975" s="125">
        <v>0.80877162688862236</v>
      </c>
      <c r="E3975" s="119">
        <f t="shared" si="372"/>
        <v>9563.1444914493077</v>
      </c>
      <c r="F3975" s="121">
        <f t="shared" si="373"/>
        <v>9798.3861037767037</v>
      </c>
      <c r="G3975" s="110">
        <f t="shared" si="374"/>
        <v>0.8286664158551641</v>
      </c>
      <c r="H3975" s="130">
        <v>0.9351025601933588</v>
      </c>
      <c r="I3975" s="128">
        <f t="shared" si="375"/>
        <v>9162.4959314046246</v>
      </c>
      <c r="J3975" s="3">
        <f t="shared" si="376"/>
        <v>9230.5141679251901</v>
      </c>
      <c r="K3975" s="122">
        <f t="shared" si="377"/>
        <v>0.78064050661227069</v>
      </c>
      <c r="M3975" s="39" t="s">
        <v>2563</v>
      </c>
      <c r="N3975" s="3">
        <v>11824.282867388805</v>
      </c>
      <c r="O3975" s="3">
        <v>9230.5146484375</v>
      </c>
      <c r="P3975" s="110">
        <v>0.78064054250717163</v>
      </c>
    </row>
    <row r="3976" spans="2:16" x14ac:dyDescent="0.2">
      <c r="B3976" s="102" t="s">
        <v>2562</v>
      </c>
      <c r="C3976" s="119">
        <v>27609.047489974888</v>
      </c>
      <c r="D3976" s="125">
        <v>0.95813199419497397</v>
      </c>
      <c r="E3976" s="119">
        <f t="shared" si="372"/>
        <v>26453.111729393378</v>
      </c>
      <c r="F3976" s="121">
        <f t="shared" si="373"/>
        <v>27103.825797330268</v>
      </c>
      <c r="G3976" s="110">
        <f t="shared" si="374"/>
        <v>0.98170086480426133</v>
      </c>
      <c r="H3976" s="130">
        <v>0.89744234148804536</v>
      </c>
      <c r="I3976" s="128">
        <f t="shared" si="375"/>
        <v>24324.120886840163</v>
      </c>
      <c r="J3976" s="3">
        <f t="shared" si="376"/>
        <v>24504.692187501281</v>
      </c>
      <c r="K3976" s="122">
        <f t="shared" si="377"/>
        <v>0.8875602172222411</v>
      </c>
      <c r="M3976" s="39" t="s">
        <v>2562</v>
      </c>
      <c r="N3976" s="3">
        <v>27609.047489974888</v>
      </c>
      <c r="O3976" s="3">
        <v>24504.693359375</v>
      </c>
      <c r="P3976" s="110">
        <v>0.88756024837493896</v>
      </c>
    </row>
    <row r="3977" spans="2:16" x14ac:dyDescent="0.2">
      <c r="B3977" s="102" t="s">
        <v>2561</v>
      </c>
      <c r="C3977" s="119">
        <v>21869.162124224418</v>
      </c>
      <c r="D3977" s="125">
        <v>0.89759178768023429</v>
      </c>
      <c r="E3977" s="119">
        <f t="shared" si="372"/>
        <v>19629.580326151467</v>
      </c>
      <c r="F3977" s="121">
        <f t="shared" si="373"/>
        <v>20112.443899881091</v>
      </c>
      <c r="G3977" s="110">
        <f t="shared" si="374"/>
        <v>0.91967144354390173</v>
      </c>
      <c r="H3977" s="130">
        <v>1.0255710258930337</v>
      </c>
      <c r="I3977" s="128">
        <f t="shared" si="375"/>
        <v>20626.739723617138</v>
      </c>
      <c r="J3977" s="3">
        <f t="shared" si="376"/>
        <v>20779.863334440292</v>
      </c>
      <c r="K3977" s="122">
        <f t="shared" si="377"/>
        <v>0.9501901909366014</v>
      </c>
      <c r="M3977" s="39" t="s">
        <v>2561</v>
      </c>
      <c r="N3977" s="3">
        <v>21869.162124224418</v>
      </c>
      <c r="O3977" s="3">
        <v>20779.865234375</v>
      </c>
      <c r="P3977" s="110">
        <v>0.95019030570983887</v>
      </c>
    </row>
    <row r="3978" spans="2:16" x14ac:dyDescent="0.2">
      <c r="B3978" s="102" t="s">
        <v>2560</v>
      </c>
      <c r="C3978" s="119">
        <v>11653.311964728089</v>
      </c>
      <c r="D3978" s="125">
        <v>0.79959986572019293</v>
      </c>
      <c r="E3978" s="119">
        <f t="shared" si="372"/>
        <v>9317.9866821920969</v>
      </c>
      <c r="F3978" s="121">
        <f t="shared" si="373"/>
        <v>9547.1977134301978</v>
      </c>
      <c r="G3978" s="110">
        <f t="shared" si="374"/>
        <v>0.81926904062359118</v>
      </c>
      <c r="H3978" s="130">
        <v>1.0413155082934542</v>
      </c>
      <c r="I3978" s="128">
        <f t="shared" si="375"/>
        <v>9941.6450397386707</v>
      </c>
      <c r="J3978" s="3">
        <f t="shared" si="376"/>
        <v>10015.447327759201</v>
      </c>
      <c r="K3978" s="122">
        <f t="shared" si="377"/>
        <v>0.85945071736461442</v>
      </c>
      <c r="M3978" s="39" t="s">
        <v>2560</v>
      </c>
      <c r="N3978" s="3">
        <v>11653.311964728089</v>
      </c>
      <c r="O3978" s="3">
        <v>10015.4482421875</v>
      </c>
      <c r="P3978" s="110">
        <v>0.8594508171081543</v>
      </c>
    </row>
    <row r="3979" spans="2:16" x14ac:dyDescent="0.2">
      <c r="B3979" s="102" t="s">
        <v>2559</v>
      </c>
      <c r="C3979" s="119">
        <v>9574.2734968057848</v>
      </c>
      <c r="D3979" s="125">
        <v>0.80870259054492788</v>
      </c>
      <c r="E3979" s="119">
        <f t="shared" si="372"/>
        <v>7742.7397794524832</v>
      </c>
      <c r="F3979" s="121">
        <f t="shared" si="373"/>
        <v>7933.201671059207</v>
      </c>
      <c r="G3979" s="110">
        <f t="shared" si="374"/>
        <v>0.82859568130218131</v>
      </c>
      <c r="H3979" s="130">
        <v>1.0659674174854288</v>
      </c>
      <c r="I3979" s="128">
        <f t="shared" si="375"/>
        <v>8456.5344976900706</v>
      </c>
      <c r="J3979" s="3">
        <f t="shared" si="376"/>
        <v>8519.3119949915108</v>
      </c>
      <c r="K3979" s="122">
        <f t="shared" si="377"/>
        <v>0.88981289262665875</v>
      </c>
      <c r="M3979" s="39" t="s">
        <v>2559</v>
      </c>
      <c r="N3979" s="3">
        <v>9574.2734968057848</v>
      </c>
      <c r="O3979" s="3">
        <v>8519.3115234375</v>
      </c>
      <c r="P3979" s="110">
        <v>0.88981282711029053</v>
      </c>
    </row>
    <row r="3980" spans="2:16" x14ac:dyDescent="0.2">
      <c r="B3980" s="102" t="s">
        <v>2558</v>
      </c>
      <c r="C3980" s="119">
        <v>14808.300141156265</v>
      </c>
      <c r="D3980" s="125">
        <v>0.78667441206759792</v>
      </c>
      <c r="E3980" s="119">
        <f t="shared" si="372"/>
        <v>11649.310807264632</v>
      </c>
      <c r="F3980" s="121">
        <f t="shared" si="373"/>
        <v>11935.86954944971</v>
      </c>
      <c r="G3980" s="110">
        <f t="shared" si="374"/>
        <v>0.80602563668173532</v>
      </c>
      <c r="H3980" s="130">
        <v>1.112601777381284</v>
      </c>
      <c r="I3980" s="128">
        <f t="shared" si="375"/>
        <v>13279.869675308893</v>
      </c>
      <c r="J3980" s="3">
        <f t="shared" si="376"/>
        <v>13378.453437124434</v>
      </c>
      <c r="K3980" s="122">
        <f t="shared" si="377"/>
        <v>0.9034428874075896</v>
      </c>
      <c r="M3980" s="39" t="s">
        <v>2558</v>
      </c>
      <c r="N3980" s="3">
        <v>14808.300141156265</v>
      </c>
      <c r="O3980" s="3">
        <v>13378.453125</v>
      </c>
      <c r="P3980" s="110">
        <v>0.9034428596496582</v>
      </c>
    </row>
    <row r="3981" spans="2:16" x14ac:dyDescent="0.2">
      <c r="B3981" s="102" t="s">
        <v>2557</v>
      </c>
      <c r="C3981" s="119">
        <v>12798.01563896428</v>
      </c>
      <c r="D3981" s="125">
        <v>0.80264794008570006</v>
      </c>
      <c r="E3981" s="119">
        <f t="shared" si="372"/>
        <v>10272.300889799253</v>
      </c>
      <c r="F3981" s="121">
        <f t="shared" si="373"/>
        <v>10524.986878784273</v>
      </c>
      <c r="G3981" s="110">
        <f t="shared" si="374"/>
        <v>0.82239209387589418</v>
      </c>
      <c r="H3981" s="130">
        <v>1.0226861625210648</v>
      </c>
      <c r="I3981" s="128">
        <f t="shared" si="375"/>
        <v>10763.758441648448</v>
      </c>
      <c r="J3981" s="3">
        <f t="shared" si="376"/>
        <v>10843.663728702917</v>
      </c>
      <c r="K3981" s="122">
        <f t="shared" si="377"/>
        <v>0.84729258305395183</v>
      </c>
      <c r="M3981" s="39" t="s">
        <v>2557</v>
      </c>
      <c r="N3981" s="3">
        <v>12798.01563896428</v>
      </c>
      <c r="O3981" s="3">
        <v>10843.6630859375</v>
      </c>
      <c r="P3981" s="110">
        <v>0.84729254245758057</v>
      </c>
    </row>
    <row r="3982" spans="2:16" x14ac:dyDescent="0.2">
      <c r="B3982" s="102" t="s">
        <v>2556</v>
      </c>
      <c r="C3982" s="119">
        <v>18717.582418313621</v>
      </c>
      <c r="D3982" s="125">
        <v>0.8769529469987235</v>
      </c>
      <c r="E3982" s="119">
        <f t="shared" si="372"/>
        <v>16414.439062431622</v>
      </c>
      <c r="F3982" s="121">
        <f t="shared" si="373"/>
        <v>16818.214108803528</v>
      </c>
      <c r="G3982" s="110">
        <f t="shared" si="374"/>
        <v>0.89852491272314539</v>
      </c>
      <c r="H3982" s="130">
        <v>1.0182131243372352</v>
      </c>
      <c r="I3982" s="128">
        <f t="shared" si="375"/>
        <v>17124.526333497412</v>
      </c>
      <c r="J3982" s="3">
        <f t="shared" si="376"/>
        <v>17251.651091988399</v>
      </c>
      <c r="K3982" s="122">
        <f t="shared" si="377"/>
        <v>0.92168158827547464</v>
      </c>
      <c r="M3982" s="39" t="s">
        <v>2556</v>
      </c>
      <c r="N3982" s="3">
        <v>18717.582418313621</v>
      </c>
      <c r="O3982" s="3">
        <v>17251.65234375</v>
      </c>
      <c r="P3982" s="110">
        <v>0.92168164253234863</v>
      </c>
    </row>
    <row r="3983" spans="2:16" x14ac:dyDescent="0.2">
      <c r="B3983" s="102" t="s">
        <v>2555</v>
      </c>
      <c r="C3983" s="119">
        <v>15950.324068929862</v>
      </c>
      <c r="D3983" s="125">
        <v>0.79176315852431323</v>
      </c>
      <c r="E3983" s="119">
        <f t="shared" si="372"/>
        <v>12628.878964302283</v>
      </c>
      <c r="F3983" s="121">
        <f t="shared" si="373"/>
        <v>12939.533880382061</v>
      </c>
      <c r="G3983" s="110">
        <f t="shared" si="374"/>
        <v>0.8112395600530391</v>
      </c>
      <c r="H3983" s="130">
        <v>0.77586073434790626</v>
      </c>
      <c r="I3983" s="128">
        <f t="shared" si="375"/>
        <v>10039.276258552838</v>
      </c>
      <c r="J3983" s="3">
        <f t="shared" si="376"/>
        <v>10113.803316699632</v>
      </c>
      <c r="K3983" s="122">
        <f t="shared" si="377"/>
        <v>0.63408136869147558</v>
      </c>
      <c r="M3983" s="39" t="s">
        <v>2555</v>
      </c>
      <c r="N3983" s="3">
        <v>15950.324068929862</v>
      </c>
      <c r="O3983" s="3">
        <v>10113.8037109375</v>
      </c>
      <c r="P3983" s="110">
        <v>0.63408136367797852</v>
      </c>
    </row>
    <row r="3984" spans="2:16" x14ac:dyDescent="0.2">
      <c r="B3984" s="102" t="s">
        <v>2554</v>
      </c>
      <c r="C3984" s="119">
        <v>26085.910757605488</v>
      </c>
      <c r="D3984" s="125">
        <v>0.90656708525567686</v>
      </c>
      <c r="E3984" s="119">
        <f t="shared" si="372"/>
        <v>23648.628081762112</v>
      </c>
      <c r="F3984" s="121">
        <f t="shared" si="373"/>
        <v>24230.355295468733</v>
      </c>
      <c r="G3984" s="110">
        <f t="shared" si="374"/>
        <v>0.92886752241932902</v>
      </c>
      <c r="H3984" s="130">
        <v>0.8012953310978288</v>
      </c>
      <c r="I3984" s="128">
        <f t="shared" si="375"/>
        <v>19415.670569100646</v>
      </c>
      <c r="J3984" s="3">
        <f t="shared" si="376"/>
        <v>19559.803748843518</v>
      </c>
      <c r="K3984" s="122">
        <f t="shared" si="377"/>
        <v>0.74982253564371915</v>
      </c>
      <c r="M3984" s="39" t="s">
        <v>2554</v>
      </c>
      <c r="N3984" s="3">
        <v>26085.910757605488</v>
      </c>
      <c r="O3984" s="3">
        <v>19559.802734375</v>
      </c>
      <c r="P3984" s="110">
        <v>0.74982249736785889</v>
      </c>
    </row>
    <row r="3985" spans="2:16" x14ac:dyDescent="0.2">
      <c r="B3985" s="102" t="s">
        <v>2553</v>
      </c>
      <c r="C3985" s="119">
        <v>9838.8452327911691</v>
      </c>
      <c r="D3985" s="125">
        <v>0.7938557676556085</v>
      </c>
      <c r="E3985" s="119">
        <f t="shared" si="372"/>
        <v>7810.6240351221577</v>
      </c>
      <c r="F3985" s="121">
        <f t="shared" si="373"/>
        <v>8002.7557960662798</v>
      </c>
      <c r="G3985" s="110">
        <f t="shared" si="374"/>
        <v>0.81338364479954206</v>
      </c>
      <c r="H3985" s="130">
        <v>1.2057875425546727</v>
      </c>
      <c r="I3985" s="128">
        <f t="shared" si="375"/>
        <v>9649.6232450039224</v>
      </c>
      <c r="J3985" s="3">
        <f t="shared" si="376"/>
        <v>9721.257694953676</v>
      </c>
      <c r="K3985" s="122">
        <f t="shared" si="377"/>
        <v>0.98804864442367746</v>
      </c>
      <c r="M3985" s="39" t="s">
        <v>2553</v>
      </c>
      <c r="N3985" s="3">
        <v>9838.8452327911691</v>
      </c>
      <c r="O3985" s="3">
        <v>9721.2578125</v>
      </c>
      <c r="P3985" s="110">
        <v>0.98804867267608643</v>
      </c>
    </row>
    <row r="3986" spans="2:16" x14ac:dyDescent="0.2">
      <c r="B3986" s="102" t="s">
        <v>2552</v>
      </c>
      <c r="C3986" s="119">
        <v>10856.253174419695</v>
      </c>
      <c r="D3986" s="125">
        <v>0.8578166412340823</v>
      </c>
      <c r="E3986" s="119">
        <f t="shared" si="372"/>
        <v>9312.6746344675466</v>
      </c>
      <c r="F3986" s="121">
        <f t="shared" si="373"/>
        <v>9541.754995854053</v>
      </c>
      <c r="G3986" s="110">
        <f t="shared" si="374"/>
        <v>0.87891787733331794</v>
      </c>
      <c r="H3986" s="130">
        <v>1.0184327068527874</v>
      </c>
      <c r="I3986" s="128">
        <f t="shared" si="375"/>
        <v>9717.6353685537506</v>
      </c>
      <c r="J3986" s="3">
        <f t="shared" si="376"/>
        <v>9789.7747098279324</v>
      </c>
      <c r="K3986" s="122">
        <f t="shared" si="377"/>
        <v>0.9017636704434383</v>
      </c>
      <c r="M3986" s="39" t="s">
        <v>2552</v>
      </c>
      <c r="N3986" s="3">
        <v>10856.253174419695</v>
      </c>
      <c r="O3986" s="3">
        <v>9789.775390625</v>
      </c>
      <c r="P3986" s="110">
        <v>0.90176373720169067</v>
      </c>
    </row>
    <row r="3987" spans="2:16" x14ac:dyDescent="0.2">
      <c r="B3987" s="102" t="s">
        <v>2551</v>
      </c>
      <c r="C3987" s="119">
        <v>13792.158730230054</v>
      </c>
      <c r="D3987" s="125">
        <v>0.94152515562497285</v>
      </c>
      <c r="E3987" s="119">
        <f t="shared" si="372"/>
        <v>12985.664394884179</v>
      </c>
      <c r="F3987" s="121">
        <f t="shared" si="373"/>
        <v>13305.095794475221</v>
      </c>
      <c r="G3987" s="110">
        <f t="shared" si="374"/>
        <v>0.96468551839624106</v>
      </c>
      <c r="H3987" s="130">
        <v>0.95501430969095324</v>
      </c>
      <c r="I3987" s="128">
        <f t="shared" si="375"/>
        <v>12706.556875532759</v>
      </c>
      <c r="J3987" s="3">
        <f t="shared" si="376"/>
        <v>12800.884621748688</v>
      </c>
      <c r="K3987" s="122">
        <f t="shared" si="377"/>
        <v>0.92812770445364268</v>
      </c>
      <c r="M3987" s="39" t="s">
        <v>2551</v>
      </c>
      <c r="N3987" s="3">
        <v>13792.158730230054</v>
      </c>
      <c r="O3987" s="3">
        <v>12800.884765625</v>
      </c>
      <c r="P3987" s="110">
        <v>0.9281277060508728</v>
      </c>
    </row>
    <row r="3988" spans="2:16" x14ac:dyDescent="0.2">
      <c r="B3988" s="102" t="s">
        <v>2550</v>
      </c>
      <c r="C3988" s="119">
        <v>8415.3190268104736</v>
      </c>
      <c r="D3988" s="125">
        <v>0.78693486263677637</v>
      </c>
      <c r="E3988" s="119">
        <f t="shared" si="372"/>
        <v>6622.307922407751</v>
      </c>
      <c r="F3988" s="121">
        <f t="shared" si="373"/>
        <v>6785.2085660599087</v>
      </c>
      <c r="G3988" s="110">
        <f t="shared" si="374"/>
        <v>0.80629249401511993</v>
      </c>
      <c r="H3988" s="130">
        <v>1.0912000074876629</v>
      </c>
      <c r="I3988" s="128">
        <f t="shared" si="375"/>
        <v>7404.019638089927</v>
      </c>
      <c r="J3988" s="3">
        <f t="shared" si="376"/>
        <v>7458.9837398714499</v>
      </c>
      <c r="K3988" s="122">
        <f t="shared" si="377"/>
        <v>0.88635780962168842</v>
      </c>
      <c r="M3988" s="39" t="s">
        <v>2550</v>
      </c>
      <c r="N3988" s="3">
        <v>8415.3190268104736</v>
      </c>
      <c r="O3988" s="3">
        <v>7458.982421875</v>
      </c>
      <c r="P3988" s="110">
        <v>0.88635766506195068</v>
      </c>
    </row>
    <row r="3989" spans="2:16" x14ac:dyDescent="0.2">
      <c r="B3989" s="102" t="s">
        <v>2549</v>
      </c>
      <c r="C3989" s="119">
        <v>2341.9684312198378</v>
      </c>
      <c r="D3989" s="125">
        <v>0.98137090329501553</v>
      </c>
      <c r="E3989" s="119">
        <f t="shared" si="372"/>
        <v>2298.3396748346227</v>
      </c>
      <c r="F3989" s="121">
        <f t="shared" si="373"/>
        <v>2354.8760088058957</v>
      </c>
      <c r="G3989" s="110">
        <f t="shared" si="374"/>
        <v>1.0055114225341351</v>
      </c>
      <c r="H3989" s="130">
        <v>0.79044254001140657</v>
      </c>
      <c r="I3989" s="128">
        <f t="shared" si="375"/>
        <v>1861.3941738124556</v>
      </c>
      <c r="J3989" s="3">
        <f t="shared" si="376"/>
        <v>1875.2123244692461</v>
      </c>
      <c r="K3989" s="122">
        <f t="shared" si="377"/>
        <v>0.80069923209533744</v>
      </c>
      <c r="M3989" s="39" t="s">
        <v>2549</v>
      </c>
      <c r="N3989" s="3">
        <v>2341.9684312198378</v>
      </c>
      <c r="O3989" s="3">
        <v>1875.2125244140625</v>
      </c>
      <c r="P3989" s="110">
        <v>0.80069929361343384</v>
      </c>
    </row>
    <row r="3990" spans="2:16" x14ac:dyDescent="0.2">
      <c r="B3990" s="102" t="s">
        <v>2548</v>
      </c>
      <c r="C3990" s="119">
        <v>11056.507344532201</v>
      </c>
      <c r="D3990" s="125">
        <v>0.88206643625328407</v>
      </c>
      <c r="E3990" s="119">
        <f t="shared" si="372"/>
        <v>9752.5740307997803</v>
      </c>
      <c r="F3990" s="121">
        <f t="shared" si="373"/>
        <v>9992.4753772030417</v>
      </c>
      <c r="G3990" s="110">
        <f t="shared" si="374"/>
        <v>0.90376418753474097</v>
      </c>
      <c r="H3990" s="130">
        <v>0.80760749952921163</v>
      </c>
      <c r="I3990" s="128">
        <f t="shared" si="375"/>
        <v>8069.9980534901633</v>
      </c>
      <c r="J3990" s="3">
        <f t="shared" si="376"/>
        <v>8129.9060785995016</v>
      </c>
      <c r="K3990" s="122">
        <f t="shared" si="377"/>
        <v>0.73530508552685059</v>
      </c>
      <c r="M3990" s="39" t="s">
        <v>2548</v>
      </c>
      <c r="N3990" s="3">
        <v>11056.507344532201</v>
      </c>
      <c r="O3990" s="3">
        <v>8129.90625</v>
      </c>
      <c r="P3990" s="110">
        <v>0.73530513048171997</v>
      </c>
    </row>
    <row r="3991" spans="2:16" x14ac:dyDescent="0.2">
      <c r="B3991" s="102" t="s">
        <v>2547</v>
      </c>
      <c r="C3991" s="119">
        <v>13708.275541019793</v>
      </c>
      <c r="D3991" s="125">
        <v>0.89773110854149341</v>
      </c>
      <c r="E3991" s="119">
        <f t="shared" si="372"/>
        <v>12306.34539763194</v>
      </c>
      <c r="F3991" s="121">
        <f t="shared" si="373"/>
        <v>12609.066383996334</v>
      </c>
      <c r="G3991" s="110">
        <f t="shared" si="374"/>
        <v>0.91981419152728194</v>
      </c>
      <c r="H3991" s="130">
        <v>0.76666865796488726</v>
      </c>
      <c r="I3991" s="128">
        <f t="shared" si="375"/>
        <v>9666.9760028086439</v>
      </c>
      <c r="J3991" s="3">
        <f t="shared" si="376"/>
        <v>9738.7392718043757</v>
      </c>
      <c r="K3991" s="122">
        <f t="shared" si="377"/>
        <v>0.71042774436965295</v>
      </c>
      <c r="M3991" s="39" t="s">
        <v>2547</v>
      </c>
      <c r="N3991" s="3">
        <v>13708.275541019793</v>
      </c>
      <c r="O3991" s="3">
        <v>9738.7392578125</v>
      </c>
      <c r="P3991" s="110">
        <v>0.71042776107788086</v>
      </c>
    </row>
    <row r="3992" spans="2:16" x14ac:dyDescent="0.2">
      <c r="B3992" s="102" t="s">
        <v>2546</v>
      </c>
      <c r="C3992" s="119">
        <v>7114.0290019278364</v>
      </c>
      <c r="D3992" s="125">
        <v>0.78474157208707607</v>
      </c>
      <c r="E3992" s="119">
        <f t="shared" si="372"/>
        <v>5582.6743028459032</v>
      </c>
      <c r="F3992" s="121">
        <f t="shared" si="373"/>
        <v>5720.0012359769908</v>
      </c>
      <c r="G3992" s="110">
        <f t="shared" si="374"/>
        <v>0.8040452512109415</v>
      </c>
      <c r="H3992" s="130">
        <v>1.0535456838761474</v>
      </c>
      <c r="I3992" s="128">
        <f t="shared" si="375"/>
        <v>6026.2826139297867</v>
      </c>
      <c r="J3992" s="3">
        <f t="shared" si="376"/>
        <v>6071.0190175519838</v>
      </c>
      <c r="K3992" s="122">
        <f t="shared" si="377"/>
        <v>0.85338688047332867</v>
      </c>
      <c r="M3992" s="39" t="s">
        <v>2546</v>
      </c>
      <c r="N3992" s="3">
        <v>7114.0290019278364</v>
      </c>
      <c r="O3992" s="3">
        <v>6071.01904296875</v>
      </c>
      <c r="P3992" s="110">
        <v>0.85338687896728516</v>
      </c>
    </row>
    <row r="3993" spans="2:16" x14ac:dyDescent="0.2">
      <c r="B3993" s="102" t="s">
        <v>2545</v>
      </c>
      <c r="C3993" s="119">
        <v>6850.248534748147</v>
      </c>
      <c r="D3993" s="125">
        <v>0.88266695823264107</v>
      </c>
      <c r="E3993" s="119">
        <f t="shared" si="372"/>
        <v>6046.4880373037531</v>
      </c>
      <c r="F3993" s="121">
        <f t="shared" si="373"/>
        <v>6195.2242188061282</v>
      </c>
      <c r="G3993" s="110">
        <f t="shared" si="374"/>
        <v>0.90437948161743575</v>
      </c>
      <c r="H3993" s="130">
        <v>0.85330489074578031</v>
      </c>
      <c r="I3993" s="128">
        <f t="shared" si="375"/>
        <v>5286.4151251739759</v>
      </c>
      <c r="J3993" s="3">
        <f t="shared" si="376"/>
        <v>5325.6590863197089</v>
      </c>
      <c r="K3993" s="122">
        <f t="shared" si="377"/>
        <v>0.77744027232079249</v>
      </c>
      <c r="M3993" s="39" t="s">
        <v>2545</v>
      </c>
      <c r="N3993" s="3">
        <v>6850.248534748147</v>
      </c>
      <c r="O3993" s="3">
        <v>5325.65966796875</v>
      </c>
      <c r="P3993" s="110">
        <v>0.77744036912918091</v>
      </c>
    </row>
    <row r="3994" spans="2:16" x14ac:dyDescent="0.2">
      <c r="B3994" s="102" t="s">
        <v>2544</v>
      </c>
      <c r="C3994" s="119">
        <v>10818.352672543961</v>
      </c>
      <c r="D3994" s="125">
        <v>0.88014481125593258</v>
      </c>
      <c r="E3994" s="119">
        <f t="shared" si="372"/>
        <v>9521.7169710763173</v>
      </c>
      <c r="F3994" s="121">
        <f t="shared" si="373"/>
        <v>9755.9395172695567</v>
      </c>
      <c r="G3994" s="110">
        <f t="shared" si="374"/>
        <v>0.90179529292193294</v>
      </c>
      <c r="H3994" s="130">
        <v>0.84046115826647894</v>
      </c>
      <c r="I3994" s="128">
        <f t="shared" si="375"/>
        <v>8199.4882266620843</v>
      </c>
      <c r="J3994" s="3">
        <f t="shared" si="376"/>
        <v>8260.3575284030121</v>
      </c>
      <c r="K3994" s="122">
        <f t="shared" si="377"/>
        <v>0.76355040165838572</v>
      </c>
      <c r="M3994" s="39" t="s">
        <v>2544</v>
      </c>
      <c r="N3994" s="3">
        <v>10818.352672543961</v>
      </c>
      <c r="O3994" s="3">
        <v>8260.357421875</v>
      </c>
      <c r="P3994" s="110">
        <v>0.76355040073394775</v>
      </c>
    </row>
    <row r="3995" spans="2:16" x14ac:dyDescent="0.2">
      <c r="B3995" s="102" t="s">
        <v>2543</v>
      </c>
      <c r="C3995" s="119">
        <v>5965.4066468772508</v>
      </c>
      <c r="D3995" s="125">
        <v>0.95287383283524951</v>
      </c>
      <c r="E3995" s="119">
        <f t="shared" si="372"/>
        <v>5684.2798960308</v>
      </c>
      <c r="F3995" s="121">
        <f t="shared" si="373"/>
        <v>5824.1062019972205</v>
      </c>
      <c r="G3995" s="110">
        <f t="shared" si="374"/>
        <v>0.97631335913135153</v>
      </c>
      <c r="H3995" s="130">
        <v>0.8575990102035842</v>
      </c>
      <c r="I3995" s="128">
        <f t="shared" si="375"/>
        <v>4994.7477141533727</v>
      </c>
      <c r="J3995" s="3">
        <f t="shared" si="376"/>
        <v>5031.8264680131588</v>
      </c>
      <c r="K3995" s="122">
        <f t="shared" si="377"/>
        <v>0.84350099932369249</v>
      </c>
      <c r="M3995" s="39" t="s">
        <v>2543</v>
      </c>
      <c r="N3995" s="3">
        <v>5965.4066468772508</v>
      </c>
      <c r="O3995" s="3">
        <v>5031.826171875</v>
      </c>
      <c r="P3995" s="110">
        <v>0.84350097179412842</v>
      </c>
    </row>
    <row r="3996" spans="2:16" x14ac:dyDescent="0.2">
      <c r="B3996" s="102" t="s">
        <v>2542</v>
      </c>
      <c r="C3996" s="119">
        <v>3234.4900241997675</v>
      </c>
      <c r="D3996" s="125">
        <v>0.91725119200219241</v>
      </c>
      <c r="E3996" s="119">
        <f t="shared" si="372"/>
        <v>2966.8398302164369</v>
      </c>
      <c r="F3996" s="121">
        <f t="shared" si="373"/>
        <v>3039.8204471883214</v>
      </c>
      <c r="G3996" s="110">
        <f t="shared" si="374"/>
        <v>0.93981444507326672</v>
      </c>
      <c r="H3996" s="130">
        <v>0.85413915600111712</v>
      </c>
      <c r="I3996" s="128">
        <f t="shared" si="375"/>
        <v>2596.4296711563716</v>
      </c>
      <c r="J3996" s="3">
        <f t="shared" si="376"/>
        <v>2615.7043937651333</v>
      </c>
      <c r="K3996" s="122">
        <f t="shared" si="377"/>
        <v>0.80869143951441758</v>
      </c>
      <c r="M3996" s="39" t="s">
        <v>2542</v>
      </c>
      <c r="N3996" s="3">
        <v>3234.4900241997675</v>
      </c>
      <c r="O3996" s="3">
        <v>2615.70458984375</v>
      </c>
      <c r="P3996" s="110">
        <v>0.80869150161743164</v>
      </c>
    </row>
    <row r="3997" spans="2:16" x14ac:dyDescent="0.2">
      <c r="B3997" s="102" t="s">
        <v>2541</v>
      </c>
      <c r="C3997" s="119">
        <v>14323.437258691943</v>
      </c>
      <c r="D3997" s="125">
        <v>0.77789525704970952</v>
      </c>
      <c r="E3997" s="119">
        <f t="shared" si="372"/>
        <v>11142.133908185557</v>
      </c>
      <c r="F3997" s="121">
        <f t="shared" si="373"/>
        <v>11416.216721393377</v>
      </c>
      <c r="G3997" s="110">
        <f t="shared" si="374"/>
        <v>0.79703052522994322</v>
      </c>
      <c r="H3997" s="130">
        <v>0.94691811652174296</v>
      </c>
      <c r="I3997" s="128">
        <f t="shared" si="375"/>
        <v>10810.222435625845</v>
      </c>
      <c r="J3997" s="3">
        <f t="shared" si="376"/>
        <v>10890.472650411328</v>
      </c>
      <c r="K3997" s="122">
        <f t="shared" si="377"/>
        <v>0.76032536420701835</v>
      </c>
      <c r="M3997" s="39" t="s">
        <v>2541</v>
      </c>
      <c r="N3997" s="3">
        <v>14323.437258691943</v>
      </c>
      <c r="O3997" s="3">
        <v>10890.47265625</v>
      </c>
      <c r="P3997" s="110">
        <v>0.76032537221908569</v>
      </c>
    </row>
    <row r="3998" spans="2:16" x14ac:dyDescent="0.2">
      <c r="B3998" s="102" t="s">
        <v>2540</v>
      </c>
      <c r="C3998" s="119">
        <v>4223.846133951849</v>
      </c>
      <c r="D3998" s="125">
        <v>0.87868309198874006</v>
      </c>
      <c r="E3998" s="119">
        <f t="shared" si="372"/>
        <v>3711.4221810654967</v>
      </c>
      <c r="F3998" s="121">
        <f t="shared" si="373"/>
        <v>3802.7186096285232</v>
      </c>
      <c r="G3998" s="110">
        <f t="shared" si="374"/>
        <v>0.90029761715554801</v>
      </c>
      <c r="H3998" s="130">
        <v>0.85910700383173622</v>
      </c>
      <c r="I3998" s="128">
        <f t="shared" si="375"/>
        <v>3266.942191133146</v>
      </c>
      <c r="J3998" s="3">
        <f t="shared" si="376"/>
        <v>3291.194496216729</v>
      </c>
      <c r="K3998" s="122">
        <f t="shared" si="377"/>
        <v>0.77919374708317635</v>
      </c>
      <c r="M3998" s="39" t="s">
        <v>2540</v>
      </c>
      <c r="N3998" s="3">
        <v>4223.846133951849</v>
      </c>
      <c r="O3998" s="3">
        <v>3291.1943359375</v>
      </c>
      <c r="P3998" s="110">
        <v>0.7791936993598938</v>
      </c>
    </row>
    <row r="3999" spans="2:16" x14ac:dyDescent="0.2">
      <c r="B3999" s="102" t="s">
        <v>2539</v>
      </c>
      <c r="C3999" s="119">
        <v>5919.4373890288416</v>
      </c>
      <c r="D3999" s="125">
        <v>0.76881372698972483</v>
      </c>
      <c r="E3999" s="119">
        <f t="shared" si="372"/>
        <v>4550.9447207415897</v>
      </c>
      <c r="F3999" s="121">
        <f t="shared" si="373"/>
        <v>4662.8923729680437</v>
      </c>
      <c r="G3999" s="110">
        <f t="shared" si="374"/>
        <v>0.78772560068129216</v>
      </c>
      <c r="H3999" s="130">
        <v>1.0056954401011438</v>
      </c>
      <c r="I3999" s="128">
        <f t="shared" si="375"/>
        <v>4689.4495971763636</v>
      </c>
      <c r="J3999" s="3">
        <f t="shared" si="376"/>
        <v>4724.2619555381007</v>
      </c>
      <c r="K3999" s="122">
        <f t="shared" si="377"/>
        <v>0.79809306950253522</v>
      </c>
      <c r="M3999" s="39" t="s">
        <v>2539</v>
      </c>
      <c r="N3999" s="3">
        <v>5919.4373890288416</v>
      </c>
      <c r="O3999" s="3">
        <v>4724.26318359375</v>
      </c>
      <c r="P3999" s="110">
        <v>0.79809325933456421</v>
      </c>
    </row>
    <row r="4000" spans="2:16" x14ac:dyDescent="0.2">
      <c r="B4000" s="102" t="s">
        <v>2538</v>
      </c>
      <c r="C4000" s="119">
        <v>5743.6694749807803</v>
      </c>
      <c r="D4000" s="125">
        <v>0.9031063987133654</v>
      </c>
      <c r="E4000" s="119">
        <f t="shared" si="372"/>
        <v>5187.1446549497787</v>
      </c>
      <c r="F4000" s="121">
        <f t="shared" si="373"/>
        <v>5314.7420443959863</v>
      </c>
      <c r="G4000" s="110">
        <f t="shared" si="374"/>
        <v>0.92532170723730078</v>
      </c>
      <c r="H4000" s="130">
        <v>0.77327311787802833</v>
      </c>
      <c r="I4000" s="128">
        <f t="shared" si="375"/>
        <v>4109.7471513875307</v>
      </c>
      <c r="J4000" s="3">
        <f t="shared" si="376"/>
        <v>4140.2560603000766</v>
      </c>
      <c r="K4000" s="122">
        <f t="shared" si="377"/>
        <v>0.72083814682145009</v>
      </c>
      <c r="M4000" s="39" t="s">
        <v>2538</v>
      </c>
      <c r="N4000" s="3">
        <v>5743.6694749807803</v>
      </c>
      <c r="O4000" s="3">
        <v>4140.255859375</v>
      </c>
      <c r="P4000" s="110">
        <v>0.72083812952041626</v>
      </c>
    </row>
    <row r="4001" spans="2:16" x14ac:dyDescent="0.2">
      <c r="B4001" s="102" t="s">
        <v>2537</v>
      </c>
      <c r="C4001" s="119">
        <v>10323.024591436233</v>
      </c>
      <c r="D4001" s="125">
        <v>0.80620437036131243</v>
      </c>
      <c r="E4001" s="119">
        <f t="shared" si="372"/>
        <v>8322.4675409631927</v>
      </c>
      <c r="F4001" s="121">
        <f t="shared" si="373"/>
        <v>8527.1900236809961</v>
      </c>
      <c r="G4001" s="110">
        <f t="shared" si="374"/>
        <v>0.82603600796950305</v>
      </c>
      <c r="H4001" s="130">
        <v>0.91568407211700886</v>
      </c>
      <c r="I4001" s="128">
        <f t="shared" si="375"/>
        <v>7808.2120845997479</v>
      </c>
      <c r="J4001" s="3">
        <f t="shared" si="376"/>
        <v>7866.1767287697594</v>
      </c>
      <c r="K4001" s="122">
        <f t="shared" si="377"/>
        <v>0.76200309890721141</v>
      </c>
      <c r="M4001" s="39" t="s">
        <v>2537</v>
      </c>
      <c r="N4001" s="3">
        <v>10323.024591436233</v>
      </c>
      <c r="O4001" s="3">
        <v>7866.17724609375</v>
      </c>
      <c r="P4001" s="110">
        <v>0.76200312376022339</v>
      </c>
    </row>
    <row r="4002" spans="2:16" x14ac:dyDescent="0.2">
      <c r="B4002" s="102" t="s">
        <v>2536</v>
      </c>
      <c r="C4002" s="119">
        <v>8470.1180119820856</v>
      </c>
      <c r="D4002" s="125">
        <v>0.8037835131117278</v>
      </c>
      <c r="E4002" s="119">
        <f t="shared" si="372"/>
        <v>6808.1412121418844</v>
      </c>
      <c r="F4002" s="121">
        <f t="shared" si="373"/>
        <v>6975.6131265450231</v>
      </c>
      <c r="G4002" s="110">
        <f t="shared" si="374"/>
        <v>0.82355560060404231</v>
      </c>
      <c r="H4002" s="130">
        <v>1.0508641935252894</v>
      </c>
      <c r="I4002" s="128">
        <f t="shared" si="375"/>
        <v>7330.4220625711587</v>
      </c>
      <c r="J4002" s="3">
        <f t="shared" si="376"/>
        <v>7384.8398091524778</v>
      </c>
      <c r="K4002" s="122">
        <f t="shared" si="377"/>
        <v>0.8718697660062894</v>
      </c>
      <c r="M4002" s="39" t="s">
        <v>2536</v>
      </c>
      <c r="N4002" s="3">
        <v>8470.1180119820856</v>
      </c>
      <c r="O4002" s="3">
        <v>7384.84033203125</v>
      </c>
      <c r="P4002" s="110">
        <v>0.87186980247497559</v>
      </c>
    </row>
    <row r="4003" spans="2:16" x14ac:dyDescent="0.2">
      <c r="B4003" s="102" t="s">
        <v>2535</v>
      </c>
      <c r="C4003" s="119">
        <v>30207.555490868275</v>
      </c>
      <c r="D4003" s="125">
        <v>0.65370809263457652</v>
      </c>
      <c r="E4003" s="119">
        <f t="shared" si="372"/>
        <v>19746.923483088631</v>
      </c>
      <c r="F4003" s="121">
        <f t="shared" si="373"/>
        <v>20232.673554398436</v>
      </c>
      <c r="G4003" s="110">
        <f t="shared" si="374"/>
        <v>0.6697885090541259</v>
      </c>
      <c r="H4003" s="130">
        <v>0.62854550727712333</v>
      </c>
      <c r="I4003" s="128">
        <f t="shared" si="375"/>
        <v>12717.156062821803</v>
      </c>
      <c r="J4003" s="3">
        <f t="shared" si="376"/>
        <v>12811.56249262279</v>
      </c>
      <c r="K4003" s="122">
        <f t="shared" si="377"/>
        <v>0.42411781703076629</v>
      </c>
      <c r="M4003" s="39" t="s">
        <v>2535</v>
      </c>
      <c r="N4003" s="3">
        <v>30207.555490868275</v>
      </c>
      <c r="O4003" s="3">
        <v>12811.5625</v>
      </c>
      <c r="P4003" s="110">
        <v>0.4241178035736084</v>
      </c>
    </row>
    <row r="4004" spans="2:16" x14ac:dyDescent="0.2">
      <c r="B4004" s="102" t="s">
        <v>2534</v>
      </c>
      <c r="C4004" s="119">
        <v>3479.6880914726462</v>
      </c>
      <c r="D4004" s="125">
        <v>0.80487329712580657</v>
      </c>
      <c r="E4004" s="119">
        <f t="shared" si="372"/>
        <v>2800.708027152994</v>
      </c>
      <c r="F4004" s="121">
        <f t="shared" si="373"/>
        <v>2869.6020057554124</v>
      </c>
      <c r="G4004" s="110">
        <f t="shared" si="374"/>
        <v>0.82467219196676966</v>
      </c>
      <c r="H4004" s="130">
        <v>0.76047549058958841</v>
      </c>
      <c r="I4004" s="128">
        <f t="shared" si="375"/>
        <v>2182.2619931237141</v>
      </c>
      <c r="J4004" s="3">
        <f t="shared" si="376"/>
        <v>2198.4621217250674</v>
      </c>
      <c r="K4004" s="122">
        <f t="shared" si="377"/>
        <v>0.63179861640836077</v>
      </c>
      <c r="M4004" s="39" t="s">
        <v>2534</v>
      </c>
      <c r="N4004" s="3">
        <v>3479.6880914726462</v>
      </c>
      <c r="O4004" s="3">
        <v>2198.462158203125</v>
      </c>
      <c r="P4004" s="110">
        <v>0.63179862499237061</v>
      </c>
    </row>
    <row r="4005" spans="2:16" x14ac:dyDescent="0.2">
      <c r="B4005" s="102" t="s">
        <v>2533</v>
      </c>
      <c r="C4005" s="119">
        <v>5174.4770643234906</v>
      </c>
      <c r="D4005" s="125">
        <v>0.90533716800105724</v>
      </c>
      <c r="E4005" s="119">
        <f t="shared" si="372"/>
        <v>4684.6464113010534</v>
      </c>
      <c r="F4005" s="121">
        <f t="shared" si="373"/>
        <v>4799.8829609488766</v>
      </c>
      <c r="G4005" s="110">
        <f t="shared" si="374"/>
        <v>0.9276073507104069</v>
      </c>
      <c r="H4005" s="130">
        <v>0.69884772362494563</v>
      </c>
      <c r="I4005" s="128">
        <f t="shared" si="375"/>
        <v>3354.3872809252866</v>
      </c>
      <c r="J4005" s="3">
        <f t="shared" si="376"/>
        <v>3379.2887389083166</v>
      </c>
      <c r="K4005" s="122">
        <f t="shared" si="377"/>
        <v>0.6530686476914791</v>
      </c>
      <c r="M4005" s="39" t="s">
        <v>2533</v>
      </c>
      <c r="N4005" s="3">
        <v>5174.4770643234906</v>
      </c>
      <c r="O4005" s="3">
        <v>3379.288330078125</v>
      </c>
      <c r="P4005" s="110">
        <v>0.65306854248046875</v>
      </c>
    </row>
    <row r="4006" spans="2:16" x14ac:dyDescent="0.2">
      <c r="B4006" s="102" t="s">
        <v>2532</v>
      </c>
      <c r="C4006" s="119">
        <v>21039.976085177415</v>
      </c>
      <c r="D4006" s="125">
        <v>0.89680721652556439</v>
      </c>
      <c r="E4006" s="119">
        <f t="shared" si="372"/>
        <v>18868.8023887124</v>
      </c>
      <c r="F4006" s="121">
        <f t="shared" si="373"/>
        <v>19332.951759306612</v>
      </c>
      <c r="G4006" s="110">
        <f t="shared" si="374"/>
        <v>0.91886757290216714</v>
      </c>
      <c r="H4006" s="130">
        <v>0.88942742262866625</v>
      </c>
      <c r="I4006" s="128">
        <f t="shared" si="375"/>
        <v>17195.257455084418</v>
      </c>
      <c r="J4006" s="3">
        <f t="shared" si="376"/>
        <v>17322.907289514704</v>
      </c>
      <c r="K4006" s="122">
        <f t="shared" si="377"/>
        <v>0.82333303133926217</v>
      </c>
      <c r="M4006" s="39" t="s">
        <v>2532</v>
      </c>
      <c r="N4006" s="3">
        <v>21039.976085177415</v>
      </c>
      <c r="O4006" s="3">
        <v>17322.90625</v>
      </c>
      <c r="P4006" s="110">
        <v>0.82333296537399292</v>
      </c>
    </row>
    <row r="4007" spans="2:16" x14ac:dyDescent="0.2">
      <c r="B4007" s="102" t="s">
        <v>2531</v>
      </c>
      <c r="C4007" s="119">
        <v>5219.2791509162244</v>
      </c>
      <c r="D4007" s="125">
        <v>0.89465896737178985</v>
      </c>
      <c r="E4007" s="119">
        <f t="shared" si="372"/>
        <v>4669.4748955838213</v>
      </c>
      <c r="F4007" s="121">
        <f t="shared" si="373"/>
        <v>4784.3382445734333</v>
      </c>
      <c r="G4007" s="110">
        <f t="shared" si="374"/>
        <v>0.91666647945694979</v>
      </c>
      <c r="H4007" s="130">
        <v>0.83041775243163729</v>
      </c>
      <c r="I4007" s="128">
        <f t="shared" si="375"/>
        <v>3972.9994119313956</v>
      </c>
      <c r="J4007" s="3">
        <f t="shared" si="376"/>
        <v>4002.4931673142032</v>
      </c>
      <c r="K4007" s="122">
        <f t="shared" si="377"/>
        <v>0.76686704266653005</v>
      </c>
      <c r="M4007" s="39" t="s">
        <v>2531</v>
      </c>
      <c r="N4007" s="3">
        <v>5219.2791509162244</v>
      </c>
      <c r="O4007" s="3">
        <v>4002.4931640625</v>
      </c>
      <c r="P4007" s="110">
        <v>0.76686704158782959</v>
      </c>
    </row>
    <row r="4008" spans="2:16" x14ac:dyDescent="0.2">
      <c r="B4008" s="102" t="s">
        <v>2530</v>
      </c>
      <c r="C4008" s="119">
        <v>2723.52209192496</v>
      </c>
      <c r="D4008" s="125">
        <v>0.7781923988459335</v>
      </c>
      <c r="E4008" s="119">
        <f t="shared" si="372"/>
        <v>2119.4241900249795</v>
      </c>
      <c r="F4008" s="121">
        <f t="shared" si="373"/>
        <v>2171.5594227523475</v>
      </c>
      <c r="G4008" s="110">
        <f t="shared" si="374"/>
        <v>0.7973349763495069</v>
      </c>
      <c r="H4008" s="130">
        <v>0.99155795425517901</v>
      </c>
      <c r="I4008" s="128">
        <f t="shared" si="375"/>
        <v>2153.2270187678751</v>
      </c>
      <c r="J4008" s="3">
        <f t="shared" si="376"/>
        <v>2169.2116048175162</v>
      </c>
      <c r="K4008" s="122">
        <f t="shared" si="377"/>
        <v>0.79647292425094218</v>
      </c>
      <c r="M4008" s="39" t="s">
        <v>2530</v>
      </c>
      <c r="N4008" s="3">
        <v>2723.52209192496</v>
      </c>
      <c r="O4008" s="3">
        <v>2169.211669921875</v>
      </c>
      <c r="P4008" s="110">
        <v>0.79647296667098999</v>
      </c>
    </row>
    <row r="4009" spans="2:16" x14ac:dyDescent="0.2">
      <c r="B4009" s="102" t="s">
        <v>2529</v>
      </c>
      <c r="C4009" s="119">
        <v>14160.871688620115</v>
      </c>
      <c r="D4009" s="125">
        <v>0.84031746860749235</v>
      </c>
      <c r="E4009" s="119">
        <f t="shared" si="372"/>
        <v>11899.62785065676</v>
      </c>
      <c r="F4009" s="121">
        <f t="shared" si="373"/>
        <v>12192.344084756056</v>
      </c>
      <c r="G4009" s="110">
        <f t="shared" si="374"/>
        <v>0.86098824654657402</v>
      </c>
      <c r="H4009" s="130">
        <v>0.92123680501314076</v>
      </c>
      <c r="I4009" s="128">
        <f t="shared" si="375"/>
        <v>11232.036110261535</v>
      </c>
      <c r="J4009" s="3">
        <f t="shared" si="376"/>
        <v>11315.417679484037</v>
      </c>
      <c r="K4009" s="122">
        <f t="shared" si="377"/>
        <v>0.79906222782720882</v>
      </c>
      <c r="M4009" s="39" t="s">
        <v>2529</v>
      </c>
      <c r="N4009" s="3">
        <v>14160.871688620115</v>
      </c>
      <c r="O4009" s="3">
        <v>11315.4169921875</v>
      </c>
      <c r="P4009" s="110">
        <v>0.79906219244003296</v>
      </c>
    </row>
    <row r="4010" spans="2:16" x14ac:dyDescent="0.2">
      <c r="B4010" s="102" t="s">
        <v>2528</v>
      </c>
      <c r="C4010" s="119">
        <v>10039.957810023043</v>
      </c>
      <c r="D4010" s="125">
        <v>0.98118164693179999</v>
      </c>
      <c r="E4010" s="119">
        <f t="shared" si="372"/>
        <v>9851.0223391641975</v>
      </c>
      <c r="F4010" s="121">
        <f t="shared" si="373"/>
        <v>10093.345393072899</v>
      </c>
      <c r="G4010" s="110">
        <f t="shared" si="374"/>
        <v>1.005317510696764</v>
      </c>
      <c r="H4010" s="130">
        <v>0.78870342739185517</v>
      </c>
      <c r="I4010" s="128">
        <f t="shared" si="375"/>
        <v>7960.6561053663881</v>
      </c>
      <c r="J4010" s="3">
        <f t="shared" si="376"/>
        <v>8019.7524251778714</v>
      </c>
      <c r="K4010" s="122">
        <f t="shared" si="377"/>
        <v>0.79878347866876798</v>
      </c>
      <c r="M4010" s="39" t="s">
        <v>2528</v>
      </c>
      <c r="N4010" s="3">
        <v>10039.957810023043</v>
      </c>
      <c r="O4010" s="3">
        <v>8019.7529296875</v>
      </c>
      <c r="P4010" s="110">
        <v>0.79878354072570801</v>
      </c>
    </row>
    <row r="4011" spans="2:16" x14ac:dyDescent="0.2">
      <c r="B4011" s="102" t="s">
        <v>2527</v>
      </c>
      <c r="C4011" s="119">
        <v>8425.5091501980914</v>
      </c>
      <c r="D4011" s="125">
        <v>0.96366753629672219</v>
      </c>
      <c r="E4011" s="119">
        <f t="shared" si="372"/>
        <v>8119.3896448168844</v>
      </c>
      <c r="F4011" s="121">
        <f t="shared" si="373"/>
        <v>8319.1166606398583</v>
      </c>
      <c r="G4011" s="110">
        <f t="shared" si="374"/>
        <v>0.98737257444486526</v>
      </c>
      <c r="H4011" s="130">
        <v>0.7448240729615262</v>
      </c>
      <c r="I4011" s="128">
        <f t="shared" si="375"/>
        <v>6196.2783546198698</v>
      </c>
      <c r="J4011" s="3">
        <f t="shared" si="376"/>
        <v>6242.2767299345305</v>
      </c>
      <c r="K4011" s="122">
        <f t="shared" si="377"/>
        <v>0.7408782803099524</v>
      </c>
      <c r="M4011" s="39" t="s">
        <v>2527</v>
      </c>
      <c r="N4011" s="3">
        <v>8425.5091501980914</v>
      </c>
      <c r="O4011" s="3">
        <v>6242.27734375</v>
      </c>
      <c r="P4011" s="110">
        <v>0.74087834358215332</v>
      </c>
    </row>
    <row r="4012" spans="2:16" x14ac:dyDescent="0.2">
      <c r="B4012" s="102" t="s">
        <v>2526</v>
      </c>
      <c r="C4012" s="119">
        <v>3833.2960904461679</v>
      </c>
      <c r="D4012" s="125">
        <v>0.83221148614490525</v>
      </c>
      <c r="E4012" s="119">
        <f t="shared" si="372"/>
        <v>3190.1130362636604</v>
      </c>
      <c r="F4012" s="121">
        <f t="shared" si="373"/>
        <v>3268.5858999570096</v>
      </c>
      <c r="G4012" s="110">
        <f t="shared" si="374"/>
        <v>0.85268286686838479</v>
      </c>
      <c r="H4012" s="130">
        <v>0.79162795194603774</v>
      </c>
      <c r="I4012" s="128">
        <f t="shared" si="375"/>
        <v>2587.5039617426642</v>
      </c>
      <c r="J4012" s="3">
        <f t="shared" si="376"/>
        <v>2606.7124239111963</v>
      </c>
      <c r="K4012" s="122">
        <f t="shared" si="377"/>
        <v>0.68001854341697721</v>
      </c>
      <c r="M4012" s="39" t="s">
        <v>2526</v>
      </c>
      <c r="N4012" s="3">
        <v>3833.2960904461679</v>
      </c>
      <c r="O4012" s="3">
        <v>2606.71240234375</v>
      </c>
      <c r="P4012" s="110">
        <v>0.68001854419708252</v>
      </c>
    </row>
    <row r="4013" spans="2:16" x14ac:dyDescent="0.2">
      <c r="B4013" s="102" t="s">
        <v>2525</v>
      </c>
      <c r="C4013" s="119">
        <v>15771.038126154384</v>
      </c>
      <c r="D4013" s="125">
        <v>0.89473869978746312</v>
      </c>
      <c r="E4013" s="119">
        <f t="shared" si="372"/>
        <v>14110.958147293883</v>
      </c>
      <c r="F4013" s="121">
        <f t="shared" si="373"/>
        <v>14458.070391495761</v>
      </c>
      <c r="G4013" s="110">
        <f t="shared" si="374"/>
        <v>0.91674817319214874</v>
      </c>
      <c r="H4013" s="130">
        <v>0.85859719892331854</v>
      </c>
      <c r="I4013" s="128">
        <f t="shared" si="375"/>
        <v>12413.658739974428</v>
      </c>
      <c r="J4013" s="3">
        <f t="shared" si="376"/>
        <v>12505.812142560631</v>
      </c>
      <c r="K4013" s="122">
        <f t="shared" si="377"/>
        <v>0.79296061822469599</v>
      </c>
      <c r="M4013" s="39" t="s">
        <v>2525</v>
      </c>
      <c r="N4013" s="3">
        <v>15771.038126154384</v>
      </c>
      <c r="O4013" s="3">
        <v>12505.8115234375</v>
      </c>
      <c r="P4013" s="110">
        <v>0.79296058416366577</v>
      </c>
    </row>
    <row r="4014" spans="2:16" x14ac:dyDescent="0.2">
      <c r="B4014" s="102" t="s">
        <v>2524</v>
      </c>
      <c r="C4014" s="119">
        <v>6917.6762030464643</v>
      </c>
      <c r="D4014" s="125">
        <v>0.91759858258842775</v>
      </c>
      <c r="E4014" s="119">
        <f t="shared" si="372"/>
        <v>6347.6498787211322</v>
      </c>
      <c r="F4014" s="121">
        <f t="shared" si="373"/>
        <v>6503.7942717390661</v>
      </c>
      <c r="G4014" s="110">
        <f t="shared" si="374"/>
        <v>0.94017038104137785</v>
      </c>
      <c r="H4014" s="130">
        <v>0.69026215427741655</v>
      </c>
      <c r="I4014" s="128">
        <f t="shared" si="375"/>
        <v>4489.3230449877292</v>
      </c>
      <c r="J4014" s="3">
        <f t="shared" si="376"/>
        <v>4522.6497541046838</v>
      </c>
      <c r="K4014" s="122">
        <f t="shared" si="377"/>
        <v>0.6537816488307101</v>
      </c>
      <c r="M4014" s="39" t="s">
        <v>2524</v>
      </c>
      <c r="N4014" s="3">
        <v>6917.6762030464643</v>
      </c>
      <c r="O4014" s="3">
        <v>4522.64990234375</v>
      </c>
      <c r="P4014" s="110">
        <v>0.65378165245056152</v>
      </c>
    </row>
    <row r="4015" spans="2:16" x14ac:dyDescent="0.2">
      <c r="B4015" s="102" t="s">
        <v>2523</v>
      </c>
      <c r="C4015" s="119">
        <v>14435.661981013705</v>
      </c>
      <c r="D4015" s="125">
        <v>0.9521150738876345</v>
      </c>
      <c r="E4015" s="119">
        <f t="shared" si="372"/>
        <v>13744.41137366978</v>
      </c>
      <c r="F4015" s="121">
        <f t="shared" si="373"/>
        <v>14082.50701730708</v>
      </c>
      <c r="G4015" s="110">
        <f t="shared" si="374"/>
        <v>0.97553593564527163</v>
      </c>
      <c r="H4015" s="130">
        <v>0.77687787952171694</v>
      </c>
      <c r="I4015" s="128">
        <f t="shared" si="375"/>
        <v>10940.388189955223</v>
      </c>
      <c r="J4015" s="3">
        <f t="shared" si="376"/>
        <v>11021.60469658205</v>
      </c>
      <c r="K4015" s="122">
        <f t="shared" si="377"/>
        <v>0.76349839107330553</v>
      </c>
      <c r="M4015" s="39" t="s">
        <v>2523</v>
      </c>
      <c r="N4015" s="3">
        <v>14435.661981013705</v>
      </c>
      <c r="O4015" s="3">
        <v>11021.6044921875</v>
      </c>
      <c r="P4015" s="110">
        <v>0.76349836587905884</v>
      </c>
    </row>
    <row r="4016" spans="2:16" x14ac:dyDescent="0.2">
      <c r="B4016" s="102" t="s">
        <v>2522</v>
      </c>
      <c r="C4016" s="119">
        <v>5642.4021531332928</v>
      </c>
      <c r="D4016" s="125">
        <v>0.82159808441761328</v>
      </c>
      <c r="E4016" s="119">
        <f t="shared" si="372"/>
        <v>4635.7868005281298</v>
      </c>
      <c r="F4016" s="121">
        <f t="shared" si="373"/>
        <v>4749.8214637434949</v>
      </c>
      <c r="G4016" s="110">
        <f t="shared" si="374"/>
        <v>0.84180838849032813</v>
      </c>
      <c r="H4016" s="130">
        <v>0.98382374601163347</v>
      </c>
      <c r="I4016" s="128">
        <f t="shared" si="375"/>
        <v>4672.9871453465857</v>
      </c>
      <c r="J4016" s="3">
        <f t="shared" si="376"/>
        <v>4707.6772938922804</v>
      </c>
      <c r="K4016" s="122">
        <f t="shared" si="377"/>
        <v>0.83433919917920973</v>
      </c>
      <c r="M4016" s="39" t="s">
        <v>2522</v>
      </c>
      <c r="N4016" s="3">
        <v>5642.4021531332928</v>
      </c>
      <c r="O4016" s="3">
        <v>4707.67724609375</v>
      </c>
      <c r="P4016" s="110">
        <v>0.8343392014503479</v>
      </c>
    </row>
    <row r="4017" spans="2:16" x14ac:dyDescent="0.2">
      <c r="B4017" s="102" t="s">
        <v>2521</v>
      </c>
      <c r="C4017" s="119">
        <v>5792.2272830067077</v>
      </c>
      <c r="D4017" s="125">
        <v>0.88797405806198593</v>
      </c>
      <c r="E4017" s="119">
        <f t="shared" si="372"/>
        <v>5143.3475657088175</v>
      </c>
      <c r="F4017" s="121">
        <f t="shared" si="373"/>
        <v>5269.8676005362076</v>
      </c>
      <c r="G4017" s="110">
        <f t="shared" si="374"/>
        <v>0.90981712958622951</v>
      </c>
      <c r="H4017" s="130">
        <v>0.83912513601697225</v>
      </c>
      <c r="I4017" s="128">
        <f t="shared" si="375"/>
        <v>4422.0783670913806</v>
      </c>
      <c r="J4017" s="3">
        <f t="shared" si="376"/>
        <v>4454.9058820542368</v>
      </c>
      <c r="K4017" s="122">
        <f t="shared" si="377"/>
        <v>0.76911793415359975</v>
      </c>
      <c r="M4017" s="39" t="s">
        <v>2521</v>
      </c>
      <c r="N4017" s="3">
        <v>5792.2272830067077</v>
      </c>
      <c r="O4017" s="3">
        <v>4454.90576171875</v>
      </c>
      <c r="P4017" s="110">
        <v>0.76911789178848267</v>
      </c>
    </row>
    <row r="4018" spans="2:16" x14ac:dyDescent="0.2">
      <c r="B4018" s="102" t="s">
        <v>2520</v>
      </c>
      <c r="C4018" s="119">
        <v>5360.4864257655272</v>
      </c>
      <c r="D4018" s="125">
        <v>0.93575325326640213</v>
      </c>
      <c r="E4018" s="119">
        <f t="shared" si="372"/>
        <v>5016.0926120004797</v>
      </c>
      <c r="F4018" s="121">
        <f t="shared" si="373"/>
        <v>5139.4823312173748</v>
      </c>
      <c r="G4018" s="110">
        <f t="shared" si="374"/>
        <v>0.95877163432671297</v>
      </c>
      <c r="H4018" s="130">
        <v>0.70728363801045391</v>
      </c>
      <c r="I4018" s="128">
        <f t="shared" si="375"/>
        <v>3635.0717607138736</v>
      </c>
      <c r="J4018" s="3">
        <f t="shared" si="376"/>
        <v>3662.0568936558711</v>
      </c>
      <c r="K4018" s="122">
        <f t="shared" si="377"/>
        <v>0.68315757242737452</v>
      </c>
      <c r="M4018" s="39" t="s">
        <v>2520</v>
      </c>
      <c r="N4018" s="3">
        <v>5360.4864257655272</v>
      </c>
      <c r="O4018" s="3">
        <v>3662.056640625</v>
      </c>
      <c r="P4018" s="110">
        <v>0.68315750360488892</v>
      </c>
    </row>
    <row r="4019" spans="2:16" x14ac:dyDescent="0.2">
      <c r="B4019" s="102" t="s">
        <v>2519</v>
      </c>
      <c r="C4019" s="119">
        <v>10106.866493048608</v>
      </c>
      <c r="D4019" s="125">
        <v>0.79198892409985477</v>
      </c>
      <c r="E4019" s="119">
        <f t="shared" si="372"/>
        <v>8004.5263198504399</v>
      </c>
      <c r="F4019" s="121">
        <f t="shared" si="373"/>
        <v>8201.4278389148367</v>
      </c>
      <c r="G4019" s="110">
        <f t="shared" si="374"/>
        <v>0.81147087918453153</v>
      </c>
      <c r="H4019" s="130">
        <v>1.1896258355444147</v>
      </c>
      <c r="I4019" s="128">
        <f t="shared" si="375"/>
        <v>9756.6304455262871</v>
      </c>
      <c r="J4019" s="3">
        <f t="shared" si="376"/>
        <v>9829.059268660927</v>
      </c>
      <c r="K4019" s="122">
        <f t="shared" si="377"/>
        <v>0.97251302126343964</v>
      </c>
      <c r="M4019" s="39" t="s">
        <v>2519</v>
      </c>
      <c r="N4019" s="3">
        <v>10106.866493048608</v>
      </c>
      <c r="O4019" s="3">
        <v>9829.05859375</v>
      </c>
      <c r="P4019" s="110">
        <v>0.97251296043395996</v>
      </c>
    </row>
    <row r="4020" spans="2:16" x14ac:dyDescent="0.2">
      <c r="B4020" s="102" t="s">
        <v>2518</v>
      </c>
      <c r="C4020" s="119">
        <v>16097.262672436827</v>
      </c>
      <c r="D4020" s="125">
        <v>1.0525727621435106</v>
      </c>
      <c r="E4020" s="119">
        <f t="shared" si="372"/>
        <v>16943.540234076459</v>
      </c>
      <c r="F4020" s="121">
        <f t="shared" si="373"/>
        <v>17360.330519610896</v>
      </c>
      <c r="G4020" s="110">
        <f t="shared" si="374"/>
        <v>1.0784647596846888</v>
      </c>
      <c r="H4020" s="130">
        <v>0.80355909171148265</v>
      </c>
      <c r="I4020" s="128">
        <f t="shared" si="375"/>
        <v>13950.051424149662</v>
      </c>
      <c r="J4020" s="3">
        <f t="shared" si="376"/>
        <v>14053.610312944324</v>
      </c>
      <c r="K4020" s="122">
        <f t="shared" si="377"/>
        <v>0.87304348564853651</v>
      </c>
      <c r="M4020" s="39" t="s">
        <v>2518</v>
      </c>
      <c r="N4020" s="3">
        <v>16097.262672436827</v>
      </c>
      <c r="O4020" s="3">
        <v>14053.609375</v>
      </c>
      <c r="P4020" s="110">
        <v>0.87304341793060303</v>
      </c>
    </row>
    <row r="4021" spans="2:16" x14ac:dyDescent="0.2">
      <c r="B4021" s="102" t="s">
        <v>2517</v>
      </c>
      <c r="C4021" s="119">
        <v>13750.40815348875</v>
      </c>
      <c r="D4021" s="125">
        <v>0.81729434477077678</v>
      </c>
      <c r="E4021" s="119">
        <f t="shared" si="372"/>
        <v>11238.130822136334</v>
      </c>
      <c r="F4021" s="121">
        <f t="shared" si="373"/>
        <v>11514.575041556978</v>
      </c>
      <c r="G4021" s="110">
        <f t="shared" si="374"/>
        <v>0.83739878213255092</v>
      </c>
      <c r="H4021" s="130">
        <v>1.0171471792520104</v>
      </c>
      <c r="I4021" s="128">
        <f t="shared" si="375"/>
        <v>11712.01752380528</v>
      </c>
      <c r="J4021" s="3">
        <f t="shared" si="376"/>
        <v>11798.96225851853</v>
      </c>
      <c r="K4021" s="122">
        <f t="shared" si="377"/>
        <v>0.8580808748956954</v>
      </c>
      <c r="M4021" s="39" t="s">
        <v>2517</v>
      </c>
      <c r="N4021" s="3">
        <v>13750.40815348875</v>
      </c>
      <c r="O4021" s="3">
        <v>11798.9619140625</v>
      </c>
      <c r="P4021" s="110">
        <v>0.85808086395263672</v>
      </c>
    </row>
    <row r="4022" spans="2:16" x14ac:dyDescent="0.2">
      <c r="B4022" s="102" t="s">
        <v>2516</v>
      </c>
      <c r="C4022" s="119">
        <v>9175.6573308527804</v>
      </c>
      <c r="D4022" s="125">
        <v>0.84120963185240449</v>
      </c>
      <c r="E4022" s="119">
        <f t="shared" si="372"/>
        <v>7718.6513252904842</v>
      </c>
      <c r="F4022" s="121">
        <f t="shared" si="373"/>
        <v>7908.52067050197</v>
      </c>
      <c r="G4022" s="110">
        <f t="shared" si="374"/>
        <v>0.86190235591186326</v>
      </c>
      <c r="H4022" s="130">
        <v>1.0530926661759872</v>
      </c>
      <c r="I4022" s="128">
        <f t="shared" si="375"/>
        <v>8328.4051184068267</v>
      </c>
      <c r="J4022" s="3">
        <f t="shared" si="376"/>
        <v>8390.231440996642</v>
      </c>
      <c r="K4022" s="122">
        <f t="shared" si="377"/>
        <v>0.91440113099960962</v>
      </c>
      <c r="M4022" s="39" t="s">
        <v>2516</v>
      </c>
      <c r="N4022" s="3">
        <v>9175.6573308527804</v>
      </c>
      <c r="O4022" s="3">
        <v>8390.2314453125</v>
      </c>
      <c r="P4022" s="110">
        <v>0.91440111398696899</v>
      </c>
    </row>
    <row r="4023" spans="2:16" x14ac:dyDescent="0.2">
      <c r="B4023" s="102" t="s">
        <v>2515</v>
      </c>
      <c r="C4023" s="119">
        <v>30576.618658656236</v>
      </c>
      <c r="D4023" s="125">
        <v>0.83159170523981851</v>
      </c>
      <c r="E4023" s="119">
        <f t="shared" si="372"/>
        <v>25427.262450819591</v>
      </c>
      <c r="F4023" s="121">
        <f t="shared" si="373"/>
        <v>26052.741886098531</v>
      </c>
      <c r="G4023" s="110">
        <f t="shared" si="374"/>
        <v>0.85204784011403445</v>
      </c>
      <c r="H4023" s="130">
        <v>1.0099180386932558</v>
      </c>
      <c r="I4023" s="128">
        <f t="shared" si="375"/>
        <v>26311.133988190264</v>
      </c>
      <c r="J4023" s="3">
        <f t="shared" si="376"/>
        <v>26506.455977758524</v>
      </c>
      <c r="K4023" s="122">
        <f t="shared" si="377"/>
        <v>0.86688643612509297</v>
      </c>
      <c r="M4023" s="39" t="s">
        <v>2515</v>
      </c>
      <c r="N4023" s="3">
        <v>30576.618658656236</v>
      </c>
      <c r="O4023" s="3">
        <v>26506.45703125</v>
      </c>
      <c r="P4023" s="110">
        <v>0.86688649654388428</v>
      </c>
    </row>
    <row r="4024" spans="2:16" x14ac:dyDescent="0.2">
      <c r="B4024" s="102" t="s">
        <v>2514</v>
      </c>
      <c r="C4024" s="119">
        <v>9995.6914378388174</v>
      </c>
      <c r="D4024" s="125">
        <v>0.77064322196103152</v>
      </c>
      <c r="E4024" s="119">
        <f t="shared" si="372"/>
        <v>7703.1118553844017</v>
      </c>
      <c r="F4024" s="121">
        <f t="shared" si="373"/>
        <v>7892.598948716427</v>
      </c>
      <c r="G4024" s="110">
        <f t="shared" si="374"/>
        <v>0.78960009898253691</v>
      </c>
      <c r="H4024" s="130">
        <v>1.1199151961301348</v>
      </c>
      <c r="I4024" s="128">
        <f t="shared" si="375"/>
        <v>8839.0414996282525</v>
      </c>
      <c r="J4024" s="3">
        <f t="shared" si="376"/>
        <v>8904.6585563601566</v>
      </c>
      <c r="K4024" s="122">
        <f t="shared" si="377"/>
        <v>0.8908496837598906</v>
      </c>
      <c r="M4024" s="39" t="s">
        <v>2514</v>
      </c>
      <c r="N4024" s="3">
        <v>9995.6914378388174</v>
      </c>
      <c r="O4024" s="3">
        <v>8904.658203125</v>
      </c>
      <c r="P4024" s="110">
        <v>0.89084964990615845</v>
      </c>
    </row>
    <row r="4025" spans="2:16" x14ac:dyDescent="0.2">
      <c r="B4025" s="102" t="s">
        <v>2513</v>
      </c>
      <c r="C4025" s="119">
        <v>11014.576040995375</v>
      </c>
      <c r="D4025" s="125">
        <v>0.8613015469737092</v>
      </c>
      <c r="E4025" s="119">
        <f t="shared" si="372"/>
        <v>9486.8713833688689</v>
      </c>
      <c r="F4025" s="121">
        <f t="shared" si="373"/>
        <v>9720.2367708898619</v>
      </c>
      <c r="G4025" s="110">
        <f t="shared" si="374"/>
        <v>0.88248850747517793</v>
      </c>
      <c r="H4025" s="130">
        <v>1.1917104992743532</v>
      </c>
      <c r="I4025" s="128">
        <f t="shared" si="375"/>
        <v>11583.708215302084</v>
      </c>
      <c r="J4025" s="3">
        <f t="shared" si="376"/>
        <v>11669.700439590346</v>
      </c>
      <c r="K4025" s="122">
        <f t="shared" si="377"/>
        <v>1.0594779495966664</v>
      </c>
      <c r="M4025" s="39" t="s">
        <v>2513</v>
      </c>
      <c r="N4025" s="3">
        <v>11014.576040995375</v>
      </c>
      <c r="O4025" s="3">
        <v>11669.7001953125</v>
      </c>
      <c r="P4025" s="110">
        <v>1.0594779253005981</v>
      </c>
    </row>
    <row r="4026" spans="2:16" x14ac:dyDescent="0.2">
      <c r="B4026" s="102" t="s">
        <v>2512</v>
      </c>
      <c r="C4026" s="119">
        <v>10683.829851680244</v>
      </c>
      <c r="D4026" s="125">
        <v>0.86784237737899039</v>
      </c>
      <c r="E4026" s="119">
        <f t="shared" si="372"/>
        <v>9271.8802979948086</v>
      </c>
      <c r="F4026" s="121">
        <f t="shared" si="373"/>
        <v>9499.9571687936459</v>
      </c>
      <c r="G4026" s="110">
        <f t="shared" si="374"/>
        <v>0.88919023427723243</v>
      </c>
      <c r="H4026" s="130">
        <v>0.87171018031817626</v>
      </c>
      <c r="I4026" s="128">
        <f t="shared" si="375"/>
        <v>8281.2093766240596</v>
      </c>
      <c r="J4026" s="3">
        <f t="shared" si="376"/>
        <v>8342.6853393172514</v>
      </c>
      <c r="K4026" s="122">
        <f t="shared" si="377"/>
        <v>0.78087029231424898</v>
      </c>
      <c r="M4026" s="39" t="s">
        <v>2512</v>
      </c>
      <c r="N4026" s="3">
        <v>10683.829851680244</v>
      </c>
      <c r="O4026" s="3">
        <v>8342.6845703125</v>
      </c>
      <c r="P4026" s="110">
        <v>0.78087019920349121</v>
      </c>
    </row>
    <row r="4027" spans="2:16" x14ac:dyDescent="0.2">
      <c r="B4027" s="102" t="s">
        <v>2511</v>
      </c>
      <c r="C4027" s="119">
        <v>8114.072176583074</v>
      </c>
      <c r="D4027" s="125">
        <v>0.78969363989259955</v>
      </c>
      <c r="E4027" s="119">
        <f t="shared" si="372"/>
        <v>6407.6311914771559</v>
      </c>
      <c r="F4027" s="121">
        <f t="shared" si="373"/>
        <v>6565.2510511404862</v>
      </c>
      <c r="G4027" s="110">
        <f t="shared" si="374"/>
        <v>0.80911913380405576</v>
      </c>
      <c r="H4027" s="130">
        <v>1.0299978840607322</v>
      </c>
      <c r="I4027" s="128">
        <f t="shared" si="375"/>
        <v>6762.1946910021998</v>
      </c>
      <c r="J4027" s="3">
        <f t="shared" si="376"/>
        <v>6812.3941739088395</v>
      </c>
      <c r="K4027" s="122">
        <f t="shared" si="377"/>
        <v>0.83957771457458419</v>
      </c>
      <c r="M4027" s="39" t="s">
        <v>2511</v>
      </c>
      <c r="N4027" s="3">
        <v>8114.072176583074</v>
      </c>
      <c r="O4027" s="3">
        <v>6812.39404296875</v>
      </c>
      <c r="P4027" s="110">
        <v>0.83957767486572266</v>
      </c>
    </row>
    <row r="4028" spans="2:16" x14ac:dyDescent="0.2">
      <c r="B4028" s="102" t="s">
        <v>2510</v>
      </c>
      <c r="C4028" s="119">
        <v>6898.9835611788631</v>
      </c>
      <c r="D4028" s="125">
        <v>0.77780247907271294</v>
      </c>
      <c r="E4028" s="119">
        <f t="shared" si="372"/>
        <v>5366.0465169668132</v>
      </c>
      <c r="F4028" s="121">
        <f t="shared" si="373"/>
        <v>5498.0446725529537</v>
      </c>
      <c r="G4028" s="110">
        <f t="shared" si="374"/>
        <v>0.79693546502863033</v>
      </c>
      <c r="H4028" s="130">
        <v>1.1641166056865964</v>
      </c>
      <c r="I4028" s="128">
        <f t="shared" si="375"/>
        <v>6400.3651021256183</v>
      </c>
      <c r="J4028" s="3">
        <f t="shared" si="376"/>
        <v>6447.8785253886199</v>
      </c>
      <c r="K4028" s="122">
        <f t="shared" si="377"/>
        <v>0.93461282639827592</v>
      </c>
      <c r="M4028" s="39" t="s">
        <v>2510</v>
      </c>
      <c r="N4028" s="3">
        <v>6898.9835611788631</v>
      </c>
      <c r="O4028" s="3">
        <v>6447.8779296875</v>
      </c>
      <c r="P4028" s="110">
        <v>0.93461275100708008</v>
      </c>
    </row>
    <row r="4029" spans="2:16" x14ac:dyDescent="0.2">
      <c r="B4029" s="102" t="s">
        <v>2509</v>
      </c>
      <c r="C4029" s="119">
        <v>13274.582830556632</v>
      </c>
      <c r="D4029" s="125">
        <v>0.95407070208272926</v>
      </c>
      <c r="E4029" s="119">
        <f t="shared" si="372"/>
        <v>12664.890561004509</v>
      </c>
      <c r="F4029" s="121">
        <f t="shared" si="373"/>
        <v>12976.431318146117</v>
      </c>
      <c r="G4029" s="110">
        <f t="shared" si="374"/>
        <v>0.97753966989273644</v>
      </c>
      <c r="H4029" s="130">
        <v>1.1291767060264399</v>
      </c>
      <c r="I4029" s="128">
        <f t="shared" si="375"/>
        <v>14652.683971802566</v>
      </c>
      <c r="J4029" s="3">
        <f t="shared" si="376"/>
        <v>14761.458887667919</v>
      </c>
      <c r="K4029" s="122">
        <f t="shared" si="377"/>
        <v>1.1120092492615785</v>
      </c>
      <c r="M4029" s="39" t="s">
        <v>2509</v>
      </c>
      <c r="N4029" s="3">
        <v>13274.582830556632</v>
      </c>
      <c r="O4029" s="3">
        <v>14761.45703125</v>
      </c>
      <c r="P4029" s="110">
        <v>1.1120091676712036</v>
      </c>
    </row>
    <row r="4030" spans="2:16" x14ac:dyDescent="0.2">
      <c r="B4030" s="102" t="s">
        <v>2508</v>
      </c>
      <c r="C4030" s="119">
        <v>5601.2217400773552</v>
      </c>
      <c r="D4030" s="125">
        <v>0.88229335020304889</v>
      </c>
      <c r="E4030" s="119">
        <f t="shared" si="372"/>
        <v>4941.9206942830006</v>
      </c>
      <c r="F4030" s="121">
        <f t="shared" si="373"/>
        <v>5063.4858753964636</v>
      </c>
      <c r="G4030" s="110">
        <f t="shared" si="374"/>
        <v>0.90399668328905236</v>
      </c>
      <c r="H4030" s="130">
        <v>1.0188713710742878</v>
      </c>
      <c r="I4030" s="128">
        <f t="shared" si="375"/>
        <v>5159.0407962804857</v>
      </c>
      <c r="J4030" s="3">
        <f t="shared" si="376"/>
        <v>5197.3391878680786</v>
      </c>
      <c r="K4030" s="122">
        <f t="shared" si="377"/>
        <v>0.92789384692281462</v>
      </c>
      <c r="M4030" s="39" t="s">
        <v>2508</v>
      </c>
      <c r="N4030" s="3">
        <v>5601.2217400773552</v>
      </c>
      <c r="O4030" s="3">
        <v>5197.33984375</v>
      </c>
      <c r="P4030" s="110">
        <v>0.92789393663406372</v>
      </c>
    </row>
    <row r="4031" spans="2:16" x14ac:dyDescent="0.2">
      <c r="B4031" s="102" t="s">
        <v>2507</v>
      </c>
      <c r="C4031" s="119">
        <v>10781.545144199115</v>
      </c>
      <c r="D4031" s="125">
        <v>0.93836156793899628</v>
      </c>
      <c r="E4031" s="119">
        <f t="shared" si="372"/>
        <v>10116.987606315754</v>
      </c>
      <c r="F4031" s="121">
        <f t="shared" si="373"/>
        <v>10365.853079229391</v>
      </c>
      <c r="G4031" s="110">
        <f t="shared" si="374"/>
        <v>0.96144411033761867</v>
      </c>
      <c r="H4031" s="130">
        <v>0.99472575179771439</v>
      </c>
      <c r="I4031" s="128">
        <f t="shared" si="375"/>
        <v>10311.180997261108</v>
      </c>
      <c r="J4031" s="3">
        <f t="shared" si="376"/>
        <v>10387.726553529699</v>
      </c>
      <c r="K4031" s="122">
        <f t="shared" si="377"/>
        <v>0.96347289879119913</v>
      </c>
      <c r="M4031" s="39" t="s">
        <v>2507</v>
      </c>
      <c r="N4031" s="3">
        <v>10781.545144199115</v>
      </c>
      <c r="O4031" s="3">
        <v>10387.7265625</v>
      </c>
      <c r="P4031" s="110">
        <v>0.96347290277481079</v>
      </c>
    </row>
    <row r="4032" spans="2:16" x14ac:dyDescent="0.2">
      <c r="B4032" s="102" t="s">
        <v>2506</v>
      </c>
      <c r="C4032" s="119">
        <v>22528.796503700542</v>
      </c>
      <c r="D4032" s="125">
        <v>0.86482409796839843</v>
      </c>
      <c r="E4032" s="119">
        <f t="shared" si="372"/>
        <v>19483.446114626429</v>
      </c>
      <c r="F4032" s="121">
        <f t="shared" si="373"/>
        <v>19962.714966184274</v>
      </c>
      <c r="G4032" s="110">
        <f t="shared" si="374"/>
        <v>0.88609770889915196</v>
      </c>
      <c r="H4032" s="130">
        <v>1.0860124150912753</v>
      </c>
      <c r="I4032" s="128">
        <f t="shared" si="375"/>
        <v>21679.756292204533</v>
      </c>
      <c r="J4032" s="3">
        <f t="shared" si="376"/>
        <v>21840.697023008801</v>
      </c>
      <c r="K4032" s="122">
        <f t="shared" si="377"/>
        <v>0.9694568912911653</v>
      </c>
      <c r="M4032" s="39" t="s">
        <v>2506</v>
      </c>
      <c r="N4032" s="3">
        <v>22528.796503700542</v>
      </c>
      <c r="O4032" s="3">
        <v>21840.697265625</v>
      </c>
      <c r="P4032" s="110">
        <v>0.96945691108703613</v>
      </c>
    </row>
    <row r="4033" spans="2:16" x14ac:dyDescent="0.2">
      <c r="B4033" s="102" t="s">
        <v>2505</v>
      </c>
      <c r="C4033" s="119">
        <v>12879.630309585924</v>
      </c>
      <c r="D4033" s="125">
        <v>0.84432876304662818</v>
      </c>
      <c r="E4033" s="119">
        <f t="shared" si="372"/>
        <v>10874.642327790543</v>
      </c>
      <c r="F4033" s="121">
        <f t="shared" si="373"/>
        <v>11142.145176561731</v>
      </c>
      <c r="G4033" s="110">
        <f t="shared" si="374"/>
        <v>0.86509821390362152</v>
      </c>
      <c r="H4033" s="130">
        <v>0.93672758314765303</v>
      </c>
      <c r="I4033" s="128">
        <f t="shared" si="375"/>
        <v>10437.154722320951</v>
      </c>
      <c r="J4033" s="3">
        <f t="shared" si="376"/>
        <v>10514.635450696647</v>
      </c>
      <c r="K4033" s="122">
        <f t="shared" si="377"/>
        <v>0.8163771162648138</v>
      </c>
      <c r="M4033" s="39" t="s">
        <v>2505</v>
      </c>
      <c r="N4033" s="3">
        <v>12879.630309585924</v>
      </c>
      <c r="O4033" s="3">
        <v>10514.6357421875</v>
      </c>
      <c r="P4033" s="110">
        <v>0.81637716293334961</v>
      </c>
    </row>
    <row r="4034" spans="2:16" x14ac:dyDescent="0.2">
      <c r="B4034" s="102" t="s">
        <v>2504</v>
      </c>
      <c r="C4034" s="119">
        <v>16190.721758554704</v>
      </c>
      <c r="D4034" s="125">
        <v>1.0078385544781039</v>
      </c>
      <c r="E4034" s="119">
        <f t="shared" si="372"/>
        <v>16317.633613098957</v>
      </c>
      <c r="F4034" s="121">
        <f t="shared" si="373"/>
        <v>16719.02736428041</v>
      </c>
      <c r="G4034" s="110">
        <f t="shared" si="374"/>
        <v>1.0326301454378688</v>
      </c>
      <c r="H4034" s="130">
        <v>0.80458007743783111</v>
      </c>
      <c r="I4034" s="128">
        <f t="shared" si="375"/>
        <v>13451.79633143795</v>
      </c>
      <c r="J4034" s="3">
        <f t="shared" si="376"/>
        <v>13551.656399191123</v>
      </c>
      <c r="K4034" s="122">
        <f t="shared" si="377"/>
        <v>0.837001376546467</v>
      </c>
      <c r="M4034" s="39" t="s">
        <v>2504</v>
      </c>
      <c r="N4034" s="3">
        <v>16190.721758554704</v>
      </c>
      <c r="O4034" s="3">
        <v>13551.65625</v>
      </c>
      <c r="P4034" s="110">
        <v>0.83700138330459595</v>
      </c>
    </row>
    <row r="4035" spans="2:16" x14ac:dyDescent="0.2">
      <c r="B4035" s="102" t="s">
        <v>2503</v>
      </c>
      <c r="C4035" s="119">
        <v>15256.264918653134</v>
      </c>
      <c r="D4035" s="125">
        <v>0.9726631367710229</v>
      </c>
      <c r="E4035" s="119">
        <f t="shared" si="372"/>
        <v>14839.206491186873</v>
      </c>
      <c r="F4035" s="121">
        <f t="shared" si="373"/>
        <v>15204.232750464578</v>
      </c>
      <c r="G4035" s="110">
        <f t="shared" si="374"/>
        <v>0.99658945564553358</v>
      </c>
      <c r="H4035" s="130">
        <v>0.84074721963261512</v>
      </c>
      <c r="I4035" s="128">
        <f t="shared" si="375"/>
        <v>12782.916411600243</v>
      </c>
      <c r="J4035" s="3">
        <f t="shared" si="376"/>
        <v>12877.811016565549</v>
      </c>
      <c r="K4035" s="122">
        <f t="shared" si="377"/>
        <v>0.84409985571372981</v>
      </c>
      <c r="M4035" s="39" t="s">
        <v>2503</v>
      </c>
      <c r="N4035" s="3">
        <v>15256.264918653134</v>
      </c>
      <c r="O4035" s="3">
        <v>12877.810546875</v>
      </c>
      <c r="P4035" s="110">
        <v>0.84409981966018677</v>
      </c>
    </row>
    <row r="4036" spans="2:16" x14ac:dyDescent="0.2">
      <c r="B4036" s="102" t="s">
        <v>2502</v>
      </c>
      <c r="C4036" s="119">
        <v>6485.287545404608</v>
      </c>
      <c r="D4036" s="125">
        <v>0.83056370299158733</v>
      </c>
      <c r="E4036" s="119">
        <f t="shared" si="372"/>
        <v>5386.4444386764735</v>
      </c>
      <c r="F4036" s="121">
        <f t="shared" si="373"/>
        <v>5518.9443580909665</v>
      </c>
      <c r="G4036" s="110">
        <f t="shared" si="374"/>
        <v>0.85099455027273541</v>
      </c>
      <c r="H4036" s="130">
        <v>1.0008316531162844</v>
      </c>
      <c r="I4036" s="128">
        <f t="shared" si="375"/>
        <v>5523.5342053649729</v>
      </c>
      <c r="J4036" s="3">
        <f t="shared" si="376"/>
        <v>5564.5384315957563</v>
      </c>
      <c r="K4036" s="122">
        <f t="shared" si="377"/>
        <v>0.85802493607838826</v>
      </c>
      <c r="M4036" s="39" t="s">
        <v>2502</v>
      </c>
      <c r="N4036" s="3">
        <v>6485.287545404608</v>
      </c>
      <c r="O4036" s="3">
        <v>5564.53857421875</v>
      </c>
      <c r="P4036" s="110">
        <v>0.8580249547958374</v>
      </c>
    </row>
    <row r="4037" spans="2:16" x14ac:dyDescent="0.2">
      <c r="B4037" s="102" t="s">
        <v>2501</v>
      </c>
      <c r="C4037" s="119">
        <v>14943.452939077115</v>
      </c>
      <c r="D4037" s="125">
        <v>0.82302622142860815</v>
      </c>
      <c r="E4037" s="119">
        <f t="shared" ref="E4037:E4100" si="378">D4037*C4037</f>
        <v>12298.853607544866</v>
      </c>
      <c r="F4037" s="121">
        <f t="shared" ref="F4037:F4100" si="379">E4037/$E$2*$C$2</f>
        <v>12601.390305071956</v>
      </c>
      <c r="G4037" s="110">
        <f t="shared" ref="G4037:G4100" si="380">F4037/C4037</f>
        <v>0.84327165591824715</v>
      </c>
      <c r="H4037" s="130">
        <v>1.2272759772756283</v>
      </c>
      <c r="I4037" s="128">
        <f t="shared" ref="I4037:I4100" si="381">C4037*H4037*G4037</f>
        <v>15465.383601688814</v>
      </c>
      <c r="J4037" s="3">
        <f t="shared" ref="J4037:J4100" si="382">I4037/$I$2*$C$2</f>
        <v>15580.191632991231</v>
      </c>
      <c r="K4037" s="122">
        <f t="shared" ref="K4037:K4100" si="383">J4037/C4037</f>
        <v>1.0426098771488781</v>
      </c>
      <c r="M4037" s="39" t="s">
        <v>2501</v>
      </c>
      <c r="N4037" s="3">
        <v>14943.452939077115</v>
      </c>
      <c r="O4037" s="3">
        <v>15580.19140625</v>
      </c>
      <c r="P4037" s="110">
        <v>1.0426098108291626</v>
      </c>
    </row>
    <row r="4038" spans="2:16" x14ac:dyDescent="0.2">
      <c r="B4038" s="102" t="s">
        <v>2500</v>
      </c>
      <c r="C4038" s="119">
        <v>10349.219470275506</v>
      </c>
      <c r="D4038" s="125">
        <v>0.91034863230850016</v>
      </c>
      <c r="E4038" s="119">
        <f t="shared" si="378"/>
        <v>9421.3977902258066</v>
      </c>
      <c r="F4038" s="121">
        <f t="shared" si="379"/>
        <v>9653.1526077476101</v>
      </c>
      <c r="G4038" s="110">
        <f t="shared" si="380"/>
        <v>0.93274209088645732</v>
      </c>
      <c r="H4038" s="130">
        <v>0.85762741434170287</v>
      </c>
      <c r="I4038" s="128">
        <f t="shared" si="381"/>
        <v>8278.8083112284476</v>
      </c>
      <c r="J4038" s="3">
        <f t="shared" si="382"/>
        <v>8340.2664494952805</v>
      </c>
      <c r="K4038" s="122">
        <f t="shared" si="383"/>
        <v>0.80588361986619028</v>
      </c>
      <c r="M4038" s="39" t="s">
        <v>2500</v>
      </c>
      <c r="N4038" s="3">
        <v>10349.219470275506</v>
      </c>
      <c r="O4038" s="3">
        <v>8340.267578125</v>
      </c>
      <c r="P4038" s="110">
        <v>0.80588370561599731</v>
      </c>
    </row>
    <row r="4039" spans="2:16" x14ac:dyDescent="0.2">
      <c r="B4039" s="102" t="s">
        <v>2499</v>
      </c>
      <c r="C4039" s="119">
        <v>27751.836940856101</v>
      </c>
      <c r="D4039" s="125">
        <v>0.81302562795947853</v>
      </c>
      <c r="E4039" s="119">
        <f t="shared" si="378"/>
        <v>22562.954655868583</v>
      </c>
      <c r="F4039" s="121">
        <f t="shared" si="379"/>
        <v>23117.975636348616</v>
      </c>
      <c r="G4039" s="110">
        <f t="shared" si="380"/>
        <v>0.83302506012906341</v>
      </c>
      <c r="H4039" s="130">
        <v>1.1494134955784943</v>
      </c>
      <c r="I4039" s="128">
        <f t="shared" si="381"/>
        <v>26572.113186873928</v>
      </c>
      <c r="J4039" s="3">
        <f t="shared" si="382"/>
        <v>26769.372568283441</v>
      </c>
      <c r="K4039" s="122">
        <f t="shared" si="383"/>
        <v>0.96459822192431943</v>
      </c>
      <c r="M4039" s="39" t="s">
        <v>2499</v>
      </c>
      <c r="N4039" s="3">
        <v>27751.836940856101</v>
      </c>
      <c r="O4039" s="3">
        <v>26769.375</v>
      </c>
      <c r="P4039" s="110">
        <v>0.96459829807281494</v>
      </c>
    </row>
    <row r="4040" spans="2:16" x14ac:dyDescent="0.2">
      <c r="B4040" s="102" t="s">
        <v>2498</v>
      </c>
      <c r="C4040" s="119">
        <v>10866.921661416472</v>
      </c>
      <c r="D4040" s="125">
        <v>0.86937434179014494</v>
      </c>
      <c r="E4040" s="119">
        <f t="shared" si="378"/>
        <v>9447.422866679015</v>
      </c>
      <c r="F4040" s="121">
        <f t="shared" si="379"/>
        <v>9679.8178691265275</v>
      </c>
      <c r="G4040" s="110">
        <f t="shared" si="380"/>
        <v>0.89075988313187038</v>
      </c>
      <c r="H4040" s="130">
        <v>1.0313796727500173</v>
      </c>
      <c r="I4040" s="128">
        <f t="shared" si="381"/>
        <v>9983.567386139488</v>
      </c>
      <c r="J4040" s="3">
        <f t="shared" si="382"/>
        <v>10057.680886748196</v>
      </c>
      <c r="K4040" s="122">
        <f t="shared" si="383"/>
        <v>0.92553173751665807</v>
      </c>
      <c r="M4040" s="39" t="s">
        <v>2498</v>
      </c>
      <c r="N4040" s="3">
        <v>10866.921661416472</v>
      </c>
      <c r="O4040" s="3">
        <v>10057.681640625</v>
      </c>
      <c r="P4040" s="110">
        <v>0.92553180456161499</v>
      </c>
    </row>
    <row r="4041" spans="2:16" x14ac:dyDescent="0.2">
      <c r="B4041" s="102" t="s">
        <v>2497</v>
      </c>
      <c r="C4041" s="119">
        <v>11400.771315819662</v>
      </c>
      <c r="D4041" s="125">
        <v>0.96972778092218492</v>
      </c>
      <c r="E4041" s="119">
        <f t="shared" si="378"/>
        <v>11055.6446688911</v>
      </c>
      <c r="F4041" s="121">
        <f t="shared" si="379"/>
        <v>11327.59995300859</v>
      </c>
      <c r="G4041" s="110">
        <f t="shared" si="380"/>
        <v>0.99358189364700789</v>
      </c>
      <c r="H4041" s="130">
        <v>1.053494137537349</v>
      </c>
      <c r="I4041" s="128">
        <f t="shared" si="381"/>
        <v>11933.560142862898</v>
      </c>
      <c r="J4041" s="3">
        <f t="shared" si="382"/>
        <v>12022.149510040408</v>
      </c>
      <c r="K4041" s="122">
        <f t="shared" si="383"/>
        <v>1.0545031714966973</v>
      </c>
      <c r="M4041" s="39" t="s">
        <v>2497</v>
      </c>
      <c r="N4041" s="3">
        <v>11400.771315819662</v>
      </c>
      <c r="O4041" s="3">
        <v>12022.150390625</v>
      </c>
      <c r="P4041" s="110">
        <v>1.0545032024383545</v>
      </c>
    </row>
    <row r="4042" spans="2:16" x14ac:dyDescent="0.2">
      <c r="B4042" s="102" t="s">
        <v>2496</v>
      </c>
      <c r="C4042" s="119">
        <v>21644.113866809603</v>
      </c>
      <c r="D4042" s="125">
        <v>0.94059484243309155</v>
      </c>
      <c r="E4042" s="119">
        <f t="shared" si="378"/>
        <v>20358.34187215567</v>
      </c>
      <c r="F4042" s="121">
        <f t="shared" si="379"/>
        <v>20859.13208510292</v>
      </c>
      <c r="G4042" s="110">
        <f t="shared" si="380"/>
        <v>0.96373232064212977</v>
      </c>
      <c r="H4042" s="130">
        <v>0.9026207397025966</v>
      </c>
      <c r="I4042" s="128">
        <f t="shared" si="381"/>
        <v>18827.885232209763</v>
      </c>
      <c r="J4042" s="3">
        <f t="shared" si="382"/>
        <v>18967.654958766158</v>
      </c>
      <c r="K4042" s="122">
        <f t="shared" si="383"/>
        <v>0.87634241232912335</v>
      </c>
      <c r="M4042" s="39" t="s">
        <v>2496</v>
      </c>
      <c r="N4042" s="3">
        <v>21644.113866809603</v>
      </c>
      <c r="O4042" s="3">
        <v>18967.65625</v>
      </c>
      <c r="P4042" s="110">
        <v>0.87634247541427612</v>
      </c>
    </row>
    <row r="4043" spans="2:16" x14ac:dyDescent="0.2">
      <c r="B4043" s="102" t="s">
        <v>2495</v>
      </c>
      <c r="C4043" s="119">
        <v>6796.1284356375618</v>
      </c>
      <c r="D4043" s="125">
        <v>1.0237667563856625</v>
      </c>
      <c r="E4043" s="119">
        <f t="shared" si="378"/>
        <v>6957.6503645330331</v>
      </c>
      <c r="F4043" s="121">
        <f t="shared" si="379"/>
        <v>7128.8000205093167</v>
      </c>
      <c r="G4043" s="110">
        <f t="shared" si="380"/>
        <v>1.0489501615548185</v>
      </c>
      <c r="H4043" s="130">
        <v>0.91823494293253516</v>
      </c>
      <c r="I4043" s="128">
        <f t="shared" si="381"/>
        <v>6545.9132800098268</v>
      </c>
      <c r="J4043" s="3">
        <f t="shared" si="382"/>
        <v>6594.5071872875096</v>
      </c>
      <c r="K4043" s="122">
        <f t="shared" si="383"/>
        <v>0.97033292553848893</v>
      </c>
      <c r="M4043" s="39" t="s">
        <v>2495</v>
      </c>
      <c r="N4043" s="3">
        <v>6796.1284356375618</v>
      </c>
      <c r="O4043" s="3">
        <v>6594.50732421875</v>
      </c>
      <c r="P4043" s="110">
        <v>0.97033292055130005</v>
      </c>
    </row>
    <row r="4044" spans="2:16" x14ac:dyDescent="0.2">
      <c r="B4044" s="102" t="s">
        <v>2494</v>
      </c>
      <c r="C4044" s="119">
        <v>9027.2434486298262</v>
      </c>
      <c r="D4044" s="125">
        <v>0.82069332844770349</v>
      </c>
      <c r="E4044" s="119">
        <f t="shared" si="378"/>
        <v>7408.5984725637372</v>
      </c>
      <c r="F4044" s="121">
        <f t="shared" si="379"/>
        <v>7590.8408982983347</v>
      </c>
      <c r="G4044" s="110">
        <f t="shared" si="380"/>
        <v>0.84088137663446849</v>
      </c>
      <c r="H4044" s="130">
        <v>1.1649915154225361</v>
      </c>
      <c r="I4044" s="128">
        <f t="shared" si="381"/>
        <v>8843.2652414399417</v>
      </c>
      <c r="J4044" s="3">
        <f t="shared" si="382"/>
        <v>8908.9136533256933</v>
      </c>
      <c r="K4044" s="122">
        <f t="shared" si="383"/>
        <v>0.98689192376637491</v>
      </c>
      <c r="M4044" s="39" t="s">
        <v>2494</v>
      </c>
      <c r="N4044" s="3">
        <v>9027.2434486298262</v>
      </c>
      <c r="O4044" s="3">
        <v>8908.9130859375</v>
      </c>
      <c r="P4044" s="110">
        <v>0.98689186573028564</v>
      </c>
    </row>
    <row r="4045" spans="2:16" x14ac:dyDescent="0.2">
      <c r="B4045" s="102" t="s">
        <v>2493</v>
      </c>
      <c r="C4045" s="119">
        <v>10867.34425584247</v>
      </c>
      <c r="D4045" s="125">
        <v>0.84485430864051936</v>
      </c>
      <c r="E4045" s="119">
        <f t="shared" si="378"/>
        <v>9181.3226180283091</v>
      </c>
      <c r="F4045" s="121">
        <f t="shared" si="379"/>
        <v>9407.1718810917428</v>
      </c>
      <c r="G4045" s="110">
        <f t="shared" si="380"/>
        <v>0.86563668727382825</v>
      </c>
      <c r="H4045" s="130">
        <v>1.0033118985636154</v>
      </c>
      <c r="I4045" s="128">
        <f t="shared" si="381"/>
        <v>9438.3274801324114</v>
      </c>
      <c r="J4045" s="3">
        <f t="shared" si="382"/>
        <v>9508.3933656409445</v>
      </c>
      <c r="K4045" s="122">
        <f t="shared" si="383"/>
        <v>0.87495096702481556</v>
      </c>
      <c r="M4045" s="39" t="s">
        <v>2493</v>
      </c>
      <c r="N4045" s="3">
        <v>10867.34425584247</v>
      </c>
      <c r="O4045" s="3">
        <v>9508.3935546875</v>
      </c>
      <c r="P4045" s="110">
        <v>0.87495100498199463</v>
      </c>
    </row>
    <row r="4046" spans="2:16" x14ac:dyDescent="0.2">
      <c r="B4046" s="102" t="s">
        <v>2492</v>
      </c>
      <c r="C4046" s="119">
        <v>10469.194140388347</v>
      </c>
      <c r="D4046" s="125">
        <v>0.90097907716537451</v>
      </c>
      <c r="E4046" s="119">
        <f t="shared" si="378"/>
        <v>9432.5248752722382</v>
      </c>
      <c r="F4046" s="121">
        <f t="shared" si="379"/>
        <v>9664.5534054237287</v>
      </c>
      <c r="G4046" s="110">
        <f t="shared" si="380"/>
        <v>0.92314205619127332</v>
      </c>
      <c r="H4046" s="130">
        <v>0.87074974242922754</v>
      </c>
      <c r="I4046" s="128">
        <f t="shared" si="381"/>
        <v>8415.4073884662266</v>
      </c>
      <c r="J4046" s="3">
        <f t="shared" si="382"/>
        <v>8477.8795766615531</v>
      </c>
      <c r="K4046" s="122">
        <f t="shared" si="383"/>
        <v>0.80979294709564653</v>
      </c>
      <c r="M4046" s="39" t="s">
        <v>2492</v>
      </c>
      <c r="N4046" s="3">
        <v>10469.194140388347</v>
      </c>
      <c r="O4046" s="3">
        <v>8477.8798828125</v>
      </c>
      <c r="P4046" s="110">
        <v>0.80979299545288086</v>
      </c>
    </row>
    <row r="4047" spans="2:16" x14ac:dyDescent="0.2">
      <c r="B4047" s="102" t="s">
        <v>2491</v>
      </c>
      <c r="C4047" s="119">
        <v>6171.7184353734829</v>
      </c>
      <c r="D4047" s="125">
        <v>0.79778178278993939</v>
      </c>
      <c r="E4047" s="119">
        <f t="shared" si="378"/>
        <v>4923.6845362497925</v>
      </c>
      <c r="F4047" s="121">
        <f t="shared" si="379"/>
        <v>5044.8011302670111</v>
      </c>
      <c r="G4047" s="110">
        <f t="shared" si="380"/>
        <v>0.81740623508559718</v>
      </c>
      <c r="H4047" s="130">
        <v>1.0793625338350847</v>
      </c>
      <c r="I4047" s="128">
        <f t="shared" si="381"/>
        <v>5445.1693306591005</v>
      </c>
      <c r="J4047" s="3">
        <f t="shared" si="382"/>
        <v>5485.5918114110809</v>
      </c>
      <c r="K4047" s="122">
        <f t="shared" si="383"/>
        <v>0.88882729645768732</v>
      </c>
      <c r="M4047" s="39" t="s">
        <v>2491</v>
      </c>
      <c r="N4047" s="3">
        <v>6171.7184353734829</v>
      </c>
      <c r="O4047" s="3">
        <v>5485.591796875</v>
      </c>
      <c r="P4047" s="110">
        <v>0.88882726430892944</v>
      </c>
    </row>
    <row r="4048" spans="2:16" x14ac:dyDescent="0.2">
      <c r="B4048" s="102" t="s">
        <v>2490</v>
      </c>
      <c r="C4048" s="119">
        <v>12161.843932808792</v>
      </c>
      <c r="D4048" s="125">
        <v>0.99100166037861326</v>
      </c>
      <c r="E4048" s="119">
        <f t="shared" si="378"/>
        <v>12052.407530679076</v>
      </c>
      <c r="F4048" s="121">
        <f t="shared" si="379"/>
        <v>12348.881957315509</v>
      </c>
      <c r="G4048" s="110">
        <f t="shared" si="380"/>
        <v>1.0153790844168085</v>
      </c>
      <c r="H4048" s="130">
        <v>0.87696300195933719</v>
      </c>
      <c r="I4048" s="128">
        <f t="shared" si="381"/>
        <v>10829.512592128904</v>
      </c>
      <c r="J4048" s="3">
        <f t="shared" si="382"/>
        <v>10909.906008334323</v>
      </c>
      <c r="K4048" s="122">
        <f t="shared" si="383"/>
        <v>0.89706018829125589</v>
      </c>
      <c r="M4048" s="39" t="s">
        <v>2490</v>
      </c>
      <c r="N4048" s="3">
        <v>12161.843932808792</v>
      </c>
      <c r="O4048" s="3">
        <v>10909.90625</v>
      </c>
      <c r="P4048" s="110">
        <v>0.89706021547317505</v>
      </c>
    </row>
    <row r="4049" spans="2:16" x14ac:dyDescent="0.2">
      <c r="B4049" s="102" t="s">
        <v>2489</v>
      </c>
      <c r="C4049" s="119">
        <v>20569.961275678237</v>
      </c>
      <c r="D4049" s="125">
        <v>0.84365625383720722</v>
      </c>
      <c r="E4049" s="119">
        <f t="shared" si="378"/>
        <v>17353.976471415121</v>
      </c>
      <c r="F4049" s="121">
        <f t="shared" si="379"/>
        <v>17780.86298443158</v>
      </c>
      <c r="G4049" s="110">
        <f t="shared" si="380"/>
        <v>0.86440916179339311</v>
      </c>
      <c r="H4049" s="130">
        <v>1.0234309326697146</v>
      </c>
      <c r="I4049" s="128">
        <f t="shared" si="381"/>
        <v>18197.485187829217</v>
      </c>
      <c r="J4049" s="3">
        <f t="shared" si="382"/>
        <v>18332.575108834568</v>
      </c>
      <c r="K4049" s="122">
        <f t="shared" si="383"/>
        <v>0.89123041425026228</v>
      </c>
      <c r="M4049" s="39" t="s">
        <v>2489</v>
      </c>
      <c r="N4049" s="3">
        <v>20569.961275678237</v>
      </c>
      <c r="O4049" s="3">
        <v>18332.57421875</v>
      </c>
      <c r="P4049" s="110">
        <v>0.89123034477233887</v>
      </c>
    </row>
    <row r="4050" spans="2:16" x14ac:dyDescent="0.2">
      <c r="B4050" s="102" t="s">
        <v>2488</v>
      </c>
      <c r="C4050" s="119">
        <v>3719.018669838867</v>
      </c>
      <c r="D4050" s="125">
        <v>0.77332363116328962</v>
      </c>
      <c r="E4050" s="119">
        <f t="shared" si="378"/>
        <v>2876.0050221238598</v>
      </c>
      <c r="F4050" s="121">
        <f t="shared" si="379"/>
        <v>2946.7512143487115</v>
      </c>
      <c r="G4050" s="110">
        <f t="shared" si="380"/>
        <v>0.79234644296001466</v>
      </c>
      <c r="H4050" s="130">
        <v>1.0752238228312816</v>
      </c>
      <c r="I4050" s="128">
        <f t="shared" si="381"/>
        <v>3168.4171056247428</v>
      </c>
      <c r="J4050" s="3">
        <f t="shared" si="382"/>
        <v>3191.9380049189544</v>
      </c>
      <c r="K4050" s="122">
        <f t="shared" si="383"/>
        <v>0.85827426218789349</v>
      </c>
      <c r="M4050" s="39" t="s">
        <v>2488</v>
      </c>
      <c r="N4050" s="3">
        <v>3719.018669838867</v>
      </c>
      <c r="O4050" s="3">
        <v>3191.937744140625</v>
      </c>
      <c r="P4050" s="110">
        <v>0.85827422142028809</v>
      </c>
    </row>
    <row r="4051" spans="2:16" x14ac:dyDescent="0.2">
      <c r="B4051" s="102" t="s">
        <v>2487</v>
      </c>
      <c r="C4051" s="119">
        <v>9986.8451903248442</v>
      </c>
      <c r="D4051" s="125">
        <v>0.89928150996459977</v>
      </c>
      <c r="E4051" s="119">
        <f t="shared" si="378"/>
        <v>8980.9852225380273</v>
      </c>
      <c r="F4051" s="121">
        <f t="shared" si="379"/>
        <v>9201.9064316578297</v>
      </c>
      <c r="G4051" s="110">
        <f t="shared" si="380"/>
        <v>0.92140273092172742</v>
      </c>
      <c r="H4051" s="130">
        <v>0.94890698480287705</v>
      </c>
      <c r="I4051" s="128">
        <f t="shared" si="381"/>
        <v>8731.7532865026333</v>
      </c>
      <c r="J4051" s="3">
        <f t="shared" si="382"/>
        <v>8796.5738839388505</v>
      </c>
      <c r="K4051" s="122">
        <f t="shared" si="383"/>
        <v>0.8808160851898339</v>
      </c>
      <c r="M4051" s="39" t="s">
        <v>2487</v>
      </c>
      <c r="N4051" s="3">
        <v>9986.8451903248442</v>
      </c>
      <c r="O4051" s="3">
        <v>8796.5732421875</v>
      </c>
      <c r="P4051" s="110">
        <v>0.88081604242324829</v>
      </c>
    </row>
    <row r="4052" spans="2:16" x14ac:dyDescent="0.2">
      <c r="B4052" s="102" t="s">
        <v>2486</v>
      </c>
      <c r="C4052" s="119">
        <v>12833.502767066928</v>
      </c>
      <c r="D4052" s="125">
        <v>0.84981901739683774</v>
      </c>
      <c r="E4052" s="119">
        <f t="shared" si="378"/>
        <v>10906.154711268415</v>
      </c>
      <c r="F4052" s="121">
        <f t="shared" si="379"/>
        <v>11174.432725980496</v>
      </c>
      <c r="G4052" s="110">
        <f t="shared" si="380"/>
        <v>0.87072352176960577</v>
      </c>
      <c r="H4052" s="130">
        <v>1.0867509600877014</v>
      </c>
      <c r="I4052" s="128">
        <f t="shared" si="381"/>
        <v>12143.825493394736</v>
      </c>
      <c r="J4052" s="3">
        <f t="shared" si="382"/>
        <v>12233.975775682236</v>
      </c>
      <c r="K4052" s="122">
        <f t="shared" si="383"/>
        <v>0.95328422783192246</v>
      </c>
      <c r="M4052" s="39" t="s">
        <v>2486</v>
      </c>
      <c r="N4052" s="3">
        <v>12833.502767066928</v>
      </c>
      <c r="O4052" s="3">
        <v>12233.9765625</v>
      </c>
      <c r="P4052" s="110">
        <v>0.95328426361083984</v>
      </c>
    </row>
    <row r="4053" spans="2:16" x14ac:dyDescent="0.2">
      <c r="B4053" s="102" t="s">
        <v>2485</v>
      </c>
      <c r="C4053" s="119">
        <v>21682.274971407631</v>
      </c>
      <c r="D4053" s="125">
        <v>0.91528069832087766</v>
      </c>
      <c r="E4053" s="119">
        <f t="shared" si="378"/>
        <v>19845.367777015264</v>
      </c>
      <c r="F4053" s="121">
        <f t="shared" si="379"/>
        <v>20333.539457080271</v>
      </c>
      <c r="G4053" s="110">
        <f t="shared" si="380"/>
        <v>0.93779547966687382</v>
      </c>
      <c r="H4053" s="130">
        <v>0.95893927307170757</v>
      </c>
      <c r="I4053" s="128">
        <f t="shared" si="381"/>
        <v>19498.629545947439</v>
      </c>
      <c r="J4053" s="3">
        <f t="shared" si="382"/>
        <v>19643.378575710973</v>
      </c>
      <c r="K4053" s="122">
        <f t="shared" si="383"/>
        <v>0.90596483079449242</v>
      </c>
      <c r="M4053" s="39" t="s">
        <v>2485</v>
      </c>
      <c r="N4053" s="3">
        <v>21682.274971407631</v>
      </c>
      <c r="O4053" s="3">
        <v>19643.376953125</v>
      </c>
      <c r="P4053" s="110">
        <v>0.90596473217010498</v>
      </c>
    </row>
    <row r="4054" spans="2:16" x14ac:dyDescent="0.2">
      <c r="B4054" s="102" t="s">
        <v>2484</v>
      </c>
      <c r="C4054" s="119">
        <v>14498.780464929956</v>
      </c>
      <c r="D4054" s="125">
        <v>0.91366467780491978</v>
      </c>
      <c r="E4054" s="119">
        <f t="shared" si="378"/>
        <v>13247.023582054493</v>
      </c>
      <c r="F4054" s="121">
        <f t="shared" si="379"/>
        <v>13572.884096738533</v>
      </c>
      <c r="G4054" s="110">
        <f t="shared" si="380"/>
        <v>0.93613970703046323</v>
      </c>
      <c r="H4054" s="130">
        <v>0.87925970506867468</v>
      </c>
      <c r="I4054" s="128">
        <f t="shared" si="381"/>
        <v>11934.090067829628</v>
      </c>
      <c r="J4054" s="3">
        <f t="shared" si="382"/>
        <v>12022.683368931039</v>
      </c>
      <c r="K4054" s="122">
        <f t="shared" si="383"/>
        <v>0.8292203194614769</v>
      </c>
      <c r="M4054" s="39" t="s">
        <v>2484</v>
      </c>
      <c r="N4054" s="3">
        <v>14498.780464929956</v>
      </c>
      <c r="O4054" s="3">
        <v>12022.68359375</v>
      </c>
      <c r="P4054" s="110">
        <v>0.82922035455703735</v>
      </c>
    </row>
    <row r="4055" spans="2:16" x14ac:dyDescent="0.2">
      <c r="B4055" s="102" t="s">
        <v>2483</v>
      </c>
      <c r="C4055" s="119">
        <v>14456.447649391625</v>
      </c>
      <c r="D4055" s="125">
        <v>0.94497688062837248</v>
      </c>
      <c r="E4055" s="119">
        <f t="shared" si="378"/>
        <v>13661.008804689465</v>
      </c>
      <c r="F4055" s="121">
        <f t="shared" si="379"/>
        <v>13997.052847536177</v>
      </c>
      <c r="G4055" s="110">
        <f t="shared" si="380"/>
        <v>0.96822215159650371</v>
      </c>
      <c r="H4055" s="130">
        <v>0.84356672838051572</v>
      </c>
      <c r="I4055" s="128">
        <f t="shared" si="381"/>
        <v>11807.448077565276</v>
      </c>
      <c r="J4055" s="3">
        <f t="shared" si="382"/>
        <v>11895.101245660164</v>
      </c>
      <c r="K4055" s="122">
        <f t="shared" si="383"/>
        <v>0.82282325050723992</v>
      </c>
      <c r="M4055" s="39" t="s">
        <v>2483</v>
      </c>
      <c r="N4055" s="3">
        <v>14456.447649391625</v>
      </c>
      <c r="O4055" s="3">
        <v>11895.1015625</v>
      </c>
      <c r="P4055" s="110">
        <v>0.82282328605651855</v>
      </c>
    </row>
    <row r="4056" spans="2:16" x14ac:dyDescent="0.2">
      <c r="B4056" s="102" t="s">
        <v>2482</v>
      </c>
      <c r="C4056" s="119">
        <v>10522.70067942594</v>
      </c>
      <c r="D4056" s="125">
        <v>0.85789999566852759</v>
      </c>
      <c r="E4056" s="119">
        <f t="shared" si="378"/>
        <v>9027.424867300726</v>
      </c>
      <c r="F4056" s="121">
        <f t="shared" si="379"/>
        <v>9249.4884346605031</v>
      </c>
      <c r="G4056" s="110">
        <f t="shared" si="380"/>
        <v>0.87900328218450319</v>
      </c>
      <c r="H4056" s="130">
        <v>0.81406720585199821</v>
      </c>
      <c r="I4056" s="128">
        <f t="shared" si="381"/>
        <v>7529.7052055644481</v>
      </c>
      <c r="J4056" s="3">
        <f t="shared" si="382"/>
        <v>7585.6023403011513</v>
      </c>
      <c r="K4056" s="122">
        <f t="shared" si="383"/>
        <v>0.72087979800970448</v>
      </c>
      <c r="M4056" s="39" t="s">
        <v>2482</v>
      </c>
      <c r="N4056" s="3">
        <v>10522.70067942594</v>
      </c>
      <c r="O4056" s="3">
        <v>7585.60205078125</v>
      </c>
      <c r="P4056" s="110">
        <v>0.72087979316711426</v>
      </c>
    </row>
    <row r="4057" spans="2:16" x14ac:dyDescent="0.2">
      <c r="B4057" s="102" t="s">
        <v>2481</v>
      </c>
      <c r="C4057" s="119">
        <v>6832.6272384740741</v>
      </c>
      <c r="D4057" s="125">
        <v>0.79807405607469128</v>
      </c>
      <c r="E4057" s="119">
        <f t="shared" si="378"/>
        <v>5452.9425338554211</v>
      </c>
      <c r="F4057" s="121">
        <f t="shared" si="379"/>
        <v>5587.078224761246</v>
      </c>
      <c r="G4057" s="110">
        <f t="shared" si="380"/>
        <v>0.81770569793428449</v>
      </c>
      <c r="H4057" s="130">
        <v>1.1505119535457085</v>
      </c>
      <c r="I4057" s="128">
        <f t="shared" si="381"/>
        <v>6428.0002829827499</v>
      </c>
      <c r="J4057" s="3">
        <f t="shared" si="382"/>
        <v>6475.7188573619869</v>
      </c>
      <c r="K4057" s="122">
        <f t="shared" si="383"/>
        <v>0.94776410761846341</v>
      </c>
      <c r="M4057" s="39" t="s">
        <v>2481</v>
      </c>
      <c r="N4057" s="3">
        <v>6832.6272384740741</v>
      </c>
      <c r="O4057" s="3">
        <v>6475.71875</v>
      </c>
      <c r="P4057" s="110">
        <v>0.94776409864425659</v>
      </c>
    </row>
    <row r="4058" spans="2:16" x14ac:dyDescent="0.2">
      <c r="B4058" s="102" t="s">
        <v>2480</v>
      </c>
      <c r="C4058" s="119">
        <v>18145.328209014147</v>
      </c>
      <c r="D4058" s="125">
        <v>0.77548697287877466</v>
      </c>
      <c r="E4058" s="119">
        <f t="shared" si="378"/>
        <v>14071.465644700218</v>
      </c>
      <c r="F4058" s="121">
        <f t="shared" si="379"/>
        <v>14417.60642182939</v>
      </c>
      <c r="G4058" s="110">
        <f t="shared" si="380"/>
        <v>0.79456300022542892</v>
      </c>
      <c r="H4058" s="130">
        <v>1.0858720461658589</v>
      </c>
      <c r="I4058" s="128">
        <f t="shared" si="381"/>
        <v>15655.675786085907</v>
      </c>
      <c r="J4058" s="3">
        <f t="shared" si="382"/>
        <v>15771.896460722981</v>
      </c>
      <c r="K4058" s="122">
        <f t="shared" si="383"/>
        <v>0.86919874245580719</v>
      </c>
      <c r="M4058" s="39" t="s">
        <v>2480</v>
      </c>
      <c r="N4058" s="3">
        <v>18145.328209014147</v>
      </c>
      <c r="O4058" s="3">
        <v>15771.89453125</v>
      </c>
      <c r="P4058" s="110">
        <v>0.86919862031936646</v>
      </c>
    </row>
    <row r="4059" spans="2:16" x14ac:dyDescent="0.2">
      <c r="B4059" s="102" t="s">
        <v>2479</v>
      </c>
      <c r="C4059" s="119">
        <v>22479.618659252406</v>
      </c>
      <c r="D4059" s="125">
        <v>0.82273177823093779</v>
      </c>
      <c r="E4059" s="119">
        <f t="shared" si="378"/>
        <v>18494.696633480104</v>
      </c>
      <c r="F4059" s="121">
        <f t="shared" si="379"/>
        <v>18949.643461843516</v>
      </c>
      <c r="G4059" s="110">
        <f t="shared" si="380"/>
        <v>0.84296996977944794</v>
      </c>
      <c r="H4059" s="130">
        <v>1.1231847469632985</v>
      </c>
      <c r="I4059" s="128">
        <f t="shared" si="381"/>
        <v>21283.950496735433</v>
      </c>
      <c r="J4059" s="3">
        <f t="shared" si="382"/>
        <v>21441.952943865253</v>
      </c>
      <c r="K4059" s="122">
        <f t="shared" si="383"/>
        <v>0.95383971004507861</v>
      </c>
      <c r="M4059" s="39" t="s">
        <v>2479</v>
      </c>
      <c r="N4059" s="3">
        <v>22479.618659252406</v>
      </c>
      <c r="O4059" s="3">
        <v>21441.953125</v>
      </c>
      <c r="P4059" s="110">
        <v>0.95383971929550171</v>
      </c>
    </row>
    <row r="4060" spans="2:16" x14ac:dyDescent="0.2">
      <c r="B4060" s="102" t="s">
        <v>2478</v>
      </c>
      <c r="C4060" s="119">
        <v>6937.9773013708291</v>
      </c>
      <c r="D4060" s="125">
        <v>0.84606231331217718</v>
      </c>
      <c r="E4060" s="119">
        <f t="shared" si="378"/>
        <v>5869.9611253051798</v>
      </c>
      <c r="F4060" s="121">
        <f t="shared" si="379"/>
        <v>6014.3549615219799</v>
      </c>
      <c r="G4060" s="110">
        <f t="shared" si="380"/>
        <v>0.86687440737715349</v>
      </c>
      <c r="H4060" s="130">
        <v>1.0901070527111125</v>
      </c>
      <c r="I4060" s="128">
        <f t="shared" si="381"/>
        <v>6556.2907610631828</v>
      </c>
      <c r="J4060" s="3">
        <f t="shared" si="382"/>
        <v>6604.9617060788423</v>
      </c>
      <c r="K4060" s="122">
        <f t="shared" si="383"/>
        <v>0.95200105436692795</v>
      </c>
      <c r="M4060" s="39" t="s">
        <v>2478</v>
      </c>
      <c r="N4060" s="3">
        <v>6937.9773013708291</v>
      </c>
      <c r="O4060" s="3">
        <v>6604.9619140625</v>
      </c>
      <c r="P4060" s="110">
        <v>0.95200109481811523</v>
      </c>
    </row>
    <row r="4061" spans="2:16" x14ac:dyDescent="0.2">
      <c r="B4061" s="102" t="s">
        <v>2477</v>
      </c>
      <c r="C4061" s="119">
        <v>12602.596553855336</v>
      </c>
      <c r="D4061" s="125">
        <v>0.75173228211317877</v>
      </c>
      <c r="E4061" s="119">
        <f t="shared" si="378"/>
        <v>9473.7786679813544</v>
      </c>
      <c r="F4061" s="121">
        <f t="shared" si="379"/>
        <v>9706.8219907797811</v>
      </c>
      <c r="G4061" s="110">
        <f t="shared" si="380"/>
        <v>0.77022397323433389</v>
      </c>
      <c r="H4061" s="130">
        <v>1.2391995104962084</v>
      </c>
      <c r="I4061" s="128">
        <f t="shared" si="381"/>
        <v>12028.689059448134</v>
      </c>
      <c r="J4061" s="3">
        <f t="shared" si="382"/>
        <v>12117.984620788968</v>
      </c>
      <c r="K4061" s="122">
        <f t="shared" si="383"/>
        <v>0.96154665977003628</v>
      </c>
      <c r="M4061" s="39" t="s">
        <v>2477</v>
      </c>
      <c r="N4061" s="3">
        <v>12602.596553855336</v>
      </c>
      <c r="O4061" s="3">
        <v>12117.984375</v>
      </c>
      <c r="P4061" s="110">
        <v>0.96154665946960449</v>
      </c>
    </row>
    <row r="4062" spans="2:16" x14ac:dyDescent="0.2">
      <c r="B4062" s="102" t="s">
        <v>2476</v>
      </c>
      <c r="C4062" s="119">
        <v>11973.243377131614</v>
      </c>
      <c r="D4062" s="125">
        <v>0.74255792183617841</v>
      </c>
      <c r="E4062" s="119">
        <f t="shared" si="378"/>
        <v>8890.8267197616369</v>
      </c>
      <c r="F4062" s="121">
        <f t="shared" si="379"/>
        <v>9109.5301404147795</v>
      </c>
      <c r="G4062" s="110">
        <f t="shared" si="380"/>
        <v>0.76082393495931067</v>
      </c>
      <c r="H4062" s="130">
        <v>1.1680878525907408</v>
      </c>
      <c r="I4062" s="128">
        <f t="shared" si="381"/>
        <v>10640.731499827731</v>
      </c>
      <c r="J4062" s="3">
        <f t="shared" si="382"/>
        <v>10719.723490364546</v>
      </c>
      <c r="K4062" s="122">
        <f t="shared" si="383"/>
        <v>0.89530657255650226</v>
      </c>
      <c r="M4062" s="39" t="s">
        <v>2476</v>
      </c>
      <c r="N4062" s="3">
        <v>11973.243377131614</v>
      </c>
      <c r="O4062" s="3">
        <v>10719.7236328125</v>
      </c>
      <c r="P4062" s="110">
        <v>0.89530658721923828</v>
      </c>
    </row>
    <row r="4063" spans="2:16" x14ac:dyDescent="0.2">
      <c r="B4063" s="102" t="s">
        <v>2475</v>
      </c>
      <c r="C4063" s="119">
        <v>12865.168534188453</v>
      </c>
      <c r="D4063" s="125">
        <v>0.87789882403359487</v>
      </c>
      <c r="E4063" s="119">
        <f t="shared" si="378"/>
        <v>11294.316327158051</v>
      </c>
      <c r="F4063" s="121">
        <f t="shared" si="379"/>
        <v>11572.142641014532</v>
      </c>
      <c r="G4063" s="110">
        <f t="shared" si="380"/>
        <v>0.89949405717167419</v>
      </c>
      <c r="H4063" s="130">
        <v>0.9338471250732614</v>
      </c>
      <c r="I4063" s="128">
        <f t="shared" si="381"/>
        <v>10806.612136249119</v>
      </c>
      <c r="J4063" s="3">
        <f t="shared" si="382"/>
        <v>10886.835549800664</v>
      </c>
      <c r="K4063" s="122">
        <f t="shared" si="383"/>
        <v>0.84622564569360426</v>
      </c>
      <c r="M4063" s="39" t="s">
        <v>2475</v>
      </c>
      <c r="N4063" s="3">
        <v>12865.168534188453</v>
      </c>
      <c r="O4063" s="3">
        <v>10886.8359375</v>
      </c>
      <c r="P4063" s="110">
        <v>0.84622567892074585</v>
      </c>
    </row>
    <row r="4064" spans="2:16" x14ac:dyDescent="0.2">
      <c r="B4064" s="102" t="s">
        <v>2474</v>
      </c>
      <c r="C4064" s="119">
        <v>10561.596547002362</v>
      </c>
      <c r="D4064" s="125">
        <v>1.2082982492828085</v>
      </c>
      <c r="E4064" s="119">
        <f t="shared" si="378"/>
        <v>12761.558617374309</v>
      </c>
      <c r="F4064" s="121">
        <f t="shared" si="379"/>
        <v>13075.477290008181</v>
      </c>
      <c r="G4064" s="110">
        <f t="shared" si="380"/>
        <v>1.2380209025991737</v>
      </c>
      <c r="H4064" s="130">
        <v>0.90490022117703661</v>
      </c>
      <c r="I4064" s="128">
        <f t="shared" si="381"/>
        <v>11832.002291723722</v>
      </c>
      <c r="J4064" s="3">
        <f t="shared" si="382"/>
        <v>11919.837739227924</v>
      </c>
      <c r="K4064" s="122">
        <f t="shared" si="383"/>
        <v>1.1286018819390582</v>
      </c>
      <c r="M4064" s="39" t="s">
        <v>2474</v>
      </c>
      <c r="N4064" s="3">
        <v>10561.596547002362</v>
      </c>
      <c r="O4064" s="3">
        <v>11919.837890625</v>
      </c>
      <c r="P4064" s="110">
        <v>1.1286019086837769</v>
      </c>
    </row>
    <row r="4065" spans="2:16" x14ac:dyDescent="0.2">
      <c r="B4065" s="102" t="s">
        <v>2473</v>
      </c>
      <c r="C4065" s="119">
        <v>10648.845174221715</v>
      </c>
      <c r="D4065" s="125">
        <v>0.8467732705653358</v>
      </c>
      <c r="E4065" s="119">
        <f t="shared" si="378"/>
        <v>9017.1574559196142</v>
      </c>
      <c r="F4065" s="121">
        <f t="shared" si="379"/>
        <v>9238.9684575663177</v>
      </c>
      <c r="G4065" s="110">
        <f t="shared" si="380"/>
        <v>0.86760285330578679</v>
      </c>
      <c r="H4065" s="130">
        <v>1.0630123762389534</v>
      </c>
      <c r="I4065" s="128">
        <f t="shared" si="381"/>
        <v>9821.1378140743109</v>
      </c>
      <c r="J4065" s="3">
        <f t="shared" si="382"/>
        <v>9894.0455108132683</v>
      </c>
      <c r="K4065" s="122">
        <f t="shared" si="383"/>
        <v>0.92911910624490679</v>
      </c>
      <c r="M4065" s="39" t="s">
        <v>2473</v>
      </c>
      <c r="N4065" s="3">
        <v>10648.845174221715</v>
      </c>
      <c r="O4065" s="3">
        <v>9894.0439453125</v>
      </c>
      <c r="P4065" s="110">
        <v>0.92911893129348755</v>
      </c>
    </row>
    <row r="4066" spans="2:16" x14ac:dyDescent="0.2">
      <c r="B4066" s="102" t="s">
        <v>2472</v>
      </c>
      <c r="C4066" s="119">
        <v>8445.9149159810549</v>
      </c>
      <c r="D4066" s="125">
        <v>0.81985296672535457</v>
      </c>
      <c r="E4066" s="119">
        <f t="shared" si="378"/>
        <v>6924.4084005769919</v>
      </c>
      <c r="F4066" s="121">
        <f t="shared" si="379"/>
        <v>7094.7403450562942</v>
      </c>
      <c r="G4066" s="110">
        <f t="shared" si="380"/>
        <v>0.8400203430455927</v>
      </c>
      <c r="H4066" s="130">
        <v>1.2056146657822575</v>
      </c>
      <c r="I4066" s="128">
        <f t="shared" si="381"/>
        <v>8553.5230099169421</v>
      </c>
      <c r="J4066" s="3">
        <f t="shared" si="382"/>
        <v>8617.020506180872</v>
      </c>
      <c r="K4066" s="122">
        <f t="shared" si="383"/>
        <v>1.0202589763100807</v>
      </c>
      <c r="M4066" s="39" t="s">
        <v>2472</v>
      </c>
      <c r="N4066" s="3">
        <v>8445.9149159810549</v>
      </c>
      <c r="O4066" s="3">
        <v>8617.0205078125</v>
      </c>
      <c r="P4066" s="110">
        <v>1.0202590227127075</v>
      </c>
    </row>
    <row r="4067" spans="2:16" x14ac:dyDescent="0.2">
      <c r="B4067" s="102" t="s">
        <v>2471</v>
      </c>
      <c r="C4067" s="119">
        <v>5771.4503775917683</v>
      </c>
      <c r="D4067" s="125">
        <v>0.8982397471837853</v>
      </c>
      <c r="E4067" s="119">
        <f t="shared" si="378"/>
        <v>5184.1461280517924</v>
      </c>
      <c r="F4067" s="121">
        <f t="shared" si="379"/>
        <v>5311.6697574180689</v>
      </c>
      <c r="G4067" s="110">
        <f t="shared" si="380"/>
        <v>0.92033534205563938</v>
      </c>
      <c r="H4067" s="130">
        <v>0.96359978045074424</v>
      </c>
      <c r="I4067" s="128">
        <f t="shared" si="381"/>
        <v>5118.3238120749093</v>
      </c>
      <c r="J4067" s="3">
        <f t="shared" si="382"/>
        <v>5156.3199391395119</v>
      </c>
      <c r="K4067" s="122">
        <f t="shared" si="383"/>
        <v>0.89341839603428597</v>
      </c>
      <c r="M4067" s="39" t="s">
        <v>2471</v>
      </c>
      <c r="N4067" s="3">
        <v>5771.4503775917683</v>
      </c>
      <c r="O4067" s="3">
        <v>5156.31982421875</v>
      </c>
      <c r="P4067" s="110">
        <v>0.89341837167739868</v>
      </c>
    </row>
    <row r="4068" spans="2:16" x14ac:dyDescent="0.2">
      <c r="B4068" s="102" t="s">
        <v>2470</v>
      </c>
      <c r="C4068" s="119">
        <v>7690.4839003488114</v>
      </c>
      <c r="D4068" s="125">
        <v>1.0405282771348907</v>
      </c>
      <c r="E4068" s="119">
        <f t="shared" si="378"/>
        <v>8002.165963163563</v>
      </c>
      <c r="F4068" s="121">
        <f t="shared" si="379"/>
        <v>8199.0094203516401</v>
      </c>
      <c r="G4068" s="110">
        <f t="shared" si="380"/>
        <v>1.0661239951337476</v>
      </c>
      <c r="H4068" s="130">
        <v>0.91409078696418289</v>
      </c>
      <c r="I4068" s="128">
        <f t="shared" si="381"/>
        <v>7494.6389733759797</v>
      </c>
      <c r="J4068" s="3">
        <f t="shared" si="382"/>
        <v>7550.2757922235705</v>
      </c>
      <c r="K4068" s="122">
        <f t="shared" si="383"/>
        <v>0.98176862341277615</v>
      </c>
      <c r="M4068" s="39" t="s">
        <v>2470</v>
      </c>
      <c r="N4068" s="3">
        <v>7690.4839003488114</v>
      </c>
      <c r="O4068" s="3">
        <v>7550.2763671875</v>
      </c>
      <c r="P4068" s="110">
        <v>0.98176872730255127</v>
      </c>
    </row>
    <row r="4069" spans="2:16" x14ac:dyDescent="0.2">
      <c r="B4069" s="102" t="s">
        <v>2469</v>
      </c>
      <c r="C4069" s="119">
        <v>3797.7294726939081</v>
      </c>
      <c r="D4069" s="125">
        <v>0.96536539908201391</v>
      </c>
      <c r="E4069" s="119">
        <f t="shared" si="378"/>
        <v>3666.1966280126808</v>
      </c>
      <c r="F4069" s="121">
        <f t="shared" si="379"/>
        <v>3756.3805635010649</v>
      </c>
      <c r="G4069" s="110">
        <f t="shared" si="380"/>
        <v>0.98911220256994437</v>
      </c>
      <c r="H4069" s="130">
        <v>0.93782316365846707</v>
      </c>
      <c r="I4069" s="128">
        <f t="shared" si="381"/>
        <v>3522.8207039677441</v>
      </c>
      <c r="J4069" s="3">
        <f t="shared" si="382"/>
        <v>3548.9725357017956</v>
      </c>
      <c r="K4069" s="122">
        <f t="shared" si="383"/>
        <v>0.93449851054934208</v>
      </c>
      <c r="M4069" s="39" t="s">
        <v>2469</v>
      </c>
      <c r="N4069" s="3">
        <v>3797.7294726939081</v>
      </c>
      <c r="O4069" s="3">
        <v>3548.972412109375</v>
      </c>
      <c r="P4069" s="110">
        <v>0.93449848890304565</v>
      </c>
    </row>
    <row r="4070" spans="2:16" x14ac:dyDescent="0.2">
      <c r="B4070" s="102" t="s">
        <v>2468</v>
      </c>
      <c r="C4070" s="119">
        <v>4214.5196182691016</v>
      </c>
      <c r="D4070" s="125">
        <v>0.83970733862042923</v>
      </c>
      <c r="E4070" s="119">
        <f t="shared" si="378"/>
        <v>3538.9630522203347</v>
      </c>
      <c r="F4070" s="121">
        <f t="shared" si="379"/>
        <v>3626.0171979687088</v>
      </c>
      <c r="G4070" s="110">
        <f t="shared" si="380"/>
        <v>0.86036310811098082</v>
      </c>
      <c r="H4070" s="130">
        <v>1.1398133896174347</v>
      </c>
      <c r="I4070" s="128">
        <f t="shared" si="381"/>
        <v>4132.9829532278263</v>
      </c>
      <c r="J4070" s="3">
        <f t="shared" si="382"/>
        <v>4163.6643542513821</v>
      </c>
      <c r="K4070" s="122">
        <f t="shared" si="383"/>
        <v>0.98793331894879022</v>
      </c>
      <c r="M4070" s="39" t="s">
        <v>2468</v>
      </c>
      <c r="N4070" s="3">
        <v>4214.5196182691016</v>
      </c>
      <c r="O4070" s="3">
        <v>4163.6640625</v>
      </c>
      <c r="P4070" s="110">
        <v>0.98793327808380127</v>
      </c>
    </row>
    <row r="4071" spans="2:16" x14ac:dyDescent="0.2">
      <c r="B4071" s="102" t="s">
        <v>2467</v>
      </c>
      <c r="C4071" s="119">
        <v>7649.5768084793699</v>
      </c>
      <c r="D4071" s="125">
        <v>1.0604438806022929</v>
      </c>
      <c r="E4071" s="119">
        <f t="shared" si="378"/>
        <v>8111.9469157491658</v>
      </c>
      <c r="F4071" s="121">
        <f t="shared" si="379"/>
        <v>8311.4908495756717</v>
      </c>
      <c r="G4071" s="110">
        <f t="shared" si="380"/>
        <v>1.0865294979929592</v>
      </c>
      <c r="H4071" s="130">
        <v>0.72446981830777513</v>
      </c>
      <c r="I4071" s="128">
        <f t="shared" si="381"/>
        <v>6021.4242656588231</v>
      </c>
      <c r="J4071" s="3">
        <f t="shared" si="382"/>
        <v>6066.1246030950952</v>
      </c>
      <c r="K4071" s="122">
        <f t="shared" si="383"/>
        <v>0.79300133261894223</v>
      </c>
      <c r="M4071" s="39" t="s">
        <v>2467</v>
      </c>
      <c r="N4071" s="3">
        <v>7649.5768084793699</v>
      </c>
      <c r="O4071" s="3">
        <v>6066.12353515625</v>
      </c>
      <c r="P4071" s="110">
        <v>0.79300117492675781</v>
      </c>
    </row>
    <row r="4072" spans="2:16" x14ac:dyDescent="0.2">
      <c r="B4072" s="102" t="s">
        <v>2466</v>
      </c>
      <c r="C4072" s="119">
        <v>19678.778409805007</v>
      </c>
      <c r="D4072" s="125">
        <v>0.98762329392146697</v>
      </c>
      <c r="E4072" s="119">
        <f t="shared" si="378"/>
        <v>19435.219953442269</v>
      </c>
      <c r="F4072" s="121">
        <f t="shared" si="379"/>
        <v>19913.302500649752</v>
      </c>
      <c r="G4072" s="110">
        <f t="shared" si="380"/>
        <v>1.0119176142929631</v>
      </c>
      <c r="H4072" s="130">
        <v>0.79443627266415895</v>
      </c>
      <c r="I4072" s="128">
        <f t="shared" si="381"/>
        <v>15819.849815050065</v>
      </c>
      <c r="J4072" s="3">
        <f t="shared" si="382"/>
        <v>15937.289243617972</v>
      </c>
      <c r="K4072" s="122">
        <f t="shared" si="383"/>
        <v>0.8098718788193261</v>
      </c>
      <c r="M4072" s="39" t="s">
        <v>2466</v>
      </c>
      <c r="N4072" s="3">
        <v>19678.778409805007</v>
      </c>
      <c r="O4072" s="3">
        <v>15937.287109375</v>
      </c>
      <c r="P4072" s="110">
        <v>0.80987179279327393</v>
      </c>
    </row>
    <row r="4073" spans="2:16" x14ac:dyDescent="0.2">
      <c r="B4073" s="102" t="s">
        <v>2465</v>
      </c>
      <c r="C4073" s="119">
        <v>14074.477808630036</v>
      </c>
      <c r="D4073" s="125">
        <v>0.82124399947160176</v>
      </c>
      <c r="E4073" s="119">
        <f t="shared" si="378"/>
        <v>11558.580446033635</v>
      </c>
      <c r="F4073" s="121">
        <f t="shared" si="379"/>
        <v>11842.907332736229</v>
      </c>
      <c r="G4073" s="110">
        <f t="shared" si="380"/>
        <v>0.84144559348940984</v>
      </c>
      <c r="H4073" s="130">
        <v>1.163583270455443</v>
      </c>
      <c r="I4073" s="128">
        <f t="shared" si="381"/>
        <v>13780.208845925968</v>
      </c>
      <c r="J4073" s="3">
        <f t="shared" si="382"/>
        <v>13882.506900037224</v>
      </c>
      <c r="K4073" s="122">
        <f t="shared" si="383"/>
        <v>0.98636035303028424</v>
      </c>
      <c r="M4073" s="39" t="s">
        <v>2465</v>
      </c>
      <c r="N4073" s="3">
        <v>14074.477808630036</v>
      </c>
      <c r="O4073" s="3">
        <v>13882.505859375</v>
      </c>
      <c r="P4073" s="110">
        <v>0.98636025190353394</v>
      </c>
    </row>
    <row r="4074" spans="2:16" x14ac:dyDescent="0.2">
      <c r="B4074" s="102" t="s">
        <v>2464</v>
      </c>
      <c r="C4074" s="119">
        <v>16509.186072515608</v>
      </c>
      <c r="D4074" s="125">
        <v>0.89101465047570194</v>
      </c>
      <c r="E4074" s="119">
        <f t="shared" si="378"/>
        <v>14709.92665804082</v>
      </c>
      <c r="F4074" s="121">
        <f t="shared" si="379"/>
        <v>15071.772792160125</v>
      </c>
      <c r="G4074" s="110">
        <f t="shared" si="380"/>
        <v>0.91293251683991383</v>
      </c>
      <c r="H4074" s="130">
        <v>0.89160847166667845</v>
      </c>
      <c r="I4074" s="128">
        <f t="shared" si="381"/>
        <v>13438.120304525317</v>
      </c>
      <c r="J4074" s="3">
        <f t="shared" si="382"/>
        <v>13537.878847624053</v>
      </c>
      <c r="K4074" s="122">
        <f t="shared" si="383"/>
        <v>0.8200209742721255</v>
      </c>
      <c r="M4074" s="39" t="s">
        <v>2464</v>
      </c>
      <c r="N4074" s="3">
        <v>16509.186072515608</v>
      </c>
      <c r="O4074" s="3">
        <v>13537.8798828125</v>
      </c>
      <c r="P4074" s="110">
        <v>0.82002103328704834</v>
      </c>
    </row>
    <row r="4075" spans="2:16" x14ac:dyDescent="0.2">
      <c r="B4075" s="102" t="s">
        <v>2463</v>
      </c>
      <c r="C4075" s="119">
        <v>5270.784704708336</v>
      </c>
      <c r="D4075" s="125">
        <v>0.83626561166206725</v>
      </c>
      <c r="E4075" s="119">
        <f t="shared" si="378"/>
        <v>4407.7759950219852</v>
      </c>
      <c r="F4075" s="121">
        <f t="shared" si="379"/>
        <v>4516.2018723862848</v>
      </c>
      <c r="G4075" s="110">
        <f t="shared" si="380"/>
        <v>0.85683671889538759</v>
      </c>
      <c r="H4075" s="130">
        <v>1.0612118629454874</v>
      </c>
      <c r="I4075" s="128">
        <f t="shared" si="381"/>
        <v>4792.6470024329474</v>
      </c>
      <c r="J4075" s="3">
        <f t="shared" si="382"/>
        <v>4828.2254517781457</v>
      </c>
      <c r="K4075" s="122">
        <f t="shared" si="383"/>
        <v>0.91603541451145654</v>
      </c>
      <c r="M4075" s="39" t="s">
        <v>2463</v>
      </c>
      <c r="N4075" s="3">
        <v>5270.784704708336</v>
      </c>
      <c r="O4075" s="3">
        <v>4828.2255859375</v>
      </c>
      <c r="P4075" s="110">
        <v>0.91603541374206543</v>
      </c>
    </row>
    <row r="4076" spans="2:16" x14ac:dyDescent="0.2">
      <c r="B4076" s="102" t="s">
        <v>2462</v>
      </c>
      <c r="C4076" s="119">
        <v>19788.496919666224</v>
      </c>
      <c r="D4076" s="125">
        <v>0.82218457449248694</v>
      </c>
      <c r="E4076" s="119">
        <f t="shared" si="378"/>
        <v>16269.796919741662</v>
      </c>
      <c r="F4076" s="121">
        <f t="shared" si="379"/>
        <v>16670.013947003084</v>
      </c>
      <c r="G4076" s="110">
        <f t="shared" si="380"/>
        <v>0.8424093055009183</v>
      </c>
      <c r="H4076" s="130">
        <v>1.1745299202341146</v>
      </c>
      <c r="I4076" s="128">
        <f t="shared" si="381"/>
        <v>19579.430151475113</v>
      </c>
      <c r="J4076" s="3">
        <f t="shared" si="382"/>
        <v>19724.779008484293</v>
      </c>
      <c r="K4076" s="122">
        <f t="shared" si="383"/>
        <v>0.99678005300551109</v>
      </c>
      <c r="M4076" s="39" t="s">
        <v>2462</v>
      </c>
      <c r="N4076" s="3">
        <v>19788.496919666224</v>
      </c>
      <c r="O4076" s="3">
        <v>19724.78125</v>
      </c>
      <c r="P4076" s="110">
        <v>0.9967801570892334</v>
      </c>
    </row>
    <row r="4077" spans="2:16" x14ac:dyDescent="0.2">
      <c r="B4077" s="102" t="s">
        <v>2461</v>
      </c>
      <c r="C4077" s="119">
        <v>30967.153015270389</v>
      </c>
      <c r="D4077" s="125">
        <v>0.83723699750656055</v>
      </c>
      <c r="E4077" s="119">
        <f t="shared" si="378"/>
        <v>25926.846211831213</v>
      </c>
      <c r="F4077" s="121">
        <f t="shared" si="379"/>
        <v>26564.614794214231</v>
      </c>
      <c r="G4077" s="110">
        <f t="shared" si="380"/>
        <v>0.85783199963893364</v>
      </c>
      <c r="H4077" s="130">
        <v>1.1070528977247271</v>
      </c>
      <c r="I4077" s="128">
        <f t="shared" si="381"/>
        <v>29408.433784876019</v>
      </c>
      <c r="J4077" s="3">
        <f t="shared" si="382"/>
        <v>29626.748730918505</v>
      </c>
      <c r="K4077" s="122">
        <f t="shared" si="383"/>
        <v>0.95671528849646237</v>
      </c>
      <c r="M4077" s="39" t="s">
        <v>2461</v>
      </c>
      <c r="N4077" s="3">
        <v>30967.153015270389</v>
      </c>
      <c r="O4077" s="3">
        <v>29626.748046875</v>
      </c>
      <c r="P4077" s="110">
        <v>0.95671528577804565</v>
      </c>
    </row>
    <row r="4078" spans="2:16" x14ac:dyDescent="0.2">
      <c r="B4078" s="102" t="s">
        <v>2460</v>
      </c>
      <c r="C4078" s="119">
        <v>4677.6161241266364</v>
      </c>
      <c r="D4078" s="125">
        <v>0.85885748410535889</v>
      </c>
      <c r="E4078" s="119">
        <f t="shared" si="378"/>
        <v>4017.405615978063</v>
      </c>
      <c r="F4078" s="121">
        <f t="shared" si="379"/>
        <v>4116.228861336409</v>
      </c>
      <c r="G4078" s="110">
        <f t="shared" si="380"/>
        <v>0.87998432366122292</v>
      </c>
      <c r="H4078" s="130">
        <v>1.0128242294658121</v>
      </c>
      <c r="I4078" s="128">
        <f t="shared" si="381"/>
        <v>4169.0163247879855</v>
      </c>
      <c r="J4078" s="3">
        <f t="shared" si="382"/>
        <v>4199.9652213070649</v>
      </c>
      <c r="K4078" s="122">
        <f t="shared" si="383"/>
        <v>0.89788582685186591</v>
      </c>
      <c r="M4078" s="39" t="s">
        <v>2460</v>
      </c>
      <c r="N4078" s="3">
        <v>4677.6161241266364</v>
      </c>
      <c r="O4078" s="3">
        <v>4199.96533203125</v>
      </c>
      <c r="P4078" s="110">
        <v>0.89788585901260376</v>
      </c>
    </row>
    <row r="4079" spans="2:16" x14ac:dyDescent="0.2">
      <c r="B4079" s="102" t="s">
        <v>2459</v>
      </c>
      <c r="C4079" s="119">
        <v>12409.520822566454</v>
      </c>
      <c r="D4079" s="125">
        <v>0.85670058431220952</v>
      </c>
      <c r="E4079" s="119">
        <f t="shared" si="378"/>
        <v>10631.243739727212</v>
      </c>
      <c r="F4079" s="121">
        <f t="shared" si="379"/>
        <v>10892.759282090405</v>
      </c>
      <c r="G4079" s="110">
        <f t="shared" si="380"/>
        <v>0.87777436678152387</v>
      </c>
      <c r="H4079" s="130">
        <v>0.89701333845780851</v>
      </c>
      <c r="I4079" s="128">
        <f t="shared" si="381"/>
        <v>9770.9503686451953</v>
      </c>
      <c r="J4079" s="3">
        <f t="shared" si="382"/>
        <v>9843.4854964292408</v>
      </c>
      <c r="K4079" s="122">
        <f t="shared" si="383"/>
        <v>0.79322043430791211</v>
      </c>
      <c r="M4079" s="39" t="s">
        <v>2459</v>
      </c>
      <c r="N4079" s="3">
        <v>12409.520822566454</v>
      </c>
      <c r="O4079" s="3">
        <v>9843.486328125</v>
      </c>
      <c r="P4079" s="110">
        <v>0.79322052001953125</v>
      </c>
    </row>
    <row r="4080" spans="2:16" x14ac:dyDescent="0.2">
      <c r="B4080" s="102" t="s">
        <v>2458</v>
      </c>
      <c r="C4080" s="119">
        <v>9240.7003942460942</v>
      </c>
      <c r="D4080" s="125">
        <v>0.75239370181664167</v>
      </c>
      <c r="E4080" s="119">
        <f t="shared" si="378"/>
        <v>6952.6447770053192</v>
      </c>
      <c r="F4080" s="121">
        <f t="shared" si="379"/>
        <v>7123.6713016745607</v>
      </c>
      <c r="G4080" s="110">
        <f t="shared" si="380"/>
        <v>0.770901663050374</v>
      </c>
      <c r="H4080" s="130">
        <v>1.133536457763558</v>
      </c>
      <c r="I4080" s="128">
        <f t="shared" si="381"/>
        <v>8074.9411335720961</v>
      </c>
      <c r="J4080" s="3">
        <f t="shared" si="382"/>
        <v>8134.8858538781005</v>
      </c>
      <c r="K4080" s="122">
        <f t="shared" si="383"/>
        <v>0.88033217254218621</v>
      </c>
      <c r="M4080" s="39" t="s">
        <v>2458</v>
      </c>
      <c r="N4080" s="3">
        <v>9240.7003942460942</v>
      </c>
      <c r="O4080" s="3">
        <v>8134.8857421875</v>
      </c>
      <c r="P4080" s="110">
        <v>0.88033217191696167</v>
      </c>
    </row>
    <row r="4081" spans="2:16" x14ac:dyDescent="0.2">
      <c r="B4081" s="102" t="s">
        <v>2457</v>
      </c>
      <c r="C4081" s="119">
        <v>8410.6793716205993</v>
      </c>
      <c r="D4081" s="125">
        <v>0.82066820941083851</v>
      </c>
      <c r="E4081" s="119">
        <f t="shared" si="378"/>
        <v>6902.3771798365533</v>
      </c>
      <c r="F4081" s="121">
        <f t="shared" si="379"/>
        <v>7072.1671833368027</v>
      </c>
      <c r="G4081" s="110">
        <f t="shared" si="380"/>
        <v>0.8408556397001391</v>
      </c>
      <c r="H4081" s="130">
        <v>1.1463553799637491</v>
      </c>
      <c r="I4081" s="128">
        <f t="shared" si="381"/>
        <v>8107.2168986212173</v>
      </c>
      <c r="J4081" s="3">
        <f t="shared" si="382"/>
        <v>8167.401219647094</v>
      </c>
      <c r="K4081" s="122">
        <f t="shared" si="383"/>
        <v>0.97107508903568751</v>
      </c>
      <c r="M4081" s="39" t="s">
        <v>2457</v>
      </c>
      <c r="N4081" s="3">
        <v>8410.6793716205993</v>
      </c>
      <c r="O4081" s="3">
        <v>8167.4013671875</v>
      </c>
      <c r="P4081" s="110">
        <v>0.97107511758804321</v>
      </c>
    </row>
    <row r="4082" spans="2:16" x14ac:dyDescent="0.2">
      <c r="B4082" s="102" t="s">
        <v>2456</v>
      </c>
      <c r="C4082" s="119">
        <v>9379.4150459470002</v>
      </c>
      <c r="D4082" s="125">
        <v>0.92007770536643674</v>
      </c>
      <c r="E4082" s="119">
        <f t="shared" si="378"/>
        <v>8629.790673154348</v>
      </c>
      <c r="F4082" s="121">
        <f t="shared" si="379"/>
        <v>8842.0729275755693</v>
      </c>
      <c r="G4082" s="110">
        <f t="shared" si="380"/>
        <v>0.9427104871957207</v>
      </c>
      <c r="H4082" s="130">
        <v>0.81774603640364918</v>
      </c>
      <c r="I4082" s="128">
        <f t="shared" si="381"/>
        <v>7230.570090116933</v>
      </c>
      <c r="J4082" s="3">
        <f t="shared" si="382"/>
        <v>7284.2465806987639</v>
      </c>
      <c r="K4082" s="122">
        <f t="shared" si="383"/>
        <v>0.77662056162515236</v>
      </c>
      <c r="M4082" s="39" t="s">
        <v>2456</v>
      </c>
      <c r="N4082" s="3">
        <v>9379.4150459470002</v>
      </c>
      <c r="O4082" s="3">
        <v>7284.24560546875</v>
      </c>
      <c r="P4082" s="110">
        <v>0.77662044763565063</v>
      </c>
    </row>
    <row r="4083" spans="2:16" x14ac:dyDescent="0.2">
      <c r="B4083" s="102" t="s">
        <v>2455</v>
      </c>
      <c r="C4083" s="119">
        <v>8358.6391397898333</v>
      </c>
      <c r="D4083" s="125">
        <v>1.2476130837739727</v>
      </c>
      <c r="E4083" s="119">
        <f t="shared" si="378"/>
        <v>10428.347553347021</v>
      </c>
      <c r="F4083" s="121">
        <f t="shared" si="379"/>
        <v>10684.872098652517</v>
      </c>
      <c r="G4083" s="110">
        <f t="shared" si="380"/>
        <v>1.2783028337458737</v>
      </c>
      <c r="H4083" s="130">
        <v>0.73138494131357923</v>
      </c>
      <c r="I4083" s="128">
        <f t="shared" si="381"/>
        <v>7814.7545528160708</v>
      </c>
      <c r="J4083" s="3">
        <f t="shared" si="382"/>
        <v>7872.7677653187611</v>
      </c>
      <c r="K4083" s="122">
        <f t="shared" si="383"/>
        <v>0.94187195231839038</v>
      </c>
      <c r="M4083" s="39" t="s">
        <v>2455</v>
      </c>
      <c r="N4083" s="3">
        <v>8358.6391397898333</v>
      </c>
      <c r="O4083" s="3">
        <v>7872.767578125</v>
      </c>
      <c r="P4083" s="110">
        <v>0.94187194108963013</v>
      </c>
    </row>
    <row r="4084" spans="2:16" x14ac:dyDescent="0.2">
      <c r="B4084" s="102" t="s">
        <v>2454</v>
      </c>
      <c r="C4084" s="119">
        <v>12079.016775576016</v>
      </c>
      <c r="D4084" s="125">
        <v>0.85860773285574532</v>
      </c>
      <c r="E4084" s="119">
        <f t="shared" si="378"/>
        <v>10371.137208803839</v>
      </c>
      <c r="F4084" s="121">
        <f t="shared" si="379"/>
        <v>10626.254449879625</v>
      </c>
      <c r="G4084" s="110">
        <f t="shared" si="380"/>
        <v>0.87972842883752744</v>
      </c>
      <c r="H4084" s="130">
        <v>0.84572862790762005</v>
      </c>
      <c r="I4084" s="128">
        <f t="shared" si="381"/>
        <v>8986.9275956939364</v>
      </c>
      <c r="J4084" s="3">
        <f t="shared" si="382"/>
        <v>9053.6424920904483</v>
      </c>
      <c r="K4084" s="122">
        <f t="shared" si="383"/>
        <v>0.74953472292521961</v>
      </c>
      <c r="M4084" s="39" t="s">
        <v>2454</v>
      </c>
      <c r="N4084" s="3">
        <v>12079.016775576016</v>
      </c>
      <c r="O4084" s="3">
        <v>9053.6416015625</v>
      </c>
      <c r="P4084" s="110">
        <v>0.74953466653823853</v>
      </c>
    </row>
    <row r="4085" spans="2:16" x14ac:dyDescent="0.2">
      <c r="B4085" s="102" t="s">
        <v>2453</v>
      </c>
      <c r="C4085" s="119">
        <v>7507.3232611818703</v>
      </c>
      <c r="D4085" s="125">
        <v>0.8510103826707881</v>
      </c>
      <c r="E4085" s="119">
        <f t="shared" si="378"/>
        <v>6388.8100413316924</v>
      </c>
      <c r="F4085" s="121">
        <f t="shared" si="379"/>
        <v>6545.9669238111028</v>
      </c>
      <c r="G4085" s="110">
        <f t="shared" si="380"/>
        <v>0.87194419316647065</v>
      </c>
      <c r="H4085" s="130">
        <v>0.97966625986903089</v>
      </c>
      <c r="I4085" s="128">
        <f t="shared" si="381"/>
        <v>6412.8629334764091</v>
      </c>
      <c r="J4085" s="3">
        <f t="shared" si="382"/>
        <v>6460.4691350014891</v>
      </c>
      <c r="K4085" s="122">
        <f t="shared" si="383"/>
        <v>0.86055560820281285</v>
      </c>
      <c r="M4085" s="39" t="s">
        <v>2453</v>
      </c>
      <c r="N4085" s="3">
        <v>7507.3232611818703</v>
      </c>
      <c r="O4085" s="3">
        <v>6460.46826171875</v>
      </c>
      <c r="P4085" s="110">
        <v>0.86055546998977661</v>
      </c>
    </row>
    <row r="4086" spans="2:16" x14ac:dyDescent="0.2">
      <c r="B4086" s="102" t="s">
        <v>2452</v>
      </c>
      <c r="C4086" s="119">
        <v>3616.3541002702332</v>
      </c>
      <c r="D4086" s="125">
        <v>0.77546601401069704</v>
      </c>
      <c r="E4086" s="119">
        <f t="shared" si="378"/>
        <v>2804.3596993877982</v>
      </c>
      <c r="F4086" s="121">
        <f t="shared" si="379"/>
        <v>2873.3435046434661</v>
      </c>
      <c r="G4086" s="110">
        <f t="shared" si="380"/>
        <v>0.79454152579493098</v>
      </c>
      <c r="H4086" s="130">
        <v>1.0685378982031988</v>
      </c>
      <c r="I4086" s="128">
        <f t="shared" si="381"/>
        <v>3070.276429267542</v>
      </c>
      <c r="J4086" s="3">
        <f t="shared" si="382"/>
        <v>3093.068776452511</v>
      </c>
      <c r="K4086" s="122">
        <f t="shared" si="383"/>
        <v>0.85530030818093294</v>
      </c>
      <c r="M4086" s="39" t="s">
        <v>2452</v>
      </c>
      <c r="N4086" s="3">
        <v>3616.3541002702332</v>
      </c>
      <c r="O4086" s="3">
        <v>3093.068603515625</v>
      </c>
      <c r="P4086" s="110">
        <v>0.85530024766921997</v>
      </c>
    </row>
    <row r="4087" spans="2:16" x14ac:dyDescent="0.2">
      <c r="B4087" s="102" t="s">
        <v>2451</v>
      </c>
      <c r="C4087" s="119">
        <v>5468.8998199959424</v>
      </c>
      <c r="D4087" s="125">
        <v>0.81353673307617458</v>
      </c>
      <c r="E4087" s="119">
        <f t="shared" si="378"/>
        <v>4449.1508930803784</v>
      </c>
      <c r="F4087" s="121">
        <f t="shared" si="379"/>
        <v>4558.5945421345068</v>
      </c>
      <c r="G4087" s="110">
        <f t="shared" si="380"/>
        <v>0.83354873780406702</v>
      </c>
      <c r="H4087" s="130">
        <v>0.98048173089546842</v>
      </c>
      <c r="I4087" s="128">
        <f t="shared" si="381"/>
        <v>4469.6186671226769</v>
      </c>
      <c r="J4087" s="3">
        <f t="shared" si="382"/>
        <v>4502.7990998271616</v>
      </c>
      <c r="K4087" s="122">
        <f t="shared" si="383"/>
        <v>0.82334642213842979</v>
      </c>
      <c r="M4087" s="39" t="s">
        <v>2451</v>
      </c>
      <c r="N4087" s="3">
        <v>5468.8998199959424</v>
      </c>
      <c r="O4087" s="3">
        <v>4502.7998046875</v>
      </c>
      <c r="P4087" s="110">
        <v>0.82334655523300171</v>
      </c>
    </row>
    <row r="4088" spans="2:16" x14ac:dyDescent="0.2">
      <c r="B4088" s="102" t="s">
        <v>2450</v>
      </c>
      <c r="C4088" s="119">
        <v>15983.17522858419</v>
      </c>
      <c r="D4088" s="125">
        <v>0.90727645293422787</v>
      </c>
      <c r="E4088" s="119">
        <f t="shared" si="378"/>
        <v>14501.158528016082</v>
      </c>
      <c r="F4088" s="121">
        <f t="shared" si="379"/>
        <v>14857.869222473932</v>
      </c>
      <c r="G4088" s="110">
        <f t="shared" si="380"/>
        <v>0.92959433967177119</v>
      </c>
      <c r="H4088" s="130">
        <v>0.76364759662236859</v>
      </c>
      <c r="I4088" s="128">
        <f t="shared" si="381"/>
        <v>11346.176122671679</v>
      </c>
      <c r="J4088" s="3">
        <f t="shared" si="382"/>
        <v>11430.405015856855</v>
      </c>
      <c r="K4088" s="122">
        <f t="shared" si="383"/>
        <v>0.7151523306467169</v>
      </c>
      <c r="M4088" s="39" t="s">
        <v>2450</v>
      </c>
      <c r="N4088" s="3">
        <v>15983.17522858419</v>
      </c>
      <c r="O4088" s="3">
        <v>11430.404296875</v>
      </c>
      <c r="P4088" s="110">
        <v>0.71515226364135742</v>
      </c>
    </row>
    <row r="4089" spans="2:16" x14ac:dyDescent="0.2">
      <c r="B4089" s="102" t="s">
        <v>2449</v>
      </c>
      <c r="C4089" s="119">
        <v>15183.220788117396</v>
      </c>
      <c r="D4089" s="125">
        <v>0.88896595696152714</v>
      </c>
      <c r="E4089" s="119">
        <f t="shared" si="378"/>
        <v>13497.366397666934</v>
      </c>
      <c r="F4089" s="121">
        <f t="shared" si="379"/>
        <v>13829.385038230166</v>
      </c>
      <c r="G4089" s="110">
        <f t="shared" si="380"/>
        <v>0.91083342798079037</v>
      </c>
      <c r="H4089" s="130">
        <v>0.72956390400703841</v>
      </c>
      <c r="I4089" s="128">
        <f t="shared" si="381"/>
        <v>10089.420138507727</v>
      </c>
      <c r="J4089" s="3">
        <f t="shared" si="382"/>
        <v>10164.319442199007</v>
      </c>
      <c r="K4089" s="122">
        <f t="shared" si="383"/>
        <v>0.6694442229381099</v>
      </c>
      <c r="M4089" s="39" t="s">
        <v>2449</v>
      </c>
      <c r="N4089" s="3">
        <v>15183.220788117396</v>
      </c>
      <c r="O4089" s="3">
        <v>10164.3193359375</v>
      </c>
      <c r="P4089" s="110">
        <v>0.66944420337677002</v>
      </c>
    </row>
    <row r="4090" spans="2:16" x14ac:dyDescent="0.2">
      <c r="B4090" s="102" t="s">
        <v>2448</v>
      </c>
      <c r="C4090" s="119">
        <v>49023.001231915761</v>
      </c>
      <c r="D4090" s="125">
        <v>1.0627627144523428</v>
      </c>
      <c r="E4090" s="119">
        <f t="shared" si="378"/>
        <v>52099.817859831339</v>
      </c>
      <c r="F4090" s="121">
        <f t="shared" si="379"/>
        <v>53381.409408120591</v>
      </c>
      <c r="G4090" s="110">
        <f t="shared" si="380"/>
        <v>1.0889053723085267</v>
      </c>
      <c r="H4090" s="130">
        <v>0.9416798520341263</v>
      </c>
      <c r="I4090" s="128">
        <f t="shared" si="381"/>
        <v>50268.197712812114</v>
      </c>
      <c r="J4090" s="3">
        <f t="shared" si="382"/>
        <v>50641.366136251563</v>
      </c>
      <c r="K4090" s="122">
        <f t="shared" si="383"/>
        <v>1.0330123587635875</v>
      </c>
      <c r="M4090" s="39" t="s">
        <v>2448</v>
      </c>
      <c r="N4090" s="3">
        <v>49023.001231915761</v>
      </c>
      <c r="O4090" s="3">
        <v>50641.36328125</v>
      </c>
      <c r="P4090" s="110">
        <v>1.0330122709274292</v>
      </c>
    </row>
    <row r="4091" spans="2:16" x14ac:dyDescent="0.2">
      <c r="B4091" s="102" t="s">
        <v>2447</v>
      </c>
      <c r="C4091" s="119">
        <v>9208.2581086225655</v>
      </c>
      <c r="D4091" s="125">
        <v>1.0259987580870971</v>
      </c>
      <c r="E4091" s="119">
        <f t="shared" si="378"/>
        <v>9447.6613835921944</v>
      </c>
      <c r="F4091" s="121">
        <f t="shared" si="379"/>
        <v>9680.0622532629059</v>
      </c>
      <c r="G4091" s="110">
        <f t="shared" si="380"/>
        <v>1.0512370677575322</v>
      </c>
      <c r="H4091" s="130">
        <v>0.99836898194778123</v>
      </c>
      <c r="I4091" s="128">
        <f t="shared" si="381"/>
        <v>9664.2738969812326</v>
      </c>
      <c r="J4091" s="3">
        <f t="shared" si="382"/>
        <v>9736.0171067622414</v>
      </c>
      <c r="K4091" s="122">
        <f t="shared" si="383"/>
        <v>1.0573136625748452</v>
      </c>
      <c r="M4091" s="39" t="s">
        <v>2447</v>
      </c>
      <c r="N4091" s="3">
        <v>9208.2581086225655</v>
      </c>
      <c r="O4091" s="3">
        <v>9736.0166015625</v>
      </c>
      <c r="P4091" s="110">
        <v>1.0573135614395142</v>
      </c>
    </row>
    <row r="4092" spans="2:16" x14ac:dyDescent="0.2">
      <c r="B4092" s="102" t="s">
        <v>2446</v>
      </c>
      <c r="C4092" s="119">
        <v>14051.082700206858</v>
      </c>
      <c r="D4092" s="125">
        <v>1.0735224640228309</v>
      </c>
      <c r="E4092" s="119">
        <f t="shared" si="378"/>
        <v>15084.152922514639</v>
      </c>
      <c r="F4092" s="121">
        <f t="shared" si="379"/>
        <v>15455.204563244117</v>
      </c>
      <c r="G4092" s="110">
        <f t="shared" si="380"/>
        <v>1.099929798507028</v>
      </c>
      <c r="H4092" s="130">
        <v>0.9009849362910719</v>
      </c>
      <c r="I4092" s="128">
        <f t="shared" si="381"/>
        <v>13924.906498779985</v>
      </c>
      <c r="J4092" s="3">
        <f t="shared" si="382"/>
        <v>14028.278722991776</v>
      </c>
      <c r="K4092" s="122">
        <f t="shared" si="383"/>
        <v>0.9983770661875937</v>
      </c>
      <c r="M4092" s="39" t="s">
        <v>2446</v>
      </c>
      <c r="N4092" s="3">
        <v>14051.082700206858</v>
      </c>
      <c r="O4092" s="3">
        <v>14028.27734375</v>
      </c>
      <c r="P4092" s="110">
        <v>0.99837696552276611</v>
      </c>
    </row>
    <row r="4093" spans="2:16" x14ac:dyDescent="0.2">
      <c r="B4093" s="102" t="s">
        <v>2445</v>
      </c>
      <c r="C4093" s="119">
        <v>10528.28373888577</v>
      </c>
      <c r="D4093" s="125">
        <v>0.97615579693113785</v>
      </c>
      <c r="E4093" s="119">
        <f t="shared" si="378"/>
        <v>10277.245203449178</v>
      </c>
      <c r="F4093" s="121">
        <f t="shared" si="379"/>
        <v>10530.052816479081</v>
      </c>
      <c r="G4093" s="110">
        <f t="shared" si="380"/>
        <v>1.0001680309571044</v>
      </c>
      <c r="H4093" s="130">
        <v>1.0155943451976113</v>
      </c>
      <c r="I4093" s="128">
        <f t="shared" si="381"/>
        <v>10694.262095048334</v>
      </c>
      <c r="J4093" s="3">
        <f t="shared" si="382"/>
        <v>10773.651472575993</v>
      </c>
      <c r="K4093" s="122">
        <f t="shared" si="383"/>
        <v>1.0233055776017861</v>
      </c>
      <c r="M4093" s="39" t="s">
        <v>2445</v>
      </c>
      <c r="N4093" s="3">
        <v>10528.28373888577</v>
      </c>
      <c r="O4093" s="3">
        <v>10773.6513671875</v>
      </c>
      <c r="P4093" s="110">
        <v>1.0233055353164673</v>
      </c>
    </row>
    <row r="4094" spans="2:16" x14ac:dyDescent="0.2">
      <c r="B4094" s="102" t="s">
        <v>2444</v>
      </c>
      <c r="C4094" s="119">
        <v>12789.135063975422</v>
      </c>
      <c r="D4094" s="125">
        <v>0.94746435204201018</v>
      </c>
      <c r="E4094" s="119">
        <f t="shared" si="378"/>
        <v>12117.249566567225</v>
      </c>
      <c r="F4094" s="121">
        <f t="shared" si="379"/>
        <v>12415.319027669837</v>
      </c>
      <c r="G4094" s="110">
        <f t="shared" si="380"/>
        <v>0.97077081175266078</v>
      </c>
      <c r="H4094" s="130">
        <v>1.0094613367009202</v>
      </c>
      <c r="I4094" s="128">
        <f t="shared" si="381"/>
        <v>12532.784541239964</v>
      </c>
      <c r="J4094" s="3">
        <f t="shared" si="382"/>
        <v>12625.822280036173</v>
      </c>
      <c r="K4094" s="122">
        <f t="shared" si="383"/>
        <v>0.9872303495801471</v>
      </c>
      <c r="M4094" s="39" t="s">
        <v>2444</v>
      </c>
      <c r="N4094" s="3">
        <v>12789.135063975422</v>
      </c>
      <c r="O4094" s="3">
        <v>12625.822265625</v>
      </c>
      <c r="P4094" s="110">
        <v>0.98723036050796509</v>
      </c>
    </row>
    <row r="4095" spans="2:16" x14ac:dyDescent="0.2">
      <c r="B4095" s="102" t="s">
        <v>2443</v>
      </c>
      <c r="C4095" s="119">
        <v>9164.0265476004042</v>
      </c>
      <c r="D4095" s="125">
        <v>0.93108482074702659</v>
      </c>
      <c r="E4095" s="119">
        <f t="shared" si="378"/>
        <v>8532.4860153935151</v>
      </c>
      <c r="F4095" s="121">
        <f t="shared" si="379"/>
        <v>8742.3746947099062</v>
      </c>
      <c r="G4095" s="110">
        <f t="shared" si="380"/>
        <v>0.9539883640995227</v>
      </c>
      <c r="H4095" s="130">
        <v>1.1099951815873688</v>
      </c>
      <c r="I4095" s="128">
        <f t="shared" si="381"/>
        <v>9703.9937867593399</v>
      </c>
      <c r="J4095" s="3">
        <f t="shared" si="382"/>
        <v>9776.0318590841071</v>
      </c>
      <c r="K4095" s="122">
        <f t="shared" si="383"/>
        <v>1.0667834502993616</v>
      </c>
      <c r="M4095" s="39" t="s">
        <v>2443</v>
      </c>
      <c r="N4095" s="3">
        <v>9164.0265476004042</v>
      </c>
      <c r="O4095" s="3">
        <v>9776.03125</v>
      </c>
      <c r="P4095" s="110">
        <v>1.0667834281921387</v>
      </c>
    </row>
    <row r="4096" spans="2:16" x14ac:dyDescent="0.2">
      <c r="B4096" s="102" t="s">
        <v>2442</v>
      </c>
      <c r="C4096" s="119">
        <v>11790.983662917904</v>
      </c>
      <c r="D4096" s="125">
        <v>0.65806315603151355</v>
      </c>
      <c r="E4096" s="119">
        <f t="shared" si="378"/>
        <v>7759.2119219357719</v>
      </c>
      <c r="F4096" s="121">
        <f t="shared" si="379"/>
        <v>7950.0790080221695</v>
      </c>
      <c r="G4096" s="110">
        <f t="shared" si="380"/>
        <v>0.67425070166323764</v>
      </c>
      <c r="H4096" s="130">
        <v>0.96773610507632546</v>
      </c>
      <c r="I4096" s="128">
        <f t="shared" si="381"/>
        <v>7693.5784942724313</v>
      </c>
      <c r="J4096" s="3">
        <f t="shared" si="382"/>
        <v>7750.6921503799695</v>
      </c>
      <c r="K4096" s="122">
        <f t="shared" si="383"/>
        <v>0.65734058938233764</v>
      </c>
      <c r="M4096" s="39" t="s">
        <v>2442</v>
      </c>
      <c r="N4096" s="3">
        <v>11790.983662917904</v>
      </c>
      <c r="O4096" s="3">
        <v>7750.6923828125</v>
      </c>
      <c r="P4096" s="110">
        <v>0.65734058618545532</v>
      </c>
    </row>
    <row r="4097" spans="2:16" x14ac:dyDescent="0.2">
      <c r="B4097" s="102" t="s">
        <v>2441</v>
      </c>
      <c r="C4097" s="119">
        <v>18824.970028864496</v>
      </c>
      <c r="D4097" s="125">
        <v>0.95975256019388322</v>
      </c>
      <c r="E4097" s="119">
        <f t="shared" si="378"/>
        <v>18067.313180775818</v>
      </c>
      <c r="F4097" s="121">
        <f t="shared" si="379"/>
        <v>18511.746900967948</v>
      </c>
      <c r="G4097" s="110">
        <f t="shared" si="380"/>
        <v>0.98336129473692224</v>
      </c>
      <c r="H4097" s="130">
        <v>0.89852413485414939</v>
      </c>
      <c r="I4097" s="128">
        <f t="shared" si="381"/>
        <v>16633.251368831206</v>
      </c>
      <c r="J4097" s="3">
        <f t="shared" si="382"/>
        <v>16756.729123602527</v>
      </c>
      <c r="K4097" s="122">
        <f t="shared" si="383"/>
        <v>0.89013311032683096</v>
      </c>
      <c r="M4097" s="39" t="s">
        <v>2441</v>
      </c>
      <c r="N4097" s="3">
        <v>18824.970028864496</v>
      </c>
      <c r="O4097" s="3">
        <v>16756.728515625</v>
      </c>
      <c r="P4097" s="110">
        <v>0.8901330828666687</v>
      </c>
    </row>
    <row r="4098" spans="2:16" x14ac:dyDescent="0.2">
      <c r="B4098" s="102" t="s">
        <v>2440</v>
      </c>
      <c r="C4098" s="119">
        <v>12077.110524375859</v>
      </c>
      <c r="D4098" s="125">
        <v>0.96483621361941085</v>
      </c>
      <c r="E4098" s="119">
        <f t="shared" si="378"/>
        <v>11652.433589801942</v>
      </c>
      <c r="F4098" s="121">
        <f t="shared" si="379"/>
        <v>11939.069148603112</v>
      </c>
      <c r="G4098" s="110">
        <f t="shared" si="380"/>
        <v>0.98856999979472482</v>
      </c>
      <c r="H4098" s="130">
        <v>1.092812571068561</v>
      </c>
      <c r="I4098" s="128">
        <f t="shared" si="381"/>
        <v>13047.164852450303</v>
      </c>
      <c r="J4098" s="3">
        <f t="shared" si="382"/>
        <v>13144.021118635923</v>
      </c>
      <c r="K4098" s="122">
        <f t="shared" si="383"/>
        <v>1.0883415442879869</v>
      </c>
      <c r="M4098" s="39" t="s">
        <v>2440</v>
      </c>
      <c r="N4098" s="3">
        <v>12077.110524375859</v>
      </c>
      <c r="O4098" s="3">
        <v>13144.021484375</v>
      </c>
      <c r="P4098" s="110">
        <v>1.0883415937423706</v>
      </c>
    </row>
    <row r="4099" spans="2:16" x14ac:dyDescent="0.2">
      <c r="B4099" s="102" t="s">
        <v>2439</v>
      </c>
      <c r="C4099" s="119">
        <v>12131.04212530983</v>
      </c>
      <c r="D4099" s="125">
        <v>1.0008762677628189</v>
      </c>
      <c r="E4099" s="119">
        <f t="shared" si="378"/>
        <v>12141.672166453638</v>
      </c>
      <c r="F4099" s="121">
        <f t="shared" si="379"/>
        <v>12440.342393526023</v>
      </c>
      <c r="G4099" s="110">
        <f t="shared" si="380"/>
        <v>1.0254965950180717</v>
      </c>
      <c r="H4099" s="130">
        <v>0.98549247261286599</v>
      </c>
      <c r="I4099" s="128">
        <f t="shared" si="381"/>
        <v>12259.863785546619</v>
      </c>
      <c r="J4099" s="3">
        <f t="shared" si="382"/>
        <v>12350.875483769267</v>
      </c>
      <c r="K4099" s="122">
        <f t="shared" si="383"/>
        <v>1.0181215559379506</v>
      </c>
      <c r="M4099" s="39" t="s">
        <v>2439</v>
      </c>
      <c r="N4099" s="3">
        <v>12131.04212530983</v>
      </c>
      <c r="O4099" s="3">
        <v>12350.8759765625</v>
      </c>
      <c r="P4099" s="110">
        <v>1.018121600151062</v>
      </c>
    </row>
    <row r="4100" spans="2:16" x14ac:dyDescent="0.2">
      <c r="B4100" s="102" t="s">
        <v>2438</v>
      </c>
      <c r="C4100" s="119">
        <v>14060.270300434189</v>
      </c>
      <c r="D4100" s="125">
        <v>0.99813031014743758</v>
      </c>
      <c r="E4100" s="119">
        <f t="shared" si="378"/>
        <v>14033.981955729183</v>
      </c>
      <c r="F4100" s="121">
        <f t="shared" si="379"/>
        <v>14379.200680134232</v>
      </c>
      <c r="G4100" s="110">
        <f t="shared" si="380"/>
        <v>1.0226830902169921</v>
      </c>
      <c r="H4100" s="130">
        <v>0.92584854700823371</v>
      </c>
      <c r="I4100" s="128">
        <f t="shared" si="381"/>
        <v>13312.962056842087</v>
      </c>
      <c r="J4100" s="3">
        <f t="shared" si="382"/>
        <v>13411.791481569895</v>
      </c>
      <c r="K4100" s="122">
        <f t="shared" si="383"/>
        <v>0.95387863782076299</v>
      </c>
      <c r="M4100" s="39" t="s">
        <v>2438</v>
      </c>
      <c r="N4100" s="3">
        <v>14060.270300434189</v>
      </c>
      <c r="O4100" s="3">
        <v>13411.7919921875</v>
      </c>
      <c r="P4100" s="110">
        <v>0.95387870073318481</v>
      </c>
    </row>
    <row r="4101" spans="2:16" x14ac:dyDescent="0.2">
      <c r="B4101" s="102" t="s">
        <v>2437</v>
      </c>
      <c r="C4101" s="119">
        <v>18046.868773043043</v>
      </c>
      <c r="D4101" s="125">
        <v>1.0551277282951659</v>
      </c>
      <c r="E4101" s="119">
        <f t="shared" ref="E4101:E4164" si="384">D4101*C4101</f>
        <v>19041.751651341874</v>
      </c>
      <c r="F4101" s="121">
        <f t="shared" ref="F4101:F4164" si="385">E4101/$E$2*$C$2</f>
        <v>19510.155361440022</v>
      </c>
      <c r="G4101" s="110">
        <f t="shared" ref="G4101:G4164" si="386">F4101/C4101</f>
        <v>1.0810825748665451</v>
      </c>
      <c r="H4101" s="130">
        <v>0.90557893121023902</v>
      </c>
      <c r="I4101" s="128">
        <f t="shared" ref="I4101:I4164" si="387">C4101*H4101*G4101</f>
        <v>17667.98563995857</v>
      </c>
      <c r="J4101" s="3">
        <f t="shared" ref="J4101:J4164" si="388">I4101/$I$2*$C$2</f>
        <v>17799.144795181946</v>
      </c>
      <c r="K4101" s="122">
        <f t="shared" ref="K4101:K4164" si="389">J4101/C4101</f>
        <v>0.98627329865493751</v>
      </c>
      <c r="M4101" s="39" t="s">
        <v>2437</v>
      </c>
      <c r="N4101" s="3">
        <v>18046.868773043043</v>
      </c>
      <c r="O4101" s="3">
        <v>17799.14453125</v>
      </c>
      <c r="P4101" s="110">
        <v>0.98627328872680664</v>
      </c>
    </row>
    <row r="4102" spans="2:16" x14ac:dyDescent="0.2">
      <c r="B4102" s="102" t="s">
        <v>2436</v>
      </c>
      <c r="C4102" s="119">
        <v>12376.519316025297</v>
      </c>
      <c r="D4102" s="125">
        <v>0.96066117766435066</v>
      </c>
      <c r="E4102" s="119">
        <f t="shared" si="384"/>
        <v>11889.641621518445</v>
      </c>
      <c r="F4102" s="121">
        <f t="shared" si="385"/>
        <v>12182.112206642589</v>
      </c>
      <c r="G4102" s="110">
        <f t="shared" si="386"/>
        <v>0.98429226308151219</v>
      </c>
      <c r="H4102" s="130">
        <v>1.1010202897005605</v>
      </c>
      <c r="I4102" s="128">
        <f t="shared" si="387"/>
        <v>13412.752710922357</v>
      </c>
      <c r="J4102" s="3">
        <f t="shared" si="388"/>
        <v>13512.322936449707</v>
      </c>
      <c r="K4102" s="122">
        <f t="shared" si="389"/>
        <v>1.0917708437584512</v>
      </c>
      <c r="M4102" s="39" t="s">
        <v>2436</v>
      </c>
      <c r="N4102" s="3">
        <v>12376.519316025297</v>
      </c>
      <c r="O4102" s="3">
        <v>13512.3232421875</v>
      </c>
      <c r="P4102" s="110">
        <v>1.0917708873748779</v>
      </c>
    </row>
    <row r="4103" spans="2:16" x14ac:dyDescent="0.2">
      <c r="B4103" s="102" t="s">
        <v>2435</v>
      </c>
      <c r="C4103" s="119">
        <v>8803.868420954821</v>
      </c>
      <c r="D4103" s="125">
        <v>0.86956590404953849</v>
      </c>
      <c r="E4103" s="119">
        <f t="shared" si="384"/>
        <v>7655.5438026007614</v>
      </c>
      <c r="F4103" s="121">
        <f t="shared" si="385"/>
        <v>7843.8607802410179</v>
      </c>
      <c r="G4103" s="110">
        <f t="shared" si="386"/>
        <v>0.89095615758763402</v>
      </c>
      <c r="H4103" s="130">
        <v>1.2055898920556227</v>
      </c>
      <c r="I4103" s="128">
        <f t="shared" si="387"/>
        <v>9456.479271350101</v>
      </c>
      <c r="J4103" s="3">
        <f t="shared" si="388"/>
        <v>9526.6799075682193</v>
      </c>
      <c r="K4103" s="122">
        <f t="shared" si="389"/>
        <v>1.0821015776306895</v>
      </c>
      <c r="M4103" s="39" t="s">
        <v>2435</v>
      </c>
      <c r="N4103" s="3">
        <v>8803.868420954821</v>
      </c>
      <c r="O4103" s="3">
        <v>9526.6796875</v>
      </c>
      <c r="P4103" s="110">
        <v>1.082101583480835</v>
      </c>
    </row>
    <row r="4104" spans="2:16" x14ac:dyDescent="0.2">
      <c r="B4104" s="102" t="s">
        <v>2434</v>
      </c>
      <c r="C4104" s="119">
        <v>12011.736525683145</v>
      </c>
      <c r="D4104" s="125">
        <v>0.8010015084950769</v>
      </c>
      <c r="E4104" s="119">
        <f t="shared" si="384"/>
        <v>9621.4190767176133</v>
      </c>
      <c r="F4104" s="121">
        <f t="shared" si="385"/>
        <v>9858.0941722898224</v>
      </c>
      <c r="G4104" s="110">
        <f t="shared" si="386"/>
        <v>0.82070516208972222</v>
      </c>
      <c r="H4104" s="130">
        <v>1.0446693858199787</v>
      </c>
      <c r="I4104" s="128">
        <f t="shared" si="387"/>
        <v>10298.44918432152</v>
      </c>
      <c r="J4104" s="3">
        <f t="shared" si="388"/>
        <v>10374.900225354269</v>
      </c>
      <c r="K4104" s="122">
        <f t="shared" si="389"/>
        <v>0.86373025275495841</v>
      </c>
      <c r="M4104" s="39" t="s">
        <v>2434</v>
      </c>
      <c r="N4104" s="3">
        <v>12011.736525683145</v>
      </c>
      <c r="O4104" s="3">
        <v>10374.9013671875</v>
      </c>
      <c r="P4104" s="110">
        <v>0.86373037099838257</v>
      </c>
    </row>
    <row r="4105" spans="2:16" x14ac:dyDescent="0.2">
      <c r="B4105" s="102" t="s">
        <v>2433</v>
      </c>
      <c r="C4105" s="119">
        <v>6360.153638224815</v>
      </c>
      <c r="D4105" s="125">
        <v>0.83767719311340549</v>
      </c>
      <c r="E4105" s="119">
        <f t="shared" si="384"/>
        <v>5327.7556474381772</v>
      </c>
      <c r="F4105" s="121">
        <f t="shared" si="385"/>
        <v>5458.8118946495788</v>
      </c>
      <c r="G4105" s="110">
        <f t="shared" si="386"/>
        <v>0.8582830235172102</v>
      </c>
      <c r="H4105" s="130">
        <v>1.1660324865543064</v>
      </c>
      <c r="I4105" s="128">
        <f t="shared" si="387"/>
        <v>6365.1520071504729</v>
      </c>
      <c r="J4105" s="3">
        <f t="shared" si="388"/>
        <v>6412.4040242812844</v>
      </c>
      <c r="K4105" s="122">
        <f t="shared" si="389"/>
        <v>1.0082152710498127</v>
      </c>
      <c r="M4105" s="39" t="s">
        <v>2433</v>
      </c>
      <c r="N4105" s="3">
        <v>6360.153638224815</v>
      </c>
      <c r="O4105" s="3">
        <v>6412.404296875</v>
      </c>
      <c r="P4105" s="110">
        <v>1.0082153081893921</v>
      </c>
    </row>
    <row r="4106" spans="2:16" x14ac:dyDescent="0.2">
      <c r="B4106" s="102" t="s">
        <v>2432</v>
      </c>
      <c r="C4106" s="119">
        <v>3716.5205120061114</v>
      </c>
      <c r="D4106" s="125">
        <v>1.112206100398095</v>
      </c>
      <c r="E4106" s="119">
        <f t="shared" si="384"/>
        <v>4133.5367857078481</v>
      </c>
      <c r="F4106" s="121">
        <f t="shared" si="385"/>
        <v>4235.2167152492184</v>
      </c>
      <c r="G4106" s="110">
        <f t="shared" si="386"/>
        <v>1.1395650048391968</v>
      </c>
      <c r="H4106" s="130">
        <v>0.79532457465572937</v>
      </c>
      <c r="I4106" s="128">
        <f t="shared" si="387"/>
        <v>3368.3719326304199</v>
      </c>
      <c r="J4106" s="3">
        <f t="shared" si="388"/>
        <v>3393.3772063591223</v>
      </c>
      <c r="K4106" s="122">
        <f t="shared" si="389"/>
        <v>0.91305219368409674</v>
      </c>
      <c r="M4106" s="39" t="s">
        <v>2432</v>
      </c>
      <c r="N4106" s="3">
        <v>3716.5205120061114</v>
      </c>
      <c r="O4106" s="3">
        <v>3393.376953125</v>
      </c>
      <c r="P4106" s="110">
        <v>0.91305214166641235</v>
      </c>
    </row>
    <row r="4107" spans="2:16" x14ac:dyDescent="0.2">
      <c r="B4107" s="102" t="s">
        <v>2431</v>
      </c>
      <c r="C4107" s="119">
        <v>20820.226579743499</v>
      </c>
      <c r="D4107" s="125">
        <v>0.92749449775884962</v>
      </c>
      <c r="E4107" s="119">
        <f t="shared" si="384"/>
        <v>19310.64559480465</v>
      </c>
      <c r="F4107" s="121">
        <f t="shared" si="385"/>
        <v>19785.663765748996</v>
      </c>
      <c r="G4107" s="110">
        <f t="shared" si="386"/>
        <v>0.95030972357423549</v>
      </c>
      <c r="H4107" s="130">
        <v>1.0798946221612595</v>
      </c>
      <c r="I4107" s="128">
        <f t="shared" si="387"/>
        <v>21366.431896523234</v>
      </c>
      <c r="J4107" s="3">
        <f t="shared" si="388"/>
        <v>21525.046648357071</v>
      </c>
      <c r="K4107" s="122">
        <f t="shared" si="389"/>
        <v>1.0338526608206708</v>
      </c>
      <c r="M4107" s="39" t="s">
        <v>2431</v>
      </c>
      <c r="N4107" s="3">
        <v>20820.226579743499</v>
      </c>
      <c r="O4107" s="3">
        <v>21525.046875</v>
      </c>
      <c r="P4107" s="110">
        <v>1.0338526964187622</v>
      </c>
    </row>
    <row r="4108" spans="2:16" x14ac:dyDescent="0.2">
      <c r="B4108" s="102" t="s">
        <v>2430</v>
      </c>
      <c r="C4108" s="119">
        <v>10167.16173252662</v>
      </c>
      <c r="D4108" s="125">
        <v>0.83166852371437061</v>
      </c>
      <c r="E4108" s="119">
        <f t="shared" si="384"/>
        <v>8455.7083884556559</v>
      </c>
      <c r="F4108" s="121">
        <f t="shared" si="385"/>
        <v>8663.7084324212301</v>
      </c>
      <c r="G4108" s="110">
        <f t="shared" si="386"/>
        <v>0.85212654822873857</v>
      </c>
      <c r="H4108" s="130">
        <v>1.0148974983471797</v>
      </c>
      <c r="I4108" s="128">
        <f t="shared" si="387"/>
        <v>8792.7760144736712</v>
      </c>
      <c r="J4108" s="3">
        <f t="shared" si="388"/>
        <v>8858.0496171145132</v>
      </c>
      <c r="K4108" s="122">
        <f t="shared" si="389"/>
        <v>0.87124114380673068</v>
      </c>
      <c r="M4108" s="39" t="s">
        <v>2430</v>
      </c>
      <c r="N4108" s="3">
        <v>10167.16173252662</v>
      </c>
      <c r="O4108" s="3">
        <v>8858.0498046875</v>
      </c>
      <c r="P4108" s="110">
        <v>0.87124115228652954</v>
      </c>
    </row>
    <row r="4109" spans="2:16" x14ac:dyDescent="0.2">
      <c r="B4109" s="102" t="s">
        <v>2429</v>
      </c>
      <c r="C4109" s="119">
        <v>11096.927911465569</v>
      </c>
      <c r="D4109" s="125">
        <v>0.8671882378512239</v>
      </c>
      <c r="E4109" s="119">
        <f t="shared" si="384"/>
        <v>9623.1253611058892</v>
      </c>
      <c r="F4109" s="121">
        <f t="shared" si="385"/>
        <v>9859.8424291789797</v>
      </c>
      <c r="G4109" s="110">
        <f t="shared" si="386"/>
        <v>0.88852000372027218</v>
      </c>
      <c r="H4109" s="130">
        <v>1.1858405597520254</v>
      </c>
      <c r="I4109" s="128">
        <f t="shared" si="387"/>
        <v>11692.201065284371</v>
      </c>
      <c r="J4109" s="3">
        <f t="shared" si="388"/>
        <v>11778.998691548921</v>
      </c>
      <c r="K4109" s="122">
        <f t="shared" si="389"/>
        <v>1.0614648293225932</v>
      </c>
      <c r="M4109" s="39" t="s">
        <v>2429</v>
      </c>
      <c r="N4109" s="3">
        <v>11096.927911465569</v>
      </c>
      <c r="O4109" s="3">
        <v>11779</v>
      </c>
      <c r="P4109" s="110">
        <v>1.0614649057388306</v>
      </c>
    </row>
    <row r="4110" spans="2:16" x14ac:dyDescent="0.2">
      <c r="B4110" s="102" t="s">
        <v>2428</v>
      </c>
      <c r="C4110" s="119">
        <v>10928.112404573872</v>
      </c>
      <c r="D4110" s="125">
        <v>0.94615863076082785</v>
      </c>
      <c r="E4110" s="119">
        <f t="shared" si="384"/>
        <v>10339.727869512033</v>
      </c>
      <c r="F4110" s="121">
        <f t="shared" si="385"/>
        <v>10594.072479407379</v>
      </c>
      <c r="G4110" s="110">
        <f t="shared" si="386"/>
        <v>0.96943297133119866</v>
      </c>
      <c r="H4110" s="130">
        <v>1.0418527419777568</v>
      </c>
      <c r="I4110" s="128">
        <f t="shared" si="387"/>
        <v>11037.463461381671</v>
      </c>
      <c r="J4110" s="3">
        <f t="shared" si="388"/>
        <v>11119.400611032144</v>
      </c>
      <c r="K4110" s="122">
        <f t="shared" si="389"/>
        <v>1.017504231231938</v>
      </c>
      <c r="M4110" s="39" t="s">
        <v>2428</v>
      </c>
      <c r="N4110" s="3">
        <v>10928.112404573872</v>
      </c>
      <c r="O4110" s="3">
        <v>11119.400390625</v>
      </c>
      <c r="P4110" s="110">
        <v>1.0175042152404785</v>
      </c>
    </row>
    <row r="4111" spans="2:16" x14ac:dyDescent="0.2">
      <c r="B4111" s="102" t="s">
        <v>2427</v>
      </c>
      <c r="C4111" s="119">
        <v>16016.721169057024</v>
      </c>
      <c r="D4111" s="125">
        <v>1.0970550086793893</v>
      </c>
      <c r="E4111" s="119">
        <f t="shared" si="384"/>
        <v>17571.224181135211</v>
      </c>
      <c r="F4111" s="121">
        <f t="shared" si="385"/>
        <v>18003.454721061931</v>
      </c>
      <c r="G4111" s="110">
        <f t="shared" si="386"/>
        <v>1.1240412148675667</v>
      </c>
      <c r="H4111" s="130">
        <v>0.82398317175589375</v>
      </c>
      <c r="I4111" s="128">
        <f t="shared" si="387"/>
        <v>14834.543723624229</v>
      </c>
      <c r="J4111" s="3">
        <f t="shared" si="388"/>
        <v>14944.668684248736</v>
      </c>
      <c r="K4111" s="122">
        <f t="shared" si="389"/>
        <v>0.93306666991997067</v>
      </c>
      <c r="M4111" s="39" t="s">
        <v>2427</v>
      </c>
      <c r="N4111" s="3">
        <v>16016.721169057024</v>
      </c>
      <c r="O4111" s="3">
        <v>14944.6669921875</v>
      </c>
      <c r="P4111" s="110">
        <v>0.93306654691696167</v>
      </c>
    </row>
    <row r="4112" spans="2:16" x14ac:dyDescent="0.2">
      <c r="B4112" s="102" t="s">
        <v>2426</v>
      </c>
      <c r="C4112" s="119">
        <v>19376.437087713512</v>
      </c>
      <c r="D4112" s="125">
        <v>1.0291598762830394</v>
      </c>
      <c r="E4112" s="119">
        <f t="shared" si="384"/>
        <v>19941.451595997332</v>
      </c>
      <c r="F4112" s="121">
        <f t="shared" si="385"/>
        <v>20431.98682003222</v>
      </c>
      <c r="G4112" s="110">
        <f t="shared" si="386"/>
        <v>1.0544759455796973</v>
      </c>
      <c r="H4112" s="130">
        <v>0.91006866817275289</v>
      </c>
      <c r="I4112" s="128">
        <f t="shared" si="387"/>
        <v>18594.511033429964</v>
      </c>
      <c r="J4112" s="3">
        <f t="shared" si="388"/>
        <v>18732.54829521156</v>
      </c>
      <c r="K4112" s="122">
        <f t="shared" si="389"/>
        <v>0.96676949484638541</v>
      </c>
      <c r="M4112" s="39" t="s">
        <v>2426</v>
      </c>
      <c r="N4112" s="3">
        <v>19376.437087713512</v>
      </c>
      <c r="O4112" s="3">
        <v>18732.546875</v>
      </c>
      <c r="P4112" s="110">
        <v>0.96676939725875854</v>
      </c>
    </row>
    <row r="4113" spans="2:16" x14ac:dyDescent="0.2">
      <c r="B4113" s="102" t="s">
        <v>2425</v>
      </c>
      <c r="C4113" s="119">
        <v>10012.773329357658</v>
      </c>
      <c r="D4113" s="125">
        <v>1.0494470595098644</v>
      </c>
      <c r="E4113" s="119">
        <f t="shared" si="384"/>
        <v>10507.87552803319</v>
      </c>
      <c r="F4113" s="121">
        <f t="shared" si="385"/>
        <v>10766.356363867082</v>
      </c>
      <c r="G4113" s="110">
        <f t="shared" si="386"/>
        <v>1.075262168604167</v>
      </c>
      <c r="H4113" s="130">
        <v>0.88362576050666297</v>
      </c>
      <c r="I4113" s="128">
        <f t="shared" si="387"/>
        <v>9513.4298299078</v>
      </c>
      <c r="J4113" s="3">
        <f t="shared" si="388"/>
        <v>9584.0532413818055</v>
      </c>
      <c r="K4113" s="122">
        <f t="shared" si="389"/>
        <v>0.95718268317142097</v>
      </c>
      <c r="M4113" s="39" t="s">
        <v>2425</v>
      </c>
      <c r="N4113" s="3">
        <v>10012.773329357658</v>
      </c>
      <c r="O4113" s="3">
        <v>9584.052734375</v>
      </c>
      <c r="P4113" s="110">
        <v>0.95718264579772949</v>
      </c>
    </row>
    <row r="4114" spans="2:16" x14ac:dyDescent="0.2">
      <c r="B4114" s="102" t="s">
        <v>2424</v>
      </c>
      <c r="C4114" s="119">
        <v>11576.76091564854</v>
      </c>
      <c r="D4114" s="125">
        <v>0.94949244261603216</v>
      </c>
      <c r="E4114" s="119">
        <f t="shared" si="384"/>
        <v>10992.046999380946</v>
      </c>
      <c r="F4114" s="121">
        <f t="shared" si="385"/>
        <v>11262.437858917252</v>
      </c>
      <c r="G4114" s="110">
        <f t="shared" si="386"/>
        <v>0.97284879086460097</v>
      </c>
      <c r="H4114" s="130">
        <v>1.0572349467180968</v>
      </c>
      <c r="I4114" s="128">
        <f t="shared" si="387"/>
        <v>11907.042889688257</v>
      </c>
      <c r="J4114" s="3">
        <f t="shared" si="388"/>
        <v>11995.435404740341</v>
      </c>
      <c r="K4114" s="122">
        <f t="shared" si="389"/>
        <v>1.0361650803832245</v>
      </c>
      <c r="M4114" s="39" t="s">
        <v>2424</v>
      </c>
      <c r="N4114" s="3">
        <v>11576.76091564854</v>
      </c>
      <c r="O4114" s="3">
        <v>11995.435546875</v>
      </c>
      <c r="P4114" s="110">
        <v>1.0361651182174683</v>
      </c>
    </row>
    <row r="4115" spans="2:16" x14ac:dyDescent="0.2">
      <c r="B4115" s="102" t="s">
        <v>2423</v>
      </c>
      <c r="C4115" s="119">
        <v>12946.473237194457</v>
      </c>
      <c r="D4115" s="125">
        <v>0.98990769902974418</v>
      </c>
      <c r="E4115" s="119">
        <f t="shared" si="384"/>
        <v>12815.813532781329</v>
      </c>
      <c r="F4115" s="121">
        <f t="shared" si="385"/>
        <v>13131.066809717002</v>
      </c>
      <c r="G4115" s="110">
        <f t="shared" si="386"/>
        <v>1.0142582129619839</v>
      </c>
      <c r="H4115" s="130">
        <v>0.97757901544809256</v>
      </c>
      <c r="I4115" s="128">
        <f t="shared" si="387"/>
        <v>12836.655363626272</v>
      </c>
      <c r="J4115" s="3">
        <f t="shared" si="388"/>
        <v>12931.948902329354</v>
      </c>
      <c r="K4115" s="122">
        <f t="shared" si="389"/>
        <v>0.99887812421197641</v>
      </c>
      <c r="M4115" s="39" t="s">
        <v>2423</v>
      </c>
      <c r="N4115" s="3">
        <v>12946.473237194457</v>
      </c>
      <c r="O4115" s="3">
        <v>12931.9501953125</v>
      </c>
      <c r="P4115" s="110">
        <v>0.99887824058532715</v>
      </c>
    </row>
    <row r="4116" spans="2:16" x14ac:dyDescent="0.2">
      <c r="B4116" s="102" t="s">
        <v>2422</v>
      </c>
      <c r="C4116" s="119">
        <v>10280.137334723797</v>
      </c>
      <c r="D4116" s="125">
        <v>0.9074057194666677</v>
      </c>
      <c r="E4116" s="119">
        <f t="shared" si="384"/>
        <v>9328.255414431198</v>
      </c>
      <c r="F4116" s="121">
        <f t="shared" si="385"/>
        <v>9557.719043873858</v>
      </c>
      <c r="G4116" s="110">
        <f t="shared" si="386"/>
        <v>0.92972678600218828</v>
      </c>
      <c r="H4116" s="130">
        <v>1.1026216322485076</v>
      </c>
      <c r="I4116" s="128">
        <f t="shared" si="387"/>
        <v>10538.547772728838</v>
      </c>
      <c r="J4116" s="3">
        <f t="shared" si="388"/>
        <v>10616.781197371556</v>
      </c>
      <c r="K4116" s="122">
        <f t="shared" si="389"/>
        <v>1.0327470199751767</v>
      </c>
      <c r="M4116" s="39" t="s">
        <v>2422</v>
      </c>
      <c r="N4116" s="3">
        <v>10280.137334723797</v>
      </c>
      <c r="O4116" s="3">
        <v>10616.7822265625</v>
      </c>
      <c r="P4116" s="110">
        <v>1.0327471494674683</v>
      </c>
    </row>
    <row r="4117" spans="2:16" x14ac:dyDescent="0.2">
      <c r="B4117" s="102" t="s">
        <v>2421</v>
      </c>
      <c r="C4117" s="119">
        <v>8508.529575049477</v>
      </c>
      <c r="D4117" s="125">
        <v>0.84202777871194123</v>
      </c>
      <c r="E4117" s="119">
        <f t="shared" si="384"/>
        <v>7164.4182581837686</v>
      </c>
      <c r="F4117" s="121">
        <f t="shared" si="385"/>
        <v>7340.6541504627057</v>
      </c>
      <c r="G4117" s="110">
        <f t="shared" si="386"/>
        <v>0.8627406281795782</v>
      </c>
      <c r="H4117" s="130">
        <v>1.1112068214441579</v>
      </c>
      <c r="I4117" s="128">
        <f t="shared" si="387"/>
        <v>8156.984965856529</v>
      </c>
      <c r="J4117" s="3">
        <f t="shared" si="388"/>
        <v>8217.5387425627941</v>
      </c>
      <c r="K4117" s="122">
        <f t="shared" si="389"/>
        <v>0.96580010330574761</v>
      </c>
      <c r="M4117" s="39" t="s">
        <v>2421</v>
      </c>
      <c r="N4117" s="3">
        <v>8508.529575049477</v>
      </c>
      <c r="O4117" s="3">
        <v>8217.5400390625</v>
      </c>
      <c r="P4117" s="110">
        <v>0.96580028533935547</v>
      </c>
    </row>
    <row r="4118" spans="2:16" x14ac:dyDescent="0.2">
      <c r="B4118" s="102" t="s">
        <v>2420</v>
      </c>
      <c r="C4118" s="119">
        <v>21788.364144757921</v>
      </c>
      <c r="D4118" s="125">
        <v>0.94286295686779065</v>
      </c>
      <c r="E4118" s="119">
        <f t="shared" si="384"/>
        <v>20543.441442838604</v>
      </c>
      <c r="F4118" s="121">
        <f t="shared" si="385"/>
        <v>21048.784877949074</v>
      </c>
      <c r="G4118" s="110">
        <f t="shared" si="386"/>
        <v>0.96605622790700496</v>
      </c>
      <c r="H4118" s="130">
        <v>0.98443728005472519</v>
      </c>
      <c r="I4118" s="128">
        <f t="shared" si="387"/>
        <v>20721.208533705216</v>
      </c>
      <c r="J4118" s="3">
        <f t="shared" si="388"/>
        <v>20875.033438358838</v>
      </c>
      <c r="K4118" s="122">
        <f t="shared" si="389"/>
        <v>0.95808172195346653</v>
      </c>
      <c r="M4118" s="39" t="s">
        <v>2420</v>
      </c>
      <c r="N4118" s="3">
        <v>21788.364144757921</v>
      </c>
      <c r="O4118" s="3">
        <v>20875.033203125</v>
      </c>
      <c r="P4118" s="110">
        <v>0.95808172225952148</v>
      </c>
    </row>
    <row r="4119" spans="2:16" x14ac:dyDescent="0.2">
      <c r="B4119" s="102" t="s">
        <v>2419</v>
      </c>
      <c r="C4119" s="119">
        <v>6286.7192170748958</v>
      </c>
      <c r="D4119" s="125">
        <v>0.9986534078047834</v>
      </c>
      <c r="E4119" s="119">
        <f t="shared" si="384"/>
        <v>6278.2535700436647</v>
      </c>
      <c r="F4119" s="121">
        <f t="shared" si="385"/>
        <v>6432.6908990767915</v>
      </c>
      <c r="G4119" s="110">
        <f t="shared" si="386"/>
        <v>1.02321905543442</v>
      </c>
      <c r="H4119" s="130">
        <v>0.95250375221407357</v>
      </c>
      <c r="I4119" s="128">
        <f t="shared" si="387"/>
        <v>6127.1622182039664</v>
      </c>
      <c r="J4119" s="3">
        <f t="shared" si="388"/>
        <v>6172.6475065007089</v>
      </c>
      <c r="K4119" s="122">
        <f t="shared" si="389"/>
        <v>0.98185512878253489</v>
      </c>
      <c r="M4119" s="39" t="s">
        <v>2419</v>
      </c>
      <c r="N4119" s="3">
        <v>6286.7192170748958</v>
      </c>
      <c r="O4119" s="3">
        <v>6172.64794921875</v>
      </c>
      <c r="P4119" s="110">
        <v>0.98185521364212036</v>
      </c>
    </row>
    <row r="4120" spans="2:16" x14ac:dyDescent="0.2">
      <c r="B4120" s="102" t="s">
        <v>2418</v>
      </c>
      <c r="C4120" s="119">
        <v>15880.721097228896</v>
      </c>
      <c r="D4120" s="125">
        <v>0.97181028170515416</v>
      </c>
      <c r="E4120" s="119">
        <f t="shared" si="384"/>
        <v>15433.048043178998</v>
      </c>
      <c r="F4120" s="121">
        <f t="shared" si="385"/>
        <v>15812.682075483928</v>
      </c>
      <c r="G4120" s="110">
        <f t="shared" si="386"/>
        <v>0.99571562139222758</v>
      </c>
      <c r="H4120" s="130">
        <v>1.0050636038966849</v>
      </c>
      <c r="I4120" s="128">
        <f t="shared" si="387"/>
        <v>15892.751234058389</v>
      </c>
      <c r="J4120" s="3">
        <f t="shared" si="388"/>
        <v>16010.731849874608</v>
      </c>
      <c r="K4120" s="122">
        <f t="shared" si="389"/>
        <v>1.0081867033524314</v>
      </c>
      <c r="M4120" s="39" t="s">
        <v>2418</v>
      </c>
      <c r="N4120" s="3">
        <v>15880.721097228896</v>
      </c>
      <c r="O4120" s="3">
        <v>16010.7314453125</v>
      </c>
      <c r="P4120" s="110">
        <v>1.0081866979598999</v>
      </c>
    </row>
    <row r="4121" spans="2:16" x14ac:dyDescent="0.2">
      <c r="B4121" s="102" t="s">
        <v>2417</v>
      </c>
      <c r="C4121" s="119">
        <v>14458.915353765775</v>
      </c>
      <c r="D4121" s="125">
        <v>0.89717443064576152</v>
      </c>
      <c r="E4121" s="119">
        <f t="shared" si="384"/>
        <v>12972.169150270069</v>
      </c>
      <c r="F4121" s="121">
        <f t="shared" si="385"/>
        <v>13291.268583413817</v>
      </c>
      <c r="G4121" s="110">
        <f t="shared" si="386"/>
        <v>0.9192438200388352</v>
      </c>
      <c r="H4121" s="130">
        <v>1.0379754912694894</v>
      </c>
      <c r="I4121" s="128">
        <f t="shared" si="387"/>
        <v>13796.011037463688</v>
      </c>
      <c r="J4121" s="3">
        <f t="shared" si="388"/>
        <v>13898.426399916427</v>
      </c>
      <c r="K4121" s="122">
        <f t="shared" si="389"/>
        <v>0.9612357538490347</v>
      </c>
      <c r="M4121" s="39" t="s">
        <v>2417</v>
      </c>
      <c r="N4121" s="3">
        <v>14458.915353765775</v>
      </c>
      <c r="O4121" s="3">
        <v>13898.42578125</v>
      </c>
      <c r="P4121" s="110">
        <v>0.96123570203781128</v>
      </c>
    </row>
    <row r="4122" spans="2:16" x14ac:dyDescent="0.2">
      <c r="B4122" s="102" t="s">
        <v>2416</v>
      </c>
      <c r="C4122" s="119">
        <v>11099.430317559578</v>
      </c>
      <c r="D4122" s="125">
        <v>0.96405476138593527</v>
      </c>
      <c r="E4122" s="119">
        <f t="shared" si="384"/>
        <v>10700.458646314715</v>
      </c>
      <c r="F4122" s="121">
        <f t="shared" si="385"/>
        <v>10963.676790394038</v>
      </c>
      <c r="G4122" s="110">
        <f t="shared" si="386"/>
        <v>0.98776932479581636</v>
      </c>
      <c r="H4122" s="130">
        <v>1.145944026696303</v>
      </c>
      <c r="I4122" s="128">
        <f t="shared" si="387"/>
        <v>12563.759928580943</v>
      </c>
      <c r="J4122" s="3">
        <f t="shared" si="388"/>
        <v>12657.027614679531</v>
      </c>
      <c r="K4122" s="122">
        <f t="shared" si="389"/>
        <v>1.1403312830079031</v>
      </c>
      <c r="M4122" s="39" t="s">
        <v>2416</v>
      </c>
      <c r="N4122" s="3">
        <v>11099.430317559578</v>
      </c>
      <c r="O4122" s="3">
        <v>12657.02734375</v>
      </c>
      <c r="P4122" s="110">
        <v>1.1403312683105469</v>
      </c>
    </row>
    <row r="4123" spans="2:16" x14ac:dyDescent="0.2">
      <c r="B4123" s="102" t="s">
        <v>2415</v>
      </c>
      <c r="C4123" s="119">
        <v>10405.544029403418</v>
      </c>
      <c r="D4123" s="125">
        <v>1.0759974482653483</v>
      </c>
      <c r="E4123" s="119">
        <f t="shared" si="384"/>
        <v>11196.338823450807</v>
      </c>
      <c r="F4123" s="121">
        <f t="shared" si="385"/>
        <v>11471.755011018337</v>
      </c>
      <c r="G4123" s="110">
        <f t="shared" si="386"/>
        <v>1.1024656643229875</v>
      </c>
      <c r="H4123" s="130">
        <v>0.9235725348435031</v>
      </c>
      <c r="I4123" s="128">
        <f t="shared" si="387"/>
        <v>10594.997854629864</v>
      </c>
      <c r="J4123" s="3">
        <f t="shared" si="388"/>
        <v>10673.650339215539</v>
      </c>
      <c r="K4123" s="122">
        <f t="shared" si="389"/>
        <v>1.0257657176841999</v>
      </c>
      <c r="M4123" s="39" t="s">
        <v>2415</v>
      </c>
      <c r="N4123" s="3">
        <v>10405.544029403418</v>
      </c>
      <c r="O4123" s="3">
        <v>10673.6494140625</v>
      </c>
      <c r="P4123" s="110">
        <v>1.0257656574249268</v>
      </c>
    </row>
    <row r="4124" spans="2:16" x14ac:dyDescent="0.2">
      <c r="B4124" s="102" t="s">
        <v>2414</v>
      </c>
      <c r="C4124" s="119">
        <v>22003.654613272789</v>
      </c>
      <c r="D4124" s="125">
        <v>0.98737759341972575</v>
      </c>
      <c r="E4124" s="119">
        <f t="shared" si="384"/>
        <v>21725.915538492132</v>
      </c>
      <c r="F4124" s="121">
        <f t="shared" si="385"/>
        <v>22260.346384448025</v>
      </c>
      <c r="G4124" s="110">
        <f t="shared" si="386"/>
        <v>1.0116658698605638</v>
      </c>
      <c r="H4124" s="130">
        <v>0.98720274071602154</v>
      </c>
      <c r="I4124" s="128">
        <f t="shared" si="387"/>
        <v>21975.474960015072</v>
      </c>
      <c r="J4124" s="3">
        <f t="shared" si="388"/>
        <v>22138.610972808143</v>
      </c>
      <c r="K4124" s="122">
        <f t="shared" si="389"/>
        <v>1.0061333611123831</v>
      </c>
      <c r="M4124" s="39" t="s">
        <v>2414</v>
      </c>
      <c r="N4124" s="3">
        <v>22003.654613272789</v>
      </c>
      <c r="O4124" s="3">
        <v>22138.611328125</v>
      </c>
      <c r="P4124" s="110">
        <v>1.0061333179473877</v>
      </c>
    </row>
    <row r="4125" spans="2:16" x14ac:dyDescent="0.2">
      <c r="B4125" s="102" t="s">
        <v>2413</v>
      </c>
      <c r="C4125" s="119">
        <v>14316.991208787764</v>
      </c>
      <c r="D4125" s="125">
        <v>1.0128561398471996</v>
      </c>
      <c r="E4125" s="119">
        <f t="shared" si="384"/>
        <v>14501.052449959067</v>
      </c>
      <c r="F4125" s="121">
        <f t="shared" si="385"/>
        <v>14857.760535026964</v>
      </c>
      <c r="G4125" s="110">
        <f t="shared" si="386"/>
        <v>1.0377711572461732</v>
      </c>
      <c r="H4125" s="130">
        <v>0.93828447203178433</v>
      </c>
      <c r="I4125" s="128">
        <f t="shared" si="387"/>
        <v>13940.805999182458</v>
      </c>
      <c r="J4125" s="3">
        <f t="shared" si="388"/>
        <v>14044.296254112847</v>
      </c>
      <c r="K4125" s="122">
        <f t="shared" si="389"/>
        <v>0.9809530542627185</v>
      </c>
      <c r="M4125" s="39" t="s">
        <v>2413</v>
      </c>
      <c r="N4125" s="3">
        <v>14316.991208787764</v>
      </c>
      <c r="O4125" s="3">
        <v>14044.296875</v>
      </c>
      <c r="P4125" s="110">
        <v>0.98095309734344482</v>
      </c>
    </row>
    <row r="4126" spans="2:16" x14ac:dyDescent="0.2">
      <c r="B4126" s="102" t="s">
        <v>2412</v>
      </c>
      <c r="C4126" s="119">
        <v>14326.763819441692</v>
      </c>
      <c r="D4126" s="125">
        <v>0.99254393365358318</v>
      </c>
      <c r="E4126" s="119">
        <f t="shared" si="384"/>
        <v>14219.942517874491</v>
      </c>
      <c r="F4126" s="121">
        <f t="shared" si="385"/>
        <v>14569.735643775564</v>
      </c>
      <c r="G4126" s="110">
        <f t="shared" si="386"/>
        <v>1.0169592957206537</v>
      </c>
      <c r="H4126" s="130">
        <v>0.97207480118592027</v>
      </c>
      <c r="I4126" s="128">
        <f t="shared" si="387"/>
        <v>14162.87287925455</v>
      </c>
      <c r="J4126" s="3">
        <f t="shared" si="388"/>
        <v>14268.011658526473</v>
      </c>
      <c r="K4126" s="122">
        <f t="shared" si="389"/>
        <v>0.99589913244500539</v>
      </c>
      <c r="M4126" s="39" t="s">
        <v>2412</v>
      </c>
      <c r="N4126" s="3">
        <v>14326.763819441692</v>
      </c>
      <c r="O4126" s="3">
        <v>14268.01171875</v>
      </c>
      <c r="P4126" s="110">
        <v>0.99589914083480835</v>
      </c>
    </row>
    <row r="4127" spans="2:16" x14ac:dyDescent="0.2">
      <c r="B4127" s="102" t="s">
        <v>2411</v>
      </c>
      <c r="C4127" s="119">
        <v>13441.689760187544</v>
      </c>
      <c r="D4127" s="125">
        <v>0.90179196946583473</v>
      </c>
      <c r="E4127" s="119">
        <f t="shared" si="384"/>
        <v>12121.60788178827</v>
      </c>
      <c r="F4127" s="121">
        <f t="shared" si="385"/>
        <v>12419.784552093935</v>
      </c>
      <c r="G4127" s="110">
        <f t="shared" si="386"/>
        <v>0.92397494464421037</v>
      </c>
      <c r="H4127" s="130">
        <v>1.1025514809172923</v>
      </c>
      <c r="I4127" s="128">
        <f t="shared" si="387"/>
        <v>13693.451850584877</v>
      </c>
      <c r="J4127" s="3">
        <f t="shared" si="388"/>
        <v>13795.105859899486</v>
      </c>
      <c r="K4127" s="122">
        <f t="shared" si="389"/>
        <v>1.0262925350917347</v>
      </c>
      <c r="M4127" s="39" t="s">
        <v>2411</v>
      </c>
      <c r="N4127" s="3">
        <v>13441.689760187544</v>
      </c>
      <c r="O4127" s="3">
        <v>13795.10546875</v>
      </c>
      <c r="P4127" s="110">
        <v>1.0262925624847412</v>
      </c>
    </row>
    <row r="4128" spans="2:16" x14ac:dyDescent="0.2">
      <c r="B4128" s="102" t="s">
        <v>2410</v>
      </c>
      <c r="C4128" s="119">
        <v>22561.525601415637</v>
      </c>
      <c r="D4128" s="125">
        <v>0.9918780312643809</v>
      </c>
      <c r="E4128" s="119">
        <f t="shared" si="384"/>
        <v>22378.28159585307</v>
      </c>
      <c r="F4128" s="121">
        <f t="shared" si="385"/>
        <v>22928.759845808607</v>
      </c>
      <c r="G4128" s="110">
        <f t="shared" si="386"/>
        <v>1.0162770129503089</v>
      </c>
      <c r="H4128" s="130">
        <v>0.98920485742000808</v>
      </c>
      <c r="I4128" s="128">
        <f t="shared" si="387"/>
        <v>22681.240614090708</v>
      </c>
      <c r="J4128" s="3">
        <f t="shared" si="388"/>
        <v>22849.61591272318</v>
      </c>
      <c r="K4128" s="122">
        <f t="shared" si="389"/>
        <v>1.0127690971079308</v>
      </c>
      <c r="M4128" s="39" t="s">
        <v>2410</v>
      </c>
      <c r="N4128" s="3">
        <v>22561.525601415637</v>
      </c>
      <c r="O4128" s="3">
        <v>22849.6171875</v>
      </c>
      <c r="P4128" s="110">
        <v>1.0127691030502319</v>
      </c>
    </row>
    <row r="4129" spans="2:16" x14ac:dyDescent="0.2">
      <c r="B4129" s="102" t="s">
        <v>2409</v>
      </c>
      <c r="C4129" s="119">
        <v>6644.2849261330184</v>
      </c>
      <c r="D4129" s="125">
        <v>1.0988306789052031</v>
      </c>
      <c r="E4129" s="119">
        <f t="shared" si="384"/>
        <v>7300.944116222352</v>
      </c>
      <c r="F4129" s="121">
        <f t="shared" si="385"/>
        <v>7480.5383769749751</v>
      </c>
      <c r="G4129" s="110">
        <f t="shared" si="386"/>
        <v>1.1258605644006687</v>
      </c>
      <c r="H4129" s="130">
        <v>0.98264011483667835</v>
      </c>
      <c r="I4129" s="128">
        <f t="shared" si="387"/>
        <v>7350.67708979087</v>
      </c>
      <c r="J4129" s="3">
        <f t="shared" si="388"/>
        <v>7405.2452005570658</v>
      </c>
      <c r="K4129" s="122">
        <f t="shared" si="389"/>
        <v>1.1145285433848677</v>
      </c>
      <c r="M4129" s="39" t="s">
        <v>2409</v>
      </c>
      <c r="N4129" s="3">
        <v>6644.2849261330184</v>
      </c>
      <c r="O4129" s="3">
        <v>7405.2451171875</v>
      </c>
      <c r="P4129" s="110">
        <v>1.1145285367965698</v>
      </c>
    </row>
    <row r="4130" spans="2:16" x14ac:dyDescent="0.2">
      <c r="B4130" s="102" t="s">
        <v>2408</v>
      </c>
      <c r="C4130" s="119">
        <v>15582.826538031608</v>
      </c>
      <c r="D4130" s="125">
        <v>0.81215678953490889</v>
      </c>
      <c r="E4130" s="119">
        <f t="shared" si="384"/>
        <v>12655.69837300713</v>
      </c>
      <c r="F4130" s="121">
        <f t="shared" si="385"/>
        <v>12967.013013610682</v>
      </c>
      <c r="G4130" s="110">
        <f t="shared" si="386"/>
        <v>0.83213484934605775</v>
      </c>
      <c r="H4130" s="130">
        <v>1.0359240852076059</v>
      </c>
      <c r="I4130" s="128">
        <f t="shared" si="387"/>
        <v>13432.841093999768</v>
      </c>
      <c r="J4130" s="3">
        <f t="shared" si="388"/>
        <v>13532.560446621057</v>
      </c>
      <c r="K4130" s="122">
        <f t="shared" si="389"/>
        <v>0.8684278435361743</v>
      </c>
      <c r="M4130" s="39" t="s">
        <v>2408</v>
      </c>
      <c r="N4130" s="3">
        <v>15582.826538031608</v>
      </c>
      <c r="O4130" s="3">
        <v>13532.560546875</v>
      </c>
      <c r="P4130" s="110">
        <v>0.86842787265777588</v>
      </c>
    </row>
    <row r="4131" spans="2:16" x14ac:dyDescent="0.2">
      <c r="B4131" s="102" t="s">
        <v>2407</v>
      </c>
      <c r="C4131" s="119">
        <v>5441.3189059087981</v>
      </c>
      <c r="D4131" s="125">
        <v>0.99552079016057371</v>
      </c>
      <c r="E4131" s="119">
        <f t="shared" si="384"/>
        <v>5416.9460967259947</v>
      </c>
      <c r="F4131" s="121">
        <f t="shared" si="385"/>
        <v>5550.1963194768687</v>
      </c>
      <c r="G4131" s="110">
        <f t="shared" si="386"/>
        <v>1.0200093792425655</v>
      </c>
      <c r="H4131" s="130">
        <v>0.86927499949009202</v>
      </c>
      <c r="I4131" s="128">
        <f t="shared" si="387"/>
        <v>4824.6469027831654</v>
      </c>
      <c r="J4131" s="3">
        <f t="shared" si="388"/>
        <v>4860.4629049531568</v>
      </c>
      <c r="K4131" s="122">
        <f t="shared" si="389"/>
        <v>0.89325088071480563</v>
      </c>
      <c r="M4131" s="39" t="s">
        <v>2407</v>
      </c>
      <c r="N4131" s="3">
        <v>5441.3189059087981</v>
      </c>
      <c r="O4131" s="3">
        <v>4860.46240234375</v>
      </c>
      <c r="P4131" s="110">
        <v>0.89325076341629028</v>
      </c>
    </row>
    <row r="4132" spans="2:16" x14ac:dyDescent="0.2">
      <c r="B4132" s="102" t="s">
        <v>2406</v>
      </c>
      <c r="C4132" s="119">
        <v>20464.300319496877</v>
      </c>
      <c r="D4132" s="125">
        <v>0.99515580989013497</v>
      </c>
      <c r="E4132" s="119">
        <f t="shared" si="384"/>
        <v>20365.167358283863</v>
      </c>
      <c r="F4132" s="121">
        <f t="shared" si="385"/>
        <v>20866.125469809154</v>
      </c>
      <c r="G4132" s="110">
        <f t="shared" si="386"/>
        <v>1.0196354209056171</v>
      </c>
      <c r="H4132" s="130">
        <v>0.94195369460762468</v>
      </c>
      <c r="I4132" s="128">
        <f t="shared" si="387"/>
        <v>19654.923978432991</v>
      </c>
      <c r="J4132" s="3">
        <f t="shared" si="388"/>
        <v>19800.833267557649</v>
      </c>
      <c r="K4132" s="122">
        <f t="shared" si="389"/>
        <v>0.96757929459688763</v>
      </c>
      <c r="M4132" s="39" t="s">
        <v>2406</v>
      </c>
      <c r="N4132" s="3">
        <v>20464.300319496877</v>
      </c>
      <c r="O4132" s="3">
        <v>19800.833984375</v>
      </c>
      <c r="P4132" s="110">
        <v>0.96757930517196655</v>
      </c>
    </row>
    <row r="4133" spans="2:16" x14ac:dyDescent="0.2">
      <c r="B4133" s="102" t="s">
        <v>2405</v>
      </c>
      <c r="C4133" s="119">
        <v>22207.183286759129</v>
      </c>
      <c r="D4133" s="125">
        <v>0.83415458316272628</v>
      </c>
      <c r="E4133" s="119">
        <f t="shared" si="384"/>
        <v>18524.223717784822</v>
      </c>
      <c r="F4133" s="121">
        <f t="shared" si="385"/>
        <v>18979.896876167128</v>
      </c>
      <c r="G4133" s="110">
        <f t="shared" si="386"/>
        <v>0.85467376168700115</v>
      </c>
      <c r="H4133" s="130">
        <v>1.0112950712258117</v>
      </c>
      <c r="I4133" s="128">
        <f t="shared" si="387"/>
        <v>19194.276163241997</v>
      </c>
      <c r="J4133" s="3">
        <f t="shared" si="388"/>
        <v>19336.765810788536</v>
      </c>
      <c r="K4133" s="122">
        <f t="shared" si="389"/>
        <v>0.87074373913588321</v>
      </c>
      <c r="M4133" s="39" t="s">
        <v>2405</v>
      </c>
      <c r="N4133" s="3">
        <v>22207.183286759129</v>
      </c>
      <c r="O4133" s="3">
        <v>19336.767578125</v>
      </c>
      <c r="P4133" s="110">
        <v>0.87074381113052368</v>
      </c>
    </row>
    <row r="4134" spans="2:16" x14ac:dyDescent="0.2">
      <c r="B4134" s="102" t="s">
        <v>2404</v>
      </c>
      <c r="C4134" s="119">
        <v>5923.7839262036432</v>
      </c>
      <c r="D4134" s="125">
        <v>0.84375796721766816</v>
      </c>
      <c r="E4134" s="119">
        <f t="shared" si="384"/>
        <v>4998.2398838102836</v>
      </c>
      <c r="F4134" s="121">
        <f t="shared" si="385"/>
        <v>5121.1904478342749</v>
      </c>
      <c r="G4134" s="110">
        <f t="shared" si="386"/>
        <v>0.86451337719812416</v>
      </c>
      <c r="H4134" s="130">
        <v>1.1543975542472411</v>
      </c>
      <c r="I4134" s="128">
        <f t="shared" si="387"/>
        <v>5911.8897278142204</v>
      </c>
      <c r="J4134" s="3">
        <f t="shared" si="388"/>
        <v>5955.776930253428</v>
      </c>
      <c r="K4134" s="122">
        <f t="shared" si="389"/>
        <v>1.0054007716095561</v>
      </c>
      <c r="M4134" s="39" t="s">
        <v>2404</v>
      </c>
      <c r="N4134" s="3">
        <v>5923.7839262036432</v>
      </c>
      <c r="O4134" s="3">
        <v>5955.77685546875</v>
      </c>
      <c r="P4134" s="110">
        <v>1.0054007768630981</v>
      </c>
    </row>
    <row r="4135" spans="2:16" x14ac:dyDescent="0.2">
      <c r="B4135" s="102" t="s">
        <v>2403</v>
      </c>
      <c r="C4135" s="119">
        <v>7342.7954923853067</v>
      </c>
      <c r="D4135" s="125">
        <v>0.8520298647808997</v>
      </c>
      <c r="E4135" s="119">
        <f t="shared" si="384"/>
        <v>6256.281050490853</v>
      </c>
      <c r="F4135" s="121">
        <f t="shared" si="385"/>
        <v>6410.1778825220663</v>
      </c>
      <c r="G4135" s="110">
        <f t="shared" si="386"/>
        <v>0.87298875328471393</v>
      </c>
      <c r="H4135" s="130">
        <v>0.98014285258141842</v>
      </c>
      <c r="I4135" s="128">
        <f t="shared" si="387"/>
        <v>6282.8900353294948</v>
      </c>
      <c r="J4135" s="3">
        <f t="shared" si="388"/>
        <v>6329.5313766905319</v>
      </c>
      <c r="K4135" s="122">
        <f t="shared" si="389"/>
        <v>0.86200567389551308</v>
      </c>
      <c r="M4135" s="39" t="s">
        <v>2403</v>
      </c>
      <c r="N4135" s="3">
        <v>7342.7954923853067</v>
      </c>
      <c r="O4135" s="3">
        <v>6329.53173828125</v>
      </c>
      <c r="P4135" s="110">
        <v>0.86200571060180664</v>
      </c>
    </row>
    <row r="4136" spans="2:16" x14ac:dyDescent="0.2">
      <c r="B4136" s="102" t="s">
        <v>2402</v>
      </c>
      <c r="C4136" s="119">
        <v>4229.4589688738088</v>
      </c>
      <c r="D4136" s="125">
        <v>1.0112533011933307</v>
      </c>
      <c r="E4136" s="119">
        <f t="shared" si="384"/>
        <v>4277.0543445353796</v>
      </c>
      <c r="F4136" s="121">
        <f t="shared" si="385"/>
        <v>4382.2646298050431</v>
      </c>
      <c r="G4136" s="110">
        <f t="shared" si="386"/>
        <v>1.0361288907294737</v>
      </c>
      <c r="H4136" s="130">
        <v>0.94056785248499231</v>
      </c>
      <c r="I4136" s="128">
        <f t="shared" si="387"/>
        <v>4121.8172318766692</v>
      </c>
      <c r="J4136" s="3">
        <f t="shared" si="388"/>
        <v>4152.4157436218584</v>
      </c>
      <c r="K4136" s="122">
        <f t="shared" si="389"/>
        <v>0.98178414170253436</v>
      </c>
      <c r="M4136" s="39" t="s">
        <v>2402</v>
      </c>
      <c r="N4136" s="3">
        <v>4229.4589688738088</v>
      </c>
      <c r="O4136" s="3">
        <v>4152.41650390625</v>
      </c>
      <c r="P4136" s="110">
        <v>0.98178434371948242</v>
      </c>
    </row>
    <row r="4137" spans="2:16" x14ac:dyDescent="0.2">
      <c r="B4137" s="102" t="s">
        <v>2401</v>
      </c>
      <c r="C4137" s="119">
        <v>14260.854390588353</v>
      </c>
      <c r="D4137" s="125">
        <v>1.1065879914746097</v>
      </c>
      <c r="E4137" s="119">
        <f t="shared" si="384"/>
        <v>15780.890216793036</v>
      </c>
      <c r="F4137" s="121">
        <f t="shared" si="385"/>
        <v>16169.080739468845</v>
      </c>
      <c r="G4137" s="110">
        <f t="shared" si="386"/>
        <v>1.1338086973344215</v>
      </c>
      <c r="H4137" s="130">
        <v>0.8266815743896716</v>
      </c>
      <c r="I4137" s="128">
        <f t="shared" si="387"/>
        <v>13366.681122137819</v>
      </c>
      <c r="J4137" s="3">
        <f t="shared" si="388"/>
        <v>13465.90933297329</v>
      </c>
      <c r="K4137" s="122">
        <f t="shared" si="389"/>
        <v>0.944256842132846</v>
      </c>
      <c r="M4137" s="39" t="s">
        <v>2401</v>
      </c>
      <c r="N4137" s="3">
        <v>14260.854390588353</v>
      </c>
      <c r="O4137" s="3">
        <v>13465.91015625</v>
      </c>
      <c r="P4137" s="110">
        <v>0.94425690174102783</v>
      </c>
    </row>
    <row r="4138" spans="2:16" x14ac:dyDescent="0.2">
      <c r="B4138" s="102" t="s">
        <v>2400</v>
      </c>
      <c r="C4138" s="119">
        <v>16525.508223352394</v>
      </c>
      <c r="D4138" s="125">
        <v>0.83355359100275073</v>
      </c>
      <c r="E4138" s="119">
        <f t="shared" si="384"/>
        <v>13774.896722720874</v>
      </c>
      <c r="F4138" s="121">
        <f t="shared" si="385"/>
        <v>14113.742268513221</v>
      </c>
      <c r="G4138" s="110">
        <f t="shared" si="386"/>
        <v>0.854057985857822</v>
      </c>
      <c r="H4138" s="130">
        <v>1.1035538638142099</v>
      </c>
      <c r="I4138" s="128">
        <f t="shared" si="387"/>
        <v>15575.274813295697</v>
      </c>
      <c r="J4138" s="3">
        <f t="shared" si="388"/>
        <v>15690.898627380289</v>
      </c>
      <c r="K4138" s="122">
        <f t="shared" si="389"/>
        <v>0.94949567754940767</v>
      </c>
      <c r="M4138" s="39" t="s">
        <v>2400</v>
      </c>
      <c r="N4138" s="3">
        <v>16525.508223352394</v>
      </c>
      <c r="O4138" s="3">
        <v>15690.8984375</v>
      </c>
      <c r="P4138" s="110">
        <v>0.94949567317962646</v>
      </c>
    </row>
    <row r="4139" spans="2:16" x14ac:dyDescent="0.2">
      <c r="B4139" s="102" t="s">
        <v>2399</v>
      </c>
      <c r="C4139" s="119">
        <v>6919.7755998445473</v>
      </c>
      <c r="D4139" s="125">
        <v>0.84762088559808979</v>
      </c>
      <c r="E4139" s="119">
        <f t="shared" si="384"/>
        <v>5865.3463220802878</v>
      </c>
      <c r="F4139" s="121">
        <f t="shared" si="385"/>
        <v>6009.626639804068</v>
      </c>
      <c r="G4139" s="110">
        <f t="shared" si="386"/>
        <v>0.86847131862759741</v>
      </c>
      <c r="H4139" s="130">
        <v>1.1107788081133256</v>
      </c>
      <c r="I4139" s="128">
        <f t="shared" si="387"/>
        <v>6675.3659161676524</v>
      </c>
      <c r="J4139" s="3">
        <f t="shared" si="388"/>
        <v>6724.9208214190658</v>
      </c>
      <c r="K4139" s="122">
        <f t="shared" si="389"/>
        <v>0.97184088188786655</v>
      </c>
      <c r="M4139" s="39" t="s">
        <v>2399</v>
      </c>
      <c r="N4139" s="3">
        <v>6919.7755998445473</v>
      </c>
      <c r="O4139" s="3">
        <v>6724.9208984375</v>
      </c>
      <c r="P4139" s="110">
        <v>0.97184091806411743</v>
      </c>
    </row>
    <row r="4140" spans="2:16" x14ac:dyDescent="0.2">
      <c r="B4140" s="102" t="s">
        <v>2398</v>
      </c>
      <c r="C4140" s="119">
        <v>14179.995492135275</v>
      </c>
      <c r="D4140" s="125">
        <v>0.83177805154975204</v>
      </c>
      <c r="E4140" s="119">
        <f t="shared" si="384"/>
        <v>11794.609021432547</v>
      </c>
      <c r="F4140" s="121">
        <f t="shared" si="385"/>
        <v>12084.741921280904</v>
      </c>
      <c r="G4140" s="110">
        <f t="shared" si="386"/>
        <v>0.852238770314386</v>
      </c>
      <c r="H4140" s="130">
        <v>1.204430771596354</v>
      </c>
      <c r="I4140" s="128">
        <f t="shared" si="387"/>
        <v>14555.235036791164</v>
      </c>
      <c r="J4140" s="3">
        <f t="shared" si="388"/>
        <v>14663.286535722975</v>
      </c>
      <c r="K4140" s="122">
        <f t="shared" si="389"/>
        <v>1.0340825950089865</v>
      </c>
      <c r="M4140" s="39" t="s">
        <v>2398</v>
      </c>
      <c r="N4140" s="3">
        <v>14179.995492135275</v>
      </c>
      <c r="O4140" s="3">
        <v>14663.287109375</v>
      </c>
      <c r="P4140" s="110">
        <v>1.0340826511383057</v>
      </c>
    </row>
    <row r="4141" spans="2:16" x14ac:dyDescent="0.2">
      <c r="B4141" s="102" t="s">
        <v>2397</v>
      </c>
      <c r="C4141" s="119">
        <v>6087.044675748868</v>
      </c>
      <c r="D4141" s="125">
        <v>0.83997301023685722</v>
      </c>
      <c r="E4141" s="119">
        <f t="shared" si="384"/>
        <v>5112.9532397350113</v>
      </c>
      <c r="F4141" s="121">
        <f t="shared" si="385"/>
        <v>5238.7256114632946</v>
      </c>
      <c r="G4141" s="110">
        <f t="shared" si="386"/>
        <v>0.86063531492296663</v>
      </c>
      <c r="H4141" s="130">
        <v>1.2174073565918426</v>
      </c>
      <c r="I4141" s="128">
        <f t="shared" si="387"/>
        <v>6377.6630985615138</v>
      </c>
      <c r="J4141" s="3">
        <f t="shared" si="388"/>
        <v>6425.007992391108</v>
      </c>
      <c r="K4141" s="122">
        <f t="shared" si="389"/>
        <v>1.0555217407864124</v>
      </c>
      <c r="M4141" s="39" t="s">
        <v>2397</v>
      </c>
      <c r="N4141" s="3">
        <v>6087.044675748868</v>
      </c>
      <c r="O4141" s="3">
        <v>6425.00830078125</v>
      </c>
      <c r="P4141" s="110">
        <v>1.0555218458175659</v>
      </c>
    </row>
    <row r="4142" spans="2:16" x14ac:dyDescent="0.2">
      <c r="B4142" s="102" t="s">
        <v>2396</v>
      </c>
      <c r="C4142" s="119">
        <v>2553.0114609035736</v>
      </c>
      <c r="D4142" s="125">
        <v>0.89362793909494598</v>
      </c>
      <c r="E4142" s="119">
        <f t="shared" si="384"/>
        <v>2281.4423702930376</v>
      </c>
      <c r="F4142" s="121">
        <f t="shared" si="385"/>
        <v>2337.5630513200404</v>
      </c>
      <c r="G4142" s="110">
        <f t="shared" si="386"/>
        <v>0.9156100891504495</v>
      </c>
      <c r="H4142" s="130">
        <v>1.1710714248406375</v>
      </c>
      <c r="I4142" s="128">
        <f t="shared" si="387"/>
        <v>2737.4532931641879</v>
      </c>
      <c r="J4142" s="3">
        <f t="shared" si="388"/>
        <v>2757.7749115258675</v>
      </c>
      <c r="K4142" s="122">
        <f t="shared" si="389"/>
        <v>1.0802046734838484</v>
      </c>
      <c r="M4142" s="39" t="s">
        <v>2396</v>
      </c>
      <c r="N4142" s="3">
        <v>2553.0114609035736</v>
      </c>
      <c r="O4142" s="3">
        <v>2757.77490234375</v>
      </c>
      <c r="P4142" s="110">
        <v>1.0802047252655029</v>
      </c>
    </row>
    <row r="4143" spans="2:16" x14ac:dyDescent="0.2">
      <c r="B4143" s="102" t="s">
        <v>2395</v>
      </c>
      <c r="C4143" s="119">
        <v>11012.913196988575</v>
      </c>
      <c r="D4143" s="125">
        <v>0.85919448712379187</v>
      </c>
      <c r="E4143" s="119">
        <f t="shared" si="384"/>
        <v>9462.234306025437</v>
      </c>
      <c r="F4143" s="121">
        <f t="shared" si="385"/>
        <v>9694.99365169456</v>
      </c>
      <c r="G4143" s="110">
        <f t="shared" si="386"/>
        <v>0.88032961654011821</v>
      </c>
      <c r="H4143" s="130">
        <v>1.0344429851086898</v>
      </c>
      <c r="I4143" s="128">
        <f t="shared" si="387"/>
        <v>10028.918173668719</v>
      </c>
      <c r="J4143" s="3">
        <f t="shared" si="388"/>
        <v>10103.368338065948</v>
      </c>
      <c r="K4143" s="122">
        <f t="shared" si="389"/>
        <v>0.91741105712416426</v>
      </c>
      <c r="M4143" s="39" t="s">
        <v>2395</v>
      </c>
      <c r="N4143" s="3">
        <v>11012.913196988575</v>
      </c>
      <c r="O4143" s="3">
        <v>10103.369140625</v>
      </c>
      <c r="P4143" s="110">
        <v>0.91741114854812622</v>
      </c>
    </row>
    <row r="4144" spans="2:16" x14ac:dyDescent="0.2">
      <c r="B4144" s="102" t="s">
        <v>2394</v>
      </c>
      <c r="C4144" s="119">
        <v>8161.4325551191559</v>
      </c>
      <c r="D4144" s="125">
        <v>1.0420653185724937</v>
      </c>
      <c r="E4144" s="119">
        <f t="shared" si="384"/>
        <v>8504.7458155581644</v>
      </c>
      <c r="F4144" s="121">
        <f t="shared" si="385"/>
        <v>8713.9521200195704</v>
      </c>
      <c r="G4144" s="110">
        <f t="shared" si="386"/>
        <v>1.0676988459034502</v>
      </c>
      <c r="H4144" s="130">
        <v>0.84434423598617236</v>
      </c>
      <c r="I4144" s="128">
        <f t="shared" si="387"/>
        <v>7357.5752451980106</v>
      </c>
      <c r="J4144" s="3">
        <f t="shared" si="388"/>
        <v>7412.194564758136</v>
      </c>
      <c r="K4144" s="122">
        <f t="shared" si="389"/>
        <v>0.90819773547095362</v>
      </c>
      <c r="M4144" s="39" t="s">
        <v>2394</v>
      </c>
      <c r="N4144" s="3">
        <v>8161.4325551191559</v>
      </c>
      <c r="O4144" s="3">
        <v>7412.1943359375</v>
      </c>
      <c r="P4144" s="110">
        <v>0.90819770097732544</v>
      </c>
    </row>
    <row r="4145" spans="2:16" x14ac:dyDescent="0.2">
      <c r="B4145" s="102" t="s">
        <v>2393</v>
      </c>
      <c r="C4145" s="119">
        <v>10001.848671955293</v>
      </c>
      <c r="D4145" s="125">
        <v>1.0010931521346005</v>
      </c>
      <c r="E4145" s="119">
        <f t="shared" si="384"/>
        <v>10012.782214180992</v>
      </c>
      <c r="F4145" s="121">
        <f t="shared" si="385"/>
        <v>10259.084362397309</v>
      </c>
      <c r="G4145" s="110">
        <f t="shared" si="386"/>
        <v>1.0257188144790965</v>
      </c>
      <c r="H4145" s="130">
        <v>1.0265144431384161</v>
      </c>
      <c r="I4145" s="128">
        <f t="shared" si="387"/>
        <v>10531.098271376306</v>
      </c>
      <c r="J4145" s="3">
        <f t="shared" si="388"/>
        <v>10609.276394281513</v>
      </c>
      <c r="K4145" s="122">
        <f t="shared" si="389"/>
        <v>1.0607315449622245</v>
      </c>
      <c r="M4145" s="39" t="s">
        <v>2393</v>
      </c>
      <c r="N4145" s="3">
        <v>10001.848671955293</v>
      </c>
      <c r="O4145" s="3">
        <v>10609.2763671875</v>
      </c>
      <c r="P4145" s="110">
        <v>1.0607315301895142</v>
      </c>
    </row>
    <row r="4146" spans="2:16" x14ac:dyDescent="0.2">
      <c r="B4146" s="102" t="s">
        <v>2392</v>
      </c>
      <c r="C4146" s="119">
        <v>5408.8308885840788</v>
      </c>
      <c r="D4146" s="125">
        <v>0.85092347954750536</v>
      </c>
      <c r="E4146" s="119">
        <f t="shared" si="384"/>
        <v>4602.5011999979897</v>
      </c>
      <c r="F4146" s="121">
        <f t="shared" si="385"/>
        <v>4715.7170783102301</v>
      </c>
      <c r="G4146" s="110">
        <f t="shared" si="386"/>
        <v>0.87185515233305955</v>
      </c>
      <c r="H4146" s="130">
        <v>1.1139855125254261</v>
      </c>
      <c r="I4146" s="128">
        <f t="shared" si="387"/>
        <v>5253.2405064063259</v>
      </c>
      <c r="J4146" s="3">
        <f t="shared" si="388"/>
        <v>5292.2381941476606</v>
      </c>
      <c r="K4146" s="122">
        <f t="shared" si="389"/>
        <v>0.97844401186908991</v>
      </c>
      <c r="M4146" s="39" t="s">
        <v>2392</v>
      </c>
      <c r="N4146" s="3">
        <v>5408.8308885840788</v>
      </c>
      <c r="O4146" s="3">
        <v>5292.23779296875</v>
      </c>
      <c r="P4146" s="110">
        <v>0.97844392061233521</v>
      </c>
    </row>
    <row r="4147" spans="2:16" x14ac:dyDescent="0.2">
      <c r="B4147" s="102" t="s">
        <v>2391</v>
      </c>
      <c r="C4147" s="119">
        <v>5952.6804748684335</v>
      </c>
      <c r="D4147" s="125">
        <v>0.90165667047565679</v>
      </c>
      <c r="E4147" s="119">
        <f t="shared" si="384"/>
        <v>5367.2740573753235</v>
      </c>
      <c r="F4147" s="121">
        <f t="shared" si="385"/>
        <v>5499.3024089482715</v>
      </c>
      <c r="G4147" s="110">
        <f t="shared" si="386"/>
        <v>0.92383631746500172</v>
      </c>
      <c r="H4147" s="130">
        <v>0.99841081092829276</v>
      </c>
      <c r="I4147" s="128">
        <f t="shared" si="387"/>
        <v>5490.5629776579572</v>
      </c>
      <c r="J4147" s="3">
        <f t="shared" si="388"/>
        <v>5531.322440367825</v>
      </c>
      <c r="K4147" s="122">
        <f t="shared" si="389"/>
        <v>0.929215412068641</v>
      </c>
      <c r="M4147" s="39" t="s">
        <v>2391</v>
      </c>
      <c r="N4147" s="3">
        <v>5952.6804748684335</v>
      </c>
      <c r="O4147" s="3">
        <v>5531.322265625</v>
      </c>
      <c r="P4147" s="110">
        <v>0.92921537160873413</v>
      </c>
    </row>
    <row r="4148" spans="2:16" x14ac:dyDescent="0.2">
      <c r="B4148" s="102" t="s">
        <v>2390</v>
      </c>
      <c r="C4148" s="119">
        <v>1422.4476079741592</v>
      </c>
      <c r="D4148" s="125">
        <v>0.95648905429035724</v>
      </c>
      <c r="E4148" s="119">
        <f t="shared" si="384"/>
        <v>1360.5555673287843</v>
      </c>
      <c r="F4148" s="121">
        <f t="shared" si="385"/>
        <v>1394.0235637190522</v>
      </c>
      <c r="G4148" s="110">
        <f t="shared" si="386"/>
        <v>0.98001751059528419</v>
      </c>
      <c r="H4148" s="130">
        <v>1.0700740114471154</v>
      </c>
      <c r="I4148" s="128">
        <f t="shared" si="387"/>
        <v>1491.7083868806496</v>
      </c>
      <c r="J4148" s="3">
        <f t="shared" si="388"/>
        <v>1502.7821570234328</v>
      </c>
      <c r="K4148" s="122">
        <f t="shared" si="389"/>
        <v>1.0564762797581597</v>
      </c>
      <c r="M4148" s="39" t="s">
        <v>2390</v>
      </c>
      <c r="N4148" s="3">
        <v>1422.4476079741592</v>
      </c>
      <c r="O4148" s="3">
        <v>1502.7822265625</v>
      </c>
      <c r="P4148" s="110">
        <v>1.056476354598999</v>
      </c>
    </row>
    <row r="4149" spans="2:16" x14ac:dyDescent="0.2">
      <c r="B4149" s="102" t="s">
        <v>2389</v>
      </c>
      <c r="C4149" s="119">
        <v>9371.4572765983321</v>
      </c>
      <c r="D4149" s="125">
        <v>0.84968733177656719</v>
      </c>
      <c r="E4149" s="119">
        <f t="shared" si="384"/>
        <v>7962.8085282109314</v>
      </c>
      <c r="F4149" s="121">
        <f t="shared" si="385"/>
        <v>8158.6838408244284</v>
      </c>
      <c r="G4149" s="110">
        <f t="shared" si="386"/>
        <v>0.87058859684476753</v>
      </c>
      <c r="H4149" s="130">
        <v>1.0530418691998207</v>
      </c>
      <c r="I4149" s="128">
        <f t="shared" si="387"/>
        <v>8591.435681952129</v>
      </c>
      <c r="J4149" s="3">
        <f t="shared" si="388"/>
        <v>8655.2146247905421</v>
      </c>
      <c r="K4149" s="122">
        <f t="shared" si="389"/>
        <v>0.92357190235542819</v>
      </c>
      <c r="M4149" s="39" t="s">
        <v>2389</v>
      </c>
      <c r="N4149" s="3">
        <v>9371.4572765983321</v>
      </c>
      <c r="O4149" s="3">
        <v>8655.2158203125</v>
      </c>
      <c r="P4149" s="110">
        <v>0.92357200384140015</v>
      </c>
    </row>
    <row r="4150" spans="2:16" x14ac:dyDescent="0.2">
      <c r="B4150" s="102" t="s">
        <v>2388</v>
      </c>
      <c r="C4150" s="119">
        <v>2160.5488846629337</v>
      </c>
      <c r="D4150" s="125">
        <v>1.0671367512762782</v>
      </c>
      <c r="E4150" s="119">
        <f t="shared" si="384"/>
        <v>2305.6011177527894</v>
      </c>
      <c r="F4150" s="121">
        <f t="shared" si="385"/>
        <v>2362.3160743038447</v>
      </c>
      <c r="G4150" s="110">
        <f t="shared" si="386"/>
        <v>1.0933870050676444</v>
      </c>
      <c r="H4150" s="130">
        <v>1.0954987744335458</v>
      </c>
      <c r="I4150" s="128">
        <f t="shared" si="387"/>
        <v>2587.9143642245267</v>
      </c>
      <c r="J4150" s="3">
        <f t="shared" si="388"/>
        <v>2607.1258730359486</v>
      </c>
      <c r="K4150" s="122">
        <f t="shared" si="389"/>
        <v>1.2066960815111041</v>
      </c>
      <c r="M4150" s="39" t="s">
        <v>2388</v>
      </c>
      <c r="N4150" s="3">
        <v>2160.5488846629337</v>
      </c>
      <c r="O4150" s="3">
        <v>2607.12548828125</v>
      </c>
      <c r="P4150" s="110">
        <v>1.2066959142684937</v>
      </c>
    </row>
    <row r="4151" spans="2:16" x14ac:dyDescent="0.2">
      <c r="B4151" s="102" t="s">
        <v>2387</v>
      </c>
      <c r="C4151" s="119">
        <v>9700.3345633896024</v>
      </c>
      <c r="D4151" s="125">
        <v>0.80721208816360412</v>
      </c>
      <c r="E4151" s="119">
        <f t="shared" si="384"/>
        <v>7830.2273187993042</v>
      </c>
      <c r="F4151" s="121">
        <f t="shared" si="385"/>
        <v>8022.8412964518793</v>
      </c>
      <c r="G4151" s="110">
        <f t="shared" si="386"/>
        <v>0.82706851439239903</v>
      </c>
      <c r="H4151" s="130">
        <v>0.90414819173327587</v>
      </c>
      <c r="I4151" s="128">
        <f t="shared" si="387"/>
        <v>7253.8374507500175</v>
      </c>
      <c r="J4151" s="3">
        <f t="shared" si="388"/>
        <v>7307.6866677210992</v>
      </c>
      <c r="K4151" s="122">
        <f t="shared" si="389"/>
        <v>0.75334377592514323</v>
      </c>
      <c r="M4151" s="39" t="s">
        <v>2387</v>
      </c>
      <c r="N4151" s="3">
        <v>9700.3345633896024</v>
      </c>
      <c r="O4151" s="3">
        <v>7307.6865234375</v>
      </c>
      <c r="P4151" s="110">
        <v>0.75334376096725464</v>
      </c>
    </row>
    <row r="4152" spans="2:16" x14ac:dyDescent="0.2">
      <c r="B4152" s="102" t="s">
        <v>2386</v>
      </c>
      <c r="C4152" s="119">
        <v>5395.5281607580364</v>
      </c>
      <c r="D4152" s="125">
        <v>1.0658892242773126</v>
      </c>
      <c r="E4152" s="119">
        <f t="shared" si="384"/>
        <v>5751.0353258367786</v>
      </c>
      <c r="F4152" s="121">
        <f t="shared" si="385"/>
        <v>5892.5037334103863</v>
      </c>
      <c r="G4152" s="110">
        <f t="shared" si="386"/>
        <v>1.0921087904362876</v>
      </c>
      <c r="H4152" s="130">
        <v>0.98017523069846724</v>
      </c>
      <c r="I4152" s="128">
        <f t="shared" si="387"/>
        <v>5775.6862062871051</v>
      </c>
      <c r="J4152" s="3">
        <f t="shared" si="388"/>
        <v>5818.5622952249787</v>
      </c>
      <c r="K4152" s="122">
        <f t="shared" si="389"/>
        <v>1.078404582806868</v>
      </c>
      <c r="M4152" s="39" t="s">
        <v>2386</v>
      </c>
      <c r="N4152" s="3">
        <v>5395.5281607580364</v>
      </c>
      <c r="O4152" s="3">
        <v>5818.5625</v>
      </c>
      <c r="P4152" s="110">
        <v>1.0784046649932861</v>
      </c>
    </row>
    <row r="4153" spans="2:16" x14ac:dyDescent="0.2">
      <c r="B4153" s="102" t="s">
        <v>2385</v>
      </c>
      <c r="C4153" s="119">
        <v>5412.8929658643765</v>
      </c>
      <c r="D4153" s="125">
        <v>0.84116834982532318</v>
      </c>
      <c r="E4153" s="119">
        <f t="shared" si="384"/>
        <v>4553.1542438772367</v>
      </c>
      <c r="F4153" s="121">
        <f t="shared" si="385"/>
        <v>4665.1562476598519</v>
      </c>
      <c r="G4153" s="110">
        <f t="shared" si="386"/>
        <v>0.86186005839760405</v>
      </c>
      <c r="H4153" s="130">
        <v>1.0072046752778927</v>
      </c>
      <c r="I4153" s="128">
        <f t="shared" si="387"/>
        <v>4698.7671835448728</v>
      </c>
      <c r="J4153" s="3">
        <f t="shared" si="388"/>
        <v>4733.6487114645734</v>
      </c>
      <c r="K4153" s="122">
        <f t="shared" si="389"/>
        <v>0.87451363648175595</v>
      </c>
      <c r="M4153" s="39" t="s">
        <v>2385</v>
      </c>
      <c r="N4153" s="3">
        <v>5412.8929658643765</v>
      </c>
      <c r="O4153" s="3">
        <v>4733.6484375</v>
      </c>
      <c r="P4153" s="110">
        <v>0.87451356649398804</v>
      </c>
    </row>
    <row r="4154" spans="2:16" x14ac:dyDescent="0.2">
      <c r="B4154" s="102" t="s">
        <v>2384</v>
      </c>
      <c r="C4154" s="119">
        <v>11767.750495924634</v>
      </c>
      <c r="D4154" s="125">
        <v>1.0750089028745911</v>
      </c>
      <c r="E4154" s="119">
        <f t="shared" si="384"/>
        <v>12650.436549925866</v>
      </c>
      <c r="F4154" s="121">
        <f t="shared" si="385"/>
        <v>12961.621756142378</v>
      </c>
      <c r="G4154" s="110">
        <f t="shared" si="386"/>
        <v>1.1014528019294088</v>
      </c>
      <c r="H4154" s="130">
        <v>0.78163694319211185</v>
      </c>
      <c r="I4154" s="128">
        <f t="shared" si="387"/>
        <v>10131.282408283501</v>
      </c>
      <c r="J4154" s="3">
        <f t="shared" si="388"/>
        <v>10206.492478581196</v>
      </c>
      <c r="K4154" s="122">
        <f t="shared" si="389"/>
        <v>0.86732740315286871</v>
      </c>
      <c r="M4154" s="39" t="s">
        <v>2384</v>
      </c>
      <c r="N4154" s="3">
        <v>11767.750495924634</v>
      </c>
      <c r="O4154" s="3">
        <v>10206.4921875</v>
      </c>
      <c r="P4154" s="110">
        <v>0.86732739210128784</v>
      </c>
    </row>
    <row r="4155" spans="2:16" x14ac:dyDescent="0.2">
      <c r="B4155" s="102" t="s">
        <v>2383</v>
      </c>
      <c r="C4155" s="119">
        <v>8939.9933243736268</v>
      </c>
      <c r="D4155" s="125">
        <v>0.82490691666844862</v>
      </c>
      <c r="E4155" s="119">
        <f t="shared" si="384"/>
        <v>7374.6623282455621</v>
      </c>
      <c r="F4155" s="121">
        <f t="shared" si="385"/>
        <v>7556.0699664986232</v>
      </c>
      <c r="G4155" s="110">
        <f t="shared" si="386"/>
        <v>0.84519861395176521</v>
      </c>
      <c r="H4155" s="130">
        <v>1.0769498794060315</v>
      </c>
      <c r="I4155" s="128">
        <f t="shared" si="387"/>
        <v>8137.5086392042285</v>
      </c>
      <c r="J4155" s="3">
        <f t="shared" si="388"/>
        <v>8197.9178324473505</v>
      </c>
      <c r="K4155" s="122">
        <f t="shared" si="389"/>
        <v>0.91699373086743674</v>
      </c>
      <c r="M4155" s="39" t="s">
        <v>2383</v>
      </c>
      <c r="N4155" s="3">
        <v>8939.9933243736268</v>
      </c>
      <c r="O4155" s="3">
        <v>8197.91796875</v>
      </c>
      <c r="P4155" s="110">
        <v>0.91699373722076416</v>
      </c>
    </row>
    <row r="4156" spans="2:16" x14ac:dyDescent="0.2">
      <c r="B4156" s="102" t="s">
        <v>2382</v>
      </c>
      <c r="C4156" s="119">
        <v>13529.4749544235</v>
      </c>
      <c r="D4156" s="125">
        <v>1.1739212481296486</v>
      </c>
      <c r="E4156" s="119">
        <f t="shared" si="384"/>
        <v>15882.538125035655</v>
      </c>
      <c r="F4156" s="121">
        <f t="shared" si="385"/>
        <v>16273.229061445261</v>
      </c>
      <c r="G4156" s="110">
        <f t="shared" si="386"/>
        <v>1.2027982694276458</v>
      </c>
      <c r="H4156" s="130">
        <v>0.59369000744219003</v>
      </c>
      <c r="I4156" s="128">
        <f t="shared" si="387"/>
        <v>9661.2534825979001</v>
      </c>
      <c r="J4156" s="3">
        <f t="shared" si="388"/>
        <v>9732.9742701850591</v>
      </c>
      <c r="K4156" s="122">
        <f t="shared" si="389"/>
        <v>0.7193903904602621</v>
      </c>
      <c r="M4156" s="39" t="s">
        <v>2382</v>
      </c>
      <c r="N4156" s="3">
        <v>13529.4749544235</v>
      </c>
      <c r="O4156" s="3">
        <v>9732.974609375</v>
      </c>
      <c r="P4156" s="110">
        <v>0.7193903923034668</v>
      </c>
    </row>
    <row r="4157" spans="2:16" x14ac:dyDescent="0.2">
      <c r="B4157" s="102" t="s">
        <v>2381</v>
      </c>
      <c r="C4157" s="119">
        <v>13675.805146115355</v>
      </c>
      <c r="D4157" s="125">
        <v>0.9850928441084259</v>
      </c>
      <c r="E4157" s="119">
        <f t="shared" si="384"/>
        <v>13471.937786859422</v>
      </c>
      <c r="F4157" s="121">
        <f t="shared" si="385"/>
        <v>13803.330914819458</v>
      </c>
      <c r="G4157" s="110">
        <f t="shared" si="386"/>
        <v>1.0093249185215487</v>
      </c>
      <c r="H4157" s="130">
        <v>0.81571221435588381</v>
      </c>
      <c r="I4157" s="128">
        <f t="shared" si="387"/>
        <v>11259.545626014407</v>
      </c>
      <c r="J4157" s="3">
        <f t="shared" si="388"/>
        <v>11343.1314134721</v>
      </c>
      <c r="K4157" s="122">
        <f t="shared" si="389"/>
        <v>0.8294306106499435</v>
      </c>
      <c r="M4157" s="39" t="s">
        <v>2381</v>
      </c>
      <c r="N4157" s="3">
        <v>13675.805146115355</v>
      </c>
      <c r="O4157" s="3">
        <v>11343.1328125</v>
      </c>
      <c r="P4157" s="110">
        <v>0.82943069934844971</v>
      </c>
    </row>
    <row r="4158" spans="2:16" x14ac:dyDescent="0.2">
      <c r="B4158" s="102" t="s">
        <v>2380</v>
      </c>
      <c r="C4158" s="119">
        <v>5717.7551356613958</v>
      </c>
      <c r="D4158" s="125">
        <v>0.83235750384075846</v>
      </c>
      <c r="E4158" s="119">
        <f t="shared" si="384"/>
        <v>4759.2163922917971</v>
      </c>
      <c r="F4158" s="121">
        <f t="shared" si="385"/>
        <v>4876.28727191081</v>
      </c>
      <c r="G4158" s="110">
        <f t="shared" si="386"/>
        <v>0.85283247642026738</v>
      </c>
      <c r="H4158" s="130">
        <v>0.92445828070794211</v>
      </c>
      <c r="I4158" s="128">
        <f t="shared" si="387"/>
        <v>4507.9241476286888</v>
      </c>
      <c r="J4158" s="3">
        <f t="shared" si="388"/>
        <v>4541.3889429405453</v>
      </c>
      <c r="K4158" s="122">
        <f t="shared" si="389"/>
        <v>0.79426083055150365</v>
      </c>
      <c r="M4158" s="39" t="s">
        <v>2380</v>
      </c>
      <c r="N4158" s="3">
        <v>5717.7551356613958</v>
      </c>
      <c r="O4158" s="3">
        <v>4541.388671875</v>
      </c>
      <c r="P4158" s="110">
        <v>0.79426079988479614</v>
      </c>
    </row>
    <row r="4159" spans="2:16" x14ac:dyDescent="0.2">
      <c r="B4159" s="102" t="s">
        <v>2379</v>
      </c>
      <c r="C4159" s="119">
        <v>10693.691515400307</v>
      </c>
      <c r="D4159" s="125">
        <v>0.83441294961004508</v>
      </c>
      <c r="E4159" s="119">
        <f t="shared" si="384"/>
        <v>8922.9546795850838</v>
      </c>
      <c r="F4159" s="121">
        <f t="shared" si="385"/>
        <v>9142.4484086013817</v>
      </c>
      <c r="G4159" s="110">
        <f t="shared" si="386"/>
        <v>0.85493848363168756</v>
      </c>
      <c r="H4159" s="130">
        <v>1.128009428861305</v>
      </c>
      <c r="I4159" s="128">
        <f t="shared" si="387"/>
        <v>10312.768007780391</v>
      </c>
      <c r="J4159" s="3">
        <f t="shared" si="388"/>
        <v>10389.325345299165</v>
      </c>
      <c r="K4159" s="122">
        <f t="shared" si="389"/>
        <v>0.97153778284488423</v>
      </c>
      <c r="M4159" s="39" t="s">
        <v>2379</v>
      </c>
      <c r="N4159" s="3">
        <v>10693.691515400307</v>
      </c>
      <c r="O4159" s="3">
        <v>10389.326171875</v>
      </c>
      <c r="P4159" s="110">
        <v>0.97153788805007935</v>
      </c>
    </row>
    <row r="4160" spans="2:16" x14ac:dyDescent="0.2">
      <c r="B4160" s="102" t="s">
        <v>2378</v>
      </c>
      <c r="C4160" s="119">
        <v>18735.373548210242</v>
      </c>
      <c r="D4160" s="125">
        <v>0.87245263525609773</v>
      </c>
      <c r="E4160" s="119">
        <f t="shared" si="384"/>
        <v>16345.726024643413</v>
      </c>
      <c r="F4160" s="121">
        <f t="shared" si="385"/>
        <v>16747.81081465543</v>
      </c>
      <c r="G4160" s="110">
        <f t="shared" si="386"/>
        <v>0.89391389883738503</v>
      </c>
      <c r="H4160" s="130">
        <v>0.94035825467279943</v>
      </c>
      <c r="I4160" s="128">
        <f t="shared" si="387"/>
        <v>15748.942147259615</v>
      </c>
      <c r="J4160" s="3">
        <f t="shared" si="388"/>
        <v>15865.855189288854</v>
      </c>
      <c r="K4160" s="122">
        <f t="shared" si="389"/>
        <v>0.84683954384269489</v>
      </c>
      <c r="M4160" s="39" t="s">
        <v>2378</v>
      </c>
      <c r="N4160" s="3">
        <v>18735.373548210242</v>
      </c>
      <c r="O4160" s="3">
        <v>15865.8544921875</v>
      </c>
      <c r="P4160" s="110">
        <v>0.84683948755264282</v>
      </c>
    </row>
    <row r="4161" spans="2:16" x14ac:dyDescent="0.2">
      <c r="B4161" s="102" t="s">
        <v>2377</v>
      </c>
      <c r="C4161" s="119">
        <v>6275.8446104612694</v>
      </c>
      <c r="D4161" s="125">
        <v>0.87536604776294158</v>
      </c>
      <c r="E4161" s="119">
        <f t="shared" si="384"/>
        <v>5493.6612930338388</v>
      </c>
      <c r="F4161" s="121">
        <f t="shared" si="385"/>
        <v>5628.7986154186883</v>
      </c>
      <c r="G4161" s="110">
        <f t="shared" si="386"/>
        <v>0.89689897771464677</v>
      </c>
      <c r="H4161" s="130">
        <v>1.159984063128835</v>
      </c>
      <c r="I4161" s="128">
        <f t="shared" si="387"/>
        <v>6529.3166884473303</v>
      </c>
      <c r="J4161" s="3">
        <f t="shared" si="388"/>
        <v>6577.7873901161074</v>
      </c>
      <c r="K4161" s="122">
        <f t="shared" si="389"/>
        <v>1.0481118954334092</v>
      </c>
      <c r="M4161" s="39" t="s">
        <v>2377</v>
      </c>
      <c r="N4161" s="3">
        <v>6275.8446104612694</v>
      </c>
      <c r="O4161" s="3">
        <v>6577.787109375</v>
      </c>
      <c r="P4161" s="110">
        <v>1.0481117963790894</v>
      </c>
    </row>
    <row r="4162" spans="2:16" x14ac:dyDescent="0.2">
      <c r="B4162" s="102" t="s">
        <v>2376</v>
      </c>
      <c r="C4162" s="119">
        <v>12877.537018259029</v>
      </c>
      <c r="D4162" s="125">
        <v>0.98648314685390304</v>
      </c>
      <c r="E4162" s="119">
        <f t="shared" si="384"/>
        <v>12703.473241499794</v>
      </c>
      <c r="F4162" s="121">
        <f t="shared" si="385"/>
        <v>13015.963085207619</v>
      </c>
      <c r="G4162" s="110">
        <f t="shared" si="386"/>
        <v>1.0107494210074734</v>
      </c>
      <c r="H4162" s="130">
        <v>0.94687904975100778</v>
      </c>
      <c r="I4162" s="128">
        <f t="shared" si="387"/>
        <v>12324.542757715586</v>
      </c>
      <c r="J4162" s="3">
        <f t="shared" si="388"/>
        <v>12416.034603450422</v>
      </c>
      <c r="K4162" s="122">
        <f t="shared" si="389"/>
        <v>0.96416221408222369</v>
      </c>
      <c r="M4162" s="39" t="s">
        <v>2376</v>
      </c>
      <c r="N4162" s="3">
        <v>12877.537018259029</v>
      </c>
      <c r="O4162" s="3">
        <v>12416.03515625</v>
      </c>
      <c r="P4162" s="110">
        <v>0.96416223049163818</v>
      </c>
    </row>
    <row r="4163" spans="2:16" x14ac:dyDescent="0.2">
      <c r="B4163" s="102" t="s">
        <v>2375</v>
      </c>
      <c r="C4163" s="119">
        <v>15166.853445295241</v>
      </c>
      <c r="D4163" s="125">
        <v>0.83361594805334038</v>
      </c>
      <c r="E4163" s="119">
        <f t="shared" si="384"/>
        <v>12643.330913785863</v>
      </c>
      <c r="F4163" s="121">
        <f t="shared" si="385"/>
        <v>12954.341330078028</v>
      </c>
      <c r="G4163" s="110">
        <f t="shared" si="386"/>
        <v>0.85412187681529061</v>
      </c>
      <c r="H4163" s="130">
        <v>1.1897663629884292</v>
      </c>
      <c r="I4163" s="128">
        <f t="shared" si="387"/>
        <v>15412.639569197625</v>
      </c>
      <c r="J4163" s="3">
        <f t="shared" si="388"/>
        <v>15527.056052596075</v>
      </c>
      <c r="K4163" s="122">
        <f t="shared" si="389"/>
        <v>1.0237493299846296</v>
      </c>
      <c r="M4163" s="39" t="s">
        <v>2375</v>
      </c>
      <c r="N4163" s="3">
        <v>15166.853445295241</v>
      </c>
      <c r="O4163" s="3">
        <v>15527.056640625</v>
      </c>
      <c r="P4163" s="110">
        <v>1.0237493515014648</v>
      </c>
    </row>
    <row r="4164" spans="2:16" x14ac:dyDescent="0.2">
      <c r="B4164" s="102" t="s">
        <v>2374</v>
      </c>
      <c r="C4164" s="119">
        <v>8131.5747475905964</v>
      </c>
      <c r="D4164" s="125">
        <v>0.97689009462577447</v>
      </c>
      <c r="E4164" s="119">
        <f t="shared" si="384"/>
        <v>7943.6548246303355</v>
      </c>
      <c r="F4164" s="121">
        <f t="shared" si="385"/>
        <v>8139.0589796537361</v>
      </c>
      <c r="G4164" s="110">
        <f t="shared" si="386"/>
        <v>1.0009203914734175</v>
      </c>
      <c r="H4164" s="130">
        <v>0.97706423374380935</v>
      </c>
      <c r="I4164" s="128">
        <f t="shared" si="387"/>
        <v>7952.3834253510486</v>
      </c>
      <c r="J4164" s="3">
        <f t="shared" si="388"/>
        <v>8011.4183325179692</v>
      </c>
      <c r="K4164" s="122">
        <f t="shared" si="389"/>
        <v>0.98522347530430932</v>
      </c>
      <c r="M4164" s="39" t="s">
        <v>2374</v>
      </c>
      <c r="N4164" s="3">
        <v>8131.5747475905964</v>
      </c>
      <c r="O4164" s="3">
        <v>8011.41845703125</v>
      </c>
      <c r="P4164" s="110">
        <v>0.98522347211837769</v>
      </c>
    </row>
    <row r="4165" spans="2:16" x14ac:dyDescent="0.2">
      <c r="B4165" s="102" t="s">
        <v>2373</v>
      </c>
      <c r="C4165" s="119">
        <v>7145.6207342421067</v>
      </c>
      <c r="D4165" s="125">
        <v>0.82300979256529616</v>
      </c>
      <c r="E4165" s="119">
        <f t="shared" ref="E4165:E4228" si="390">D4165*C4165</f>
        <v>5880.915838238875</v>
      </c>
      <c r="F4165" s="121">
        <f t="shared" ref="F4165:F4228" si="391">E4165/$E$2*$C$2</f>
        <v>6025.579146943036</v>
      </c>
      <c r="G4165" s="110">
        <f t="shared" ref="G4165:G4228" si="392">F4165/C4165</f>
        <v>0.84325482292506992</v>
      </c>
      <c r="H4165" s="130">
        <v>1.1735819908765883</v>
      </c>
      <c r="I4165" s="128">
        <f t="shared" ref="I4165:I4228" si="393">C4165*H4165*G4165</f>
        <v>7071.5111714538625</v>
      </c>
      <c r="J4165" s="3">
        <f t="shared" ref="J4165:J4228" si="394">I4165/$I$2*$C$2</f>
        <v>7124.0068803762715</v>
      </c>
      <c r="K4165" s="122">
        <f t="shared" ref="K4165:K4228" si="395">J4165/C4165</f>
        <v>0.99697523075045658</v>
      </c>
      <c r="M4165" s="39" t="s">
        <v>2373</v>
      </c>
      <c r="N4165" s="3">
        <v>7145.6207342421067</v>
      </c>
      <c r="O4165" s="3">
        <v>7124.0068359375</v>
      </c>
      <c r="P4165" s="110">
        <v>0.99697524309158325</v>
      </c>
    </row>
    <row r="4166" spans="2:16" x14ac:dyDescent="0.2">
      <c r="B4166" s="102" t="s">
        <v>2372</v>
      </c>
      <c r="C4166" s="119">
        <v>28919.487639809642</v>
      </c>
      <c r="D4166" s="125">
        <v>0.93667363485781885</v>
      </c>
      <c r="E4166" s="119">
        <f t="shared" si="390"/>
        <v>27088.121605806264</v>
      </c>
      <c r="F4166" s="121">
        <f t="shared" si="391"/>
        <v>27754.456137002362</v>
      </c>
      <c r="G4166" s="110">
        <f t="shared" si="392"/>
        <v>0.95971465617518292</v>
      </c>
      <c r="H4166" s="130">
        <v>0.70731166347036778</v>
      </c>
      <c r="I4166" s="128">
        <f t="shared" si="393"/>
        <v>19631.050538978499</v>
      </c>
      <c r="J4166" s="3">
        <f t="shared" si="394"/>
        <v>19776.782602458145</v>
      </c>
      <c r="K4166" s="122">
        <f t="shared" si="395"/>
        <v>0.68385660385054881</v>
      </c>
      <c r="M4166" s="39" t="s">
        <v>2372</v>
      </c>
      <c r="N4166" s="3">
        <v>28919.487639809642</v>
      </c>
      <c r="O4166" s="3">
        <v>19776.78125</v>
      </c>
      <c r="P4166" s="110">
        <v>0.6838565468788147</v>
      </c>
    </row>
    <row r="4167" spans="2:16" x14ac:dyDescent="0.2">
      <c r="B4167" s="102" t="s">
        <v>2371</v>
      </c>
      <c r="C4167" s="119">
        <v>8839.8735008890599</v>
      </c>
      <c r="D4167" s="125">
        <v>0.84559804703516139</v>
      </c>
      <c r="E4167" s="119">
        <f t="shared" si="390"/>
        <v>7474.9797683896641</v>
      </c>
      <c r="F4167" s="121">
        <f t="shared" si="391"/>
        <v>7658.8550924949213</v>
      </c>
      <c r="G4167" s="110">
        <f t="shared" si="392"/>
        <v>0.86639872071977508</v>
      </c>
      <c r="H4167" s="130">
        <v>1.1827868036200113</v>
      </c>
      <c r="I4167" s="128">
        <f t="shared" si="393"/>
        <v>9058.792734240913</v>
      </c>
      <c r="J4167" s="3">
        <f t="shared" si="394"/>
        <v>9126.0411250070665</v>
      </c>
      <c r="K4167" s="122">
        <f t="shared" si="395"/>
        <v>1.0323723664246129</v>
      </c>
      <c r="M4167" s="39" t="s">
        <v>2371</v>
      </c>
      <c r="N4167" s="3">
        <v>8839.8735008890599</v>
      </c>
      <c r="O4167" s="3">
        <v>9126.0400390625</v>
      </c>
      <c r="P4167" s="110">
        <v>1.0323722362518311</v>
      </c>
    </row>
    <row r="4168" spans="2:16" x14ac:dyDescent="0.2">
      <c r="B4168" s="102" t="s">
        <v>2370</v>
      </c>
      <c r="C4168" s="119">
        <v>17885.425160456442</v>
      </c>
      <c r="D4168" s="125">
        <v>0.82872283567804672</v>
      </c>
      <c r="E4168" s="119">
        <f t="shared" si="390"/>
        <v>14822.060256280945</v>
      </c>
      <c r="F4168" s="121">
        <f t="shared" si="391"/>
        <v>15186.664739233069</v>
      </c>
      <c r="G4168" s="110">
        <f t="shared" si="392"/>
        <v>0.84910839988360109</v>
      </c>
      <c r="H4168" s="130">
        <v>0.85011519145728554</v>
      </c>
      <c r="I4168" s="128">
        <f t="shared" si="393"/>
        <v>12910.414402390727</v>
      </c>
      <c r="J4168" s="3">
        <f t="shared" si="394"/>
        <v>13006.255494924311</v>
      </c>
      <c r="K4168" s="122">
        <f t="shared" si="395"/>
        <v>0.72719856409565986</v>
      </c>
      <c r="M4168" s="39" t="s">
        <v>2370</v>
      </c>
      <c r="N4168" s="3">
        <v>17885.425160456442</v>
      </c>
      <c r="O4168" s="3">
        <v>13006.255859375</v>
      </c>
      <c r="P4168" s="110">
        <v>0.72719860076904297</v>
      </c>
    </row>
    <row r="4169" spans="2:16" x14ac:dyDescent="0.2">
      <c r="B4169" s="102" t="s">
        <v>2369</v>
      </c>
      <c r="C4169" s="119">
        <v>7681.533632090187</v>
      </c>
      <c r="D4169" s="125">
        <v>0.84727317414160341</v>
      </c>
      <c r="E4169" s="119">
        <f t="shared" si="390"/>
        <v>6508.3573827365326</v>
      </c>
      <c r="F4169" s="121">
        <f t="shared" si="391"/>
        <v>6668.4549830276073</v>
      </c>
      <c r="G4169" s="110">
        <f t="shared" si="392"/>
        <v>0.86811505389622101</v>
      </c>
      <c r="H4169" s="130">
        <v>1.0304935634363026</v>
      </c>
      <c r="I4169" s="128">
        <f t="shared" si="393"/>
        <v>6871.7999380746869</v>
      </c>
      <c r="J4169" s="3">
        <f t="shared" si="394"/>
        <v>6922.8130808918013</v>
      </c>
      <c r="K4169" s="122">
        <f t="shared" si="395"/>
        <v>0.90122798551206318</v>
      </c>
      <c r="M4169" s="39" t="s">
        <v>2369</v>
      </c>
      <c r="N4169" s="3">
        <v>7681.533632090187</v>
      </c>
      <c r="O4169" s="3">
        <v>6922.8134765625</v>
      </c>
      <c r="P4169" s="110">
        <v>0.90122801065444946</v>
      </c>
    </row>
    <row r="4170" spans="2:16" x14ac:dyDescent="0.2">
      <c r="B4170" s="102" t="s">
        <v>2368</v>
      </c>
      <c r="C4170" s="119">
        <v>20080.427549420485</v>
      </c>
      <c r="D4170" s="125">
        <v>0.67749452622748541</v>
      </c>
      <c r="E4170" s="119">
        <f t="shared" si="390"/>
        <v>13604.379749039977</v>
      </c>
      <c r="F4170" s="121">
        <f t="shared" si="391"/>
        <v>13939.030786650024</v>
      </c>
      <c r="G4170" s="110">
        <f t="shared" si="392"/>
        <v>0.69416005970711014</v>
      </c>
      <c r="H4170" s="130">
        <v>0.65414590382114146</v>
      </c>
      <c r="I4170" s="128">
        <f t="shared" si="393"/>
        <v>9118.1598923238962</v>
      </c>
      <c r="J4170" s="3">
        <f t="shared" si="394"/>
        <v>9185.8489980906652</v>
      </c>
      <c r="K4170" s="122">
        <f t="shared" si="395"/>
        <v>0.45745285928216034</v>
      </c>
      <c r="M4170" s="39" t="s">
        <v>2368</v>
      </c>
      <c r="N4170" s="3">
        <v>20080.427549420485</v>
      </c>
      <c r="O4170" s="3">
        <v>9185.849609375</v>
      </c>
      <c r="P4170" s="110">
        <v>0.45745289325714111</v>
      </c>
    </row>
    <row r="4171" spans="2:16" x14ac:dyDescent="0.2">
      <c r="B4171" s="102" t="s">
        <v>2367</v>
      </c>
      <c r="C4171" s="119">
        <v>11199.796446415021</v>
      </c>
      <c r="D4171" s="125">
        <v>0.83199532983257862</v>
      </c>
      <c r="E4171" s="119">
        <f t="shared" si="390"/>
        <v>9318.1783384928076</v>
      </c>
      <c r="F4171" s="121">
        <f t="shared" si="391"/>
        <v>9547.3940842405809</v>
      </c>
      <c r="G4171" s="110">
        <f t="shared" si="392"/>
        <v>0.85246139337618387</v>
      </c>
      <c r="H4171" s="130">
        <v>1.1143999794265615</v>
      </c>
      <c r="I4171" s="128">
        <f t="shared" si="393"/>
        <v>10639.61577105498</v>
      </c>
      <c r="J4171" s="3">
        <f t="shared" si="394"/>
        <v>10718.5994789247</v>
      </c>
      <c r="K4171" s="122">
        <f t="shared" si="395"/>
        <v>0.95703520418495203</v>
      </c>
      <c r="M4171" s="39" t="s">
        <v>2367</v>
      </c>
      <c r="N4171" s="3">
        <v>11199.796446415021</v>
      </c>
      <c r="O4171" s="3">
        <v>10718.5986328125</v>
      </c>
      <c r="P4171" s="110">
        <v>0.9570351243019104</v>
      </c>
    </row>
    <row r="4172" spans="2:16" x14ac:dyDescent="0.2">
      <c r="B4172" s="102" t="s">
        <v>2366</v>
      </c>
      <c r="C4172" s="119">
        <v>4290.9477191455417</v>
      </c>
      <c r="D4172" s="125">
        <v>0.82890176692963868</v>
      </c>
      <c r="E4172" s="119">
        <f t="shared" si="390"/>
        <v>3556.7741462024424</v>
      </c>
      <c r="F4172" s="121">
        <f t="shared" si="391"/>
        <v>3644.2664229933216</v>
      </c>
      <c r="G4172" s="110">
        <f t="shared" si="392"/>
        <v>0.84929173262428048</v>
      </c>
      <c r="H4172" s="130">
        <v>1.2398216105977087</v>
      </c>
      <c r="I4172" s="128">
        <f t="shared" si="393"/>
        <v>4518.240266002731</v>
      </c>
      <c r="J4172" s="3">
        <f t="shared" si="394"/>
        <v>4551.7816435237146</v>
      </c>
      <c r="K4172" s="122">
        <f t="shared" si="395"/>
        <v>1.0607870198964142</v>
      </c>
      <c r="M4172" s="39" t="s">
        <v>2366</v>
      </c>
      <c r="N4172" s="3">
        <v>4290.9477191455417</v>
      </c>
      <c r="O4172" s="3">
        <v>4551.78173828125</v>
      </c>
      <c r="P4172" s="110">
        <v>1.0607870817184448</v>
      </c>
    </row>
    <row r="4173" spans="2:16" x14ac:dyDescent="0.2">
      <c r="B4173" s="102" t="s">
        <v>2365</v>
      </c>
      <c r="C4173" s="119">
        <v>16488.135831893109</v>
      </c>
      <c r="D4173" s="125">
        <v>0.65106326111716772</v>
      </c>
      <c r="E4173" s="119">
        <f t="shared" si="390"/>
        <v>10734.819484455153</v>
      </c>
      <c r="F4173" s="121">
        <f t="shared" si="391"/>
        <v>10998.882862962577</v>
      </c>
      <c r="G4173" s="110">
        <f t="shared" si="392"/>
        <v>0.66707861792886047</v>
      </c>
      <c r="H4173" s="130">
        <v>0.7079327866649705</v>
      </c>
      <c r="I4173" s="128">
        <f t="shared" si="393"/>
        <v>7786.4697953786863</v>
      </c>
      <c r="J4173" s="3">
        <f t="shared" si="394"/>
        <v>7844.2730346016388</v>
      </c>
      <c r="K4173" s="122">
        <f t="shared" si="395"/>
        <v>0.47575257230889684</v>
      </c>
      <c r="M4173" s="39" t="s">
        <v>2365</v>
      </c>
      <c r="N4173" s="3">
        <v>16488.135831893109</v>
      </c>
      <c r="O4173" s="3">
        <v>7844.27294921875</v>
      </c>
      <c r="P4173" s="110">
        <v>0.4757525622844696</v>
      </c>
    </row>
    <row r="4174" spans="2:16" x14ac:dyDescent="0.2">
      <c r="B4174" s="102" t="s">
        <v>2364</v>
      </c>
      <c r="C4174" s="119">
        <v>19553.363401695337</v>
      </c>
      <c r="D4174" s="125">
        <v>0.87034082281090597</v>
      </c>
      <c r="E4174" s="119">
        <f t="shared" si="390"/>
        <v>17018.090391752175</v>
      </c>
      <c r="F4174" s="121">
        <f t="shared" si="391"/>
        <v>17436.714519628593</v>
      </c>
      <c r="G4174" s="110">
        <f t="shared" si="392"/>
        <v>0.89175013839904271</v>
      </c>
      <c r="H4174" s="130">
        <v>1.0569719550194869</v>
      </c>
      <c r="I4174" s="128">
        <f t="shared" si="393"/>
        <v>18430.118234928508</v>
      </c>
      <c r="J4174" s="3">
        <f t="shared" si="394"/>
        <v>18566.935118732916</v>
      </c>
      <c r="K4174" s="122">
        <f t="shared" si="395"/>
        <v>0.9495519894609592</v>
      </c>
      <c r="M4174" s="39" t="s">
        <v>2364</v>
      </c>
      <c r="N4174" s="3">
        <v>19553.363401695337</v>
      </c>
      <c r="O4174" s="3">
        <v>18566.935546875</v>
      </c>
      <c r="P4174" s="110">
        <v>0.94955199956893921</v>
      </c>
    </row>
    <row r="4175" spans="2:16" x14ac:dyDescent="0.2">
      <c r="B4175" s="102" t="s">
        <v>2363</v>
      </c>
      <c r="C4175" s="119">
        <v>15804.331710538772</v>
      </c>
      <c r="D4175" s="125">
        <v>0.85210752639022058</v>
      </c>
      <c r="E4175" s="119">
        <f t="shared" si="390"/>
        <v>13466.990000117717</v>
      </c>
      <c r="F4175" s="121">
        <f t="shared" si="391"/>
        <v>13798.261418599075</v>
      </c>
      <c r="G4175" s="110">
        <f t="shared" si="392"/>
        <v>0.87306832527426681</v>
      </c>
      <c r="H4175" s="130">
        <v>1.1229079107894198</v>
      </c>
      <c r="I4175" s="128">
        <f t="shared" si="393"/>
        <v>15494.176902085343</v>
      </c>
      <c r="J4175" s="3">
        <f t="shared" si="394"/>
        <v>15609.198681861017</v>
      </c>
      <c r="K4175" s="122">
        <f t="shared" si="395"/>
        <v>0.98765319329841483</v>
      </c>
      <c r="M4175" s="39" t="s">
        <v>2363</v>
      </c>
      <c r="N4175" s="3">
        <v>15804.331710538772</v>
      </c>
      <c r="O4175" s="3">
        <v>15609.197265625</v>
      </c>
      <c r="P4175" s="110">
        <v>0.98765307664871216</v>
      </c>
    </row>
    <row r="4176" spans="2:16" x14ac:dyDescent="0.2">
      <c r="B4176" s="102" t="s">
        <v>2362</v>
      </c>
      <c r="C4176" s="119">
        <v>9941.0356512753388</v>
      </c>
      <c r="D4176" s="125">
        <v>0.80267221311272441</v>
      </c>
      <c r="E4176" s="119">
        <f t="shared" si="390"/>
        <v>7979.3930868416701</v>
      </c>
      <c r="F4176" s="121">
        <f t="shared" si="391"/>
        <v>8175.6763592340367</v>
      </c>
      <c r="G4176" s="110">
        <f t="shared" si="392"/>
        <v>0.82241696398957953</v>
      </c>
      <c r="H4176" s="130">
        <v>1.182881409987546</v>
      </c>
      <c r="I4176" s="128">
        <f t="shared" si="393"/>
        <v>9670.8555794126023</v>
      </c>
      <c r="J4176" s="3">
        <f t="shared" si="394"/>
        <v>9742.6476486349329</v>
      </c>
      <c r="K4176" s="122">
        <f t="shared" si="395"/>
        <v>0.98004352769673908</v>
      </c>
      <c r="M4176" s="39" t="s">
        <v>2362</v>
      </c>
      <c r="N4176" s="3">
        <v>9941.0356512753388</v>
      </c>
      <c r="O4176" s="3">
        <v>9742.6474609375</v>
      </c>
      <c r="P4176" s="110">
        <v>0.98004353046417236</v>
      </c>
    </row>
    <row r="4177" spans="2:16" x14ac:dyDescent="0.2">
      <c r="B4177" s="102" t="s">
        <v>2361</v>
      </c>
      <c r="C4177" s="119">
        <v>9470.5492977629456</v>
      </c>
      <c r="D4177" s="125">
        <v>0.822661304052417</v>
      </c>
      <c r="E4177" s="119">
        <f t="shared" si="390"/>
        <v>7791.054435390367</v>
      </c>
      <c r="F4177" s="121">
        <f t="shared" si="391"/>
        <v>7982.7048082097335</v>
      </c>
      <c r="G4177" s="110">
        <f t="shared" si="392"/>
        <v>0.84289776202266764</v>
      </c>
      <c r="H4177" s="130">
        <v>0.77563795296396065</v>
      </c>
      <c r="I4177" s="128">
        <f t="shared" si="393"/>
        <v>6191.6888165553637</v>
      </c>
      <c r="J4177" s="3">
        <f t="shared" si="394"/>
        <v>6237.6531212098107</v>
      </c>
      <c r="K4177" s="122">
        <f t="shared" si="395"/>
        <v>0.65863688843087664</v>
      </c>
      <c r="M4177" s="39" t="s">
        <v>2361</v>
      </c>
      <c r="N4177" s="3">
        <v>9470.5492977629456</v>
      </c>
      <c r="O4177" s="3">
        <v>6237.65283203125</v>
      </c>
      <c r="P4177" s="110">
        <v>0.65863686800003052</v>
      </c>
    </row>
    <row r="4178" spans="2:16" x14ac:dyDescent="0.2">
      <c r="B4178" s="102" t="s">
        <v>2360</v>
      </c>
      <c r="C4178" s="119">
        <v>5162.6500556350802</v>
      </c>
      <c r="D4178" s="125">
        <v>0.95252794704269172</v>
      </c>
      <c r="E4178" s="119">
        <f t="shared" si="390"/>
        <v>4917.5684587939213</v>
      </c>
      <c r="F4178" s="121">
        <f t="shared" si="391"/>
        <v>5038.534604815386</v>
      </c>
      <c r="G4178" s="110">
        <f t="shared" si="392"/>
        <v>0.97595896497299461</v>
      </c>
      <c r="H4178" s="130">
        <v>1.1097299482272476</v>
      </c>
      <c r="I4178" s="128">
        <f t="shared" si="393"/>
        <v>5591.4127461429734</v>
      </c>
      <c r="J4178" s="3">
        <f t="shared" si="394"/>
        <v>5632.9208720399483</v>
      </c>
      <c r="K4178" s="122">
        <f t="shared" si="395"/>
        <v>1.0910909729183684</v>
      </c>
      <c r="M4178" s="39" t="s">
        <v>2360</v>
      </c>
      <c r="N4178" s="3">
        <v>5162.6500556350802</v>
      </c>
      <c r="O4178" s="3">
        <v>5632.92138671875</v>
      </c>
      <c r="P4178" s="110">
        <v>1.0910910367965698</v>
      </c>
    </row>
    <row r="4179" spans="2:16" x14ac:dyDescent="0.2">
      <c r="B4179" s="102" t="s">
        <v>2359</v>
      </c>
      <c r="C4179" s="119">
        <v>8718.5400867287517</v>
      </c>
      <c r="D4179" s="125">
        <v>0.93709059362023717</v>
      </c>
      <c r="E4179" s="119">
        <f t="shared" si="390"/>
        <v>8170.0619053744804</v>
      </c>
      <c r="F4179" s="121">
        <f t="shared" si="391"/>
        <v>8371.0353965889426</v>
      </c>
      <c r="G4179" s="110">
        <f t="shared" si="392"/>
        <v>0.96014187161119136</v>
      </c>
      <c r="H4179" s="130">
        <v>1.0348388036732021</v>
      </c>
      <c r="I4179" s="128">
        <f t="shared" si="393"/>
        <v>8662.672255312129</v>
      </c>
      <c r="J4179" s="3">
        <f t="shared" si="394"/>
        <v>8726.9800263357865</v>
      </c>
      <c r="K4179" s="122">
        <f t="shared" si="395"/>
        <v>1.0009680450537679</v>
      </c>
      <c r="M4179" s="39" t="s">
        <v>2359</v>
      </c>
      <c r="N4179" s="3">
        <v>8718.5400867287517</v>
      </c>
      <c r="O4179" s="3">
        <v>8726.98046875</v>
      </c>
      <c r="P4179" s="110">
        <v>1.0009680986404419</v>
      </c>
    </row>
    <row r="4180" spans="2:16" x14ac:dyDescent="0.2">
      <c r="B4180" s="102" t="s">
        <v>2358</v>
      </c>
      <c r="C4180" s="119">
        <v>14700.732697115427</v>
      </c>
      <c r="D4180" s="125">
        <v>0.81173149368125253</v>
      </c>
      <c r="E4180" s="119">
        <f t="shared" si="390"/>
        <v>11933.047710438334</v>
      </c>
      <c r="F4180" s="121">
        <f t="shared" si="391"/>
        <v>12226.586032053488</v>
      </c>
      <c r="G4180" s="110">
        <f t="shared" si="392"/>
        <v>0.83169909173660339</v>
      </c>
      <c r="H4180" s="130">
        <v>1.0907452397396689</v>
      </c>
      <c r="I4180" s="128">
        <f t="shared" si="393"/>
        <v>13336.090512729868</v>
      </c>
      <c r="J4180" s="3">
        <f t="shared" si="394"/>
        <v>13435.09163268076</v>
      </c>
      <c r="K4180" s="122">
        <f t="shared" si="395"/>
        <v>0.91390625960548144</v>
      </c>
      <c r="M4180" s="39" t="s">
        <v>2358</v>
      </c>
      <c r="N4180" s="3">
        <v>14700.732697115427</v>
      </c>
      <c r="O4180" s="3">
        <v>13435.0908203125</v>
      </c>
      <c r="P4180" s="110">
        <v>0.91390621662139893</v>
      </c>
    </row>
    <row r="4181" spans="2:16" x14ac:dyDescent="0.2">
      <c r="B4181" s="102" t="s">
        <v>2357</v>
      </c>
      <c r="C4181" s="119">
        <v>11608.443205555179</v>
      </c>
      <c r="D4181" s="125">
        <v>0.84803254745665502</v>
      </c>
      <c r="E4181" s="119">
        <f t="shared" si="390"/>
        <v>9844.337663612856</v>
      </c>
      <c r="F4181" s="121">
        <f t="shared" si="391"/>
        <v>10086.496282710812</v>
      </c>
      <c r="G4181" s="110">
        <f t="shared" si="392"/>
        <v>0.86889310686242194</v>
      </c>
      <c r="H4181" s="130">
        <v>0.88493084199127681</v>
      </c>
      <c r="I4181" s="128">
        <f t="shared" si="393"/>
        <v>8925.8516482011619</v>
      </c>
      <c r="J4181" s="3">
        <f t="shared" si="394"/>
        <v>8992.1131443153281</v>
      </c>
      <c r="K4181" s="122">
        <f t="shared" si="395"/>
        <v>0.77461835192613815</v>
      </c>
      <c r="M4181" s="39" t="s">
        <v>2357</v>
      </c>
      <c r="N4181" s="3">
        <v>11608.443205555179</v>
      </c>
      <c r="O4181" s="3">
        <v>8992.11328125</v>
      </c>
      <c r="P4181" s="110">
        <v>0.77461838722229004</v>
      </c>
    </row>
    <row r="4182" spans="2:16" x14ac:dyDescent="0.2">
      <c r="B4182" s="102" t="s">
        <v>2356</v>
      </c>
      <c r="C4182" s="119">
        <v>17426.821333582859</v>
      </c>
      <c r="D4182" s="125">
        <v>0.86300709978841572</v>
      </c>
      <c r="E4182" s="119">
        <f t="shared" si="390"/>
        <v>15039.470537626234</v>
      </c>
      <c r="F4182" s="121">
        <f t="shared" si="391"/>
        <v>15409.423046550981</v>
      </c>
      <c r="G4182" s="110">
        <f t="shared" si="392"/>
        <v>0.88423601479495328</v>
      </c>
      <c r="H4182" s="130">
        <v>1.1456329262899594</v>
      </c>
      <c r="I4182" s="128">
        <f t="shared" si="393"/>
        <v>17653.542417260138</v>
      </c>
      <c r="J4182" s="3">
        <f t="shared" si="394"/>
        <v>17784.594352513654</v>
      </c>
      <c r="K4182" s="122">
        <f t="shared" si="395"/>
        <v>1.0205300216305848</v>
      </c>
      <c r="M4182" s="39" t="s">
        <v>2356</v>
      </c>
      <c r="N4182" s="3">
        <v>17426.821333582859</v>
      </c>
      <c r="O4182" s="3">
        <v>17784.59375</v>
      </c>
      <c r="P4182" s="110">
        <v>1.0205299854278564</v>
      </c>
    </row>
    <row r="4183" spans="2:16" x14ac:dyDescent="0.2">
      <c r="B4183" s="102" t="s">
        <v>2355</v>
      </c>
      <c r="C4183" s="119">
        <v>40751.083449648642</v>
      </c>
      <c r="D4183" s="125">
        <v>0.92817323197082868</v>
      </c>
      <c r="E4183" s="119">
        <f t="shared" si="390"/>
        <v>37824.064831773328</v>
      </c>
      <c r="F4183" s="121">
        <f t="shared" si="391"/>
        <v>38754.490384138255</v>
      </c>
      <c r="G4183" s="110">
        <f t="shared" si="392"/>
        <v>0.95100515381444162</v>
      </c>
      <c r="H4183" s="130">
        <v>0.94678371556786012</v>
      </c>
      <c r="I4183" s="128">
        <f t="shared" si="393"/>
        <v>36692.120400833322</v>
      </c>
      <c r="J4183" s="3">
        <f t="shared" si="394"/>
        <v>36964.506150584202</v>
      </c>
      <c r="K4183" s="122">
        <f t="shared" si="395"/>
        <v>0.90708032821401985</v>
      </c>
      <c r="M4183" s="39" t="s">
        <v>2355</v>
      </c>
      <c r="N4183" s="3">
        <v>40751.083449648642</v>
      </c>
      <c r="O4183" s="3">
        <v>36964.5078125</v>
      </c>
      <c r="P4183" s="110">
        <v>0.90708035230636597</v>
      </c>
    </row>
    <row r="4184" spans="2:16" x14ac:dyDescent="0.2">
      <c r="B4184" s="102" t="s">
        <v>2354</v>
      </c>
      <c r="C4184" s="119">
        <v>15889.803560311653</v>
      </c>
      <c r="D4184" s="125">
        <v>0.90156843632265793</v>
      </c>
      <c r="E4184" s="119">
        <f t="shared" si="390"/>
        <v>14325.745349344379</v>
      </c>
      <c r="F4184" s="121">
        <f t="shared" si="391"/>
        <v>14678.141094988992</v>
      </c>
      <c r="G4184" s="110">
        <f t="shared" si="392"/>
        <v>0.92374591286017782</v>
      </c>
      <c r="H4184" s="130">
        <v>1.1773422017229989</v>
      </c>
      <c r="I4184" s="128">
        <f t="shared" si="393"/>
        <v>17281.194953975169</v>
      </c>
      <c r="J4184" s="3">
        <f t="shared" si="394"/>
        <v>17409.482749630137</v>
      </c>
      <c r="K4184" s="122">
        <f t="shared" si="395"/>
        <v>1.0956386391782855</v>
      </c>
      <c r="M4184" s="39" t="s">
        <v>2354</v>
      </c>
      <c r="N4184" s="3">
        <v>15889.803560311653</v>
      </c>
      <c r="O4184" s="3">
        <v>17409.48046875</v>
      </c>
      <c r="P4184" s="110">
        <v>1.0956385135650635</v>
      </c>
    </row>
    <row r="4185" spans="2:16" x14ac:dyDescent="0.2">
      <c r="B4185" s="102" t="s">
        <v>2353</v>
      </c>
      <c r="C4185" s="119">
        <v>10955.517897091844</v>
      </c>
      <c r="D4185" s="125">
        <v>1.1263140389092698</v>
      </c>
      <c r="E4185" s="119">
        <f t="shared" si="390"/>
        <v>12339.353611016306</v>
      </c>
      <c r="F4185" s="121">
        <f t="shared" si="391"/>
        <v>12642.886558900629</v>
      </c>
      <c r="G4185" s="110">
        <f t="shared" si="392"/>
        <v>1.1540199813152328</v>
      </c>
      <c r="H4185" s="130">
        <v>0.84847570380263726</v>
      </c>
      <c r="I4185" s="128">
        <f t="shared" si="393"/>
        <v>10727.182071160112</v>
      </c>
      <c r="J4185" s="3">
        <f t="shared" si="394"/>
        <v>10806.815831739963</v>
      </c>
      <c r="K4185" s="122">
        <f t="shared" si="395"/>
        <v>0.98642674251015061</v>
      </c>
      <c r="M4185" s="39" t="s">
        <v>2353</v>
      </c>
      <c r="N4185" s="3">
        <v>10955.517897091844</v>
      </c>
      <c r="O4185" s="3">
        <v>10806.8154296875</v>
      </c>
      <c r="P4185" s="110">
        <v>0.9864267110824585</v>
      </c>
    </row>
    <row r="4186" spans="2:16" x14ac:dyDescent="0.2">
      <c r="B4186" s="102" t="s">
        <v>2352</v>
      </c>
      <c r="C4186" s="119">
        <v>9130.6208543526391</v>
      </c>
      <c r="D4186" s="125">
        <v>0.93935136708993627</v>
      </c>
      <c r="E4186" s="119">
        <f t="shared" si="390"/>
        <v>8576.8611819160342</v>
      </c>
      <c r="F4186" s="121">
        <f t="shared" si="391"/>
        <v>8787.8414358425744</v>
      </c>
      <c r="G4186" s="110">
        <f t="shared" si="392"/>
        <v>0.96245825733234136</v>
      </c>
      <c r="H4186" s="130">
        <v>0.83586228972729948</v>
      </c>
      <c r="I4186" s="128">
        <f t="shared" si="393"/>
        <v>7345.4252643238142</v>
      </c>
      <c r="J4186" s="3">
        <f t="shared" si="394"/>
        <v>7399.9543879068824</v>
      </c>
      <c r="K4186" s="122">
        <f t="shared" si="395"/>
        <v>0.81045467837811547</v>
      </c>
      <c r="M4186" s="39" t="s">
        <v>2352</v>
      </c>
      <c r="N4186" s="3">
        <v>9130.6208543526391</v>
      </c>
      <c r="O4186" s="3">
        <v>7399.955078125</v>
      </c>
      <c r="P4186" s="110">
        <v>0.81045472621917725</v>
      </c>
    </row>
    <row r="4187" spans="2:16" x14ac:dyDescent="0.2">
      <c r="B4187" s="102" t="s">
        <v>2351</v>
      </c>
      <c r="C4187" s="119">
        <v>16557.341228118694</v>
      </c>
      <c r="D4187" s="125">
        <v>0.85353070433081202</v>
      </c>
      <c r="E4187" s="119">
        <f t="shared" si="390"/>
        <v>14132.199120281741</v>
      </c>
      <c r="F4187" s="121">
        <f t="shared" si="391"/>
        <v>14479.833866338269</v>
      </c>
      <c r="G4187" s="110">
        <f t="shared" si="392"/>
        <v>0.8745265116447396</v>
      </c>
      <c r="H4187" s="130">
        <v>1.0367617072777597</v>
      </c>
      <c r="I4187" s="128">
        <f t="shared" si="393"/>
        <v>15012.137280363188</v>
      </c>
      <c r="J4187" s="3">
        <f t="shared" si="394"/>
        <v>15123.580615439074</v>
      </c>
      <c r="K4187" s="122">
        <f t="shared" si="395"/>
        <v>0.91340634991294856</v>
      </c>
      <c r="M4187" s="39" t="s">
        <v>2351</v>
      </c>
      <c r="N4187" s="3">
        <v>16557.341228118694</v>
      </c>
      <c r="O4187" s="3">
        <v>15123.580078125</v>
      </c>
      <c r="P4187" s="110">
        <v>0.91340631246566772</v>
      </c>
    </row>
    <row r="4188" spans="2:16" x14ac:dyDescent="0.2">
      <c r="B4188" s="102" t="s">
        <v>2350</v>
      </c>
      <c r="C4188" s="119">
        <v>3389.8610515418545</v>
      </c>
      <c r="D4188" s="125">
        <v>0.85405922018837788</v>
      </c>
      <c r="E4188" s="119">
        <f t="shared" si="390"/>
        <v>2895.142086226791</v>
      </c>
      <c r="F4188" s="121">
        <f t="shared" si="391"/>
        <v>2966.3590267310196</v>
      </c>
      <c r="G4188" s="110">
        <f t="shared" si="392"/>
        <v>0.87506802834346031</v>
      </c>
      <c r="H4188" s="130">
        <v>1.1859767305237565</v>
      </c>
      <c r="I4188" s="128">
        <f t="shared" si="393"/>
        <v>3518.0327800820874</v>
      </c>
      <c r="J4188" s="3">
        <f t="shared" si="394"/>
        <v>3544.149068429082</v>
      </c>
      <c r="K4188" s="122">
        <f t="shared" si="395"/>
        <v>1.045514554886269</v>
      </c>
      <c r="M4188" s="39" t="s">
        <v>2350</v>
      </c>
      <c r="N4188" s="3">
        <v>3389.8610515418545</v>
      </c>
      <c r="O4188" s="3">
        <v>3544.149169921875</v>
      </c>
      <c r="P4188" s="110">
        <v>1.0455145835876465</v>
      </c>
    </row>
    <row r="4189" spans="2:16" x14ac:dyDescent="0.2">
      <c r="B4189" s="102" t="s">
        <v>2349</v>
      </c>
      <c r="C4189" s="119">
        <v>9808.7095276476775</v>
      </c>
      <c r="D4189" s="125">
        <v>0.83422314722451685</v>
      </c>
      <c r="E4189" s="119">
        <f t="shared" si="390"/>
        <v>8182.6525323653495</v>
      </c>
      <c r="F4189" s="121">
        <f t="shared" si="391"/>
        <v>8383.9357375443124</v>
      </c>
      <c r="G4189" s="110">
        <f t="shared" si="392"/>
        <v>0.85474401234052511</v>
      </c>
      <c r="H4189" s="130">
        <v>1.1420729390795954</v>
      </c>
      <c r="I4189" s="128">
        <f t="shared" si="393"/>
        <v>9575.0661288316878</v>
      </c>
      <c r="J4189" s="3">
        <f t="shared" si="394"/>
        <v>9646.1471003842835</v>
      </c>
      <c r="K4189" s="122">
        <f t="shared" si="395"/>
        <v>0.983426726338956</v>
      </c>
      <c r="M4189" s="39" t="s">
        <v>2349</v>
      </c>
      <c r="N4189" s="3">
        <v>9808.7095276476775</v>
      </c>
      <c r="O4189" s="3">
        <v>9646.1455078125</v>
      </c>
      <c r="P4189" s="110">
        <v>0.98342657089233398</v>
      </c>
    </row>
    <row r="4190" spans="2:16" x14ac:dyDescent="0.2">
      <c r="B4190" s="102" t="s">
        <v>2348</v>
      </c>
      <c r="C4190" s="119">
        <v>5828.9714261199542</v>
      </c>
      <c r="D4190" s="125">
        <v>0.84597607423756771</v>
      </c>
      <c r="E4190" s="119">
        <f t="shared" si="390"/>
        <v>4931.170363911915</v>
      </c>
      <c r="F4190" s="121">
        <f t="shared" si="391"/>
        <v>5052.4711000981051</v>
      </c>
      <c r="G4190" s="110">
        <f t="shared" si="392"/>
        <v>0.86678604692719774</v>
      </c>
      <c r="H4190" s="130">
        <v>1.1421825891561228</v>
      </c>
      <c r="I4190" s="128">
        <f t="shared" si="393"/>
        <v>5770.8445227465381</v>
      </c>
      <c r="J4190" s="3">
        <f t="shared" si="394"/>
        <v>5813.684669209928</v>
      </c>
      <c r="K4190" s="122">
        <f t="shared" si="395"/>
        <v>0.99737745207644601</v>
      </c>
      <c r="M4190" s="39" t="s">
        <v>2348</v>
      </c>
      <c r="N4190" s="3">
        <v>5828.9714261199542</v>
      </c>
      <c r="O4190" s="3">
        <v>5813.68505859375</v>
      </c>
      <c r="P4190" s="110">
        <v>0.99737751483917236</v>
      </c>
    </row>
    <row r="4191" spans="2:16" x14ac:dyDescent="0.2">
      <c r="B4191" s="102" t="s">
        <v>2347</v>
      </c>
      <c r="C4191" s="119">
        <v>17605.982058599788</v>
      </c>
      <c r="D4191" s="125">
        <v>0.87201742349491473</v>
      </c>
      <c r="E4191" s="119">
        <f t="shared" si="390"/>
        <v>15352.723112837883</v>
      </c>
      <c r="F4191" s="121">
        <f t="shared" si="391"/>
        <v>15730.38125048385</v>
      </c>
      <c r="G4191" s="110">
        <f t="shared" si="392"/>
        <v>0.89346798140125416</v>
      </c>
      <c r="H4191" s="130">
        <v>1.0865789764494331</v>
      </c>
      <c r="I4191" s="128">
        <f t="shared" si="393"/>
        <v>17092.301558310097</v>
      </c>
      <c r="J4191" s="3">
        <f t="shared" si="394"/>
        <v>17219.187094606947</v>
      </c>
      <c r="K4191" s="122">
        <f t="shared" si="395"/>
        <v>0.97803048062269793</v>
      </c>
      <c r="M4191" s="39" t="s">
        <v>2347</v>
      </c>
      <c r="N4191" s="3">
        <v>17605.982058599788</v>
      </c>
      <c r="O4191" s="3">
        <v>17219.185546875</v>
      </c>
      <c r="P4191" s="110">
        <v>0.97803038358688354</v>
      </c>
    </row>
    <row r="4192" spans="2:16" x14ac:dyDescent="0.2">
      <c r="B4192" s="102" t="s">
        <v>2346</v>
      </c>
      <c r="C4192" s="119">
        <v>16653.181994085837</v>
      </c>
      <c r="D4192" s="125">
        <v>0.87329921745207739</v>
      </c>
      <c r="E4192" s="119">
        <f t="shared" si="390"/>
        <v>14543.210803522186</v>
      </c>
      <c r="F4192" s="121">
        <f t="shared" si="391"/>
        <v>14900.955932323359</v>
      </c>
      <c r="G4192" s="110">
        <f t="shared" si="392"/>
        <v>0.89478130591590488</v>
      </c>
      <c r="H4192" s="130">
        <v>0.99180434349086399</v>
      </c>
      <c r="I4192" s="128">
        <f t="shared" si="393"/>
        <v>14778.832815844264</v>
      </c>
      <c r="J4192" s="3">
        <f t="shared" si="394"/>
        <v>14888.544203821044</v>
      </c>
      <c r="K4192" s="122">
        <f t="shared" si="395"/>
        <v>0.89403599919273802</v>
      </c>
      <c r="M4192" s="39" t="s">
        <v>2346</v>
      </c>
      <c r="N4192" s="3">
        <v>16653.181994085837</v>
      </c>
      <c r="O4192" s="3">
        <v>14888.54296875</v>
      </c>
      <c r="P4192" s="110">
        <v>0.8940359354019165</v>
      </c>
    </row>
    <row r="4193" spans="2:16" x14ac:dyDescent="0.2">
      <c r="B4193" s="102" t="s">
        <v>2345</v>
      </c>
      <c r="C4193" s="119">
        <v>12379.494001035198</v>
      </c>
      <c r="D4193" s="125">
        <v>0.83935919912002088</v>
      </c>
      <c r="E4193" s="119">
        <f t="shared" si="390"/>
        <v>10390.842170220007</v>
      </c>
      <c r="F4193" s="121">
        <f t="shared" si="391"/>
        <v>10646.444129151781</v>
      </c>
      <c r="G4193" s="110">
        <f t="shared" si="392"/>
        <v>0.86000640480632762</v>
      </c>
      <c r="H4193" s="130">
        <v>1.1324942755551621</v>
      </c>
      <c r="I4193" s="128">
        <f t="shared" si="393"/>
        <v>12057.037031282254</v>
      </c>
      <c r="J4193" s="3">
        <f t="shared" si="394"/>
        <v>12146.543035177992</v>
      </c>
      <c r="K4193" s="122">
        <f t="shared" si="395"/>
        <v>0.98118251312713378</v>
      </c>
      <c r="M4193" s="39" t="s">
        <v>2345</v>
      </c>
      <c r="N4193" s="3">
        <v>12379.494001035198</v>
      </c>
      <c r="O4193" s="3">
        <v>12146.5419921875</v>
      </c>
      <c r="P4193" s="110">
        <v>0.98118245601654053</v>
      </c>
    </row>
    <row r="4194" spans="2:16" x14ac:dyDescent="0.2">
      <c r="B4194" s="102" t="s">
        <v>2344</v>
      </c>
      <c r="C4194" s="119">
        <v>9342.2985156298382</v>
      </c>
      <c r="D4194" s="125">
        <v>0.80468706575358762</v>
      </c>
      <c r="E4194" s="119">
        <f t="shared" si="390"/>
        <v>7517.6267799362713</v>
      </c>
      <c r="F4194" s="121">
        <f t="shared" si="391"/>
        <v>7702.5511681611943</v>
      </c>
      <c r="G4194" s="110">
        <f t="shared" si="392"/>
        <v>0.82448137953145939</v>
      </c>
      <c r="H4194" s="130">
        <v>1.2071595243573361</v>
      </c>
      <c r="I4194" s="128">
        <f t="shared" si="393"/>
        <v>9298.208004495511</v>
      </c>
      <c r="J4194" s="3">
        <f t="shared" si="394"/>
        <v>9367.2337062259176</v>
      </c>
      <c r="K4194" s="122">
        <f t="shared" si="395"/>
        <v>1.002669063780649</v>
      </c>
      <c r="M4194" s="39" t="s">
        <v>2344</v>
      </c>
      <c r="N4194" s="3">
        <v>9342.2985156298382</v>
      </c>
      <c r="O4194" s="3">
        <v>9367.2333984375</v>
      </c>
      <c r="P4194" s="110">
        <v>1.0026689767837524</v>
      </c>
    </row>
    <row r="4195" spans="2:16" x14ac:dyDescent="0.2">
      <c r="B4195" s="102" t="s">
        <v>2343</v>
      </c>
      <c r="C4195" s="119">
        <v>16514.8944527067</v>
      </c>
      <c r="D4195" s="125">
        <v>0.87318487173260695</v>
      </c>
      <c r="E4195" s="119">
        <f t="shared" si="390"/>
        <v>14420.555994364242</v>
      </c>
      <c r="F4195" s="121">
        <f t="shared" si="391"/>
        <v>14775.283965462544</v>
      </c>
      <c r="G4195" s="110">
        <f t="shared" si="392"/>
        <v>0.89466414743213551</v>
      </c>
      <c r="H4195" s="130">
        <v>0.92046254220902346</v>
      </c>
      <c r="I4195" s="128">
        <f t="shared" si="393"/>
        <v>13600.095440709874</v>
      </c>
      <c r="J4195" s="3">
        <f t="shared" si="394"/>
        <v>13701.056414151384</v>
      </c>
      <c r="K4195" s="122">
        <f t="shared" si="395"/>
        <v>0.82961816397838717</v>
      </c>
      <c r="M4195" s="39" t="s">
        <v>2343</v>
      </c>
      <c r="N4195" s="3">
        <v>16514.8944527067</v>
      </c>
      <c r="O4195" s="3">
        <v>13701.0556640625</v>
      </c>
      <c r="P4195" s="110">
        <v>0.82961809635162354</v>
      </c>
    </row>
    <row r="4196" spans="2:16" x14ac:dyDescent="0.2">
      <c r="B4196" s="102" t="s">
        <v>2342</v>
      </c>
      <c r="C4196" s="119">
        <v>18726.096136288008</v>
      </c>
      <c r="D4196" s="125">
        <v>0.92182438463305649</v>
      </c>
      <c r="E4196" s="119">
        <f t="shared" si="390"/>
        <v>17262.172047413151</v>
      </c>
      <c r="F4196" s="121">
        <f t="shared" si="391"/>
        <v>17686.800284321755</v>
      </c>
      <c r="G4196" s="110">
        <f t="shared" si="392"/>
        <v>0.944500132627629</v>
      </c>
      <c r="H4196" s="130">
        <v>0.90446063637261609</v>
      </c>
      <c r="I4196" s="128">
        <f t="shared" si="393"/>
        <v>15997.014640553021</v>
      </c>
      <c r="J4196" s="3">
        <f t="shared" si="394"/>
        <v>16115.76926086501</v>
      </c>
      <c r="K4196" s="122">
        <f t="shared" si="395"/>
        <v>0.86060485557560362</v>
      </c>
      <c r="M4196" s="39" t="s">
        <v>2342</v>
      </c>
      <c r="N4196" s="3">
        <v>18726.096136288008</v>
      </c>
      <c r="O4196" s="3">
        <v>16115.76953125</v>
      </c>
      <c r="P4196" s="110">
        <v>0.86060488224029541</v>
      </c>
    </row>
    <row r="4197" spans="2:16" x14ac:dyDescent="0.2">
      <c r="B4197" s="102" t="s">
        <v>2341</v>
      </c>
      <c r="C4197" s="119">
        <v>7276.6320417517209</v>
      </c>
      <c r="D4197" s="125">
        <v>0.84490154196565381</v>
      </c>
      <c r="E4197" s="119">
        <f t="shared" si="390"/>
        <v>6148.037632392713</v>
      </c>
      <c r="F4197" s="121">
        <f t="shared" si="391"/>
        <v>6299.2718092460182</v>
      </c>
      <c r="G4197" s="110">
        <f t="shared" si="392"/>
        <v>0.86568508248076526</v>
      </c>
      <c r="H4197" s="130">
        <v>1.1149611507782931</v>
      </c>
      <c r="I4197" s="128">
        <f t="shared" si="393"/>
        <v>7023.4433455021999</v>
      </c>
      <c r="J4197" s="3">
        <f t="shared" si="394"/>
        <v>7075.582220568519</v>
      </c>
      <c r="K4197" s="122">
        <f t="shared" si="395"/>
        <v>0.9723704840330496</v>
      </c>
      <c r="M4197" s="39" t="s">
        <v>2341</v>
      </c>
      <c r="N4197" s="3">
        <v>7276.6320417517209</v>
      </c>
      <c r="O4197" s="3">
        <v>7075.58203125</v>
      </c>
      <c r="P4197" s="110">
        <v>0.972370445728302</v>
      </c>
    </row>
    <row r="4198" spans="2:16" x14ac:dyDescent="0.2">
      <c r="B4198" s="102" t="s">
        <v>2340</v>
      </c>
      <c r="C4198" s="119">
        <v>6167.4723228296225</v>
      </c>
      <c r="D4198" s="125">
        <v>0.8622997550210737</v>
      </c>
      <c r="E4198" s="119">
        <f t="shared" si="390"/>
        <v>5318.2098730752359</v>
      </c>
      <c r="F4198" s="121">
        <f t="shared" si="391"/>
        <v>5449.031305958144</v>
      </c>
      <c r="G4198" s="110">
        <f t="shared" si="392"/>
        <v>0.8835112702148521</v>
      </c>
      <c r="H4198" s="130">
        <v>1.2508382747414455</v>
      </c>
      <c r="I4198" s="128">
        <f t="shared" si="393"/>
        <v>6815.8569177568106</v>
      </c>
      <c r="J4198" s="3">
        <f t="shared" si="394"/>
        <v>6866.4547648274229</v>
      </c>
      <c r="K4198" s="122">
        <f t="shared" si="395"/>
        <v>1.1133336974063808</v>
      </c>
      <c r="M4198" s="39" t="s">
        <v>2340</v>
      </c>
      <c r="N4198" s="3">
        <v>6167.4723228296225</v>
      </c>
      <c r="O4198" s="3">
        <v>6866.45458984375</v>
      </c>
      <c r="P4198" s="110">
        <v>1.1133337020874023</v>
      </c>
    </row>
    <row r="4199" spans="2:16" x14ac:dyDescent="0.2">
      <c r="B4199" s="102" t="s">
        <v>2339</v>
      </c>
      <c r="C4199" s="119">
        <v>6800.7362249554863</v>
      </c>
      <c r="D4199" s="125">
        <v>0.86735674750583758</v>
      </c>
      <c r="E4199" s="119">
        <f t="shared" si="390"/>
        <v>5898.6644527225189</v>
      </c>
      <c r="F4199" s="121">
        <f t="shared" si="391"/>
        <v>6043.7643555502382</v>
      </c>
      <c r="G4199" s="110">
        <f t="shared" si="392"/>
        <v>0.88869265850548373</v>
      </c>
      <c r="H4199" s="130">
        <v>1.2301429630992051</v>
      </c>
      <c r="I4199" s="128">
        <f t="shared" si="393"/>
        <v>7434.6941926099289</v>
      </c>
      <c r="J4199" s="3">
        <f t="shared" si="394"/>
        <v>7489.886008446676</v>
      </c>
      <c r="K4199" s="122">
        <f t="shared" si="395"/>
        <v>1.1013345850648251</v>
      </c>
      <c r="M4199" s="39" t="s">
        <v>2339</v>
      </c>
      <c r="N4199" s="3">
        <v>6800.7362249554863</v>
      </c>
      <c r="O4199" s="3">
        <v>7489.8857421875</v>
      </c>
      <c r="P4199" s="110">
        <v>1.1013345718383789</v>
      </c>
    </row>
    <row r="4200" spans="2:16" x14ac:dyDescent="0.2">
      <c r="B4200" s="102" t="s">
        <v>2338</v>
      </c>
      <c r="C4200" s="119">
        <v>8942.038516491979</v>
      </c>
      <c r="D4200" s="125">
        <v>0.97548374808250038</v>
      </c>
      <c r="E4200" s="119">
        <f t="shared" si="390"/>
        <v>8722.8132475656766</v>
      </c>
      <c r="F4200" s="121">
        <f t="shared" si="391"/>
        <v>8937.3837430991116</v>
      </c>
      <c r="G4200" s="110">
        <f t="shared" si="392"/>
        <v>0.99947945053196963</v>
      </c>
      <c r="H4200" s="130">
        <v>0.84687912678017219</v>
      </c>
      <c r="I4200" s="128">
        <f t="shared" si="393"/>
        <v>7568.8837400550829</v>
      </c>
      <c r="J4200" s="3">
        <f t="shared" si="394"/>
        <v>7625.0717185580979</v>
      </c>
      <c r="K4200" s="122">
        <f t="shared" si="395"/>
        <v>0.85272186028890695</v>
      </c>
      <c r="M4200" s="39" t="s">
        <v>2338</v>
      </c>
      <c r="N4200" s="3">
        <v>8942.038516491979</v>
      </c>
      <c r="O4200" s="3">
        <v>7625.07177734375</v>
      </c>
      <c r="P4200" s="110">
        <v>0.85272186994552612</v>
      </c>
    </row>
    <row r="4201" spans="2:16" x14ac:dyDescent="0.2">
      <c r="B4201" s="102" t="s">
        <v>2337</v>
      </c>
      <c r="C4201" s="119">
        <v>7499.8579172318623</v>
      </c>
      <c r="D4201" s="125">
        <v>0.66765275062305607</v>
      </c>
      <c r="E4201" s="119">
        <f t="shared" si="390"/>
        <v>5007.3007677219575</v>
      </c>
      <c r="F4201" s="121">
        <f t="shared" si="391"/>
        <v>5130.4742183647177</v>
      </c>
      <c r="G4201" s="110">
        <f t="shared" si="392"/>
        <v>0.68407618850709306</v>
      </c>
      <c r="H4201" s="130">
        <v>0.74571077247746109</v>
      </c>
      <c r="I4201" s="128">
        <f t="shared" si="393"/>
        <v>3825.8498925524523</v>
      </c>
      <c r="J4201" s="3">
        <f t="shared" si="394"/>
        <v>3854.2512762836996</v>
      </c>
      <c r="K4201" s="122">
        <f t="shared" si="395"/>
        <v>0.51390990587009322</v>
      </c>
      <c r="M4201" s="39" t="s">
        <v>2337</v>
      </c>
      <c r="N4201" s="3">
        <v>7499.8579172318623</v>
      </c>
      <c r="O4201" s="3">
        <v>3854.251220703125</v>
      </c>
      <c r="P4201" s="110">
        <v>0.51390987634658813</v>
      </c>
    </row>
    <row r="4202" spans="2:16" x14ac:dyDescent="0.2">
      <c r="B4202" s="102" t="s">
        <v>2336</v>
      </c>
      <c r="C4202" s="119">
        <v>12917.903660057222</v>
      </c>
      <c r="D4202" s="125">
        <v>0.80467561400076593</v>
      </c>
      <c r="E4202" s="119">
        <f t="shared" si="390"/>
        <v>10394.722059259286</v>
      </c>
      <c r="F4202" s="121">
        <f t="shared" si="391"/>
        <v>10650.419458697481</v>
      </c>
      <c r="G4202" s="110">
        <f t="shared" si="392"/>
        <v>0.8244696460795794</v>
      </c>
      <c r="H4202" s="130">
        <v>1.1043495777902841</v>
      </c>
      <c r="I4202" s="128">
        <f t="shared" si="393"/>
        <v>11761.786232501989</v>
      </c>
      <c r="J4202" s="3">
        <f t="shared" si="394"/>
        <v>11849.100427657546</v>
      </c>
      <c r="K4202" s="122">
        <f t="shared" si="395"/>
        <v>0.9172618668999315</v>
      </c>
      <c r="M4202" s="39" t="s">
        <v>2336</v>
      </c>
      <c r="N4202" s="3">
        <v>12917.903660057222</v>
      </c>
      <c r="O4202" s="3">
        <v>11849.1005859375</v>
      </c>
      <c r="P4202" s="110">
        <v>0.91726189851760864</v>
      </c>
    </row>
    <row r="4203" spans="2:16" x14ac:dyDescent="0.2">
      <c r="B4203" s="102" t="s">
        <v>2335</v>
      </c>
      <c r="C4203" s="119">
        <v>16991.248245461662</v>
      </c>
      <c r="D4203" s="125">
        <v>0.87335172224577229</v>
      </c>
      <c r="E4203" s="119">
        <f t="shared" si="390"/>
        <v>14839.335918279399</v>
      </c>
      <c r="F4203" s="121">
        <f t="shared" si="391"/>
        <v>15204.365361304664</v>
      </c>
      <c r="G4203" s="110">
        <f t="shared" si="392"/>
        <v>0.8948351022630564</v>
      </c>
      <c r="H4203" s="130">
        <v>1.0821277918422423</v>
      </c>
      <c r="I4203" s="128">
        <f t="shared" si="393"/>
        <v>16453.066314791293</v>
      </c>
      <c r="J4203" s="3">
        <f t="shared" si="394"/>
        <v>16575.206457004319</v>
      </c>
      <c r="K4203" s="122">
        <f t="shared" si="395"/>
        <v>0.97551434818401483</v>
      </c>
      <c r="M4203" s="39" t="s">
        <v>2335</v>
      </c>
      <c r="N4203" s="3">
        <v>16991.248245461662</v>
      </c>
      <c r="O4203" s="3">
        <v>16575.20703125</v>
      </c>
      <c r="P4203" s="110">
        <v>0.97551435232162476</v>
      </c>
    </row>
    <row r="4204" spans="2:16" x14ac:dyDescent="0.2">
      <c r="B4204" s="102" t="s">
        <v>2334</v>
      </c>
      <c r="C4204" s="119">
        <v>15649.921577272364</v>
      </c>
      <c r="D4204" s="125">
        <v>0.87075898588334411</v>
      </c>
      <c r="E4204" s="119">
        <f t="shared" si="390"/>
        <v>13627.309841779548</v>
      </c>
      <c r="F4204" s="121">
        <f t="shared" si="391"/>
        <v>13962.524931516142</v>
      </c>
      <c r="G4204" s="110">
        <f t="shared" si="392"/>
        <v>0.89217858776961878</v>
      </c>
      <c r="H4204" s="130">
        <v>0.96547056074853077</v>
      </c>
      <c r="I4204" s="128">
        <f t="shared" si="393"/>
        <v>13480.406775096231</v>
      </c>
      <c r="J4204" s="3">
        <f t="shared" si="394"/>
        <v>13580.479233876727</v>
      </c>
      <c r="K4204" s="122">
        <f t="shared" si="395"/>
        <v>0.86776659977638548</v>
      </c>
      <c r="M4204" s="39" t="s">
        <v>2334</v>
      </c>
      <c r="N4204" s="3">
        <v>15649.921577272364</v>
      </c>
      <c r="O4204" s="3">
        <v>13580.4794921875</v>
      </c>
      <c r="P4204" s="110">
        <v>0.8677666187286377</v>
      </c>
    </row>
    <row r="4205" spans="2:16" x14ac:dyDescent="0.2">
      <c r="B4205" s="102" t="s">
        <v>2333</v>
      </c>
      <c r="C4205" s="119">
        <v>18609.28206728548</v>
      </c>
      <c r="D4205" s="125">
        <v>0.86420435408028806</v>
      </c>
      <c r="E4205" s="119">
        <f t="shared" si="390"/>
        <v>16082.222588856335</v>
      </c>
      <c r="F4205" s="121">
        <f t="shared" si="391"/>
        <v>16477.825517892208</v>
      </c>
      <c r="G4205" s="110">
        <f t="shared" si="392"/>
        <v>0.88546272007235016</v>
      </c>
      <c r="H4205" s="130">
        <v>0.92788554288482206</v>
      </c>
      <c r="I4205" s="128">
        <f t="shared" si="393"/>
        <v>15289.536076230786</v>
      </c>
      <c r="J4205" s="3">
        <f t="shared" si="394"/>
        <v>15403.038694830408</v>
      </c>
      <c r="K4205" s="122">
        <f t="shared" si="395"/>
        <v>0.82770730429780814</v>
      </c>
      <c r="M4205" s="39" t="s">
        <v>2333</v>
      </c>
      <c r="N4205" s="3">
        <v>18609.28206728548</v>
      </c>
      <c r="O4205" s="3">
        <v>15403.0400390625</v>
      </c>
      <c r="P4205" s="110">
        <v>0.82770735025405884</v>
      </c>
    </row>
    <row r="4206" spans="2:16" x14ac:dyDescent="0.2">
      <c r="B4206" s="102" t="s">
        <v>2332</v>
      </c>
      <c r="C4206" s="119">
        <v>12602.902800679265</v>
      </c>
      <c r="D4206" s="125">
        <v>0.82384339462248335</v>
      </c>
      <c r="E4206" s="119">
        <f t="shared" si="390"/>
        <v>10382.818225408808</v>
      </c>
      <c r="F4206" s="121">
        <f t="shared" si="391"/>
        <v>10638.222805150474</v>
      </c>
      <c r="G4206" s="110">
        <f t="shared" si="392"/>
        <v>0.8441089305693209</v>
      </c>
      <c r="H4206" s="130">
        <v>1.1175452946361515</v>
      </c>
      <c r="I4206" s="128">
        <f t="shared" si="393"/>
        <v>11888.695839186912</v>
      </c>
      <c r="J4206" s="3">
        <f t="shared" si="394"/>
        <v>11976.952154012573</v>
      </c>
      <c r="K4206" s="122">
        <f t="shared" si="395"/>
        <v>0.95033281962367</v>
      </c>
      <c r="M4206" s="39" t="s">
        <v>2332</v>
      </c>
      <c r="N4206" s="3">
        <v>12602.902800679265</v>
      </c>
      <c r="O4206" s="3">
        <v>11976.9521484375</v>
      </c>
      <c r="P4206" s="110">
        <v>0.95033282041549683</v>
      </c>
    </row>
    <row r="4207" spans="2:16" x14ac:dyDescent="0.2">
      <c r="B4207" s="102" t="s">
        <v>2331</v>
      </c>
      <c r="C4207" s="119">
        <v>4481.0639992299057</v>
      </c>
      <c r="D4207" s="125">
        <v>0.86375684885970716</v>
      </c>
      <c r="E4207" s="119">
        <f t="shared" si="390"/>
        <v>3870.5497195135003</v>
      </c>
      <c r="F4207" s="121">
        <f t="shared" si="391"/>
        <v>3965.7604901366799</v>
      </c>
      <c r="G4207" s="110">
        <f t="shared" si="392"/>
        <v>0.88500420677281477</v>
      </c>
      <c r="H4207" s="130">
        <v>1.2946844613165149</v>
      </c>
      <c r="I4207" s="128">
        <f t="shared" si="393"/>
        <v>5134.4084838829258</v>
      </c>
      <c r="J4207" s="3">
        <f t="shared" si="394"/>
        <v>5172.5240162951095</v>
      </c>
      <c r="K4207" s="122">
        <f t="shared" si="395"/>
        <v>1.1543071058980712</v>
      </c>
      <c r="M4207" s="39" t="s">
        <v>2331</v>
      </c>
      <c r="N4207" s="3">
        <v>4481.0639992299057</v>
      </c>
      <c r="O4207" s="3">
        <v>5172.52392578125</v>
      </c>
      <c r="P4207" s="110">
        <v>1.1543071269989014</v>
      </c>
    </row>
    <row r="4208" spans="2:16" x14ac:dyDescent="0.2">
      <c r="B4208" s="102" t="s">
        <v>2330</v>
      </c>
      <c r="C4208" s="119">
        <v>8151.9616305452173</v>
      </c>
      <c r="D4208" s="125">
        <v>0.81631582507694378</v>
      </c>
      <c r="E4208" s="119">
        <f t="shared" si="390"/>
        <v>6654.5752844341068</v>
      </c>
      <c r="F4208" s="121">
        <f t="shared" si="391"/>
        <v>6818.2696655724458</v>
      </c>
      <c r="G4208" s="110">
        <f t="shared" si="392"/>
        <v>0.83639619205573079</v>
      </c>
      <c r="H4208" s="130">
        <v>1.1820844874802938</v>
      </c>
      <c r="I4208" s="128">
        <f t="shared" si="393"/>
        <v>8059.7708031306383</v>
      </c>
      <c r="J4208" s="3">
        <f t="shared" si="394"/>
        <v>8119.6029057469013</v>
      </c>
      <c r="K4208" s="122">
        <f t="shared" si="395"/>
        <v>0.99603055972723564</v>
      </c>
      <c r="M4208" s="39" t="s">
        <v>2330</v>
      </c>
      <c r="N4208" s="3">
        <v>8151.9616305452173</v>
      </c>
      <c r="O4208" s="3">
        <v>8119.6025390625</v>
      </c>
      <c r="P4208" s="110">
        <v>0.99603050947189331</v>
      </c>
    </row>
    <row r="4209" spans="2:16" x14ac:dyDescent="0.2">
      <c r="B4209" s="102" t="s">
        <v>2329</v>
      </c>
      <c r="C4209" s="119">
        <v>11998.189026420827</v>
      </c>
      <c r="D4209" s="125">
        <v>0.89327440976715111</v>
      </c>
      <c r="E4209" s="119">
        <f t="shared" si="390"/>
        <v>10717.675220850773</v>
      </c>
      <c r="F4209" s="121">
        <f t="shared" si="391"/>
        <v>10981.316871524212</v>
      </c>
      <c r="G4209" s="110">
        <f t="shared" si="392"/>
        <v>0.91524786343527398</v>
      </c>
      <c r="H4209" s="130">
        <v>1.035838661952907</v>
      </c>
      <c r="I4209" s="128">
        <f t="shared" si="393"/>
        <v>11374.872574680521</v>
      </c>
      <c r="J4209" s="3">
        <f t="shared" si="394"/>
        <v>11459.314497380214</v>
      </c>
      <c r="K4209" s="122">
        <f t="shared" si="395"/>
        <v>0.95508701122694639</v>
      </c>
      <c r="M4209" s="39" t="s">
        <v>2329</v>
      </c>
      <c r="N4209" s="3">
        <v>11998.189026420827</v>
      </c>
      <c r="O4209" s="3">
        <v>11459.3154296875</v>
      </c>
      <c r="P4209" s="110">
        <v>0.95508706569671631</v>
      </c>
    </row>
    <row r="4210" spans="2:16" x14ac:dyDescent="0.2">
      <c r="B4210" s="102" t="s">
        <v>2328</v>
      </c>
      <c r="C4210" s="119">
        <v>5365.9412103304085</v>
      </c>
      <c r="D4210" s="125">
        <v>0.92670566699203027</v>
      </c>
      <c r="E4210" s="119">
        <f t="shared" si="390"/>
        <v>4972.648128359263</v>
      </c>
      <c r="F4210" s="121">
        <f t="shared" si="391"/>
        <v>5094.9691666221443</v>
      </c>
      <c r="G4210" s="110">
        <f t="shared" si="392"/>
        <v>0.94950148853912264</v>
      </c>
      <c r="H4210" s="130">
        <v>0.80384180098382396</v>
      </c>
      <c r="I4210" s="128">
        <f t="shared" si="393"/>
        <v>4095.5491908545969</v>
      </c>
      <c r="J4210" s="3">
        <f t="shared" si="394"/>
        <v>4125.9527005129585</v>
      </c>
      <c r="K4210" s="122">
        <f t="shared" si="395"/>
        <v>0.76891500275287261</v>
      </c>
      <c r="M4210" s="39" t="s">
        <v>2328</v>
      </c>
      <c r="N4210" s="3">
        <v>5365.9412103304085</v>
      </c>
      <c r="O4210" s="3">
        <v>4125.9521484375</v>
      </c>
      <c r="P4210" s="110">
        <v>0.76891487836837769</v>
      </c>
    </row>
    <row r="4211" spans="2:16" x14ac:dyDescent="0.2">
      <c r="B4211" s="102" t="s">
        <v>2327</v>
      </c>
      <c r="C4211" s="119">
        <v>7845.1386088428571</v>
      </c>
      <c r="D4211" s="125">
        <v>0.96133483628389016</v>
      </c>
      <c r="E4211" s="119">
        <f t="shared" si="390"/>
        <v>7541.8050401563742</v>
      </c>
      <c r="F4211" s="121">
        <f t="shared" si="391"/>
        <v>7727.3241838952963</v>
      </c>
      <c r="G4211" s="110">
        <f t="shared" si="392"/>
        <v>0.98498249287593675</v>
      </c>
      <c r="H4211" s="130">
        <v>0.83989111113846582</v>
      </c>
      <c r="I4211" s="128">
        <f t="shared" si="393"/>
        <v>6490.1108949389582</v>
      </c>
      <c r="J4211" s="3">
        <f t="shared" si="394"/>
        <v>6538.2905504827713</v>
      </c>
      <c r="K4211" s="122">
        <f t="shared" si="395"/>
        <v>0.83341937937373889</v>
      </c>
      <c r="M4211" s="39" t="s">
        <v>2327</v>
      </c>
      <c r="N4211" s="3">
        <v>7845.1386088428571</v>
      </c>
      <c r="O4211" s="3">
        <v>6538.29052734375</v>
      </c>
      <c r="P4211" s="110">
        <v>0.83341938257217407</v>
      </c>
    </row>
    <row r="4212" spans="2:16" x14ac:dyDescent="0.2">
      <c r="B4212" s="102" t="s">
        <v>2326</v>
      </c>
      <c r="C4212" s="119">
        <v>10509.801941330958</v>
      </c>
      <c r="D4212" s="125">
        <v>0.97322732625734132</v>
      </c>
      <c r="E4212" s="119">
        <f t="shared" si="390"/>
        <v>10228.426442855744</v>
      </c>
      <c r="F4212" s="121">
        <f t="shared" si="391"/>
        <v>10480.033174317447</v>
      </c>
      <c r="G4212" s="110">
        <f t="shared" si="392"/>
        <v>0.99716752350047222</v>
      </c>
      <c r="H4212" s="130">
        <v>0.70453448711516786</v>
      </c>
      <c r="I4212" s="128">
        <f t="shared" si="393"/>
        <v>7383.5447974176868</v>
      </c>
      <c r="J4212" s="3">
        <f t="shared" si="394"/>
        <v>7438.3569032184214</v>
      </c>
      <c r="K4212" s="122">
        <f t="shared" si="395"/>
        <v>0.70775424168235379</v>
      </c>
      <c r="M4212" s="39" t="s">
        <v>2326</v>
      </c>
      <c r="N4212" s="3">
        <v>10509.801941330958</v>
      </c>
      <c r="O4212" s="3">
        <v>7438.35595703125</v>
      </c>
      <c r="P4212" s="110">
        <v>0.70775413513183594</v>
      </c>
    </row>
    <row r="4213" spans="2:16" x14ac:dyDescent="0.2">
      <c r="B4213" s="102" t="s">
        <v>2325</v>
      </c>
      <c r="C4213" s="119">
        <v>2981.5594022140308</v>
      </c>
      <c r="D4213" s="125">
        <v>0.83190692305293634</v>
      </c>
      <c r="E4213" s="119">
        <f t="shared" si="390"/>
        <v>2480.3799081954267</v>
      </c>
      <c r="F4213" s="121">
        <f t="shared" si="391"/>
        <v>2541.3942083882221</v>
      </c>
      <c r="G4213" s="110">
        <f t="shared" si="392"/>
        <v>0.85237081189831299</v>
      </c>
      <c r="H4213" s="130">
        <v>1.1915738804009295</v>
      </c>
      <c r="I4213" s="128">
        <f t="shared" si="393"/>
        <v>3028.2589585176024</v>
      </c>
      <c r="J4213" s="3">
        <f t="shared" si="394"/>
        <v>3050.7393869541361</v>
      </c>
      <c r="K4213" s="122">
        <f t="shared" si="395"/>
        <v>1.0232026182972354</v>
      </c>
      <c r="M4213" s="39" t="s">
        <v>2325</v>
      </c>
      <c r="N4213" s="3">
        <v>2981.5594022140308</v>
      </c>
      <c r="O4213" s="3">
        <v>3050.739501953125</v>
      </c>
      <c r="P4213" s="110">
        <v>1.023202657699585</v>
      </c>
    </row>
    <row r="4214" spans="2:16" x14ac:dyDescent="0.2">
      <c r="B4214" s="102" t="s">
        <v>2324</v>
      </c>
      <c r="C4214" s="119">
        <v>453.07229723480236</v>
      </c>
      <c r="D4214" s="125">
        <v>0.95171582158739432</v>
      </c>
      <c r="E4214" s="119">
        <f t="shared" si="390"/>
        <v>431.19607360130806</v>
      </c>
      <c r="F4214" s="121">
        <f t="shared" si="391"/>
        <v>441.80296756530811</v>
      </c>
      <c r="G4214" s="110">
        <f t="shared" si="392"/>
        <v>0.97512686222866996</v>
      </c>
      <c r="H4214" s="130">
        <v>0.82546274951984189</v>
      </c>
      <c r="I4214" s="128">
        <f t="shared" si="393"/>
        <v>364.69189235248479</v>
      </c>
      <c r="J4214" s="3">
        <f t="shared" si="394"/>
        <v>367.39920044592054</v>
      </c>
      <c r="K4214" s="122">
        <f t="shared" si="395"/>
        <v>0.81090634472298762</v>
      </c>
      <c r="M4214" s="39" t="s">
        <v>2324</v>
      </c>
      <c r="N4214" s="3">
        <v>453.07229723480236</v>
      </c>
      <c r="O4214" s="3">
        <v>367.399169921875</v>
      </c>
      <c r="P4214" s="110">
        <v>0.81090629100799561</v>
      </c>
    </row>
    <row r="4215" spans="2:16" x14ac:dyDescent="0.2">
      <c r="B4215" s="102" t="s">
        <v>2323</v>
      </c>
      <c r="C4215" s="119">
        <v>10268.871015764338</v>
      </c>
      <c r="D4215" s="125">
        <v>0.80611463647332804</v>
      </c>
      <c r="E4215" s="119">
        <f t="shared" si="390"/>
        <v>8277.8872258643642</v>
      </c>
      <c r="F4215" s="121">
        <f t="shared" si="391"/>
        <v>8481.5130875689356</v>
      </c>
      <c r="G4215" s="110">
        <f t="shared" si="392"/>
        <v>0.82594406673805465</v>
      </c>
      <c r="H4215" s="130">
        <v>1.1850877254450773</v>
      </c>
      <c r="I4215" s="128">
        <f t="shared" si="393"/>
        <v>10051.337053279725</v>
      </c>
      <c r="J4215" s="3">
        <f t="shared" si="394"/>
        <v>10125.953645325852</v>
      </c>
      <c r="K4215" s="122">
        <f t="shared" si="395"/>
        <v>0.98608246512989739</v>
      </c>
      <c r="M4215" s="39" t="s">
        <v>2323</v>
      </c>
      <c r="N4215" s="3">
        <v>10268.871015764338</v>
      </c>
      <c r="O4215" s="3">
        <v>10125.9521484375</v>
      </c>
      <c r="P4215" s="110">
        <v>0.98608231544494629</v>
      </c>
    </row>
    <row r="4216" spans="2:16" x14ac:dyDescent="0.2">
      <c r="B4216" s="102" t="s">
        <v>2322</v>
      </c>
      <c r="C4216" s="119">
        <v>12082.579714540994</v>
      </c>
      <c r="D4216" s="125">
        <v>0.8734590503791082</v>
      </c>
      <c r="E4216" s="119">
        <f t="shared" si="390"/>
        <v>10553.638603592854</v>
      </c>
      <c r="F4216" s="121">
        <f t="shared" si="391"/>
        <v>10813.245154895056</v>
      </c>
      <c r="G4216" s="110">
        <f t="shared" si="392"/>
        <v>0.89494507053668881</v>
      </c>
      <c r="H4216" s="130">
        <v>1.1837279900798368</v>
      </c>
      <c r="I4216" s="128">
        <f t="shared" si="393"/>
        <v>12799.940953444457</v>
      </c>
      <c r="J4216" s="3">
        <f t="shared" si="394"/>
        <v>12894.961940928508</v>
      </c>
      <c r="K4216" s="122">
        <f t="shared" si="395"/>
        <v>1.0672358259229888</v>
      </c>
      <c r="M4216" s="39" t="s">
        <v>2322</v>
      </c>
      <c r="N4216" s="3">
        <v>12082.579714540994</v>
      </c>
      <c r="O4216" s="3">
        <v>12894.9619140625</v>
      </c>
      <c r="P4216" s="110">
        <v>1.0672358274459839</v>
      </c>
    </row>
    <row r="4217" spans="2:16" x14ac:dyDescent="0.2">
      <c r="B4217" s="102" t="s">
        <v>2321</v>
      </c>
      <c r="C4217" s="119">
        <v>11710.268436005486</v>
      </c>
      <c r="D4217" s="125">
        <v>0.86734167741903978</v>
      </c>
      <c r="E4217" s="119">
        <f t="shared" si="390"/>
        <v>10156.803868312234</v>
      </c>
      <c r="F4217" s="121">
        <f t="shared" si="391"/>
        <v>10406.648772382357</v>
      </c>
      <c r="G4217" s="110">
        <f t="shared" si="392"/>
        <v>0.88867721771305452</v>
      </c>
      <c r="H4217" s="130">
        <v>0.83996805053568524</v>
      </c>
      <c r="I4217" s="128">
        <f t="shared" si="393"/>
        <v>8741.2524819475911</v>
      </c>
      <c r="J4217" s="3">
        <f t="shared" si="394"/>
        <v>8806.1435971256305</v>
      </c>
      <c r="K4217" s="122">
        <f t="shared" si="395"/>
        <v>0.75200185591386082</v>
      </c>
      <c r="M4217" s="39" t="s">
        <v>2321</v>
      </c>
      <c r="N4217" s="3">
        <v>11710.268436005486</v>
      </c>
      <c r="O4217" s="3">
        <v>8806.142578125</v>
      </c>
      <c r="P4217" s="110">
        <v>0.75200176239013672</v>
      </c>
    </row>
    <row r="4218" spans="2:16" x14ac:dyDescent="0.2">
      <c r="B4218" s="102" t="s">
        <v>2320</v>
      </c>
      <c r="C4218" s="119">
        <v>9063.1121983044723</v>
      </c>
      <c r="D4218" s="125">
        <v>0.64225045121945834</v>
      </c>
      <c r="E4218" s="119">
        <f t="shared" si="390"/>
        <v>5820.7878988136245</v>
      </c>
      <c r="F4218" s="121">
        <f t="shared" si="391"/>
        <v>5963.9721340363621</v>
      </c>
      <c r="G4218" s="110">
        <f t="shared" si="392"/>
        <v>0.65804902372852703</v>
      </c>
      <c r="H4218" s="130">
        <v>0.63880095695440331</v>
      </c>
      <c r="I4218" s="128">
        <f t="shared" si="393"/>
        <v>3809.7911064718228</v>
      </c>
      <c r="J4218" s="3">
        <f t="shared" si="394"/>
        <v>3838.0732770194527</v>
      </c>
      <c r="K4218" s="122">
        <f t="shared" si="395"/>
        <v>0.42348292650922714</v>
      </c>
      <c r="M4218" s="39" t="s">
        <v>2320</v>
      </c>
      <c r="N4218" s="3">
        <v>9063.1121983044723</v>
      </c>
      <c r="O4218" s="3">
        <v>3838.073486328125</v>
      </c>
      <c r="P4218" s="110">
        <v>0.42348295450210571</v>
      </c>
    </row>
    <row r="4219" spans="2:16" x14ac:dyDescent="0.2">
      <c r="B4219" s="102" t="s">
        <v>2319</v>
      </c>
      <c r="C4219" s="119">
        <v>9808.6525153192506</v>
      </c>
      <c r="D4219" s="125">
        <v>0.79621003663885337</v>
      </c>
      <c r="E4219" s="119">
        <f t="shared" si="390"/>
        <v>7809.7475786001214</v>
      </c>
      <c r="F4219" s="121">
        <f t="shared" si="391"/>
        <v>8001.8577797899643</v>
      </c>
      <c r="G4219" s="110">
        <f t="shared" si="392"/>
        <v>0.81579582590907196</v>
      </c>
      <c r="H4219" s="130">
        <v>0.95301466000039303</v>
      </c>
      <c r="I4219" s="128">
        <f t="shared" si="393"/>
        <v>7625.8877713780321</v>
      </c>
      <c r="J4219" s="3">
        <f t="shared" si="394"/>
        <v>7682.4989220946218</v>
      </c>
      <c r="K4219" s="122">
        <f t="shared" si="395"/>
        <v>0.7832369339311408</v>
      </c>
      <c r="M4219" s="39" t="s">
        <v>2319</v>
      </c>
      <c r="N4219" s="3">
        <v>9808.6525153192506</v>
      </c>
      <c r="O4219" s="3">
        <v>7682.4990234375</v>
      </c>
      <c r="P4219" s="110">
        <v>0.78323692083358765</v>
      </c>
    </row>
    <row r="4220" spans="2:16" x14ac:dyDescent="0.2">
      <c r="B4220" s="102" t="s">
        <v>2318</v>
      </c>
      <c r="C4220" s="119">
        <v>5752.6763730670336</v>
      </c>
      <c r="D4220" s="125">
        <v>0.65178213071661317</v>
      </c>
      <c r="E4220" s="119">
        <f t="shared" si="390"/>
        <v>3749.4916637607494</v>
      </c>
      <c r="F4220" s="121">
        <f t="shared" si="391"/>
        <v>3841.7245548542451</v>
      </c>
      <c r="G4220" s="110">
        <f t="shared" si="392"/>
        <v>0.66781517083778408</v>
      </c>
      <c r="H4220" s="130">
        <v>0.76794209595329554</v>
      </c>
      <c r="I4220" s="128">
        <f t="shared" si="393"/>
        <v>2950.2220067300104</v>
      </c>
      <c r="J4220" s="3">
        <f t="shared" si="394"/>
        <v>2972.1231240395573</v>
      </c>
      <c r="K4220" s="122">
        <f t="shared" si="395"/>
        <v>0.5166504999228686</v>
      </c>
      <c r="M4220" s="39" t="s">
        <v>2318</v>
      </c>
      <c r="N4220" s="3">
        <v>5752.6763730670336</v>
      </c>
      <c r="O4220" s="3">
        <v>2972.123046875</v>
      </c>
      <c r="P4220" s="110">
        <v>0.5166504979133606</v>
      </c>
    </row>
    <row r="4221" spans="2:16" x14ac:dyDescent="0.2">
      <c r="B4221" s="102" t="s">
        <v>2317</v>
      </c>
      <c r="C4221" s="119">
        <v>13302.980021083049</v>
      </c>
      <c r="D4221" s="125">
        <v>0.85490208688940217</v>
      </c>
      <c r="E4221" s="119">
        <f t="shared" si="390"/>
        <v>11372.745381871922</v>
      </c>
      <c r="F4221" s="121">
        <f t="shared" si="391"/>
        <v>11652.500954174797</v>
      </c>
      <c r="G4221" s="110">
        <f t="shared" si="392"/>
        <v>0.87593162853041107</v>
      </c>
      <c r="H4221" s="130">
        <v>1.0553020545648508</v>
      </c>
      <c r="I4221" s="128">
        <f t="shared" si="393"/>
        <v>12296.908197759549</v>
      </c>
      <c r="J4221" s="3">
        <f t="shared" si="394"/>
        <v>12388.194896987437</v>
      </c>
      <c r="K4221" s="122">
        <f t="shared" si="395"/>
        <v>0.93123457130313458</v>
      </c>
      <c r="M4221" s="39" t="s">
        <v>2317</v>
      </c>
      <c r="N4221" s="3">
        <v>13302.980021083049</v>
      </c>
      <c r="O4221" s="3">
        <v>12388.1953125</v>
      </c>
      <c r="P4221" s="110">
        <v>0.93123459815979004</v>
      </c>
    </row>
    <row r="4222" spans="2:16" x14ac:dyDescent="0.2">
      <c r="B4222" s="102" t="s">
        <v>2316</v>
      </c>
      <c r="C4222" s="119">
        <v>6008.2725241081025</v>
      </c>
      <c r="D4222" s="125">
        <v>0.6485579531241098</v>
      </c>
      <c r="E4222" s="119">
        <f t="shared" si="390"/>
        <v>3896.7129300473798</v>
      </c>
      <c r="F4222" s="121">
        <f t="shared" si="391"/>
        <v>3992.5672835250434</v>
      </c>
      <c r="G4222" s="110">
        <f t="shared" si="392"/>
        <v>0.66451168243533021</v>
      </c>
      <c r="H4222" s="130">
        <v>0.60063137050399973</v>
      </c>
      <c r="I4222" s="128">
        <f t="shared" si="393"/>
        <v>2398.0611593330782</v>
      </c>
      <c r="J4222" s="3">
        <f t="shared" si="394"/>
        <v>2415.8632835956637</v>
      </c>
      <c r="K4222" s="122">
        <f t="shared" si="395"/>
        <v>0.40208949808818573</v>
      </c>
      <c r="M4222" s="39" t="s">
        <v>2316</v>
      </c>
      <c r="N4222" s="3">
        <v>6008.2725241081025</v>
      </c>
      <c r="O4222" s="3">
        <v>2415.863037109375</v>
      </c>
      <c r="P4222" s="110">
        <v>0.4020894467830658</v>
      </c>
    </row>
    <row r="4223" spans="2:16" x14ac:dyDescent="0.2">
      <c r="B4223" s="102" t="s">
        <v>2315</v>
      </c>
      <c r="C4223" s="119">
        <v>5479.4809123914702</v>
      </c>
      <c r="D4223" s="125">
        <v>0.84444618446364583</v>
      </c>
      <c r="E4223" s="119">
        <f t="shared" si="390"/>
        <v>4627.1267493103542</v>
      </c>
      <c r="F4223" s="121">
        <f t="shared" si="391"/>
        <v>4740.9483858990552</v>
      </c>
      <c r="G4223" s="110">
        <f t="shared" si="392"/>
        <v>0.86521852374332131</v>
      </c>
      <c r="H4223" s="130">
        <v>1.1398203724089515</v>
      </c>
      <c r="I4223" s="128">
        <f t="shared" si="393"/>
        <v>5403.8295547870794</v>
      </c>
      <c r="J4223" s="3">
        <f t="shared" si="394"/>
        <v>5443.9451476916847</v>
      </c>
      <c r="K4223" s="122">
        <f t="shared" si="395"/>
        <v>0.99351475709689507</v>
      </c>
      <c r="M4223" s="39" t="s">
        <v>2315</v>
      </c>
      <c r="N4223" s="3">
        <v>5479.4809123914702</v>
      </c>
      <c r="O4223" s="3">
        <v>5443.9453125</v>
      </c>
      <c r="P4223" s="110">
        <v>0.9935147762298584</v>
      </c>
    </row>
    <row r="4224" spans="2:16" x14ac:dyDescent="0.2">
      <c r="B4224" s="102" t="s">
        <v>2314</v>
      </c>
      <c r="C4224" s="119">
        <v>21085.556714128343</v>
      </c>
      <c r="D4224" s="125">
        <v>0.81468754975836399</v>
      </c>
      <c r="E4224" s="119">
        <f t="shared" si="390"/>
        <v>17178.14053472424</v>
      </c>
      <c r="F4224" s="121">
        <f t="shared" si="391"/>
        <v>17600.701699599274</v>
      </c>
      <c r="G4224" s="110">
        <f t="shared" si="392"/>
        <v>0.83472786316360115</v>
      </c>
      <c r="H4224" s="130">
        <v>0.87324749147809744</v>
      </c>
      <c r="I4224" s="128">
        <f t="shared" si="393"/>
        <v>15369.768607429352</v>
      </c>
      <c r="J4224" s="3">
        <f t="shared" si="394"/>
        <v>15483.866836147065</v>
      </c>
      <c r="K4224" s="122">
        <f t="shared" si="395"/>
        <v>0.734335215620469</v>
      </c>
      <c r="M4224" s="39" t="s">
        <v>2314</v>
      </c>
      <c r="N4224" s="3">
        <v>21085.556714128343</v>
      </c>
      <c r="O4224" s="3">
        <v>15483.869140625</v>
      </c>
      <c r="P4224" s="110">
        <v>0.73433530330657959</v>
      </c>
    </row>
    <row r="4225" spans="2:16" x14ac:dyDescent="0.2">
      <c r="B4225" s="102" t="s">
        <v>2313</v>
      </c>
      <c r="C4225" s="119">
        <v>7506.4302499427167</v>
      </c>
      <c r="D4225" s="125">
        <v>0.86698270047170789</v>
      </c>
      <c r="E4225" s="119">
        <f t="shared" si="390"/>
        <v>6507.9451689978541</v>
      </c>
      <c r="F4225" s="121">
        <f t="shared" si="391"/>
        <v>6668.0326293370972</v>
      </c>
      <c r="G4225" s="110">
        <f t="shared" si="392"/>
        <v>0.88830941037359035</v>
      </c>
      <c r="H4225" s="130">
        <v>0.98693491037397441</v>
      </c>
      <c r="I4225" s="128">
        <f t="shared" si="393"/>
        <v>6580.9141854055451</v>
      </c>
      <c r="J4225" s="3">
        <f t="shared" si="394"/>
        <v>6629.7679236157019</v>
      </c>
      <c r="K4225" s="122">
        <f t="shared" si="395"/>
        <v>0.88321182011466703</v>
      </c>
      <c r="M4225" s="39" t="s">
        <v>2313</v>
      </c>
      <c r="N4225" s="3">
        <v>7506.4302499427167</v>
      </c>
      <c r="O4225" s="3">
        <v>6629.76806640625</v>
      </c>
      <c r="P4225" s="110">
        <v>0.88321185111999512</v>
      </c>
    </row>
    <row r="4226" spans="2:16" x14ac:dyDescent="0.2">
      <c r="B4226" s="102" t="s">
        <v>2312</v>
      </c>
      <c r="C4226" s="119">
        <v>10662.741041458834</v>
      </c>
      <c r="D4226" s="125">
        <v>0.83589343903691748</v>
      </c>
      <c r="E4226" s="119">
        <f t="shared" si="390"/>
        <v>8912.915278705108</v>
      </c>
      <c r="F4226" s="121">
        <f t="shared" si="391"/>
        <v>9132.1620507866955</v>
      </c>
      <c r="G4226" s="110">
        <f t="shared" si="392"/>
        <v>0.85645539128063353</v>
      </c>
      <c r="H4226" s="130">
        <v>0.78554111516112635</v>
      </c>
      <c r="I4226" s="128">
        <f t="shared" si="393"/>
        <v>7173.6887612070996</v>
      </c>
      <c r="J4226" s="3">
        <f t="shared" si="394"/>
        <v>7226.9429904627204</v>
      </c>
      <c r="K4226" s="122">
        <f t="shared" si="395"/>
        <v>0.67777534522904992</v>
      </c>
      <c r="M4226" s="39" t="s">
        <v>2312</v>
      </c>
      <c r="N4226" s="3">
        <v>10662.741041458834</v>
      </c>
      <c r="O4226" s="3">
        <v>7226.94287109375</v>
      </c>
      <c r="P4226" s="110">
        <v>0.67777532339096069</v>
      </c>
    </row>
    <row r="4227" spans="2:16" x14ac:dyDescent="0.2">
      <c r="B4227" s="102" t="s">
        <v>2311</v>
      </c>
      <c r="C4227" s="119">
        <v>19257.073077740803</v>
      </c>
      <c r="D4227" s="125">
        <v>0.84502727609579709</v>
      </c>
      <c r="E4227" s="119">
        <f t="shared" si="390"/>
        <v>16272.752008461019</v>
      </c>
      <c r="F4227" s="121">
        <f t="shared" si="391"/>
        <v>16673.041727276515</v>
      </c>
      <c r="G4227" s="110">
        <f t="shared" si="392"/>
        <v>0.86581390951612669</v>
      </c>
      <c r="H4227" s="130">
        <v>1.1967924532184535</v>
      </c>
      <c r="I4227" s="128">
        <f t="shared" si="393"/>
        <v>19954.170511400902</v>
      </c>
      <c r="J4227" s="3">
        <f t="shared" si="394"/>
        <v>20102.30127179384</v>
      </c>
      <c r="K4227" s="122">
        <f t="shared" si="395"/>
        <v>1.043891830842665</v>
      </c>
      <c r="M4227" s="39" t="s">
        <v>2311</v>
      </c>
      <c r="N4227" s="3">
        <v>19257.073077740803</v>
      </c>
      <c r="O4227" s="3">
        <v>20102.302734375</v>
      </c>
      <c r="P4227" s="110">
        <v>1.0438919067382813</v>
      </c>
    </row>
    <row r="4228" spans="2:16" x14ac:dyDescent="0.2">
      <c r="B4228" s="102" t="s">
        <v>2310</v>
      </c>
      <c r="C4228" s="119">
        <v>38977.69587224182</v>
      </c>
      <c r="D4228" s="125">
        <v>0.97591110806527037</v>
      </c>
      <c r="E4228" s="119">
        <f t="shared" si="390"/>
        <v>38038.766368510631</v>
      </c>
      <c r="F4228" s="121">
        <f t="shared" si="391"/>
        <v>38974.473315056763</v>
      </c>
      <c r="G4228" s="110">
        <f t="shared" si="392"/>
        <v>0.99991732304557923</v>
      </c>
      <c r="H4228" s="130">
        <v>0.82716064518001309</v>
      </c>
      <c r="I4228" s="128">
        <f t="shared" si="393"/>
        <v>32238.150492833556</v>
      </c>
      <c r="J4228" s="3">
        <f t="shared" si="394"/>
        <v>32477.471979208396</v>
      </c>
      <c r="K4228" s="122">
        <f t="shared" si="395"/>
        <v>0.83323221787302737</v>
      </c>
      <c r="M4228" s="39" t="s">
        <v>2310</v>
      </c>
      <c r="N4228" s="3">
        <v>38977.69587224182</v>
      </c>
      <c r="O4228" s="3">
        <v>32477.474609375</v>
      </c>
      <c r="P4228" s="110">
        <v>0.83323228359222412</v>
      </c>
    </row>
    <row r="4229" spans="2:16" x14ac:dyDescent="0.2">
      <c r="B4229" s="102" t="s">
        <v>2309</v>
      </c>
      <c r="C4229" s="119">
        <v>11146.217843445767</v>
      </c>
      <c r="D4229" s="125">
        <v>1.1139646414206308</v>
      </c>
      <c r="E4229" s="119">
        <f t="shared" ref="E4229:E4292" si="396">D4229*C4229</f>
        <v>12416.492563170301</v>
      </c>
      <c r="F4229" s="121">
        <f t="shared" ref="F4229:F4292" si="397">E4229/$E$2*$C$2</f>
        <v>12721.923034562104</v>
      </c>
      <c r="G4229" s="110">
        <f t="shared" ref="G4229:G4292" si="398">F4229/C4229</f>
        <v>1.1413668038116522</v>
      </c>
      <c r="H4229" s="130">
        <v>0.95709165426779252</v>
      </c>
      <c r="I4229" s="128">
        <f t="shared" ref="I4229:I4292" si="399">C4229*H4229*G4229</f>
        <v>12176.046362616578</v>
      </c>
      <c r="J4229" s="3">
        <f t="shared" ref="J4229:J4292" si="400">I4229/$I$2*$C$2</f>
        <v>12266.435838102096</v>
      </c>
      <c r="K4229" s="122">
        <f t="shared" ref="K4229:K4292" si="401">J4229/C4229</f>
        <v>1.1005020725765773</v>
      </c>
      <c r="M4229" s="39" t="s">
        <v>2309</v>
      </c>
      <c r="N4229" s="3">
        <v>11146.217843445767</v>
      </c>
      <c r="O4229" s="3">
        <v>12266.4365234375</v>
      </c>
      <c r="P4229" s="110">
        <v>1.1005021333694458</v>
      </c>
    </row>
    <row r="4230" spans="2:16" x14ac:dyDescent="0.2">
      <c r="B4230" s="102" t="s">
        <v>2308</v>
      </c>
      <c r="C4230" s="119">
        <v>10424.534397481644</v>
      </c>
      <c r="D4230" s="125">
        <v>1.0120508829985158</v>
      </c>
      <c r="E4230" s="119">
        <f t="shared" si="396"/>
        <v>10550.159241819698</v>
      </c>
      <c r="F4230" s="121">
        <f t="shared" si="397"/>
        <v>10809.680205094437</v>
      </c>
      <c r="G4230" s="110">
        <f t="shared" si="398"/>
        <v>1.0369460920677509</v>
      </c>
      <c r="H4230" s="130">
        <v>1.056321347878902</v>
      </c>
      <c r="I4230" s="128">
        <f t="shared" si="399"/>
        <v>11418.495964385242</v>
      </c>
      <c r="J4230" s="3">
        <f t="shared" si="400"/>
        <v>11503.261727451247</v>
      </c>
      <c r="K4230" s="122">
        <f t="shared" si="401"/>
        <v>1.1034796652625753</v>
      </c>
      <c r="M4230" s="39" t="s">
        <v>2308</v>
      </c>
      <c r="N4230" s="3">
        <v>10424.534397481644</v>
      </c>
      <c r="O4230" s="3">
        <v>11503.2607421875</v>
      </c>
      <c r="P4230" s="110">
        <v>1.1034796237945557</v>
      </c>
    </row>
    <row r="4231" spans="2:16" x14ac:dyDescent="0.2">
      <c r="B4231" s="102" t="s">
        <v>2307</v>
      </c>
      <c r="C4231" s="119">
        <v>6771.3038080786973</v>
      </c>
      <c r="D4231" s="125">
        <v>0.89766981923476408</v>
      </c>
      <c r="E4231" s="119">
        <f t="shared" si="396"/>
        <v>6078.3950653816737</v>
      </c>
      <c r="F4231" s="121">
        <f t="shared" si="397"/>
        <v>6227.9161205975361</v>
      </c>
      <c r="G4231" s="110">
        <f t="shared" si="398"/>
        <v>0.91975139457886135</v>
      </c>
      <c r="H4231" s="130">
        <v>1.0075156212105778</v>
      </c>
      <c r="I4231" s="128">
        <f t="shared" si="399"/>
        <v>6274.7227790911993</v>
      </c>
      <c r="J4231" s="3">
        <f t="shared" si="400"/>
        <v>6321.3034904262367</v>
      </c>
      <c r="K4231" s="122">
        <f t="shared" si="401"/>
        <v>0.93354303241931413</v>
      </c>
      <c r="M4231" s="39" t="s">
        <v>2307</v>
      </c>
      <c r="N4231" s="3">
        <v>6771.3038080786973</v>
      </c>
      <c r="O4231" s="3">
        <v>6321.30322265625</v>
      </c>
      <c r="P4231" s="110">
        <v>0.93354296684265137</v>
      </c>
    </row>
    <row r="4232" spans="2:16" x14ac:dyDescent="0.2">
      <c r="B4232" s="102" t="s">
        <v>2306</v>
      </c>
      <c r="C4232" s="119">
        <v>21551.142196273926</v>
      </c>
      <c r="D4232" s="125">
        <v>1.0352974892941484</v>
      </c>
      <c r="E4232" s="119">
        <f t="shared" si="396"/>
        <v>22311.843407223576</v>
      </c>
      <c r="F4232" s="121">
        <f t="shared" si="397"/>
        <v>22860.68735931534</v>
      </c>
      <c r="G4232" s="110">
        <f t="shared" si="398"/>
        <v>1.0607645363347762</v>
      </c>
      <c r="H4232" s="130">
        <v>0.70984182699728315</v>
      </c>
      <c r="I4232" s="128">
        <f t="shared" si="399"/>
        <v>16227.472081550097</v>
      </c>
      <c r="J4232" s="3">
        <f t="shared" si="400"/>
        <v>16347.937513942878</v>
      </c>
      <c r="K4232" s="122">
        <f t="shared" si="401"/>
        <v>0.75856478348369616</v>
      </c>
      <c r="M4232" s="39" t="s">
        <v>2306</v>
      </c>
      <c r="N4232" s="3">
        <v>21551.142196273926</v>
      </c>
      <c r="O4232" s="3">
        <v>16347.9365234375</v>
      </c>
      <c r="P4232" s="110">
        <v>0.75856471061706543</v>
      </c>
    </row>
    <row r="4233" spans="2:16" x14ac:dyDescent="0.2">
      <c r="B4233" s="102" t="s">
        <v>2305</v>
      </c>
      <c r="C4233" s="119">
        <v>13215.791628877025</v>
      </c>
      <c r="D4233" s="125">
        <v>1.0188254046638734</v>
      </c>
      <c r="E4233" s="119">
        <f t="shared" si="396"/>
        <v>13464.584254244066</v>
      </c>
      <c r="F4233" s="121">
        <f t="shared" si="397"/>
        <v>13795.796494330842</v>
      </c>
      <c r="G4233" s="110">
        <f t="shared" si="398"/>
        <v>1.0438872586479409</v>
      </c>
      <c r="H4233" s="130">
        <v>0.98284854516123576</v>
      </c>
      <c r="I4233" s="128">
        <f t="shared" si="399"/>
        <v>13559.178513793544</v>
      </c>
      <c r="J4233" s="3">
        <f t="shared" si="400"/>
        <v>13659.835738427575</v>
      </c>
      <c r="K4233" s="122">
        <f t="shared" si="401"/>
        <v>1.0335995089828971</v>
      </c>
      <c r="M4233" s="39" t="s">
        <v>2305</v>
      </c>
      <c r="N4233" s="3">
        <v>13215.791628877025</v>
      </c>
      <c r="O4233" s="3">
        <v>13659.8359375</v>
      </c>
      <c r="P4233" s="110">
        <v>1.0335994958877563</v>
      </c>
    </row>
    <row r="4234" spans="2:16" x14ac:dyDescent="0.2">
      <c r="B4234" s="102" t="s">
        <v>2304</v>
      </c>
      <c r="C4234" s="119">
        <v>14556.439163281288</v>
      </c>
      <c r="D4234" s="125">
        <v>0.84084970513694135</v>
      </c>
      <c r="E4234" s="119">
        <f t="shared" si="396"/>
        <v>12239.777578288897</v>
      </c>
      <c r="F4234" s="121">
        <f t="shared" si="397"/>
        <v>12540.861078033135</v>
      </c>
      <c r="G4234" s="110">
        <f t="shared" si="398"/>
        <v>0.86153357544113796</v>
      </c>
      <c r="H4234" s="130">
        <v>1.1689488178333258</v>
      </c>
      <c r="I4234" s="128">
        <f t="shared" si="399"/>
        <v>14659.624731778802</v>
      </c>
      <c r="J4234" s="3">
        <f t="shared" si="400"/>
        <v>14768.451172715186</v>
      </c>
      <c r="K4234" s="122">
        <f t="shared" si="401"/>
        <v>1.0145648264012741</v>
      </c>
      <c r="M4234" s="39" t="s">
        <v>2304</v>
      </c>
      <c r="N4234" s="3">
        <v>14556.439163281288</v>
      </c>
      <c r="O4234" s="3">
        <v>14768.451171875</v>
      </c>
      <c r="P4234" s="110">
        <v>1.0145648717880249</v>
      </c>
    </row>
    <row r="4235" spans="2:16" x14ac:dyDescent="0.2">
      <c r="B4235" s="102" t="s">
        <v>2303</v>
      </c>
      <c r="C4235" s="119">
        <v>17969.489984343938</v>
      </c>
      <c r="D4235" s="125">
        <v>1.1442957806299794</v>
      </c>
      <c r="E4235" s="119">
        <f t="shared" si="396"/>
        <v>20562.411569157444</v>
      </c>
      <c r="F4235" s="121">
        <f t="shared" si="397"/>
        <v>21068.22164608278</v>
      </c>
      <c r="G4235" s="110">
        <f t="shared" si="398"/>
        <v>1.1724440518032864</v>
      </c>
      <c r="H4235" s="130">
        <v>0.75275384233893494</v>
      </c>
      <c r="I4235" s="128">
        <f t="shared" si="399"/>
        <v>15859.184795337133</v>
      </c>
      <c r="J4235" s="3">
        <f t="shared" si="400"/>
        <v>15976.916229054368</v>
      </c>
      <c r="K4235" s="122">
        <f t="shared" si="401"/>
        <v>0.88911350533456346</v>
      </c>
      <c r="M4235" s="39" t="s">
        <v>2303</v>
      </c>
      <c r="N4235" s="3">
        <v>17969.489984343938</v>
      </c>
      <c r="O4235" s="3">
        <v>15976.9150390625</v>
      </c>
      <c r="P4235" s="110">
        <v>0.88911342620849609</v>
      </c>
    </row>
    <row r="4236" spans="2:16" x14ac:dyDescent="0.2">
      <c r="B4236" s="102" t="s">
        <v>2302</v>
      </c>
      <c r="C4236" s="119">
        <v>10950.453915223194</v>
      </c>
      <c r="D4236" s="125">
        <v>1.0908229510722744</v>
      </c>
      <c r="E4236" s="119">
        <f t="shared" si="396"/>
        <v>11945.006455384706</v>
      </c>
      <c r="F4236" s="121">
        <f t="shared" si="397"/>
        <v>12238.838947441927</v>
      </c>
      <c r="G4236" s="110">
        <f t="shared" si="398"/>
        <v>1.1176558562953847</v>
      </c>
      <c r="H4236" s="130">
        <v>1.1424527149180428</v>
      </c>
      <c r="I4236" s="128">
        <f t="shared" si="399"/>
        <v>13982.29478294971</v>
      </c>
      <c r="J4236" s="3">
        <f t="shared" si="400"/>
        <v>14086.09303189487</v>
      </c>
      <c r="K4236" s="122">
        <f t="shared" si="401"/>
        <v>1.2863478665767953</v>
      </c>
      <c r="M4236" s="39" t="s">
        <v>2302</v>
      </c>
      <c r="N4236" s="3">
        <v>10950.453915223194</v>
      </c>
      <c r="O4236" s="3">
        <v>14086.091796875</v>
      </c>
      <c r="P4236" s="110">
        <v>1.2863477468490601</v>
      </c>
    </row>
    <row r="4237" spans="2:16" x14ac:dyDescent="0.2">
      <c r="B4237" s="102" t="s">
        <v>2301</v>
      </c>
      <c r="C4237" s="119">
        <v>11202.711533956401</v>
      </c>
      <c r="D4237" s="125">
        <v>0.91234739380114471</v>
      </c>
      <c r="E4237" s="119">
        <f t="shared" si="396"/>
        <v>10220.764671511146</v>
      </c>
      <c r="F4237" s="121">
        <f t="shared" si="397"/>
        <v>10472.182932805321</v>
      </c>
      <c r="G4237" s="110">
        <f t="shared" si="398"/>
        <v>0.93479001945763007</v>
      </c>
      <c r="H4237" s="130">
        <v>1.0350166419526654</v>
      </c>
      <c r="I4237" s="128">
        <f t="shared" si="399"/>
        <v>10838.883613026177</v>
      </c>
      <c r="J4237" s="3">
        <f t="shared" si="400"/>
        <v>10919.346595463398</v>
      </c>
      <c r="K4237" s="122">
        <f t="shared" si="401"/>
        <v>0.97470568284882642</v>
      </c>
      <c r="M4237" s="39" t="s">
        <v>2301</v>
      </c>
      <c r="N4237" s="3">
        <v>11202.711533956401</v>
      </c>
      <c r="O4237" s="3">
        <v>10919.3466796875</v>
      </c>
      <c r="P4237" s="110">
        <v>0.97470569610595703</v>
      </c>
    </row>
    <row r="4238" spans="2:16" x14ac:dyDescent="0.2">
      <c r="B4238" s="102" t="s">
        <v>2300</v>
      </c>
      <c r="C4238" s="119">
        <v>8621.3787442791563</v>
      </c>
      <c r="D4238" s="125">
        <v>0.82101082387077962</v>
      </c>
      <c r="E4238" s="119">
        <f t="shared" si="396"/>
        <v>7078.2452657426575</v>
      </c>
      <c r="F4238" s="121">
        <f t="shared" si="397"/>
        <v>7252.3614082155509</v>
      </c>
      <c r="G4238" s="110">
        <f t="shared" si="398"/>
        <v>0.84120668205511362</v>
      </c>
      <c r="H4238" s="130">
        <v>1.2796557509864375</v>
      </c>
      <c r="I4238" s="128">
        <f t="shared" si="399"/>
        <v>9280.5259842551277</v>
      </c>
      <c r="J4238" s="3">
        <f t="shared" si="400"/>
        <v>9349.4204226437687</v>
      </c>
      <c r="K4238" s="122">
        <f t="shared" si="401"/>
        <v>1.0844460845485666</v>
      </c>
      <c r="M4238" s="39" t="s">
        <v>2300</v>
      </c>
      <c r="N4238" s="3">
        <v>8621.3787442791563</v>
      </c>
      <c r="O4238" s="3">
        <v>9349.419921875</v>
      </c>
      <c r="P4238" s="110">
        <v>1.0844460725784302</v>
      </c>
    </row>
    <row r="4239" spans="2:16" x14ac:dyDescent="0.2">
      <c r="B4239" s="102" t="s">
        <v>2299</v>
      </c>
      <c r="C4239" s="119">
        <v>16582.842592315083</v>
      </c>
      <c r="D4239" s="125">
        <v>0.84869826029389017</v>
      </c>
      <c r="E4239" s="119">
        <f t="shared" si="396"/>
        <v>14073.829658825234</v>
      </c>
      <c r="F4239" s="121">
        <f t="shared" si="397"/>
        <v>14420.028587799214</v>
      </c>
      <c r="G4239" s="110">
        <f t="shared" si="398"/>
        <v>0.86957519541805384</v>
      </c>
      <c r="H4239" s="130">
        <v>0.92719389099484872</v>
      </c>
      <c r="I4239" s="128">
        <f t="shared" si="399"/>
        <v>13370.162414578508</v>
      </c>
      <c r="J4239" s="3">
        <f t="shared" si="400"/>
        <v>13469.41646895862</v>
      </c>
      <c r="K4239" s="122">
        <f t="shared" si="401"/>
        <v>0.81225015518151844</v>
      </c>
      <c r="M4239" s="39" t="s">
        <v>2299</v>
      </c>
      <c r="N4239" s="3">
        <v>16582.842592315083</v>
      </c>
      <c r="O4239" s="3">
        <v>13469.416015625</v>
      </c>
      <c r="P4239" s="110">
        <v>0.81225013732910156</v>
      </c>
    </row>
    <row r="4240" spans="2:16" x14ac:dyDescent="0.2">
      <c r="B4240" s="102" t="s">
        <v>2298</v>
      </c>
      <c r="C4240" s="119">
        <v>8018.961217478437</v>
      </c>
      <c r="D4240" s="125">
        <v>0.87083618776293958</v>
      </c>
      <c r="E4240" s="119">
        <f t="shared" si="396"/>
        <v>6983.2016164477827</v>
      </c>
      <c r="F4240" s="121">
        <f t="shared" si="397"/>
        <v>7154.9798018479169</v>
      </c>
      <c r="G4240" s="110">
        <f t="shared" si="398"/>
        <v>0.89225768872065958</v>
      </c>
      <c r="H4240" s="130">
        <v>0.99929925887840076</v>
      </c>
      <c r="I4240" s="128">
        <f t="shared" si="399"/>
        <v>7149.9660132765503</v>
      </c>
      <c r="J4240" s="3">
        <f t="shared" si="400"/>
        <v>7203.0441355530538</v>
      </c>
      <c r="K4240" s="122">
        <f t="shared" si="401"/>
        <v>0.89825152413170684</v>
      </c>
      <c r="M4240" s="39" t="s">
        <v>2298</v>
      </c>
      <c r="N4240" s="3">
        <v>8018.961217478437</v>
      </c>
      <c r="O4240" s="3">
        <v>7203.04345703125</v>
      </c>
      <c r="P4240" s="110">
        <v>0.89825141429901123</v>
      </c>
    </row>
    <row r="4241" spans="2:16" x14ac:dyDescent="0.2">
      <c r="B4241" s="102" t="s">
        <v>2297</v>
      </c>
      <c r="C4241" s="119">
        <v>9943.984167407496</v>
      </c>
      <c r="D4241" s="125">
        <v>0.85479033521106318</v>
      </c>
      <c r="E4241" s="119">
        <f t="shared" si="396"/>
        <v>8500.0215597917577</v>
      </c>
      <c r="F4241" s="121">
        <f t="shared" si="397"/>
        <v>8709.1116533620152</v>
      </c>
      <c r="G4241" s="110">
        <f t="shared" si="398"/>
        <v>0.8758171278979997</v>
      </c>
      <c r="H4241" s="130">
        <v>1.2550642378991801</v>
      </c>
      <c r="I4241" s="128">
        <f t="shared" si="399"/>
        <v>10930.494580005667</v>
      </c>
      <c r="J4241" s="3">
        <f t="shared" si="400"/>
        <v>11011.637640935312</v>
      </c>
      <c r="K4241" s="122">
        <f t="shared" si="401"/>
        <v>1.1073667712612787</v>
      </c>
      <c r="M4241" s="39" t="s">
        <v>2297</v>
      </c>
      <c r="N4241" s="3">
        <v>9943.984167407496</v>
      </c>
      <c r="O4241" s="3">
        <v>11011.6376953125</v>
      </c>
      <c r="P4241" s="110">
        <v>1.1073668003082275</v>
      </c>
    </row>
    <row r="4242" spans="2:16" x14ac:dyDescent="0.2">
      <c r="B4242" s="102" t="s">
        <v>2296</v>
      </c>
      <c r="C4242" s="119">
        <v>17661.770396088294</v>
      </c>
      <c r="D4242" s="125">
        <v>1.0556250356904031</v>
      </c>
      <c r="E4242" s="119">
        <f t="shared" si="396"/>
        <v>18644.20700472641</v>
      </c>
      <c r="F4242" s="121">
        <f t="shared" si="397"/>
        <v>19102.831604645307</v>
      </c>
      <c r="G4242" s="110">
        <f t="shared" si="398"/>
        <v>1.0815921154130832</v>
      </c>
      <c r="H4242" s="130">
        <v>0.83181640907669196</v>
      </c>
      <c r="I4242" s="128">
        <f t="shared" si="399"/>
        <v>15890.048788572798</v>
      </c>
      <c r="J4242" s="3">
        <f t="shared" si="400"/>
        <v>16008.009342652826</v>
      </c>
      <c r="K4242" s="122">
        <f t="shared" si="401"/>
        <v>0.90636493305327193</v>
      </c>
      <c r="M4242" s="39" t="s">
        <v>2296</v>
      </c>
      <c r="N4242" s="3">
        <v>17661.770396088294</v>
      </c>
      <c r="O4242" s="3">
        <v>16008.0087890625</v>
      </c>
      <c r="P4242" s="110">
        <v>0.90636491775512695</v>
      </c>
    </row>
    <row r="4243" spans="2:16" x14ac:dyDescent="0.2">
      <c r="B4243" s="102" t="s">
        <v>2295</v>
      </c>
      <c r="C4243" s="119">
        <v>15577.074814292202</v>
      </c>
      <c r="D4243" s="125">
        <v>1.0965340073889391</v>
      </c>
      <c r="E4243" s="119">
        <f t="shared" si="396"/>
        <v>17080.792269513142</v>
      </c>
      <c r="F4243" s="121">
        <f t="shared" si="397"/>
        <v>17500.958786593616</v>
      </c>
      <c r="G4243" s="110">
        <f t="shared" si="398"/>
        <v>1.1235073975850858</v>
      </c>
      <c r="H4243" s="130">
        <v>0.74247394537962075</v>
      </c>
      <c r="I4243" s="128">
        <f t="shared" si="399"/>
        <v>12994.0059182083</v>
      </c>
      <c r="J4243" s="3">
        <f t="shared" si="400"/>
        <v>13090.467556446523</v>
      </c>
      <c r="K4243" s="122">
        <f t="shared" si="401"/>
        <v>0.84036750882366062</v>
      </c>
      <c r="M4243" s="39" t="s">
        <v>2295</v>
      </c>
      <c r="N4243" s="3">
        <v>15577.074814292202</v>
      </c>
      <c r="O4243" s="3">
        <v>13090.4658203125</v>
      </c>
      <c r="P4243" s="110">
        <v>0.84036737680435181</v>
      </c>
    </row>
    <row r="4244" spans="2:16" x14ac:dyDescent="0.2">
      <c r="B4244" s="102" t="s">
        <v>2294</v>
      </c>
      <c r="C4244" s="119">
        <v>14744.298780792697</v>
      </c>
      <c r="D4244" s="125">
        <v>0.87317964820700888</v>
      </c>
      <c r="E4244" s="119">
        <f t="shared" si="396"/>
        <v>12874.421622471596</v>
      </c>
      <c r="F4244" s="121">
        <f t="shared" si="397"/>
        <v>13191.11658645137</v>
      </c>
      <c r="G4244" s="110">
        <f t="shared" si="398"/>
        <v>0.89465879541422155</v>
      </c>
      <c r="H4244" s="130">
        <v>1.0687236084209557</v>
      </c>
      <c r="I4244" s="128">
        <f t="shared" si="399"/>
        <v>14097.657717373828</v>
      </c>
      <c r="J4244" s="3">
        <f t="shared" si="400"/>
        <v>14202.312368703024</v>
      </c>
      <c r="K4244" s="122">
        <f t="shared" si="401"/>
        <v>0.96324095027186274</v>
      </c>
      <c r="M4244" s="39" t="s">
        <v>2294</v>
      </c>
      <c r="N4244" s="3">
        <v>14744.298780792697</v>
      </c>
      <c r="O4244" s="3">
        <v>14202.3134765625</v>
      </c>
      <c r="P4244" s="110">
        <v>0.96324104070663452</v>
      </c>
    </row>
    <row r="4245" spans="2:16" x14ac:dyDescent="0.2">
      <c r="B4245" s="102" t="s">
        <v>2293</v>
      </c>
      <c r="C4245" s="119">
        <v>13037.452555318043</v>
      </c>
      <c r="D4245" s="125">
        <v>0.86088895237200802</v>
      </c>
      <c r="E4245" s="119">
        <f t="shared" si="396"/>
        <v>11223.798871947509</v>
      </c>
      <c r="F4245" s="121">
        <f t="shared" si="397"/>
        <v>11499.890542991076</v>
      </c>
      <c r="G4245" s="110">
        <f t="shared" si="398"/>
        <v>0.88206576355288147</v>
      </c>
      <c r="H4245" s="130">
        <v>1.1731586833774106</v>
      </c>
      <c r="I4245" s="128">
        <f t="shared" si="399"/>
        <v>13491.196448399745</v>
      </c>
      <c r="J4245" s="3">
        <f t="shared" si="400"/>
        <v>13591.34900484754</v>
      </c>
      <c r="K4245" s="122">
        <f t="shared" si="401"/>
        <v>1.0424850213014627</v>
      </c>
      <c r="M4245" s="39" t="s">
        <v>2293</v>
      </c>
      <c r="N4245" s="3">
        <v>13037.452555318043</v>
      </c>
      <c r="O4245" s="3">
        <v>13591.3486328125</v>
      </c>
      <c r="P4245" s="110">
        <v>1.0424849987030029</v>
      </c>
    </row>
    <row r="4246" spans="2:16" x14ac:dyDescent="0.2">
      <c r="B4246" s="102" t="s">
        <v>2292</v>
      </c>
      <c r="C4246" s="119">
        <v>27416.275467996533</v>
      </c>
      <c r="D4246" s="125">
        <v>0.94438248429018734</v>
      </c>
      <c r="E4246" s="119">
        <f t="shared" si="396"/>
        <v>25891.450336450685</v>
      </c>
      <c r="F4246" s="121">
        <f t="shared" si="397"/>
        <v>26528.348223760371</v>
      </c>
      <c r="G4246" s="110">
        <f t="shared" si="398"/>
        <v>0.96761313383823222</v>
      </c>
      <c r="H4246" s="130">
        <v>1.0398811365940233</v>
      </c>
      <c r="I4246" s="128">
        <f t="shared" si="399"/>
        <v>27586.328902885973</v>
      </c>
      <c r="J4246" s="3">
        <f t="shared" si="400"/>
        <v>27791.117364250451</v>
      </c>
      <c r="K4246" s="122">
        <f t="shared" si="401"/>
        <v>1.0136722399324984</v>
      </c>
      <c r="M4246" s="39" t="s">
        <v>2292</v>
      </c>
      <c r="N4246" s="3">
        <v>27416.275467996533</v>
      </c>
      <c r="O4246" s="3">
        <v>27791.119140625</v>
      </c>
      <c r="P4246" s="110">
        <v>1.0136723518371582</v>
      </c>
    </row>
    <row r="4247" spans="2:16" x14ac:dyDescent="0.2">
      <c r="B4247" s="102" t="s">
        <v>2291</v>
      </c>
      <c r="C4247" s="119">
        <v>7860.5773068047574</v>
      </c>
      <c r="D4247" s="125">
        <v>0.82547395697717185</v>
      </c>
      <c r="E4247" s="119">
        <f t="shared" si="396"/>
        <v>6488.701853573084</v>
      </c>
      <c r="F4247" s="121">
        <f t="shared" si="397"/>
        <v>6648.3159519808933</v>
      </c>
      <c r="G4247" s="110">
        <f t="shared" si="398"/>
        <v>0.8457796027558393</v>
      </c>
      <c r="H4247" s="130">
        <v>1.1606547979570625</v>
      </c>
      <c r="I4247" s="128">
        <f t="shared" si="399"/>
        <v>7716.3998080010997</v>
      </c>
      <c r="J4247" s="3">
        <f t="shared" si="400"/>
        <v>7773.682879246885</v>
      </c>
      <c r="K4247" s="122">
        <f t="shared" si="401"/>
        <v>0.98894554125399292</v>
      </c>
      <c r="M4247" s="39" t="s">
        <v>2291</v>
      </c>
      <c r="N4247" s="3">
        <v>7860.5773068047574</v>
      </c>
      <c r="O4247" s="3">
        <v>7773.68359375</v>
      </c>
      <c r="P4247" s="110">
        <v>0.9889456033706665</v>
      </c>
    </row>
    <row r="4248" spans="2:16" x14ac:dyDescent="0.2">
      <c r="B4248" s="102" t="s">
        <v>2290</v>
      </c>
      <c r="C4248" s="119">
        <v>9731.8710889972826</v>
      </c>
      <c r="D4248" s="125">
        <v>0.832839432019575</v>
      </c>
      <c r="E4248" s="119">
        <f t="shared" si="396"/>
        <v>8105.0859902482198</v>
      </c>
      <c r="F4248" s="121">
        <f t="shared" si="397"/>
        <v>8304.4611537316305</v>
      </c>
      <c r="G4248" s="110">
        <f t="shared" si="398"/>
        <v>0.85332625944054463</v>
      </c>
      <c r="H4248" s="130">
        <v>1.171003419681961</v>
      </c>
      <c r="I4248" s="128">
        <f t="shared" si="399"/>
        <v>9724.5524096357422</v>
      </c>
      <c r="J4248" s="3">
        <f t="shared" si="400"/>
        <v>9796.7430999025855</v>
      </c>
      <c r="K4248" s="122">
        <f t="shared" si="401"/>
        <v>1.0066659340544128</v>
      </c>
      <c r="M4248" s="39" t="s">
        <v>2290</v>
      </c>
      <c r="N4248" s="3">
        <v>9731.8710889972826</v>
      </c>
      <c r="O4248" s="3">
        <v>9796.7431640625</v>
      </c>
      <c r="P4248" s="110">
        <v>1.0066659450531006</v>
      </c>
    </row>
    <row r="4249" spans="2:16" x14ac:dyDescent="0.2">
      <c r="B4249" s="102" t="s">
        <v>2289</v>
      </c>
      <c r="C4249" s="119">
        <v>7096.6307029851005</v>
      </c>
      <c r="D4249" s="125">
        <v>0.81590808288012429</v>
      </c>
      <c r="E4249" s="119">
        <f t="shared" si="396"/>
        <v>5790.1983517808021</v>
      </c>
      <c r="F4249" s="121">
        <f t="shared" si="397"/>
        <v>5932.6301217060845</v>
      </c>
      <c r="G4249" s="110">
        <f t="shared" si="398"/>
        <v>0.83597841990151822</v>
      </c>
      <c r="H4249" s="130">
        <v>1.1108066290415617</v>
      </c>
      <c r="I4249" s="128">
        <f t="shared" si="399"/>
        <v>6590.0048668427653</v>
      </c>
      <c r="J4249" s="3">
        <f t="shared" si="400"/>
        <v>6638.9260901710331</v>
      </c>
      <c r="K4249" s="122">
        <f t="shared" si="401"/>
        <v>0.9355039550498887</v>
      </c>
      <c r="M4249" s="39" t="s">
        <v>2289</v>
      </c>
      <c r="N4249" s="3">
        <v>7096.6307029851005</v>
      </c>
      <c r="O4249" s="3">
        <v>6638.92578125</v>
      </c>
      <c r="P4249" s="110">
        <v>0.93550390005111694</v>
      </c>
    </row>
    <row r="4250" spans="2:16" x14ac:dyDescent="0.2">
      <c r="B4250" s="102" t="s">
        <v>2288</v>
      </c>
      <c r="C4250" s="119">
        <v>16721.599223562735</v>
      </c>
      <c r="D4250" s="125">
        <v>0.96863168893507789</v>
      </c>
      <c r="E4250" s="119">
        <f t="shared" si="396"/>
        <v>16197.070897615058</v>
      </c>
      <c r="F4250" s="121">
        <f t="shared" si="397"/>
        <v>16595.498954029237</v>
      </c>
      <c r="G4250" s="110">
        <f t="shared" si="398"/>
        <v>0.99245883914286104</v>
      </c>
      <c r="H4250" s="130">
        <v>1.0680947031239261</v>
      </c>
      <c r="I4250" s="128">
        <f t="shared" si="399"/>
        <v>17725.564528497285</v>
      </c>
      <c r="J4250" s="3">
        <f t="shared" si="400"/>
        <v>17857.151123414886</v>
      </c>
      <c r="K4250" s="122">
        <f t="shared" si="401"/>
        <v>1.0679092881410543</v>
      </c>
      <c r="M4250" s="39" t="s">
        <v>2288</v>
      </c>
      <c r="N4250" s="3">
        <v>16721.599223562735</v>
      </c>
      <c r="O4250" s="3">
        <v>17857.150390625</v>
      </c>
      <c r="P4250" s="110">
        <v>1.0679092407226563</v>
      </c>
    </row>
    <row r="4251" spans="2:16" x14ac:dyDescent="0.2">
      <c r="B4251" s="102" t="s">
        <v>2287</v>
      </c>
      <c r="C4251" s="119">
        <v>15230.193060773869</v>
      </c>
      <c r="D4251" s="125">
        <v>0.94811236874358817</v>
      </c>
      <c r="E4251" s="119">
        <f t="shared" si="396"/>
        <v>14439.934419272471</v>
      </c>
      <c r="F4251" s="121">
        <f t="shared" si="397"/>
        <v>14795.139075829606</v>
      </c>
      <c r="G4251" s="110">
        <f t="shared" si="398"/>
        <v>0.97143476886942648</v>
      </c>
      <c r="H4251" s="130">
        <v>0.92811820901357389</v>
      </c>
      <c r="I4251" s="128">
        <f t="shared" si="399"/>
        <v>13731.637981165717</v>
      </c>
      <c r="J4251" s="3">
        <f t="shared" si="400"/>
        <v>13833.575467087692</v>
      </c>
      <c r="K4251" s="122">
        <f t="shared" si="401"/>
        <v>0.9082994162901824</v>
      </c>
      <c r="M4251" s="39" t="s">
        <v>2287</v>
      </c>
      <c r="N4251" s="3">
        <v>15230.193060773869</v>
      </c>
      <c r="O4251" s="3">
        <v>13833.5771484375</v>
      </c>
      <c r="P4251" s="110">
        <v>0.90829950571060181</v>
      </c>
    </row>
    <row r="4252" spans="2:16" x14ac:dyDescent="0.2">
      <c r="B4252" s="102" t="s">
        <v>2286</v>
      </c>
      <c r="C4252" s="119">
        <v>33334.988429043922</v>
      </c>
      <c r="D4252" s="125">
        <v>0.79677329220944526</v>
      </c>
      <c r="E4252" s="119">
        <f t="shared" si="396"/>
        <v>26560.42847637309</v>
      </c>
      <c r="F4252" s="121">
        <f t="shared" si="397"/>
        <v>27213.782404516191</v>
      </c>
      <c r="G4252" s="110">
        <f t="shared" si="398"/>
        <v>0.81637293687510382</v>
      </c>
      <c r="H4252" s="130">
        <v>1.2048901195991271</v>
      </c>
      <c r="I4252" s="128">
        <f t="shared" si="399"/>
        <v>32789.617536122132</v>
      </c>
      <c r="J4252" s="3">
        <f t="shared" si="400"/>
        <v>33033.032865055211</v>
      </c>
      <c r="K4252" s="122">
        <f t="shared" si="401"/>
        <v>0.99094178284682932</v>
      </c>
      <c r="M4252" s="39" t="s">
        <v>2286</v>
      </c>
      <c r="N4252" s="3">
        <v>33334.988429043922</v>
      </c>
      <c r="O4252" s="3">
        <v>33033.03125</v>
      </c>
      <c r="P4252" s="110">
        <v>0.99094176292419434</v>
      </c>
    </row>
    <row r="4253" spans="2:16" x14ac:dyDescent="0.2">
      <c r="B4253" s="102" t="s">
        <v>2285</v>
      </c>
      <c r="C4253" s="119">
        <v>9983.2672820551543</v>
      </c>
      <c r="D4253" s="125">
        <v>0.92651998899099708</v>
      </c>
      <c r="E4253" s="119">
        <f t="shared" si="396"/>
        <v>9249.6966922639222</v>
      </c>
      <c r="F4253" s="121">
        <f t="shared" si="397"/>
        <v>9477.227873600048</v>
      </c>
      <c r="G4253" s="110">
        <f t="shared" si="398"/>
        <v>0.94931124308724979</v>
      </c>
      <c r="H4253" s="130">
        <v>0.95309818212164366</v>
      </c>
      <c r="I4253" s="128">
        <f t="shared" si="399"/>
        <v>9032.7286578807762</v>
      </c>
      <c r="J4253" s="3">
        <f t="shared" si="400"/>
        <v>9099.7835607017423</v>
      </c>
      <c r="K4253" s="122">
        <f t="shared" si="401"/>
        <v>0.91150354924970634</v>
      </c>
      <c r="M4253" s="39" t="s">
        <v>2285</v>
      </c>
      <c r="N4253" s="3">
        <v>9983.2672820551543</v>
      </c>
      <c r="O4253" s="3">
        <v>9099.7841796875</v>
      </c>
      <c r="P4253" s="110">
        <v>0.91150361299514771</v>
      </c>
    </row>
    <row r="4254" spans="2:16" x14ac:dyDescent="0.2">
      <c r="B4254" s="102" t="s">
        <v>2284</v>
      </c>
      <c r="C4254" s="119">
        <v>21382.086260943521</v>
      </c>
      <c r="D4254" s="125">
        <v>1.1111829513195803</v>
      </c>
      <c r="E4254" s="119">
        <f t="shared" si="396"/>
        <v>23759.409716805072</v>
      </c>
      <c r="F4254" s="121">
        <f t="shared" si="397"/>
        <v>24343.862022709876</v>
      </c>
      <c r="G4254" s="110">
        <f t="shared" si="398"/>
        <v>1.1385166875496302</v>
      </c>
      <c r="H4254" s="130">
        <v>0.88461737176350919</v>
      </c>
      <c r="I4254" s="128">
        <f t="shared" si="399"/>
        <v>21535.003241103113</v>
      </c>
      <c r="J4254" s="3">
        <f t="shared" si="400"/>
        <v>21694.86939055525</v>
      </c>
      <c r="K4254" s="122">
        <f t="shared" si="401"/>
        <v>1.0146282792892412</v>
      </c>
      <c r="M4254" s="39" t="s">
        <v>2284</v>
      </c>
      <c r="N4254" s="3">
        <v>21382.086260943521</v>
      </c>
      <c r="O4254" s="3">
        <v>21694.87109375</v>
      </c>
      <c r="P4254" s="110">
        <v>1.0146284103393555</v>
      </c>
    </row>
    <row r="4255" spans="2:16" x14ac:dyDescent="0.2">
      <c r="B4255" s="102" t="s">
        <v>2283</v>
      </c>
      <c r="C4255" s="119">
        <v>13298.636732721305</v>
      </c>
      <c r="D4255" s="125">
        <v>1.0126030694990187</v>
      </c>
      <c r="E4255" s="119">
        <f t="shared" si="396"/>
        <v>13466.240375705995</v>
      </c>
      <c r="F4255" s="121">
        <f t="shared" si="397"/>
        <v>13797.493354347254</v>
      </c>
      <c r="G4255" s="110">
        <f t="shared" si="398"/>
        <v>1.0375118616781607</v>
      </c>
      <c r="H4255" s="130">
        <v>0.95964521823364513</v>
      </c>
      <c r="I4255" s="128">
        <f t="shared" si="399"/>
        <v>13240.698521109838</v>
      </c>
      <c r="J4255" s="3">
        <f t="shared" si="400"/>
        <v>13338.991493947022</v>
      </c>
      <c r="K4255" s="122">
        <f t="shared" si="401"/>
        <v>1.003034503613925</v>
      </c>
      <c r="M4255" s="39" t="s">
        <v>2283</v>
      </c>
      <c r="N4255" s="3">
        <v>13298.636732721305</v>
      </c>
      <c r="O4255" s="3">
        <v>13338.9921875</v>
      </c>
      <c r="P4255" s="110">
        <v>1.0030345916748047</v>
      </c>
    </row>
    <row r="4256" spans="2:16" x14ac:dyDescent="0.2">
      <c r="B4256" s="102" t="s">
        <v>2282</v>
      </c>
      <c r="C4256" s="119">
        <v>28012.119924787836</v>
      </c>
      <c r="D4256" s="125">
        <v>0.8679985415326269</v>
      </c>
      <c r="E4256" s="119">
        <f t="shared" si="396"/>
        <v>24314.479239952881</v>
      </c>
      <c r="F4256" s="121">
        <f t="shared" si="397"/>
        <v>24912.585574581801</v>
      </c>
      <c r="G4256" s="110">
        <f t="shared" si="398"/>
        <v>0.88935023987730155</v>
      </c>
      <c r="H4256" s="130">
        <v>1.0527379993051771</v>
      </c>
      <c r="I4256" s="128">
        <f t="shared" si="399"/>
        <v>26226.425495304262</v>
      </c>
      <c r="J4256" s="3">
        <f t="shared" si="400"/>
        <v>26421.118647234005</v>
      </c>
      <c r="K4256" s="122">
        <f t="shared" si="401"/>
        <v>0.94320311058835793</v>
      </c>
      <c r="M4256" s="39" t="s">
        <v>2282</v>
      </c>
      <c r="N4256" s="3">
        <v>28012.119924787836</v>
      </c>
      <c r="O4256" s="3">
        <v>26421.1171875</v>
      </c>
      <c r="P4256" s="110">
        <v>0.94320303201675415</v>
      </c>
    </row>
    <row r="4257" spans="2:16" x14ac:dyDescent="0.2">
      <c r="B4257" s="102" t="s">
        <v>2281</v>
      </c>
      <c r="C4257" s="119">
        <v>16330.910820176254</v>
      </c>
      <c r="D4257" s="125">
        <v>0.86932786100360504</v>
      </c>
      <c r="E4257" s="119">
        <f t="shared" si="396"/>
        <v>14196.915771544453</v>
      </c>
      <c r="F4257" s="121">
        <f t="shared" si="397"/>
        <v>14546.14246775933</v>
      </c>
      <c r="G4257" s="110">
        <f t="shared" si="398"/>
        <v>0.89071225897505313</v>
      </c>
      <c r="H4257" s="130">
        <v>1.199708250063251</v>
      </c>
      <c r="I4257" s="128">
        <f t="shared" si="399"/>
        <v>17451.127125166284</v>
      </c>
      <c r="J4257" s="3">
        <f t="shared" si="400"/>
        <v>17580.676420602431</v>
      </c>
      <c r="K4257" s="122">
        <f t="shared" si="401"/>
        <v>1.0765276116064597</v>
      </c>
      <c r="M4257" s="39" t="s">
        <v>2281</v>
      </c>
      <c r="N4257" s="3">
        <v>16330.910820176254</v>
      </c>
      <c r="O4257" s="3">
        <v>17580.67578125</v>
      </c>
      <c r="P4257" s="110">
        <v>1.0765275955200195</v>
      </c>
    </row>
    <row r="4258" spans="2:16" x14ac:dyDescent="0.2">
      <c r="B4258" s="102" t="s">
        <v>2280</v>
      </c>
      <c r="C4258" s="119">
        <v>6923.9302956529018</v>
      </c>
      <c r="D4258" s="125">
        <v>1.3531820185940959</v>
      </c>
      <c r="E4258" s="119">
        <f t="shared" si="396"/>
        <v>9369.3379740764085</v>
      </c>
      <c r="F4258" s="121">
        <f t="shared" si="397"/>
        <v>9599.812184042883</v>
      </c>
      <c r="G4258" s="110">
        <f t="shared" si="398"/>
        <v>1.3864686347391451</v>
      </c>
      <c r="H4258" s="130">
        <v>0.78911408957254159</v>
      </c>
      <c r="I4258" s="128">
        <f t="shared" si="399"/>
        <v>7575.3470516783927</v>
      </c>
      <c r="J4258" s="3">
        <f t="shared" si="400"/>
        <v>7631.5830108912496</v>
      </c>
      <c r="K4258" s="122">
        <f t="shared" si="401"/>
        <v>1.1022039051552321</v>
      </c>
      <c r="M4258" s="39" t="s">
        <v>2280</v>
      </c>
      <c r="N4258" s="3">
        <v>6923.9302956529018</v>
      </c>
      <c r="O4258" s="3">
        <v>7631.58349609375</v>
      </c>
      <c r="P4258" s="110">
        <v>1.1022039651870728</v>
      </c>
    </row>
    <row r="4259" spans="2:16" x14ac:dyDescent="0.2">
      <c r="B4259" s="102" t="s">
        <v>2279</v>
      </c>
      <c r="C4259" s="119">
        <v>12080.103230619945</v>
      </c>
      <c r="D4259" s="125">
        <v>0.87040731970106233</v>
      </c>
      <c r="E4259" s="119">
        <f t="shared" si="396"/>
        <v>10514.61027467605</v>
      </c>
      <c r="F4259" s="121">
        <f t="shared" si="397"/>
        <v>10773.25677700806</v>
      </c>
      <c r="G4259" s="110">
        <f t="shared" si="398"/>
        <v>0.89181827103104827</v>
      </c>
      <c r="H4259" s="130">
        <v>1.0406791788648813</v>
      </c>
      <c r="I4259" s="128">
        <f t="shared" si="399"/>
        <v>11211.504016397264</v>
      </c>
      <c r="J4259" s="3">
        <f t="shared" si="400"/>
        <v>11294.733164617108</v>
      </c>
      <c r="K4259" s="122">
        <f t="shared" si="401"/>
        <v>0.93498647726683937</v>
      </c>
      <c r="M4259" s="39" t="s">
        <v>2279</v>
      </c>
      <c r="N4259" s="3">
        <v>12080.103230619945</v>
      </c>
      <c r="O4259" s="3">
        <v>11294.7333984375</v>
      </c>
      <c r="P4259" s="110">
        <v>0.93498647212982178</v>
      </c>
    </row>
    <row r="4260" spans="2:16" x14ac:dyDescent="0.2">
      <c r="B4260" s="102" t="s">
        <v>2278</v>
      </c>
      <c r="C4260" s="119">
        <v>11408.741606151465</v>
      </c>
      <c r="D4260" s="125">
        <v>1.0108930198194586</v>
      </c>
      <c r="E4260" s="119">
        <f t="shared" si="396"/>
        <v>11533.017254582355</v>
      </c>
      <c r="F4260" s="121">
        <f t="shared" si="397"/>
        <v>11816.71531816316</v>
      </c>
      <c r="G4260" s="110">
        <f t="shared" si="398"/>
        <v>1.0357597468761779</v>
      </c>
      <c r="H4260" s="130">
        <v>1.1789321989356996</v>
      </c>
      <c r="I4260" s="128">
        <f t="shared" si="399"/>
        <v>13931.106174239259</v>
      </c>
      <c r="J4260" s="3">
        <f t="shared" si="400"/>
        <v>14034.524422044939</v>
      </c>
      <c r="K4260" s="122">
        <f t="shared" si="401"/>
        <v>1.2301553411006942</v>
      </c>
      <c r="M4260" s="39" t="s">
        <v>2278</v>
      </c>
      <c r="N4260" s="3">
        <v>11408.741606151465</v>
      </c>
      <c r="O4260" s="3">
        <v>14034.5234375</v>
      </c>
      <c r="P4260" s="110">
        <v>1.2301552295684814</v>
      </c>
    </row>
    <row r="4261" spans="2:16" x14ac:dyDescent="0.2">
      <c r="B4261" s="102" t="s">
        <v>2277</v>
      </c>
      <c r="C4261" s="119">
        <v>11366.796010244103</v>
      </c>
      <c r="D4261" s="125">
        <v>0.86266483425866869</v>
      </c>
      <c r="E4261" s="119">
        <f t="shared" si="396"/>
        <v>9805.7351962293251</v>
      </c>
      <c r="F4261" s="121">
        <f t="shared" si="397"/>
        <v>10046.94424202791</v>
      </c>
      <c r="G4261" s="110">
        <f t="shared" si="398"/>
        <v>0.88388532995342728</v>
      </c>
      <c r="H4261" s="130">
        <v>1.1934718461806197</v>
      </c>
      <c r="I4261" s="128">
        <f t="shared" si="399"/>
        <v>11990.745093006795</v>
      </c>
      <c r="J4261" s="3">
        <f t="shared" si="400"/>
        <v>12079.758975457591</v>
      </c>
      <c r="K4261" s="122">
        <f t="shared" si="401"/>
        <v>1.0627233007939039</v>
      </c>
      <c r="M4261" s="39" t="s">
        <v>2277</v>
      </c>
      <c r="N4261" s="3">
        <v>11366.796010244103</v>
      </c>
      <c r="O4261" s="3">
        <v>12079.7587890625</v>
      </c>
      <c r="P4261" s="110">
        <v>1.0627232789993286</v>
      </c>
    </row>
    <row r="4262" spans="2:16" x14ac:dyDescent="0.2">
      <c r="B4262" s="102" t="s">
        <v>2276</v>
      </c>
      <c r="C4262" s="119">
        <v>8799.4626232911833</v>
      </c>
      <c r="D4262" s="125">
        <v>0.82995646753711427</v>
      </c>
      <c r="E4262" s="119">
        <f t="shared" si="396"/>
        <v>7303.170915051619</v>
      </c>
      <c r="F4262" s="121">
        <f t="shared" si="397"/>
        <v>7482.8199523212543</v>
      </c>
      <c r="G4262" s="110">
        <f t="shared" si="398"/>
        <v>0.85037237757167983</v>
      </c>
      <c r="H4262" s="130">
        <v>1.1307512297598206</v>
      </c>
      <c r="I4262" s="128">
        <f t="shared" si="399"/>
        <v>8461.2078631585809</v>
      </c>
      <c r="J4262" s="3">
        <f t="shared" si="400"/>
        <v>8524.0200534170672</v>
      </c>
      <c r="K4262" s="122">
        <f t="shared" si="401"/>
        <v>0.96869779648304311</v>
      </c>
      <c r="M4262" s="39" t="s">
        <v>2276</v>
      </c>
      <c r="N4262" s="3">
        <v>8799.4626232911833</v>
      </c>
      <c r="O4262" s="3">
        <v>8524.01953125</v>
      </c>
      <c r="P4262" s="110">
        <v>0.96869772672653198</v>
      </c>
    </row>
    <row r="4263" spans="2:16" x14ac:dyDescent="0.2">
      <c r="B4263" s="102" t="s">
        <v>2275</v>
      </c>
      <c r="C4263" s="119">
        <v>14417.967690363444</v>
      </c>
      <c r="D4263" s="125">
        <v>0.86345345347611058</v>
      </c>
      <c r="E4263" s="119">
        <f t="shared" si="396"/>
        <v>12449.243994351298</v>
      </c>
      <c r="F4263" s="121">
        <f t="shared" si="397"/>
        <v>12755.48011073612</v>
      </c>
      <c r="G4263" s="110">
        <f t="shared" si="398"/>
        <v>0.88469334823530754</v>
      </c>
      <c r="H4263" s="130">
        <v>1.1110216027009645</v>
      </c>
      <c r="I4263" s="128">
        <f t="shared" si="399"/>
        <v>14171.61395585032</v>
      </c>
      <c r="J4263" s="3">
        <f t="shared" si="400"/>
        <v>14276.817624931722</v>
      </c>
      <c r="K4263" s="122">
        <f t="shared" si="401"/>
        <v>0.9902101274976457</v>
      </c>
      <c r="M4263" s="39" t="s">
        <v>2275</v>
      </c>
      <c r="N4263" s="3">
        <v>14417.967690363444</v>
      </c>
      <c r="O4263" s="3">
        <v>14276.8173828125</v>
      </c>
      <c r="P4263" s="110">
        <v>0.99021011590957642</v>
      </c>
    </row>
    <row r="4264" spans="2:16" x14ac:dyDescent="0.2">
      <c r="B4264" s="102" t="s">
        <v>2274</v>
      </c>
      <c r="C4264" s="119">
        <v>7246.054862635302</v>
      </c>
      <c r="D4264" s="125">
        <v>0.84098258433344064</v>
      </c>
      <c r="E4264" s="119">
        <f t="shared" si="396"/>
        <v>6093.8059446009302</v>
      </c>
      <c r="F4264" s="121">
        <f t="shared" si="397"/>
        <v>6243.7060885232495</v>
      </c>
      <c r="G4264" s="110">
        <f t="shared" si="398"/>
        <v>0.86166972330271452</v>
      </c>
      <c r="H4264" s="130">
        <v>1.0961791393940705</v>
      </c>
      <c r="I4264" s="128">
        <f t="shared" si="399"/>
        <v>6844.2203667469339</v>
      </c>
      <c r="J4264" s="3">
        <f t="shared" si="400"/>
        <v>6895.0287712678737</v>
      </c>
      <c r="K4264" s="122">
        <f t="shared" si="401"/>
        <v>0.95155624708591224</v>
      </c>
      <c r="M4264" s="39" t="s">
        <v>2274</v>
      </c>
      <c r="N4264" s="3">
        <v>7246.054862635302</v>
      </c>
      <c r="O4264" s="3">
        <v>6895.0283203125</v>
      </c>
      <c r="P4264" s="110">
        <v>0.95155620574951172</v>
      </c>
    </row>
    <row r="4265" spans="2:16" x14ac:dyDescent="0.2">
      <c r="B4265" s="102" t="s">
        <v>2273</v>
      </c>
      <c r="C4265" s="119">
        <v>21087.035008813826</v>
      </c>
      <c r="D4265" s="125">
        <v>1.0575298107819702</v>
      </c>
      <c r="E4265" s="119">
        <f t="shared" si="396"/>
        <v>22300.168142823666</v>
      </c>
      <c r="F4265" s="121">
        <f t="shared" si="397"/>
        <v>22848.724897746735</v>
      </c>
      <c r="G4265" s="110">
        <f t="shared" si="398"/>
        <v>1.0835437456331138</v>
      </c>
      <c r="H4265" s="130">
        <v>1.1712928618969984</v>
      </c>
      <c r="I4265" s="128">
        <f t="shared" si="399"/>
        <v>26762.548376178976</v>
      </c>
      <c r="J4265" s="3">
        <f t="shared" si="400"/>
        <v>26961.221462527075</v>
      </c>
      <c r="K4265" s="122">
        <f t="shared" si="401"/>
        <v>1.2785686300258901</v>
      </c>
      <c r="M4265" s="39" t="s">
        <v>2273</v>
      </c>
      <c r="N4265" s="3">
        <v>21087.035008813826</v>
      </c>
      <c r="O4265" s="3">
        <v>26961.22265625</v>
      </c>
      <c r="P4265" s="110">
        <v>1.2785687446594238</v>
      </c>
    </row>
    <row r="4266" spans="2:16" x14ac:dyDescent="0.2">
      <c r="B4266" s="102" t="s">
        <v>2272</v>
      </c>
      <c r="C4266" s="119">
        <v>8565.9079035117738</v>
      </c>
      <c r="D4266" s="125">
        <v>1.0001908201496204</v>
      </c>
      <c r="E4266" s="119">
        <f t="shared" si="396"/>
        <v>8567.5424513395556</v>
      </c>
      <c r="F4266" s="121">
        <f t="shared" si="397"/>
        <v>8778.2934759359705</v>
      </c>
      <c r="G4266" s="110">
        <f t="shared" si="398"/>
        <v>1.0247942862352191</v>
      </c>
      <c r="H4266" s="130">
        <v>0.99881605868267898</v>
      </c>
      <c r="I4266" s="128">
        <f t="shared" si="399"/>
        <v>8767.9004915942405</v>
      </c>
      <c r="J4266" s="3">
        <f t="shared" si="400"/>
        <v>8832.9894295747708</v>
      </c>
      <c r="K4266" s="122">
        <f t="shared" si="401"/>
        <v>1.0311795934618326</v>
      </c>
      <c r="M4266" s="39" t="s">
        <v>2272</v>
      </c>
      <c r="N4266" s="3">
        <v>8565.9079035117738</v>
      </c>
      <c r="O4266" s="3">
        <v>8832.9892578125</v>
      </c>
      <c r="P4266" s="110">
        <v>1.0311795473098755</v>
      </c>
    </row>
    <row r="4267" spans="2:16" x14ac:dyDescent="0.2">
      <c r="B4267" s="102" t="s">
        <v>2271</v>
      </c>
      <c r="C4267" s="119">
        <v>11449.066979662959</v>
      </c>
      <c r="D4267" s="125">
        <v>1.1775156664403721</v>
      </c>
      <c r="E4267" s="119">
        <f t="shared" si="396"/>
        <v>13481.455734678288</v>
      </c>
      <c r="F4267" s="121">
        <f t="shared" si="397"/>
        <v>13813.082992468</v>
      </c>
      <c r="G4267" s="110">
        <f t="shared" si="398"/>
        <v>1.2064811060153859</v>
      </c>
      <c r="H4267" s="130">
        <v>0.87753943146788793</v>
      </c>
      <c r="I4267" s="128">
        <f t="shared" si="399"/>
        <v>12121.524996029122</v>
      </c>
      <c r="J4267" s="3">
        <f t="shared" si="400"/>
        <v>12211.509729484113</v>
      </c>
      <c r="K4267" s="122">
        <f t="shared" si="401"/>
        <v>1.0665943129842357</v>
      </c>
      <c r="M4267" s="39" t="s">
        <v>2271</v>
      </c>
      <c r="N4267" s="3">
        <v>11449.066979662959</v>
      </c>
      <c r="O4267" s="3">
        <v>12211.5078125</v>
      </c>
      <c r="P4267" s="110">
        <v>1.066594123840332</v>
      </c>
    </row>
    <row r="4268" spans="2:16" x14ac:dyDescent="0.2">
      <c r="B4268" s="102" t="s">
        <v>2270</v>
      </c>
      <c r="C4268" s="119">
        <v>12055.18476292444</v>
      </c>
      <c r="D4268" s="125">
        <v>0.95019272167149249</v>
      </c>
      <c r="E4268" s="119">
        <f t="shared" si="396"/>
        <v>11454.748820135879</v>
      </c>
      <c r="F4268" s="121">
        <f t="shared" si="397"/>
        <v>11736.521576331652</v>
      </c>
      <c r="G4268" s="110">
        <f t="shared" si="398"/>
        <v>0.97356629592498389</v>
      </c>
      <c r="H4268" s="130">
        <v>1.0246549414281911</v>
      </c>
      <c r="I4268" s="128">
        <f t="shared" si="399"/>
        <v>12025.884828366812</v>
      </c>
      <c r="J4268" s="3">
        <f t="shared" si="400"/>
        <v>12115.15957236111</v>
      </c>
      <c r="K4268" s="122">
        <f t="shared" si="401"/>
        <v>1.0049750220022444</v>
      </c>
      <c r="M4268" s="39" t="s">
        <v>2270</v>
      </c>
      <c r="N4268" s="3">
        <v>12055.18476292444</v>
      </c>
      <c r="O4268" s="3">
        <v>12115.1591796875</v>
      </c>
      <c r="P4268" s="110">
        <v>1.0049749612808228</v>
      </c>
    </row>
    <row r="4269" spans="2:16" x14ac:dyDescent="0.2">
      <c r="B4269" s="102" t="s">
        <v>2269</v>
      </c>
      <c r="C4269" s="119">
        <v>9295.7024647170729</v>
      </c>
      <c r="D4269" s="125">
        <v>0.96182579933375412</v>
      </c>
      <c r="E4269" s="119">
        <f t="shared" si="396"/>
        <v>8940.8464534952473</v>
      </c>
      <c r="F4269" s="121">
        <f t="shared" si="397"/>
        <v>9160.7802981812165</v>
      </c>
      <c r="G4269" s="110">
        <f t="shared" si="398"/>
        <v>0.98548553301399555</v>
      </c>
      <c r="H4269" s="130">
        <v>1.1937212378700199</v>
      </c>
      <c r="I4269" s="128">
        <f t="shared" si="399"/>
        <v>10935.417997400173</v>
      </c>
      <c r="J4269" s="3">
        <f t="shared" si="400"/>
        <v>11016.597607559563</v>
      </c>
      <c r="K4269" s="122">
        <f t="shared" si="401"/>
        <v>1.1851280362484007</v>
      </c>
      <c r="M4269" s="39" t="s">
        <v>2269</v>
      </c>
      <c r="N4269" s="3">
        <v>9295.7024647170729</v>
      </c>
      <c r="O4269" s="3">
        <v>11016.59765625</v>
      </c>
      <c r="P4269" s="110">
        <v>1.1851280927658081</v>
      </c>
    </row>
    <row r="4270" spans="2:16" x14ac:dyDescent="0.2">
      <c r="B4270" s="102" t="s">
        <v>2268</v>
      </c>
      <c r="C4270" s="119">
        <v>9144.0586665635528</v>
      </c>
      <c r="D4270" s="125">
        <v>0.89650848547753115</v>
      </c>
      <c r="E4270" s="119">
        <f t="shared" si="396"/>
        <v>8197.7261862785836</v>
      </c>
      <c r="F4270" s="121">
        <f t="shared" si="397"/>
        <v>8399.3801848355397</v>
      </c>
      <c r="G4270" s="110">
        <f t="shared" si="398"/>
        <v>0.91856149343715088</v>
      </c>
      <c r="H4270" s="130">
        <v>1.0577307926155406</v>
      </c>
      <c r="I4270" s="128">
        <f t="shared" si="399"/>
        <v>8884.2830603853599</v>
      </c>
      <c r="J4270" s="3">
        <f t="shared" si="400"/>
        <v>8950.2359700554989</v>
      </c>
      <c r="K4270" s="122">
        <f t="shared" si="401"/>
        <v>0.9788034281520096</v>
      </c>
      <c r="M4270" s="39" t="s">
        <v>2268</v>
      </c>
      <c r="N4270" s="3">
        <v>9144.0586665635528</v>
      </c>
      <c r="O4270" s="3">
        <v>8950.2373046875</v>
      </c>
      <c r="P4270" s="110">
        <v>0.97880357503890991</v>
      </c>
    </row>
    <row r="4271" spans="2:16" x14ac:dyDescent="0.2">
      <c r="B4271" s="102" t="s">
        <v>2267</v>
      </c>
      <c r="C4271" s="119">
        <v>10643.835126184458</v>
      </c>
      <c r="D4271" s="125">
        <v>1.1814352898913765</v>
      </c>
      <c r="E4271" s="119">
        <f t="shared" si="396"/>
        <v>12575.002437859752</v>
      </c>
      <c r="F4271" s="121">
        <f t="shared" si="397"/>
        <v>12884.332057541649</v>
      </c>
      <c r="G4271" s="110">
        <f t="shared" si="398"/>
        <v>1.2104971473905526</v>
      </c>
      <c r="H4271" s="130">
        <v>0.71505083285413196</v>
      </c>
      <c r="I4271" s="128">
        <f t="shared" si="399"/>
        <v>9212.9523685143486</v>
      </c>
      <c r="J4271" s="3">
        <f t="shared" si="400"/>
        <v>9281.3451708627217</v>
      </c>
      <c r="K4271" s="122">
        <f t="shared" si="401"/>
        <v>0.87199257230413774</v>
      </c>
      <c r="M4271" s="39" t="s">
        <v>2267</v>
      </c>
      <c r="N4271" s="3">
        <v>10643.835126184458</v>
      </c>
      <c r="O4271" s="3">
        <v>9281.345703125</v>
      </c>
      <c r="P4271" s="110">
        <v>0.87199264764785767</v>
      </c>
    </row>
    <row r="4272" spans="2:16" x14ac:dyDescent="0.2">
      <c r="B4272" s="102" t="s">
        <v>2266</v>
      </c>
      <c r="C4272" s="119">
        <v>23125.52614861602</v>
      </c>
      <c r="D4272" s="125">
        <v>1.0262572928814773</v>
      </c>
      <c r="E4272" s="119">
        <f t="shared" si="396"/>
        <v>23732.739861738493</v>
      </c>
      <c r="F4272" s="121">
        <f t="shared" si="397"/>
        <v>24316.536121955396</v>
      </c>
      <c r="G4272" s="110">
        <f t="shared" si="398"/>
        <v>1.0515019621904107</v>
      </c>
      <c r="H4272" s="130">
        <v>0.89164138739529908</v>
      </c>
      <c r="I4272" s="128">
        <f t="shared" si="399"/>
        <v>21681.630004428214</v>
      </c>
      <c r="J4272" s="3">
        <f t="shared" si="400"/>
        <v>21842.584644826788</v>
      </c>
      <c r="K4272" s="122">
        <f t="shared" si="401"/>
        <v>0.94452271072474558</v>
      </c>
      <c r="M4272" s="39" t="s">
        <v>2266</v>
      </c>
      <c r="N4272" s="3">
        <v>23125.52614861602</v>
      </c>
      <c r="O4272" s="3">
        <v>21842.5859375</v>
      </c>
      <c r="P4272" s="110">
        <v>0.94452273845672607</v>
      </c>
    </row>
    <row r="4273" spans="2:16" x14ac:dyDescent="0.2">
      <c r="B4273" s="102" t="s">
        <v>2265</v>
      </c>
      <c r="C4273" s="119">
        <v>12830.963820748542</v>
      </c>
      <c r="D4273" s="125">
        <v>0.96631654266918565</v>
      </c>
      <c r="E4273" s="119">
        <f t="shared" si="396"/>
        <v>12398.772598379137</v>
      </c>
      <c r="F4273" s="121">
        <f t="shared" si="397"/>
        <v>12703.767180394638</v>
      </c>
      <c r="G4273" s="110">
        <f t="shared" si="398"/>
        <v>0.99008674312149347</v>
      </c>
      <c r="H4273" s="130">
        <v>1.0067266286402745</v>
      </c>
      <c r="I4273" s="128">
        <f t="shared" si="399"/>
        <v>12789.22070454966</v>
      </c>
      <c r="J4273" s="3">
        <f t="shared" si="400"/>
        <v>12884.162109741905</v>
      </c>
      <c r="K4273" s="122">
        <f t="shared" si="401"/>
        <v>1.0041460867427072</v>
      </c>
      <c r="M4273" s="39" t="s">
        <v>2265</v>
      </c>
      <c r="N4273" s="3">
        <v>12830.963820748542</v>
      </c>
      <c r="O4273" s="3">
        <v>12884.1611328125</v>
      </c>
      <c r="P4273" s="110">
        <v>1.0041459798812866</v>
      </c>
    </row>
    <row r="4274" spans="2:16" x14ac:dyDescent="0.2">
      <c r="B4274" s="102" t="s">
        <v>2264</v>
      </c>
      <c r="C4274" s="119">
        <v>7811.2850588745669</v>
      </c>
      <c r="D4274" s="125">
        <v>0.90760727371883565</v>
      </c>
      <c r="E4274" s="119">
        <f t="shared" si="396"/>
        <v>7089.5791365258201</v>
      </c>
      <c r="F4274" s="121">
        <f t="shared" si="397"/>
        <v>7263.9740783036204</v>
      </c>
      <c r="G4274" s="110">
        <f t="shared" si="398"/>
        <v>0.92993329824148019</v>
      </c>
      <c r="H4274" s="130">
        <v>1.1239321779328544</v>
      </c>
      <c r="I4274" s="128">
        <f t="shared" si="399"/>
        <v>8164.2142062755875</v>
      </c>
      <c r="J4274" s="3">
        <f t="shared" si="400"/>
        <v>8224.8216496015557</v>
      </c>
      <c r="K4274" s="122">
        <f t="shared" si="401"/>
        <v>1.0529409165854422</v>
      </c>
      <c r="M4274" s="39" t="s">
        <v>2264</v>
      </c>
      <c r="N4274" s="3">
        <v>7811.2850588745669</v>
      </c>
      <c r="O4274" s="3">
        <v>8224.822265625</v>
      </c>
      <c r="P4274" s="110">
        <v>1.0529409646987915</v>
      </c>
    </row>
    <row r="4275" spans="2:16" x14ac:dyDescent="0.2">
      <c r="B4275" s="102" t="s">
        <v>2263</v>
      </c>
      <c r="C4275" s="119">
        <v>11594.486498125338</v>
      </c>
      <c r="D4275" s="125">
        <v>0.88675204426071663</v>
      </c>
      <c r="E4275" s="119">
        <f t="shared" si="396"/>
        <v>10281.434604365921</v>
      </c>
      <c r="F4275" s="121">
        <f t="shared" si="397"/>
        <v>10534.345271514396</v>
      </c>
      <c r="G4275" s="110">
        <f t="shared" si="398"/>
        <v>0.90856505574590551</v>
      </c>
      <c r="H4275" s="130">
        <v>1.0326079067829417</v>
      </c>
      <c r="I4275" s="128">
        <f t="shared" si="399"/>
        <v>10877.84822014726</v>
      </c>
      <c r="J4275" s="3">
        <f t="shared" si="400"/>
        <v>10958.600458250505</v>
      </c>
      <c r="K4275" s="122">
        <f t="shared" si="401"/>
        <v>0.94515617056627332</v>
      </c>
      <c r="M4275" s="39" t="s">
        <v>2263</v>
      </c>
      <c r="N4275" s="3">
        <v>11594.486498125338</v>
      </c>
      <c r="O4275" s="3">
        <v>10958.6005859375</v>
      </c>
      <c r="P4275" s="110">
        <v>0.94515615701675415</v>
      </c>
    </row>
    <row r="4276" spans="2:16" x14ac:dyDescent="0.2">
      <c r="B4276" s="102" t="s">
        <v>2262</v>
      </c>
      <c r="C4276" s="119">
        <v>11428.016170738296</v>
      </c>
      <c r="D4276" s="125">
        <v>0.96446669020715503</v>
      </c>
      <c r="E4276" s="119">
        <f t="shared" si="396"/>
        <v>11021.940931825809</v>
      </c>
      <c r="F4276" s="121">
        <f t="shared" si="397"/>
        <v>11293.067145394822</v>
      </c>
      <c r="G4276" s="110">
        <f t="shared" si="398"/>
        <v>0.98819138656024885</v>
      </c>
      <c r="H4276" s="130">
        <v>0.89352425167779825</v>
      </c>
      <c r="I4276" s="128">
        <f t="shared" si="399"/>
        <v>10090.629370236036</v>
      </c>
      <c r="J4276" s="3">
        <f t="shared" si="400"/>
        <v>10165.537650718172</v>
      </c>
      <c r="K4276" s="122">
        <f t="shared" si="401"/>
        <v>0.88952776219789309</v>
      </c>
      <c r="M4276" s="39" t="s">
        <v>2262</v>
      </c>
      <c r="N4276" s="3">
        <v>11428.016170738296</v>
      </c>
      <c r="O4276" s="3">
        <v>10165.5380859375</v>
      </c>
      <c r="P4276" s="110">
        <v>0.88952779769897461</v>
      </c>
    </row>
    <row r="4277" spans="2:16" x14ac:dyDescent="0.2">
      <c r="B4277" s="102" t="s">
        <v>2261</v>
      </c>
      <c r="C4277" s="119">
        <v>11186.644147953724</v>
      </c>
      <c r="D4277" s="125">
        <v>1.1602237264606554</v>
      </c>
      <c r="E4277" s="119">
        <f t="shared" si="396"/>
        <v>12979.009959928153</v>
      </c>
      <c r="F4277" s="121">
        <f t="shared" si="397"/>
        <v>13298.277668589961</v>
      </c>
      <c r="G4277" s="110">
        <f t="shared" si="398"/>
        <v>1.1887638055441765</v>
      </c>
      <c r="H4277" s="130">
        <v>0.9193302960412435</v>
      </c>
      <c r="I4277" s="128">
        <f t="shared" si="399"/>
        <v>12225.509545903466</v>
      </c>
      <c r="J4277" s="3">
        <f t="shared" si="400"/>
        <v>12316.266213748471</v>
      </c>
      <c r="K4277" s="122">
        <f t="shared" si="401"/>
        <v>1.100979529772687</v>
      </c>
      <c r="M4277" s="39" t="s">
        <v>2261</v>
      </c>
      <c r="N4277" s="3">
        <v>11186.644147953724</v>
      </c>
      <c r="O4277" s="3">
        <v>12316.265625</v>
      </c>
      <c r="P4277" s="110">
        <v>1.1009794473648071</v>
      </c>
    </row>
    <row r="4278" spans="2:16" x14ac:dyDescent="0.2">
      <c r="B4278" s="102" t="s">
        <v>2260</v>
      </c>
      <c r="C4278" s="119">
        <v>13453.717753443048</v>
      </c>
      <c r="D4278" s="125">
        <v>0.86738593466332869</v>
      </c>
      <c r="E4278" s="119">
        <f t="shared" si="396"/>
        <v>11669.565548266817</v>
      </c>
      <c r="F4278" s="121">
        <f t="shared" si="397"/>
        <v>11956.622532210649</v>
      </c>
      <c r="G4278" s="110">
        <f t="shared" si="398"/>
        <v>0.88872256363121149</v>
      </c>
      <c r="H4278" s="130">
        <v>1.1195434811254064</v>
      </c>
      <c r="I4278" s="128">
        <f t="shared" si="399"/>
        <v>13385.958812213581</v>
      </c>
      <c r="J4278" s="3">
        <f t="shared" si="400"/>
        <v>13485.330131923856</v>
      </c>
      <c r="K4278" s="122">
        <f t="shared" si="401"/>
        <v>1.0023497132212928</v>
      </c>
      <c r="M4278" s="39" t="s">
        <v>2260</v>
      </c>
      <c r="N4278" s="3">
        <v>13453.717753443048</v>
      </c>
      <c r="O4278" s="3">
        <v>13485.330078125</v>
      </c>
      <c r="P4278" s="110">
        <v>1.0023497343063354</v>
      </c>
    </row>
    <row r="4279" spans="2:16" x14ac:dyDescent="0.2">
      <c r="B4279" s="102" t="s">
        <v>2259</v>
      </c>
      <c r="C4279" s="119">
        <v>7722.3797698300359</v>
      </c>
      <c r="D4279" s="125">
        <v>1.0626797103516792</v>
      </c>
      <c r="E4279" s="119">
        <f t="shared" si="396"/>
        <v>8206.4162970286488</v>
      </c>
      <c r="F4279" s="121">
        <f t="shared" si="397"/>
        <v>8408.2840616398535</v>
      </c>
      <c r="G4279" s="110">
        <f t="shared" si="398"/>
        <v>1.0888203264089036</v>
      </c>
      <c r="H4279" s="130">
        <v>0.91519787891362603</v>
      </c>
      <c r="I4279" s="128">
        <f t="shared" si="399"/>
        <v>7695.243738516042</v>
      </c>
      <c r="J4279" s="3">
        <f t="shared" si="400"/>
        <v>7752.3697566456403</v>
      </c>
      <c r="K4279" s="122">
        <f t="shared" si="401"/>
        <v>1.0038835161840616</v>
      </c>
      <c r="M4279" s="39" t="s">
        <v>2259</v>
      </c>
      <c r="N4279" s="3">
        <v>7722.3797698300359</v>
      </c>
      <c r="O4279" s="3">
        <v>7752.37060546875</v>
      </c>
      <c r="P4279" s="110">
        <v>1.0038836002349854</v>
      </c>
    </row>
    <row r="4280" spans="2:16" x14ac:dyDescent="0.2">
      <c r="B4280" s="102" t="s">
        <v>2258</v>
      </c>
      <c r="C4280" s="119">
        <v>8272.4078478156389</v>
      </c>
      <c r="D4280" s="125">
        <v>0.86890890195801651</v>
      </c>
      <c r="E4280" s="119">
        <f t="shared" si="396"/>
        <v>7187.9688195943654</v>
      </c>
      <c r="F4280" s="121">
        <f t="shared" si="397"/>
        <v>7364.7840267673109</v>
      </c>
      <c r="G4280" s="110">
        <f t="shared" si="398"/>
        <v>0.89028299405136446</v>
      </c>
      <c r="H4280" s="130">
        <v>1.09983616637387</v>
      </c>
      <c r="I4280" s="128">
        <f t="shared" si="399"/>
        <v>8100.0558301712736</v>
      </c>
      <c r="J4280" s="3">
        <f t="shared" si="400"/>
        <v>8160.186990655392</v>
      </c>
      <c r="K4280" s="122">
        <f t="shared" si="401"/>
        <v>0.98643431764672007</v>
      </c>
      <c r="M4280" s="39" t="s">
        <v>2258</v>
      </c>
      <c r="N4280" s="3">
        <v>8272.4078478156389</v>
      </c>
      <c r="O4280" s="3">
        <v>8160.1865234375</v>
      </c>
      <c r="P4280" s="110">
        <v>0.98643428087234497</v>
      </c>
    </row>
    <row r="4281" spans="2:16" x14ac:dyDescent="0.2">
      <c r="B4281" s="102" t="s">
        <v>2257</v>
      </c>
      <c r="C4281" s="119">
        <v>13918.416436298972</v>
      </c>
      <c r="D4281" s="125">
        <v>0.83464116847224545</v>
      </c>
      <c r="E4281" s="119">
        <f t="shared" si="396"/>
        <v>11616.883357675881</v>
      </c>
      <c r="F4281" s="121">
        <f t="shared" si="397"/>
        <v>11902.644424417309</v>
      </c>
      <c r="G4281" s="110">
        <f t="shared" si="398"/>
        <v>0.85517231639767821</v>
      </c>
      <c r="H4281" s="130">
        <v>0.87403768450327413</v>
      </c>
      <c r="I4281" s="128">
        <f t="shared" si="399"/>
        <v>10403.35977218351</v>
      </c>
      <c r="J4281" s="3">
        <f t="shared" si="400"/>
        <v>10480.589622094552</v>
      </c>
      <c r="K4281" s="122">
        <f t="shared" si="401"/>
        <v>0.75300158391304983</v>
      </c>
      <c r="M4281" s="39" t="s">
        <v>2257</v>
      </c>
      <c r="N4281" s="3">
        <v>13918.416436298972</v>
      </c>
      <c r="O4281" s="3">
        <v>10480.58984375</v>
      </c>
      <c r="P4281" s="110">
        <v>0.75300157070159912</v>
      </c>
    </row>
    <row r="4282" spans="2:16" x14ac:dyDescent="0.2">
      <c r="B4282" s="102" t="s">
        <v>2256</v>
      </c>
      <c r="C4282" s="119">
        <v>10031.754429041395</v>
      </c>
      <c r="D4282" s="125">
        <v>0.8124972954426275</v>
      </c>
      <c r="E4282" s="119">
        <f t="shared" si="396"/>
        <v>8150.7733421407338</v>
      </c>
      <c r="F4282" s="121">
        <f t="shared" si="397"/>
        <v>8351.2723583832194</v>
      </c>
      <c r="G4282" s="110">
        <f t="shared" si="398"/>
        <v>0.83248373128101405</v>
      </c>
      <c r="H4282" s="130">
        <v>1.1805135589234739</v>
      </c>
      <c r="I4282" s="128">
        <f t="shared" si="399"/>
        <v>9858.7902533342076</v>
      </c>
      <c r="J4282" s="3">
        <f t="shared" si="400"/>
        <v>9931.9774647969189</v>
      </c>
      <c r="K4282" s="122">
        <f t="shared" si="401"/>
        <v>0.99005388688985174</v>
      </c>
      <c r="M4282" s="39" t="s">
        <v>2256</v>
      </c>
      <c r="N4282" s="3">
        <v>10031.754429041395</v>
      </c>
      <c r="O4282" s="3">
        <v>9931.9765625</v>
      </c>
      <c r="P4282" s="110">
        <v>0.99005377292633057</v>
      </c>
    </row>
    <row r="4283" spans="2:16" x14ac:dyDescent="0.2">
      <c r="B4283" s="102" t="s">
        <v>2255</v>
      </c>
      <c r="C4283" s="119">
        <v>7590.9458365201463</v>
      </c>
      <c r="D4283" s="125">
        <v>0.88251000209212305</v>
      </c>
      <c r="E4283" s="119">
        <f t="shared" si="396"/>
        <v>6699.0856260685869</v>
      </c>
      <c r="F4283" s="121">
        <f t="shared" si="397"/>
        <v>6863.8749069588539</v>
      </c>
      <c r="G4283" s="110">
        <f t="shared" si="398"/>
        <v>0.90421866454858046</v>
      </c>
      <c r="H4283" s="130">
        <v>1.0762359420482817</v>
      </c>
      <c r="I4283" s="128">
        <f t="shared" si="399"/>
        <v>7387.1488765924232</v>
      </c>
      <c r="J4283" s="3">
        <f t="shared" si="400"/>
        <v>7441.9877374511225</v>
      </c>
      <c r="K4283" s="122">
        <f t="shared" si="401"/>
        <v>0.98037687235859539</v>
      </c>
      <c r="M4283" s="39" t="s">
        <v>2255</v>
      </c>
      <c r="N4283" s="3">
        <v>7590.9458365201463</v>
      </c>
      <c r="O4283" s="3">
        <v>7441.9873046875</v>
      </c>
      <c r="P4283" s="110">
        <v>0.98037683963775635</v>
      </c>
    </row>
    <row r="4284" spans="2:16" x14ac:dyDescent="0.2">
      <c r="B4284" s="102" t="s">
        <v>2254</v>
      </c>
      <c r="C4284" s="119">
        <v>25142.681811986698</v>
      </c>
      <c r="D4284" s="125">
        <v>0.73576553915439113</v>
      </c>
      <c r="E4284" s="119">
        <f t="shared" si="396"/>
        <v>18499.118839183699</v>
      </c>
      <c r="F4284" s="121">
        <f t="shared" si="397"/>
        <v>18954.174448377587</v>
      </c>
      <c r="G4284" s="110">
        <f t="shared" si="398"/>
        <v>0.75386446800361773</v>
      </c>
      <c r="H4284" s="130">
        <v>0.60695233217550826</v>
      </c>
      <c r="I4284" s="128">
        <f t="shared" si="399"/>
        <v>11504.280385904203</v>
      </c>
      <c r="J4284" s="3">
        <f t="shared" si="400"/>
        <v>11589.682973817537</v>
      </c>
      <c r="K4284" s="122">
        <f t="shared" si="401"/>
        <v>0.46095651452313213</v>
      </c>
      <c r="M4284" s="39" t="s">
        <v>2254</v>
      </c>
      <c r="N4284" s="3">
        <v>25142.681811986698</v>
      </c>
      <c r="O4284" s="3">
        <v>11589.6806640625</v>
      </c>
      <c r="P4284" s="110">
        <v>0.46095642447471619</v>
      </c>
    </row>
    <row r="4285" spans="2:16" x14ac:dyDescent="0.2">
      <c r="B4285" s="102" t="s">
        <v>2253</v>
      </c>
      <c r="C4285" s="119">
        <v>7429.2285674542527</v>
      </c>
      <c r="D4285" s="125">
        <v>1.0150939826621923</v>
      </c>
      <c r="E4285" s="119">
        <f t="shared" si="396"/>
        <v>7541.3652146448712</v>
      </c>
      <c r="F4285" s="121">
        <f t="shared" si="397"/>
        <v>7726.8735392162525</v>
      </c>
      <c r="G4285" s="110">
        <f t="shared" si="398"/>
        <v>1.0400640482466665</v>
      </c>
      <c r="H4285" s="130">
        <v>1.0688690023367986</v>
      </c>
      <c r="I4285" s="128">
        <f t="shared" si="399"/>
        <v>8259.0156110446842</v>
      </c>
      <c r="J4285" s="3">
        <f t="shared" si="400"/>
        <v>8320.3268172339976</v>
      </c>
      <c r="K4285" s="122">
        <f t="shared" si="401"/>
        <v>1.1199449231759326</v>
      </c>
      <c r="M4285" s="39" t="s">
        <v>2253</v>
      </c>
      <c r="N4285" s="3">
        <v>7429.2285674542527</v>
      </c>
      <c r="O4285" s="3">
        <v>8320.3271484375</v>
      </c>
      <c r="P4285" s="110">
        <v>1.1199449300765991</v>
      </c>
    </row>
    <row r="4286" spans="2:16" x14ac:dyDescent="0.2">
      <c r="B4286" s="102" t="s">
        <v>2252</v>
      </c>
      <c r="C4286" s="119">
        <v>20939.189718244903</v>
      </c>
      <c r="D4286" s="125">
        <v>0.87818980753083942</v>
      </c>
      <c r="E4286" s="119">
        <f t="shared" si="396"/>
        <v>18388.582988517224</v>
      </c>
      <c r="F4286" s="121">
        <f t="shared" si="397"/>
        <v>18840.919551506802</v>
      </c>
      <c r="G4286" s="110">
        <f t="shared" si="398"/>
        <v>0.89979219850566527</v>
      </c>
      <c r="H4286" s="130">
        <v>0.83052693977384096</v>
      </c>
      <c r="I4286" s="128">
        <f t="shared" si="399"/>
        <v>15647.891257638072</v>
      </c>
      <c r="J4286" s="3">
        <f t="shared" si="400"/>
        <v>15764.054143447613</v>
      </c>
      <c r="K4286" s="122">
        <f t="shared" si="401"/>
        <v>0.75284929147530244</v>
      </c>
      <c r="M4286" s="39" t="s">
        <v>2252</v>
      </c>
      <c r="N4286" s="3">
        <v>20939.189718244903</v>
      </c>
      <c r="O4286" s="3">
        <v>15764.0546875</v>
      </c>
      <c r="P4286" s="110">
        <v>0.75284934043884277</v>
      </c>
    </row>
    <row r="4287" spans="2:16" x14ac:dyDescent="0.2">
      <c r="B4287" s="102" t="s">
        <v>2251</v>
      </c>
      <c r="C4287" s="119">
        <v>22464.249280228931</v>
      </c>
      <c r="D4287" s="125">
        <v>0.86118145648492128</v>
      </c>
      <c r="E4287" s="119">
        <f t="shared" si="396"/>
        <v>19345.794913987895</v>
      </c>
      <c r="F4287" s="121">
        <f t="shared" si="397"/>
        <v>19821.677715025853</v>
      </c>
      <c r="G4287" s="110">
        <f t="shared" si="398"/>
        <v>0.88236546290781959</v>
      </c>
      <c r="H4287" s="130">
        <v>1.1020409713733788</v>
      </c>
      <c r="I4287" s="128">
        <f t="shared" si="399"/>
        <v>21844.300963317146</v>
      </c>
      <c r="J4287" s="3">
        <f t="shared" si="400"/>
        <v>22006.463199532358</v>
      </c>
      <c r="K4287" s="122">
        <f t="shared" si="401"/>
        <v>0.97962157225972935</v>
      </c>
      <c r="M4287" s="39" t="s">
        <v>2251</v>
      </c>
      <c r="N4287" s="3">
        <v>22464.249280228931</v>
      </c>
      <c r="O4287" s="3">
        <v>22006.462890625</v>
      </c>
      <c r="P4287" s="110">
        <v>0.9796215295791626</v>
      </c>
    </row>
    <row r="4288" spans="2:16" x14ac:dyDescent="0.2">
      <c r="B4288" s="102" t="s">
        <v>2250</v>
      </c>
      <c r="C4288" s="119">
        <v>18342.544473304752</v>
      </c>
      <c r="D4288" s="125">
        <v>0.81870660318437272</v>
      </c>
      <c r="E4288" s="119">
        <f t="shared" si="396"/>
        <v>15017.162279497623</v>
      </c>
      <c r="F4288" s="121">
        <f t="shared" si="397"/>
        <v>15386.566032663732</v>
      </c>
      <c r="G4288" s="110">
        <f t="shared" si="398"/>
        <v>0.83884578036907187</v>
      </c>
      <c r="H4288" s="130">
        <v>0.83904253162259912</v>
      </c>
      <c r="I4288" s="128">
        <f t="shared" si="399"/>
        <v>12909.983317024467</v>
      </c>
      <c r="J4288" s="3">
        <f t="shared" si="400"/>
        <v>13005.821209374759</v>
      </c>
      <c r="K4288" s="122">
        <f t="shared" si="401"/>
        <v>0.70905218347994647</v>
      </c>
      <c r="M4288" s="39" t="s">
        <v>2250</v>
      </c>
      <c r="N4288" s="3">
        <v>18342.544473304752</v>
      </c>
      <c r="O4288" s="3">
        <v>13005.8203125</v>
      </c>
      <c r="P4288" s="110">
        <v>0.70905214548110962</v>
      </c>
    </row>
    <row r="4289" spans="2:16" x14ac:dyDescent="0.2">
      <c r="B4289" s="102" t="s">
        <v>2249</v>
      </c>
      <c r="C4289" s="119">
        <v>12437.633540209627</v>
      </c>
      <c r="D4289" s="125">
        <v>1.0561515099387115</v>
      </c>
      <c r="E4289" s="119">
        <f t="shared" si="396"/>
        <v>13136.025443556759</v>
      </c>
      <c r="F4289" s="121">
        <f t="shared" si="397"/>
        <v>13459.155540323462</v>
      </c>
      <c r="G4289" s="110">
        <f t="shared" si="398"/>
        <v>1.0821315402814657</v>
      </c>
      <c r="H4289" s="130">
        <v>0.8085671876342172</v>
      </c>
      <c r="I4289" s="128">
        <f t="shared" si="399"/>
        <v>10882.631543170835</v>
      </c>
      <c r="J4289" s="3">
        <f t="shared" si="400"/>
        <v>10963.419290506412</v>
      </c>
      <c r="K4289" s="122">
        <f t="shared" si="401"/>
        <v>0.88147148370811645</v>
      </c>
      <c r="M4289" s="39" t="s">
        <v>2249</v>
      </c>
      <c r="N4289" s="3">
        <v>12437.633540209627</v>
      </c>
      <c r="O4289" s="3">
        <v>10963.4189453125</v>
      </c>
      <c r="P4289" s="110">
        <v>0.88147145509719849</v>
      </c>
    </row>
    <row r="4290" spans="2:16" x14ac:dyDescent="0.2">
      <c r="B4290" s="102" t="s">
        <v>2248</v>
      </c>
      <c r="C4290" s="119">
        <v>7922.104402394094</v>
      </c>
      <c r="D4290" s="125">
        <v>1.3637401509895226</v>
      </c>
      <c r="E4290" s="119">
        <f t="shared" si="396"/>
        <v>10803.691853875684</v>
      </c>
      <c r="F4290" s="121">
        <f t="shared" si="397"/>
        <v>11069.449408105515</v>
      </c>
      <c r="G4290" s="110">
        <f t="shared" si="398"/>
        <v>1.3972864842276351</v>
      </c>
      <c r="H4290" s="130">
        <v>0.85695244347567512</v>
      </c>
      <c r="I4290" s="128">
        <f t="shared" si="399"/>
        <v>9485.9917182063855</v>
      </c>
      <c r="J4290" s="3">
        <f t="shared" si="400"/>
        <v>9556.4114415166678</v>
      </c>
      <c r="K4290" s="122">
        <f t="shared" si="401"/>
        <v>1.2062970842228082</v>
      </c>
      <c r="M4290" s="39" t="s">
        <v>2248</v>
      </c>
      <c r="N4290" s="3">
        <v>7922.104402394094</v>
      </c>
      <c r="O4290" s="3">
        <v>9556.4111328125</v>
      </c>
      <c r="P4290" s="110">
        <v>1.2062970399856567</v>
      </c>
    </row>
    <row r="4291" spans="2:16" x14ac:dyDescent="0.2">
      <c r="B4291" s="102" t="s">
        <v>2247</v>
      </c>
      <c r="C4291" s="119">
        <v>11103.924937344509</v>
      </c>
      <c r="D4291" s="125">
        <v>0.96126184915725044</v>
      </c>
      <c r="E4291" s="119">
        <f t="shared" si="396"/>
        <v>10673.779418175089</v>
      </c>
      <c r="F4291" s="121">
        <f t="shared" si="397"/>
        <v>10936.341286000421</v>
      </c>
      <c r="G4291" s="110">
        <f t="shared" si="398"/>
        <v>0.98490771035559921</v>
      </c>
      <c r="H4291" s="130">
        <v>1.0053134121368767</v>
      </c>
      <c r="I4291" s="128">
        <f t="shared" si="399"/>
        <v>10994.450574522481</v>
      </c>
      <c r="J4291" s="3">
        <f t="shared" si="400"/>
        <v>11076.068415904367</v>
      </c>
      <c r="K4291" s="122">
        <f t="shared" si="401"/>
        <v>0.9974912905484028</v>
      </c>
      <c r="M4291" s="39" t="s">
        <v>2247</v>
      </c>
      <c r="N4291" s="3">
        <v>11103.924937344509</v>
      </c>
      <c r="O4291" s="3">
        <v>11076.068359375</v>
      </c>
      <c r="P4291" s="110">
        <v>0.99749130010604858</v>
      </c>
    </row>
    <row r="4292" spans="2:16" x14ac:dyDescent="0.2">
      <c r="B4292" s="102" t="s">
        <v>2246</v>
      </c>
      <c r="C4292" s="119">
        <v>6714.7485881123494</v>
      </c>
      <c r="D4292" s="125">
        <v>0.85997623379628463</v>
      </c>
      <c r="E4292" s="119">
        <f t="shared" si="396"/>
        <v>5774.5242016937782</v>
      </c>
      <c r="F4292" s="121">
        <f t="shared" si="397"/>
        <v>5916.5704067725155</v>
      </c>
      <c r="G4292" s="110">
        <f t="shared" si="398"/>
        <v>0.88113059322088216</v>
      </c>
      <c r="H4292" s="130">
        <v>1.2158873131136534</v>
      </c>
      <c r="I4292" s="128">
        <f t="shared" si="399"/>
        <v>7193.882894738389</v>
      </c>
      <c r="J4292" s="3">
        <f t="shared" si="400"/>
        <v>7247.2870361316136</v>
      </c>
      <c r="K4292" s="122">
        <f t="shared" si="401"/>
        <v>1.0793087694991379</v>
      </c>
      <c r="M4292" s="39" t="s">
        <v>2246</v>
      </c>
      <c r="N4292" s="3">
        <v>6714.7485881123494</v>
      </c>
      <c r="O4292" s="3">
        <v>7247.287109375</v>
      </c>
      <c r="P4292" s="110">
        <v>1.0793087482452393</v>
      </c>
    </row>
    <row r="4293" spans="2:16" x14ac:dyDescent="0.2">
      <c r="B4293" s="102" t="s">
        <v>2245</v>
      </c>
      <c r="C4293" s="119">
        <v>46121.246700101132</v>
      </c>
      <c r="D4293" s="125">
        <v>0.8048401076537014</v>
      </c>
      <c r="E4293" s="119">
        <f t="shared" ref="E4293:E4356" si="402">D4293*C4293</f>
        <v>37120.229159232316</v>
      </c>
      <c r="F4293" s="121">
        <f t="shared" ref="F4293:F4356" si="403">E4293/$E$2*$C$2</f>
        <v>38033.341218261427</v>
      </c>
      <c r="G4293" s="110">
        <f t="shared" ref="G4293:G4356" si="404">F4293/C4293</f>
        <v>0.82463818607440265</v>
      </c>
      <c r="H4293" s="130">
        <v>1.1176976952436197</v>
      </c>
      <c r="I4293" s="128">
        <f t="shared" ref="I4293:I4356" si="405">C4293*H4293*G4293</f>
        <v>42509.777822064956</v>
      </c>
      <c r="J4293" s="3">
        <f t="shared" ref="J4293:J4356" si="406">I4293/$I$2*$C$2</f>
        <v>42825.351236119903</v>
      </c>
      <c r="K4293" s="122">
        <f t="shared" ref="K4293:K4356" si="407">J4293/C4293</f>
        <v>0.92853845678950386</v>
      </c>
      <c r="M4293" s="39" t="s">
        <v>2245</v>
      </c>
      <c r="N4293" s="3">
        <v>46121.246700101132</v>
      </c>
      <c r="O4293" s="3">
        <v>42825.34765625</v>
      </c>
      <c r="P4293" s="110">
        <v>0.92853838205337524</v>
      </c>
    </row>
    <row r="4294" spans="2:16" x14ac:dyDescent="0.2">
      <c r="B4294" s="102" t="s">
        <v>2244</v>
      </c>
      <c r="C4294" s="119">
        <v>11878.227641052443</v>
      </c>
      <c r="D4294" s="125">
        <v>1.0317818548208906</v>
      </c>
      <c r="E4294" s="119">
        <f t="shared" si="402"/>
        <v>12255.739747469861</v>
      </c>
      <c r="F4294" s="121">
        <f t="shared" si="403"/>
        <v>12557.215896976708</v>
      </c>
      <c r="G4294" s="110">
        <f t="shared" si="404"/>
        <v>1.0571624215701683</v>
      </c>
      <c r="H4294" s="130">
        <v>0.90524444637281609</v>
      </c>
      <c r="I4294" s="128">
        <f t="shared" si="405"/>
        <v>11367.349952642604</v>
      </c>
      <c r="J4294" s="3">
        <f t="shared" si="406"/>
        <v>11451.736030789802</v>
      </c>
      <c r="K4294" s="122">
        <f t="shared" si="407"/>
        <v>0.96409467614607414</v>
      </c>
      <c r="M4294" s="39" t="s">
        <v>2244</v>
      </c>
      <c r="N4294" s="3">
        <v>11878.227641052443</v>
      </c>
      <c r="O4294" s="3">
        <v>11451.736328125</v>
      </c>
      <c r="P4294" s="110">
        <v>0.96409469842910767</v>
      </c>
    </row>
    <row r="4295" spans="2:16" x14ac:dyDescent="0.2">
      <c r="B4295" s="102" t="s">
        <v>2243</v>
      </c>
      <c r="C4295" s="119">
        <v>10114.258168189095</v>
      </c>
      <c r="D4295" s="125">
        <v>1.2357979160820289</v>
      </c>
      <c r="E4295" s="119">
        <f t="shared" si="402"/>
        <v>12499.179166963722</v>
      </c>
      <c r="F4295" s="121">
        <f t="shared" si="403"/>
        <v>12806.643627281619</v>
      </c>
      <c r="G4295" s="110">
        <f t="shared" si="404"/>
        <v>1.2661970274360301</v>
      </c>
      <c r="H4295" s="130">
        <v>0.79105939463690289</v>
      </c>
      <c r="I4295" s="128">
        <f t="shared" si="405"/>
        <v>10130.815755127947</v>
      </c>
      <c r="J4295" s="3">
        <f t="shared" si="406"/>
        <v>10206.022361203126</v>
      </c>
      <c r="K4295" s="122">
        <f t="shared" si="407"/>
        <v>1.009072755657221</v>
      </c>
      <c r="M4295" s="39" t="s">
        <v>2243</v>
      </c>
      <c r="N4295" s="3">
        <v>10114.258168189095</v>
      </c>
      <c r="O4295" s="3">
        <v>10206.0224609375</v>
      </c>
      <c r="P4295" s="110">
        <v>1.0090727806091309</v>
      </c>
    </row>
    <row r="4296" spans="2:16" x14ac:dyDescent="0.2">
      <c r="B4296" s="102" t="s">
        <v>2242</v>
      </c>
      <c r="C4296" s="119">
        <v>16931.011168526573</v>
      </c>
      <c r="D4296" s="125">
        <v>0.83406723543427463</v>
      </c>
      <c r="E4296" s="119">
        <f t="shared" si="402"/>
        <v>14121.601678439787</v>
      </c>
      <c r="F4296" s="121">
        <f t="shared" si="403"/>
        <v>14468.975740439133</v>
      </c>
      <c r="G4296" s="110">
        <f t="shared" si="404"/>
        <v>0.85458426531168019</v>
      </c>
      <c r="H4296" s="130">
        <v>0.82992612230606588</v>
      </c>
      <c r="I4296" s="128">
        <f t="shared" si="405"/>
        <v>12008.180930003189</v>
      </c>
      <c r="J4296" s="3">
        <f t="shared" si="406"/>
        <v>12097.324248242405</v>
      </c>
      <c r="K4296" s="122">
        <f t="shared" si="407"/>
        <v>0.71450689671331535</v>
      </c>
      <c r="M4296" s="39" t="s">
        <v>2242</v>
      </c>
      <c r="N4296" s="3">
        <v>16931.011168526573</v>
      </c>
      <c r="O4296" s="3">
        <v>12097.32421875</v>
      </c>
      <c r="P4296" s="110">
        <v>0.71450692415237427</v>
      </c>
    </row>
    <row r="4297" spans="2:16" x14ac:dyDescent="0.2">
      <c r="B4297" s="102" t="s">
        <v>2241</v>
      </c>
      <c r="C4297" s="119">
        <v>16138.896273617353</v>
      </c>
      <c r="D4297" s="125">
        <v>0.81493211254874476</v>
      </c>
      <c r="E4297" s="119">
        <f t="shared" si="402"/>
        <v>13152.104834464053</v>
      </c>
      <c r="F4297" s="121">
        <f t="shared" si="403"/>
        <v>13475.630464503902</v>
      </c>
      <c r="G4297" s="110">
        <f t="shared" si="404"/>
        <v>0.83497844189833748</v>
      </c>
      <c r="H4297" s="130">
        <v>0.99727776257053746</v>
      </c>
      <c r="I4297" s="128">
        <f t="shared" si="405"/>
        <v>13438.946598867824</v>
      </c>
      <c r="J4297" s="3">
        <f t="shared" si="406"/>
        <v>13538.711276003012</v>
      </c>
      <c r="K4297" s="122">
        <f t="shared" si="407"/>
        <v>0.83888706182064465</v>
      </c>
      <c r="M4297" s="39" t="s">
        <v>2241</v>
      </c>
      <c r="N4297" s="3">
        <v>16138.896273617353</v>
      </c>
      <c r="O4297" s="3">
        <v>13538.7109375</v>
      </c>
      <c r="P4297" s="110">
        <v>0.83888703584671021</v>
      </c>
    </row>
    <row r="4298" spans="2:16" x14ac:dyDescent="0.2">
      <c r="B4298" s="102" t="s">
        <v>2240</v>
      </c>
      <c r="C4298" s="119">
        <v>7020.1376812769304</v>
      </c>
      <c r="D4298" s="125">
        <v>1.2880669586213753</v>
      </c>
      <c r="E4298" s="119">
        <f t="shared" si="402"/>
        <v>9042.4073922256903</v>
      </c>
      <c r="F4298" s="121">
        <f t="shared" si="403"/>
        <v>9264.8395113022416</v>
      </c>
      <c r="G4298" s="110">
        <f t="shared" si="404"/>
        <v>1.3197518242429984</v>
      </c>
      <c r="H4298" s="130">
        <v>0.82143049527291367</v>
      </c>
      <c r="I4298" s="128">
        <f t="shared" si="405"/>
        <v>7610.4217083930598</v>
      </c>
      <c r="J4298" s="3">
        <f t="shared" si="406"/>
        <v>7666.9180460349125</v>
      </c>
      <c r="K4298" s="122">
        <f t="shared" si="407"/>
        <v>1.0921321481319346</v>
      </c>
      <c r="M4298" s="39" t="s">
        <v>2240</v>
      </c>
      <c r="N4298" s="3">
        <v>7020.1376812769304</v>
      </c>
      <c r="O4298" s="3">
        <v>7666.91748046875</v>
      </c>
      <c r="P4298" s="110">
        <v>1.0921320915222168</v>
      </c>
    </row>
    <row r="4299" spans="2:16" x14ac:dyDescent="0.2">
      <c r="B4299" s="102" t="s">
        <v>2239</v>
      </c>
      <c r="C4299" s="119">
        <v>6872.6057936613597</v>
      </c>
      <c r="D4299" s="125">
        <v>1.2206842682834069</v>
      </c>
      <c r="E4299" s="119">
        <f t="shared" si="402"/>
        <v>8389.2817744358199</v>
      </c>
      <c r="F4299" s="121">
        <f t="shared" si="403"/>
        <v>8595.6478052588081</v>
      </c>
      <c r="G4299" s="110">
        <f t="shared" si="404"/>
        <v>1.250711602458942</v>
      </c>
      <c r="H4299" s="130">
        <v>0.78188065076782554</v>
      </c>
      <c r="I4299" s="128">
        <f t="shared" si="405"/>
        <v>6720.7706997467885</v>
      </c>
      <c r="J4299" s="3">
        <f t="shared" si="406"/>
        <v>6770.6626696290377</v>
      </c>
      <c r="K4299" s="122">
        <f t="shared" si="407"/>
        <v>0.98516674357689127</v>
      </c>
      <c r="M4299" s="39" t="s">
        <v>2239</v>
      </c>
      <c r="N4299" s="3">
        <v>6872.6057936613597</v>
      </c>
      <c r="O4299" s="3">
        <v>6770.6630859375</v>
      </c>
      <c r="P4299" s="110">
        <v>0.98516678810119629</v>
      </c>
    </row>
    <row r="4300" spans="2:16" x14ac:dyDescent="0.2">
      <c r="B4300" s="102" t="s">
        <v>2238</v>
      </c>
      <c r="C4300" s="119">
        <v>9671.4189118894756</v>
      </c>
      <c r="D4300" s="125">
        <v>1.1136392978337628</v>
      </c>
      <c r="E4300" s="119">
        <f t="shared" si="402"/>
        <v>10770.47216609277</v>
      </c>
      <c r="F4300" s="121">
        <f t="shared" si="403"/>
        <v>11035.412556792127</v>
      </c>
      <c r="G4300" s="110">
        <f t="shared" si="404"/>
        <v>1.1410334571720224</v>
      </c>
      <c r="H4300" s="130">
        <v>0.91757155223413245</v>
      </c>
      <c r="I4300" s="128">
        <f t="shared" si="405"/>
        <v>10125.780629279789</v>
      </c>
      <c r="J4300" s="3">
        <f t="shared" si="406"/>
        <v>10200.949856852056</v>
      </c>
      <c r="K4300" s="122">
        <f t="shared" si="407"/>
        <v>1.0547521464830363</v>
      </c>
      <c r="M4300" s="39" t="s">
        <v>2238</v>
      </c>
      <c r="N4300" s="3">
        <v>9671.4189118894756</v>
      </c>
      <c r="O4300" s="3">
        <v>10200.9501953125</v>
      </c>
      <c r="P4300" s="110">
        <v>1.0547522306442261</v>
      </c>
    </row>
    <row r="4301" spans="2:16" x14ac:dyDescent="0.2">
      <c r="B4301" s="102" t="s">
        <v>2237</v>
      </c>
      <c r="C4301" s="119">
        <v>6528.6882251743527</v>
      </c>
      <c r="D4301" s="125">
        <v>0.87175729880886688</v>
      </c>
      <c r="E4301" s="119">
        <f t="shared" si="402"/>
        <v>5691.4316119432488</v>
      </c>
      <c r="F4301" s="121">
        <f t="shared" si="403"/>
        <v>5831.43384133984</v>
      </c>
      <c r="G4301" s="110">
        <f t="shared" si="404"/>
        <v>0.89320145796732509</v>
      </c>
      <c r="H4301" s="130">
        <v>1.1234065312611468</v>
      </c>
      <c r="I4301" s="128">
        <f t="shared" si="405"/>
        <v>6551.0708639784534</v>
      </c>
      <c r="J4301" s="3">
        <f t="shared" si="406"/>
        <v>6599.7030588328935</v>
      </c>
      <c r="K4301" s="122">
        <f t="shared" si="407"/>
        <v>1.010877351040399</v>
      </c>
      <c r="M4301" s="39" t="s">
        <v>2237</v>
      </c>
      <c r="N4301" s="3">
        <v>6528.6882251743527</v>
      </c>
      <c r="O4301" s="3">
        <v>6599.703125</v>
      </c>
      <c r="P4301" s="110">
        <v>1.0108773708343506</v>
      </c>
    </row>
    <row r="4302" spans="2:16" x14ac:dyDescent="0.2">
      <c r="B4302" s="102" t="s">
        <v>2236</v>
      </c>
      <c r="C4302" s="119">
        <v>8677.6770139497712</v>
      </c>
      <c r="D4302" s="125">
        <v>0.83237987912944233</v>
      </c>
      <c r="E4302" s="119">
        <f t="shared" si="402"/>
        <v>7223.1237439958504</v>
      </c>
      <c r="F4302" s="121">
        <f t="shared" si="403"/>
        <v>7400.8037191438953</v>
      </c>
      <c r="G4302" s="110">
        <f t="shared" si="404"/>
        <v>0.85285540211357924</v>
      </c>
      <c r="H4302" s="130">
        <v>1.1338578780126896</v>
      </c>
      <c r="I4302" s="128">
        <f t="shared" si="405"/>
        <v>8391.4596005769181</v>
      </c>
      <c r="J4302" s="3">
        <f t="shared" si="406"/>
        <v>8453.7540111979906</v>
      </c>
      <c r="K4302" s="122">
        <f t="shared" si="407"/>
        <v>0.97419551310888686</v>
      </c>
      <c r="M4302" s="39" t="s">
        <v>2236</v>
      </c>
      <c r="N4302" s="3">
        <v>8677.6770139497712</v>
      </c>
      <c r="O4302" s="3">
        <v>8453.7529296875</v>
      </c>
      <c r="P4302" s="110">
        <v>0.97419536113739014</v>
      </c>
    </row>
    <row r="4303" spans="2:16" x14ac:dyDescent="0.2">
      <c r="B4303" s="102" t="s">
        <v>2235</v>
      </c>
      <c r="C4303" s="119">
        <v>5487.3874539682838</v>
      </c>
      <c r="D4303" s="125">
        <v>0.82351068665693283</v>
      </c>
      <c r="E4303" s="119">
        <f t="shared" si="402"/>
        <v>4518.9222101700598</v>
      </c>
      <c r="F4303" s="121">
        <f t="shared" si="403"/>
        <v>4630.0821479554788</v>
      </c>
      <c r="G4303" s="110">
        <f t="shared" si="404"/>
        <v>0.84376803839633518</v>
      </c>
      <c r="H4303" s="130">
        <v>1.1526891682054199</v>
      </c>
      <c r="I4303" s="128">
        <f t="shared" si="405"/>
        <v>5337.0455398495651</v>
      </c>
      <c r="J4303" s="3">
        <f t="shared" si="406"/>
        <v>5376.6653583540701</v>
      </c>
      <c r="K4303" s="122">
        <f t="shared" si="407"/>
        <v>0.97982243890320819</v>
      </c>
      <c r="M4303" s="39" t="s">
        <v>2235</v>
      </c>
      <c r="N4303" s="3">
        <v>5487.3874539682838</v>
      </c>
      <c r="O4303" s="3">
        <v>5376.66552734375</v>
      </c>
      <c r="P4303" s="110">
        <v>0.97982245683670044</v>
      </c>
    </row>
    <row r="4304" spans="2:16" x14ac:dyDescent="0.2">
      <c r="B4304" s="102" t="s">
        <v>2234</v>
      </c>
      <c r="C4304" s="119">
        <v>4445.061976829752</v>
      </c>
      <c r="D4304" s="125">
        <v>0.85990214484292138</v>
      </c>
      <c r="E4304" s="119">
        <f t="shared" si="402"/>
        <v>3822.31832783562</v>
      </c>
      <c r="F4304" s="121">
        <f t="shared" si="403"/>
        <v>3916.3426654447167</v>
      </c>
      <c r="G4304" s="110">
        <f t="shared" si="404"/>
        <v>0.88105468177023671</v>
      </c>
      <c r="H4304" s="130">
        <v>1.0971129389555718</v>
      </c>
      <c r="I4304" s="128">
        <f t="shared" si="405"/>
        <v>4296.6702116431507</v>
      </c>
      <c r="J4304" s="3">
        <f t="shared" si="406"/>
        <v>4328.5667530325682</v>
      </c>
      <c r="K4304" s="122">
        <f t="shared" si="407"/>
        <v>0.97379221608058009</v>
      </c>
      <c r="M4304" s="39" t="s">
        <v>2234</v>
      </c>
      <c r="N4304" s="3">
        <v>4445.061976829752</v>
      </c>
      <c r="O4304" s="3">
        <v>4328.56689453125</v>
      </c>
      <c r="P4304" s="110">
        <v>0.97379225492477417</v>
      </c>
    </row>
    <row r="4305" spans="2:16" x14ac:dyDescent="0.2">
      <c r="B4305" s="102" t="s">
        <v>2233</v>
      </c>
      <c r="C4305" s="119">
        <v>17964.765465328506</v>
      </c>
      <c r="D4305" s="125">
        <v>0.86060655849970791</v>
      </c>
      <c r="E4305" s="119">
        <f t="shared" si="402"/>
        <v>15460.59498137077</v>
      </c>
      <c r="F4305" s="121">
        <f t="shared" si="403"/>
        <v>15840.90663453155</v>
      </c>
      <c r="G4305" s="110">
        <f t="shared" si="404"/>
        <v>0.88177642313806182</v>
      </c>
      <c r="H4305" s="130">
        <v>0.90675739881813711</v>
      </c>
      <c r="I4305" s="128">
        <f t="shared" si="405"/>
        <v>14363.859294848797</v>
      </c>
      <c r="J4305" s="3">
        <f t="shared" si="406"/>
        <v>14470.490106603535</v>
      </c>
      <c r="K4305" s="122">
        <f t="shared" si="407"/>
        <v>0.80549284846112656</v>
      </c>
      <c r="M4305" s="39" t="s">
        <v>2233</v>
      </c>
      <c r="N4305" s="3">
        <v>17964.765465328506</v>
      </c>
      <c r="O4305" s="3">
        <v>14470.490234375</v>
      </c>
      <c r="P4305" s="110">
        <v>0.80549287796020508</v>
      </c>
    </row>
    <row r="4306" spans="2:16" x14ac:dyDescent="0.2">
      <c r="B4306" s="102" t="s">
        <v>2232</v>
      </c>
      <c r="C4306" s="119">
        <v>9244.1804215348202</v>
      </c>
      <c r="D4306" s="125">
        <v>0.95532278752666522</v>
      </c>
      <c r="E4306" s="119">
        <f t="shared" si="402"/>
        <v>8831.1762087000679</v>
      </c>
      <c r="F4306" s="121">
        <f t="shared" si="403"/>
        <v>9048.4123000233212</v>
      </c>
      <c r="G4306" s="110">
        <f t="shared" si="404"/>
        <v>0.97882255510121308</v>
      </c>
      <c r="H4306" s="130">
        <v>0.82446378898782535</v>
      </c>
      <c r="I4306" s="128">
        <f t="shared" si="405"/>
        <v>7460.0882892012705</v>
      </c>
      <c r="J4306" s="3">
        <f t="shared" si="406"/>
        <v>7515.4686193556345</v>
      </c>
      <c r="K4306" s="122">
        <f t="shared" si="407"/>
        <v>0.81299458433848204</v>
      </c>
      <c r="M4306" s="39" t="s">
        <v>2232</v>
      </c>
      <c r="N4306" s="3">
        <v>9244.1804215348202</v>
      </c>
      <c r="O4306" s="3">
        <v>7515.46923828125</v>
      </c>
      <c r="P4306" s="110">
        <v>0.81299465894699097</v>
      </c>
    </row>
    <row r="4307" spans="2:16" x14ac:dyDescent="0.2">
      <c r="B4307" s="102" t="s">
        <v>2231</v>
      </c>
      <c r="C4307" s="119">
        <v>5389.8353878089792</v>
      </c>
      <c r="D4307" s="125">
        <v>0.87565957909806535</v>
      </c>
      <c r="E4307" s="119">
        <f t="shared" si="402"/>
        <v>4719.6609870966686</v>
      </c>
      <c r="F4307" s="121">
        <f t="shared" si="403"/>
        <v>4835.7588523162149</v>
      </c>
      <c r="G4307" s="110">
        <f t="shared" si="404"/>
        <v>0.89719972956020055</v>
      </c>
      <c r="H4307" s="130">
        <v>1.2326569513927281</v>
      </c>
      <c r="I4307" s="128">
        <f t="shared" si="405"/>
        <v>5960.8317645665029</v>
      </c>
      <c r="J4307" s="3">
        <f t="shared" si="406"/>
        <v>6005.0822906084213</v>
      </c>
      <c r="K4307" s="122">
        <f t="shared" si="407"/>
        <v>1.1141494792570179</v>
      </c>
      <c r="M4307" s="39" t="s">
        <v>2231</v>
      </c>
      <c r="N4307" s="3">
        <v>5389.8353878089792</v>
      </c>
      <c r="O4307" s="3">
        <v>6005.08203125</v>
      </c>
      <c r="P4307" s="110">
        <v>1.1141494512557983</v>
      </c>
    </row>
    <row r="4308" spans="2:16" x14ac:dyDescent="0.2">
      <c r="B4308" s="102" t="s">
        <v>2230</v>
      </c>
      <c r="C4308" s="119">
        <v>6425.9560629936923</v>
      </c>
      <c r="D4308" s="125">
        <v>0.85241610604194795</v>
      </c>
      <c r="E4308" s="119">
        <f t="shared" si="402"/>
        <v>5477.5884448137294</v>
      </c>
      <c r="F4308" s="121">
        <f t="shared" si="403"/>
        <v>5612.3303948675039</v>
      </c>
      <c r="G4308" s="110">
        <f t="shared" si="404"/>
        <v>0.87338449560653542</v>
      </c>
      <c r="H4308" s="130">
        <v>1.0615463172444681</v>
      </c>
      <c r="I4308" s="128">
        <f t="shared" si="405"/>
        <v>5957.7486618307903</v>
      </c>
      <c r="J4308" s="3">
        <f t="shared" si="406"/>
        <v>6001.9763003088101</v>
      </c>
      <c r="K4308" s="122">
        <f t="shared" si="407"/>
        <v>0.93402074982639072</v>
      </c>
      <c r="M4308" s="39" t="s">
        <v>2230</v>
      </c>
      <c r="N4308" s="3">
        <v>6425.9560629936923</v>
      </c>
      <c r="O4308" s="3">
        <v>6001.9765625</v>
      </c>
      <c r="P4308" s="110">
        <v>0.93402081727981567</v>
      </c>
    </row>
    <row r="4309" spans="2:16" x14ac:dyDescent="0.2">
      <c r="B4309" s="102" t="s">
        <v>2229</v>
      </c>
      <c r="C4309" s="119">
        <v>9171.5750047990041</v>
      </c>
      <c r="D4309" s="125">
        <v>0.94033121732997094</v>
      </c>
      <c r="E4309" s="119">
        <f t="shared" si="402"/>
        <v>8624.3182890957814</v>
      </c>
      <c r="F4309" s="121">
        <f t="shared" si="403"/>
        <v>8836.4659295884612</v>
      </c>
      <c r="G4309" s="110">
        <f t="shared" si="404"/>
        <v>0.96346221068516613</v>
      </c>
      <c r="H4309" s="130">
        <v>0.83089727156529114</v>
      </c>
      <c r="I4309" s="128">
        <f t="shared" si="405"/>
        <v>7342.1954311747068</v>
      </c>
      <c r="J4309" s="3">
        <f t="shared" si="406"/>
        <v>7396.7005779334795</v>
      </c>
      <c r="K4309" s="122">
        <f t="shared" si="407"/>
        <v>0.80648095600408587</v>
      </c>
      <c r="M4309" s="39" t="s">
        <v>2229</v>
      </c>
      <c r="N4309" s="3">
        <v>9171.5750047990041</v>
      </c>
      <c r="O4309" s="3">
        <v>7396.70068359375</v>
      </c>
      <c r="P4309" s="110">
        <v>0.80648094415664673</v>
      </c>
    </row>
    <row r="4310" spans="2:16" x14ac:dyDescent="0.2">
      <c r="B4310" s="102" t="s">
        <v>2228</v>
      </c>
      <c r="C4310" s="119">
        <v>5785.1514819461436</v>
      </c>
      <c r="D4310" s="125">
        <v>0.84866910672121687</v>
      </c>
      <c r="E4310" s="119">
        <f t="shared" si="402"/>
        <v>4909.6793404301579</v>
      </c>
      <c r="F4310" s="121">
        <f t="shared" si="403"/>
        <v>5030.4514238265738</v>
      </c>
      <c r="G4310" s="110">
        <f t="shared" si="404"/>
        <v>0.86954532470328916</v>
      </c>
      <c r="H4310" s="130">
        <v>1.0462743766431182</v>
      </c>
      <c r="I4310" s="128">
        <f t="shared" si="405"/>
        <v>5263.2324276976342</v>
      </c>
      <c r="J4310" s="3">
        <f t="shared" si="406"/>
        <v>5302.3042909552005</v>
      </c>
      <c r="K4310" s="122">
        <f t="shared" si="407"/>
        <v>0.91653681109340435</v>
      </c>
      <c r="M4310" s="39" t="s">
        <v>2228</v>
      </c>
      <c r="N4310" s="3">
        <v>5785.1514819461436</v>
      </c>
      <c r="O4310" s="3">
        <v>5302.30419921875</v>
      </c>
      <c r="P4310" s="110">
        <v>0.91653680801391602</v>
      </c>
    </row>
    <row r="4311" spans="2:16" x14ac:dyDescent="0.2">
      <c r="B4311" s="102" t="s">
        <v>2227</v>
      </c>
      <c r="C4311" s="119">
        <v>12092.128304030395</v>
      </c>
      <c r="D4311" s="125">
        <v>0.8464291576465528</v>
      </c>
      <c r="E4311" s="119">
        <f t="shared" si="402"/>
        <v>10235.129974534486</v>
      </c>
      <c r="F4311" s="121">
        <f t="shared" si="403"/>
        <v>10486.901604644516</v>
      </c>
      <c r="G4311" s="110">
        <f t="shared" si="404"/>
        <v>0.86725027563172274</v>
      </c>
      <c r="H4311" s="130">
        <v>0.98355356956366324</v>
      </c>
      <c r="I4311" s="128">
        <f t="shared" si="405"/>
        <v>10314.429506911021</v>
      </c>
      <c r="J4311" s="3">
        <f t="shared" si="406"/>
        <v>10390.999178649827</v>
      </c>
      <c r="K4311" s="122">
        <f t="shared" si="407"/>
        <v>0.85931929577578414</v>
      </c>
      <c r="M4311" s="39" t="s">
        <v>2227</v>
      </c>
      <c r="N4311" s="3">
        <v>12092.128304030395</v>
      </c>
      <c r="O4311" s="3">
        <v>10390.998046875</v>
      </c>
      <c r="P4311" s="110">
        <v>0.85931921005249023</v>
      </c>
    </row>
    <row r="4312" spans="2:16" x14ac:dyDescent="0.2">
      <c r="B4312" s="102" t="s">
        <v>2226</v>
      </c>
      <c r="C4312" s="119">
        <v>11031.955913830461</v>
      </c>
      <c r="D4312" s="125">
        <v>0.87152312211254535</v>
      </c>
      <c r="E4312" s="119">
        <f t="shared" si="402"/>
        <v>9614.6046610294816</v>
      </c>
      <c r="F4312" s="121">
        <f t="shared" si="403"/>
        <v>9851.1121303428827</v>
      </c>
      <c r="G4312" s="110">
        <f t="shared" si="404"/>
        <v>0.89296152081180935</v>
      </c>
      <c r="H4312" s="130">
        <v>1.0879892886202502</v>
      </c>
      <c r="I4312" s="128">
        <f t="shared" si="405"/>
        <v>10717.904478810069</v>
      </c>
      <c r="J4312" s="3">
        <f t="shared" si="406"/>
        <v>10797.469366729511</v>
      </c>
      <c r="K4312" s="122">
        <f t="shared" si="407"/>
        <v>0.97874478932543763</v>
      </c>
      <c r="M4312" s="39" t="s">
        <v>2226</v>
      </c>
      <c r="N4312" s="3">
        <v>11031.955913830461</v>
      </c>
      <c r="O4312" s="3">
        <v>10797.4697265625</v>
      </c>
      <c r="P4312" s="110">
        <v>0.97874480485916138</v>
      </c>
    </row>
    <row r="4313" spans="2:16" x14ac:dyDescent="0.2">
      <c r="B4313" s="102" t="s">
        <v>2225</v>
      </c>
      <c r="C4313" s="119">
        <v>5179.2437133711974</v>
      </c>
      <c r="D4313" s="125">
        <v>0.87900467132564408</v>
      </c>
      <c r="E4313" s="119">
        <f t="shared" si="402"/>
        <v>4552.5794179872573</v>
      </c>
      <c r="F4313" s="121">
        <f t="shared" si="403"/>
        <v>4664.567281758782</v>
      </c>
      <c r="G4313" s="110">
        <f t="shared" si="404"/>
        <v>0.90062710694928672</v>
      </c>
      <c r="H4313" s="130">
        <v>0.9014705500427953</v>
      </c>
      <c r="I4313" s="128">
        <f t="shared" si="405"/>
        <v>4204.970033198716</v>
      </c>
      <c r="J4313" s="3">
        <f t="shared" si="406"/>
        <v>4236.1858338300353</v>
      </c>
      <c r="K4313" s="122">
        <f t="shared" si="407"/>
        <v>0.81791590978689033</v>
      </c>
      <c r="M4313" s="39" t="s">
        <v>2225</v>
      </c>
      <c r="N4313" s="3">
        <v>5179.2437133711974</v>
      </c>
      <c r="O4313" s="3">
        <v>4236.185546875</v>
      </c>
      <c r="P4313" s="110">
        <v>0.81791585683822632</v>
      </c>
    </row>
    <row r="4314" spans="2:16" x14ac:dyDescent="0.2">
      <c r="B4314" s="102" t="s">
        <v>2224</v>
      </c>
      <c r="C4314" s="119">
        <v>19500.229493864088</v>
      </c>
      <c r="D4314" s="125">
        <v>0.56606701905937973</v>
      </c>
      <c r="E4314" s="119">
        <f t="shared" si="402"/>
        <v>11038.436780565442</v>
      </c>
      <c r="F4314" s="121">
        <f t="shared" si="403"/>
        <v>11309.968771758926</v>
      </c>
      <c r="G4314" s="110">
        <f t="shared" si="404"/>
        <v>0.57999157267957813</v>
      </c>
      <c r="H4314" s="130">
        <v>0.38891989663145088</v>
      </c>
      <c r="I4314" s="128">
        <f t="shared" si="405"/>
        <v>4398.6718856174193</v>
      </c>
      <c r="J4314" s="3">
        <f t="shared" si="406"/>
        <v>4431.3256414206617</v>
      </c>
      <c r="K4314" s="122">
        <f t="shared" si="407"/>
        <v>0.22724479436588249</v>
      </c>
      <c r="M4314" s="39" t="s">
        <v>2224</v>
      </c>
      <c r="N4314" s="3">
        <v>19500.229493864088</v>
      </c>
      <c r="O4314" s="3">
        <v>4431.326171875</v>
      </c>
      <c r="P4314" s="110">
        <v>0.22724482417106628</v>
      </c>
    </row>
    <row r="4315" spans="2:16" x14ac:dyDescent="0.2">
      <c r="B4315" s="102" t="s">
        <v>2223</v>
      </c>
      <c r="C4315" s="119">
        <v>9853.3463367607474</v>
      </c>
      <c r="D4315" s="125">
        <v>0.83432726524174861</v>
      </c>
      <c r="E4315" s="119">
        <f t="shared" si="402"/>
        <v>8220.9155026293956</v>
      </c>
      <c r="F4315" s="121">
        <f t="shared" si="403"/>
        <v>8423.1399298954439</v>
      </c>
      <c r="G4315" s="110">
        <f t="shared" si="404"/>
        <v>0.85485069153313875</v>
      </c>
      <c r="H4315" s="130">
        <v>0.98480659903832468</v>
      </c>
      <c r="I4315" s="128">
        <f t="shared" si="405"/>
        <v>8295.1637875842443</v>
      </c>
      <c r="J4315" s="3">
        <f t="shared" si="406"/>
        <v>8356.7433415294599</v>
      </c>
      <c r="K4315" s="122">
        <f t="shared" si="407"/>
        <v>0.84811221040228957</v>
      </c>
      <c r="M4315" s="39" t="s">
        <v>2223</v>
      </c>
      <c r="N4315" s="3">
        <v>9853.3463367607474</v>
      </c>
      <c r="O4315" s="3">
        <v>8356.7431640625</v>
      </c>
      <c r="P4315" s="110">
        <v>0.84811216592788696</v>
      </c>
    </row>
    <row r="4316" spans="2:16" x14ac:dyDescent="0.2">
      <c r="B4316" s="102" t="s">
        <v>2222</v>
      </c>
      <c r="C4316" s="119">
        <v>12258.74248841418</v>
      </c>
      <c r="D4316" s="125">
        <v>0.6189336941823731</v>
      </c>
      <c r="E4316" s="119">
        <f t="shared" si="402"/>
        <v>7587.3487743846053</v>
      </c>
      <c r="F4316" s="121">
        <f t="shared" si="403"/>
        <v>7773.9882380644049</v>
      </c>
      <c r="G4316" s="110">
        <f t="shared" si="404"/>
        <v>0.63415870309794442</v>
      </c>
      <c r="H4316" s="130">
        <v>0.41966701906236881</v>
      </c>
      <c r="I4316" s="128">
        <f t="shared" si="405"/>
        <v>3262.4864700944054</v>
      </c>
      <c r="J4316" s="3">
        <f t="shared" si="406"/>
        <v>3286.7056979150075</v>
      </c>
      <c r="K4316" s="122">
        <f t="shared" si="407"/>
        <v>0.26811116238238097</v>
      </c>
      <c r="M4316" s="39" t="s">
        <v>2222</v>
      </c>
      <c r="N4316" s="3">
        <v>12258.74248841418</v>
      </c>
      <c r="O4316" s="3">
        <v>3286.705810546875</v>
      </c>
      <c r="P4316" s="110">
        <v>0.26811116933822632</v>
      </c>
    </row>
    <row r="4317" spans="2:16" x14ac:dyDescent="0.2">
      <c r="B4317" s="102" t="s">
        <v>2221</v>
      </c>
      <c r="C4317" s="119">
        <v>4853.0057888029251</v>
      </c>
      <c r="D4317" s="125">
        <v>0.86366683848882353</v>
      </c>
      <c r="E4317" s="119">
        <f t="shared" si="402"/>
        <v>4191.3801667833814</v>
      </c>
      <c r="F4317" s="121">
        <f t="shared" si="403"/>
        <v>4294.4829724758802</v>
      </c>
      <c r="G4317" s="110">
        <f t="shared" si="404"/>
        <v>0.88491198225732715</v>
      </c>
      <c r="H4317" s="130">
        <v>0.96490221471436821</v>
      </c>
      <c r="I4317" s="128">
        <f t="shared" si="405"/>
        <v>4143.7561311951195</v>
      </c>
      <c r="J4317" s="3">
        <f t="shared" si="406"/>
        <v>4174.5175074320387</v>
      </c>
      <c r="K4317" s="122">
        <f t="shared" si="407"/>
        <v>0.86019215494522483</v>
      </c>
      <c r="M4317" s="39" t="s">
        <v>2221</v>
      </c>
      <c r="N4317" s="3">
        <v>4853.0057888029251</v>
      </c>
      <c r="O4317" s="3">
        <v>4174.517578125</v>
      </c>
      <c r="P4317" s="110">
        <v>0.86019217967987061</v>
      </c>
    </row>
    <row r="4318" spans="2:16" x14ac:dyDescent="0.2">
      <c r="B4318" s="102" t="s">
        <v>2220</v>
      </c>
      <c r="C4318" s="119">
        <v>11703.633102244767</v>
      </c>
      <c r="D4318" s="125">
        <v>0.81209134258480142</v>
      </c>
      <c r="E4318" s="119">
        <f t="shared" si="402"/>
        <v>9504.4191191218779</v>
      </c>
      <c r="F4318" s="121">
        <f t="shared" si="403"/>
        <v>9738.2161593963065</v>
      </c>
      <c r="G4318" s="110">
        <f t="shared" si="404"/>
        <v>0.83206779248133711</v>
      </c>
      <c r="H4318" s="130">
        <v>0.82129716724138035</v>
      </c>
      <c r="I4318" s="128">
        <f t="shared" si="405"/>
        <v>7997.9693456964205</v>
      </c>
      <c r="J4318" s="3">
        <f t="shared" si="406"/>
        <v>8057.3426621718163</v>
      </c>
      <c r="K4318" s="122">
        <f t="shared" si="407"/>
        <v>0.68844798805478713</v>
      </c>
      <c r="M4318" s="39" t="s">
        <v>2220</v>
      </c>
      <c r="N4318" s="3">
        <v>11703.633102244767</v>
      </c>
      <c r="O4318" s="3">
        <v>8057.3427734375</v>
      </c>
      <c r="P4318" s="110">
        <v>0.68844801187515259</v>
      </c>
    </row>
    <row r="4319" spans="2:16" x14ac:dyDescent="0.2">
      <c r="B4319" s="102" t="s">
        <v>2219</v>
      </c>
      <c r="C4319" s="119">
        <v>3897.9432392294821</v>
      </c>
      <c r="D4319" s="125">
        <v>0.86519169057095391</v>
      </c>
      <c r="E4319" s="119">
        <f t="shared" si="402"/>
        <v>3372.4681008985758</v>
      </c>
      <c r="F4319" s="121">
        <f t="shared" si="403"/>
        <v>3455.4266752762232</v>
      </c>
      <c r="G4319" s="110">
        <f t="shared" si="404"/>
        <v>0.88647434382837953</v>
      </c>
      <c r="H4319" s="130">
        <v>1.0607901530776815</v>
      </c>
      <c r="I4319" s="128">
        <f t="shared" si="405"/>
        <v>3665.4825918149695</v>
      </c>
      <c r="J4319" s="3">
        <f t="shared" si="406"/>
        <v>3692.6934810484963</v>
      </c>
      <c r="K4319" s="122">
        <f t="shared" si="407"/>
        <v>0.94734408748816001</v>
      </c>
      <c r="M4319" s="39" t="s">
        <v>2219</v>
      </c>
      <c r="N4319" s="3">
        <v>3897.9432392294821</v>
      </c>
      <c r="O4319" s="3">
        <v>3692.693359375</v>
      </c>
      <c r="P4319" s="110">
        <v>0.94734406471252441</v>
      </c>
    </row>
    <row r="4320" spans="2:16" x14ac:dyDescent="0.2">
      <c r="B4320" s="102" t="s">
        <v>2218</v>
      </c>
      <c r="C4320" s="119">
        <v>15768.989867094297</v>
      </c>
      <c r="D4320" s="125">
        <v>0.91938070323153298</v>
      </c>
      <c r="E4320" s="119">
        <f t="shared" si="402"/>
        <v>14497.704993260073</v>
      </c>
      <c r="F4320" s="121">
        <f t="shared" si="403"/>
        <v>14854.330735003368</v>
      </c>
      <c r="G4320" s="110">
        <f t="shared" si="404"/>
        <v>0.94199633966411633</v>
      </c>
      <c r="H4320" s="130">
        <v>1.1454416287936877</v>
      </c>
      <c r="I4320" s="128">
        <f t="shared" si="405"/>
        <v>17014.768791742394</v>
      </c>
      <c r="J4320" s="3">
        <f t="shared" si="406"/>
        <v>17141.078759755885</v>
      </c>
      <c r="K4320" s="122">
        <f t="shared" si="407"/>
        <v>1.0870118444000509</v>
      </c>
      <c r="M4320" s="39" t="s">
        <v>2218</v>
      </c>
      <c r="N4320" s="3">
        <v>15768.989867094297</v>
      </c>
      <c r="O4320" s="3">
        <v>17141.080078125</v>
      </c>
      <c r="P4320" s="110">
        <v>1.0870119333267212</v>
      </c>
    </row>
    <row r="4321" spans="2:16" x14ac:dyDescent="0.2">
      <c r="B4321" s="102" t="s">
        <v>2217</v>
      </c>
      <c r="C4321" s="119">
        <v>8706.5435616161103</v>
      </c>
      <c r="D4321" s="125">
        <v>0.90686243292291868</v>
      </c>
      <c r="E4321" s="119">
        <f t="shared" si="402"/>
        <v>7895.6372766365594</v>
      </c>
      <c r="F4321" s="121">
        <f t="shared" si="403"/>
        <v>8089.860258937937</v>
      </c>
      <c r="G4321" s="110">
        <f t="shared" si="404"/>
        <v>0.92917013527654091</v>
      </c>
      <c r="H4321" s="130">
        <v>0.93827305781622539</v>
      </c>
      <c r="I4321" s="128">
        <f t="shared" si="405"/>
        <v>7590.4979224596591</v>
      </c>
      <c r="J4321" s="3">
        <f t="shared" si="406"/>
        <v>7646.8463549025191</v>
      </c>
      <c r="K4321" s="122">
        <f t="shared" si="407"/>
        <v>0.87828726759199838</v>
      </c>
      <c r="M4321" s="39" t="s">
        <v>2217</v>
      </c>
      <c r="N4321" s="3">
        <v>8706.5435616161103</v>
      </c>
      <c r="O4321" s="3">
        <v>7646.84619140625</v>
      </c>
      <c r="P4321" s="110">
        <v>0.87828725576400757</v>
      </c>
    </row>
    <row r="4322" spans="2:16" x14ac:dyDescent="0.2">
      <c r="B4322" s="102" t="s">
        <v>2216</v>
      </c>
      <c r="C4322" s="119">
        <v>18284.849496123421</v>
      </c>
      <c r="D4322" s="125">
        <v>0.79463109070979732</v>
      </c>
      <c r="E4322" s="119">
        <f t="shared" si="402"/>
        <v>14529.709898569043</v>
      </c>
      <c r="F4322" s="121">
        <f t="shared" si="403"/>
        <v>14887.122921685532</v>
      </c>
      <c r="G4322" s="110">
        <f t="shared" si="404"/>
        <v>0.81417803984887915</v>
      </c>
      <c r="H4322" s="130">
        <v>0.74969854106873512</v>
      </c>
      <c r="I4322" s="128">
        <f t="shared" si="405"/>
        <v>11160.854335098569</v>
      </c>
      <c r="J4322" s="3">
        <f t="shared" si="406"/>
        <v>11243.707482932923</v>
      </c>
      <c r="K4322" s="122">
        <f t="shared" si="407"/>
        <v>0.61491933446412594</v>
      </c>
      <c r="M4322" s="39" t="s">
        <v>2216</v>
      </c>
      <c r="N4322" s="3">
        <v>18284.849496123421</v>
      </c>
      <c r="O4322" s="3">
        <v>11243.70703125</v>
      </c>
      <c r="P4322" s="110">
        <v>0.61491930484771729</v>
      </c>
    </row>
    <row r="4323" spans="2:16" x14ac:dyDescent="0.2">
      <c r="B4323" s="102" t="s">
        <v>2215</v>
      </c>
      <c r="C4323" s="119">
        <v>2.9680420250213957</v>
      </c>
      <c r="D4323" s="125">
        <v>0.90154290221110522</v>
      </c>
      <c r="E4323" s="119">
        <f t="shared" si="402"/>
        <v>2.675817221122315</v>
      </c>
      <c r="F4323" s="121">
        <f t="shared" si="403"/>
        <v>2.7416390392442773</v>
      </c>
      <c r="G4323" s="110">
        <f t="shared" si="404"/>
        <v>0.92371975064083323</v>
      </c>
      <c r="H4323" s="130">
        <v>0.33014283423881119</v>
      </c>
      <c r="I4323" s="128">
        <f t="shared" si="405"/>
        <v>0.905132482875877</v>
      </c>
      <c r="J4323" s="3">
        <f t="shared" si="406"/>
        <v>0.91185177811634543</v>
      </c>
      <c r="K4323" s="122">
        <f t="shared" si="407"/>
        <v>0.30722333795451301</v>
      </c>
      <c r="M4323" s="39" t="s">
        <v>2215</v>
      </c>
      <c r="N4323" s="3">
        <v>2.9680420250213957</v>
      </c>
      <c r="O4323" s="3">
        <v>0.91185176372528076</v>
      </c>
      <c r="P4323" s="110">
        <v>0.30722332000732422</v>
      </c>
    </row>
    <row r="4324" spans="2:16" x14ac:dyDescent="0.2">
      <c r="B4324" s="102" t="s">
        <v>2214</v>
      </c>
      <c r="C4324" s="119">
        <v>7804.680658307866</v>
      </c>
      <c r="D4324" s="125">
        <v>1.0329419737561052</v>
      </c>
      <c r="E4324" s="119">
        <f t="shared" si="402"/>
        <v>8061.7822437286259</v>
      </c>
      <c r="F4324" s="121">
        <f t="shared" si="403"/>
        <v>8260.0921882184084</v>
      </c>
      <c r="G4324" s="110">
        <f t="shared" si="404"/>
        <v>1.0583510780067305</v>
      </c>
      <c r="H4324" s="130">
        <v>0.81750463818087271</v>
      </c>
      <c r="I4324" s="128">
        <f t="shared" si="405"/>
        <v>6752.6636756701428</v>
      </c>
      <c r="J4324" s="3">
        <f t="shared" si="406"/>
        <v>6802.7924046184744</v>
      </c>
      <c r="K4324" s="122">
        <f t="shared" si="407"/>
        <v>0.87162982093022479</v>
      </c>
      <c r="M4324" s="39" t="s">
        <v>2214</v>
      </c>
      <c r="N4324" s="3">
        <v>7804.680658307866</v>
      </c>
      <c r="O4324" s="3">
        <v>6802.79248046875</v>
      </c>
      <c r="P4324" s="110">
        <v>0.87162983417510986</v>
      </c>
    </row>
    <row r="4325" spans="2:16" x14ac:dyDescent="0.2">
      <c r="B4325" s="102" t="s">
        <v>2213</v>
      </c>
      <c r="C4325" s="119">
        <v>5585.0991570377491</v>
      </c>
      <c r="D4325" s="125">
        <v>1.3171555474664725</v>
      </c>
      <c r="E4325" s="119">
        <f t="shared" si="402"/>
        <v>7356.4443378425904</v>
      </c>
      <c r="F4325" s="121">
        <f t="shared" si="403"/>
        <v>7537.4038359008036</v>
      </c>
      <c r="G4325" s="110">
        <f t="shared" si="404"/>
        <v>1.3495559566570932</v>
      </c>
      <c r="H4325" s="130">
        <v>0.76760605943978133</v>
      </c>
      <c r="I4325" s="128">
        <f t="shared" si="405"/>
        <v>5785.7568568821089</v>
      </c>
      <c r="J4325" s="3">
        <f t="shared" si="406"/>
        <v>5828.7077057870501</v>
      </c>
      <c r="K4325" s="122">
        <f t="shared" si="407"/>
        <v>1.0436175870650983</v>
      </c>
      <c r="M4325" s="39" t="s">
        <v>2213</v>
      </c>
      <c r="N4325" s="3">
        <v>5585.0991570377491</v>
      </c>
      <c r="O4325" s="3">
        <v>5828.7080078125</v>
      </c>
      <c r="P4325" s="110">
        <v>1.0436176061630249</v>
      </c>
    </row>
    <row r="4326" spans="2:16" x14ac:dyDescent="0.2">
      <c r="B4326" s="102" t="s">
        <v>2212</v>
      </c>
      <c r="C4326" s="119">
        <v>20156.117690448496</v>
      </c>
      <c r="D4326" s="125">
        <v>0.96601195986874633</v>
      </c>
      <c r="E4326" s="119">
        <f t="shared" si="402"/>
        <v>19471.050753495259</v>
      </c>
      <c r="F4326" s="121">
        <f t="shared" si="403"/>
        <v>19950.014694388992</v>
      </c>
      <c r="G4326" s="110">
        <f t="shared" si="404"/>
        <v>0.98977466795814695</v>
      </c>
      <c r="H4326" s="130">
        <v>1.0125701213930258</v>
      </c>
      <c r="I4326" s="128">
        <f t="shared" si="405"/>
        <v>20200.78880089011</v>
      </c>
      <c r="J4326" s="3">
        <f t="shared" si="406"/>
        <v>20350.75034421276</v>
      </c>
      <c r="K4326" s="122">
        <f t="shared" si="407"/>
        <v>1.0096562570606786</v>
      </c>
      <c r="M4326" s="39" t="s">
        <v>2212</v>
      </c>
      <c r="N4326" s="3">
        <v>20156.117690448496</v>
      </c>
      <c r="O4326" s="3">
        <v>20350.75</v>
      </c>
      <c r="P4326" s="110">
        <v>1.0096561908721924</v>
      </c>
    </row>
    <row r="4327" spans="2:16" x14ac:dyDescent="0.2">
      <c r="B4327" s="102" t="s">
        <v>2211</v>
      </c>
      <c r="C4327" s="119">
        <v>8980.6807101634149</v>
      </c>
      <c r="D4327" s="125">
        <v>0.94431166691460133</v>
      </c>
      <c r="E4327" s="119">
        <f t="shared" si="402"/>
        <v>8480.5615714422202</v>
      </c>
      <c r="F4327" s="121">
        <f t="shared" si="403"/>
        <v>8689.1729731931373</v>
      </c>
      <c r="G4327" s="110">
        <f t="shared" si="404"/>
        <v>0.96754057444216013</v>
      </c>
      <c r="H4327" s="130">
        <v>1.3024113489443874</v>
      </c>
      <c r="I4327" s="128">
        <f t="shared" si="405"/>
        <v>11316.877493227586</v>
      </c>
      <c r="J4327" s="3">
        <f t="shared" si="406"/>
        <v>11400.888886604613</v>
      </c>
      <c r="K4327" s="122">
        <f t="shared" si="407"/>
        <v>1.2694905046231355</v>
      </c>
      <c r="M4327" s="39" t="s">
        <v>2211</v>
      </c>
      <c r="N4327" s="3">
        <v>8980.6807101634149</v>
      </c>
      <c r="O4327" s="3">
        <v>11400.888671875</v>
      </c>
      <c r="P4327" s="110">
        <v>1.2694904804229736</v>
      </c>
    </row>
    <row r="4328" spans="2:16" x14ac:dyDescent="0.2">
      <c r="B4328" s="102" t="s">
        <v>2210</v>
      </c>
      <c r="C4328" s="119">
        <v>7905.5989010816411</v>
      </c>
      <c r="D4328" s="125">
        <v>0.92992039267887205</v>
      </c>
      <c r="E4328" s="119">
        <f t="shared" si="402"/>
        <v>7351.5776344554988</v>
      </c>
      <c r="F4328" s="121">
        <f t="shared" si="403"/>
        <v>7532.417417585998</v>
      </c>
      <c r="G4328" s="110">
        <f t="shared" si="404"/>
        <v>0.95279529253064121</v>
      </c>
      <c r="H4328" s="130">
        <v>1.2516732537081139</v>
      </c>
      <c r="I4328" s="128">
        <f t="shared" si="405"/>
        <v>9428.1254173575344</v>
      </c>
      <c r="J4328" s="3">
        <f t="shared" si="406"/>
        <v>9498.1155673542598</v>
      </c>
      <c r="K4328" s="122">
        <f t="shared" si="407"/>
        <v>1.2014416220957949</v>
      </c>
      <c r="M4328" s="39" t="s">
        <v>2210</v>
      </c>
      <c r="N4328" s="3">
        <v>7905.5989010816411</v>
      </c>
      <c r="O4328" s="3">
        <v>9498.1162109375</v>
      </c>
      <c r="P4328" s="110">
        <v>1.2014416456222534</v>
      </c>
    </row>
    <row r="4329" spans="2:16" x14ac:dyDescent="0.2">
      <c r="B4329" s="102" t="s">
        <v>2209</v>
      </c>
      <c r="C4329" s="119">
        <v>20269.105991422213</v>
      </c>
      <c r="D4329" s="125">
        <v>0.9350150780063482</v>
      </c>
      <c r="E4329" s="119">
        <f t="shared" si="402"/>
        <v>18951.91971968858</v>
      </c>
      <c r="F4329" s="121">
        <f t="shared" si="403"/>
        <v>19418.113674568711</v>
      </c>
      <c r="G4329" s="110">
        <f t="shared" si="404"/>
        <v>0.95801530086163456</v>
      </c>
      <c r="H4329" s="130">
        <v>0.95290878718997862</v>
      </c>
      <c r="I4329" s="128">
        <f t="shared" si="405"/>
        <v>18503.691151150408</v>
      </c>
      <c r="J4329" s="3">
        <f t="shared" si="406"/>
        <v>18641.054207095527</v>
      </c>
      <c r="K4329" s="122">
        <f t="shared" si="407"/>
        <v>0.91967816513389045</v>
      </c>
      <c r="M4329" s="39" t="s">
        <v>2209</v>
      </c>
      <c r="N4329" s="3">
        <v>20269.105991422213</v>
      </c>
      <c r="O4329" s="3">
        <v>18641.052734375</v>
      </c>
      <c r="P4329" s="110">
        <v>0.91967809200286865</v>
      </c>
    </row>
    <row r="4330" spans="2:16" x14ac:dyDescent="0.2">
      <c r="B4330" s="102" t="s">
        <v>2208</v>
      </c>
      <c r="C4330" s="119">
        <v>3303.9421719104544</v>
      </c>
      <c r="D4330" s="125">
        <v>0.9905481207006086</v>
      </c>
      <c r="E4330" s="119">
        <f t="shared" si="402"/>
        <v>3272.7137092893877</v>
      </c>
      <c r="F4330" s="121">
        <f t="shared" si="403"/>
        <v>3353.2184481174559</v>
      </c>
      <c r="G4330" s="110">
        <f t="shared" si="404"/>
        <v>1.0149143882196063</v>
      </c>
      <c r="H4330" s="130">
        <v>1.2624586465303786</v>
      </c>
      <c r="I4330" s="128">
        <f t="shared" si="405"/>
        <v>4233.2996235310602</v>
      </c>
      <c r="J4330" s="3">
        <f t="shared" si="406"/>
        <v>4264.7257302613052</v>
      </c>
      <c r="K4330" s="122">
        <f t="shared" si="407"/>
        <v>1.2907991448879665</v>
      </c>
      <c r="M4330" s="39" t="s">
        <v>2208</v>
      </c>
      <c r="N4330" s="3">
        <v>3303.9421719104544</v>
      </c>
      <c r="O4330" s="3">
        <v>4264.72607421875</v>
      </c>
      <c r="P4330" s="110">
        <v>1.2907992601394653</v>
      </c>
    </row>
    <row r="4331" spans="2:16" x14ac:dyDescent="0.2">
      <c r="B4331" s="102" t="s">
        <v>2207</v>
      </c>
      <c r="C4331" s="119">
        <v>10983.016157673672</v>
      </c>
      <c r="D4331" s="125">
        <v>0.96976660976698859</v>
      </c>
      <c r="E4331" s="119">
        <f t="shared" si="402"/>
        <v>10650.962344243255</v>
      </c>
      <c r="F4331" s="121">
        <f t="shared" si="403"/>
        <v>10912.962940065941</v>
      </c>
      <c r="G4331" s="110">
        <f t="shared" si="404"/>
        <v>0.99362167763371767</v>
      </c>
      <c r="H4331" s="130">
        <v>1.2533995883448301</v>
      </c>
      <c r="I4331" s="128">
        <f t="shared" si="405"/>
        <v>13678.303256701038</v>
      </c>
      <c r="J4331" s="3">
        <f t="shared" si="406"/>
        <v>13779.844809688302</v>
      </c>
      <c r="K4331" s="122">
        <f t="shared" si="407"/>
        <v>1.2546503266373261</v>
      </c>
      <c r="M4331" s="39" t="s">
        <v>2207</v>
      </c>
      <c r="N4331" s="3">
        <v>10983.016157673672</v>
      </c>
      <c r="O4331" s="3">
        <v>13779.8466796875</v>
      </c>
      <c r="P4331" s="110">
        <v>1.2546504735946655</v>
      </c>
    </row>
    <row r="4332" spans="2:16" x14ac:dyDescent="0.2">
      <c r="B4332" s="102" t="s">
        <v>2206</v>
      </c>
      <c r="C4332" s="119">
        <v>12247.858836504014</v>
      </c>
      <c r="D4332" s="125">
        <v>1.0439655148368556</v>
      </c>
      <c r="E4332" s="119">
        <f t="shared" si="402"/>
        <v>12786.342255900045</v>
      </c>
      <c r="F4332" s="121">
        <f t="shared" si="403"/>
        <v>13100.870575610916</v>
      </c>
      <c r="G4332" s="110">
        <f t="shared" si="404"/>
        <v>1.0696457846627487</v>
      </c>
      <c r="H4332" s="130">
        <v>1.1083500319161559</v>
      </c>
      <c r="I4332" s="128">
        <f t="shared" si="405"/>
        <v>14520.350320607788</v>
      </c>
      <c r="J4332" s="3">
        <f t="shared" si="406"/>
        <v>14628.142851143424</v>
      </c>
      <c r="K4332" s="122">
        <f t="shared" si="407"/>
        <v>1.1943428681219868</v>
      </c>
      <c r="M4332" s="39" t="s">
        <v>2206</v>
      </c>
      <c r="N4332" s="3">
        <v>12247.858836504014</v>
      </c>
      <c r="O4332" s="3">
        <v>14628.142578125</v>
      </c>
      <c r="P4332" s="110">
        <v>1.1943428516387939</v>
      </c>
    </row>
    <row r="4333" spans="2:16" x14ac:dyDescent="0.2">
      <c r="B4333" s="102" t="s">
        <v>2205</v>
      </c>
      <c r="C4333" s="119">
        <v>11320.713666710111</v>
      </c>
      <c r="D4333" s="125">
        <v>1.0612575408422842</v>
      </c>
      <c r="E4333" s="119">
        <f t="shared" si="402"/>
        <v>12014.19274651241</v>
      </c>
      <c r="F4333" s="121">
        <f t="shared" si="403"/>
        <v>12309.727136380585</v>
      </c>
      <c r="G4333" s="110">
        <f t="shared" si="404"/>
        <v>1.0873631732757965</v>
      </c>
      <c r="H4333" s="130">
        <v>1.0906922244678623</v>
      </c>
      <c r="I4333" s="128">
        <f t="shared" si="405"/>
        <v>13426.123672971347</v>
      </c>
      <c r="J4333" s="3">
        <f t="shared" si="406"/>
        <v>13525.793158489203</v>
      </c>
      <c r="K4333" s="122">
        <f t="shared" si="407"/>
        <v>1.1947827280768868</v>
      </c>
      <c r="M4333" s="39" t="s">
        <v>2205</v>
      </c>
      <c r="N4333" s="3">
        <v>11320.713666710111</v>
      </c>
      <c r="O4333" s="3">
        <v>13525.794921875</v>
      </c>
      <c r="P4333" s="110">
        <v>1.1947828531265259</v>
      </c>
    </row>
    <row r="4334" spans="2:16" x14ac:dyDescent="0.2">
      <c r="B4334" s="102" t="s">
        <v>2204</v>
      </c>
      <c r="C4334" s="119">
        <v>5497.651302869459</v>
      </c>
      <c r="D4334" s="125">
        <v>1.0018182582236435</v>
      </c>
      <c r="E4334" s="119">
        <f t="shared" si="402"/>
        <v>5507.6474525616259</v>
      </c>
      <c r="F4334" s="121">
        <f t="shared" si="403"/>
        <v>5643.1288172978711</v>
      </c>
      <c r="G4334" s="110">
        <f t="shared" si="404"/>
        <v>1.026461757287604</v>
      </c>
      <c r="H4334" s="130">
        <v>1.1118582611039127</v>
      </c>
      <c r="I4334" s="128">
        <f t="shared" si="405"/>
        <v>6274.3593939861903</v>
      </c>
      <c r="J4334" s="3">
        <f t="shared" si="406"/>
        <v>6320.9374077141338</v>
      </c>
      <c r="K4334" s="122">
        <f t="shared" si="407"/>
        <v>1.1497523323123398</v>
      </c>
      <c r="M4334" s="39" t="s">
        <v>2204</v>
      </c>
      <c r="N4334" s="3">
        <v>5497.651302869459</v>
      </c>
      <c r="O4334" s="3">
        <v>6320.9375</v>
      </c>
      <c r="P4334" s="110">
        <v>1.1497523784637451</v>
      </c>
    </row>
    <row r="4335" spans="2:16" x14ac:dyDescent="0.2">
      <c r="B4335" s="102" t="s">
        <v>2203</v>
      </c>
      <c r="C4335" s="119">
        <v>16821.742320589394</v>
      </c>
      <c r="D4335" s="125">
        <v>0.94503420405381722</v>
      </c>
      <c r="E4335" s="119">
        <f t="shared" si="402"/>
        <v>15897.121864736609</v>
      </c>
      <c r="F4335" s="121">
        <f t="shared" si="403"/>
        <v>16288.171543236132</v>
      </c>
      <c r="G4335" s="110">
        <f t="shared" si="404"/>
        <v>0.9682808851078295</v>
      </c>
      <c r="H4335" s="130">
        <v>1.3183939877935746</v>
      </c>
      <c r="I4335" s="128">
        <f t="shared" si="405"/>
        <v>21474.227434752906</v>
      </c>
      <c r="J4335" s="3">
        <f t="shared" si="406"/>
        <v>21633.642412035144</v>
      </c>
      <c r="K4335" s="122">
        <f t="shared" si="407"/>
        <v>1.2860524195258956</v>
      </c>
      <c r="M4335" s="39" t="s">
        <v>2203</v>
      </c>
      <c r="N4335" s="3">
        <v>16821.742320589394</v>
      </c>
      <c r="O4335" s="3">
        <v>21633.642578125</v>
      </c>
      <c r="P4335" s="110">
        <v>1.2860524654388428</v>
      </c>
    </row>
    <row r="4336" spans="2:16" x14ac:dyDescent="0.2">
      <c r="B4336" s="102" t="s">
        <v>2202</v>
      </c>
      <c r="C4336" s="119">
        <v>7955.6895054238621</v>
      </c>
      <c r="D4336" s="125">
        <v>0.9865173768304758</v>
      </c>
      <c r="E4336" s="119">
        <f t="shared" si="402"/>
        <v>7848.4259417684934</v>
      </c>
      <c r="F4336" s="121">
        <f t="shared" si="403"/>
        <v>8041.4875832008256</v>
      </c>
      <c r="G4336" s="110">
        <f t="shared" si="404"/>
        <v>1.0107844929994403</v>
      </c>
      <c r="H4336" s="130">
        <v>1.2030485935419346</v>
      </c>
      <c r="I4336" s="128">
        <f t="shared" si="405"/>
        <v>9674.3003269546844</v>
      </c>
      <c r="J4336" s="3">
        <f t="shared" si="406"/>
        <v>9746.1179684288145</v>
      </c>
      <c r="K4336" s="122">
        <f t="shared" si="407"/>
        <v>1.2250500678519833</v>
      </c>
      <c r="M4336" s="39" t="s">
        <v>2202</v>
      </c>
      <c r="N4336" s="3">
        <v>7955.6895054238621</v>
      </c>
      <c r="O4336" s="3">
        <v>9746.1181640625</v>
      </c>
      <c r="P4336" s="110">
        <v>1.2250500917434692</v>
      </c>
    </row>
    <row r="4337" spans="2:16" x14ac:dyDescent="0.2">
      <c r="B4337" s="102" t="s">
        <v>2201</v>
      </c>
      <c r="C4337" s="119">
        <v>6377.5109951055956</v>
      </c>
      <c r="D4337" s="125">
        <v>0.92694456163513417</v>
      </c>
      <c r="E4337" s="119">
        <f t="shared" si="402"/>
        <v>5911.599133681405</v>
      </c>
      <c r="F4337" s="121">
        <f t="shared" si="403"/>
        <v>6057.0172137787904</v>
      </c>
      <c r="G4337" s="110">
        <f t="shared" si="404"/>
        <v>0.9497462596971189</v>
      </c>
      <c r="H4337" s="130">
        <v>1.2384409974475885</v>
      </c>
      <c r="I4337" s="128">
        <f t="shared" si="405"/>
        <v>7501.2584397894179</v>
      </c>
      <c r="J4337" s="3">
        <f t="shared" si="406"/>
        <v>7556.944398569568</v>
      </c>
      <c r="K4337" s="122">
        <f t="shared" si="407"/>
        <v>1.1849363183174635</v>
      </c>
      <c r="M4337" s="39" t="s">
        <v>2201</v>
      </c>
      <c r="N4337" s="3">
        <v>6377.5109951055956</v>
      </c>
      <c r="O4337" s="3">
        <v>7556.9443359375</v>
      </c>
      <c r="P4337" s="110">
        <v>1.1849362850189209</v>
      </c>
    </row>
    <row r="4338" spans="2:16" x14ac:dyDescent="0.2">
      <c r="B4338" s="102" t="s">
        <v>2200</v>
      </c>
      <c r="C4338" s="119">
        <v>16736.884578830271</v>
      </c>
      <c r="D4338" s="125">
        <v>1.031113862454909</v>
      </c>
      <c r="E4338" s="119">
        <f t="shared" si="402"/>
        <v>17257.633703539683</v>
      </c>
      <c r="F4338" s="121">
        <f t="shared" si="403"/>
        <v>17682.150302761431</v>
      </c>
      <c r="G4338" s="110">
        <f t="shared" si="404"/>
        <v>1.0564779974121816</v>
      </c>
      <c r="H4338" s="130">
        <v>1.2228590646727893</v>
      </c>
      <c r="I4338" s="128">
        <f t="shared" si="405"/>
        <v>21622.77778063852</v>
      </c>
      <c r="J4338" s="3">
        <f t="shared" si="406"/>
        <v>21783.295528676379</v>
      </c>
      <c r="K4338" s="122">
        <f t="shared" si="407"/>
        <v>1.3015143544832164</v>
      </c>
      <c r="M4338" s="39" t="s">
        <v>2200</v>
      </c>
      <c r="N4338" s="3">
        <v>16736.884578830271</v>
      </c>
      <c r="O4338" s="3">
        <v>21783.29296875</v>
      </c>
      <c r="P4338" s="110">
        <v>1.3015141487121582</v>
      </c>
    </row>
    <row r="4339" spans="2:16" x14ac:dyDescent="0.2">
      <c r="B4339" s="102" t="s">
        <v>2199</v>
      </c>
      <c r="C4339" s="119">
        <v>2379.8776782687391</v>
      </c>
      <c r="D4339" s="125">
        <v>0.85959637415803691</v>
      </c>
      <c r="E4339" s="119">
        <f t="shared" si="402"/>
        <v>2045.7342231794553</v>
      </c>
      <c r="F4339" s="121">
        <f t="shared" si="403"/>
        <v>2096.0567732030754</v>
      </c>
      <c r="G4339" s="110">
        <f t="shared" si="404"/>
        <v>0.88074138950194636</v>
      </c>
      <c r="H4339" s="130">
        <v>1.13010921930722</v>
      </c>
      <c r="I4339" s="128">
        <f t="shared" si="405"/>
        <v>2368.773083588138</v>
      </c>
      <c r="J4339" s="3">
        <f t="shared" si="406"/>
        <v>2386.3577863884752</v>
      </c>
      <c r="K4339" s="122">
        <f t="shared" si="407"/>
        <v>1.0027228744480894</v>
      </c>
      <c r="M4339" s="39" t="s">
        <v>2199</v>
      </c>
      <c r="N4339" s="3">
        <v>2379.8776782687391</v>
      </c>
      <c r="O4339" s="3">
        <v>2386.357666015625</v>
      </c>
      <c r="P4339" s="110">
        <v>1.0027228593826294</v>
      </c>
    </row>
    <row r="4340" spans="2:16" x14ac:dyDescent="0.2">
      <c r="B4340" s="102" t="s">
        <v>2198</v>
      </c>
      <c r="C4340" s="119">
        <v>14039.238414640869</v>
      </c>
      <c r="D4340" s="125">
        <v>0.97355645032240989</v>
      </c>
      <c r="E4340" s="119">
        <f t="shared" si="402"/>
        <v>13667.991116187783</v>
      </c>
      <c r="F4340" s="121">
        <f t="shared" si="403"/>
        <v>14004.206915324081</v>
      </c>
      <c r="G4340" s="110">
        <f t="shared" si="404"/>
        <v>0.99750474361342456</v>
      </c>
      <c r="H4340" s="130">
        <v>1.1646783619905063</v>
      </c>
      <c r="I4340" s="128">
        <f t="shared" si="405"/>
        <v>16310.396771115773</v>
      </c>
      <c r="J4340" s="3">
        <f t="shared" si="406"/>
        <v>16431.477798995911</v>
      </c>
      <c r="K4340" s="122">
        <f t="shared" si="407"/>
        <v>1.1703966635298597</v>
      </c>
      <c r="M4340" s="39" t="s">
        <v>2198</v>
      </c>
      <c r="N4340" s="3">
        <v>14039.238414640869</v>
      </c>
      <c r="O4340" s="3">
        <v>16431.4765625</v>
      </c>
      <c r="P4340" s="110">
        <v>1.1703965663909912</v>
      </c>
    </row>
    <row r="4341" spans="2:16" x14ac:dyDescent="0.2">
      <c r="B4341" s="102" t="s">
        <v>2197</v>
      </c>
      <c r="C4341" s="119">
        <v>9951.9827913497284</v>
      </c>
      <c r="D4341" s="125">
        <v>1.0093741326758494</v>
      </c>
      <c r="E4341" s="119">
        <f t="shared" si="402"/>
        <v>10045.27399842361</v>
      </c>
      <c r="F4341" s="121">
        <f t="shared" si="403"/>
        <v>10292.37540463707</v>
      </c>
      <c r="G4341" s="110">
        <f t="shared" si="404"/>
        <v>1.0342034969738103</v>
      </c>
      <c r="H4341" s="130">
        <v>1.4240745985228009</v>
      </c>
      <c r="I4341" s="128">
        <f t="shared" si="405"/>
        <v>14657.110372204488</v>
      </c>
      <c r="J4341" s="3">
        <f t="shared" si="406"/>
        <v>14765.918147669641</v>
      </c>
      <c r="K4341" s="122">
        <f t="shared" si="407"/>
        <v>1.4837162058302784</v>
      </c>
      <c r="M4341" s="39" t="s">
        <v>2197</v>
      </c>
      <c r="N4341" s="3">
        <v>9951.9827913497284</v>
      </c>
      <c r="O4341" s="3">
        <v>14765.91796875</v>
      </c>
      <c r="P4341" s="110">
        <v>1.4837161302566528</v>
      </c>
    </row>
    <row r="4342" spans="2:16" x14ac:dyDescent="0.2">
      <c r="B4342" s="102" t="s">
        <v>2196</v>
      </c>
      <c r="C4342" s="119">
        <v>17234.856540240547</v>
      </c>
      <c r="D4342" s="125">
        <v>0.96378468676688955</v>
      </c>
      <c r="E4342" s="119">
        <f t="shared" si="402"/>
        <v>16610.690812108012</v>
      </c>
      <c r="F4342" s="121">
        <f t="shared" si="403"/>
        <v>17019.293410553109</v>
      </c>
      <c r="G4342" s="110">
        <f t="shared" si="404"/>
        <v>0.98749260667275451</v>
      </c>
      <c r="H4342" s="130">
        <v>1.1246781844190787</v>
      </c>
      <c r="I4342" s="128">
        <f t="shared" si="405"/>
        <v>19141.228013076463</v>
      </c>
      <c r="J4342" s="3">
        <f t="shared" si="406"/>
        <v>19283.323855086615</v>
      </c>
      <c r="K4342" s="122">
        <f t="shared" si="407"/>
        <v>1.1188560699686263</v>
      </c>
      <c r="M4342" s="39" t="s">
        <v>2196</v>
      </c>
      <c r="N4342" s="3">
        <v>17234.856540240547</v>
      </c>
      <c r="O4342" s="3">
        <v>19283.32421875</v>
      </c>
      <c r="P4342" s="110">
        <v>1.1188560724258423</v>
      </c>
    </row>
    <row r="4343" spans="2:16" x14ac:dyDescent="0.2">
      <c r="B4343" s="102" t="s">
        <v>2195</v>
      </c>
      <c r="C4343" s="119">
        <v>5095.859549523936</v>
      </c>
      <c r="D4343" s="125">
        <v>0.94105394443246249</v>
      </c>
      <c r="E4343" s="119">
        <f t="shared" si="402"/>
        <v>4795.4787293533318</v>
      </c>
      <c r="F4343" s="121">
        <f t="shared" si="403"/>
        <v>4913.4416179391383</v>
      </c>
      <c r="G4343" s="110">
        <f t="shared" si="404"/>
        <v>0.96420271598697427</v>
      </c>
      <c r="H4343" s="130">
        <v>1.3951491674087362</v>
      </c>
      <c r="I4343" s="128">
        <f t="shared" si="405"/>
        <v>6854.9839823792227</v>
      </c>
      <c r="J4343" s="3">
        <f t="shared" si="406"/>
        <v>6905.8722911270652</v>
      </c>
      <c r="K4343" s="122">
        <f t="shared" si="407"/>
        <v>1.3551928235094752</v>
      </c>
      <c r="M4343" s="39" t="s">
        <v>2195</v>
      </c>
      <c r="N4343" s="3">
        <v>5095.859549523936</v>
      </c>
      <c r="O4343" s="3">
        <v>6905.8720703125</v>
      </c>
      <c r="P4343" s="110">
        <v>1.3551927804946899</v>
      </c>
    </row>
    <row r="4344" spans="2:16" x14ac:dyDescent="0.2">
      <c r="B4344" s="102" t="s">
        <v>2194</v>
      </c>
      <c r="C4344" s="119">
        <v>6637.8787801564522</v>
      </c>
      <c r="D4344" s="125">
        <v>1.0233639631170035</v>
      </c>
      <c r="E4344" s="119">
        <f t="shared" si="402"/>
        <v>6792.9659351511682</v>
      </c>
      <c r="F4344" s="121">
        <f t="shared" si="403"/>
        <v>6960.0645563733869</v>
      </c>
      <c r="G4344" s="110">
        <f t="shared" si="404"/>
        <v>1.0485374600663226</v>
      </c>
      <c r="H4344" s="130">
        <v>1.2406065016778178</v>
      </c>
      <c r="I4344" s="128">
        <f t="shared" si="405"/>
        <v>8634.7013407341601</v>
      </c>
      <c r="J4344" s="3">
        <f t="shared" si="406"/>
        <v>8698.8014683058918</v>
      </c>
      <c r="K4344" s="122">
        <f t="shared" si="407"/>
        <v>1.3104791088247116</v>
      </c>
      <c r="M4344" s="39" t="s">
        <v>2194</v>
      </c>
      <c r="N4344" s="3">
        <v>6637.8787801564522</v>
      </c>
      <c r="O4344" s="3">
        <v>8698.802734375</v>
      </c>
      <c r="P4344" s="110">
        <v>1.3104792833328247</v>
      </c>
    </row>
    <row r="4345" spans="2:16" x14ac:dyDescent="0.2">
      <c r="B4345" s="102" t="s">
        <v>2193</v>
      </c>
      <c r="C4345" s="119">
        <v>16945.147729789689</v>
      </c>
      <c r="D4345" s="125">
        <v>0.96996429035586651</v>
      </c>
      <c r="E4345" s="119">
        <f t="shared" si="402"/>
        <v>16436.188192700778</v>
      </c>
      <c r="F4345" s="121">
        <f t="shared" si="403"/>
        <v>16840.498240972513</v>
      </c>
      <c r="G4345" s="110">
        <f t="shared" si="404"/>
        <v>0.99382422092235867</v>
      </c>
      <c r="H4345" s="130">
        <v>1.1055047361889909</v>
      </c>
      <c r="I4345" s="128">
        <f t="shared" si="405"/>
        <v>18617.250565177485</v>
      </c>
      <c r="J4345" s="3">
        <f t="shared" si="406"/>
        <v>18755.456634984796</v>
      </c>
      <c r="K4345" s="122">
        <f t="shared" si="407"/>
        <v>1.1068334684396153</v>
      </c>
      <c r="M4345" s="39" t="s">
        <v>2193</v>
      </c>
      <c r="N4345" s="3">
        <v>16945.147729789689</v>
      </c>
      <c r="O4345" s="3">
        <v>18755.458984375</v>
      </c>
      <c r="P4345" s="110">
        <v>1.1068335771560669</v>
      </c>
    </row>
    <row r="4346" spans="2:16" x14ac:dyDescent="0.2">
      <c r="B4346" s="102" t="s">
        <v>2192</v>
      </c>
      <c r="C4346" s="119">
        <v>15305.53049658951</v>
      </c>
      <c r="D4346" s="125">
        <v>0.98485185885149085</v>
      </c>
      <c r="E4346" s="119">
        <f t="shared" si="402"/>
        <v>15073.680160274362</v>
      </c>
      <c r="F4346" s="121">
        <f t="shared" si="403"/>
        <v>15444.474183911771</v>
      </c>
      <c r="G4346" s="110">
        <f t="shared" si="404"/>
        <v>1.0090780053231883</v>
      </c>
      <c r="H4346" s="130">
        <v>1.0905247410949925</v>
      </c>
      <c r="I4346" s="128">
        <f t="shared" si="405"/>
        <v>16842.581210758679</v>
      </c>
      <c r="J4346" s="3">
        <f t="shared" si="406"/>
        <v>16967.612935846126</v>
      </c>
      <c r="K4346" s="122">
        <f t="shared" si="407"/>
        <v>1.1085935858039664</v>
      </c>
      <c r="M4346" s="39" t="s">
        <v>2192</v>
      </c>
      <c r="N4346" s="3">
        <v>15305.53049658951</v>
      </c>
      <c r="O4346" s="3">
        <v>16967.61328125</v>
      </c>
      <c r="P4346" s="110">
        <v>1.1085935831069946</v>
      </c>
    </row>
    <row r="4347" spans="2:16" x14ac:dyDescent="0.2">
      <c r="B4347" s="102" t="s">
        <v>2191</v>
      </c>
      <c r="C4347" s="119">
        <v>19238.693362921244</v>
      </c>
      <c r="D4347" s="125">
        <v>1.0132499958576771</v>
      </c>
      <c r="E4347" s="119">
        <f t="shared" si="402"/>
        <v>19493.60597028707</v>
      </c>
      <c r="F4347" s="121">
        <f t="shared" si="403"/>
        <v>19973.124741819331</v>
      </c>
      <c r="G4347" s="110">
        <f t="shared" si="404"/>
        <v>1.03817470163091</v>
      </c>
      <c r="H4347" s="130">
        <v>1.1641004763646077</v>
      </c>
      <c r="I4347" s="128">
        <f t="shared" si="405"/>
        <v>23250.724026441614</v>
      </c>
      <c r="J4347" s="3">
        <f t="shared" si="406"/>
        <v>23423.326913028926</v>
      </c>
      <c r="K4347" s="122">
        <f t="shared" si="407"/>
        <v>1.2175113180073203</v>
      </c>
      <c r="M4347" s="39" t="s">
        <v>2191</v>
      </c>
      <c r="N4347" s="3">
        <v>19238.693362921244</v>
      </c>
      <c r="O4347" s="3">
        <v>23423.328125</v>
      </c>
      <c r="P4347" s="110">
        <v>1.2175114154815674</v>
      </c>
    </row>
    <row r="4348" spans="2:16" x14ac:dyDescent="0.2">
      <c r="B4348" s="102" t="s">
        <v>2190</v>
      </c>
      <c r="C4348" s="119">
        <v>8166.4320439079884</v>
      </c>
      <c r="D4348" s="125">
        <v>0.96489644396789043</v>
      </c>
      <c r="E4348" s="119">
        <f t="shared" si="402"/>
        <v>7879.7612390722488</v>
      </c>
      <c r="F4348" s="121">
        <f t="shared" si="403"/>
        <v>8073.5936903430284</v>
      </c>
      <c r="G4348" s="110">
        <f t="shared" si="404"/>
        <v>0.98863171173582276</v>
      </c>
      <c r="H4348" s="130">
        <v>1.3292421311802101</v>
      </c>
      <c r="I4348" s="128">
        <f t="shared" si="405"/>
        <v>10731.760883234663</v>
      </c>
      <c r="J4348" s="3">
        <f t="shared" si="406"/>
        <v>10811.428634849819</v>
      </c>
      <c r="K4348" s="122">
        <f t="shared" si="407"/>
        <v>1.3238864386210072</v>
      </c>
      <c r="M4348" s="39" t="s">
        <v>2190</v>
      </c>
      <c r="N4348" s="3">
        <v>8166.4320439079884</v>
      </c>
      <c r="O4348" s="3">
        <v>10811.4287109375</v>
      </c>
      <c r="P4348" s="110">
        <v>1.3238863945007324</v>
      </c>
    </row>
    <row r="4349" spans="2:16" x14ac:dyDescent="0.2">
      <c r="B4349" s="102" t="s">
        <v>2189</v>
      </c>
      <c r="C4349" s="119">
        <v>12013.686799695719</v>
      </c>
      <c r="D4349" s="125">
        <v>1.0452279016408759</v>
      </c>
      <c r="E4349" s="119">
        <f t="shared" si="402"/>
        <v>12557.040644616645</v>
      </c>
      <c r="F4349" s="121">
        <f t="shared" si="403"/>
        <v>12865.928426239254</v>
      </c>
      <c r="G4349" s="110">
        <f t="shared" si="404"/>
        <v>1.0709392246321188</v>
      </c>
      <c r="H4349" s="130">
        <v>1.1524675044327162</v>
      </c>
      <c r="I4349" s="128">
        <f t="shared" si="405"/>
        <v>14827.564425597895</v>
      </c>
      <c r="J4349" s="3">
        <f t="shared" si="406"/>
        <v>14937.637575062274</v>
      </c>
      <c r="K4349" s="122">
        <f t="shared" si="407"/>
        <v>1.2433849678385667</v>
      </c>
      <c r="M4349" s="39" t="s">
        <v>2189</v>
      </c>
      <c r="N4349" s="3">
        <v>12013.686799695719</v>
      </c>
      <c r="O4349" s="3">
        <v>14937.63671875</v>
      </c>
      <c r="P4349" s="110">
        <v>1.243384838104248</v>
      </c>
    </row>
    <row r="4350" spans="2:16" x14ac:dyDescent="0.2">
      <c r="B4350" s="102" t="s">
        <v>2188</v>
      </c>
      <c r="C4350" s="119">
        <v>11814.282368140346</v>
      </c>
      <c r="D4350" s="125">
        <v>1.0008512050389053</v>
      </c>
      <c r="E4350" s="119">
        <f t="shared" si="402"/>
        <v>11824.338744823157</v>
      </c>
      <c r="F4350" s="121">
        <f t="shared" si="403"/>
        <v>12115.20295936311</v>
      </c>
      <c r="G4350" s="110">
        <f t="shared" si="404"/>
        <v>1.0254709157819233</v>
      </c>
      <c r="H4350" s="130">
        <v>1.3038138894208835</v>
      </c>
      <c r="I4350" s="128">
        <f t="shared" si="405"/>
        <v>15795.969891570614</v>
      </c>
      <c r="J4350" s="3">
        <f t="shared" si="406"/>
        <v>15913.232046359029</v>
      </c>
      <c r="K4350" s="122">
        <f t="shared" si="407"/>
        <v>1.3469486804608928</v>
      </c>
      <c r="M4350" s="39" t="s">
        <v>2188</v>
      </c>
      <c r="N4350" s="3">
        <v>11814.282368140346</v>
      </c>
      <c r="O4350" s="3">
        <v>15913.232421875</v>
      </c>
      <c r="P4350" s="110">
        <v>1.3469487428665161</v>
      </c>
    </row>
    <row r="4351" spans="2:16" x14ac:dyDescent="0.2">
      <c r="B4351" s="102" t="s">
        <v>2187</v>
      </c>
      <c r="C4351" s="119">
        <v>5171.3695522928992</v>
      </c>
      <c r="D4351" s="125">
        <v>0.97712524470488682</v>
      </c>
      <c r="E4351" s="119">
        <f t="shared" si="402"/>
        <v>5053.0757392435999</v>
      </c>
      <c r="F4351" s="121">
        <f t="shared" si="403"/>
        <v>5177.3751979807294</v>
      </c>
      <c r="G4351" s="110">
        <f t="shared" si="404"/>
        <v>1.0011613259557455</v>
      </c>
      <c r="H4351" s="130">
        <v>1.3501599083407168</v>
      </c>
      <c r="I4351" s="128">
        <f t="shared" si="405"/>
        <v>6990.2844227511605</v>
      </c>
      <c r="J4351" s="3">
        <f t="shared" si="406"/>
        <v>7042.1771409332277</v>
      </c>
      <c r="K4351" s="122">
        <f t="shared" si="407"/>
        <v>1.3617625021230293</v>
      </c>
      <c r="M4351" s="39" t="s">
        <v>2187</v>
      </c>
      <c r="N4351" s="3">
        <v>5171.3695522928992</v>
      </c>
      <c r="O4351" s="3">
        <v>7042.17626953125</v>
      </c>
      <c r="P4351" s="110">
        <v>1.3617622852325439</v>
      </c>
    </row>
    <row r="4352" spans="2:16" x14ac:dyDescent="0.2">
      <c r="B4352" s="102" t="s">
        <v>2186</v>
      </c>
      <c r="C4352" s="119">
        <v>31333.03000778507</v>
      </c>
      <c r="D4352" s="125">
        <v>1.0833014358798887</v>
      </c>
      <c r="E4352" s="119">
        <f t="shared" si="402"/>
        <v>33943.116397901205</v>
      </c>
      <c r="F4352" s="121">
        <f t="shared" si="403"/>
        <v>34778.075384037846</v>
      </c>
      <c r="G4352" s="110">
        <f t="shared" si="404"/>
        <v>1.1099493210646023</v>
      </c>
      <c r="H4352" s="130">
        <v>1.045703340536615</v>
      </c>
      <c r="I4352" s="128">
        <f t="shared" si="405"/>
        <v>36367.549606522596</v>
      </c>
      <c r="J4352" s="3">
        <f t="shared" si="406"/>
        <v>36637.525889112956</v>
      </c>
      <c r="K4352" s="122">
        <f t="shared" si="407"/>
        <v>1.1692940606130311</v>
      </c>
      <c r="M4352" s="39" t="s">
        <v>2186</v>
      </c>
      <c r="N4352" s="3">
        <v>31333.03000778507</v>
      </c>
      <c r="O4352" s="3">
        <v>36637.52734375</v>
      </c>
      <c r="P4352" s="110">
        <v>1.1692941188812256</v>
      </c>
    </row>
    <row r="4353" spans="2:16" x14ac:dyDescent="0.2">
      <c r="B4353" s="102" t="s">
        <v>2185</v>
      </c>
      <c r="C4353" s="119">
        <v>16932.600644921233</v>
      </c>
      <c r="D4353" s="125">
        <v>1.0488057137602966</v>
      </c>
      <c r="E4353" s="119">
        <f t="shared" si="402"/>
        <v>17759.008305214673</v>
      </c>
      <c r="F4353" s="121">
        <f t="shared" si="403"/>
        <v>18195.858104021925</v>
      </c>
      <c r="G4353" s="110">
        <f t="shared" si="404"/>
        <v>1.0746050465366401</v>
      </c>
      <c r="H4353" s="130">
        <v>1.1520463848337421</v>
      </c>
      <c r="I4353" s="128">
        <f t="shared" si="405"/>
        <v>20962.472547686204</v>
      </c>
      <c r="J4353" s="3">
        <f t="shared" si="406"/>
        <v>21118.088487543526</v>
      </c>
      <c r="K4353" s="122">
        <f t="shared" si="407"/>
        <v>1.2471851743505029</v>
      </c>
      <c r="M4353" s="39" t="s">
        <v>2185</v>
      </c>
      <c r="N4353" s="3">
        <v>16932.600644921233</v>
      </c>
      <c r="O4353" s="3">
        <v>21118.0859375</v>
      </c>
      <c r="P4353" s="110">
        <v>1.2471849918365479</v>
      </c>
    </row>
    <row r="4354" spans="2:16" x14ac:dyDescent="0.2">
      <c r="B4354" s="102" t="s">
        <v>2184</v>
      </c>
      <c r="C4354" s="119">
        <v>4618.6277702968619</v>
      </c>
      <c r="D4354" s="125">
        <v>0.92193483661694731</v>
      </c>
      <c r="E4354" s="119">
        <f t="shared" si="402"/>
        <v>4258.0738388031332</v>
      </c>
      <c r="F4354" s="121">
        <f t="shared" si="403"/>
        <v>4362.8172269371071</v>
      </c>
      <c r="G4354" s="110">
        <f t="shared" si="404"/>
        <v>0.94461330159470447</v>
      </c>
      <c r="H4354" s="130">
        <v>1.3266161979479749</v>
      </c>
      <c r="I4354" s="128">
        <f t="shared" si="405"/>
        <v>5787.7840019412315</v>
      </c>
      <c r="J4354" s="3">
        <f t="shared" si="406"/>
        <v>5830.7498994566304</v>
      </c>
      <c r="K4354" s="122">
        <f t="shared" si="407"/>
        <v>1.2624420476045117</v>
      </c>
      <c r="M4354" s="39" t="s">
        <v>2184</v>
      </c>
      <c r="N4354" s="3">
        <v>4618.6277702968619</v>
      </c>
      <c r="O4354" s="3">
        <v>5830.74951171875</v>
      </c>
      <c r="P4354" s="110">
        <v>1.2624419927597046</v>
      </c>
    </row>
    <row r="4355" spans="2:16" x14ac:dyDescent="0.2">
      <c r="B4355" s="102" t="s">
        <v>2183</v>
      </c>
      <c r="C4355" s="119">
        <v>8489.1787081185175</v>
      </c>
      <c r="D4355" s="125">
        <v>1.1266008187554351</v>
      </c>
      <c r="E4355" s="119">
        <f t="shared" si="402"/>
        <v>9563.9156831275286</v>
      </c>
      <c r="F4355" s="121">
        <f t="shared" si="403"/>
        <v>9799.1762658232947</v>
      </c>
      <c r="G4355" s="110">
        <f t="shared" si="404"/>
        <v>1.1543138155934893</v>
      </c>
      <c r="H4355" s="130">
        <v>1.2391530432353535</v>
      </c>
      <c r="I4355" s="128">
        <f t="shared" si="405"/>
        <v>12142.679090994583</v>
      </c>
      <c r="J4355" s="3">
        <f t="shared" si="406"/>
        <v>12232.820862907816</v>
      </c>
      <c r="K4355" s="122">
        <f t="shared" si="407"/>
        <v>1.440989910037954</v>
      </c>
      <c r="M4355" s="39" t="s">
        <v>2183</v>
      </c>
      <c r="N4355" s="3">
        <v>8489.1787081185175</v>
      </c>
      <c r="O4355" s="3">
        <v>12232.822265625</v>
      </c>
      <c r="P4355" s="110">
        <v>1.4409900903701782</v>
      </c>
    </row>
    <row r="4356" spans="2:16" x14ac:dyDescent="0.2">
      <c r="B4356" s="102" t="s">
        <v>2182</v>
      </c>
      <c r="C4356" s="119">
        <v>9267.7094159332864</v>
      </c>
      <c r="D4356" s="125">
        <v>0.93306946378169153</v>
      </c>
      <c r="E4356" s="119">
        <f t="shared" si="402"/>
        <v>8647.4166552094048</v>
      </c>
      <c r="F4356" s="121">
        <f t="shared" si="403"/>
        <v>8860.1324871470169</v>
      </c>
      <c r="G4356" s="110">
        <f t="shared" si="404"/>
        <v>0.95602182691598503</v>
      </c>
      <c r="H4356" s="130">
        <v>1.2548235026878944</v>
      </c>
      <c r="I4356" s="128">
        <f t="shared" si="405"/>
        <v>11117.902481800626</v>
      </c>
      <c r="J4356" s="3">
        <f t="shared" si="406"/>
        <v>11200.436774452013</v>
      </c>
      <c r="K4356" s="122">
        <f t="shared" si="407"/>
        <v>1.2085442337235921</v>
      </c>
      <c r="M4356" s="39" t="s">
        <v>2182</v>
      </c>
      <c r="N4356" s="3">
        <v>9267.7094159332864</v>
      </c>
      <c r="O4356" s="3">
        <v>11200.4365234375</v>
      </c>
      <c r="P4356" s="110">
        <v>1.2085442543029785</v>
      </c>
    </row>
    <row r="4357" spans="2:16" x14ac:dyDescent="0.2">
      <c r="B4357" s="102" t="s">
        <v>2181</v>
      </c>
      <c r="C4357" s="119">
        <v>12538.634409467479</v>
      </c>
      <c r="D4357" s="125">
        <v>0.94141088969379649</v>
      </c>
      <c r="E4357" s="119">
        <f t="shared" ref="E4357:E4420" si="408">D4357*C4357</f>
        <v>11804.006974962029</v>
      </c>
      <c r="F4357" s="121">
        <f t="shared" ref="F4357:F4420" si="409">E4357/$E$2*$C$2</f>
        <v>12094.37105292788</v>
      </c>
      <c r="G4357" s="110">
        <f t="shared" ref="G4357:G4420" si="410">F4357/C4357</f>
        <v>0.96456844166345967</v>
      </c>
      <c r="H4357" s="130">
        <v>1.1783373169088422</v>
      </c>
      <c r="I4357" s="128">
        <f t="shared" ref="I4357:I4420" si="411">C4357*H4357*G4357</f>
        <v>14251.248736207006</v>
      </c>
      <c r="J4357" s="3">
        <f t="shared" ref="J4357:J4420" si="412">I4357/$I$2*$C$2</f>
        <v>14357.0435779739</v>
      </c>
      <c r="K4357" s="122">
        <f t="shared" ref="K4357:K4420" si="413">J4357/C4357</f>
        <v>1.1450244986115399</v>
      </c>
      <c r="M4357" s="39" t="s">
        <v>2181</v>
      </c>
      <c r="N4357" s="3">
        <v>12538.634409467479</v>
      </c>
      <c r="O4357" s="3">
        <v>14357.0439453125</v>
      </c>
      <c r="P4357" s="110">
        <v>1.1450245380401611</v>
      </c>
    </row>
    <row r="4358" spans="2:16" x14ac:dyDescent="0.2">
      <c r="B4358" s="102" t="s">
        <v>2180</v>
      </c>
      <c r="C4358" s="119">
        <v>7238.8066027607319</v>
      </c>
      <c r="D4358" s="125">
        <v>0.99338906428522888</v>
      </c>
      <c r="E4358" s="119">
        <f t="shared" si="408"/>
        <v>7190.9513176582204</v>
      </c>
      <c r="F4358" s="121">
        <f t="shared" si="409"/>
        <v>7367.8398906214597</v>
      </c>
      <c r="G4358" s="110">
        <f t="shared" si="410"/>
        <v>1.0178252155281393</v>
      </c>
      <c r="H4358" s="130">
        <v>1.3896349054350645</v>
      </c>
      <c r="I4358" s="128">
        <f t="shared" si="411"/>
        <v>10238.60748966445</v>
      </c>
      <c r="J4358" s="3">
        <f t="shared" si="412"/>
        <v>10314.614292951126</v>
      </c>
      <c r="K4358" s="122">
        <f t="shared" si="413"/>
        <v>1.4249053551199096</v>
      </c>
      <c r="M4358" s="39" t="s">
        <v>2180</v>
      </c>
      <c r="N4358" s="3">
        <v>7238.8066027607319</v>
      </c>
      <c r="O4358" s="3">
        <v>10314.6142578125</v>
      </c>
      <c r="P4358" s="110">
        <v>1.4249053001403809</v>
      </c>
    </row>
    <row r="4359" spans="2:16" x14ac:dyDescent="0.2">
      <c r="B4359" s="102" t="s">
        <v>2179</v>
      </c>
      <c r="C4359" s="119">
        <v>3906.7872138798884</v>
      </c>
      <c r="D4359" s="125">
        <v>0.96868176137951301</v>
      </c>
      <c r="E4359" s="119">
        <f t="shared" si="408"/>
        <v>3784.4335196761303</v>
      </c>
      <c r="F4359" s="121">
        <f t="shared" si="409"/>
        <v>3877.5259375215846</v>
      </c>
      <c r="G4359" s="110">
        <f t="shared" si="410"/>
        <v>0.9925101433079474</v>
      </c>
      <c r="H4359" s="130">
        <v>1.411893966115471</v>
      </c>
      <c r="I4359" s="128">
        <f t="shared" si="411"/>
        <v>5474.6554746429601</v>
      </c>
      <c r="J4359" s="3">
        <f t="shared" si="412"/>
        <v>5515.2968472264447</v>
      </c>
      <c r="K4359" s="122">
        <f t="shared" si="413"/>
        <v>1.4117218433683572</v>
      </c>
      <c r="M4359" s="39" t="s">
        <v>2179</v>
      </c>
      <c r="N4359" s="3">
        <v>3906.7872138798884</v>
      </c>
      <c r="O4359" s="3">
        <v>5515.29736328125</v>
      </c>
      <c r="P4359" s="110">
        <v>1.41172194480896</v>
      </c>
    </row>
    <row r="4360" spans="2:16" x14ac:dyDescent="0.2">
      <c r="B4360" s="102" t="s">
        <v>2178</v>
      </c>
      <c r="C4360" s="119">
        <v>9300.3909870429507</v>
      </c>
      <c r="D4360" s="125">
        <v>0.99270325162561979</v>
      </c>
      <c r="E4360" s="119">
        <f t="shared" si="408"/>
        <v>9232.528374227144</v>
      </c>
      <c r="F4360" s="121">
        <f t="shared" si="409"/>
        <v>9459.6372360197856</v>
      </c>
      <c r="G4360" s="110">
        <f t="shared" si="410"/>
        <v>1.0171225327191826</v>
      </c>
      <c r="H4360" s="130">
        <v>1.1184410831029707</v>
      </c>
      <c r="I4360" s="128">
        <f t="shared" si="411"/>
        <v>10580.046916015162</v>
      </c>
      <c r="J4360" s="3">
        <f t="shared" si="412"/>
        <v>10658.588411577048</v>
      </c>
      <c r="K4360" s="122">
        <f t="shared" si="413"/>
        <v>1.1460365942062329</v>
      </c>
      <c r="M4360" s="39" t="s">
        <v>2178</v>
      </c>
      <c r="N4360" s="3">
        <v>9300.3909870429507</v>
      </c>
      <c r="O4360" s="3">
        <v>10658.587890625</v>
      </c>
      <c r="P4360" s="110">
        <v>1.1460365056991577</v>
      </c>
    </row>
    <row r="4361" spans="2:16" x14ac:dyDescent="0.2">
      <c r="B4361" s="102" t="s">
        <v>2177</v>
      </c>
      <c r="C4361" s="119">
        <v>9616.9437254232962</v>
      </c>
      <c r="D4361" s="125">
        <v>1.049815999096321</v>
      </c>
      <c r="E4361" s="119">
        <f t="shared" si="408"/>
        <v>10096.021385358352</v>
      </c>
      <c r="F4361" s="121">
        <f t="shared" si="409"/>
        <v>10344.371114979935</v>
      </c>
      <c r="G4361" s="110">
        <f t="shared" si="410"/>
        <v>1.075640183651446</v>
      </c>
      <c r="H4361" s="130">
        <v>1.1880211727790864</v>
      </c>
      <c r="I4361" s="128">
        <f t="shared" si="411"/>
        <v>12289.331903680568</v>
      </c>
      <c r="J4361" s="3">
        <f t="shared" si="412"/>
        <v>12380.562359918942</v>
      </c>
      <c r="K4361" s="122">
        <f t="shared" si="413"/>
        <v>1.287369741718438</v>
      </c>
      <c r="M4361" s="39" t="s">
        <v>2177</v>
      </c>
      <c r="N4361" s="3">
        <v>9616.9437254232962</v>
      </c>
      <c r="O4361" s="3">
        <v>12380.5625</v>
      </c>
      <c r="P4361" s="110">
        <v>1.2873697280883789</v>
      </c>
    </row>
    <row r="4362" spans="2:16" x14ac:dyDescent="0.2">
      <c r="B4362" s="102" t="s">
        <v>2176</v>
      </c>
      <c r="C4362" s="119">
        <v>13402.239616334873</v>
      </c>
      <c r="D4362" s="125">
        <v>1.0624125314752728</v>
      </c>
      <c r="E4362" s="119">
        <f t="shared" si="408"/>
        <v>14238.707318228522</v>
      </c>
      <c r="F4362" s="121">
        <f t="shared" si="409"/>
        <v>14588.962035177834</v>
      </c>
      <c r="G4362" s="110">
        <f t="shared" si="410"/>
        <v>1.0885465752601948</v>
      </c>
      <c r="H4362" s="130">
        <v>1.0526616887404634</v>
      </c>
      <c r="I4362" s="128">
        <f t="shared" si="411"/>
        <v>15357.241412920805</v>
      </c>
      <c r="J4362" s="3">
        <f t="shared" si="412"/>
        <v>15471.246645397599</v>
      </c>
      <c r="K4362" s="122">
        <f t="shared" si="413"/>
        <v>1.154377707628879</v>
      </c>
      <c r="M4362" s="39" t="s">
        <v>2176</v>
      </c>
      <c r="N4362" s="3">
        <v>13402.239616334873</v>
      </c>
      <c r="O4362" s="3">
        <v>15471.2451171875</v>
      </c>
      <c r="P4362" s="110">
        <v>1.1543775796890259</v>
      </c>
    </row>
    <row r="4363" spans="2:16" x14ac:dyDescent="0.2">
      <c r="B4363" s="102" t="s">
        <v>2175</v>
      </c>
      <c r="C4363" s="119">
        <v>10908.184243120151</v>
      </c>
      <c r="D4363" s="125">
        <v>0.9581682547917878</v>
      </c>
      <c r="E4363" s="119">
        <f t="shared" si="408"/>
        <v>10451.875859177713</v>
      </c>
      <c r="F4363" s="121">
        <f t="shared" si="409"/>
        <v>10708.979171917279</v>
      </c>
      <c r="G4363" s="110">
        <f t="shared" si="410"/>
        <v>0.98173801736723398</v>
      </c>
      <c r="H4363" s="130">
        <v>1.1751807602968656</v>
      </c>
      <c r="I4363" s="128">
        <f t="shared" si="411"/>
        <v>12584.986285257048</v>
      </c>
      <c r="J4363" s="3">
        <f t="shared" si="412"/>
        <v>12678.411546252222</v>
      </c>
      <c r="K4363" s="122">
        <f t="shared" si="413"/>
        <v>1.1622843237405494</v>
      </c>
      <c r="M4363" s="39" t="s">
        <v>2175</v>
      </c>
      <c r="N4363" s="3">
        <v>10908.184243120151</v>
      </c>
      <c r="O4363" s="3">
        <v>12678.4130859375</v>
      </c>
      <c r="P4363" s="110">
        <v>1.1622844934463501</v>
      </c>
    </row>
    <row r="4364" spans="2:16" x14ac:dyDescent="0.2">
      <c r="B4364" s="102" t="s">
        <v>2174</v>
      </c>
      <c r="C4364" s="119">
        <v>8621.4863808618084</v>
      </c>
      <c r="D4364" s="125">
        <v>0.96488335327520824</v>
      </c>
      <c r="E4364" s="119">
        <f t="shared" si="408"/>
        <v>8318.7286893824803</v>
      </c>
      <c r="F4364" s="121">
        <f t="shared" si="409"/>
        <v>8523.35920094217</v>
      </c>
      <c r="G4364" s="110">
        <f t="shared" si="410"/>
        <v>0.98861829902817411</v>
      </c>
      <c r="H4364" s="130">
        <v>1.163021673300441</v>
      </c>
      <c r="I4364" s="128">
        <f t="shared" si="411"/>
        <v>9912.8514800204721</v>
      </c>
      <c r="J4364" s="3">
        <f t="shared" si="412"/>
        <v>9986.4400176426552</v>
      </c>
      <c r="K4364" s="122">
        <f t="shared" si="413"/>
        <v>1.1583199899046184</v>
      </c>
      <c r="M4364" s="39" t="s">
        <v>2174</v>
      </c>
      <c r="N4364" s="3">
        <v>8621.4863808618084</v>
      </c>
      <c r="O4364" s="3">
        <v>9986.4404296875</v>
      </c>
      <c r="P4364" s="110">
        <v>1.1583200693130493</v>
      </c>
    </row>
    <row r="4365" spans="2:16" x14ac:dyDescent="0.2">
      <c r="B4365" s="102" t="s">
        <v>2173</v>
      </c>
      <c r="C4365" s="119">
        <v>8298.6447190880899</v>
      </c>
      <c r="D4365" s="125">
        <v>0.9554831754093529</v>
      </c>
      <c r="E4365" s="119">
        <f t="shared" si="408"/>
        <v>7929.2154077883451</v>
      </c>
      <c r="F4365" s="121">
        <f t="shared" si="409"/>
        <v>8124.2643708869527</v>
      </c>
      <c r="G4365" s="110">
        <f t="shared" si="410"/>
        <v>0.97898688832888137</v>
      </c>
      <c r="H4365" s="130">
        <v>1.3372150358036381</v>
      </c>
      <c r="I4365" s="128">
        <f t="shared" si="411"/>
        <v>10863.888471593818</v>
      </c>
      <c r="J4365" s="3">
        <f t="shared" si="412"/>
        <v>10944.537078821155</v>
      </c>
      <c r="K4365" s="122">
        <f t="shared" si="413"/>
        <v>1.3188342734624037</v>
      </c>
      <c r="M4365" s="39" t="s">
        <v>2173</v>
      </c>
      <c r="N4365" s="3">
        <v>8298.6447190880899</v>
      </c>
      <c r="O4365" s="3">
        <v>10944.537109375</v>
      </c>
      <c r="P4365" s="110">
        <v>1.3188343048095703</v>
      </c>
    </row>
    <row r="4366" spans="2:16" x14ac:dyDescent="0.2">
      <c r="B4366" s="102" t="s">
        <v>2172</v>
      </c>
      <c r="C4366" s="119">
        <v>2985.4297481443214</v>
      </c>
      <c r="D4366" s="125">
        <v>0.98909630281082395</v>
      </c>
      <c r="E4366" s="119">
        <f t="shared" si="408"/>
        <v>2952.8775261909977</v>
      </c>
      <c r="F4366" s="121">
        <f t="shared" si="409"/>
        <v>3025.5146876275521</v>
      </c>
      <c r="G4366" s="110">
        <f t="shared" si="410"/>
        <v>1.0134268573923559</v>
      </c>
      <c r="H4366" s="130">
        <v>1.4068233462946316</v>
      </c>
      <c r="I4366" s="128">
        <f t="shared" si="411"/>
        <v>4256.3646971117496</v>
      </c>
      <c r="J4366" s="3">
        <f t="shared" si="412"/>
        <v>4287.9620285434212</v>
      </c>
      <c r="K4366" s="122">
        <f t="shared" si="413"/>
        <v>1.4362964096571778</v>
      </c>
      <c r="M4366" s="39" t="s">
        <v>2172</v>
      </c>
      <c r="N4366" s="3">
        <v>2985.4297481443214</v>
      </c>
      <c r="O4366" s="3">
        <v>4287.96142578125</v>
      </c>
      <c r="P4366" s="110">
        <v>1.4362962245941162</v>
      </c>
    </row>
    <row r="4367" spans="2:16" x14ac:dyDescent="0.2">
      <c r="B4367" s="102" t="s">
        <v>2171</v>
      </c>
      <c r="C4367" s="119">
        <v>4891.1008720970949</v>
      </c>
      <c r="D4367" s="125">
        <v>0.96340740731780783</v>
      </c>
      <c r="E4367" s="119">
        <f t="shared" si="408"/>
        <v>4712.1228101169309</v>
      </c>
      <c r="F4367" s="121">
        <f t="shared" si="409"/>
        <v>4828.0352454385693</v>
      </c>
      <c r="G4367" s="110">
        <f t="shared" si="410"/>
        <v>0.98710604661247037</v>
      </c>
      <c r="H4367" s="130">
        <v>1.3685102786890622</v>
      </c>
      <c r="I4367" s="128">
        <f t="shared" si="411"/>
        <v>6607.2158592557507</v>
      </c>
      <c r="J4367" s="3">
        <f t="shared" si="412"/>
        <v>6656.2648492276785</v>
      </c>
      <c r="K4367" s="122">
        <f t="shared" si="413"/>
        <v>1.3608929816190352</v>
      </c>
      <c r="M4367" s="39" t="s">
        <v>2171</v>
      </c>
      <c r="N4367" s="3">
        <v>4891.1008720970949</v>
      </c>
      <c r="O4367" s="3">
        <v>6656.2646484375</v>
      </c>
      <c r="P4367" s="110">
        <v>1.3608928918838501</v>
      </c>
    </row>
    <row r="4368" spans="2:16" x14ac:dyDescent="0.2">
      <c r="B4368" s="102" t="s">
        <v>2170</v>
      </c>
      <c r="C4368" s="119">
        <v>6335.6029605557424</v>
      </c>
      <c r="D4368" s="125">
        <v>0.97078061781495673</v>
      </c>
      <c r="E4368" s="119">
        <f t="shared" si="408"/>
        <v>6150.4805562785723</v>
      </c>
      <c r="F4368" s="121">
        <f t="shared" si="409"/>
        <v>6301.7748260599119</v>
      </c>
      <c r="G4368" s="110">
        <f t="shared" si="410"/>
        <v>0.99466062903460994</v>
      </c>
      <c r="H4368" s="130">
        <v>1.1821004593252951</v>
      </c>
      <c r="I4368" s="128">
        <f t="shared" si="411"/>
        <v>7449.3309164500024</v>
      </c>
      <c r="J4368" s="3">
        <f t="shared" si="412"/>
        <v>7504.6313887217966</v>
      </c>
      <c r="K4368" s="122">
        <f t="shared" si="413"/>
        <v>1.1845173119976429</v>
      </c>
      <c r="M4368" s="39" t="s">
        <v>2170</v>
      </c>
      <c r="N4368" s="3">
        <v>6335.6029605557424</v>
      </c>
      <c r="O4368" s="3">
        <v>7504.63134765625</v>
      </c>
      <c r="P4368" s="110">
        <v>1.1845172643661499</v>
      </c>
    </row>
    <row r="4369" spans="2:16" x14ac:dyDescent="0.2">
      <c r="B4369" s="102" t="s">
        <v>2169</v>
      </c>
      <c r="C4369" s="119">
        <v>6086.4406574557506</v>
      </c>
      <c r="D4369" s="125">
        <v>0.87037544740082551</v>
      </c>
      <c r="E4369" s="119">
        <f t="shared" si="408"/>
        <v>5297.4885103116239</v>
      </c>
      <c r="F4369" s="121">
        <f t="shared" si="409"/>
        <v>5427.8002231133923</v>
      </c>
      <c r="G4369" s="110">
        <f t="shared" si="410"/>
        <v>0.89178561471136031</v>
      </c>
      <c r="H4369" s="130">
        <v>1.4440872834147318</v>
      </c>
      <c r="I4369" s="128">
        <f t="shared" si="411"/>
        <v>7838.2172791136945</v>
      </c>
      <c r="J4369" s="3">
        <f t="shared" si="412"/>
        <v>7896.4046683121978</v>
      </c>
      <c r="K4369" s="122">
        <f t="shared" si="413"/>
        <v>1.2973764327496207</v>
      </c>
      <c r="M4369" s="39" t="s">
        <v>2169</v>
      </c>
      <c r="N4369" s="3">
        <v>6086.4406574557506</v>
      </c>
      <c r="O4369" s="3">
        <v>7896.40478515625</v>
      </c>
      <c r="P4369" s="110">
        <v>1.2973763942718506</v>
      </c>
    </row>
    <row r="4370" spans="2:16" x14ac:dyDescent="0.2">
      <c r="B4370" s="102" t="s">
        <v>2168</v>
      </c>
      <c r="C4370" s="119">
        <v>6899.7276347248626</v>
      </c>
      <c r="D4370" s="125">
        <v>0.93740072316397582</v>
      </c>
      <c r="E4370" s="119">
        <f t="shared" si="408"/>
        <v>6467.8096744255545</v>
      </c>
      <c r="F4370" s="121">
        <f t="shared" si="409"/>
        <v>6626.9098508789175</v>
      </c>
      <c r="G4370" s="110">
        <f t="shared" si="410"/>
        <v>0.96045962996091161</v>
      </c>
      <c r="H4370" s="130">
        <v>1.271298799794649</v>
      </c>
      <c r="I4370" s="128">
        <f t="shared" si="411"/>
        <v>8424.7825397697052</v>
      </c>
      <c r="J4370" s="3">
        <f t="shared" si="412"/>
        <v>8487.3243248591025</v>
      </c>
      <c r="K4370" s="122">
        <f t="shared" si="413"/>
        <v>1.2300955594455936</v>
      </c>
      <c r="M4370" s="39" t="s">
        <v>2168</v>
      </c>
      <c r="N4370" s="3">
        <v>6899.7276347248626</v>
      </c>
      <c r="O4370" s="3">
        <v>8487.32421875</v>
      </c>
      <c r="P4370" s="110">
        <v>1.2300955057144165</v>
      </c>
    </row>
    <row r="4371" spans="2:16" x14ac:dyDescent="0.2">
      <c r="B4371" s="102" t="s">
        <v>2167</v>
      </c>
      <c r="C4371" s="119">
        <v>7856.2075020610446</v>
      </c>
      <c r="D4371" s="125">
        <v>0.9962599957574404</v>
      </c>
      <c r="E4371" s="119">
        <f t="shared" si="408"/>
        <v>7826.8252526729075</v>
      </c>
      <c r="F4371" s="121">
        <f t="shared" si="409"/>
        <v>8019.3555436760198</v>
      </c>
      <c r="G4371" s="110">
        <f t="shared" si="410"/>
        <v>1.0207667683894772</v>
      </c>
      <c r="H4371" s="130">
        <v>1.1507322401562829</v>
      </c>
      <c r="I4371" s="128">
        <f t="shared" si="411"/>
        <v>9228.1309693840121</v>
      </c>
      <c r="J4371" s="3">
        <f t="shared" si="412"/>
        <v>9296.6364508180541</v>
      </c>
      <c r="K4371" s="122">
        <f t="shared" si="413"/>
        <v>1.1833491475854117</v>
      </c>
      <c r="M4371" s="39" t="s">
        <v>2167</v>
      </c>
      <c r="N4371" s="3">
        <v>7856.2075020610446</v>
      </c>
      <c r="O4371" s="3">
        <v>9296.63671875</v>
      </c>
      <c r="P4371" s="110">
        <v>1.1833491325378418</v>
      </c>
    </row>
    <row r="4372" spans="2:16" x14ac:dyDescent="0.2">
      <c r="B4372" s="102" t="s">
        <v>2166</v>
      </c>
      <c r="C4372" s="119">
        <v>6173.6657674664293</v>
      </c>
      <c r="D4372" s="125">
        <v>1.0773212630228497</v>
      </c>
      <c r="E4372" s="119">
        <f t="shared" si="408"/>
        <v>6651.0214020878648</v>
      </c>
      <c r="F4372" s="121">
        <f t="shared" si="409"/>
        <v>6814.6283620841414</v>
      </c>
      <c r="G4372" s="110">
        <f t="shared" si="410"/>
        <v>1.1038220432980699</v>
      </c>
      <c r="H4372" s="130">
        <v>1.2820589888787775</v>
      </c>
      <c r="I4372" s="128">
        <f t="shared" si="411"/>
        <v>8736.755547478233</v>
      </c>
      <c r="J4372" s="3">
        <f t="shared" si="412"/>
        <v>8801.6132794433761</v>
      </c>
      <c r="K4372" s="122">
        <f t="shared" si="413"/>
        <v>1.4256705190983174</v>
      </c>
      <c r="M4372" s="39" t="s">
        <v>2166</v>
      </c>
      <c r="N4372" s="3">
        <v>6173.6657674664293</v>
      </c>
      <c r="O4372" s="3">
        <v>8801.6123046875</v>
      </c>
      <c r="P4372" s="110">
        <v>1.4256703853607178</v>
      </c>
    </row>
    <row r="4373" spans="2:16" x14ac:dyDescent="0.2">
      <c r="B4373" s="102" t="s">
        <v>2165</v>
      </c>
      <c r="C4373" s="119">
        <v>3214.9632371264338</v>
      </c>
      <c r="D4373" s="125">
        <v>0.99514277942986351</v>
      </c>
      <c r="E4373" s="119">
        <f t="shared" si="408"/>
        <v>3199.3474515588305</v>
      </c>
      <c r="F4373" s="121">
        <f t="shared" si="409"/>
        <v>3278.0474705299107</v>
      </c>
      <c r="G4373" s="110">
        <f t="shared" si="410"/>
        <v>1.0196220699120224</v>
      </c>
      <c r="H4373" s="130">
        <v>1.2242855688992949</v>
      </c>
      <c r="I4373" s="128">
        <f t="shared" si="411"/>
        <v>4013.2662123366058</v>
      </c>
      <c r="J4373" s="3">
        <f t="shared" si="412"/>
        <v>4043.0588902809504</v>
      </c>
      <c r="K4373" s="122">
        <f t="shared" si="413"/>
        <v>1.2575754657445715</v>
      </c>
      <c r="M4373" s="39" t="s">
        <v>2165</v>
      </c>
      <c r="N4373" s="3">
        <v>3214.9632371264338</v>
      </c>
      <c r="O4373" s="3">
        <v>4043.05908203125</v>
      </c>
      <c r="P4373" s="110">
        <v>1.257575511932373</v>
      </c>
    </row>
    <row r="4374" spans="2:16" x14ac:dyDescent="0.2">
      <c r="B4374" s="102" t="s">
        <v>2164</v>
      </c>
      <c r="C4374" s="119">
        <v>5705.6779434656673</v>
      </c>
      <c r="D4374" s="125">
        <v>1.0122261177688998</v>
      </c>
      <c r="E4374" s="119">
        <f t="shared" si="408"/>
        <v>5775.436233953893</v>
      </c>
      <c r="F4374" s="121">
        <f t="shared" si="409"/>
        <v>5917.504873906385</v>
      </c>
      <c r="G4374" s="110">
        <f t="shared" si="410"/>
        <v>1.0371256373983233</v>
      </c>
      <c r="H4374" s="130">
        <v>1.1831427799089747</v>
      </c>
      <c r="I4374" s="128">
        <f t="shared" si="411"/>
        <v>7001.2531666385066</v>
      </c>
      <c r="J4374" s="3">
        <f t="shared" si="412"/>
        <v>7053.2273118271069</v>
      </c>
      <c r="K4374" s="122">
        <f t="shared" si="413"/>
        <v>1.2361769068835542</v>
      </c>
      <c r="M4374" s="39" t="s">
        <v>2164</v>
      </c>
      <c r="N4374" s="3">
        <v>5705.6779434656673</v>
      </c>
      <c r="O4374" s="3">
        <v>7053.22705078125</v>
      </c>
      <c r="P4374" s="110">
        <v>1.2361768484115601</v>
      </c>
    </row>
    <row r="4375" spans="2:16" x14ac:dyDescent="0.2">
      <c r="B4375" s="102" t="s">
        <v>2163</v>
      </c>
      <c r="C4375" s="119">
        <v>7452.1093665262833</v>
      </c>
      <c r="D4375" s="125">
        <v>0.93925579516091862</v>
      </c>
      <c r="E4375" s="119">
        <f t="shared" si="408"/>
        <v>6999.4369086827737</v>
      </c>
      <c r="F4375" s="121">
        <f t="shared" si="409"/>
        <v>7171.6144623372902</v>
      </c>
      <c r="G4375" s="110">
        <f t="shared" si="410"/>
        <v>0.96236033445121827</v>
      </c>
      <c r="H4375" s="130">
        <v>1.0657105955113757</v>
      </c>
      <c r="I4375" s="128">
        <f t="shared" si="411"/>
        <v>7642.8655194354678</v>
      </c>
      <c r="J4375" s="3">
        <f t="shared" si="412"/>
        <v>7699.6027052948393</v>
      </c>
      <c r="K4375" s="122">
        <f t="shared" si="413"/>
        <v>1.0332111790898102</v>
      </c>
      <c r="M4375" s="39" t="s">
        <v>2163</v>
      </c>
      <c r="N4375" s="3">
        <v>7452.1093665262833</v>
      </c>
      <c r="O4375" s="3">
        <v>7699.6025390625</v>
      </c>
      <c r="P4375" s="110">
        <v>1.0332111120223999</v>
      </c>
    </row>
    <row r="4376" spans="2:16" x14ac:dyDescent="0.2">
      <c r="B4376" s="102" t="s">
        <v>2162</v>
      </c>
      <c r="C4376" s="119">
        <v>17746.65431340018</v>
      </c>
      <c r="D4376" s="125">
        <v>0.90953883224085363</v>
      </c>
      <c r="E4376" s="119">
        <f t="shared" si="408"/>
        <v>16141.271240392109</v>
      </c>
      <c r="F4376" s="121">
        <f t="shared" si="409"/>
        <v>16538.326693752533</v>
      </c>
      <c r="G4376" s="110">
        <f t="shared" si="410"/>
        <v>0.93191237073146449</v>
      </c>
      <c r="H4376" s="130">
        <v>1.2567841464364737</v>
      </c>
      <c r="I4376" s="128">
        <f t="shared" si="411"/>
        <v>20785.106797295324</v>
      </c>
      <c r="J4376" s="3">
        <f t="shared" si="412"/>
        <v>20939.40605383283</v>
      </c>
      <c r="K4376" s="122">
        <f t="shared" si="413"/>
        <v>1.179907248095877</v>
      </c>
      <c r="M4376" s="39" t="s">
        <v>2162</v>
      </c>
      <c r="N4376" s="3">
        <v>17746.65431340018</v>
      </c>
      <c r="O4376" s="3">
        <v>20939.40625</v>
      </c>
      <c r="P4376" s="110">
        <v>1.1799072027206421</v>
      </c>
    </row>
    <row r="4377" spans="2:16" x14ac:dyDescent="0.2">
      <c r="B4377" s="102" t="s">
        <v>2161</v>
      </c>
      <c r="C4377" s="119">
        <v>9785.3093156142586</v>
      </c>
      <c r="D4377" s="125">
        <v>0.99358224884802449</v>
      </c>
      <c r="E4377" s="119">
        <f t="shared" si="408"/>
        <v>9722.5096354815378</v>
      </c>
      <c r="F4377" s="121">
        <f t="shared" si="409"/>
        <v>9961.6714346747121</v>
      </c>
      <c r="G4377" s="110">
        <f t="shared" si="410"/>
        <v>1.0180231521939767</v>
      </c>
      <c r="H4377" s="130">
        <v>1.0238858514514251</v>
      </c>
      <c r="I4377" s="128">
        <f t="shared" si="411"/>
        <v>10199.614438771257</v>
      </c>
      <c r="J4377" s="3">
        <f t="shared" si="412"/>
        <v>10275.331775238175</v>
      </c>
      <c r="K4377" s="122">
        <f t="shared" si="413"/>
        <v>1.050077360236533</v>
      </c>
      <c r="M4377" s="39" t="s">
        <v>2161</v>
      </c>
      <c r="N4377" s="3">
        <v>9785.3093156142586</v>
      </c>
      <c r="O4377" s="3">
        <v>10275.3330078125</v>
      </c>
      <c r="P4377" s="110">
        <v>1.0500774383544922</v>
      </c>
    </row>
    <row r="4378" spans="2:16" x14ac:dyDescent="0.2">
      <c r="B4378" s="102" t="s">
        <v>2160</v>
      </c>
      <c r="C4378" s="119">
        <v>11520.658009334264</v>
      </c>
      <c r="D4378" s="125">
        <v>0.93177554595217149</v>
      </c>
      <c r="E4378" s="119">
        <f t="shared" si="408"/>
        <v>10734.667406375691</v>
      </c>
      <c r="F4378" s="121">
        <f t="shared" si="409"/>
        <v>10998.727043949089</v>
      </c>
      <c r="G4378" s="110">
        <f t="shared" si="410"/>
        <v>0.95469608029660324</v>
      </c>
      <c r="H4378" s="130">
        <v>1.1588557863920994</v>
      </c>
      <c r="I4378" s="128">
        <f t="shared" si="411"/>
        <v>12745.938477827674</v>
      </c>
      <c r="J4378" s="3">
        <f t="shared" si="412"/>
        <v>12840.55857529369</v>
      </c>
      <c r="K4378" s="122">
        <f t="shared" si="413"/>
        <v>1.1145681579029616</v>
      </c>
      <c r="M4378" s="39" t="s">
        <v>2160</v>
      </c>
      <c r="N4378" s="3">
        <v>11520.658009334264</v>
      </c>
      <c r="O4378" s="3">
        <v>12840.5595703125</v>
      </c>
      <c r="P4378" s="110">
        <v>1.1145682334899902</v>
      </c>
    </row>
    <row r="4379" spans="2:16" x14ac:dyDescent="0.2">
      <c r="B4379" s="102" t="s">
        <v>2159</v>
      </c>
      <c r="C4379" s="119">
        <v>14835.45723679036</v>
      </c>
      <c r="D4379" s="125">
        <v>0.97539097228056648</v>
      </c>
      <c r="E4379" s="119">
        <f t="shared" si="408"/>
        <v>14470.371058419716</v>
      </c>
      <c r="F4379" s="121">
        <f t="shared" si="409"/>
        <v>14826.324418928069</v>
      </c>
      <c r="G4379" s="110">
        <f t="shared" si="410"/>
        <v>0.9993843925592234</v>
      </c>
      <c r="H4379" s="130">
        <v>1.3218568371033559</v>
      </c>
      <c r="I4379" s="128">
        <f t="shared" si="411"/>
        <v>19598.278302272509</v>
      </c>
      <c r="J4379" s="3">
        <f t="shared" si="412"/>
        <v>19743.767079450663</v>
      </c>
      <c r="K4379" s="122">
        <f t="shared" si="413"/>
        <v>1.3308499201823194</v>
      </c>
      <c r="M4379" s="39" t="s">
        <v>2159</v>
      </c>
      <c r="N4379" s="3">
        <v>14835.45723679036</v>
      </c>
      <c r="O4379" s="3">
        <v>19743.767578125</v>
      </c>
      <c r="P4379" s="110">
        <v>1.3308500051498413</v>
      </c>
    </row>
    <row r="4380" spans="2:16" x14ac:dyDescent="0.2">
      <c r="B4380" s="102" t="s">
        <v>2158</v>
      </c>
      <c r="C4380" s="119">
        <v>37627.586713183737</v>
      </c>
      <c r="D4380" s="125">
        <v>1.1718751331384427</v>
      </c>
      <c r="E4380" s="119">
        <f t="shared" si="408"/>
        <v>44094.833189190489</v>
      </c>
      <c r="F4380" s="121">
        <f t="shared" si="409"/>
        <v>45179.511943548685</v>
      </c>
      <c r="G4380" s="110">
        <f t="shared" si="410"/>
        <v>1.2007018225199904</v>
      </c>
      <c r="H4380" s="130">
        <v>1.0611524267357608</v>
      </c>
      <c r="I4380" s="128">
        <f t="shared" si="411"/>
        <v>47942.348737633984</v>
      </c>
      <c r="J4380" s="3">
        <f t="shared" si="412"/>
        <v>48298.251107490527</v>
      </c>
      <c r="K4380" s="122">
        <f t="shared" si="413"/>
        <v>1.2835862016781445</v>
      </c>
      <c r="M4380" s="39" t="s">
        <v>2158</v>
      </c>
      <c r="N4380" s="3">
        <v>37627.586713183737</v>
      </c>
      <c r="O4380" s="3">
        <v>48298.25</v>
      </c>
      <c r="P4380" s="110">
        <v>1.2835861444473267</v>
      </c>
    </row>
    <row r="4381" spans="2:16" x14ac:dyDescent="0.2">
      <c r="B4381" s="102" t="s">
        <v>2157</v>
      </c>
      <c r="C4381" s="119">
        <v>8817.4436756425366</v>
      </c>
      <c r="D4381" s="125">
        <v>0.90188376709259177</v>
      </c>
      <c r="E4381" s="119">
        <f t="shared" si="408"/>
        <v>7952.3093183152396</v>
      </c>
      <c r="F4381" s="121">
        <f t="shared" si="409"/>
        <v>8147.9263632568172</v>
      </c>
      <c r="G4381" s="110">
        <f t="shared" si="410"/>
        <v>0.92406900037987139</v>
      </c>
      <c r="H4381" s="130">
        <v>1.4981895154234388</v>
      </c>
      <c r="I4381" s="128">
        <f t="shared" si="411"/>
        <v>12207.137849873594</v>
      </c>
      <c r="J4381" s="3">
        <f t="shared" si="412"/>
        <v>12297.75813453489</v>
      </c>
      <c r="K4381" s="122">
        <f t="shared" si="413"/>
        <v>1.3947078753115754</v>
      </c>
      <c r="M4381" s="39" t="s">
        <v>2157</v>
      </c>
      <c r="N4381" s="3">
        <v>8817.4436756425366</v>
      </c>
      <c r="O4381" s="3">
        <v>12297.7587890625</v>
      </c>
      <c r="P4381" s="110">
        <v>1.3947079181671143</v>
      </c>
    </row>
    <row r="4382" spans="2:16" x14ac:dyDescent="0.2">
      <c r="B4382" s="102" t="s">
        <v>2156</v>
      </c>
      <c r="C4382" s="119">
        <v>18564.037951782866</v>
      </c>
      <c r="D4382" s="125">
        <v>1.0232184995846396</v>
      </c>
      <c r="E4382" s="119">
        <f t="shared" si="408"/>
        <v>18995.067059255569</v>
      </c>
      <c r="F4382" s="121">
        <f t="shared" si="409"/>
        <v>19462.322385710337</v>
      </c>
      <c r="G4382" s="110">
        <f t="shared" si="410"/>
        <v>1.0483884183096706</v>
      </c>
      <c r="H4382" s="130">
        <v>1.0180112298189659</v>
      </c>
      <c r="I4382" s="128">
        <f t="shared" si="411"/>
        <v>19812.862747010167</v>
      </c>
      <c r="J4382" s="3">
        <f t="shared" si="412"/>
        <v>19959.944502305319</v>
      </c>
      <c r="K4382" s="122">
        <f t="shared" si="413"/>
        <v>1.0751941228599133</v>
      </c>
      <c r="M4382" s="39" t="s">
        <v>2156</v>
      </c>
      <c r="N4382" s="3">
        <v>18564.037951782866</v>
      </c>
      <c r="O4382" s="3">
        <v>19959.943359375</v>
      </c>
      <c r="P4382" s="110">
        <v>1.0751941204071045</v>
      </c>
    </row>
    <row r="4383" spans="2:16" x14ac:dyDescent="0.2">
      <c r="B4383" s="102" t="s">
        <v>2155</v>
      </c>
      <c r="C4383" s="119">
        <v>6809.6885133140631</v>
      </c>
      <c r="D4383" s="125">
        <v>0.9223990846658412</v>
      </c>
      <c r="E4383" s="119">
        <f t="shared" si="408"/>
        <v>6281.2504515403843</v>
      </c>
      <c r="F4383" s="121">
        <f t="shared" si="409"/>
        <v>6435.7615001785925</v>
      </c>
      <c r="G4383" s="110">
        <f t="shared" si="410"/>
        <v>0.94508896957557142</v>
      </c>
      <c r="H4383" s="130">
        <v>1.201966287723828</v>
      </c>
      <c r="I4383" s="128">
        <f t="shared" si="411"/>
        <v>7735.5683590455974</v>
      </c>
      <c r="J4383" s="3">
        <f t="shared" si="412"/>
        <v>7792.9937289672516</v>
      </c>
      <c r="K4383" s="122">
        <f t="shared" si="413"/>
        <v>1.144397972643046</v>
      </c>
      <c r="M4383" s="39" t="s">
        <v>2155</v>
      </c>
      <c r="N4383" s="3">
        <v>6809.6885133140631</v>
      </c>
      <c r="O4383" s="3">
        <v>7792.9931640625</v>
      </c>
      <c r="P4383" s="110">
        <v>1.1443978548049927</v>
      </c>
    </row>
    <row r="4384" spans="2:16" x14ac:dyDescent="0.2">
      <c r="B4384" s="102" t="s">
        <v>2154</v>
      </c>
      <c r="C4384" s="119">
        <v>8510.7459498457738</v>
      </c>
      <c r="D4384" s="125">
        <v>0.87298388024503004</v>
      </c>
      <c r="E4384" s="119">
        <f t="shared" si="408"/>
        <v>7429.7440230760376</v>
      </c>
      <c r="F4384" s="121">
        <f t="shared" si="409"/>
        <v>7612.5066033895509</v>
      </c>
      <c r="G4384" s="110">
        <f t="shared" si="410"/>
        <v>0.89445821180075291</v>
      </c>
      <c r="H4384" s="130">
        <v>1.5426396547015968</v>
      </c>
      <c r="I4384" s="128">
        <f t="shared" si="411"/>
        <v>11743.354558066483</v>
      </c>
      <c r="J4384" s="3">
        <f t="shared" si="412"/>
        <v>11830.531924785704</v>
      </c>
      <c r="K4384" s="122">
        <f t="shared" si="413"/>
        <v>1.3900699180193588</v>
      </c>
      <c r="M4384" s="39" t="s">
        <v>2154</v>
      </c>
      <c r="N4384" s="3">
        <v>8510.7459498457738</v>
      </c>
      <c r="O4384" s="3">
        <v>11830.533203125</v>
      </c>
      <c r="P4384" s="110">
        <v>1.3900700807571411</v>
      </c>
    </row>
    <row r="4385" spans="2:16" x14ac:dyDescent="0.2">
      <c r="B4385" s="102" t="s">
        <v>2153</v>
      </c>
      <c r="C4385" s="119">
        <v>3003.9847834527895</v>
      </c>
      <c r="D4385" s="125">
        <v>0.95863949573824592</v>
      </c>
      <c r="E4385" s="119">
        <f t="shared" si="408"/>
        <v>2879.7384580145458</v>
      </c>
      <c r="F4385" s="121">
        <f t="shared" si="409"/>
        <v>2950.5764881781874</v>
      </c>
      <c r="G4385" s="110">
        <f t="shared" si="410"/>
        <v>0.98222085026235906</v>
      </c>
      <c r="H4385" s="130">
        <v>1.2972930665424658</v>
      </c>
      <c r="I4385" s="128">
        <f t="shared" si="411"/>
        <v>3827.7624204167801</v>
      </c>
      <c r="J4385" s="3">
        <f t="shared" si="412"/>
        <v>3856.1780018921359</v>
      </c>
      <c r="K4385" s="122">
        <f t="shared" si="413"/>
        <v>1.2836875949350957</v>
      </c>
      <c r="M4385" s="39" t="s">
        <v>2153</v>
      </c>
      <c r="N4385" s="3">
        <v>3003.9847834527895</v>
      </c>
      <c r="O4385" s="3">
        <v>3856.177978515625</v>
      </c>
      <c r="P4385" s="110">
        <v>1.2836875915527344</v>
      </c>
    </row>
    <row r="4386" spans="2:16" x14ac:dyDescent="0.2">
      <c r="B4386" s="102" t="s">
        <v>2152</v>
      </c>
      <c r="C4386" s="119">
        <v>16108.224516506143</v>
      </c>
      <c r="D4386" s="125">
        <v>1.0310527963326879</v>
      </c>
      <c r="E4386" s="119">
        <f t="shared" si="408"/>
        <v>16608.429931698418</v>
      </c>
      <c r="F4386" s="121">
        <f t="shared" si="409"/>
        <v>17016.976915261475</v>
      </c>
      <c r="G4386" s="110">
        <f t="shared" si="410"/>
        <v>1.0564154291383343</v>
      </c>
      <c r="H4386" s="130">
        <v>1.2138042312529627</v>
      </c>
      <c r="I4386" s="128">
        <f t="shared" si="411"/>
        <v>20655.278582878367</v>
      </c>
      <c r="J4386" s="3">
        <f t="shared" si="412"/>
        <v>20808.614053318575</v>
      </c>
      <c r="K4386" s="122">
        <f t="shared" si="413"/>
        <v>1.2918005973902293</v>
      </c>
      <c r="M4386" s="39" t="s">
        <v>2152</v>
      </c>
      <c r="N4386" s="3">
        <v>16108.224516506143</v>
      </c>
      <c r="O4386" s="3">
        <v>20808.615234375</v>
      </c>
      <c r="P4386" s="110">
        <v>1.2918006181716919</v>
      </c>
    </row>
    <row r="4387" spans="2:16" x14ac:dyDescent="0.2">
      <c r="B4387" s="102" t="s">
        <v>2151</v>
      </c>
      <c r="C4387" s="119">
        <v>22092.135815660364</v>
      </c>
      <c r="D4387" s="125">
        <v>1.0273068194263937</v>
      </c>
      <c r="E4387" s="119">
        <f t="shared" si="408"/>
        <v>22695.401779121967</v>
      </c>
      <c r="F4387" s="121">
        <f t="shared" si="409"/>
        <v>23253.680796208067</v>
      </c>
      <c r="G4387" s="110">
        <f t="shared" si="410"/>
        <v>1.0525773057996648</v>
      </c>
      <c r="H4387" s="130">
        <v>1.305259690916839</v>
      </c>
      <c r="I4387" s="128">
        <f t="shared" si="411"/>
        <v>30352.092208737373</v>
      </c>
      <c r="J4387" s="3">
        <f t="shared" si="412"/>
        <v>30577.412449226849</v>
      </c>
      <c r="K4387" s="122">
        <f t="shared" si="413"/>
        <v>1.3840858441378747</v>
      </c>
      <c r="M4387" s="39" t="s">
        <v>2151</v>
      </c>
      <c r="N4387" s="3">
        <v>22092.135815660364</v>
      </c>
      <c r="O4387" s="3">
        <v>30577.41015625</v>
      </c>
      <c r="P4387" s="110">
        <v>1.3840857744216919</v>
      </c>
    </row>
    <row r="4388" spans="2:16" x14ac:dyDescent="0.2">
      <c r="B4388" s="102" t="s">
        <v>2150</v>
      </c>
      <c r="C4388" s="119">
        <v>7451.007600179626</v>
      </c>
      <c r="D4388" s="125">
        <v>1.175811721423649</v>
      </c>
      <c r="E4388" s="119">
        <f t="shared" si="408"/>
        <v>8760.9820727078986</v>
      </c>
      <c r="F4388" s="121">
        <f t="shared" si="409"/>
        <v>8976.4914744740199</v>
      </c>
      <c r="G4388" s="110">
        <f t="shared" si="410"/>
        <v>1.2047352460434504</v>
      </c>
      <c r="H4388" s="130">
        <v>0.9599715545663724</v>
      </c>
      <c r="I4388" s="128">
        <f t="shared" si="411"/>
        <v>8617.1764753026146</v>
      </c>
      <c r="J4388" s="3">
        <f t="shared" si="412"/>
        <v>8681.1465061789877</v>
      </c>
      <c r="K4388" s="122">
        <f t="shared" si="413"/>
        <v>1.1650969871470411</v>
      </c>
      <c r="M4388" s="39" t="s">
        <v>2150</v>
      </c>
      <c r="N4388" s="3">
        <v>7451.007600179626</v>
      </c>
      <c r="O4388" s="3">
        <v>8681.1474609375</v>
      </c>
      <c r="P4388" s="110">
        <v>1.1650971174240112</v>
      </c>
    </row>
    <row r="4389" spans="2:16" x14ac:dyDescent="0.2">
      <c r="B4389" s="102" t="s">
        <v>2149</v>
      </c>
      <c r="C4389" s="119">
        <v>39349.263168515805</v>
      </c>
      <c r="D4389" s="125">
        <v>0.70388890940845628</v>
      </c>
      <c r="E4389" s="119">
        <f t="shared" si="408"/>
        <v>27697.509937712926</v>
      </c>
      <c r="F4389" s="121">
        <f t="shared" si="409"/>
        <v>28378.83467363294</v>
      </c>
      <c r="G4389" s="110">
        <f t="shared" si="410"/>
        <v>0.72120371230583702</v>
      </c>
      <c r="H4389" s="130">
        <v>0.74532609648440029</v>
      </c>
      <c r="I4389" s="128">
        <f t="shared" si="411"/>
        <v>21151.486070074989</v>
      </c>
      <c r="J4389" s="3">
        <f t="shared" si="412"/>
        <v>21308.505161057034</v>
      </c>
      <c r="K4389" s="122">
        <f t="shared" si="413"/>
        <v>0.54152234235751662</v>
      </c>
      <c r="M4389" s="39" t="s">
        <v>2149</v>
      </c>
      <c r="N4389" s="3">
        <v>39349.263168515805</v>
      </c>
      <c r="O4389" s="3">
        <v>21308.505859375</v>
      </c>
      <c r="P4389" s="110">
        <v>0.54152238368988037</v>
      </c>
    </row>
    <row r="4390" spans="2:16" x14ac:dyDescent="0.2">
      <c r="B4390" s="102" t="s">
        <v>2148</v>
      </c>
      <c r="C4390" s="119">
        <v>11390.490547143163</v>
      </c>
      <c r="D4390" s="125">
        <v>0.81944354057308511</v>
      </c>
      <c r="E4390" s="119">
        <f t="shared" si="408"/>
        <v>9333.8639028152502</v>
      </c>
      <c r="F4390" s="121">
        <f t="shared" si="409"/>
        <v>9563.4654941857425</v>
      </c>
      <c r="G4390" s="110">
        <f t="shared" si="410"/>
        <v>0.83960084551269354</v>
      </c>
      <c r="H4390" s="130">
        <v>0.79093378738472853</v>
      </c>
      <c r="I4390" s="128">
        <f t="shared" si="411"/>
        <v>7564.0679838394935</v>
      </c>
      <c r="J4390" s="3">
        <f t="shared" si="412"/>
        <v>7620.2202123407906</v>
      </c>
      <c r="K4390" s="122">
        <f t="shared" si="413"/>
        <v>0.66899842292147904</v>
      </c>
      <c r="M4390" s="39" t="s">
        <v>2148</v>
      </c>
      <c r="N4390" s="3">
        <v>11390.490547143163</v>
      </c>
      <c r="O4390" s="3">
        <v>7620.220703125</v>
      </c>
      <c r="P4390" s="110">
        <v>0.66899847984313965</v>
      </c>
    </row>
    <row r="4391" spans="2:16" x14ac:dyDescent="0.2">
      <c r="B4391" s="102" t="s">
        <v>2147</v>
      </c>
      <c r="C4391" s="119">
        <v>8096.8672903855067</v>
      </c>
      <c r="D4391" s="125">
        <v>1.0251560217098492</v>
      </c>
      <c r="E4391" s="119">
        <f t="shared" si="408"/>
        <v>8300.5522597242125</v>
      </c>
      <c r="F4391" s="121">
        <f t="shared" si="409"/>
        <v>8504.7356534323408</v>
      </c>
      <c r="G4391" s="110">
        <f t="shared" si="410"/>
        <v>1.0503736011001625</v>
      </c>
      <c r="H4391" s="130">
        <v>1.1242690882653459</v>
      </c>
      <c r="I4391" s="128">
        <f t="shared" si="411"/>
        <v>9561.6113990221584</v>
      </c>
      <c r="J4391" s="3">
        <f t="shared" si="412"/>
        <v>9632.5924887301826</v>
      </c>
      <c r="K4391" s="122">
        <f t="shared" si="413"/>
        <v>1.1896690588183714</v>
      </c>
      <c r="M4391" s="39" t="s">
        <v>2147</v>
      </c>
      <c r="N4391" s="3">
        <v>8096.8672903855067</v>
      </c>
      <c r="O4391" s="3">
        <v>9632.59375</v>
      </c>
      <c r="P4391" s="110">
        <v>1.1896692514419556</v>
      </c>
    </row>
    <row r="4392" spans="2:16" x14ac:dyDescent="0.2">
      <c r="B4392" s="102" t="s">
        <v>2146</v>
      </c>
      <c r="C4392" s="119">
        <v>12560.83972201633</v>
      </c>
      <c r="D4392" s="125">
        <v>0.93024645797788386</v>
      </c>
      <c r="E4392" s="119">
        <f t="shared" si="408"/>
        <v>11684.676660633599</v>
      </c>
      <c r="F4392" s="121">
        <f t="shared" si="409"/>
        <v>11972.105359387386</v>
      </c>
      <c r="G4392" s="110">
        <f t="shared" si="410"/>
        <v>0.95312937863564773</v>
      </c>
      <c r="H4392" s="130">
        <v>1.3337776273802484</v>
      </c>
      <c r="I4392" s="128">
        <f t="shared" si="411"/>
        <v>15968.126280990064</v>
      </c>
      <c r="J4392" s="3">
        <f t="shared" si="412"/>
        <v>16086.666447152424</v>
      </c>
      <c r="K4392" s="122">
        <f t="shared" si="413"/>
        <v>1.2806999215949004</v>
      </c>
      <c r="M4392" s="39" t="s">
        <v>2146</v>
      </c>
      <c r="N4392" s="3">
        <v>12560.83972201633</v>
      </c>
      <c r="O4392" s="3">
        <v>16086.6669921875</v>
      </c>
      <c r="P4392" s="110">
        <v>1.2806999683380127</v>
      </c>
    </row>
    <row r="4393" spans="2:16" x14ac:dyDescent="0.2">
      <c r="B4393" s="102" t="s">
        <v>2145</v>
      </c>
      <c r="C4393" s="119">
        <v>10245.55320956481</v>
      </c>
      <c r="D4393" s="125">
        <v>0.88490263916556944</v>
      </c>
      <c r="E4393" s="119">
        <f t="shared" si="408"/>
        <v>9066.3170748551711</v>
      </c>
      <c r="F4393" s="121">
        <f t="shared" si="409"/>
        <v>9289.3373427667666</v>
      </c>
      <c r="G4393" s="110">
        <f t="shared" si="410"/>
        <v>0.90667015755622038</v>
      </c>
      <c r="H4393" s="130">
        <v>1.2954665141405577</v>
      </c>
      <c r="I4393" s="128">
        <f t="shared" si="411"/>
        <v>12034.025466109773</v>
      </c>
      <c r="J4393" s="3">
        <f t="shared" si="412"/>
        <v>12123.36064252637</v>
      </c>
      <c r="K4393" s="122">
        <f t="shared" si="413"/>
        <v>1.1832802382216432</v>
      </c>
      <c r="M4393" s="39" t="s">
        <v>2145</v>
      </c>
      <c r="N4393" s="3">
        <v>10245.55320956481</v>
      </c>
      <c r="O4393" s="3">
        <v>12123.361328125</v>
      </c>
      <c r="P4393" s="110">
        <v>1.183280348777771</v>
      </c>
    </row>
    <row r="4394" spans="2:16" x14ac:dyDescent="0.2">
      <c r="B4394" s="102" t="s">
        <v>2144</v>
      </c>
      <c r="C4394" s="119">
        <v>5471.6283661422658</v>
      </c>
      <c r="D4394" s="125">
        <v>0.93859260941409572</v>
      </c>
      <c r="E4394" s="119">
        <f t="shared" si="408"/>
        <v>5135.6299459216543</v>
      </c>
      <c r="F4394" s="121">
        <f t="shared" si="409"/>
        <v>5261.9601367784035</v>
      </c>
      <c r="G4394" s="110">
        <f t="shared" si="410"/>
        <v>0.96168083514932001</v>
      </c>
      <c r="H4394" s="130">
        <v>1.2892853133568731</v>
      </c>
      <c r="I4394" s="128">
        <f t="shared" si="411"/>
        <v>6784.1679238177194</v>
      </c>
      <c r="J4394" s="3">
        <f t="shared" si="412"/>
        <v>6834.5305260924833</v>
      </c>
      <c r="K4394" s="122">
        <f t="shared" si="413"/>
        <v>1.2490852939471695</v>
      </c>
      <c r="M4394" s="39" t="s">
        <v>2144</v>
      </c>
      <c r="N4394" s="3">
        <v>5471.6283661422658</v>
      </c>
      <c r="O4394" s="3">
        <v>6834.53076171875</v>
      </c>
      <c r="P4394" s="110">
        <v>1.2490853071212769</v>
      </c>
    </row>
    <row r="4395" spans="2:16" x14ac:dyDescent="0.2">
      <c r="B4395" s="102" t="s">
        <v>2143</v>
      </c>
      <c r="C4395" s="119">
        <v>8168.2755217711565</v>
      </c>
      <c r="D4395" s="125">
        <v>0.99205314587519811</v>
      </c>
      <c r="E4395" s="119">
        <f t="shared" si="408"/>
        <v>8103.3634277484507</v>
      </c>
      <c r="F4395" s="121">
        <f t="shared" si="409"/>
        <v>8302.6962183094238</v>
      </c>
      <c r="G4395" s="110">
        <f t="shared" si="410"/>
        <v>1.0164564351655367</v>
      </c>
      <c r="H4395" s="130">
        <v>1.0423363758541666</v>
      </c>
      <c r="I4395" s="128">
        <f t="shared" si="411"/>
        <v>8654.2022860107409</v>
      </c>
      <c r="J4395" s="3">
        <f t="shared" si="412"/>
        <v>8718.4471798031755</v>
      </c>
      <c r="K4395" s="122">
        <f t="shared" si="413"/>
        <v>1.0673546890730643</v>
      </c>
      <c r="M4395" s="39" t="s">
        <v>2143</v>
      </c>
      <c r="N4395" s="3">
        <v>8168.2755217711565</v>
      </c>
      <c r="O4395" s="3">
        <v>8718.4482421875</v>
      </c>
      <c r="P4395" s="110">
        <v>1.0673547983169556</v>
      </c>
    </row>
    <row r="4396" spans="2:16" x14ac:dyDescent="0.2">
      <c r="B4396" s="102" t="s">
        <v>2142</v>
      </c>
      <c r="C4396" s="119">
        <v>7187.1021459604408</v>
      </c>
      <c r="D4396" s="125">
        <v>0.94927289041008289</v>
      </c>
      <c r="E4396" s="119">
        <f t="shared" si="408"/>
        <v>6822.5212277683768</v>
      </c>
      <c r="F4396" s="121">
        <f t="shared" si="409"/>
        <v>6990.3468728993412</v>
      </c>
      <c r="G4396" s="110">
        <f t="shared" si="410"/>
        <v>0.97262383794396368</v>
      </c>
      <c r="H4396" s="130">
        <v>1.3436565985414142</v>
      </c>
      <c r="I4396" s="128">
        <f t="shared" si="411"/>
        <v>9392.6257018645392</v>
      </c>
      <c r="J4396" s="3">
        <f t="shared" si="412"/>
        <v>9462.3523179876447</v>
      </c>
      <c r="K4396" s="122">
        <f t="shared" si="413"/>
        <v>1.3165740691894887</v>
      </c>
      <c r="M4396" s="39" t="s">
        <v>2142</v>
      </c>
      <c r="N4396" s="3">
        <v>7187.1021459604408</v>
      </c>
      <c r="O4396" s="3">
        <v>9462.3525390625</v>
      </c>
      <c r="P4396" s="110">
        <v>1.3165740966796875</v>
      </c>
    </row>
    <row r="4397" spans="2:16" x14ac:dyDescent="0.2">
      <c r="B4397" s="102" t="s">
        <v>2141</v>
      </c>
      <c r="C4397" s="119">
        <v>5266.7508504375364</v>
      </c>
      <c r="D4397" s="125">
        <v>0.93652385281513684</v>
      </c>
      <c r="E4397" s="119">
        <f t="shared" si="408"/>
        <v>4932.4377982691603</v>
      </c>
      <c r="F4397" s="121">
        <f t="shared" si="409"/>
        <v>5053.7697117843118</v>
      </c>
      <c r="G4397" s="110">
        <f t="shared" si="410"/>
        <v>0.95956118967816162</v>
      </c>
      <c r="H4397" s="130">
        <v>1.292134207834611</v>
      </c>
      <c r="I4397" s="128">
        <f t="shared" si="411"/>
        <v>6530.1487231149713</v>
      </c>
      <c r="J4397" s="3">
        <f t="shared" si="412"/>
        <v>6578.6256014337832</v>
      </c>
      <c r="K4397" s="122">
        <f t="shared" si="413"/>
        <v>1.2490861611361894</v>
      </c>
      <c r="M4397" s="39" t="s">
        <v>2141</v>
      </c>
      <c r="N4397" s="3">
        <v>5266.7508504375364</v>
      </c>
      <c r="O4397" s="3">
        <v>6578.6259765625</v>
      </c>
      <c r="P4397" s="110">
        <v>1.2490862607955933</v>
      </c>
    </row>
    <row r="4398" spans="2:16" x14ac:dyDescent="0.2">
      <c r="B4398" s="102" t="s">
        <v>2140</v>
      </c>
      <c r="C4398" s="119">
        <v>8206.532343177154</v>
      </c>
      <c r="D4398" s="125">
        <v>1.1429910898406024</v>
      </c>
      <c r="E4398" s="119">
        <f t="shared" si="408"/>
        <v>9379.9933467402079</v>
      </c>
      <c r="F4398" s="121">
        <f t="shared" si="409"/>
        <v>9610.7296657909501</v>
      </c>
      <c r="G4398" s="110">
        <f t="shared" si="410"/>
        <v>1.1711072672224627</v>
      </c>
      <c r="H4398" s="130">
        <v>1.0440802304711148</v>
      </c>
      <c r="I4398" s="128">
        <f t="shared" si="411"/>
        <v>10034.372844454596</v>
      </c>
      <c r="J4398" s="3">
        <f t="shared" si="412"/>
        <v>10108.863501867094</v>
      </c>
      <c r="K4398" s="122">
        <f t="shared" si="413"/>
        <v>1.2318069410000587</v>
      </c>
      <c r="M4398" s="39" t="s">
        <v>2140</v>
      </c>
      <c r="N4398" s="3">
        <v>8206.532343177154</v>
      </c>
      <c r="O4398" s="3">
        <v>10108.8642578125</v>
      </c>
      <c r="P4398" s="110">
        <v>1.2318069934844971</v>
      </c>
    </row>
    <row r="4399" spans="2:16" x14ac:dyDescent="0.2">
      <c r="B4399" s="102" t="s">
        <v>2139</v>
      </c>
      <c r="C4399" s="119">
        <v>11357.486554439833</v>
      </c>
      <c r="D4399" s="125">
        <v>1.1381722714068379</v>
      </c>
      <c r="E4399" s="119">
        <f t="shared" si="408"/>
        <v>12926.776269139405</v>
      </c>
      <c r="F4399" s="121">
        <f t="shared" si="409"/>
        <v>13244.759093143251</v>
      </c>
      <c r="G4399" s="110">
        <f t="shared" si="410"/>
        <v>1.1661699117720419</v>
      </c>
      <c r="H4399" s="130">
        <v>0.99879652935588081</v>
      </c>
      <c r="I4399" s="128">
        <f t="shared" si="411"/>
        <v>13228.819414386224</v>
      </c>
      <c r="J4399" s="3">
        <f t="shared" si="412"/>
        <v>13327.024202093849</v>
      </c>
      <c r="K4399" s="122">
        <f t="shared" si="413"/>
        <v>1.1734131612847114</v>
      </c>
      <c r="M4399" s="39" t="s">
        <v>2139</v>
      </c>
      <c r="N4399" s="3">
        <v>11357.486554439833</v>
      </c>
      <c r="O4399" s="3">
        <v>13327.0244140625</v>
      </c>
      <c r="P4399" s="110">
        <v>1.1734131574630737</v>
      </c>
    </row>
    <row r="4400" spans="2:16" x14ac:dyDescent="0.2">
      <c r="B4400" s="102" t="s">
        <v>2138</v>
      </c>
      <c r="C4400" s="119">
        <v>7965.384158580353</v>
      </c>
      <c r="D4400" s="125">
        <v>1.0936322881135661</v>
      </c>
      <c r="E4400" s="119">
        <f t="shared" si="408"/>
        <v>8711.2013030517828</v>
      </c>
      <c r="F4400" s="121">
        <f t="shared" si="409"/>
        <v>8925.486159007969</v>
      </c>
      <c r="G4400" s="110">
        <f t="shared" si="410"/>
        <v>1.1205342995784313</v>
      </c>
      <c r="H4400" s="130">
        <v>1.0732143815891975</v>
      </c>
      <c r="I4400" s="128">
        <f t="shared" si="411"/>
        <v>9578.9601085226786</v>
      </c>
      <c r="J4400" s="3">
        <f t="shared" si="412"/>
        <v>9650.0699872238947</v>
      </c>
      <c r="K4400" s="122">
        <f t="shared" si="413"/>
        <v>1.2115008887335068</v>
      </c>
      <c r="M4400" s="39" t="s">
        <v>2138</v>
      </c>
      <c r="N4400" s="3">
        <v>7965.384158580353</v>
      </c>
      <c r="O4400" s="3">
        <v>9650.0703125</v>
      </c>
      <c r="P4400" s="110">
        <v>1.211500883102417</v>
      </c>
    </row>
    <row r="4401" spans="2:16" x14ac:dyDescent="0.2">
      <c r="B4401" s="102" t="s">
        <v>2137</v>
      </c>
      <c r="C4401" s="119">
        <v>8419.5260354311467</v>
      </c>
      <c r="D4401" s="125">
        <v>1.2121470521234849</v>
      </c>
      <c r="E4401" s="119">
        <f t="shared" si="408"/>
        <v>10205.703664124796</v>
      </c>
      <c r="F4401" s="121">
        <f t="shared" si="409"/>
        <v>10456.751443130011</v>
      </c>
      <c r="G4401" s="110">
        <f t="shared" si="410"/>
        <v>1.2419643812639558</v>
      </c>
      <c r="H4401" s="130">
        <v>0.96662413053536089</v>
      </c>
      <c r="I4401" s="128">
        <f t="shared" si="411"/>
        <v>10107.748271939927</v>
      </c>
      <c r="J4401" s="3">
        <f t="shared" si="412"/>
        <v>10182.783635425842</v>
      </c>
      <c r="K4401" s="122">
        <f t="shared" si="413"/>
        <v>1.2094248052176018</v>
      </c>
      <c r="M4401" s="39" t="s">
        <v>2137</v>
      </c>
      <c r="N4401" s="3">
        <v>8419.5260354311467</v>
      </c>
      <c r="O4401" s="3">
        <v>10182.7841796875</v>
      </c>
      <c r="P4401" s="110">
        <v>1.2094248533248901</v>
      </c>
    </row>
    <row r="4402" spans="2:16" x14ac:dyDescent="0.2">
      <c r="B4402" s="102" t="s">
        <v>2136</v>
      </c>
      <c r="C4402" s="119">
        <v>11711.732823861108</v>
      </c>
      <c r="D4402" s="125">
        <v>0.87969133388863141</v>
      </c>
      <c r="E4402" s="119">
        <f t="shared" si="408"/>
        <v>10302.709869969645</v>
      </c>
      <c r="F4402" s="121">
        <f t="shared" si="409"/>
        <v>10556.143882529015</v>
      </c>
      <c r="G4402" s="110">
        <f t="shared" si="410"/>
        <v>0.9013306605682011</v>
      </c>
      <c r="H4402" s="130">
        <v>1.2760104397214074</v>
      </c>
      <c r="I4402" s="128">
        <f t="shared" si="411"/>
        <v>13469.749797308294</v>
      </c>
      <c r="J4402" s="3">
        <f t="shared" si="412"/>
        <v>13569.743143493139</v>
      </c>
      <c r="K4402" s="122">
        <f t="shared" si="413"/>
        <v>1.1586452105402012</v>
      </c>
      <c r="M4402" s="39" t="s">
        <v>2136</v>
      </c>
      <c r="N4402" s="3">
        <v>11711.732823861108</v>
      </c>
      <c r="O4402" s="3">
        <v>13569.7431640625</v>
      </c>
      <c r="P4402" s="110">
        <v>1.1586451530456543</v>
      </c>
    </row>
    <row r="4403" spans="2:16" x14ac:dyDescent="0.2">
      <c r="B4403" s="102" t="s">
        <v>2135</v>
      </c>
      <c r="C4403" s="119">
        <v>10413.493356428859</v>
      </c>
      <c r="D4403" s="125">
        <v>0.95573505172376982</v>
      </c>
      <c r="E4403" s="119">
        <f t="shared" si="408"/>
        <v>9952.5406116316681</v>
      </c>
      <c r="F4403" s="121">
        <f t="shared" si="409"/>
        <v>10197.360890393271</v>
      </c>
      <c r="G4403" s="110">
        <f t="shared" si="410"/>
        <v>0.97924496049136511</v>
      </c>
      <c r="H4403" s="130">
        <v>1.1303926283117716</v>
      </c>
      <c r="I4403" s="128">
        <f t="shared" si="411"/>
        <v>11527.021578735315</v>
      </c>
      <c r="J4403" s="3">
        <f t="shared" si="412"/>
        <v>11612.592987005495</v>
      </c>
      <c r="K4403" s="122">
        <f t="shared" si="413"/>
        <v>1.115148643162706</v>
      </c>
      <c r="M4403" s="39" t="s">
        <v>2135</v>
      </c>
      <c r="N4403" s="3">
        <v>10413.493356428859</v>
      </c>
      <c r="O4403" s="3">
        <v>11612.591796875</v>
      </c>
      <c r="P4403" s="110">
        <v>1.1151485443115234</v>
      </c>
    </row>
    <row r="4404" spans="2:16" x14ac:dyDescent="0.2">
      <c r="B4404" s="102" t="s">
        <v>2134</v>
      </c>
      <c r="C4404" s="119">
        <v>16231.783769480011</v>
      </c>
      <c r="D4404" s="125">
        <v>0.95628824525354128</v>
      </c>
      <c r="E4404" s="119">
        <f t="shared" si="408"/>
        <v>15522.264018250951</v>
      </c>
      <c r="F4404" s="121">
        <f t="shared" si="409"/>
        <v>15904.092653998299</v>
      </c>
      <c r="G4404" s="110">
        <f t="shared" si="410"/>
        <v>0.97981176190272712</v>
      </c>
      <c r="H4404" s="130">
        <v>1.1645385958893633</v>
      </c>
      <c r="I4404" s="128">
        <f t="shared" si="411"/>
        <v>18520.929728181516</v>
      </c>
      <c r="J4404" s="3">
        <f t="shared" si="412"/>
        <v>18658.420755546056</v>
      </c>
      <c r="K4404" s="122">
        <f t="shared" si="413"/>
        <v>1.1494990951412718</v>
      </c>
      <c r="M4404" s="39" t="s">
        <v>2134</v>
      </c>
      <c r="N4404" s="3">
        <v>16231.783769480011</v>
      </c>
      <c r="O4404" s="3">
        <v>18658.421875</v>
      </c>
      <c r="P4404" s="110">
        <v>1.1494991779327393</v>
      </c>
    </row>
    <row r="4405" spans="2:16" x14ac:dyDescent="0.2">
      <c r="B4405" s="102" t="s">
        <v>2133</v>
      </c>
      <c r="C4405" s="119">
        <v>11352.93191578498</v>
      </c>
      <c r="D4405" s="125">
        <v>0.89866904117548829</v>
      </c>
      <c r="E4405" s="119">
        <f t="shared" si="408"/>
        <v>10202.528439289088</v>
      </c>
      <c r="F4405" s="121">
        <f t="shared" si="409"/>
        <v>10453.498111662064</v>
      </c>
      <c r="G4405" s="110">
        <f t="shared" si="410"/>
        <v>0.92077519615242698</v>
      </c>
      <c r="H4405" s="130">
        <v>1.1982602197109931</v>
      </c>
      <c r="I4405" s="128">
        <f t="shared" si="411"/>
        <v>12526.010944028636</v>
      </c>
      <c r="J4405" s="3">
        <f t="shared" si="412"/>
        <v>12618.998398694772</v>
      </c>
      <c r="K4405" s="122">
        <f t="shared" si="413"/>
        <v>1.1115189003423396</v>
      </c>
      <c r="M4405" s="39" t="s">
        <v>2133</v>
      </c>
      <c r="N4405" s="3">
        <v>11352.93191578498</v>
      </c>
      <c r="O4405" s="3">
        <v>12618.998046875</v>
      </c>
      <c r="P4405" s="110">
        <v>1.1115188598632813</v>
      </c>
    </row>
    <row r="4406" spans="2:16" x14ac:dyDescent="0.2">
      <c r="B4406" s="102" t="s">
        <v>2132</v>
      </c>
      <c r="C4406" s="119">
        <v>12953.819824704433</v>
      </c>
      <c r="D4406" s="125">
        <v>0.90380470515715194</v>
      </c>
      <c r="E4406" s="119">
        <f t="shared" si="408"/>
        <v>11707.723307325859</v>
      </c>
      <c r="F4406" s="121">
        <f t="shared" si="409"/>
        <v>11995.718925290319</v>
      </c>
      <c r="G4406" s="110">
        <f t="shared" si="410"/>
        <v>0.92603719116218486</v>
      </c>
      <c r="H4406" s="130">
        <v>1.2706995738679341</v>
      </c>
      <c r="I4406" s="128">
        <f t="shared" si="411"/>
        <v>15242.95492660592</v>
      </c>
      <c r="J4406" s="3">
        <f t="shared" si="412"/>
        <v>15356.111747763851</v>
      </c>
      <c r="K4406" s="122">
        <f t="shared" si="413"/>
        <v>1.1854504660067888</v>
      </c>
      <c r="M4406" s="39" t="s">
        <v>2132</v>
      </c>
      <c r="N4406" s="3">
        <v>12953.819824704433</v>
      </c>
      <c r="O4406" s="3">
        <v>15356.1123046875</v>
      </c>
      <c r="P4406" s="110">
        <v>1.185450553894043</v>
      </c>
    </row>
    <row r="4407" spans="2:16" x14ac:dyDescent="0.2">
      <c r="B4407" s="102" t="s">
        <v>2131</v>
      </c>
      <c r="C4407" s="119">
        <v>5982.2572480295448</v>
      </c>
      <c r="D4407" s="125">
        <v>1.0525320585474263</v>
      </c>
      <c r="E4407" s="119">
        <f t="shared" si="408"/>
        <v>6296.5175360287976</v>
      </c>
      <c r="F4407" s="121">
        <f t="shared" si="409"/>
        <v>6451.4041361996424</v>
      </c>
      <c r="G4407" s="110">
        <f t="shared" si="410"/>
        <v>1.078423054830119</v>
      </c>
      <c r="H4407" s="130">
        <v>0.94260581700108093</v>
      </c>
      <c r="I4407" s="128">
        <f t="shared" si="411"/>
        <v>6081.1310666066174</v>
      </c>
      <c r="J4407" s="3">
        <f t="shared" si="412"/>
        <v>6126.2746403989167</v>
      </c>
      <c r="K4407" s="122">
        <f t="shared" si="413"/>
        <v>1.0240740888260547</v>
      </c>
      <c r="M4407" s="39" t="s">
        <v>2131</v>
      </c>
      <c r="N4407" s="3">
        <v>5982.2572480295448</v>
      </c>
      <c r="O4407" s="3">
        <v>6126.2744140625</v>
      </c>
      <c r="P4407" s="110">
        <v>1.0240740776062012</v>
      </c>
    </row>
    <row r="4408" spans="2:16" x14ac:dyDescent="0.2">
      <c r="B4408" s="102" t="s">
        <v>2130</v>
      </c>
      <c r="C4408" s="119">
        <v>14524.963358999299</v>
      </c>
      <c r="D4408" s="125">
        <v>0.89043144179688605</v>
      </c>
      <c r="E4408" s="119">
        <f t="shared" si="408"/>
        <v>12933.484065800687</v>
      </c>
      <c r="F4408" s="121">
        <f t="shared" si="409"/>
        <v>13251.631893366191</v>
      </c>
      <c r="G4408" s="110">
        <f t="shared" si="410"/>
        <v>0.91233496194369512</v>
      </c>
      <c r="H4408" s="130">
        <v>0.98309149609353352</v>
      </c>
      <c r="I4408" s="128">
        <f t="shared" si="411"/>
        <v>13027.566623730154</v>
      </c>
      <c r="J4408" s="3">
        <f t="shared" si="412"/>
        <v>13124.277401506672</v>
      </c>
      <c r="K4408" s="122">
        <f t="shared" si="413"/>
        <v>0.90356698857868045</v>
      </c>
      <c r="M4408" s="39" t="s">
        <v>2130</v>
      </c>
      <c r="N4408" s="3">
        <v>14524.963358999299</v>
      </c>
      <c r="O4408" s="3">
        <v>13124.27734375</v>
      </c>
      <c r="P4408" s="110">
        <v>0.90356695652008057</v>
      </c>
    </row>
    <row r="4409" spans="2:16" x14ac:dyDescent="0.2">
      <c r="B4409" s="102" t="s">
        <v>2129</v>
      </c>
      <c r="C4409" s="119">
        <v>9150.6651052280358</v>
      </c>
      <c r="D4409" s="125">
        <v>0.89861305738769648</v>
      </c>
      <c r="E4409" s="119">
        <f t="shared" si="408"/>
        <v>8222.9071473398726</v>
      </c>
      <c r="F4409" s="121">
        <f t="shared" si="409"/>
        <v>8425.1805666203472</v>
      </c>
      <c r="G4409" s="110">
        <f t="shared" si="410"/>
        <v>0.92071783523219541</v>
      </c>
      <c r="H4409" s="130">
        <v>1.1570477257042113</v>
      </c>
      <c r="I4409" s="128">
        <f t="shared" si="411"/>
        <v>9748.3360132553898</v>
      </c>
      <c r="J4409" s="3">
        <f t="shared" si="412"/>
        <v>9820.7032622665338</v>
      </c>
      <c r="K4409" s="122">
        <f t="shared" si="413"/>
        <v>1.0732228913782109</v>
      </c>
      <c r="M4409" s="39" t="s">
        <v>2129</v>
      </c>
      <c r="N4409" s="3">
        <v>9150.6651052280358</v>
      </c>
      <c r="O4409" s="3">
        <v>9820.703125</v>
      </c>
      <c r="P4409" s="110">
        <v>1.0732228755950928</v>
      </c>
    </row>
    <row r="4410" spans="2:16" x14ac:dyDescent="0.2">
      <c r="B4410" s="102" t="s">
        <v>2128</v>
      </c>
      <c r="C4410" s="119">
        <v>9314.3911777433059</v>
      </c>
      <c r="D4410" s="125">
        <v>0.95797598522279448</v>
      </c>
      <c r="E4410" s="119">
        <f t="shared" si="408"/>
        <v>8922.9630652491487</v>
      </c>
      <c r="F4410" s="121">
        <f t="shared" si="409"/>
        <v>9142.4570005424848</v>
      </c>
      <c r="G4410" s="110">
        <f t="shared" si="410"/>
        <v>0.98154101820292272</v>
      </c>
      <c r="H4410" s="130">
        <v>0.98814699439536524</v>
      </c>
      <c r="I4410" s="128">
        <f t="shared" si="411"/>
        <v>9034.0914064749231</v>
      </c>
      <c r="J4410" s="3">
        <f t="shared" si="412"/>
        <v>9101.1564257267055</v>
      </c>
      <c r="K4410" s="122">
        <f t="shared" si="413"/>
        <v>0.97710695761563848</v>
      </c>
      <c r="M4410" s="39" t="s">
        <v>2128</v>
      </c>
      <c r="N4410" s="3">
        <v>9314.3911777433059</v>
      </c>
      <c r="O4410" s="3">
        <v>9101.1572265625</v>
      </c>
      <c r="P4410" s="110">
        <v>0.97710704803466797</v>
      </c>
    </row>
    <row r="4411" spans="2:16" x14ac:dyDescent="0.2">
      <c r="B4411" s="102" t="s">
        <v>2127</v>
      </c>
      <c r="C4411" s="119">
        <v>15476.062981445053</v>
      </c>
      <c r="D4411" s="125">
        <v>0.91759597143820004</v>
      </c>
      <c r="E4411" s="119">
        <f t="shared" si="408"/>
        <v>14200.773045497839</v>
      </c>
      <c r="F4411" s="121">
        <f t="shared" si="409"/>
        <v>14550.094625915792</v>
      </c>
      <c r="G4411" s="110">
        <f t="shared" si="410"/>
        <v>0.94016770566006058</v>
      </c>
      <c r="H4411" s="130">
        <v>1.2256682693229077</v>
      </c>
      <c r="I4411" s="128">
        <f t="shared" si="411"/>
        <v>17833.589298630752</v>
      </c>
      <c r="J4411" s="3">
        <f t="shared" si="412"/>
        <v>17965.977820710996</v>
      </c>
      <c r="K4411" s="122">
        <f t="shared" si="413"/>
        <v>1.1608881304147711</v>
      </c>
      <c r="M4411" s="39" t="s">
        <v>2127</v>
      </c>
      <c r="N4411" s="3">
        <v>15476.062981445053</v>
      </c>
      <c r="O4411" s="3">
        <v>17965.978515625</v>
      </c>
      <c r="P4411" s="110">
        <v>1.1608881950378418</v>
      </c>
    </row>
    <row r="4412" spans="2:16" x14ac:dyDescent="0.2">
      <c r="B4412" s="102" t="s">
        <v>2126</v>
      </c>
      <c r="C4412" s="119">
        <v>8057.1988019776836</v>
      </c>
      <c r="D4412" s="125">
        <v>0.90825947054699729</v>
      </c>
      <c r="E4412" s="119">
        <f t="shared" si="408"/>
        <v>7318.0271179761521</v>
      </c>
      <c r="F4412" s="121">
        <f t="shared" si="409"/>
        <v>7498.0415995964549</v>
      </c>
      <c r="G4412" s="110">
        <f t="shared" si="410"/>
        <v>0.93060153831081094</v>
      </c>
      <c r="H4412" s="130">
        <v>1.3126645648347763</v>
      </c>
      <c r="I4412" s="128">
        <f t="shared" si="411"/>
        <v>9842.4135134473308</v>
      </c>
      <c r="J4412" s="3">
        <f t="shared" si="412"/>
        <v>9915.4791513807977</v>
      </c>
      <c r="K4412" s="122">
        <f t="shared" si="413"/>
        <v>1.2306360305950237</v>
      </c>
      <c r="M4412" s="39" t="s">
        <v>2126</v>
      </c>
      <c r="N4412" s="3">
        <v>8057.1988019776836</v>
      </c>
      <c r="O4412" s="3">
        <v>9915.478515625</v>
      </c>
      <c r="P4412" s="110">
        <v>1.2306360006332397</v>
      </c>
    </row>
    <row r="4413" spans="2:16" x14ac:dyDescent="0.2">
      <c r="B4413" s="102" t="s">
        <v>2125</v>
      </c>
      <c r="C4413" s="119">
        <v>14850.27900688772</v>
      </c>
      <c r="D4413" s="125">
        <v>0.88276604859087626</v>
      </c>
      <c r="E4413" s="119">
        <f t="shared" si="408"/>
        <v>13109.322119382316</v>
      </c>
      <c r="F4413" s="121">
        <f t="shared" si="409"/>
        <v>13431.795347162159</v>
      </c>
      <c r="G4413" s="110">
        <f t="shared" si="410"/>
        <v>0.90448100947681498</v>
      </c>
      <c r="H4413" s="130">
        <v>1.2755775539146241</v>
      </c>
      <c r="I4413" s="128">
        <f t="shared" si="411"/>
        <v>17133.296653614936</v>
      </c>
      <c r="J4413" s="3">
        <f t="shared" si="412"/>
        <v>17260.486519006117</v>
      </c>
      <c r="K4413" s="122">
        <f t="shared" si="413"/>
        <v>1.1623004868124374</v>
      </c>
      <c r="M4413" s="39" t="s">
        <v>2125</v>
      </c>
      <c r="N4413" s="3">
        <v>14850.27900688772</v>
      </c>
      <c r="O4413" s="3">
        <v>17260.486328125</v>
      </c>
      <c r="P4413" s="110">
        <v>1.1623004674911499</v>
      </c>
    </row>
    <row r="4414" spans="2:16" x14ac:dyDescent="0.2">
      <c r="B4414" s="102" t="s">
        <v>2124</v>
      </c>
      <c r="C4414" s="119">
        <v>9279.1325687426906</v>
      </c>
      <c r="D4414" s="125">
        <v>0.9628889397376853</v>
      </c>
      <c r="E4414" s="119">
        <f t="shared" si="408"/>
        <v>8934.7741208020743</v>
      </c>
      <c r="F4414" s="121">
        <f t="shared" si="409"/>
        <v>9154.5585935597392</v>
      </c>
      <c r="G4414" s="110">
        <f t="shared" si="410"/>
        <v>0.98657482536648022</v>
      </c>
      <c r="H4414" s="130">
        <v>1.0988700775797049</v>
      </c>
      <c r="I4414" s="128">
        <f t="shared" si="411"/>
        <v>10059.670511912944</v>
      </c>
      <c r="J4414" s="3">
        <f t="shared" si="412"/>
        <v>10134.348967796674</v>
      </c>
      <c r="K4414" s="122">
        <f t="shared" si="413"/>
        <v>1.0921655545621614</v>
      </c>
      <c r="M4414" s="39" t="s">
        <v>2124</v>
      </c>
      <c r="N4414" s="3">
        <v>9279.1325687426906</v>
      </c>
      <c r="O4414" s="3">
        <v>10134.34765625</v>
      </c>
      <c r="P4414" s="110">
        <v>1.092165470123291</v>
      </c>
    </row>
    <row r="4415" spans="2:16" x14ac:dyDescent="0.2">
      <c r="B4415" s="102" t="s">
        <v>2123</v>
      </c>
      <c r="C4415" s="119">
        <v>11235.212906059507</v>
      </c>
      <c r="D4415" s="125">
        <v>0.95799331187897663</v>
      </c>
      <c r="E4415" s="119">
        <f t="shared" si="408"/>
        <v>10763.258821541369</v>
      </c>
      <c r="F4415" s="121">
        <f t="shared" si="409"/>
        <v>11028.02177282171</v>
      </c>
      <c r="G4415" s="110">
        <f t="shared" si="410"/>
        <v>0.98155877107357248</v>
      </c>
      <c r="H4415" s="130">
        <v>1.2076872126900169</v>
      </c>
      <c r="I4415" s="128">
        <f t="shared" si="411"/>
        <v>13318.400876303869</v>
      </c>
      <c r="J4415" s="3">
        <f t="shared" si="412"/>
        <v>13417.270676373868</v>
      </c>
      <c r="K4415" s="122">
        <f t="shared" si="413"/>
        <v>1.1942159697870529</v>
      </c>
      <c r="M4415" s="39" t="s">
        <v>2123</v>
      </c>
      <c r="N4415" s="3">
        <v>11235.212906059507</v>
      </c>
      <c r="O4415" s="3">
        <v>13417.2705078125</v>
      </c>
      <c r="P4415" s="110">
        <v>1.1942160129547119</v>
      </c>
    </row>
    <row r="4416" spans="2:16" x14ac:dyDescent="0.2">
      <c r="B4416" s="102" t="s">
        <v>2122</v>
      </c>
      <c r="C4416" s="119">
        <v>3353.2379567861772</v>
      </c>
      <c r="D4416" s="125">
        <v>0.85703400304575839</v>
      </c>
      <c r="E4416" s="119">
        <f t="shared" si="408"/>
        <v>2873.8389492694373</v>
      </c>
      <c r="F4416" s="121">
        <f t="shared" si="409"/>
        <v>2944.5318587616953</v>
      </c>
      <c r="G4416" s="110">
        <f t="shared" si="410"/>
        <v>0.87811598720652817</v>
      </c>
      <c r="H4416" s="130">
        <v>1.3766965068072536</v>
      </c>
      <c r="I4416" s="128">
        <f t="shared" si="411"/>
        <v>4053.7267241398959</v>
      </c>
      <c r="J4416" s="3">
        <f t="shared" si="412"/>
        <v>4083.819762671812</v>
      </c>
      <c r="K4416" s="122">
        <f t="shared" si="413"/>
        <v>1.217873534565928</v>
      </c>
      <c r="M4416" s="39" t="s">
        <v>2122</v>
      </c>
      <c r="N4416" s="3">
        <v>3353.2379567861772</v>
      </c>
      <c r="O4416" s="3">
        <v>4083.81982421875</v>
      </c>
      <c r="P4416" s="110">
        <v>1.2178735733032227</v>
      </c>
    </row>
    <row r="4417" spans="2:16" x14ac:dyDescent="0.2">
      <c r="B4417" s="102" t="s">
        <v>2121</v>
      </c>
      <c r="C4417" s="119">
        <v>12857.830006416334</v>
      </c>
      <c r="D4417" s="125">
        <v>0.9694197522713458</v>
      </c>
      <c r="E4417" s="119">
        <f t="shared" si="408"/>
        <v>12464.6343795672</v>
      </c>
      <c r="F4417" s="121">
        <f t="shared" si="409"/>
        <v>12771.249080531159</v>
      </c>
      <c r="G4417" s="110">
        <f t="shared" si="410"/>
        <v>0.99326628786957294</v>
      </c>
      <c r="H4417" s="130">
        <v>1.3358227583382316</v>
      </c>
      <c r="I4417" s="128">
        <f t="shared" si="411"/>
        <v>17060.125174179739</v>
      </c>
      <c r="J4417" s="3">
        <f t="shared" si="412"/>
        <v>17186.771847515825</v>
      </c>
      <c r="K4417" s="122">
        <f t="shared" si="413"/>
        <v>1.3366774828209158</v>
      </c>
      <c r="M4417" s="39" t="s">
        <v>2121</v>
      </c>
      <c r="N4417" s="3">
        <v>12857.830006416334</v>
      </c>
      <c r="O4417" s="3">
        <v>17186.771484375</v>
      </c>
      <c r="P4417" s="110">
        <v>1.3366774320602417</v>
      </c>
    </row>
    <row r="4418" spans="2:16" x14ac:dyDescent="0.2">
      <c r="B4418" s="102" t="s">
        <v>2120</v>
      </c>
      <c r="C4418" s="119">
        <v>10513.929837407433</v>
      </c>
      <c r="D4418" s="125">
        <v>0.95789866811292879</v>
      </c>
      <c r="E4418" s="119">
        <f t="shared" si="408"/>
        <v>10071.279387885363</v>
      </c>
      <c r="F4418" s="121">
        <f t="shared" si="409"/>
        <v>10319.020494748715</v>
      </c>
      <c r="G4418" s="110">
        <f t="shared" si="410"/>
        <v>0.98146179918708876</v>
      </c>
      <c r="H4418" s="130">
        <v>1.1555281216097095</v>
      </c>
      <c r="I4418" s="128">
        <f t="shared" si="411"/>
        <v>11923.918369149078</v>
      </c>
      <c r="J4418" s="3">
        <f t="shared" si="412"/>
        <v>12012.436160148018</v>
      </c>
      <c r="K4418" s="122">
        <f t="shared" si="413"/>
        <v>1.1425258058513059</v>
      </c>
      <c r="M4418" s="39" t="s">
        <v>2120</v>
      </c>
      <c r="N4418" s="3">
        <v>10513.929837407433</v>
      </c>
      <c r="O4418" s="3">
        <v>12012.4365234375</v>
      </c>
      <c r="P4418" s="110">
        <v>1.1425257921218872</v>
      </c>
    </row>
    <row r="4419" spans="2:16" x14ac:dyDescent="0.2">
      <c r="B4419" s="102" t="s">
        <v>2119</v>
      </c>
      <c r="C4419" s="119">
        <v>14395.336741421948</v>
      </c>
      <c r="D4419" s="125">
        <v>0.97038867843311172</v>
      </c>
      <c r="E4419" s="119">
        <f t="shared" si="408"/>
        <v>13969.071796108061</v>
      </c>
      <c r="F4419" s="121">
        <f t="shared" si="409"/>
        <v>14312.693810286744</v>
      </c>
      <c r="G4419" s="110">
        <f t="shared" si="410"/>
        <v>0.99425904842521662</v>
      </c>
      <c r="H4419" s="130">
        <v>1.1301097385399841</v>
      </c>
      <c r="I4419" s="128">
        <f t="shared" si="411"/>
        <v>16174.914659746002</v>
      </c>
      <c r="J4419" s="3">
        <f t="shared" si="412"/>
        <v>16294.989929548376</v>
      </c>
      <c r="K4419" s="122">
        <f t="shared" si="413"/>
        <v>1.1319630948722623</v>
      </c>
      <c r="M4419" s="39" t="s">
        <v>2119</v>
      </c>
      <c r="N4419" s="3">
        <v>14395.336741421948</v>
      </c>
      <c r="O4419" s="3">
        <v>16294.990234375</v>
      </c>
      <c r="P4419" s="110">
        <v>1.1319631338119507</v>
      </c>
    </row>
    <row r="4420" spans="2:16" x14ac:dyDescent="0.2">
      <c r="B4420" s="102" t="s">
        <v>2118</v>
      </c>
      <c r="C4420" s="119">
        <v>12394.636818732763</v>
      </c>
      <c r="D4420" s="125">
        <v>0.93624463508241251</v>
      </c>
      <c r="E4420" s="119">
        <f t="shared" si="408"/>
        <v>11604.41222533349</v>
      </c>
      <c r="F4420" s="121">
        <f t="shared" si="409"/>
        <v>11889.866517532046</v>
      </c>
      <c r="G4420" s="110">
        <f t="shared" si="410"/>
        <v>0.95927510353205125</v>
      </c>
      <c r="H4420" s="130">
        <v>1.2804928061776029</v>
      </c>
      <c r="I4420" s="128">
        <f t="shared" si="411"/>
        <v>15224.88854211173</v>
      </c>
      <c r="J4420" s="3">
        <f t="shared" si="412"/>
        <v>15337.911246581063</v>
      </c>
      <c r="K4420" s="122">
        <f t="shared" si="413"/>
        <v>1.2374635474110829</v>
      </c>
      <c r="M4420" s="39" t="s">
        <v>2118</v>
      </c>
      <c r="N4420" s="3">
        <v>12394.636818732763</v>
      </c>
      <c r="O4420" s="3">
        <v>15337.912109375</v>
      </c>
      <c r="P4420" s="110">
        <v>1.2374635934829712</v>
      </c>
    </row>
    <row r="4421" spans="2:16" x14ac:dyDescent="0.2">
      <c r="B4421" s="102" t="s">
        <v>2117</v>
      </c>
      <c r="C4421" s="119">
        <v>5861.644300322474</v>
      </c>
      <c r="D4421" s="125">
        <v>0.90953484789597416</v>
      </c>
      <c r="E4421" s="119">
        <f t="shared" ref="E4421:E4484" si="414">D4421*C4421</f>
        <v>5331.3697571141056</v>
      </c>
      <c r="F4421" s="121">
        <f t="shared" ref="F4421:F4484" si="415">E4421/$E$2*$C$2</f>
        <v>5462.5149069859308</v>
      </c>
      <c r="G4421" s="110">
        <f t="shared" ref="G4421:G4484" si="416">F4421/C4421</f>
        <v>0.93190828837659334</v>
      </c>
      <c r="H4421" s="130">
        <v>1.5834959197260476</v>
      </c>
      <c r="I4421" s="128">
        <f t="shared" ref="I4421:I4484" si="417">C4421*H4421*G4421</f>
        <v>8649.8700666549321</v>
      </c>
      <c r="J4421" s="3">
        <f t="shared" ref="J4421:J4484" si="418">I4421/$I$2*$C$2</f>
        <v>8714.0828000051679</v>
      </c>
      <c r="K4421" s="122">
        <f t="shared" ref="K4421:K4484" si="419">J4421/C4421</f>
        <v>1.4866277026611405</v>
      </c>
      <c r="M4421" s="39" t="s">
        <v>2117</v>
      </c>
      <c r="N4421" s="3">
        <v>5861.644300322474</v>
      </c>
      <c r="O4421" s="3">
        <v>8714.0830078125</v>
      </c>
      <c r="P4421" s="110">
        <v>1.4866276979446411</v>
      </c>
    </row>
    <row r="4422" spans="2:16" x14ac:dyDescent="0.2">
      <c r="B4422" s="102" t="s">
        <v>2116</v>
      </c>
      <c r="C4422" s="119">
        <v>14062.318497826542</v>
      </c>
      <c r="D4422" s="125">
        <v>0.94944689409896854</v>
      </c>
      <c r="E4422" s="119">
        <f t="shared" si="414"/>
        <v>13351.424621591883</v>
      </c>
      <c r="F4422" s="121">
        <f t="shared" si="415"/>
        <v>13679.853273659122</v>
      </c>
      <c r="G4422" s="110">
        <f t="shared" si="416"/>
        <v>0.97280212190994442</v>
      </c>
      <c r="H4422" s="130">
        <v>1.4357423432212293</v>
      </c>
      <c r="I4422" s="128">
        <f t="shared" si="417"/>
        <v>19640.744594045955</v>
      </c>
      <c r="J4422" s="3">
        <f t="shared" si="418"/>
        <v>19786.548621817354</v>
      </c>
      <c r="K4422" s="122">
        <f t="shared" si="419"/>
        <v>1.4070616182442137</v>
      </c>
      <c r="M4422" s="39" t="s">
        <v>2116</v>
      </c>
      <c r="N4422" s="3">
        <v>14062.318497826542</v>
      </c>
      <c r="O4422" s="3">
        <v>19786.546875</v>
      </c>
      <c r="P4422" s="110">
        <v>1.4070614576339722</v>
      </c>
    </row>
    <row r="4423" spans="2:16" x14ac:dyDescent="0.2">
      <c r="B4423" s="102" t="s">
        <v>2115</v>
      </c>
      <c r="C4423" s="119">
        <v>11519.549582986721</v>
      </c>
      <c r="D4423" s="125">
        <v>0.91300621275882221</v>
      </c>
      <c r="E4423" s="119">
        <f t="shared" si="414"/>
        <v>10517.420337450176</v>
      </c>
      <c r="F4423" s="121">
        <f t="shared" si="415"/>
        <v>10776.135963876077</v>
      </c>
      <c r="G4423" s="110">
        <f t="shared" si="416"/>
        <v>0.93546504455273183</v>
      </c>
      <c r="H4423" s="130">
        <v>1.240931648079721</v>
      </c>
      <c r="I4423" s="128">
        <f t="shared" si="417"/>
        <v>13372.448161583892</v>
      </c>
      <c r="J4423" s="3">
        <f t="shared" si="418"/>
        <v>13471.719184318654</v>
      </c>
      <c r="K4423" s="122">
        <f t="shared" si="419"/>
        <v>1.1694657926743162</v>
      </c>
      <c r="M4423" s="39" t="s">
        <v>2115</v>
      </c>
      <c r="N4423" s="3">
        <v>11519.549582986721</v>
      </c>
      <c r="O4423" s="3">
        <v>13471.7197265625</v>
      </c>
      <c r="P4423" s="110">
        <v>1.1694657802581787</v>
      </c>
    </row>
    <row r="4424" spans="2:16" x14ac:dyDescent="0.2">
      <c r="B4424" s="102" t="s">
        <v>2114</v>
      </c>
      <c r="C4424" s="119">
        <v>7565.8796547999809</v>
      </c>
      <c r="D4424" s="125">
        <v>0.89547193876074016</v>
      </c>
      <c r="E4424" s="119">
        <f t="shared" si="414"/>
        <v>6775.032922914178</v>
      </c>
      <c r="F4424" s="121">
        <f t="shared" si="415"/>
        <v>6941.6904140545194</v>
      </c>
      <c r="G4424" s="110">
        <f t="shared" si="416"/>
        <v>0.91749944894385671</v>
      </c>
      <c r="H4424" s="130">
        <v>1.3921445844417586</v>
      </c>
      <c r="I4424" s="128">
        <f t="shared" si="417"/>
        <v>9663.8367167972683</v>
      </c>
      <c r="J4424" s="3">
        <f t="shared" si="418"/>
        <v>9735.5766811498088</v>
      </c>
      <c r="K4424" s="122">
        <f t="shared" si="419"/>
        <v>1.2867739278635391</v>
      </c>
      <c r="M4424" s="39" t="s">
        <v>2114</v>
      </c>
      <c r="N4424" s="3">
        <v>7565.8796547999809</v>
      </c>
      <c r="O4424" s="3">
        <v>9735.5771484375</v>
      </c>
      <c r="P4424" s="110">
        <v>1.2867740392684937</v>
      </c>
    </row>
    <row r="4425" spans="2:16" x14ac:dyDescent="0.2">
      <c r="B4425" s="102" t="s">
        <v>2113</v>
      </c>
      <c r="C4425" s="119">
        <v>8507.2048883828666</v>
      </c>
      <c r="D4425" s="125">
        <v>0.9912526107121804</v>
      </c>
      <c r="E4425" s="119">
        <f t="shared" si="414"/>
        <v>8432.7890554729402</v>
      </c>
      <c r="F4425" s="121">
        <f t="shared" si="415"/>
        <v>8640.2253119887737</v>
      </c>
      <c r="G4425" s="110">
        <f t="shared" si="416"/>
        <v>1.0156362078204506</v>
      </c>
      <c r="H4425" s="130">
        <v>0.99490977359531296</v>
      </c>
      <c r="I4425" s="128">
        <f t="shared" si="417"/>
        <v>8596.2446089632449</v>
      </c>
      <c r="J4425" s="3">
        <f t="shared" si="418"/>
        <v>8660.0592511064442</v>
      </c>
      <c r="K4425" s="122">
        <f t="shared" si="419"/>
        <v>1.0179676362247148</v>
      </c>
      <c r="M4425" s="39" t="s">
        <v>2113</v>
      </c>
      <c r="N4425" s="3">
        <v>8507.2048883828666</v>
      </c>
      <c r="O4425" s="3">
        <v>8660.05859375</v>
      </c>
      <c r="P4425" s="110">
        <v>1.0179675817489624</v>
      </c>
    </row>
    <row r="4426" spans="2:16" x14ac:dyDescent="0.2">
      <c r="B4426" s="102" t="s">
        <v>2112</v>
      </c>
      <c r="C4426" s="119">
        <v>10319.426230411455</v>
      </c>
      <c r="D4426" s="125">
        <v>0.91083122259045624</v>
      </c>
      <c r="E4426" s="119">
        <f t="shared" si="414"/>
        <v>9399.2556098776877</v>
      </c>
      <c r="F4426" s="121">
        <f t="shared" si="415"/>
        <v>9630.4657569503306</v>
      </c>
      <c r="G4426" s="110">
        <f t="shared" si="416"/>
        <v>0.93323655229679825</v>
      </c>
      <c r="H4426" s="130">
        <v>1.2587671849406039</v>
      </c>
      <c r="I4426" s="128">
        <f t="shared" si="417"/>
        <v>12122.51427054325</v>
      </c>
      <c r="J4426" s="3">
        <f t="shared" si="418"/>
        <v>12212.506347925962</v>
      </c>
      <c r="K4426" s="122">
        <f t="shared" si="419"/>
        <v>1.1834481952044564</v>
      </c>
      <c r="M4426" s="39" t="s">
        <v>2112</v>
      </c>
      <c r="N4426" s="3">
        <v>10319.426230411455</v>
      </c>
      <c r="O4426" s="3">
        <v>12212.505859375</v>
      </c>
      <c r="P4426" s="110">
        <v>1.1834481954574585</v>
      </c>
    </row>
    <row r="4427" spans="2:16" x14ac:dyDescent="0.2">
      <c r="B4427" s="102" t="s">
        <v>2111</v>
      </c>
      <c r="C4427" s="119">
        <v>12516.487752721114</v>
      </c>
      <c r="D4427" s="125">
        <v>0.88243791786758163</v>
      </c>
      <c r="E4427" s="119">
        <f t="shared" si="414"/>
        <v>11045.023391526305</v>
      </c>
      <c r="F4427" s="121">
        <f t="shared" si="415"/>
        <v>11316.717405262018</v>
      </c>
      <c r="G4427" s="110">
        <f t="shared" si="416"/>
        <v>0.90414480714062428</v>
      </c>
      <c r="H4427" s="130">
        <v>1.2247109145392592</v>
      </c>
      <c r="I4427" s="128">
        <f t="shared" si="417"/>
        <v>13859.707322980797</v>
      </c>
      <c r="J4427" s="3">
        <f t="shared" si="418"/>
        <v>13962.595537923318</v>
      </c>
      <c r="K4427" s="122">
        <f t="shared" si="419"/>
        <v>1.1155362281953112</v>
      </c>
      <c r="M4427" s="39" t="s">
        <v>2111</v>
      </c>
      <c r="N4427" s="3">
        <v>12516.487752721114</v>
      </c>
      <c r="O4427" s="3">
        <v>13962.5966796875</v>
      </c>
      <c r="P4427" s="110">
        <v>1.1155363321304321</v>
      </c>
    </row>
    <row r="4428" spans="2:16" x14ac:dyDescent="0.2">
      <c r="B4428" s="102" t="s">
        <v>2110</v>
      </c>
      <c r="C4428" s="119">
        <v>17166.381760277483</v>
      </c>
      <c r="D4428" s="125">
        <v>0.939345264590981</v>
      </c>
      <c r="E4428" s="119">
        <f t="shared" si="414"/>
        <v>16125.159416677643</v>
      </c>
      <c r="F4428" s="121">
        <f t="shared" si="415"/>
        <v>16521.81853895769</v>
      </c>
      <c r="G4428" s="110">
        <f t="shared" si="416"/>
        <v>0.96245200471940484</v>
      </c>
      <c r="H4428" s="130">
        <v>0.98483757742458011</v>
      </c>
      <c r="I4428" s="128">
        <f t="shared" si="417"/>
        <v>16271.307744555608</v>
      </c>
      <c r="J4428" s="3">
        <f t="shared" si="418"/>
        <v>16392.098593135928</v>
      </c>
      <c r="K4428" s="122">
        <f t="shared" si="419"/>
        <v>0.95489537760757337</v>
      </c>
      <c r="M4428" s="39" t="s">
        <v>2110</v>
      </c>
      <c r="N4428" s="3">
        <v>17166.381760277483</v>
      </c>
      <c r="O4428" s="3">
        <v>16392.09765625</v>
      </c>
      <c r="P4428" s="110">
        <v>0.95489531755447388</v>
      </c>
    </row>
    <row r="4429" spans="2:16" x14ac:dyDescent="0.2">
      <c r="B4429" s="102" t="s">
        <v>2109</v>
      </c>
      <c r="C4429" s="119">
        <v>14701.088213169383</v>
      </c>
      <c r="D4429" s="125">
        <v>0.87999967898378939</v>
      </c>
      <c r="E4429" s="119">
        <f t="shared" si="414"/>
        <v>12936.952908301428</v>
      </c>
      <c r="F4429" s="121">
        <f t="shared" si="415"/>
        <v>13255.186065133214</v>
      </c>
      <c r="G4429" s="110">
        <f t="shared" si="416"/>
        <v>0.90164659057409668</v>
      </c>
      <c r="H4429" s="130">
        <v>1.5772010196551942</v>
      </c>
      <c r="I4429" s="128">
        <f t="shared" si="417"/>
        <v>20906.092977647426</v>
      </c>
      <c r="J4429" s="3">
        <f t="shared" si="418"/>
        <v>21061.290381010047</v>
      </c>
      <c r="K4429" s="122">
        <f t="shared" si="419"/>
        <v>1.4326347870046199</v>
      </c>
      <c r="M4429" s="39" t="s">
        <v>2109</v>
      </c>
      <c r="N4429" s="3">
        <v>14701.088213169383</v>
      </c>
      <c r="O4429" s="3">
        <v>21061.2890625</v>
      </c>
      <c r="P4429" s="110">
        <v>1.432634711265564</v>
      </c>
    </row>
    <row r="4430" spans="2:16" x14ac:dyDescent="0.2">
      <c r="B4430" s="102" t="s">
        <v>2108</v>
      </c>
      <c r="C4430" s="119">
        <v>2509.0013434200282</v>
      </c>
      <c r="D4430" s="125">
        <v>0.9402697816950254</v>
      </c>
      <c r="E4430" s="119">
        <f t="shared" si="414"/>
        <v>2359.1381454500752</v>
      </c>
      <c r="F4430" s="121">
        <f t="shared" si="415"/>
        <v>2417.1700471467348</v>
      </c>
      <c r="G4430" s="110">
        <f t="shared" si="416"/>
        <v>0.96339926380903496</v>
      </c>
      <c r="H4430" s="130">
        <v>1.3117090964427387</v>
      </c>
      <c r="I4430" s="128">
        <f t="shared" si="417"/>
        <v>3170.6239384912956</v>
      </c>
      <c r="J4430" s="3">
        <f t="shared" si="418"/>
        <v>3194.161220317189</v>
      </c>
      <c r="K4430" s="122">
        <f t="shared" si="419"/>
        <v>1.2730807134456201</v>
      </c>
      <c r="M4430" s="39" t="s">
        <v>2108</v>
      </c>
      <c r="N4430" s="3">
        <v>2509.0013434200282</v>
      </c>
      <c r="O4430" s="3">
        <v>3194.161376953125</v>
      </c>
      <c r="P4430" s="110">
        <v>1.2730808258056641</v>
      </c>
    </row>
    <row r="4431" spans="2:16" x14ac:dyDescent="0.2">
      <c r="B4431" s="102" t="s">
        <v>2107</v>
      </c>
      <c r="C4431" s="119">
        <v>15258.595561812714</v>
      </c>
      <c r="D4431" s="125">
        <v>1.0086919880049594</v>
      </c>
      <c r="E4431" s="119">
        <f t="shared" si="414"/>
        <v>15391.223091408516</v>
      </c>
      <c r="F4431" s="121">
        <f t="shared" si="415"/>
        <v>15769.828281254899</v>
      </c>
      <c r="G4431" s="110">
        <f t="shared" si="416"/>
        <v>1.0335045723815914</v>
      </c>
      <c r="H4431" s="130">
        <v>1.2800519776190218</v>
      </c>
      <c r="I4431" s="128">
        <f t="shared" si="417"/>
        <v>20186.199878132709</v>
      </c>
      <c r="J4431" s="3">
        <f t="shared" si="418"/>
        <v>20336.053119873988</v>
      </c>
      <c r="K4431" s="122">
        <f t="shared" si="419"/>
        <v>1.3327604783475941</v>
      </c>
      <c r="M4431" s="39" t="s">
        <v>2107</v>
      </c>
      <c r="N4431" s="3">
        <v>15258.595561812714</v>
      </c>
      <c r="O4431" s="3">
        <v>20336.0546875</v>
      </c>
      <c r="P4431" s="110">
        <v>1.3327605724334717</v>
      </c>
    </row>
    <row r="4432" spans="2:16" x14ac:dyDescent="0.2">
      <c r="B4432" s="102" t="s">
        <v>2106</v>
      </c>
      <c r="C4432" s="119">
        <v>4932.4014398107129</v>
      </c>
      <c r="D4432" s="125">
        <v>0.94303731985277273</v>
      </c>
      <c r="E4432" s="119">
        <f t="shared" si="414"/>
        <v>4651.4386342370517</v>
      </c>
      <c r="F4432" s="121">
        <f t="shared" si="415"/>
        <v>4765.8583133434613</v>
      </c>
      <c r="G4432" s="110">
        <f t="shared" si="416"/>
        <v>0.96623488000732505</v>
      </c>
      <c r="H4432" s="130">
        <v>1.1901429491080697</v>
      </c>
      <c r="I4432" s="128">
        <f t="shared" si="417"/>
        <v>5672.0526680737985</v>
      </c>
      <c r="J4432" s="3">
        <f t="shared" si="418"/>
        <v>5714.1594283738823</v>
      </c>
      <c r="K4432" s="122">
        <f t="shared" si="419"/>
        <v>1.158494396310364</v>
      </c>
      <c r="M4432" s="39" t="s">
        <v>2106</v>
      </c>
      <c r="N4432" s="3">
        <v>4932.4014398107129</v>
      </c>
      <c r="O4432" s="3">
        <v>5714.1591796875</v>
      </c>
      <c r="P4432" s="110">
        <v>1.1584943532943726</v>
      </c>
    </row>
    <row r="4433" spans="2:16" x14ac:dyDescent="0.2">
      <c r="B4433" s="102" t="s">
        <v>2105</v>
      </c>
      <c r="C4433" s="119">
        <v>7983.9257150829017</v>
      </c>
      <c r="D4433" s="125">
        <v>1.1851667397757912</v>
      </c>
      <c r="E4433" s="119">
        <f t="shared" si="414"/>
        <v>9462.2832103569053</v>
      </c>
      <c r="F4433" s="121">
        <f t="shared" si="415"/>
        <v>9695.0437590125348</v>
      </c>
      <c r="G4433" s="110">
        <f t="shared" si="416"/>
        <v>1.2143203863604417</v>
      </c>
      <c r="H4433" s="130">
        <v>1.0352412978239265</v>
      </c>
      <c r="I4433" s="128">
        <f t="shared" si="417"/>
        <v>10036.709683539895</v>
      </c>
      <c r="J4433" s="3">
        <f t="shared" si="418"/>
        <v>10111.217688591594</v>
      </c>
      <c r="K4433" s="122">
        <f t="shared" si="419"/>
        <v>1.2664468645405731</v>
      </c>
      <c r="M4433" s="39" t="s">
        <v>2105</v>
      </c>
      <c r="N4433" s="3">
        <v>7983.9257150829017</v>
      </c>
      <c r="O4433" s="3">
        <v>10111.216796875</v>
      </c>
      <c r="P4433" s="110">
        <v>1.2664467096328735</v>
      </c>
    </row>
    <row r="4434" spans="2:16" x14ac:dyDescent="0.2">
      <c r="B4434" s="102" t="s">
        <v>2104</v>
      </c>
      <c r="C4434" s="119">
        <v>11528.214840249988</v>
      </c>
      <c r="D4434" s="125">
        <v>1.065926547202297</v>
      </c>
      <c r="E4434" s="119">
        <f t="shared" si="414"/>
        <v>12288.230240073948</v>
      </c>
      <c r="F4434" s="121">
        <f t="shared" si="415"/>
        <v>12590.505615805218</v>
      </c>
      <c r="G4434" s="110">
        <f t="shared" si="416"/>
        <v>1.0921470314593993</v>
      </c>
      <c r="H4434" s="130">
        <v>0.98794587361588238</v>
      </c>
      <c r="I4434" s="128">
        <f t="shared" si="417"/>
        <v>12438.738069872359</v>
      </c>
      <c r="J4434" s="3">
        <f t="shared" si="418"/>
        <v>12531.077650090241</v>
      </c>
      <c r="K4434" s="122">
        <f t="shared" si="419"/>
        <v>1.0869920298794939</v>
      </c>
      <c r="M4434" s="39" t="s">
        <v>2104</v>
      </c>
      <c r="N4434" s="3">
        <v>11528.214840249988</v>
      </c>
      <c r="O4434" s="3">
        <v>12531.0791015625</v>
      </c>
      <c r="P4434" s="110">
        <v>1.0869921445846558</v>
      </c>
    </row>
    <row r="4435" spans="2:16" x14ac:dyDescent="0.2">
      <c r="B4435" s="102" t="s">
        <v>2103</v>
      </c>
      <c r="C4435" s="119">
        <v>18445.156864463392</v>
      </c>
      <c r="D4435" s="125">
        <v>0.98808768995538243</v>
      </c>
      <c r="E4435" s="119">
        <f t="shared" si="414"/>
        <v>18225.432437072297</v>
      </c>
      <c r="F4435" s="121">
        <f t="shared" si="415"/>
        <v>18673.755696821678</v>
      </c>
      <c r="G4435" s="110">
        <f t="shared" si="416"/>
        <v>1.0123934338991016</v>
      </c>
      <c r="H4435" s="130">
        <v>1.1185333864476545</v>
      </c>
      <c r="I4435" s="128">
        <f t="shared" si="417"/>
        <v>20887.219197262133</v>
      </c>
      <c r="J4435" s="3">
        <f t="shared" si="418"/>
        <v>21042.276490193282</v>
      </c>
      <c r="K4435" s="122">
        <f t="shared" si="419"/>
        <v>1.1408022520390448</v>
      </c>
      <c r="M4435" s="39" t="s">
        <v>2103</v>
      </c>
      <c r="N4435" s="3">
        <v>18445.156864463392</v>
      </c>
      <c r="O4435" s="3">
        <v>21042.279296875</v>
      </c>
      <c r="P4435" s="110">
        <v>1.1408023834228516</v>
      </c>
    </row>
    <row r="4436" spans="2:16" x14ac:dyDescent="0.2">
      <c r="B4436" s="102" t="s">
        <v>2102</v>
      </c>
      <c r="C4436" s="119">
        <v>5842.9064403769762</v>
      </c>
      <c r="D4436" s="125">
        <v>0.91854348042538536</v>
      </c>
      <c r="E4436" s="119">
        <f t="shared" si="414"/>
        <v>5366.9636175437672</v>
      </c>
      <c r="F4436" s="121">
        <f t="shared" si="415"/>
        <v>5498.9843326780347</v>
      </c>
      <c r="G4436" s="110">
        <f t="shared" si="416"/>
        <v>0.94113852220492644</v>
      </c>
      <c r="H4436" s="130">
        <v>1.2269632415219047</v>
      </c>
      <c r="I4436" s="128">
        <f t="shared" si="417"/>
        <v>6747.05164190081</v>
      </c>
      <c r="J4436" s="3">
        <f t="shared" si="418"/>
        <v>6797.1387096420704</v>
      </c>
      <c r="K4436" s="122">
        <f t="shared" si="419"/>
        <v>1.1633146583814764</v>
      </c>
      <c r="M4436" s="39" t="s">
        <v>2102</v>
      </c>
      <c r="N4436" s="3">
        <v>5842.9064403769762</v>
      </c>
      <c r="O4436" s="3">
        <v>6797.138671875</v>
      </c>
      <c r="P4436" s="110">
        <v>1.1633147001266479</v>
      </c>
    </row>
    <row r="4437" spans="2:16" x14ac:dyDescent="0.2">
      <c r="B4437" s="102" t="s">
        <v>2101</v>
      </c>
      <c r="C4437" s="119">
        <v>9479.1674897213379</v>
      </c>
      <c r="D4437" s="125">
        <v>1.144474429362214</v>
      </c>
      <c r="E4437" s="119">
        <f t="shared" si="414"/>
        <v>10848.664803627678</v>
      </c>
      <c r="F4437" s="121">
        <f t="shared" si="415"/>
        <v>11115.528637201114</v>
      </c>
      <c r="G4437" s="110">
        <f t="shared" si="416"/>
        <v>1.1726270950749791</v>
      </c>
      <c r="H4437" s="130">
        <v>0.96051886843537115</v>
      </c>
      <c r="I4437" s="128">
        <f t="shared" si="417"/>
        <v>10676.674988665378</v>
      </c>
      <c r="J4437" s="3">
        <f t="shared" si="418"/>
        <v>10755.933807448933</v>
      </c>
      <c r="K4437" s="122">
        <f t="shared" si="419"/>
        <v>1.1346918196257263</v>
      </c>
      <c r="M4437" s="39" t="s">
        <v>2101</v>
      </c>
      <c r="N4437" s="3">
        <v>9479.1674897213379</v>
      </c>
      <c r="O4437" s="3">
        <v>10755.93359375</v>
      </c>
      <c r="P4437" s="110">
        <v>1.1346918344497681</v>
      </c>
    </row>
    <row r="4438" spans="2:16" x14ac:dyDescent="0.2">
      <c r="B4438" s="102" t="s">
        <v>2100</v>
      </c>
      <c r="C4438" s="119">
        <v>7949.7996424473276</v>
      </c>
      <c r="D4438" s="125">
        <v>0.93164165219829398</v>
      </c>
      <c r="E4438" s="119">
        <f t="shared" si="414"/>
        <v>7406.3644735350354</v>
      </c>
      <c r="F4438" s="121">
        <f t="shared" si="415"/>
        <v>7588.5519456365537</v>
      </c>
      <c r="G4438" s="110">
        <f t="shared" si="416"/>
        <v>0.95455889292078255</v>
      </c>
      <c r="H4438" s="130">
        <v>0.92803860873702881</v>
      </c>
      <c r="I4438" s="128">
        <f t="shared" si="417"/>
        <v>7042.4691899572208</v>
      </c>
      <c r="J4438" s="3">
        <f t="shared" si="418"/>
        <v>7094.7493043100658</v>
      </c>
      <c r="K4438" s="122">
        <f t="shared" si="419"/>
        <v>0.89244378769349253</v>
      </c>
      <c r="M4438" s="39" t="s">
        <v>2100</v>
      </c>
      <c r="N4438" s="3">
        <v>7949.7996424473276</v>
      </c>
      <c r="O4438" s="3">
        <v>7094.7490234375</v>
      </c>
      <c r="P4438" s="110">
        <v>0.89244377613067627</v>
      </c>
    </row>
    <row r="4439" spans="2:16" x14ac:dyDescent="0.2">
      <c r="B4439" s="102" t="s">
        <v>2099</v>
      </c>
      <c r="C4439" s="119">
        <v>7923.1355129086314</v>
      </c>
      <c r="D4439" s="125">
        <v>0.92874039093235428</v>
      </c>
      <c r="E4439" s="119">
        <f t="shared" si="414"/>
        <v>7358.5359736687815</v>
      </c>
      <c r="F4439" s="121">
        <f t="shared" si="415"/>
        <v>7539.5469234000911</v>
      </c>
      <c r="G4439" s="110">
        <f t="shared" si="416"/>
        <v>0.95158626419003123</v>
      </c>
      <c r="H4439" s="130">
        <v>1.1875577177434624</v>
      </c>
      <c r="I4439" s="128">
        <f t="shared" si="417"/>
        <v>8953.6471371727566</v>
      </c>
      <c r="J4439" s="3">
        <f t="shared" si="418"/>
        <v>9020.1149744582835</v>
      </c>
      <c r="K4439" s="122">
        <f t="shared" si="419"/>
        <v>1.1384526946134415</v>
      </c>
      <c r="M4439" s="39" t="s">
        <v>2099</v>
      </c>
      <c r="N4439" s="3">
        <v>7923.1355129086314</v>
      </c>
      <c r="O4439" s="3">
        <v>9020.1142578125</v>
      </c>
      <c r="P4439" s="110">
        <v>1.1384526491165161</v>
      </c>
    </row>
    <row r="4440" spans="2:16" x14ac:dyDescent="0.2">
      <c r="B4440" s="102" t="s">
        <v>2098</v>
      </c>
      <c r="C4440" s="119">
        <v>6568.3750708472553</v>
      </c>
      <c r="D4440" s="125">
        <v>0.84030431705490161</v>
      </c>
      <c r="E4440" s="119">
        <f t="shared" si="414"/>
        <v>5519.4339280687436</v>
      </c>
      <c r="F4440" s="121">
        <f t="shared" si="415"/>
        <v>5655.2052256303732</v>
      </c>
      <c r="G4440" s="110">
        <f t="shared" si="416"/>
        <v>0.86097477148193791</v>
      </c>
      <c r="H4440" s="130">
        <v>1.3126660026179671</v>
      </c>
      <c r="I4440" s="128">
        <f t="shared" si="417"/>
        <v>7423.3956375124608</v>
      </c>
      <c r="J4440" s="3">
        <f t="shared" si="418"/>
        <v>7478.5035779730306</v>
      </c>
      <c r="K4440" s="122">
        <f t="shared" si="419"/>
        <v>1.1385622010480558</v>
      </c>
      <c r="M4440" s="39" t="s">
        <v>2098</v>
      </c>
      <c r="N4440" s="3">
        <v>6568.3750708472553</v>
      </c>
      <c r="O4440" s="3">
        <v>7478.50439453125</v>
      </c>
      <c r="P4440" s="110">
        <v>1.1385623216629028</v>
      </c>
    </row>
    <row r="4441" spans="2:16" x14ac:dyDescent="0.2">
      <c r="B4441" s="102" t="s">
        <v>2097</v>
      </c>
      <c r="C4441" s="119">
        <v>3157.6740213942203</v>
      </c>
      <c r="D4441" s="125">
        <v>0.89384937959404742</v>
      </c>
      <c r="E4441" s="119">
        <f t="shared" si="414"/>
        <v>2822.4849649834646</v>
      </c>
      <c r="F4441" s="121">
        <f t="shared" si="415"/>
        <v>2891.9146295175742</v>
      </c>
      <c r="G4441" s="110">
        <f t="shared" si="416"/>
        <v>0.91583697681393206</v>
      </c>
      <c r="H4441" s="130">
        <v>1.3494869931882965</v>
      </c>
      <c r="I4441" s="128">
        <f t="shared" si="417"/>
        <v>3902.6011779449177</v>
      </c>
      <c r="J4441" s="3">
        <f t="shared" si="418"/>
        <v>3931.5723285958084</v>
      </c>
      <c r="K4441" s="122">
        <f t="shared" si="419"/>
        <v>1.2450849270564939</v>
      </c>
      <c r="M4441" s="39" t="s">
        <v>2097</v>
      </c>
      <c r="N4441" s="3">
        <v>3157.6740213942203</v>
      </c>
      <c r="O4441" s="3">
        <v>3931.57275390625</v>
      </c>
      <c r="P4441" s="110">
        <v>1.2450851202011108</v>
      </c>
    </row>
    <row r="4442" spans="2:16" x14ac:dyDescent="0.2">
      <c r="B4442" s="102" t="s">
        <v>2096</v>
      </c>
      <c r="C4442" s="119">
        <v>15771.553577213561</v>
      </c>
      <c r="D4442" s="125">
        <v>0.9964841840876173</v>
      </c>
      <c r="E4442" s="119">
        <f t="shared" si="414"/>
        <v>15716.103698183797</v>
      </c>
      <c r="F4442" s="121">
        <f t="shared" si="415"/>
        <v>16102.700552050321</v>
      </c>
      <c r="G4442" s="110">
        <f t="shared" si="416"/>
        <v>1.0209964714773054</v>
      </c>
      <c r="H4442" s="130">
        <v>1.178164836216526</v>
      </c>
      <c r="I4442" s="128">
        <f t="shared" si="417"/>
        <v>18971.635558550126</v>
      </c>
      <c r="J4442" s="3">
        <f t="shared" si="418"/>
        <v>19112.472422682367</v>
      </c>
      <c r="K4442" s="122">
        <f t="shared" si="419"/>
        <v>1.2118319434488498</v>
      </c>
      <c r="M4442" s="39" t="s">
        <v>2096</v>
      </c>
      <c r="N4442" s="3">
        <v>15771.553577213561</v>
      </c>
      <c r="O4442" s="3">
        <v>19112.470703125</v>
      </c>
      <c r="P4442" s="110">
        <v>1.21183180809021</v>
      </c>
    </row>
    <row r="4443" spans="2:16" x14ac:dyDescent="0.2">
      <c r="B4443" s="102" t="s">
        <v>2095</v>
      </c>
      <c r="C4443" s="119">
        <v>7738.857048388586</v>
      </c>
      <c r="D4443" s="125">
        <v>0.94741731867411061</v>
      </c>
      <c r="E4443" s="119">
        <f t="shared" si="414"/>
        <v>7331.927194386556</v>
      </c>
      <c r="F4443" s="121">
        <f t="shared" si="415"/>
        <v>7512.2836008192662</v>
      </c>
      <c r="G4443" s="110">
        <f t="shared" si="416"/>
        <v>0.97072262142166099</v>
      </c>
      <c r="H4443" s="130">
        <v>1.0950977883546242</v>
      </c>
      <c r="I4443" s="128">
        <f t="shared" si="417"/>
        <v>8226.6851567498907</v>
      </c>
      <c r="J4443" s="3">
        <f t="shared" si="418"/>
        <v>8287.7563562310424</v>
      </c>
      <c r="K4443" s="122">
        <f t="shared" si="419"/>
        <v>1.070927696998454</v>
      </c>
      <c r="M4443" s="39" t="s">
        <v>2095</v>
      </c>
      <c r="N4443" s="3">
        <v>7738.857048388586</v>
      </c>
      <c r="O4443" s="3">
        <v>8287.7568359375</v>
      </c>
      <c r="P4443" s="110">
        <v>1.0709277391433716</v>
      </c>
    </row>
    <row r="4444" spans="2:16" x14ac:dyDescent="0.2">
      <c r="B4444" s="102" t="s">
        <v>2094</v>
      </c>
      <c r="C4444" s="119">
        <v>17282.26761335041</v>
      </c>
      <c r="D4444" s="125">
        <v>0.98115469211246931</v>
      </c>
      <c r="E4444" s="119">
        <f t="shared" si="414"/>
        <v>16956.577959182123</v>
      </c>
      <c r="F4444" s="121">
        <f t="shared" si="415"/>
        <v>17373.688956745711</v>
      </c>
      <c r="G4444" s="110">
        <f t="shared" si="416"/>
        <v>1.0052898928219742</v>
      </c>
      <c r="H4444" s="130">
        <v>1.1732540435149239</v>
      </c>
      <c r="I4444" s="128">
        <f t="shared" si="417"/>
        <v>20383.750819272485</v>
      </c>
      <c r="J4444" s="3">
        <f t="shared" si="418"/>
        <v>20535.070590083997</v>
      </c>
      <c r="K4444" s="122">
        <f t="shared" si="419"/>
        <v>1.1882162138387917</v>
      </c>
      <c r="M4444" s="39" t="s">
        <v>2094</v>
      </c>
      <c r="N4444" s="3">
        <v>17282.26761335041</v>
      </c>
      <c r="O4444" s="3">
        <v>20535.072265625</v>
      </c>
      <c r="P4444" s="110">
        <v>1.1882163286209106</v>
      </c>
    </row>
    <row r="4445" spans="2:16" x14ac:dyDescent="0.2">
      <c r="B4445" s="102" t="s">
        <v>2093</v>
      </c>
      <c r="C4445" s="119">
        <v>4855.9318272995897</v>
      </c>
      <c r="D4445" s="125">
        <v>0.90051527758316263</v>
      </c>
      <c r="E4445" s="119">
        <f t="shared" si="414"/>
        <v>4372.8407973856038</v>
      </c>
      <c r="F4445" s="121">
        <f t="shared" si="415"/>
        <v>4480.4073117834332</v>
      </c>
      <c r="G4445" s="110">
        <f t="shared" si="416"/>
        <v>0.92266684770881813</v>
      </c>
      <c r="H4445" s="130">
        <v>1.2990674726969329</v>
      </c>
      <c r="I4445" s="128">
        <f t="shared" si="417"/>
        <v>5820.3514031713639</v>
      </c>
      <c r="J4445" s="3">
        <f t="shared" si="418"/>
        <v>5863.5590663820831</v>
      </c>
      <c r="K4445" s="122">
        <f t="shared" si="419"/>
        <v>1.2075044038752167</v>
      </c>
      <c r="M4445" s="39" t="s">
        <v>2093</v>
      </c>
      <c r="N4445" s="3">
        <v>4855.9318272995897</v>
      </c>
      <c r="O4445" s="3">
        <v>5863.55908203125</v>
      </c>
      <c r="P4445" s="110">
        <v>1.2075043916702271</v>
      </c>
    </row>
    <row r="4446" spans="2:16" x14ac:dyDescent="0.2">
      <c r="B4446" s="102" t="s">
        <v>2092</v>
      </c>
      <c r="C4446" s="119">
        <v>14723.999996889024</v>
      </c>
      <c r="D4446" s="125">
        <v>0.95591633311891921</v>
      </c>
      <c r="E4446" s="119">
        <f t="shared" si="414"/>
        <v>14074.912085869135</v>
      </c>
      <c r="F4446" s="121">
        <f t="shared" si="415"/>
        <v>14421.137641219329</v>
      </c>
      <c r="G4446" s="110">
        <f t="shared" si="416"/>
        <v>0.97943070118624798</v>
      </c>
      <c r="H4446" s="130">
        <v>1.1919865623457331</v>
      </c>
      <c r="I4446" s="128">
        <f t="shared" si="417"/>
        <v>17189.802282071683</v>
      </c>
      <c r="J4446" s="3">
        <f t="shared" si="418"/>
        <v>17317.411619758393</v>
      </c>
      <c r="K4446" s="122">
        <f t="shared" si="419"/>
        <v>1.1761349920821327</v>
      </c>
      <c r="M4446" s="39" t="s">
        <v>2092</v>
      </c>
      <c r="N4446" s="3">
        <v>14723.999996889024</v>
      </c>
      <c r="O4446" s="3">
        <v>17317.412109375</v>
      </c>
      <c r="P4446" s="110">
        <v>1.1761350631713867</v>
      </c>
    </row>
    <row r="4447" spans="2:16" x14ac:dyDescent="0.2">
      <c r="B4447" s="102" t="s">
        <v>2091</v>
      </c>
      <c r="C4447" s="119">
        <v>5004.6046592829071</v>
      </c>
      <c r="D4447" s="125">
        <v>0.89722193587831811</v>
      </c>
      <c r="E4447" s="119">
        <f t="shared" si="414"/>
        <v>4490.2410807074602</v>
      </c>
      <c r="F4447" s="121">
        <f t="shared" si="415"/>
        <v>4600.6954979243901</v>
      </c>
      <c r="G4447" s="110">
        <f t="shared" si="416"/>
        <v>0.91929249384178291</v>
      </c>
      <c r="H4447" s="130">
        <v>1.362291695381787</v>
      </c>
      <c r="I4447" s="128">
        <f t="shared" si="417"/>
        <v>6267.4892698027716</v>
      </c>
      <c r="J4447" s="3">
        <f t="shared" si="418"/>
        <v>6314.0162828279445</v>
      </c>
      <c r="K4447" s="122">
        <f t="shared" si="419"/>
        <v>1.2616413708356053</v>
      </c>
      <c r="M4447" s="39" t="s">
        <v>2091</v>
      </c>
      <c r="N4447" s="3">
        <v>5004.6046592829071</v>
      </c>
      <c r="O4447" s="3">
        <v>6314.015625</v>
      </c>
      <c r="P4447" s="110">
        <v>1.261641263961792</v>
      </c>
    </row>
    <row r="4448" spans="2:16" x14ac:dyDescent="0.2">
      <c r="B4448" s="102" t="s">
        <v>2090</v>
      </c>
      <c r="C4448" s="119">
        <v>13326.651083927143</v>
      </c>
      <c r="D4448" s="125">
        <v>0.96571669199275045</v>
      </c>
      <c r="E4448" s="119">
        <f t="shared" si="414"/>
        <v>12869.769400111723</v>
      </c>
      <c r="F4448" s="121">
        <f t="shared" si="415"/>
        <v>13186.349925133702</v>
      </c>
      <c r="G4448" s="110">
        <f t="shared" si="416"/>
        <v>0.98947213685494817</v>
      </c>
      <c r="H4448" s="130">
        <v>1.0872267541554532</v>
      </c>
      <c r="I4448" s="128">
        <f t="shared" si="417"/>
        <v>14336.552428261117</v>
      </c>
      <c r="J4448" s="3">
        <f t="shared" si="418"/>
        <v>14442.980526156651</v>
      </c>
      <c r="K4448" s="122">
        <f t="shared" si="419"/>
        <v>1.083766689410506</v>
      </c>
      <c r="M4448" s="39" t="s">
        <v>2090</v>
      </c>
      <c r="N4448" s="3">
        <v>13326.651083927143</v>
      </c>
      <c r="O4448" s="3">
        <v>14442.978515625</v>
      </c>
      <c r="P4448" s="110">
        <v>1.0837665796279907</v>
      </c>
    </row>
    <row r="4449" spans="2:16" x14ac:dyDescent="0.2">
      <c r="B4449" s="102" t="s">
        <v>2089</v>
      </c>
      <c r="C4449" s="119">
        <v>16160.194248338968</v>
      </c>
      <c r="D4449" s="125">
        <v>0.90282587644265933</v>
      </c>
      <c r="E4449" s="119">
        <f t="shared" si="414"/>
        <v>14589.841535740252</v>
      </c>
      <c r="F4449" s="121">
        <f t="shared" si="415"/>
        <v>14948.733723298174</v>
      </c>
      <c r="G4449" s="110">
        <f t="shared" si="416"/>
        <v>0.92503428446317626</v>
      </c>
      <c r="H4449" s="130">
        <v>1.1123293329046042</v>
      </c>
      <c r="I4449" s="128">
        <f t="shared" si="417"/>
        <v>16627.915010204819</v>
      </c>
      <c r="J4449" s="3">
        <f t="shared" si="418"/>
        <v>16751.353150256968</v>
      </c>
      <c r="K4449" s="122">
        <f t="shared" si="419"/>
        <v>1.0365811755003354</v>
      </c>
      <c r="M4449" s="39" t="s">
        <v>2089</v>
      </c>
      <c r="N4449" s="3">
        <v>16160.194248338968</v>
      </c>
      <c r="O4449" s="3">
        <v>16751.353515625</v>
      </c>
      <c r="P4449" s="110">
        <v>1.0365811586380005</v>
      </c>
    </row>
    <row r="4450" spans="2:16" x14ac:dyDescent="0.2">
      <c r="B4450" s="102" t="s">
        <v>2088</v>
      </c>
      <c r="C4450" s="119">
        <v>8065.2080776085113</v>
      </c>
      <c r="D4450" s="125">
        <v>0.92091109717737174</v>
      </c>
      <c r="E4450" s="119">
        <f t="shared" si="414"/>
        <v>7427.3396197142556</v>
      </c>
      <c r="F4450" s="121">
        <f t="shared" si="415"/>
        <v>7610.0430546573289</v>
      </c>
      <c r="G4450" s="110">
        <f t="shared" si="416"/>
        <v>0.94356437942191973</v>
      </c>
      <c r="H4450" s="130">
        <v>1.3998929329581529</v>
      </c>
      <c r="I4450" s="128">
        <f t="shared" si="417"/>
        <v>10653.245491722069</v>
      </c>
      <c r="J4450" s="3">
        <f t="shared" si="418"/>
        <v>10732.330380489548</v>
      </c>
      <c r="K4450" s="122">
        <f t="shared" si="419"/>
        <v>1.3306947914072775</v>
      </c>
      <c r="M4450" s="39" t="s">
        <v>2088</v>
      </c>
      <c r="N4450" s="3">
        <v>8065.2080776085113</v>
      </c>
      <c r="O4450" s="3">
        <v>10732.330078125</v>
      </c>
      <c r="P4450" s="110">
        <v>1.3306947946548462</v>
      </c>
    </row>
    <row r="4451" spans="2:16" x14ac:dyDescent="0.2">
      <c r="B4451" s="102" t="s">
        <v>2087</v>
      </c>
      <c r="C4451" s="119">
        <v>17076.849490374676</v>
      </c>
      <c r="D4451" s="125">
        <v>0.82346748311198725</v>
      </c>
      <c r="E4451" s="119">
        <f t="shared" si="414"/>
        <v>14062.230269321057</v>
      </c>
      <c r="F4451" s="121">
        <f t="shared" si="415"/>
        <v>14408.143867555609</v>
      </c>
      <c r="G4451" s="110">
        <f t="shared" si="416"/>
        <v>0.84372377209723159</v>
      </c>
      <c r="H4451" s="130">
        <v>1.2847286205933233</v>
      </c>
      <c r="I4451" s="128">
        <f t="shared" si="417"/>
        <v>18510.554796274864</v>
      </c>
      <c r="J4451" s="3">
        <f t="shared" si="418"/>
        <v>18647.968804825145</v>
      </c>
      <c r="K4451" s="122">
        <f t="shared" si="419"/>
        <v>1.0920028788293781</v>
      </c>
      <c r="M4451" s="39" t="s">
        <v>2087</v>
      </c>
      <c r="N4451" s="3">
        <v>17076.849490374676</v>
      </c>
      <c r="O4451" s="3">
        <v>18647.970703125</v>
      </c>
      <c r="P4451" s="110">
        <v>1.0920029878616333</v>
      </c>
    </row>
    <row r="4452" spans="2:16" x14ac:dyDescent="0.2">
      <c r="B4452" s="102" t="s">
        <v>2086</v>
      </c>
      <c r="C4452" s="119">
        <v>18776.209878775604</v>
      </c>
      <c r="D4452" s="125">
        <v>1.0498627001554524</v>
      </c>
      <c r="E4452" s="119">
        <f t="shared" si="414"/>
        <v>19712.442402016834</v>
      </c>
      <c r="F4452" s="121">
        <f t="shared" si="415"/>
        <v>20197.344281070069</v>
      </c>
      <c r="G4452" s="110">
        <f t="shared" si="416"/>
        <v>1.0756880334992898</v>
      </c>
      <c r="H4452" s="130">
        <v>1.2095487236071629</v>
      </c>
      <c r="I4452" s="128">
        <f t="shared" si="417"/>
        <v>24429.67199542273</v>
      </c>
      <c r="J4452" s="3">
        <f t="shared" si="418"/>
        <v>24611.02685989903</v>
      </c>
      <c r="K4452" s="122">
        <f t="shared" si="419"/>
        <v>1.310755845764114</v>
      </c>
      <c r="M4452" s="39" t="s">
        <v>2086</v>
      </c>
      <c r="N4452" s="3">
        <v>18776.209878775604</v>
      </c>
      <c r="O4452" s="3">
        <v>24611.029296875</v>
      </c>
      <c r="P4452" s="110">
        <v>1.3107559680938721</v>
      </c>
    </row>
    <row r="4453" spans="2:16" x14ac:dyDescent="0.2">
      <c r="B4453" s="102" t="s">
        <v>2085</v>
      </c>
      <c r="C4453" s="119">
        <v>12753.350505609524</v>
      </c>
      <c r="D4453" s="125">
        <v>0.88993247731281777</v>
      </c>
      <c r="E4453" s="119">
        <f t="shared" si="414"/>
        <v>11349.62080949576</v>
      </c>
      <c r="F4453" s="121">
        <f t="shared" si="415"/>
        <v>11628.807545711821</v>
      </c>
      <c r="G4453" s="110">
        <f t="shared" si="416"/>
        <v>0.91182372354597518</v>
      </c>
      <c r="H4453" s="130">
        <v>1.1868170658031412</v>
      </c>
      <c r="I4453" s="128">
        <f t="shared" si="417"/>
        <v>13801.267250191131</v>
      </c>
      <c r="J4453" s="3">
        <f t="shared" si="418"/>
        <v>13903.72163239604</v>
      </c>
      <c r="K4453" s="122">
        <f t="shared" si="419"/>
        <v>1.0902014828401783</v>
      </c>
      <c r="M4453" s="39" t="s">
        <v>2085</v>
      </c>
      <c r="N4453" s="3">
        <v>12753.350505609524</v>
      </c>
      <c r="O4453" s="3">
        <v>13903.7216796875</v>
      </c>
      <c r="P4453" s="110">
        <v>1.0902014970779419</v>
      </c>
    </row>
    <row r="4454" spans="2:16" x14ac:dyDescent="0.2">
      <c r="B4454" s="102" t="s">
        <v>2084</v>
      </c>
      <c r="C4454" s="119">
        <v>5325.3986456146013</v>
      </c>
      <c r="D4454" s="125">
        <v>0.87926061955749502</v>
      </c>
      <c r="E4454" s="119">
        <f t="shared" si="414"/>
        <v>4682.4133125337394</v>
      </c>
      <c r="F4454" s="121">
        <f t="shared" si="415"/>
        <v>4797.5949306938101</v>
      </c>
      <c r="G4454" s="110">
        <f t="shared" si="416"/>
        <v>0.90088935119337388</v>
      </c>
      <c r="H4454" s="130">
        <v>1.2683342117376266</v>
      </c>
      <c r="I4454" s="128">
        <f t="shared" si="417"/>
        <v>6084.9537846579669</v>
      </c>
      <c r="J4454" s="3">
        <f t="shared" si="418"/>
        <v>6130.1257365846213</v>
      </c>
      <c r="K4454" s="122">
        <f t="shared" si="419"/>
        <v>1.1511111457604593</v>
      </c>
      <c r="M4454" s="39" t="s">
        <v>2084</v>
      </c>
      <c r="N4454" s="3">
        <v>5325.3986456146013</v>
      </c>
      <c r="O4454" s="3">
        <v>6130.12548828125</v>
      </c>
      <c r="P4454" s="110">
        <v>1.1511111259460449</v>
      </c>
    </row>
    <row r="4455" spans="2:16" x14ac:dyDescent="0.2">
      <c r="B4455" s="102" t="s">
        <v>2083</v>
      </c>
      <c r="C4455" s="119">
        <v>5617.565128574719</v>
      </c>
      <c r="D4455" s="125">
        <v>0.94875442660053377</v>
      </c>
      <c r="E4455" s="119">
        <f t="shared" si="414"/>
        <v>5329.6897824520611</v>
      </c>
      <c r="F4455" s="121">
        <f t="shared" si="415"/>
        <v>5460.7936070099668</v>
      </c>
      <c r="G4455" s="110">
        <f t="shared" si="416"/>
        <v>0.97209262056129853</v>
      </c>
      <c r="H4455" s="130">
        <v>1.0263792390079625</v>
      </c>
      <c r="I4455" s="128">
        <f t="shared" si="417"/>
        <v>5604.8451867424355</v>
      </c>
      <c r="J4455" s="3">
        <f t="shared" si="418"/>
        <v>5646.4530290189414</v>
      </c>
      <c r="K4455" s="122">
        <f t="shared" si="419"/>
        <v>1.0051424237695579</v>
      </c>
      <c r="M4455" s="39" t="s">
        <v>2083</v>
      </c>
      <c r="N4455" s="3">
        <v>5617.565128574719</v>
      </c>
      <c r="O4455" s="3">
        <v>5646.45361328125</v>
      </c>
      <c r="P4455" s="110">
        <v>1.0051425695419312</v>
      </c>
    </row>
    <row r="4456" spans="2:16" x14ac:dyDescent="0.2">
      <c r="B4456" s="102" t="s">
        <v>2082</v>
      </c>
      <c r="C4456" s="119">
        <v>42883.398582897062</v>
      </c>
      <c r="D4456" s="125">
        <v>0.84232628940134191</v>
      </c>
      <c r="E4456" s="119">
        <f t="shared" si="414"/>
        <v>36121.814005250446</v>
      </c>
      <c r="F4456" s="121">
        <f t="shared" si="415"/>
        <v>37010.366277401423</v>
      </c>
      <c r="G4456" s="110">
        <f t="shared" si="416"/>
        <v>0.86304648186541011</v>
      </c>
      <c r="H4456" s="130">
        <v>1.126025362217199</v>
      </c>
      <c r="I4456" s="128">
        <f t="shared" si="417"/>
        <v>41674.611093302141</v>
      </c>
      <c r="J4456" s="3">
        <f t="shared" si="418"/>
        <v>41983.984606313054</v>
      </c>
      <c r="K4456" s="122">
        <f t="shared" si="419"/>
        <v>0.97902652293648396</v>
      </c>
      <c r="M4456" s="39" t="s">
        <v>2082</v>
      </c>
      <c r="N4456" s="3">
        <v>42883.398582897062</v>
      </c>
      <c r="O4456" s="3">
        <v>41983.984375</v>
      </c>
      <c r="P4456" s="110">
        <v>0.97902649641036987</v>
      </c>
    </row>
    <row r="4457" spans="2:16" x14ac:dyDescent="0.2">
      <c r="B4457" s="102" t="s">
        <v>2081</v>
      </c>
      <c r="C4457" s="119">
        <v>14865.472042473293</v>
      </c>
      <c r="D4457" s="125">
        <v>0.93590782043087251</v>
      </c>
      <c r="E4457" s="119">
        <f t="shared" si="414"/>
        <v>13912.711538947251</v>
      </c>
      <c r="F4457" s="121">
        <f t="shared" si="415"/>
        <v>14254.947160002046</v>
      </c>
      <c r="G4457" s="110">
        <f t="shared" si="416"/>
        <v>0.95893000365364323</v>
      </c>
      <c r="H4457" s="130">
        <v>1.3254188885250027</v>
      </c>
      <c r="I4457" s="128">
        <f t="shared" si="417"/>
        <v>18893.776220792555</v>
      </c>
      <c r="J4457" s="3">
        <f t="shared" si="418"/>
        <v>19034.035092324244</v>
      </c>
      <c r="K4457" s="122">
        <f t="shared" si="419"/>
        <v>1.280419151032717</v>
      </c>
      <c r="M4457" s="39" t="s">
        <v>2081</v>
      </c>
      <c r="N4457" s="3">
        <v>14865.472042473293</v>
      </c>
      <c r="O4457" s="3">
        <v>19034.037109375</v>
      </c>
      <c r="P4457" s="110">
        <v>1.2804192304611206</v>
      </c>
    </row>
    <row r="4458" spans="2:16" x14ac:dyDescent="0.2">
      <c r="B4458" s="102" t="s">
        <v>2080</v>
      </c>
      <c r="C4458" s="119">
        <v>7640.123430032917</v>
      </c>
      <c r="D4458" s="125">
        <v>0.9237840658019707</v>
      </c>
      <c r="E4458" s="119">
        <f t="shared" si="414"/>
        <v>7057.8242854247064</v>
      </c>
      <c r="F4458" s="121">
        <f t="shared" si="415"/>
        <v>7231.4380968557971</v>
      </c>
      <c r="G4458" s="110">
        <f t="shared" si="416"/>
        <v>0.94650801954709274</v>
      </c>
      <c r="H4458" s="130">
        <v>1.3371758139116223</v>
      </c>
      <c r="I4458" s="128">
        <f t="shared" si="417"/>
        <v>9669.7041229146635</v>
      </c>
      <c r="J4458" s="3">
        <f t="shared" si="418"/>
        <v>9741.4876442433851</v>
      </c>
      <c r="K4458" s="122">
        <f t="shared" si="419"/>
        <v>1.2750432284837334</v>
      </c>
      <c r="M4458" s="39" t="s">
        <v>2080</v>
      </c>
      <c r="N4458" s="3">
        <v>7640.123430032917</v>
      </c>
      <c r="O4458" s="3">
        <v>9741.4873046875</v>
      </c>
      <c r="P4458" s="110">
        <v>1.2750431299209595</v>
      </c>
    </row>
    <row r="4459" spans="2:16" x14ac:dyDescent="0.2">
      <c r="B4459" s="102" t="s">
        <v>2079</v>
      </c>
      <c r="C4459" s="119">
        <v>16321.713331096011</v>
      </c>
      <c r="D4459" s="125">
        <v>1.0455552148782277</v>
      </c>
      <c r="E4459" s="119">
        <f t="shared" si="414"/>
        <v>17065.252489074923</v>
      </c>
      <c r="F4459" s="121">
        <f t="shared" si="415"/>
        <v>17485.036746637226</v>
      </c>
      <c r="G4459" s="110">
        <f t="shared" si="416"/>
        <v>1.0712745893732161</v>
      </c>
      <c r="H4459" s="130">
        <v>1.2379650492650387</v>
      </c>
      <c r="I4459" s="128">
        <f t="shared" si="417"/>
        <v>21645.864377451762</v>
      </c>
      <c r="J4459" s="3">
        <f t="shared" si="418"/>
        <v>21806.553509969817</v>
      </c>
      <c r="K4459" s="122">
        <f t="shared" si="419"/>
        <v>1.3360456140608798</v>
      </c>
      <c r="M4459" s="39" t="s">
        <v>2079</v>
      </c>
      <c r="N4459" s="3">
        <v>16321.713331096011</v>
      </c>
      <c r="O4459" s="3">
        <v>21806.552734375</v>
      </c>
      <c r="P4459" s="110">
        <v>1.3360456228256226</v>
      </c>
    </row>
    <row r="4460" spans="2:16" x14ac:dyDescent="0.2">
      <c r="B4460" s="102" t="s">
        <v>2078</v>
      </c>
      <c r="C4460" s="119">
        <v>6887.2454669114431</v>
      </c>
      <c r="D4460" s="125">
        <v>0.93533703351208453</v>
      </c>
      <c r="E4460" s="119">
        <f t="shared" si="414"/>
        <v>6441.8957440905006</v>
      </c>
      <c r="F4460" s="121">
        <f t="shared" si="415"/>
        <v>6600.3584696761909</v>
      </c>
      <c r="G4460" s="110">
        <f t="shared" si="416"/>
        <v>0.95834517607749714</v>
      </c>
      <c r="H4460" s="130">
        <v>1.2812438348017565</v>
      </c>
      <c r="I4460" s="128">
        <f t="shared" si="417"/>
        <v>8456.6685967541762</v>
      </c>
      <c r="J4460" s="3">
        <f t="shared" si="418"/>
        <v>8519.4470895465747</v>
      </c>
      <c r="K4460" s="122">
        <f t="shared" si="419"/>
        <v>1.2369890300086961</v>
      </c>
      <c r="M4460" s="39" t="s">
        <v>2078</v>
      </c>
      <c r="N4460" s="3">
        <v>6887.2454669114431</v>
      </c>
      <c r="O4460" s="3">
        <v>8519.447265625</v>
      </c>
      <c r="P4460" s="110">
        <v>1.2369890213012695</v>
      </c>
    </row>
    <row r="4461" spans="2:16" x14ac:dyDescent="0.2">
      <c r="B4461" s="102" t="s">
        <v>2077</v>
      </c>
      <c r="C4461" s="119">
        <v>9085.8868728881152</v>
      </c>
      <c r="D4461" s="125">
        <v>0.99606163214004351</v>
      </c>
      <c r="E4461" s="119">
        <f t="shared" si="414"/>
        <v>9050.1033080487323</v>
      </c>
      <c r="F4461" s="121">
        <f t="shared" si="415"/>
        <v>9272.7247372050551</v>
      </c>
      <c r="G4461" s="110">
        <f t="shared" si="416"/>
        <v>1.0205635252706542</v>
      </c>
      <c r="H4461" s="130">
        <v>1.1981340682738495</v>
      </c>
      <c r="I4461" s="128">
        <f t="shared" si="417"/>
        <v>11109.967413371056</v>
      </c>
      <c r="J4461" s="3">
        <f t="shared" si="418"/>
        <v>11192.442799653996</v>
      </c>
      <c r="K4461" s="122">
        <f t="shared" si="419"/>
        <v>1.2318492356592894</v>
      </c>
      <c r="M4461" s="39" t="s">
        <v>2077</v>
      </c>
      <c r="N4461" s="3">
        <v>9085.8868728881152</v>
      </c>
      <c r="O4461" s="3">
        <v>11192.44140625</v>
      </c>
      <c r="P4461" s="110">
        <v>1.2318490743637085</v>
      </c>
    </row>
    <row r="4462" spans="2:16" x14ac:dyDescent="0.2">
      <c r="B4462" s="102" t="s">
        <v>2076</v>
      </c>
      <c r="C4462" s="119">
        <v>14062.296343374266</v>
      </c>
      <c r="D4462" s="125">
        <v>1.0716747537559517</v>
      </c>
      <c r="E4462" s="119">
        <f t="shared" si="414"/>
        <v>15070.207971028836</v>
      </c>
      <c r="F4462" s="121">
        <f t="shared" si="415"/>
        <v>15440.916583074153</v>
      </c>
      <c r="G4462" s="110">
        <f t="shared" si="416"/>
        <v>1.0980366368363053</v>
      </c>
      <c r="H4462" s="130">
        <v>1.2398994527374763</v>
      </c>
      <c r="I4462" s="128">
        <f t="shared" si="417"/>
        <v>19145.184021118665</v>
      </c>
      <c r="J4462" s="3">
        <f t="shared" si="418"/>
        <v>19287.309230747935</v>
      </c>
      <c r="K4462" s="122">
        <f t="shared" si="419"/>
        <v>1.3715618530422693</v>
      </c>
      <c r="M4462" s="39" t="s">
        <v>2076</v>
      </c>
      <c r="N4462" s="3">
        <v>14062.296343374266</v>
      </c>
      <c r="O4462" s="3">
        <v>19287.30859375</v>
      </c>
      <c r="P4462" s="110">
        <v>1.3715617656707764</v>
      </c>
    </row>
    <row r="4463" spans="2:16" x14ac:dyDescent="0.2">
      <c r="B4463" s="102" t="s">
        <v>2075</v>
      </c>
      <c r="C4463" s="119">
        <v>5374.1476189465247</v>
      </c>
      <c r="D4463" s="125">
        <v>1.134526117848111</v>
      </c>
      <c r="E4463" s="119">
        <f t="shared" si="414"/>
        <v>6097.11083486607</v>
      </c>
      <c r="F4463" s="121">
        <f t="shared" si="415"/>
        <v>6247.0922750309828</v>
      </c>
      <c r="G4463" s="110">
        <f t="shared" si="416"/>
        <v>1.1624340673127209</v>
      </c>
      <c r="H4463" s="130">
        <v>1.216915138761445</v>
      </c>
      <c r="I4463" s="128">
        <f t="shared" si="417"/>
        <v>7602.1811627248799</v>
      </c>
      <c r="J4463" s="3">
        <f t="shared" si="418"/>
        <v>7658.616326273067</v>
      </c>
      <c r="K4463" s="122">
        <f t="shared" si="419"/>
        <v>1.4250848449478131</v>
      </c>
      <c r="M4463" s="39" t="s">
        <v>2075</v>
      </c>
      <c r="N4463" s="3">
        <v>5374.1476189465247</v>
      </c>
      <c r="O4463" s="3">
        <v>7658.6162109375</v>
      </c>
      <c r="P4463" s="110">
        <v>1.4250848293304443</v>
      </c>
    </row>
    <row r="4464" spans="2:16" x14ac:dyDescent="0.2">
      <c r="B4464" s="102" t="s">
        <v>2074</v>
      </c>
      <c r="C4464" s="119">
        <v>7689.9444294228151</v>
      </c>
      <c r="D4464" s="125">
        <v>1.1995041841152898</v>
      </c>
      <c r="E4464" s="119">
        <f t="shared" si="414"/>
        <v>9224.1205187067317</v>
      </c>
      <c r="F4464" s="121">
        <f t="shared" si="415"/>
        <v>9451.0225575772056</v>
      </c>
      <c r="G4464" s="110">
        <f t="shared" si="416"/>
        <v>1.2290105142263781</v>
      </c>
      <c r="H4464" s="130">
        <v>0.91592218384500468</v>
      </c>
      <c r="I4464" s="128">
        <f t="shared" si="417"/>
        <v>8656.4012205045165</v>
      </c>
      <c r="J4464" s="3">
        <f t="shared" si="418"/>
        <v>8720.6624381946749</v>
      </c>
      <c r="K4464" s="122">
        <f t="shared" si="419"/>
        <v>1.1340345197851089</v>
      </c>
      <c r="M4464" s="39" t="s">
        <v>2074</v>
      </c>
      <c r="N4464" s="3">
        <v>7689.9444294228151</v>
      </c>
      <c r="O4464" s="3">
        <v>8720.662109375</v>
      </c>
      <c r="P4464" s="110">
        <v>1.1340345144271851</v>
      </c>
    </row>
    <row r="4465" spans="2:16" x14ac:dyDescent="0.2">
      <c r="B4465" s="102" t="s">
        <v>2073</v>
      </c>
      <c r="C4465" s="119">
        <v>4435.5578788799685</v>
      </c>
      <c r="D4465" s="125">
        <v>1.043960898347926</v>
      </c>
      <c r="E4465" s="119">
        <f t="shared" si="414"/>
        <v>4630.5489879097531</v>
      </c>
      <c r="F4465" s="121">
        <f t="shared" si="415"/>
        <v>4744.4548073659844</v>
      </c>
      <c r="G4465" s="110">
        <f t="shared" si="416"/>
        <v>1.0696410546138597</v>
      </c>
      <c r="H4465" s="130">
        <v>0.95728372739701351</v>
      </c>
      <c r="I4465" s="128">
        <f t="shared" si="417"/>
        <v>4541.7893824619887</v>
      </c>
      <c r="J4465" s="3">
        <f t="shared" si="418"/>
        <v>4575.505578000374</v>
      </c>
      <c r="K4465" s="122">
        <f t="shared" si="419"/>
        <v>1.031551318445594</v>
      </c>
      <c r="M4465" s="39" t="s">
        <v>2073</v>
      </c>
      <c r="N4465" s="3">
        <v>4435.5578788799685</v>
      </c>
      <c r="O4465" s="3">
        <v>4575.505859375</v>
      </c>
      <c r="P4465" s="110">
        <v>1.0315513610839844</v>
      </c>
    </row>
    <row r="4466" spans="2:16" x14ac:dyDescent="0.2">
      <c r="B4466" s="102" t="s">
        <v>2072</v>
      </c>
      <c r="C4466" s="119">
        <v>4702.1198372236668</v>
      </c>
      <c r="D4466" s="125">
        <v>0.85462640469258022</v>
      </c>
      <c r="E4466" s="119">
        <f t="shared" si="414"/>
        <v>4018.555770920123</v>
      </c>
      <c r="F4466" s="121">
        <f t="shared" si="415"/>
        <v>4117.4073086778199</v>
      </c>
      <c r="G4466" s="110">
        <f t="shared" si="416"/>
        <v>0.87564916489004541</v>
      </c>
      <c r="H4466" s="130">
        <v>1.2182274481913704</v>
      </c>
      <c r="I4466" s="128">
        <f t="shared" si="417"/>
        <v>5015.9385988150789</v>
      </c>
      <c r="J4466" s="3">
        <f t="shared" si="418"/>
        <v>5053.1746642432181</v>
      </c>
      <c r="K4466" s="122">
        <f t="shared" si="419"/>
        <v>1.0746588430691357</v>
      </c>
      <c r="M4466" s="39" t="s">
        <v>2072</v>
      </c>
      <c r="N4466" s="3">
        <v>4702.1198372236668</v>
      </c>
      <c r="O4466" s="3">
        <v>5053.17431640625</v>
      </c>
      <c r="P4466" s="110">
        <v>1.0746587514877319</v>
      </c>
    </row>
    <row r="4467" spans="2:16" x14ac:dyDescent="0.2">
      <c r="B4467" s="102" t="s">
        <v>2071</v>
      </c>
      <c r="C4467" s="119">
        <v>19518.317571744919</v>
      </c>
      <c r="D4467" s="125">
        <v>0.99936186608528499</v>
      </c>
      <c r="E4467" s="119">
        <f t="shared" si="414"/>
        <v>19505.862271344213</v>
      </c>
      <c r="F4467" s="121">
        <f t="shared" si="415"/>
        <v>19985.682532833507</v>
      </c>
      <c r="G4467" s="110">
        <f t="shared" si="416"/>
        <v>1.0239449409187376</v>
      </c>
      <c r="H4467" s="130">
        <v>1.0552431144491559</v>
      </c>
      <c r="I4467" s="128">
        <f t="shared" si="417"/>
        <v>21089.753880339325</v>
      </c>
      <c r="J4467" s="3">
        <f t="shared" si="418"/>
        <v>21246.314699392649</v>
      </c>
      <c r="K4467" s="122">
        <f t="shared" si="419"/>
        <v>1.0885320735916917</v>
      </c>
      <c r="M4467" s="39" t="s">
        <v>2071</v>
      </c>
      <c r="N4467" s="3">
        <v>19518.317571744919</v>
      </c>
      <c r="O4467" s="3">
        <v>21246.314453125</v>
      </c>
      <c r="P4467" s="110">
        <v>1.0885320901870728</v>
      </c>
    </row>
    <row r="4468" spans="2:16" x14ac:dyDescent="0.2">
      <c r="B4468" s="102" t="s">
        <v>2070</v>
      </c>
      <c r="C4468" s="119">
        <v>17967.17367023824</v>
      </c>
      <c r="D4468" s="125">
        <v>0.92503417516389685</v>
      </c>
      <c r="E4468" s="119">
        <f t="shared" si="414"/>
        <v>16620.249676075317</v>
      </c>
      <c r="F4468" s="121">
        <f t="shared" si="415"/>
        <v>17029.087410837106</v>
      </c>
      <c r="G4468" s="110">
        <f t="shared" si="416"/>
        <v>0.94778888006436823</v>
      </c>
      <c r="H4468" s="130">
        <v>1.3436130604681109</v>
      </c>
      <c r="I4468" s="128">
        <f t="shared" si="417"/>
        <v>22880.504253053823</v>
      </c>
      <c r="J4468" s="3">
        <f t="shared" si="418"/>
        <v>23050.358795052562</v>
      </c>
      <c r="K4468" s="122">
        <f t="shared" si="419"/>
        <v>1.2829151216606969</v>
      </c>
      <c r="M4468" s="39" t="s">
        <v>2070</v>
      </c>
      <c r="N4468" s="3">
        <v>17967.17367023824</v>
      </c>
      <c r="O4468" s="3">
        <v>23050.357421875</v>
      </c>
      <c r="P4468" s="110">
        <v>1.2829149961471558</v>
      </c>
    </row>
    <row r="4469" spans="2:16" x14ac:dyDescent="0.2">
      <c r="B4469" s="102" t="s">
        <v>2069</v>
      </c>
      <c r="C4469" s="119">
        <v>16676.593880775767</v>
      </c>
      <c r="D4469" s="125">
        <v>0.93141811649963058</v>
      </c>
      <c r="E4469" s="119">
        <f t="shared" si="414"/>
        <v>15532.881662061429</v>
      </c>
      <c r="F4469" s="121">
        <f t="shared" si="415"/>
        <v>15914.971478809579</v>
      </c>
      <c r="G4469" s="110">
        <f t="shared" si="416"/>
        <v>0.95432985851840157</v>
      </c>
      <c r="H4469" s="130">
        <v>1.1573032410460395</v>
      </c>
      <c r="I4469" s="128">
        <f t="shared" si="417"/>
        <v>18418.448073581607</v>
      </c>
      <c r="J4469" s="3">
        <f t="shared" si="418"/>
        <v>18555.178323372682</v>
      </c>
      <c r="K4469" s="122">
        <f t="shared" si="419"/>
        <v>1.1126479697249501</v>
      </c>
      <c r="M4469" s="39" t="s">
        <v>2069</v>
      </c>
      <c r="N4469" s="3">
        <v>16676.593880775767</v>
      </c>
      <c r="O4469" s="3">
        <v>18555.1796875</v>
      </c>
      <c r="P4469" s="110">
        <v>1.1126480102539063</v>
      </c>
    </row>
    <row r="4470" spans="2:16" x14ac:dyDescent="0.2">
      <c r="B4470" s="102" t="s">
        <v>2068</v>
      </c>
      <c r="C4470" s="119">
        <v>7389.4232756721931</v>
      </c>
      <c r="D4470" s="125">
        <v>0.91999482348424333</v>
      </c>
      <c r="E4470" s="119">
        <f t="shared" si="414"/>
        <v>6798.2311621523986</v>
      </c>
      <c r="F4470" s="121">
        <f t="shared" si="415"/>
        <v>6965.4593014939082</v>
      </c>
      <c r="G4470" s="110">
        <f t="shared" si="416"/>
        <v>0.94262556652099239</v>
      </c>
      <c r="H4470" s="130">
        <v>1.0890626876303064</v>
      </c>
      <c r="I4470" s="128">
        <f t="shared" si="417"/>
        <v>7585.8218274644723</v>
      </c>
      <c r="J4470" s="3">
        <f t="shared" si="418"/>
        <v>7642.1355466875102</v>
      </c>
      <c r="K4470" s="122">
        <f t="shared" si="419"/>
        <v>1.0341991873502914</v>
      </c>
      <c r="M4470" s="39" t="s">
        <v>2068</v>
      </c>
      <c r="N4470" s="3">
        <v>7389.4232756721931</v>
      </c>
      <c r="O4470" s="3">
        <v>7642.13525390625</v>
      </c>
      <c r="P4470" s="110">
        <v>1.0341991186141968</v>
      </c>
    </row>
    <row r="4471" spans="2:16" x14ac:dyDescent="0.2">
      <c r="B4471" s="102" t="s">
        <v>2067</v>
      </c>
      <c r="C4471" s="119">
        <v>2857.8684162008794</v>
      </c>
      <c r="D4471" s="125">
        <v>0.96376113562872501</v>
      </c>
      <c r="E4471" s="119">
        <f t="shared" si="414"/>
        <v>2754.3025102752254</v>
      </c>
      <c r="F4471" s="121">
        <f t="shared" si="415"/>
        <v>2822.0549701417331</v>
      </c>
      <c r="G4471" s="110">
        <f t="shared" si="416"/>
        <v>0.98746847620550871</v>
      </c>
      <c r="H4471" s="130">
        <v>1.3245056368794024</v>
      </c>
      <c r="I4471" s="128">
        <f t="shared" si="417"/>
        <v>3737.8277155362589</v>
      </c>
      <c r="J4471" s="3">
        <f t="shared" si="418"/>
        <v>3765.5756623328361</v>
      </c>
      <c r="K4471" s="122">
        <f t="shared" si="419"/>
        <v>1.3176168787150184</v>
      </c>
      <c r="M4471" s="39" t="s">
        <v>2067</v>
      </c>
      <c r="N4471" s="3">
        <v>2857.8684162008794</v>
      </c>
      <c r="O4471" s="3">
        <v>3765.57568359375</v>
      </c>
      <c r="P4471" s="110">
        <v>1.3176169395446777</v>
      </c>
    </row>
    <row r="4472" spans="2:16" x14ac:dyDescent="0.2">
      <c r="B4472" s="102" t="s">
        <v>2066</v>
      </c>
      <c r="C4472" s="119">
        <v>26308.679531885107</v>
      </c>
      <c r="D4472" s="125">
        <v>0.99682590202994348</v>
      </c>
      <c r="E4472" s="119">
        <f t="shared" si="414"/>
        <v>26225.173205588082</v>
      </c>
      <c r="F4472" s="121">
        <f t="shared" si="415"/>
        <v>26870.280265714995</v>
      </c>
      <c r="G4472" s="110">
        <f t="shared" si="416"/>
        <v>1.0213465952614327</v>
      </c>
      <c r="H4472" s="130">
        <v>1.2660498798225208</v>
      </c>
      <c r="I4472" s="128">
        <f t="shared" si="417"/>
        <v>34019.11510120592</v>
      </c>
      <c r="J4472" s="3">
        <f t="shared" si="418"/>
        <v>34271.657665426137</v>
      </c>
      <c r="K4472" s="122">
        <f t="shared" si="419"/>
        <v>1.302674945121826</v>
      </c>
      <c r="M4472" s="39" t="s">
        <v>2066</v>
      </c>
      <c r="N4472" s="3">
        <v>26308.679531885107</v>
      </c>
      <c r="O4472" s="3">
        <v>34271.66015625</v>
      </c>
      <c r="P4472" s="110">
        <v>1.3026750087738037</v>
      </c>
    </row>
    <row r="4473" spans="2:16" x14ac:dyDescent="0.2">
      <c r="B4473" s="102" t="s">
        <v>2065</v>
      </c>
      <c r="C4473" s="119">
        <v>3733.8958024783251</v>
      </c>
      <c r="D4473" s="125">
        <v>0.90673489717754241</v>
      </c>
      <c r="E4473" s="119">
        <f t="shared" si="414"/>
        <v>3385.6536265318414</v>
      </c>
      <c r="F4473" s="121">
        <f t="shared" si="415"/>
        <v>3468.9365486501433</v>
      </c>
      <c r="G4473" s="110">
        <f t="shared" si="416"/>
        <v>0.92903946230842371</v>
      </c>
      <c r="H4473" s="130">
        <v>1.2969068516090665</v>
      </c>
      <c r="I4473" s="128">
        <f t="shared" si="417"/>
        <v>4498.8875777414787</v>
      </c>
      <c r="J4473" s="3">
        <f t="shared" si="418"/>
        <v>4532.2852896349614</v>
      </c>
      <c r="K4473" s="122">
        <f t="shared" si="419"/>
        <v>1.2138221121828616</v>
      </c>
      <c r="M4473" s="39" t="s">
        <v>2065</v>
      </c>
      <c r="N4473" s="3">
        <v>3733.8958024783251</v>
      </c>
      <c r="O4473" s="3">
        <v>4532.28564453125</v>
      </c>
      <c r="P4473" s="110">
        <v>1.2138222455978394</v>
      </c>
    </row>
    <row r="4474" spans="2:16" x14ac:dyDescent="0.2">
      <c r="B4474" s="102" t="s">
        <v>2064</v>
      </c>
      <c r="C4474" s="119">
        <v>6013.6613385412038</v>
      </c>
      <c r="D4474" s="125">
        <v>0.93311896952484308</v>
      </c>
      <c r="E4474" s="119">
        <f t="shared" si="414"/>
        <v>5611.461471290957</v>
      </c>
      <c r="F4474" s="121">
        <f t="shared" si="415"/>
        <v>5749.4965334193021</v>
      </c>
      <c r="G4474" s="110">
        <f t="shared" si="416"/>
        <v>0.95607255043963235</v>
      </c>
      <c r="H4474" s="130">
        <v>1.2618959962976897</v>
      </c>
      <c r="I4474" s="128">
        <f t="shared" si="417"/>
        <v>7255.2666562492632</v>
      </c>
      <c r="J4474" s="3">
        <f t="shared" si="418"/>
        <v>7309.1264829972451</v>
      </c>
      <c r="K4474" s="122">
        <f t="shared" si="419"/>
        <v>1.215420368977794</v>
      </c>
      <c r="M4474" s="39" t="s">
        <v>2064</v>
      </c>
      <c r="N4474" s="3">
        <v>6013.6613385412038</v>
      </c>
      <c r="O4474" s="3">
        <v>7309.12646484375</v>
      </c>
      <c r="P4474" s="110">
        <v>1.2154203653335571</v>
      </c>
    </row>
    <row r="4475" spans="2:16" x14ac:dyDescent="0.2">
      <c r="B4475" s="102" t="s">
        <v>2063</v>
      </c>
      <c r="C4475" s="119">
        <v>12367.353257365789</v>
      </c>
      <c r="D4475" s="125">
        <v>0.95452838097239467</v>
      </c>
      <c r="E4475" s="119">
        <f t="shared" si="414"/>
        <v>11804.989681667037</v>
      </c>
      <c r="F4475" s="121">
        <f t="shared" si="415"/>
        <v>12095.37793301121</v>
      </c>
      <c r="G4475" s="110">
        <f t="shared" si="416"/>
        <v>0.97800860712112392</v>
      </c>
      <c r="H4475" s="130">
        <v>1.2578446159709094</v>
      </c>
      <c r="I4475" s="128">
        <f t="shared" si="417"/>
        <v>15214.106011171496</v>
      </c>
      <c r="J4475" s="3">
        <f t="shared" si="418"/>
        <v>15327.048670995215</v>
      </c>
      <c r="K4475" s="122">
        <f t="shared" si="419"/>
        <v>1.2393151834542029</v>
      </c>
      <c r="M4475" s="39" t="s">
        <v>2063</v>
      </c>
      <c r="N4475" s="3">
        <v>12367.353257365789</v>
      </c>
      <c r="O4475" s="3">
        <v>15327.0498046875</v>
      </c>
      <c r="P4475" s="110">
        <v>1.2393152713775635</v>
      </c>
    </row>
    <row r="4476" spans="2:16" x14ac:dyDescent="0.2">
      <c r="B4476" s="102" t="s">
        <v>2062</v>
      </c>
      <c r="C4476" s="119">
        <v>4344.2005963330585</v>
      </c>
      <c r="D4476" s="125">
        <v>0.90198315483072777</v>
      </c>
      <c r="E4476" s="119">
        <f t="shared" si="414"/>
        <v>3918.3957590980208</v>
      </c>
      <c r="F4476" s="121">
        <f t="shared" si="415"/>
        <v>4014.7834835469434</v>
      </c>
      <c r="G4476" s="110">
        <f t="shared" si="416"/>
        <v>0.92417083293433178</v>
      </c>
      <c r="H4476" s="130">
        <v>0.95547712895463577</v>
      </c>
      <c r="I4476" s="128">
        <f t="shared" si="417"/>
        <v>3836.0337962339249</v>
      </c>
      <c r="J4476" s="3">
        <f t="shared" si="418"/>
        <v>3864.5107806720644</v>
      </c>
      <c r="K4476" s="122">
        <f t="shared" si="419"/>
        <v>0.88957926665129128</v>
      </c>
      <c r="M4476" s="39" t="s">
        <v>2062</v>
      </c>
      <c r="N4476" s="3">
        <v>4344.2005963330585</v>
      </c>
      <c r="O4476" s="3">
        <v>3864.510986328125</v>
      </c>
      <c r="P4476" s="110">
        <v>0.88957929611206055</v>
      </c>
    </row>
    <row r="4477" spans="2:16" x14ac:dyDescent="0.2">
      <c r="B4477" s="102" t="s">
        <v>2061</v>
      </c>
      <c r="C4477" s="119">
        <v>4021.9287531455298</v>
      </c>
      <c r="D4477" s="125">
        <v>0.94649548096410119</v>
      </c>
      <c r="E4477" s="119">
        <f t="shared" si="414"/>
        <v>3806.7373896118261</v>
      </c>
      <c r="F4477" s="121">
        <f t="shared" si="415"/>
        <v>3900.378455271762</v>
      </c>
      <c r="G4477" s="110">
        <f t="shared" si="416"/>
        <v>0.96977810763586902</v>
      </c>
      <c r="H4477" s="130">
        <v>1.1924684477914851</v>
      </c>
      <c r="I4477" s="128">
        <f t="shared" si="417"/>
        <v>4651.0782423572682</v>
      </c>
      <c r="J4477" s="3">
        <f t="shared" si="418"/>
        <v>4685.6057490904495</v>
      </c>
      <c r="K4477" s="122">
        <f t="shared" si="419"/>
        <v>1.165014607836069</v>
      </c>
      <c r="M4477" s="39" t="s">
        <v>2061</v>
      </c>
      <c r="N4477" s="3">
        <v>4021.9287531455298</v>
      </c>
      <c r="O4477" s="3">
        <v>4685.60546875</v>
      </c>
      <c r="P4477" s="110">
        <v>1.1650145053863525</v>
      </c>
    </row>
    <row r="4478" spans="2:16" x14ac:dyDescent="0.2">
      <c r="B4478" s="102" t="s">
        <v>2060</v>
      </c>
      <c r="C4478" s="119">
        <v>12501.67092313809</v>
      </c>
      <c r="D4478" s="125">
        <v>0.95247064276017068</v>
      </c>
      <c r="E4478" s="119">
        <f t="shared" si="414"/>
        <v>11907.474539737474</v>
      </c>
      <c r="F4478" s="121">
        <f t="shared" si="415"/>
        <v>12200.383792753553</v>
      </c>
      <c r="G4478" s="110">
        <f t="shared" si="416"/>
        <v>0.97590025107548506</v>
      </c>
      <c r="H4478" s="130">
        <v>0.92648575925207211</v>
      </c>
      <c r="I4478" s="128">
        <f t="shared" si="417"/>
        <v>11303.481841395951</v>
      </c>
      <c r="J4478" s="3">
        <f t="shared" si="418"/>
        <v>11387.393791496663</v>
      </c>
      <c r="K4478" s="122">
        <f t="shared" si="419"/>
        <v>0.9108697438532698</v>
      </c>
      <c r="M4478" s="39" t="s">
        <v>2060</v>
      </c>
      <c r="N4478" s="3">
        <v>12501.67092313809</v>
      </c>
      <c r="O4478" s="3">
        <v>11387.3935546875</v>
      </c>
      <c r="P4478" s="110">
        <v>0.91086971759796143</v>
      </c>
    </row>
    <row r="4479" spans="2:16" x14ac:dyDescent="0.2">
      <c r="B4479" s="102" t="s">
        <v>2059</v>
      </c>
      <c r="C4479" s="119">
        <v>3821.6358167444955</v>
      </c>
      <c r="D4479" s="125">
        <v>0.91356998891816699</v>
      </c>
      <c r="E4479" s="119">
        <f t="shared" si="414"/>
        <v>3491.3317907525388</v>
      </c>
      <c r="F4479" s="121">
        <f t="shared" si="415"/>
        <v>3577.2142659531251</v>
      </c>
      <c r="G4479" s="110">
        <f t="shared" si="416"/>
        <v>0.93604268891336073</v>
      </c>
      <c r="H4479" s="130">
        <v>1.4862113741360332</v>
      </c>
      <c r="I4479" s="128">
        <f t="shared" si="417"/>
        <v>5316.496529781215</v>
      </c>
      <c r="J4479" s="3">
        <f t="shared" si="418"/>
        <v>5355.9638017047937</v>
      </c>
      <c r="K4479" s="122">
        <f t="shared" si="419"/>
        <v>1.4014846151058249</v>
      </c>
      <c r="M4479" s="39" t="s">
        <v>2059</v>
      </c>
      <c r="N4479" s="3">
        <v>3821.6358167444955</v>
      </c>
      <c r="O4479" s="3">
        <v>5355.9638671875</v>
      </c>
      <c r="P4479" s="110">
        <v>1.4014846086502075</v>
      </c>
    </row>
    <row r="4480" spans="2:16" x14ac:dyDescent="0.2">
      <c r="B4480" s="102" t="s">
        <v>2058</v>
      </c>
      <c r="C4480" s="119">
        <v>5110.4602164372372</v>
      </c>
      <c r="D4480" s="125">
        <v>1.057460168740145</v>
      </c>
      <c r="E4480" s="119">
        <f t="shared" si="414"/>
        <v>5404.108122813519</v>
      </c>
      <c r="F4480" s="121">
        <f t="shared" si="415"/>
        <v>5537.0425471693261</v>
      </c>
      <c r="G4480" s="110">
        <f t="shared" si="416"/>
        <v>1.08347239048257</v>
      </c>
      <c r="H4480" s="130">
        <v>1.0476383995751084</v>
      </c>
      <c r="I4480" s="128">
        <f t="shared" si="417"/>
        <v>5800.8183924957539</v>
      </c>
      <c r="J4480" s="3">
        <f t="shared" si="418"/>
        <v>5843.8810514467132</v>
      </c>
      <c r="K4480" s="122">
        <f t="shared" si="419"/>
        <v>1.1435136570774014</v>
      </c>
      <c r="M4480" s="39" t="s">
        <v>2058</v>
      </c>
      <c r="N4480" s="3">
        <v>5110.4602164372372</v>
      </c>
      <c r="O4480" s="3">
        <v>5843.88134765625</v>
      </c>
      <c r="P4480" s="110">
        <v>1.1435136795043945</v>
      </c>
    </row>
    <row r="4481" spans="2:16" x14ac:dyDescent="0.2">
      <c r="B4481" s="102" t="s">
        <v>2057</v>
      </c>
      <c r="C4481" s="119">
        <v>2221.9907677382084</v>
      </c>
      <c r="D4481" s="125">
        <v>0.86913614593759447</v>
      </c>
      <c r="E4481" s="119">
        <f t="shared" si="414"/>
        <v>1931.2124921809032</v>
      </c>
      <c r="F4481" s="121">
        <f t="shared" si="415"/>
        <v>1978.7179482381284</v>
      </c>
      <c r="G4481" s="110">
        <f t="shared" si="416"/>
        <v>0.89051582795381712</v>
      </c>
      <c r="H4481" s="130">
        <v>1.1748572108649147</v>
      </c>
      <c r="I4481" s="128">
        <f t="shared" si="417"/>
        <v>2324.711049755394</v>
      </c>
      <c r="J4481" s="3">
        <f t="shared" si="418"/>
        <v>2341.9686558932881</v>
      </c>
      <c r="K4481" s="122">
        <f t="shared" si="419"/>
        <v>1.0539956735631295</v>
      </c>
      <c r="M4481" s="39" t="s">
        <v>2057</v>
      </c>
      <c r="N4481" s="3">
        <v>2221.9907677382084</v>
      </c>
      <c r="O4481" s="3">
        <v>2341.96875</v>
      </c>
      <c r="P4481" s="110">
        <v>1.0539957284927368</v>
      </c>
    </row>
    <row r="4482" spans="2:16" x14ac:dyDescent="0.2">
      <c r="B4482" s="102" t="s">
        <v>2056</v>
      </c>
      <c r="C4482" s="119">
        <v>7769.7245588946071</v>
      </c>
      <c r="D4482" s="125">
        <v>1.3023456246341889</v>
      </c>
      <c r="E4482" s="119">
        <f t="shared" si="414"/>
        <v>10118.866783889194</v>
      </c>
      <c r="F4482" s="121">
        <f t="shared" si="415"/>
        <v>10367.77848226378</v>
      </c>
      <c r="G4482" s="110">
        <f t="shared" si="416"/>
        <v>1.3343817279075845</v>
      </c>
      <c r="H4482" s="130">
        <v>0.91516747336471516</v>
      </c>
      <c r="I4482" s="128">
        <f t="shared" si="417"/>
        <v>9488.2536380184047</v>
      </c>
      <c r="J4482" s="3">
        <f t="shared" si="418"/>
        <v>9558.6901528010003</v>
      </c>
      <c r="K4482" s="122">
        <f t="shared" si="419"/>
        <v>1.2302482643169668</v>
      </c>
      <c r="M4482" s="39" t="s">
        <v>2056</v>
      </c>
      <c r="N4482" s="3">
        <v>7769.7245588946071</v>
      </c>
      <c r="O4482" s="3">
        <v>9558.69140625</v>
      </c>
      <c r="P4482" s="110">
        <v>1.2302484512329102</v>
      </c>
    </row>
    <row r="4483" spans="2:16" x14ac:dyDescent="0.2">
      <c r="B4483" s="102" t="s">
        <v>2055</v>
      </c>
      <c r="C4483" s="119">
        <v>4046.409688430429</v>
      </c>
      <c r="D4483" s="125">
        <v>0.88139481076273962</v>
      </c>
      <c r="E4483" s="119">
        <f t="shared" si="414"/>
        <v>3566.4845016026543</v>
      </c>
      <c r="F4483" s="121">
        <f t="shared" si="415"/>
        <v>3654.2156412134632</v>
      </c>
      <c r="G4483" s="110">
        <f t="shared" si="416"/>
        <v>0.9030760408817885</v>
      </c>
      <c r="H4483" s="130">
        <v>1.2154021993000577</v>
      </c>
      <c r="I4483" s="128">
        <f t="shared" si="417"/>
        <v>4441.3417270475138</v>
      </c>
      <c r="J4483" s="3">
        <f t="shared" si="418"/>
        <v>4474.3122445048321</v>
      </c>
      <c r="K4483" s="122">
        <f t="shared" si="419"/>
        <v>1.1057486979872231</v>
      </c>
      <c r="M4483" s="39" t="s">
        <v>2055</v>
      </c>
      <c r="N4483" s="3">
        <v>4046.409688430429</v>
      </c>
      <c r="O4483" s="3">
        <v>4474.3125</v>
      </c>
      <c r="P4483" s="110">
        <v>1.1057487726211548</v>
      </c>
    </row>
    <row r="4484" spans="2:16" x14ac:dyDescent="0.2">
      <c r="B4484" s="102" t="s">
        <v>2054</v>
      </c>
      <c r="C4484" s="119">
        <v>5442.5393715837981</v>
      </c>
      <c r="D4484" s="125">
        <v>0.94486369669827908</v>
      </c>
      <c r="E4484" s="119">
        <f t="shared" si="414"/>
        <v>5142.4578700605962</v>
      </c>
      <c r="F4484" s="121">
        <f t="shared" si="415"/>
        <v>5268.9560194674568</v>
      </c>
      <c r="G4484" s="110">
        <f t="shared" si="416"/>
        <v>0.96810618348070343</v>
      </c>
      <c r="H4484" s="130">
        <v>1.1994039409495172</v>
      </c>
      <c r="I4484" s="128">
        <f t="shared" si="417"/>
        <v>6319.6066144389488</v>
      </c>
      <c r="J4484" s="3">
        <f t="shared" si="418"/>
        <v>6366.5205231201553</v>
      </c>
      <c r="K4484" s="122">
        <f t="shared" si="419"/>
        <v>1.1697702282799427</v>
      </c>
      <c r="M4484" s="39" t="s">
        <v>2054</v>
      </c>
      <c r="N4484" s="3">
        <v>5442.5393715837981</v>
      </c>
      <c r="O4484" s="3">
        <v>6366.52001953125</v>
      </c>
      <c r="P4484" s="110">
        <v>1.1697701215744019</v>
      </c>
    </row>
    <row r="4485" spans="2:16" x14ac:dyDescent="0.2">
      <c r="B4485" s="102" t="s">
        <v>2053</v>
      </c>
      <c r="C4485" s="119">
        <v>2790.1682711521175</v>
      </c>
      <c r="D4485" s="125">
        <v>0.80784299367153412</v>
      </c>
      <c r="E4485" s="119">
        <f t="shared" ref="E4485:E4548" si="420">D4485*C4485</f>
        <v>2254.0178890148554</v>
      </c>
      <c r="F4485" s="121">
        <f t="shared" ref="F4485:F4548" si="421">E4485/$E$2*$C$2</f>
        <v>2309.4639614757234</v>
      </c>
      <c r="G4485" s="110">
        <f t="shared" ref="G4485:G4548" si="422">F4485/C4485</f>
        <v>0.82771493940116325</v>
      </c>
      <c r="H4485" s="130">
        <v>1.4266967193801763</v>
      </c>
      <c r="I4485" s="128">
        <f t="shared" ref="I4485:I4548" si="423">C4485*H4485*G4485</f>
        <v>3294.9046573641604</v>
      </c>
      <c r="J4485" s="3">
        <f t="shared" ref="J4485:J4548" si="424">I4485/$I$2*$C$2</f>
        <v>3319.3645431829532</v>
      </c>
      <c r="K4485" s="122">
        <f t="shared" ref="K4485:K4548" si="425">J4485/C4485</f>
        <v>1.1896646440654706</v>
      </c>
      <c r="M4485" s="39" t="s">
        <v>2053</v>
      </c>
      <c r="N4485" s="3">
        <v>2790.1682711521175</v>
      </c>
      <c r="O4485" s="3">
        <v>3319.364501953125</v>
      </c>
      <c r="P4485" s="110">
        <v>1.1896646022796631</v>
      </c>
    </row>
    <row r="4486" spans="2:16" x14ac:dyDescent="0.2">
      <c r="B4486" s="102" t="s">
        <v>2052</v>
      </c>
      <c r="C4486" s="119">
        <v>1698.9950724988794</v>
      </c>
      <c r="D4486" s="125">
        <v>1.0282591417211959</v>
      </c>
      <c r="E4486" s="119">
        <f t="shared" si="420"/>
        <v>1747.0072150362387</v>
      </c>
      <c r="F4486" s="121">
        <f t="shared" si="421"/>
        <v>1789.98144745322</v>
      </c>
      <c r="G4486" s="110">
        <f t="shared" si="422"/>
        <v>1.0535530540536047</v>
      </c>
      <c r="H4486" s="130">
        <v>1.0370483227771514</v>
      </c>
      <c r="I4486" s="128">
        <f t="shared" si="423"/>
        <v>1856.2972578835795</v>
      </c>
      <c r="J4486" s="3">
        <f t="shared" si="424"/>
        <v>1870.077571335773</v>
      </c>
      <c r="K4486" s="122">
        <f t="shared" si="425"/>
        <v>1.1006962890041028</v>
      </c>
      <c r="M4486" s="39" t="s">
        <v>2052</v>
      </c>
      <c r="N4486" s="3">
        <v>1698.9950724988794</v>
      </c>
      <c r="O4486" s="3">
        <v>1870.07763671875</v>
      </c>
      <c r="P4486" s="110">
        <v>1.100696325302124</v>
      </c>
    </row>
    <row r="4487" spans="2:16" x14ac:dyDescent="0.2">
      <c r="B4487" s="102" t="s">
        <v>2051</v>
      </c>
      <c r="C4487" s="119">
        <v>7963.6890912878043</v>
      </c>
      <c r="D4487" s="125">
        <v>1.1621729857664544</v>
      </c>
      <c r="E4487" s="119">
        <f t="shared" si="420"/>
        <v>9255.1843289376902</v>
      </c>
      <c r="F4487" s="121">
        <f t="shared" si="421"/>
        <v>9482.8504993979659</v>
      </c>
      <c r="G4487" s="110">
        <f t="shared" si="422"/>
        <v>1.190761014235489</v>
      </c>
      <c r="H4487" s="130">
        <v>0.9182325991214374</v>
      </c>
      <c r="I4487" s="128">
        <f t="shared" si="423"/>
        <v>8707.462461142215</v>
      </c>
      <c r="J4487" s="3">
        <f t="shared" si="424"/>
        <v>8772.1027344487393</v>
      </c>
      <c r="K4487" s="122">
        <f t="shared" si="425"/>
        <v>1.1015124565881573</v>
      </c>
      <c r="M4487" s="39" t="s">
        <v>2051</v>
      </c>
      <c r="N4487" s="3">
        <v>7963.6890912878043</v>
      </c>
      <c r="O4487" s="3">
        <v>8772.1015625</v>
      </c>
      <c r="P4487" s="110">
        <v>1.1015123128890991</v>
      </c>
    </row>
    <row r="4488" spans="2:16" x14ac:dyDescent="0.2">
      <c r="B4488" s="102" t="s">
        <v>2050</v>
      </c>
      <c r="C4488" s="119">
        <v>21796.803769911879</v>
      </c>
      <c r="D4488" s="125">
        <v>0.74728014406627741</v>
      </c>
      <c r="E4488" s="119">
        <f t="shared" si="420"/>
        <v>16288.318661364128</v>
      </c>
      <c r="F4488" s="121">
        <f t="shared" si="421"/>
        <v>16688.991300727437</v>
      </c>
      <c r="G4488" s="110">
        <f t="shared" si="422"/>
        <v>0.76566231805806217</v>
      </c>
      <c r="H4488" s="130">
        <v>0.71803173063174841</v>
      </c>
      <c r="I4488" s="128">
        <f t="shared" si="423"/>
        <v>11983.225306159517</v>
      </c>
      <c r="J4488" s="3">
        <f t="shared" si="424"/>
        <v>12072.183365104995</v>
      </c>
      <c r="K4488" s="122">
        <f t="shared" si="425"/>
        <v>0.55385108259630855</v>
      </c>
      <c r="M4488" s="39" t="s">
        <v>2050</v>
      </c>
      <c r="N4488" s="3">
        <v>21796.803769911879</v>
      </c>
      <c r="O4488" s="3">
        <v>12072.181640625</v>
      </c>
      <c r="P4488" s="110">
        <v>0.55385100841522217</v>
      </c>
    </row>
    <row r="4489" spans="2:16" x14ac:dyDescent="0.2">
      <c r="B4489" s="102" t="s">
        <v>2049</v>
      </c>
      <c r="C4489" s="119">
        <v>4093.387078656463</v>
      </c>
      <c r="D4489" s="125">
        <v>1.3537089148690642</v>
      </c>
      <c r="E4489" s="119">
        <f t="shared" si="420"/>
        <v>5541.2545803870889</v>
      </c>
      <c r="F4489" s="121">
        <f t="shared" si="421"/>
        <v>5677.5626392031354</v>
      </c>
      <c r="G4489" s="110">
        <f t="shared" si="422"/>
        <v>1.3870084920155248</v>
      </c>
      <c r="H4489" s="130">
        <v>0.83532702097128342</v>
      </c>
      <c r="I4489" s="128">
        <f t="shared" si="423"/>
        <v>4742.6214857834129</v>
      </c>
      <c r="J4489" s="3">
        <f t="shared" si="424"/>
        <v>4777.8285682599108</v>
      </c>
      <c r="K4489" s="122">
        <f t="shared" si="425"/>
        <v>1.1672066375477239</v>
      </c>
      <c r="M4489" s="39" t="s">
        <v>2049</v>
      </c>
      <c r="N4489" s="3">
        <v>4093.387078656463</v>
      </c>
      <c r="O4489" s="3">
        <v>4777.828125</v>
      </c>
      <c r="P4489" s="110">
        <v>1.1672065258026123</v>
      </c>
    </row>
    <row r="4490" spans="2:16" x14ac:dyDescent="0.2">
      <c r="B4490" s="102" t="s">
        <v>2048</v>
      </c>
      <c r="C4490" s="119">
        <v>6515.5839586337925</v>
      </c>
      <c r="D4490" s="125">
        <v>1.1188485557294952</v>
      </c>
      <c r="E4490" s="119">
        <f t="shared" si="420"/>
        <v>7289.9517018516854</v>
      </c>
      <c r="F4490" s="121">
        <f t="shared" si="421"/>
        <v>7469.2755627078886</v>
      </c>
      <c r="G4490" s="110">
        <f t="shared" si="422"/>
        <v>1.1463708564157724</v>
      </c>
      <c r="H4490" s="130">
        <v>0.77708017064383328</v>
      </c>
      <c r="I4490" s="128">
        <f t="shared" si="423"/>
        <v>5804.2259288548603</v>
      </c>
      <c r="J4490" s="3">
        <f t="shared" si="424"/>
        <v>5847.3138838185832</v>
      </c>
      <c r="K4490" s="122">
        <f t="shared" si="425"/>
        <v>0.89743512184664809</v>
      </c>
      <c r="M4490" s="39" t="s">
        <v>2048</v>
      </c>
      <c r="N4490" s="3">
        <v>6515.5839586337925</v>
      </c>
      <c r="O4490" s="3">
        <v>5847.31396484375</v>
      </c>
      <c r="P4490" s="110">
        <v>0.89743512868881226</v>
      </c>
    </row>
    <row r="4491" spans="2:16" x14ac:dyDescent="0.2">
      <c r="B4491" s="102" t="s">
        <v>2047</v>
      </c>
      <c r="C4491" s="119">
        <v>4929.3633949386622</v>
      </c>
      <c r="D4491" s="125">
        <v>0.91525989508254812</v>
      </c>
      <c r="E4491" s="119">
        <f t="shared" si="420"/>
        <v>4511.6486236753135</v>
      </c>
      <c r="F4491" s="121">
        <f t="shared" si="421"/>
        <v>4622.6296401638774</v>
      </c>
      <c r="G4491" s="110">
        <f t="shared" si="422"/>
        <v>0.93777416469442465</v>
      </c>
      <c r="H4491" s="130">
        <v>1.3434026693179351</v>
      </c>
      <c r="I4491" s="128">
        <f t="shared" si="423"/>
        <v>6210.052997864359</v>
      </c>
      <c r="J4491" s="3">
        <f t="shared" si="424"/>
        <v>6256.1536299166164</v>
      </c>
      <c r="K4491" s="122">
        <f t="shared" si="425"/>
        <v>1.2691605646969073</v>
      </c>
      <c r="M4491" s="39" t="s">
        <v>2047</v>
      </c>
      <c r="N4491" s="3">
        <v>4929.3633949386622</v>
      </c>
      <c r="O4491" s="3">
        <v>6256.1533203125</v>
      </c>
      <c r="P4491" s="110">
        <v>1.2691605091094971</v>
      </c>
    </row>
    <row r="4492" spans="2:16" x14ac:dyDescent="0.2">
      <c r="B4492" s="102" t="s">
        <v>2046</v>
      </c>
      <c r="C4492" s="119">
        <v>3103.2565927885785</v>
      </c>
      <c r="D4492" s="125">
        <v>0.95522890440476527</v>
      </c>
      <c r="E4492" s="119">
        <f t="shared" si="420"/>
        <v>2964.3203952162985</v>
      </c>
      <c r="F4492" s="121">
        <f t="shared" si="421"/>
        <v>3037.2390371806823</v>
      </c>
      <c r="G4492" s="110">
        <f t="shared" si="422"/>
        <v>0.97872636256978895</v>
      </c>
      <c r="H4492" s="130">
        <v>1.37208394079924</v>
      </c>
      <c r="I4492" s="128">
        <f t="shared" si="423"/>
        <v>4167.3469072841599</v>
      </c>
      <c r="J4492" s="3">
        <f t="shared" si="424"/>
        <v>4198.2834108007792</v>
      </c>
      <c r="K4492" s="122">
        <f t="shared" si="425"/>
        <v>1.3528637691632881</v>
      </c>
      <c r="M4492" s="39" t="s">
        <v>2046</v>
      </c>
      <c r="N4492" s="3">
        <v>3103.2565927885785</v>
      </c>
      <c r="O4492" s="3">
        <v>4198.28369140625</v>
      </c>
      <c r="P4492" s="110">
        <v>1.3528639078140259</v>
      </c>
    </row>
    <row r="4493" spans="2:16" x14ac:dyDescent="0.2">
      <c r="B4493" s="102" t="s">
        <v>2045</v>
      </c>
      <c r="C4493" s="119">
        <v>3839.0960121059998</v>
      </c>
      <c r="D4493" s="125">
        <v>1.04044347181942</v>
      </c>
      <c r="E4493" s="119">
        <f t="shared" si="420"/>
        <v>3994.3623834836562</v>
      </c>
      <c r="F4493" s="121">
        <f t="shared" si="421"/>
        <v>4092.618793616406</v>
      </c>
      <c r="G4493" s="110">
        <f t="shared" si="422"/>
        <v>1.066037103711645</v>
      </c>
      <c r="H4493" s="130">
        <v>0.96570018736877972</v>
      </c>
      <c r="I4493" s="128">
        <f t="shared" si="423"/>
        <v>3952.2427358243526</v>
      </c>
      <c r="J4493" s="3">
        <f t="shared" si="424"/>
        <v>3981.5824030072417</v>
      </c>
      <c r="K4493" s="122">
        <f t="shared" si="425"/>
        <v>1.0371145682347962</v>
      </c>
      <c r="M4493" s="39" t="s">
        <v>2045</v>
      </c>
      <c r="N4493" s="3">
        <v>3839.0960121059998</v>
      </c>
      <c r="O4493" s="3">
        <v>3981.582275390625</v>
      </c>
      <c r="P4493" s="110">
        <v>1.0371145009994507</v>
      </c>
    </row>
    <row r="4494" spans="2:16" x14ac:dyDescent="0.2">
      <c r="B4494" s="102" t="s">
        <v>2044</v>
      </c>
      <c r="C4494" s="119">
        <v>564.22765058877394</v>
      </c>
      <c r="D4494" s="125">
        <v>0.97139110207920309</v>
      </c>
      <c r="E4494" s="119">
        <f t="shared" si="420"/>
        <v>548.0857193289886</v>
      </c>
      <c r="F4494" s="121">
        <f t="shared" si="421"/>
        <v>561.56795505426226</v>
      </c>
      <c r="G4494" s="110">
        <f t="shared" si="422"/>
        <v>0.99528613046217018</v>
      </c>
      <c r="H4494" s="130">
        <v>0.73290830359822212</v>
      </c>
      <c r="I4494" s="128">
        <f t="shared" si="423"/>
        <v>411.57781729394202</v>
      </c>
      <c r="J4494" s="3">
        <f t="shared" si="424"/>
        <v>414.63318534353266</v>
      </c>
      <c r="K4494" s="122">
        <f t="shared" si="425"/>
        <v>0.73486860296701373</v>
      </c>
      <c r="M4494" s="39" t="s">
        <v>2044</v>
      </c>
      <c r="N4494" s="3">
        <v>564.22765058877394</v>
      </c>
      <c r="O4494" s="3">
        <v>414.6331787109375</v>
      </c>
      <c r="P4494" s="110">
        <v>0.73486858606338501</v>
      </c>
    </row>
    <row r="4495" spans="2:16" x14ac:dyDescent="0.2">
      <c r="B4495" s="102" t="s">
        <v>2043</v>
      </c>
      <c r="C4495" s="119">
        <v>11045.250724122794</v>
      </c>
      <c r="D4495" s="125">
        <v>0.69259866176662654</v>
      </c>
      <c r="E4495" s="119">
        <f t="shared" si="420"/>
        <v>7649.9258704043095</v>
      </c>
      <c r="F4495" s="121">
        <f t="shared" si="421"/>
        <v>7838.1046538105429</v>
      </c>
      <c r="G4495" s="110">
        <f t="shared" si="422"/>
        <v>0.70963573843481398</v>
      </c>
      <c r="H4495" s="130">
        <v>0.80653861462327547</v>
      </c>
      <c r="I4495" s="128">
        <f t="shared" si="423"/>
        <v>6321.7340687566029</v>
      </c>
      <c r="J4495" s="3">
        <f t="shared" si="424"/>
        <v>6368.6637706989522</v>
      </c>
      <c r="K4495" s="122">
        <f t="shared" si="425"/>
        <v>0.5765974833681059</v>
      </c>
      <c r="M4495" s="39" t="s">
        <v>2043</v>
      </c>
      <c r="N4495" s="3">
        <v>11045.250724122794</v>
      </c>
      <c r="O4495" s="3">
        <v>6368.66357421875</v>
      </c>
      <c r="P4495" s="110">
        <v>0.57659745216369629</v>
      </c>
    </row>
    <row r="4496" spans="2:16" x14ac:dyDescent="0.2">
      <c r="B4496" s="102" t="s">
        <v>2042</v>
      </c>
      <c r="C4496" s="119">
        <v>8003.4041259411397</v>
      </c>
      <c r="D4496" s="125">
        <v>0.86384755327961416</v>
      </c>
      <c r="E4496" s="119">
        <f t="shared" si="420"/>
        <v>6913.721072102222</v>
      </c>
      <c r="F4496" s="121">
        <f t="shared" si="421"/>
        <v>7083.7901214235426</v>
      </c>
      <c r="G4496" s="110">
        <f t="shared" si="422"/>
        <v>0.88509714241007953</v>
      </c>
      <c r="H4496" s="130">
        <v>1.2982811595552743</v>
      </c>
      <c r="I4496" s="128">
        <f t="shared" si="423"/>
        <v>9196.7512528879561</v>
      </c>
      <c r="J4496" s="3">
        <f t="shared" si="424"/>
        <v>9265.0237854623683</v>
      </c>
      <c r="K4496" s="122">
        <f t="shared" si="425"/>
        <v>1.1576353811038964</v>
      </c>
      <c r="M4496" s="39" t="s">
        <v>2042</v>
      </c>
      <c r="N4496" s="3">
        <v>8003.4041259411397</v>
      </c>
      <c r="O4496" s="3">
        <v>9265.0244140625</v>
      </c>
      <c r="P4496" s="110">
        <v>1.1576354503631592</v>
      </c>
    </row>
    <row r="4497" spans="2:16" x14ac:dyDescent="0.2">
      <c r="B4497" s="102" t="s">
        <v>2041</v>
      </c>
      <c r="C4497" s="119">
        <v>7804.6529218232226</v>
      </c>
      <c r="D4497" s="125">
        <v>0.84659133229031835</v>
      </c>
      <c r="E4497" s="119">
        <f t="shared" si="420"/>
        <v>6607.3515151498477</v>
      </c>
      <c r="F4497" s="121">
        <f t="shared" si="421"/>
        <v>6769.8842495477729</v>
      </c>
      <c r="G4497" s="110">
        <f t="shared" si="422"/>
        <v>0.86741643957259784</v>
      </c>
      <c r="H4497" s="130">
        <v>1.3479159003524179</v>
      </c>
      <c r="I4497" s="128">
        <f t="shared" si="423"/>
        <v>9125.2346235108398</v>
      </c>
      <c r="J4497" s="3">
        <f t="shared" si="424"/>
        <v>9192.9762488904726</v>
      </c>
      <c r="K4497" s="122">
        <f t="shared" si="425"/>
        <v>1.1778840572378622</v>
      </c>
      <c r="M4497" s="39" t="s">
        <v>2041</v>
      </c>
      <c r="N4497" s="3">
        <v>7804.6529218232226</v>
      </c>
      <c r="O4497" s="3">
        <v>9192.9755859375</v>
      </c>
      <c r="P4497" s="110">
        <v>1.1778839826583862</v>
      </c>
    </row>
    <row r="4498" spans="2:16" x14ac:dyDescent="0.2">
      <c r="B4498" s="102" t="s">
        <v>2040</v>
      </c>
      <c r="C4498" s="119">
        <v>6618.9192570172745</v>
      </c>
      <c r="D4498" s="125">
        <v>0.85938033284408832</v>
      </c>
      <c r="E4498" s="119">
        <f t="shared" si="420"/>
        <v>5688.1690341636513</v>
      </c>
      <c r="F4498" s="121">
        <f t="shared" si="421"/>
        <v>5828.0910081528391</v>
      </c>
      <c r="G4498" s="110">
        <f t="shared" si="422"/>
        <v>0.88052003383694222</v>
      </c>
      <c r="H4498" s="130">
        <v>1.1162078411083804</v>
      </c>
      <c r="I4498" s="128">
        <f t="shared" si="423"/>
        <v>6505.3608819934452</v>
      </c>
      <c r="J4498" s="3">
        <f t="shared" si="424"/>
        <v>6553.6537465617612</v>
      </c>
      <c r="K4498" s="122">
        <f t="shared" si="425"/>
        <v>0.99013955180276303</v>
      </c>
      <c r="M4498" s="39" t="s">
        <v>2040</v>
      </c>
      <c r="N4498" s="3">
        <v>6618.9192570172745</v>
      </c>
      <c r="O4498" s="3">
        <v>6553.654296875</v>
      </c>
      <c r="P4498" s="110">
        <v>0.9901396632194519</v>
      </c>
    </row>
    <row r="4499" spans="2:16" x14ac:dyDescent="0.2">
      <c r="B4499" s="102" t="s">
        <v>2039</v>
      </c>
      <c r="C4499" s="119">
        <v>12169.516544602087</v>
      </c>
      <c r="D4499" s="125">
        <v>0.88341833192477393</v>
      </c>
      <c r="E4499" s="119">
        <f t="shared" si="420"/>
        <v>10750.774006163314</v>
      </c>
      <c r="F4499" s="121">
        <f t="shared" si="421"/>
        <v>11015.229846314907</v>
      </c>
      <c r="G4499" s="110">
        <f t="shared" si="422"/>
        <v>0.90514933817981658</v>
      </c>
      <c r="H4499" s="130">
        <v>1.0818127486643037</v>
      </c>
      <c r="I4499" s="128">
        <f t="shared" si="423"/>
        <v>11916.416077211006</v>
      </c>
      <c r="J4499" s="3">
        <f t="shared" si="424"/>
        <v>12004.87817457894</v>
      </c>
      <c r="K4499" s="122">
        <f t="shared" si="425"/>
        <v>0.98647124810424991</v>
      </c>
      <c r="M4499" s="39" t="s">
        <v>2039</v>
      </c>
      <c r="N4499" s="3">
        <v>12169.516544602087</v>
      </c>
      <c r="O4499" s="3">
        <v>12004.876953125</v>
      </c>
      <c r="P4499" s="110">
        <v>0.98647117614746094</v>
      </c>
    </row>
    <row r="4500" spans="2:16" x14ac:dyDescent="0.2">
      <c r="B4500" s="102" t="s">
        <v>2038</v>
      </c>
      <c r="C4500" s="119">
        <v>10535.307033253051</v>
      </c>
      <c r="D4500" s="125">
        <v>0.95952128490709421</v>
      </c>
      <c r="E4500" s="119">
        <f t="shared" si="420"/>
        <v>10108.851341437714</v>
      </c>
      <c r="F4500" s="121">
        <f t="shared" si="421"/>
        <v>10357.516672225513</v>
      </c>
      <c r="G4500" s="110">
        <f t="shared" si="422"/>
        <v>0.98312433036205105</v>
      </c>
      <c r="H4500" s="130">
        <v>1.0379924914162653</v>
      </c>
      <c r="I4500" s="128">
        <f t="shared" si="423"/>
        <v>10751.024535488865</v>
      </c>
      <c r="J4500" s="3">
        <f t="shared" si="424"/>
        <v>10830.83529176837</v>
      </c>
      <c r="K4500" s="122">
        <f t="shared" si="425"/>
        <v>1.0280512240965098</v>
      </c>
      <c r="M4500" s="39" t="s">
        <v>2038</v>
      </c>
      <c r="N4500" s="3">
        <v>10535.307033253051</v>
      </c>
      <c r="O4500" s="3">
        <v>10830.8359375</v>
      </c>
      <c r="P4500" s="110">
        <v>1.0280512571334839</v>
      </c>
    </row>
    <row r="4501" spans="2:16" x14ac:dyDescent="0.2">
      <c r="B4501" s="102" t="s">
        <v>2037</v>
      </c>
      <c r="C4501" s="119">
        <v>18856.682714506602</v>
      </c>
      <c r="D4501" s="125">
        <v>0.93846155832328693</v>
      </c>
      <c r="E4501" s="119">
        <f t="shared" si="420"/>
        <v>17696.271845063653</v>
      </c>
      <c r="F4501" s="121">
        <f t="shared" si="421"/>
        <v>18131.578403982516</v>
      </c>
      <c r="G4501" s="110">
        <f t="shared" si="422"/>
        <v>0.96154656036258923</v>
      </c>
      <c r="H4501" s="130">
        <v>1.014490032539461</v>
      </c>
      <c r="I4501" s="128">
        <f t="shared" si="423"/>
        <v>18394.305565048009</v>
      </c>
      <c r="J4501" s="3">
        <f t="shared" si="424"/>
        <v>18530.856591746604</v>
      </c>
      <c r="K4501" s="122">
        <f t="shared" si="425"/>
        <v>0.9827209203393269</v>
      </c>
      <c r="M4501" s="39" t="s">
        <v>2037</v>
      </c>
      <c r="N4501" s="3">
        <v>18856.682714506602</v>
      </c>
      <c r="O4501" s="3">
        <v>18530.857421875</v>
      </c>
      <c r="P4501" s="110">
        <v>0.98272097110748291</v>
      </c>
    </row>
    <row r="4502" spans="2:16" x14ac:dyDescent="0.2">
      <c r="B4502" s="102" t="s">
        <v>2036</v>
      </c>
      <c r="C4502" s="119">
        <v>12367.622572601687</v>
      </c>
      <c r="D4502" s="125">
        <v>0.88299610737834633</v>
      </c>
      <c r="E4502" s="119">
        <f t="shared" si="420"/>
        <v>10920.56258913186</v>
      </c>
      <c r="F4502" s="121">
        <f t="shared" si="421"/>
        <v>11189.195019948585</v>
      </c>
      <c r="G4502" s="110">
        <f t="shared" si="422"/>
        <v>0.90471672742797771</v>
      </c>
      <c r="H4502" s="130">
        <v>1.2641982544700132</v>
      </c>
      <c r="I4502" s="128">
        <f t="shared" si="423"/>
        <v>14145.360813143567</v>
      </c>
      <c r="J4502" s="3">
        <f t="shared" si="424"/>
        <v>14250.369590736515</v>
      </c>
      <c r="K4502" s="122">
        <f t="shared" si="425"/>
        <v>1.1522319271212016</v>
      </c>
      <c r="M4502" s="39" t="s">
        <v>2036</v>
      </c>
      <c r="N4502" s="3">
        <v>12367.622572601687</v>
      </c>
      <c r="O4502" s="3">
        <v>14250.37109375</v>
      </c>
      <c r="P4502" s="110">
        <v>1.1522320508956909</v>
      </c>
    </row>
    <row r="4503" spans="2:16" x14ac:dyDescent="0.2">
      <c r="B4503" s="102" t="s">
        <v>2035</v>
      </c>
      <c r="C4503" s="119">
        <v>7812.2315416696929</v>
      </c>
      <c r="D4503" s="125">
        <v>0.93548294791827225</v>
      </c>
      <c r="E4503" s="119">
        <f t="shared" si="420"/>
        <v>7308.2093924212732</v>
      </c>
      <c r="F4503" s="121">
        <f t="shared" si="421"/>
        <v>7487.9823700476773</v>
      </c>
      <c r="G4503" s="110">
        <f t="shared" si="422"/>
        <v>0.95849467979891512</v>
      </c>
      <c r="H4503" s="130">
        <v>1.1804621580556933</v>
      </c>
      <c r="I4503" s="128">
        <f t="shared" si="423"/>
        <v>8839.2798280294664</v>
      </c>
      <c r="J4503" s="3">
        <f t="shared" si="424"/>
        <v>8904.8986540039095</v>
      </c>
      <c r="K4503" s="122">
        <f t="shared" si="425"/>
        <v>1.1398661965542156</v>
      </c>
      <c r="M4503" s="39" t="s">
        <v>2035</v>
      </c>
      <c r="N4503" s="3">
        <v>7812.2315416696929</v>
      </c>
      <c r="O4503" s="3">
        <v>8904.8984375</v>
      </c>
      <c r="P4503" s="110">
        <v>1.1398661136627197</v>
      </c>
    </row>
    <row r="4504" spans="2:16" x14ac:dyDescent="0.2">
      <c r="B4504" s="102" t="s">
        <v>2034</v>
      </c>
      <c r="C4504" s="119">
        <v>24061.823676204982</v>
      </c>
      <c r="D4504" s="125">
        <v>0.86411184002717778</v>
      </c>
      <c r="E4504" s="119">
        <f t="shared" si="420"/>
        <v>20792.106731254997</v>
      </c>
      <c r="F4504" s="121">
        <f t="shared" si="421"/>
        <v>21303.567027135399</v>
      </c>
      <c r="G4504" s="110">
        <f t="shared" si="422"/>
        <v>0.88536793028712724</v>
      </c>
      <c r="H4504" s="130">
        <v>1.1184455426804802</v>
      </c>
      <c r="I4504" s="128">
        <f t="shared" si="423"/>
        <v>23826.879584694438</v>
      </c>
      <c r="J4504" s="3">
        <f t="shared" si="424"/>
        <v>24003.7595902379</v>
      </c>
      <c r="K4504" s="122">
        <f t="shared" si="425"/>
        <v>0.99758687925119727</v>
      </c>
      <c r="M4504" s="39" t="s">
        <v>2034</v>
      </c>
      <c r="N4504" s="3">
        <v>24061.823676204982</v>
      </c>
      <c r="O4504" s="3">
        <v>24003.76171875</v>
      </c>
      <c r="P4504" s="110">
        <v>0.99758696556091309</v>
      </c>
    </row>
    <row r="4505" spans="2:16" x14ac:dyDescent="0.2">
      <c r="B4505" s="102" t="s">
        <v>2033</v>
      </c>
      <c r="C4505" s="119">
        <v>9077.417950489893</v>
      </c>
      <c r="D4505" s="125">
        <v>0.84964462323676115</v>
      </c>
      <c r="E4505" s="119">
        <f t="shared" si="420"/>
        <v>7712.5793545065981</v>
      </c>
      <c r="F4505" s="121">
        <f t="shared" si="421"/>
        <v>7902.2993366923047</v>
      </c>
      <c r="G4505" s="110">
        <f t="shared" si="422"/>
        <v>0.87054483772732205</v>
      </c>
      <c r="H4505" s="130">
        <v>1.2716203016233918</v>
      </c>
      <c r="I4505" s="128">
        <f t="shared" si="423"/>
        <v>10048.724266042997</v>
      </c>
      <c r="J4505" s="3">
        <f t="shared" si="424"/>
        <v>10123.321461935326</v>
      </c>
      <c r="K4505" s="122">
        <f t="shared" si="425"/>
        <v>1.1152203762292323</v>
      </c>
      <c r="M4505" s="39" t="s">
        <v>2033</v>
      </c>
      <c r="N4505" s="3">
        <v>9077.417950489893</v>
      </c>
      <c r="O4505" s="3">
        <v>10123.322265625</v>
      </c>
      <c r="P4505" s="110">
        <v>1.1152204275131226</v>
      </c>
    </row>
    <row r="4506" spans="2:16" x14ac:dyDescent="0.2">
      <c r="B4506" s="102" t="s">
        <v>2032</v>
      </c>
      <c r="C4506" s="119">
        <v>11239.014221636678</v>
      </c>
      <c r="D4506" s="125">
        <v>0.84032718858734479</v>
      </c>
      <c r="E4506" s="119">
        <f t="shared" si="420"/>
        <v>9444.4492233611345</v>
      </c>
      <c r="F4506" s="121">
        <f t="shared" si="421"/>
        <v>9676.7710778342316</v>
      </c>
      <c r="G4506" s="110">
        <f t="shared" si="422"/>
        <v>0.86099820562599616</v>
      </c>
      <c r="H4506" s="130">
        <v>1.1415725965687691</v>
      </c>
      <c r="I4506" s="128">
        <f t="shared" si="423"/>
        <v>11046.736685724791</v>
      </c>
      <c r="J4506" s="3">
        <f t="shared" si="424"/>
        <v>11128.742675609565</v>
      </c>
      <c r="K4506" s="122">
        <f t="shared" si="425"/>
        <v>0.99018850373773659</v>
      </c>
      <c r="M4506" s="39" t="s">
        <v>2032</v>
      </c>
      <c r="N4506" s="3">
        <v>11239.014221636678</v>
      </c>
      <c r="O4506" s="3">
        <v>11128.7421875</v>
      </c>
      <c r="P4506" s="110">
        <v>0.99018847942352295</v>
      </c>
    </row>
    <row r="4507" spans="2:16" x14ac:dyDescent="0.2">
      <c r="B4507" s="102" t="s">
        <v>2031</v>
      </c>
      <c r="C4507" s="119">
        <v>6955.6709397741488</v>
      </c>
      <c r="D4507" s="125">
        <v>0.78628140577918448</v>
      </c>
      <c r="E4507" s="119">
        <f t="shared" si="420"/>
        <v>5469.1147246630389</v>
      </c>
      <c r="F4507" s="121">
        <f t="shared" si="421"/>
        <v>5603.6482316056126</v>
      </c>
      <c r="G4507" s="110">
        <f t="shared" si="422"/>
        <v>0.80562296292118207</v>
      </c>
      <c r="H4507" s="130">
        <v>1.1840688425706298</v>
      </c>
      <c r="I4507" s="128">
        <f t="shared" si="423"/>
        <v>6635.1052757702146</v>
      </c>
      <c r="J4507" s="3">
        <f t="shared" si="424"/>
        <v>6684.3613041892095</v>
      </c>
      <c r="K4507" s="122">
        <f t="shared" si="425"/>
        <v>0.96099446941436983</v>
      </c>
      <c r="M4507" s="39" t="s">
        <v>2031</v>
      </c>
      <c r="N4507" s="3">
        <v>6955.6709397741488</v>
      </c>
      <c r="O4507" s="3">
        <v>6684.361328125</v>
      </c>
      <c r="P4507" s="110">
        <v>0.96099448204040527</v>
      </c>
    </row>
    <row r="4508" spans="2:16" x14ac:dyDescent="0.2">
      <c r="B4508" s="102" t="s">
        <v>2030</v>
      </c>
      <c r="C4508" s="119">
        <v>13246.687314845523</v>
      </c>
      <c r="D4508" s="125">
        <v>0.90164192380232078</v>
      </c>
      <c r="E4508" s="119">
        <f t="shared" si="420"/>
        <v>11943.768634565116</v>
      </c>
      <c r="F4508" s="121">
        <f t="shared" si="421"/>
        <v>12237.570677750042</v>
      </c>
      <c r="G4508" s="110">
        <f t="shared" si="422"/>
        <v>0.9238212080416085</v>
      </c>
      <c r="H4508" s="130">
        <v>1.1744858885753025</v>
      </c>
      <c r="I4508" s="128">
        <f t="shared" si="423"/>
        <v>14372.854071460324</v>
      </c>
      <c r="J4508" s="3">
        <f t="shared" si="424"/>
        <v>14479.551656379012</v>
      </c>
      <c r="K4508" s="122">
        <f t="shared" si="425"/>
        <v>1.0930696341078288</v>
      </c>
      <c r="M4508" s="39" t="s">
        <v>2030</v>
      </c>
      <c r="N4508" s="3">
        <v>13246.687314845523</v>
      </c>
      <c r="O4508" s="3">
        <v>14479.552734375</v>
      </c>
      <c r="P4508" s="110">
        <v>1.0930696725845337</v>
      </c>
    </row>
    <row r="4509" spans="2:16" x14ac:dyDescent="0.2">
      <c r="B4509" s="102" t="s">
        <v>2029</v>
      </c>
      <c r="C4509" s="119">
        <v>8284.8932543897463</v>
      </c>
      <c r="D4509" s="125">
        <v>0.9174765873284908</v>
      </c>
      <c r="E4509" s="119">
        <f t="shared" si="420"/>
        <v>7601.1955894183384</v>
      </c>
      <c r="F4509" s="121">
        <f t="shared" si="421"/>
        <v>7788.1756677460753</v>
      </c>
      <c r="G4509" s="110">
        <f t="shared" si="422"/>
        <v>0.94004538484783906</v>
      </c>
      <c r="H4509" s="130">
        <v>1.175675322733341</v>
      </c>
      <c r="I4509" s="128">
        <f t="shared" si="423"/>
        <v>9156.3659416813207</v>
      </c>
      <c r="J4509" s="3">
        <f t="shared" si="424"/>
        <v>9224.3386719234677</v>
      </c>
      <c r="K4509" s="122">
        <f t="shared" si="425"/>
        <v>1.1133925795647346</v>
      </c>
      <c r="M4509" s="39" t="s">
        <v>2029</v>
      </c>
      <c r="N4509" s="3">
        <v>8284.8932543897463</v>
      </c>
      <c r="O4509" s="3">
        <v>9224.3388671875</v>
      </c>
      <c r="P4509" s="110">
        <v>1.1133925914764404</v>
      </c>
    </row>
    <row r="4510" spans="2:16" x14ac:dyDescent="0.2">
      <c r="B4510" s="102" t="s">
        <v>2028</v>
      </c>
      <c r="C4510" s="119">
        <v>8563.8458562556643</v>
      </c>
      <c r="D4510" s="125">
        <v>0.94401292739149545</v>
      </c>
      <c r="E4510" s="119">
        <f t="shared" si="420"/>
        <v>8084.3811964934375</v>
      </c>
      <c r="F4510" s="121">
        <f t="shared" si="421"/>
        <v>8283.2470474729798</v>
      </c>
      <c r="G4510" s="110">
        <f t="shared" si="422"/>
        <v>0.96723448629359499</v>
      </c>
      <c r="H4510" s="130">
        <v>1.0742033072898525</v>
      </c>
      <c r="I4510" s="128">
        <f t="shared" si="423"/>
        <v>8897.8913734943799</v>
      </c>
      <c r="J4510" s="3">
        <f t="shared" si="424"/>
        <v>8963.9453051422242</v>
      </c>
      <c r="K4510" s="122">
        <f t="shared" si="425"/>
        <v>1.04671959953533</v>
      </c>
      <c r="M4510" s="39" t="s">
        <v>2028</v>
      </c>
      <c r="N4510" s="3">
        <v>8563.8458562556643</v>
      </c>
      <c r="O4510" s="3">
        <v>8963.9453125</v>
      </c>
      <c r="P4510" s="110">
        <v>1.0467195510864258</v>
      </c>
    </row>
    <row r="4511" spans="2:16" x14ac:dyDescent="0.2">
      <c r="B4511" s="102" t="s">
        <v>2027</v>
      </c>
      <c r="C4511" s="119">
        <v>13215.696046749021</v>
      </c>
      <c r="D4511" s="125">
        <v>0.91189333718882803</v>
      </c>
      <c r="E4511" s="119">
        <f t="shared" si="420"/>
        <v>12051.305171343167</v>
      </c>
      <c r="F4511" s="121">
        <f t="shared" si="421"/>
        <v>12347.752481293473</v>
      </c>
      <c r="G4511" s="110">
        <f t="shared" si="422"/>
        <v>0.93432479361016663</v>
      </c>
      <c r="H4511" s="130">
        <v>1.1629828416055545</v>
      </c>
      <c r="I4511" s="128">
        <f t="shared" si="423"/>
        <v>14360.224268136722</v>
      </c>
      <c r="J4511" s="3">
        <f t="shared" si="424"/>
        <v>14466.828095092938</v>
      </c>
      <c r="K4511" s="122">
        <f t="shared" si="425"/>
        <v>1.0946701591742258</v>
      </c>
      <c r="M4511" s="39" t="s">
        <v>2027</v>
      </c>
      <c r="N4511" s="3">
        <v>13215.696046749021</v>
      </c>
      <c r="O4511" s="3">
        <v>14466.8271484375</v>
      </c>
      <c r="P4511" s="110">
        <v>1.0946700572967529</v>
      </c>
    </row>
    <row r="4512" spans="2:16" x14ac:dyDescent="0.2">
      <c r="B4512" s="102" t="s">
        <v>2026</v>
      </c>
      <c r="C4512" s="119">
        <v>4291.1144946925788</v>
      </c>
      <c r="D4512" s="125">
        <v>0.92749031902983869</v>
      </c>
      <c r="E4512" s="119">
        <f t="shared" si="420"/>
        <v>3979.967151675985</v>
      </c>
      <c r="F4512" s="121">
        <f t="shared" si="421"/>
        <v>4077.8694567815351</v>
      </c>
      <c r="G4512" s="110">
        <f t="shared" si="422"/>
        <v>0.95030544205362177</v>
      </c>
      <c r="H4512" s="130">
        <v>1.243713903029628</v>
      </c>
      <c r="I4512" s="128">
        <f t="shared" si="423"/>
        <v>5071.7029381390721</v>
      </c>
      <c r="J4512" s="3">
        <f t="shared" si="424"/>
        <v>5109.352972866619</v>
      </c>
      <c r="K4512" s="122">
        <f t="shared" si="425"/>
        <v>1.1906820429019245</v>
      </c>
      <c r="M4512" s="39" t="s">
        <v>2026</v>
      </c>
      <c r="N4512" s="3">
        <v>4291.1144946925788</v>
      </c>
      <c r="O4512" s="3">
        <v>5109.35302734375</v>
      </c>
      <c r="P4512" s="110">
        <v>1.190682053565979</v>
      </c>
    </row>
    <row r="4513" spans="2:16" x14ac:dyDescent="0.2">
      <c r="B4513" s="102" t="s">
        <v>2025</v>
      </c>
      <c r="C4513" s="119">
        <v>4802.8021606057082</v>
      </c>
      <c r="D4513" s="125">
        <v>0.88825389513198538</v>
      </c>
      <c r="E4513" s="119">
        <f t="shared" si="420"/>
        <v>4266.1077267063356</v>
      </c>
      <c r="F4513" s="121">
        <f t="shared" si="421"/>
        <v>4371.0487386182731</v>
      </c>
      <c r="G4513" s="110">
        <f t="shared" si="422"/>
        <v>0.91010385030455132</v>
      </c>
      <c r="H4513" s="130">
        <v>1.4040354807505224</v>
      </c>
      <c r="I4513" s="128">
        <f t="shared" si="423"/>
        <v>6137.107517109871</v>
      </c>
      <c r="J4513" s="3">
        <f t="shared" si="424"/>
        <v>6182.6666348192884</v>
      </c>
      <c r="K4513" s="122">
        <f t="shared" si="425"/>
        <v>1.2873040421135227</v>
      </c>
      <c r="M4513" s="39" t="s">
        <v>2025</v>
      </c>
      <c r="N4513" s="3">
        <v>4802.8021606057082</v>
      </c>
      <c r="O4513" s="3">
        <v>6182.66650390625</v>
      </c>
      <c r="P4513" s="110">
        <v>1.2873040437698364</v>
      </c>
    </row>
    <row r="4514" spans="2:16" x14ac:dyDescent="0.2">
      <c r="B4514" s="102" t="s">
        <v>2024</v>
      </c>
      <c r="C4514" s="119">
        <v>30589.12030835489</v>
      </c>
      <c r="D4514" s="125">
        <v>0.97337284035944471</v>
      </c>
      <c r="E4514" s="119">
        <f t="shared" si="420"/>
        <v>29774.618918640172</v>
      </c>
      <c r="F4514" s="121">
        <f t="shared" si="421"/>
        <v>30507.03798510072</v>
      </c>
      <c r="G4514" s="110">
        <f t="shared" si="422"/>
        <v>0.99731661707081687</v>
      </c>
      <c r="H4514" s="130">
        <v>1.0420542820578726</v>
      </c>
      <c r="I4514" s="128">
        <f t="shared" si="423"/>
        <v>31789.989565276381</v>
      </c>
      <c r="J4514" s="3">
        <f t="shared" si="424"/>
        <v>32025.984107093966</v>
      </c>
      <c r="K4514" s="122">
        <f t="shared" si="425"/>
        <v>1.0469730343421031</v>
      </c>
      <c r="M4514" s="39" t="s">
        <v>2024</v>
      </c>
      <c r="N4514" s="3">
        <v>30589.12030835489</v>
      </c>
      <c r="O4514" s="3">
        <v>32025.984375</v>
      </c>
      <c r="P4514" s="110">
        <v>1.0469729900360107</v>
      </c>
    </row>
    <row r="4515" spans="2:16" x14ac:dyDescent="0.2">
      <c r="B4515" s="102" t="s">
        <v>2023</v>
      </c>
      <c r="C4515" s="119">
        <v>12191.554314490249</v>
      </c>
      <c r="D4515" s="125">
        <v>0.83410214173044717</v>
      </c>
      <c r="E4515" s="119">
        <f t="shared" si="420"/>
        <v>10169.00156473939</v>
      </c>
      <c r="F4515" s="121">
        <f t="shared" si="421"/>
        <v>10419.14651716461</v>
      </c>
      <c r="G4515" s="110">
        <f t="shared" si="422"/>
        <v>0.85462003025987865</v>
      </c>
      <c r="H4515" s="130">
        <v>1.183141811898039</v>
      </c>
      <c r="I4515" s="128">
        <f t="shared" si="423"/>
        <v>12327.32788874928</v>
      </c>
      <c r="J4515" s="3">
        <f t="shared" si="424"/>
        <v>12418.840410040515</v>
      </c>
      <c r="K4515" s="122">
        <f t="shared" si="425"/>
        <v>1.0186429137489159</v>
      </c>
      <c r="M4515" s="39" t="s">
        <v>2023</v>
      </c>
      <c r="N4515" s="3">
        <v>12191.554314490249</v>
      </c>
      <c r="O4515" s="3">
        <v>12418.8388671875</v>
      </c>
      <c r="P4515" s="110">
        <v>1.018642783164978</v>
      </c>
    </row>
    <row r="4516" spans="2:16" x14ac:dyDescent="0.2">
      <c r="B4516" s="102" t="s">
        <v>2022</v>
      </c>
      <c r="C4516" s="119">
        <v>7993.8085653669959</v>
      </c>
      <c r="D4516" s="125">
        <v>0.97693842991252722</v>
      </c>
      <c r="E4516" s="119">
        <f t="shared" si="420"/>
        <v>7809.4587888709448</v>
      </c>
      <c r="F4516" s="121">
        <f t="shared" si="421"/>
        <v>8001.5618861880421</v>
      </c>
      <c r="G4516" s="110">
        <f t="shared" si="422"/>
        <v>1.0009699157488756</v>
      </c>
      <c r="H4516" s="130">
        <v>1.1167538056057438</v>
      </c>
      <c r="I4516" s="128">
        <f t="shared" si="423"/>
        <v>8935.7746871903691</v>
      </c>
      <c r="J4516" s="3">
        <f t="shared" si="424"/>
        <v>9002.10984746963</v>
      </c>
      <c r="K4516" s="122">
        <f t="shared" si="425"/>
        <v>1.1261352800555018</v>
      </c>
      <c r="M4516" s="39" t="s">
        <v>2022</v>
      </c>
      <c r="N4516" s="3">
        <v>7993.8085653669959</v>
      </c>
      <c r="O4516" s="3">
        <v>9002.109375</v>
      </c>
      <c r="P4516" s="110">
        <v>1.1261352300643921</v>
      </c>
    </row>
    <row r="4517" spans="2:16" x14ac:dyDescent="0.2">
      <c r="B4517" s="102" t="s">
        <v>2021</v>
      </c>
      <c r="C4517" s="119">
        <v>3253.7595863160077</v>
      </c>
      <c r="D4517" s="125">
        <v>0.92718631257776862</v>
      </c>
      <c r="E4517" s="119">
        <f t="shared" si="420"/>
        <v>3016.841352850905</v>
      </c>
      <c r="F4517" s="121">
        <f t="shared" si="421"/>
        <v>3091.0519458849385</v>
      </c>
      <c r="G4517" s="110">
        <f t="shared" si="422"/>
        <v>0.9499939574161067</v>
      </c>
      <c r="H4517" s="130">
        <v>1.2059213961367734</v>
      </c>
      <c r="I4517" s="128">
        <f t="shared" si="423"/>
        <v>3727.565678112855</v>
      </c>
      <c r="J4517" s="3">
        <f t="shared" si="424"/>
        <v>3755.2374441728875</v>
      </c>
      <c r="K4517" s="122">
        <f t="shared" si="425"/>
        <v>1.154122590976264</v>
      </c>
      <c r="M4517" s="39" t="s">
        <v>2021</v>
      </c>
      <c r="N4517" s="3">
        <v>3253.7595863160077</v>
      </c>
      <c r="O4517" s="3">
        <v>3755.237548828125</v>
      </c>
      <c r="P4517" s="110">
        <v>1.1541225910186768</v>
      </c>
    </row>
    <row r="4518" spans="2:16" x14ac:dyDescent="0.2">
      <c r="B4518" s="102" t="s">
        <v>2020</v>
      </c>
      <c r="C4518" s="119">
        <v>10333.428008588766</v>
      </c>
      <c r="D4518" s="125">
        <v>0.88199289015868776</v>
      </c>
      <c r="E4518" s="119">
        <f t="shared" si="420"/>
        <v>9114.0100345419396</v>
      </c>
      <c r="F4518" s="121">
        <f t="shared" si="421"/>
        <v>9338.2034907017533</v>
      </c>
      <c r="G4518" s="110">
        <f t="shared" si="422"/>
        <v>0.90368883229652164</v>
      </c>
      <c r="H4518" s="130">
        <v>0.8765827281877322</v>
      </c>
      <c r="I4518" s="128">
        <f t="shared" si="423"/>
        <v>8185.7078922515466</v>
      </c>
      <c r="J4518" s="3">
        <f t="shared" si="424"/>
        <v>8246.4748950062294</v>
      </c>
      <c r="K4518" s="122">
        <f t="shared" si="425"/>
        <v>0.79803864585421824</v>
      </c>
      <c r="M4518" s="39" t="s">
        <v>2020</v>
      </c>
      <c r="N4518" s="3">
        <v>10333.428008588766</v>
      </c>
      <c r="O4518" s="3">
        <v>8246.474609375</v>
      </c>
      <c r="P4518" s="110">
        <v>0.79803860187530518</v>
      </c>
    </row>
    <row r="4519" spans="2:16" x14ac:dyDescent="0.2">
      <c r="B4519" s="102" t="s">
        <v>2019</v>
      </c>
      <c r="C4519" s="119">
        <v>5797.713353125404</v>
      </c>
      <c r="D4519" s="125">
        <v>0.87233464617865997</v>
      </c>
      <c r="E4519" s="119">
        <f t="shared" si="420"/>
        <v>5057.5462265439419</v>
      </c>
      <c r="F4519" s="121">
        <f t="shared" si="421"/>
        <v>5181.9556537795452</v>
      </c>
      <c r="G4519" s="110">
        <f t="shared" si="422"/>
        <v>0.89379300737351575</v>
      </c>
      <c r="H4519" s="130">
        <v>1.3225825936455464</v>
      </c>
      <c r="I4519" s="128">
        <f t="shared" si="423"/>
        <v>6853.564348731953</v>
      </c>
      <c r="J4519" s="3">
        <f t="shared" si="424"/>
        <v>6904.4421187600055</v>
      </c>
      <c r="K4519" s="122">
        <f t="shared" si="425"/>
        <v>1.1908905629213269</v>
      </c>
      <c r="M4519" s="39" t="s">
        <v>2019</v>
      </c>
      <c r="N4519" s="3">
        <v>5797.713353125404</v>
      </c>
      <c r="O4519" s="3">
        <v>6904.44189453125</v>
      </c>
      <c r="P4519" s="110">
        <v>1.1908905506134033</v>
      </c>
    </row>
    <row r="4520" spans="2:16" x14ac:dyDescent="0.2">
      <c r="B4520" s="102" t="s">
        <v>2018</v>
      </c>
      <c r="C4520" s="119">
        <v>9475.9410136729057</v>
      </c>
      <c r="D4520" s="125">
        <v>0.88450832915713273</v>
      </c>
      <c r="E4520" s="119">
        <f t="shared" si="420"/>
        <v>8381.5487531953677</v>
      </c>
      <c r="F4520" s="121">
        <f t="shared" si="421"/>
        <v>8587.7245611908747</v>
      </c>
      <c r="G4520" s="110">
        <f t="shared" si="422"/>
        <v>0.90626614800573191</v>
      </c>
      <c r="H4520" s="130">
        <v>1.1869948689968828</v>
      </c>
      <c r="I4520" s="128">
        <f t="shared" si="423"/>
        <v>10193.584990492074</v>
      </c>
      <c r="J4520" s="3">
        <f t="shared" si="424"/>
        <v>10269.257567054899</v>
      </c>
      <c r="K4520" s="122">
        <f t="shared" si="425"/>
        <v>1.0837190261354848</v>
      </c>
      <c r="M4520" s="39" t="s">
        <v>2018</v>
      </c>
      <c r="N4520" s="3">
        <v>9475.9410136729057</v>
      </c>
      <c r="O4520" s="3">
        <v>10269.2578125</v>
      </c>
      <c r="P4520" s="110">
        <v>1.08371901512146</v>
      </c>
    </row>
    <row r="4521" spans="2:16" x14ac:dyDescent="0.2">
      <c r="B4521" s="102" t="s">
        <v>2017</v>
      </c>
      <c r="C4521" s="119">
        <v>21051.737582431044</v>
      </c>
      <c r="D4521" s="125">
        <v>0.89616550574107823</v>
      </c>
      <c r="E4521" s="119">
        <f t="shared" si="420"/>
        <v>18865.84105728778</v>
      </c>
      <c r="F4521" s="121">
        <f t="shared" si="421"/>
        <v>19329.917582765036</v>
      </c>
      <c r="G4521" s="110">
        <f t="shared" si="422"/>
        <v>0.91821007682031097</v>
      </c>
      <c r="H4521" s="130">
        <v>1.0622329942576831</v>
      </c>
      <c r="I4521" s="128">
        <f t="shared" si="423"/>
        <v>20532.87623269474</v>
      </c>
      <c r="J4521" s="3">
        <f t="shared" si="424"/>
        <v>20685.303043303851</v>
      </c>
      <c r="K4521" s="122">
        <f t="shared" si="425"/>
        <v>0.9825936202324218</v>
      </c>
      <c r="M4521" s="39" t="s">
        <v>2017</v>
      </c>
      <c r="N4521" s="3">
        <v>21051.737582431044</v>
      </c>
      <c r="O4521" s="3">
        <v>20685.302734375</v>
      </c>
      <c r="P4521" s="110">
        <v>0.9825935959815979</v>
      </c>
    </row>
    <row r="4522" spans="2:16" x14ac:dyDescent="0.2">
      <c r="B4522" s="102" t="s">
        <v>2016</v>
      </c>
      <c r="C4522" s="119">
        <v>12828.512006298064</v>
      </c>
      <c r="D4522" s="125">
        <v>0.98909081118538977</v>
      </c>
      <c r="E4522" s="119">
        <f t="shared" si="420"/>
        <v>12688.563346610865</v>
      </c>
      <c r="F4522" s="121">
        <f t="shared" si="421"/>
        <v>13000.686425211621</v>
      </c>
      <c r="G4522" s="110">
        <f t="shared" si="422"/>
        <v>1.0134212306796788</v>
      </c>
      <c r="H4522" s="130">
        <v>0.97789549542374699</v>
      </c>
      <c r="I4522" s="128">
        <f t="shared" si="423"/>
        <v>12713.3126926311</v>
      </c>
      <c r="J4522" s="3">
        <f t="shared" si="424"/>
        <v>12807.690590985565</v>
      </c>
      <c r="K4522" s="122">
        <f t="shared" si="425"/>
        <v>0.9983769422905574</v>
      </c>
      <c r="M4522" s="39" t="s">
        <v>2016</v>
      </c>
      <c r="N4522" s="3">
        <v>12828.512006298064</v>
      </c>
      <c r="O4522" s="3">
        <v>12807.69140625</v>
      </c>
      <c r="P4522" s="110">
        <v>0.99837702512741089</v>
      </c>
    </row>
    <row r="4523" spans="2:16" x14ac:dyDescent="0.2">
      <c r="B4523" s="102" t="s">
        <v>2015</v>
      </c>
      <c r="C4523" s="119">
        <v>11751.592673932848</v>
      </c>
      <c r="D4523" s="125">
        <v>0.86535958530103929</v>
      </c>
      <c r="E4523" s="119">
        <f t="shared" si="420"/>
        <v>10169.353362941261</v>
      </c>
      <c r="F4523" s="121">
        <f t="shared" si="421"/>
        <v>10419.50696917029</v>
      </c>
      <c r="G4523" s="110">
        <f t="shared" si="422"/>
        <v>0.88664636856267454</v>
      </c>
      <c r="H4523" s="130">
        <v>1.1163142056925177</v>
      </c>
      <c r="I4523" s="128">
        <f t="shared" si="423"/>
        <v>11631.443645996984</v>
      </c>
      <c r="J4523" s="3">
        <f t="shared" si="424"/>
        <v>11717.790236588897</v>
      </c>
      <c r="K4523" s="122">
        <f t="shared" si="425"/>
        <v>0.99712358671017154</v>
      </c>
      <c r="M4523" s="39" t="s">
        <v>2015</v>
      </c>
      <c r="N4523" s="3">
        <v>11751.592673932848</v>
      </c>
      <c r="O4523" s="3">
        <v>11717.7890625</v>
      </c>
      <c r="P4523" s="110">
        <v>0.99712347984313965</v>
      </c>
    </row>
    <row r="4524" spans="2:16" x14ac:dyDescent="0.2">
      <c r="B4524" s="102" t="s">
        <v>2014</v>
      </c>
      <c r="C4524" s="119">
        <v>11420.473061185709</v>
      </c>
      <c r="D4524" s="125">
        <v>0.89637041801303452</v>
      </c>
      <c r="E4524" s="119">
        <f t="shared" si="420"/>
        <v>10236.974211761633</v>
      </c>
      <c r="F4524" s="121">
        <f t="shared" si="421"/>
        <v>10488.791207842993</v>
      </c>
      <c r="G4524" s="110">
        <f t="shared" si="422"/>
        <v>0.91842002968255454</v>
      </c>
      <c r="H4524" s="130">
        <v>1.2643755825937362</v>
      </c>
      <c r="I4524" s="128">
        <f t="shared" si="423"/>
        <v>13261.771494120541</v>
      </c>
      <c r="J4524" s="3">
        <f t="shared" si="424"/>
        <v>13360.220903203171</v>
      </c>
      <c r="K4524" s="122">
        <f t="shared" si="425"/>
        <v>1.1698482918899398</v>
      </c>
      <c r="M4524" s="39" t="s">
        <v>2014</v>
      </c>
      <c r="N4524" s="3">
        <v>11420.473061185709</v>
      </c>
      <c r="O4524" s="3">
        <v>13360.2216796875</v>
      </c>
      <c r="P4524" s="110">
        <v>1.1698483228683472</v>
      </c>
    </row>
    <row r="4525" spans="2:16" x14ac:dyDescent="0.2">
      <c r="B4525" s="102" t="s">
        <v>2013</v>
      </c>
      <c r="C4525" s="119">
        <v>11657.741637028988</v>
      </c>
      <c r="D4525" s="125">
        <v>0.85597346480332792</v>
      </c>
      <c r="E4525" s="119">
        <f t="shared" si="420"/>
        <v>9978.7175008297236</v>
      </c>
      <c r="F4525" s="121">
        <f t="shared" si="421"/>
        <v>10224.181698924154</v>
      </c>
      <c r="G4525" s="110">
        <f t="shared" si="422"/>
        <v>0.87702936102552176</v>
      </c>
      <c r="H4525" s="130">
        <v>1.214090130070415</v>
      </c>
      <c r="I4525" s="128">
        <f t="shared" si="423"/>
        <v>12413.078088710381</v>
      </c>
      <c r="J4525" s="3">
        <f t="shared" si="424"/>
        <v>12505.227180803537</v>
      </c>
      <c r="K4525" s="122">
        <f t="shared" si="425"/>
        <v>1.0726972316046741</v>
      </c>
      <c r="M4525" s="39" t="s">
        <v>2013</v>
      </c>
      <c r="N4525" s="3">
        <v>11657.741637028988</v>
      </c>
      <c r="O4525" s="3">
        <v>12505.2275390625</v>
      </c>
      <c r="P4525" s="110">
        <v>1.0726972818374634</v>
      </c>
    </row>
    <row r="4526" spans="2:16" x14ac:dyDescent="0.2">
      <c r="B4526" s="102" t="s">
        <v>2012</v>
      </c>
      <c r="C4526" s="119">
        <v>8956.1179661616552</v>
      </c>
      <c r="D4526" s="125">
        <v>0.87715235498324939</v>
      </c>
      <c r="E4526" s="119">
        <f t="shared" si="420"/>
        <v>7855.8799655264856</v>
      </c>
      <c r="F4526" s="121">
        <f t="shared" si="421"/>
        <v>8049.1249667907978</v>
      </c>
      <c r="G4526" s="110">
        <f t="shared" si="422"/>
        <v>0.89872922589924642</v>
      </c>
      <c r="H4526" s="130">
        <v>1.0915303338211015</v>
      </c>
      <c r="I4526" s="128">
        <f t="shared" si="423"/>
        <v>8785.8640619689213</v>
      </c>
      <c r="J4526" s="3">
        <f t="shared" si="424"/>
        <v>8851.0863533924039</v>
      </c>
      <c r="K4526" s="122">
        <f t="shared" si="425"/>
        <v>0.98827264076175803</v>
      </c>
      <c r="M4526" s="39" t="s">
        <v>2012</v>
      </c>
      <c r="N4526" s="3">
        <v>8956.1179661616552</v>
      </c>
      <c r="O4526" s="3">
        <v>8851.0869140625</v>
      </c>
      <c r="P4526" s="110">
        <v>0.98827272653579712</v>
      </c>
    </row>
    <row r="4527" spans="2:16" x14ac:dyDescent="0.2">
      <c r="B4527" s="102" t="s">
        <v>2011</v>
      </c>
      <c r="C4527" s="119">
        <v>13575.140123480413</v>
      </c>
      <c r="D4527" s="125">
        <v>0.84000345250108022</v>
      </c>
      <c r="E4527" s="119">
        <f t="shared" si="420"/>
        <v>11403.164571909487</v>
      </c>
      <c r="F4527" s="121">
        <f t="shared" si="421"/>
        <v>11683.668418936908</v>
      </c>
      <c r="G4527" s="110">
        <f t="shared" si="422"/>
        <v>0.86066650602951078</v>
      </c>
      <c r="H4527" s="130">
        <v>1.227366921421037</v>
      </c>
      <c r="I4527" s="128">
        <f t="shared" si="423"/>
        <v>14340.148138254786</v>
      </c>
      <c r="J4527" s="3">
        <f t="shared" si="424"/>
        <v>14446.602929079259</v>
      </c>
      <c r="K4527" s="122">
        <f t="shared" si="425"/>
        <v>1.064195492471677</v>
      </c>
      <c r="M4527" s="39" t="s">
        <v>2011</v>
      </c>
      <c r="N4527" s="3">
        <v>13575.140123480413</v>
      </c>
      <c r="O4527" s="3">
        <v>14446.6025390625</v>
      </c>
      <c r="P4527" s="110">
        <v>1.0641955137252808</v>
      </c>
    </row>
    <row r="4528" spans="2:16" x14ac:dyDescent="0.2">
      <c r="B4528" s="102" t="s">
        <v>2010</v>
      </c>
      <c r="C4528" s="119">
        <v>13043.502011702822</v>
      </c>
      <c r="D4528" s="125">
        <v>0.90148634587108334</v>
      </c>
      <c r="E4528" s="119">
        <f t="shared" si="420"/>
        <v>11758.538965892101</v>
      </c>
      <c r="F4528" s="121">
        <f t="shared" si="421"/>
        <v>12047.784586662989</v>
      </c>
      <c r="G4528" s="110">
        <f t="shared" si="422"/>
        <v>0.92366180308428969</v>
      </c>
      <c r="H4528" s="130">
        <v>1.016872348969289</v>
      </c>
      <c r="I4528" s="128">
        <f t="shared" si="423"/>
        <v>12251.059012515987</v>
      </c>
      <c r="J4528" s="3">
        <f t="shared" si="424"/>
        <v>12342.005348075558</v>
      </c>
      <c r="K4528" s="122">
        <f t="shared" si="425"/>
        <v>0.94621868705215284</v>
      </c>
      <c r="M4528" s="39" t="s">
        <v>2010</v>
      </c>
      <c r="N4528" s="3">
        <v>13043.502011702822</v>
      </c>
      <c r="O4528" s="3">
        <v>12342.0068359375</v>
      </c>
      <c r="P4528" s="110">
        <v>0.94621878862380981</v>
      </c>
    </row>
    <row r="4529" spans="2:16" x14ac:dyDescent="0.2">
      <c r="B4529" s="102" t="s">
        <v>2009</v>
      </c>
      <c r="C4529" s="119">
        <v>5311.2550139547684</v>
      </c>
      <c r="D4529" s="125">
        <v>0.84937768119610602</v>
      </c>
      <c r="E4529" s="119">
        <f t="shared" si="420"/>
        <v>4511.2614679940925</v>
      </c>
      <c r="F4529" s="121">
        <f t="shared" si="421"/>
        <v>4622.2329609282697</v>
      </c>
      <c r="G4529" s="110">
        <f t="shared" si="422"/>
        <v>0.8702713292402332</v>
      </c>
      <c r="H4529" s="130">
        <v>1.3379724733938601</v>
      </c>
      <c r="I4529" s="128">
        <f t="shared" si="423"/>
        <v>6184.4204673358217</v>
      </c>
      <c r="J4529" s="3">
        <f t="shared" si="424"/>
        <v>6230.3308150444718</v>
      </c>
      <c r="K4529" s="122">
        <f t="shared" si="425"/>
        <v>1.1730430564292107</v>
      </c>
      <c r="M4529" s="39" t="s">
        <v>2009</v>
      </c>
      <c r="N4529" s="3">
        <v>5311.2550139547684</v>
      </c>
      <c r="O4529" s="3">
        <v>6230.3310546875</v>
      </c>
      <c r="P4529" s="110">
        <v>1.1730431318283081</v>
      </c>
    </row>
    <row r="4530" spans="2:16" x14ac:dyDescent="0.2">
      <c r="B4530" s="102" t="s">
        <v>2008</v>
      </c>
      <c r="C4530" s="119">
        <v>6553.2707512453699</v>
      </c>
      <c r="D4530" s="125">
        <v>0.91181591722701516</v>
      </c>
      <c r="E4530" s="119">
        <f t="shared" si="420"/>
        <v>5975.3765808837679</v>
      </c>
      <c r="F4530" s="121">
        <f t="shared" si="421"/>
        <v>6122.3635078728239</v>
      </c>
      <c r="G4530" s="110">
        <f t="shared" si="422"/>
        <v>0.93424546921235363</v>
      </c>
      <c r="H4530" s="130">
        <v>1.2263793141215082</v>
      </c>
      <c r="I4530" s="128">
        <f t="shared" si="423"/>
        <v>7508.3399595876253</v>
      </c>
      <c r="J4530" s="3">
        <f t="shared" si="424"/>
        <v>7564.0784883762281</v>
      </c>
      <c r="K4530" s="122">
        <f t="shared" si="425"/>
        <v>1.1542447695967339</v>
      </c>
      <c r="M4530" s="39" t="s">
        <v>2008</v>
      </c>
      <c r="N4530" s="3">
        <v>6553.2707512453699</v>
      </c>
      <c r="O4530" s="3">
        <v>7564.07861328125</v>
      </c>
      <c r="P4530" s="110">
        <v>1.1542447805404663</v>
      </c>
    </row>
    <row r="4531" spans="2:16" x14ac:dyDescent="0.2">
      <c r="B4531" s="102" t="s">
        <v>2007</v>
      </c>
      <c r="C4531" s="119">
        <v>6482.8081807058506</v>
      </c>
      <c r="D4531" s="125">
        <v>0.97644440711644265</v>
      </c>
      <c r="E4531" s="119">
        <f t="shared" si="420"/>
        <v>6330.1017904589489</v>
      </c>
      <c r="F4531" s="121">
        <f t="shared" si="421"/>
        <v>6485.8145220521546</v>
      </c>
      <c r="G4531" s="110">
        <f t="shared" si="422"/>
        <v>1.0004637405985961</v>
      </c>
      <c r="H4531" s="130">
        <v>1.156608482978436</v>
      </c>
      <c r="I4531" s="128">
        <f t="shared" si="423"/>
        <v>7501.5480952302523</v>
      </c>
      <c r="J4531" s="3">
        <f t="shared" si="424"/>
        <v>7557.2362042817294</v>
      </c>
      <c r="K4531" s="122">
        <f t="shared" si="425"/>
        <v>1.1657349706526245</v>
      </c>
      <c r="M4531" s="39" t="s">
        <v>2007</v>
      </c>
      <c r="N4531" s="3">
        <v>6482.8081807058506</v>
      </c>
      <c r="O4531" s="3">
        <v>7557.23681640625</v>
      </c>
      <c r="P4531" s="110">
        <v>1.1657350063323975</v>
      </c>
    </row>
    <row r="4532" spans="2:16" x14ac:dyDescent="0.2">
      <c r="B4532" s="102" t="s">
        <v>2006</v>
      </c>
      <c r="C4532" s="119">
        <v>14108.816723266662</v>
      </c>
      <c r="D4532" s="125">
        <v>0.87825176289269546</v>
      </c>
      <c r="E4532" s="119">
        <f t="shared" si="420"/>
        <v>12391.093159538888</v>
      </c>
      <c r="F4532" s="121">
        <f t="shared" si="421"/>
        <v>12695.898836788163</v>
      </c>
      <c r="G4532" s="110">
        <f t="shared" si="422"/>
        <v>0.89985567789335053</v>
      </c>
      <c r="H4532" s="130">
        <v>1.1311926880349406</v>
      </c>
      <c r="I4532" s="128">
        <f t="shared" si="423"/>
        <v>14361.507932206077</v>
      </c>
      <c r="J4532" s="3">
        <f t="shared" si="424"/>
        <v>14468.121288505276</v>
      </c>
      <c r="K4532" s="122">
        <f t="shared" si="425"/>
        <v>1.0254666689833805</v>
      </c>
      <c r="M4532" s="39" t="s">
        <v>2006</v>
      </c>
      <c r="N4532" s="3">
        <v>14108.816723266662</v>
      </c>
      <c r="O4532" s="3">
        <v>14468.12109375</v>
      </c>
      <c r="P4532" s="110">
        <v>1.0254666805267334</v>
      </c>
    </row>
    <row r="4533" spans="2:16" x14ac:dyDescent="0.2">
      <c r="B4533" s="102" t="s">
        <v>2005</v>
      </c>
      <c r="C4533" s="119">
        <v>10949.724315220961</v>
      </c>
      <c r="D4533" s="125">
        <v>0.84438585851062986</v>
      </c>
      <c r="E4533" s="119">
        <f t="shared" si="420"/>
        <v>9245.7923663625697</v>
      </c>
      <c r="F4533" s="121">
        <f t="shared" si="421"/>
        <v>9473.2275060754728</v>
      </c>
      <c r="G4533" s="110">
        <f t="shared" si="422"/>
        <v>0.86515671384593273</v>
      </c>
      <c r="H4533" s="130">
        <v>1.1831673482500247</v>
      </c>
      <c r="I4533" s="128">
        <f t="shared" si="423"/>
        <v>11208.413467732511</v>
      </c>
      <c r="J4533" s="3">
        <f t="shared" si="424"/>
        <v>11291.619673113239</v>
      </c>
      <c r="K4533" s="122">
        <f t="shared" si="425"/>
        <v>1.0312241064751755</v>
      </c>
      <c r="M4533" s="39" t="s">
        <v>2005</v>
      </c>
      <c r="N4533" s="3">
        <v>10949.724315220961</v>
      </c>
      <c r="O4533" s="3">
        <v>11291.619140625</v>
      </c>
      <c r="P4533" s="110">
        <v>1.0312240123748779</v>
      </c>
    </row>
    <row r="4534" spans="2:16" x14ac:dyDescent="0.2">
      <c r="B4534" s="102" t="s">
        <v>2004</v>
      </c>
      <c r="C4534" s="119">
        <v>6806.9038593426067</v>
      </c>
      <c r="D4534" s="125">
        <v>0.95590957994009851</v>
      </c>
      <c r="E4534" s="119">
        <f t="shared" si="420"/>
        <v>6506.7846088768265</v>
      </c>
      <c r="F4534" s="121">
        <f t="shared" si="421"/>
        <v>6666.8435208620922</v>
      </c>
      <c r="G4534" s="110">
        <f t="shared" si="422"/>
        <v>0.97942378188752011</v>
      </c>
      <c r="H4534" s="130">
        <v>1.0241131659627221</v>
      </c>
      <c r="I4534" s="128">
        <f t="shared" si="423"/>
        <v>6827.6022251281374</v>
      </c>
      <c r="J4534" s="3">
        <f t="shared" si="424"/>
        <v>6878.2872640622745</v>
      </c>
      <c r="K4534" s="122">
        <f t="shared" si="425"/>
        <v>1.0104869124340126</v>
      </c>
      <c r="M4534" s="39" t="s">
        <v>2004</v>
      </c>
      <c r="N4534" s="3">
        <v>6806.9038593426067</v>
      </c>
      <c r="O4534" s="3">
        <v>6878.287109375</v>
      </c>
      <c r="P4534" s="110">
        <v>1.0104868412017822</v>
      </c>
    </row>
    <row r="4535" spans="2:16" x14ac:dyDescent="0.2">
      <c r="B4535" s="102" t="s">
        <v>2003</v>
      </c>
      <c r="C4535" s="119">
        <v>36595.029421366526</v>
      </c>
      <c r="D4535" s="125">
        <v>1.0165029030773538</v>
      </c>
      <c r="E4535" s="119">
        <f t="shared" si="420"/>
        <v>37198.95364502025</v>
      </c>
      <c r="F4535" s="121">
        <f t="shared" si="421"/>
        <v>38114.002229737431</v>
      </c>
      <c r="G4535" s="110">
        <f t="shared" si="422"/>
        <v>1.0415076263740899</v>
      </c>
      <c r="H4535" s="130">
        <v>0.86532425633761023</v>
      </c>
      <c r="I4535" s="128">
        <f t="shared" si="423"/>
        <v>32980.970635497564</v>
      </c>
      <c r="J4535" s="3">
        <f t="shared" si="424"/>
        <v>33225.806483519511</v>
      </c>
      <c r="K4535" s="122">
        <f t="shared" si="425"/>
        <v>0.9079322249190529</v>
      </c>
      <c r="M4535" s="39" t="s">
        <v>2003</v>
      </c>
      <c r="N4535" s="3">
        <v>36595.029421366526</v>
      </c>
      <c r="O4535" s="3">
        <v>33225.8046875</v>
      </c>
      <c r="P4535" s="110">
        <v>0.90793216228485107</v>
      </c>
    </row>
    <row r="4536" spans="2:16" x14ac:dyDescent="0.2">
      <c r="B4536" s="102" t="s">
        <v>2002</v>
      </c>
      <c r="C4536" s="119">
        <v>9180.1675176428744</v>
      </c>
      <c r="D4536" s="125">
        <v>0.83409761371565616</v>
      </c>
      <c r="E4536" s="119">
        <f t="shared" si="420"/>
        <v>7657.1558199759002</v>
      </c>
      <c r="F4536" s="121">
        <f t="shared" si="421"/>
        <v>7845.5124512642597</v>
      </c>
      <c r="G4536" s="110">
        <f t="shared" si="422"/>
        <v>0.85461539086148353</v>
      </c>
      <c r="H4536" s="130">
        <v>1.0923593441678898</v>
      </c>
      <c r="I4536" s="128">
        <f t="shared" si="423"/>
        <v>8570.1188359240405</v>
      </c>
      <c r="J4536" s="3">
        <f t="shared" si="424"/>
        <v>8633.7395321137392</v>
      </c>
      <c r="K4536" s="122">
        <f t="shared" si="425"/>
        <v>0.94047734047565201</v>
      </c>
      <c r="M4536" s="39" t="s">
        <v>2002</v>
      </c>
      <c r="N4536" s="3">
        <v>9180.1675176428744</v>
      </c>
      <c r="O4536" s="3">
        <v>8633.740234375</v>
      </c>
      <c r="P4536" s="110">
        <v>0.94047743082046509</v>
      </c>
    </row>
    <row r="4537" spans="2:16" x14ac:dyDescent="0.2">
      <c r="B4537" s="102" t="s">
        <v>2001</v>
      </c>
      <c r="C4537" s="119">
        <v>8324.2429160987558</v>
      </c>
      <c r="D4537" s="125">
        <v>1.1167165139950102</v>
      </c>
      <c r="E4537" s="119">
        <f t="shared" si="420"/>
        <v>9295.8195309134608</v>
      </c>
      <c r="F4537" s="121">
        <f t="shared" si="421"/>
        <v>9524.4852774481733</v>
      </c>
      <c r="G4537" s="110">
        <f t="shared" si="422"/>
        <v>1.144186369072459</v>
      </c>
      <c r="H4537" s="130">
        <v>0.92345997703829141</v>
      </c>
      <c r="I4537" s="128">
        <f t="shared" si="423"/>
        <v>8795.4809556138352</v>
      </c>
      <c r="J4537" s="3">
        <f t="shared" si="424"/>
        <v>8860.7746385174796</v>
      </c>
      <c r="K4537" s="122">
        <f t="shared" si="425"/>
        <v>1.064454116467588</v>
      </c>
      <c r="M4537" s="39" t="s">
        <v>2001</v>
      </c>
      <c r="N4537" s="3">
        <v>8324.2429160987558</v>
      </c>
      <c r="O4537" s="3">
        <v>8860.775390625</v>
      </c>
      <c r="P4537" s="110">
        <v>1.064454197883606</v>
      </c>
    </row>
    <row r="4538" spans="2:16" x14ac:dyDescent="0.2">
      <c r="B4538" s="102" t="s">
        <v>2000</v>
      </c>
      <c r="C4538" s="119">
        <v>7805.2910697853695</v>
      </c>
      <c r="D4538" s="125">
        <v>0.84444650998197157</v>
      </c>
      <c r="E4538" s="119">
        <f t="shared" si="420"/>
        <v>6591.1508032737047</v>
      </c>
      <c r="F4538" s="121">
        <f t="shared" si="421"/>
        <v>6753.2850200516141</v>
      </c>
      <c r="G4538" s="110">
        <f t="shared" si="422"/>
        <v>0.86521885726899828</v>
      </c>
      <c r="H4538" s="130">
        <v>1.2407134682523691</v>
      </c>
      <c r="I4538" s="128">
        <f t="shared" si="423"/>
        <v>8378.8916793250082</v>
      </c>
      <c r="J4538" s="3">
        <f t="shared" si="424"/>
        <v>8441.0927913681953</v>
      </c>
      <c r="K4538" s="122">
        <f t="shared" si="425"/>
        <v>1.0814577849689735</v>
      </c>
      <c r="M4538" s="39" t="s">
        <v>2000</v>
      </c>
      <c r="N4538" s="3">
        <v>7805.2910697853695</v>
      </c>
      <c r="O4538" s="3">
        <v>8441.0927734375</v>
      </c>
      <c r="P4538" s="110">
        <v>1.0814577341079712</v>
      </c>
    </row>
    <row r="4539" spans="2:16" x14ac:dyDescent="0.2">
      <c r="B4539" s="102" t="s">
        <v>1999</v>
      </c>
      <c r="C4539" s="119">
        <v>13949.897137827946</v>
      </c>
      <c r="D4539" s="125">
        <v>0.89659320266134146</v>
      </c>
      <c r="E4539" s="119">
        <f t="shared" si="420"/>
        <v>12507.382951601439</v>
      </c>
      <c r="F4539" s="121">
        <f t="shared" si="421"/>
        <v>12815.04921494836</v>
      </c>
      <c r="G4539" s="110">
        <f t="shared" si="422"/>
        <v>0.91864829455966257</v>
      </c>
      <c r="H4539" s="130">
        <v>1.0914308790557377</v>
      </c>
      <c r="I4539" s="128">
        <f t="shared" si="423"/>
        <v>13986.74042981363</v>
      </c>
      <c r="J4539" s="3">
        <f t="shared" si="424"/>
        <v>14090.571681235642</v>
      </c>
      <c r="K4539" s="122">
        <f t="shared" si="425"/>
        <v>1.0100842710177576</v>
      </c>
      <c r="M4539" s="39" t="s">
        <v>1999</v>
      </c>
      <c r="N4539" s="3">
        <v>13949.897137827946</v>
      </c>
      <c r="O4539" s="3">
        <v>14090.5693359375</v>
      </c>
      <c r="P4539" s="110">
        <v>1.0100841522216797</v>
      </c>
    </row>
    <row r="4540" spans="2:16" x14ac:dyDescent="0.2">
      <c r="B4540" s="102" t="s">
        <v>1998</v>
      </c>
      <c r="C4540" s="119">
        <v>9300.6533636695312</v>
      </c>
      <c r="D4540" s="125">
        <v>0.97553184323446462</v>
      </c>
      <c r="E4540" s="119">
        <f t="shared" si="420"/>
        <v>9073.0835191453607</v>
      </c>
      <c r="F4540" s="121">
        <f t="shared" si="421"/>
        <v>9296.2702332782774</v>
      </c>
      <c r="G4540" s="110">
        <f t="shared" si="422"/>
        <v>0.99952872876561816</v>
      </c>
      <c r="H4540" s="130">
        <v>1.0140382893688888</v>
      </c>
      <c r="I4540" s="128">
        <f t="shared" si="423"/>
        <v>9426.7739648644256</v>
      </c>
      <c r="J4540" s="3">
        <f t="shared" si="424"/>
        <v>9496.7540822874926</v>
      </c>
      <c r="K4540" s="122">
        <f t="shared" si="425"/>
        <v>1.0210846174940758</v>
      </c>
      <c r="M4540" s="39" t="s">
        <v>1998</v>
      </c>
      <c r="N4540" s="3">
        <v>9300.6533636695312</v>
      </c>
      <c r="O4540" s="3">
        <v>9496.75390625</v>
      </c>
      <c r="P4540" s="110">
        <v>1.0210845470428467</v>
      </c>
    </row>
    <row r="4541" spans="2:16" x14ac:dyDescent="0.2">
      <c r="B4541" s="102" t="s">
        <v>1997</v>
      </c>
      <c r="C4541" s="119">
        <v>7929.7328481951072</v>
      </c>
      <c r="D4541" s="125">
        <v>0.94498338944660332</v>
      </c>
      <c r="E4541" s="119">
        <f t="shared" si="420"/>
        <v>7493.4658242934802</v>
      </c>
      <c r="F4541" s="121">
        <f t="shared" si="421"/>
        <v>7677.7958826757604</v>
      </c>
      <c r="G4541" s="110">
        <f t="shared" si="422"/>
        <v>0.96822882052367121</v>
      </c>
      <c r="H4541" s="130">
        <v>0.99993142480974551</v>
      </c>
      <c r="I4541" s="128">
        <f t="shared" si="423"/>
        <v>7677.2693763623711</v>
      </c>
      <c r="J4541" s="3">
        <f t="shared" si="424"/>
        <v>7734.2619609357162</v>
      </c>
      <c r="K4541" s="122">
        <f t="shared" si="425"/>
        <v>0.97534962513852119</v>
      </c>
      <c r="M4541" s="39" t="s">
        <v>1997</v>
      </c>
      <c r="N4541" s="3">
        <v>7929.7328481951072</v>
      </c>
      <c r="O4541" s="3">
        <v>7734.26318359375</v>
      </c>
      <c r="P4541" s="110">
        <v>0.9753497838973999</v>
      </c>
    </row>
    <row r="4542" spans="2:16" x14ac:dyDescent="0.2">
      <c r="B4542" s="102" t="s">
        <v>1996</v>
      </c>
      <c r="C4542" s="119">
        <v>10855.037548192628</v>
      </c>
      <c r="D4542" s="125">
        <v>0.91344464898473698</v>
      </c>
      <c r="E4542" s="119">
        <f t="shared" si="420"/>
        <v>9915.4759629249547</v>
      </c>
      <c r="F4542" s="121">
        <f t="shared" si="421"/>
        <v>10159.384496838416</v>
      </c>
      <c r="G4542" s="110">
        <f t="shared" si="422"/>
        <v>0.93591426577146775</v>
      </c>
      <c r="H4542" s="130">
        <v>1.203055875215183</v>
      </c>
      <c r="I4542" s="128">
        <f t="shared" si="423"/>
        <v>12222.307207491502</v>
      </c>
      <c r="J4542" s="3">
        <f t="shared" si="424"/>
        <v>12313.040102620736</v>
      </c>
      <c r="K4542" s="122">
        <f t="shared" si="425"/>
        <v>1.134315754133054</v>
      </c>
      <c r="M4542" s="39" t="s">
        <v>1996</v>
      </c>
      <c r="N4542" s="3">
        <v>10855.037548192628</v>
      </c>
      <c r="O4542" s="3">
        <v>12313.0390625</v>
      </c>
      <c r="P4542" s="110">
        <v>1.1343156099319458</v>
      </c>
    </row>
    <row r="4543" spans="2:16" x14ac:dyDescent="0.2">
      <c r="B4543" s="102" t="s">
        <v>1995</v>
      </c>
      <c r="C4543" s="119">
        <v>4629.6829386238915</v>
      </c>
      <c r="D4543" s="125">
        <v>0.8432413437546703</v>
      </c>
      <c r="E4543" s="119">
        <f t="shared" si="420"/>
        <v>3903.9400623232809</v>
      </c>
      <c r="F4543" s="121">
        <f t="shared" si="421"/>
        <v>3999.9721943810559</v>
      </c>
      <c r="G4543" s="110">
        <f t="shared" si="422"/>
        <v>0.86398404543227569</v>
      </c>
      <c r="H4543" s="130">
        <v>1.1464275562543786</v>
      </c>
      <c r="I4543" s="128">
        <f t="shared" si="423"/>
        <v>4585.6783478897378</v>
      </c>
      <c r="J4543" s="3">
        <f t="shared" si="424"/>
        <v>4619.7203553087993</v>
      </c>
      <c r="K4543" s="122">
        <f t="shared" si="425"/>
        <v>0.99784810678243696</v>
      </c>
      <c r="M4543" s="39" t="s">
        <v>1995</v>
      </c>
      <c r="N4543" s="3">
        <v>4629.6829386238915</v>
      </c>
      <c r="O4543" s="3">
        <v>4619.72021484375</v>
      </c>
      <c r="P4543" s="110">
        <v>0.99784809350967407</v>
      </c>
    </row>
    <row r="4544" spans="2:16" x14ac:dyDescent="0.2">
      <c r="B4544" s="102" t="s">
        <v>1994</v>
      </c>
      <c r="C4544" s="119">
        <v>9343.2781971267977</v>
      </c>
      <c r="D4544" s="125">
        <v>0.84730966205956793</v>
      </c>
      <c r="E4544" s="119">
        <f t="shared" si="420"/>
        <v>7916.6498917360359</v>
      </c>
      <c r="F4544" s="121">
        <f t="shared" si="421"/>
        <v>8111.389758568399</v>
      </c>
      <c r="G4544" s="110">
        <f t="shared" si="422"/>
        <v>0.86815243937216557</v>
      </c>
      <c r="H4544" s="130">
        <v>1.1686867136046406</v>
      </c>
      <c r="I4544" s="128">
        <f t="shared" si="423"/>
        <v>9479.6734397076416</v>
      </c>
      <c r="J4544" s="3">
        <f t="shared" si="424"/>
        <v>9550.046258968574</v>
      </c>
      <c r="K4544" s="122">
        <f t="shared" si="425"/>
        <v>1.022130140779214</v>
      </c>
      <c r="M4544" s="39" t="s">
        <v>1994</v>
      </c>
      <c r="N4544" s="3">
        <v>9343.2781971267977</v>
      </c>
      <c r="O4544" s="3">
        <v>9550.046875</v>
      </c>
      <c r="P4544" s="110">
        <v>1.0221302509307861</v>
      </c>
    </row>
    <row r="4545" spans="2:16" x14ac:dyDescent="0.2">
      <c r="B4545" s="102" t="s">
        <v>1993</v>
      </c>
      <c r="C4545" s="119">
        <v>9436.6850535803715</v>
      </c>
      <c r="D4545" s="125">
        <v>0.88240798207849347</v>
      </c>
      <c r="E4545" s="119">
        <f t="shared" si="420"/>
        <v>8327.0062156401364</v>
      </c>
      <c r="F4545" s="121">
        <f t="shared" si="421"/>
        <v>8531.8403441821556</v>
      </c>
      <c r="G4545" s="110">
        <f t="shared" si="422"/>
        <v>0.90411413496788162</v>
      </c>
      <c r="H4545" s="130">
        <v>1.0238826765921396</v>
      </c>
      <c r="I4545" s="128">
        <f t="shared" si="423"/>
        <v>8735.6035278580275</v>
      </c>
      <c r="J4545" s="3">
        <f t="shared" si="424"/>
        <v>8800.452707749193</v>
      </c>
      <c r="K4545" s="122">
        <f t="shared" si="425"/>
        <v>0.93257883014864573</v>
      </c>
      <c r="M4545" s="39" t="s">
        <v>1993</v>
      </c>
      <c r="N4545" s="3">
        <v>9436.6850535803715</v>
      </c>
      <c r="O4545" s="3">
        <v>8800.4541015625</v>
      </c>
      <c r="P4545" s="110">
        <v>0.93257898092269897</v>
      </c>
    </row>
    <row r="4546" spans="2:16" x14ac:dyDescent="0.2">
      <c r="B4546" s="102" t="s">
        <v>1992</v>
      </c>
      <c r="C4546" s="119">
        <v>5122.4528090239155</v>
      </c>
      <c r="D4546" s="125">
        <v>0.8580924017053595</v>
      </c>
      <c r="E4546" s="119">
        <f t="shared" si="420"/>
        <v>4395.5378335176965</v>
      </c>
      <c r="F4546" s="121">
        <f t="shared" si="421"/>
        <v>4503.662667135688</v>
      </c>
      <c r="G4546" s="110">
        <f t="shared" si="422"/>
        <v>0.87920042117359432</v>
      </c>
      <c r="H4546" s="130">
        <v>1.2813779164299419</v>
      </c>
      <c r="I4546" s="128">
        <f t="shared" si="423"/>
        <v>5770.8938847176423</v>
      </c>
      <c r="J4546" s="3">
        <f t="shared" si="424"/>
        <v>5813.7343976220382</v>
      </c>
      <c r="K4546" s="122">
        <f t="shared" si="425"/>
        <v>1.1349512849352821</v>
      </c>
      <c r="M4546" s="39" t="s">
        <v>1992</v>
      </c>
      <c r="N4546" s="3">
        <v>5122.4528090239155</v>
      </c>
      <c r="O4546" s="3">
        <v>5813.73486328125</v>
      </c>
      <c r="P4546" s="110">
        <v>1.1349513530731201</v>
      </c>
    </row>
    <row r="4547" spans="2:16" x14ac:dyDescent="0.2">
      <c r="B4547" s="102" t="s">
        <v>1991</v>
      </c>
      <c r="C4547" s="119">
        <v>7296.3179944320555</v>
      </c>
      <c r="D4547" s="125">
        <v>0.92990484847131527</v>
      </c>
      <c r="E4547" s="119">
        <f t="shared" si="420"/>
        <v>6784.8814790108718</v>
      </c>
      <c r="F4547" s="121">
        <f t="shared" si="421"/>
        <v>6951.7812325385848</v>
      </c>
      <c r="G4547" s="110">
        <f t="shared" si="422"/>
        <v>0.95277936595466473</v>
      </c>
      <c r="H4547" s="130">
        <v>1.2892622132742304</v>
      </c>
      <c r="I4547" s="128">
        <f t="shared" si="423"/>
        <v>8962.6688580609534</v>
      </c>
      <c r="J4547" s="3">
        <f t="shared" si="424"/>
        <v>9029.2036685325857</v>
      </c>
      <c r="K4547" s="122">
        <f t="shared" si="425"/>
        <v>1.2375013911705774</v>
      </c>
      <c r="M4547" s="39" t="s">
        <v>1991</v>
      </c>
      <c r="N4547" s="3">
        <v>7296.3179944320555</v>
      </c>
      <c r="O4547" s="3">
        <v>9029.2041015625</v>
      </c>
      <c r="P4547" s="110">
        <v>1.2375015020370483</v>
      </c>
    </row>
    <row r="4548" spans="2:16" x14ac:dyDescent="0.2">
      <c r="B4548" s="102" t="s">
        <v>1990</v>
      </c>
      <c r="C4548" s="119">
        <v>6492.8211290098789</v>
      </c>
      <c r="D4548" s="125">
        <v>0.92038696146111443</v>
      </c>
      <c r="E4548" s="119">
        <f t="shared" si="420"/>
        <v>5975.9079102399246</v>
      </c>
      <c r="F4548" s="121">
        <f t="shared" si="421"/>
        <v>6122.9079072787463</v>
      </c>
      <c r="G4548" s="110">
        <f t="shared" si="422"/>
        <v>0.9430273506106055</v>
      </c>
      <c r="H4548" s="130">
        <v>1.0647606369858309</v>
      </c>
      <c r="I4548" s="128">
        <f t="shared" si="423"/>
        <v>6519.4313235596992</v>
      </c>
      <c r="J4548" s="3">
        <f t="shared" si="424"/>
        <v>6567.828640738916</v>
      </c>
      <c r="K4548" s="122">
        <f t="shared" si="425"/>
        <v>1.0115523761148917</v>
      </c>
      <c r="M4548" s="39" t="s">
        <v>1990</v>
      </c>
      <c r="N4548" s="3">
        <v>6492.8211290098789</v>
      </c>
      <c r="O4548" s="3">
        <v>6567.8291015625</v>
      </c>
      <c r="P4548" s="110">
        <v>1.0115524530410767</v>
      </c>
    </row>
    <row r="4549" spans="2:16" x14ac:dyDescent="0.2">
      <c r="B4549" s="102" t="s">
        <v>1989</v>
      </c>
      <c r="C4549" s="119">
        <v>6120.1391383524515</v>
      </c>
      <c r="D4549" s="125">
        <v>0.93262677222742474</v>
      </c>
      <c r="E4549" s="119">
        <f t="shared" ref="E4549:E4612" si="426">D4549*C4549</f>
        <v>5707.8056101843795</v>
      </c>
      <c r="F4549" s="121">
        <f t="shared" ref="F4549:F4612" si="427">E4549/$E$2*$C$2</f>
        <v>5848.2106198327938</v>
      </c>
      <c r="G4549" s="110">
        <f t="shared" ref="G4549:G4612" si="428">F4549/C4549</f>
        <v>0.95556824569304466</v>
      </c>
      <c r="H4549" s="130">
        <v>1.2223224217586606</v>
      </c>
      <c r="I4549" s="128">
        <f t="shared" ref="I4549:I4612" si="429">C4549*H4549*G4549</f>
        <v>7148.3989677887384</v>
      </c>
      <c r="J4549" s="3">
        <f t="shared" ref="J4549:J4612" si="430">I4549/$I$2*$C$2</f>
        <v>7201.4654570264465</v>
      </c>
      <c r="K4549" s="122">
        <f t="shared" ref="K4549:K4612" si="431">J4549/C4549</f>
        <v>1.176683290073874</v>
      </c>
      <c r="M4549" s="39" t="s">
        <v>1989</v>
      </c>
      <c r="N4549" s="3">
        <v>6120.1391383524515</v>
      </c>
      <c r="O4549" s="3">
        <v>7201.46484375</v>
      </c>
      <c r="P4549" s="110">
        <v>1.1766831874847412</v>
      </c>
    </row>
    <row r="4550" spans="2:16" x14ac:dyDescent="0.2">
      <c r="B4550" s="102" t="s">
        <v>1988</v>
      </c>
      <c r="C4550" s="119">
        <v>5107.4842546253167</v>
      </c>
      <c r="D4550" s="125">
        <v>0.85736178885074965</v>
      </c>
      <c r="E4550" s="119">
        <f t="shared" si="426"/>
        <v>4378.9618370725993</v>
      </c>
      <c r="F4550" s="121">
        <f t="shared" si="427"/>
        <v>4486.6789215309736</v>
      </c>
      <c r="G4550" s="110">
        <f t="shared" si="428"/>
        <v>0.87845183613984823</v>
      </c>
      <c r="H4550" s="130">
        <v>1.2344539832079697</v>
      </c>
      <c r="I4550" s="128">
        <f t="shared" si="429"/>
        <v>5538.5986660591479</v>
      </c>
      <c r="J4550" s="3">
        <f t="shared" si="430"/>
        <v>5579.7147240504291</v>
      </c>
      <c r="K4550" s="122">
        <f t="shared" si="431"/>
        <v>1.0924585267193849</v>
      </c>
      <c r="M4550" s="39" t="s">
        <v>1988</v>
      </c>
      <c r="N4550" s="3">
        <v>5107.4842546253167</v>
      </c>
      <c r="O4550" s="3">
        <v>5579.71533203125</v>
      </c>
      <c r="P4550" s="110">
        <v>1.0924586057662964</v>
      </c>
    </row>
    <row r="4551" spans="2:16" x14ac:dyDescent="0.2">
      <c r="B4551" s="102" t="s">
        <v>1987</v>
      </c>
      <c r="C4551" s="119">
        <v>4386.9453544005364</v>
      </c>
      <c r="D4551" s="125">
        <v>0.89406800306121481</v>
      </c>
      <c r="E4551" s="119">
        <f t="shared" si="426"/>
        <v>3922.2274725475609</v>
      </c>
      <c r="F4551" s="121">
        <f t="shared" si="427"/>
        <v>4018.7094524425502</v>
      </c>
      <c r="G4551" s="110">
        <f t="shared" si="428"/>
        <v>0.91606097814995358</v>
      </c>
      <c r="H4551" s="130">
        <v>1.0537701511916622</v>
      </c>
      <c r="I4551" s="128">
        <f t="shared" si="429"/>
        <v>4234.7960672957479</v>
      </c>
      <c r="J4551" s="3">
        <f t="shared" si="430"/>
        <v>4266.2332829494444</v>
      </c>
      <c r="K4551" s="122">
        <f t="shared" si="431"/>
        <v>0.97248379870289337</v>
      </c>
      <c r="M4551" s="39" t="s">
        <v>1987</v>
      </c>
      <c r="N4551" s="3">
        <v>4386.9453544005364</v>
      </c>
      <c r="O4551" s="3">
        <v>4266.23291015625</v>
      </c>
      <c r="P4551" s="110">
        <v>0.97248369455337524</v>
      </c>
    </row>
    <row r="4552" spans="2:16" x14ac:dyDescent="0.2">
      <c r="B4552" s="102" t="s">
        <v>1986</v>
      </c>
      <c r="C4552" s="119">
        <v>5088.4457036035947</v>
      </c>
      <c r="D4552" s="125">
        <v>0.91314158810591639</v>
      </c>
      <c r="E4552" s="119">
        <f t="shared" si="426"/>
        <v>4646.4713907793139</v>
      </c>
      <c r="F4552" s="121">
        <f t="shared" si="427"/>
        <v>4760.7688817957223</v>
      </c>
      <c r="G4552" s="110">
        <f t="shared" si="428"/>
        <v>0.93560374996714335</v>
      </c>
      <c r="H4552" s="130">
        <v>1.1435086181384662</v>
      </c>
      <c r="I4552" s="128">
        <f t="shared" si="429"/>
        <v>5443.980245298837</v>
      </c>
      <c r="J4552" s="3">
        <f t="shared" si="430"/>
        <v>5484.3938988175087</v>
      </c>
      <c r="K4552" s="122">
        <f t="shared" si="431"/>
        <v>1.0778131905649513</v>
      </c>
      <c r="M4552" s="39" t="s">
        <v>1986</v>
      </c>
      <c r="N4552" s="3">
        <v>5088.4457036035947</v>
      </c>
      <c r="O4552" s="3">
        <v>5484.39404296875</v>
      </c>
      <c r="P4552" s="110">
        <v>1.0778132677078247</v>
      </c>
    </row>
    <row r="4553" spans="2:16" x14ac:dyDescent="0.2">
      <c r="B4553" s="102" t="s">
        <v>1985</v>
      </c>
      <c r="C4553" s="119">
        <v>5003.4998213789577</v>
      </c>
      <c r="D4553" s="125">
        <v>0.88790529746702695</v>
      </c>
      <c r="E4553" s="119">
        <f t="shared" si="426"/>
        <v>4442.6339972776996</v>
      </c>
      <c r="F4553" s="121">
        <f t="shared" si="427"/>
        <v>4551.9173386968896</v>
      </c>
      <c r="G4553" s="110">
        <f t="shared" si="428"/>
        <v>0.90974667756506233</v>
      </c>
      <c r="H4553" s="130">
        <v>1.1515293688920163</v>
      </c>
      <c r="I4553" s="128">
        <f t="shared" si="429"/>
        <v>5241.6665002782556</v>
      </c>
      <c r="J4553" s="3">
        <f t="shared" si="430"/>
        <v>5280.5782678192209</v>
      </c>
      <c r="K4553" s="122">
        <f t="shared" si="431"/>
        <v>1.0553769274171576</v>
      </c>
      <c r="M4553" s="39" t="s">
        <v>1985</v>
      </c>
      <c r="N4553" s="3">
        <v>5003.4998213789577</v>
      </c>
      <c r="O4553" s="3">
        <v>5280.57763671875</v>
      </c>
      <c r="P4553" s="110">
        <v>1.0553767681121826</v>
      </c>
    </row>
    <row r="4554" spans="2:16" x14ac:dyDescent="0.2">
      <c r="B4554" s="102" t="s">
        <v>1984</v>
      </c>
      <c r="C4554" s="119">
        <v>5322.8480345929465</v>
      </c>
      <c r="D4554" s="125">
        <v>0.90448328302347325</v>
      </c>
      <c r="E4554" s="119">
        <f t="shared" si="426"/>
        <v>4814.4270653636704</v>
      </c>
      <c r="F4554" s="121">
        <f t="shared" si="427"/>
        <v>4932.856059749507</v>
      </c>
      <c r="G4554" s="110">
        <f t="shared" si="428"/>
        <v>0.92673246121082187</v>
      </c>
      <c r="H4554" s="130">
        <v>1.1725160611466496</v>
      </c>
      <c r="I4554" s="128">
        <f t="shared" si="429"/>
        <v>5783.8529573808746</v>
      </c>
      <c r="J4554" s="3">
        <f t="shared" si="430"/>
        <v>5826.7896725947821</v>
      </c>
      <c r="K4554" s="122">
        <f t="shared" si="431"/>
        <v>1.0946751879307359</v>
      </c>
      <c r="M4554" s="39" t="s">
        <v>1984</v>
      </c>
      <c r="N4554" s="3">
        <v>5322.8480345929465</v>
      </c>
      <c r="O4554" s="3">
        <v>5826.79052734375</v>
      </c>
      <c r="P4554" s="110">
        <v>1.0946753025054932</v>
      </c>
    </row>
    <row r="4555" spans="2:16" x14ac:dyDescent="0.2">
      <c r="B4555" s="102" t="s">
        <v>1983</v>
      </c>
      <c r="C4555" s="119">
        <v>4530.9627984463523</v>
      </c>
      <c r="D4555" s="125">
        <v>0.91740995125991776</v>
      </c>
      <c r="E4555" s="119">
        <f t="shared" si="426"/>
        <v>4156.7503600831687</v>
      </c>
      <c r="F4555" s="121">
        <f t="shared" si="427"/>
        <v>4259.0013150512514</v>
      </c>
      <c r="G4555" s="110">
        <f t="shared" si="428"/>
        <v>0.93997710961379877</v>
      </c>
      <c r="H4555" s="130">
        <v>1.0946678528090359</v>
      </c>
      <c r="I4555" s="128">
        <f t="shared" si="429"/>
        <v>4662.1918246580135</v>
      </c>
      <c r="J4555" s="3">
        <f t="shared" si="430"/>
        <v>4696.8018336127707</v>
      </c>
      <c r="K4555" s="122">
        <f t="shared" si="431"/>
        <v>1.0366012793623651</v>
      </c>
      <c r="M4555" s="39" t="s">
        <v>1983</v>
      </c>
      <c r="N4555" s="3">
        <v>4530.9627984463523</v>
      </c>
      <c r="O4555" s="3">
        <v>4696.80126953125</v>
      </c>
      <c r="P4555" s="110">
        <v>1.036601185798645</v>
      </c>
    </row>
    <row r="4556" spans="2:16" x14ac:dyDescent="0.2">
      <c r="B4556" s="102" t="s">
        <v>1982</v>
      </c>
      <c r="C4556" s="119">
        <v>4492.556798881652</v>
      </c>
      <c r="D4556" s="125">
        <v>1.0826919455916095</v>
      </c>
      <c r="E4556" s="119">
        <f t="shared" si="426"/>
        <v>4864.0550612619891</v>
      </c>
      <c r="F4556" s="121">
        <f t="shared" si="427"/>
        <v>4983.7048434109029</v>
      </c>
      <c r="G4556" s="110">
        <f t="shared" si="428"/>
        <v>1.1093248380635976</v>
      </c>
      <c r="H4556" s="130">
        <v>0.99694593160707878</v>
      </c>
      <c r="I4556" s="128">
        <f t="shared" si="429"/>
        <v>4968.4842679689937</v>
      </c>
      <c r="J4556" s="3">
        <f t="shared" si="430"/>
        <v>5005.3680538519538</v>
      </c>
      <c r="K4556" s="122">
        <f t="shared" si="431"/>
        <v>1.1141468606691758</v>
      </c>
      <c r="M4556" s="39" t="s">
        <v>1982</v>
      </c>
      <c r="N4556" s="3">
        <v>4492.556798881652</v>
      </c>
      <c r="O4556" s="3">
        <v>5005.3681640625</v>
      </c>
      <c r="P4556" s="110">
        <v>1.1141468286514282</v>
      </c>
    </row>
    <row r="4557" spans="2:16" x14ac:dyDescent="0.2">
      <c r="B4557" s="102" t="s">
        <v>1981</v>
      </c>
      <c r="C4557" s="119">
        <v>10274.244343710639</v>
      </c>
      <c r="D4557" s="125">
        <v>0.96572827457257193</v>
      </c>
      <c r="E4557" s="119">
        <f t="shared" si="426"/>
        <v>9922.1282625886834</v>
      </c>
      <c r="F4557" s="121">
        <f t="shared" si="427"/>
        <v>10166.200434905808</v>
      </c>
      <c r="G4557" s="110">
        <f t="shared" si="428"/>
        <v>0.98948400435201145</v>
      </c>
      <c r="H4557" s="130">
        <v>0.97217913822629198</v>
      </c>
      <c r="I4557" s="128">
        <f t="shared" si="429"/>
        <v>9883.367977842483</v>
      </c>
      <c r="J4557" s="3">
        <f t="shared" si="430"/>
        <v>9956.7376432447381</v>
      </c>
      <c r="K4557" s="122">
        <f t="shared" si="431"/>
        <v>0.96909683185992535</v>
      </c>
      <c r="M4557" s="39" t="s">
        <v>1981</v>
      </c>
      <c r="N4557" s="3">
        <v>10274.244343710639</v>
      </c>
      <c r="O4557" s="3">
        <v>9956.7373046875</v>
      </c>
      <c r="P4557" s="110">
        <v>0.96909677982330322</v>
      </c>
    </row>
    <row r="4558" spans="2:16" x14ac:dyDescent="0.2">
      <c r="B4558" s="102" t="s">
        <v>1980</v>
      </c>
      <c r="C4558" s="119">
        <v>3893.6913403061976</v>
      </c>
      <c r="D4558" s="125">
        <v>0.96171952644764791</v>
      </c>
      <c r="E4558" s="119">
        <f t="shared" si="426"/>
        <v>3744.6389919325838</v>
      </c>
      <c r="F4558" s="121">
        <f t="shared" si="427"/>
        <v>3836.7525132574879</v>
      </c>
      <c r="G4558" s="110">
        <f t="shared" si="428"/>
        <v>0.98537664594537888</v>
      </c>
      <c r="H4558" s="130">
        <v>1.1810450896187887</v>
      </c>
      <c r="I4558" s="128">
        <f t="shared" si="429"/>
        <v>4531.3777158653029</v>
      </c>
      <c r="J4558" s="3">
        <f t="shared" si="430"/>
        <v>4565.0166198876586</v>
      </c>
      <c r="K4558" s="122">
        <f t="shared" si="431"/>
        <v>1.1724135841565368</v>
      </c>
      <c r="M4558" s="39" t="s">
        <v>1980</v>
      </c>
      <c r="N4558" s="3">
        <v>3893.6913403061976</v>
      </c>
      <c r="O4558" s="3">
        <v>4565.0166015625</v>
      </c>
      <c r="P4558" s="110">
        <v>1.1724135875701904</v>
      </c>
    </row>
    <row r="4559" spans="2:16" x14ac:dyDescent="0.2">
      <c r="B4559" s="102" t="s">
        <v>1979</v>
      </c>
      <c r="C4559" s="119">
        <v>12024.896826092485</v>
      </c>
      <c r="D4559" s="125">
        <v>0.96471754471283366</v>
      </c>
      <c r="E4559" s="119">
        <f t="shared" si="426"/>
        <v>11600.628941493089</v>
      </c>
      <c r="F4559" s="121">
        <f t="shared" si="427"/>
        <v>11885.990169554498</v>
      </c>
      <c r="G4559" s="110">
        <f t="shared" si="428"/>
        <v>0.98844841177875409</v>
      </c>
      <c r="H4559" s="130">
        <v>1.2065428549852157</v>
      </c>
      <c r="I4559" s="128">
        <f t="shared" si="429"/>
        <v>14340.95651350049</v>
      </c>
      <c r="J4559" s="3">
        <f t="shared" si="430"/>
        <v>14447.417305338124</v>
      </c>
      <c r="K4559" s="122">
        <f t="shared" si="431"/>
        <v>1.201458733017075</v>
      </c>
      <c r="M4559" s="39" t="s">
        <v>1979</v>
      </c>
      <c r="N4559" s="3">
        <v>12024.896826092485</v>
      </c>
      <c r="O4559" s="3">
        <v>14447.41796875</v>
      </c>
      <c r="P4559" s="110">
        <v>1.2014588117599487</v>
      </c>
    </row>
    <row r="4560" spans="2:16" x14ac:dyDescent="0.2">
      <c r="B4560" s="102" t="s">
        <v>1978</v>
      </c>
      <c r="C4560" s="119">
        <v>3106.9641993157197</v>
      </c>
      <c r="D4560" s="125">
        <v>0.93057535943271785</v>
      </c>
      <c r="E4560" s="119">
        <f t="shared" si="426"/>
        <v>2891.2643265228121</v>
      </c>
      <c r="F4560" s="121">
        <f t="shared" si="427"/>
        <v>2962.3858788996527</v>
      </c>
      <c r="G4560" s="110">
        <f t="shared" si="428"/>
        <v>0.95346637066242701</v>
      </c>
      <c r="H4560" s="130">
        <v>1.162238113750353</v>
      </c>
      <c r="I4560" s="128">
        <f t="shared" si="429"/>
        <v>3442.9977760930142</v>
      </c>
      <c r="J4560" s="3">
        <f t="shared" si="430"/>
        <v>3468.5570384192761</v>
      </c>
      <c r="K4560" s="122">
        <f t="shared" si="431"/>
        <v>1.1163813986602078</v>
      </c>
      <c r="M4560" s="39" t="s">
        <v>1978</v>
      </c>
      <c r="N4560" s="3">
        <v>3106.9641993157197</v>
      </c>
      <c r="O4560" s="3">
        <v>3468.55712890625</v>
      </c>
      <c r="P4560" s="110">
        <v>1.1163814067840576</v>
      </c>
    </row>
    <row r="4561" spans="2:16" x14ac:dyDescent="0.2">
      <c r="B4561" s="102" t="s">
        <v>1977</v>
      </c>
      <c r="C4561" s="119">
        <v>3365.566022759223</v>
      </c>
      <c r="D4561" s="125">
        <v>0.93849757026557379</v>
      </c>
      <c r="E4561" s="119">
        <f t="shared" si="426"/>
        <v>3158.5755349279016</v>
      </c>
      <c r="F4561" s="121">
        <f t="shared" si="427"/>
        <v>3236.2726148118941</v>
      </c>
      <c r="G4561" s="110">
        <f t="shared" si="428"/>
        <v>0.96158345815443869</v>
      </c>
      <c r="H4561" s="130">
        <v>1.2390721370752327</v>
      </c>
      <c r="I4561" s="128">
        <f t="shared" si="429"/>
        <v>4009.9752249930248</v>
      </c>
      <c r="J4561" s="3">
        <f t="shared" si="430"/>
        <v>4039.743472131921</v>
      </c>
      <c r="K4561" s="122">
        <f t="shared" si="431"/>
        <v>1.2003162157015066</v>
      </c>
      <c r="M4561" s="39" t="s">
        <v>1977</v>
      </c>
      <c r="N4561" s="3">
        <v>3365.566022759223</v>
      </c>
      <c r="O4561" s="3">
        <v>4039.742919921875</v>
      </c>
      <c r="P4561" s="110">
        <v>1.2003160715103149</v>
      </c>
    </row>
    <row r="4562" spans="2:16" x14ac:dyDescent="0.2">
      <c r="B4562" s="102" t="s">
        <v>1976</v>
      </c>
      <c r="C4562" s="119">
        <v>4885.9977684604273</v>
      </c>
      <c r="D4562" s="125">
        <v>0.92616934207629187</v>
      </c>
      <c r="E4562" s="119">
        <f t="shared" si="426"/>
        <v>4525.2613386012245</v>
      </c>
      <c r="F4562" s="121">
        <f t="shared" si="427"/>
        <v>4636.5772111625156</v>
      </c>
      <c r="G4562" s="110">
        <f t="shared" si="428"/>
        <v>0.94895197068898707</v>
      </c>
      <c r="H4562" s="130">
        <v>1.0393365808231558</v>
      </c>
      <c r="I4562" s="128">
        <f t="shared" si="429"/>
        <v>4818.9643053722129</v>
      </c>
      <c r="J4562" s="3">
        <f t="shared" si="430"/>
        <v>4854.7381225024901</v>
      </c>
      <c r="K4562" s="122">
        <f t="shared" si="431"/>
        <v>0.99360219806899608</v>
      </c>
      <c r="M4562" s="39" t="s">
        <v>1976</v>
      </c>
      <c r="N4562" s="3">
        <v>4885.9977684604273</v>
      </c>
      <c r="O4562" s="3">
        <v>4854.73828125</v>
      </c>
      <c r="P4562" s="110">
        <v>0.9936022162437439</v>
      </c>
    </row>
    <row r="4563" spans="2:16" x14ac:dyDescent="0.2">
      <c r="B4563" s="102" t="s">
        <v>1975</v>
      </c>
      <c r="C4563" s="119">
        <v>6214.5254151108029</v>
      </c>
      <c r="D4563" s="125">
        <v>0.94101429620847332</v>
      </c>
      <c r="E4563" s="119">
        <f t="shared" si="426"/>
        <v>5847.9572597701626</v>
      </c>
      <c r="F4563" s="121">
        <f t="shared" si="427"/>
        <v>5991.8098279123742</v>
      </c>
      <c r="G4563" s="110">
        <f t="shared" si="428"/>
        <v>0.96416209246535722</v>
      </c>
      <c r="H4563" s="130">
        <v>0.83390523773888015</v>
      </c>
      <c r="I4563" s="128">
        <f t="shared" si="429"/>
        <v>4996.6015990314272</v>
      </c>
      <c r="J4563" s="3">
        <f t="shared" si="430"/>
        <v>5033.6941152962454</v>
      </c>
      <c r="K4563" s="122">
        <f t="shared" si="431"/>
        <v>0.80998849937223993</v>
      </c>
      <c r="M4563" s="39" t="s">
        <v>1975</v>
      </c>
      <c r="N4563" s="3">
        <v>6214.5254151108029</v>
      </c>
      <c r="O4563" s="3">
        <v>5033.69384765625</v>
      </c>
      <c r="P4563" s="110">
        <v>0.80998843908309937</v>
      </c>
    </row>
    <row r="4564" spans="2:16" x14ac:dyDescent="0.2">
      <c r="B4564" s="102" t="s">
        <v>1974</v>
      </c>
      <c r="C4564" s="119">
        <v>16415.326489434872</v>
      </c>
      <c r="D4564" s="125">
        <v>0.94420108429746452</v>
      </c>
      <c r="E4564" s="119">
        <f t="shared" si="426"/>
        <v>15499.369070421299</v>
      </c>
      <c r="F4564" s="121">
        <f t="shared" si="427"/>
        <v>15880.634518563731</v>
      </c>
      <c r="G4564" s="110">
        <f t="shared" si="428"/>
        <v>0.96742727162842135</v>
      </c>
      <c r="H4564" s="130">
        <v>1.0835328899462042</v>
      </c>
      <c r="I4564" s="128">
        <f t="shared" si="429"/>
        <v>17207.189814078807</v>
      </c>
      <c r="J4564" s="3">
        <f t="shared" si="430"/>
        <v>17334.928228959488</v>
      </c>
      <c r="K4564" s="122">
        <f t="shared" si="431"/>
        <v>1.0560209228927908</v>
      </c>
      <c r="M4564" s="39" t="s">
        <v>1974</v>
      </c>
      <c r="N4564" s="3">
        <v>16415.326489434872</v>
      </c>
      <c r="O4564" s="3">
        <v>17334.927734375</v>
      </c>
      <c r="P4564" s="110">
        <v>1.0560208559036255</v>
      </c>
    </row>
    <row r="4565" spans="2:16" x14ac:dyDescent="0.2">
      <c r="B4565" s="102" t="s">
        <v>1973</v>
      </c>
      <c r="C4565" s="119">
        <v>11506.836377924747</v>
      </c>
      <c r="D4565" s="125">
        <v>0.89800562133991224</v>
      </c>
      <c r="E4565" s="119">
        <f t="shared" si="426"/>
        <v>10333.203751215016</v>
      </c>
      <c r="F4565" s="121">
        <f t="shared" si="427"/>
        <v>10587.387875810933</v>
      </c>
      <c r="G4565" s="110">
        <f t="shared" si="428"/>
        <v>0.92009545700347961</v>
      </c>
      <c r="H4565" s="130">
        <v>1.2920152657490009</v>
      </c>
      <c r="I4565" s="128">
        <f t="shared" si="429"/>
        <v>13679.066759953614</v>
      </c>
      <c r="J4565" s="3">
        <f t="shared" si="430"/>
        <v>13780.613980844602</v>
      </c>
      <c r="K4565" s="122">
        <f t="shared" si="431"/>
        <v>1.1976023233703033</v>
      </c>
      <c r="M4565" s="39" t="s">
        <v>1973</v>
      </c>
      <c r="N4565" s="3">
        <v>11506.836377924747</v>
      </c>
      <c r="O4565" s="3">
        <v>13780.61328125</v>
      </c>
      <c r="P4565" s="110">
        <v>1.1976022720336914</v>
      </c>
    </row>
    <row r="4566" spans="2:16" x14ac:dyDescent="0.2">
      <c r="B4566" s="102" t="s">
        <v>1972</v>
      </c>
      <c r="C4566" s="119">
        <v>4049.9514468284819</v>
      </c>
      <c r="D4566" s="125">
        <v>0.97219426340081938</v>
      </c>
      <c r="E4566" s="119">
        <f t="shared" si="426"/>
        <v>3937.3395636584987</v>
      </c>
      <c r="F4566" s="121">
        <f t="shared" si="427"/>
        <v>4034.1932824393484</v>
      </c>
      <c r="G4566" s="110">
        <f t="shared" si="428"/>
        <v>0.99610904856613192</v>
      </c>
      <c r="H4566" s="130">
        <v>1.436381379818314</v>
      </c>
      <c r="I4566" s="128">
        <f t="shared" si="429"/>
        <v>5794.6401134840053</v>
      </c>
      <c r="J4566" s="3">
        <f t="shared" si="430"/>
        <v>5837.6569076786509</v>
      </c>
      <c r="K4566" s="122">
        <f t="shared" si="431"/>
        <v>1.4414140476301565</v>
      </c>
      <c r="M4566" s="39" t="s">
        <v>1972</v>
      </c>
      <c r="N4566" s="3">
        <v>4049.9514468284819</v>
      </c>
      <c r="O4566" s="3">
        <v>5837.6572265625</v>
      </c>
      <c r="P4566" s="110">
        <v>1.4414141178131104</v>
      </c>
    </row>
    <row r="4567" spans="2:16" x14ac:dyDescent="0.2">
      <c r="B4567" s="102" t="s">
        <v>1971</v>
      </c>
      <c r="C4567" s="119">
        <v>12988.238109599071</v>
      </c>
      <c r="D4567" s="125">
        <v>0.91549670186799281</v>
      </c>
      <c r="E4567" s="119">
        <f t="shared" si="426"/>
        <v>11890.689152414123</v>
      </c>
      <c r="F4567" s="121">
        <f t="shared" si="427"/>
        <v>12183.185505512083</v>
      </c>
      <c r="G4567" s="110">
        <f t="shared" si="428"/>
        <v>0.93801679663602666</v>
      </c>
      <c r="H4567" s="130">
        <v>1.313945842071079</v>
      </c>
      <c r="I4567" s="128">
        <f t="shared" si="429"/>
        <v>16008.045938148238</v>
      </c>
      <c r="J4567" s="3">
        <f t="shared" si="430"/>
        <v>16126.882449837269</v>
      </c>
      <c r="K4567" s="122">
        <f t="shared" si="431"/>
        <v>1.2416528180152899</v>
      </c>
      <c r="M4567" s="39" t="s">
        <v>1971</v>
      </c>
      <c r="N4567" s="3">
        <v>12988.238109599071</v>
      </c>
      <c r="O4567" s="3">
        <v>16126.8828125</v>
      </c>
      <c r="P4567" s="110">
        <v>1.2416528463363647</v>
      </c>
    </row>
    <row r="4568" spans="2:16" x14ac:dyDescent="0.2">
      <c r="B4568" s="102" t="s">
        <v>1970</v>
      </c>
      <c r="C4568" s="119">
        <v>10299.448030254813</v>
      </c>
      <c r="D4568" s="125">
        <v>0.95705066446398057</v>
      </c>
      <c r="E4568" s="119">
        <f t="shared" si="426"/>
        <v>9857.0935809676048</v>
      </c>
      <c r="F4568" s="121">
        <f t="shared" si="427"/>
        <v>10099.565979970061</v>
      </c>
      <c r="G4568" s="110">
        <f t="shared" si="428"/>
        <v>0.98059293568960249</v>
      </c>
      <c r="H4568" s="130">
        <v>1.0323274974156911</v>
      </c>
      <c r="I4568" s="128">
        <f t="shared" si="429"/>
        <v>10426.059673087144</v>
      </c>
      <c r="J4568" s="3">
        <f t="shared" si="430"/>
        <v>10503.458036822392</v>
      </c>
      <c r="K4568" s="122">
        <f t="shared" si="431"/>
        <v>1.0198078582433054</v>
      </c>
      <c r="M4568" s="39" t="s">
        <v>1970</v>
      </c>
      <c r="N4568" s="3">
        <v>10299.448030254813</v>
      </c>
      <c r="O4568" s="3">
        <v>10503.4580078125</v>
      </c>
      <c r="P4568" s="110">
        <v>1.0198078155517578</v>
      </c>
    </row>
    <row r="4569" spans="2:16" x14ac:dyDescent="0.2">
      <c r="B4569" s="102" t="s">
        <v>1969</v>
      </c>
      <c r="C4569" s="119">
        <v>10805.989146783062</v>
      </c>
      <c r="D4569" s="125">
        <v>0.91414923847355334</v>
      </c>
      <c r="E4569" s="119">
        <f t="shared" si="426"/>
        <v>9878.286749485218</v>
      </c>
      <c r="F4569" s="121">
        <f t="shared" si="427"/>
        <v>10121.280474411053</v>
      </c>
      <c r="G4569" s="110">
        <f t="shared" si="428"/>
        <v>0.93663618729657461</v>
      </c>
      <c r="H4569" s="130">
        <v>1.3436568060775544</v>
      </c>
      <c r="I4569" s="128">
        <f t="shared" si="429"/>
        <v>13599.527395662271</v>
      </c>
      <c r="J4569" s="3">
        <f t="shared" si="430"/>
        <v>13700.484152193596</v>
      </c>
      <c r="K4569" s="122">
        <f t="shared" si="431"/>
        <v>1.2678602547247813</v>
      </c>
      <c r="M4569" s="39" t="s">
        <v>1969</v>
      </c>
      <c r="N4569" s="3">
        <v>10805.989146783062</v>
      </c>
      <c r="O4569" s="3">
        <v>13700.4833984375</v>
      </c>
      <c r="P4569" s="110">
        <v>1.2678601741790771</v>
      </c>
    </row>
    <row r="4570" spans="2:16" x14ac:dyDescent="0.2">
      <c r="B4570" s="102" t="s">
        <v>1968</v>
      </c>
      <c r="C4570" s="119">
        <v>29643.353008237165</v>
      </c>
      <c r="D4570" s="125">
        <v>0.93652372612395096</v>
      </c>
      <c r="E4570" s="119">
        <f t="shared" si="426"/>
        <v>27761.703414081901</v>
      </c>
      <c r="F4570" s="121">
        <f t="shared" si="427"/>
        <v>28444.607230700261</v>
      </c>
      <c r="G4570" s="110">
        <f t="shared" si="428"/>
        <v>0.95956105987052809</v>
      </c>
      <c r="H4570" s="130">
        <v>1.0802301199148241</v>
      </c>
      <c r="I4570" s="128">
        <f t="shared" si="429"/>
        <v>30726.721479749416</v>
      </c>
      <c r="J4570" s="3">
        <f t="shared" si="430"/>
        <v>30954.82279894867</v>
      </c>
      <c r="K4570" s="122">
        <f t="shared" si="431"/>
        <v>1.0442416143122231</v>
      </c>
      <c r="M4570" s="39" t="s">
        <v>1968</v>
      </c>
      <c r="N4570" s="3">
        <v>29643.353008237165</v>
      </c>
      <c r="O4570" s="3">
        <v>30954.822265625</v>
      </c>
      <c r="P4570" s="110">
        <v>1.0442415475845337</v>
      </c>
    </row>
    <row r="4571" spans="2:16" x14ac:dyDescent="0.2">
      <c r="B4571" s="102" t="s">
        <v>1967</v>
      </c>
      <c r="C4571" s="119">
        <v>10617.75526123606</v>
      </c>
      <c r="D4571" s="125">
        <v>1.021234733979528</v>
      </c>
      <c r="E4571" s="119">
        <f t="shared" si="426"/>
        <v>10843.220469668142</v>
      </c>
      <c r="F4571" s="121">
        <f t="shared" si="427"/>
        <v>11109.950379311029</v>
      </c>
      <c r="G4571" s="110">
        <f t="shared" si="428"/>
        <v>1.0463558545064515</v>
      </c>
      <c r="H4571" s="130">
        <v>1.3978472985882977</v>
      </c>
      <c r="I4571" s="128">
        <f t="shared" si="429"/>
        <v>15530.014125169955</v>
      </c>
      <c r="J4571" s="3">
        <f t="shared" si="430"/>
        <v>15645.301944323357</v>
      </c>
      <c r="K4571" s="122">
        <f t="shared" si="431"/>
        <v>1.4735037264837105</v>
      </c>
      <c r="M4571" s="39" t="s">
        <v>1967</v>
      </c>
      <c r="N4571" s="3">
        <v>10617.75526123606</v>
      </c>
      <c r="O4571" s="3">
        <v>15645.3017578125</v>
      </c>
      <c r="P4571" s="110">
        <v>1.4735037088394165</v>
      </c>
    </row>
    <row r="4572" spans="2:16" x14ac:dyDescent="0.2">
      <c r="B4572" s="102" t="s">
        <v>1966</v>
      </c>
      <c r="C4572" s="119">
        <v>12258.681845134215</v>
      </c>
      <c r="D4572" s="125">
        <v>0.97528003940113484</v>
      </c>
      <c r="E4572" s="119">
        <f t="shared" si="426"/>
        <v>11955.647712928474</v>
      </c>
      <c r="F4572" s="121">
        <f t="shared" si="427"/>
        <v>12249.741966855343</v>
      </c>
      <c r="G4572" s="110">
        <f t="shared" si="428"/>
        <v>0.99927073086716733</v>
      </c>
      <c r="H4572" s="130">
        <v>1.2327739471800307</v>
      </c>
      <c r="I4572" s="128">
        <f t="shared" si="429"/>
        <v>15101.162756417134</v>
      </c>
      <c r="J4572" s="3">
        <f t="shared" si="430"/>
        <v>15213.266976467148</v>
      </c>
      <c r="K4572" s="122">
        <f t="shared" si="431"/>
        <v>1.2410198069138798</v>
      </c>
      <c r="M4572" s="39" t="s">
        <v>1966</v>
      </c>
      <c r="N4572" s="3">
        <v>12258.681845134215</v>
      </c>
      <c r="O4572" s="3">
        <v>15213.267578125</v>
      </c>
      <c r="P4572" s="110">
        <v>1.2410198450088501</v>
      </c>
    </row>
    <row r="4573" spans="2:16" x14ac:dyDescent="0.2">
      <c r="B4573" s="102" t="s">
        <v>1965</v>
      </c>
      <c r="C4573" s="119">
        <v>8135.6852706243208</v>
      </c>
      <c r="D4573" s="125">
        <v>0.84447791023656549</v>
      </c>
      <c r="E4573" s="119">
        <f t="shared" si="426"/>
        <v>6870.4064956792336</v>
      </c>
      <c r="F4573" s="121">
        <f t="shared" si="427"/>
        <v>7039.4100596046028</v>
      </c>
      <c r="G4573" s="110">
        <f t="shared" si="428"/>
        <v>0.86525102993130021</v>
      </c>
      <c r="H4573" s="130">
        <v>1.2692476478631669</v>
      </c>
      <c r="I4573" s="128">
        <f t="shared" si="429"/>
        <v>8934.7546604974577</v>
      </c>
      <c r="J4573" s="3">
        <f t="shared" si="430"/>
        <v>9001.0822485586923</v>
      </c>
      <c r="K4573" s="122">
        <f t="shared" si="431"/>
        <v>1.1063705083404685</v>
      </c>
      <c r="M4573" s="39" t="s">
        <v>1965</v>
      </c>
      <c r="N4573" s="3">
        <v>8135.6852706243208</v>
      </c>
      <c r="O4573" s="3">
        <v>9001.08203125</v>
      </c>
      <c r="P4573" s="110">
        <v>1.1063704490661621</v>
      </c>
    </row>
    <row r="4574" spans="2:16" x14ac:dyDescent="0.2">
      <c r="B4574" s="102" t="s">
        <v>1964</v>
      </c>
      <c r="C4574" s="119">
        <v>15607.434839412519</v>
      </c>
      <c r="D4574" s="125">
        <v>0.94488555090227</v>
      </c>
      <c r="E4574" s="119">
        <f t="shared" si="426"/>
        <v>14747.23966640958</v>
      </c>
      <c r="F4574" s="121">
        <f t="shared" si="427"/>
        <v>15110.003654719761</v>
      </c>
      <c r="G4574" s="110">
        <f t="shared" si="428"/>
        <v>0.96812857527127871</v>
      </c>
      <c r="H4574" s="130">
        <v>1.1866202839658782</v>
      </c>
      <c r="I4574" s="128">
        <f t="shared" si="429"/>
        <v>17929.83682748902</v>
      </c>
      <c r="J4574" s="3">
        <f t="shared" si="430"/>
        <v>18062.93984780549</v>
      </c>
      <c r="K4574" s="122">
        <f t="shared" si="431"/>
        <v>1.1573291853310983</v>
      </c>
      <c r="M4574" s="39" t="s">
        <v>1964</v>
      </c>
      <c r="N4574" s="3">
        <v>15607.434839412519</v>
      </c>
      <c r="O4574" s="3">
        <v>18062.9375</v>
      </c>
      <c r="P4574" s="110">
        <v>1.1573290824890137</v>
      </c>
    </row>
    <row r="4575" spans="2:16" x14ac:dyDescent="0.2">
      <c r="B4575" s="102" t="s">
        <v>1963</v>
      </c>
      <c r="C4575" s="119">
        <v>3851.0134122822506</v>
      </c>
      <c r="D4575" s="125">
        <v>0.93299746288464336</v>
      </c>
      <c r="E4575" s="119">
        <f t="shared" si="426"/>
        <v>3592.9857431940727</v>
      </c>
      <c r="F4575" s="121">
        <f t="shared" si="427"/>
        <v>3681.3687808083273</v>
      </c>
      <c r="G4575" s="110">
        <f t="shared" si="428"/>
        <v>0.95594805488527612</v>
      </c>
      <c r="H4575" s="130">
        <v>1.3194592543607397</v>
      </c>
      <c r="I4575" s="128">
        <f t="shared" si="429"/>
        <v>4857.4161065522612</v>
      </c>
      <c r="J4575" s="3">
        <f t="shared" si="430"/>
        <v>4893.4753725085884</v>
      </c>
      <c r="K4575" s="122">
        <f t="shared" si="431"/>
        <v>1.2706980860937944</v>
      </c>
      <c r="M4575" s="39" t="s">
        <v>1963</v>
      </c>
      <c r="N4575" s="3">
        <v>3851.0134122822506</v>
      </c>
      <c r="O4575" s="3">
        <v>4893.4755859375</v>
      </c>
      <c r="P4575" s="110">
        <v>1.2706981897354126</v>
      </c>
    </row>
    <row r="4576" spans="2:16" x14ac:dyDescent="0.2">
      <c r="B4576" s="102" t="s">
        <v>1962</v>
      </c>
      <c r="C4576" s="119">
        <v>13576.873303499033</v>
      </c>
      <c r="D4576" s="125">
        <v>1.0112277246937795</v>
      </c>
      <c r="E4576" s="119">
        <f t="shared" si="426"/>
        <v>13729.310699153046</v>
      </c>
      <c r="F4576" s="121">
        <f t="shared" si="427"/>
        <v>14067.034884738687</v>
      </c>
      <c r="G4576" s="110">
        <f t="shared" si="428"/>
        <v>1.0361026850794379</v>
      </c>
      <c r="H4576" s="130">
        <v>0.96113027527813411</v>
      </c>
      <c r="I4576" s="128">
        <f t="shared" si="429"/>
        <v>13520.253111116008</v>
      </c>
      <c r="J4576" s="3">
        <f t="shared" si="430"/>
        <v>13620.621371120116</v>
      </c>
      <c r="K4576" s="122">
        <f t="shared" si="431"/>
        <v>1.0032222490880731</v>
      </c>
      <c r="M4576" s="39" t="s">
        <v>1962</v>
      </c>
      <c r="N4576" s="3">
        <v>13576.873303499033</v>
      </c>
      <c r="O4576" s="3">
        <v>13620.62109375</v>
      </c>
      <c r="P4576" s="110">
        <v>1.0032222270965576</v>
      </c>
    </row>
    <row r="4577" spans="2:16" x14ac:dyDescent="0.2">
      <c r="B4577" s="102" t="s">
        <v>1961</v>
      </c>
      <c r="C4577" s="119">
        <v>13227.504124093137</v>
      </c>
      <c r="D4577" s="125">
        <v>0.95027859713232643</v>
      </c>
      <c r="E4577" s="119">
        <f t="shared" si="426"/>
        <v>12569.814062605288</v>
      </c>
      <c r="F4577" s="121">
        <f t="shared" si="427"/>
        <v>12879.016054626503</v>
      </c>
      <c r="G4577" s="110">
        <f t="shared" si="428"/>
        <v>0.97365428381671171</v>
      </c>
      <c r="H4577" s="130">
        <v>1.1085038526852322</v>
      </c>
      <c r="I4577" s="128">
        <f t="shared" si="429"/>
        <v>14276.438915348439</v>
      </c>
      <c r="J4577" s="3">
        <f t="shared" si="430"/>
        <v>14382.42075764179</v>
      </c>
      <c r="K4577" s="122">
        <f t="shared" si="431"/>
        <v>1.0873117575858502</v>
      </c>
      <c r="M4577" s="39" t="s">
        <v>1961</v>
      </c>
      <c r="N4577" s="3">
        <v>13227.504124093137</v>
      </c>
      <c r="O4577" s="3">
        <v>14382.419921875</v>
      </c>
      <c r="P4577" s="110">
        <v>1.0873117446899414</v>
      </c>
    </row>
    <row r="4578" spans="2:16" x14ac:dyDescent="0.2">
      <c r="B4578" s="102" t="s">
        <v>1960</v>
      </c>
      <c r="C4578" s="119">
        <v>16308.126537981301</v>
      </c>
      <c r="D4578" s="125">
        <v>0.96896856440701362</v>
      </c>
      <c r="E4578" s="119">
        <f t="shared" si="426"/>
        <v>15802.061959675662</v>
      </c>
      <c r="F4578" s="121">
        <f t="shared" si="427"/>
        <v>16190.773281230538</v>
      </c>
      <c r="G4578" s="110">
        <f t="shared" si="428"/>
        <v>0.99280400133777169</v>
      </c>
      <c r="H4578" s="130">
        <v>1.3778993717180756</v>
      </c>
      <c r="I4578" s="128">
        <f t="shared" si="429"/>
        <v>22309.256331837365</v>
      </c>
      <c r="J4578" s="3">
        <f t="shared" si="430"/>
        <v>22474.870186963435</v>
      </c>
      <c r="K4578" s="122">
        <f t="shared" si="431"/>
        <v>1.3781393058620137</v>
      </c>
      <c r="M4578" s="39" t="s">
        <v>1960</v>
      </c>
      <c r="N4578" s="3">
        <v>16308.126537981301</v>
      </c>
      <c r="O4578" s="3">
        <v>22474.87109375</v>
      </c>
      <c r="P4578" s="110">
        <v>1.3781393766403198</v>
      </c>
    </row>
    <row r="4579" spans="2:16" x14ac:dyDescent="0.2">
      <c r="B4579" s="102" t="s">
        <v>1959</v>
      </c>
      <c r="C4579" s="119">
        <v>9907.4229892075855</v>
      </c>
      <c r="D4579" s="125">
        <v>0.97432540168966253</v>
      </c>
      <c r="E4579" s="119">
        <f t="shared" si="426"/>
        <v>9653.0538836690775</v>
      </c>
      <c r="F4579" s="121">
        <f t="shared" si="427"/>
        <v>9890.5071566493116</v>
      </c>
      <c r="G4579" s="110">
        <f t="shared" si="428"/>
        <v>0.99829261024015015</v>
      </c>
      <c r="H4579" s="130">
        <v>1.1705445062183888</v>
      </c>
      <c r="I4579" s="128">
        <f t="shared" si="429"/>
        <v>11577.278815929509</v>
      </c>
      <c r="J4579" s="3">
        <f t="shared" si="430"/>
        <v>11663.223311257183</v>
      </c>
      <c r="K4579" s="122">
        <f t="shared" si="431"/>
        <v>1.1772206883628806</v>
      </c>
      <c r="M4579" s="39" t="s">
        <v>1959</v>
      </c>
      <c r="N4579" s="3">
        <v>9907.4229892075855</v>
      </c>
      <c r="O4579" s="3">
        <v>11663.22265625</v>
      </c>
      <c r="P4579" s="110">
        <v>1.1772205829620361</v>
      </c>
    </row>
    <row r="4580" spans="2:16" x14ac:dyDescent="0.2">
      <c r="B4580" s="102" t="s">
        <v>1958</v>
      </c>
      <c r="C4580" s="119">
        <v>5286.4365119291997</v>
      </c>
      <c r="D4580" s="125">
        <v>0.90682729305854459</v>
      </c>
      <c r="E4580" s="119">
        <f t="shared" si="426"/>
        <v>4793.8849120386103</v>
      </c>
      <c r="F4580" s="121">
        <f t="shared" si="427"/>
        <v>4911.8085946754527</v>
      </c>
      <c r="G4580" s="110">
        <f t="shared" si="428"/>
        <v>0.9291341310146497</v>
      </c>
      <c r="H4580" s="130">
        <v>1.2595809776913105</v>
      </c>
      <c r="I4580" s="128">
        <f t="shared" si="429"/>
        <v>6186.820671913888</v>
      </c>
      <c r="J4580" s="3">
        <f t="shared" si="430"/>
        <v>6232.7488376585743</v>
      </c>
      <c r="K4580" s="122">
        <f t="shared" si="431"/>
        <v>1.1790076024925216</v>
      </c>
      <c r="M4580" s="39" t="s">
        <v>1958</v>
      </c>
      <c r="N4580" s="3">
        <v>5286.4365119291997</v>
      </c>
      <c r="O4580" s="3">
        <v>6232.74951171875</v>
      </c>
      <c r="P4580" s="110">
        <v>1.1790077686309814</v>
      </c>
    </row>
    <row r="4581" spans="2:16" x14ac:dyDescent="0.2">
      <c r="B4581" s="102" t="s">
        <v>1957</v>
      </c>
      <c r="C4581" s="119">
        <v>13128.259478589498</v>
      </c>
      <c r="D4581" s="125">
        <v>0.98647200037150096</v>
      </c>
      <c r="E4581" s="119">
        <f t="shared" si="426"/>
        <v>12950.6603892403</v>
      </c>
      <c r="F4581" s="121">
        <f t="shared" si="427"/>
        <v>13269.230733272372</v>
      </c>
      <c r="G4581" s="110">
        <f t="shared" si="428"/>
        <v>1.0107380003352904</v>
      </c>
      <c r="H4581" s="130">
        <v>1.3570542401395385</v>
      </c>
      <c r="I4581" s="128">
        <f t="shared" si="429"/>
        <v>18007.065829977149</v>
      </c>
      <c r="J4581" s="3">
        <f t="shared" si="430"/>
        <v>18140.742163569477</v>
      </c>
      <c r="K4581" s="122">
        <f t="shared" si="431"/>
        <v>1.3818086238434495</v>
      </c>
      <c r="M4581" s="39" t="s">
        <v>1957</v>
      </c>
      <c r="N4581" s="3">
        <v>13128.259478589498</v>
      </c>
      <c r="O4581" s="3">
        <v>18140.7421875</v>
      </c>
      <c r="P4581" s="110">
        <v>1.3818086385726929</v>
      </c>
    </row>
    <row r="4582" spans="2:16" x14ac:dyDescent="0.2">
      <c r="B4582" s="102" t="s">
        <v>1956</v>
      </c>
      <c r="C4582" s="119">
        <v>10991.977547352526</v>
      </c>
      <c r="D4582" s="125">
        <v>0.86468805804772286</v>
      </c>
      <c r="E4582" s="119">
        <f t="shared" si="426"/>
        <v>9504.6317195244283</v>
      </c>
      <c r="F4582" s="121">
        <f t="shared" si="427"/>
        <v>9738.4339895077173</v>
      </c>
      <c r="G4582" s="110">
        <f t="shared" si="428"/>
        <v>0.88595832256346529</v>
      </c>
      <c r="H4582" s="130">
        <v>1.2101666211238855</v>
      </c>
      <c r="I4582" s="128">
        <f t="shared" si="429"/>
        <v>11785.127756120555</v>
      </c>
      <c r="J4582" s="3">
        <f t="shared" si="430"/>
        <v>11872.615228217912</v>
      </c>
      <c r="K4582" s="122">
        <f t="shared" si="431"/>
        <v>1.0801164009907838</v>
      </c>
      <c r="M4582" s="39" t="s">
        <v>1956</v>
      </c>
      <c r="N4582" s="3">
        <v>10991.977547352526</v>
      </c>
      <c r="O4582" s="3">
        <v>11872.6162109375</v>
      </c>
      <c r="P4582" s="110">
        <v>1.0801165103912354</v>
      </c>
    </row>
    <row r="4583" spans="2:16" x14ac:dyDescent="0.2">
      <c r="B4583" s="102" t="s">
        <v>1955</v>
      </c>
      <c r="C4583" s="119">
        <v>13394.927939469542</v>
      </c>
      <c r="D4583" s="125">
        <v>0.87127831893931318</v>
      </c>
      <c r="E4583" s="119">
        <f t="shared" si="426"/>
        <v>11670.710297414262</v>
      </c>
      <c r="F4583" s="121">
        <f t="shared" si="427"/>
        <v>11957.795440781534</v>
      </c>
      <c r="G4583" s="110">
        <f t="shared" si="428"/>
        <v>0.89271069578109874</v>
      </c>
      <c r="H4583" s="130">
        <v>1.2558463997633504</v>
      </c>
      <c r="I4583" s="128">
        <f t="shared" si="429"/>
        <v>15017.154353412097</v>
      </c>
      <c r="J4583" s="3">
        <f t="shared" si="430"/>
        <v>15128.634932975056</v>
      </c>
      <c r="K4583" s="122">
        <f t="shared" si="431"/>
        <v>1.129430109765426</v>
      </c>
      <c r="M4583" s="39" t="s">
        <v>1955</v>
      </c>
      <c r="N4583" s="3">
        <v>13394.927939469542</v>
      </c>
      <c r="O4583" s="3">
        <v>15128.634765625</v>
      </c>
      <c r="P4583" s="110">
        <v>1.1294300556182861</v>
      </c>
    </row>
    <row r="4584" spans="2:16" x14ac:dyDescent="0.2">
      <c r="B4584" s="102" t="s">
        <v>1954</v>
      </c>
      <c r="C4584" s="119">
        <v>14683.143528327977</v>
      </c>
      <c r="D4584" s="125">
        <v>0.96874723629696224</v>
      </c>
      <c r="E4584" s="119">
        <f t="shared" si="426"/>
        <v>14224.254713219354</v>
      </c>
      <c r="F4584" s="121">
        <f t="shared" si="427"/>
        <v>14574.153913831155</v>
      </c>
      <c r="G4584" s="110">
        <f t="shared" si="428"/>
        <v>0.99257722882797195</v>
      </c>
      <c r="H4584" s="130">
        <v>1.0972945436417738</v>
      </c>
      <c r="I4584" s="128">
        <f t="shared" si="429"/>
        <v>15992.139567842327</v>
      </c>
      <c r="J4584" s="3">
        <f t="shared" si="430"/>
        <v>16110.857997813697</v>
      </c>
      <c r="K4584" s="122">
        <f t="shared" si="431"/>
        <v>1.0972349324741839</v>
      </c>
      <c r="M4584" s="39" t="s">
        <v>1954</v>
      </c>
      <c r="N4584" s="3">
        <v>14683.143528327977</v>
      </c>
      <c r="O4584" s="3">
        <v>16110.857421875</v>
      </c>
      <c r="P4584" s="110">
        <v>1.097234845161438</v>
      </c>
    </row>
    <row r="4585" spans="2:16" x14ac:dyDescent="0.2">
      <c r="B4585" s="102" t="s">
        <v>1953</v>
      </c>
      <c r="C4585" s="119">
        <v>17735.53223006297</v>
      </c>
      <c r="D4585" s="125">
        <v>0.96836051216896446</v>
      </c>
      <c r="E4585" s="119">
        <f t="shared" si="426"/>
        <v>17174.389073892955</v>
      </c>
      <c r="F4585" s="121">
        <f t="shared" si="427"/>
        <v>17596.857957437795</v>
      </c>
      <c r="G4585" s="110">
        <f t="shared" si="428"/>
        <v>0.99218099176126706</v>
      </c>
      <c r="H4585" s="130">
        <v>0.97140751822959848</v>
      </c>
      <c r="I4585" s="128">
        <f t="shared" si="429"/>
        <v>17093.720117073412</v>
      </c>
      <c r="J4585" s="3">
        <f t="shared" si="430"/>
        <v>17220.616184110597</v>
      </c>
      <c r="K4585" s="122">
        <f t="shared" si="431"/>
        <v>0.9709669809017879</v>
      </c>
      <c r="M4585" s="39" t="s">
        <v>1953</v>
      </c>
      <c r="N4585" s="3">
        <v>17735.53223006297</v>
      </c>
      <c r="O4585" s="3">
        <v>17220.615234375</v>
      </c>
      <c r="P4585" s="110">
        <v>0.97096693515777588</v>
      </c>
    </row>
    <row r="4586" spans="2:16" x14ac:dyDescent="0.2">
      <c r="B4586" s="102" t="s">
        <v>1952</v>
      </c>
      <c r="C4586" s="119">
        <v>10156.146174231646</v>
      </c>
      <c r="D4586" s="125">
        <v>0.90039973040164256</v>
      </c>
      <c r="E4586" s="119">
        <f t="shared" si="426"/>
        <v>9144.5912771978474</v>
      </c>
      <c r="F4586" s="121">
        <f t="shared" si="427"/>
        <v>9369.5369943776404</v>
      </c>
      <c r="G4586" s="110">
        <f t="shared" si="428"/>
        <v>0.92254845820850784</v>
      </c>
      <c r="H4586" s="130">
        <v>1.2775005190080624</v>
      </c>
      <c r="I4586" s="128">
        <f t="shared" si="429"/>
        <v>11969.588373182676</v>
      </c>
      <c r="J4586" s="3">
        <f t="shared" si="430"/>
        <v>12058.445197689463</v>
      </c>
      <c r="K4586" s="122">
        <f t="shared" si="431"/>
        <v>1.1873052032555778</v>
      </c>
      <c r="M4586" s="39" t="s">
        <v>1952</v>
      </c>
      <c r="N4586" s="3">
        <v>10156.146174231646</v>
      </c>
      <c r="O4586" s="3">
        <v>12058.443359375</v>
      </c>
      <c r="P4586" s="110">
        <v>1.1873049736022949</v>
      </c>
    </row>
    <row r="4587" spans="2:16" x14ac:dyDescent="0.2">
      <c r="B4587" s="102" t="s">
        <v>1951</v>
      </c>
      <c r="C4587" s="119">
        <v>12772.95239569255</v>
      </c>
      <c r="D4587" s="125">
        <v>1.0416782677370542</v>
      </c>
      <c r="E4587" s="119">
        <f t="shared" si="426"/>
        <v>13305.306925432871</v>
      </c>
      <c r="F4587" s="121">
        <f t="shared" si="427"/>
        <v>13632.601138800481</v>
      </c>
      <c r="G4587" s="110">
        <f t="shared" si="428"/>
        <v>1.0673022740927018</v>
      </c>
      <c r="H4587" s="130">
        <v>0.96047118650736107</v>
      </c>
      <c r="I4587" s="128">
        <f t="shared" si="429"/>
        <v>13093.720590965302</v>
      </c>
      <c r="J4587" s="3">
        <f t="shared" si="430"/>
        <v>13190.922465951995</v>
      </c>
      <c r="K4587" s="122">
        <f t="shared" si="431"/>
        <v>1.0327230586407257</v>
      </c>
      <c r="M4587" s="39" t="s">
        <v>1951</v>
      </c>
      <c r="N4587" s="3">
        <v>12772.95239569255</v>
      </c>
      <c r="O4587" s="3">
        <v>13190.923828125</v>
      </c>
      <c r="P4587" s="110">
        <v>1.0327231884002686</v>
      </c>
    </row>
    <row r="4588" spans="2:16" x14ac:dyDescent="0.2">
      <c r="B4588" s="102" t="s">
        <v>1950</v>
      </c>
      <c r="C4588" s="119">
        <v>5847.4013361751822</v>
      </c>
      <c r="D4588" s="125">
        <v>0.89229157814609872</v>
      </c>
      <c r="E4588" s="119">
        <f t="shared" si="426"/>
        <v>5217.5869663093599</v>
      </c>
      <c r="F4588" s="121">
        <f t="shared" si="427"/>
        <v>5345.9331992362459</v>
      </c>
      <c r="G4588" s="110">
        <f t="shared" si="428"/>
        <v>0.91424085536311939</v>
      </c>
      <c r="H4588" s="130">
        <v>1.2246028115184175</v>
      </c>
      <c r="I4588" s="128">
        <f t="shared" si="429"/>
        <v>6546.6448259743556</v>
      </c>
      <c r="J4588" s="3">
        <f t="shared" si="430"/>
        <v>6595.2441639192739</v>
      </c>
      <c r="K4588" s="122">
        <f t="shared" si="431"/>
        <v>1.1278931930185008</v>
      </c>
      <c r="M4588" s="39" t="s">
        <v>1950</v>
      </c>
      <c r="N4588" s="3">
        <v>5847.4013361751822</v>
      </c>
      <c r="O4588" s="3">
        <v>6595.24365234375</v>
      </c>
      <c r="P4588" s="110">
        <v>1.1278930902481079</v>
      </c>
    </row>
    <row r="4589" spans="2:16" x14ac:dyDescent="0.2">
      <c r="B4589" s="102" t="s">
        <v>1949</v>
      </c>
      <c r="C4589" s="119">
        <v>9050.1837454862725</v>
      </c>
      <c r="D4589" s="125">
        <v>0.92877052119633818</v>
      </c>
      <c r="E4589" s="119">
        <f t="shared" si="426"/>
        <v>8405.543874217914</v>
      </c>
      <c r="F4589" s="121">
        <f t="shared" si="427"/>
        <v>8612.309932728027</v>
      </c>
      <c r="G4589" s="110">
        <f t="shared" si="428"/>
        <v>0.95161713562151351</v>
      </c>
      <c r="H4589" s="130">
        <v>1.1380114421435386</v>
      </c>
      <c r="I4589" s="128">
        <f t="shared" si="429"/>
        <v>9800.9072467309452</v>
      </c>
      <c r="J4589" s="3">
        <f t="shared" si="430"/>
        <v>9873.6647608641142</v>
      </c>
      <c r="K4589" s="122">
        <f t="shared" si="431"/>
        <v>1.0909905299755431</v>
      </c>
      <c r="M4589" s="39" t="s">
        <v>1949</v>
      </c>
      <c r="N4589" s="3">
        <v>9050.1837454862725</v>
      </c>
      <c r="O4589" s="3">
        <v>9873.666015625</v>
      </c>
      <c r="P4589" s="110">
        <v>1.0909906625747681</v>
      </c>
    </row>
    <row r="4590" spans="2:16" x14ac:dyDescent="0.2">
      <c r="B4590" s="102" t="s">
        <v>1948</v>
      </c>
      <c r="C4590" s="119">
        <v>5769.0213600134603</v>
      </c>
      <c r="D4590" s="125">
        <v>0.95081516821031042</v>
      </c>
      <c r="E4590" s="119">
        <f t="shared" si="426"/>
        <v>5485.2730148300716</v>
      </c>
      <c r="F4590" s="121">
        <f t="shared" si="427"/>
        <v>5620.2039958707046</v>
      </c>
      <c r="G4590" s="110">
        <f t="shared" si="428"/>
        <v>0.97420405388438214</v>
      </c>
      <c r="H4590" s="130">
        <v>1.2769821724945294</v>
      </c>
      <c r="I4590" s="128">
        <f t="shared" si="429"/>
        <v>7176.9003085094073</v>
      </c>
      <c r="J4590" s="3">
        <f t="shared" si="430"/>
        <v>7230.1783788434459</v>
      </c>
      <c r="K4590" s="122">
        <f t="shared" si="431"/>
        <v>1.2532764099224234</v>
      </c>
      <c r="M4590" s="39" t="s">
        <v>1948</v>
      </c>
      <c r="N4590" s="3">
        <v>5769.0213600134603</v>
      </c>
      <c r="O4590" s="3">
        <v>7230.17919921875</v>
      </c>
      <c r="P4590" s="110">
        <v>1.2532765865325928</v>
      </c>
    </row>
    <row r="4591" spans="2:16" x14ac:dyDescent="0.2">
      <c r="B4591" s="102" t="s">
        <v>1947</v>
      </c>
      <c r="C4591" s="119">
        <v>13264.268300750504</v>
      </c>
      <c r="D4591" s="125">
        <v>0.9229388296251777</v>
      </c>
      <c r="E4591" s="119">
        <f t="shared" si="426"/>
        <v>12242.108261329015</v>
      </c>
      <c r="F4591" s="121">
        <f t="shared" si="427"/>
        <v>12543.249093014296</v>
      </c>
      <c r="G4591" s="110">
        <f t="shared" si="428"/>
        <v>0.94564199159817863</v>
      </c>
      <c r="H4591" s="130">
        <v>1.1697036125260807</v>
      </c>
      <c r="I4591" s="128">
        <f t="shared" si="429"/>
        <v>14671.883776913306</v>
      </c>
      <c r="J4591" s="3">
        <f t="shared" si="430"/>
        <v>14780.801223470618</v>
      </c>
      <c r="K4591" s="122">
        <f t="shared" si="431"/>
        <v>1.1143321959669881</v>
      </c>
      <c r="M4591" s="39" t="s">
        <v>1947</v>
      </c>
      <c r="N4591" s="3">
        <v>13264.268300750504</v>
      </c>
      <c r="O4591" s="3">
        <v>14780.80078125</v>
      </c>
      <c r="P4591" s="110">
        <v>1.1143321990966797</v>
      </c>
    </row>
    <row r="4592" spans="2:16" x14ac:dyDescent="0.2">
      <c r="B4592" s="102" t="s">
        <v>1946</v>
      </c>
      <c r="C4592" s="119">
        <v>8191.344894129129</v>
      </c>
      <c r="D4592" s="125">
        <v>0.97677427998347544</v>
      </c>
      <c r="E4592" s="119">
        <f t="shared" si="426"/>
        <v>8001.0950110592976</v>
      </c>
      <c r="F4592" s="121">
        <f t="shared" si="427"/>
        <v>8197.9121241405846</v>
      </c>
      <c r="G4592" s="110">
        <f t="shared" si="428"/>
        <v>1.0008017279331216</v>
      </c>
      <c r="H4592" s="130">
        <v>1.2417686984047915</v>
      </c>
      <c r="I4592" s="128">
        <f t="shared" si="429"/>
        <v>10179.910668030914</v>
      </c>
      <c r="J4592" s="3">
        <f t="shared" si="430"/>
        <v>10255.481732592381</v>
      </c>
      <c r="K4592" s="122">
        <f t="shared" si="431"/>
        <v>1.251989980295257</v>
      </c>
      <c r="M4592" s="39" t="s">
        <v>1946</v>
      </c>
      <c r="N4592" s="3">
        <v>8191.344894129129</v>
      </c>
      <c r="O4592" s="3">
        <v>10255.482421875</v>
      </c>
      <c r="P4592" s="110">
        <v>1.2519900798797607</v>
      </c>
    </row>
    <row r="4593" spans="2:16" x14ac:dyDescent="0.2">
      <c r="B4593" s="102" t="s">
        <v>1945</v>
      </c>
      <c r="C4593" s="119">
        <v>7227.4449654833879</v>
      </c>
      <c r="D4593" s="125">
        <v>0.8746016096109912</v>
      </c>
      <c r="E4593" s="119">
        <f t="shared" si="426"/>
        <v>6321.1350001866258</v>
      </c>
      <c r="F4593" s="121">
        <f t="shared" si="427"/>
        <v>6476.6271597490586</v>
      </c>
      <c r="G4593" s="110">
        <f t="shared" si="428"/>
        <v>0.89611573532277833</v>
      </c>
      <c r="H4593" s="130">
        <v>1.2789967159769875</v>
      </c>
      <c r="I4593" s="128">
        <f t="shared" si="429"/>
        <v>8283.5848679264109</v>
      </c>
      <c r="J4593" s="3">
        <f t="shared" si="430"/>
        <v>8345.0784651954291</v>
      </c>
      <c r="K4593" s="122">
        <f t="shared" si="431"/>
        <v>1.1546374278945881</v>
      </c>
      <c r="M4593" s="39" t="s">
        <v>1945</v>
      </c>
      <c r="N4593" s="3">
        <v>7227.4449654833879</v>
      </c>
      <c r="O4593" s="3">
        <v>8345.078125</v>
      </c>
      <c r="P4593" s="110">
        <v>1.154637336730957</v>
      </c>
    </row>
    <row r="4594" spans="2:16" x14ac:dyDescent="0.2">
      <c r="B4594" s="102" t="s">
        <v>1944</v>
      </c>
      <c r="C4594" s="119">
        <v>5981.1710939166323</v>
      </c>
      <c r="D4594" s="125">
        <v>0.8886604032146963</v>
      </c>
      <c r="E4594" s="119">
        <f t="shared" si="426"/>
        <v>5315.229916016041</v>
      </c>
      <c r="F4594" s="121">
        <f t="shared" si="427"/>
        <v>5445.9780456142498</v>
      </c>
      <c r="G4594" s="110">
        <f t="shared" si="428"/>
        <v>0.9105203579869634</v>
      </c>
      <c r="H4594" s="130">
        <v>1.0586742931725091</v>
      </c>
      <c r="I4594" s="128">
        <f t="shared" si="429"/>
        <v>5765.5169580736674</v>
      </c>
      <c r="J4594" s="3">
        <f t="shared" si="430"/>
        <v>5808.3175551002323</v>
      </c>
      <c r="K4594" s="122">
        <f t="shared" si="431"/>
        <v>0.97110038550941857</v>
      </c>
      <c r="M4594" s="39" t="s">
        <v>1944</v>
      </c>
      <c r="N4594" s="3">
        <v>5981.1710939166323</v>
      </c>
      <c r="O4594" s="3">
        <v>5808.31689453125</v>
      </c>
      <c r="P4594" s="110">
        <v>0.97110027074813843</v>
      </c>
    </row>
    <row r="4595" spans="2:16" x14ac:dyDescent="0.2">
      <c r="B4595" s="102" t="s">
        <v>1943</v>
      </c>
      <c r="C4595" s="119">
        <v>13650.717925036792</v>
      </c>
      <c r="D4595" s="125">
        <v>0.913512395276036</v>
      </c>
      <c r="E4595" s="119">
        <f t="shared" si="426"/>
        <v>12470.100028937879</v>
      </c>
      <c r="F4595" s="121">
        <f t="shared" si="427"/>
        <v>12776.849178165328</v>
      </c>
      <c r="G4595" s="110">
        <f t="shared" si="428"/>
        <v>0.93598367853834996</v>
      </c>
      <c r="H4595" s="130">
        <v>1.3161249590434352</v>
      </c>
      <c r="I4595" s="128">
        <f t="shared" si="429"/>
        <v>16815.930101316993</v>
      </c>
      <c r="J4595" s="3">
        <f t="shared" si="430"/>
        <v>16940.763980590469</v>
      </c>
      <c r="K4595" s="122">
        <f t="shared" si="431"/>
        <v>1.2410163387465065</v>
      </c>
      <c r="M4595" s="39" t="s">
        <v>1943</v>
      </c>
      <c r="N4595" s="3">
        <v>13650.717925036792</v>
      </c>
      <c r="O4595" s="3">
        <v>16940.765625</v>
      </c>
      <c r="P4595" s="110">
        <v>1.2410165071487427</v>
      </c>
    </row>
    <row r="4596" spans="2:16" x14ac:dyDescent="0.2">
      <c r="B4596" s="102" t="s">
        <v>1942</v>
      </c>
      <c r="C4596" s="119">
        <v>8188.0070951522193</v>
      </c>
      <c r="D4596" s="125">
        <v>0.91089048789706306</v>
      </c>
      <c r="E4596" s="119">
        <f t="shared" si="426"/>
        <v>7458.3777778078193</v>
      </c>
      <c r="F4596" s="121">
        <f t="shared" si="427"/>
        <v>7641.8447133296122</v>
      </c>
      <c r="G4596" s="110">
        <f t="shared" si="428"/>
        <v>0.93329727545717844</v>
      </c>
      <c r="H4596" s="130">
        <v>1.2753555324843973</v>
      </c>
      <c r="I4596" s="128">
        <f t="shared" si="429"/>
        <v>9746.0689335315637</v>
      </c>
      <c r="J4596" s="3">
        <f t="shared" si="430"/>
        <v>9818.419352765537</v>
      </c>
      <c r="K4596" s="122">
        <f t="shared" si="431"/>
        <v>1.1991219888632751</v>
      </c>
      <c r="M4596" s="39" t="s">
        <v>1942</v>
      </c>
      <c r="N4596" s="3">
        <v>8188.0070951522193</v>
      </c>
      <c r="O4596" s="3">
        <v>9818.419921875</v>
      </c>
      <c r="P4596" s="110">
        <v>1.1991220712661743</v>
      </c>
    </row>
    <row r="4597" spans="2:16" x14ac:dyDescent="0.2">
      <c r="B4597" s="102" t="s">
        <v>1941</v>
      </c>
      <c r="C4597" s="119">
        <v>17057.921327783046</v>
      </c>
      <c r="D4597" s="125">
        <v>1.0069977065826423</v>
      </c>
      <c r="E4597" s="119">
        <f t="shared" si="426"/>
        <v>17177.287656144668</v>
      </c>
      <c r="F4597" s="121">
        <f t="shared" si="427"/>
        <v>17599.82784125386</v>
      </c>
      <c r="G4597" s="110">
        <f t="shared" si="428"/>
        <v>1.0317686137166189</v>
      </c>
      <c r="H4597" s="130">
        <v>1.0142516895002915</v>
      </c>
      <c r="I4597" s="128">
        <f t="shared" si="429"/>
        <v>17850.655122905995</v>
      </c>
      <c r="J4597" s="3">
        <f t="shared" si="430"/>
        <v>17983.170333967133</v>
      </c>
      <c r="K4597" s="122">
        <f t="shared" si="431"/>
        <v>1.0542416035579369</v>
      </c>
      <c r="M4597" s="39" t="s">
        <v>1941</v>
      </c>
      <c r="N4597" s="3">
        <v>17057.921327783046</v>
      </c>
      <c r="O4597" s="3">
        <v>17983.171875</v>
      </c>
      <c r="P4597" s="110">
        <v>1.0542416572570801</v>
      </c>
    </row>
    <row r="4598" spans="2:16" x14ac:dyDescent="0.2">
      <c r="B4598" s="102" t="s">
        <v>1940</v>
      </c>
      <c r="C4598" s="119">
        <v>5778.5617920579907</v>
      </c>
      <c r="D4598" s="125">
        <v>0.8864143609797217</v>
      </c>
      <c r="E4598" s="119">
        <f t="shared" si="426"/>
        <v>5122.2001582889197</v>
      </c>
      <c r="F4598" s="121">
        <f t="shared" si="427"/>
        <v>5248.1999928597461</v>
      </c>
      <c r="G4598" s="110">
        <f t="shared" si="428"/>
        <v>0.90821906587082457</v>
      </c>
      <c r="H4598" s="130">
        <v>1.2287662175428593</v>
      </c>
      <c r="I4598" s="128">
        <f t="shared" si="429"/>
        <v>6448.810854134731</v>
      </c>
      <c r="J4598" s="3">
        <f t="shared" si="430"/>
        <v>6496.683916806388</v>
      </c>
      <c r="K4598" s="122">
        <f t="shared" si="431"/>
        <v>1.1242735044791559</v>
      </c>
      <c r="M4598" s="39" t="s">
        <v>1940</v>
      </c>
      <c r="N4598" s="3">
        <v>5778.5617920579907</v>
      </c>
      <c r="O4598" s="3">
        <v>6496.68408203125</v>
      </c>
      <c r="P4598" s="110">
        <v>1.1242735385894775</v>
      </c>
    </row>
    <row r="4599" spans="2:16" x14ac:dyDescent="0.2">
      <c r="B4599" s="102" t="s">
        <v>1939</v>
      </c>
      <c r="C4599" s="119">
        <v>4124.1270308873291</v>
      </c>
      <c r="D4599" s="125">
        <v>0.90679914651610072</v>
      </c>
      <c r="E4599" s="119">
        <f t="shared" si="426"/>
        <v>3739.7548717326104</v>
      </c>
      <c r="F4599" s="121">
        <f t="shared" si="427"/>
        <v>3831.7482496975895</v>
      </c>
      <c r="G4599" s="110">
        <f t="shared" si="428"/>
        <v>0.92910529210182147</v>
      </c>
      <c r="H4599" s="130">
        <v>1.2982718915355105</v>
      </c>
      <c r="I4599" s="128">
        <f t="shared" si="429"/>
        <v>4974.6510480227716</v>
      </c>
      <c r="J4599" s="3">
        <f t="shared" si="430"/>
        <v>5011.5806132989683</v>
      </c>
      <c r="K4599" s="122">
        <f t="shared" si="431"/>
        <v>1.2151858019321724</v>
      </c>
      <c r="M4599" s="39" t="s">
        <v>1939</v>
      </c>
      <c r="N4599" s="3">
        <v>4124.1270308873291</v>
      </c>
      <c r="O4599" s="3">
        <v>5011.58056640625</v>
      </c>
      <c r="P4599" s="110">
        <v>1.2151857614517212</v>
      </c>
    </row>
    <row r="4600" spans="2:16" x14ac:dyDescent="0.2">
      <c r="B4600" s="102" t="s">
        <v>1938</v>
      </c>
      <c r="C4600" s="119">
        <v>6783.028738533757</v>
      </c>
      <c r="D4600" s="125">
        <v>0.892204698458964</v>
      </c>
      <c r="E4600" s="119">
        <f t="shared" si="426"/>
        <v>6051.8501103019971</v>
      </c>
      <c r="F4600" s="121">
        <f t="shared" si="427"/>
        <v>6200.7181922162763</v>
      </c>
      <c r="G4600" s="110">
        <f t="shared" si="428"/>
        <v>0.91415183854235671</v>
      </c>
      <c r="H4600" s="130">
        <v>1.3137236596655575</v>
      </c>
      <c r="I4600" s="128">
        <f t="shared" si="429"/>
        <v>8146.0301960331662</v>
      </c>
      <c r="J4600" s="3">
        <f t="shared" si="430"/>
        <v>8206.5026494700451</v>
      </c>
      <c r="K4600" s="122">
        <f t="shared" si="431"/>
        <v>1.2098581571458875</v>
      </c>
      <c r="M4600" s="39" t="s">
        <v>1938</v>
      </c>
      <c r="N4600" s="3">
        <v>6783.028738533757</v>
      </c>
      <c r="O4600" s="3">
        <v>8206.5029296875</v>
      </c>
      <c r="P4600" s="110">
        <v>1.2098581790924072</v>
      </c>
    </row>
    <row r="4601" spans="2:16" x14ac:dyDescent="0.2">
      <c r="B4601" s="102" t="s">
        <v>1937</v>
      </c>
      <c r="C4601" s="119">
        <v>14174.178174041366</v>
      </c>
      <c r="D4601" s="125">
        <v>0.93812974513631597</v>
      </c>
      <c r="E4601" s="119">
        <f t="shared" si="426"/>
        <v>13297.21815793016</v>
      </c>
      <c r="F4601" s="121">
        <f t="shared" si="427"/>
        <v>13624.313397549042</v>
      </c>
      <c r="G4601" s="110">
        <f t="shared" si="428"/>
        <v>0.96120658497863753</v>
      </c>
      <c r="H4601" s="130">
        <v>1.120959286516592</v>
      </c>
      <c r="I4601" s="128">
        <f t="shared" si="429"/>
        <v>15272.300625395021</v>
      </c>
      <c r="J4601" s="3">
        <f t="shared" si="430"/>
        <v>15385.675295782685</v>
      </c>
      <c r="K4601" s="122">
        <f t="shared" si="431"/>
        <v>1.0854721245116037</v>
      </c>
      <c r="M4601" s="39" t="s">
        <v>1937</v>
      </c>
      <c r="N4601" s="3">
        <v>14174.178174041366</v>
      </c>
      <c r="O4601" s="3">
        <v>15385.6767578125</v>
      </c>
      <c r="P4601" s="110">
        <v>1.0854722261428833</v>
      </c>
    </row>
    <row r="4602" spans="2:16" x14ac:dyDescent="0.2">
      <c r="B4602" s="102" t="s">
        <v>1936</v>
      </c>
      <c r="C4602" s="119">
        <v>6249.6611272959681</v>
      </c>
      <c r="D4602" s="125">
        <v>0.89891127817214622</v>
      </c>
      <c r="E4602" s="119">
        <f t="shared" si="426"/>
        <v>5617.8908720803947</v>
      </c>
      <c r="F4602" s="121">
        <f t="shared" si="427"/>
        <v>5756.084089573782</v>
      </c>
      <c r="G4602" s="110">
        <f t="shared" si="428"/>
        <v>0.92102339188177051</v>
      </c>
      <c r="H4602" s="130">
        <v>1.2469414589371464</v>
      </c>
      <c r="I4602" s="128">
        <f t="shared" si="429"/>
        <v>7177.4998924180272</v>
      </c>
      <c r="J4602" s="3">
        <f t="shared" si="430"/>
        <v>7230.7824137925272</v>
      </c>
      <c r="K4602" s="122">
        <f t="shared" si="431"/>
        <v>1.1569879176666751</v>
      </c>
      <c r="M4602" s="39" t="s">
        <v>1936</v>
      </c>
      <c r="N4602" s="3">
        <v>6249.6611272959681</v>
      </c>
      <c r="O4602" s="3">
        <v>7230.78369140625</v>
      </c>
      <c r="P4602" s="110">
        <v>1.1569881439208984</v>
      </c>
    </row>
    <row r="4603" spans="2:16" x14ac:dyDescent="0.2">
      <c r="B4603" s="102" t="s">
        <v>1935</v>
      </c>
      <c r="C4603" s="119">
        <v>15398.985908894634</v>
      </c>
      <c r="D4603" s="125">
        <v>1.0389450432809082</v>
      </c>
      <c r="E4603" s="119">
        <f t="shared" si="426"/>
        <v>15998.70008159863</v>
      </c>
      <c r="F4603" s="121">
        <f t="shared" si="427"/>
        <v>16392.248459509556</v>
      </c>
      <c r="G4603" s="110">
        <f t="shared" si="428"/>
        <v>1.0645018156709398</v>
      </c>
      <c r="H4603" s="130">
        <v>1.0238017542515028</v>
      </c>
      <c r="I4603" s="128">
        <f t="shared" si="429"/>
        <v>16782.412728972376</v>
      </c>
      <c r="J4603" s="3">
        <f t="shared" si="430"/>
        <v>16906.997790393518</v>
      </c>
      <c r="K4603" s="122">
        <f t="shared" si="431"/>
        <v>1.0979292980992883</v>
      </c>
      <c r="M4603" s="39" t="s">
        <v>1935</v>
      </c>
      <c r="N4603" s="3">
        <v>15398.985908894634</v>
      </c>
      <c r="O4603" s="3">
        <v>16906.998046875</v>
      </c>
      <c r="P4603" s="110">
        <v>1.0979293584823608</v>
      </c>
    </row>
    <row r="4604" spans="2:16" x14ac:dyDescent="0.2">
      <c r="B4604" s="102" t="s">
        <v>1934</v>
      </c>
      <c r="C4604" s="119">
        <v>11398.47639806927</v>
      </c>
      <c r="D4604" s="125">
        <v>0.89716216159849793</v>
      </c>
      <c r="E4604" s="119">
        <f t="shared" si="426"/>
        <v>10226.281724221286</v>
      </c>
      <c r="F4604" s="121">
        <f t="shared" si="427"/>
        <v>10477.835698237986</v>
      </c>
      <c r="G4604" s="110">
        <f t="shared" si="428"/>
        <v>0.91923124918807342</v>
      </c>
      <c r="H4604" s="130">
        <v>1.1045174604086108</v>
      </c>
      <c r="I4604" s="128">
        <f t="shared" si="429"/>
        <v>11572.952475996504</v>
      </c>
      <c r="J4604" s="3">
        <f t="shared" si="430"/>
        <v>11658.864854528163</v>
      </c>
      <c r="K4604" s="122">
        <f t="shared" si="431"/>
        <v>1.022844145775746</v>
      </c>
      <c r="M4604" s="39" t="s">
        <v>1934</v>
      </c>
      <c r="N4604" s="3">
        <v>11398.47639806927</v>
      </c>
      <c r="O4604" s="3">
        <v>11658.865234375</v>
      </c>
      <c r="P4604" s="110">
        <v>1.0228441953659058</v>
      </c>
    </row>
    <row r="4605" spans="2:16" x14ac:dyDescent="0.2">
      <c r="B4605" s="102" t="s">
        <v>1933</v>
      </c>
      <c r="C4605" s="119">
        <v>6100.2075253488711</v>
      </c>
      <c r="D4605" s="125">
        <v>0.85844466033312328</v>
      </c>
      <c r="E4605" s="119">
        <f t="shared" si="426"/>
        <v>5236.6905770596741</v>
      </c>
      <c r="F4605" s="121">
        <f t="shared" si="427"/>
        <v>5365.5067353545383</v>
      </c>
      <c r="G4605" s="110">
        <f t="shared" si="428"/>
        <v>0.8795613449310784</v>
      </c>
      <c r="H4605" s="130">
        <v>1.363069962251428</v>
      </c>
      <c r="I4605" s="128">
        <f t="shared" si="429"/>
        <v>7313.561063219493</v>
      </c>
      <c r="J4605" s="3">
        <f t="shared" si="430"/>
        <v>7367.853641347755</v>
      </c>
      <c r="K4605" s="122">
        <f t="shared" si="431"/>
        <v>1.2078037690900338</v>
      </c>
      <c r="M4605" s="39" t="s">
        <v>1933</v>
      </c>
      <c r="N4605" s="3">
        <v>6100.2075253488711</v>
      </c>
      <c r="O4605" s="3">
        <v>7367.85400390625</v>
      </c>
      <c r="P4605" s="110">
        <v>1.2078038454055786</v>
      </c>
    </row>
    <row r="4606" spans="2:16" x14ac:dyDescent="0.2">
      <c r="B4606" s="102" t="s">
        <v>1932</v>
      </c>
      <c r="C4606" s="119">
        <v>5676.3141943240789</v>
      </c>
      <c r="D4606" s="125">
        <v>0.89126681193772384</v>
      </c>
      <c r="E4606" s="119">
        <f t="shared" si="426"/>
        <v>5059.1104555320717</v>
      </c>
      <c r="F4606" s="121">
        <f t="shared" si="427"/>
        <v>5183.5583608801353</v>
      </c>
      <c r="G4606" s="110">
        <f t="shared" si="428"/>
        <v>0.91319088116428349</v>
      </c>
      <c r="H4606" s="130">
        <v>1.1616787565405255</v>
      </c>
      <c r="I4606" s="128">
        <f t="shared" si="429"/>
        <v>6021.6296311224814</v>
      </c>
      <c r="J4606" s="3">
        <f t="shared" si="430"/>
        <v>6066.3314930993138</v>
      </c>
      <c r="K4606" s="122">
        <f t="shared" si="431"/>
        <v>1.0687096037011525</v>
      </c>
      <c r="M4606" s="39" t="s">
        <v>1932</v>
      </c>
      <c r="N4606" s="3">
        <v>5676.3141943240789</v>
      </c>
      <c r="O4606" s="3">
        <v>6066.3310546875</v>
      </c>
      <c r="P4606" s="110">
        <v>1.0687094926834106</v>
      </c>
    </row>
    <row r="4607" spans="2:16" x14ac:dyDescent="0.2">
      <c r="B4607" s="102" t="s">
        <v>1931</v>
      </c>
      <c r="C4607" s="119">
        <v>6171.9256579424</v>
      </c>
      <c r="D4607" s="125">
        <v>0.9557942550907077</v>
      </c>
      <c r="E4607" s="119">
        <f t="shared" si="426"/>
        <v>5899.0910867082821</v>
      </c>
      <c r="F4607" s="121">
        <f t="shared" si="427"/>
        <v>6044.2014842082062</v>
      </c>
      <c r="G4607" s="110">
        <f t="shared" si="428"/>
        <v>0.97930562018843659</v>
      </c>
      <c r="H4607" s="130">
        <v>1.1421611538586849</v>
      </c>
      <c r="I4607" s="128">
        <f t="shared" si="429"/>
        <v>6903.4521413576213</v>
      </c>
      <c r="J4607" s="3">
        <f t="shared" si="430"/>
        <v>6954.7002558533495</v>
      </c>
      <c r="K4607" s="122">
        <f t="shared" si="431"/>
        <v>1.1268282609502318</v>
      </c>
      <c r="M4607" s="39" t="s">
        <v>1931</v>
      </c>
      <c r="N4607" s="3">
        <v>6171.9256579424</v>
      </c>
      <c r="O4607" s="3">
        <v>6954.7001953125</v>
      </c>
      <c r="P4607" s="110">
        <v>1.1268281936645508</v>
      </c>
    </row>
    <row r="4608" spans="2:16" x14ac:dyDescent="0.2">
      <c r="B4608" s="102" t="s">
        <v>1930</v>
      </c>
      <c r="C4608" s="119">
        <v>5665.5459665499211</v>
      </c>
      <c r="D4608" s="125">
        <v>0.97967286422161393</v>
      </c>
      <c r="E4608" s="119">
        <f t="shared" si="426"/>
        <v>5550.3816444291733</v>
      </c>
      <c r="F4608" s="121">
        <f t="shared" si="427"/>
        <v>5686.9142178139373</v>
      </c>
      <c r="G4608" s="110">
        <f t="shared" si="428"/>
        <v>1.003771613784475</v>
      </c>
      <c r="H4608" s="130">
        <v>1.0280607992903046</v>
      </c>
      <c r="I4608" s="128">
        <f t="shared" si="429"/>
        <v>5846.493576261194</v>
      </c>
      <c r="J4608" s="3">
        <f t="shared" si="430"/>
        <v>5889.8953071719916</v>
      </c>
      <c r="K4608" s="122">
        <f t="shared" si="431"/>
        <v>1.0395988916066794</v>
      </c>
      <c r="M4608" s="39" t="s">
        <v>1930</v>
      </c>
      <c r="N4608" s="3">
        <v>5665.5459665499211</v>
      </c>
      <c r="O4608" s="3">
        <v>5889.89501953125</v>
      </c>
      <c r="P4608" s="110">
        <v>1.039598822593689</v>
      </c>
    </row>
    <row r="4609" spans="2:16" x14ac:dyDescent="0.2">
      <c r="B4609" s="102" t="s">
        <v>1929</v>
      </c>
      <c r="C4609" s="119">
        <v>6766.0424025444026</v>
      </c>
      <c r="D4609" s="125">
        <v>0.95932395497267053</v>
      </c>
      <c r="E4609" s="119">
        <f t="shared" si="426"/>
        <v>6490.8265571216862</v>
      </c>
      <c r="F4609" s="121">
        <f t="shared" si="427"/>
        <v>6650.4929206279612</v>
      </c>
      <c r="G4609" s="110">
        <f t="shared" si="428"/>
        <v>0.98292214635353325</v>
      </c>
      <c r="H4609" s="130">
        <v>1.1968930262932809</v>
      </c>
      <c r="I4609" s="128">
        <f t="shared" si="429"/>
        <v>7959.9285981124413</v>
      </c>
      <c r="J4609" s="3">
        <f t="shared" si="430"/>
        <v>8019.0195172382555</v>
      </c>
      <c r="K4609" s="122">
        <f t="shared" si="431"/>
        <v>1.1851861162180517</v>
      </c>
      <c r="M4609" s="39" t="s">
        <v>1929</v>
      </c>
      <c r="N4609" s="3">
        <v>6766.0424025444026</v>
      </c>
      <c r="O4609" s="3">
        <v>8019.01953125</v>
      </c>
      <c r="P4609" s="110">
        <v>1.1851861476898193</v>
      </c>
    </row>
    <row r="4610" spans="2:16" x14ac:dyDescent="0.2">
      <c r="B4610" s="102" t="s">
        <v>1928</v>
      </c>
      <c r="C4610" s="119">
        <v>7215.648299532917</v>
      </c>
      <c r="D4610" s="125">
        <v>1.0498164654934998</v>
      </c>
      <c r="E4610" s="119">
        <f t="shared" si="426"/>
        <v>7575.1063940598297</v>
      </c>
      <c r="F4610" s="121">
        <f t="shared" si="427"/>
        <v>7761.4447102155164</v>
      </c>
      <c r="G4610" s="110">
        <f t="shared" si="428"/>
        <v>1.0756406615214229</v>
      </c>
      <c r="H4610" s="130">
        <v>0.97376426028872021</v>
      </c>
      <c r="I4610" s="128">
        <f t="shared" si="429"/>
        <v>7557.8174670148137</v>
      </c>
      <c r="J4610" s="3">
        <f t="shared" si="430"/>
        <v>7613.9232944988617</v>
      </c>
      <c r="K4610" s="122">
        <f t="shared" si="431"/>
        <v>1.0551960098986153</v>
      </c>
      <c r="M4610" s="39" t="s">
        <v>1928</v>
      </c>
      <c r="N4610" s="3">
        <v>7215.648299532917</v>
      </c>
      <c r="O4610" s="3">
        <v>7613.92333984375</v>
      </c>
      <c r="P4610" s="110">
        <v>1.0551960468292236</v>
      </c>
    </row>
    <row r="4611" spans="2:16" x14ac:dyDescent="0.2">
      <c r="B4611" s="102" t="s">
        <v>1927</v>
      </c>
      <c r="C4611" s="119">
        <v>7571.9888584869432</v>
      </c>
      <c r="D4611" s="125">
        <v>0.9572833096812281</v>
      </c>
      <c r="E4611" s="119">
        <f t="shared" si="426"/>
        <v>7248.5385553217657</v>
      </c>
      <c r="F4611" s="121">
        <f t="shared" si="427"/>
        <v>7426.8437036227042</v>
      </c>
      <c r="G4611" s="110">
        <f t="shared" si="428"/>
        <v>0.98083130369353944</v>
      </c>
      <c r="H4611" s="130">
        <v>1.2252466242368412</v>
      </c>
      <c r="I4611" s="128">
        <f t="shared" si="429"/>
        <v>9099.7151765983563</v>
      </c>
      <c r="J4611" s="3">
        <f t="shared" si="430"/>
        <v>9167.267357116134</v>
      </c>
      <c r="K4611" s="122">
        <f t="shared" si="431"/>
        <v>1.2106815697227484</v>
      </c>
      <c r="M4611" s="39" t="s">
        <v>1927</v>
      </c>
      <c r="N4611" s="3">
        <v>7571.9888584869432</v>
      </c>
      <c r="O4611" s="3">
        <v>9167.267578125</v>
      </c>
      <c r="P4611" s="110">
        <v>1.2106815576553345</v>
      </c>
    </row>
    <row r="4612" spans="2:16" x14ac:dyDescent="0.2">
      <c r="B4612" s="102" t="s">
        <v>1926</v>
      </c>
      <c r="C4612" s="119">
        <v>6535.3682828704495</v>
      </c>
      <c r="D4612" s="125">
        <v>0.88800874215663206</v>
      </c>
      <c r="E4612" s="119">
        <f t="shared" si="426"/>
        <v>5803.4641684021362</v>
      </c>
      <c r="F4612" s="121">
        <f t="shared" si="427"/>
        <v>5946.2222611277939</v>
      </c>
      <c r="G4612" s="110">
        <f t="shared" si="428"/>
        <v>0.90985266686701671</v>
      </c>
      <c r="H4612" s="130">
        <v>1.1159584739014698</v>
      </c>
      <c r="I4612" s="128">
        <f t="shared" si="429"/>
        <v>6635.7371200071202</v>
      </c>
      <c r="J4612" s="3">
        <f t="shared" si="430"/>
        <v>6684.9978389527005</v>
      </c>
      <c r="K4612" s="122">
        <f t="shared" si="431"/>
        <v>1.022895351815817</v>
      </c>
      <c r="M4612" s="39" t="s">
        <v>1926</v>
      </c>
      <c r="N4612" s="3">
        <v>6535.3682828704495</v>
      </c>
      <c r="O4612" s="3">
        <v>6684.99853515625</v>
      </c>
      <c r="P4612" s="110">
        <v>1.0228954553604126</v>
      </c>
    </row>
    <row r="4613" spans="2:16" x14ac:dyDescent="0.2">
      <c r="B4613" s="102" t="s">
        <v>1925</v>
      </c>
      <c r="C4613" s="119">
        <v>7605.6207216536295</v>
      </c>
      <c r="D4613" s="125">
        <v>0.90692047291303513</v>
      </c>
      <c r="E4613" s="119">
        <f t="shared" ref="E4613:E4676" si="432">D4613*C4613</f>
        <v>6897.6931416792895</v>
      </c>
      <c r="F4613" s="121">
        <f t="shared" ref="F4613:F4676" si="433">E4613/$E$2*$C$2</f>
        <v>7067.3679235921936</v>
      </c>
      <c r="G4613" s="110">
        <f t="shared" ref="G4613:G4676" si="434">F4613/C4613</f>
        <v>0.92922960297914936</v>
      </c>
      <c r="H4613" s="130">
        <v>1.2860603578050971</v>
      </c>
      <c r="I4613" s="128">
        <f t="shared" ref="I4613:I4676" si="435">C4613*H4613*G4613</f>
        <v>9089.0617205552426</v>
      </c>
      <c r="J4613" s="3">
        <f t="shared" ref="J4613:J4676" si="436">I4613/$I$2*$C$2</f>
        <v>9156.5348146212145</v>
      </c>
      <c r="K4613" s="122">
        <f t="shared" ref="K4613:K4676" si="437">J4613/C4613</f>
        <v>1.2039168333167134</v>
      </c>
      <c r="M4613" s="39" t="s">
        <v>1925</v>
      </c>
      <c r="N4613" s="3">
        <v>7605.6207216536295</v>
      </c>
      <c r="O4613" s="3">
        <v>9156.5341796875</v>
      </c>
      <c r="P4613" s="110">
        <v>1.2039167881011963</v>
      </c>
    </row>
    <row r="4614" spans="2:16" x14ac:dyDescent="0.2">
      <c r="B4614" s="102" t="s">
        <v>1924</v>
      </c>
      <c r="C4614" s="119">
        <v>8703.4952058376293</v>
      </c>
      <c r="D4614" s="125">
        <v>0.82443113690284664</v>
      </c>
      <c r="E4614" s="119">
        <f t="shared" si="432"/>
        <v>7175.4324475771919</v>
      </c>
      <c r="F4614" s="121">
        <f t="shared" si="433"/>
        <v>7351.9392753913717</v>
      </c>
      <c r="G4614" s="110">
        <f t="shared" si="434"/>
        <v>0.84471113058811831</v>
      </c>
      <c r="H4614" s="130">
        <v>1.2409760453959928</v>
      </c>
      <c r="I4614" s="128">
        <f t="shared" si="435"/>
        <v>9123.5805279666656</v>
      </c>
      <c r="J4614" s="3">
        <f t="shared" si="436"/>
        <v>9191.3098740871537</v>
      </c>
      <c r="K4614" s="122">
        <f t="shared" si="437"/>
        <v>1.0560481343084254</v>
      </c>
      <c r="M4614" s="39" t="s">
        <v>1924</v>
      </c>
      <c r="N4614" s="3">
        <v>8703.4952058376293</v>
      </c>
      <c r="O4614" s="3">
        <v>9191.3095703125</v>
      </c>
      <c r="P4614" s="110">
        <v>1.0560481548309326</v>
      </c>
    </row>
    <row r="4615" spans="2:16" x14ac:dyDescent="0.2">
      <c r="B4615" s="102" t="s">
        <v>1923</v>
      </c>
      <c r="C4615" s="119">
        <v>6648.9005710080419</v>
      </c>
      <c r="D4615" s="125">
        <v>0.91366106489040599</v>
      </c>
      <c r="E4615" s="119">
        <f t="shared" si="432"/>
        <v>6074.8415760576363</v>
      </c>
      <c r="F4615" s="121">
        <f t="shared" si="433"/>
        <v>6224.2752197993004</v>
      </c>
      <c r="G4615" s="110">
        <f t="shared" si="434"/>
        <v>0.9361360052426887</v>
      </c>
      <c r="H4615" s="130">
        <v>1.1170946944697582</v>
      </c>
      <c r="I4615" s="128">
        <f t="shared" si="435"/>
        <v>6953.104824957386</v>
      </c>
      <c r="J4615" s="3">
        <f t="shared" si="436"/>
        <v>7004.7215385774416</v>
      </c>
      <c r="K4615" s="122">
        <f t="shared" si="437"/>
        <v>1.0535157600522598</v>
      </c>
      <c r="M4615" s="39" t="s">
        <v>1923</v>
      </c>
      <c r="N4615" s="3">
        <v>6648.9005710080419</v>
      </c>
      <c r="O4615" s="3">
        <v>7004.7216796875</v>
      </c>
      <c r="P4615" s="110">
        <v>1.0535157918930054</v>
      </c>
    </row>
    <row r="4616" spans="2:16" x14ac:dyDescent="0.2">
      <c r="B4616" s="102" t="s">
        <v>1922</v>
      </c>
      <c r="C4616" s="119">
        <v>4105.6556437404715</v>
      </c>
      <c r="D4616" s="125">
        <v>0.94077677620566802</v>
      </c>
      <c r="E4616" s="119">
        <f t="shared" si="432"/>
        <v>3862.5054807287675</v>
      </c>
      <c r="F4616" s="121">
        <f t="shared" si="433"/>
        <v>3957.5183729550076</v>
      </c>
      <c r="G4616" s="110">
        <f t="shared" si="434"/>
        <v>0.96391872976212323</v>
      </c>
      <c r="H4616" s="130">
        <v>1.1623851441685318</v>
      </c>
      <c r="I4616" s="128">
        <f t="shared" si="435"/>
        <v>4600.1605644969204</v>
      </c>
      <c r="J4616" s="3">
        <f t="shared" si="436"/>
        <v>4634.3100813590318</v>
      </c>
      <c r="K4616" s="122">
        <f t="shared" si="437"/>
        <v>1.1287624885015752</v>
      </c>
      <c r="M4616" s="39" t="s">
        <v>1922</v>
      </c>
      <c r="N4616" s="3">
        <v>4105.6556437404715</v>
      </c>
      <c r="O4616" s="3">
        <v>4634.3095703125</v>
      </c>
      <c r="P4616" s="110">
        <v>1.1287623643875122</v>
      </c>
    </row>
    <row r="4617" spans="2:16" x14ac:dyDescent="0.2">
      <c r="B4617" s="102" t="s">
        <v>1921</v>
      </c>
      <c r="C4617" s="119">
        <v>6332.7599230848691</v>
      </c>
      <c r="D4617" s="125">
        <v>1.0241208671654329</v>
      </c>
      <c r="E4617" s="119">
        <f t="shared" si="432"/>
        <v>6485.5115839801765</v>
      </c>
      <c r="F4617" s="121">
        <f t="shared" si="433"/>
        <v>6645.0472056731905</v>
      </c>
      <c r="G4617" s="110">
        <f t="shared" si="434"/>
        <v>1.0493129830249743</v>
      </c>
      <c r="H4617" s="130">
        <v>1.0154051125378245</v>
      </c>
      <c r="I4617" s="128">
        <f t="shared" si="435"/>
        <v>6747.4149056957431</v>
      </c>
      <c r="J4617" s="3">
        <f t="shared" si="436"/>
        <v>6797.5046701435458</v>
      </c>
      <c r="K4617" s="122">
        <f t="shared" si="437"/>
        <v>1.07338739391723</v>
      </c>
      <c r="M4617" s="39" t="s">
        <v>1921</v>
      </c>
      <c r="N4617" s="3">
        <v>6332.7599230848691</v>
      </c>
      <c r="O4617" s="3">
        <v>6797.50439453125</v>
      </c>
      <c r="P4617" s="110">
        <v>1.0733873844146729</v>
      </c>
    </row>
    <row r="4618" spans="2:16" x14ac:dyDescent="0.2">
      <c r="B4618" s="102" t="s">
        <v>1920</v>
      </c>
      <c r="C4618" s="119">
        <v>10850.283887023201</v>
      </c>
      <c r="D4618" s="125">
        <v>0.9988838720663763</v>
      </c>
      <c r="E4618" s="119">
        <f t="shared" si="432"/>
        <v>10838.173582089146</v>
      </c>
      <c r="F4618" s="121">
        <f t="shared" si="433"/>
        <v>11104.77934449444</v>
      </c>
      <c r="G4618" s="110">
        <f t="shared" si="434"/>
        <v>1.0234551888338712</v>
      </c>
      <c r="H4618" s="130">
        <v>0.7700978626941487</v>
      </c>
      <c r="I4618" s="128">
        <f t="shared" si="435"/>
        <v>8551.7668388852981</v>
      </c>
      <c r="J4618" s="3">
        <f t="shared" si="436"/>
        <v>8615.2512981277123</v>
      </c>
      <c r="K4618" s="122">
        <f t="shared" si="437"/>
        <v>0.79401160263018011</v>
      </c>
      <c r="M4618" s="39" t="s">
        <v>1920</v>
      </c>
      <c r="N4618" s="3">
        <v>10850.283887023201</v>
      </c>
      <c r="O4618" s="3">
        <v>8615.2509765625</v>
      </c>
      <c r="P4618" s="110">
        <v>0.79401159286499023</v>
      </c>
    </row>
    <row r="4619" spans="2:16" x14ac:dyDescent="0.2">
      <c r="B4619" s="102" t="s">
        <v>1919</v>
      </c>
      <c r="C4619" s="119">
        <v>6940.5974557126456</v>
      </c>
      <c r="D4619" s="125">
        <v>0.94640685009290371</v>
      </c>
      <c r="E4619" s="119">
        <f t="shared" si="432"/>
        <v>6568.6289758238263</v>
      </c>
      <c r="F4619" s="121">
        <f t="shared" si="433"/>
        <v>6730.209183300025</v>
      </c>
      <c r="G4619" s="110">
        <f t="shared" si="434"/>
        <v>0.96968729655406616</v>
      </c>
      <c r="H4619" s="130">
        <v>1.4830837718847947</v>
      </c>
      <c r="I4619" s="128">
        <f t="shared" si="435"/>
        <v>9981.4640211422848</v>
      </c>
      <c r="J4619" s="3">
        <f t="shared" si="436"/>
        <v>10055.561907318099</v>
      </c>
      <c r="K4619" s="122">
        <f t="shared" si="437"/>
        <v>1.4488035030819426</v>
      </c>
      <c r="M4619" s="39" t="s">
        <v>1919</v>
      </c>
      <c r="N4619" s="3">
        <v>6940.5974557126456</v>
      </c>
      <c r="O4619" s="3">
        <v>10055.5615234375</v>
      </c>
      <c r="P4619" s="110">
        <v>1.4488034248352051</v>
      </c>
    </row>
    <row r="4620" spans="2:16" x14ac:dyDescent="0.2">
      <c r="B4620" s="102" t="s">
        <v>1918</v>
      </c>
      <c r="C4620" s="119">
        <v>7515.7946344654201</v>
      </c>
      <c r="D4620" s="125">
        <v>0.89912510423045411</v>
      </c>
      <c r="E4620" s="119">
        <f t="shared" si="432"/>
        <v>6757.6396340884085</v>
      </c>
      <c r="F4620" s="121">
        <f t="shared" si="433"/>
        <v>6923.8692716800861</v>
      </c>
      <c r="G4620" s="110">
        <f t="shared" si="434"/>
        <v>0.92124247779856527</v>
      </c>
      <c r="H4620" s="130">
        <v>1.2159639408287399</v>
      </c>
      <c r="I4620" s="128">
        <f t="shared" si="435"/>
        <v>8419.1753653751348</v>
      </c>
      <c r="J4620" s="3">
        <f t="shared" si="436"/>
        <v>8481.6755253312695</v>
      </c>
      <c r="K4620" s="122">
        <f t="shared" si="437"/>
        <v>1.1285134756658435</v>
      </c>
      <c r="M4620" s="39" t="s">
        <v>1918</v>
      </c>
      <c r="N4620" s="3">
        <v>7515.7946344654201</v>
      </c>
      <c r="O4620" s="3">
        <v>8481.67578125</v>
      </c>
      <c r="P4620" s="110">
        <v>1.1285134553909302</v>
      </c>
    </row>
    <row r="4621" spans="2:16" x14ac:dyDescent="0.2">
      <c r="B4621" s="102" t="s">
        <v>1917</v>
      </c>
      <c r="C4621" s="119">
        <v>3102.5468359227398</v>
      </c>
      <c r="D4621" s="125">
        <v>0.85210918920740419</v>
      </c>
      <c r="E4621" s="119">
        <f t="shared" si="432"/>
        <v>2643.7086688361233</v>
      </c>
      <c r="F4621" s="121">
        <f t="shared" si="433"/>
        <v>2708.7406559965166</v>
      </c>
      <c r="G4621" s="110">
        <f t="shared" si="434"/>
        <v>0.87307002899471142</v>
      </c>
      <c r="H4621" s="130">
        <v>1.312956528164378</v>
      </c>
      <c r="I4621" s="128">
        <f t="shared" si="435"/>
        <v>3556.4587273948864</v>
      </c>
      <c r="J4621" s="3">
        <f t="shared" si="436"/>
        <v>3582.8602726404833</v>
      </c>
      <c r="K4621" s="122">
        <f t="shared" si="437"/>
        <v>1.1548126304352442</v>
      </c>
      <c r="M4621" s="39" t="s">
        <v>1917</v>
      </c>
      <c r="N4621" s="3">
        <v>3102.5468359227398</v>
      </c>
      <c r="O4621" s="3">
        <v>3582.8603515625</v>
      </c>
      <c r="P4621" s="110">
        <v>1.1548126935958862</v>
      </c>
    </row>
    <row r="4622" spans="2:16" x14ac:dyDescent="0.2">
      <c r="B4622" s="102" t="s">
        <v>1916</v>
      </c>
      <c r="C4622" s="119">
        <v>5044.2633741354202</v>
      </c>
      <c r="D4622" s="125">
        <v>1.0409922913867482</v>
      </c>
      <c r="E4622" s="119">
        <f t="shared" si="432"/>
        <v>5251.0392881994812</v>
      </c>
      <c r="F4622" s="121">
        <f t="shared" si="433"/>
        <v>5380.2084071702366</v>
      </c>
      <c r="G4622" s="110">
        <f t="shared" si="434"/>
        <v>1.0665994235664582</v>
      </c>
      <c r="H4622" s="130">
        <v>0.85142216584527119</v>
      </c>
      <c r="I4622" s="128">
        <f t="shared" si="435"/>
        <v>4580.8286947318193</v>
      </c>
      <c r="J4622" s="3">
        <f t="shared" si="436"/>
        <v>4614.8347005135538</v>
      </c>
      <c r="K4622" s="122">
        <f t="shared" si="437"/>
        <v>0.91486791196832185</v>
      </c>
      <c r="M4622" s="39" t="s">
        <v>1916</v>
      </c>
      <c r="N4622" s="3">
        <v>5044.2633741354202</v>
      </c>
      <c r="O4622" s="3">
        <v>4614.83447265625</v>
      </c>
      <c r="P4622" s="110">
        <v>0.91486787796020508</v>
      </c>
    </row>
    <row r="4623" spans="2:16" x14ac:dyDescent="0.2">
      <c r="B4623" s="102" t="s">
        <v>1915</v>
      </c>
      <c r="C4623" s="119">
        <v>4792.558114616485</v>
      </c>
      <c r="D4623" s="125">
        <v>0.89429688542598207</v>
      </c>
      <c r="E4623" s="119">
        <f t="shared" si="432"/>
        <v>4285.9697951245389</v>
      </c>
      <c r="F4623" s="121">
        <f t="shared" si="433"/>
        <v>4391.3993895318081</v>
      </c>
      <c r="G4623" s="110">
        <f t="shared" si="434"/>
        <v>0.9162954907398595</v>
      </c>
      <c r="H4623" s="130">
        <v>1.1272414980654997</v>
      </c>
      <c r="I4623" s="128">
        <f t="shared" si="435"/>
        <v>4950.1676264597554</v>
      </c>
      <c r="J4623" s="3">
        <f t="shared" si="436"/>
        <v>4986.9154378589337</v>
      </c>
      <c r="K4623" s="122">
        <f t="shared" si="437"/>
        <v>1.0405539836125706</v>
      </c>
      <c r="M4623" s="39" t="s">
        <v>1915</v>
      </c>
      <c r="N4623" s="3">
        <v>4792.558114616485</v>
      </c>
      <c r="O4623" s="3">
        <v>4986.91552734375</v>
      </c>
      <c r="P4623" s="110">
        <v>1.0405540466308594</v>
      </c>
    </row>
    <row r="4624" spans="2:16" x14ac:dyDescent="0.2">
      <c r="B4624" s="102" t="s">
        <v>1914</v>
      </c>
      <c r="C4624" s="119">
        <v>2958.6902536547877</v>
      </c>
      <c r="D4624" s="125">
        <v>0.90510857072542461</v>
      </c>
      <c r="E4624" s="119">
        <f t="shared" si="432"/>
        <v>2677.9359067047289</v>
      </c>
      <c r="F4624" s="121">
        <f t="shared" si="433"/>
        <v>2743.8098418905784</v>
      </c>
      <c r="G4624" s="110">
        <f t="shared" si="434"/>
        <v>0.92737313022247814</v>
      </c>
      <c r="H4624" s="130">
        <v>1.0332767763213033</v>
      </c>
      <c r="I4624" s="128">
        <f t="shared" si="435"/>
        <v>2835.1149882673622</v>
      </c>
      <c r="J4624" s="3">
        <f t="shared" si="436"/>
        <v>2856.1616029975262</v>
      </c>
      <c r="K4624" s="122">
        <f t="shared" si="437"/>
        <v>0.96534660884808376</v>
      </c>
      <c r="M4624" s="39" t="s">
        <v>1914</v>
      </c>
      <c r="N4624" s="3">
        <v>2958.6902536547877</v>
      </c>
      <c r="O4624" s="3">
        <v>2856.16162109375</v>
      </c>
      <c r="P4624" s="110">
        <v>0.96534663438796997</v>
      </c>
    </row>
    <row r="4625" spans="2:16" x14ac:dyDescent="0.2">
      <c r="B4625" s="102" t="s">
        <v>1913</v>
      </c>
      <c r="C4625" s="119">
        <v>7538.1446693266644</v>
      </c>
      <c r="D4625" s="125">
        <v>0.95366464175870647</v>
      </c>
      <c r="E4625" s="119">
        <f t="shared" si="432"/>
        <v>7188.8620355987159</v>
      </c>
      <c r="F4625" s="121">
        <f t="shared" si="433"/>
        <v>7365.6992147886276</v>
      </c>
      <c r="G4625" s="110">
        <f t="shared" si="434"/>
        <v>0.97712362098332606</v>
      </c>
      <c r="H4625" s="130">
        <v>1.1363512511392422</v>
      </c>
      <c r="I4625" s="128">
        <f t="shared" si="435"/>
        <v>8370.0215182403899</v>
      </c>
      <c r="J4625" s="3">
        <f t="shared" si="436"/>
        <v>8432.1567822090838</v>
      </c>
      <c r="K4625" s="122">
        <f t="shared" si="437"/>
        <v>1.1185984286717432</v>
      </c>
      <c r="M4625" s="39" t="s">
        <v>1913</v>
      </c>
      <c r="N4625" s="3">
        <v>7538.1446693266644</v>
      </c>
      <c r="O4625" s="3">
        <v>8432.158203125</v>
      </c>
      <c r="P4625" s="110">
        <v>1.1185985803604126</v>
      </c>
    </row>
    <row r="4626" spans="2:16" x14ac:dyDescent="0.2">
      <c r="B4626" s="102" t="s">
        <v>1912</v>
      </c>
      <c r="C4626" s="119">
        <v>3120.7909481040133</v>
      </c>
      <c r="D4626" s="125">
        <v>0.92997679046007364</v>
      </c>
      <c r="E4626" s="119">
        <f t="shared" si="432"/>
        <v>2902.2631496146205</v>
      </c>
      <c r="F4626" s="121">
        <f t="shared" si="433"/>
        <v>2973.6552595345511</v>
      </c>
      <c r="G4626" s="110">
        <f t="shared" si="434"/>
        <v>0.95285307762801219</v>
      </c>
      <c r="H4626" s="130">
        <v>1.4066167835017021</v>
      </c>
      <c r="I4626" s="128">
        <f t="shared" si="435"/>
        <v>4182.7933964094091</v>
      </c>
      <c r="J4626" s="3">
        <f t="shared" si="436"/>
        <v>4213.8445676932606</v>
      </c>
      <c r="K4626" s="122">
        <f t="shared" si="437"/>
        <v>1.3502489073333523</v>
      </c>
      <c r="M4626" s="39" t="s">
        <v>1912</v>
      </c>
      <c r="N4626" s="3">
        <v>3120.7909481040133</v>
      </c>
      <c r="O4626" s="3">
        <v>4213.84423828125</v>
      </c>
      <c r="P4626" s="110">
        <v>1.3502488136291504</v>
      </c>
    </row>
    <row r="4627" spans="2:16" x14ac:dyDescent="0.2">
      <c r="B4627" s="102" t="s">
        <v>1911</v>
      </c>
      <c r="C4627" s="119">
        <v>17227.531575508867</v>
      </c>
      <c r="D4627" s="125">
        <v>0.98026076413032159</v>
      </c>
      <c r="E4627" s="119">
        <f t="shared" si="432"/>
        <v>16887.473266287565</v>
      </c>
      <c r="F4627" s="121">
        <f t="shared" si="433"/>
        <v>17302.884373256544</v>
      </c>
      <c r="G4627" s="110">
        <f t="shared" si="434"/>
        <v>1.0043739753090803</v>
      </c>
      <c r="H4627" s="130">
        <v>1.0043491178638611</v>
      </c>
      <c r="I4627" s="128">
        <f t="shared" si="435"/>
        <v>17378.136656780596</v>
      </c>
      <c r="J4627" s="3">
        <f t="shared" si="436"/>
        <v>17507.144103906023</v>
      </c>
      <c r="K4627" s="122">
        <f t="shared" si="437"/>
        <v>1.0162305625255483</v>
      </c>
      <c r="M4627" s="39" t="s">
        <v>1911</v>
      </c>
      <c r="N4627" s="3">
        <v>17227.531575508867</v>
      </c>
      <c r="O4627" s="3">
        <v>17507.142578125</v>
      </c>
      <c r="P4627" s="110">
        <v>1.0162304639816284</v>
      </c>
    </row>
    <row r="4628" spans="2:16" x14ac:dyDescent="0.2">
      <c r="B4628" s="102" t="s">
        <v>1910</v>
      </c>
      <c r="C4628" s="119">
        <v>14573.732852768007</v>
      </c>
      <c r="D4628" s="125">
        <v>1.0147353854850207</v>
      </c>
      <c r="E4628" s="119">
        <f t="shared" si="432"/>
        <v>14788.482424309255</v>
      </c>
      <c r="F4628" s="121">
        <f t="shared" si="433"/>
        <v>15152.260933823611</v>
      </c>
      <c r="G4628" s="110">
        <f t="shared" si="434"/>
        <v>1.0396966300192421</v>
      </c>
      <c r="H4628" s="130">
        <v>0.99298885082417254</v>
      </c>
      <c r="I4628" s="128">
        <f t="shared" si="435"/>
        <v>15046.026172065513</v>
      </c>
      <c r="J4628" s="3">
        <f t="shared" si="436"/>
        <v>15157.72108298585</v>
      </c>
      <c r="K4628" s="122">
        <f t="shared" si="437"/>
        <v>1.0400712868911224</v>
      </c>
      <c r="M4628" s="39" t="s">
        <v>1910</v>
      </c>
      <c r="N4628" s="3">
        <v>14573.732852768007</v>
      </c>
      <c r="O4628" s="3">
        <v>15157.720703125</v>
      </c>
      <c r="P4628" s="110">
        <v>1.0400712490081787</v>
      </c>
    </row>
    <row r="4629" spans="2:16" x14ac:dyDescent="0.2">
      <c r="B4629" s="102" t="s">
        <v>1909</v>
      </c>
      <c r="C4629" s="119">
        <v>8616.6890891201056</v>
      </c>
      <c r="D4629" s="125">
        <v>1.039365938027391</v>
      </c>
      <c r="E4629" s="119">
        <f t="shared" si="432"/>
        <v>8955.8931378037032</v>
      </c>
      <c r="F4629" s="121">
        <f t="shared" si="433"/>
        <v>9176.1971124485026</v>
      </c>
      <c r="G4629" s="110">
        <f t="shared" si="434"/>
        <v>1.0649330639113881</v>
      </c>
      <c r="H4629" s="130">
        <v>1.214836684877572</v>
      </c>
      <c r="I4629" s="128">
        <f t="shared" si="435"/>
        <v>11147.580879870085</v>
      </c>
      <c r="J4629" s="3">
        <f t="shared" si="436"/>
        <v>11230.335491560583</v>
      </c>
      <c r="K4629" s="122">
        <f t="shared" si="437"/>
        <v>1.303323744817555</v>
      </c>
      <c r="M4629" s="39" t="s">
        <v>1909</v>
      </c>
      <c r="N4629" s="3">
        <v>8616.6890891201056</v>
      </c>
      <c r="O4629" s="3">
        <v>11230.3359375</v>
      </c>
      <c r="P4629" s="110">
        <v>1.3033237457275391</v>
      </c>
    </row>
    <row r="4630" spans="2:16" x14ac:dyDescent="0.2">
      <c r="B4630" s="102" t="s">
        <v>1908</v>
      </c>
      <c r="C4630" s="119">
        <v>15278.228454797198</v>
      </c>
      <c r="D4630" s="125">
        <v>0.93769386955682343</v>
      </c>
      <c r="E4630" s="119">
        <f t="shared" si="432"/>
        <v>14326.301159751951</v>
      </c>
      <c r="F4630" s="121">
        <f t="shared" si="433"/>
        <v>14678.710577650134</v>
      </c>
      <c r="G4630" s="110">
        <f t="shared" si="434"/>
        <v>0.96075998739508173</v>
      </c>
      <c r="H4630" s="130">
        <v>1.1178755772209688</v>
      </c>
      <c r="I4630" s="128">
        <f t="shared" si="435"/>
        <v>16408.972059850184</v>
      </c>
      <c r="J4630" s="3">
        <f t="shared" si="436"/>
        <v>16530.784866205795</v>
      </c>
      <c r="K4630" s="122">
        <f t="shared" si="437"/>
        <v>1.0819830921572133</v>
      </c>
      <c r="M4630" s="39" t="s">
        <v>1908</v>
      </c>
      <c r="N4630" s="3">
        <v>15278.228454797198</v>
      </c>
      <c r="O4630" s="3">
        <v>16530.783203125</v>
      </c>
      <c r="P4630" s="110">
        <v>1.0819829702377319</v>
      </c>
    </row>
    <row r="4631" spans="2:16" x14ac:dyDescent="0.2">
      <c r="B4631" s="102" t="s">
        <v>1907</v>
      </c>
      <c r="C4631" s="119">
        <v>13813.379963671787</v>
      </c>
      <c r="D4631" s="125">
        <v>1.0378115156807401</v>
      </c>
      <c r="E4631" s="119">
        <f t="shared" si="432"/>
        <v>14335.684796772184</v>
      </c>
      <c r="F4631" s="121">
        <f t="shared" si="433"/>
        <v>14688.325040619313</v>
      </c>
      <c r="G4631" s="110">
        <f t="shared" si="434"/>
        <v>1.0633404046836161</v>
      </c>
      <c r="H4631" s="130">
        <v>1.0277601855047609</v>
      </c>
      <c r="I4631" s="128">
        <f t="shared" si="435"/>
        <v>15096.075668501129</v>
      </c>
      <c r="J4631" s="3">
        <f t="shared" si="436"/>
        <v>15208.142124305283</v>
      </c>
      <c r="K4631" s="122">
        <f t="shared" si="437"/>
        <v>1.1009718232830503</v>
      </c>
      <c r="M4631" s="39" t="s">
        <v>1907</v>
      </c>
      <c r="N4631" s="3">
        <v>13813.379963671787</v>
      </c>
      <c r="O4631" s="3">
        <v>15208.140625</v>
      </c>
      <c r="P4631" s="110">
        <v>1.1009716987609863</v>
      </c>
    </row>
    <row r="4632" spans="2:16" x14ac:dyDescent="0.2">
      <c r="B4632" s="102" t="s">
        <v>1906</v>
      </c>
      <c r="C4632" s="119">
        <v>20043.140806821186</v>
      </c>
      <c r="D4632" s="125">
        <v>0.88456086972372583</v>
      </c>
      <c r="E4632" s="119">
        <f t="shared" si="432"/>
        <v>17729.378064076849</v>
      </c>
      <c r="F4632" s="121">
        <f t="shared" si="433"/>
        <v>18165.498995333772</v>
      </c>
      <c r="G4632" s="110">
        <f t="shared" si="434"/>
        <v>0.90631998100575106</v>
      </c>
      <c r="H4632" s="130">
        <v>1.0176609865579793</v>
      </c>
      <c r="I4632" s="128">
        <f t="shared" si="435"/>
        <v>18486.319628909347</v>
      </c>
      <c r="J4632" s="3">
        <f t="shared" si="436"/>
        <v>18623.553726509777</v>
      </c>
      <c r="K4632" s="122">
        <f t="shared" si="437"/>
        <v>0.92917342177088891</v>
      </c>
      <c r="M4632" s="39" t="s">
        <v>1906</v>
      </c>
      <c r="N4632" s="3">
        <v>20043.140806821186</v>
      </c>
      <c r="O4632" s="3">
        <v>18623.5546875</v>
      </c>
      <c r="P4632" s="110">
        <v>0.92917346954345703</v>
      </c>
    </row>
    <row r="4633" spans="2:16" x14ac:dyDescent="0.2">
      <c r="B4633" s="102" t="s">
        <v>1905</v>
      </c>
      <c r="C4633" s="119">
        <v>5758.677377310255</v>
      </c>
      <c r="D4633" s="125">
        <v>0.83044949012315017</v>
      </c>
      <c r="E4633" s="119">
        <f t="shared" si="432"/>
        <v>4782.2906917710206</v>
      </c>
      <c r="F4633" s="121">
        <f t="shared" si="433"/>
        <v>4899.9291708253104</v>
      </c>
      <c r="G4633" s="110">
        <f t="shared" si="434"/>
        <v>0.85087752790797144</v>
      </c>
      <c r="H4633" s="130">
        <v>1.2646103421201893</v>
      </c>
      <c r="I4633" s="128">
        <f t="shared" si="435"/>
        <v>6196.5011050820913</v>
      </c>
      <c r="J4633" s="3">
        <f t="shared" si="436"/>
        <v>6242.5011339956991</v>
      </c>
      <c r="K4633" s="122">
        <f t="shared" si="437"/>
        <v>1.0840164720100065</v>
      </c>
      <c r="M4633" s="39" t="s">
        <v>1905</v>
      </c>
      <c r="N4633" s="3">
        <v>5758.677377310255</v>
      </c>
      <c r="O4633" s="3">
        <v>6242.5009765625</v>
      </c>
      <c r="P4633" s="110">
        <v>1.0840164422988892</v>
      </c>
    </row>
    <row r="4634" spans="2:16" x14ac:dyDescent="0.2">
      <c r="B4634" s="102" t="s">
        <v>1904</v>
      </c>
      <c r="C4634" s="119">
        <v>17222.323310362739</v>
      </c>
      <c r="D4634" s="125">
        <v>0.99227268766670607</v>
      </c>
      <c r="E4634" s="119">
        <f t="shared" si="432"/>
        <v>17089.241039038596</v>
      </c>
      <c r="F4634" s="121">
        <f t="shared" si="433"/>
        <v>17509.615385475525</v>
      </c>
      <c r="G4634" s="110">
        <f t="shared" si="434"/>
        <v>1.0166813774155501</v>
      </c>
      <c r="H4634" s="130">
        <v>0.98721724125110721</v>
      </c>
      <c r="I4634" s="128">
        <f t="shared" si="435"/>
        <v>17285.794196217092</v>
      </c>
      <c r="J4634" s="3">
        <f t="shared" si="436"/>
        <v>17414.116134571708</v>
      </c>
      <c r="K4634" s="122">
        <f t="shared" si="437"/>
        <v>1.0111362921687557</v>
      </c>
      <c r="M4634" s="39" t="s">
        <v>1904</v>
      </c>
      <c r="N4634" s="3">
        <v>17222.323310362739</v>
      </c>
      <c r="O4634" s="3">
        <v>17414.115234375</v>
      </c>
      <c r="P4634" s="110">
        <v>1.0111362934112549</v>
      </c>
    </row>
    <row r="4635" spans="2:16" x14ac:dyDescent="0.2">
      <c r="B4635" s="102" t="s">
        <v>1903</v>
      </c>
      <c r="C4635" s="119">
        <v>5977.9350658120984</v>
      </c>
      <c r="D4635" s="125">
        <v>0.86287367680751559</v>
      </c>
      <c r="E4635" s="119">
        <f t="shared" si="432"/>
        <v>5158.2028099538629</v>
      </c>
      <c r="F4635" s="121">
        <f t="shared" si="433"/>
        <v>5285.0882655495825</v>
      </c>
      <c r="G4635" s="110">
        <f t="shared" si="434"/>
        <v>0.88409930977254714</v>
      </c>
      <c r="H4635" s="130">
        <v>1.3014372393564118</v>
      </c>
      <c r="I4635" s="128">
        <f t="shared" si="435"/>
        <v>6878.2106820718145</v>
      </c>
      <c r="J4635" s="3">
        <f t="shared" si="436"/>
        <v>6929.2714153604265</v>
      </c>
      <c r="K4635" s="122">
        <f t="shared" si="437"/>
        <v>1.1591412986382263</v>
      </c>
      <c r="M4635" s="39" t="s">
        <v>1903</v>
      </c>
      <c r="N4635" s="3">
        <v>5977.9350658120984</v>
      </c>
      <c r="O4635" s="3">
        <v>6929.2705078125</v>
      </c>
      <c r="P4635" s="110">
        <v>1.1591411828994751</v>
      </c>
    </row>
    <row r="4636" spans="2:16" x14ac:dyDescent="0.2">
      <c r="B4636" s="102" t="s">
        <v>1902</v>
      </c>
      <c r="C4636" s="119">
        <v>13720.35093471541</v>
      </c>
      <c r="D4636" s="125">
        <v>1.03326946589709</v>
      </c>
      <c r="E4636" s="119">
        <f t="shared" si="432"/>
        <v>14176.819682234032</v>
      </c>
      <c r="F4636" s="121">
        <f t="shared" si="433"/>
        <v>14525.552039326973</v>
      </c>
      <c r="G4636" s="110">
        <f t="shared" si="434"/>
        <v>1.0586866260522705</v>
      </c>
      <c r="H4636" s="130">
        <v>1.0474309637001</v>
      </c>
      <c r="I4636" s="128">
        <f t="shared" si="435"/>
        <v>15214.512970828206</v>
      </c>
      <c r="J4636" s="3">
        <f t="shared" si="436"/>
        <v>15327.458651736833</v>
      </c>
      <c r="K4636" s="122">
        <f t="shared" si="437"/>
        <v>1.1171331349080218</v>
      </c>
      <c r="M4636" s="39" t="s">
        <v>1902</v>
      </c>
      <c r="N4636" s="3">
        <v>13720.35093471541</v>
      </c>
      <c r="O4636" s="3">
        <v>15327.4599609375</v>
      </c>
      <c r="P4636" s="110">
        <v>1.1171332597732544</v>
      </c>
    </row>
    <row r="4637" spans="2:16" x14ac:dyDescent="0.2">
      <c r="B4637" s="102" t="s">
        <v>1901</v>
      </c>
      <c r="C4637" s="119">
        <v>5376.6032335434529</v>
      </c>
      <c r="D4637" s="125">
        <v>0.89549764634309803</v>
      </c>
      <c r="E4637" s="119">
        <f t="shared" si="432"/>
        <v>4814.7355409588527</v>
      </c>
      <c r="F4637" s="121">
        <f t="shared" si="433"/>
        <v>4933.1721234655679</v>
      </c>
      <c r="G4637" s="110">
        <f t="shared" si="434"/>
        <v>0.91752578890117553</v>
      </c>
      <c r="H4637" s="130">
        <v>1.2446963538510736</v>
      </c>
      <c r="I4637" s="128">
        <f t="shared" si="435"/>
        <v>6140.3013549973502</v>
      </c>
      <c r="J4637" s="3">
        <f t="shared" si="436"/>
        <v>6185.8841823184794</v>
      </c>
      <c r="K4637" s="122">
        <f t="shared" si="437"/>
        <v>1.150519001239686</v>
      </c>
      <c r="M4637" s="39" t="s">
        <v>1901</v>
      </c>
      <c r="N4637" s="3">
        <v>5376.6032335434529</v>
      </c>
      <c r="O4637" s="3">
        <v>6185.884765625</v>
      </c>
      <c r="P4637" s="110">
        <v>1.1505191326141357</v>
      </c>
    </row>
    <row r="4638" spans="2:16" x14ac:dyDescent="0.2">
      <c r="B4638" s="102" t="s">
        <v>1900</v>
      </c>
      <c r="C4638" s="119">
        <v>13567.39526797285</v>
      </c>
      <c r="D4638" s="125">
        <v>0.91243963928412142</v>
      </c>
      <c r="E4638" s="119">
        <f t="shared" si="432"/>
        <v>12379.429244334244</v>
      </c>
      <c r="F4638" s="121">
        <f t="shared" si="433"/>
        <v>12683.948003591091</v>
      </c>
      <c r="G4638" s="110">
        <f t="shared" si="434"/>
        <v>0.93488453406622407</v>
      </c>
      <c r="H4638" s="130">
        <v>1.2930546594332748</v>
      </c>
      <c r="I4638" s="128">
        <f t="shared" si="435"/>
        <v>16401.038066052843</v>
      </c>
      <c r="J4638" s="3">
        <f t="shared" si="436"/>
        <v>16522.791974017586</v>
      </c>
      <c r="K4638" s="122">
        <f t="shared" si="437"/>
        <v>1.2178308103856335</v>
      </c>
      <c r="M4638" s="39" t="s">
        <v>1900</v>
      </c>
      <c r="N4638" s="3">
        <v>13567.39526797285</v>
      </c>
      <c r="O4638" s="3">
        <v>16522.791015625</v>
      </c>
      <c r="P4638" s="110">
        <v>1.2178307771682739</v>
      </c>
    </row>
    <row r="4639" spans="2:16" x14ac:dyDescent="0.2">
      <c r="B4639" s="102" t="s">
        <v>1899</v>
      </c>
      <c r="C4639" s="119">
        <v>10335.185458346608</v>
      </c>
      <c r="D4639" s="125">
        <v>0.97702050848107991</v>
      </c>
      <c r="E4639" s="119">
        <f t="shared" si="432"/>
        <v>10097.688151760067</v>
      </c>
      <c r="F4639" s="121">
        <f t="shared" si="433"/>
        <v>10346.078881788582</v>
      </c>
      <c r="G4639" s="110">
        <f t="shared" si="434"/>
        <v>1.0010540133494341</v>
      </c>
      <c r="H4639" s="130">
        <v>1.1474276325709234</v>
      </c>
      <c r="I4639" s="128">
        <f t="shared" si="435"/>
        <v>11871.3767977227</v>
      </c>
      <c r="J4639" s="3">
        <f t="shared" si="436"/>
        <v>11959.504543797288</v>
      </c>
      <c r="K4639" s="122">
        <f t="shared" si="437"/>
        <v>1.157163999813752</v>
      </c>
      <c r="M4639" s="39" t="s">
        <v>1899</v>
      </c>
      <c r="N4639" s="3">
        <v>10335.185458346608</v>
      </c>
      <c r="O4639" s="3">
        <v>11959.5048828125</v>
      </c>
      <c r="P4639" s="110">
        <v>1.1571639776229858</v>
      </c>
    </row>
    <row r="4640" spans="2:16" x14ac:dyDescent="0.2">
      <c r="B4640" s="102" t="s">
        <v>1898</v>
      </c>
      <c r="C4640" s="119">
        <v>10601.875579524285</v>
      </c>
      <c r="D4640" s="125">
        <v>1.0264821831553428</v>
      </c>
      <c r="E4640" s="119">
        <f t="shared" si="432"/>
        <v>10882.636390411402</v>
      </c>
      <c r="F4640" s="121">
        <f t="shared" si="433"/>
        <v>11150.335883307507</v>
      </c>
      <c r="G4640" s="110">
        <f t="shared" si="434"/>
        <v>1.0517323844888804</v>
      </c>
      <c r="H4640" s="130">
        <v>1.2145478394508975</v>
      </c>
      <c r="I4640" s="128">
        <f t="shared" si="435"/>
        <v>13542.616356222949</v>
      </c>
      <c r="J4640" s="3">
        <f t="shared" si="436"/>
        <v>13643.150630870496</v>
      </c>
      <c r="K4640" s="122">
        <f t="shared" si="437"/>
        <v>1.2868619829136567</v>
      </c>
      <c r="M4640" s="39" t="s">
        <v>1898</v>
      </c>
      <c r="N4640" s="3">
        <v>10601.875579524285</v>
      </c>
      <c r="O4640" s="3">
        <v>13643.1513671875</v>
      </c>
      <c r="P4640" s="110">
        <v>1.2868620157241821</v>
      </c>
    </row>
    <row r="4641" spans="2:16" x14ac:dyDescent="0.2">
      <c r="B4641" s="102" t="s">
        <v>1897</v>
      </c>
      <c r="C4641" s="119">
        <v>11840.221785631307</v>
      </c>
      <c r="D4641" s="125">
        <v>1.0889424037019295</v>
      </c>
      <c r="E4641" s="119">
        <f t="shared" si="432"/>
        <v>12893.319571609309</v>
      </c>
      <c r="F4641" s="121">
        <f t="shared" si="433"/>
        <v>13210.479401933912</v>
      </c>
      <c r="G4641" s="110">
        <f t="shared" si="434"/>
        <v>1.1157290497687704</v>
      </c>
      <c r="H4641" s="130">
        <v>0.89663281141260709</v>
      </c>
      <c r="I4641" s="128">
        <f t="shared" si="435"/>
        <v>11844.94928626434</v>
      </c>
      <c r="J4641" s="3">
        <f t="shared" si="436"/>
        <v>11932.880846415519</v>
      </c>
      <c r="K4641" s="122">
        <f t="shared" si="437"/>
        <v>1.0078257875960279</v>
      </c>
      <c r="M4641" s="39" t="s">
        <v>1897</v>
      </c>
      <c r="N4641" s="3">
        <v>11840.221785631307</v>
      </c>
      <c r="O4641" s="3">
        <v>11932.8818359375</v>
      </c>
      <c r="P4641" s="110">
        <v>1.0078258514404297</v>
      </c>
    </row>
    <row r="4642" spans="2:16" x14ac:dyDescent="0.2">
      <c r="B4642" s="102" t="s">
        <v>1896</v>
      </c>
      <c r="C4642" s="119">
        <v>6569.3248005925925</v>
      </c>
      <c r="D4642" s="125">
        <v>0.9276533609712253</v>
      </c>
      <c r="E4642" s="119">
        <f t="shared" si="432"/>
        <v>6094.0562305813428</v>
      </c>
      <c r="F4642" s="121">
        <f t="shared" si="433"/>
        <v>6243.9625312314647</v>
      </c>
      <c r="G4642" s="110">
        <f t="shared" si="434"/>
        <v>0.95047249462657435</v>
      </c>
      <c r="H4642" s="130">
        <v>1.398673834274315</v>
      </c>
      <c r="I4642" s="128">
        <f t="shared" si="435"/>
        <v>8733.2670146226701</v>
      </c>
      <c r="J4642" s="3">
        <f t="shared" si="436"/>
        <v>8798.0988492935958</v>
      </c>
      <c r="K4642" s="122">
        <f t="shared" si="437"/>
        <v>1.33926988181494</v>
      </c>
      <c r="M4642" s="39" t="s">
        <v>1896</v>
      </c>
      <c r="N4642" s="3">
        <v>6569.3248005925925</v>
      </c>
      <c r="O4642" s="3">
        <v>8798.0986328125</v>
      </c>
      <c r="P4642" s="110">
        <v>1.3392698764801025</v>
      </c>
    </row>
    <row r="4643" spans="2:16" x14ac:dyDescent="0.2">
      <c r="B4643" s="102" t="s">
        <v>1895</v>
      </c>
      <c r="C4643" s="119">
        <v>17673.180438173782</v>
      </c>
      <c r="D4643" s="125">
        <v>0.98237866125931539</v>
      </c>
      <c r="E4643" s="119">
        <f t="shared" si="432"/>
        <v>17361.755339047482</v>
      </c>
      <c r="F4643" s="121">
        <f t="shared" si="433"/>
        <v>17788.833202656373</v>
      </c>
      <c r="G4643" s="110">
        <f t="shared" si="434"/>
        <v>1.0065439701069754</v>
      </c>
      <c r="H4643" s="130">
        <v>0.990191386334072</v>
      </c>
      <c r="I4643" s="128">
        <f t="shared" si="435"/>
        <v>17614.349410203882</v>
      </c>
      <c r="J4643" s="3">
        <f t="shared" si="436"/>
        <v>17745.11039425329</v>
      </c>
      <c r="K4643" s="122">
        <f t="shared" si="437"/>
        <v>1.0040700063200929</v>
      </c>
      <c r="M4643" s="39" t="s">
        <v>1895</v>
      </c>
      <c r="N4643" s="3">
        <v>17673.180438173782</v>
      </c>
      <c r="O4643" s="3">
        <v>17745.111328125</v>
      </c>
      <c r="P4643" s="110">
        <v>1.0040700435638428</v>
      </c>
    </row>
    <row r="4644" spans="2:16" x14ac:dyDescent="0.2">
      <c r="B4644" s="102" t="s">
        <v>1894</v>
      </c>
      <c r="C4644" s="119">
        <v>12475.558455847689</v>
      </c>
      <c r="D4644" s="125">
        <v>1.0242602747178244</v>
      </c>
      <c r="E4644" s="119">
        <f t="shared" si="432"/>
        <v>12778.218931244832</v>
      </c>
      <c r="F4644" s="121">
        <f t="shared" si="433"/>
        <v>13092.547427143456</v>
      </c>
      <c r="G4644" s="110">
        <f t="shared" si="434"/>
        <v>1.0494558198319823</v>
      </c>
      <c r="H4644" s="130">
        <v>0.97113716076573176</v>
      </c>
      <c r="I4644" s="128">
        <f t="shared" si="435"/>
        <v>12714.659335586783</v>
      </c>
      <c r="J4644" s="3">
        <f t="shared" si="436"/>
        <v>12809.047230811069</v>
      </c>
      <c r="K4644" s="122">
        <f t="shared" si="437"/>
        <v>1.0267313704748073</v>
      </c>
      <c r="M4644" s="39" t="s">
        <v>1894</v>
      </c>
      <c r="N4644" s="3">
        <v>12475.558455847689</v>
      </c>
      <c r="O4644" s="3">
        <v>12809.0458984375</v>
      </c>
      <c r="P4644" s="110">
        <v>1.0267312526702881</v>
      </c>
    </row>
    <row r="4645" spans="2:16" x14ac:dyDescent="0.2">
      <c r="B4645" s="102" t="s">
        <v>1893</v>
      </c>
      <c r="C4645" s="119">
        <v>13118.126454041005</v>
      </c>
      <c r="D4645" s="125">
        <v>0.89082158629598174</v>
      </c>
      <c r="E4645" s="119">
        <f t="shared" si="432"/>
        <v>11685.910217020089</v>
      </c>
      <c r="F4645" s="121">
        <f t="shared" si="433"/>
        <v>11973.369259746354</v>
      </c>
      <c r="G4645" s="110">
        <f t="shared" si="434"/>
        <v>0.91273470351842723</v>
      </c>
      <c r="H4645" s="130">
        <v>1.0722790304937884</v>
      </c>
      <c r="I4645" s="128">
        <f t="shared" si="435"/>
        <v>12838.792781584949</v>
      </c>
      <c r="J4645" s="3">
        <f t="shared" si="436"/>
        <v>12934.102187514749</v>
      </c>
      <c r="K4645" s="122">
        <f t="shared" si="437"/>
        <v>0.98597175692954475</v>
      </c>
      <c r="M4645" s="39" t="s">
        <v>1893</v>
      </c>
      <c r="N4645" s="3">
        <v>13118.126454041005</v>
      </c>
      <c r="O4645" s="3">
        <v>12934.1025390625</v>
      </c>
      <c r="P4645" s="110">
        <v>0.98597180843353271</v>
      </c>
    </row>
    <row r="4646" spans="2:16" x14ac:dyDescent="0.2">
      <c r="B4646" s="102" t="s">
        <v>1892</v>
      </c>
      <c r="C4646" s="119">
        <v>17119.338585903126</v>
      </c>
      <c r="D4646" s="125">
        <v>0.95661655118205369</v>
      </c>
      <c r="E4646" s="119">
        <f t="shared" si="432"/>
        <v>16376.642636564504</v>
      </c>
      <c r="F4646" s="121">
        <f t="shared" si="433"/>
        <v>16779.487937268637</v>
      </c>
      <c r="G4646" s="110">
        <f t="shared" si="434"/>
        <v>0.98014814375396853</v>
      </c>
      <c r="H4646" s="130">
        <v>1.0173685287306435</v>
      </c>
      <c r="I4646" s="128">
        <f t="shared" si="435"/>
        <v>17070.922955592574</v>
      </c>
      <c r="J4646" s="3">
        <f t="shared" si="436"/>
        <v>17197.649786786907</v>
      </c>
      <c r="K4646" s="122">
        <f t="shared" si="437"/>
        <v>1.0045744291165704</v>
      </c>
      <c r="M4646" s="39" t="s">
        <v>1892</v>
      </c>
      <c r="N4646" s="3">
        <v>17119.338585903126</v>
      </c>
      <c r="O4646" s="3">
        <v>17197.65234375</v>
      </c>
      <c r="P4646" s="110">
        <v>1.0045745372772217</v>
      </c>
    </row>
    <row r="4647" spans="2:16" x14ac:dyDescent="0.2">
      <c r="B4647" s="102" t="s">
        <v>1891</v>
      </c>
      <c r="C4647" s="119">
        <v>5140.1727123556757</v>
      </c>
      <c r="D4647" s="125">
        <v>0.92301472738314028</v>
      </c>
      <c r="E4647" s="119">
        <f t="shared" si="432"/>
        <v>4744.4551147972306</v>
      </c>
      <c r="F4647" s="121">
        <f t="shared" si="433"/>
        <v>4861.1628851145979</v>
      </c>
      <c r="G4647" s="110">
        <f t="shared" si="434"/>
        <v>0.9457197563477957</v>
      </c>
      <c r="H4647" s="130">
        <v>1.3200511467051752</v>
      </c>
      <c r="I4647" s="128">
        <f t="shared" si="435"/>
        <v>6416.9836408161627</v>
      </c>
      <c r="J4647" s="3">
        <f t="shared" si="436"/>
        <v>6464.6204326136494</v>
      </c>
      <c r="K4647" s="122">
        <f t="shared" si="437"/>
        <v>1.2576659957503638</v>
      </c>
      <c r="M4647" s="39" t="s">
        <v>1891</v>
      </c>
      <c r="N4647" s="3">
        <v>5140.1727123556757</v>
      </c>
      <c r="O4647" s="3">
        <v>6464.62060546875</v>
      </c>
      <c r="P4647" s="110">
        <v>1.2576659917831421</v>
      </c>
    </row>
    <row r="4648" spans="2:16" x14ac:dyDescent="0.2">
      <c r="B4648" s="102" t="s">
        <v>1890</v>
      </c>
      <c r="C4648" s="119">
        <v>5537.4257611873172</v>
      </c>
      <c r="D4648" s="125">
        <v>0.9163658949117951</v>
      </c>
      <c r="E4648" s="119">
        <f t="shared" si="432"/>
        <v>5074.3081131580439</v>
      </c>
      <c r="F4648" s="121">
        <f t="shared" si="433"/>
        <v>5199.1298622231752</v>
      </c>
      <c r="G4648" s="110">
        <f t="shared" si="434"/>
        <v>0.93890737076146269</v>
      </c>
      <c r="H4648" s="130">
        <v>1.092665699810907</v>
      </c>
      <c r="I4648" s="128">
        <f t="shared" si="435"/>
        <v>5680.9108693138705</v>
      </c>
      <c r="J4648" s="3">
        <f t="shared" si="436"/>
        <v>5723.0833889039568</v>
      </c>
      <c r="K4648" s="122">
        <f t="shared" si="437"/>
        <v>1.0335277863259031</v>
      </c>
      <c r="M4648" s="39" t="s">
        <v>1890</v>
      </c>
      <c r="N4648" s="3">
        <v>5537.4257611873172</v>
      </c>
      <c r="O4648" s="3">
        <v>5723.08349609375</v>
      </c>
      <c r="P4648" s="110">
        <v>1.0335278511047363</v>
      </c>
    </row>
    <row r="4649" spans="2:16" x14ac:dyDescent="0.2">
      <c r="B4649" s="102" t="s">
        <v>1889</v>
      </c>
      <c r="C4649" s="119">
        <v>49629.007297456759</v>
      </c>
      <c r="D4649" s="125">
        <v>0.99997773022917325</v>
      </c>
      <c r="E4649" s="119">
        <f t="shared" si="432"/>
        <v>49627.902070837888</v>
      </c>
      <c r="F4649" s="121">
        <f t="shared" si="433"/>
        <v>50848.687525873989</v>
      </c>
      <c r="G4649" s="110">
        <f t="shared" si="434"/>
        <v>1.0245759545643729</v>
      </c>
      <c r="H4649" s="130">
        <v>1.0450774185308895</v>
      </c>
      <c r="I4649" s="128">
        <f t="shared" si="435"/>
        <v>53140.815095224229</v>
      </c>
      <c r="J4649" s="3">
        <f t="shared" si="436"/>
        <v>53535.308534250347</v>
      </c>
      <c r="K4649" s="122">
        <f t="shared" si="437"/>
        <v>1.078710041758054</v>
      </c>
      <c r="M4649" s="39" t="s">
        <v>1889</v>
      </c>
      <c r="N4649" s="3">
        <v>49629.007297456759</v>
      </c>
      <c r="O4649" s="3">
        <v>53535.30859375</v>
      </c>
      <c r="P4649" s="110">
        <v>1.0787100791931152</v>
      </c>
    </row>
    <row r="4650" spans="2:16" x14ac:dyDescent="0.2">
      <c r="B4650" s="102" t="s">
        <v>1888</v>
      </c>
      <c r="C4650" s="119">
        <v>8855.0055045027711</v>
      </c>
      <c r="D4650" s="125">
        <v>0.79119564447778745</v>
      </c>
      <c r="E4650" s="119">
        <f t="shared" si="432"/>
        <v>7006.0417869894254</v>
      </c>
      <c r="F4650" s="121">
        <f t="shared" si="433"/>
        <v>7178.3818125404487</v>
      </c>
      <c r="G4650" s="110">
        <f t="shared" si="434"/>
        <v>0.81065808585779431</v>
      </c>
      <c r="H4650" s="130">
        <v>1.1336654217698643</v>
      </c>
      <c r="I4650" s="128">
        <f t="shared" si="435"/>
        <v>8137.8832451387907</v>
      </c>
      <c r="J4650" s="3">
        <f t="shared" si="436"/>
        <v>8198.2952192873836</v>
      </c>
      <c r="K4650" s="122">
        <f t="shared" si="437"/>
        <v>0.9258373939032053</v>
      </c>
      <c r="M4650" s="39" t="s">
        <v>1888</v>
      </c>
      <c r="N4650" s="3">
        <v>8855.0055045027711</v>
      </c>
      <c r="O4650" s="3">
        <v>8198.294921875</v>
      </c>
      <c r="P4650" s="110">
        <v>0.92583733797073364</v>
      </c>
    </row>
    <row r="4651" spans="2:16" x14ac:dyDescent="0.2">
      <c r="B4651" s="102" t="s">
        <v>1887</v>
      </c>
      <c r="C4651" s="119">
        <v>8052.6499541021767</v>
      </c>
      <c r="D4651" s="125">
        <v>0.89262774149120849</v>
      </c>
      <c r="E4651" s="119">
        <f t="shared" si="432"/>
        <v>7188.0187415495093</v>
      </c>
      <c r="F4651" s="121">
        <f t="shared" si="433"/>
        <v>7364.8351767412541</v>
      </c>
      <c r="G4651" s="110">
        <f t="shared" si="434"/>
        <v>0.91458528791375859</v>
      </c>
      <c r="H4651" s="130">
        <v>1.4499432677552093</v>
      </c>
      <c r="I4651" s="128">
        <f t="shared" si="435"/>
        <v>10678.593182642728</v>
      </c>
      <c r="J4651" s="3">
        <f t="shared" si="436"/>
        <v>10757.866241233058</v>
      </c>
      <c r="K4651" s="122">
        <f t="shared" si="437"/>
        <v>1.3359411252879296</v>
      </c>
      <c r="M4651" s="39" t="s">
        <v>1887</v>
      </c>
      <c r="N4651" s="3">
        <v>8052.6499541021767</v>
      </c>
      <c r="O4651" s="3">
        <v>10757.8681640625</v>
      </c>
      <c r="P4651" s="110">
        <v>1.3359413146972656</v>
      </c>
    </row>
    <row r="4652" spans="2:16" x14ac:dyDescent="0.2">
      <c r="B4652" s="102" t="s">
        <v>1886</v>
      </c>
      <c r="C4652" s="119">
        <v>12209.592702755999</v>
      </c>
      <c r="D4652" s="125">
        <v>0.93597606621945628</v>
      </c>
      <c r="E4652" s="119">
        <f t="shared" si="432"/>
        <v>11427.886548067339</v>
      </c>
      <c r="F4652" s="121">
        <f t="shared" si="433"/>
        <v>11708.998525353221</v>
      </c>
      <c r="G4652" s="110">
        <f t="shared" si="434"/>
        <v>0.95899992820483015</v>
      </c>
      <c r="H4652" s="130">
        <v>1.1471956576678575</v>
      </c>
      <c r="I4652" s="128">
        <f t="shared" si="435"/>
        <v>13432.512263924562</v>
      </c>
      <c r="J4652" s="3">
        <f t="shared" si="436"/>
        <v>13532.22917545971</v>
      </c>
      <c r="K4652" s="122">
        <f t="shared" si="437"/>
        <v>1.1083276489972642</v>
      </c>
      <c r="M4652" s="39" t="s">
        <v>1886</v>
      </c>
      <c r="N4652" s="3">
        <v>12209.592702755999</v>
      </c>
      <c r="O4652" s="3">
        <v>13532.2294921875</v>
      </c>
      <c r="P4652" s="110">
        <v>1.1083276271820068</v>
      </c>
    </row>
    <row r="4653" spans="2:16" x14ac:dyDescent="0.2">
      <c r="B4653" s="102" t="s">
        <v>1885</v>
      </c>
      <c r="C4653" s="119">
        <v>7375.1333461950071</v>
      </c>
      <c r="D4653" s="125">
        <v>0.8793295411671046</v>
      </c>
      <c r="E4653" s="119">
        <f t="shared" si="432"/>
        <v>6485.1726213558686</v>
      </c>
      <c r="F4653" s="121">
        <f t="shared" si="433"/>
        <v>6644.6999049845226</v>
      </c>
      <c r="G4653" s="110">
        <f t="shared" si="434"/>
        <v>0.90095996818995405</v>
      </c>
      <c r="H4653" s="130">
        <v>1.2142201501708014</v>
      </c>
      <c r="I4653" s="128">
        <f t="shared" si="435"/>
        <v>8068.1285164702167</v>
      </c>
      <c r="J4653" s="3">
        <f t="shared" si="436"/>
        <v>8128.0226629800827</v>
      </c>
      <c r="K4653" s="122">
        <f t="shared" si="437"/>
        <v>1.1020848412420241</v>
      </c>
      <c r="M4653" s="39" t="s">
        <v>1885</v>
      </c>
      <c r="N4653" s="3">
        <v>7375.1333461950071</v>
      </c>
      <c r="O4653" s="3">
        <v>8128.02294921875</v>
      </c>
      <c r="P4653" s="110">
        <v>1.1020848751068115</v>
      </c>
    </row>
    <row r="4654" spans="2:16" x14ac:dyDescent="0.2">
      <c r="B4654" s="102" t="s">
        <v>1884</v>
      </c>
      <c r="C4654" s="119">
        <v>8934.685701412076</v>
      </c>
      <c r="D4654" s="125">
        <v>0.96138609656059715</v>
      </c>
      <c r="E4654" s="119">
        <f t="shared" si="432"/>
        <v>8589.6826104763368</v>
      </c>
      <c r="F4654" s="121">
        <f t="shared" si="433"/>
        <v>8800.9782558025945</v>
      </c>
      <c r="G4654" s="110">
        <f t="shared" si="434"/>
        <v>0.98503501409251026</v>
      </c>
      <c r="H4654" s="130">
        <v>1.1887779568502441</v>
      </c>
      <c r="I4654" s="128">
        <f t="shared" si="435"/>
        <v>10462.408949216433</v>
      </c>
      <c r="J4654" s="3">
        <f t="shared" si="436"/>
        <v>10540.07715358022</v>
      </c>
      <c r="K4654" s="122">
        <f t="shared" si="437"/>
        <v>1.179680797491782</v>
      </c>
      <c r="M4654" s="39" t="s">
        <v>1884</v>
      </c>
      <c r="N4654" s="3">
        <v>8934.685701412076</v>
      </c>
      <c r="O4654" s="3">
        <v>10540.0771484375</v>
      </c>
      <c r="P4654" s="110">
        <v>1.1796808242797852</v>
      </c>
    </row>
    <row r="4655" spans="2:16" x14ac:dyDescent="0.2">
      <c r="B4655" s="102" t="s">
        <v>1883</v>
      </c>
      <c r="C4655" s="119">
        <v>12631.063762256816</v>
      </c>
      <c r="D4655" s="125">
        <v>0.94882619783275979</v>
      </c>
      <c r="E4655" s="119">
        <f t="shared" si="432"/>
        <v>11984.684204125288</v>
      </c>
      <c r="F4655" s="121">
        <f t="shared" si="433"/>
        <v>12279.492720082973</v>
      </c>
      <c r="G4655" s="110">
        <f t="shared" si="434"/>
        <v>0.97216615727771238</v>
      </c>
      <c r="H4655" s="130">
        <v>1.0149904888866625</v>
      </c>
      <c r="I4655" s="128">
        <f t="shared" si="435"/>
        <v>12463.568319237231</v>
      </c>
      <c r="J4655" s="3">
        <f t="shared" si="436"/>
        <v>12556.092228025276</v>
      </c>
      <c r="K4655" s="122">
        <f t="shared" si="437"/>
        <v>0.9940645114582064</v>
      </c>
      <c r="M4655" s="39" t="s">
        <v>1883</v>
      </c>
      <c r="N4655" s="3">
        <v>12631.063762256816</v>
      </c>
      <c r="O4655" s="3">
        <v>12556.091796875</v>
      </c>
      <c r="P4655" s="110">
        <v>0.99406445026397705</v>
      </c>
    </row>
    <row r="4656" spans="2:16" x14ac:dyDescent="0.2">
      <c r="B4656" s="102" t="s">
        <v>1882</v>
      </c>
      <c r="C4656" s="119">
        <v>11394.293993653055</v>
      </c>
      <c r="D4656" s="125">
        <v>0.95146671920991444</v>
      </c>
      <c r="E4656" s="119">
        <f t="shared" si="432"/>
        <v>10841.291523854306</v>
      </c>
      <c r="F4656" s="121">
        <f t="shared" si="433"/>
        <v>11107.97398379864</v>
      </c>
      <c r="G4656" s="110">
        <f t="shared" si="434"/>
        <v>0.97487163223856577</v>
      </c>
      <c r="H4656" s="130">
        <v>1.1215715207023935</v>
      </c>
      <c r="I4656" s="128">
        <f t="shared" si="435"/>
        <v>12458.387272931664</v>
      </c>
      <c r="J4656" s="3">
        <f t="shared" si="436"/>
        <v>12550.872719969149</v>
      </c>
      <c r="K4656" s="122">
        <f t="shared" si="437"/>
        <v>1.1015050802586226</v>
      </c>
      <c r="M4656" s="39" t="s">
        <v>1882</v>
      </c>
      <c r="N4656" s="3">
        <v>11394.293993653055</v>
      </c>
      <c r="O4656" s="3">
        <v>12550.873046875</v>
      </c>
      <c r="P4656" s="110">
        <v>1.1015051603317261</v>
      </c>
    </row>
    <row r="4657" spans="2:16" x14ac:dyDescent="0.2">
      <c r="B4657" s="102" t="s">
        <v>1881</v>
      </c>
      <c r="C4657" s="119">
        <v>11819.65978527012</v>
      </c>
      <c r="D4657" s="125">
        <v>0.92298103235844575</v>
      </c>
      <c r="E4657" s="119">
        <f t="shared" si="432"/>
        <v>10909.32179073422</v>
      </c>
      <c r="F4657" s="121">
        <f t="shared" si="433"/>
        <v>11177.677711712444</v>
      </c>
      <c r="G4657" s="110">
        <f t="shared" si="434"/>
        <v>0.94568523246686631</v>
      </c>
      <c r="H4657" s="130">
        <v>1.359621627134229</v>
      </c>
      <c r="I4657" s="128">
        <f t="shared" si="435"/>
        <v>15197.412357980478</v>
      </c>
      <c r="J4657" s="3">
        <f t="shared" si="436"/>
        <v>15310.231091653546</v>
      </c>
      <c r="K4657" s="122">
        <f t="shared" si="437"/>
        <v>1.295319101378319</v>
      </c>
      <c r="M4657" s="39" t="s">
        <v>1881</v>
      </c>
      <c r="N4657" s="3">
        <v>11819.65978527012</v>
      </c>
      <c r="O4657" s="3">
        <v>15310.2294921875</v>
      </c>
      <c r="P4657" s="110">
        <v>1.2953189611434937</v>
      </c>
    </row>
    <row r="4658" spans="2:16" x14ac:dyDescent="0.2">
      <c r="B4658" s="102" t="s">
        <v>1880</v>
      </c>
      <c r="C4658" s="119">
        <v>10861.741542656444</v>
      </c>
      <c r="D4658" s="125">
        <v>0.93716355586277011</v>
      </c>
      <c r="E4658" s="119">
        <f t="shared" si="432"/>
        <v>10179.228326978284</v>
      </c>
      <c r="F4658" s="121">
        <f t="shared" si="433"/>
        <v>10429.624845197593</v>
      </c>
      <c r="G4658" s="110">
        <f t="shared" si="434"/>
        <v>0.96021662863530366</v>
      </c>
      <c r="H4658" s="130">
        <v>1.2468194841169744</v>
      </c>
      <c r="I4658" s="128">
        <f t="shared" si="435"/>
        <v>13003.85946902284</v>
      </c>
      <c r="J4658" s="3">
        <f t="shared" si="436"/>
        <v>13100.394255577294</v>
      </c>
      <c r="K4658" s="122">
        <f t="shared" si="437"/>
        <v>1.2061043990164164</v>
      </c>
      <c r="M4658" s="39" t="s">
        <v>1880</v>
      </c>
      <c r="N4658" s="3">
        <v>10861.741542656444</v>
      </c>
      <c r="O4658" s="3">
        <v>13100.3935546875</v>
      </c>
      <c r="P4658" s="110">
        <v>1.2061042785644531</v>
      </c>
    </row>
    <row r="4659" spans="2:16" x14ac:dyDescent="0.2">
      <c r="B4659" s="102" t="s">
        <v>1879</v>
      </c>
      <c r="C4659" s="119">
        <v>21309.064401272266</v>
      </c>
      <c r="D4659" s="125">
        <v>0.97754487298855053</v>
      </c>
      <c r="E4659" s="119">
        <f t="shared" si="432"/>
        <v>20830.56665364654</v>
      </c>
      <c r="F4659" s="121">
        <f t="shared" si="433"/>
        <v>21342.973016394535</v>
      </c>
      <c r="G4659" s="110">
        <f t="shared" si="434"/>
        <v>1.0015912765799442</v>
      </c>
      <c r="H4659" s="130">
        <v>1.2634942207915363</v>
      </c>
      <c r="I4659" s="128">
        <f t="shared" si="435"/>
        <v>26966.723060724198</v>
      </c>
      <c r="J4659" s="3">
        <f t="shared" si="436"/>
        <v>27166.911847825548</v>
      </c>
      <c r="K4659" s="122">
        <f t="shared" si="437"/>
        <v>1.2748993262324335</v>
      </c>
      <c r="M4659" s="39" t="s">
        <v>1879</v>
      </c>
      <c r="N4659" s="3">
        <v>21309.064401272266</v>
      </c>
      <c r="O4659" s="3">
        <v>27166.9140625</v>
      </c>
      <c r="P4659" s="110">
        <v>1.2748994827270508</v>
      </c>
    </row>
    <row r="4660" spans="2:16" x14ac:dyDescent="0.2">
      <c r="B4660" s="102" t="s">
        <v>1878</v>
      </c>
      <c r="C4660" s="119">
        <v>10145.962073933208</v>
      </c>
      <c r="D4660" s="125">
        <v>0.98297834757185765</v>
      </c>
      <c r="E4660" s="119">
        <f t="shared" si="432"/>
        <v>9973.2610339616022</v>
      </c>
      <c r="F4660" s="121">
        <f t="shared" si="433"/>
        <v>10218.591009670832</v>
      </c>
      <c r="G4660" s="110">
        <f t="shared" si="434"/>
        <v>1.0071584079664777</v>
      </c>
      <c r="H4660" s="130">
        <v>1.0722635181473066</v>
      </c>
      <c r="I4660" s="128">
        <f t="shared" si="435"/>
        <v>10957.022346538082</v>
      </c>
      <c r="J4660" s="3">
        <f t="shared" si="436"/>
        <v>11038.362337639579</v>
      </c>
      <c r="K4660" s="122">
        <f t="shared" si="437"/>
        <v>1.0879561994420526</v>
      </c>
      <c r="M4660" s="39" t="s">
        <v>1878</v>
      </c>
      <c r="N4660" s="3">
        <v>10145.962073933208</v>
      </c>
      <c r="O4660" s="3">
        <v>11038.3623046875</v>
      </c>
      <c r="P4660" s="110">
        <v>1.0879561901092529</v>
      </c>
    </row>
    <row r="4661" spans="2:16" x14ac:dyDescent="0.2">
      <c r="B4661" s="102" t="s">
        <v>1877</v>
      </c>
      <c r="C4661" s="119">
        <v>9514.250559033946</v>
      </c>
      <c r="D4661" s="125">
        <v>0.94097586279016887</v>
      </c>
      <c r="E4661" s="119">
        <f t="shared" si="432"/>
        <v>8952.6801285888141</v>
      </c>
      <c r="F4661" s="121">
        <f t="shared" si="433"/>
        <v>9172.9050671520381</v>
      </c>
      <c r="G4661" s="110">
        <f t="shared" si="434"/>
        <v>0.96412271363215318</v>
      </c>
      <c r="H4661" s="130">
        <v>1.3555607933040095</v>
      </c>
      <c r="I4661" s="128">
        <f t="shared" si="435"/>
        <v>12434.430469730985</v>
      </c>
      <c r="J4661" s="3">
        <f t="shared" si="436"/>
        <v>12526.738072268608</v>
      </c>
      <c r="K4661" s="122">
        <f t="shared" si="437"/>
        <v>1.3166289866493219</v>
      </c>
      <c r="M4661" s="39" t="s">
        <v>1877</v>
      </c>
      <c r="N4661" s="3">
        <v>9514.250559033946</v>
      </c>
      <c r="O4661" s="3">
        <v>12526.73828125</v>
      </c>
      <c r="P4661" s="110">
        <v>1.3166290521621704</v>
      </c>
    </row>
    <row r="4662" spans="2:16" x14ac:dyDescent="0.2">
      <c r="B4662" s="102" t="s">
        <v>1876</v>
      </c>
      <c r="C4662" s="119">
        <v>8819.3628789056984</v>
      </c>
      <c r="D4662" s="125">
        <v>0.91538631070483401</v>
      </c>
      <c r="E4662" s="119">
        <f t="shared" si="432"/>
        <v>8073.1240484886512</v>
      </c>
      <c r="F4662" s="121">
        <f t="shared" si="433"/>
        <v>8271.7129874494294</v>
      </c>
      <c r="G4662" s="110">
        <f t="shared" si="434"/>
        <v>0.93790368998579854</v>
      </c>
      <c r="H4662" s="130">
        <v>1.3608695539439555</v>
      </c>
      <c r="I4662" s="128">
        <f t="shared" si="435"/>
        <v>11256.722363582729</v>
      </c>
      <c r="J4662" s="3">
        <f t="shared" si="436"/>
        <v>11340.287192413723</v>
      </c>
      <c r="K4662" s="122">
        <f t="shared" si="437"/>
        <v>1.2858397310691927</v>
      </c>
      <c r="M4662" s="39" t="s">
        <v>1876</v>
      </c>
      <c r="N4662" s="3">
        <v>8819.3628789056984</v>
      </c>
      <c r="O4662" s="3">
        <v>11340.287109375</v>
      </c>
      <c r="P4662" s="110">
        <v>1.2858396768569946</v>
      </c>
    </row>
    <row r="4663" spans="2:16" x14ac:dyDescent="0.2">
      <c r="B4663" s="102" t="s">
        <v>1875</v>
      </c>
      <c r="C4663" s="119">
        <v>11169.204306291438</v>
      </c>
      <c r="D4663" s="125">
        <v>0.94733719359334712</v>
      </c>
      <c r="E4663" s="119">
        <f t="shared" si="432"/>
        <v>10581.002662192859</v>
      </c>
      <c r="F4663" s="121">
        <f t="shared" si="433"/>
        <v>10841.282335737505</v>
      </c>
      <c r="G4663" s="110">
        <f t="shared" si="434"/>
        <v>0.97064052536229284</v>
      </c>
      <c r="H4663" s="130">
        <v>1.2170286830676822</v>
      </c>
      <c r="I4663" s="128">
        <f t="shared" si="435"/>
        <v>13194.151563827541</v>
      </c>
      <c r="J4663" s="3">
        <f t="shared" si="436"/>
        <v>13292.098993051561</v>
      </c>
      <c r="K4663" s="122">
        <f t="shared" si="437"/>
        <v>1.1900667790242077</v>
      </c>
      <c r="M4663" s="39" t="s">
        <v>1875</v>
      </c>
      <c r="N4663" s="3">
        <v>11169.204306291438</v>
      </c>
      <c r="O4663" s="3">
        <v>13292.099609375</v>
      </c>
      <c r="P4663" s="110">
        <v>1.1900668144226074</v>
      </c>
    </row>
    <row r="4664" spans="2:16" x14ac:dyDescent="0.2">
      <c r="B4664" s="102" t="s">
        <v>1874</v>
      </c>
      <c r="C4664" s="119">
        <v>4920.6366868291789</v>
      </c>
      <c r="D4664" s="125">
        <v>0.87009902653984261</v>
      </c>
      <c r="E4664" s="119">
        <f t="shared" si="432"/>
        <v>4281.4411911663046</v>
      </c>
      <c r="F4664" s="121">
        <f t="shared" si="433"/>
        <v>4386.7593874766744</v>
      </c>
      <c r="G4664" s="110">
        <f t="shared" si="434"/>
        <v>0.89150239423660216</v>
      </c>
      <c r="H4664" s="130">
        <v>1.302815736146711</v>
      </c>
      <c r="I4664" s="128">
        <f t="shared" si="435"/>
        <v>5715.1391606939187</v>
      </c>
      <c r="J4664" s="3">
        <f t="shared" si="436"/>
        <v>5757.5657756785577</v>
      </c>
      <c r="K4664" s="122">
        <f t="shared" si="437"/>
        <v>1.1700855279743665</v>
      </c>
      <c r="M4664" s="39" t="s">
        <v>1874</v>
      </c>
      <c r="N4664" s="3">
        <v>4920.6366868291789</v>
      </c>
      <c r="O4664" s="3">
        <v>5757.56640625</v>
      </c>
      <c r="P4664" s="110">
        <v>1.1700856685638428</v>
      </c>
    </row>
    <row r="4665" spans="2:16" x14ac:dyDescent="0.2">
      <c r="B4665" s="102" t="s">
        <v>1873</v>
      </c>
      <c r="C4665" s="119">
        <v>11536.688385499441</v>
      </c>
      <c r="D4665" s="125">
        <v>0.89601739534758507</v>
      </c>
      <c r="E4665" s="119">
        <f t="shared" si="432"/>
        <v>10337.073478111946</v>
      </c>
      <c r="F4665" s="121">
        <f t="shared" si="433"/>
        <v>10591.35279323806</v>
      </c>
      <c r="G4665" s="110">
        <f t="shared" si="434"/>
        <v>0.91805832309299595</v>
      </c>
      <c r="H4665" s="130">
        <v>1.3082938700199176</v>
      </c>
      <c r="I4665" s="128">
        <f t="shared" si="435"/>
        <v>13856.601934611685</v>
      </c>
      <c r="J4665" s="3">
        <f t="shared" si="436"/>
        <v>13959.46709655182</v>
      </c>
      <c r="K4665" s="122">
        <f t="shared" si="437"/>
        <v>1.2100064273294917</v>
      </c>
      <c r="M4665" s="39" t="s">
        <v>1873</v>
      </c>
      <c r="N4665" s="3">
        <v>11536.688385499441</v>
      </c>
      <c r="O4665" s="3">
        <v>13959.466796875</v>
      </c>
      <c r="P4665" s="110">
        <v>1.2100063562393188</v>
      </c>
    </row>
    <row r="4666" spans="2:16" x14ac:dyDescent="0.2">
      <c r="B4666" s="102" t="s">
        <v>1872</v>
      </c>
      <c r="C4666" s="119">
        <v>10535.536841329205</v>
      </c>
      <c r="D4666" s="125">
        <v>0.95959456975454349</v>
      </c>
      <c r="E4666" s="119">
        <f t="shared" si="432"/>
        <v>10109.843942388441</v>
      </c>
      <c r="F4666" s="121">
        <f t="shared" si="433"/>
        <v>10358.533689940856</v>
      </c>
      <c r="G4666" s="110">
        <f t="shared" si="434"/>
        <v>0.98319941792676435</v>
      </c>
      <c r="H4666" s="130">
        <v>1.0807715737766774</v>
      </c>
      <c r="I4666" s="128">
        <f t="shared" si="435"/>
        <v>11195.208758096114</v>
      </c>
      <c r="J4666" s="3">
        <f t="shared" si="436"/>
        <v>11278.316937669249</v>
      </c>
      <c r="K4666" s="122">
        <f t="shared" si="437"/>
        <v>1.0705023490996908</v>
      </c>
      <c r="M4666" s="39" t="s">
        <v>1872</v>
      </c>
      <c r="N4666" s="3">
        <v>10535.536841329205</v>
      </c>
      <c r="O4666" s="3">
        <v>11278.31640625</v>
      </c>
      <c r="P4666" s="110">
        <v>1.0705022811889648</v>
      </c>
    </row>
    <row r="4667" spans="2:16" x14ac:dyDescent="0.2">
      <c r="B4667" s="102" t="s">
        <v>1871</v>
      </c>
      <c r="C4667" s="119">
        <v>9600.3580832446132</v>
      </c>
      <c r="D4667" s="125">
        <v>0.97241538641144354</v>
      </c>
      <c r="E4667" s="119">
        <f t="shared" si="432"/>
        <v>9335.5359152065357</v>
      </c>
      <c r="F4667" s="121">
        <f t="shared" si="433"/>
        <v>9565.1786360288643</v>
      </c>
      <c r="G4667" s="110">
        <f t="shared" si="434"/>
        <v>0.99633561093131029</v>
      </c>
      <c r="H4667" s="130">
        <v>1.3478254235535372</v>
      </c>
      <c r="I4667" s="128">
        <f t="shared" si="435"/>
        <v>12892.19094647085</v>
      </c>
      <c r="J4667" s="3">
        <f t="shared" si="436"/>
        <v>12987.89675628843</v>
      </c>
      <c r="K4667" s="122">
        <f t="shared" si="437"/>
        <v>1.3528554501478487</v>
      </c>
      <c r="M4667" s="39" t="s">
        <v>1871</v>
      </c>
      <c r="N4667" s="3">
        <v>9600.3580832446132</v>
      </c>
      <c r="O4667" s="3">
        <v>12987.8955078125</v>
      </c>
      <c r="P4667" s="110">
        <v>1.3528553247451782</v>
      </c>
    </row>
    <row r="4668" spans="2:16" x14ac:dyDescent="0.2">
      <c r="B4668" s="102" t="s">
        <v>1870</v>
      </c>
      <c r="C4668" s="119">
        <v>11391.176172197587</v>
      </c>
      <c r="D4668" s="125">
        <v>0.95182282950650299</v>
      </c>
      <c r="E4668" s="119">
        <f t="shared" si="432"/>
        <v>10842.381535628163</v>
      </c>
      <c r="F4668" s="121">
        <f t="shared" si="433"/>
        <v>11109.090808523755</v>
      </c>
      <c r="G4668" s="110">
        <f t="shared" si="434"/>
        <v>0.97523650241119819</v>
      </c>
      <c r="H4668" s="130">
        <v>1.0574084829751651</v>
      </c>
      <c r="I4668" s="128">
        <f t="shared" si="435"/>
        <v>11746.846859074454</v>
      </c>
      <c r="J4668" s="3">
        <f t="shared" si="436"/>
        <v>11834.050151060956</v>
      </c>
      <c r="K4668" s="122">
        <f t="shared" si="437"/>
        <v>1.0388786875181766</v>
      </c>
      <c r="M4668" s="39" t="s">
        <v>1870</v>
      </c>
      <c r="N4668" s="3">
        <v>11391.176172197587</v>
      </c>
      <c r="O4668" s="3">
        <v>11834.0498046875</v>
      </c>
      <c r="P4668" s="110">
        <v>1.0388786792755127</v>
      </c>
    </row>
    <row r="4669" spans="2:16" x14ac:dyDescent="0.2">
      <c r="B4669" s="102" t="s">
        <v>1869</v>
      </c>
      <c r="C4669" s="119">
        <v>7322.9943198765523</v>
      </c>
      <c r="D4669" s="125">
        <v>0.88424670228743407</v>
      </c>
      <c r="E4669" s="119">
        <f t="shared" si="432"/>
        <v>6475.3335782204522</v>
      </c>
      <c r="F4669" s="121">
        <f t="shared" si="433"/>
        <v>6634.6188334689014</v>
      </c>
      <c r="G4669" s="110">
        <f t="shared" si="434"/>
        <v>0.90599808543627891</v>
      </c>
      <c r="H4669" s="130">
        <v>1.3646846355693463</v>
      </c>
      <c r="I4669" s="128">
        <f t="shared" si="435"/>
        <v>9054.1623848940289</v>
      </c>
      <c r="J4669" s="3">
        <f t="shared" si="436"/>
        <v>9121.3764020354192</v>
      </c>
      <c r="K4669" s="122">
        <f t="shared" si="437"/>
        <v>1.2455801552757702</v>
      </c>
      <c r="M4669" s="39" t="s">
        <v>1869</v>
      </c>
      <c r="N4669" s="3">
        <v>7322.9943198765523</v>
      </c>
      <c r="O4669" s="3">
        <v>9121.375</v>
      </c>
      <c r="P4669" s="110">
        <v>1.2455799579620361</v>
      </c>
    </row>
    <row r="4670" spans="2:16" x14ac:dyDescent="0.2">
      <c r="B4670" s="102" t="s">
        <v>1868</v>
      </c>
      <c r="C4670" s="119">
        <v>5425.309379639315</v>
      </c>
      <c r="D4670" s="125">
        <v>1.027965428781549</v>
      </c>
      <c r="E4670" s="119">
        <f t="shared" si="432"/>
        <v>5577.0304827134878</v>
      </c>
      <c r="F4670" s="121">
        <f t="shared" si="433"/>
        <v>5714.218584799115</v>
      </c>
      <c r="G4670" s="110">
        <f t="shared" si="434"/>
        <v>1.0532521161362796</v>
      </c>
      <c r="H4670" s="130">
        <v>1.0217938769544437</v>
      </c>
      <c r="I4670" s="128">
        <f t="shared" si="435"/>
        <v>5838.7535615270217</v>
      </c>
      <c r="J4670" s="3">
        <f t="shared" si="436"/>
        <v>5882.097834060015</v>
      </c>
      <c r="K4670" s="122">
        <f t="shared" si="437"/>
        <v>1.0841958351969723</v>
      </c>
      <c r="M4670" s="39" t="s">
        <v>1868</v>
      </c>
      <c r="N4670" s="3">
        <v>5425.309379639315</v>
      </c>
      <c r="O4670" s="3">
        <v>5882.09814453125</v>
      </c>
      <c r="P4670" s="110">
        <v>1.0841958522796631</v>
      </c>
    </row>
    <row r="4671" spans="2:16" x14ac:dyDescent="0.2">
      <c r="B4671" s="102" t="s">
        <v>1867</v>
      </c>
      <c r="C4671" s="119">
        <v>13634.453128542038</v>
      </c>
      <c r="D4671" s="125">
        <v>1.0260474546145777</v>
      </c>
      <c r="E4671" s="119">
        <f t="shared" si="432"/>
        <v>13989.595927602324</v>
      </c>
      <c r="F4671" s="121">
        <f t="shared" si="433"/>
        <v>14333.722810215093</v>
      </c>
      <c r="G4671" s="110">
        <f t="shared" si="434"/>
        <v>1.0512869621597964</v>
      </c>
      <c r="H4671" s="130">
        <v>1.1337762029116598</v>
      </c>
      <c r="I4671" s="128">
        <f t="shared" si="435"/>
        <v>16251.233821353913</v>
      </c>
      <c r="J4671" s="3">
        <f t="shared" si="436"/>
        <v>16371.875650183891</v>
      </c>
      <c r="K4671" s="122">
        <f t="shared" si="437"/>
        <v>1.2007724472579981</v>
      </c>
      <c r="M4671" s="39" t="s">
        <v>1867</v>
      </c>
      <c r="N4671" s="3">
        <v>13634.453128542038</v>
      </c>
      <c r="O4671" s="3">
        <v>16371.875</v>
      </c>
      <c r="P4671" s="110">
        <v>1.2007724046707153</v>
      </c>
    </row>
    <row r="4672" spans="2:16" x14ac:dyDescent="0.2">
      <c r="B4672" s="102" t="s">
        <v>1866</v>
      </c>
      <c r="C4672" s="119">
        <v>15677.135931363635</v>
      </c>
      <c r="D4672" s="125">
        <v>0.907069265203723</v>
      </c>
      <c r="E4672" s="119">
        <f t="shared" si="432"/>
        <v>14220.248169760896</v>
      </c>
      <c r="F4672" s="121">
        <f t="shared" si="433"/>
        <v>14570.048814323078</v>
      </c>
      <c r="G4672" s="110">
        <f t="shared" si="434"/>
        <v>0.92938205537749263</v>
      </c>
      <c r="H4672" s="130">
        <v>1.3682806379540253</v>
      </c>
      <c r="I4672" s="128">
        <f t="shared" si="435"/>
        <v>19935.915686683271</v>
      </c>
      <c r="J4672" s="3">
        <f t="shared" si="436"/>
        <v>20083.910931492403</v>
      </c>
      <c r="K4672" s="122">
        <f t="shared" si="437"/>
        <v>1.2810956682025436</v>
      </c>
      <c r="M4672" s="39" t="s">
        <v>1866</v>
      </c>
      <c r="N4672" s="3">
        <v>15677.135931363635</v>
      </c>
      <c r="O4672" s="3">
        <v>20083.912109375</v>
      </c>
      <c r="P4672" s="110">
        <v>1.2810957431793213</v>
      </c>
    </row>
    <row r="4673" spans="2:16" x14ac:dyDescent="0.2">
      <c r="B4673" s="102" t="s">
        <v>1865</v>
      </c>
      <c r="C4673" s="119">
        <v>10317.50710189743</v>
      </c>
      <c r="D4673" s="125">
        <v>0.94828555771484413</v>
      </c>
      <c r="E4673" s="119">
        <f t="shared" si="432"/>
        <v>9783.9429763496701</v>
      </c>
      <c r="F4673" s="121">
        <f t="shared" si="433"/>
        <v>10024.615960296918</v>
      </c>
      <c r="G4673" s="110">
        <f t="shared" si="434"/>
        <v>0.97161221807672438</v>
      </c>
      <c r="H4673" s="130">
        <v>1.1969882733153472</v>
      </c>
      <c r="I4673" s="128">
        <f t="shared" si="435"/>
        <v>11999.34774896528</v>
      </c>
      <c r="J4673" s="3">
        <f t="shared" si="436"/>
        <v>12088.425493653185</v>
      </c>
      <c r="K4673" s="122">
        <f t="shared" si="437"/>
        <v>1.1716420811990598</v>
      </c>
      <c r="M4673" s="39" t="s">
        <v>1865</v>
      </c>
      <c r="N4673" s="3">
        <v>10317.50710189743</v>
      </c>
      <c r="O4673" s="3">
        <v>12088.42578125</v>
      </c>
      <c r="P4673" s="110">
        <v>1.1716420650482178</v>
      </c>
    </row>
    <row r="4674" spans="2:16" x14ac:dyDescent="0.2">
      <c r="B4674" s="102" t="s">
        <v>1864</v>
      </c>
      <c r="C4674" s="119">
        <v>9011.7634128390782</v>
      </c>
      <c r="D4674" s="125">
        <v>0.92817894219897823</v>
      </c>
      <c r="E4674" s="119">
        <f t="shared" si="432"/>
        <v>8364.5290318764291</v>
      </c>
      <c r="F4674" s="121">
        <f t="shared" si="433"/>
        <v>8570.2861756252532</v>
      </c>
      <c r="G4674" s="110">
        <f t="shared" si="434"/>
        <v>0.95101100450719211</v>
      </c>
      <c r="H4674" s="130">
        <v>1.2932379322233933</v>
      </c>
      <c r="I4674" s="128">
        <f t="shared" si="435"/>
        <v>11083.419172328337</v>
      </c>
      <c r="J4674" s="3">
        <f t="shared" si="436"/>
        <v>11165.697476445896</v>
      </c>
      <c r="K4674" s="122">
        <f t="shared" si="437"/>
        <v>1.2390136053214738</v>
      </c>
      <c r="M4674" s="39" t="s">
        <v>1864</v>
      </c>
      <c r="N4674" s="3">
        <v>9011.7634128390782</v>
      </c>
      <c r="O4674" s="3">
        <v>11165.697265625</v>
      </c>
      <c r="P4674" s="110">
        <v>1.2390135526657104</v>
      </c>
    </row>
    <row r="4675" spans="2:16" x14ac:dyDescent="0.2">
      <c r="B4675" s="102" t="s">
        <v>1863</v>
      </c>
      <c r="C4675" s="119">
        <v>3651.0775264244212</v>
      </c>
      <c r="D4675" s="125">
        <v>1.2992293658634675</v>
      </c>
      <c r="E4675" s="119">
        <f t="shared" si="432"/>
        <v>4743.5871393747584</v>
      </c>
      <c r="F4675" s="121">
        <f t="shared" si="433"/>
        <v>4860.2735585624814</v>
      </c>
      <c r="G4675" s="110">
        <f t="shared" si="434"/>
        <v>1.3311888129974199</v>
      </c>
      <c r="H4675" s="130">
        <v>1.0079823553002911</v>
      </c>
      <c r="I4675" s="128">
        <f t="shared" si="435"/>
        <v>4899.0699889635371</v>
      </c>
      <c r="J4675" s="3">
        <f t="shared" si="436"/>
        <v>4935.4384745524903</v>
      </c>
      <c r="K4675" s="122">
        <f t="shared" si="437"/>
        <v>1.3517758631068761</v>
      </c>
      <c r="M4675" s="39" t="s">
        <v>1863</v>
      </c>
      <c r="N4675" s="3">
        <v>3651.0775264244212</v>
      </c>
      <c r="O4675" s="3">
        <v>4935.4384765625</v>
      </c>
      <c r="P4675" s="110">
        <v>1.3517758846282959</v>
      </c>
    </row>
    <row r="4676" spans="2:16" x14ac:dyDescent="0.2">
      <c r="B4676" s="102" t="s">
        <v>1862</v>
      </c>
      <c r="C4676" s="119">
        <v>12241.619619238612</v>
      </c>
      <c r="D4676" s="125">
        <v>0.90863548796022453</v>
      </c>
      <c r="E4676" s="119">
        <f t="shared" si="432"/>
        <v>11123.170016150334</v>
      </c>
      <c r="F4676" s="121">
        <f t="shared" si="433"/>
        <v>11396.786340899014</v>
      </c>
      <c r="G4676" s="110">
        <f t="shared" si="434"/>
        <v>0.93098680529070843</v>
      </c>
      <c r="H4676" s="130">
        <v>1.1521648831308544</v>
      </c>
      <c r="I4676" s="128">
        <f t="shared" si="435"/>
        <v>13130.977002529231</v>
      </c>
      <c r="J4676" s="3">
        <f t="shared" si="436"/>
        <v>13228.455452308714</v>
      </c>
      <c r="K4676" s="122">
        <f t="shared" si="437"/>
        <v>1.0806131756878981</v>
      </c>
      <c r="M4676" s="39" t="s">
        <v>1862</v>
      </c>
      <c r="N4676" s="3">
        <v>12241.619619238612</v>
      </c>
      <c r="O4676" s="3">
        <v>13228.455078125</v>
      </c>
      <c r="P4676" s="110">
        <v>1.0806131362915039</v>
      </c>
    </row>
    <row r="4677" spans="2:16" x14ac:dyDescent="0.2">
      <c r="B4677" s="102" t="s">
        <v>1861</v>
      </c>
      <c r="C4677" s="119">
        <v>7576.3117813041608</v>
      </c>
      <c r="D4677" s="125">
        <v>0.87768827994105969</v>
      </c>
      <c r="E4677" s="119">
        <f t="shared" ref="E4677:E4740" si="438">D4677*C4677</f>
        <v>6649.640055630035</v>
      </c>
      <c r="F4677" s="121">
        <f t="shared" ref="F4677:F4740" si="439">E4677/$E$2*$C$2</f>
        <v>6813.2130361995432</v>
      </c>
      <c r="G4677" s="110">
        <f t="shared" ref="G4677:G4740" si="440">F4677/C4677</f>
        <v>0.8992783339529804</v>
      </c>
      <c r="H4677" s="130">
        <v>1.1669039826182237</v>
      </c>
      <c r="I4677" s="128">
        <f t="shared" ref="I4677:I4740" si="441">C4677*H4677*G4677</f>
        <v>7950.3654263676472</v>
      </c>
      <c r="J4677" s="3">
        <f t="shared" ref="J4677:J4740" si="442">I4677/$I$2*$C$2</f>
        <v>8009.38535282045</v>
      </c>
      <c r="K4677" s="122">
        <f t="shared" ref="K4677:K4740" si="443">J4677/C4677</f>
        <v>1.0571615297808852</v>
      </c>
      <c r="M4677" s="39" t="s">
        <v>1861</v>
      </c>
      <c r="N4677" s="3">
        <v>7576.3117813041608</v>
      </c>
      <c r="O4677" s="3">
        <v>8009.3857421875</v>
      </c>
      <c r="P4677" s="110">
        <v>1.0571615695953369</v>
      </c>
    </row>
    <row r="4678" spans="2:16" x14ac:dyDescent="0.2">
      <c r="B4678" s="102" t="s">
        <v>1860</v>
      </c>
      <c r="C4678" s="119">
        <v>8676.8712342758172</v>
      </c>
      <c r="D4678" s="125">
        <v>0.97240544241364735</v>
      </c>
      <c r="E4678" s="119">
        <f t="shared" si="438"/>
        <v>8437.4368113322271</v>
      </c>
      <c r="F4678" s="121">
        <f t="shared" si="439"/>
        <v>8644.9873969354267</v>
      </c>
      <c r="G4678" s="110">
        <f t="shared" si="440"/>
        <v>0.9963254223233784</v>
      </c>
      <c r="H4678" s="130">
        <v>1.166853563696282</v>
      </c>
      <c r="I4678" s="128">
        <f t="shared" si="441"/>
        <v>10087.434352223547</v>
      </c>
      <c r="J4678" s="3">
        <f t="shared" si="442"/>
        <v>10162.318914333257</v>
      </c>
      <c r="K4678" s="122">
        <f t="shared" si="443"/>
        <v>1.1711962342128057</v>
      </c>
      <c r="M4678" s="39" t="s">
        <v>1860</v>
      </c>
      <c r="N4678" s="3">
        <v>8676.8712342758172</v>
      </c>
      <c r="O4678" s="3">
        <v>10162.3193359375</v>
      </c>
      <c r="P4678" s="110">
        <v>1.1711963415145874</v>
      </c>
    </row>
    <row r="4679" spans="2:16" x14ac:dyDescent="0.2">
      <c r="B4679" s="102" t="s">
        <v>1859</v>
      </c>
      <c r="C4679" s="119">
        <v>4967.1334047664159</v>
      </c>
      <c r="D4679" s="125">
        <v>0.94902382287035214</v>
      </c>
      <c r="E4679" s="119">
        <f t="shared" si="438"/>
        <v>4713.9279324984518</v>
      </c>
      <c r="F4679" s="121">
        <f t="shared" si="439"/>
        <v>4829.8847716142463</v>
      </c>
      <c r="G4679" s="110">
        <f t="shared" si="440"/>
        <v>0.97236864364857467</v>
      </c>
      <c r="H4679" s="130">
        <v>1.2167615827119174</v>
      </c>
      <c r="I4679" s="128">
        <f t="shared" si="441"/>
        <v>5876.8182390255388</v>
      </c>
      <c r="J4679" s="3">
        <f t="shared" si="442"/>
        <v>5920.4450865530052</v>
      </c>
      <c r="K4679" s="122">
        <f t="shared" si="443"/>
        <v>1.1919239134732722</v>
      </c>
      <c r="M4679" s="39" t="s">
        <v>1859</v>
      </c>
      <c r="N4679" s="3">
        <v>4967.1334047664159</v>
      </c>
      <c r="O4679" s="3">
        <v>5920.44580078125</v>
      </c>
      <c r="P4679" s="110">
        <v>1.1919240951538086</v>
      </c>
    </row>
    <row r="4680" spans="2:16" x14ac:dyDescent="0.2">
      <c r="B4680" s="102" t="s">
        <v>1858</v>
      </c>
      <c r="C4680" s="119">
        <v>14518.004217350292</v>
      </c>
      <c r="D4680" s="125">
        <v>0.97525056770168017</v>
      </c>
      <c r="E4680" s="119">
        <f t="shared" si="438"/>
        <v>14158.691854866258</v>
      </c>
      <c r="F4680" s="121">
        <f t="shared" si="439"/>
        <v>14506.978289664308</v>
      </c>
      <c r="G4680" s="110">
        <f t="shared" si="440"/>
        <v>0.99924053420009296</v>
      </c>
      <c r="H4680" s="130">
        <v>1.1761962396105761</v>
      </c>
      <c r="I4680" s="128">
        <f t="shared" si="441"/>
        <v>17063.053312415428</v>
      </c>
      <c r="J4680" s="3">
        <f t="shared" si="442"/>
        <v>17189.721722928869</v>
      </c>
      <c r="K4680" s="122">
        <f t="shared" si="443"/>
        <v>1.1840278777702544</v>
      </c>
      <c r="M4680" s="39" t="s">
        <v>1858</v>
      </c>
      <c r="N4680" s="3">
        <v>14518.004217350292</v>
      </c>
      <c r="O4680" s="3">
        <v>17189.72265625</v>
      </c>
      <c r="P4680" s="110">
        <v>1.1840279102325439</v>
      </c>
    </row>
    <row r="4681" spans="2:16" x14ac:dyDescent="0.2">
      <c r="B4681" s="102" t="s">
        <v>1857</v>
      </c>
      <c r="C4681" s="119">
        <v>9375.2801622202278</v>
      </c>
      <c r="D4681" s="125">
        <v>0.92612068551441384</v>
      </c>
      <c r="E4681" s="119">
        <f t="shared" si="438"/>
        <v>8682.6408907250825</v>
      </c>
      <c r="F4681" s="121">
        <f t="shared" si="439"/>
        <v>8896.2231956060987</v>
      </c>
      <c r="G4681" s="110">
        <f t="shared" si="440"/>
        <v>0.94890211723542983</v>
      </c>
      <c r="H4681" s="130">
        <v>1.1973996543353025</v>
      </c>
      <c r="I4681" s="128">
        <f t="shared" si="441"/>
        <v>10652.334579308443</v>
      </c>
      <c r="J4681" s="3">
        <f t="shared" si="442"/>
        <v>10731.412705873081</v>
      </c>
      <c r="K4681" s="122">
        <f t="shared" si="443"/>
        <v>1.1446498152788747</v>
      </c>
      <c r="M4681" s="39" t="s">
        <v>1857</v>
      </c>
      <c r="N4681" s="3">
        <v>9375.2801622202278</v>
      </c>
      <c r="O4681" s="3">
        <v>10731.4130859375</v>
      </c>
      <c r="P4681" s="110">
        <v>1.144649863243103</v>
      </c>
    </row>
    <row r="4682" spans="2:16" x14ac:dyDescent="0.2">
      <c r="B4682" s="102" t="s">
        <v>1856</v>
      </c>
      <c r="C4682" s="119">
        <v>12830.840467034686</v>
      </c>
      <c r="D4682" s="125">
        <v>0.93665025079352815</v>
      </c>
      <c r="E4682" s="119">
        <f t="shared" si="438"/>
        <v>12018.009941339789</v>
      </c>
      <c r="F4682" s="121">
        <f t="shared" si="439"/>
        <v>12313.638229513754</v>
      </c>
      <c r="G4682" s="110">
        <f t="shared" si="440"/>
        <v>0.9596906968916229</v>
      </c>
      <c r="H4682" s="130">
        <v>1.0693700054349629</v>
      </c>
      <c r="I4682" s="128">
        <f t="shared" si="441"/>
        <v>13167.835380419288</v>
      </c>
      <c r="J4682" s="3">
        <f t="shared" si="442"/>
        <v>13265.587450169123</v>
      </c>
      <c r="K4682" s="122">
        <f t="shared" si="443"/>
        <v>1.0338829700401466</v>
      </c>
      <c r="M4682" s="39" t="s">
        <v>1856</v>
      </c>
      <c r="N4682" s="3">
        <v>12830.840467034686</v>
      </c>
      <c r="O4682" s="3">
        <v>13265.587890625</v>
      </c>
      <c r="P4682" s="110">
        <v>1.0338829755783081</v>
      </c>
    </row>
    <row r="4683" spans="2:16" x14ac:dyDescent="0.2">
      <c r="B4683" s="102" t="s">
        <v>1855</v>
      </c>
      <c r="C4683" s="119">
        <v>7143.3062739850175</v>
      </c>
      <c r="D4683" s="125">
        <v>0.96646756595727501</v>
      </c>
      <c r="E4683" s="119">
        <f t="shared" si="438"/>
        <v>6903.7738275056308</v>
      </c>
      <c r="F4683" s="121">
        <f t="shared" si="439"/>
        <v>7073.5981868236577</v>
      </c>
      <c r="G4683" s="110">
        <f t="shared" si="440"/>
        <v>0.99024148139703494</v>
      </c>
      <c r="H4683" s="130">
        <v>1.098576343040309</v>
      </c>
      <c r="I4683" s="128">
        <f t="shared" si="441"/>
        <v>7770.8876282172942</v>
      </c>
      <c r="J4683" s="3">
        <f t="shared" si="442"/>
        <v>7828.5751924604801</v>
      </c>
      <c r="K4683" s="122">
        <f t="shared" si="443"/>
        <v>1.0959316165640443</v>
      </c>
      <c r="M4683" s="39" t="s">
        <v>1855</v>
      </c>
      <c r="N4683" s="3">
        <v>7143.3062739850175</v>
      </c>
      <c r="O4683" s="3">
        <v>7828.5751953125</v>
      </c>
      <c r="P4683" s="110">
        <v>1.0959316492080688</v>
      </c>
    </row>
    <row r="4684" spans="2:16" x14ac:dyDescent="0.2">
      <c r="B4684" s="102" t="s">
        <v>1854</v>
      </c>
      <c r="C4684" s="119">
        <v>10787.600116085669</v>
      </c>
      <c r="D4684" s="125">
        <v>0.90659108602771998</v>
      </c>
      <c r="E4684" s="119">
        <f t="shared" si="438"/>
        <v>9779.9421048748645</v>
      </c>
      <c r="F4684" s="121">
        <f t="shared" si="439"/>
        <v>10020.516672296326</v>
      </c>
      <c r="G4684" s="110">
        <f t="shared" si="440"/>
        <v>0.92889211358089507</v>
      </c>
      <c r="H4684" s="130">
        <v>1.3182837433138144</v>
      </c>
      <c r="I4684" s="128">
        <f t="shared" si="441"/>
        <v>13209.884228693287</v>
      </c>
      <c r="J4684" s="3">
        <f t="shared" si="442"/>
        <v>13307.94845012414</v>
      </c>
      <c r="K4684" s="122">
        <f t="shared" si="443"/>
        <v>1.2336338302233056</v>
      </c>
      <c r="M4684" s="39" t="s">
        <v>1854</v>
      </c>
      <c r="N4684" s="3">
        <v>10787.600116085669</v>
      </c>
      <c r="O4684" s="3">
        <v>13307.94921875</v>
      </c>
      <c r="P4684" s="110">
        <v>1.2336338758468628</v>
      </c>
    </row>
    <row r="4685" spans="2:16" x14ac:dyDescent="0.2">
      <c r="B4685" s="102" t="s">
        <v>1853</v>
      </c>
      <c r="C4685" s="119">
        <v>13956.887479152412</v>
      </c>
      <c r="D4685" s="125">
        <v>0.95367646767093261</v>
      </c>
      <c r="E4685" s="119">
        <f t="shared" si="438"/>
        <v>13310.355150798739</v>
      </c>
      <c r="F4685" s="121">
        <f t="shared" si="439"/>
        <v>13637.773544311854</v>
      </c>
      <c r="G4685" s="110">
        <f t="shared" si="440"/>
        <v>0.9771357377984724</v>
      </c>
      <c r="H4685" s="130">
        <v>1.2097381863141288</v>
      </c>
      <c r="I4685" s="128">
        <f t="shared" si="441"/>
        <v>16498.135432858628</v>
      </c>
      <c r="J4685" s="3">
        <f t="shared" si="442"/>
        <v>16620.610147873151</v>
      </c>
      <c r="K4685" s="122">
        <f t="shared" si="443"/>
        <v>1.1908536321367911</v>
      </c>
      <c r="M4685" s="39" t="s">
        <v>1853</v>
      </c>
      <c r="N4685" s="3">
        <v>13956.887479152412</v>
      </c>
      <c r="O4685" s="3">
        <v>16620.609375</v>
      </c>
      <c r="P4685" s="110">
        <v>1.1908535957336426</v>
      </c>
    </row>
    <row r="4686" spans="2:16" x14ac:dyDescent="0.2">
      <c r="B4686" s="102" t="s">
        <v>1852</v>
      </c>
      <c r="C4686" s="119">
        <v>3159.4901928790832</v>
      </c>
      <c r="D4686" s="125">
        <v>0.86672721439225042</v>
      </c>
      <c r="E4686" s="119">
        <f t="shared" si="438"/>
        <v>2738.4161337737219</v>
      </c>
      <c r="F4686" s="121">
        <f t="shared" si="439"/>
        <v>2805.777808284472</v>
      </c>
      <c r="G4686" s="110">
        <f t="shared" si="440"/>
        <v>0.88804763965027822</v>
      </c>
      <c r="H4686" s="130">
        <v>1.3747374141983246</v>
      </c>
      <c r="I4686" s="128">
        <f t="shared" si="441"/>
        <v>3857.2077289760377</v>
      </c>
      <c r="J4686" s="3">
        <f t="shared" si="442"/>
        <v>3885.8418991391268</v>
      </c>
      <c r="K4686" s="122">
        <f t="shared" si="443"/>
        <v>1.2298952242032934</v>
      </c>
      <c r="M4686" s="39" t="s">
        <v>1852</v>
      </c>
      <c r="N4686" s="3">
        <v>3159.4901928790832</v>
      </c>
      <c r="O4686" s="3">
        <v>3885.842041015625</v>
      </c>
      <c r="P4686" s="110">
        <v>1.2298952341079712</v>
      </c>
    </row>
    <row r="4687" spans="2:16" x14ac:dyDescent="0.2">
      <c r="B4687" s="102" t="s">
        <v>1851</v>
      </c>
      <c r="C4687" s="119">
        <v>4636.2656937577212</v>
      </c>
      <c r="D4687" s="125">
        <v>0.83639343824671175</v>
      </c>
      <c r="E4687" s="119">
        <f t="shared" si="438"/>
        <v>3877.742204227297</v>
      </c>
      <c r="F4687" s="121">
        <f t="shared" si="439"/>
        <v>3973.129901143102</v>
      </c>
      <c r="G4687" s="110">
        <f t="shared" si="440"/>
        <v>0.85696768985706173</v>
      </c>
      <c r="H4687" s="130">
        <v>1.2694734247280504</v>
      </c>
      <c r="I4687" s="128">
        <f t="shared" si="441"/>
        <v>5043.7828224935538</v>
      </c>
      <c r="J4687" s="3">
        <f t="shared" si="442"/>
        <v>5081.2255908775333</v>
      </c>
      <c r="K4687" s="122">
        <f t="shared" si="443"/>
        <v>1.0959737699500067</v>
      </c>
      <c r="M4687" s="39" t="s">
        <v>1851</v>
      </c>
      <c r="N4687" s="3">
        <v>4636.2656937577212</v>
      </c>
      <c r="O4687" s="3">
        <v>5081.2255859375</v>
      </c>
      <c r="P4687" s="110">
        <v>1.0959737300872803</v>
      </c>
    </row>
    <row r="4688" spans="2:16" x14ac:dyDescent="0.2">
      <c r="B4688" s="102" t="s">
        <v>1850</v>
      </c>
      <c r="C4688" s="119">
        <v>6841.5800976810324</v>
      </c>
      <c r="D4688" s="125">
        <v>0.84792568016574255</v>
      </c>
      <c r="E4688" s="119">
        <f t="shared" si="438"/>
        <v>5801.151457734597</v>
      </c>
      <c r="F4688" s="121">
        <f t="shared" si="439"/>
        <v>5943.8526606175083</v>
      </c>
      <c r="G4688" s="110">
        <f t="shared" si="440"/>
        <v>0.86878361076737076</v>
      </c>
      <c r="H4688" s="130">
        <v>1.2015136510068067</v>
      </c>
      <c r="I4688" s="128">
        <f t="shared" si="441"/>
        <v>7141.6201113050647</v>
      </c>
      <c r="J4688" s="3">
        <f t="shared" si="442"/>
        <v>7194.636277370234</v>
      </c>
      <c r="K4688" s="122">
        <f t="shared" si="443"/>
        <v>1.0516044794694241</v>
      </c>
      <c r="M4688" s="39" t="s">
        <v>1850</v>
      </c>
      <c r="N4688" s="3">
        <v>6841.5800976810324</v>
      </c>
      <c r="O4688" s="3">
        <v>7194.63671875</v>
      </c>
      <c r="P4688" s="110">
        <v>1.0516045093536377</v>
      </c>
    </row>
    <row r="4689" spans="2:16" x14ac:dyDescent="0.2">
      <c r="B4689" s="102" t="s">
        <v>1849</v>
      </c>
      <c r="C4689" s="119">
        <v>4950.5568137912296</v>
      </c>
      <c r="D4689" s="125">
        <v>0.92752071990953633</v>
      </c>
      <c r="E4689" s="119">
        <f t="shared" si="438"/>
        <v>4591.7440198807017</v>
      </c>
      <c r="F4689" s="121">
        <f t="shared" si="439"/>
        <v>4704.6952847703224</v>
      </c>
      <c r="G4689" s="110">
        <f t="shared" si="440"/>
        <v>0.95033659075763199</v>
      </c>
      <c r="H4689" s="130">
        <v>1.2622591629026365</v>
      </c>
      <c r="I4689" s="128">
        <f t="shared" si="441"/>
        <v>5938.5447318661681</v>
      </c>
      <c r="J4689" s="3">
        <f t="shared" si="442"/>
        <v>5982.6298090311757</v>
      </c>
      <c r="K4689" s="122">
        <f t="shared" si="443"/>
        <v>1.2084761440096605</v>
      </c>
      <c r="M4689" s="39" t="s">
        <v>1849</v>
      </c>
      <c r="N4689" s="3">
        <v>4950.5568137912296</v>
      </c>
      <c r="O4689" s="3">
        <v>5982.62939453125</v>
      </c>
      <c r="P4689" s="110">
        <v>1.2084760665893555</v>
      </c>
    </row>
    <row r="4690" spans="2:16" x14ac:dyDescent="0.2">
      <c r="B4690" s="102" t="s">
        <v>1848</v>
      </c>
      <c r="C4690" s="119">
        <v>15201.498297817427</v>
      </c>
      <c r="D4690" s="125">
        <v>0.91744641770887847</v>
      </c>
      <c r="E4690" s="119">
        <f t="shared" si="438"/>
        <v>13946.560157140211</v>
      </c>
      <c r="F4690" s="121">
        <f t="shared" si="439"/>
        <v>14289.628412641334</v>
      </c>
      <c r="G4690" s="110">
        <f t="shared" si="440"/>
        <v>0.94001447309262831</v>
      </c>
      <c r="H4690" s="130">
        <v>0.98206004858211648</v>
      </c>
      <c r="I4690" s="128">
        <f t="shared" si="441"/>
        <v>14033.273173138941</v>
      </c>
      <c r="J4690" s="3">
        <f t="shared" si="442"/>
        <v>14137.449862656113</v>
      </c>
      <c r="K4690" s="122">
        <f t="shared" si="443"/>
        <v>0.93000371316595243</v>
      </c>
      <c r="M4690" s="39" t="s">
        <v>1848</v>
      </c>
      <c r="N4690" s="3">
        <v>15201.498297817427</v>
      </c>
      <c r="O4690" s="3">
        <v>14137.4482421875</v>
      </c>
      <c r="P4690" s="110">
        <v>0.9300035834312439</v>
      </c>
    </row>
    <row r="4691" spans="2:16" x14ac:dyDescent="0.2">
      <c r="B4691" s="102" t="s">
        <v>1847</v>
      </c>
      <c r="C4691" s="119">
        <v>4609.8904893367026</v>
      </c>
      <c r="D4691" s="125">
        <v>0.84925665649510496</v>
      </c>
      <c r="E4691" s="119">
        <f t="shared" si="438"/>
        <v>3914.9801837826712</v>
      </c>
      <c r="F4691" s="121">
        <f t="shared" si="439"/>
        <v>4011.2838892726695</v>
      </c>
      <c r="G4691" s="110">
        <f t="shared" si="440"/>
        <v>0.87014732748018842</v>
      </c>
      <c r="H4691" s="130">
        <v>1.3079890632870974</v>
      </c>
      <c r="I4691" s="128">
        <f t="shared" si="441"/>
        <v>5246.7154569083841</v>
      </c>
      <c r="J4691" s="3">
        <f t="shared" si="442"/>
        <v>5285.664705625747</v>
      </c>
      <c r="K4691" s="122">
        <f t="shared" si="443"/>
        <v>1.146592249393386</v>
      </c>
      <c r="M4691" s="39" t="s">
        <v>1847</v>
      </c>
      <c r="N4691" s="3">
        <v>4609.8904893367026</v>
      </c>
      <c r="O4691" s="3">
        <v>5285.66455078125</v>
      </c>
      <c r="P4691" s="110">
        <v>1.1465922594070435</v>
      </c>
    </row>
    <row r="4692" spans="2:16" x14ac:dyDescent="0.2">
      <c r="B4692" s="102" t="s">
        <v>1846</v>
      </c>
      <c r="C4692" s="119">
        <v>5525.8345326555227</v>
      </c>
      <c r="D4692" s="125">
        <v>0.88349318984152325</v>
      </c>
      <c r="E4692" s="119">
        <f t="shared" si="438"/>
        <v>4882.037177792271</v>
      </c>
      <c r="F4692" s="121">
        <f t="shared" si="439"/>
        <v>5002.1292979283844</v>
      </c>
      <c r="G4692" s="110">
        <f t="shared" si="440"/>
        <v>0.90522603750940334</v>
      </c>
      <c r="H4692" s="130">
        <v>1.0859980665266999</v>
      </c>
      <c r="I4692" s="128">
        <f t="shared" si="441"/>
        <v>5432.3027460667845</v>
      </c>
      <c r="J4692" s="3">
        <f t="shared" si="442"/>
        <v>5472.629711098969</v>
      </c>
      <c r="K4692" s="122">
        <f t="shared" si="443"/>
        <v>0.99037162237809795</v>
      </c>
      <c r="M4692" s="39" t="s">
        <v>1846</v>
      </c>
      <c r="N4692" s="3">
        <v>5525.8345326555227</v>
      </c>
      <c r="O4692" s="3">
        <v>5472.630859375</v>
      </c>
      <c r="P4692" s="110">
        <v>0.99037182331085205</v>
      </c>
    </row>
    <row r="4693" spans="2:16" x14ac:dyDescent="0.2">
      <c r="B4693" s="102" t="s">
        <v>1845</v>
      </c>
      <c r="C4693" s="119">
        <v>3531.6362251964392</v>
      </c>
      <c r="D4693" s="125">
        <v>0.91841882155298904</v>
      </c>
      <c r="E4693" s="119">
        <f t="shared" si="438"/>
        <v>3243.5211800987604</v>
      </c>
      <c r="F4693" s="121">
        <f t="shared" si="439"/>
        <v>3323.3078185529548</v>
      </c>
      <c r="G4693" s="110">
        <f t="shared" si="440"/>
        <v>0.94101079687733225</v>
      </c>
      <c r="H4693" s="130">
        <v>1.3277972587875138</v>
      </c>
      <c r="I4693" s="128">
        <f t="shared" si="441"/>
        <v>4412.6790115817257</v>
      </c>
      <c r="J4693" s="3">
        <f t="shared" si="442"/>
        <v>4445.4367499694026</v>
      </c>
      <c r="K4693" s="122">
        <f t="shared" si="443"/>
        <v>1.2587470697727752</v>
      </c>
      <c r="M4693" s="39" t="s">
        <v>1845</v>
      </c>
      <c r="N4693" s="3">
        <v>3531.6362251964392</v>
      </c>
      <c r="O4693" s="3">
        <v>4445.43701171875</v>
      </c>
      <c r="P4693" s="110">
        <v>1.2587471008300781</v>
      </c>
    </row>
    <row r="4694" spans="2:16" x14ac:dyDescent="0.2">
      <c r="B4694" s="102" t="s">
        <v>1844</v>
      </c>
      <c r="C4694" s="119">
        <v>13836.387801606224</v>
      </c>
      <c r="D4694" s="125">
        <v>0.90613842135526457</v>
      </c>
      <c r="E4694" s="119">
        <f t="shared" si="438"/>
        <v>12537.682599806703</v>
      </c>
      <c r="F4694" s="121">
        <f t="shared" si="439"/>
        <v>12846.094197295875</v>
      </c>
      <c r="G4694" s="110">
        <f t="shared" si="440"/>
        <v>0.92842831391330405</v>
      </c>
      <c r="H4694" s="130">
        <v>1.1393097363875164</v>
      </c>
      <c r="I4694" s="128">
        <f t="shared" si="441"/>
        <v>14635.680193530367</v>
      </c>
      <c r="J4694" s="3">
        <f t="shared" si="442"/>
        <v>14744.328881016365</v>
      </c>
      <c r="K4694" s="122">
        <f t="shared" si="443"/>
        <v>1.0656198057201562</v>
      </c>
      <c r="M4694" s="39" t="s">
        <v>1844</v>
      </c>
      <c r="N4694" s="3">
        <v>13836.387801606224</v>
      </c>
      <c r="O4694" s="3">
        <v>14744.328125</v>
      </c>
      <c r="P4694" s="110">
        <v>1.0656197071075439</v>
      </c>
    </row>
    <row r="4695" spans="2:16" x14ac:dyDescent="0.2">
      <c r="B4695" s="102" t="s">
        <v>1843</v>
      </c>
      <c r="C4695" s="119">
        <v>5519.7666409607045</v>
      </c>
      <c r="D4695" s="125">
        <v>0.96358064591087655</v>
      </c>
      <c r="E4695" s="119">
        <f t="shared" si="438"/>
        <v>5318.7403051742249</v>
      </c>
      <c r="F4695" s="121">
        <f t="shared" si="439"/>
        <v>5449.5747860354741</v>
      </c>
      <c r="G4695" s="110">
        <f t="shared" si="440"/>
        <v>0.98728354666221652</v>
      </c>
      <c r="H4695" s="130">
        <v>1.0827737353415889</v>
      </c>
      <c r="I4695" s="128">
        <f t="shared" si="441"/>
        <v>5900.6564470989706</v>
      </c>
      <c r="J4695" s="3">
        <f t="shared" si="442"/>
        <v>5944.4602587295703</v>
      </c>
      <c r="K4695" s="122">
        <f t="shared" si="443"/>
        <v>1.0769405022700287</v>
      </c>
      <c r="M4695" s="39" t="s">
        <v>1843</v>
      </c>
      <c r="N4695" s="3">
        <v>5519.7666409607045</v>
      </c>
      <c r="O4695" s="3">
        <v>5944.4599609375</v>
      </c>
      <c r="P4695" s="110">
        <v>1.0769404172897339</v>
      </c>
    </row>
    <row r="4696" spans="2:16" x14ac:dyDescent="0.2">
      <c r="B4696" s="102" t="s">
        <v>1842</v>
      </c>
      <c r="C4696" s="119">
        <v>8962.0323699174769</v>
      </c>
      <c r="D4696" s="125">
        <v>1.0287070724537046</v>
      </c>
      <c r="E4696" s="119">
        <f t="shared" si="438"/>
        <v>9219.3060824931435</v>
      </c>
      <c r="F4696" s="121">
        <f t="shared" si="439"/>
        <v>9446.0896921441963</v>
      </c>
      <c r="G4696" s="110">
        <f t="shared" si="440"/>
        <v>1.054012003332139</v>
      </c>
      <c r="H4696" s="130">
        <v>0.95599071952984893</v>
      </c>
      <c r="I4696" s="128">
        <f t="shared" si="441"/>
        <v>9030.3740815364199</v>
      </c>
      <c r="J4696" s="3">
        <f t="shared" si="442"/>
        <v>9097.4115050447726</v>
      </c>
      <c r="K4696" s="122">
        <f t="shared" si="443"/>
        <v>1.0151058520589278</v>
      </c>
      <c r="M4696" s="39" t="s">
        <v>1842</v>
      </c>
      <c r="N4696" s="3">
        <v>8962.0323699174769</v>
      </c>
      <c r="O4696" s="3">
        <v>9097.4111328125</v>
      </c>
      <c r="P4696" s="110">
        <v>1.0151058435440063</v>
      </c>
    </row>
    <row r="4697" spans="2:16" x14ac:dyDescent="0.2">
      <c r="B4697" s="102" t="s">
        <v>1841</v>
      </c>
      <c r="C4697" s="119">
        <v>9960.7924277869588</v>
      </c>
      <c r="D4697" s="125">
        <v>0.93366549365240781</v>
      </c>
      <c r="E4697" s="119">
        <f t="shared" si="438"/>
        <v>9300.0481792588762</v>
      </c>
      <c r="F4697" s="121">
        <f t="shared" si="439"/>
        <v>9528.8179453507146</v>
      </c>
      <c r="G4697" s="110">
        <f t="shared" si="440"/>
        <v>0.95663251838968211</v>
      </c>
      <c r="H4697" s="130">
        <v>1.0405757165944183</v>
      </c>
      <c r="I4697" s="128">
        <f t="shared" si="441"/>
        <v>9915.4565617810731</v>
      </c>
      <c r="J4697" s="3">
        <f t="shared" si="442"/>
        <v>9989.0644383550753</v>
      </c>
      <c r="K4697" s="122">
        <f t="shared" si="443"/>
        <v>1.0028383294575287</v>
      </c>
      <c r="M4697" s="39" t="s">
        <v>1841</v>
      </c>
      <c r="N4697" s="3">
        <v>9960.7924277869588</v>
      </c>
      <c r="O4697" s="3">
        <v>9989.0634765625</v>
      </c>
      <c r="P4697" s="110">
        <v>1.0028382539749146</v>
      </c>
    </row>
    <row r="4698" spans="2:16" x14ac:dyDescent="0.2">
      <c r="B4698" s="102" t="s">
        <v>1840</v>
      </c>
      <c r="C4698" s="119">
        <v>3559.3548753860687</v>
      </c>
      <c r="D4698" s="125">
        <v>0.87326235123486218</v>
      </c>
      <c r="E4698" s="119">
        <f t="shared" si="438"/>
        <v>3108.2506073589084</v>
      </c>
      <c r="F4698" s="121">
        <f t="shared" si="439"/>
        <v>3184.7097558164573</v>
      </c>
      <c r="G4698" s="110">
        <f t="shared" si="440"/>
        <v>0.89474353283501262</v>
      </c>
      <c r="H4698" s="130">
        <v>1.3077925533406101</v>
      </c>
      <c r="I4698" s="128">
        <f t="shared" si="441"/>
        <v>4164.939703207956</v>
      </c>
      <c r="J4698" s="3">
        <f t="shared" si="442"/>
        <v>4195.8583367274214</v>
      </c>
      <c r="K4698" s="122">
        <f t="shared" si="443"/>
        <v>1.1788255129442</v>
      </c>
      <c r="M4698" s="39" t="s">
        <v>1840</v>
      </c>
      <c r="N4698" s="3">
        <v>3559.3548753860687</v>
      </c>
      <c r="O4698" s="3">
        <v>4195.85791015625</v>
      </c>
      <c r="P4698" s="110">
        <v>1.1788253784179688</v>
      </c>
    </row>
    <row r="4699" spans="2:16" x14ac:dyDescent="0.2">
      <c r="B4699" s="102" t="s">
        <v>1839</v>
      </c>
      <c r="C4699" s="119">
        <v>6086.9589769284657</v>
      </c>
      <c r="D4699" s="125">
        <v>0.88395503776213646</v>
      </c>
      <c r="E4699" s="119">
        <f t="shared" si="438"/>
        <v>5380.5980523073777</v>
      </c>
      <c r="F4699" s="121">
        <f t="shared" si="439"/>
        <v>5512.9541577957107</v>
      </c>
      <c r="G4699" s="110">
        <f t="shared" si="440"/>
        <v>0.905699246321781</v>
      </c>
      <c r="H4699" s="130">
        <v>1.2573625457378632</v>
      </c>
      <c r="I4699" s="128">
        <f t="shared" si="441"/>
        <v>6931.7820743821521</v>
      </c>
      <c r="J4699" s="3">
        <f t="shared" si="442"/>
        <v>6983.2404975207992</v>
      </c>
      <c r="K4699" s="122">
        <f t="shared" si="443"/>
        <v>1.1472461904194737</v>
      </c>
      <c r="M4699" s="39" t="s">
        <v>1839</v>
      </c>
      <c r="N4699" s="3">
        <v>6086.9589769284657</v>
      </c>
      <c r="O4699" s="3">
        <v>6983.23974609375</v>
      </c>
      <c r="P4699" s="110">
        <v>1.1472461223602295</v>
      </c>
    </row>
    <row r="4700" spans="2:16" x14ac:dyDescent="0.2">
      <c r="B4700" s="102" t="s">
        <v>1838</v>
      </c>
      <c r="C4700" s="119">
        <v>5095.3415321445536</v>
      </c>
      <c r="D4700" s="125">
        <v>0.87441263462395491</v>
      </c>
      <c r="E4700" s="119">
        <f t="shared" si="438"/>
        <v>4455.4310134313782</v>
      </c>
      <c r="F4700" s="121">
        <f t="shared" si="439"/>
        <v>4565.0291457350595</v>
      </c>
      <c r="G4700" s="110">
        <f t="shared" si="440"/>
        <v>0.895922111783095</v>
      </c>
      <c r="H4700" s="130">
        <v>1.1211759775488965</v>
      </c>
      <c r="I4700" s="128">
        <f t="shared" si="441"/>
        <v>5118.201015008709</v>
      </c>
      <c r="J4700" s="3">
        <f t="shared" si="442"/>
        <v>5156.1962304832878</v>
      </c>
      <c r="K4700" s="122">
        <f t="shared" si="443"/>
        <v>1.0119432030129532</v>
      </c>
      <c r="M4700" s="39" t="s">
        <v>1838</v>
      </c>
      <c r="N4700" s="3">
        <v>5095.3415321445536</v>
      </c>
      <c r="O4700" s="3">
        <v>5156.1962890625</v>
      </c>
      <c r="P4700" s="110">
        <v>1.0119432210922241</v>
      </c>
    </row>
    <row r="4701" spans="2:16" x14ac:dyDescent="0.2">
      <c r="B4701" s="102" t="s">
        <v>1837</v>
      </c>
      <c r="C4701" s="119">
        <v>3381.3318335824315</v>
      </c>
      <c r="D4701" s="125">
        <v>0.96151477440856481</v>
      </c>
      <c r="E4701" s="119">
        <f t="shared" si="438"/>
        <v>3251.2005151675103</v>
      </c>
      <c r="F4701" s="121">
        <f t="shared" si="439"/>
        <v>3331.1760558352798</v>
      </c>
      <c r="G4701" s="110">
        <f t="shared" si="440"/>
        <v>0.98516685725754016</v>
      </c>
      <c r="H4701" s="130">
        <v>1.2728506544102536</v>
      </c>
      <c r="I4701" s="128">
        <f t="shared" si="441"/>
        <v>4240.0896226257037</v>
      </c>
      <c r="J4701" s="3">
        <f t="shared" si="442"/>
        <v>4271.5661352462057</v>
      </c>
      <c r="K4701" s="122">
        <f t="shared" si="443"/>
        <v>1.2632791886386951</v>
      </c>
      <c r="M4701" s="39" t="s">
        <v>1837</v>
      </c>
      <c r="N4701" s="3">
        <v>3381.3318335824315</v>
      </c>
      <c r="O4701" s="3">
        <v>4271.56591796875</v>
      </c>
      <c r="P4701" s="110">
        <v>1.2632790803909302</v>
      </c>
    </row>
    <row r="4702" spans="2:16" x14ac:dyDescent="0.2">
      <c r="B4702" s="102" t="s">
        <v>1836</v>
      </c>
      <c r="C4702" s="119">
        <v>2934.7533948545984</v>
      </c>
      <c r="D4702" s="125">
        <v>0.97447785468603665</v>
      </c>
      <c r="E4702" s="119">
        <f t="shared" si="438"/>
        <v>2859.8521922504719</v>
      </c>
      <c r="F4702" s="121">
        <f t="shared" si="439"/>
        <v>2930.2010446937838</v>
      </c>
      <c r="G4702" s="110">
        <f t="shared" si="440"/>
        <v>0.99844881339304492</v>
      </c>
      <c r="H4702" s="130">
        <v>1.020699135253254</v>
      </c>
      <c r="I4702" s="128">
        <f t="shared" si="441"/>
        <v>2990.8536724371265</v>
      </c>
      <c r="J4702" s="3">
        <f t="shared" si="442"/>
        <v>3013.0564209036183</v>
      </c>
      <c r="K4702" s="122">
        <f t="shared" si="443"/>
        <v>1.0266812966930394</v>
      </c>
      <c r="M4702" s="39" t="s">
        <v>1836</v>
      </c>
      <c r="N4702" s="3">
        <v>2934.7533948545984</v>
      </c>
      <c r="O4702" s="3">
        <v>3013.05615234375</v>
      </c>
      <c r="P4702" s="110">
        <v>1.0266811847686768</v>
      </c>
    </row>
    <row r="4703" spans="2:16" x14ac:dyDescent="0.2">
      <c r="B4703" s="102" t="s">
        <v>1835</v>
      </c>
      <c r="C4703" s="119">
        <v>5703.9437286679931</v>
      </c>
      <c r="D4703" s="125">
        <v>0.94017573136549393</v>
      </c>
      <c r="E4703" s="119">
        <f t="shared" si="438"/>
        <v>5362.7094667680531</v>
      </c>
      <c r="F4703" s="121">
        <f t="shared" si="439"/>
        <v>5494.6255350167212</v>
      </c>
      <c r="G4703" s="110">
        <f t="shared" si="440"/>
        <v>0.96330289995687723</v>
      </c>
      <c r="H4703" s="130">
        <v>0.9323067774621836</v>
      </c>
      <c r="I4703" s="128">
        <f t="shared" si="441"/>
        <v>5122.6766259128663</v>
      </c>
      <c r="J4703" s="3">
        <f t="shared" si="442"/>
        <v>5160.7050663038135</v>
      </c>
      <c r="K4703" s="122">
        <f t="shared" si="443"/>
        <v>0.9047608657789058</v>
      </c>
      <c r="M4703" s="39" t="s">
        <v>1835</v>
      </c>
      <c r="N4703" s="3">
        <v>5703.9437286679931</v>
      </c>
      <c r="O4703" s="3">
        <v>5160.705078125</v>
      </c>
      <c r="P4703" s="110">
        <v>0.90476089715957642</v>
      </c>
    </row>
    <row r="4704" spans="2:16" x14ac:dyDescent="0.2">
      <c r="B4704" s="102" t="s">
        <v>1834</v>
      </c>
      <c r="C4704" s="119">
        <v>8204.909018978562</v>
      </c>
      <c r="D4704" s="125">
        <v>0.92351498274547417</v>
      </c>
      <c r="E4704" s="119">
        <f t="shared" si="438"/>
        <v>7577.3564110901725</v>
      </c>
      <c r="F4704" s="121">
        <f t="shared" si="439"/>
        <v>7763.7500749021101</v>
      </c>
      <c r="G4704" s="110">
        <f t="shared" si="440"/>
        <v>0.94623231737780167</v>
      </c>
      <c r="H4704" s="130">
        <v>0.95241283819306199</v>
      </c>
      <c r="I4704" s="128">
        <f t="shared" si="441"/>
        <v>7394.2952438591165</v>
      </c>
      <c r="J4704" s="3">
        <f t="shared" si="442"/>
        <v>7449.1871561246217</v>
      </c>
      <c r="K4704" s="122">
        <f t="shared" si="443"/>
        <v>0.90789393750669267</v>
      </c>
      <c r="M4704" s="39" t="s">
        <v>1834</v>
      </c>
      <c r="N4704" s="3">
        <v>8204.909018978562</v>
      </c>
      <c r="O4704" s="3">
        <v>7449.1875</v>
      </c>
      <c r="P4704" s="110">
        <v>0.90789395570755005</v>
      </c>
    </row>
    <row r="4705" spans="2:16" x14ac:dyDescent="0.2">
      <c r="B4705" s="102" t="s">
        <v>1833</v>
      </c>
      <c r="C4705" s="119">
        <v>9916.6027741600865</v>
      </c>
      <c r="D4705" s="125">
        <v>0.94558811055002057</v>
      </c>
      <c r="E4705" s="119">
        <f t="shared" si="438"/>
        <v>9377.0216802931282</v>
      </c>
      <c r="F4705" s="121">
        <f t="shared" si="439"/>
        <v>9607.6848999980502</v>
      </c>
      <c r="G4705" s="110">
        <f t="shared" si="440"/>
        <v>0.96884841702372204</v>
      </c>
      <c r="H4705" s="130">
        <v>1.158794720827232</v>
      </c>
      <c r="I4705" s="128">
        <f t="shared" si="441"/>
        <v>11133.334541489254</v>
      </c>
      <c r="J4705" s="3">
        <f t="shared" si="442"/>
        <v>11215.983394790246</v>
      </c>
      <c r="K4705" s="122">
        <f t="shared" si="443"/>
        <v>1.1310308227749108</v>
      </c>
      <c r="M4705" s="39" t="s">
        <v>1833</v>
      </c>
      <c r="N4705" s="3">
        <v>9916.6027741600865</v>
      </c>
      <c r="O4705" s="3">
        <v>11215.9833984375</v>
      </c>
      <c r="P4705" s="110">
        <v>1.131030797958374</v>
      </c>
    </row>
    <row r="4706" spans="2:16" x14ac:dyDescent="0.2">
      <c r="B4706" s="102" t="s">
        <v>1832</v>
      </c>
      <c r="C4706" s="119">
        <v>11047.288078602522</v>
      </c>
      <c r="D4706" s="125">
        <v>0.86774822941471896</v>
      </c>
      <c r="E4706" s="119">
        <f t="shared" si="438"/>
        <v>9586.2646700416717</v>
      </c>
      <c r="F4706" s="121">
        <f t="shared" si="439"/>
        <v>9822.0750103741939</v>
      </c>
      <c r="G4706" s="110">
        <f t="shared" si="440"/>
        <v>0.88909377038864035</v>
      </c>
      <c r="H4706" s="130">
        <v>1.0762900475120192</v>
      </c>
      <c r="I4706" s="128">
        <f t="shared" si="441"/>
        <v>10571.401579582258</v>
      </c>
      <c r="J4706" s="3">
        <f t="shared" si="442"/>
        <v>10649.878896066444</v>
      </c>
      <c r="K4706" s="122">
        <f t="shared" si="443"/>
        <v>0.96402653939062033</v>
      </c>
      <c r="M4706" s="39" t="s">
        <v>1832</v>
      </c>
      <c r="N4706" s="3">
        <v>11047.288078602522</v>
      </c>
      <c r="O4706" s="3">
        <v>10649.8798828125</v>
      </c>
      <c r="P4706" s="110">
        <v>0.96402662992477417</v>
      </c>
    </row>
    <row r="4707" spans="2:16" x14ac:dyDescent="0.2">
      <c r="B4707" s="102" t="s">
        <v>1831</v>
      </c>
      <c r="C4707" s="119">
        <v>24603.832584076015</v>
      </c>
      <c r="D4707" s="125">
        <v>1.105159769407573</v>
      </c>
      <c r="E4707" s="119">
        <f t="shared" si="438"/>
        <v>27191.165945159981</v>
      </c>
      <c r="F4707" s="121">
        <f t="shared" si="439"/>
        <v>27860.03524058059</v>
      </c>
      <c r="G4707" s="110">
        <f t="shared" si="440"/>
        <v>1.1323453427581864</v>
      </c>
      <c r="H4707" s="130">
        <v>0.94393876127743026</v>
      </c>
      <c r="I4707" s="128">
        <f t="shared" si="441"/>
        <v>26298.167154139195</v>
      </c>
      <c r="J4707" s="3">
        <f t="shared" si="442"/>
        <v>26493.3928837809</v>
      </c>
      <c r="K4707" s="122">
        <f t="shared" si="443"/>
        <v>1.0767994292453378</v>
      </c>
      <c r="M4707" s="39" t="s">
        <v>1831</v>
      </c>
      <c r="N4707" s="3">
        <v>24603.832584076015</v>
      </c>
      <c r="O4707" s="3">
        <v>26493.392578125</v>
      </c>
      <c r="P4707" s="110">
        <v>1.0767993927001953</v>
      </c>
    </row>
    <row r="4708" spans="2:16" x14ac:dyDescent="0.2">
      <c r="B4708" s="102" t="s">
        <v>1830</v>
      </c>
      <c r="C4708" s="119">
        <v>16393.70516548356</v>
      </c>
      <c r="D4708" s="125">
        <v>0.90668813034730544</v>
      </c>
      <c r="E4708" s="119">
        <f t="shared" si="438"/>
        <v>14863.977885957253</v>
      </c>
      <c r="F4708" s="121">
        <f t="shared" si="439"/>
        <v>15229.613491130611</v>
      </c>
      <c r="G4708" s="110">
        <f t="shared" si="440"/>
        <v>0.92899154507158588</v>
      </c>
      <c r="H4708" s="130">
        <v>1.2967116191749972</v>
      </c>
      <c r="I4708" s="128">
        <f t="shared" si="441"/>
        <v>19748.416769493357</v>
      </c>
      <c r="J4708" s="3">
        <f t="shared" si="442"/>
        <v>19895.020106923512</v>
      </c>
      <c r="K4708" s="122">
        <f t="shared" si="443"/>
        <v>1.2135767909753472</v>
      </c>
      <c r="M4708" s="39" t="s">
        <v>1830</v>
      </c>
      <c r="N4708" s="3">
        <v>16393.70516548356</v>
      </c>
      <c r="O4708" s="3">
        <v>19895.021484375</v>
      </c>
      <c r="P4708" s="110">
        <v>1.2135769128799438</v>
      </c>
    </row>
    <row r="4709" spans="2:16" x14ac:dyDescent="0.2">
      <c r="B4709" s="102" t="s">
        <v>1829</v>
      </c>
      <c r="C4709" s="119">
        <v>9338.4172084914244</v>
      </c>
      <c r="D4709" s="125">
        <v>0.93055961580020208</v>
      </c>
      <c r="E4709" s="119">
        <f t="shared" si="438"/>
        <v>8689.9539297157753</v>
      </c>
      <c r="F4709" s="121">
        <f t="shared" si="439"/>
        <v>8903.7161263766047</v>
      </c>
      <c r="G4709" s="110">
        <f t="shared" si="440"/>
        <v>0.95345023975588217</v>
      </c>
      <c r="H4709" s="130">
        <v>1.20300024069777</v>
      </c>
      <c r="I4709" s="128">
        <f t="shared" si="441"/>
        <v>10711.172643135671</v>
      </c>
      <c r="J4709" s="3">
        <f t="shared" si="442"/>
        <v>10790.687556943849</v>
      </c>
      <c r="K4709" s="122">
        <f t="shared" si="443"/>
        <v>1.1555156849419701</v>
      </c>
      <c r="M4709" s="39" t="s">
        <v>1829</v>
      </c>
      <c r="N4709" s="3">
        <v>9338.4172084914244</v>
      </c>
      <c r="O4709" s="3">
        <v>10790.6865234375</v>
      </c>
      <c r="P4709" s="110">
        <v>1.1555155515670776</v>
      </c>
    </row>
    <row r="4710" spans="2:16" x14ac:dyDescent="0.2">
      <c r="B4710" s="102" t="s">
        <v>1828</v>
      </c>
      <c r="C4710" s="119">
        <v>11293.882850858387</v>
      </c>
      <c r="D4710" s="125">
        <v>0.97432158567280314</v>
      </c>
      <c r="E4710" s="119">
        <f t="shared" si="438"/>
        <v>11003.873847651221</v>
      </c>
      <c r="F4710" s="121">
        <f t="shared" si="439"/>
        <v>11274.555633133314</v>
      </c>
      <c r="G4710" s="110">
        <f t="shared" si="440"/>
        <v>0.99828870035396167</v>
      </c>
      <c r="H4710" s="130">
        <v>1.1397772268617723</v>
      </c>
      <c r="I4710" s="128">
        <f t="shared" si="441"/>
        <v>12850.481753631462</v>
      </c>
      <c r="J4710" s="3">
        <f t="shared" si="442"/>
        <v>12945.877933216749</v>
      </c>
      <c r="K4710" s="122">
        <f t="shared" si="443"/>
        <v>1.1462734388317835</v>
      </c>
      <c r="M4710" s="39" t="s">
        <v>1828</v>
      </c>
      <c r="N4710" s="3">
        <v>11293.882850858387</v>
      </c>
      <c r="O4710" s="3">
        <v>12945.8779296875</v>
      </c>
      <c r="P4710" s="110">
        <v>1.1462734937667847</v>
      </c>
    </row>
    <row r="4711" spans="2:16" x14ac:dyDescent="0.2">
      <c r="B4711" s="102" t="s">
        <v>1827</v>
      </c>
      <c r="C4711" s="119">
        <v>15956.260190644676</v>
      </c>
      <c r="D4711" s="125">
        <v>1.030977964143128</v>
      </c>
      <c r="E4711" s="119">
        <f t="shared" si="438"/>
        <v>16450.552646688888</v>
      </c>
      <c r="F4711" s="121">
        <f t="shared" si="439"/>
        <v>16855.21604289125</v>
      </c>
      <c r="G4711" s="110">
        <f t="shared" si="440"/>
        <v>1.0563387561687945</v>
      </c>
      <c r="H4711" s="130">
        <v>1.0290982144622349</v>
      </c>
      <c r="I4711" s="128">
        <f t="shared" si="441"/>
        <v>17345.6727341146</v>
      </c>
      <c r="J4711" s="3">
        <f t="shared" si="442"/>
        <v>17474.439183722887</v>
      </c>
      <c r="K4711" s="122">
        <f t="shared" si="443"/>
        <v>1.0951462921097472</v>
      </c>
      <c r="M4711" s="39" t="s">
        <v>1827</v>
      </c>
      <c r="N4711" s="3">
        <v>15956.260190644676</v>
      </c>
      <c r="O4711" s="3">
        <v>17474.439453125</v>
      </c>
      <c r="P4711" s="110">
        <v>1.0951462984085083</v>
      </c>
    </row>
    <row r="4712" spans="2:16" x14ac:dyDescent="0.2">
      <c r="B4712" s="102" t="s">
        <v>1826</v>
      </c>
      <c r="C4712" s="119">
        <v>7436.6936388521935</v>
      </c>
      <c r="D4712" s="125">
        <v>0.88184483301278882</v>
      </c>
      <c r="E4712" s="119">
        <f t="shared" si="438"/>
        <v>6558.0098601208811</v>
      </c>
      <c r="F4712" s="121">
        <f t="shared" si="439"/>
        <v>6719.3288503895292</v>
      </c>
      <c r="G4712" s="110">
        <f t="shared" si="440"/>
        <v>0.90353713312662631</v>
      </c>
      <c r="H4712" s="130">
        <v>1.5208982472018489</v>
      </c>
      <c r="I4712" s="128">
        <f t="shared" si="441"/>
        <v>10219.415470930249</v>
      </c>
      <c r="J4712" s="3">
        <f t="shared" si="442"/>
        <v>10295.279801327513</v>
      </c>
      <c r="K4712" s="122">
        <f t="shared" si="443"/>
        <v>1.3843893941712146</v>
      </c>
      <c r="M4712" s="39" t="s">
        <v>1826</v>
      </c>
      <c r="N4712" s="3">
        <v>7436.6936388521935</v>
      </c>
      <c r="O4712" s="3">
        <v>10295.2802734375</v>
      </c>
      <c r="P4712" s="110">
        <v>1.3843894004821777</v>
      </c>
    </row>
    <row r="4713" spans="2:16" x14ac:dyDescent="0.2">
      <c r="B4713" s="102" t="s">
        <v>1825</v>
      </c>
      <c r="C4713" s="119">
        <v>10218.556755942976</v>
      </c>
      <c r="D4713" s="125">
        <v>1.1420178222396278</v>
      </c>
      <c r="E4713" s="119">
        <f t="shared" si="438"/>
        <v>11669.773932854034</v>
      </c>
      <c r="F4713" s="121">
        <f t="shared" si="439"/>
        <v>11956.836042802846</v>
      </c>
      <c r="G4713" s="110">
        <f t="shared" si="440"/>
        <v>1.1701100584335367</v>
      </c>
      <c r="H4713" s="130">
        <v>1.0766606331525883</v>
      </c>
      <c r="I4713" s="128">
        <f t="shared" si="441"/>
        <v>12873.454664345802</v>
      </c>
      <c r="J4713" s="3">
        <f t="shared" si="442"/>
        <v>12969.02138445697</v>
      </c>
      <c r="K4713" s="122">
        <f t="shared" si="443"/>
        <v>1.2691637081640086</v>
      </c>
      <c r="M4713" s="39" t="s">
        <v>1825</v>
      </c>
      <c r="N4713" s="3">
        <v>10218.556755942976</v>
      </c>
      <c r="O4713" s="3">
        <v>12969.021484375</v>
      </c>
      <c r="P4713" s="110">
        <v>1.2691637277603149</v>
      </c>
    </row>
    <row r="4714" spans="2:16" x14ac:dyDescent="0.2">
      <c r="B4714" s="102" t="s">
        <v>1824</v>
      </c>
      <c r="C4714" s="119">
        <v>18070.101722882377</v>
      </c>
      <c r="D4714" s="125">
        <v>0.95137676918684422</v>
      </c>
      <c r="E4714" s="119">
        <f t="shared" si="438"/>
        <v>17191.474995993463</v>
      </c>
      <c r="F4714" s="121">
        <f t="shared" si="439"/>
        <v>17614.364172242927</v>
      </c>
      <c r="G4714" s="110">
        <f t="shared" si="440"/>
        <v>0.97477946955537365</v>
      </c>
      <c r="H4714" s="130">
        <v>1.1590524937595357</v>
      </c>
      <c r="I4714" s="128">
        <f t="shared" si="441"/>
        <v>20415.972719826783</v>
      </c>
      <c r="J4714" s="3">
        <f t="shared" si="442"/>
        <v>20567.531691492459</v>
      </c>
      <c r="K4714" s="122">
        <f t="shared" si="443"/>
        <v>1.1382078533319797</v>
      </c>
      <c r="M4714" s="39" t="s">
        <v>1824</v>
      </c>
      <c r="N4714" s="3">
        <v>18070.101722882377</v>
      </c>
      <c r="O4714" s="3">
        <v>20567.53125</v>
      </c>
      <c r="P4714" s="110">
        <v>1.1382077932357788</v>
      </c>
    </row>
    <row r="4715" spans="2:16" x14ac:dyDescent="0.2">
      <c r="B4715" s="102" t="s">
        <v>1823</v>
      </c>
      <c r="C4715" s="119">
        <v>4491.254839873528</v>
      </c>
      <c r="D4715" s="125">
        <v>0.96230191363927453</v>
      </c>
      <c r="E4715" s="119">
        <f t="shared" si="438"/>
        <v>4321.9431270519499</v>
      </c>
      <c r="F4715" s="121">
        <f t="shared" si="439"/>
        <v>4428.2576212545691</v>
      </c>
      <c r="G4715" s="110">
        <f t="shared" si="440"/>
        <v>0.98597335914683193</v>
      </c>
      <c r="H4715" s="130">
        <v>1.2149719040918392</v>
      </c>
      <c r="I4715" s="128">
        <f t="shared" si="441"/>
        <v>5380.2085939048629</v>
      </c>
      <c r="J4715" s="3">
        <f t="shared" si="442"/>
        <v>5420.1488354514813</v>
      </c>
      <c r="K4715" s="122">
        <f t="shared" si="443"/>
        <v>1.2068228209477667</v>
      </c>
      <c r="M4715" s="39" t="s">
        <v>1823</v>
      </c>
      <c r="N4715" s="3">
        <v>4491.254839873528</v>
      </c>
      <c r="O4715" s="3">
        <v>5420.1494140625</v>
      </c>
      <c r="P4715" s="110">
        <v>1.2068229913711548</v>
      </c>
    </row>
    <row r="4716" spans="2:16" x14ac:dyDescent="0.2">
      <c r="B4716" s="102" t="s">
        <v>1822</v>
      </c>
      <c r="C4716" s="119">
        <v>14753.169576569093</v>
      </c>
      <c r="D4716" s="125">
        <v>1.0597229255139984</v>
      </c>
      <c r="E4716" s="119">
        <f t="shared" si="438"/>
        <v>15634.272024285916</v>
      </c>
      <c r="F4716" s="121">
        <f t="shared" si="439"/>
        <v>16018.855919452048</v>
      </c>
      <c r="G4716" s="110">
        <f t="shared" si="440"/>
        <v>1.0857908082947214</v>
      </c>
      <c r="H4716" s="130">
        <v>0.93486195877877543</v>
      </c>
      <c r="I4716" s="128">
        <f t="shared" si="441"/>
        <v>14975.419022253924</v>
      </c>
      <c r="J4716" s="3">
        <f t="shared" si="442"/>
        <v>15086.5897775455</v>
      </c>
      <c r="K4716" s="122">
        <f t="shared" si="443"/>
        <v>1.0225999029731172</v>
      </c>
      <c r="M4716" s="39" t="s">
        <v>1822</v>
      </c>
      <c r="N4716" s="3">
        <v>14753.169576569093</v>
      </c>
      <c r="O4716" s="3">
        <v>15086.5888671875</v>
      </c>
      <c r="P4716" s="110">
        <v>1.0225998163223267</v>
      </c>
    </row>
    <row r="4717" spans="2:16" x14ac:dyDescent="0.2">
      <c r="B4717" s="102" t="s">
        <v>1821</v>
      </c>
      <c r="C4717" s="119">
        <v>2828.8287013961763</v>
      </c>
      <c r="D4717" s="125">
        <v>0.79205117053804264</v>
      </c>
      <c r="E4717" s="119">
        <f t="shared" si="438"/>
        <v>2240.5770841924523</v>
      </c>
      <c r="F4717" s="121">
        <f t="shared" si="439"/>
        <v>2295.6925293580589</v>
      </c>
      <c r="G4717" s="110">
        <f t="shared" si="440"/>
        <v>0.8115346568086691</v>
      </c>
      <c r="H4717" s="130">
        <v>1.3387115761066855</v>
      </c>
      <c r="I4717" s="128">
        <f t="shared" si="441"/>
        <v>3073.2701642332704</v>
      </c>
      <c r="J4717" s="3">
        <f t="shared" si="442"/>
        <v>3096.0847355561273</v>
      </c>
      <c r="K4717" s="122">
        <f t="shared" si="443"/>
        <v>1.0944758634653438</v>
      </c>
      <c r="M4717" s="39" t="s">
        <v>1821</v>
      </c>
      <c r="N4717" s="3">
        <v>2828.8287013961763</v>
      </c>
      <c r="O4717" s="3">
        <v>3096.084716796875</v>
      </c>
      <c r="P4717" s="110">
        <v>1.0944758653640747</v>
      </c>
    </row>
    <row r="4718" spans="2:16" x14ac:dyDescent="0.2">
      <c r="B4718" s="102" t="s">
        <v>1820</v>
      </c>
      <c r="C4718" s="119">
        <v>8874.5655027243138</v>
      </c>
      <c r="D4718" s="125">
        <v>0.95523903252649411</v>
      </c>
      <c r="E4718" s="119">
        <f t="shared" si="438"/>
        <v>8477.3313649153733</v>
      </c>
      <c r="F4718" s="121">
        <f t="shared" si="439"/>
        <v>8685.8633075519592</v>
      </c>
      <c r="G4718" s="110">
        <f t="shared" si="440"/>
        <v>0.97873673983087661</v>
      </c>
      <c r="H4718" s="130">
        <v>1.3320430862565149</v>
      </c>
      <c r="I4718" s="128">
        <f t="shared" si="441"/>
        <v>11569.944166993731</v>
      </c>
      <c r="J4718" s="3">
        <f t="shared" si="442"/>
        <v>11655.834213196425</v>
      </c>
      <c r="K4718" s="122">
        <f t="shared" si="443"/>
        <v>1.3133977330629107</v>
      </c>
      <c r="M4718" s="39" t="s">
        <v>1820</v>
      </c>
      <c r="N4718" s="3">
        <v>8874.5655027243138</v>
      </c>
      <c r="O4718" s="3">
        <v>11655.833984375</v>
      </c>
      <c r="P4718" s="110">
        <v>1.3133977651596069</v>
      </c>
    </row>
    <row r="4719" spans="2:16" x14ac:dyDescent="0.2">
      <c r="B4719" s="102" t="s">
        <v>1819</v>
      </c>
      <c r="C4719" s="119">
        <v>10163.395173838013</v>
      </c>
      <c r="D4719" s="125">
        <v>0.87908060093960105</v>
      </c>
      <c r="E4719" s="119">
        <f t="shared" si="438"/>
        <v>8934.443537004161</v>
      </c>
      <c r="F4719" s="121">
        <f t="shared" si="439"/>
        <v>9154.2198778063084</v>
      </c>
      <c r="G4719" s="110">
        <f t="shared" si="440"/>
        <v>0.90070490433851658</v>
      </c>
      <c r="H4719" s="130">
        <v>1.2422743169840276</v>
      </c>
      <c r="I4719" s="128">
        <f t="shared" si="441"/>
        <v>11372.05224622344</v>
      </c>
      <c r="J4719" s="3">
        <f t="shared" si="442"/>
        <v>11456.47323207694</v>
      </c>
      <c r="K4719" s="122">
        <f t="shared" si="443"/>
        <v>1.1272289462449998</v>
      </c>
      <c r="M4719" s="39" t="s">
        <v>1819</v>
      </c>
      <c r="N4719" s="3">
        <v>10163.395173838013</v>
      </c>
      <c r="O4719" s="3">
        <v>11456.47265625</v>
      </c>
      <c r="P4719" s="110">
        <v>1.127228856086731</v>
      </c>
    </row>
    <row r="4720" spans="2:16" x14ac:dyDescent="0.2">
      <c r="B4720" s="102" t="s">
        <v>1818</v>
      </c>
      <c r="C4720" s="119">
        <v>4723.5160803979152</v>
      </c>
      <c r="D4720" s="125">
        <v>0.87814994485530873</v>
      </c>
      <c r="E4720" s="119">
        <f t="shared" si="438"/>
        <v>4147.9553855245931</v>
      </c>
      <c r="F4720" s="121">
        <f t="shared" si="439"/>
        <v>4249.9899949174942</v>
      </c>
      <c r="G4720" s="110">
        <f t="shared" si="440"/>
        <v>0.89975135525726202</v>
      </c>
      <c r="H4720" s="130">
        <v>1.3023204057631743</v>
      </c>
      <c r="I4720" s="128">
        <f t="shared" si="441"/>
        <v>5534.8486946703824</v>
      </c>
      <c r="J4720" s="3">
        <f t="shared" si="442"/>
        <v>5575.9369145657147</v>
      </c>
      <c r="K4720" s="122">
        <f t="shared" si="443"/>
        <v>1.1804632014920526</v>
      </c>
      <c r="M4720" s="39" t="s">
        <v>1818</v>
      </c>
      <c r="N4720" s="3">
        <v>4723.5160803979152</v>
      </c>
      <c r="O4720" s="3">
        <v>5575.93701171875</v>
      </c>
      <c r="P4720" s="110">
        <v>1.1804631948471069</v>
      </c>
    </row>
    <row r="4721" spans="2:16" x14ac:dyDescent="0.2">
      <c r="B4721" s="102" t="s">
        <v>1817</v>
      </c>
      <c r="C4721" s="119">
        <v>6722.7286198006041</v>
      </c>
      <c r="D4721" s="125">
        <v>0.86436129159475217</v>
      </c>
      <c r="E4721" s="119">
        <f t="shared" si="438"/>
        <v>5810.8663928518554</v>
      </c>
      <c r="F4721" s="121">
        <f t="shared" si="439"/>
        <v>5953.8065712101125</v>
      </c>
      <c r="G4721" s="110">
        <f t="shared" si="440"/>
        <v>0.88562351805697348</v>
      </c>
      <c r="H4721" s="130">
        <v>1.1992838288197358</v>
      </c>
      <c r="I4721" s="128">
        <f t="shared" si="441"/>
        <v>7140.3039407729675</v>
      </c>
      <c r="J4721" s="3">
        <f t="shared" si="442"/>
        <v>7193.3103361818412</v>
      </c>
      <c r="K4721" s="122">
        <f t="shared" si="443"/>
        <v>1.0699986185661612</v>
      </c>
      <c r="M4721" s="39" t="s">
        <v>1817</v>
      </c>
      <c r="N4721" s="3">
        <v>6722.7286198006041</v>
      </c>
      <c r="O4721" s="3">
        <v>7193.3095703125</v>
      </c>
      <c r="P4721" s="110">
        <v>1.0699985027313232</v>
      </c>
    </row>
    <row r="4722" spans="2:16" x14ac:dyDescent="0.2">
      <c r="B4722" s="102" t="s">
        <v>1816</v>
      </c>
      <c r="C4722" s="119">
        <v>8335.1203026879739</v>
      </c>
      <c r="D4722" s="125">
        <v>0.90966852217284611</v>
      </c>
      <c r="E4722" s="119">
        <f t="shared" si="438"/>
        <v>7582.1965678790548</v>
      </c>
      <c r="F4722" s="121">
        <f t="shared" si="439"/>
        <v>7768.709293604983</v>
      </c>
      <c r="G4722" s="110">
        <f t="shared" si="440"/>
        <v>0.93204525087654344</v>
      </c>
      <c r="H4722" s="130">
        <v>1.2900398498138204</v>
      </c>
      <c r="I4722" s="128">
        <f t="shared" si="441"/>
        <v>10021.944570369404</v>
      </c>
      <c r="J4722" s="3">
        <f t="shared" si="442"/>
        <v>10096.342965881584</v>
      </c>
      <c r="K4722" s="122">
        <f t="shared" si="443"/>
        <v>1.2113014088861607</v>
      </c>
      <c r="M4722" s="39" t="s">
        <v>1816</v>
      </c>
      <c r="N4722" s="3">
        <v>8335.1203026879739</v>
      </c>
      <c r="O4722" s="3">
        <v>10096.3427734375</v>
      </c>
      <c r="P4722" s="110">
        <v>1.211301326751709</v>
      </c>
    </row>
    <row r="4723" spans="2:16" x14ac:dyDescent="0.2">
      <c r="B4723" s="102" t="s">
        <v>1815</v>
      </c>
      <c r="C4723" s="119">
        <v>3797.1869168235658</v>
      </c>
      <c r="D4723" s="125">
        <v>0.86504035527168122</v>
      </c>
      <c r="E4723" s="119">
        <f t="shared" si="438"/>
        <v>3284.7199195620374</v>
      </c>
      <c r="F4723" s="121">
        <f t="shared" si="439"/>
        <v>3365.5199964209178</v>
      </c>
      <c r="G4723" s="110">
        <f t="shared" si="440"/>
        <v>0.88631928586656272</v>
      </c>
      <c r="H4723" s="130">
        <v>1.2899979994104567</v>
      </c>
      <c r="I4723" s="128">
        <f t="shared" si="441"/>
        <v>4341.5140623588713</v>
      </c>
      <c r="J4723" s="3">
        <f t="shared" si="442"/>
        <v>4373.7435042665875</v>
      </c>
      <c r="K4723" s="122">
        <f t="shared" si="443"/>
        <v>1.1518378210165447</v>
      </c>
      <c r="M4723" s="39" t="s">
        <v>1815</v>
      </c>
      <c r="N4723" s="3">
        <v>3797.1869168235658</v>
      </c>
      <c r="O4723" s="3">
        <v>4373.74365234375</v>
      </c>
      <c r="P4723" s="110">
        <v>1.1518378257751465</v>
      </c>
    </row>
    <row r="4724" spans="2:16" x14ac:dyDescent="0.2">
      <c r="B4724" s="102" t="s">
        <v>1814</v>
      </c>
      <c r="C4724" s="119">
        <v>8263.8676963100206</v>
      </c>
      <c r="D4724" s="125">
        <v>0.86355759877495142</v>
      </c>
      <c r="E4724" s="119">
        <f t="shared" si="438"/>
        <v>7136.3257444193705</v>
      </c>
      <c r="F4724" s="121">
        <f t="shared" si="439"/>
        <v>7311.870595353259</v>
      </c>
      <c r="G4724" s="110">
        <f t="shared" si="440"/>
        <v>0.88480005538062434</v>
      </c>
      <c r="H4724" s="130">
        <v>1.4142607176656499</v>
      </c>
      <c r="I4724" s="128">
        <f t="shared" si="441"/>
        <v>10340.891355662663</v>
      </c>
      <c r="J4724" s="3">
        <f t="shared" si="442"/>
        <v>10417.65746822945</v>
      </c>
      <c r="K4724" s="122">
        <f t="shared" si="443"/>
        <v>1.2606273298495738</v>
      </c>
      <c r="M4724" s="39" t="s">
        <v>1814</v>
      </c>
      <c r="N4724" s="3">
        <v>8263.8676963100206</v>
      </c>
      <c r="O4724" s="3">
        <v>10417.65625</v>
      </c>
      <c r="P4724" s="110">
        <v>1.2606271505355835</v>
      </c>
    </row>
    <row r="4725" spans="2:16" x14ac:dyDescent="0.2">
      <c r="B4725" s="102" t="s">
        <v>1813</v>
      </c>
      <c r="C4725" s="119">
        <v>13921.32413939686</v>
      </c>
      <c r="D4725" s="125">
        <v>0.93713982956852948</v>
      </c>
      <c r="E4725" s="119">
        <f t="shared" si="438"/>
        <v>13046.227331362628</v>
      </c>
      <c r="F4725" s="121">
        <f t="shared" si="439"/>
        <v>13367.148504828487</v>
      </c>
      <c r="G4725" s="110">
        <f t="shared" si="440"/>
        <v>0.96019231870335697</v>
      </c>
      <c r="H4725" s="130">
        <v>1.122495767033439</v>
      </c>
      <c r="I4725" s="128">
        <f t="shared" si="441"/>
        <v>15004.567613977339</v>
      </c>
      <c r="J4725" s="3">
        <f t="shared" si="442"/>
        <v>15115.954755264713</v>
      </c>
      <c r="K4725" s="122">
        <f t="shared" si="443"/>
        <v>1.0858130019749408</v>
      </c>
      <c r="M4725" s="39" t="s">
        <v>1813</v>
      </c>
      <c r="N4725" s="3">
        <v>13921.32413939686</v>
      </c>
      <c r="O4725" s="3">
        <v>15115.953125</v>
      </c>
      <c r="P4725" s="110">
        <v>1.0858129262924194</v>
      </c>
    </row>
    <row r="4726" spans="2:16" x14ac:dyDescent="0.2">
      <c r="B4726" s="102" t="s">
        <v>1812</v>
      </c>
      <c r="C4726" s="119">
        <v>7359.3486862876916</v>
      </c>
      <c r="D4726" s="125">
        <v>0.87117119022741107</v>
      </c>
      <c r="E4726" s="119">
        <f t="shared" si="438"/>
        <v>6411.2525543317824</v>
      </c>
      <c r="F4726" s="121">
        <f t="shared" si="439"/>
        <v>6568.9614950748255</v>
      </c>
      <c r="G4726" s="110">
        <f t="shared" si="440"/>
        <v>0.89260093183442235</v>
      </c>
      <c r="H4726" s="130">
        <v>1.129854222789844</v>
      </c>
      <c r="I4726" s="128">
        <f t="shared" si="441"/>
        <v>7421.9688845541787</v>
      </c>
      <c r="J4726" s="3">
        <f t="shared" si="442"/>
        <v>7477.066233444406</v>
      </c>
      <c r="K4726" s="122">
        <f t="shared" si="443"/>
        <v>1.0159956474648431</v>
      </c>
      <c r="M4726" s="39" t="s">
        <v>1812</v>
      </c>
      <c r="N4726" s="3">
        <v>7359.3486862876916</v>
      </c>
      <c r="O4726" s="3">
        <v>7477.06689453125</v>
      </c>
      <c r="P4726" s="110">
        <v>1.0159957408905029</v>
      </c>
    </row>
    <row r="4727" spans="2:16" x14ac:dyDescent="0.2">
      <c r="B4727" s="102" t="s">
        <v>1811</v>
      </c>
      <c r="C4727" s="119">
        <v>3811.0713891827108</v>
      </c>
      <c r="D4727" s="125">
        <v>0.91944471866617983</v>
      </c>
      <c r="E4727" s="119">
        <f t="shared" si="438"/>
        <v>3504.0694612438247</v>
      </c>
      <c r="F4727" s="121">
        <f t="shared" si="439"/>
        <v>3590.2652674984743</v>
      </c>
      <c r="G4727" s="110">
        <f t="shared" si="440"/>
        <v>0.94206192979985381</v>
      </c>
      <c r="H4727" s="130">
        <v>1.2939406374221112</v>
      </c>
      <c r="I4727" s="128">
        <f t="shared" si="441"/>
        <v>4645.5901287414426</v>
      </c>
      <c r="J4727" s="3">
        <f t="shared" si="442"/>
        <v>4680.0768941948718</v>
      </c>
      <c r="K4727" s="122">
        <f t="shared" si="443"/>
        <v>1.2280213137646105</v>
      </c>
      <c r="M4727" s="39" t="s">
        <v>1811</v>
      </c>
      <c r="N4727" s="3">
        <v>3811.0713891827108</v>
      </c>
      <c r="O4727" s="3">
        <v>4680.0771484375</v>
      </c>
      <c r="P4727" s="110">
        <v>1.2280213832855225</v>
      </c>
    </row>
    <row r="4728" spans="2:16" x14ac:dyDescent="0.2">
      <c r="B4728" s="102" t="s">
        <v>1810</v>
      </c>
      <c r="C4728" s="119">
        <v>20981.290189495852</v>
      </c>
      <c r="D4728" s="125">
        <v>0.91117758286977424</v>
      </c>
      <c r="E4728" s="119">
        <f t="shared" si="438"/>
        <v>19117.68128035414</v>
      </c>
      <c r="F4728" s="121">
        <f t="shared" si="439"/>
        <v>19587.952766095354</v>
      </c>
      <c r="G4728" s="110">
        <f t="shared" si="440"/>
        <v>0.93359143261370725</v>
      </c>
      <c r="H4728" s="130">
        <v>1.2177518352497656</v>
      </c>
      <c r="I4728" s="128">
        <f t="shared" si="441"/>
        <v>23853.265429698338</v>
      </c>
      <c r="J4728" s="3">
        <f t="shared" si="442"/>
        <v>24030.341311852248</v>
      </c>
      <c r="K4728" s="122">
        <f t="shared" si="443"/>
        <v>1.1453223846016334</v>
      </c>
      <c r="M4728" s="39" t="s">
        <v>1810</v>
      </c>
      <c r="N4728" s="3">
        <v>20981.290189495852</v>
      </c>
      <c r="O4728" s="3">
        <v>24030.341796875</v>
      </c>
      <c r="P4728" s="110">
        <v>1.1453224420547485</v>
      </c>
    </row>
    <row r="4729" spans="2:16" x14ac:dyDescent="0.2">
      <c r="B4729" s="102" t="s">
        <v>1809</v>
      </c>
      <c r="C4729" s="119">
        <v>13113.183767507029</v>
      </c>
      <c r="D4729" s="125">
        <v>0.90482123318170626</v>
      </c>
      <c r="E4729" s="119">
        <f t="shared" si="438"/>
        <v>11865.087107454043</v>
      </c>
      <c r="F4729" s="121">
        <f t="shared" si="439"/>
        <v>12156.953681681603</v>
      </c>
      <c r="G4729" s="110">
        <f t="shared" si="440"/>
        <v>0.92707872452799334</v>
      </c>
      <c r="H4729" s="130">
        <v>1.1751194710112582</v>
      </c>
      <c r="I4729" s="128">
        <f t="shared" si="441"/>
        <v>14285.872979526053</v>
      </c>
      <c r="J4729" s="3">
        <f t="shared" si="442"/>
        <v>14391.924856056077</v>
      </c>
      <c r="K4729" s="122">
        <f t="shared" si="443"/>
        <v>1.0975156843083083</v>
      </c>
      <c r="M4729" s="39" t="s">
        <v>1809</v>
      </c>
      <c r="N4729" s="3">
        <v>13113.183767507029</v>
      </c>
      <c r="O4729" s="3">
        <v>14391.92578125</v>
      </c>
      <c r="P4729" s="110">
        <v>1.0975157022476196</v>
      </c>
    </row>
    <row r="4730" spans="2:16" x14ac:dyDescent="0.2">
      <c r="B4730" s="102" t="s">
        <v>1808</v>
      </c>
      <c r="C4730" s="119">
        <v>15972.919726301103</v>
      </c>
      <c r="D4730" s="125">
        <v>0.89373880185872834</v>
      </c>
      <c r="E4730" s="119">
        <f t="shared" si="438"/>
        <v>14275.618138369995</v>
      </c>
      <c r="F4730" s="121">
        <f t="shared" si="439"/>
        <v>14626.780816173625</v>
      </c>
      <c r="G4730" s="110">
        <f t="shared" si="440"/>
        <v>0.91572367900209761</v>
      </c>
      <c r="H4730" s="130">
        <v>1.198798766815516</v>
      </c>
      <c r="I4730" s="128">
        <f t="shared" si="441"/>
        <v>17534.566804909788</v>
      </c>
      <c r="J4730" s="3">
        <f t="shared" si="442"/>
        <v>17664.735518888054</v>
      </c>
      <c r="K4730" s="122">
        <f t="shared" si="443"/>
        <v>1.105917754648275</v>
      </c>
      <c r="M4730" s="39" t="s">
        <v>1808</v>
      </c>
      <c r="N4730" s="3">
        <v>15972.919726301103</v>
      </c>
      <c r="O4730" s="3">
        <v>17664.734375</v>
      </c>
      <c r="P4730" s="110">
        <v>1.1059176921844482</v>
      </c>
    </row>
    <row r="4731" spans="2:16" x14ac:dyDescent="0.2">
      <c r="B4731" s="102" t="s">
        <v>1807</v>
      </c>
      <c r="C4731" s="119">
        <v>10460.498358553063</v>
      </c>
      <c r="D4731" s="125">
        <v>0.90154692316498319</v>
      </c>
      <c r="E4731" s="119">
        <f t="shared" si="438"/>
        <v>9430.6301099258708</v>
      </c>
      <c r="F4731" s="121">
        <f t="shared" si="439"/>
        <v>9662.6120311763389</v>
      </c>
      <c r="G4731" s="110">
        <f t="shared" si="440"/>
        <v>0.92372387050523941</v>
      </c>
      <c r="H4731" s="130">
        <v>1.2488248933921926</v>
      </c>
      <c r="I4731" s="128">
        <f t="shared" si="441"/>
        <v>12066.910439723908</v>
      </c>
      <c r="J4731" s="3">
        <f t="shared" si="442"/>
        <v>12156.489739349945</v>
      </c>
      <c r="K4731" s="122">
        <f t="shared" si="443"/>
        <v>1.1621329426824247</v>
      </c>
      <c r="M4731" s="39" t="s">
        <v>1807</v>
      </c>
      <c r="N4731" s="3">
        <v>10460.498358553063</v>
      </c>
      <c r="O4731" s="3">
        <v>12156.4912109375</v>
      </c>
      <c r="P4731" s="110">
        <v>1.1621330976486206</v>
      </c>
    </row>
    <row r="4732" spans="2:16" x14ac:dyDescent="0.2">
      <c r="B4732" s="102" t="s">
        <v>1806</v>
      </c>
      <c r="C4732" s="119">
        <v>3292.9202539449016</v>
      </c>
      <c r="D4732" s="125">
        <v>0.97949897420515963</v>
      </c>
      <c r="E4732" s="119">
        <f t="shared" si="438"/>
        <v>3225.412010878425</v>
      </c>
      <c r="F4732" s="121">
        <f t="shared" si="439"/>
        <v>3304.7531860052472</v>
      </c>
      <c r="G4732" s="110">
        <f t="shared" si="440"/>
        <v>1.0035934462871277</v>
      </c>
      <c r="H4732" s="130">
        <v>1.2559019804271085</v>
      </c>
      <c r="I4732" s="128">
        <f t="shared" si="441"/>
        <v>4150.4460711267866</v>
      </c>
      <c r="J4732" s="3">
        <f t="shared" si="442"/>
        <v>4181.2571104598737</v>
      </c>
      <c r="K4732" s="122">
        <f t="shared" si="443"/>
        <v>1.26977174908829</v>
      </c>
      <c r="M4732" s="39" t="s">
        <v>1806</v>
      </c>
      <c r="N4732" s="3">
        <v>3292.9202539449016</v>
      </c>
      <c r="O4732" s="3">
        <v>4181.2578125</v>
      </c>
      <c r="P4732" s="110">
        <v>1.269771933555603</v>
      </c>
    </row>
    <row r="4733" spans="2:16" x14ac:dyDescent="0.2">
      <c r="B4733" s="102" t="s">
        <v>1805</v>
      </c>
      <c r="C4733" s="119">
        <v>17070.054648988353</v>
      </c>
      <c r="D4733" s="125">
        <v>0.99393988675274314</v>
      </c>
      <c r="E4733" s="119">
        <f t="shared" si="438"/>
        <v>16966.608184678618</v>
      </c>
      <c r="F4733" s="121">
        <f t="shared" si="439"/>
        <v>17383.965913473749</v>
      </c>
      <c r="G4733" s="110">
        <f t="shared" si="440"/>
        <v>1.0183895875520235</v>
      </c>
      <c r="H4733" s="130">
        <v>0.9636401457078495</v>
      </c>
      <c r="I4733" s="128">
        <f t="shared" si="441"/>
        <v>16751.887445840133</v>
      </c>
      <c r="J4733" s="3">
        <f t="shared" si="442"/>
        <v>16876.245901329497</v>
      </c>
      <c r="K4733" s="122">
        <f t="shared" si="443"/>
        <v>0.98864627257239968</v>
      </c>
      <c r="M4733" s="39" t="s">
        <v>1805</v>
      </c>
      <c r="N4733" s="3">
        <v>17070.054648988353</v>
      </c>
      <c r="O4733" s="3">
        <v>16876.24609375</v>
      </c>
      <c r="P4733" s="110">
        <v>0.98864626884460449</v>
      </c>
    </row>
    <row r="4734" spans="2:16" x14ac:dyDescent="0.2">
      <c r="B4734" s="102" t="s">
        <v>1804</v>
      </c>
      <c r="C4734" s="119">
        <v>5594.3290150366074</v>
      </c>
      <c r="D4734" s="125">
        <v>0.84666623954586862</v>
      </c>
      <c r="E4734" s="119">
        <f t="shared" si="438"/>
        <v>4736.5295099433879</v>
      </c>
      <c r="F4734" s="121">
        <f t="shared" si="439"/>
        <v>4853.0423201128497</v>
      </c>
      <c r="G4734" s="110">
        <f t="shared" si="440"/>
        <v>0.86749318945465936</v>
      </c>
      <c r="H4734" s="130">
        <v>1.3495261137710703</v>
      </c>
      <c r="I4734" s="128">
        <f t="shared" si="441"/>
        <v>6549.3073422284333</v>
      </c>
      <c r="J4734" s="3">
        <f t="shared" si="442"/>
        <v>6597.9264454929389</v>
      </c>
      <c r="K4734" s="122">
        <f t="shared" si="443"/>
        <v>1.1793954963604807</v>
      </c>
      <c r="M4734" s="39" t="s">
        <v>1804</v>
      </c>
      <c r="N4734" s="3">
        <v>5594.3290150366074</v>
      </c>
      <c r="O4734" s="3">
        <v>6597.92626953125</v>
      </c>
      <c r="P4734" s="110">
        <v>1.1793954372406006</v>
      </c>
    </row>
    <row r="4735" spans="2:16" x14ac:dyDescent="0.2">
      <c r="B4735" s="102" t="s">
        <v>1803</v>
      </c>
      <c r="C4735" s="119">
        <v>7830.8364718064022</v>
      </c>
      <c r="D4735" s="125">
        <v>0.93459591023044242</v>
      </c>
      <c r="E4735" s="119">
        <f t="shared" si="438"/>
        <v>7318.6677402336509</v>
      </c>
      <c r="F4735" s="121">
        <f t="shared" si="439"/>
        <v>7498.6979803748973</v>
      </c>
      <c r="G4735" s="110">
        <f t="shared" si="440"/>
        <v>0.95758582207311915</v>
      </c>
      <c r="H4735" s="130">
        <v>1.1928012677375481</v>
      </c>
      <c r="I4735" s="128">
        <f t="shared" si="441"/>
        <v>8944.4564573721691</v>
      </c>
      <c r="J4735" s="3">
        <f t="shared" si="442"/>
        <v>9010.8560671968444</v>
      </c>
      <c r="K4735" s="122">
        <f t="shared" si="443"/>
        <v>1.1506888312173167</v>
      </c>
      <c r="M4735" s="39" t="s">
        <v>1803</v>
      </c>
      <c r="N4735" s="3">
        <v>7830.8364718064022</v>
      </c>
      <c r="O4735" s="3">
        <v>9010.8564453125</v>
      </c>
      <c r="P4735" s="110">
        <v>1.1506888866424561</v>
      </c>
    </row>
    <row r="4736" spans="2:16" x14ac:dyDescent="0.2">
      <c r="B4736" s="102" t="s">
        <v>1802</v>
      </c>
      <c r="C4736" s="119">
        <v>12104.988932535236</v>
      </c>
      <c r="D4736" s="125">
        <v>0.92565805751203312</v>
      </c>
      <c r="E4736" s="119">
        <f t="shared" si="438"/>
        <v>11205.080541495226</v>
      </c>
      <c r="F4736" s="121">
        <f t="shared" si="439"/>
        <v>11480.711764593078</v>
      </c>
      <c r="G4736" s="110">
        <f t="shared" si="440"/>
        <v>0.94842810915223108</v>
      </c>
      <c r="H4736" s="130">
        <v>1.2004412953841823</v>
      </c>
      <c r="I4736" s="128">
        <f t="shared" si="441"/>
        <v>13781.920502620536</v>
      </c>
      <c r="J4736" s="3">
        <f t="shared" si="442"/>
        <v>13884.231263298952</v>
      </c>
      <c r="K4736" s="122">
        <f t="shared" si="443"/>
        <v>1.1469842178856975</v>
      </c>
      <c r="M4736" s="39" t="s">
        <v>1802</v>
      </c>
      <c r="N4736" s="3">
        <v>12104.988932535236</v>
      </c>
      <c r="O4736" s="3">
        <v>13884.2294921875</v>
      </c>
      <c r="P4736" s="110">
        <v>1.1469841003417969</v>
      </c>
    </row>
    <row r="4737" spans="2:16" x14ac:dyDescent="0.2">
      <c r="B4737" s="102" t="s">
        <v>1801</v>
      </c>
      <c r="C4737" s="119">
        <v>11784.050998475142</v>
      </c>
      <c r="D4737" s="125">
        <v>0.87374979315531354</v>
      </c>
      <c r="E4737" s="119">
        <f t="shared" si="438"/>
        <v>10296.312122449322</v>
      </c>
      <c r="F4737" s="121">
        <f t="shared" si="439"/>
        <v>10549.588758275202</v>
      </c>
      <c r="G4737" s="110">
        <f t="shared" si="440"/>
        <v>0.89524296522819868</v>
      </c>
      <c r="H4737" s="130">
        <v>1.0681179858642411</v>
      </c>
      <c r="I4737" s="128">
        <f t="shared" si="441"/>
        <v>11268.20549618495</v>
      </c>
      <c r="J4737" s="3">
        <f t="shared" si="442"/>
        <v>11351.855570612252</v>
      </c>
      <c r="K4737" s="122">
        <f t="shared" si="443"/>
        <v>0.96332369675599527</v>
      </c>
      <c r="M4737" s="39" t="s">
        <v>1801</v>
      </c>
      <c r="N4737" s="3">
        <v>11784.050998475142</v>
      </c>
      <c r="O4737" s="3">
        <v>11351.8564453125</v>
      </c>
      <c r="P4737" s="110">
        <v>0.96332377195358276</v>
      </c>
    </row>
    <row r="4738" spans="2:16" x14ac:dyDescent="0.2">
      <c r="B4738" s="102" t="s">
        <v>1800</v>
      </c>
      <c r="C4738" s="119">
        <v>15086.598327746809</v>
      </c>
      <c r="D4738" s="125">
        <v>1.0279604953867054</v>
      </c>
      <c r="E4738" s="119">
        <f t="shared" si="438"/>
        <v>15508.427090690851</v>
      </c>
      <c r="F4738" s="121">
        <f t="shared" si="439"/>
        <v>15889.915355009973</v>
      </c>
      <c r="G4738" s="110">
        <f t="shared" si="440"/>
        <v>1.0532470613859803</v>
      </c>
      <c r="H4738" s="130">
        <v>1.0615554906383988</v>
      </c>
      <c r="I4738" s="128">
        <f t="shared" si="441"/>
        <v>16868.026890890236</v>
      </c>
      <c r="J4738" s="3">
        <f t="shared" si="442"/>
        <v>16993.247513228234</v>
      </c>
      <c r="K4738" s="122">
        <f t="shared" si="443"/>
        <v>1.1263803240505696</v>
      </c>
      <c r="M4738" s="39" t="s">
        <v>1800</v>
      </c>
      <c r="N4738" s="3">
        <v>15086.598327746809</v>
      </c>
      <c r="O4738" s="3">
        <v>16993.24609375</v>
      </c>
      <c r="P4738" s="110">
        <v>1.1263802051544189</v>
      </c>
    </row>
    <row r="4739" spans="2:16" x14ac:dyDescent="0.2">
      <c r="B4739" s="102" t="s">
        <v>1799</v>
      </c>
      <c r="C4739" s="119">
        <v>6360.0880102040346</v>
      </c>
      <c r="D4739" s="125">
        <v>0.93120446967531378</v>
      </c>
      <c r="E4739" s="119">
        <f t="shared" si="438"/>
        <v>5922.5423826303695</v>
      </c>
      <c r="F4739" s="121">
        <f t="shared" si="439"/>
        <v>6068.2296532151677</v>
      </c>
      <c r="G4739" s="110">
        <f t="shared" si="440"/>
        <v>0.95411095624453413</v>
      </c>
      <c r="H4739" s="130">
        <v>1.0410442796432504</v>
      </c>
      <c r="I4739" s="128">
        <f t="shared" si="441"/>
        <v>6317.2957680411955</v>
      </c>
      <c r="J4739" s="3">
        <f t="shared" si="442"/>
        <v>6364.1925220411858</v>
      </c>
      <c r="K4739" s="122">
        <f t="shared" si="443"/>
        <v>1.0006453545659377</v>
      </c>
      <c r="M4739" s="39" t="s">
        <v>1799</v>
      </c>
      <c r="N4739" s="3">
        <v>6360.0880102040346</v>
      </c>
      <c r="O4739" s="3">
        <v>6364.1923828125</v>
      </c>
      <c r="P4739" s="110">
        <v>1.0006452798843384</v>
      </c>
    </row>
    <row r="4740" spans="2:16" x14ac:dyDescent="0.2">
      <c r="B4740" s="102" t="s">
        <v>1798</v>
      </c>
      <c r="C4740" s="119">
        <v>7213.5267692273928</v>
      </c>
      <c r="D4740" s="125">
        <v>0.92428454708823771</v>
      </c>
      <c r="E4740" s="119">
        <f t="shared" si="438"/>
        <v>6667.3513228042193</v>
      </c>
      <c r="F4740" s="121">
        <f t="shared" si="439"/>
        <v>6831.3599787993307</v>
      </c>
      <c r="G4740" s="110">
        <f t="shared" si="440"/>
        <v>0.94702081205848299</v>
      </c>
      <c r="H4740" s="130">
        <v>1.290912500050327</v>
      </c>
      <c r="I4740" s="128">
        <f t="shared" si="441"/>
        <v>8818.6879889755928</v>
      </c>
      <c r="J4740" s="3">
        <f t="shared" si="442"/>
        <v>8884.1539504260418</v>
      </c>
      <c r="K4740" s="122">
        <f t="shared" si="443"/>
        <v>1.2315964485396347</v>
      </c>
      <c r="M4740" s="39" t="s">
        <v>1798</v>
      </c>
      <c r="N4740" s="3">
        <v>7213.5267692273928</v>
      </c>
      <c r="O4740" s="3">
        <v>8884.154296875</v>
      </c>
      <c r="P4740" s="110">
        <v>1.2315964698791504</v>
      </c>
    </row>
    <row r="4741" spans="2:16" x14ac:dyDescent="0.2">
      <c r="B4741" s="102" t="s">
        <v>1797</v>
      </c>
      <c r="C4741" s="119">
        <v>6429.3145222918665</v>
      </c>
      <c r="D4741" s="125">
        <v>1.2173549776945194</v>
      </c>
      <c r="E4741" s="119">
        <f t="shared" ref="E4741:E4804" si="444">D4741*C4741</f>
        <v>7826.7580368756644</v>
      </c>
      <c r="F4741" s="121">
        <f t="shared" ref="F4741:F4804" si="445">E4741/$E$2*$C$2</f>
        <v>8019.2866744526955</v>
      </c>
      <c r="G4741" s="110">
        <f t="shared" ref="G4741:G4804" si="446">F4741/C4741</f>
        <v>1.2473004154094562</v>
      </c>
      <c r="H4741" s="130">
        <v>0.90010296481035135</v>
      </c>
      <c r="I4741" s="128">
        <f t="shared" ref="I4741:I4804" si="447">C4741*H4741*G4741</f>
        <v>7218.1837113390138</v>
      </c>
      <c r="J4741" s="3">
        <f t="shared" ref="J4741:J4804" si="448">I4741/$I$2*$C$2</f>
        <v>7271.7682510323912</v>
      </c>
      <c r="K4741" s="122">
        <f t="shared" ref="K4741:K4804" si="449">J4741/C4741</f>
        <v>1.1310332113663983</v>
      </c>
      <c r="M4741" s="39" t="s">
        <v>1797</v>
      </c>
      <c r="N4741" s="3">
        <v>6429.3145222918665</v>
      </c>
      <c r="O4741" s="3">
        <v>7271.76806640625</v>
      </c>
      <c r="P4741" s="110">
        <v>1.131033182144165</v>
      </c>
    </row>
    <row r="4742" spans="2:16" x14ac:dyDescent="0.2">
      <c r="B4742" s="102" t="s">
        <v>1796</v>
      </c>
      <c r="C4742" s="119">
        <v>7709.1390147851944</v>
      </c>
      <c r="D4742" s="125">
        <v>0.97967315351795403</v>
      </c>
      <c r="E4742" s="119">
        <f t="shared" si="444"/>
        <v>7552.4365295229045</v>
      </c>
      <c r="F4742" s="121">
        <f t="shared" si="445"/>
        <v>7738.2171948463065</v>
      </c>
      <c r="G4742" s="110">
        <f t="shared" si="446"/>
        <v>1.0037719101971496</v>
      </c>
      <c r="H4742" s="130">
        <v>1.309182072300854</v>
      </c>
      <c r="I4742" s="128">
        <f t="shared" si="447"/>
        <v>10130.735223062989</v>
      </c>
      <c r="J4742" s="3">
        <f t="shared" si="448"/>
        <v>10205.941231304447</v>
      </c>
      <c r="K4742" s="122">
        <f t="shared" si="449"/>
        <v>1.3238756249862258</v>
      </c>
      <c r="M4742" s="39" t="s">
        <v>1796</v>
      </c>
      <c r="N4742" s="3">
        <v>7709.1390147851944</v>
      </c>
      <c r="O4742" s="3">
        <v>10205.9423828125</v>
      </c>
      <c r="P4742" s="110">
        <v>1.3238757848739624</v>
      </c>
    </row>
    <row r="4743" spans="2:16" x14ac:dyDescent="0.2">
      <c r="B4743" s="102" t="s">
        <v>1795</v>
      </c>
      <c r="C4743" s="119">
        <v>4074.8205928650696</v>
      </c>
      <c r="D4743" s="125">
        <v>0.98464838291377044</v>
      </c>
      <c r="E4743" s="119">
        <f t="shared" si="444"/>
        <v>4012.2655074283221</v>
      </c>
      <c r="F4743" s="121">
        <f t="shared" si="445"/>
        <v>4110.9623124276568</v>
      </c>
      <c r="G4743" s="110">
        <f t="shared" si="446"/>
        <v>1.008869524127239</v>
      </c>
      <c r="H4743" s="130">
        <v>1.2635895585836721</v>
      </c>
      <c r="I4743" s="128">
        <f t="shared" si="447"/>
        <v>5194.5690537145747</v>
      </c>
      <c r="J4743" s="3">
        <f t="shared" si="448"/>
        <v>5233.1311910582808</v>
      </c>
      <c r="K4743" s="122">
        <f t="shared" si="449"/>
        <v>1.2842605144926846</v>
      </c>
      <c r="M4743" s="39" t="s">
        <v>1795</v>
      </c>
      <c r="N4743" s="3">
        <v>4074.8205928650696</v>
      </c>
      <c r="O4743" s="3">
        <v>5233.130859375</v>
      </c>
      <c r="P4743" s="110">
        <v>1.2842603921890259</v>
      </c>
    </row>
    <row r="4744" spans="2:16" x14ac:dyDescent="0.2">
      <c r="B4744" s="102" t="s">
        <v>1794</v>
      </c>
      <c r="C4744" s="119">
        <v>9559.8633263064894</v>
      </c>
      <c r="D4744" s="125">
        <v>0.91198880632981338</v>
      </c>
      <c r="E4744" s="119">
        <f t="shared" si="444"/>
        <v>8718.4883436344153</v>
      </c>
      <c r="F4744" s="121">
        <f t="shared" si="445"/>
        <v>8932.9524518415001</v>
      </c>
      <c r="G4744" s="110">
        <f t="shared" si="446"/>
        <v>0.93442261117479808</v>
      </c>
      <c r="H4744" s="130">
        <v>1.1359035224115988</v>
      </c>
      <c r="I4744" s="128">
        <f t="shared" si="447"/>
        <v>10146.972155582087</v>
      </c>
      <c r="J4744" s="3">
        <f t="shared" si="448"/>
        <v>10222.298699485957</v>
      </c>
      <c r="K4744" s="122">
        <f t="shared" si="449"/>
        <v>1.0692933936991129</v>
      </c>
      <c r="M4744" s="39" t="s">
        <v>1794</v>
      </c>
      <c r="N4744" s="3">
        <v>9559.8633263064894</v>
      </c>
      <c r="O4744" s="3">
        <v>10222.2978515625</v>
      </c>
      <c r="P4744" s="110">
        <v>1.0692932605743408</v>
      </c>
    </row>
    <row r="4745" spans="2:16" x14ac:dyDescent="0.2">
      <c r="B4745" s="102" t="s">
        <v>1793</v>
      </c>
      <c r="C4745" s="119">
        <v>6279.5080430857597</v>
      </c>
      <c r="D4745" s="125">
        <v>0.9402308345254925</v>
      </c>
      <c r="E4745" s="119">
        <f t="shared" si="444"/>
        <v>5904.1870877600659</v>
      </c>
      <c r="F4745" s="121">
        <f t="shared" si="445"/>
        <v>6049.4228406287093</v>
      </c>
      <c r="G4745" s="110">
        <f t="shared" si="446"/>
        <v>0.96335935858695287</v>
      </c>
      <c r="H4745" s="130">
        <v>1.1098454367260955</v>
      </c>
      <c r="I4745" s="128">
        <f t="shared" si="447"/>
        <v>6713.9243344983861</v>
      </c>
      <c r="J4745" s="3">
        <f t="shared" si="448"/>
        <v>6763.765480053481</v>
      </c>
      <c r="K4745" s="122">
        <f t="shared" si="449"/>
        <v>1.0771170979709035</v>
      </c>
      <c r="M4745" s="39" t="s">
        <v>1793</v>
      </c>
      <c r="N4745" s="3">
        <v>6279.5080430857597</v>
      </c>
      <c r="O4745" s="3">
        <v>6763.765625</v>
      </c>
      <c r="P4745" s="110">
        <v>1.0771170854568481</v>
      </c>
    </row>
    <row r="4746" spans="2:16" x14ac:dyDescent="0.2">
      <c r="B4746" s="102" t="s">
        <v>1792</v>
      </c>
      <c r="C4746" s="119">
        <v>4710.938291882263</v>
      </c>
      <c r="D4746" s="125">
        <v>0.95560624069665123</v>
      </c>
      <c r="E4746" s="119">
        <f t="shared" si="444"/>
        <v>4501.8020312595127</v>
      </c>
      <c r="F4746" s="121">
        <f t="shared" si="445"/>
        <v>4612.5408336648434</v>
      </c>
      <c r="G4746" s="110">
        <f t="shared" si="446"/>
        <v>0.97911298087114096</v>
      </c>
      <c r="H4746" s="130">
        <v>1.2428682113399636</v>
      </c>
      <c r="I4746" s="128">
        <f t="shared" si="447"/>
        <v>5732.7803756695685</v>
      </c>
      <c r="J4746" s="3">
        <f t="shared" si="448"/>
        <v>5775.337951076096</v>
      </c>
      <c r="K4746" s="122">
        <f t="shared" si="449"/>
        <v>1.225942178233999</v>
      </c>
      <c r="M4746" s="39" t="s">
        <v>1792</v>
      </c>
      <c r="N4746" s="3">
        <v>4710.938291882263</v>
      </c>
      <c r="O4746" s="3">
        <v>5775.337890625</v>
      </c>
      <c r="P4746" s="110">
        <v>1.2259421348571777</v>
      </c>
    </row>
    <row r="4747" spans="2:16" x14ac:dyDescent="0.2">
      <c r="B4747" s="102" t="s">
        <v>1791</v>
      </c>
      <c r="C4747" s="119">
        <v>13785.979655697765</v>
      </c>
      <c r="D4747" s="125">
        <v>0.86859930310874589</v>
      </c>
      <c r="E4747" s="119">
        <f t="shared" si="444"/>
        <v>11974.492321610427</v>
      </c>
      <c r="F4747" s="121">
        <f t="shared" si="445"/>
        <v>12269.050129772409</v>
      </c>
      <c r="G4747" s="110">
        <f t="shared" si="446"/>
        <v>0.88996577945054445</v>
      </c>
      <c r="H4747" s="130">
        <v>1.0414010256323061</v>
      </c>
      <c r="I4747" s="128">
        <f t="shared" si="447"/>
        <v>12777.001388679166</v>
      </c>
      <c r="J4747" s="3">
        <f t="shared" si="448"/>
        <v>12871.852083182619</v>
      </c>
      <c r="K4747" s="122">
        <f t="shared" si="449"/>
        <v>0.93369150431486847</v>
      </c>
      <c r="M4747" s="39" t="s">
        <v>1791</v>
      </c>
      <c r="N4747" s="3">
        <v>13785.979655697765</v>
      </c>
      <c r="O4747" s="3">
        <v>12871.8515625</v>
      </c>
      <c r="P4747" s="110">
        <v>0.93369144201278687</v>
      </c>
    </row>
    <row r="4748" spans="2:16" x14ac:dyDescent="0.2">
      <c r="B4748" s="102" t="s">
        <v>1790</v>
      </c>
      <c r="C4748" s="119">
        <v>6341.9293066658111</v>
      </c>
      <c r="D4748" s="125">
        <v>0.97769626106407714</v>
      </c>
      <c r="E4748" s="119">
        <f t="shared" si="444"/>
        <v>6200.4805710598584</v>
      </c>
      <c r="F4748" s="121">
        <f t="shared" si="445"/>
        <v>6353.0047798120104</v>
      </c>
      <c r="G4748" s="110">
        <f t="shared" si="446"/>
        <v>1.0017463886162461</v>
      </c>
      <c r="H4748" s="130">
        <v>0.84221526755277842</v>
      </c>
      <c r="I4748" s="128">
        <f t="shared" si="447"/>
        <v>5350.5976203934515</v>
      </c>
      <c r="J4748" s="3">
        <f t="shared" si="448"/>
        <v>5390.3180434304641</v>
      </c>
      <c r="K4748" s="122">
        <f t="shared" si="449"/>
        <v>0.84994924774151348</v>
      </c>
      <c r="M4748" s="39" t="s">
        <v>1790</v>
      </c>
      <c r="N4748" s="3">
        <v>6341.9293066658111</v>
      </c>
      <c r="O4748" s="3">
        <v>5390.31884765625</v>
      </c>
      <c r="P4748" s="110">
        <v>0.84994935989379883</v>
      </c>
    </row>
    <row r="4749" spans="2:16" x14ac:dyDescent="0.2">
      <c r="B4749" s="102" t="s">
        <v>1789</v>
      </c>
      <c r="C4749" s="119">
        <v>3478.2574245138567</v>
      </c>
      <c r="D4749" s="125">
        <v>0.96575027685113912</v>
      </c>
      <c r="E4749" s="119">
        <f t="shared" si="444"/>
        <v>3359.1280706837874</v>
      </c>
      <c r="F4749" s="121">
        <f t="shared" si="445"/>
        <v>3441.7584966977843</v>
      </c>
      <c r="G4749" s="110">
        <f t="shared" si="446"/>
        <v>0.98950654785961578</v>
      </c>
      <c r="H4749" s="130">
        <v>1.3133371366842617</v>
      </c>
      <c r="I4749" s="128">
        <f t="shared" si="447"/>
        <v>4520.1892492117977</v>
      </c>
      <c r="J4749" s="3">
        <f t="shared" si="448"/>
        <v>4553.7450951049241</v>
      </c>
      <c r="K4749" s="122">
        <f t="shared" si="449"/>
        <v>1.3092030115457554</v>
      </c>
      <c r="M4749" s="39" t="s">
        <v>1789</v>
      </c>
      <c r="N4749" s="3">
        <v>3478.2574245138567</v>
      </c>
      <c r="O4749" s="3">
        <v>4553.74462890625</v>
      </c>
      <c r="P4749" s="110">
        <v>1.3092029094696045</v>
      </c>
    </row>
    <row r="4750" spans="2:16" x14ac:dyDescent="0.2">
      <c r="B4750" s="102" t="s">
        <v>1788</v>
      </c>
      <c r="C4750" s="119">
        <v>13688.645843473654</v>
      </c>
      <c r="D4750" s="125">
        <v>0.84647858392166886</v>
      </c>
      <c r="E4750" s="119">
        <f t="shared" si="444"/>
        <v>11587.145549388817</v>
      </c>
      <c r="F4750" s="121">
        <f t="shared" si="445"/>
        <v>11872.175102560122</v>
      </c>
      <c r="G4750" s="110">
        <f t="shared" si="446"/>
        <v>0.86730091773251827</v>
      </c>
      <c r="H4750" s="130">
        <v>1.1296295852452281</v>
      </c>
      <c r="I4750" s="128">
        <f t="shared" si="447"/>
        <v>13411.160237063714</v>
      </c>
      <c r="J4750" s="3">
        <f t="shared" si="448"/>
        <v>13510.718640783514</v>
      </c>
      <c r="K4750" s="122">
        <f t="shared" si="449"/>
        <v>0.98700184045049488</v>
      </c>
      <c r="M4750" s="39" t="s">
        <v>1788</v>
      </c>
      <c r="N4750" s="3">
        <v>13688.645843473654</v>
      </c>
      <c r="O4750" s="3">
        <v>13510.7197265625</v>
      </c>
      <c r="P4750" s="110">
        <v>0.98700189590454102</v>
      </c>
    </row>
    <row r="4751" spans="2:16" x14ac:dyDescent="0.2">
      <c r="B4751" s="102" t="s">
        <v>1787</v>
      </c>
      <c r="C4751" s="119">
        <v>8412.3826579233701</v>
      </c>
      <c r="D4751" s="125">
        <v>0.90850786401155847</v>
      </c>
      <c r="E4751" s="119">
        <f t="shared" si="444"/>
        <v>7642.7157997978384</v>
      </c>
      <c r="F4751" s="121">
        <f t="shared" si="445"/>
        <v>7830.7172243200803</v>
      </c>
      <c r="G4751" s="110">
        <f t="shared" si="446"/>
        <v>0.93085604194960903</v>
      </c>
      <c r="H4751" s="130">
        <v>1.154604983774733</v>
      </c>
      <c r="I4751" s="128">
        <f t="shared" si="447"/>
        <v>9041.3851337306078</v>
      </c>
      <c r="J4751" s="3">
        <f t="shared" si="448"/>
        <v>9108.5042983232779</v>
      </c>
      <c r="K4751" s="122">
        <f t="shared" si="449"/>
        <v>1.0827496404653267</v>
      </c>
      <c r="M4751" s="39" t="s">
        <v>1787</v>
      </c>
      <c r="N4751" s="3">
        <v>8412.3826579233701</v>
      </c>
      <c r="O4751" s="3">
        <v>9108.50390625</v>
      </c>
      <c r="P4751" s="110">
        <v>1.082749605178833</v>
      </c>
    </row>
    <row r="4752" spans="2:16" x14ac:dyDescent="0.2">
      <c r="B4752" s="102" t="s">
        <v>1786</v>
      </c>
      <c r="C4752" s="119">
        <v>2367.5396975093613</v>
      </c>
      <c r="D4752" s="125">
        <v>0.89920536240442839</v>
      </c>
      <c r="E4752" s="119">
        <f t="shared" si="444"/>
        <v>2128.9043917057761</v>
      </c>
      <c r="F4752" s="121">
        <f t="shared" si="445"/>
        <v>2181.2728257541717</v>
      </c>
      <c r="G4752" s="110">
        <f t="shared" si="446"/>
        <v>0.92132471022507401</v>
      </c>
      <c r="H4752" s="130">
        <v>1.4388943703342583</v>
      </c>
      <c r="I4752" s="128">
        <f t="shared" si="447"/>
        <v>3138.621189140777</v>
      </c>
      <c r="J4752" s="3">
        <f t="shared" si="448"/>
        <v>3161.9208969921847</v>
      </c>
      <c r="K4752" s="122">
        <f t="shared" si="449"/>
        <v>1.3355302554455615</v>
      </c>
      <c r="M4752" s="39" t="s">
        <v>1786</v>
      </c>
      <c r="N4752" s="3">
        <v>2367.5396975093613</v>
      </c>
      <c r="O4752" s="3">
        <v>3161.921142578125</v>
      </c>
      <c r="P4752" s="110">
        <v>1.3355304002761841</v>
      </c>
    </row>
    <row r="4753" spans="2:16" x14ac:dyDescent="0.2">
      <c r="B4753" s="102" t="s">
        <v>1785</v>
      </c>
      <c r="C4753" s="119">
        <v>5128.380532812791</v>
      </c>
      <c r="D4753" s="125">
        <v>0.96104660728807922</v>
      </c>
      <c r="E4753" s="119">
        <f t="shared" si="444"/>
        <v>4928.6127119419652</v>
      </c>
      <c r="F4753" s="121">
        <f t="shared" si="445"/>
        <v>5049.8505330301223</v>
      </c>
      <c r="G4753" s="110">
        <f t="shared" si="446"/>
        <v>0.98468717380073256</v>
      </c>
      <c r="H4753" s="130">
        <v>1.0646495906421132</v>
      </c>
      <c r="I4753" s="128">
        <f t="shared" si="447"/>
        <v>5376.3213027943766</v>
      </c>
      <c r="J4753" s="3">
        <f t="shared" si="448"/>
        <v>5416.2326868453774</v>
      </c>
      <c r="K4753" s="122">
        <f t="shared" si="449"/>
        <v>1.056129250197178</v>
      </c>
      <c r="M4753" s="39" t="s">
        <v>1785</v>
      </c>
      <c r="N4753" s="3">
        <v>5128.380532812791</v>
      </c>
      <c r="O4753" s="3">
        <v>5416.23291015625</v>
      </c>
      <c r="P4753" s="110">
        <v>1.0561293363571167</v>
      </c>
    </row>
    <row r="4754" spans="2:16" x14ac:dyDescent="0.2">
      <c r="B4754" s="102" t="s">
        <v>1784</v>
      </c>
      <c r="C4754" s="119">
        <v>7064.9382087535123</v>
      </c>
      <c r="D4754" s="125">
        <v>1.1397485622866745</v>
      </c>
      <c r="E4754" s="119">
        <f t="shared" si="444"/>
        <v>8052.2531660710092</v>
      </c>
      <c r="F4754" s="121">
        <f t="shared" si="445"/>
        <v>8250.3287069507478</v>
      </c>
      <c r="G4754" s="110">
        <f t="shared" si="446"/>
        <v>1.1677849774720646</v>
      </c>
      <c r="H4754" s="130">
        <v>0.99090814704265906</v>
      </c>
      <c r="I4754" s="128">
        <f t="shared" si="447"/>
        <v>8175.3179314974232</v>
      </c>
      <c r="J4754" s="3">
        <f t="shared" si="448"/>
        <v>8236.0078038704614</v>
      </c>
      <c r="K4754" s="122">
        <f t="shared" si="449"/>
        <v>1.1657579387836663</v>
      </c>
      <c r="M4754" s="39" t="s">
        <v>1784</v>
      </c>
      <c r="N4754" s="3">
        <v>7064.9382087535123</v>
      </c>
      <c r="O4754" s="3">
        <v>8236.0078125</v>
      </c>
      <c r="P4754" s="110">
        <v>1.1657578945159912</v>
      </c>
    </row>
    <row r="4755" spans="2:16" x14ac:dyDescent="0.2">
      <c r="B4755" s="102" t="s">
        <v>1783</v>
      </c>
      <c r="C4755" s="119">
        <v>3063.6221499961416</v>
      </c>
      <c r="D4755" s="125">
        <v>0.71440456668726904</v>
      </c>
      <c r="E4755" s="119">
        <f t="shared" si="444"/>
        <v>2188.6656545615133</v>
      </c>
      <c r="F4755" s="121">
        <f t="shared" si="445"/>
        <v>2242.504142297948</v>
      </c>
      <c r="G4755" s="110">
        <f t="shared" si="446"/>
        <v>0.73197804184199811</v>
      </c>
      <c r="H4755" s="130">
        <v>1.483576480569671</v>
      </c>
      <c r="I4755" s="128">
        <f t="shared" si="447"/>
        <v>3326.9264030932982</v>
      </c>
      <c r="J4755" s="3">
        <f t="shared" si="448"/>
        <v>3351.6240039071222</v>
      </c>
      <c r="K4755" s="122">
        <f t="shared" si="449"/>
        <v>1.0940069759945243</v>
      </c>
      <c r="M4755" s="39" t="s">
        <v>1783</v>
      </c>
      <c r="N4755" s="3">
        <v>3063.6221499961416</v>
      </c>
      <c r="O4755" s="3">
        <v>3351.6240234375</v>
      </c>
      <c r="P4755" s="110">
        <v>1.0940070152282715</v>
      </c>
    </row>
    <row r="4756" spans="2:16" x14ac:dyDescent="0.2">
      <c r="B4756" s="102" t="s">
        <v>1782</v>
      </c>
      <c r="C4756" s="119">
        <v>12061.687234783825</v>
      </c>
      <c r="D4756" s="125">
        <v>0.97344720983691535</v>
      </c>
      <c r="E4756" s="119">
        <f t="shared" si="444"/>
        <v>11741.415784625853</v>
      </c>
      <c r="F4756" s="121">
        <f t="shared" si="445"/>
        <v>12030.240196162389</v>
      </c>
      <c r="G4756" s="110">
        <f t="shared" si="446"/>
        <v>0.99739281594611839</v>
      </c>
      <c r="H4756" s="130">
        <v>1.0772873166877459</v>
      </c>
      <c r="I4756" s="128">
        <f t="shared" si="447"/>
        <v>12960.025180032842</v>
      </c>
      <c r="J4756" s="3">
        <f t="shared" si="448"/>
        <v>13056.234560599829</v>
      </c>
      <c r="K4756" s="122">
        <f t="shared" si="449"/>
        <v>1.0824550750203421</v>
      </c>
      <c r="M4756" s="39" t="s">
        <v>1782</v>
      </c>
      <c r="N4756" s="3">
        <v>12061.687234783825</v>
      </c>
      <c r="O4756" s="3">
        <v>13056.234375</v>
      </c>
      <c r="P4756" s="110">
        <v>1.082455039024353</v>
      </c>
    </row>
    <row r="4757" spans="2:16" x14ac:dyDescent="0.2">
      <c r="B4757" s="102" t="s">
        <v>1781</v>
      </c>
      <c r="C4757" s="119">
        <v>10138.438059015783</v>
      </c>
      <c r="D4757" s="125">
        <v>1.0779522496048799</v>
      </c>
      <c r="E4757" s="119">
        <f t="shared" si="444"/>
        <v>10928.752113195796</v>
      </c>
      <c r="F4757" s="121">
        <f t="shared" si="445"/>
        <v>11197.585996248939</v>
      </c>
      <c r="G4757" s="110">
        <f t="shared" si="446"/>
        <v>1.1044685513752575</v>
      </c>
      <c r="H4757" s="130">
        <v>1.2845893134593711</v>
      </c>
      <c r="I4757" s="128">
        <f t="shared" si="447"/>
        <v>14384.299307323692</v>
      </c>
      <c r="J4757" s="3">
        <f t="shared" si="448"/>
        <v>14491.081856510393</v>
      </c>
      <c r="K4757" s="122">
        <f t="shared" si="449"/>
        <v>1.4293209439321815</v>
      </c>
      <c r="M4757" s="39" t="s">
        <v>1781</v>
      </c>
      <c r="N4757" s="3">
        <v>10138.438059015783</v>
      </c>
      <c r="O4757" s="3">
        <v>14491.08203125</v>
      </c>
      <c r="P4757" s="110">
        <v>1.4293209314346313</v>
      </c>
    </row>
    <row r="4758" spans="2:16" x14ac:dyDescent="0.2">
      <c r="B4758" s="102" t="s">
        <v>1780</v>
      </c>
      <c r="C4758" s="119">
        <v>5143.0407426797237</v>
      </c>
      <c r="D4758" s="125">
        <v>1.0801501274079139</v>
      </c>
      <c r="E4758" s="119">
        <f t="shared" si="444"/>
        <v>5555.2561134695961</v>
      </c>
      <c r="F4758" s="121">
        <f t="shared" si="445"/>
        <v>5691.9085928076092</v>
      </c>
      <c r="G4758" s="110">
        <f t="shared" si="446"/>
        <v>1.1067204942735693</v>
      </c>
      <c r="H4758" s="130">
        <v>1.1486479635396605</v>
      </c>
      <c r="I4758" s="128">
        <f t="shared" si="447"/>
        <v>6537.9992137823547</v>
      </c>
      <c r="J4758" s="3">
        <f t="shared" si="448"/>
        <v>6586.5343706024632</v>
      </c>
      <c r="K4758" s="122">
        <f t="shared" si="449"/>
        <v>1.2806692966563247</v>
      </c>
      <c r="M4758" s="39" t="s">
        <v>1780</v>
      </c>
      <c r="N4758" s="3">
        <v>5143.0407426797237</v>
      </c>
      <c r="O4758" s="3">
        <v>6586.53466796875</v>
      </c>
      <c r="P4758" s="110">
        <v>1.2806693315505981</v>
      </c>
    </row>
    <row r="4759" spans="2:16" x14ac:dyDescent="0.2">
      <c r="B4759" s="102" t="s">
        <v>1779</v>
      </c>
      <c r="C4759" s="119">
        <v>29763.274756295152</v>
      </c>
      <c r="D4759" s="125">
        <v>0.87073185112145068</v>
      </c>
      <c r="E4759" s="119">
        <f t="shared" si="444"/>
        <v>25915.831323985221</v>
      </c>
      <c r="F4759" s="121">
        <f t="shared" si="445"/>
        <v>26553.328953651922</v>
      </c>
      <c r="G4759" s="110">
        <f t="shared" si="446"/>
        <v>0.89215078552590044</v>
      </c>
      <c r="H4759" s="130">
        <v>1.1717668289534835</v>
      </c>
      <c r="I4759" s="128">
        <f t="shared" si="447"/>
        <v>31114.310066179434</v>
      </c>
      <c r="J4759" s="3">
        <f t="shared" si="448"/>
        <v>31345.288668200072</v>
      </c>
      <c r="K4759" s="122">
        <f t="shared" si="449"/>
        <v>1.0531532207009684</v>
      </c>
      <c r="M4759" s="39" t="s">
        <v>1779</v>
      </c>
      <c r="N4759" s="3">
        <v>29763.274756295152</v>
      </c>
      <c r="O4759" s="3">
        <v>31345.287109375</v>
      </c>
      <c r="P4759" s="110">
        <v>1.0531531572341919</v>
      </c>
    </row>
    <row r="4760" spans="2:16" x14ac:dyDescent="0.2">
      <c r="B4760" s="102" t="s">
        <v>1778</v>
      </c>
      <c r="C4760" s="119">
        <v>7455.1560876108324</v>
      </c>
      <c r="D4760" s="125">
        <v>0.99050562325214497</v>
      </c>
      <c r="E4760" s="119">
        <f t="shared" si="444"/>
        <v>7384.3740270009903</v>
      </c>
      <c r="F4760" s="121">
        <f t="shared" si="445"/>
        <v>7566.0205611188694</v>
      </c>
      <c r="G4760" s="110">
        <f t="shared" si="446"/>
        <v>1.0148708453860911</v>
      </c>
      <c r="H4760" s="130">
        <v>0.99171403340230391</v>
      </c>
      <c r="I4760" s="128">
        <f t="shared" si="447"/>
        <v>7503.3287674719559</v>
      </c>
      <c r="J4760" s="3">
        <f t="shared" si="448"/>
        <v>7559.0300954308805</v>
      </c>
      <c r="K4760" s="122">
        <f t="shared" si="449"/>
        <v>1.0139331767972863</v>
      </c>
      <c r="M4760" s="39" t="s">
        <v>1778</v>
      </c>
      <c r="N4760" s="3">
        <v>7455.1560876108324</v>
      </c>
      <c r="O4760" s="3">
        <v>7559.029296875</v>
      </c>
      <c r="P4760" s="110">
        <v>1.0139330625534058</v>
      </c>
    </row>
    <row r="4761" spans="2:16" x14ac:dyDescent="0.2">
      <c r="B4761" s="102" t="s">
        <v>1777</v>
      </c>
      <c r="C4761" s="119">
        <v>10808.57817945691</v>
      </c>
      <c r="D4761" s="125">
        <v>0.84745880544130892</v>
      </c>
      <c r="E4761" s="119">
        <f t="shared" si="444"/>
        <v>9159.8247524815506</v>
      </c>
      <c r="F4761" s="121">
        <f t="shared" si="445"/>
        <v>9385.1451944488126</v>
      </c>
      <c r="G4761" s="110">
        <f t="shared" si="446"/>
        <v>0.86830525149797089</v>
      </c>
      <c r="H4761" s="130">
        <v>1.3026735239858906</v>
      </c>
      <c r="I4761" s="128">
        <f t="shared" si="447"/>
        <v>12225.780163571882</v>
      </c>
      <c r="J4761" s="3">
        <f t="shared" si="448"/>
        <v>12316.538840360381</v>
      </c>
      <c r="K4761" s="122">
        <f t="shared" si="449"/>
        <v>1.1395151735840283</v>
      </c>
      <c r="M4761" s="39" t="s">
        <v>1777</v>
      </c>
      <c r="N4761" s="3">
        <v>10808.57817945691</v>
      </c>
      <c r="O4761" s="3">
        <v>12316.5390625</v>
      </c>
      <c r="P4761" s="110">
        <v>1.1395151615142822</v>
      </c>
    </row>
    <row r="4762" spans="2:16" x14ac:dyDescent="0.2">
      <c r="B4762" s="102" t="s">
        <v>1776</v>
      </c>
      <c r="C4762" s="119">
        <v>10676.34189169966</v>
      </c>
      <c r="D4762" s="125">
        <v>1.0851770664193996</v>
      </c>
      <c r="E4762" s="119">
        <f t="shared" si="444"/>
        <v>11585.72137412518</v>
      </c>
      <c r="F4762" s="121">
        <f t="shared" si="445"/>
        <v>11870.715894333682</v>
      </c>
      <c r="G4762" s="110">
        <f t="shared" si="446"/>
        <v>1.1118710898123814</v>
      </c>
      <c r="H4762" s="130">
        <v>0.82873426360831748</v>
      </c>
      <c r="I4762" s="128">
        <f t="shared" si="447"/>
        <v>9837.6689951941735</v>
      </c>
      <c r="J4762" s="3">
        <f t="shared" si="448"/>
        <v>9910.6994119644187</v>
      </c>
      <c r="K4762" s="122">
        <f t="shared" si="449"/>
        <v>0.92828606581712303</v>
      </c>
      <c r="M4762" s="39" t="s">
        <v>1776</v>
      </c>
      <c r="N4762" s="3">
        <v>10676.34189169966</v>
      </c>
      <c r="O4762" s="3">
        <v>9910.69921875</v>
      </c>
      <c r="P4762" s="110">
        <v>0.92828607559204102</v>
      </c>
    </row>
    <row r="4763" spans="2:16" x14ac:dyDescent="0.2">
      <c r="B4763" s="102" t="s">
        <v>1775</v>
      </c>
      <c r="C4763" s="119">
        <v>8065.6680285401872</v>
      </c>
      <c r="D4763" s="125">
        <v>0.89048515484700186</v>
      </c>
      <c r="E4763" s="119">
        <f t="shared" si="444"/>
        <v>7182.3576433391208</v>
      </c>
      <c r="F4763" s="121">
        <f t="shared" si="445"/>
        <v>7359.0348224659019</v>
      </c>
      <c r="G4763" s="110">
        <f t="shared" si="446"/>
        <v>0.91238999626889183</v>
      </c>
      <c r="H4763" s="130">
        <v>1.2443863724087909</v>
      </c>
      <c r="I4763" s="128">
        <f t="shared" si="447"/>
        <v>9157.4826471583146</v>
      </c>
      <c r="J4763" s="3">
        <f t="shared" si="448"/>
        <v>9225.4636673181685</v>
      </c>
      <c r="K4763" s="122">
        <f t="shared" si="449"/>
        <v>1.1437941202977944</v>
      </c>
      <c r="M4763" s="39" t="s">
        <v>1775</v>
      </c>
      <c r="N4763" s="3">
        <v>8065.6680285401872</v>
      </c>
      <c r="O4763" s="3">
        <v>9225.46484375</v>
      </c>
      <c r="P4763" s="110">
        <v>1.1437942981719971</v>
      </c>
    </row>
    <row r="4764" spans="2:16" x14ac:dyDescent="0.2">
      <c r="B4764" s="102" t="s">
        <v>1774</v>
      </c>
      <c r="C4764" s="119">
        <v>8044.5081858151725</v>
      </c>
      <c r="D4764" s="125">
        <v>0.95260248260993063</v>
      </c>
      <c r="E4764" s="119">
        <f t="shared" si="444"/>
        <v>7663.2184691834427</v>
      </c>
      <c r="F4764" s="121">
        <f t="shared" si="445"/>
        <v>7851.7242341982492</v>
      </c>
      <c r="G4764" s="110">
        <f t="shared" si="446"/>
        <v>0.97603533402366871</v>
      </c>
      <c r="H4764" s="130">
        <v>1.1836122245253082</v>
      </c>
      <c r="I4764" s="128">
        <f t="shared" si="447"/>
        <v>9293.3967871986624</v>
      </c>
      <c r="J4764" s="3">
        <f t="shared" si="448"/>
        <v>9362.3867726222361</v>
      </c>
      <c r="K4764" s="122">
        <f t="shared" si="449"/>
        <v>1.1638233881259354</v>
      </c>
      <c r="M4764" s="39" t="s">
        <v>1774</v>
      </c>
      <c r="N4764" s="3">
        <v>8044.5081858151725</v>
      </c>
      <c r="O4764" s="3">
        <v>9362.3876953125</v>
      </c>
      <c r="P4764" s="110">
        <v>1.1638234853744507</v>
      </c>
    </row>
    <row r="4765" spans="2:16" x14ac:dyDescent="0.2">
      <c r="B4765" s="102" t="s">
        <v>1773</v>
      </c>
      <c r="C4765" s="119">
        <v>4742.101448065001</v>
      </c>
      <c r="D4765" s="125">
        <v>0.85915852437974083</v>
      </c>
      <c r="E4765" s="119">
        <f t="shared" si="444"/>
        <v>4074.2168825785584</v>
      </c>
      <c r="F4765" s="121">
        <f t="shared" si="445"/>
        <v>4174.4376153392341</v>
      </c>
      <c r="G4765" s="110">
        <f t="shared" si="446"/>
        <v>0.8802927691567205</v>
      </c>
      <c r="H4765" s="130">
        <v>1.3602984428582001</v>
      </c>
      <c r="I4765" s="128">
        <f t="shared" si="447"/>
        <v>5678.4809879546574</v>
      </c>
      <c r="J4765" s="3">
        <f t="shared" si="448"/>
        <v>5720.6354692016712</v>
      </c>
      <c r="K4765" s="122">
        <f t="shared" si="449"/>
        <v>1.206350292555626</v>
      </c>
      <c r="M4765" s="39" t="s">
        <v>1773</v>
      </c>
      <c r="N4765" s="3">
        <v>4742.101448065001</v>
      </c>
      <c r="O4765" s="3">
        <v>5720.6357421875</v>
      </c>
      <c r="P4765" s="110">
        <v>1.2063503265380859</v>
      </c>
    </row>
    <row r="4766" spans="2:16" x14ac:dyDescent="0.2">
      <c r="B4766" s="102" t="s">
        <v>1772</v>
      </c>
      <c r="C4766" s="119">
        <v>9399.4471805364719</v>
      </c>
      <c r="D4766" s="125">
        <v>1.0744093128815901</v>
      </c>
      <c r="E4766" s="119">
        <f t="shared" si="444"/>
        <v>10098.853586706991</v>
      </c>
      <c r="F4766" s="121">
        <f t="shared" si="445"/>
        <v>10347.272985004214</v>
      </c>
      <c r="G4766" s="110">
        <f t="shared" si="446"/>
        <v>1.1008384627587902</v>
      </c>
      <c r="H4766" s="130">
        <v>0.93702213810822022</v>
      </c>
      <c r="I4766" s="128">
        <f t="shared" si="447"/>
        <v>9695.6238559980757</v>
      </c>
      <c r="J4766" s="3">
        <f t="shared" si="448"/>
        <v>9767.5997937326119</v>
      </c>
      <c r="K4766" s="122">
        <f t="shared" si="449"/>
        <v>1.0391674750785851</v>
      </c>
      <c r="M4766" s="39" t="s">
        <v>1772</v>
      </c>
      <c r="N4766" s="3">
        <v>9399.4471805364719</v>
      </c>
      <c r="O4766" s="3">
        <v>9767.6005859375</v>
      </c>
      <c r="P4766" s="110">
        <v>1.0391675233840942</v>
      </c>
    </row>
    <row r="4767" spans="2:16" x14ac:dyDescent="0.2">
      <c r="B4767" s="102" t="s">
        <v>1771</v>
      </c>
      <c r="C4767" s="119">
        <v>7464.8094279462512</v>
      </c>
      <c r="D4767" s="125">
        <v>0.88369741484663389</v>
      </c>
      <c r="E4767" s="119">
        <f t="shared" si="444"/>
        <v>6596.6327937988817</v>
      </c>
      <c r="F4767" s="121">
        <f t="shared" si="445"/>
        <v>6758.9018608126162</v>
      </c>
      <c r="G4767" s="110">
        <f t="shared" si="446"/>
        <v>0.90543528619888058</v>
      </c>
      <c r="H4767" s="130">
        <v>1.2204319555739069</v>
      </c>
      <c r="I4767" s="128">
        <f t="shared" si="447"/>
        <v>8248.7798155236596</v>
      </c>
      <c r="J4767" s="3">
        <f t="shared" si="448"/>
        <v>8310.0150357844723</v>
      </c>
      <c r="K4767" s="122">
        <f t="shared" si="449"/>
        <v>1.1132253429905388</v>
      </c>
      <c r="M4767" s="39" t="s">
        <v>1771</v>
      </c>
      <c r="N4767" s="3">
        <v>7464.8094279462512</v>
      </c>
      <c r="O4767" s="3">
        <v>8310.0146484375</v>
      </c>
      <c r="P4767" s="110">
        <v>1.1132253408432007</v>
      </c>
    </row>
    <row r="4768" spans="2:16" x14ac:dyDescent="0.2">
      <c r="B4768" s="102" t="s">
        <v>1770</v>
      </c>
      <c r="C4768" s="119">
        <v>7260.3083094915855</v>
      </c>
      <c r="D4768" s="125">
        <v>0.91382709426823983</v>
      </c>
      <c r="E4768" s="119">
        <f t="shared" si="444"/>
        <v>6634.6664459542517</v>
      </c>
      <c r="F4768" s="121">
        <f t="shared" si="445"/>
        <v>6797.8710941111694</v>
      </c>
      <c r="G4768" s="110">
        <f t="shared" si="446"/>
        <v>0.9363061187393571</v>
      </c>
      <c r="H4768" s="130">
        <v>1.2125608211564078</v>
      </c>
      <c r="I4768" s="128">
        <f t="shared" si="447"/>
        <v>8242.8321559908491</v>
      </c>
      <c r="J4768" s="3">
        <f t="shared" si="448"/>
        <v>8304.0232235103267</v>
      </c>
      <c r="K4768" s="122">
        <f t="shared" si="449"/>
        <v>1.1437562799715084</v>
      </c>
      <c r="M4768" s="39" t="s">
        <v>1770</v>
      </c>
      <c r="N4768" s="3">
        <v>7260.3083094915855</v>
      </c>
      <c r="O4768" s="3">
        <v>8304.0234375</v>
      </c>
      <c r="P4768" s="110">
        <v>1.1437562704086304</v>
      </c>
    </row>
    <row r="4769" spans="2:16" x14ac:dyDescent="0.2">
      <c r="B4769" s="102" t="s">
        <v>1769</v>
      </c>
      <c r="C4769" s="119">
        <v>4442.0157715262822</v>
      </c>
      <c r="D4769" s="125">
        <v>0.8437019331194443</v>
      </c>
      <c r="E4769" s="119">
        <f t="shared" si="444"/>
        <v>3747.7372933837842</v>
      </c>
      <c r="F4769" s="121">
        <f t="shared" si="445"/>
        <v>3839.9270291201201</v>
      </c>
      <c r="G4769" s="110">
        <f t="shared" si="446"/>
        <v>0.86445596472988573</v>
      </c>
      <c r="H4769" s="130">
        <v>1.2878773078536618</v>
      </c>
      <c r="I4769" s="128">
        <f t="shared" si="447"/>
        <v>4945.35488461773</v>
      </c>
      <c r="J4769" s="3">
        <f t="shared" si="448"/>
        <v>4982.066968392538</v>
      </c>
      <c r="K4769" s="122">
        <f t="shared" si="449"/>
        <v>1.1215779557398315</v>
      </c>
      <c r="M4769" s="39" t="s">
        <v>1769</v>
      </c>
      <c r="N4769" s="3">
        <v>4442.0157715262822</v>
      </c>
      <c r="O4769" s="3">
        <v>4982.06640625</v>
      </c>
      <c r="P4769" s="110">
        <v>1.1215778589248657</v>
      </c>
    </row>
    <row r="4770" spans="2:16" x14ac:dyDescent="0.2">
      <c r="B4770" s="102" t="s">
        <v>1768</v>
      </c>
      <c r="C4770" s="119">
        <v>8220.4177968567728</v>
      </c>
      <c r="D4770" s="125">
        <v>0.89568354848769294</v>
      </c>
      <c r="E4770" s="119">
        <f t="shared" si="444"/>
        <v>7362.8929823400576</v>
      </c>
      <c r="F4770" s="121">
        <f t="shared" si="445"/>
        <v>7544.0111091349027</v>
      </c>
      <c r="G4770" s="110">
        <f t="shared" si="446"/>
        <v>0.9177162640102664</v>
      </c>
      <c r="H4770" s="130">
        <v>1.2097200758070303</v>
      </c>
      <c r="I4770" s="128">
        <f t="shared" si="447"/>
        <v>9126.1416908317533</v>
      </c>
      <c r="J4770" s="3">
        <f t="shared" si="448"/>
        <v>9193.8900498699913</v>
      </c>
      <c r="K4770" s="122">
        <f t="shared" si="449"/>
        <v>1.1184212624065706</v>
      </c>
      <c r="M4770" s="39" t="s">
        <v>1768</v>
      </c>
      <c r="N4770" s="3">
        <v>8220.4177968567728</v>
      </c>
      <c r="O4770" s="3">
        <v>9193.8896484375</v>
      </c>
      <c r="P4770" s="110">
        <v>1.118421196937561</v>
      </c>
    </row>
    <row r="4771" spans="2:16" x14ac:dyDescent="0.2">
      <c r="B4771" s="102" t="s">
        <v>1767</v>
      </c>
      <c r="C4771" s="119">
        <v>9905.1994251844844</v>
      </c>
      <c r="D4771" s="125">
        <v>0.88759630149688817</v>
      </c>
      <c r="E4771" s="119">
        <f t="shared" si="444"/>
        <v>8791.8183753828507</v>
      </c>
      <c r="F4771" s="121">
        <f t="shared" si="445"/>
        <v>9008.0863123322415</v>
      </c>
      <c r="G4771" s="110">
        <f t="shared" si="446"/>
        <v>0.90943008067346065</v>
      </c>
      <c r="H4771" s="130">
        <v>1.1688764370549267</v>
      </c>
      <c r="I4771" s="128">
        <f t="shared" si="447"/>
        <v>10529.339833442165</v>
      </c>
      <c r="J4771" s="3">
        <f t="shared" si="448"/>
        <v>10607.504902497394</v>
      </c>
      <c r="K4771" s="122">
        <f t="shared" si="449"/>
        <v>1.0709027094928811</v>
      </c>
      <c r="M4771" s="39" t="s">
        <v>1767</v>
      </c>
      <c r="N4771" s="3">
        <v>9905.1994251844844</v>
      </c>
      <c r="O4771" s="3">
        <v>10607.50390625</v>
      </c>
      <c r="P4771" s="110">
        <v>1.0709025859832764</v>
      </c>
    </row>
    <row r="4772" spans="2:16" x14ac:dyDescent="0.2">
      <c r="B4772" s="102" t="s">
        <v>1766</v>
      </c>
      <c r="C4772" s="119">
        <v>9913.4294186212428</v>
      </c>
      <c r="D4772" s="125">
        <v>1.1978061227682382</v>
      </c>
      <c r="E4772" s="119">
        <f t="shared" si="444"/>
        <v>11874.3664552553</v>
      </c>
      <c r="F4772" s="121">
        <f t="shared" si="445"/>
        <v>12166.46129004507</v>
      </c>
      <c r="G4772" s="110">
        <f t="shared" si="446"/>
        <v>1.2272706826551631</v>
      </c>
      <c r="H4772" s="130">
        <v>0.98777526231299217</v>
      </c>
      <c r="I4772" s="128">
        <f t="shared" si="447"/>
        <v>12017.729492195134</v>
      </c>
      <c r="J4772" s="3">
        <f t="shared" si="448"/>
        <v>12106.943694652629</v>
      </c>
      <c r="K4772" s="122">
        <f t="shared" si="449"/>
        <v>1.221266948439772</v>
      </c>
      <c r="M4772" s="39" t="s">
        <v>1766</v>
      </c>
      <c r="N4772" s="3">
        <v>9913.4294186212428</v>
      </c>
      <c r="O4772" s="3">
        <v>12106.9423828125</v>
      </c>
      <c r="P4772" s="110">
        <v>1.2212668657302856</v>
      </c>
    </row>
    <row r="4773" spans="2:16" x14ac:dyDescent="0.2">
      <c r="B4773" s="102" t="s">
        <v>1765</v>
      </c>
      <c r="C4773" s="119">
        <v>8090.0377922735461</v>
      </c>
      <c r="D4773" s="125">
        <v>0.80479405285546313</v>
      </c>
      <c r="E4773" s="119">
        <f t="shared" si="444"/>
        <v>6510.8143025976906</v>
      </c>
      <c r="F4773" s="121">
        <f t="shared" si="445"/>
        <v>6670.9723401006067</v>
      </c>
      <c r="G4773" s="110">
        <f t="shared" si="446"/>
        <v>0.82459099838467642</v>
      </c>
      <c r="H4773" s="130">
        <v>1.3252309154970126</v>
      </c>
      <c r="I4773" s="128">
        <f t="shared" si="447"/>
        <v>8840.5787815267759</v>
      </c>
      <c r="J4773" s="3">
        <f t="shared" si="448"/>
        <v>8906.2072503460149</v>
      </c>
      <c r="K4773" s="122">
        <f t="shared" si="449"/>
        <v>1.1008857410841713</v>
      </c>
      <c r="M4773" s="39" t="s">
        <v>1765</v>
      </c>
      <c r="N4773" s="3">
        <v>8090.0377922735461</v>
      </c>
      <c r="O4773" s="3">
        <v>8906.2080078125</v>
      </c>
      <c r="P4773" s="110">
        <v>1.1008858680725098</v>
      </c>
    </row>
    <row r="4774" spans="2:16" x14ac:dyDescent="0.2">
      <c r="B4774" s="102" t="s">
        <v>1764</v>
      </c>
      <c r="C4774" s="119">
        <v>9194.4379680972997</v>
      </c>
      <c r="D4774" s="125">
        <v>0.96550452798175301</v>
      </c>
      <c r="E4774" s="119">
        <f t="shared" si="444"/>
        <v>8877.2714904452914</v>
      </c>
      <c r="F4774" s="121">
        <f t="shared" si="445"/>
        <v>9095.6414691011178</v>
      </c>
      <c r="G4774" s="110">
        <f t="shared" si="446"/>
        <v>0.9892547538697869</v>
      </c>
      <c r="H4774" s="130">
        <v>1.184526909639501</v>
      </c>
      <c r="I4774" s="128">
        <f t="shared" si="447"/>
        <v>10774.03208058324</v>
      </c>
      <c r="J4774" s="3">
        <f t="shared" si="448"/>
        <v>10854.01363449864</v>
      </c>
      <c r="K4774" s="122">
        <f t="shared" si="449"/>
        <v>1.1804977826985954</v>
      </c>
      <c r="M4774" s="39" t="s">
        <v>1764</v>
      </c>
      <c r="N4774" s="3">
        <v>9194.4379680972997</v>
      </c>
      <c r="O4774" s="3">
        <v>10854.013671875</v>
      </c>
      <c r="P4774" s="110">
        <v>1.1804977655410767</v>
      </c>
    </row>
    <row r="4775" spans="2:16" x14ac:dyDescent="0.2">
      <c r="B4775" s="102" t="s">
        <v>1763</v>
      </c>
      <c r="C4775" s="119">
        <v>7418.1403667424793</v>
      </c>
      <c r="D4775" s="125">
        <v>0.90993779525918894</v>
      </c>
      <c r="E4775" s="119">
        <f t="shared" si="444"/>
        <v>6750.0462902368427</v>
      </c>
      <c r="F4775" s="121">
        <f t="shared" si="445"/>
        <v>6916.089140893303</v>
      </c>
      <c r="G4775" s="110">
        <f t="shared" si="446"/>
        <v>0.93232114775018182</v>
      </c>
      <c r="H4775" s="130">
        <v>1.1015983229263435</v>
      </c>
      <c r="I4775" s="128">
        <f t="shared" si="447"/>
        <v>7618.7521988171584</v>
      </c>
      <c r="J4775" s="3">
        <f t="shared" si="448"/>
        <v>7675.3103782619692</v>
      </c>
      <c r="K4775" s="122">
        <f t="shared" si="449"/>
        <v>1.0346677197795355</v>
      </c>
      <c r="M4775" s="39" t="s">
        <v>1763</v>
      </c>
      <c r="N4775" s="3">
        <v>7418.1403667424793</v>
      </c>
      <c r="O4775" s="3">
        <v>7675.31005859375</v>
      </c>
      <c r="P4775" s="110">
        <v>1.0346677303314209</v>
      </c>
    </row>
    <row r="4776" spans="2:16" x14ac:dyDescent="0.2">
      <c r="B4776" s="102" t="s">
        <v>1762</v>
      </c>
      <c r="C4776" s="119">
        <v>6415.6691632002639</v>
      </c>
      <c r="D4776" s="125">
        <v>0.95162682351782957</v>
      </c>
      <c r="E4776" s="119">
        <f t="shared" si="444"/>
        <v>6105.3228665175593</v>
      </c>
      <c r="F4776" s="121">
        <f t="shared" si="445"/>
        <v>6255.5063125779088</v>
      </c>
      <c r="G4776" s="110">
        <f t="shared" si="446"/>
        <v>0.97503567491587073</v>
      </c>
      <c r="H4776" s="130">
        <v>1.1925936689396179</v>
      </c>
      <c r="I4776" s="128">
        <f t="shared" si="447"/>
        <v>7460.2772243922291</v>
      </c>
      <c r="J4776" s="3">
        <f t="shared" si="448"/>
        <v>7515.6589571162203</v>
      </c>
      <c r="K4776" s="122">
        <f t="shared" si="449"/>
        <v>1.1714536342094142</v>
      </c>
      <c r="M4776" s="39" t="s">
        <v>1762</v>
      </c>
      <c r="N4776" s="3">
        <v>6415.6691632002639</v>
      </c>
      <c r="O4776" s="3">
        <v>7515.6591796875</v>
      </c>
      <c r="P4776" s="110">
        <v>1.1714537143707275</v>
      </c>
    </row>
    <row r="4777" spans="2:16" x14ac:dyDescent="0.2">
      <c r="B4777" s="102" t="s">
        <v>1761</v>
      </c>
      <c r="C4777" s="119">
        <v>16188.198447490757</v>
      </c>
      <c r="D4777" s="125">
        <v>1.0462673049681852</v>
      </c>
      <c r="E4777" s="119">
        <f t="shared" si="444"/>
        <v>16937.182761946315</v>
      </c>
      <c r="F4777" s="121">
        <f t="shared" si="445"/>
        <v>17353.816661472407</v>
      </c>
      <c r="G4777" s="110">
        <f t="shared" si="446"/>
        <v>1.0720041960050426</v>
      </c>
      <c r="H4777" s="130">
        <v>0.82293160149801892</v>
      </c>
      <c r="I4777" s="128">
        <f t="shared" si="447"/>
        <v>14281.004137328493</v>
      </c>
      <c r="J4777" s="3">
        <f t="shared" si="448"/>
        <v>14387.019869770415</v>
      </c>
      <c r="K4777" s="122">
        <f t="shared" si="449"/>
        <v>0.88873508169777016</v>
      </c>
      <c r="M4777" s="39" t="s">
        <v>1761</v>
      </c>
      <c r="N4777" s="3">
        <v>16188.198447490757</v>
      </c>
      <c r="O4777" s="3">
        <v>14387.01953125</v>
      </c>
      <c r="P4777" s="110">
        <v>0.88873505592346191</v>
      </c>
    </row>
    <row r="4778" spans="2:16" x14ac:dyDescent="0.2">
      <c r="B4778" s="102" t="s">
        <v>1760</v>
      </c>
      <c r="C4778" s="119">
        <v>10848.439433776315</v>
      </c>
      <c r="D4778" s="125">
        <v>0.91116732622619934</v>
      </c>
      <c r="E4778" s="119">
        <f t="shared" si="444"/>
        <v>9884.7435526008285</v>
      </c>
      <c r="F4778" s="121">
        <f t="shared" si="445"/>
        <v>10127.896106955284</v>
      </c>
      <c r="G4778" s="110">
        <f t="shared" si="446"/>
        <v>0.93358092366929391</v>
      </c>
      <c r="H4778" s="130">
        <v>1.0234158713418815</v>
      </c>
      <c r="I4778" s="128">
        <f t="shared" si="447"/>
        <v>10365.049619159692</v>
      </c>
      <c r="J4778" s="3">
        <f t="shared" si="448"/>
        <v>10441.995071776699</v>
      </c>
      <c r="K4778" s="122">
        <f t="shared" si="449"/>
        <v>0.96253430140982643</v>
      </c>
      <c r="M4778" s="39" t="s">
        <v>1760</v>
      </c>
      <c r="N4778" s="3">
        <v>10848.439433776315</v>
      </c>
      <c r="O4778" s="3">
        <v>10441.994140625</v>
      </c>
      <c r="P4778" s="110">
        <v>0.96253418922424316</v>
      </c>
    </row>
    <row r="4779" spans="2:16" x14ac:dyDescent="0.2">
      <c r="B4779" s="102" t="s">
        <v>1759</v>
      </c>
      <c r="C4779" s="119">
        <v>11885.608744892983</v>
      </c>
      <c r="D4779" s="125">
        <v>1.203893540256231</v>
      </c>
      <c r="E4779" s="119">
        <f t="shared" si="444"/>
        <v>14309.007589989631</v>
      </c>
      <c r="F4779" s="121">
        <f t="shared" si="445"/>
        <v>14660.991607305672</v>
      </c>
      <c r="G4779" s="110">
        <f t="shared" si="446"/>
        <v>1.2335078431388899</v>
      </c>
      <c r="H4779" s="130">
        <v>0.98880353402568122</v>
      </c>
      <c r="I4779" s="128">
        <f t="shared" si="447"/>
        <v>14496.840313624702</v>
      </c>
      <c r="J4779" s="3">
        <f t="shared" si="448"/>
        <v>14604.458316474045</v>
      </c>
      <c r="K4779" s="122">
        <f t="shared" si="449"/>
        <v>1.2287513942228074</v>
      </c>
      <c r="M4779" s="39" t="s">
        <v>1759</v>
      </c>
      <c r="N4779" s="3">
        <v>11885.608744892983</v>
      </c>
      <c r="O4779" s="3">
        <v>14604.458984375</v>
      </c>
      <c r="P4779" s="110">
        <v>1.2287514209747314</v>
      </c>
    </row>
    <row r="4780" spans="2:16" x14ac:dyDescent="0.2">
      <c r="B4780" s="102" t="s">
        <v>1758</v>
      </c>
      <c r="C4780" s="119">
        <v>14082.845225226874</v>
      </c>
      <c r="D4780" s="125">
        <v>0.9061080441536401</v>
      </c>
      <c r="E4780" s="119">
        <f t="shared" si="444"/>
        <v>12760.579343148753</v>
      </c>
      <c r="F4780" s="121">
        <f t="shared" si="445"/>
        <v>13074.473926839084</v>
      </c>
      <c r="G4780" s="110">
        <f t="shared" si="446"/>
        <v>0.92839718946981853</v>
      </c>
      <c r="H4780" s="130">
        <v>1.1150092053700167</v>
      </c>
      <c r="I4780" s="128">
        <f t="shared" si="447"/>
        <v>14578.158783795849</v>
      </c>
      <c r="J4780" s="3">
        <f t="shared" si="448"/>
        <v>14686.380458284339</v>
      </c>
      <c r="K4780" s="122">
        <f t="shared" si="449"/>
        <v>1.0428560580908992</v>
      </c>
      <c r="M4780" s="39" t="s">
        <v>1758</v>
      </c>
      <c r="N4780" s="3">
        <v>14082.845225226874</v>
      </c>
      <c r="O4780" s="3">
        <v>14686.3798828125</v>
      </c>
      <c r="P4780" s="110">
        <v>1.042855978012085</v>
      </c>
    </row>
    <row r="4781" spans="2:16" x14ac:dyDescent="0.2">
      <c r="B4781" s="102" t="s">
        <v>1757</v>
      </c>
      <c r="C4781" s="119">
        <v>6506.8594538925299</v>
      </c>
      <c r="D4781" s="125">
        <v>0.86774308980656212</v>
      </c>
      <c r="E4781" s="119">
        <f t="shared" si="444"/>
        <v>5646.2823274577431</v>
      </c>
      <c r="F4781" s="121">
        <f t="shared" si="445"/>
        <v>5785.1739398928003</v>
      </c>
      <c r="G4781" s="110">
        <f t="shared" si="446"/>
        <v>0.88908850435243325</v>
      </c>
      <c r="H4781" s="130">
        <v>1.313592759238889</v>
      </c>
      <c r="I4781" s="128">
        <f t="shared" si="447"/>
        <v>7599.3625983806978</v>
      </c>
      <c r="J4781" s="3">
        <f t="shared" si="448"/>
        <v>7655.7768381786691</v>
      </c>
      <c r="K4781" s="122">
        <f t="shared" si="449"/>
        <v>1.1765701860363427</v>
      </c>
      <c r="M4781" s="39" t="s">
        <v>1757</v>
      </c>
      <c r="N4781" s="3">
        <v>6506.8594538925299</v>
      </c>
      <c r="O4781" s="3">
        <v>7655.77734375</v>
      </c>
      <c r="P4781" s="110">
        <v>1.1765702962875366</v>
      </c>
    </row>
    <row r="4782" spans="2:16" x14ac:dyDescent="0.2">
      <c r="B4782" s="102" t="s">
        <v>1756</v>
      </c>
      <c r="C4782" s="119">
        <v>13528.506076208125</v>
      </c>
      <c r="D4782" s="125">
        <v>0.92663863007041858</v>
      </c>
      <c r="E4782" s="119">
        <f t="shared" si="444"/>
        <v>12536.036337356831</v>
      </c>
      <c r="F4782" s="121">
        <f t="shared" si="445"/>
        <v>12844.407438811108</v>
      </c>
      <c r="G4782" s="110">
        <f t="shared" si="446"/>
        <v>0.94943280259155105</v>
      </c>
      <c r="H4782" s="130">
        <v>1.0857192232463142</v>
      </c>
      <c r="I4782" s="128">
        <f t="shared" si="447"/>
        <v>13945.420067525174</v>
      </c>
      <c r="J4782" s="3">
        <f t="shared" si="448"/>
        <v>14048.944575217496</v>
      </c>
      <c r="K4782" s="122">
        <f t="shared" si="449"/>
        <v>1.0384697686557305</v>
      </c>
      <c r="M4782" s="39" t="s">
        <v>1756</v>
      </c>
      <c r="N4782" s="3">
        <v>13528.506076208125</v>
      </c>
      <c r="O4782" s="3">
        <v>14048.9453125</v>
      </c>
      <c r="P4782" s="110">
        <v>1.0384697914123535</v>
      </c>
    </row>
    <row r="4783" spans="2:16" x14ac:dyDescent="0.2">
      <c r="B4783" s="102" t="s">
        <v>1755</v>
      </c>
      <c r="C4783" s="119">
        <v>6302.6931371229421</v>
      </c>
      <c r="D4783" s="125">
        <v>1.014354990328308</v>
      </c>
      <c r="E4783" s="119">
        <f t="shared" si="444"/>
        <v>6393.1682361486355</v>
      </c>
      <c r="F4783" s="121">
        <f t="shared" si="445"/>
        <v>6550.4323248693081</v>
      </c>
      <c r="G4783" s="110">
        <f t="shared" si="446"/>
        <v>1.0393068776087446</v>
      </c>
      <c r="H4783" s="130">
        <v>1.0592194490696327</v>
      </c>
      <c r="I4783" s="128">
        <f t="shared" si="447"/>
        <v>6938.3453183159827</v>
      </c>
      <c r="J4783" s="3">
        <f t="shared" si="448"/>
        <v>6989.8524640168625</v>
      </c>
      <c r="K4783" s="122">
        <f t="shared" si="449"/>
        <v>1.1090263022399969</v>
      </c>
      <c r="M4783" s="39" t="s">
        <v>1755</v>
      </c>
      <c r="N4783" s="3">
        <v>6302.6931371229421</v>
      </c>
      <c r="O4783" s="3">
        <v>6989.8525390625</v>
      </c>
      <c r="P4783" s="110">
        <v>1.109026312828064</v>
      </c>
    </row>
    <row r="4784" spans="2:16" x14ac:dyDescent="0.2">
      <c r="B4784" s="102" t="s">
        <v>1754</v>
      </c>
      <c r="C4784" s="119">
        <v>12068.508710071872</v>
      </c>
      <c r="D4784" s="125">
        <v>1.053460097520901</v>
      </c>
      <c r="E4784" s="119">
        <f t="shared" si="444"/>
        <v>12713.692362644157</v>
      </c>
      <c r="F4784" s="121">
        <f t="shared" si="445"/>
        <v>13026.433584184526</v>
      </c>
      <c r="G4784" s="110">
        <f t="shared" si="446"/>
        <v>1.0793739224228434</v>
      </c>
      <c r="H4784" s="130">
        <v>1.1013119651253904</v>
      </c>
      <c r="I4784" s="128">
        <f t="shared" si="447"/>
        <v>14346.167169173645</v>
      </c>
      <c r="J4784" s="3">
        <f t="shared" si="448"/>
        <v>14452.666642568429</v>
      </c>
      <c r="K4784" s="122">
        <f t="shared" si="449"/>
        <v>1.1975519916977677</v>
      </c>
      <c r="M4784" s="39" t="s">
        <v>1754</v>
      </c>
      <c r="N4784" s="3">
        <v>12068.508710071872</v>
      </c>
      <c r="O4784" s="3">
        <v>14452.6669921875</v>
      </c>
      <c r="P4784" s="110">
        <v>1.197551965713501</v>
      </c>
    </row>
    <row r="4785" spans="2:16" x14ac:dyDescent="0.2">
      <c r="B4785" s="102" t="s">
        <v>1753</v>
      </c>
      <c r="C4785" s="119">
        <v>6396.992711564696</v>
      </c>
      <c r="D4785" s="125">
        <v>0.80852712367253865</v>
      </c>
      <c r="E4785" s="119">
        <f t="shared" si="444"/>
        <v>5172.1421172355977</v>
      </c>
      <c r="F4785" s="121">
        <f t="shared" si="445"/>
        <v>5299.3704626749895</v>
      </c>
      <c r="G4785" s="110">
        <f t="shared" si="446"/>
        <v>0.82841589816017946</v>
      </c>
      <c r="H4785" s="130">
        <v>1.1867932348097114</v>
      </c>
      <c r="I4785" s="128">
        <f t="shared" si="447"/>
        <v>6289.2570138530882</v>
      </c>
      <c r="J4785" s="3">
        <f t="shared" si="448"/>
        <v>6335.9456207904896</v>
      </c>
      <c r="K4785" s="122">
        <f t="shared" si="449"/>
        <v>0.990456907874251</v>
      </c>
      <c r="M4785" s="39" t="s">
        <v>1753</v>
      </c>
      <c r="N4785" s="3">
        <v>6396.992711564696</v>
      </c>
      <c r="O4785" s="3">
        <v>6335.9462890625</v>
      </c>
      <c r="P4785" s="110">
        <v>0.99045699834823608</v>
      </c>
    </row>
    <row r="4786" spans="2:16" x14ac:dyDescent="0.2">
      <c r="B4786" s="102" t="s">
        <v>1752</v>
      </c>
      <c r="C4786" s="119">
        <v>9087.2027635375434</v>
      </c>
      <c r="D4786" s="125">
        <v>0.94994171661241877</v>
      </c>
      <c r="E4786" s="119">
        <f t="shared" si="444"/>
        <v>8632.3129923999695</v>
      </c>
      <c r="F4786" s="121">
        <f t="shared" si="445"/>
        <v>8844.6572927775887</v>
      </c>
      <c r="G4786" s="110">
        <f t="shared" si="446"/>
        <v>0.9733091164496549</v>
      </c>
      <c r="H4786" s="130">
        <v>1.0639467060439594</v>
      </c>
      <c r="I4786" s="128">
        <f t="shared" si="447"/>
        <v>9410.2439927383984</v>
      </c>
      <c r="J4786" s="3">
        <f t="shared" si="448"/>
        <v>9480.1013991052023</v>
      </c>
      <c r="K4786" s="122">
        <f t="shared" si="449"/>
        <v>1.0432364772517422</v>
      </c>
      <c r="M4786" s="39" t="s">
        <v>1752</v>
      </c>
      <c r="N4786" s="3">
        <v>9087.2027635375434</v>
      </c>
      <c r="O4786" s="3">
        <v>9480.1015625</v>
      </c>
      <c r="P4786" s="110">
        <v>1.0432364940643311</v>
      </c>
    </row>
    <row r="4787" spans="2:16" x14ac:dyDescent="0.2">
      <c r="B4787" s="102" t="s">
        <v>1751</v>
      </c>
      <c r="C4787" s="119">
        <v>8195.1731177126239</v>
      </c>
      <c r="D4787" s="125">
        <v>0.8561002747555444</v>
      </c>
      <c r="E4787" s="119">
        <f t="shared" si="444"/>
        <v>7015.8899577430284</v>
      </c>
      <c r="F4787" s="121">
        <f t="shared" si="445"/>
        <v>7188.4722362024559</v>
      </c>
      <c r="G4787" s="110">
        <f t="shared" si="446"/>
        <v>0.87715929034685836</v>
      </c>
      <c r="H4787" s="130">
        <v>1.1503306092956072</v>
      </c>
      <c r="I4787" s="128">
        <f t="shared" si="447"/>
        <v>8269.1196473753262</v>
      </c>
      <c r="J4787" s="3">
        <f t="shared" si="448"/>
        <v>8330.5058613723468</v>
      </c>
      <c r="K4787" s="122">
        <f t="shared" si="449"/>
        <v>1.016513713830794</v>
      </c>
      <c r="M4787" s="39" t="s">
        <v>1751</v>
      </c>
      <c r="N4787" s="3">
        <v>8195.1731177126239</v>
      </c>
      <c r="O4787" s="3">
        <v>8330.50390625</v>
      </c>
      <c r="P4787" s="110">
        <v>1.016513466835022</v>
      </c>
    </row>
    <row r="4788" spans="2:16" x14ac:dyDescent="0.2">
      <c r="B4788" s="102" t="s">
        <v>1750</v>
      </c>
      <c r="C4788" s="119">
        <v>10500.347229588051</v>
      </c>
      <c r="D4788" s="125">
        <v>1.0408593260973062</v>
      </c>
      <c r="E4788" s="119">
        <f t="shared" si="444"/>
        <v>10929.384341176736</v>
      </c>
      <c r="F4788" s="121">
        <f t="shared" si="445"/>
        <v>11198.233776261926</v>
      </c>
      <c r="G4788" s="110">
        <f t="shared" si="446"/>
        <v>1.0664631874941581</v>
      </c>
      <c r="H4788" s="130">
        <v>1.1643948745434829</v>
      </c>
      <c r="I4788" s="128">
        <f t="shared" si="447"/>
        <v>13039.166013019098</v>
      </c>
      <c r="J4788" s="3">
        <f t="shared" si="448"/>
        <v>13135.96289942912</v>
      </c>
      <c r="K4788" s="122">
        <f t="shared" si="449"/>
        <v>1.2510027156449062</v>
      </c>
      <c r="M4788" s="39" t="s">
        <v>1750</v>
      </c>
      <c r="N4788" s="3">
        <v>10500.347229588051</v>
      </c>
      <c r="O4788" s="3">
        <v>13135.9638671875</v>
      </c>
      <c r="P4788" s="110">
        <v>1.2510027885437012</v>
      </c>
    </row>
    <row r="4789" spans="2:16" x14ac:dyDescent="0.2">
      <c r="B4789" s="102" t="s">
        <v>1749</v>
      </c>
      <c r="C4789" s="119">
        <v>9984.4609582302874</v>
      </c>
      <c r="D4789" s="125">
        <v>0.95093494717188309</v>
      </c>
      <c r="E4789" s="119">
        <f t="shared" si="444"/>
        <v>9494.5728538544481</v>
      </c>
      <c r="F4789" s="121">
        <f t="shared" si="445"/>
        <v>9728.1276880930909</v>
      </c>
      <c r="G4789" s="110">
        <f t="shared" si="446"/>
        <v>0.97432677926133826</v>
      </c>
      <c r="H4789" s="130">
        <v>1.2196575512814296</v>
      </c>
      <c r="I4789" s="128">
        <f t="shared" si="447"/>
        <v>11864.984394612695</v>
      </c>
      <c r="J4789" s="3">
        <f t="shared" si="448"/>
        <v>11953.064686370257</v>
      </c>
      <c r="K4789" s="122">
        <f t="shared" si="449"/>
        <v>1.1971667510520165</v>
      </c>
      <c r="M4789" s="39" t="s">
        <v>1749</v>
      </c>
      <c r="N4789" s="3">
        <v>9984.4609582302874</v>
      </c>
      <c r="O4789" s="3">
        <v>11953.064453125</v>
      </c>
      <c r="P4789" s="110">
        <v>1.1971666812896729</v>
      </c>
    </row>
    <row r="4790" spans="2:16" x14ac:dyDescent="0.2">
      <c r="B4790" s="102" t="s">
        <v>1748</v>
      </c>
      <c r="C4790" s="119">
        <v>12708.059298003927</v>
      </c>
      <c r="D4790" s="125">
        <v>0.91382493396859676</v>
      </c>
      <c r="E4790" s="119">
        <f t="shared" si="444"/>
        <v>11612.94144886745</v>
      </c>
      <c r="F4790" s="121">
        <f t="shared" si="445"/>
        <v>11898.605549492286</v>
      </c>
      <c r="G4790" s="110">
        <f t="shared" si="446"/>
        <v>0.93630390529899532</v>
      </c>
      <c r="H4790" s="130">
        <v>0.97585038510857514</v>
      </c>
      <c r="I4790" s="128">
        <f t="shared" si="447"/>
        <v>11611.258807727078</v>
      </c>
      <c r="J4790" s="3">
        <f t="shared" si="448"/>
        <v>11697.455555185214</v>
      </c>
      <c r="K4790" s="122">
        <f t="shared" si="449"/>
        <v>0.92047536770799843</v>
      </c>
      <c r="M4790" s="39" t="s">
        <v>1748</v>
      </c>
      <c r="N4790" s="3">
        <v>12708.059298003927</v>
      </c>
      <c r="O4790" s="3">
        <v>11697.455078125</v>
      </c>
      <c r="P4790" s="110">
        <v>0.9204753041267395</v>
      </c>
    </row>
    <row r="4791" spans="2:16" x14ac:dyDescent="0.2">
      <c r="B4791" s="102" t="s">
        <v>1747</v>
      </c>
      <c r="C4791" s="119">
        <v>10179.663559188695</v>
      </c>
      <c r="D4791" s="125">
        <v>0.82883478176141478</v>
      </c>
      <c r="E4791" s="119">
        <f t="shared" si="444"/>
        <v>8437.2592244847892</v>
      </c>
      <c r="F4791" s="121">
        <f t="shared" si="445"/>
        <v>8644.8054416695923</v>
      </c>
      <c r="G4791" s="110">
        <f t="shared" si="446"/>
        <v>0.84922309970316656</v>
      </c>
      <c r="H4791" s="130">
        <v>1.2278688854329312</v>
      </c>
      <c r="I4791" s="128">
        <f t="shared" si="447"/>
        <v>10614.68762244738</v>
      </c>
      <c r="J4791" s="3">
        <f t="shared" si="448"/>
        <v>10693.486274987123</v>
      </c>
      <c r="K4791" s="122">
        <f t="shared" si="449"/>
        <v>1.0504754123562978</v>
      </c>
      <c r="M4791" s="39" t="s">
        <v>1747</v>
      </c>
      <c r="N4791" s="3">
        <v>10179.663559188695</v>
      </c>
      <c r="O4791" s="3">
        <v>10693.4873046875</v>
      </c>
      <c r="P4791" s="110">
        <v>1.0504754781723022</v>
      </c>
    </row>
    <row r="4792" spans="2:16" x14ac:dyDescent="0.2">
      <c r="B4792" s="102" t="s">
        <v>1746</v>
      </c>
      <c r="C4792" s="119">
        <v>9732.7385205942173</v>
      </c>
      <c r="D4792" s="125">
        <v>0.95486257070198544</v>
      </c>
      <c r="E4792" s="119">
        <f t="shared" si="444"/>
        <v>9293.4277237448332</v>
      </c>
      <c r="F4792" s="121">
        <f t="shared" si="445"/>
        <v>9522.0346347599898</v>
      </c>
      <c r="G4792" s="110">
        <f t="shared" si="446"/>
        <v>0.97835101750772568</v>
      </c>
      <c r="H4792" s="130">
        <v>1.2430504337502373</v>
      </c>
      <c r="I4792" s="128">
        <f t="shared" si="447"/>
        <v>11836.369282923186</v>
      </c>
      <c r="J4792" s="3">
        <f t="shared" si="448"/>
        <v>11924.237149000068</v>
      </c>
      <c r="K4792" s="122">
        <f t="shared" si="449"/>
        <v>1.2251677288739133</v>
      </c>
      <c r="M4792" s="39" t="s">
        <v>1746</v>
      </c>
      <c r="N4792" s="3">
        <v>9732.7385205942173</v>
      </c>
      <c r="O4792" s="3">
        <v>11924.2373046875</v>
      </c>
      <c r="P4792" s="110">
        <v>1.2251677513122559</v>
      </c>
    </row>
    <row r="4793" spans="2:16" x14ac:dyDescent="0.2">
      <c r="B4793" s="102" t="s">
        <v>1745</v>
      </c>
      <c r="C4793" s="119">
        <v>6485.7938546141149</v>
      </c>
      <c r="D4793" s="125">
        <v>0.98406955239446781</v>
      </c>
      <c r="E4793" s="119">
        <f t="shared" si="444"/>
        <v>6382.4722554329019</v>
      </c>
      <c r="F4793" s="121">
        <f t="shared" si="445"/>
        <v>6539.4732361610886</v>
      </c>
      <c r="G4793" s="110">
        <f t="shared" si="446"/>
        <v>1.0082764550878818</v>
      </c>
      <c r="H4793" s="130">
        <v>1.1050781048281262</v>
      </c>
      <c r="I4793" s="128">
        <f t="shared" si="447"/>
        <v>7226.6286903911487</v>
      </c>
      <c r="J4793" s="3">
        <f t="shared" si="448"/>
        <v>7280.2759217994126</v>
      </c>
      <c r="K4793" s="122">
        <f t="shared" si="449"/>
        <v>1.1224957322101887</v>
      </c>
      <c r="M4793" s="39" t="s">
        <v>1745</v>
      </c>
      <c r="N4793" s="3">
        <v>6485.7938546141149</v>
      </c>
      <c r="O4793" s="3">
        <v>7280.2763671875</v>
      </c>
      <c r="P4793" s="110">
        <v>1.1224957704544067</v>
      </c>
    </row>
    <row r="4794" spans="2:16" x14ac:dyDescent="0.2">
      <c r="B4794" s="102" t="s">
        <v>1744</v>
      </c>
      <c r="C4794" s="119">
        <v>9894.1397950042647</v>
      </c>
      <c r="D4794" s="125">
        <v>0.94707631480347088</v>
      </c>
      <c r="E4794" s="119">
        <f t="shared" si="444"/>
        <v>9370.5054552030069</v>
      </c>
      <c r="F4794" s="121">
        <f t="shared" si="445"/>
        <v>9601.0083837716975</v>
      </c>
      <c r="G4794" s="110">
        <f t="shared" si="446"/>
        <v>0.97037322927450709</v>
      </c>
      <c r="H4794" s="130">
        <v>1.0764533182248655</v>
      </c>
      <c r="I4794" s="128">
        <f t="shared" si="447"/>
        <v>10335.037333015798</v>
      </c>
      <c r="J4794" s="3">
        <f t="shared" si="448"/>
        <v>10411.759987959253</v>
      </c>
      <c r="K4794" s="122">
        <f t="shared" si="449"/>
        <v>1.0523158358057911</v>
      </c>
      <c r="M4794" s="39" t="s">
        <v>1744</v>
      </c>
      <c r="N4794" s="3">
        <v>9894.1397950042647</v>
      </c>
      <c r="O4794" s="3">
        <v>10411.7607421875</v>
      </c>
      <c r="P4794" s="110">
        <v>1.0523159503936768</v>
      </c>
    </row>
    <row r="4795" spans="2:16" x14ac:dyDescent="0.2">
      <c r="B4795" s="102" t="s">
        <v>1743</v>
      </c>
      <c r="C4795" s="119">
        <v>10987.878831753369</v>
      </c>
      <c r="D4795" s="125">
        <v>0.89575613459372372</v>
      </c>
      <c r="E4795" s="119">
        <f t="shared" si="444"/>
        <v>9842.459869715598</v>
      </c>
      <c r="F4795" s="121">
        <f t="shared" si="445"/>
        <v>10084.572297389341</v>
      </c>
      <c r="G4795" s="110">
        <f t="shared" si="446"/>
        <v>0.9177906356453801</v>
      </c>
      <c r="H4795" s="130">
        <v>1.1418871857276178</v>
      </c>
      <c r="I4795" s="128">
        <f t="shared" si="447"/>
        <v>11515.443879932611</v>
      </c>
      <c r="J4795" s="3">
        <f t="shared" si="448"/>
        <v>11600.929340589671</v>
      </c>
      <c r="K4795" s="122">
        <f t="shared" si="449"/>
        <v>1.0557933444865333</v>
      </c>
      <c r="M4795" s="39" t="s">
        <v>1743</v>
      </c>
      <c r="N4795" s="3">
        <v>10987.878831753369</v>
      </c>
      <c r="O4795" s="3">
        <v>11600.927734375</v>
      </c>
      <c r="P4795" s="110">
        <v>1.0557931661605835</v>
      </c>
    </row>
    <row r="4796" spans="2:16" x14ac:dyDescent="0.2">
      <c r="B4796" s="102" t="s">
        <v>1742</v>
      </c>
      <c r="C4796" s="119">
        <v>10242.095598800506</v>
      </c>
      <c r="D4796" s="125">
        <v>0.93395445759927431</v>
      </c>
      <c r="E4796" s="119">
        <f t="shared" si="444"/>
        <v>9565.650839657641</v>
      </c>
      <c r="F4796" s="121">
        <f t="shared" si="445"/>
        <v>9800.9541050735279</v>
      </c>
      <c r="G4796" s="110">
        <f t="shared" si="446"/>
        <v>0.95692859049483558</v>
      </c>
      <c r="H4796" s="130">
        <v>1.0942240711092868</v>
      </c>
      <c r="I4796" s="128">
        <f t="shared" si="447"/>
        <v>10724.439901608832</v>
      </c>
      <c r="J4796" s="3">
        <f t="shared" si="448"/>
        <v>10804.053305558949</v>
      </c>
      <c r="K4796" s="122">
        <f t="shared" si="449"/>
        <v>1.0548674537683731</v>
      </c>
      <c r="M4796" s="39" t="s">
        <v>1742</v>
      </c>
      <c r="N4796" s="3">
        <v>10242.095598800506</v>
      </c>
      <c r="O4796" s="3">
        <v>10804.0537109375</v>
      </c>
      <c r="P4796" s="110">
        <v>1.0548675060272217</v>
      </c>
    </row>
    <row r="4797" spans="2:16" x14ac:dyDescent="0.2">
      <c r="B4797" s="102" t="s">
        <v>1741</v>
      </c>
      <c r="C4797" s="119">
        <v>11739.124105514882</v>
      </c>
      <c r="D4797" s="125">
        <v>0.97765004985652038</v>
      </c>
      <c r="E4797" s="119">
        <f t="shared" si="444"/>
        <v>11476.755267028504</v>
      </c>
      <c r="F4797" s="121">
        <f t="shared" si="445"/>
        <v>11759.069354797091</v>
      </c>
      <c r="G4797" s="110">
        <f t="shared" si="446"/>
        <v>1.0016990406697242</v>
      </c>
      <c r="H4797" s="130">
        <v>1.0451849078003181</v>
      </c>
      <c r="I4797" s="128">
        <f t="shared" si="447"/>
        <v>12290.401819411143</v>
      </c>
      <c r="J4797" s="3">
        <f t="shared" si="448"/>
        <v>12381.640218221253</v>
      </c>
      <c r="K4797" s="122">
        <f t="shared" si="449"/>
        <v>1.0547328835551304</v>
      </c>
      <c r="M4797" s="39" t="s">
        <v>1741</v>
      </c>
      <c r="N4797" s="3">
        <v>11739.124105514882</v>
      </c>
      <c r="O4797" s="3">
        <v>12381.640625</v>
      </c>
      <c r="P4797" s="110">
        <v>1.0547329187393188</v>
      </c>
    </row>
    <row r="4798" spans="2:16" x14ac:dyDescent="0.2">
      <c r="B4798" s="102" t="s">
        <v>1740</v>
      </c>
      <c r="C4798" s="119">
        <v>20662.153521905751</v>
      </c>
      <c r="D4798" s="125">
        <v>0.82820883174126192</v>
      </c>
      <c r="E4798" s="119">
        <f t="shared" si="444"/>
        <v>17112.578029636163</v>
      </c>
      <c r="F4798" s="121">
        <f t="shared" si="445"/>
        <v>17533.526437387332</v>
      </c>
      <c r="G4798" s="110">
        <f t="shared" si="446"/>
        <v>0.8485817520810941</v>
      </c>
      <c r="H4798" s="130">
        <v>1.0090240126704382</v>
      </c>
      <c r="I4798" s="128">
        <f t="shared" si="447"/>
        <v>17691.749202115778</v>
      </c>
      <c r="J4798" s="3">
        <f t="shared" si="448"/>
        <v>17823.084767304681</v>
      </c>
      <c r="K4798" s="122">
        <f t="shared" si="449"/>
        <v>0.86259569934996727</v>
      </c>
      <c r="M4798" s="39" t="s">
        <v>1740</v>
      </c>
      <c r="N4798" s="3">
        <v>20662.153521905751</v>
      </c>
      <c r="O4798" s="3">
        <v>17823.0859375</v>
      </c>
      <c r="P4798" s="110">
        <v>0.86259573698043823</v>
      </c>
    </row>
    <row r="4799" spans="2:16" x14ac:dyDescent="0.2">
      <c r="B4799" s="102" t="s">
        <v>1739</v>
      </c>
      <c r="C4799" s="119">
        <v>10211.204180017439</v>
      </c>
      <c r="D4799" s="125">
        <v>0.92602015350489375</v>
      </c>
      <c r="E4799" s="119">
        <f t="shared" si="444"/>
        <v>9455.7808622495613</v>
      </c>
      <c r="F4799" s="121">
        <f t="shared" si="445"/>
        <v>9688.3814611256948</v>
      </c>
      <c r="G4799" s="110">
        <f t="shared" si="446"/>
        <v>0.94879911226191427</v>
      </c>
      <c r="H4799" s="130">
        <v>1.1113738568731601</v>
      </c>
      <c r="I4799" s="128">
        <f t="shared" si="447"/>
        <v>10767.413871309685</v>
      </c>
      <c r="J4799" s="3">
        <f t="shared" si="448"/>
        <v>10847.346294624966</v>
      </c>
      <c r="K4799" s="122">
        <f t="shared" si="449"/>
        <v>1.0622984423181361</v>
      </c>
      <c r="M4799" s="39" t="s">
        <v>1739</v>
      </c>
      <c r="N4799" s="3">
        <v>10211.204180017439</v>
      </c>
      <c r="O4799" s="3">
        <v>10847.3466796875</v>
      </c>
      <c r="P4799" s="110">
        <v>1.0622985363006592</v>
      </c>
    </row>
    <row r="4800" spans="2:16" x14ac:dyDescent="0.2">
      <c r="B4800" s="102" t="s">
        <v>1738</v>
      </c>
      <c r="C4800" s="119">
        <v>11203.929794940696</v>
      </c>
      <c r="D4800" s="125">
        <v>0.94281578104175656</v>
      </c>
      <c r="E4800" s="119">
        <f t="shared" si="444"/>
        <v>10563.24182035402</v>
      </c>
      <c r="F4800" s="121">
        <f t="shared" si="445"/>
        <v>10823.084598997184</v>
      </c>
      <c r="G4800" s="110">
        <f t="shared" si="446"/>
        <v>0.96600789161357581</v>
      </c>
      <c r="H4800" s="130">
        <v>1.1421599730535705</v>
      </c>
      <c r="I4800" s="128">
        <f t="shared" si="447"/>
        <v>12361.694013947137</v>
      </c>
      <c r="J4800" s="3">
        <f t="shared" si="448"/>
        <v>12453.461653849012</v>
      </c>
      <c r="K4800" s="122">
        <f t="shared" si="449"/>
        <v>1.1115262128358356</v>
      </c>
      <c r="M4800" s="39" t="s">
        <v>1738</v>
      </c>
      <c r="N4800" s="3">
        <v>11203.929794940696</v>
      </c>
      <c r="O4800" s="3">
        <v>12453.4619140625</v>
      </c>
      <c r="P4800" s="110">
        <v>1.1115262508392334</v>
      </c>
    </row>
    <row r="4801" spans="2:16" x14ac:dyDescent="0.2">
      <c r="B4801" s="102" t="s">
        <v>1737</v>
      </c>
      <c r="C4801" s="119">
        <v>10684.111535964543</v>
      </c>
      <c r="D4801" s="125">
        <v>0.93482029913019704</v>
      </c>
      <c r="E4801" s="119">
        <f t="shared" si="444"/>
        <v>9987.7243419907627</v>
      </c>
      <c r="F4801" s="121">
        <f t="shared" si="445"/>
        <v>10233.410097318652</v>
      </c>
      <c r="G4801" s="110">
        <f t="shared" si="446"/>
        <v>0.95781573066429038</v>
      </c>
      <c r="H4801" s="130">
        <v>1.0504489108050798</v>
      </c>
      <c r="I4801" s="128">
        <f t="shared" si="447"/>
        <v>10749.674490550085</v>
      </c>
      <c r="J4801" s="3">
        <f t="shared" si="448"/>
        <v>10829.475224704982</v>
      </c>
      <c r="K4801" s="122">
        <f t="shared" si="449"/>
        <v>1.013605594461563</v>
      </c>
      <c r="M4801" s="39" t="s">
        <v>1737</v>
      </c>
      <c r="N4801" s="3">
        <v>10684.111535964543</v>
      </c>
      <c r="O4801" s="3">
        <v>10829.474609375</v>
      </c>
      <c r="P4801" s="110">
        <v>1.0136055946350098</v>
      </c>
    </row>
    <row r="4802" spans="2:16" x14ac:dyDescent="0.2">
      <c r="B4802" s="102" t="s">
        <v>1736</v>
      </c>
      <c r="C4802" s="119">
        <v>3971.7183871787738</v>
      </c>
      <c r="D4802" s="125">
        <v>0.84707200753011058</v>
      </c>
      <c r="E4802" s="119">
        <f t="shared" si="444"/>
        <v>3364.331467571777</v>
      </c>
      <c r="F4802" s="121">
        <f t="shared" si="445"/>
        <v>3447.0898907601977</v>
      </c>
      <c r="G4802" s="110">
        <f t="shared" si="446"/>
        <v>0.86790893883308906</v>
      </c>
      <c r="H4802" s="130">
        <v>1.2725059273202675</v>
      </c>
      <c r="I4802" s="128">
        <f t="shared" si="447"/>
        <v>4386.442317998125</v>
      </c>
      <c r="J4802" s="3">
        <f t="shared" si="448"/>
        <v>4419.0052870082163</v>
      </c>
      <c r="K4802" s="122">
        <f t="shared" si="449"/>
        <v>1.1126179794804545</v>
      </c>
      <c r="M4802" s="39" t="s">
        <v>1736</v>
      </c>
      <c r="N4802" s="3">
        <v>3971.7183871787738</v>
      </c>
      <c r="O4802" s="3">
        <v>4419.005859375</v>
      </c>
      <c r="P4802" s="110">
        <v>1.112618088722229</v>
      </c>
    </row>
    <row r="4803" spans="2:16" x14ac:dyDescent="0.2">
      <c r="B4803" s="102" t="s">
        <v>1735</v>
      </c>
      <c r="C4803" s="119">
        <v>8184.4591923007592</v>
      </c>
      <c r="D4803" s="125">
        <v>1.0269794763185551</v>
      </c>
      <c r="E4803" s="119">
        <f t="shared" si="444"/>
        <v>8405.2716152596186</v>
      </c>
      <c r="F4803" s="121">
        <f t="shared" si="445"/>
        <v>8612.0309765336515</v>
      </c>
      <c r="G4803" s="110">
        <f t="shared" si="446"/>
        <v>1.0522419104533034</v>
      </c>
      <c r="H4803" s="130">
        <v>1.188760172353073</v>
      </c>
      <c r="I4803" s="128">
        <f t="shared" si="447"/>
        <v>10237.639427974145</v>
      </c>
      <c r="J4803" s="3">
        <f t="shared" si="448"/>
        <v>10313.639044807533</v>
      </c>
      <c r="K4803" s="122">
        <f t="shared" si="449"/>
        <v>1.2601491195056265</v>
      </c>
      <c r="M4803" s="39" t="s">
        <v>1735</v>
      </c>
      <c r="N4803" s="3">
        <v>8184.4591923007592</v>
      </c>
      <c r="O4803" s="3">
        <v>10313.6396484375</v>
      </c>
      <c r="P4803" s="110">
        <v>1.2601492404937744</v>
      </c>
    </row>
    <row r="4804" spans="2:16" x14ac:dyDescent="0.2">
      <c r="B4804" s="102" t="s">
        <v>1734</v>
      </c>
      <c r="C4804" s="119">
        <v>12756.779018042782</v>
      </c>
      <c r="D4804" s="125">
        <v>0.91851468368844713</v>
      </c>
      <c r="E4804" s="119">
        <f t="shared" si="444"/>
        <v>11717.288844640985</v>
      </c>
      <c r="F4804" s="121">
        <f t="shared" si="445"/>
        <v>12005.519763078297</v>
      </c>
      <c r="G4804" s="110">
        <f t="shared" si="446"/>
        <v>0.94110901710361783</v>
      </c>
      <c r="H4804" s="130">
        <v>1.1451693633212376</v>
      </c>
      <c r="I4804" s="128">
        <f t="shared" si="447"/>
        <v>13748.353423424909</v>
      </c>
      <c r="J4804" s="3">
        <f t="shared" si="448"/>
        <v>13850.414997249751</v>
      </c>
      <c r="K4804" s="122">
        <f t="shared" si="449"/>
        <v>1.0857297894445115</v>
      </c>
      <c r="M4804" s="39" t="s">
        <v>1734</v>
      </c>
      <c r="N4804" s="3">
        <v>12756.779018042782</v>
      </c>
      <c r="O4804" s="3">
        <v>13850.4150390625</v>
      </c>
      <c r="P4804" s="110">
        <v>1.0857298374176025</v>
      </c>
    </row>
    <row r="4805" spans="2:16" x14ac:dyDescent="0.2">
      <c r="B4805" s="102" t="s">
        <v>1733</v>
      </c>
      <c r="C4805" s="119">
        <v>3586.9805582205504</v>
      </c>
      <c r="D4805" s="125">
        <v>0.99559013100571137</v>
      </c>
      <c r="E4805" s="119">
        <f t="shared" ref="E4805:E4868" si="450">D4805*C4805</f>
        <v>3571.1624438737376</v>
      </c>
      <c r="F4805" s="121">
        <f t="shared" ref="F4805:F4868" si="451">E4805/$E$2*$C$2</f>
        <v>3659.0086551205763</v>
      </c>
      <c r="G4805" s="110">
        <f t="shared" ref="G4805:G4868" si="452">F4805/C4805</f>
        <v>1.020080425787353</v>
      </c>
      <c r="H4805" s="130">
        <v>0.99077055730393382</v>
      </c>
      <c r="I4805" s="128">
        <f t="shared" ref="I4805:I4868" si="453">C4805*H4805*G4805</f>
        <v>3625.2380444137311</v>
      </c>
      <c r="J4805" s="3">
        <f t="shared" ref="J4805:J4868" si="454">I4805/$I$2*$C$2</f>
        <v>3652.1501762819839</v>
      </c>
      <c r="K4805" s="122">
        <f t="shared" ref="K4805:K4868" si="455">J4805/C4805</f>
        <v>1.0181683778330159</v>
      </c>
      <c r="M4805" s="39" t="s">
        <v>1733</v>
      </c>
      <c r="N4805" s="3">
        <v>3586.9805582205504</v>
      </c>
      <c r="O4805" s="3">
        <v>3652.150146484375</v>
      </c>
      <c r="P4805" s="110">
        <v>1.0181683301925659</v>
      </c>
    </row>
    <row r="4806" spans="2:16" x14ac:dyDescent="0.2">
      <c r="B4806" s="102" t="s">
        <v>1732</v>
      </c>
      <c r="C4806" s="119">
        <v>7241.4796024790385</v>
      </c>
      <c r="D4806" s="125">
        <v>0.82204122927663303</v>
      </c>
      <c r="E4806" s="119">
        <f t="shared" si="450"/>
        <v>5952.7947942035325</v>
      </c>
      <c r="F4806" s="121">
        <f t="shared" si="451"/>
        <v>6099.2262369674318</v>
      </c>
      <c r="G4806" s="110">
        <f t="shared" si="452"/>
        <v>0.84226243416876168</v>
      </c>
      <c r="H4806" s="130">
        <v>1.2122264650908015</v>
      </c>
      <c r="I4806" s="128">
        <f t="shared" si="453"/>
        <v>7393.6434610281003</v>
      </c>
      <c r="J4806" s="3">
        <f t="shared" si="454"/>
        <v>7448.5305347518924</v>
      </c>
      <c r="K4806" s="122">
        <f t="shared" si="455"/>
        <v>1.0285923517898155</v>
      </c>
      <c r="M4806" s="39" t="s">
        <v>1732</v>
      </c>
      <c r="N4806" s="3">
        <v>7241.4796024790385</v>
      </c>
      <c r="O4806" s="3">
        <v>7448.53125</v>
      </c>
      <c r="P4806" s="110">
        <v>1.0285924673080444</v>
      </c>
    </row>
    <row r="4807" spans="2:16" x14ac:dyDescent="0.2">
      <c r="B4807" s="102" t="s">
        <v>1731</v>
      </c>
      <c r="C4807" s="119">
        <v>7530.9543656900969</v>
      </c>
      <c r="D4807" s="125">
        <v>0.97538890596163852</v>
      </c>
      <c r="E4807" s="119">
        <f t="shared" si="450"/>
        <v>7345.6093395974885</v>
      </c>
      <c r="F4807" s="121">
        <f t="shared" si="451"/>
        <v>7526.3023100026867</v>
      </c>
      <c r="G4807" s="110">
        <f t="shared" si="452"/>
        <v>0.99938227541138691</v>
      </c>
      <c r="H4807" s="130">
        <v>0.98331187288399036</v>
      </c>
      <c r="I4807" s="128">
        <f t="shared" si="453"/>
        <v>7400.702420339845</v>
      </c>
      <c r="J4807" s="3">
        <f t="shared" si="454"/>
        <v>7455.6418965932153</v>
      </c>
      <c r="K4807" s="122">
        <f t="shared" si="455"/>
        <v>0.98999961154458804</v>
      </c>
      <c r="M4807" s="39" t="s">
        <v>1731</v>
      </c>
      <c r="N4807" s="3">
        <v>7530.9543656900969</v>
      </c>
      <c r="O4807" s="3">
        <v>7455.6416015625</v>
      </c>
      <c r="P4807" s="110">
        <v>0.98999959230422974</v>
      </c>
    </row>
    <row r="4808" spans="2:16" x14ac:dyDescent="0.2">
      <c r="B4808" s="102" t="s">
        <v>1730</v>
      </c>
      <c r="C4808" s="119">
        <v>8090.2979842222212</v>
      </c>
      <c r="D4808" s="125">
        <v>0.96365536340061064</v>
      </c>
      <c r="E4808" s="119">
        <f t="shared" si="450"/>
        <v>7796.2590440048925</v>
      </c>
      <c r="F4808" s="121">
        <f t="shared" si="451"/>
        <v>7988.037443805667</v>
      </c>
      <c r="G4808" s="110">
        <f t="shared" si="452"/>
        <v>0.98736010211045577</v>
      </c>
      <c r="H4808" s="130">
        <v>1.0107898555581207</v>
      </c>
      <c r="I4808" s="128">
        <f t="shared" si="453"/>
        <v>8074.2272140171899</v>
      </c>
      <c r="J4808" s="3">
        <f t="shared" si="454"/>
        <v>8134.1666345064741</v>
      </c>
      <c r="K4808" s="122">
        <f t="shared" si="455"/>
        <v>1.0054223775650546</v>
      </c>
      <c r="M4808" s="39" t="s">
        <v>1730</v>
      </c>
      <c r="N4808" s="3">
        <v>8090.2979842222212</v>
      </c>
      <c r="O4808" s="3">
        <v>8134.1669921875</v>
      </c>
      <c r="P4808" s="110">
        <v>1.0054224729537964</v>
      </c>
    </row>
    <row r="4809" spans="2:16" x14ac:dyDescent="0.2">
      <c r="B4809" s="102" t="s">
        <v>1729</v>
      </c>
      <c r="C4809" s="119">
        <v>14643.73285662844</v>
      </c>
      <c r="D4809" s="125">
        <v>1.1084385448380876</v>
      </c>
      <c r="E4809" s="119">
        <f t="shared" si="450"/>
        <v>16231.677938598919</v>
      </c>
      <c r="F4809" s="121">
        <f t="shared" si="451"/>
        <v>16630.957285728844</v>
      </c>
      <c r="G4809" s="110">
        <f t="shared" si="452"/>
        <v>1.1357047720384283</v>
      </c>
      <c r="H4809" s="130">
        <v>0.95585614289607135</v>
      </c>
      <c r="I4809" s="128">
        <f t="shared" si="453"/>
        <v>15896.802683806089</v>
      </c>
      <c r="J4809" s="3">
        <f t="shared" si="454"/>
        <v>16014.813375757592</v>
      </c>
      <c r="K4809" s="122">
        <f t="shared" si="455"/>
        <v>1.0936291676823739</v>
      </c>
      <c r="M4809" s="39" t="s">
        <v>1729</v>
      </c>
      <c r="N4809" s="3">
        <v>14643.73285662844</v>
      </c>
      <c r="O4809" s="3">
        <v>16014.8134765625</v>
      </c>
      <c r="P4809" s="110">
        <v>1.0936291217803955</v>
      </c>
    </row>
    <row r="4810" spans="2:16" x14ac:dyDescent="0.2">
      <c r="B4810" s="102" t="s">
        <v>1728</v>
      </c>
      <c r="C4810" s="119">
        <v>15106.270721610776</v>
      </c>
      <c r="D4810" s="125">
        <v>0.85896979167507514</v>
      </c>
      <c r="E4810" s="119">
        <f t="shared" si="450"/>
        <v>12975.830214729294</v>
      </c>
      <c r="F4810" s="121">
        <f t="shared" si="451"/>
        <v>13295.01970556348</v>
      </c>
      <c r="G4810" s="110">
        <f t="shared" si="452"/>
        <v>0.88009939385925673</v>
      </c>
      <c r="H4810" s="130">
        <v>1.1756356781960278</v>
      </c>
      <c r="I4810" s="128">
        <f t="shared" si="453"/>
        <v>15630.099508179675</v>
      </c>
      <c r="J4810" s="3">
        <f t="shared" si="454"/>
        <v>15746.130316067234</v>
      </c>
      <c r="K4810" s="122">
        <f t="shared" si="455"/>
        <v>1.0423572174925402</v>
      </c>
      <c r="M4810" s="39" t="s">
        <v>1728</v>
      </c>
      <c r="N4810" s="3">
        <v>15106.270721610776</v>
      </c>
      <c r="O4810" s="3">
        <v>15746.1298828125</v>
      </c>
      <c r="P4810" s="110">
        <v>1.0423572063446045</v>
      </c>
    </row>
    <row r="4811" spans="2:16" x14ac:dyDescent="0.2">
      <c r="B4811" s="102" t="s">
        <v>1727</v>
      </c>
      <c r="C4811" s="119">
        <v>8291.1151240166291</v>
      </c>
      <c r="D4811" s="125">
        <v>0.82726394447793106</v>
      </c>
      <c r="E4811" s="119">
        <f t="shared" si="450"/>
        <v>6858.9406016146268</v>
      </c>
      <c r="F4811" s="121">
        <f t="shared" si="451"/>
        <v>7027.6621186244711</v>
      </c>
      <c r="G4811" s="110">
        <f t="shared" si="452"/>
        <v>0.84761362175127075</v>
      </c>
      <c r="H4811" s="130">
        <v>1.2136560211870342</v>
      </c>
      <c r="I4811" s="128">
        <f t="shared" si="453"/>
        <v>8529.1644451366192</v>
      </c>
      <c r="J4811" s="3">
        <f t="shared" si="454"/>
        <v>8592.4811144039595</v>
      </c>
      <c r="K4811" s="122">
        <f t="shared" si="455"/>
        <v>1.0363480648718015</v>
      </c>
      <c r="M4811" s="39" t="s">
        <v>1727</v>
      </c>
      <c r="N4811" s="3">
        <v>8291.1151240166291</v>
      </c>
      <c r="O4811" s="3">
        <v>8592.4814453125</v>
      </c>
      <c r="P4811" s="110">
        <v>1.0363481044769287</v>
      </c>
    </row>
    <row r="4812" spans="2:16" x14ac:dyDescent="0.2">
      <c r="B4812" s="102" t="s">
        <v>1726</v>
      </c>
      <c r="C4812" s="119">
        <v>12386.262737924211</v>
      </c>
      <c r="D4812" s="125">
        <v>0.94582780222953666</v>
      </c>
      <c r="E4812" s="119">
        <f t="shared" si="450"/>
        <v>11715.271663248461</v>
      </c>
      <c r="F4812" s="121">
        <f t="shared" si="451"/>
        <v>12003.452961500323</v>
      </c>
      <c r="G4812" s="110">
        <f t="shared" si="452"/>
        <v>0.96909400482424757</v>
      </c>
      <c r="H4812" s="130">
        <v>1.1839568509971106</v>
      </c>
      <c r="I4812" s="128">
        <f t="shared" si="453"/>
        <v>14211.570369389865</v>
      </c>
      <c r="J4812" s="3">
        <f t="shared" si="454"/>
        <v>14317.070656860731</v>
      </c>
      <c r="K4812" s="122">
        <f t="shared" si="455"/>
        <v>1.1558830100563571</v>
      </c>
      <c r="M4812" s="39" t="s">
        <v>1726</v>
      </c>
      <c r="N4812" s="3">
        <v>12386.262737924211</v>
      </c>
      <c r="O4812" s="3">
        <v>14317.0712890625</v>
      </c>
      <c r="P4812" s="110">
        <v>1.1558830738067627</v>
      </c>
    </row>
    <row r="4813" spans="2:16" x14ac:dyDescent="0.2">
      <c r="B4813" s="102" t="s">
        <v>1725</v>
      </c>
      <c r="C4813" s="119">
        <v>11516.884005536054</v>
      </c>
      <c r="D4813" s="125">
        <v>0.90779615903122712</v>
      </c>
      <c r="E4813" s="119">
        <f t="shared" si="450"/>
        <v>10454.983064233804</v>
      </c>
      <c r="F4813" s="121">
        <f t="shared" si="451"/>
        <v>10712.162810402549</v>
      </c>
      <c r="G4813" s="110">
        <f t="shared" si="452"/>
        <v>0.93012682990063256</v>
      </c>
      <c r="H4813" s="130">
        <v>1.2676185360836671</v>
      </c>
      <c r="I4813" s="128">
        <f t="shared" si="453"/>
        <v>13578.93614001238</v>
      </c>
      <c r="J4813" s="3">
        <f t="shared" si="454"/>
        <v>13679.740036350639</v>
      </c>
      <c r="K4813" s="122">
        <f t="shared" si="455"/>
        <v>1.1877987161957106</v>
      </c>
      <c r="M4813" s="39" t="s">
        <v>1725</v>
      </c>
      <c r="N4813" s="3">
        <v>11516.884005536054</v>
      </c>
      <c r="O4813" s="3">
        <v>13679.7392578125</v>
      </c>
      <c r="P4813" s="110">
        <v>1.1877986192703247</v>
      </c>
    </row>
    <row r="4814" spans="2:16" x14ac:dyDescent="0.2">
      <c r="B4814" s="102" t="s">
        <v>1724</v>
      </c>
      <c r="C4814" s="119">
        <v>9609.7154197350283</v>
      </c>
      <c r="D4814" s="125">
        <v>0.98645071495846692</v>
      </c>
      <c r="E4814" s="119">
        <f t="shared" si="450"/>
        <v>9479.5106463450229</v>
      </c>
      <c r="F4814" s="121">
        <f t="shared" si="451"/>
        <v>9712.6949687731521</v>
      </c>
      <c r="G4814" s="110">
        <f t="shared" si="452"/>
        <v>1.0107161913272311</v>
      </c>
      <c r="H4814" s="130">
        <v>1.0742362323938595</v>
      </c>
      <c r="I4814" s="128">
        <f t="shared" si="453"/>
        <v>10433.728849645666</v>
      </c>
      <c r="J4814" s="3">
        <f t="shared" si="454"/>
        <v>10511.184145888059</v>
      </c>
      <c r="K4814" s="122">
        <f t="shared" si="455"/>
        <v>1.0938080564073445</v>
      </c>
      <c r="M4814" s="39" t="s">
        <v>1724</v>
      </c>
      <c r="N4814" s="3">
        <v>9609.7154197350283</v>
      </c>
      <c r="O4814" s="3">
        <v>10511.18359375</v>
      </c>
      <c r="P4814" s="110">
        <v>1.0938080549240112</v>
      </c>
    </row>
    <row r="4815" spans="2:16" x14ac:dyDescent="0.2">
      <c r="B4815" s="102" t="s">
        <v>1723</v>
      </c>
      <c r="C4815" s="119">
        <v>14103.78618353719</v>
      </c>
      <c r="D4815" s="125">
        <v>0.8992333422689186</v>
      </c>
      <c r="E4815" s="119">
        <f t="shared" si="450"/>
        <v>12682.594788468343</v>
      </c>
      <c r="F4815" s="121">
        <f t="shared" si="451"/>
        <v>12994.571047867323</v>
      </c>
      <c r="G4815" s="110">
        <f t="shared" si="452"/>
        <v>0.92135337835987541</v>
      </c>
      <c r="H4815" s="130">
        <v>1.1031027627826644</v>
      </c>
      <c r="I4815" s="128">
        <f t="shared" si="453"/>
        <v>14334.347224078067</v>
      </c>
      <c r="J4815" s="3">
        <f t="shared" si="454"/>
        <v>14440.758951532531</v>
      </c>
      <c r="K4815" s="122">
        <f t="shared" si="455"/>
        <v>1.0238923622075806</v>
      </c>
      <c r="M4815" s="39" t="s">
        <v>1723</v>
      </c>
      <c r="N4815" s="3">
        <v>14103.78618353719</v>
      </c>
      <c r="O4815" s="3">
        <v>14440.7587890625</v>
      </c>
      <c r="P4815" s="110">
        <v>1.0238924026489258</v>
      </c>
    </row>
    <row r="4816" spans="2:16" x14ac:dyDescent="0.2">
      <c r="B4816" s="102" t="s">
        <v>1722</v>
      </c>
      <c r="C4816" s="119">
        <v>13886.793781216771</v>
      </c>
      <c r="D4816" s="125">
        <v>1.1882178476950902</v>
      </c>
      <c r="E4816" s="119">
        <f t="shared" si="450"/>
        <v>16500.536218102956</v>
      </c>
      <c r="F4816" s="121">
        <f t="shared" si="451"/>
        <v>16906.429148789484</v>
      </c>
      <c r="G4816" s="110">
        <f t="shared" si="452"/>
        <v>1.2174465477882348</v>
      </c>
      <c r="H4816" s="130">
        <v>0.72319235924049718</v>
      </c>
      <c r="I4816" s="128">
        <f t="shared" si="453"/>
        <v>12226.600382445378</v>
      </c>
      <c r="J4816" s="3">
        <f t="shared" si="454"/>
        <v>12317.365148168787</v>
      </c>
      <c r="K4816" s="122">
        <f t="shared" si="455"/>
        <v>0.88698409022457092</v>
      </c>
      <c r="M4816" s="39" t="s">
        <v>1722</v>
      </c>
      <c r="N4816" s="3">
        <v>13886.793781216771</v>
      </c>
      <c r="O4816" s="3">
        <v>12317.365234375</v>
      </c>
      <c r="P4816" s="110">
        <v>0.88698410987854004</v>
      </c>
    </row>
    <row r="4817" spans="2:16" x14ac:dyDescent="0.2">
      <c r="B4817" s="102" t="s">
        <v>1721</v>
      </c>
      <c r="C4817" s="119">
        <v>8908.9380493673525</v>
      </c>
      <c r="D4817" s="125">
        <v>1.1586031533311221</v>
      </c>
      <c r="E4817" s="119">
        <f t="shared" si="450"/>
        <v>10321.923716828631</v>
      </c>
      <c r="F4817" s="121">
        <f t="shared" si="451"/>
        <v>10575.830366428898</v>
      </c>
      <c r="G4817" s="110">
        <f t="shared" si="452"/>
        <v>1.1871033683054868</v>
      </c>
      <c r="H4817" s="130">
        <v>0.81117904112842243</v>
      </c>
      <c r="I4817" s="128">
        <f t="shared" si="453"/>
        <v>8578.8919357766463</v>
      </c>
      <c r="J4817" s="3">
        <f t="shared" si="454"/>
        <v>8642.5777595020354</v>
      </c>
      <c r="K4817" s="122">
        <f t="shared" si="455"/>
        <v>0.97010190346039815</v>
      </c>
      <c r="M4817" s="39" t="s">
        <v>1721</v>
      </c>
      <c r="N4817" s="3">
        <v>8908.9380493673525</v>
      </c>
      <c r="O4817" s="3">
        <v>8642.5771484375</v>
      </c>
      <c r="P4817" s="110">
        <v>0.97010183334350586</v>
      </c>
    </row>
    <row r="4818" spans="2:16" x14ac:dyDescent="0.2">
      <c r="B4818" s="102" t="s">
        <v>1720</v>
      </c>
      <c r="C4818" s="119">
        <v>9026.6442893544499</v>
      </c>
      <c r="D4818" s="125">
        <v>0.96063099865193746</v>
      </c>
      <c r="E4818" s="119">
        <f t="shared" si="450"/>
        <v>8671.2743181583737</v>
      </c>
      <c r="F4818" s="121">
        <f t="shared" si="451"/>
        <v>8884.5770193107601</v>
      </c>
      <c r="G4818" s="110">
        <f t="shared" si="452"/>
        <v>0.98426134170244894</v>
      </c>
      <c r="H4818" s="130">
        <v>1.1669053650881887</v>
      </c>
      <c r="I4818" s="128">
        <f t="shared" si="453"/>
        <v>10367.460590372953</v>
      </c>
      <c r="J4818" s="3">
        <f t="shared" si="454"/>
        <v>10444.42394095264</v>
      </c>
      <c r="K4818" s="122">
        <f t="shared" si="455"/>
        <v>1.1570660819403558</v>
      </c>
      <c r="M4818" s="39" t="s">
        <v>1720</v>
      </c>
      <c r="N4818" s="3">
        <v>9026.6442893544499</v>
      </c>
      <c r="O4818" s="3">
        <v>10444.4228515625</v>
      </c>
      <c r="P4818" s="110">
        <v>1.1570659875869751</v>
      </c>
    </row>
    <row r="4819" spans="2:16" x14ac:dyDescent="0.2">
      <c r="B4819" s="102" t="s">
        <v>1719</v>
      </c>
      <c r="C4819" s="119">
        <v>12491.316192244638</v>
      </c>
      <c r="D4819" s="125">
        <v>1.2193782842282297</v>
      </c>
      <c r="E4819" s="119">
        <f t="shared" si="450"/>
        <v>15231.63970625157</v>
      </c>
      <c r="F4819" s="121">
        <f t="shared" si="451"/>
        <v>15606.319340768478</v>
      </c>
      <c r="G4819" s="110">
        <f t="shared" si="452"/>
        <v>1.2493734927995674</v>
      </c>
      <c r="H4819" s="130">
        <v>1.0130875920866105</v>
      </c>
      <c r="I4819" s="128">
        <f t="shared" si="453"/>
        <v>15810.568482273835</v>
      </c>
      <c r="J4819" s="3">
        <f t="shared" si="454"/>
        <v>15927.939010414091</v>
      </c>
      <c r="K4819" s="122">
        <f t="shared" si="455"/>
        <v>1.2751209532509564</v>
      </c>
      <c r="M4819" s="39" t="s">
        <v>1719</v>
      </c>
      <c r="N4819" s="3">
        <v>12491.316192244638</v>
      </c>
      <c r="O4819" s="3">
        <v>15927.9375</v>
      </c>
      <c r="P4819" s="110">
        <v>1.2751208543777466</v>
      </c>
    </row>
    <row r="4820" spans="2:16" x14ac:dyDescent="0.2">
      <c r="B4820" s="102" t="s">
        <v>1718</v>
      </c>
      <c r="C4820" s="119">
        <v>6633.1731482718351</v>
      </c>
      <c r="D4820" s="125">
        <v>0.95984171710489441</v>
      </c>
      <c r="E4820" s="119">
        <f t="shared" si="450"/>
        <v>6366.7963044913167</v>
      </c>
      <c r="F4820" s="121">
        <f t="shared" si="451"/>
        <v>6523.4116760741472</v>
      </c>
      <c r="G4820" s="110">
        <f t="shared" si="452"/>
        <v>0.98345264479847261</v>
      </c>
      <c r="H4820" s="130">
        <v>1.1805798986554432</v>
      </c>
      <c r="I4820" s="128">
        <f t="shared" si="453"/>
        <v>7701.4086954273516</v>
      </c>
      <c r="J4820" s="3">
        <f t="shared" si="454"/>
        <v>7758.5804794159994</v>
      </c>
      <c r="K4820" s="122">
        <f t="shared" si="455"/>
        <v>1.1696634937740726</v>
      </c>
      <c r="M4820" s="39" t="s">
        <v>1718</v>
      </c>
      <c r="N4820" s="3">
        <v>6633.1731482718351</v>
      </c>
      <c r="O4820" s="3">
        <v>7758.58056640625</v>
      </c>
      <c r="P4820" s="110">
        <v>1.1696635484695435</v>
      </c>
    </row>
    <row r="4821" spans="2:16" x14ac:dyDescent="0.2">
      <c r="B4821" s="102" t="s">
        <v>1717</v>
      </c>
      <c r="C4821" s="119">
        <v>15702.208057759841</v>
      </c>
      <c r="D4821" s="125">
        <v>0.9220415631529606</v>
      </c>
      <c r="E4821" s="119">
        <f t="shared" si="450"/>
        <v>14478.088462529897</v>
      </c>
      <c r="F4821" s="121">
        <f t="shared" si="451"/>
        <v>14834.231661703501</v>
      </c>
      <c r="G4821" s="110">
        <f t="shared" si="452"/>
        <v>0.94472265347245887</v>
      </c>
      <c r="H4821" s="130">
        <v>1.1223382476971557</v>
      </c>
      <c r="I4821" s="128">
        <f t="shared" si="453"/>
        <v>16649.025569129975</v>
      </c>
      <c r="J4821" s="3">
        <f t="shared" si="454"/>
        <v>16772.620424448447</v>
      </c>
      <c r="K4821" s="122">
        <f t="shared" si="455"/>
        <v>1.0681695442291392</v>
      </c>
      <c r="M4821" s="39" t="s">
        <v>1717</v>
      </c>
      <c r="N4821" s="3">
        <v>15702.208057759841</v>
      </c>
      <c r="O4821" s="3">
        <v>16772.623046875</v>
      </c>
      <c r="P4821" s="110">
        <v>1.0681697130203247</v>
      </c>
    </row>
    <row r="4822" spans="2:16" x14ac:dyDescent="0.2">
      <c r="B4822" s="102" t="s">
        <v>1716</v>
      </c>
      <c r="C4822" s="119">
        <v>10964.988569525947</v>
      </c>
      <c r="D4822" s="125">
        <v>0.94888192417437234</v>
      </c>
      <c r="E4822" s="119">
        <f t="shared" si="450"/>
        <v>10404.47945240178</v>
      </c>
      <c r="F4822" s="121">
        <f t="shared" si="451"/>
        <v>10660.416871730609</v>
      </c>
      <c r="G4822" s="110">
        <f t="shared" si="452"/>
        <v>0.97222325441890489</v>
      </c>
      <c r="H4822" s="130">
        <v>1.2019192129028322</v>
      </c>
      <c r="I4822" s="128">
        <f t="shared" si="453"/>
        <v>12812.959855686526</v>
      </c>
      <c r="J4822" s="3">
        <f t="shared" si="454"/>
        <v>12908.077489627893</v>
      </c>
      <c r="K4822" s="122">
        <f t="shared" si="455"/>
        <v>1.1772084765780975</v>
      </c>
      <c r="M4822" s="39" t="s">
        <v>1716</v>
      </c>
      <c r="N4822" s="3">
        <v>10964.988569525947</v>
      </c>
      <c r="O4822" s="3">
        <v>12908.076171875</v>
      </c>
      <c r="P4822" s="110">
        <v>1.1772083044052124</v>
      </c>
    </row>
    <row r="4823" spans="2:16" x14ac:dyDescent="0.2">
      <c r="B4823" s="102" t="s">
        <v>1715</v>
      </c>
      <c r="C4823" s="119">
        <v>5224.28893625194</v>
      </c>
      <c r="D4823" s="125">
        <v>1.113279774206686</v>
      </c>
      <c r="E4823" s="119">
        <f t="shared" si="450"/>
        <v>5816.0952073410472</v>
      </c>
      <c r="F4823" s="121">
        <f t="shared" si="451"/>
        <v>5959.1640081155074</v>
      </c>
      <c r="G4823" s="110">
        <f t="shared" si="452"/>
        <v>1.1406650897051627</v>
      </c>
      <c r="H4823" s="130">
        <v>1.212578963878689</v>
      </c>
      <c r="I4823" s="128">
        <f t="shared" si="453"/>
        <v>7225.9569185438777</v>
      </c>
      <c r="J4823" s="3">
        <f t="shared" si="454"/>
        <v>7279.5991630209883</v>
      </c>
      <c r="K4823" s="122">
        <f t="shared" si="455"/>
        <v>1.3934143482201022</v>
      </c>
      <c r="M4823" s="39" t="s">
        <v>1715</v>
      </c>
      <c r="N4823" s="3">
        <v>5224.28893625194</v>
      </c>
      <c r="O4823" s="3">
        <v>7279.5986328125</v>
      </c>
      <c r="P4823" s="110">
        <v>1.3934142589569092</v>
      </c>
    </row>
    <row r="4824" spans="2:16" x14ac:dyDescent="0.2">
      <c r="B4824" s="102" t="s">
        <v>1714</v>
      </c>
      <c r="C4824" s="119">
        <v>8473.7764351132355</v>
      </c>
      <c r="D4824" s="125">
        <v>0.85630784571885055</v>
      </c>
      <c r="E4824" s="119">
        <f t="shared" si="450"/>
        <v>7256.1612442549758</v>
      </c>
      <c r="F4824" s="121">
        <f t="shared" si="451"/>
        <v>7434.6539013441097</v>
      </c>
      <c r="G4824" s="110">
        <f t="shared" si="452"/>
        <v>0.87737196730099476</v>
      </c>
      <c r="H4824" s="130">
        <v>1.2715348585296653</v>
      </c>
      <c r="I4824" s="128">
        <f t="shared" si="453"/>
        <v>9453.421596662607</v>
      </c>
      <c r="J4824" s="3">
        <f t="shared" si="454"/>
        <v>9523.5995340831851</v>
      </c>
      <c r="K4824" s="122">
        <f t="shared" si="455"/>
        <v>1.1238908185752625</v>
      </c>
      <c r="M4824" s="39" t="s">
        <v>1714</v>
      </c>
      <c r="N4824" s="3">
        <v>8473.7764351132355</v>
      </c>
      <c r="O4824" s="3">
        <v>9523.599609375</v>
      </c>
      <c r="P4824" s="110">
        <v>1.1238908767700195</v>
      </c>
    </row>
    <row r="4825" spans="2:16" x14ac:dyDescent="0.2">
      <c r="B4825" s="102" t="s">
        <v>1713</v>
      </c>
      <c r="C4825" s="119">
        <v>6512.6078577685385</v>
      </c>
      <c r="D4825" s="125">
        <v>0.90190632147074468</v>
      </c>
      <c r="E4825" s="119">
        <f t="shared" si="450"/>
        <v>5873.7621961814893</v>
      </c>
      <c r="F4825" s="121">
        <f t="shared" si="451"/>
        <v>6018.2495340746791</v>
      </c>
      <c r="G4825" s="110">
        <f t="shared" si="452"/>
        <v>0.92409210956803334</v>
      </c>
      <c r="H4825" s="130">
        <v>1.2265419509411994</v>
      </c>
      <c r="I4825" s="128">
        <f t="shared" si="453"/>
        <v>7381.6355247749216</v>
      </c>
      <c r="J4825" s="3">
        <f t="shared" si="454"/>
        <v>7436.4334569968441</v>
      </c>
      <c r="K4825" s="122">
        <f t="shared" si="455"/>
        <v>1.1418518693899746</v>
      </c>
      <c r="M4825" s="39" t="s">
        <v>1713</v>
      </c>
      <c r="N4825" s="3">
        <v>6512.6078577685385</v>
      </c>
      <c r="O4825" s="3">
        <v>7436.43408203125</v>
      </c>
      <c r="P4825" s="110">
        <v>1.1418520212173462</v>
      </c>
    </row>
    <row r="4826" spans="2:16" x14ac:dyDescent="0.2">
      <c r="B4826" s="102" t="s">
        <v>1712</v>
      </c>
      <c r="C4826" s="119">
        <v>14572.684248845089</v>
      </c>
      <c r="D4826" s="125">
        <v>1.1313116697979995</v>
      </c>
      <c r="E4826" s="119">
        <f t="shared" si="450"/>
        <v>16486.247750999944</v>
      </c>
      <c r="F4826" s="121">
        <f t="shared" si="451"/>
        <v>16891.789202939919</v>
      </c>
      <c r="G4826" s="110">
        <f t="shared" si="452"/>
        <v>1.1591405477874555</v>
      </c>
      <c r="H4826" s="130">
        <v>1.039780490844544</v>
      </c>
      <c r="I4826" s="128">
        <f t="shared" si="453"/>
        <v>17563.752868675441</v>
      </c>
      <c r="J4826" s="3">
        <f t="shared" si="454"/>
        <v>17694.138246825038</v>
      </c>
      <c r="K4826" s="122">
        <f t="shared" si="455"/>
        <v>1.2141989728644076</v>
      </c>
      <c r="M4826" s="39" t="s">
        <v>1712</v>
      </c>
      <c r="N4826" s="3">
        <v>14572.684248845089</v>
      </c>
      <c r="O4826" s="3">
        <v>17694.138671875</v>
      </c>
      <c r="P4826" s="110">
        <v>1.2141989469528198</v>
      </c>
    </row>
    <row r="4827" spans="2:16" x14ac:dyDescent="0.2">
      <c r="B4827" s="102" t="s">
        <v>1711</v>
      </c>
      <c r="C4827" s="119">
        <v>5937.8284125747286</v>
      </c>
      <c r="D4827" s="125">
        <v>0.93797678973764542</v>
      </c>
      <c r="E4827" s="119">
        <f t="shared" si="450"/>
        <v>5569.5452324398229</v>
      </c>
      <c r="F4827" s="121">
        <f t="shared" si="451"/>
        <v>5706.5492065595263</v>
      </c>
      <c r="G4827" s="110">
        <f t="shared" si="452"/>
        <v>0.96104986706496687</v>
      </c>
      <c r="H4827" s="130">
        <v>1.2137396315632549</v>
      </c>
      <c r="I4827" s="128">
        <f t="shared" si="453"/>
        <v>6926.2649314671444</v>
      </c>
      <c r="J4827" s="3">
        <f t="shared" si="454"/>
        <v>6977.682397825617</v>
      </c>
      <c r="K4827" s="122">
        <f t="shared" si="455"/>
        <v>1.1751236164131582</v>
      </c>
      <c r="M4827" s="39" t="s">
        <v>1711</v>
      </c>
      <c r="N4827" s="3">
        <v>5937.8284125747286</v>
      </c>
      <c r="O4827" s="3">
        <v>6977.68212890625</v>
      </c>
      <c r="P4827" s="110">
        <v>1.1751235723495483</v>
      </c>
    </row>
    <row r="4828" spans="2:16" x14ac:dyDescent="0.2">
      <c r="B4828" s="102" t="s">
        <v>1710</v>
      </c>
      <c r="C4828" s="119">
        <v>8442.9901185933049</v>
      </c>
      <c r="D4828" s="125">
        <v>0.90653824093054503</v>
      </c>
      <c r="E4828" s="119">
        <f t="shared" si="450"/>
        <v>7653.8934103035481</v>
      </c>
      <c r="F4828" s="121">
        <f t="shared" si="451"/>
        <v>7842.1697903197373</v>
      </c>
      <c r="G4828" s="110">
        <f t="shared" si="452"/>
        <v>0.92883796855921574</v>
      </c>
      <c r="H4828" s="130">
        <v>1.119339803713006</v>
      </c>
      <c r="I4828" s="128">
        <f t="shared" si="453"/>
        <v>8778.05279378056</v>
      </c>
      <c r="J4828" s="3">
        <f t="shared" si="454"/>
        <v>8843.2170978727354</v>
      </c>
      <c r="K4828" s="122">
        <f t="shared" si="455"/>
        <v>1.0474034641350631</v>
      </c>
      <c r="M4828" s="39" t="s">
        <v>1710</v>
      </c>
      <c r="N4828" s="3">
        <v>8442.9901185933049</v>
      </c>
      <c r="O4828" s="3">
        <v>8843.216796875</v>
      </c>
      <c r="P4828" s="110">
        <v>1.0474034547805786</v>
      </c>
    </row>
    <row r="4829" spans="2:16" x14ac:dyDescent="0.2">
      <c r="B4829" s="102" t="s">
        <v>1709</v>
      </c>
      <c r="C4829" s="119">
        <v>3985.4968861361003</v>
      </c>
      <c r="D4829" s="125">
        <v>1.0918750073707844</v>
      </c>
      <c r="E4829" s="119">
        <f t="shared" si="450"/>
        <v>4351.6644419260929</v>
      </c>
      <c r="F4829" s="121">
        <f t="shared" si="451"/>
        <v>4458.7100439811284</v>
      </c>
      <c r="G4829" s="110">
        <f t="shared" si="452"/>
        <v>1.1187337918870646</v>
      </c>
      <c r="H4829" s="130">
        <v>1.171221766063572</v>
      </c>
      <c r="I4829" s="128">
        <f t="shared" si="453"/>
        <v>5222.138252076963</v>
      </c>
      <c r="J4829" s="3">
        <f t="shared" si="454"/>
        <v>5260.9050507126285</v>
      </c>
      <c r="K4829" s="122">
        <f t="shared" si="455"/>
        <v>1.3200123349771384</v>
      </c>
      <c r="M4829" s="39" t="s">
        <v>1709</v>
      </c>
      <c r="N4829" s="3">
        <v>3985.4968861361003</v>
      </c>
      <c r="O4829" s="3">
        <v>5260.90478515625</v>
      </c>
      <c r="P4829" s="110">
        <v>1.3200122117996216</v>
      </c>
    </row>
    <row r="4830" spans="2:16" x14ac:dyDescent="0.2">
      <c r="B4830" s="102" t="s">
        <v>1708</v>
      </c>
      <c r="C4830" s="119">
        <v>6203.2456062206738</v>
      </c>
      <c r="D4830" s="125">
        <v>1.2598410787001184</v>
      </c>
      <c r="E4830" s="119">
        <f t="shared" si="450"/>
        <v>7815.103635982824</v>
      </c>
      <c r="F4830" s="121">
        <f t="shared" si="451"/>
        <v>8007.3455896078149</v>
      </c>
      <c r="G4830" s="110">
        <f t="shared" si="452"/>
        <v>1.2908316223329885</v>
      </c>
      <c r="H4830" s="130">
        <v>0.8892416762688915</v>
      </c>
      <c r="I4830" s="128">
        <f t="shared" si="453"/>
        <v>7120.4654145671693</v>
      </c>
      <c r="J4830" s="3">
        <f t="shared" si="454"/>
        <v>7173.324537706807</v>
      </c>
      <c r="K4830" s="122">
        <f t="shared" si="455"/>
        <v>1.1563824799252393</v>
      </c>
      <c r="M4830" s="39" t="s">
        <v>1708</v>
      </c>
      <c r="N4830" s="3">
        <v>6203.2456062206738</v>
      </c>
      <c r="O4830" s="3">
        <v>7173.32470703125</v>
      </c>
      <c r="P4830" s="110">
        <v>1.1563825607299805</v>
      </c>
    </row>
    <row r="4831" spans="2:16" x14ac:dyDescent="0.2">
      <c r="B4831" s="102" t="s">
        <v>1707</v>
      </c>
      <c r="C4831" s="119">
        <v>4369.1787636357712</v>
      </c>
      <c r="D4831" s="125">
        <v>0.92545446038581769</v>
      </c>
      <c r="E4831" s="119">
        <f t="shared" si="450"/>
        <v>4043.4759750297167</v>
      </c>
      <c r="F4831" s="121">
        <f t="shared" si="451"/>
        <v>4142.9405192100921</v>
      </c>
      <c r="G4831" s="110">
        <f t="shared" si="452"/>
        <v>0.94821950378669861</v>
      </c>
      <c r="H4831" s="130">
        <v>1.2486533997864471</v>
      </c>
      <c r="I4831" s="128">
        <f t="shared" si="453"/>
        <v>5173.0967644247094</v>
      </c>
      <c r="J4831" s="3">
        <f t="shared" si="454"/>
        <v>5211.499501179047</v>
      </c>
      <c r="K4831" s="122">
        <f t="shared" si="455"/>
        <v>1.1927869705295249</v>
      </c>
      <c r="M4831" s="39" t="s">
        <v>1707</v>
      </c>
      <c r="N4831" s="3">
        <v>4369.1787636357712</v>
      </c>
      <c r="O4831" s="3">
        <v>5211.49951171875</v>
      </c>
      <c r="P4831" s="110">
        <v>1.1927869319915771</v>
      </c>
    </row>
    <row r="4832" spans="2:16" x14ac:dyDescent="0.2">
      <c r="B4832" s="102" t="s">
        <v>1706</v>
      </c>
      <c r="C4832" s="119">
        <v>6601.7257706899682</v>
      </c>
      <c r="D4832" s="125">
        <v>1.0094523091326137</v>
      </c>
      <c r="E4832" s="119">
        <f t="shared" si="450"/>
        <v>6664.1273234832724</v>
      </c>
      <c r="F4832" s="121">
        <f t="shared" si="451"/>
        <v>6828.0566730536948</v>
      </c>
      <c r="G4832" s="110">
        <f t="shared" si="452"/>
        <v>1.0342835964754216</v>
      </c>
      <c r="H4832" s="130">
        <v>1.0654202567769766</v>
      </c>
      <c r="I4832" s="128">
        <f t="shared" si="453"/>
        <v>7274.7498938926155</v>
      </c>
      <c r="J4832" s="3">
        <f t="shared" si="454"/>
        <v>7328.7543554078193</v>
      </c>
      <c r="K4832" s="122">
        <f t="shared" si="455"/>
        <v>1.1101270501034257</v>
      </c>
      <c r="M4832" s="39" t="s">
        <v>1706</v>
      </c>
      <c r="N4832" s="3">
        <v>6601.7257706899682</v>
      </c>
      <c r="O4832" s="3">
        <v>7328.75439453125</v>
      </c>
      <c r="P4832" s="110">
        <v>1.1101270914077759</v>
      </c>
    </row>
    <row r="4833" spans="2:16" x14ac:dyDescent="0.2">
      <c r="B4833" s="102" t="s">
        <v>1705</v>
      </c>
      <c r="C4833" s="119">
        <v>7318.0507553325297</v>
      </c>
      <c r="D4833" s="125">
        <v>0.9299957023085772</v>
      </c>
      <c r="E4833" s="119">
        <f t="shared" si="450"/>
        <v>6805.7557517352898</v>
      </c>
      <c r="F4833" s="121">
        <f t="shared" si="451"/>
        <v>6973.168986741427</v>
      </c>
      <c r="G4833" s="110">
        <f t="shared" si="452"/>
        <v>0.95287245468476789</v>
      </c>
      <c r="H4833" s="130">
        <v>1.1705901130455434</v>
      </c>
      <c r="I4833" s="128">
        <f t="shared" si="453"/>
        <v>8162.7226724753255</v>
      </c>
      <c r="J4833" s="3">
        <f t="shared" si="454"/>
        <v>8223.319043327203</v>
      </c>
      <c r="K4833" s="122">
        <f t="shared" si="455"/>
        <v>1.1237034721759782</v>
      </c>
      <c r="M4833" s="39" t="s">
        <v>1705</v>
      </c>
      <c r="N4833" s="3">
        <v>7318.0507553325297</v>
      </c>
      <c r="O4833" s="3">
        <v>8223.3193359375</v>
      </c>
      <c r="P4833" s="110">
        <v>1.1237034797668457</v>
      </c>
    </row>
    <row r="4834" spans="2:16" x14ac:dyDescent="0.2">
      <c r="B4834" s="102" t="s">
        <v>1704</v>
      </c>
      <c r="C4834" s="119">
        <v>3358.1987007967773</v>
      </c>
      <c r="D4834" s="125">
        <v>0.97427888735716983</v>
      </c>
      <c r="E4834" s="119">
        <f t="shared" si="450"/>
        <v>3271.8220937365772</v>
      </c>
      <c r="F4834" s="121">
        <f t="shared" si="451"/>
        <v>3352.3048999168213</v>
      </c>
      <c r="G4834" s="110">
        <f t="shared" si="452"/>
        <v>0.99824495171219096</v>
      </c>
      <c r="H4834" s="130">
        <v>1.0914057992463255</v>
      </c>
      <c r="I4834" s="128">
        <f t="shared" si="453"/>
        <v>3658.7250086110921</v>
      </c>
      <c r="J4834" s="3">
        <f t="shared" si="454"/>
        <v>3685.8857325953122</v>
      </c>
      <c r="K4834" s="122">
        <f t="shared" si="455"/>
        <v>1.0975782140945938</v>
      </c>
      <c r="M4834" s="39" t="s">
        <v>1704</v>
      </c>
      <c r="N4834" s="3">
        <v>3358.1987007967773</v>
      </c>
      <c r="O4834" s="3">
        <v>3685.885498046875</v>
      </c>
      <c r="P4834" s="110">
        <v>1.0975781679153442</v>
      </c>
    </row>
    <row r="4835" spans="2:16" x14ac:dyDescent="0.2">
      <c r="B4835" s="102" t="s">
        <v>1703</v>
      </c>
      <c r="C4835" s="119">
        <v>12518.958095980302</v>
      </c>
      <c r="D4835" s="125">
        <v>1.0339823435058531</v>
      </c>
      <c r="E4835" s="119">
        <f t="shared" si="450"/>
        <v>12944.381630333286</v>
      </c>
      <c r="F4835" s="121">
        <f t="shared" si="451"/>
        <v>13262.797524605656</v>
      </c>
      <c r="G4835" s="110">
        <f t="shared" si="452"/>
        <v>1.0594170395748981</v>
      </c>
      <c r="H4835" s="130">
        <v>1.0023547872866707</v>
      </c>
      <c r="I4835" s="128">
        <f t="shared" si="453"/>
        <v>13294.028591602284</v>
      </c>
      <c r="J4835" s="3">
        <f t="shared" si="454"/>
        <v>13392.717462825189</v>
      </c>
      <c r="K4835" s="122">
        <f t="shared" si="455"/>
        <v>1.0697948950819989</v>
      </c>
      <c r="M4835" s="39" t="s">
        <v>1703</v>
      </c>
      <c r="N4835" s="3">
        <v>12518.958095980302</v>
      </c>
      <c r="O4835" s="3">
        <v>13392.716796875</v>
      </c>
      <c r="P4835" s="110">
        <v>1.0697948932647705</v>
      </c>
    </row>
    <row r="4836" spans="2:16" x14ac:dyDescent="0.2">
      <c r="B4836" s="102" t="s">
        <v>1702</v>
      </c>
      <c r="C4836" s="119">
        <v>1914.1052444661168</v>
      </c>
      <c r="D4836" s="125">
        <v>0.97853936501074257</v>
      </c>
      <c r="E4836" s="119">
        <f t="shared" si="450"/>
        <v>1873.0273304836062</v>
      </c>
      <c r="F4836" s="121">
        <f t="shared" si="451"/>
        <v>1919.1015030060653</v>
      </c>
      <c r="G4836" s="110">
        <f t="shared" si="452"/>
        <v>1.0026102318847896</v>
      </c>
      <c r="H4836" s="130">
        <v>1.1193216816357456</v>
      </c>
      <c r="I4836" s="128">
        <f t="shared" si="453"/>
        <v>2148.0919215744361</v>
      </c>
      <c r="J4836" s="3">
        <f t="shared" si="454"/>
        <v>2164.0383869789962</v>
      </c>
      <c r="K4836" s="122">
        <f t="shared" si="455"/>
        <v>1.130574399310311</v>
      </c>
      <c r="M4836" s="39" t="s">
        <v>1702</v>
      </c>
      <c r="N4836" s="3">
        <v>1914.1052444661168</v>
      </c>
      <c r="O4836" s="3">
        <v>2164.038330078125</v>
      </c>
      <c r="P4836" s="110">
        <v>1.1305743455886841</v>
      </c>
    </row>
    <row r="4837" spans="2:16" x14ac:dyDescent="0.2">
      <c r="B4837" s="102" t="s">
        <v>1701</v>
      </c>
      <c r="C4837" s="119">
        <v>2322.4933961316483</v>
      </c>
      <c r="D4837" s="125">
        <v>0.96864081523126755</v>
      </c>
      <c r="E4837" s="119">
        <f t="shared" si="450"/>
        <v>2249.6618965981952</v>
      </c>
      <c r="F4837" s="121">
        <f t="shared" si="451"/>
        <v>2305.0008169941434</v>
      </c>
      <c r="G4837" s="110">
        <f t="shared" si="452"/>
        <v>0.99246818993473107</v>
      </c>
      <c r="H4837" s="130">
        <v>0.90878895471514265</v>
      </c>
      <c r="I4837" s="128">
        <f t="shared" si="453"/>
        <v>2094.7592830936574</v>
      </c>
      <c r="J4837" s="3">
        <f t="shared" si="454"/>
        <v>2110.3098310489104</v>
      </c>
      <c r="K4837" s="122">
        <f t="shared" si="455"/>
        <v>0.90863975525779683</v>
      </c>
      <c r="M4837" s="39" t="s">
        <v>1701</v>
      </c>
      <c r="N4837" s="3">
        <v>2322.4933961316483</v>
      </c>
      <c r="O4837" s="3">
        <v>2110.309814453125</v>
      </c>
      <c r="P4837" s="110">
        <v>0.90863972902297974</v>
      </c>
    </row>
    <row r="4838" spans="2:16" x14ac:dyDescent="0.2">
      <c r="B4838" s="102" t="s">
        <v>1700</v>
      </c>
      <c r="C4838" s="119">
        <v>8796.4402990546532</v>
      </c>
      <c r="D4838" s="125">
        <v>0.94286167043088598</v>
      </c>
      <c r="E4838" s="119">
        <f t="shared" si="450"/>
        <v>8293.8263942122321</v>
      </c>
      <c r="F4838" s="121">
        <f t="shared" si="451"/>
        <v>8497.8443398871605</v>
      </c>
      <c r="G4838" s="110">
        <f t="shared" si="452"/>
        <v>0.96605490982533215</v>
      </c>
      <c r="H4838" s="130">
        <v>0.98743072784070574</v>
      </c>
      <c r="I4838" s="128">
        <f t="shared" si="453"/>
        <v>8391.032621611801</v>
      </c>
      <c r="J4838" s="3">
        <f t="shared" si="454"/>
        <v>8453.3238625336489</v>
      </c>
      <c r="K4838" s="122">
        <f t="shared" si="455"/>
        <v>0.96099371736111494</v>
      </c>
      <c r="M4838" s="39" t="s">
        <v>1700</v>
      </c>
      <c r="N4838" s="3">
        <v>8796.4402990546532</v>
      </c>
      <c r="O4838" s="3">
        <v>8453.3232421875</v>
      </c>
      <c r="P4838" s="110">
        <v>0.96099364757537842</v>
      </c>
    </row>
    <row r="4839" spans="2:16" x14ac:dyDescent="0.2">
      <c r="B4839" s="102" t="s">
        <v>1699</v>
      </c>
      <c r="C4839" s="119">
        <v>6120.2169442209115</v>
      </c>
      <c r="D4839" s="125">
        <v>0.85338544662978055</v>
      </c>
      <c r="E4839" s="119">
        <f t="shared" si="450"/>
        <v>5222.904070415113</v>
      </c>
      <c r="F4839" s="121">
        <f t="shared" si="451"/>
        <v>5351.3810975743636</v>
      </c>
      <c r="G4839" s="110">
        <f t="shared" si="452"/>
        <v>0.87437768078261824</v>
      </c>
      <c r="H4839" s="130">
        <v>1.2869547792215452</v>
      </c>
      <c r="I4839" s="128">
        <f t="shared" si="453"/>
        <v>6886.9854789591645</v>
      </c>
      <c r="J4839" s="3">
        <f t="shared" si="454"/>
        <v>6938.1113523814884</v>
      </c>
      <c r="K4839" s="122">
        <f t="shared" si="455"/>
        <v>1.1336381398919009</v>
      </c>
      <c r="M4839" s="39" t="s">
        <v>1699</v>
      </c>
      <c r="N4839" s="3">
        <v>6120.2169442209115</v>
      </c>
      <c r="O4839" s="3">
        <v>6938.11181640625</v>
      </c>
      <c r="P4839" s="110">
        <v>1.1336382627487183</v>
      </c>
    </row>
    <row r="4840" spans="2:16" x14ac:dyDescent="0.2">
      <c r="B4840" s="102" t="s">
        <v>1698</v>
      </c>
      <c r="C4840" s="119">
        <v>3027.2018024107451</v>
      </c>
      <c r="D4840" s="125">
        <v>0.91603835154969726</v>
      </c>
      <c r="E4840" s="119">
        <f t="shared" si="450"/>
        <v>2773.0329488886114</v>
      </c>
      <c r="F4840" s="121">
        <f t="shared" si="451"/>
        <v>2841.2461545467308</v>
      </c>
      <c r="G4840" s="110">
        <f t="shared" si="452"/>
        <v>0.93857177023483318</v>
      </c>
      <c r="H4840" s="130">
        <v>1.2075294802232375</v>
      </c>
      <c r="I4840" s="128">
        <f t="shared" si="453"/>
        <v>3430.8884921860863</v>
      </c>
      <c r="J4840" s="3">
        <f t="shared" si="454"/>
        <v>3456.3578606512165</v>
      </c>
      <c r="K4840" s="122">
        <f t="shared" si="455"/>
        <v>1.1417665838791151</v>
      </c>
      <c r="M4840" s="39" t="s">
        <v>1698</v>
      </c>
      <c r="N4840" s="3">
        <v>3027.2018024107451</v>
      </c>
      <c r="O4840" s="3">
        <v>3456.35791015625</v>
      </c>
      <c r="P4840" s="110">
        <v>1.1417665481567383</v>
      </c>
    </row>
    <row r="4841" spans="2:16" x14ac:dyDescent="0.2">
      <c r="B4841" s="102" t="s">
        <v>1697</v>
      </c>
      <c r="C4841" s="119">
        <v>8184.0805673747363</v>
      </c>
      <c r="D4841" s="125">
        <v>1.1216808949160937</v>
      </c>
      <c r="E4841" s="119">
        <f t="shared" si="450"/>
        <v>9179.9268148783067</v>
      </c>
      <c r="F4841" s="121">
        <f t="shared" si="451"/>
        <v>9405.7417428980934</v>
      </c>
      <c r="G4841" s="110">
        <f t="shared" si="452"/>
        <v>1.149272867668657</v>
      </c>
      <c r="H4841" s="130">
        <v>0.94490712358955531</v>
      </c>
      <c r="I4841" s="128">
        <f t="shared" si="453"/>
        <v>8887.5523755080467</v>
      </c>
      <c r="J4841" s="3">
        <f t="shared" si="454"/>
        <v>8953.529555098843</v>
      </c>
      <c r="K4841" s="122">
        <f t="shared" si="455"/>
        <v>1.0940177679569114</v>
      </c>
      <c r="M4841" s="39" t="s">
        <v>1697</v>
      </c>
      <c r="N4841" s="3">
        <v>8184.0805673747363</v>
      </c>
      <c r="O4841" s="3">
        <v>8953.529296875</v>
      </c>
      <c r="P4841" s="110">
        <v>1.0940177440643311</v>
      </c>
    </row>
    <row r="4842" spans="2:16" x14ac:dyDescent="0.2">
      <c r="B4842" s="102" t="s">
        <v>1696</v>
      </c>
      <c r="C4842" s="119">
        <v>3634.9059301136772</v>
      </c>
      <c r="D4842" s="125">
        <v>0.87739348161882458</v>
      </c>
      <c r="E4842" s="119">
        <f t="shared" si="450"/>
        <v>3189.2427693793511</v>
      </c>
      <c r="F4842" s="121">
        <f t="shared" si="451"/>
        <v>3267.6942255759086</v>
      </c>
      <c r="G4842" s="110">
        <f t="shared" si="452"/>
        <v>0.89897628395398821</v>
      </c>
      <c r="H4842" s="130">
        <v>1.274116905443164</v>
      </c>
      <c r="I4842" s="128">
        <f t="shared" si="453"/>
        <v>4163.424454625273</v>
      </c>
      <c r="J4842" s="3">
        <f t="shared" si="454"/>
        <v>4194.3318396228015</v>
      </c>
      <c r="K4842" s="122">
        <f t="shared" si="455"/>
        <v>1.1539038204192615</v>
      </c>
      <c r="M4842" s="39" t="s">
        <v>1696</v>
      </c>
      <c r="N4842" s="3">
        <v>3634.9059301136772</v>
      </c>
      <c r="O4842" s="3">
        <v>4194.33154296875</v>
      </c>
      <c r="P4842" s="110">
        <v>1.1539037227630615</v>
      </c>
    </row>
    <row r="4843" spans="2:16" x14ac:dyDescent="0.2">
      <c r="B4843" s="102" t="s">
        <v>1695</v>
      </c>
      <c r="C4843" s="119">
        <v>7030.097711495011</v>
      </c>
      <c r="D4843" s="125">
        <v>1.1122898618566186</v>
      </c>
      <c r="E4843" s="119">
        <f t="shared" si="450"/>
        <v>7819.5064123573165</v>
      </c>
      <c r="F4843" s="121">
        <f t="shared" si="451"/>
        <v>8011.8566688751462</v>
      </c>
      <c r="G4843" s="110">
        <f t="shared" si="452"/>
        <v>1.1396508267267533</v>
      </c>
      <c r="H4843" s="130">
        <v>1.0225623682046352</v>
      </c>
      <c r="I4843" s="128">
        <f t="shared" si="453"/>
        <v>8192.6231290410688</v>
      </c>
      <c r="J4843" s="3">
        <f t="shared" si="454"/>
        <v>8253.4414673941592</v>
      </c>
      <c r="K4843" s="122">
        <f t="shared" si="455"/>
        <v>1.174015185293775</v>
      </c>
      <c r="M4843" s="39" t="s">
        <v>1695</v>
      </c>
      <c r="N4843" s="3">
        <v>7030.097711495011</v>
      </c>
      <c r="O4843" s="3">
        <v>8253.44140625</v>
      </c>
      <c r="P4843" s="110">
        <v>1.1740151643753052</v>
      </c>
    </row>
    <row r="4844" spans="2:16" x14ac:dyDescent="0.2">
      <c r="B4844" s="102" t="s">
        <v>1694</v>
      </c>
      <c r="C4844" s="119">
        <v>6096.0943441120417</v>
      </c>
      <c r="D4844" s="125">
        <v>1.2965316056668545</v>
      </c>
      <c r="E4844" s="119">
        <f t="shared" si="450"/>
        <v>7903.7789882682155</v>
      </c>
      <c r="F4844" s="121">
        <f t="shared" si="451"/>
        <v>8098.2022466788831</v>
      </c>
      <c r="G4844" s="110">
        <f t="shared" si="452"/>
        <v>1.3284246912124305</v>
      </c>
      <c r="H4844" s="130">
        <v>0.75145221542489127</v>
      </c>
      <c r="I4844" s="128">
        <f t="shared" si="453"/>
        <v>6085.4120192256778</v>
      </c>
      <c r="J4844" s="3">
        <f t="shared" si="454"/>
        <v>6130.5873728790502</v>
      </c>
      <c r="K4844" s="122">
        <f t="shared" si="455"/>
        <v>1.0056582176751125</v>
      </c>
      <c r="M4844" s="39" t="s">
        <v>1694</v>
      </c>
      <c r="N4844" s="3">
        <v>6096.0943441120417</v>
      </c>
      <c r="O4844" s="3">
        <v>6130.58740234375</v>
      </c>
      <c r="P4844" s="110">
        <v>1.0056582689285278</v>
      </c>
    </row>
    <row r="4845" spans="2:16" x14ac:dyDescent="0.2">
      <c r="B4845" s="102" t="s">
        <v>1693</v>
      </c>
      <c r="C4845" s="119">
        <v>10869.037819611538</v>
      </c>
      <c r="D4845" s="125">
        <v>0.96318072646394604</v>
      </c>
      <c r="E4845" s="119">
        <f t="shared" si="450"/>
        <v>10468.847743057546</v>
      </c>
      <c r="F4845" s="121">
        <f t="shared" si="451"/>
        <v>10726.368543301529</v>
      </c>
      <c r="G4845" s="110">
        <f t="shared" si="452"/>
        <v>0.98687378968793504</v>
      </c>
      <c r="H4845" s="130">
        <v>1.0117593669635321</v>
      </c>
      <c r="I4845" s="128">
        <f t="shared" si="453"/>
        <v>10852.5038471883</v>
      </c>
      <c r="J4845" s="3">
        <f t="shared" si="454"/>
        <v>10933.067940099745</v>
      </c>
      <c r="K4845" s="122">
        <f t="shared" si="455"/>
        <v>1.0058910569225064</v>
      </c>
      <c r="M4845" s="39" t="s">
        <v>1693</v>
      </c>
      <c r="N4845" s="3">
        <v>10869.037819611538</v>
      </c>
      <c r="O4845" s="3">
        <v>10933.0673828125</v>
      </c>
      <c r="P4845" s="110">
        <v>1.005890965461731</v>
      </c>
    </row>
    <row r="4846" spans="2:16" x14ac:dyDescent="0.2">
      <c r="B4846" s="102" t="s">
        <v>1692</v>
      </c>
      <c r="C4846" s="119">
        <v>3883.730813913292</v>
      </c>
      <c r="D4846" s="125">
        <v>0.98610190700535982</v>
      </c>
      <c r="E4846" s="119">
        <f t="shared" si="450"/>
        <v>3829.7543618953755</v>
      </c>
      <c r="F4846" s="121">
        <f t="shared" si="451"/>
        <v>3923.9616168119651</v>
      </c>
      <c r="G4846" s="110">
        <f t="shared" si="452"/>
        <v>1.0103588031267636</v>
      </c>
      <c r="H4846" s="130">
        <v>1.1793769574075055</v>
      </c>
      <c r="I4846" s="128">
        <f t="shared" si="453"/>
        <v>4627.8299126195316</v>
      </c>
      <c r="J4846" s="3">
        <f t="shared" si="454"/>
        <v>4662.1848342402445</v>
      </c>
      <c r="K4846" s="122">
        <f t="shared" si="455"/>
        <v>1.2004397466318149</v>
      </c>
      <c r="M4846" s="39" t="s">
        <v>1692</v>
      </c>
      <c r="N4846" s="3">
        <v>3883.730813913292</v>
      </c>
      <c r="O4846" s="3">
        <v>4662.18505859375</v>
      </c>
      <c r="P4846" s="110">
        <v>1.2004398107528687</v>
      </c>
    </row>
    <row r="4847" spans="2:16" x14ac:dyDescent="0.2">
      <c r="B4847" s="102" t="s">
        <v>1691</v>
      </c>
      <c r="C4847" s="119">
        <v>5819.8205338772277</v>
      </c>
      <c r="D4847" s="125">
        <v>0.85783649732359146</v>
      </c>
      <c r="E4847" s="119">
        <f t="shared" si="450"/>
        <v>4992.4544618331547</v>
      </c>
      <c r="F4847" s="121">
        <f t="shared" si="451"/>
        <v>5115.2627115801733</v>
      </c>
      <c r="G4847" s="110">
        <f t="shared" si="452"/>
        <v>0.87893822185824855</v>
      </c>
      <c r="H4847" s="130">
        <v>1.1156393039995887</v>
      </c>
      <c r="I4847" s="128">
        <f t="shared" si="453"/>
        <v>5706.7881313223534</v>
      </c>
      <c r="J4847" s="3">
        <f t="shared" si="454"/>
        <v>5749.1527520321533</v>
      </c>
      <c r="K4847" s="122">
        <f t="shared" si="455"/>
        <v>0.98785739501180203</v>
      </c>
      <c r="M4847" s="39" t="s">
        <v>1691</v>
      </c>
      <c r="N4847" s="3">
        <v>5819.8205338772277</v>
      </c>
      <c r="O4847" s="3">
        <v>5749.15283203125</v>
      </c>
      <c r="P4847" s="110">
        <v>0.9878574013710022</v>
      </c>
    </row>
    <row r="4848" spans="2:16" x14ac:dyDescent="0.2">
      <c r="B4848" s="102" t="s">
        <v>1690</v>
      </c>
      <c r="C4848" s="119">
        <v>6994.849093384114</v>
      </c>
      <c r="D4848" s="125">
        <v>0.97250333098669262</v>
      </c>
      <c r="E4848" s="119">
        <f t="shared" si="450"/>
        <v>6802.5140430652982</v>
      </c>
      <c r="F4848" s="121">
        <f t="shared" si="451"/>
        <v>6969.8475360185039</v>
      </c>
      <c r="G4848" s="110">
        <f t="shared" si="452"/>
        <v>0.99642571883512721</v>
      </c>
      <c r="H4848" s="130">
        <v>1.1025590280756183</v>
      </c>
      <c r="I4848" s="128">
        <f t="shared" si="453"/>
        <v>7684.6683251478044</v>
      </c>
      <c r="J4848" s="3">
        <f t="shared" si="454"/>
        <v>7741.715836179209</v>
      </c>
      <c r="K4848" s="122">
        <f t="shared" si="455"/>
        <v>1.1067738178228175</v>
      </c>
      <c r="M4848" s="39" t="s">
        <v>1690</v>
      </c>
      <c r="N4848" s="3">
        <v>6994.849093384114</v>
      </c>
      <c r="O4848" s="3">
        <v>7741.71533203125</v>
      </c>
      <c r="P4848" s="110">
        <v>1.1067737340927124</v>
      </c>
    </row>
    <row r="4849" spans="2:16" x14ac:dyDescent="0.2">
      <c r="B4849" s="102" t="s">
        <v>1689</v>
      </c>
      <c r="C4849" s="119">
        <v>4881.2359424887654</v>
      </c>
      <c r="D4849" s="125">
        <v>1.0575727144211209</v>
      </c>
      <c r="E4849" s="119">
        <f t="shared" si="450"/>
        <v>5162.2619454277819</v>
      </c>
      <c r="F4849" s="121">
        <f t="shared" si="451"/>
        <v>5289.2472507721277</v>
      </c>
      <c r="G4849" s="110">
        <f t="shared" si="452"/>
        <v>1.0835877046491083</v>
      </c>
      <c r="H4849" s="130">
        <v>1.0736717925884698</v>
      </c>
      <c r="I4849" s="128">
        <f t="shared" si="453"/>
        <v>5678.9155771801461</v>
      </c>
      <c r="J4849" s="3">
        <f t="shared" si="454"/>
        <v>5721.0732846215242</v>
      </c>
      <c r="K4849" s="122">
        <f t="shared" si="455"/>
        <v>1.1720542403661307</v>
      </c>
      <c r="M4849" s="39" t="s">
        <v>1689</v>
      </c>
      <c r="N4849" s="3">
        <v>4881.2359424887654</v>
      </c>
      <c r="O4849" s="3">
        <v>5721.07373046875</v>
      </c>
      <c r="P4849" s="110">
        <v>1.1720542907714844</v>
      </c>
    </row>
    <row r="4850" spans="2:16" x14ac:dyDescent="0.2">
      <c r="B4850" s="102" t="s">
        <v>1688</v>
      </c>
      <c r="C4850" s="119">
        <v>4557.3658369942423</v>
      </c>
      <c r="D4850" s="125">
        <v>0.97814156049134571</v>
      </c>
      <c r="E4850" s="119">
        <f t="shared" si="450"/>
        <v>4457.7489315274961</v>
      </c>
      <c r="F4850" s="121">
        <f t="shared" si="451"/>
        <v>4567.4040817702726</v>
      </c>
      <c r="G4850" s="110">
        <f t="shared" si="452"/>
        <v>1.0022026418626622</v>
      </c>
      <c r="H4850" s="130">
        <v>1.1029729366453309</v>
      </c>
      <c r="I4850" s="128">
        <f t="shared" si="453"/>
        <v>5037.7230929160278</v>
      </c>
      <c r="J4850" s="3">
        <f t="shared" si="454"/>
        <v>5075.120876601216</v>
      </c>
      <c r="K4850" s="122">
        <f t="shared" si="455"/>
        <v>1.1136083997040829</v>
      </c>
      <c r="M4850" s="39" t="s">
        <v>1688</v>
      </c>
      <c r="N4850" s="3">
        <v>4557.3658369942423</v>
      </c>
      <c r="O4850" s="3">
        <v>5075.12109375</v>
      </c>
      <c r="P4850" s="110">
        <v>1.1136084794998169</v>
      </c>
    </row>
    <row r="4851" spans="2:16" x14ac:dyDescent="0.2">
      <c r="B4851" s="102" t="s">
        <v>1687</v>
      </c>
      <c r="C4851" s="119">
        <v>8933.8452614907001</v>
      </c>
      <c r="D4851" s="125">
        <v>0.89547691055778056</v>
      </c>
      <c r="E4851" s="119">
        <f t="shared" si="450"/>
        <v>8000.0521541609596</v>
      </c>
      <c r="F4851" s="121">
        <f t="shared" si="451"/>
        <v>8196.8436142430255</v>
      </c>
      <c r="G4851" s="110">
        <f t="shared" si="452"/>
        <v>0.91750454304099971</v>
      </c>
      <c r="H4851" s="130">
        <v>1.1405705499682834</v>
      </c>
      <c r="I4851" s="128">
        <f t="shared" si="453"/>
        <v>9349.0784291011787</v>
      </c>
      <c r="J4851" s="3">
        <f t="shared" si="454"/>
        <v>9418.4817699158066</v>
      </c>
      <c r="K4851" s="122">
        <f t="shared" si="455"/>
        <v>1.0542472467610482</v>
      </c>
      <c r="M4851" s="39" t="s">
        <v>1687</v>
      </c>
      <c r="N4851" s="3">
        <v>8933.8452614907001</v>
      </c>
      <c r="O4851" s="3">
        <v>9418.4814453125</v>
      </c>
      <c r="P4851" s="110">
        <v>1.054247260093689</v>
      </c>
    </row>
    <row r="4852" spans="2:16" x14ac:dyDescent="0.2">
      <c r="B4852" s="102" t="s">
        <v>1686</v>
      </c>
      <c r="C4852" s="119">
        <v>4775.1577901049441</v>
      </c>
      <c r="D4852" s="125">
        <v>1.1638751853750318</v>
      </c>
      <c r="E4852" s="119">
        <f t="shared" si="450"/>
        <v>5557.6876581534189</v>
      </c>
      <c r="F4852" s="121">
        <f t="shared" si="451"/>
        <v>5694.399950505067</v>
      </c>
      <c r="G4852" s="110">
        <f t="shared" si="452"/>
        <v>1.1925050858643815</v>
      </c>
      <c r="H4852" s="130">
        <v>0.89478632427049209</v>
      </c>
      <c r="I4852" s="128">
        <f t="shared" si="453"/>
        <v>5095.2712006385009</v>
      </c>
      <c r="J4852" s="3">
        <f t="shared" si="454"/>
        <v>5133.0961955150142</v>
      </c>
      <c r="K4852" s="122">
        <f t="shared" si="455"/>
        <v>1.0749584455935233</v>
      </c>
      <c r="M4852" s="39" t="s">
        <v>1686</v>
      </c>
      <c r="N4852" s="3">
        <v>4775.1577901049441</v>
      </c>
      <c r="O4852" s="3">
        <v>5133.0966796875</v>
      </c>
      <c r="P4852" s="110">
        <v>1.0749585628509521</v>
      </c>
    </row>
    <row r="4853" spans="2:16" x14ac:dyDescent="0.2">
      <c r="B4853" s="102" t="s">
        <v>1685</v>
      </c>
      <c r="C4853" s="119">
        <v>14961.064518068753</v>
      </c>
      <c r="D4853" s="125">
        <v>1.1999679214978936</v>
      </c>
      <c r="E4853" s="119">
        <f t="shared" si="450"/>
        <v>17952.797493142847</v>
      </c>
      <c r="F4853" s="121">
        <f t="shared" si="451"/>
        <v>18394.414268027955</v>
      </c>
      <c r="G4853" s="110">
        <f t="shared" si="452"/>
        <v>1.2294856589791912</v>
      </c>
      <c r="H4853" s="130">
        <v>0.9208835737358021</v>
      </c>
      <c r="I4853" s="128">
        <f t="shared" si="453"/>
        <v>16939.113947918413</v>
      </c>
      <c r="J4853" s="3">
        <f t="shared" si="454"/>
        <v>17064.862288499855</v>
      </c>
      <c r="K4853" s="122">
        <f t="shared" si="455"/>
        <v>1.1406181871544172</v>
      </c>
      <c r="M4853" s="39" t="s">
        <v>1685</v>
      </c>
      <c r="N4853" s="3">
        <v>14961.064518068753</v>
      </c>
      <c r="O4853" s="3">
        <v>17064.861328125</v>
      </c>
      <c r="P4853" s="110">
        <v>1.1406180858612061</v>
      </c>
    </row>
    <row r="4854" spans="2:16" x14ac:dyDescent="0.2">
      <c r="B4854" s="102" t="s">
        <v>1684</v>
      </c>
      <c r="C4854" s="119">
        <v>14538.698846654117</v>
      </c>
      <c r="D4854" s="125">
        <v>0.95883991054528772</v>
      </c>
      <c r="E4854" s="119">
        <f t="shared" si="450"/>
        <v>13940.284701570712</v>
      </c>
      <c r="F4854" s="121">
        <f t="shared" si="451"/>
        <v>14283.198588570178</v>
      </c>
      <c r="G4854" s="110">
        <f t="shared" si="452"/>
        <v>0.98242619502757367</v>
      </c>
      <c r="H4854" s="130">
        <v>0.96079363660725525</v>
      </c>
      <c r="I4854" s="128">
        <f t="shared" si="453"/>
        <v>13723.206314295956</v>
      </c>
      <c r="J4854" s="3">
        <f t="shared" si="454"/>
        <v>13825.081207326682</v>
      </c>
      <c r="K4854" s="122">
        <f t="shared" si="455"/>
        <v>0.9509159900171078</v>
      </c>
      <c r="M4854" s="39" t="s">
        <v>1684</v>
      </c>
      <c r="N4854" s="3">
        <v>14538.698846654117</v>
      </c>
      <c r="O4854" s="3">
        <v>13825.080078125</v>
      </c>
      <c r="P4854" s="110">
        <v>0.95091593265533447</v>
      </c>
    </row>
    <row r="4855" spans="2:16" x14ac:dyDescent="0.2">
      <c r="B4855" s="102" t="s">
        <v>1683</v>
      </c>
      <c r="C4855" s="119">
        <v>5983.5298020648888</v>
      </c>
      <c r="D4855" s="125">
        <v>0.9441337895682107</v>
      </c>
      <c r="E4855" s="119">
        <f t="shared" si="450"/>
        <v>5649.2526670178495</v>
      </c>
      <c r="F4855" s="121">
        <f t="shared" si="451"/>
        <v>5788.2173461589373</v>
      </c>
      <c r="G4855" s="110">
        <f t="shared" si="452"/>
        <v>0.96735832153145618</v>
      </c>
      <c r="H4855" s="130">
        <v>1.3474164255764645</v>
      </c>
      <c r="I4855" s="128">
        <f t="shared" si="453"/>
        <v>7799.1391270211643</v>
      </c>
      <c r="J4855" s="3">
        <f t="shared" si="454"/>
        <v>7857.0364176469948</v>
      </c>
      <c r="K4855" s="122">
        <f t="shared" si="455"/>
        <v>1.3131106015274743</v>
      </c>
      <c r="M4855" s="39" t="s">
        <v>1683</v>
      </c>
      <c r="N4855" s="3">
        <v>5983.5298020648888</v>
      </c>
      <c r="O4855" s="3">
        <v>7857.037109375</v>
      </c>
      <c r="P4855" s="110">
        <v>1.3131107091903687</v>
      </c>
    </row>
    <row r="4856" spans="2:16" x14ac:dyDescent="0.2">
      <c r="B4856" s="102" t="s">
        <v>1682</v>
      </c>
      <c r="C4856" s="119">
        <v>5158.5298338191114</v>
      </c>
      <c r="D4856" s="125">
        <v>0.91930316717984439</v>
      </c>
      <c r="E4856" s="119">
        <f t="shared" si="450"/>
        <v>4742.2528142216252</v>
      </c>
      <c r="F4856" s="121">
        <f t="shared" si="451"/>
        <v>4858.9064106489395</v>
      </c>
      <c r="G4856" s="110">
        <f t="shared" si="452"/>
        <v>0.94191689632075926</v>
      </c>
      <c r="H4856" s="130">
        <v>1.1767063888514115</v>
      </c>
      <c r="I4856" s="128">
        <f t="shared" si="453"/>
        <v>5717.5062162416871</v>
      </c>
      <c r="J4856" s="3">
        <f t="shared" si="454"/>
        <v>5759.9504031789165</v>
      </c>
      <c r="K4856" s="122">
        <f t="shared" si="455"/>
        <v>1.1165875915686125</v>
      </c>
      <c r="M4856" s="39" t="s">
        <v>1682</v>
      </c>
      <c r="N4856" s="3">
        <v>5158.5298338191114</v>
      </c>
      <c r="O4856" s="3">
        <v>5759.95068359375</v>
      </c>
      <c r="P4856" s="110">
        <v>1.1165876388549805</v>
      </c>
    </row>
    <row r="4857" spans="2:16" x14ac:dyDescent="0.2">
      <c r="B4857" s="102" t="s">
        <v>1681</v>
      </c>
      <c r="C4857" s="119">
        <v>5401.7631987697896</v>
      </c>
      <c r="D4857" s="125">
        <v>0.97196369948301364</v>
      </c>
      <c r="E4857" s="119">
        <f t="shared" si="450"/>
        <v>5250.317742407482</v>
      </c>
      <c r="F4857" s="121">
        <f t="shared" si="451"/>
        <v>5379.469112237708</v>
      </c>
      <c r="G4857" s="110">
        <f t="shared" si="452"/>
        <v>0.99587281305904729</v>
      </c>
      <c r="H4857" s="130">
        <v>1.0446003961980117</v>
      </c>
      <c r="I4857" s="128">
        <f t="shared" si="453"/>
        <v>5619.395565978476</v>
      </c>
      <c r="J4857" s="3">
        <f t="shared" si="454"/>
        <v>5661.1114237066395</v>
      </c>
      <c r="K4857" s="122">
        <f t="shared" si="455"/>
        <v>1.0480117723405413</v>
      </c>
      <c r="M4857" s="39" t="s">
        <v>1681</v>
      </c>
      <c r="N4857" s="3">
        <v>5401.7631987697896</v>
      </c>
      <c r="O4857" s="3">
        <v>5661.11181640625</v>
      </c>
      <c r="P4857" s="110">
        <v>1.0480118989944458</v>
      </c>
    </row>
    <row r="4858" spans="2:16" x14ac:dyDescent="0.2">
      <c r="B4858" s="102" t="s">
        <v>1680</v>
      </c>
      <c r="C4858" s="119">
        <v>18195.895541854647</v>
      </c>
      <c r="D4858" s="125">
        <v>0.88994026678794902</v>
      </c>
      <c r="E4858" s="119">
        <f t="shared" si="450"/>
        <v>16193.260132963776</v>
      </c>
      <c r="F4858" s="121">
        <f t="shared" si="451"/>
        <v>16591.594449246601</v>
      </c>
      <c r="G4858" s="110">
        <f t="shared" si="452"/>
        <v>0.9118317046326303</v>
      </c>
      <c r="H4858" s="130">
        <v>1.1531158223776201</v>
      </c>
      <c r="I4858" s="128">
        <f t="shared" si="453"/>
        <v>19132.030077898951</v>
      </c>
      <c r="J4858" s="3">
        <f t="shared" si="454"/>
        <v>19274.057638587605</v>
      </c>
      <c r="K4858" s="122">
        <f t="shared" si="455"/>
        <v>1.0592530383708207</v>
      </c>
      <c r="M4858" s="39" t="s">
        <v>1680</v>
      </c>
      <c r="N4858" s="3">
        <v>18195.895541854647</v>
      </c>
      <c r="O4858" s="3">
        <v>19274.056640625</v>
      </c>
      <c r="P4858" s="110">
        <v>1.0592529773712158</v>
      </c>
    </row>
    <row r="4859" spans="2:16" x14ac:dyDescent="0.2">
      <c r="B4859" s="102" t="s">
        <v>1679</v>
      </c>
      <c r="C4859" s="119">
        <v>3157.3621541757211</v>
      </c>
      <c r="D4859" s="125">
        <v>1.0584192758167605</v>
      </c>
      <c r="E4859" s="119">
        <f t="shared" si="450"/>
        <v>3341.812964713914</v>
      </c>
      <c r="F4859" s="121">
        <f t="shared" si="451"/>
        <v>3424.0174603815049</v>
      </c>
      <c r="G4859" s="110">
        <f t="shared" si="452"/>
        <v>1.0844550904156252</v>
      </c>
      <c r="H4859" s="130">
        <v>1.0343076220644882</v>
      </c>
      <c r="I4859" s="128">
        <f t="shared" si="453"/>
        <v>3541.4873573544824</v>
      </c>
      <c r="J4859" s="3">
        <f t="shared" si="454"/>
        <v>3567.7777619026024</v>
      </c>
      <c r="K4859" s="122">
        <f t="shared" si="455"/>
        <v>1.1299868648846925</v>
      </c>
      <c r="M4859" s="39" t="s">
        <v>1679</v>
      </c>
      <c r="N4859" s="3">
        <v>3157.3621541757211</v>
      </c>
      <c r="O4859" s="3">
        <v>3567.77734375</v>
      </c>
      <c r="P4859" s="110">
        <v>1.1299867630004883</v>
      </c>
    </row>
    <row r="4860" spans="2:16" x14ac:dyDescent="0.2">
      <c r="B4860" s="102" t="s">
        <v>1678</v>
      </c>
      <c r="C4860" s="119">
        <v>4093.1897325200421</v>
      </c>
      <c r="D4860" s="125">
        <v>1.2013291708562033</v>
      </c>
      <c r="E4860" s="119">
        <f t="shared" si="450"/>
        <v>4917.2682275254265</v>
      </c>
      <c r="F4860" s="121">
        <f t="shared" si="451"/>
        <v>5038.2269882263272</v>
      </c>
      <c r="G4860" s="110">
        <f t="shared" si="452"/>
        <v>1.2308803934002974</v>
      </c>
      <c r="H4860" s="130">
        <v>0.79291349891843432</v>
      </c>
      <c r="I4860" s="128">
        <f t="shared" si="453"/>
        <v>3994.8781895798224</v>
      </c>
      <c r="J4860" s="3">
        <f t="shared" si="454"/>
        <v>4024.5343631382029</v>
      </c>
      <c r="K4860" s="122">
        <f t="shared" si="455"/>
        <v>0.98322692719656313</v>
      </c>
      <c r="M4860" s="39" t="s">
        <v>1678</v>
      </c>
      <c r="N4860" s="3">
        <v>4093.1897325200421</v>
      </c>
      <c r="O4860" s="3">
        <v>4024.534423828125</v>
      </c>
      <c r="P4860" s="110">
        <v>0.9832269549369812</v>
      </c>
    </row>
    <row r="4861" spans="2:16" x14ac:dyDescent="0.2">
      <c r="B4861" s="102" t="s">
        <v>1677</v>
      </c>
      <c r="C4861" s="119">
        <v>2896.2048317302615</v>
      </c>
      <c r="D4861" s="125">
        <v>1.2066552368159369</v>
      </c>
      <c r="E4861" s="119">
        <f t="shared" si="450"/>
        <v>3494.7207270989393</v>
      </c>
      <c r="F4861" s="121">
        <f t="shared" si="451"/>
        <v>3580.6865659725217</v>
      </c>
      <c r="G4861" s="110">
        <f t="shared" si="452"/>
        <v>1.2363374740429995</v>
      </c>
      <c r="H4861" s="130">
        <v>1.0576267201752874</v>
      </c>
      <c r="I4861" s="128">
        <f t="shared" si="453"/>
        <v>3787.0297887452311</v>
      </c>
      <c r="J4861" s="3">
        <f t="shared" si="454"/>
        <v>3815.1429895378692</v>
      </c>
      <c r="K4861" s="122">
        <f t="shared" si="455"/>
        <v>1.3172904580987845</v>
      </c>
      <c r="M4861" s="39" t="s">
        <v>1677</v>
      </c>
      <c r="N4861" s="3">
        <v>2896.2048317302615</v>
      </c>
      <c r="O4861" s="3">
        <v>3815.142822265625</v>
      </c>
      <c r="P4861" s="110">
        <v>1.3172904253005981</v>
      </c>
    </row>
    <row r="4862" spans="2:16" x14ac:dyDescent="0.2">
      <c r="B4862" s="102" t="s">
        <v>1676</v>
      </c>
      <c r="C4862" s="119">
        <v>10773.019697221631</v>
      </c>
      <c r="D4862" s="125">
        <v>1.2087024304233529</v>
      </c>
      <c r="E4862" s="119">
        <f t="shared" si="450"/>
        <v>13021.375091030439</v>
      </c>
      <c r="F4862" s="121">
        <f t="shared" si="451"/>
        <v>13341.684929899093</v>
      </c>
      <c r="G4862" s="110">
        <f t="shared" si="452"/>
        <v>1.2384350260994996</v>
      </c>
      <c r="H4862" s="130">
        <v>0.94934864523575146</v>
      </c>
      <c r="I4862" s="128">
        <f t="shared" si="453"/>
        <v>12665.910513361945</v>
      </c>
      <c r="J4862" s="3">
        <f t="shared" si="454"/>
        <v>12759.936519321012</v>
      </c>
      <c r="K4862" s="122">
        <f t="shared" si="455"/>
        <v>1.1844345297736538</v>
      </c>
      <c r="M4862" s="39" t="s">
        <v>1676</v>
      </c>
      <c r="N4862" s="3">
        <v>10773.019697221631</v>
      </c>
      <c r="O4862" s="3">
        <v>12759.9384765625</v>
      </c>
      <c r="P4862" s="110">
        <v>1.1844346523284912</v>
      </c>
    </row>
    <row r="4863" spans="2:16" x14ac:dyDescent="0.2">
      <c r="B4863" s="102" t="s">
        <v>1675</v>
      </c>
      <c r="C4863" s="119">
        <v>7592.4259313346729</v>
      </c>
      <c r="D4863" s="125">
        <v>1.2738786173585135</v>
      </c>
      <c r="E4863" s="119">
        <f t="shared" si="450"/>
        <v>9671.8290478055369</v>
      </c>
      <c r="F4863" s="121">
        <f t="shared" si="451"/>
        <v>9909.7441667703333</v>
      </c>
      <c r="G4863" s="110">
        <f t="shared" si="452"/>
        <v>1.3052144672063068</v>
      </c>
      <c r="H4863" s="130">
        <v>0.82799550291060209</v>
      </c>
      <c r="I4863" s="128">
        <f t="shared" si="453"/>
        <v>8205.2236050804077</v>
      </c>
      <c r="J4863" s="3">
        <f t="shared" si="454"/>
        <v>8266.1354836834398</v>
      </c>
      <c r="K4863" s="122">
        <f t="shared" si="455"/>
        <v>1.0887344253920612</v>
      </c>
      <c r="M4863" s="39" t="s">
        <v>1675</v>
      </c>
      <c r="N4863" s="3">
        <v>7592.4259313346729</v>
      </c>
      <c r="O4863" s="3">
        <v>8266.13671875</v>
      </c>
      <c r="P4863" s="110">
        <v>1.0887346267700195</v>
      </c>
    </row>
    <row r="4864" spans="2:16" x14ac:dyDescent="0.2">
      <c r="B4864" s="102" t="s">
        <v>1674</v>
      </c>
      <c r="C4864" s="119">
        <v>4722.0401172086185</v>
      </c>
      <c r="D4864" s="125">
        <v>0.91615049109307911</v>
      </c>
      <c r="E4864" s="119">
        <f t="shared" si="450"/>
        <v>4326.0993723418969</v>
      </c>
      <c r="F4864" s="121">
        <f t="shared" si="451"/>
        <v>4432.5161050753795</v>
      </c>
      <c r="G4864" s="110">
        <f t="shared" si="452"/>
        <v>0.93868666827329117</v>
      </c>
      <c r="H4864" s="130">
        <v>1.1192908190075312</v>
      </c>
      <c r="I4864" s="128">
        <f t="shared" si="453"/>
        <v>4961.2745815138933</v>
      </c>
      <c r="J4864" s="3">
        <f t="shared" si="454"/>
        <v>4998.1048459369586</v>
      </c>
      <c r="K4864" s="122">
        <f t="shared" si="455"/>
        <v>1.058463020617354</v>
      </c>
      <c r="M4864" s="39" t="s">
        <v>1674</v>
      </c>
      <c r="N4864" s="3">
        <v>4722.0401172086185</v>
      </c>
      <c r="O4864" s="3">
        <v>4998.10400390625</v>
      </c>
      <c r="P4864" s="110">
        <v>1.0584628582000732</v>
      </c>
    </row>
    <row r="4865" spans="2:16" x14ac:dyDescent="0.2">
      <c r="B4865" s="102" t="s">
        <v>1673</v>
      </c>
      <c r="C4865" s="119">
        <v>3994.8725161743359</v>
      </c>
      <c r="D4865" s="125">
        <v>1.0797429684404363</v>
      </c>
      <c r="E4865" s="119">
        <f t="shared" si="450"/>
        <v>4313.4355091551924</v>
      </c>
      <c r="F4865" s="121">
        <f t="shared" si="451"/>
        <v>4419.5407264036794</v>
      </c>
      <c r="G4865" s="110">
        <f t="shared" si="452"/>
        <v>1.1063033196954239</v>
      </c>
      <c r="H4865" s="130">
        <v>0.97677378973819173</v>
      </c>
      <c r="I4865" s="128">
        <f t="shared" si="453"/>
        <v>4316.891544231602</v>
      </c>
      <c r="J4865" s="3">
        <f t="shared" si="454"/>
        <v>4348.9381996721531</v>
      </c>
      <c r="K4865" s="122">
        <f t="shared" si="455"/>
        <v>1.0886300331398024</v>
      </c>
      <c r="M4865" s="39" t="s">
        <v>1673</v>
      </c>
      <c r="N4865" s="3">
        <v>3994.8725161743359</v>
      </c>
      <c r="O4865" s="3">
        <v>4348.9375</v>
      </c>
      <c r="P4865" s="110">
        <v>1.0886298418045044</v>
      </c>
    </row>
    <row r="4866" spans="2:16" x14ac:dyDescent="0.2">
      <c r="B4866" s="102" t="s">
        <v>1672</v>
      </c>
      <c r="C4866" s="119">
        <v>14125.895103523408</v>
      </c>
      <c r="D4866" s="125">
        <v>1.0127797704676913</v>
      </c>
      <c r="E4866" s="119">
        <f t="shared" si="450"/>
        <v>14306.420800597121</v>
      </c>
      <c r="F4866" s="121">
        <f t="shared" si="451"/>
        <v>14658.341186070311</v>
      </c>
      <c r="G4866" s="110">
        <f t="shared" si="452"/>
        <v>1.0376929092736995</v>
      </c>
      <c r="H4866" s="130">
        <v>1.0320102240951416</v>
      </c>
      <c r="I4866" s="128">
        <f t="shared" si="453"/>
        <v>15127.557972299466</v>
      </c>
      <c r="J4866" s="3">
        <f t="shared" si="454"/>
        <v>15239.858138525102</v>
      </c>
      <c r="K4866" s="122">
        <f t="shared" si="455"/>
        <v>1.0788596422979129</v>
      </c>
      <c r="M4866" s="39" t="s">
        <v>1672</v>
      </c>
      <c r="N4866" s="3">
        <v>14125.895103523408</v>
      </c>
      <c r="O4866" s="3">
        <v>15239.8564453125</v>
      </c>
      <c r="P4866" s="110">
        <v>1.0788595676422119</v>
      </c>
    </row>
    <row r="4867" spans="2:16" x14ac:dyDescent="0.2">
      <c r="B4867" s="102" t="s">
        <v>1671</v>
      </c>
      <c r="C4867" s="119">
        <v>2617.4666695259298</v>
      </c>
      <c r="D4867" s="125">
        <v>0.85905688438157979</v>
      </c>
      <c r="E4867" s="119">
        <f t="shared" si="450"/>
        <v>2248.5527620955754</v>
      </c>
      <c r="F4867" s="121">
        <f t="shared" si="451"/>
        <v>2303.8643991446165</v>
      </c>
      <c r="G4867" s="110">
        <f t="shared" si="452"/>
        <v>0.88018862893940408</v>
      </c>
      <c r="H4867" s="130">
        <v>1.3062660264336616</v>
      </c>
      <c r="I4867" s="128">
        <f t="shared" si="453"/>
        <v>3009.4597941126135</v>
      </c>
      <c r="J4867" s="3">
        <f t="shared" si="454"/>
        <v>3031.8006660330561</v>
      </c>
      <c r="K4867" s="122">
        <f t="shared" si="455"/>
        <v>1.1582958061437969</v>
      </c>
      <c r="M4867" s="39" t="s">
        <v>1671</v>
      </c>
      <c r="N4867" s="3">
        <v>2617.4666695259298</v>
      </c>
      <c r="O4867" s="3">
        <v>3031.800537109375</v>
      </c>
      <c r="P4867" s="110">
        <v>1.158295750617981</v>
      </c>
    </row>
    <row r="4868" spans="2:16" x14ac:dyDescent="0.2">
      <c r="B4868" s="102" t="s">
        <v>1670</v>
      </c>
      <c r="C4868" s="119">
        <v>2148.148393822205</v>
      </c>
      <c r="D4868" s="125">
        <v>0.91779251162687658</v>
      </c>
      <c r="E4868" s="119">
        <f t="shared" si="450"/>
        <v>1971.5545097133224</v>
      </c>
      <c r="F4868" s="121">
        <f t="shared" si="451"/>
        <v>2020.0523298676658</v>
      </c>
      <c r="G4868" s="110">
        <f t="shared" si="452"/>
        <v>0.94036908049605572</v>
      </c>
      <c r="H4868" s="130">
        <v>1.1186844851074385</v>
      </c>
      <c r="I4868" s="128">
        <f t="shared" si="453"/>
        <v>2259.8012005280912</v>
      </c>
      <c r="J4868" s="3">
        <f t="shared" si="454"/>
        <v>2276.5769452266668</v>
      </c>
      <c r="K4868" s="122">
        <f t="shared" si="455"/>
        <v>1.0597856981267242</v>
      </c>
      <c r="M4868" s="39" t="s">
        <v>1670</v>
      </c>
      <c r="N4868" s="3">
        <v>2148.148393822205</v>
      </c>
      <c r="O4868" s="3">
        <v>2276.576904296875</v>
      </c>
      <c r="P4868" s="110">
        <v>1.0597857236862183</v>
      </c>
    </row>
    <row r="4869" spans="2:16" x14ac:dyDescent="0.2">
      <c r="B4869" s="102" t="s">
        <v>1669</v>
      </c>
      <c r="C4869" s="119">
        <v>12274.585238446249</v>
      </c>
      <c r="D4869" s="125">
        <v>1.2384041121010185</v>
      </c>
      <c r="E4869" s="119">
        <f t="shared" ref="E4869:E4932" si="456">D4869*C4869</f>
        <v>15200.896833626295</v>
      </c>
      <c r="F4869" s="121">
        <f t="shared" ref="F4869:F4932" si="457">E4869/$E$2*$C$2</f>
        <v>15574.820231224434</v>
      </c>
      <c r="G4869" s="110">
        <f t="shared" ref="G4869:G4932" si="458">F4869/C4869</f>
        <v>1.2688673326770541</v>
      </c>
      <c r="H4869" s="130">
        <v>0.83210943156208361</v>
      </c>
      <c r="I4869" s="128">
        <f t="shared" ref="I4869:I4932" si="459">C4869*H4869*G4869</f>
        <v>12959.954809285804</v>
      </c>
      <c r="J4869" s="3">
        <f t="shared" ref="J4869:J4932" si="460">I4869/$I$2*$C$2</f>
        <v>13056.163667452109</v>
      </c>
      <c r="K4869" s="122">
        <f t="shared" ref="K4869:K4932" si="461">J4869/C4869</f>
        <v>1.0636745286152574</v>
      </c>
      <c r="M4869" s="39" t="s">
        <v>1669</v>
      </c>
      <c r="N4869" s="3">
        <v>12274.585238446249</v>
      </c>
      <c r="O4869" s="3">
        <v>13056.1640625</v>
      </c>
      <c r="P4869" s="110">
        <v>1.0636745691299438</v>
      </c>
    </row>
    <row r="4870" spans="2:16" x14ac:dyDescent="0.2">
      <c r="B4870" s="102" t="s">
        <v>1668</v>
      </c>
      <c r="C4870" s="119">
        <v>5991.7030946157356</v>
      </c>
      <c r="D4870" s="125">
        <v>1.1522574780963357</v>
      </c>
      <c r="E4870" s="119">
        <f t="shared" si="456"/>
        <v>6903.9846973039375</v>
      </c>
      <c r="F4870" s="121">
        <f t="shared" si="457"/>
        <v>7073.8142437600845</v>
      </c>
      <c r="G4870" s="110">
        <f t="shared" si="458"/>
        <v>1.1806015972514987</v>
      </c>
      <c r="H4870" s="130">
        <v>0.92646017350244925</v>
      </c>
      <c r="I4870" s="128">
        <f t="shared" si="459"/>
        <v>6553.6071715980652</v>
      </c>
      <c r="J4870" s="3">
        <f t="shared" si="460"/>
        <v>6602.2581948561246</v>
      </c>
      <c r="K4870" s="122">
        <f t="shared" si="461"/>
        <v>1.1019000926112388</v>
      </c>
      <c r="M4870" s="39" t="s">
        <v>1668</v>
      </c>
      <c r="N4870" s="3">
        <v>5991.7030946157356</v>
      </c>
      <c r="O4870" s="3">
        <v>6602.2587890625</v>
      </c>
      <c r="P4870" s="110">
        <v>1.1019002199172974</v>
      </c>
    </row>
    <row r="4871" spans="2:16" x14ac:dyDescent="0.2">
      <c r="B4871" s="102" t="s">
        <v>1667</v>
      </c>
      <c r="C4871" s="119">
        <v>4818.1020915216659</v>
      </c>
      <c r="D4871" s="125">
        <v>0.8703058843581607</v>
      </c>
      <c r="E4871" s="119">
        <f t="shared" si="456"/>
        <v>4193.2226016896675</v>
      </c>
      <c r="F4871" s="121">
        <f t="shared" si="457"/>
        <v>4296.3707290186167</v>
      </c>
      <c r="G4871" s="110">
        <f t="shared" si="458"/>
        <v>0.89171434050325926</v>
      </c>
      <c r="H4871" s="130">
        <v>1.055739615204941</v>
      </c>
      <c r="I4871" s="128">
        <f t="shared" si="459"/>
        <v>4535.8487802318859</v>
      </c>
      <c r="J4871" s="3">
        <f t="shared" si="460"/>
        <v>4569.5208754191672</v>
      </c>
      <c r="K4871" s="122">
        <f t="shared" si="461"/>
        <v>0.94840681841509278</v>
      </c>
      <c r="M4871" s="39" t="s">
        <v>1667</v>
      </c>
      <c r="N4871" s="3">
        <v>4818.1020915216659</v>
      </c>
      <c r="O4871" s="3">
        <v>4569.52001953125</v>
      </c>
      <c r="P4871" s="110">
        <v>0.9484066367149353</v>
      </c>
    </row>
    <row r="4872" spans="2:16" x14ac:dyDescent="0.2">
      <c r="B4872" s="102" t="s">
        <v>1666</v>
      </c>
      <c r="C4872" s="119">
        <v>7577.9050888780448</v>
      </c>
      <c r="D4872" s="125">
        <v>0.74262853102880866</v>
      </c>
      <c r="E4872" s="119">
        <f t="shared" si="456"/>
        <v>5627.5685244292363</v>
      </c>
      <c r="F4872" s="121">
        <f t="shared" si="457"/>
        <v>5765.9998002876446</v>
      </c>
      <c r="G4872" s="110">
        <f t="shared" si="458"/>
        <v>0.76089628105138174</v>
      </c>
      <c r="H4872" s="130">
        <v>0.54380863320187189</v>
      </c>
      <c r="I4872" s="128">
        <f t="shared" si="459"/>
        <v>3135.6004704366906</v>
      </c>
      <c r="J4872" s="3">
        <f t="shared" si="460"/>
        <v>3158.8777538351092</v>
      </c>
      <c r="K4872" s="122">
        <f t="shared" si="461"/>
        <v>0.4168536972667205</v>
      </c>
      <c r="M4872" s="39" t="s">
        <v>1666</v>
      </c>
      <c r="N4872" s="3">
        <v>7577.9050888780448</v>
      </c>
      <c r="O4872" s="3">
        <v>3158.877685546875</v>
      </c>
      <c r="P4872" s="110">
        <v>0.41685369610786438</v>
      </c>
    </row>
    <row r="4873" spans="2:16" x14ac:dyDescent="0.2">
      <c r="B4873" s="102" t="s">
        <v>1665</v>
      </c>
      <c r="C4873" s="119">
        <v>6337.5072223177103</v>
      </c>
      <c r="D4873" s="125">
        <v>0.91194049196062399</v>
      </c>
      <c r="E4873" s="119">
        <f t="shared" si="456"/>
        <v>5779.4294541244208</v>
      </c>
      <c r="F4873" s="121">
        <f t="shared" si="457"/>
        <v>5921.5963223900089</v>
      </c>
      <c r="G4873" s="110">
        <f t="shared" si="458"/>
        <v>0.93437310833144938</v>
      </c>
      <c r="H4873" s="130">
        <v>1.0504871115147729</v>
      </c>
      <c r="I4873" s="128">
        <f t="shared" si="459"/>
        <v>6220.5606162639824</v>
      </c>
      <c r="J4873" s="3">
        <f t="shared" si="460"/>
        <v>6266.7392521351694</v>
      </c>
      <c r="K4873" s="122">
        <f t="shared" si="461"/>
        <v>0.98883346910701264</v>
      </c>
      <c r="M4873" s="39" t="s">
        <v>1665</v>
      </c>
      <c r="N4873" s="3">
        <v>6337.5072223177103</v>
      </c>
      <c r="O4873" s="3">
        <v>6266.7392578125</v>
      </c>
      <c r="P4873" s="110">
        <v>0.98883348703384399</v>
      </c>
    </row>
    <row r="4874" spans="2:16" x14ac:dyDescent="0.2">
      <c r="B4874" s="102" t="s">
        <v>1664</v>
      </c>
      <c r="C4874" s="119">
        <v>9430.5978350360911</v>
      </c>
      <c r="D4874" s="125">
        <v>1.0798753764137152</v>
      </c>
      <c r="E4874" s="119">
        <f t="shared" si="456"/>
        <v>10183.870386915967</v>
      </c>
      <c r="F4874" s="121">
        <f t="shared" si="457"/>
        <v>10434.381094109962</v>
      </c>
      <c r="G4874" s="110">
        <f t="shared" si="458"/>
        <v>1.1064389847422678</v>
      </c>
      <c r="H4874" s="130">
        <v>0.77063491030685705</v>
      </c>
      <c r="I4874" s="128">
        <f t="shared" si="459"/>
        <v>8041.0983385669952</v>
      </c>
      <c r="J4874" s="3">
        <f t="shared" si="460"/>
        <v>8100.791825229634</v>
      </c>
      <c r="K4874" s="122">
        <f t="shared" si="461"/>
        <v>0.85899027473464862</v>
      </c>
      <c r="M4874" s="39" t="s">
        <v>1664</v>
      </c>
      <c r="N4874" s="3">
        <v>9430.5978350360911</v>
      </c>
      <c r="O4874" s="3">
        <v>8100.7919921875</v>
      </c>
      <c r="P4874" s="110">
        <v>0.85899031162261963</v>
      </c>
    </row>
    <row r="4875" spans="2:16" x14ac:dyDescent="0.2">
      <c r="B4875" s="102" t="s">
        <v>1663</v>
      </c>
      <c r="C4875" s="119">
        <v>5889.0454996892968</v>
      </c>
      <c r="D4875" s="125">
        <v>1.2353877978768817</v>
      </c>
      <c r="E4875" s="119">
        <f t="shared" si="456"/>
        <v>7275.2549514579205</v>
      </c>
      <c r="F4875" s="121">
        <f t="shared" si="457"/>
        <v>7454.2172902999273</v>
      </c>
      <c r="G4875" s="110">
        <f t="shared" si="458"/>
        <v>1.2657768208266023</v>
      </c>
      <c r="H4875" s="130">
        <v>0.97425620150822723</v>
      </c>
      <c r="I4875" s="128">
        <f t="shared" si="459"/>
        <v>7262.3174224645581</v>
      </c>
      <c r="J4875" s="3">
        <f t="shared" si="460"/>
        <v>7316.2295909202667</v>
      </c>
      <c r="K4875" s="122">
        <f t="shared" si="461"/>
        <v>1.2423455704844304</v>
      </c>
      <c r="M4875" s="39" t="s">
        <v>1663</v>
      </c>
      <c r="N4875" s="3">
        <v>5889.0454996892968</v>
      </c>
      <c r="O4875" s="3">
        <v>7316.22900390625</v>
      </c>
      <c r="P4875" s="110">
        <v>1.2423454523086548</v>
      </c>
    </row>
    <row r="4876" spans="2:16" x14ac:dyDescent="0.2">
      <c r="B4876" s="102" t="s">
        <v>1662</v>
      </c>
      <c r="C4876" s="119">
        <v>1927.9408854153287</v>
      </c>
      <c r="D4876" s="125">
        <v>0.85870939032382831</v>
      </c>
      <c r="E4876" s="119">
        <f t="shared" si="456"/>
        <v>1655.5409422953787</v>
      </c>
      <c r="F4876" s="121">
        <f t="shared" si="457"/>
        <v>1696.2652167103265</v>
      </c>
      <c r="G4876" s="110">
        <f t="shared" si="458"/>
        <v>0.8798325869545045</v>
      </c>
      <c r="H4876" s="130">
        <v>1.3674492629526791</v>
      </c>
      <c r="I4876" s="128">
        <f t="shared" si="459"/>
        <v>2319.5566203628027</v>
      </c>
      <c r="J4876" s="3">
        <f t="shared" si="460"/>
        <v>2336.7759623420898</v>
      </c>
      <c r="K4876" s="122">
        <f t="shared" si="461"/>
        <v>1.2120578903738988</v>
      </c>
      <c r="M4876" s="39" t="s">
        <v>1662</v>
      </c>
      <c r="N4876" s="3">
        <v>1927.9408854153287</v>
      </c>
      <c r="O4876" s="3">
        <v>2336.77587890625</v>
      </c>
      <c r="P4876" s="110">
        <v>1.2120578289031982</v>
      </c>
    </row>
    <row r="4877" spans="2:16" x14ac:dyDescent="0.2">
      <c r="B4877" s="102" t="s">
        <v>1661</v>
      </c>
      <c r="C4877" s="119">
        <v>6807.1403451316937</v>
      </c>
      <c r="D4877" s="125">
        <v>0.92701823899214464</v>
      </c>
      <c r="E4877" s="119">
        <f t="shared" si="456"/>
        <v>6310.343255316362</v>
      </c>
      <c r="F4877" s="121">
        <f t="shared" si="457"/>
        <v>6465.5699512056917</v>
      </c>
      <c r="G4877" s="110">
        <f t="shared" si="458"/>
        <v>0.94982174942664654</v>
      </c>
      <c r="H4877" s="130">
        <v>0.83463457152845166</v>
      </c>
      <c r="I4877" s="128">
        <f t="shared" si="459"/>
        <v>5396.388205911795</v>
      </c>
      <c r="J4877" s="3">
        <f t="shared" si="460"/>
        <v>5436.4485575992021</v>
      </c>
      <c r="K4877" s="122">
        <f t="shared" si="461"/>
        <v>0.79863911745072536</v>
      </c>
      <c r="M4877" s="39" t="s">
        <v>1661</v>
      </c>
      <c r="N4877" s="3">
        <v>6807.1403451316937</v>
      </c>
      <c r="O4877" s="3">
        <v>5436.4482421875</v>
      </c>
      <c r="P4877" s="110">
        <v>0.79863905906677246</v>
      </c>
    </row>
    <row r="4878" spans="2:16" x14ac:dyDescent="0.2">
      <c r="B4878" s="102" t="s">
        <v>1660</v>
      </c>
      <c r="C4878" s="119">
        <v>3144.5293919690771</v>
      </c>
      <c r="D4878" s="125">
        <v>1.1552107579903803</v>
      </c>
      <c r="E4878" s="119">
        <f t="shared" si="456"/>
        <v>3632.5941824196275</v>
      </c>
      <c r="F4878" s="121">
        <f t="shared" si="457"/>
        <v>3721.9515390053798</v>
      </c>
      <c r="G4878" s="110">
        <f t="shared" si="458"/>
        <v>1.1836275242047352</v>
      </c>
      <c r="H4878" s="130">
        <v>0.91784601641684715</v>
      </c>
      <c r="I4878" s="128">
        <f t="shared" si="459"/>
        <v>3416.1783933726415</v>
      </c>
      <c r="J4878" s="3">
        <f t="shared" si="460"/>
        <v>3441.5385607000226</v>
      </c>
      <c r="K4878" s="122">
        <f t="shared" si="461"/>
        <v>1.0944526610212286</v>
      </c>
      <c r="M4878" s="39" t="s">
        <v>1660</v>
      </c>
      <c r="N4878" s="3">
        <v>3144.5293919690771</v>
      </c>
      <c r="O4878" s="3">
        <v>3441.538818359375</v>
      </c>
      <c r="P4878" s="110">
        <v>1.0944527387619019</v>
      </c>
    </row>
    <row r="4879" spans="2:16" x14ac:dyDescent="0.2">
      <c r="B4879" s="102" t="s">
        <v>1659</v>
      </c>
      <c r="C4879" s="119">
        <v>3372.7799245601486</v>
      </c>
      <c r="D4879" s="125">
        <v>0.96944137181376722</v>
      </c>
      <c r="E4879" s="119">
        <f t="shared" si="456"/>
        <v>3269.7123968915248</v>
      </c>
      <c r="F4879" s="121">
        <f t="shared" si="457"/>
        <v>3350.1433071197844</v>
      </c>
      <c r="G4879" s="110">
        <f t="shared" si="458"/>
        <v>0.99328843922619225</v>
      </c>
      <c r="H4879" s="130">
        <v>1.1707646808789791</v>
      </c>
      <c r="I4879" s="128">
        <f t="shared" si="459"/>
        <v>3922.2294598589424</v>
      </c>
      <c r="J4879" s="3">
        <f t="shared" si="460"/>
        <v>3951.3463220202907</v>
      </c>
      <c r="K4879" s="122">
        <f t="shared" si="461"/>
        <v>1.1715399197104728</v>
      </c>
      <c r="M4879" s="39" t="s">
        <v>1659</v>
      </c>
      <c r="N4879" s="3">
        <v>3372.7799245601486</v>
      </c>
      <c r="O4879" s="3">
        <v>3951.346435546875</v>
      </c>
      <c r="P4879" s="110">
        <v>1.1715399026870728</v>
      </c>
    </row>
    <row r="4880" spans="2:16" x14ac:dyDescent="0.2">
      <c r="B4880" s="102" t="s">
        <v>1658</v>
      </c>
      <c r="C4880" s="119">
        <v>4241.9911535213341</v>
      </c>
      <c r="D4880" s="125">
        <v>0.98750360938056403</v>
      </c>
      <c r="E4880" s="119">
        <f t="shared" si="456"/>
        <v>4188.9815750627395</v>
      </c>
      <c r="F4880" s="121">
        <f t="shared" si="457"/>
        <v>4292.0253783440348</v>
      </c>
      <c r="G4880" s="110">
        <f t="shared" si="458"/>
        <v>1.0117949856593091</v>
      </c>
      <c r="H4880" s="130">
        <v>1.1153619095315928</v>
      </c>
      <c r="I4880" s="128">
        <f t="shared" si="459"/>
        <v>4787.1616217478595</v>
      </c>
      <c r="J4880" s="3">
        <f t="shared" si="460"/>
        <v>4822.6993501013503</v>
      </c>
      <c r="K4880" s="122">
        <f t="shared" si="461"/>
        <v>1.1368951927440873</v>
      </c>
      <c r="M4880" s="39" t="s">
        <v>1658</v>
      </c>
      <c r="N4880" s="3">
        <v>4241.9911535213341</v>
      </c>
      <c r="O4880" s="3">
        <v>4822.69970703125</v>
      </c>
      <c r="P4880" s="110">
        <v>1.1368952989578247</v>
      </c>
    </row>
    <row r="4881" spans="2:16" x14ac:dyDescent="0.2">
      <c r="B4881" s="102" t="s">
        <v>1657</v>
      </c>
      <c r="C4881" s="119">
        <v>4917.230848541767</v>
      </c>
      <c r="D4881" s="125">
        <v>0.95949038751408322</v>
      </c>
      <c r="E4881" s="119">
        <f t="shared" si="456"/>
        <v>4718.0357323635444</v>
      </c>
      <c r="F4881" s="121">
        <f t="shared" si="457"/>
        <v>4834.093618312234</v>
      </c>
      <c r="G4881" s="110">
        <f t="shared" si="458"/>
        <v>0.98309267293110958</v>
      </c>
      <c r="H4881" s="130">
        <v>1.0487358536533709</v>
      </c>
      <c r="I4881" s="128">
        <f t="shared" si="459"/>
        <v>5069.6872974409926</v>
      </c>
      <c r="J4881" s="3">
        <f t="shared" si="460"/>
        <v>5107.3223689612687</v>
      </c>
      <c r="K4881" s="122">
        <f t="shared" si="461"/>
        <v>1.0386582461297043</v>
      </c>
      <c r="M4881" s="39" t="s">
        <v>1657</v>
      </c>
      <c r="N4881" s="3">
        <v>4917.230848541767</v>
      </c>
      <c r="O4881" s="3">
        <v>5107.32275390625</v>
      </c>
      <c r="P4881" s="110">
        <v>1.0386583805084229</v>
      </c>
    </row>
    <row r="4882" spans="2:16" x14ac:dyDescent="0.2">
      <c r="B4882" s="102" t="s">
        <v>1656</v>
      </c>
      <c r="C4882" s="119">
        <v>1772.5960025942525</v>
      </c>
      <c r="D4882" s="125">
        <v>1.0042423718000415</v>
      </c>
      <c r="E4882" s="119">
        <f t="shared" si="456"/>
        <v>1780.1160138885245</v>
      </c>
      <c r="F4882" s="121">
        <f t="shared" si="457"/>
        <v>1823.9046821044419</v>
      </c>
      <c r="G4882" s="110">
        <f t="shared" si="458"/>
        <v>1.0289455010815196</v>
      </c>
      <c r="H4882" s="130">
        <v>0.90151245009875969</v>
      </c>
      <c r="I4882" s="128">
        <f t="shared" si="459"/>
        <v>1644.2727787105746</v>
      </c>
      <c r="J4882" s="3">
        <f t="shared" si="460"/>
        <v>1656.4791180753027</v>
      </c>
      <c r="K4882" s="122">
        <f t="shared" si="461"/>
        <v>0.93449331694926041</v>
      </c>
      <c r="M4882" s="39" t="s">
        <v>1656</v>
      </c>
      <c r="N4882" s="3">
        <v>1772.5960025942525</v>
      </c>
      <c r="O4882" s="3">
        <v>1656.47900390625</v>
      </c>
      <c r="P4882" s="110">
        <v>0.93449324369430542</v>
      </c>
    </row>
    <row r="4883" spans="2:16" x14ac:dyDescent="0.2">
      <c r="B4883" s="102" t="s">
        <v>1655</v>
      </c>
      <c r="C4883" s="119">
        <v>5622.8570318162901</v>
      </c>
      <c r="D4883" s="125">
        <v>0.93810134569359238</v>
      </c>
      <c r="E4883" s="119">
        <f t="shared" si="456"/>
        <v>5274.8097481895402</v>
      </c>
      <c r="F4883" s="121">
        <f t="shared" si="457"/>
        <v>5404.5635912893549</v>
      </c>
      <c r="G4883" s="110">
        <f t="shared" si="458"/>
        <v>0.96117748694449334</v>
      </c>
      <c r="H4883" s="130">
        <v>1.0838202689369389</v>
      </c>
      <c r="I4883" s="128">
        <f t="shared" si="459"/>
        <v>5857.5755649980174</v>
      </c>
      <c r="J4883" s="3">
        <f t="shared" si="460"/>
        <v>5901.0595635940253</v>
      </c>
      <c r="K4883" s="122">
        <f t="shared" si="461"/>
        <v>1.0494770772586886</v>
      </c>
      <c r="M4883" s="39" t="s">
        <v>1655</v>
      </c>
      <c r="N4883" s="3">
        <v>5622.8570318162901</v>
      </c>
      <c r="O4883" s="3">
        <v>5901.0595703125</v>
      </c>
      <c r="P4883" s="110">
        <v>1.0494771003723145</v>
      </c>
    </row>
    <row r="4884" spans="2:16" x14ac:dyDescent="0.2">
      <c r="B4884" s="102" t="s">
        <v>1654</v>
      </c>
      <c r="C4884" s="119">
        <v>3604.1563721024108</v>
      </c>
      <c r="D4884" s="125">
        <v>0.92928902391139656</v>
      </c>
      <c r="E4884" s="119">
        <f t="shared" si="456"/>
        <v>3349.3029570550893</v>
      </c>
      <c r="F4884" s="121">
        <f t="shared" si="457"/>
        <v>3431.6916973376428</v>
      </c>
      <c r="G4884" s="110">
        <f t="shared" si="458"/>
        <v>0.9521483928667156</v>
      </c>
      <c r="H4884" s="130">
        <v>1.2231211269825644</v>
      </c>
      <c r="I4884" s="128">
        <f t="shared" si="459"/>
        <v>4197.3746163043261</v>
      </c>
      <c r="J4884" s="3">
        <f t="shared" si="460"/>
        <v>4228.5340319869747</v>
      </c>
      <c r="K4884" s="122">
        <f t="shared" si="461"/>
        <v>1.1732382270418378</v>
      </c>
      <c r="M4884" s="39" t="s">
        <v>1654</v>
      </c>
      <c r="N4884" s="3">
        <v>3604.1563721024108</v>
      </c>
      <c r="O4884" s="3">
        <v>4228.53369140625</v>
      </c>
      <c r="P4884" s="110">
        <v>1.1732381582260132</v>
      </c>
    </row>
    <row r="4885" spans="2:16" x14ac:dyDescent="0.2">
      <c r="B4885" s="102" t="s">
        <v>1653</v>
      </c>
      <c r="C4885" s="119">
        <v>4821.3082028888393</v>
      </c>
      <c r="D4885" s="125">
        <v>1.1706812096208452</v>
      </c>
      <c r="E4885" s="119">
        <f t="shared" si="456"/>
        <v>5644.2149189128095</v>
      </c>
      <c r="F4885" s="121">
        <f t="shared" si="457"/>
        <v>5783.0556756361411</v>
      </c>
      <c r="G4885" s="110">
        <f t="shared" si="458"/>
        <v>1.1994785299498256</v>
      </c>
      <c r="H4885" s="130">
        <v>1.0851534499464122</v>
      </c>
      <c r="I4885" s="128">
        <f t="shared" si="459"/>
        <v>6275.5028176487376</v>
      </c>
      <c r="J4885" s="3">
        <f t="shared" si="460"/>
        <v>6322.0893196381439</v>
      </c>
      <c r="K4885" s="122">
        <f t="shared" si="461"/>
        <v>1.3112808917401431</v>
      </c>
      <c r="M4885" s="39" t="s">
        <v>1653</v>
      </c>
      <c r="N4885" s="3">
        <v>4821.3082028888393</v>
      </c>
      <c r="O4885" s="3">
        <v>6322.08935546875</v>
      </c>
      <c r="P4885" s="110">
        <v>1.3112808465957642</v>
      </c>
    </row>
    <row r="4886" spans="2:16" x14ac:dyDescent="0.2">
      <c r="B4886" s="102" t="s">
        <v>1652</v>
      </c>
      <c r="C4886" s="119">
        <v>4768.0158071016222</v>
      </c>
      <c r="D4886" s="125">
        <v>0.99494062039994513</v>
      </c>
      <c r="E4886" s="119">
        <f t="shared" si="456"/>
        <v>4743.8926051944327</v>
      </c>
      <c r="F4886" s="121">
        <f t="shared" si="457"/>
        <v>4860.5865384662511</v>
      </c>
      <c r="G4886" s="110">
        <f t="shared" si="458"/>
        <v>1.0194149380181903</v>
      </c>
      <c r="H4886" s="130">
        <v>1.0155205595798973</v>
      </c>
      <c r="I4886" s="128">
        <f t="shared" si="459"/>
        <v>4936.0255614297639</v>
      </c>
      <c r="J4886" s="3">
        <f t="shared" si="460"/>
        <v>4972.6683885177563</v>
      </c>
      <c r="K4886" s="122">
        <f t="shared" si="461"/>
        <v>1.0429219595101422</v>
      </c>
      <c r="M4886" s="39" t="s">
        <v>1652</v>
      </c>
      <c r="N4886" s="3">
        <v>4768.0158071016222</v>
      </c>
      <c r="O4886" s="3">
        <v>4972.66796875</v>
      </c>
      <c r="P4886" s="110">
        <v>1.0429219007492065</v>
      </c>
    </row>
    <row r="4887" spans="2:16" x14ac:dyDescent="0.2">
      <c r="B4887" s="102" t="s">
        <v>1651</v>
      </c>
      <c r="C4887" s="119">
        <v>3500.7344542964688</v>
      </c>
      <c r="D4887" s="125">
        <v>0.93321242467847421</v>
      </c>
      <c r="E4887" s="119">
        <f t="shared" si="456"/>
        <v>3266.928888249483</v>
      </c>
      <c r="F4887" s="121">
        <f t="shared" si="457"/>
        <v>3347.2913275828955</v>
      </c>
      <c r="G4887" s="110">
        <f t="shared" si="458"/>
        <v>0.95616830447529322</v>
      </c>
      <c r="H4887" s="130">
        <v>0.98831792820359832</v>
      </c>
      <c r="I4887" s="128">
        <f t="shared" si="459"/>
        <v>3308.1880299705995</v>
      </c>
      <c r="J4887" s="3">
        <f t="shared" si="460"/>
        <v>3332.7465255553884</v>
      </c>
      <c r="K4887" s="122">
        <f t="shared" si="461"/>
        <v>0.9520135186103853</v>
      </c>
      <c r="M4887" s="39" t="s">
        <v>1651</v>
      </c>
      <c r="N4887" s="3">
        <v>3500.7344542964688</v>
      </c>
      <c r="O4887" s="3">
        <v>3332.74658203125</v>
      </c>
      <c r="P4887" s="110">
        <v>0.95201355218887329</v>
      </c>
    </row>
    <row r="4888" spans="2:16" x14ac:dyDescent="0.2">
      <c r="B4888" s="102" t="s">
        <v>1650</v>
      </c>
      <c r="C4888" s="119">
        <v>3678.7660046338328</v>
      </c>
      <c r="D4888" s="125">
        <v>1.0542868927473963</v>
      </c>
      <c r="E4888" s="119">
        <f t="shared" si="456"/>
        <v>3878.4747801701574</v>
      </c>
      <c r="F4888" s="121">
        <f t="shared" si="457"/>
        <v>3973.8804975546595</v>
      </c>
      <c r="G4888" s="110">
        <f t="shared" si="458"/>
        <v>1.0802210557967253</v>
      </c>
      <c r="H4888" s="130">
        <v>0.94170239172062442</v>
      </c>
      <c r="I4888" s="128">
        <f t="shared" si="459"/>
        <v>3742.2127689591684</v>
      </c>
      <c r="J4888" s="3">
        <f t="shared" si="460"/>
        <v>3769.9932684142259</v>
      </c>
      <c r="K4888" s="122">
        <f t="shared" si="461"/>
        <v>1.024798332828313</v>
      </c>
      <c r="M4888" s="39" t="s">
        <v>1650</v>
      </c>
      <c r="N4888" s="3">
        <v>3678.7660046338328</v>
      </c>
      <c r="O4888" s="3">
        <v>3769.993408203125</v>
      </c>
      <c r="P4888" s="110">
        <v>1.0247983932495117</v>
      </c>
    </row>
    <row r="4889" spans="2:16" x14ac:dyDescent="0.2">
      <c r="B4889" s="102" t="s">
        <v>1649</v>
      </c>
      <c r="C4889" s="119">
        <v>4430.1103390918133</v>
      </c>
      <c r="D4889" s="125">
        <v>0.96215607682119775</v>
      </c>
      <c r="E4889" s="119">
        <f t="shared" si="456"/>
        <v>4262.457583745605</v>
      </c>
      <c r="F4889" s="121">
        <f t="shared" si="457"/>
        <v>4367.3088066225573</v>
      </c>
      <c r="G4889" s="110">
        <f t="shared" si="458"/>
        <v>0.98582393492209708</v>
      </c>
      <c r="H4889" s="130">
        <v>1.0248822295732674</v>
      </c>
      <c r="I4889" s="128">
        <f t="shared" si="459"/>
        <v>4475.9771869662918</v>
      </c>
      <c r="J4889" s="3">
        <f t="shared" si="460"/>
        <v>4509.2048224537175</v>
      </c>
      <c r="K4889" s="122">
        <f t="shared" si="461"/>
        <v>1.0178538404933091</v>
      </c>
      <c r="M4889" s="39" t="s">
        <v>1649</v>
      </c>
      <c r="N4889" s="3">
        <v>4430.1103390918133</v>
      </c>
      <c r="O4889" s="3">
        <v>4509.20458984375</v>
      </c>
      <c r="P4889" s="110">
        <v>1.0178537368774414</v>
      </c>
    </row>
    <row r="4890" spans="2:16" x14ac:dyDescent="0.2">
      <c r="B4890" s="102" t="s">
        <v>1648</v>
      </c>
      <c r="C4890" s="119">
        <v>12120.518372574556</v>
      </c>
      <c r="D4890" s="125">
        <v>1.1711899883323489</v>
      </c>
      <c r="E4890" s="119">
        <f t="shared" si="456"/>
        <v>14195.429771357614</v>
      </c>
      <c r="F4890" s="121">
        <f t="shared" si="457"/>
        <v>14544.619913792489</v>
      </c>
      <c r="G4890" s="110">
        <f t="shared" si="458"/>
        <v>1.1999998239929257</v>
      </c>
      <c r="H4890" s="130">
        <v>0.93896265350520103</v>
      </c>
      <c r="I4890" s="128">
        <f t="shared" si="459"/>
        <v>13656.854908479185</v>
      </c>
      <c r="J4890" s="3">
        <f t="shared" si="460"/>
        <v>13758.23723860477</v>
      </c>
      <c r="K4890" s="122">
        <f t="shared" si="461"/>
        <v>1.1351195399147225</v>
      </c>
      <c r="M4890" s="39" t="s">
        <v>1648</v>
      </c>
      <c r="N4890" s="3">
        <v>12120.518372574556</v>
      </c>
      <c r="O4890" s="3">
        <v>13758.236328125</v>
      </c>
      <c r="P4890" s="110">
        <v>1.1351194381713867</v>
      </c>
    </row>
    <row r="4891" spans="2:16" x14ac:dyDescent="0.2">
      <c r="B4891" s="102" t="s">
        <v>1647</v>
      </c>
      <c r="C4891" s="119">
        <v>3475.606971332631</v>
      </c>
      <c r="D4891" s="125">
        <v>1.2603264831075902</v>
      </c>
      <c r="E4891" s="119">
        <f t="shared" si="456"/>
        <v>4380.3995108438776</v>
      </c>
      <c r="F4891" s="121">
        <f t="shared" si="457"/>
        <v>4488.1519603117704</v>
      </c>
      <c r="G4891" s="110">
        <f t="shared" si="458"/>
        <v>1.2913289670928774</v>
      </c>
      <c r="H4891" s="130">
        <v>0.84039450807658456</v>
      </c>
      <c r="I4891" s="128">
        <f t="shared" si="459"/>
        <v>3771.818258859169</v>
      </c>
      <c r="J4891" s="3">
        <f t="shared" si="460"/>
        <v>3799.818536115974</v>
      </c>
      <c r="K4891" s="122">
        <f t="shared" si="461"/>
        <v>1.0932819986429687</v>
      </c>
      <c r="M4891" s="39" t="s">
        <v>1647</v>
      </c>
      <c r="N4891" s="3">
        <v>3475.606971332631</v>
      </c>
      <c r="O4891" s="3">
        <v>3799.818359375</v>
      </c>
      <c r="P4891" s="110">
        <v>1.0932819843292236</v>
      </c>
    </row>
    <row r="4892" spans="2:16" x14ac:dyDescent="0.2">
      <c r="B4892" s="102" t="s">
        <v>1646</v>
      </c>
      <c r="C4892" s="119">
        <v>3912.3268750530392</v>
      </c>
      <c r="D4892" s="125">
        <v>0.96464633816906498</v>
      </c>
      <c r="E4892" s="119">
        <f t="shared" si="456"/>
        <v>3774.0117937403352</v>
      </c>
      <c r="F4892" s="121">
        <f t="shared" si="457"/>
        <v>3866.8478499241451</v>
      </c>
      <c r="G4892" s="110">
        <f t="shared" si="458"/>
        <v>0.98837545364143997</v>
      </c>
      <c r="H4892" s="130">
        <v>1.2013480007698421</v>
      </c>
      <c r="I4892" s="128">
        <f t="shared" si="459"/>
        <v>4645.4299337875336</v>
      </c>
      <c r="J4892" s="3">
        <f t="shared" si="460"/>
        <v>4679.9155100258895</v>
      </c>
      <c r="K4892" s="122">
        <f t="shared" si="461"/>
        <v>1.196197470070147</v>
      </c>
      <c r="M4892" s="39" t="s">
        <v>1646</v>
      </c>
      <c r="N4892" s="3">
        <v>3912.3268750530392</v>
      </c>
      <c r="O4892" s="3">
        <v>4679.9150390625</v>
      </c>
      <c r="P4892" s="110">
        <v>1.1961973905563354</v>
      </c>
    </row>
    <row r="4893" spans="2:16" x14ac:dyDescent="0.2">
      <c r="B4893" s="102" t="s">
        <v>1645</v>
      </c>
      <c r="C4893" s="119">
        <v>6093.6265022748485</v>
      </c>
      <c r="D4893" s="125">
        <v>0.95146933054213267</v>
      </c>
      <c r="E4893" s="119">
        <f t="shared" si="456"/>
        <v>5797.8987286932479</v>
      </c>
      <c r="F4893" s="121">
        <f t="shared" si="457"/>
        <v>5940.5199184356243</v>
      </c>
      <c r="G4893" s="110">
        <f t="shared" si="458"/>
        <v>0.97487430780635032</v>
      </c>
      <c r="H4893" s="130">
        <v>1.1623003101511278</v>
      </c>
      <c r="I4893" s="128">
        <f t="shared" si="459"/>
        <v>6904.6681436566787</v>
      </c>
      <c r="J4893" s="3">
        <f t="shared" si="460"/>
        <v>6955.9252852049276</v>
      </c>
      <c r="K4893" s="122">
        <f t="shared" si="461"/>
        <v>1.1415083091502523</v>
      </c>
      <c r="M4893" s="39" t="s">
        <v>1645</v>
      </c>
      <c r="N4893" s="3">
        <v>6093.6265022748485</v>
      </c>
      <c r="O4893" s="3">
        <v>6955.92578125</v>
      </c>
      <c r="P4893" s="110">
        <v>1.1415083408355713</v>
      </c>
    </row>
    <row r="4894" spans="2:16" x14ac:dyDescent="0.2">
      <c r="B4894" s="102" t="s">
        <v>1644</v>
      </c>
      <c r="C4894" s="119">
        <v>14843.953403215593</v>
      </c>
      <c r="D4894" s="125">
        <v>1.0237764786902701</v>
      </c>
      <c r="E4894" s="119">
        <f t="shared" si="456"/>
        <v>15196.890344986512</v>
      </c>
      <c r="F4894" s="121">
        <f t="shared" si="457"/>
        <v>15570.715187883503</v>
      </c>
      <c r="G4894" s="110">
        <f t="shared" si="458"/>
        <v>1.048960123016182</v>
      </c>
      <c r="H4894" s="130">
        <v>1.0949890475689801</v>
      </c>
      <c r="I4894" s="128">
        <f t="shared" si="459"/>
        <v>17049.76259354841</v>
      </c>
      <c r="J4894" s="3">
        <f t="shared" si="460"/>
        <v>17176.332339760535</v>
      </c>
      <c r="K4894" s="122">
        <f t="shared" si="461"/>
        <v>1.1571265331538758</v>
      </c>
      <c r="M4894" s="39" t="s">
        <v>1644</v>
      </c>
      <c r="N4894" s="3">
        <v>14843.953403215593</v>
      </c>
      <c r="O4894" s="3">
        <v>17176.33203125</v>
      </c>
      <c r="P4894" s="110">
        <v>1.1571265459060669</v>
      </c>
    </row>
    <row r="4895" spans="2:16" x14ac:dyDescent="0.2">
      <c r="B4895" s="102" t="s">
        <v>1643</v>
      </c>
      <c r="C4895" s="119">
        <v>7785.0605464364071</v>
      </c>
      <c r="D4895" s="125">
        <v>0.89211686668276213</v>
      </c>
      <c r="E4895" s="119">
        <f t="shared" si="456"/>
        <v>6945.1838216224396</v>
      </c>
      <c r="F4895" s="121">
        <f t="shared" si="457"/>
        <v>7116.0268159502393</v>
      </c>
      <c r="G4895" s="110">
        <f t="shared" si="458"/>
        <v>0.91406184621230513</v>
      </c>
      <c r="H4895" s="130">
        <v>1.1622268490915146</v>
      </c>
      <c r="I4895" s="128">
        <f t="shared" si="459"/>
        <v>8270.4374243525708</v>
      </c>
      <c r="J4895" s="3">
        <f t="shared" si="460"/>
        <v>8331.8334209314107</v>
      </c>
      <c r="K4895" s="122">
        <f t="shared" si="461"/>
        <v>1.0702336059217019</v>
      </c>
      <c r="M4895" s="39" t="s">
        <v>1643</v>
      </c>
      <c r="N4895" s="3">
        <v>7785.0605464364071</v>
      </c>
      <c r="O4895" s="3">
        <v>8331.83203125</v>
      </c>
      <c r="P4895" s="110">
        <v>1.0702334642410278</v>
      </c>
    </row>
    <row r="4896" spans="2:16" x14ac:dyDescent="0.2">
      <c r="B4896" s="102" t="s">
        <v>1642</v>
      </c>
      <c r="C4896" s="119">
        <v>9312.5203967377274</v>
      </c>
      <c r="D4896" s="125">
        <v>1.0197400673271151</v>
      </c>
      <c r="E4896" s="119">
        <f t="shared" si="456"/>
        <v>9496.3501763544627</v>
      </c>
      <c r="F4896" s="121">
        <f t="shared" si="457"/>
        <v>9729.9487305443108</v>
      </c>
      <c r="G4896" s="110">
        <f t="shared" si="458"/>
        <v>1.0448244208896242</v>
      </c>
      <c r="H4896" s="130">
        <v>1.0621899080368016</v>
      </c>
      <c r="I4896" s="128">
        <f t="shared" si="459"/>
        <v>10335.053347299656</v>
      </c>
      <c r="J4896" s="3">
        <f t="shared" si="460"/>
        <v>10411.776121125928</v>
      </c>
      <c r="K4896" s="122">
        <f t="shared" si="461"/>
        <v>1.1180406246168633</v>
      </c>
      <c r="M4896" s="39" t="s">
        <v>1642</v>
      </c>
      <c r="N4896" s="3">
        <v>9312.5203967377274</v>
      </c>
      <c r="O4896" s="3">
        <v>10411.7763671875</v>
      </c>
      <c r="P4896" s="110">
        <v>1.1180406808853149</v>
      </c>
    </row>
    <row r="4897" spans="2:16" x14ac:dyDescent="0.2">
      <c r="B4897" s="102" t="s">
        <v>1641</v>
      </c>
      <c r="C4897" s="119">
        <v>14333.596137844377</v>
      </c>
      <c r="D4897" s="125">
        <v>0.88952714047294967</v>
      </c>
      <c r="E4897" s="119">
        <f t="shared" si="456"/>
        <v>12750.122785190824</v>
      </c>
      <c r="F4897" s="121">
        <f t="shared" si="457"/>
        <v>13063.760150394535</v>
      </c>
      <c r="G4897" s="110">
        <f t="shared" si="458"/>
        <v>0.91140841591754151</v>
      </c>
      <c r="H4897" s="130">
        <v>1.0908467531092905</v>
      </c>
      <c r="I4897" s="128">
        <f t="shared" si="459"/>
        <v>14250.560343456415</v>
      </c>
      <c r="J4897" s="3">
        <f t="shared" si="460"/>
        <v>14356.350074906066</v>
      </c>
      <c r="K4897" s="122">
        <f t="shared" si="461"/>
        <v>1.0015874548747479</v>
      </c>
      <c r="M4897" s="39" t="s">
        <v>1641</v>
      </c>
      <c r="N4897" s="3">
        <v>14333.596137844377</v>
      </c>
      <c r="O4897" s="3">
        <v>14356.349609375</v>
      </c>
      <c r="P4897" s="110">
        <v>1.0015873908996582</v>
      </c>
    </row>
    <row r="4898" spans="2:16" x14ac:dyDescent="0.2">
      <c r="B4898" s="102" t="s">
        <v>1640</v>
      </c>
      <c r="C4898" s="119">
        <v>4629.4952264275998</v>
      </c>
      <c r="D4898" s="125">
        <v>1.0347519525573212</v>
      </c>
      <c r="E4898" s="119">
        <f t="shared" si="456"/>
        <v>4790.3792249007565</v>
      </c>
      <c r="F4898" s="121">
        <f t="shared" si="457"/>
        <v>4908.2166719384859</v>
      </c>
      <c r="G4898" s="110">
        <f t="shared" si="458"/>
        <v>1.0602055800640633</v>
      </c>
      <c r="H4898" s="130">
        <v>1.0106610130935929</v>
      </c>
      <c r="I4898" s="128">
        <f t="shared" si="459"/>
        <v>4960.5432341442129</v>
      </c>
      <c r="J4898" s="3">
        <f t="shared" si="460"/>
        <v>4997.3680693743208</v>
      </c>
      <c r="K4898" s="122">
        <f t="shared" si="461"/>
        <v>1.0794628409695097</v>
      </c>
      <c r="M4898" s="39" t="s">
        <v>1640</v>
      </c>
      <c r="N4898" s="3">
        <v>4629.4952264275998</v>
      </c>
      <c r="O4898" s="3">
        <v>4997.3671875</v>
      </c>
      <c r="P4898" s="110">
        <v>1.0794626474380493</v>
      </c>
    </row>
    <row r="4899" spans="2:16" x14ac:dyDescent="0.2">
      <c r="B4899" s="102" t="s">
        <v>1639</v>
      </c>
      <c r="C4899" s="119">
        <v>10572.367907977336</v>
      </c>
      <c r="D4899" s="125">
        <v>0.8655418750893451</v>
      </c>
      <c r="E4899" s="119">
        <f t="shared" si="456"/>
        <v>9150.8271432051206</v>
      </c>
      <c r="F4899" s="121">
        <f t="shared" si="457"/>
        <v>9375.926255031949</v>
      </c>
      <c r="G4899" s="110">
        <f t="shared" si="458"/>
        <v>0.88683314245594724</v>
      </c>
      <c r="H4899" s="130">
        <v>1.1374584000834189</v>
      </c>
      <c r="I4899" s="128">
        <f t="shared" si="459"/>
        <v>10664.726077348763</v>
      </c>
      <c r="J4899" s="3">
        <f t="shared" si="460"/>
        <v>10743.896192804952</v>
      </c>
      <c r="K4899" s="122">
        <f t="shared" si="461"/>
        <v>1.0162242069440461</v>
      </c>
      <c r="M4899" s="39" t="s">
        <v>1639</v>
      </c>
      <c r="N4899" s="3">
        <v>10572.367907977336</v>
      </c>
      <c r="O4899" s="3">
        <v>10743.8955078125</v>
      </c>
      <c r="P4899" s="110">
        <v>1.0162241458892822</v>
      </c>
    </row>
    <row r="4900" spans="2:16" x14ac:dyDescent="0.2">
      <c r="B4900" s="102" t="s">
        <v>1638</v>
      </c>
      <c r="C4900" s="119">
        <v>12942.146922360076</v>
      </c>
      <c r="D4900" s="125">
        <v>0.91625243269542112</v>
      </c>
      <c r="E4900" s="119">
        <f t="shared" si="456"/>
        <v>11858.273601913977</v>
      </c>
      <c r="F4900" s="121">
        <f t="shared" si="457"/>
        <v>12149.972572271256</v>
      </c>
      <c r="G4900" s="110">
        <f t="shared" si="458"/>
        <v>0.93879111751388133</v>
      </c>
      <c r="H4900" s="130">
        <v>1.1075560815594043</v>
      </c>
      <c r="I4900" s="128">
        <f t="shared" si="459"/>
        <v>13456.776013198989</v>
      </c>
      <c r="J4900" s="3">
        <f t="shared" si="460"/>
        <v>13556.673047863182</v>
      </c>
      <c r="K4900" s="122">
        <f t="shared" si="461"/>
        <v>1.0474825490074906</v>
      </c>
      <c r="M4900" s="39" t="s">
        <v>1638</v>
      </c>
      <c r="N4900" s="3">
        <v>12942.146922360076</v>
      </c>
      <c r="O4900" s="3">
        <v>13556.6728515625</v>
      </c>
      <c r="P4900" s="110">
        <v>1.0474824905395508</v>
      </c>
    </row>
    <row r="4901" spans="2:16" x14ac:dyDescent="0.2">
      <c r="B4901" s="102" t="s">
        <v>1637</v>
      </c>
      <c r="C4901" s="119">
        <v>10183.386816122293</v>
      </c>
      <c r="D4901" s="125">
        <v>0.9927537207033289</v>
      </c>
      <c r="E4901" s="119">
        <f t="shared" si="456"/>
        <v>10109.595151066633</v>
      </c>
      <c r="F4901" s="121">
        <f t="shared" si="457"/>
        <v>10358.278778658012</v>
      </c>
      <c r="G4901" s="110">
        <f t="shared" si="458"/>
        <v>1.0171742432742348</v>
      </c>
      <c r="H4901" s="130">
        <v>0.96505922544759026</v>
      </c>
      <c r="I4901" s="128">
        <f t="shared" si="459"/>
        <v>9996.3524951019117</v>
      </c>
      <c r="J4901" s="3">
        <f t="shared" si="460"/>
        <v>10070.560906592094</v>
      </c>
      <c r="K4901" s="122">
        <f t="shared" si="461"/>
        <v>0.98892059080466499</v>
      </c>
      <c r="M4901" s="39" t="s">
        <v>1637</v>
      </c>
      <c r="N4901" s="3">
        <v>10183.386816122293</v>
      </c>
      <c r="O4901" s="3">
        <v>10070.560546875</v>
      </c>
      <c r="P4901" s="110">
        <v>0.98892056941986084</v>
      </c>
    </row>
    <row r="4902" spans="2:16" x14ac:dyDescent="0.2">
      <c r="B4902" s="102" t="s">
        <v>1636</v>
      </c>
      <c r="C4902" s="119">
        <v>5546.5504349229186</v>
      </c>
      <c r="D4902" s="125">
        <v>0.8486042172371786</v>
      </c>
      <c r="E4902" s="119">
        <f t="shared" si="456"/>
        <v>4706.8260901942958</v>
      </c>
      <c r="F4902" s="121">
        <f t="shared" si="457"/>
        <v>4822.6082327094455</v>
      </c>
      <c r="G4902" s="110">
        <f t="shared" si="458"/>
        <v>0.86947883901761835</v>
      </c>
      <c r="H4902" s="130">
        <v>1.2209302682141157</v>
      </c>
      <c r="I4902" s="128">
        <f t="shared" si="459"/>
        <v>5888.0683630535459</v>
      </c>
      <c r="J4902" s="3">
        <f t="shared" si="460"/>
        <v>5931.7787264267754</v>
      </c>
      <c r="K4902" s="122">
        <f t="shared" si="461"/>
        <v>1.0694536714348313</v>
      </c>
      <c r="M4902" s="39" t="s">
        <v>1636</v>
      </c>
      <c r="N4902" s="3">
        <v>5546.5504349229186</v>
      </c>
      <c r="O4902" s="3">
        <v>5931.779296875</v>
      </c>
      <c r="P4902" s="110">
        <v>1.0694537162780762</v>
      </c>
    </row>
    <row r="4903" spans="2:16" x14ac:dyDescent="0.2">
      <c r="B4903" s="102" t="s">
        <v>1635</v>
      </c>
      <c r="C4903" s="119">
        <v>10203.271910712176</v>
      </c>
      <c r="D4903" s="125">
        <v>0.90342898832835083</v>
      </c>
      <c r="E4903" s="119">
        <f t="shared" si="456"/>
        <v>9217.9316199337809</v>
      </c>
      <c r="F4903" s="121">
        <f t="shared" si="457"/>
        <v>9444.6814194935141</v>
      </c>
      <c r="G4903" s="110">
        <f t="shared" si="458"/>
        <v>0.92565223216072134</v>
      </c>
      <c r="H4903" s="130">
        <v>1.0220664961933621</v>
      </c>
      <c r="I4903" s="128">
        <f t="shared" si="459"/>
        <v>9653.0924460842834</v>
      </c>
      <c r="J4903" s="3">
        <f t="shared" si="460"/>
        <v>9724.752649817874</v>
      </c>
      <c r="K4903" s="122">
        <f t="shared" si="461"/>
        <v>0.95310139089874535</v>
      </c>
      <c r="M4903" s="39" t="s">
        <v>1635</v>
      </c>
      <c r="N4903" s="3">
        <v>10203.271910712176</v>
      </c>
      <c r="O4903" s="3">
        <v>9724.7529296875</v>
      </c>
      <c r="P4903" s="110">
        <v>0.95310139656066895</v>
      </c>
    </row>
    <row r="4904" spans="2:16" x14ac:dyDescent="0.2">
      <c r="B4904" s="102" t="s">
        <v>1634</v>
      </c>
      <c r="C4904" s="119">
        <v>21088.138971882076</v>
      </c>
      <c r="D4904" s="125">
        <v>1.0193490101135154</v>
      </c>
      <c r="E4904" s="119">
        <f t="shared" si="456"/>
        <v>21496.173586124241</v>
      </c>
      <c r="F4904" s="121">
        <f t="shared" si="457"/>
        <v>22024.953062141867</v>
      </c>
      <c r="G4904" s="110">
        <f t="shared" si="458"/>
        <v>1.0444237441487318</v>
      </c>
      <c r="H4904" s="130">
        <v>1.100853017860101</v>
      </c>
      <c r="I4904" s="128">
        <f t="shared" si="459"/>
        <v>24246.236046685946</v>
      </c>
      <c r="J4904" s="3">
        <f t="shared" si="460"/>
        <v>24426.229165428223</v>
      </c>
      <c r="K4904" s="122">
        <f t="shared" si="461"/>
        <v>1.158292308202113</v>
      </c>
      <c r="M4904" s="39" t="s">
        <v>1634</v>
      </c>
      <c r="N4904" s="3">
        <v>21088.138971882076</v>
      </c>
      <c r="O4904" s="3">
        <v>24426.2265625</v>
      </c>
      <c r="P4904" s="110">
        <v>1.1582921743392944</v>
      </c>
    </row>
    <row r="4905" spans="2:16" x14ac:dyDescent="0.2">
      <c r="B4905" s="102" t="s">
        <v>1633</v>
      </c>
      <c r="C4905" s="119">
        <v>14646.511467123169</v>
      </c>
      <c r="D4905" s="125">
        <v>1.016742604496403</v>
      </c>
      <c r="E4905" s="119">
        <f t="shared" si="456"/>
        <v>14891.732215869244</v>
      </c>
      <c r="F4905" s="121">
        <f t="shared" si="457"/>
        <v>15258.050543480123</v>
      </c>
      <c r="G4905" s="110">
        <f t="shared" si="458"/>
        <v>1.0417532241537288</v>
      </c>
      <c r="H4905" s="130">
        <v>0.97428181897052657</v>
      </c>
      <c r="I4905" s="128">
        <f t="shared" si="459"/>
        <v>14865.641237446047</v>
      </c>
      <c r="J4905" s="3">
        <f t="shared" si="460"/>
        <v>14975.997051984836</v>
      </c>
      <c r="K4905" s="122">
        <f t="shared" si="461"/>
        <v>1.0224958404328059</v>
      </c>
      <c r="M4905" s="39" t="s">
        <v>1633</v>
      </c>
      <c r="N4905" s="3">
        <v>14646.511467123169</v>
      </c>
      <c r="O4905" s="3">
        <v>14975.998046875</v>
      </c>
      <c r="P4905" s="110">
        <v>1.0224958658218384</v>
      </c>
    </row>
    <row r="4906" spans="2:16" x14ac:dyDescent="0.2">
      <c r="B4906" s="102" t="s">
        <v>1632</v>
      </c>
      <c r="C4906" s="119">
        <v>12083.745540383978</v>
      </c>
      <c r="D4906" s="125">
        <v>0.81240044002283873</v>
      </c>
      <c r="E4906" s="119">
        <f t="shared" si="456"/>
        <v>9816.8401941319589</v>
      </c>
      <c r="F4906" s="121">
        <f t="shared" si="457"/>
        <v>10058.322409243612</v>
      </c>
      <c r="G4906" s="110">
        <f t="shared" si="458"/>
        <v>0.83238449333682307</v>
      </c>
      <c r="H4906" s="130">
        <v>1.2335934069263212</v>
      </c>
      <c r="I4906" s="128">
        <f t="shared" si="459"/>
        <v>12407.880208782191</v>
      </c>
      <c r="J4906" s="3">
        <f t="shared" si="460"/>
        <v>12499.990714159565</v>
      </c>
      <c r="K4906" s="122">
        <f t="shared" si="461"/>
        <v>1.0344467013464071</v>
      </c>
      <c r="M4906" s="39" t="s">
        <v>1632</v>
      </c>
      <c r="N4906" s="3">
        <v>12083.745540383978</v>
      </c>
      <c r="O4906" s="3">
        <v>12499.990234375</v>
      </c>
      <c r="P4906" s="110">
        <v>1.0344467163085938</v>
      </c>
    </row>
    <row r="4907" spans="2:16" x14ac:dyDescent="0.2">
      <c r="B4907" s="102" t="s">
        <v>1631</v>
      </c>
      <c r="C4907" s="119">
        <v>9460.6862453903523</v>
      </c>
      <c r="D4907" s="125">
        <v>0.8529202876316625</v>
      </c>
      <c r="E4907" s="119">
        <f t="shared" si="456"/>
        <v>8069.2112336112523</v>
      </c>
      <c r="F4907" s="121">
        <f t="shared" si="457"/>
        <v>8267.7039221304203</v>
      </c>
      <c r="G4907" s="110">
        <f t="shared" si="458"/>
        <v>0.87390107944429474</v>
      </c>
      <c r="H4907" s="130">
        <v>1.2573980333405608</v>
      </c>
      <c r="I4907" s="128">
        <f t="shared" si="459"/>
        <v>10395.794651928831</v>
      </c>
      <c r="J4907" s="3">
        <f t="shared" si="460"/>
        <v>10472.968341799788</v>
      </c>
      <c r="K4907" s="122">
        <f t="shared" si="461"/>
        <v>1.1069988022171924</v>
      </c>
      <c r="M4907" s="39" t="s">
        <v>1631</v>
      </c>
      <c r="N4907" s="3">
        <v>9460.6862453903523</v>
      </c>
      <c r="O4907" s="3">
        <v>10472.96875</v>
      </c>
      <c r="P4907" s="110">
        <v>1.1069988012313843</v>
      </c>
    </row>
    <row r="4908" spans="2:16" x14ac:dyDescent="0.2">
      <c r="B4908" s="102" t="s">
        <v>1630</v>
      </c>
      <c r="C4908" s="119">
        <v>14986.183371640493</v>
      </c>
      <c r="D4908" s="125">
        <v>0.93411530095875983</v>
      </c>
      <c r="E4908" s="119">
        <f t="shared" si="456"/>
        <v>13998.823190423122</v>
      </c>
      <c r="F4908" s="121">
        <f t="shared" si="457"/>
        <v>14343.177052371535</v>
      </c>
      <c r="G4908" s="110">
        <f t="shared" si="458"/>
        <v>0.95709339040347208</v>
      </c>
      <c r="H4908" s="130">
        <v>0.92570772499937914</v>
      </c>
      <c r="I4908" s="128">
        <f t="shared" si="459"/>
        <v>13277.589798414156</v>
      </c>
      <c r="J4908" s="3">
        <f t="shared" si="460"/>
        <v>13376.156635452102</v>
      </c>
      <c r="K4908" s="122">
        <f t="shared" si="461"/>
        <v>0.89256592580902427</v>
      </c>
      <c r="M4908" s="39" t="s">
        <v>1630</v>
      </c>
      <c r="N4908" s="3">
        <v>14986.183371640493</v>
      </c>
      <c r="O4908" s="3">
        <v>13376.1552734375</v>
      </c>
      <c r="P4908" s="110">
        <v>0.89256584644317627</v>
      </c>
    </row>
    <row r="4909" spans="2:16" x14ac:dyDescent="0.2">
      <c r="B4909" s="102" t="s">
        <v>1629</v>
      </c>
      <c r="C4909" s="119">
        <v>4378.8225886772734</v>
      </c>
      <c r="D4909" s="125">
        <v>0.84451008449945919</v>
      </c>
      <c r="E4909" s="119">
        <f t="shared" si="456"/>
        <v>3697.9598343719849</v>
      </c>
      <c r="F4909" s="121">
        <f t="shared" si="457"/>
        <v>3788.9251057361712</v>
      </c>
      <c r="G4909" s="110">
        <f t="shared" si="458"/>
        <v>0.86528399564155567</v>
      </c>
      <c r="H4909" s="130">
        <v>1.1915074785819448</v>
      </c>
      <c r="I4909" s="128">
        <f t="shared" si="459"/>
        <v>4514.5325992715343</v>
      </c>
      <c r="J4909" s="3">
        <f t="shared" si="460"/>
        <v>4548.0464527472632</v>
      </c>
      <c r="K4909" s="122">
        <f t="shared" si="461"/>
        <v>1.0386459740359355</v>
      </c>
      <c r="M4909" s="39" t="s">
        <v>1629</v>
      </c>
      <c r="N4909" s="3">
        <v>4378.8225886772734</v>
      </c>
      <c r="O4909" s="3">
        <v>4548.0458984375</v>
      </c>
      <c r="P4909" s="110">
        <v>1.03864586353302</v>
      </c>
    </row>
    <row r="4910" spans="2:16" x14ac:dyDescent="0.2">
      <c r="B4910" s="102" t="s">
        <v>1628</v>
      </c>
      <c r="C4910" s="119">
        <v>13730.325154579197</v>
      </c>
      <c r="D4910" s="125">
        <v>0.91838231441428309</v>
      </c>
      <c r="E4910" s="119">
        <f t="shared" si="456"/>
        <v>12609.687793123092</v>
      </c>
      <c r="F4910" s="121">
        <f t="shared" si="457"/>
        <v>12919.870629955854</v>
      </c>
      <c r="G4910" s="110">
        <f t="shared" si="458"/>
        <v>0.94097339170783956</v>
      </c>
      <c r="H4910" s="130">
        <v>1.0559810025192695</v>
      </c>
      <c r="I4910" s="128">
        <f t="shared" si="459"/>
        <v>13643.137940240049</v>
      </c>
      <c r="J4910" s="3">
        <f t="shared" si="460"/>
        <v>13744.418441781259</v>
      </c>
      <c r="K4910" s="122">
        <f t="shared" si="461"/>
        <v>1.0010264350656957</v>
      </c>
      <c r="M4910" s="39" t="s">
        <v>1628</v>
      </c>
      <c r="N4910" s="3">
        <v>13730.325154579197</v>
      </c>
      <c r="O4910" s="3">
        <v>13744.41796875</v>
      </c>
      <c r="P4910" s="110">
        <v>1.0010263919830322</v>
      </c>
    </row>
    <row r="4911" spans="2:16" x14ac:dyDescent="0.2">
      <c r="B4911" s="102" t="s">
        <v>1627</v>
      </c>
      <c r="C4911" s="119">
        <v>13413.495814807337</v>
      </c>
      <c r="D4911" s="125">
        <v>0.87176385409013668</v>
      </c>
      <c r="E4911" s="119">
        <f t="shared" si="456"/>
        <v>11693.400808338361</v>
      </c>
      <c r="F4911" s="121">
        <f t="shared" si="457"/>
        <v>11981.044110413692</v>
      </c>
      <c r="G4911" s="110">
        <f t="shared" si="458"/>
        <v>0.89320817450046519</v>
      </c>
      <c r="H4911" s="130">
        <v>1.2043012535474436</v>
      </c>
      <c r="I4911" s="128">
        <f t="shared" si="459"/>
        <v>14428.786440978425</v>
      </c>
      <c r="J4911" s="3">
        <f t="shared" si="460"/>
        <v>14535.899242576881</v>
      </c>
      <c r="K4911" s="122">
        <f t="shared" si="461"/>
        <v>1.0836771743373945</v>
      </c>
      <c r="M4911" s="39" t="s">
        <v>1627</v>
      </c>
      <c r="N4911" s="3">
        <v>13413.495814807337</v>
      </c>
      <c r="O4911" s="3">
        <v>14535.8994140625</v>
      </c>
      <c r="P4911" s="110">
        <v>1.0836771726608276</v>
      </c>
    </row>
    <row r="4912" spans="2:16" x14ac:dyDescent="0.2">
      <c r="B4912" s="102" t="s">
        <v>1626</v>
      </c>
      <c r="C4912" s="119">
        <v>16636.671157680994</v>
      </c>
      <c r="D4912" s="125">
        <v>1.0014510874088356</v>
      </c>
      <c r="E4912" s="119">
        <f t="shared" si="456"/>
        <v>16660.812421722843</v>
      </c>
      <c r="F4912" s="121">
        <f t="shared" si="457"/>
        <v>17070.647950222359</v>
      </c>
      <c r="G4912" s="110">
        <f t="shared" si="458"/>
        <v>1.0260855545215848</v>
      </c>
      <c r="H4912" s="130">
        <v>1.1082671939620119</v>
      </c>
      <c r="I4912" s="128">
        <f t="shared" si="459"/>
        <v>18918.839102906302</v>
      </c>
      <c r="J4912" s="3">
        <f t="shared" si="460"/>
        <v>19059.284029968745</v>
      </c>
      <c r="K4912" s="122">
        <f t="shared" si="461"/>
        <v>1.1456188470233273</v>
      </c>
      <c r="M4912" s="39" t="s">
        <v>1626</v>
      </c>
      <c r="N4912" s="3">
        <v>16636.671157680994</v>
      </c>
      <c r="O4912" s="3">
        <v>19059.28515625</v>
      </c>
      <c r="P4912" s="110">
        <v>1.1456189155578613</v>
      </c>
    </row>
    <row r="4913" spans="2:16" x14ac:dyDescent="0.2">
      <c r="B4913" s="102" t="s">
        <v>1625</v>
      </c>
      <c r="C4913" s="119">
        <v>14734.7517111245</v>
      </c>
      <c r="D4913" s="125">
        <v>0.90718567919239368</v>
      </c>
      <c r="E4913" s="119">
        <f t="shared" si="456"/>
        <v>13367.155738787764</v>
      </c>
      <c r="F4913" s="121">
        <f t="shared" si="457"/>
        <v>13695.971357022479</v>
      </c>
      <c r="G4913" s="110">
        <f t="shared" si="458"/>
        <v>0.92950133300734494</v>
      </c>
      <c r="H4913" s="130">
        <v>1.0082487384491887</v>
      </c>
      <c r="I4913" s="128">
        <f t="shared" si="459"/>
        <v>13808.945842554138</v>
      </c>
      <c r="J4913" s="3">
        <f t="shared" si="460"/>
        <v>13911.457227164876</v>
      </c>
      <c r="K4913" s="122">
        <f t="shared" si="461"/>
        <v>0.94412566291578226</v>
      </c>
      <c r="M4913" s="39" t="s">
        <v>1625</v>
      </c>
      <c r="N4913" s="3">
        <v>14734.7517111245</v>
      </c>
      <c r="O4913" s="3">
        <v>13911.45703125</v>
      </c>
      <c r="P4913" s="110">
        <v>0.94412565231323242</v>
      </c>
    </row>
    <row r="4914" spans="2:16" x14ac:dyDescent="0.2">
      <c r="B4914" s="102" t="s">
        <v>1624</v>
      </c>
      <c r="C4914" s="119">
        <v>16793.472064083348</v>
      </c>
      <c r="D4914" s="125">
        <v>0.8684750036213329</v>
      </c>
      <c r="E4914" s="119">
        <f t="shared" si="456"/>
        <v>14584.710711669539</v>
      </c>
      <c r="F4914" s="121">
        <f t="shared" si="457"/>
        <v>14943.476687255234</v>
      </c>
      <c r="G4914" s="110">
        <f t="shared" si="458"/>
        <v>0.88983842234836308</v>
      </c>
      <c r="H4914" s="130">
        <v>1.1462635564250936</v>
      </c>
      <c r="I4914" s="128">
        <f t="shared" si="459"/>
        <v>17129.162732888661</v>
      </c>
      <c r="J4914" s="3">
        <f t="shared" si="460"/>
        <v>17256.321909917217</v>
      </c>
      <c r="K4914" s="122">
        <f t="shared" si="461"/>
        <v>1.0275612954883688</v>
      </c>
      <c r="M4914" s="39" t="s">
        <v>1624</v>
      </c>
      <c r="N4914" s="3">
        <v>16793.472064083348</v>
      </c>
      <c r="O4914" s="3">
        <v>17256.322265625</v>
      </c>
      <c r="P4914" s="110">
        <v>1.0275613069534302</v>
      </c>
    </row>
    <row r="4915" spans="2:16" x14ac:dyDescent="0.2">
      <c r="B4915" s="102" t="s">
        <v>1623</v>
      </c>
      <c r="C4915" s="119">
        <v>8607.2230192313982</v>
      </c>
      <c r="D4915" s="125">
        <v>1.0807883120814283</v>
      </c>
      <c r="E4915" s="119">
        <f t="shared" si="456"/>
        <v>9302.5860386635177</v>
      </c>
      <c r="F4915" s="121">
        <f t="shared" si="457"/>
        <v>9531.4182329805844</v>
      </c>
      <c r="G4915" s="110">
        <f t="shared" si="458"/>
        <v>1.1073743775064533</v>
      </c>
      <c r="H4915" s="130">
        <v>1.0312958519991287</v>
      </c>
      <c r="I4915" s="128">
        <f t="shared" si="459"/>
        <v>9829.7120873417425</v>
      </c>
      <c r="J4915" s="3">
        <f t="shared" si="460"/>
        <v>9902.6834356175168</v>
      </c>
      <c r="K4915" s="122">
        <f t="shared" si="461"/>
        <v>1.1505085221437426</v>
      </c>
      <c r="M4915" s="39" t="s">
        <v>1623</v>
      </c>
      <c r="N4915" s="3">
        <v>8607.2230192313982</v>
      </c>
      <c r="O4915" s="3">
        <v>9902.6845703125</v>
      </c>
      <c r="P4915" s="110">
        <v>1.1505086421966553</v>
      </c>
    </row>
    <row r="4916" spans="2:16" x14ac:dyDescent="0.2">
      <c r="B4916" s="102" t="s">
        <v>1622</v>
      </c>
      <c r="C4916" s="119">
        <v>20823.384752047721</v>
      </c>
      <c r="D4916" s="125">
        <v>0.92010280410043666</v>
      </c>
      <c r="E4916" s="119">
        <f t="shared" si="456"/>
        <v>19159.654701221385</v>
      </c>
      <c r="F4916" s="121">
        <f t="shared" si="457"/>
        <v>19630.958681578628</v>
      </c>
      <c r="G4916" s="110">
        <f t="shared" si="458"/>
        <v>0.94273620332775954</v>
      </c>
      <c r="H4916" s="130">
        <v>0.92356360929884374</v>
      </c>
      <c r="I4916" s="128">
        <f t="shared" si="459"/>
        <v>18130.43905395523</v>
      </c>
      <c r="J4916" s="3">
        <f t="shared" si="460"/>
        <v>18265.031254707737</v>
      </c>
      <c r="K4916" s="122">
        <f t="shared" si="461"/>
        <v>0.87714036273145257</v>
      </c>
      <c r="M4916" s="39" t="s">
        <v>1622</v>
      </c>
      <c r="N4916" s="3">
        <v>20823.384752047721</v>
      </c>
      <c r="O4916" s="3">
        <v>18265.03125</v>
      </c>
      <c r="P4916" s="110">
        <v>0.8771403431892395</v>
      </c>
    </row>
    <row r="4917" spans="2:16" x14ac:dyDescent="0.2">
      <c r="B4917" s="102" t="s">
        <v>1621</v>
      </c>
      <c r="C4917" s="119">
        <v>6711.6265239457989</v>
      </c>
      <c r="D4917" s="125">
        <v>0.88471032835703212</v>
      </c>
      <c r="E4917" s="119">
        <f t="shared" si="456"/>
        <v>5937.8453058098539</v>
      </c>
      <c r="F4917" s="121">
        <f t="shared" si="457"/>
        <v>6083.909009515085</v>
      </c>
      <c r="G4917" s="110">
        <f t="shared" si="458"/>
        <v>0.90647311613792303</v>
      </c>
      <c r="H4917" s="130">
        <v>1.3500756644110135</v>
      </c>
      <c r="I4917" s="128">
        <f t="shared" si="459"/>
        <v>8213.7374982372294</v>
      </c>
      <c r="J4917" s="3">
        <f t="shared" si="460"/>
        <v>8274.7125801423736</v>
      </c>
      <c r="K4917" s="122">
        <f t="shared" si="461"/>
        <v>1.232892287826175</v>
      </c>
      <c r="M4917" s="39" t="s">
        <v>1621</v>
      </c>
      <c r="N4917" s="3">
        <v>6711.6265239457989</v>
      </c>
      <c r="O4917" s="3">
        <v>8274.7109375</v>
      </c>
      <c r="P4917" s="110">
        <v>1.2328920364379883</v>
      </c>
    </row>
    <row r="4918" spans="2:16" x14ac:dyDescent="0.2">
      <c r="B4918" s="102" t="s">
        <v>1620</v>
      </c>
      <c r="C4918" s="119">
        <v>11912.986866626527</v>
      </c>
      <c r="D4918" s="125">
        <v>0.8516215306009759</v>
      </c>
      <c r="E4918" s="119">
        <f t="shared" si="456"/>
        <v>10145.356109385806</v>
      </c>
      <c r="F4918" s="121">
        <f t="shared" si="457"/>
        <v>10394.919412642537</v>
      </c>
      <c r="G4918" s="110">
        <f t="shared" si="458"/>
        <v>0.87257037458533948</v>
      </c>
      <c r="H4918" s="130">
        <v>1.276185441211547</v>
      </c>
      <c r="I4918" s="128">
        <f t="shared" si="459"/>
        <v>13265.844816981691</v>
      </c>
      <c r="J4918" s="3">
        <f t="shared" si="460"/>
        <v>13364.324464575735</v>
      </c>
      <c r="K4918" s="122">
        <f t="shared" si="461"/>
        <v>1.1218281875232348</v>
      </c>
      <c r="M4918" s="39" t="s">
        <v>1620</v>
      </c>
      <c r="N4918" s="3">
        <v>11912.986866626527</v>
      </c>
      <c r="O4918" s="3">
        <v>13364.32421875</v>
      </c>
      <c r="P4918" s="110">
        <v>1.1218281984329224</v>
      </c>
    </row>
    <row r="4919" spans="2:16" x14ac:dyDescent="0.2">
      <c r="B4919" s="102" t="s">
        <v>1619</v>
      </c>
      <c r="C4919" s="119">
        <v>8154.1967169832205</v>
      </c>
      <c r="D4919" s="125">
        <v>0.88196892497272716</v>
      </c>
      <c r="E4919" s="119">
        <f t="shared" si="456"/>
        <v>7191.7481124938322</v>
      </c>
      <c r="F4919" s="121">
        <f t="shared" si="457"/>
        <v>7368.6562856316777</v>
      </c>
      <c r="G4919" s="110">
        <f t="shared" si="458"/>
        <v>0.90366427759641221</v>
      </c>
      <c r="H4919" s="130">
        <v>1.1567316729346073</v>
      </c>
      <c r="I4919" s="128">
        <f t="shared" si="459"/>
        <v>8523.5581125588415</v>
      </c>
      <c r="J4919" s="3">
        <f t="shared" si="460"/>
        <v>8586.8331629421864</v>
      </c>
      <c r="K4919" s="122">
        <f t="shared" si="461"/>
        <v>1.0530569056615826</v>
      </c>
      <c r="M4919" s="39" t="s">
        <v>1619</v>
      </c>
      <c r="N4919" s="3">
        <v>8154.1967169832205</v>
      </c>
      <c r="O4919" s="3">
        <v>8586.833984375</v>
      </c>
      <c r="P4919" s="110">
        <v>1.0530569553375244</v>
      </c>
    </row>
    <row r="4920" spans="2:16" x14ac:dyDescent="0.2">
      <c r="B4920" s="102" t="s">
        <v>1618</v>
      </c>
      <c r="C4920" s="119">
        <v>18517.156305235367</v>
      </c>
      <c r="D4920" s="125">
        <v>0.89010276536208222</v>
      </c>
      <c r="E4920" s="119">
        <f t="shared" si="456"/>
        <v>16482.172033931918</v>
      </c>
      <c r="F4920" s="121">
        <f t="shared" si="457"/>
        <v>16887.613228236409</v>
      </c>
      <c r="G4920" s="110">
        <f t="shared" si="458"/>
        <v>0.91199820047216229</v>
      </c>
      <c r="H4920" s="130">
        <v>1.083690983512889</v>
      </c>
      <c r="I4920" s="128">
        <f t="shared" si="459"/>
        <v>18300.954188492786</v>
      </c>
      <c r="J4920" s="3">
        <f t="shared" si="460"/>
        <v>18436.812216683378</v>
      </c>
      <c r="K4920" s="122">
        <f t="shared" si="461"/>
        <v>0.99566110005080677</v>
      </c>
      <c r="M4920" s="39" t="s">
        <v>1618</v>
      </c>
      <c r="N4920" s="3">
        <v>18517.156305235367</v>
      </c>
      <c r="O4920" s="3">
        <v>18436.8125</v>
      </c>
      <c r="P4920" s="110">
        <v>0.99566113948822021</v>
      </c>
    </row>
    <row r="4921" spans="2:16" x14ac:dyDescent="0.2">
      <c r="B4921" s="102" t="s">
        <v>1617</v>
      </c>
      <c r="C4921" s="119">
        <v>7437.3049549654688</v>
      </c>
      <c r="D4921" s="125">
        <v>0.88443191391046172</v>
      </c>
      <c r="E4921" s="119">
        <f t="shared" si="456"/>
        <v>6577.7898556558703</v>
      </c>
      <c r="F4921" s="121">
        <f t="shared" si="457"/>
        <v>6739.5954095276975</v>
      </c>
      <c r="G4921" s="110">
        <f t="shared" si="458"/>
        <v>0.90618785303781979</v>
      </c>
      <c r="H4921" s="130">
        <v>1.1008974283167083</v>
      </c>
      <c r="I4921" s="128">
        <f t="shared" si="459"/>
        <v>7419.6032542441344</v>
      </c>
      <c r="J4921" s="3">
        <f t="shared" si="460"/>
        <v>7474.6830417620949</v>
      </c>
      <c r="K4921" s="122">
        <f t="shared" si="461"/>
        <v>1.0050257569136882</v>
      </c>
      <c r="M4921" s="39" t="s">
        <v>1617</v>
      </c>
      <c r="N4921" s="3">
        <v>7437.3049549654688</v>
      </c>
      <c r="O4921" s="3">
        <v>7474.68310546875</v>
      </c>
      <c r="P4921" s="110">
        <v>1.0050257444381714</v>
      </c>
    </row>
    <row r="4922" spans="2:16" x14ac:dyDescent="0.2">
      <c r="B4922" s="102" t="s">
        <v>1616</v>
      </c>
      <c r="C4922" s="119">
        <v>12779.87005948192</v>
      </c>
      <c r="D4922" s="125">
        <v>0.84071735136349712</v>
      </c>
      <c r="E4922" s="119">
        <f t="shared" si="456"/>
        <v>10744.258507177299</v>
      </c>
      <c r="F4922" s="121">
        <f t="shared" si="457"/>
        <v>11008.554074053929</v>
      </c>
      <c r="G4922" s="110">
        <f t="shared" si="458"/>
        <v>0.86139796592737827</v>
      </c>
      <c r="H4922" s="130">
        <v>1.1830219367089301</v>
      </c>
      <c r="I4922" s="128">
        <f t="shared" si="459"/>
        <v>13023.360961052262</v>
      </c>
      <c r="J4922" s="3">
        <f t="shared" si="460"/>
        <v>13120.040517886266</v>
      </c>
      <c r="K4922" s="122">
        <f t="shared" si="461"/>
        <v>1.0266176773958635</v>
      </c>
      <c r="M4922" s="39" t="s">
        <v>1616</v>
      </c>
      <c r="N4922" s="3">
        <v>12779.87005948192</v>
      </c>
      <c r="O4922" s="3">
        <v>13120.04296875</v>
      </c>
      <c r="P4922" s="110">
        <v>1.0266178846359253</v>
      </c>
    </row>
    <row r="4923" spans="2:16" x14ac:dyDescent="0.2">
      <c r="B4923" s="102" t="s">
        <v>1615</v>
      </c>
      <c r="C4923" s="119">
        <v>7663.4734084912252</v>
      </c>
      <c r="D4923" s="125">
        <v>0.93608479969898784</v>
      </c>
      <c r="E4923" s="119">
        <f t="shared" si="456"/>
        <v>7173.6609705860283</v>
      </c>
      <c r="F4923" s="121">
        <f t="shared" si="457"/>
        <v>7350.1242222413439</v>
      </c>
      <c r="G4923" s="110">
        <f t="shared" si="458"/>
        <v>0.95911133639444923</v>
      </c>
      <c r="H4923" s="130">
        <v>1.023837785461573</v>
      </c>
      <c r="I4923" s="128">
        <f t="shared" si="459"/>
        <v>7525.3349065670445</v>
      </c>
      <c r="J4923" s="3">
        <f t="shared" si="460"/>
        <v>7581.1995981754681</v>
      </c>
      <c r="K4923" s="122">
        <f t="shared" si="461"/>
        <v>0.98926416183233612</v>
      </c>
      <c r="M4923" s="39" t="s">
        <v>1615</v>
      </c>
      <c r="N4923" s="3">
        <v>7663.4734084912252</v>
      </c>
      <c r="O4923" s="3">
        <v>7581.20068359375</v>
      </c>
      <c r="P4923" s="110">
        <v>0.98926430940628052</v>
      </c>
    </row>
    <row r="4924" spans="2:16" x14ac:dyDescent="0.2">
      <c r="B4924" s="102" t="s">
        <v>1614</v>
      </c>
      <c r="C4924" s="119">
        <v>13488.949690597792</v>
      </c>
      <c r="D4924" s="125">
        <v>0.90419068865034724</v>
      </c>
      <c r="E4924" s="119">
        <f t="shared" si="456"/>
        <v>12196.582709911507</v>
      </c>
      <c r="F4924" s="121">
        <f t="shared" si="457"/>
        <v>12496.603668930728</v>
      </c>
      <c r="G4924" s="110">
        <f t="shared" si="458"/>
        <v>0.9264326693753806</v>
      </c>
      <c r="H4924" s="130">
        <v>0.85218790098921982</v>
      </c>
      <c r="I4924" s="128">
        <f t="shared" si="459"/>
        <v>10649.45445012026</v>
      </c>
      <c r="J4924" s="3">
        <f t="shared" si="460"/>
        <v>10728.511195905056</v>
      </c>
      <c r="K4924" s="122">
        <f t="shared" si="461"/>
        <v>0.79535556451686928</v>
      </c>
      <c r="M4924" s="39" t="s">
        <v>1614</v>
      </c>
      <c r="N4924" s="3">
        <v>13488.949690597792</v>
      </c>
      <c r="O4924" s="3">
        <v>10728.5107421875</v>
      </c>
      <c r="P4924" s="110">
        <v>0.79535555839538574</v>
      </c>
    </row>
    <row r="4925" spans="2:16" x14ac:dyDescent="0.2">
      <c r="B4925" s="102" t="s">
        <v>1613</v>
      </c>
      <c r="C4925" s="119">
        <v>2684.9401355101991</v>
      </c>
      <c r="D4925" s="125">
        <v>0.87248063852211255</v>
      </c>
      <c r="E4925" s="119">
        <f t="shared" si="456"/>
        <v>2342.558283823586</v>
      </c>
      <c r="F4925" s="121">
        <f t="shared" si="457"/>
        <v>2400.1823412819126</v>
      </c>
      <c r="G4925" s="110">
        <f t="shared" si="458"/>
        <v>0.89394259094935979</v>
      </c>
      <c r="H4925" s="130">
        <v>0.99151699222765677</v>
      </c>
      <c r="I4925" s="128">
        <f t="shared" si="459"/>
        <v>2379.821575825777</v>
      </c>
      <c r="J4925" s="3">
        <f t="shared" si="460"/>
        <v>2397.4882976484241</v>
      </c>
      <c r="K4925" s="122">
        <f t="shared" si="461"/>
        <v>0.89293920037172347</v>
      </c>
      <c r="M4925" s="39" t="s">
        <v>1613</v>
      </c>
      <c r="N4925" s="3">
        <v>2684.9401355101991</v>
      </c>
      <c r="O4925" s="3">
        <v>2397.48828125</v>
      </c>
      <c r="P4925" s="110">
        <v>0.89293920993804932</v>
      </c>
    </row>
    <row r="4926" spans="2:16" x14ac:dyDescent="0.2">
      <c r="B4926" s="102" t="s">
        <v>1612</v>
      </c>
      <c r="C4926" s="119">
        <v>11611.345425311529</v>
      </c>
      <c r="D4926" s="125">
        <v>0.93452980556771315</v>
      </c>
      <c r="E4926" s="119">
        <f t="shared" si="456"/>
        <v>10851.148382695939</v>
      </c>
      <c r="F4926" s="121">
        <f t="shared" si="457"/>
        <v>11118.073309264977</v>
      </c>
      <c r="G4926" s="110">
        <f t="shared" si="458"/>
        <v>0.95751809131685384</v>
      </c>
      <c r="H4926" s="130">
        <v>0.94012103198886654</v>
      </c>
      <c r="I4926" s="128">
        <f t="shared" si="459"/>
        <v>10452.334553234065</v>
      </c>
      <c r="J4926" s="3">
        <f t="shared" si="460"/>
        <v>10529.927969826718</v>
      </c>
      <c r="K4926" s="122">
        <f t="shared" si="461"/>
        <v>0.90686544789827439</v>
      </c>
      <c r="M4926" s="39" t="s">
        <v>1612</v>
      </c>
      <c r="N4926" s="3">
        <v>11611.345425311529</v>
      </c>
      <c r="O4926" s="3">
        <v>10529.9287109375</v>
      </c>
      <c r="P4926" s="110">
        <v>0.90686553716659546</v>
      </c>
    </row>
    <row r="4927" spans="2:16" x14ac:dyDescent="0.2">
      <c r="B4927" s="102" t="s">
        <v>1611</v>
      </c>
      <c r="C4927" s="119">
        <v>14914.364703878275</v>
      </c>
      <c r="D4927" s="125">
        <v>0.82043462750542784</v>
      </c>
      <c r="E4927" s="119">
        <f t="shared" si="456"/>
        <v>12236.261250306472</v>
      </c>
      <c r="F4927" s="121">
        <f t="shared" si="457"/>
        <v>12537.258252699885</v>
      </c>
      <c r="G4927" s="110">
        <f t="shared" si="458"/>
        <v>0.8406163119666602</v>
      </c>
      <c r="H4927" s="130">
        <v>1.1569659581544836</v>
      </c>
      <c r="I4927" s="128">
        <f t="shared" si="459"/>
        <v>14505.181006965127</v>
      </c>
      <c r="J4927" s="3">
        <f t="shared" si="460"/>
        <v>14612.860927359277</v>
      </c>
      <c r="K4927" s="122">
        <f t="shared" si="461"/>
        <v>0.97978433661069075</v>
      </c>
      <c r="M4927" s="39" t="s">
        <v>1611</v>
      </c>
      <c r="N4927" s="3">
        <v>14914.364703878275</v>
      </c>
      <c r="O4927" s="3">
        <v>14612.8603515625</v>
      </c>
      <c r="P4927" s="110">
        <v>0.97978430986404419</v>
      </c>
    </row>
    <row r="4928" spans="2:16" x14ac:dyDescent="0.2">
      <c r="B4928" s="102" t="s">
        <v>1610</v>
      </c>
      <c r="C4928" s="119">
        <v>12143.308116542721</v>
      </c>
      <c r="D4928" s="125">
        <v>0.85575206090795364</v>
      </c>
      <c r="E4928" s="119">
        <f t="shared" si="456"/>
        <v>10391.660946971715</v>
      </c>
      <c r="F4928" s="121">
        <f t="shared" si="457"/>
        <v>10647.28304680624</v>
      </c>
      <c r="G4928" s="110">
        <f t="shared" si="458"/>
        <v>0.87680251086617333</v>
      </c>
      <c r="H4928" s="130">
        <v>1.1260954384375772</v>
      </c>
      <c r="I4928" s="128">
        <f t="shared" si="459"/>
        <v>11989.856870762254</v>
      </c>
      <c r="J4928" s="3">
        <f t="shared" si="460"/>
        <v>12078.864159451792</v>
      </c>
      <c r="K4928" s="122">
        <f t="shared" si="461"/>
        <v>0.99469304768746358</v>
      </c>
      <c r="M4928" s="39" t="s">
        <v>1610</v>
      </c>
      <c r="N4928" s="3">
        <v>12143.308116542721</v>
      </c>
      <c r="O4928" s="3">
        <v>12078.86328125</v>
      </c>
      <c r="P4928" s="110">
        <v>0.99469298124313354</v>
      </c>
    </row>
    <row r="4929" spans="2:16" x14ac:dyDescent="0.2">
      <c r="B4929" s="102" t="s">
        <v>1609</v>
      </c>
      <c r="C4929" s="119">
        <v>10408.889766222506</v>
      </c>
      <c r="D4929" s="125">
        <v>0.90523456633040655</v>
      </c>
      <c r="E4929" s="119">
        <f t="shared" si="456"/>
        <v>9422.4868135074375</v>
      </c>
      <c r="F4929" s="121">
        <f t="shared" si="457"/>
        <v>9654.2684196648042</v>
      </c>
      <c r="G4929" s="110">
        <f t="shared" si="458"/>
        <v>0.92750222516463809</v>
      </c>
      <c r="H4929" s="130">
        <v>1.0292379594073477</v>
      </c>
      <c r="I4929" s="128">
        <f t="shared" si="459"/>
        <v>9936.5395278266042</v>
      </c>
      <c r="J4929" s="3">
        <f t="shared" si="460"/>
        <v>10010.303914829836</v>
      </c>
      <c r="K4929" s="122">
        <f t="shared" si="461"/>
        <v>0.96170716951138191</v>
      </c>
      <c r="M4929" s="39" t="s">
        <v>1609</v>
      </c>
      <c r="N4929" s="3">
        <v>10408.889766222506</v>
      </c>
      <c r="O4929" s="3">
        <v>10010.3037109375</v>
      </c>
      <c r="P4929" s="110">
        <v>0.96170717477798462</v>
      </c>
    </row>
    <row r="4930" spans="2:16" x14ac:dyDescent="0.2">
      <c r="B4930" s="102" t="s">
        <v>1608</v>
      </c>
      <c r="C4930" s="119">
        <v>5952.677215683223</v>
      </c>
      <c r="D4930" s="125">
        <v>1.0514971165758646</v>
      </c>
      <c r="E4930" s="119">
        <f t="shared" si="456"/>
        <v>6259.2229281977552</v>
      </c>
      <c r="F4930" s="121">
        <f t="shared" si="457"/>
        <v>6413.192126808357</v>
      </c>
      <c r="G4930" s="110">
        <f t="shared" si="458"/>
        <v>1.0773626545568167</v>
      </c>
      <c r="H4930" s="130">
        <v>0.98605709457971025</v>
      </c>
      <c r="I4930" s="128">
        <f t="shared" si="459"/>
        <v>6323.7735955421222</v>
      </c>
      <c r="J4930" s="3">
        <f t="shared" si="460"/>
        <v>6370.7184380112803</v>
      </c>
      <c r="K4930" s="122">
        <f t="shared" si="461"/>
        <v>1.0702274299749808</v>
      </c>
      <c r="M4930" s="39" t="s">
        <v>1608</v>
      </c>
      <c r="N4930" s="3">
        <v>5952.677215683223</v>
      </c>
      <c r="O4930" s="3">
        <v>6370.71826171875</v>
      </c>
      <c r="P4930" s="110">
        <v>1.0702273845672607</v>
      </c>
    </row>
    <row r="4931" spans="2:16" x14ac:dyDescent="0.2">
      <c r="B4931" s="102" t="s">
        <v>1607</v>
      </c>
      <c r="C4931" s="119">
        <v>10560.18236663119</v>
      </c>
      <c r="D4931" s="125">
        <v>0.85718021462472682</v>
      </c>
      <c r="E4931" s="119">
        <f t="shared" si="456"/>
        <v>9051.9793875051801</v>
      </c>
      <c r="F4931" s="121">
        <f t="shared" si="457"/>
        <v>9274.6469659125778</v>
      </c>
      <c r="G4931" s="110">
        <f t="shared" si="458"/>
        <v>0.8782657954108124</v>
      </c>
      <c r="H4931" s="130">
        <v>1.1727249427191431</v>
      </c>
      <c r="I4931" s="128">
        <f t="shared" si="459"/>
        <v>10876.609831840102</v>
      </c>
      <c r="J4931" s="3">
        <f t="shared" si="460"/>
        <v>10957.3528767072</v>
      </c>
      <c r="K4931" s="122">
        <f t="shared" si="461"/>
        <v>1.0376101942454155</v>
      </c>
      <c r="M4931" s="39" t="s">
        <v>1607</v>
      </c>
      <c r="N4931" s="3">
        <v>10560.18236663119</v>
      </c>
      <c r="O4931" s="3">
        <v>10957.353515625</v>
      </c>
      <c r="P4931" s="110">
        <v>1.0376102924346924</v>
      </c>
    </row>
    <row r="4932" spans="2:16" x14ac:dyDescent="0.2">
      <c r="B4932" s="102" t="s">
        <v>1606</v>
      </c>
      <c r="C4932" s="119">
        <v>20163.685128363082</v>
      </c>
      <c r="D4932" s="125">
        <v>0.86262454949379441</v>
      </c>
      <c r="E4932" s="119">
        <f t="shared" si="456"/>
        <v>17393.689799988926</v>
      </c>
      <c r="F4932" s="121">
        <f t="shared" si="457"/>
        <v>17821.553212126062</v>
      </c>
      <c r="G4932" s="110">
        <f t="shared" si="458"/>
        <v>0.88384405423280099</v>
      </c>
      <c r="H4932" s="130">
        <v>1.1192342517053457</v>
      </c>
      <c r="I4932" s="128">
        <f t="shared" si="459"/>
        <v>19946.492773600916</v>
      </c>
      <c r="J4932" s="3">
        <f t="shared" si="460"/>
        <v>20094.566537931918</v>
      </c>
      <c r="K4932" s="122">
        <f t="shared" si="461"/>
        <v>0.99657212508570969</v>
      </c>
      <c r="M4932" s="39" t="s">
        <v>1606</v>
      </c>
      <c r="N4932" s="3">
        <v>20163.685128363082</v>
      </c>
      <c r="O4932" s="3">
        <v>20094.56640625</v>
      </c>
      <c r="P4932" s="110">
        <v>0.99657213687896729</v>
      </c>
    </row>
    <row r="4933" spans="2:16" x14ac:dyDescent="0.2">
      <c r="B4933" s="102" t="s">
        <v>1605</v>
      </c>
      <c r="C4933" s="119">
        <v>6007.3604777378423</v>
      </c>
      <c r="D4933" s="125">
        <v>0.80565272524611631</v>
      </c>
      <c r="E4933" s="119">
        <f t="shared" ref="E4933:E4996" si="462">D4933*C4933</f>
        <v>4839.8463404253034</v>
      </c>
      <c r="F4933" s="121">
        <f t="shared" ref="F4933:F4996" si="463">E4933/$E$2*$C$2</f>
        <v>4958.9006177664533</v>
      </c>
      <c r="G4933" s="110">
        <f t="shared" ref="G4933:G4996" si="464">F4933/C4933</f>
        <v>0.82547079306181381</v>
      </c>
      <c r="H4933" s="130">
        <v>1.2262400547983243</v>
      </c>
      <c r="I4933" s="128">
        <f t="shared" ref="I4933:I4996" si="465">C4933*H4933*G4933</f>
        <v>6080.8025652693796</v>
      </c>
      <c r="J4933" s="3">
        <f t="shared" ref="J4933:J4996" si="466">I4933/$I$2*$C$2</f>
        <v>6125.9437004159417</v>
      </c>
      <c r="K4933" s="122">
        <f t="shared" ref="K4933:K4996" si="467">J4933/C4933</f>
        <v>1.0197396548979452</v>
      </c>
      <c r="M4933" s="39" t="s">
        <v>1605</v>
      </c>
      <c r="N4933" s="3">
        <v>6007.3604777378423</v>
      </c>
      <c r="O4933" s="3">
        <v>6125.943359375</v>
      </c>
      <c r="P4933" s="110">
        <v>1.0197396278381348</v>
      </c>
    </row>
    <row r="4934" spans="2:16" x14ac:dyDescent="0.2">
      <c r="B4934" s="102" t="s">
        <v>1604</v>
      </c>
      <c r="C4934" s="119">
        <v>8152.1723965784422</v>
      </c>
      <c r="D4934" s="125">
        <v>0.83440252282097971</v>
      </c>
      <c r="E4934" s="119">
        <f t="shared" si="462"/>
        <v>6802.1932141766047</v>
      </c>
      <c r="F4934" s="121">
        <f t="shared" si="463"/>
        <v>6969.5188151330813</v>
      </c>
      <c r="G4934" s="110">
        <f t="shared" si="464"/>
        <v>0.85492780035641369</v>
      </c>
      <c r="H4934" s="130">
        <v>1.2525129908153023</v>
      </c>
      <c r="I4934" s="128">
        <f t="shared" si="465"/>
        <v>8729.4128556858577</v>
      </c>
      <c r="J4934" s="3">
        <f t="shared" si="466"/>
        <v>8794.2160788194797</v>
      </c>
      <c r="K4934" s="122">
        <f t="shared" si="467"/>
        <v>1.0787573730053244</v>
      </c>
      <c r="M4934" s="39" t="s">
        <v>1604</v>
      </c>
      <c r="N4934" s="3">
        <v>8152.1723965784422</v>
      </c>
      <c r="O4934" s="3">
        <v>8794.2158203125</v>
      </c>
      <c r="P4934" s="110">
        <v>1.0787572860717773</v>
      </c>
    </row>
    <row r="4935" spans="2:16" x14ac:dyDescent="0.2">
      <c r="B4935" s="102" t="s">
        <v>1603</v>
      </c>
      <c r="C4935" s="119">
        <v>4919.1410664745399</v>
      </c>
      <c r="D4935" s="125">
        <v>0.81699535084352615</v>
      </c>
      <c r="E4935" s="119">
        <f t="shared" si="462"/>
        <v>4018.9153814531642</v>
      </c>
      <c r="F4935" s="121">
        <f t="shared" si="463"/>
        <v>4117.7757651884231</v>
      </c>
      <c r="G4935" s="110">
        <f t="shared" si="464"/>
        <v>0.83709243332181138</v>
      </c>
      <c r="H4935" s="130">
        <v>1.2865086919321764</v>
      </c>
      <c r="I4935" s="128">
        <f t="shared" si="465"/>
        <v>5297.5543133425745</v>
      </c>
      <c r="J4935" s="3">
        <f t="shared" si="466"/>
        <v>5336.880966796296</v>
      </c>
      <c r="K4935" s="122">
        <f t="shared" si="467"/>
        <v>1.0849213093661376</v>
      </c>
      <c r="M4935" s="39" t="s">
        <v>1603</v>
      </c>
      <c r="N4935" s="3">
        <v>4919.1410664745399</v>
      </c>
      <c r="O4935" s="3">
        <v>5336.88134765625</v>
      </c>
      <c r="P4935" s="110">
        <v>1.0849213600158691</v>
      </c>
    </row>
    <row r="4936" spans="2:16" x14ac:dyDescent="0.2">
      <c r="B4936" s="102" t="s">
        <v>1602</v>
      </c>
      <c r="C4936" s="119">
        <v>5692.6180202300138</v>
      </c>
      <c r="D4936" s="125">
        <v>0.86601615954725242</v>
      </c>
      <c r="E4936" s="119">
        <f t="shared" si="462"/>
        <v>4929.89919564908</v>
      </c>
      <c r="F4936" s="121">
        <f t="shared" si="463"/>
        <v>5051.1686626568153</v>
      </c>
      <c r="G4936" s="110">
        <f t="shared" si="464"/>
        <v>0.88731909372916606</v>
      </c>
      <c r="H4936" s="130">
        <v>1.2672803876783532</v>
      </c>
      <c r="I4936" s="128">
        <f t="shared" si="465"/>
        <v>6401.2469810404773</v>
      </c>
      <c r="J4936" s="3">
        <f t="shared" si="466"/>
        <v>6448.7669509747211</v>
      </c>
      <c r="K4936" s="122">
        <f t="shared" si="467"/>
        <v>1.1328297328325139</v>
      </c>
      <c r="M4936" s="39" t="s">
        <v>1602</v>
      </c>
      <c r="N4936" s="3">
        <v>5692.6180202300138</v>
      </c>
      <c r="O4936" s="3">
        <v>6448.7666015625</v>
      </c>
      <c r="P4936" s="110">
        <v>1.1328296661376953</v>
      </c>
    </row>
    <row r="4937" spans="2:16" x14ac:dyDescent="0.2">
      <c r="B4937" s="102" t="s">
        <v>1601</v>
      </c>
      <c r="C4937" s="119">
        <v>8477.3358020062442</v>
      </c>
      <c r="D4937" s="125">
        <v>0.92066209480428907</v>
      </c>
      <c r="E4937" s="119">
        <f t="shared" si="462"/>
        <v>7804.7617378344667</v>
      </c>
      <c r="F4937" s="121">
        <f t="shared" si="463"/>
        <v>7996.7492934633683</v>
      </c>
      <c r="G4937" s="110">
        <f t="shared" si="464"/>
        <v>0.9433092518961983</v>
      </c>
      <c r="H4937" s="130">
        <v>0.88752868400060914</v>
      </c>
      <c r="I4937" s="128">
        <f t="shared" si="465"/>
        <v>7097.3443767103445</v>
      </c>
      <c r="J4937" s="3">
        <f t="shared" si="466"/>
        <v>7150.0318596950156</v>
      </c>
      <c r="K4937" s="122">
        <f t="shared" si="467"/>
        <v>0.84342911814380306</v>
      </c>
      <c r="M4937" s="39" t="s">
        <v>1601</v>
      </c>
      <c r="N4937" s="3">
        <v>8477.3358020062442</v>
      </c>
      <c r="O4937" s="3">
        <v>7150.0322265625</v>
      </c>
      <c r="P4937" s="110">
        <v>0.84342914819717407</v>
      </c>
    </row>
    <row r="4938" spans="2:16" x14ac:dyDescent="0.2">
      <c r="B4938" s="102" t="s">
        <v>1600</v>
      </c>
      <c r="C4938" s="119">
        <v>12622.250676977548</v>
      </c>
      <c r="D4938" s="125">
        <v>0.99017031798594124</v>
      </c>
      <c r="E4938" s="119">
        <f t="shared" si="462"/>
        <v>12498.177966521122</v>
      </c>
      <c r="F4938" s="121">
        <f t="shared" si="463"/>
        <v>12805.61779853746</v>
      </c>
      <c r="G4938" s="110">
        <f t="shared" si="464"/>
        <v>1.0145272920220452</v>
      </c>
      <c r="H4938" s="130">
        <v>0.94672352692407358</v>
      </c>
      <c r="I4938" s="128">
        <f t="shared" si="465"/>
        <v>12123.379646673073</v>
      </c>
      <c r="J4938" s="3">
        <f t="shared" si="466"/>
        <v>12213.378148217795</v>
      </c>
      <c r="K4938" s="122">
        <f t="shared" si="467"/>
        <v>0.96760700296457269</v>
      </c>
      <c r="M4938" s="39" t="s">
        <v>1600</v>
      </c>
      <c r="N4938" s="3">
        <v>12622.250676977548</v>
      </c>
      <c r="O4938" s="3">
        <v>12213.376953125</v>
      </c>
      <c r="P4938" s="110">
        <v>0.96760690212249756</v>
      </c>
    </row>
    <row r="4939" spans="2:16" x14ac:dyDescent="0.2">
      <c r="B4939" s="102" t="s">
        <v>1599</v>
      </c>
      <c r="C4939" s="119">
        <v>2285.3152261282821</v>
      </c>
      <c r="D4939" s="125">
        <v>0.95525706827343437</v>
      </c>
      <c r="E4939" s="119">
        <f t="shared" si="462"/>
        <v>2183.0635229919435</v>
      </c>
      <c r="F4939" s="121">
        <f t="shared" si="463"/>
        <v>2236.764205170376</v>
      </c>
      <c r="G4939" s="110">
        <f t="shared" si="464"/>
        <v>0.97875521923504627</v>
      </c>
      <c r="H4939" s="130">
        <v>1.1920961990063288</v>
      </c>
      <c r="I4939" s="128">
        <f t="shared" si="465"/>
        <v>2666.4381070570175</v>
      </c>
      <c r="J4939" s="3">
        <f t="shared" si="466"/>
        <v>2686.2325407125477</v>
      </c>
      <c r="K4939" s="122">
        <f t="shared" si="467"/>
        <v>1.1754319535443207</v>
      </c>
      <c r="M4939" s="39" t="s">
        <v>1599</v>
      </c>
      <c r="N4939" s="3">
        <v>2285.3152261282821</v>
      </c>
      <c r="O4939" s="3">
        <v>2686.232421875</v>
      </c>
      <c r="P4939" s="110">
        <v>1.1754318475723267</v>
      </c>
    </row>
    <row r="4940" spans="2:16" x14ac:dyDescent="0.2">
      <c r="B4940" s="102" t="s">
        <v>1598</v>
      </c>
      <c r="C4940" s="119">
        <v>4123.3496278655102</v>
      </c>
      <c r="D4940" s="125">
        <v>0.93418908364433673</v>
      </c>
      <c r="E4940" s="119">
        <f t="shared" si="462"/>
        <v>3851.988210400898</v>
      </c>
      <c r="F4940" s="121">
        <f t="shared" si="463"/>
        <v>3946.7423906907638</v>
      </c>
      <c r="G4940" s="110">
        <f t="shared" si="464"/>
        <v>0.9571689880525196</v>
      </c>
      <c r="H4940" s="130">
        <v>0.95268317765299271</v>
      </c>
      <c r="I4940" s="128">
        <f t="shared" si="465"/>
        <v>3759.9950821410462</v>
      </c>
      <c r="J4940" s="3">
        <f t="shared" si="466"/>
        <v>3787.9075894674238</v>
      </c>
      <c r="K4940" s="122">
        <f t="shared" si="467"/>
        <v>0.91864816989294917</v>
      </c>
      <c r="M4940" s="39" t="s">
        <v>1598</v>
      </c>
      <c r="N4940" s="3">
        <v>4123.3496278655102</v>
      </c>
      <c r="O4940" s="3">
        <v>3787.907958984375</v>
      </c>
      <c r="P4940" s="110">
        <v>0.91864824295043945</v>
      </c>
    </row>
    <row r="4941" spans="2:16" x14ac:dyDescent="0.2">
      <c r="B4941" s="102" t="s">
        <v>1597</v>
      </c>
      <c r="C4941" s="119">
        <v>6604.93684070992</v>
      </c>
      <c r="D4941" s="125">
        <v>0.91140507274800342</v>
      </c>
      <c r="E4941" s="119">
        <f t="shared" si="462"/>
        <v>6019.7729418031922</v>
      </c>
      <c r="F4941" s="121">
        <f t="shared" si="463"/>
        <v>6167.8519647585372</v>
      </c>
      <c r="G4941" s="110">
        <f t="shared" si="464"/>
        <v>0.9338245184636158</v>
      </c>
      <c r="H4941" s="130">
        <v>1.2105466860487222</v>
      </c>
      <c r="I4941" s="128">
        <f t="shared" si="465"/>
        <v>7466.4727559775465</v>
      </c>
      <c r="J4941" s="3">
        <f t="shared" si="466"/>
        <v>7521.9004815331728</v>
      </c>
      <c r="K4941" s="122">
        <f t="shared" si="467"/>
        <v>1.1388300392475357</v>
      </c>
      <c r="M4941" s="39" t="s">
        <v>1597</v>
      </c>
      <c r="N4941" s="3">
        <v>6604.93684070992</v>
      </c>
      <c r="O4941" s="3">
        <v>7521.90087890625</v>
      </c>
      <c r="P4941" s="110">
        <v>1.1388300657272339</v>
      </c>
    </row>
    <row r="4942" spans="2:16" x14ac:dyDescent="0.2">
      <c r="B4942" s="102" t="s">
        <v>1596</v>
      </c>
      <c r="C4942" s="119">
        <v>5643.0351984426597</v>
      </c>
      <c r="D4942" s="125">
        <v>0.89589853767851468</v>
      </c>
      <c r="E4942" s="119">
        <f t="shared" si="462"/>
        <v>5055.5869823531657</v>
      </c>
      <c r="F4942" s="121">
        <f t="shared" si="463"/>
        <v>5179.9482145873462</v>
      </c>
      <c r="G4942" s="110">
        <f t="shared" si="464"/>
        <v>0.91793654167120664</v>
      </c>
      <c r="H4942" s="130">
        <v>1.272179657584664</v>
      </c>
      <c r="I4942" s="128">
        <f t="shared" si="465"/>
        <v>6589.8247459400218</v>
      </c>
      <c r="J4942" s="3">
        <f t="shared" si="466"/>
        <v>6638.7446321319621</v>
      </c>
      <c r="K4942" s="122">
        <f t="shared" si="467"/>
        <v>1.1764492686425372</v>
      </c>
      <c r="M4942" s="39" t="s">
        <v>1596</v>
      </c>
      <c r="N4942" s="3">
        <v>5643.0351984426597</v>
      </c>
      <c r="O4942" s="3">
        <v>6638.74462890625</v>
      </c>
      <c r="P4942" s="110">
        <v>1.1764492988586426</v>
      </c>
    </row>
    <row r="4943" spans="2:16" x14ac:dyDescent="0.2">
      <c r="B4943" s="102" t="s">
        <v>1595</v>
      </c>
      <c r="C4943" s="119">
        <v>6260.0249859101505</v>
      </c>
      <c r="D4943" s="125">
        <v>0.88665188183028187</v>
      </c>
      <c r="E4943" s="119">
        <f t="shared" si="462"/>
        <v>5550.4629340618185</v>
      </c>
      <c r="F4943" s="121">
        <f t="shared" si="463"/>
        <v>5686.9975070717328</v>
      </c>
      <c r="G4943" s="110">
        <f t="shared" si="464"/>
        <v>0.90846242944266709</v>
      </c>
      <c r="H4943" s="130">
        <v>1.0154621939498893</v>
      </c>
      <c r="I4943" s="128">
        <f t="shared" si="465"/>
        <v>5774.9309655186134</v>
      </c>
      <c r="J4943" s="3">
        <f t="shared" si="466"/>
        <v>5817.8014478897167</v>
      </c>
      <c r="K4943" s="122">
        <f t="shared" si="467"/>
        <v>0.92935754425648853</v>
      </c>
      <c r="M4943" s="39" t="s">
        <v>1595</v>
      </c>
      <c r="N4943" s="3">
        <v>6260.0249859101505</v>
      </c>
      <c r="O4943" s="3">
        <v>5817.802734375</v>
      </c>
      <c r="P4943" s="110">
        <v>0.92935776710510254</v>
      </c>
    </row>
    <row r="4944" spans="2:16" x14ac:dyDescent="0.2">
      <c r="B4944" s="102" t="s">
        <v>1594</v>
      </c>
      <c r="C4944" s="119">
        <v>7011.0749781274171</v>
      </c>
      <c r="D4944" s="125">
        <v>0.8822586377777587</v>
      </c>
      <c r="E4944" s="119">
        <f t="shared" si="462"/>
        <v>6185.5814595604243</v>
      </c>
      <c r="F4944" s="121">
        <f t="shared" si="463"/>
        <v>6337.7391684636505</v>
      </c>
      <c r="G4944" s="110">
        <f t="shared" si="464"/>
        <v>0.9039611169807219</v>
      </c>
      <c r="H4944" s="130">
        <v>0.95560147674009566</v>
      </c>
      <c r="I4944" s="128">
        <f t="shared" si="465"/>
        <v>6056.3529085774107</v>
      </c>
      <c r="J4944" s="3">
        <f t="shared" si="466"/>
        <v>6101.3125405021237</v>
      </c>
      <c r="K4944" s="122">
        <f t="shared" si="467"/>
        <v>0.87023923714073859</v>
      </c>
      <c r="M4944" s="39" t="s">
        <v>1594</v>
      </c>
      <c r="N4944" s="3">
        <v>7011.0749781274171</v>
      </c>
      <c r="O4944" s="3">
        <v>6101.3125</v>
      </c>
      <c r="P4944" s="110">
        <v>0.8702392578125</v>
      </c>
    </row>
    <row r="4945" spans="2:16" x14ac:dyDescent="0.2">
      <c r="B4945" s="102" t="s">
        <v>1593</v>
      </c>
      <c r="C4945" s="119">
        <v>6471.9217989729259</v>
      </c>
      <c r="D4945" s="125">
        <v>0.87398635707886418</v>
      </c>
      <c r="E4945" s="119">
        <f t="shared" si="462"/>
        <v>5656.3713563836363</v>
      </c>
      <c r="F4945" s="121">
        <f t="shared" si="463"/>
        <v>5795.5111465423979</v>
      </c>
      <c r="G4945" s="110">
        <f t="shared" si="464"/>
        <v>0.89548534833380211</v>
      </c>
      <c r="H4945" s="130">
        <v>0.95325164955776187</v>
      </c>
      <c r="I4945" s="128">
        <f t="shared" si="465"/>
        <v>5524.5805604719362</v>
      </c>
      <c r="J4945" s="3">
        <f t="shared" si="466"/>
        <v>5565.5925543710146</v>
      </c>
      <c r="K4945" s="122">
        <f t="shared" si="467"/>
        <v>0.85995979667959788</v>
      </c>
      <c r="M4945" s="39" t="s">
        <v>1593</v>
      </c>
      <c r="N4945" s="3">
        <v>6471.9217989729259</v>
      </c>
      <c r="O4945" s="3">
        <v>5565.5927734375</v>
      </c>
      <c r="P4945" s="110">
        <v>0.85995984077453613</v>
      </c>
    </row>
    <row r="4946" spans="2:16" x14ac:dyDescent="0.2">
      <c r="B4946" s="102" t="s">
        <v>1592</v>
      </c>
      <c r="C4946" s="119">
        <v>6811.2659465618399</v>
      </c>
      <c r="D4946" s="125">
        <v>0.92513027468395925</v>
      </c>
      <c r="E4946" s="119">
        <f t="shared" si="462"/>
        <v>6301.3083360882529</v>
      </c>
      <c r="F4946" s="121">
        <f t="shared" si="463"/>
        <v>6456.3127840581492</v>
      </c>
      <c r="G4946" s="110">
        <f t="shared" si="464"/>
        <v>0.94788734351462778</v>
      </c>
      <c r="H4946" s="130">
        <v>0.85596251766488607</v>
      </c>
      <c r="I4946" s="128">
        <f t="shared" si="465"/>
        <v>5526.3617454744035</v>
      </c>
      <c r="J4946" s="3">
        <f t="shared" si="466"/>
        <v>5567.3869620874339</v>
      </c>
      <c r="K4946" s="122">
        <f t="shared" si="467"/>
        <v>0.81737917822717143</v>
      </c>
      <c r="M4946" s="39" t="s">
        <v>1592</v>
      </c>
      <c r="N4946" s="3">
        <v>6811.2659465618399</v>
      </c>
      <c r="O4946" s="3">
        <v>5567.38720703125</v>
      </c>
      <c r="P4946" s="110">
        <v>0.81737923622131348</v>
      </c>
    </row>
    <row r="4947" spans="2:16" x14ac:dyDescent="0.2">
      <c r="B4947" s="102" t="s">
        <v>1591</v>
      </c>
      <c r="C4947" s="119">
        <v>5604.1253068184988</v>
      </c>
      <c r="D4947" s="125">
        <v>0.88898081200349144</v>
      </c>
      <c r="E4947" s="119">
        <f t="shared" si="462"/>
        <v>4981.9598658248242</v>
      </c>
      <c r="F4947" s="121">
        <f t="shared" si="463"/>
        <v>5104.5099613958873</v>
      </c>
      <c r="G4947" s="110">
        <f t="shared" si="464"/>
        <v>0.91084864843854707</v>
      </c>
      <c r="H4947" s="130">
        <v>1.0461931175799499</v>
      </c>
      <c r="I4947" s="128">
        <f t="shared" si="465"/>
        <v>5340.3031902306739</v>
      </c>
      <c r="J4947" s="3">
        <f t="shared" si="466"/>
        <v>5379.9471920620572</v>
      </c>
      <c r="K4947" s="122">
        <f t="shared" si="467"/>
        <v>0.95999766199308822</v>
      </c>
      <c r="M4947" s="39" t="s">
        <v>1591</v>
      </c>
      <c r="N4947" s="3">
        <v>5604.1253068184988</v>
      </c>
      <c r="O4947" s="3">
        <v>5379.947265625</v>
      </c>
      <c r="P4947" s="110">
        <v>0.95999765396118164</v>
      </c>
    </row>
    <row r="4948" spans="2:16" x14ac:dyDescent="0.2">
      <c r="B4948" s="102" t="s">
        <v>1590</v>
      </c>
      <c r="C4948" s="119">
        <v>7898.295873494294</v>
      </c>
      <c r="D4948" s="125">
        <v>0.89372413978274179</v>
      </c>
      <c r="E4948" s="119">
        <f t="shared" si="462"/>
        <v>7058.897685288267</v>
      </c>
      <c r="F4948" s="121">
        <f t="shared" si="463"/>
        <v>7232.5379010380211</v>
      </c>
      <c r="G4948" s="110">
        <f t="shared" si="464"/>
        <v>0.91570865625704467</v>
      </c>
      <c r="H4948" s="130">
        <v>1.0485262561044491</v>
      </c>
      <c r="I4948" s="128">
        <f t="shared" si="465"/>
        <v>7583.5058875089253</v>
      </c>
      <c r="J4948" s="3">
        <f t="shared" si="466"/>
        <v>7639.802414238472</v>
      </c>
      <c r="K4948" s="122">
        <f t="shared" si="467"/>
        <v>0.96727224917930787</v>
      </c>
      <c r="M4948" s="39" t="s">
        <v>1590</v>
      </c>
      <c r="N4948" s="3">
        <v>7898.295873494294</v>
      </c>
      <c r="O4948" s="3">
        <v>7639.8017578125</v>
      </c>
      <c r="P4948" s="110">
        <v>0.96727216243743896</v>
      </c>
    </row>
    <row r="4949" spans="2:16" x14ac:dyDescent="0.2">
      <c r="B4949" s="102" t="s">
        <v>1589</v>
      </c>
      <c r="C4949" s="119">
        <v>5372.8352027967057</v>
      </c>
      <c r="D4949" s="125">
        <v>0.7890492606626861</v>
      </c>
      <c r="E4949" s="119">
        <f t="shared" si="462"/>
        <v>4239.4316444291935</v>
      </c>
      <c r="F4949" s="121">
        <f t="shared" si="463"/>
        <v>4343.7164574714943</v>
      </c>
      <c r="G4949" s="110">
        <f t="shared" si="464"/>
        <v>0.80845890363629103</v>
      </c>
      <c r="H4949" s="130">
        <v>1.058453425035641</v>
      </c>
      <c r="I4949" s="128">
        <f t="shared" si="465"/>
        <v>4597.6215617943835</v>
      </c>
      <c r="J4949" s="3">
        <f t="shared" si="466"/>
        <v>4631.7522302457955</v>
      </c>
      <c r="K4949" s="122">
        <f t="shared" si="467"/>
        <v>0.86206854582750714</v>
      </c>
      <c r="M4949" s="39" t="s">
        <v>1589</v>
      </c>
      <c r="N4949" s="3">
        <v>5372.8352027967057</v>
      </c>
      <c r="O4949" s="3">
        <v>4631.75244140625</v>
      </c>
      <c r="P4949" s="110">
        <v>0.86206859350204468</v>
      </c>
    </row>
    <row r="4950" spans="2:16" x14ac:dyDescent="0.2">
      <c r="B4950" s="102" t="s">
        <v>1588</v>
      </c>
      <c r="C4950" s="119">
        <v>10343.952581028911</v>
      </c>
      <c r="D4950" s="125">
        <v>0.81639824457474564</v>
      </c>
      <c r="E4950" s="119">
        <f t="shared" si="462"/>
        <v>8444.7847291164126</v>
      </c>
      <c r="F4950" s="121">
        <f t="shared" si="463"/>
        <v>8652.5160644749194</v>
      </c>
      <c r="G4950" s="110">
        <f t="shared" si="464"/>
        <v>0.83648063897197944</v>
      </c>
      <c r="H4950" s="130">
        <v>0.80952491781908409</v>
      </c>
      <c r="I4950" s="128">
        <f t="shared" si="465"/>
        <v>7004.4273560223637</v>
      </c>
      <c r="J4950" s="3">
        <f t="shared" si="466"/>
        <v>7056.4250649610476</v>
      </c>
      <c r="K4950" s="122">
        <f t="shared" si="467"/>
        <v>0.68217879091042266</v>
      </c>
      <c r="M4950" s="39" t="s">
        <v>1588</v>
      </c>
      <c r="N4950" s="3">
        <v>10343.952581028911</v>
      </c>
      <c r="O4950" s="3">
        <v>7056.4248046875</v>
      </c>
      <c r="P4950" s="110">
        <v>0.682178795337677</v>
      </c>
    </row>
    <row r="4951" spans="2:16" x14ac:dyDescent="0.2">
      <c r="B4951" s="102" t="s">
        <v>1587</v>
      </c>
      <c r="C4951" s="119">
        <v>4507.0542545297585</v>
      </c>
      <c r="D4951" s="125">
        <v>1.0353888700590859</v>
      </c>
      <c r="E4951" s="119">
        <f t="shared" si="462"/>
        <v>4666.5538118925624</v>
      </c>
      <c r="F4951" s="121">
        <f t="shared" si="463"/>
        <v>4781.3453058100395</v>
      </c>
      <c r="G4951" s="110">
        <f t="shared" si="464"/>
        <v>1.0608581649543287</v>
      </c>
      <c r="H4951" s="130">
        <v>0.9279493185111114</v>
      </c>
      <c r="I4951" s="128">
        <f t="shared" si="465"/>
        <v>4436.8461180927279</v>
      </c>
      <c r="J4951" s="3">
        <f t="shared" si="466"/>
        <v>4469.7832621771704</v>
      </c>
      <c r="K4951" s="122">
        <f t="shared" si="467"/>
        <v>0.99173052059110911</v>
      </c>
      <c r="M4951" s="39" t="s">
        <v>1587</v>
      </c>
      <c r="N4951" s="3">
        <v>4507.0542545297585</v>
      </c>
      <c r="O4951" s="3">
        <v>4469.783203125</v>
      </c>
      <c r="P4951" s="110">
        <v>0.99173051118850708</v>
      </c>
    </row>
    <row r="4952" spans="2:16" x14ac:dyDescent="0.2">
      <c r="B4952" s="102" t="s">
        <v>1586</v>
      </c>
      <c r="C4952" s="119">
        <v>4204.2678172206524</v>
      </c>
      <c r="D4952" s="125">
        <v>0.99430763850036818</v>
      </c>
      <c r="E4952" s="119">
        <f t="shared" si="462"/>
        <v>4180.3356049637641</v>
      </c>
      <c r="F4952" s="121">
        <f t="shared" si="463"/>
        <v>4283.1667279966296</v>
      </c>
      <c r="G4952" s="110">
        <f t="shared" si="464"/>
        <v>1.0187663855410942</v>
      </c>
      <c r="H4952" s="130">
        <v>0.97437848329969612</v>
      </c>
      <c r="I4952" s="128">
        <f t="shared" si="465"/>
        <v>4173.4255001450783</v>
      </c>
      <c r="J4952" s="3">
        <f t="shared" si="466"/>
        <v>4204.4071283929952</v>
      </c>
      <c r="K4952" s="122">
        <f t="shared" si="467"/>
        <v>1.0000331356560521</v>
      </c>
      <c r="M4952" s="39" t="s">
        <v>1586</v>
      </c>
      <c r="N4952" s="3">
        <v>4204.2678172206524</v>
      </c>
      <c r="O4952" s="3">
        <v>4204.40673828125</v>
      </c>
      <c r="P4952" s="110">
        <v>1.0000330209732056</v>
      </c>
    </row>
    <row r="4953" spans="2:16" x14ac:dyDescent="0.2">
      <c r="B4953" s="102" t="s">
        <v>1585</v>
      </c>
      <c r="C4953" s="119">
        <v>6791.1868320658759</v>
      </c>
      <c r="D4953" s="125">
        <v>0.99985497548468538</v>
      </c>
      <c r="E4953" s="119">
        <f t="shared" si="462"/>
        <v>6790.2019434871445</v>
      </c>
      <c r="F4953" s="121">
        <f t="shared" si="463"/>
        <v>6957.2325739082107</v>
      </c>
      <c r="G4953" s="110">
        <f t="shared" si="464"/>
        <v>1.0244501802038959</v>
      </c>
      <c r="H4953" s="130">
        <v>0.97502611703232056</v>
      </c>
      <c r="I4953" s="128">
        <f t="shared" si="465"/>
        <v>6783.4834618285013</v>
      </c>
      <c r="J4953" s="3">
        <f t="shared" si="466"/>
        <v>6833.8409829662232</v>
      </c>
      <c r="K4953" s="122">
        <f t="shared" si="467"/>
        <v>1.0062808095190294</v>
      </c>
      <c r="M4953" s="39" t="s">
        <v>1585</v>
      </c>
      <c r="N4953" s="3">
        <v>6791.1868320658759</v>
      </c>
      <c r="O4953" s="3">
        <v>6833.8408203125</v>
      </c>
      <c r="P4953" s="110">
        <v>1.006280779838562</v>
      </c>
    </row>
    <row r="4954" spans="2:16" x14ac:dyDescent="0.2">
      <c r="B4954" s="102" t="s">
        <v>1584</v>
      </c>
      <c r="C4954" s="119">
        <v>4156.2705490136241</v>
      </c>
      <c r="D4954" s="125">
        <v>0.84697565425639332</v>
      </c>
      <c r="E4954" s="119">
        <f t="shared" si="462"/>
        <v>3520.2599675173933</v>
      </c>
      <c r="F4954" s="121">
        <f t="shared" si="463"/>
        <v>3606.8540403467655</v>
      </c>
      <c r="G4954" s="110">
        <f t="shared" si="464"/>
        <v>0.8678102153871462</v>
      </c>
      <c r="H4954" s="130">
        <v>1.1032915510775563</v>
      </c>
      <c r="I4954" s="128">
        <f t="shared" si="465"/>
        <v>3979.4115886845339</v>
      </c>
      <c r="J4954" s="3">
        <f t="shared" si="466"/>
        <v>4008.9529451749731</v>
      </c>
      <c r="K4954" s="122">
        <f t="shared" si="467"/>
        <v>0.96455533822897721</v>
      </c>
      <c r="M4954" s="39" t="s">
        <v>1584</v>
      </c>
      <c r="N4954" s="3">
        <v>4156.2705490136241</v>
      </c>
      <c r="O4954" s="3">
        <v>4008.952392578125</v>
      </c>
      <c r="P4954" s="110">
        <v>0.96455520391464233</v>
      </c>
    </row>
    <row r="4955" spans="2:16" x14ac:dyDescent="0.2">
      <c r="B4955" s="102" t="s">
        <v>1583</v>
      </c>
      <c r="C4955" s="119">
        <v>3640.2700743323212</v>
      </c>
      <c r="D4955" s="125">
        <v>0.991658639270669</v>
      </c>
      <c r="E4955" s="119">
        <f t="shared" si="462"/>
        <v>3609.9052684901267</v>
      </c>
      <c r="F4955" s="121">
        <f t="shared" si="463"/>
        <v>3698.7045056519273</v>
      </c>
      <c r="G4955" s="110">
        <f t="shared" si="464"/>
        <v>1.0160522241829335</v>
      </c>
      <c r="H4955" s="130">
        <v>1.1134720018621096</v>
      </c>
      <c r="I4955" s="128">
        <f t="shared" si="465"/>
        <v>4118.4039102046563</v>
      </c>
      <c r="J4955" s="3">
        <f t="shared" si="466"/>
        <v>4148.9770829895288</v>
      </c>
      <c r="K4955" s="122">
        <f t="shared" si="467"/>
        <v>1.1397443042053719</v>
      </c>
      <c r="M4955" s="39" t="s">
        <v>1583</v>
      </c>
      <c r="N4955" s="3">
        <v>3640.2700743323212</v>
      </c>
      <c r="O4955" s="3">
        <v>4148.97705078125</v>
      </c>
      <c r="P4955" s="110">
        <v>1.1397442817687988</v>
      </c>
    </row>
    <row r="4956" spans="2:16" x14ac:dyDescent="0.2">
      <c r="B4956" s="102" t="s">
        <v>1582</v>
      </c>
      <c r="C4956" s="119">
        <v>2850.0767040029782</v>
      </c>
      <c r="D4956" s="125">
        <v>0.80933235188362929</v>
      </c>
      <c r="E4956" s="119">
        <f t="shared" si="462"/>
        <v>2306.6592818994727</v>
      </c>
      <c r="F4956" s="121">
        <f t="shared" si="463"/>
        <v>2363.4002679892633</v>
      </c>
      <c r="G4956" s="110">
        <f t="shared" si="464"/>
        <v>0.82924093399655874</v>
      </c>
      <c r="H4956" s="130">
        <v>1.2315961301893372</v>
      </c>
      <c r="I4956" s="128">
        <f t="shared" si="465"/>
        <v>2910.7546241440191</v>
      </c>
      <c r="J4956" s="3">
        <f t="shared" si="466"/>
        <v>2932.3627534092952</v>
      </c>
      <c r="K4956" s="122">
        <f t="shared" si="467"/>
        <v>1.0288715209982753</v>
      </c>
      <c r="M4956" s="39" t="s">
        <v>1582</v>
      </c>
      <c r="N4956" s="3">
        <v>2850.0767040029782</v>
      </c>
      <c r="O4956" s="3">
        <v>2932.36279296875</v>
      </c>
      <c r="P4956" s="110">
        <v>1.0288715362548828</v>
      </c>
    </row>
    <row r="4957" spans="2:16" x14ac:dyDescent="0.2">
      <c r="B4957" s="102" t="s">
        <v>1581</v>
      </c>
      <c r="C4957" s="119">
        <v>2732.4028793084299</v>
      </c>
      <c r="D4957" s="125">
        <v>1.0836588251442307</v>
      </c>
      <c r="E4957" s="119">
        <f t="shared" si="462"/>
        <v>2960.9924940120864</v>
      </c>
      <c r="F4957" s="121">
        <f t="shared" si="463"/>
        <v>3033.8292736930293</v>
      </c>
      <c r="G4957" s="110">
        <f t="shared" si="464"/>
        <v>1.1103155016660247</v>
      </c>
      <c r="H4957" s="130">
        <v>0.87796471461649184</v>
      </c>
      <c r="I4957" s="128">
        <f t="shared" si="465"/>
        <v>2663.5950524730592</v>
      </c>
      <c r="J4957" s="3">
        <f t="shared" si="466"/>
        <v>2683.3683805738824</v>
      </c>
      <c r="K4957" s="122">
        <f t="shared" si="467"/>
        <v>0.98205444039534973</v>
      </c>
      <c r="M4957" s="39" t="s">
        <v>1581</v>
      </c>
      <c r="N4957" s="3">
        <v>2732.4028793084299</v>
      </c>
      <c r="O4957" s="3">
        <v>2683.368408203125</v>
      </c>
      <c r="P4957" s="110">
        <v>0.98205447196960449</v>
      </c>
    </row>
    <row r="4958" spans="2:16" x14ac:dyDescent="0.2">
      <c r="B4958" s="102" t="s">
        <v>1580</v>
      </c>
      <c r="C4958" s="119">
        <v>4145.4232191688661</v>
      </c>
      <c r="D4958" s="125">
        <v>1.0005686319895499</v>
      </c>
      <c r="E4958" s="119">
        <f t="shared" si="462"/>
        <v>4147.7804394215082</v>
      </c>
      <c r="F4958" s="121">
        <f t="shared" si="463"/>
        <v>4249.810745355082</v>
      </c>
      <c r="G4958" s="110">
        <f t="shared" si="464"/>
        <v>1.0251813917825126</v>
      </c>
      <c r="H4958" s="130">
        <v>1.1967783977857798</v>
      </c>
      <c r="I4958" s="128">
        <f t="shared" si="465"/>
        <v>5086.081694718845</v>
      </c>
      <c r="J4958" s="3">
        <f t="shared" si="466"/>
        <v>5123.8384708488693</v>
      </c>
      <c r="K4958" s="122">
        <f t="shared" si="467"/>
        <v>1.2360230065667868</v>
      </c>
      <c r="M4958" s="39" t="s">
        <v>1580</v>
      </c>
      <c r="N4958" s="3">
        <v>4145.4232191688661</v>
      </c>
      <c r="O4958" s="3">
        <v>5123.837890625</v>
      </c>
      <c r="P4958" s="110">
        <v>1.2360228300094604</v>
      </c>
    </row>
    <row r="4959" spans="2:16" x14ac:dyDescent="0.2">
      <c r="B4959" s="102" t="s">
        <v>1579</v>
      </c>
      <c r="C4959" s="119">
        <v>7939.403160926191</v>
      </c>
      <c r="D4959" s="125">
        <v>0.88962683814490995</v>
      </c>
      <c r="E4959" s="119">
        <f t="shared" si="462"/>
        <v>7063.1061308124708</v>
      </c>
      <c r="F4959" s="121">
        <f t="shared" si="463"/>
        <v>7236.8498691547566</v>
      </c>
      <c r="G4959" s="110">
        <f t="shared" si="464"/>
        <v>0.91151056602981773</v>
      </c>
      <c r="H4959" s="130">
        <v>0.93556092612033992</v>
      </c>
      <c r="I4959" s="128">
        <f t="shared" si="465"/>
        <v>6770.5139657802847</v>
      </c>
      <c r="J4959" s="3">
        <f t="shared" si="466"/>
        <v>6820.7752072299872</v>
      </c>
      <c r="K4959" s="122">
        <f t="shared" si="467"/>
        <v>0.85910427635145969</v>
      </c>
      <c r="M4959" s="39" t="s">
        <v>1579</v>
      </c>
      <c r="N4959" s="3">
        <v>7939.403160926191</v>
      </c>
      <c r="O4959" s="3">
        <v>6820.77490234375</v>
      </c>
      <c r="P4959" s="110">
        <v>0.8591042160987854</v>
      </c>
    </row>
    <row r="4960" spans="2:16" x14ac:dyDescent="0.2">
      <c r="B4960" s="102" t="s">
        <v>1578</v>
      </c>
      <c r="C4960" s="119">
        <v>4737.9124690222106</v>
      </c>
      <c r="D4960" s="125">
        <v>1.2155610148362703</v>
      </c>
      <c r="E4960" s="119">
        <f t="shared" si="462"/>
        <v>5759.2216890500576</v>
      </c>
      <c r="F4960" s="121">
        <f t="shared" si="463"/>
        <v>5900.8914711070383</v>
      </c>
      <c r="G4960" s="110">
        <f t="shared" si="464"/>
        <v>1.2454623232676221</v>
      </c>
      <c r="H4960" s="130">
        <v>0.89803415205731907</v>
      </c>
      <c r="I4960" s="128">
        <f t="shared" si="465"/>
        <v>5299.2020686378755</v>
      </c>
      <c r="J4960" s="3">
        <f t="shared" si="466"/>
        <v>5338.5409542835941</v>
      </c>
      <c r="K4960" s="122">
        <f t="shared" si="467"/>
        <v>1.1267707010605323</v>
      </c>
      <c r="M4960" s="39" t="s">
        <v>1578</v>
      </c>
      <c r="N4960" s="3">
        <v>4737.9124690222106</v>
      </c>
      <c r="O4960" s="3">
        <v>5338.541015625</v>
      </c>
      <c r="P4960" s="110">
        <v>1.1267707347869873</v>
      </c>
    </row>
    <row r="4961" spans="2:16" x14ac:dyDescent="0.2">
      <c r="B4961" s="102" t="s">
        <v>1577</v>
      </c>
      <c r="C4961" s="119">
        <v>20090.501166208509</v>
      </c>
      <c r="D4961" s="125">
        <v>1.0833451238488434</v>
      </c>
      <c r="E4961" s="119">
        <f t="shared" si="462"/>
        <v>21764.946474091488</v>
      </c>
      <c r="F4961" s="121">
        <f t="shared" si="463"/>
        <v>22300.337433138764</v>
      </c>
      <c r="G4961" s="110">
        <f t="shared" si="464"/>
        <v>1.1099940837039506</v>
      </c>
      <c r="H4961" s="130">
        <v>0.73983333821168029</v>
      </c>
      <c r="I4961" s="128">
        <f t="shared" si="465"/>
        <v>16498.533086405947</v>
      </c>
      <c r="J4961" s="3">
        <f t="shared" si="466"/>
        <v>16621.010753421022</v>
      </c>
      <c r="K4961" s="122">
        <f t="shared" si="467"/>
        <v>0.82730692559212793</v>
      </c>
      <c r="M4961" s="39" t="s">
        <v>1577</v>
      </c>
      <c r="N4961" s="3">
        <v>20090.501166208509</v>
      </c>
      <c r="O4961" s="3">
        <v>16621.01171875</v>
      </c>
      <c r="P4961" s="110">
        <v>0.82730698585510254</v>
      </c>
    </row>
    <row r="4962" spans="2:16" x14ac:dyDescent="0.2">
      <c r="B4962" s="102" t="s">
        <v>1576</v>
      </c>
      <c r="C4962" s="119">
        <v>8245.0089016228103</v>
      </c>
      <c r="D4962" s="125">
        <v>1.1457601370233303</v>
      </c>
      <c r="E4962" s="119">
        <f t="shared" si="462"/>
        <v>9446.8025288819299</v>
      </c>
      <c r="F4962" s="121">
        <f t="shared" si="463"/>
        <v>9679.1822717813193</v>
      </c>
      <c r="G4962" s="110">
        <f t="shared" si="464"/>
        <v>1.1739444295658954</v>
      </c>
      <c r="H4962" s="130">
        <v>0.70138331961999123</v>
      </c>
      <c r="I4962" s="128">
        <f t="shared" si="465"/>
        <v>6788.81699298895</v>
      </c>
      <c r="J4962" s="3">
        <f t="shared" si="466"/>
        <v>6839.2141078560089</v>
      </c>
      <c r="K4962" s="122">
        <f t="shared" si="467"/>
        <v>0.82949748016765534</v>
      </c>
      <c r="M4962" s="39" t="s">
        <v>1576</v>
      </c>
      <c r="N4962" s="3">
        <v>8245.0089016228103</v>
      </c>
      <c r="O4962" s="3">
        <v>6839.21337890625</v>
      </c>
      <c r="P4962" s="110">
        <v>0.82949739694595337</v>
      </c>
    </row>
    <row r="4963" spans="2:16" x14ac:dyDescent="0.2">
      <c r="B4963" s="102" t="s">
        <v>1575</v>
      </c>
      <c r="C4963" s="119">
        <v>9865.4620687317183</v>
      </c>
      <c r="D4963" s="125">
        <v>1.1662878312991323</v>
      </c>
      <c r="E4963" s="119">
        <f t="shared" si="462"/>
        <v>11505.968360904966</v>
      </c>
      <c r="F4963" s="121">
        <f t="shared" si="463"/>
        <v>11789.001054913449</v>
      </c>
      <c r="G4963" s="110">
        <f t="shared" si="464"/>
        <v>1.1949770799158337</v>
      </c>
      <c r="H4963" s="130">
        <v>0.89465440205489533</v>
      </c>
      <c r="I4963" s="128">
        <f t="shared" si="465"/>
        <v>10547.081689608121</v>
      </c>
      <c r="J4963" s="3">
        <f t="shared" si="466"/>
        <v>10625.378466200034</v>
      </c>
      <c r="K4963" s="122">
        <f t="shared" si="467"/>
        <v>1.077027957958183</v>
      </c>
      <c r="M4963" s="39" t="s">
        <v>1575</v>
      </c>
      <c r="N4963" s="3">
        <v>9865.4620687317183</v>
      </c>
      <c r="O4963" s="3">
        <v>10625.376953125</v>
      </c>
      <c r="P4963" s="110">
        <v>1.0770277976989746</v>
      </c>
    </row>
    <row r="4964" spans="2:16" x14ac:dyDescent="0.2">
      <c r="B4964" s="102" t="s">
        <v>1574</v>
      </c>
      <c r="C4964" s="119">
        <v>11270.215248747434</v>
      </c>
      <c r="D4964" s="125">
        <v>1.1501897741374909</v>
      </c>
      <c r="E4964" s="119">
        <f t="shared" si="462"/>
        <v>12962.886331437718</v>
      </c>
      <c r="F4964" s="121">
        <f t="shared" si="463"/>
        <v>13281.757418636153</v>
      </c>
      <c r="G4964" s="110">
        <f t="shared" si="464"/>
        <v>1.1784830303141087</v>
      </c>
      <c r="H4964" s="130">
        <v>0.91197980856336291</v>
      </c>
      <c r="I4964" s="128">
        <f t="shared" si="465"/>
        <v>12112.694588032824</v>
      </c>
      <c r="J4964" s="3">
        <f t="shared" si="466"/>
        <v>12202.613768522315</v>
      </c>
      <c r="K4964" s="122">
        <f t="shared" si="467"/>
        <v>1.0827312078071007</v>
      </c>
      <c r="M4964" s="39" t="s">
        <v>1574</v>
      </c>
      <c r="N4964" s="3">
        <v>11270.215248747434</v>
      </c>
      <c r="O4964" s="3">
        <v>12202.61328125</v>
      </c>
      <c r="P4964" s="110">
        <v>1.0827311277389526</v>
      </c>
    </row>
    <row r="4965" spans="2:16" x14ac:dyDescent="0.2">
      <c r="B4965" s="102" t="s">
        <v>1573</v>
      </c>
      <c r="C4965" s="119">
        <v>1991.3522462183478</v>
      </c>
      <c r="D4965" s="125">
        <v>1.2264409276560662</v>
      </c>
      <c r="E4965" s="119">
        <f t="shared" si="462"/>
        <v>2442.2758961420213</v>
      </c>
      <c r="F4965" s="121">
        <f t="shared" si="463"/>
        <v>2502.3528844245347</v>
      </c>
      <c r="G4965" s="110">
        <f t="shared" si="464"/>
        <v>1.256609868583821</v>
      </c>
      <c r="H4965" s="130">
        <v>0.97251609304088782</v>
      </c>
      <c r="I4965" s="128">
        <f t="shared" si="465"/>
        <v>2433.5784505701449</v>
      </c>
      <c r="J4965" s="3">
        <f t="shared" si="466"/>
        <v>2451.6442391807445</v>
      </c>
      <c r="K4965" s="122">
        <f t="shared" si="467"/>
        <v>1.2311454409115759</v>
      </c>
      <c r="M4965" s="39" t="s">
        <v>1573</v>
      </c>
      <c r="N4965" s="3">
        <v>1991.3522462183478</v>
      </c>
      <c r="O4965" s="3">
        <v>2451.64404296875</v>
      </c>
      <c r="P4965" s="110">
        <v>1.2311453819274902</v>
      </c>
    </row>
    <row r="4966" spans="2:16" x14ac:dyDescent="0.2">
      <c r="B4966" s="102" t="s">
        <v>1572</v>
      </c>
      <c r="C4966" s="119">
        <v>6210.6395504114917</v>
      </c>
      <c r="D4966" s="125">
        <v>1.0678539279839416</v>
      </c>
      <c r="E4966" s="119">
        <f t="shared" si="462"/>
        <v>6632.0558391993327</v>
      </c>
      <c r="F4966" s="121">
        <f t="shared" si="463"/>
        <v>6795.1962696355276</v>
      </c>
      <c r="G4966" s="110">
        <f t="shared" si="464"/>
        <v>1.0941218234417267</v>
      </c>
      <c r="H4966" s="130">
        <v>0.94132731884179088</v>
      </c>
      <c r="I4966" s="128">
        <f t="shared" si="465"/>
        <v>6396.5038854997501</v>
      </c>
      <c r="J4966" s="3">
        <f t="shared" si="466"/>
        <v>6443.9886448323468</v>
      </c>
      <c r="K4966" s="122">
        <f t="shared" si="467"/>
        <v>1.0375724742237526</v>
      </c>
      <c r="M4966" s="39" t="s">
        <v>1572</v>
      </c>
      <c r="N4966" s="3">
        <v>6210.6395504114917</v>
      </c>
      <c r="O4966" s="3">
        <v>6443.98876953125</v>
      </c>
      <c r="P4966" s="110">
        <v>1.0375725030899048</v>
      </c>
    </row>
    <row r="4967" spans="2:16" x14ac:dyDescent="0.2">
      <c r="B4967" s="102" t="s">
        <v>1571</v>
      </c>
      <c r="C4967" s="119">
        <v>7479.4597835361064</v>
      </c>
      <c r="D4967" s="125">
        <v>1.0657434602484503</v>
      </c>
      <c r="E4967" s="119">
        <f t="shared" si="462"/>
        <v>7971.1853504948958</v>
      </c>
      <c r="F4967" s="121">
        <f t="shared" si="463"/>
        <v>8167.2667226510475</v>
      </c>
      <c r="G4967" s="110">
        <f t="shared" si="464"/>
        <v>1.0919594407912925</v>
      </c>
      <c r="H4967" s="130">
        <v>1.0169517367877754</v>
      </c>
      <c r="I4967" s="128">
        <f t="shared" si="465"/>
        <v>8305.7160784089847</v>
      </c>
      <c r="J4967" s="3">
        <f t="shared" si="466"/>
        <v>8367.3739678010606</v>
      </c>
      <c r="K4967" s="122">
        <f t="shared" si="467"/>
        <v>1.1187136785225376</v>
      </c>
      <c r="M4967" s="39" t="s">
        <v>1571</v>
      </c>
      <c r="N4967" s="3">
        <v>7479.4597835361064</v>
      </c>
      <c r="O4967" s="3">
        <v>8367.375</v>
      </c>
      <c r="P4967" s="110">
        <v>1.1187138557434082</v>
      </c>
    </row>
    <row r="4968" spans="2:16" x14ac:dyDescent="0.2">
      <c r="B4968" s="102" t="s">
        <v>1570</v>
      </c>
      <c r="C4968" s="119">
        <v>3417.3793048521079</v>
      </c>
      <c r="D4968" s="125">
        <v>1.2027367428049487</v>
      </c>
      <c r="E4968" s="119">
        <f t="shared" si="462"/>
        <v>4110.2076540468643</v>
      </c>
      <c r="F4968" s="121">
        <f t="shared" si="463"/>
        <v>4211.313715594184</v>
      </c>
      <c r="G4968" s="110">
        <f t="shared" si="464"/>
        <v>1.2323225898906867</v>
      </c>
      <c r="H4968" s="130">
        <v>0.94520515307672726</v>
      </c>
      <c r="I4968" s="128">
        <f t="shared" si="465"/>
        <v>3980.5554252023217</v>
      </c>
      <c r="J4968" s="3">
        <f t="shared" si="466"/>
        <v>4010.1052730190759</v>
      </c>
      <c r="K4968" s="122">
        <f t="shared" si="467"/>
        <v>1.1734445946124259</v>
      </c>
      <c r="M4968" s="39" t="s">
        <v>1570</v>
      </c>
      <c r="N4968" s="3">
        <v>3417.3793048521079</v>
      </c>
      <c r="O4968" s="3">
        <v>4010.105224609375</v>
      </c>
      <c r="P4968" s="110">
        <v>1.1734446287155151</v>
      </c>
    </row>
    <row r="4969" spans="2:16" x14ac:dyDescent="0.2">
      <c r="B4969" s="102" t="s">
        <v>1569</v>
      </c>
      <c r="C4969" s="119">
        <v>3055.466464332334</v>
      </c>
      <c r="D4969" s="125">
        <v>1.1328590740475175</v>
      </c>
      <c r="E4969" s="119">
        <f t="shared" si="462"/>
        <v>3461.4129095667699</v>
      </c>
      <c r="F4969" s="121">
        <f t="shared" si="463"/>
        <v>3546.5594170262575</v>
      </c>
      <c r="G4969" s="110">
        <f t="shared" si="464"/>
        <v>1.1607260162815221</v>
      </c>
      <c r="H4969" s="130">
        <v>0.92084565717179989</v>
      </c>
      <c r="I4969" s="128">
        <f t="shared" si="465"/>
        <v>3265.8338370703796</v>
      </c>
      <c r="J4969" s="3">
        <f t="shared" si="466"/>
        <v>3290.0779142333877</v>
      </c>
      <c r="K4969" s="122">
        <f t="shared" si="467"/>
        <v>1.0767841678643066</v>
      </c>
      <c r="M4969" s="39" t="s">
        <v>1569</v>
      </c>
      <c r="N4969" s="3">
        <v>3055.466464332334</v>
      </c>
      <c r="O4969" s="3">
        <v>3290.078125</v>
      </c>
      <c r="P4969" s="110">
        <v>1.0767842531204224</v>
      </c>
    </row>
    <row r="4970" spans="2:16" x14ac:dyDescent="0.2">
      <c r="B4970" s="102" t="s">
        <v>1568</v>
      </c>
      <c r="C4970" s="119">
        <v>5622.195036172624</v>
      </c>
      <c r="D4970" s="125">
        <v>1.1366231907439439</v>
      </c>
      <c r="E4970" s="119">
        <f t="shared" si="462"/>
        <v>6390.3172609992907</v>
      </c>
      <c r="F4970" s="121">
        <f t="shared" si="463"/>
        <v>6547.5112192318757</v>
      </c>
      <c r="G4970" s="110">
        <f t="shared" si="464"/>
        <v>1.1645827256268881</v>
      </c>
      <c r="H4970" s="130">
        <v>0.96603864664072725</v>
      </c>
      <c r="I4970" s="128">
        <f t="shared" si="465"/>
        <v>6325.1488770917385</v>
      </c>
      <c r="J4970" s="3">
        <f t="shared" si="466"/>
        <v>6372.1039290307208</v>
      </c>
      <c r="K4970" s="122">
        <f t="shared" si="467"/>
        <v>1.1333836496303062</v>
      </c>
      <c r="M4970" s="39" t="s">
        <v>1568</v>
      </c>
      <c r="N4970" s="3">
        <v>5622.195036172624</v>
      </c>
      <c r="O4970" s="3">
        <v>6372.103515625</v>
      </c>
      <c r="P4970" s="110">
        <v>1.1333836317062378</v>
      </c>
    </row>
    <row r="4971" spans="2:16" x14ac:dyDescent="0.2">
      <c r="B4971" s="102" t="s">
        <v>1567</v>
      </c>
      <c r="C4971" s="119">
        <v>9976.9157569573708</v>
      </c>
      <c r="D4971" s="125">
        <v>1.0963165030786715</v>
      </c>
      <c r="E4971" s="119">
        <f t="shared" si="462"/>
        <v>10937.857394178001</v>
      </c>
      <c r="F4971" s="121">
        <f t="shared" si="463"/>
        <v>11206.915255963337</v>
      </c>
      <c r="G4971" s="110">
        <f t="shared" si="464"/>
        <v>1.1232845429358496</v>
      </c>
      <c r="H4971" s="130">
        <v>1.0605019054745592</v>
      </c>
      <c r="I4971" s="128">
        <f t="shared" si="465"/>
        <v>11884.954983441025</v>
      </c>
      <c r="J4971" s="3">
        <f t="shared" si="466"/>
        <v>11973.183527841158</v>
      </c>
      <c r="K4971" s="122">
        <f t="shared" si="467"/>
        <v>1.2000886666294337</v>
      </c>
      <c r="M4971" s="39" t="s">
        <v>1567</v>
      </c>
      <c r="N4971" s="3">
        <v>9976.9157569573708</v>
      </c>
      <c r="O4971" s="3">
        <v>11973.1826171875</v>
      </c>
      <c r="P4971" s="110">
        <v>1.2000886201858521</v>
      </c>
    </row>
    <row r="4972" spans="2:16" x14ac:dyDescent="0.2">
      <c r="B4972" s="102" t="s">
        <v>1566</v>
      </c>
      <c r="C4972" s="119">
        <v>17494.812123548651</v>
      </c>
      <c r="D4972" s="125">
        <v>0.94253933323760186</v>
      </c>
      <c r="E4972" s="119">
        <f t="shared" si="462"/>
        <v>16489.548554046658</v>
      </c>
      <c r="F4972" s="121">
        <f t="shared" si="463"/>
        <v>16895.17120168867</v>
      </c>
      <c r="G4972" s="110">
        <f t="shared" si="464"/>
        <v>0.96572464353287668</v>
      </c>
      <c r="H4972" s="130">
        <v>0.93194005987333506</v>
      </c>
      <c r="I4972" s="128">
        <f t="shared" si="465"/>
        <v>15745.286861271985</v>
      </c>
      <c r="J4972" s="3">
        <f t="shared" si="466"/>
        <v>15862.172768106977</v>
      </c>
      <c r="K4972" s="122">
        <f t="shared" si="467"/>
        <v>0.9066786574264446</v>
      </c>
      <c r="M4972" s="39" t="s">
        <v>1566</v>
      </c>
      <c r="N4972" s="3">
        <v>17494.812123548651</v>
      </c>
      <c r="O4972" s="3">
        <v>15862.173828125</v>
      </c>
      <c r="P4972" s="110">
        <v>0.90667873620986938</v>
      </c>
    </row>
    <row r="4973" spans="2:16" x14ac:dyDescent="0.2">
      <c r="B4973" s="102" t="s">
        <v>1565</v>
      </c>
      <c r="C4973" s="119">
        <v>19777.165717881209</v>
      </c>
      <c r="D4973" s="125">
        <v>1.3187938118027183</v>
      </c>
      <c r="E4973" s="119">
        <f t="shared" si="462"/>
        <v>26082.003763738601</v>
      </c>
      <c r="F4973" s="121">
        <f t="shared" si="463"/>
        <v>26723.589031387444</v>
      </c>
      <c r="G4973" s="110">
        <f t="shared" si="464"/>
        <v>1.351234520284458</v>
      </c>
      <c r="H4973" s="130">
        <v>0.69977778110423072</v>
      </c>
      <c r="I4973" s="128">
        <f t="shared" si="465"/>
        <v>18700.573835525665</v>
      </c>
      <c r="J4973" s="3">
        <f t="shared" si="466"/>
        <v>18839.398459704254</v>
      </c>
      <c r="K4973" s="122">
        <f t="shared" si="467"/>
        <v>0.95258333415646679</v>
      </c>
      <c r="M4973" s="39" t="s">
        <v>1565</v>
      </c>
      <c r="N4973" s="3">
        <v>19777.165717881209</v>
      </c>
      <c r="O4973" s="3">
        <v>18839.3984375</v>
      </c>
      <c r="P4973" s="110">
        <v>0.95258331298828125</v>
      </c>
    </row>
    <row r="4974" spans="2:16" x14ac:dyDescent="0.2">
      <c r="B4974" s="102" t="s">
        <v>1564</v>
      </c>
      <c r="C4974" s="119">
        <v>3251.9006802410549</v>
      </c>
      <c r="D4974" s="125">
        <v>1.0601261650941161</v>
      </c>
      <c r="E4974" s="119">
        <f t="shared" si="462"/>
        <v>3447.424997410897</v>
      </c>
      <c r="F4974" s="121">
        <f t="shared" si="463"/>
        <v>3532.2274194064889</v>
      </c>
      <c r="G4974" s="110">
        <f t="shared" si="464"/>
        <v>1.0862039670733898</v>
      </c>
      <c r="H4974" s="130">
        <v>0.77755470115291869</v>
      </c>
      <c r="I4974" s="128">
        <f t="shared" si="465"/>
        <v>2746.5000355007578</v>
      </c>
      <c r="J4974" s="3">
        <f t="shared" si="466"/>
        <v>2766.8888127964869</v>
      </c>
      <c r="K4974" s="122">
        <f t="shared" si="467"/>
        <v>0.85085280421030096</v>
      </c>
      <c r="M4974" s="39" t="s">
        <v>1564</v>
      </c>
      <c r="N4974" s="3">
        <v>3251.9006802410549</v>
      </c>
      <c r="O4974" s="3">
        <v>2766.888916015625</v>
      </c>
      <c r="P4974" s="110">
        <v>0.8508528470993042</v>
      </c>
    </row>
    <row r="4975" spans="2:16" x14ac:dyDescent="0.2">
      <c r="B4975" s="102" t="s">
        <v>1563</v>
      </c>
      <c r="C4975" s="119">
        <v>9720.4559452800695</v>
      </c>
      <c r="D4975" s="125">
        <v>1.1960496884429546</v>
      </c>
      <c r="E4975" s="119">
        <f t="shared" si="462"/>
        <v>11626.148304875693</v>
      </c>
      <c r="F4975" s="121">
        <f t="shared" si="463"/>
        <v>11912.137277942216</v>
      </c>
      <c r="G4975" s="110">
        <f t="shared" si="464"/>
        <v>1.2254710422021258</v>
      </c>
      <c r="H4975" s="130">
        <v>0.89527432193781742</v>
      </c>
      <c r="I4975" s="128">
        <f t="shared" si="465"/>
        <v>10664.630624339916</v>
      </c>
      <c r="J4975" s="3">
        <f t="shared" si="466"/>
        <v>10743.800031196026</v>
      </c>
      <c r="K4975" s="122">
        <f t="shared" si="467"/>
        <v>1.1052773750199298</v>
      </c>
      <c r="M4975" s="39" t="s">
        <v>1563</v>
      </c>
      <c r="N4975" s="3">
        <v>9720.4559452800695</v>
      </c>
      <c r="O4975" s="3">
        <v>10743.80078125</v>
      </c>
      <c r="P4975" s="110">
        <v>1.105277419090271</v>
      </c>
    </row>
    <row r="4976" spans="2:16" x14ac:dyDescent="0.2">
      <c r="B4976" s="102" t="s">
        <v>1562</v>
      </c>
      <c r="C4976" s="119">
        <v>6934.1719877880805</v>
      </c>
      <c r="D4976" s="125">
        <v>1.2382411227860253</v>
      </c>
      <c r="E4976" s="119">
        <f t="shared" si="462"/>
        <v>8586.1769077501176</v>
      </c>
      <c r="F4976" s="121">
        <f t="shared" si="463"/>
        <v>8797.3863170938093</v>
      </c>
      <c r="G4976" s="110">
        <f t="shared" si="464"/>
        <v>1.2687003340250393</v>
      </c>
      <c r="H4976" s="130">
        <v>0.71951725602137628</v>
      </c>
      <c r="I4976" s="128">
        <f t="shared" si="465"/>
        <v>6329.8712630353384</v>
      </c>
      <c r="J4976" s="3">
        <f t="shared" si="466"/>
        <v>6376.8613718372608</v>
      </c>
      <c r="K4976" s="122">
        <f t="shared" si="467"/>
        <v>0.91962838289383197</v>
      </c>
      <c r="M4976" s="39" t="s">
        <v>1562</v>
      </c>
      <c r="N4976" s="3">
        <v>6934.1719877880805</v>
      </c>
      <c r="O4976" s="3">
        <v>6376.86181640625</v>
      </c>
      <c r="P4976" s="110">
        <v>0.91962844133377075</v>
      </c>
    </row>
    <row r="4977" spans="2:16" x14ac:dyDescent="0.2">
      <c r="B4977" s="102" t="s">
        <v>1561</v>
      </c>
      <c r="C4977" s="119">
        <v>12959.78609949993</v>
      </c>
      <c r="D4977" s="125">
        <v>1.1673030631035615</v>
      </c>
      <c r="E4977" s="119">
        <f t="shared" si="462"/>
        <v>15127.998011113226</v>
      </c>
      <c r="F4977" s="121">
        <f t="shared" si="463"/>
        <v>15500.128187186785</v>
      </c>
      <c r="G4977" s="110">
        <f t="shared" si="464"/>
        <v>1.196017285176094</v>
      </c>
      <c r="H4977" s="130">
        <v>0.67276508318090622</v>
      </c>
      <c r="I4977" s="128">
        <f t="shared" si="465"/>
        <v>10427.945029167427</v>
      </c>
      <c r="J4977" s="3">
        <f t="shared" si="466"/>
        <v>10505.357388935716</v>
      </c>
      <c r="K4977" s="122">
        <f t="shared" si="467"/>
        <v>0.81061194284225713</v>
      </c>
      <c r="M4977" s="39" t="s">
        <v>1561</v>
      </c>
      <c r="N4977" s="3">
        <v>12959.78609949993</v>
      </c>
      <c r="O4977" s="3">
        <v>10505.357421875</v>
      </c>
      <c r="P4977" s="110">
        <v>0.81061196327209473</v>
      </c>
    </row>
    <row r="4978" spans="2:16" x14ac:dyDescent="0.2">
      <c r="B4978" s="102" t="s">
        <v>1560</v>
      </c>
      <c r="C4978" s="119">
        <v>15477.578537995711</v>
      </c>
      <c r="D4978" s="125">
        <v>0.83381943449496454</v>
      </c>
      <c r="E4978" s="119">
        <f t="shared" si="462"/>
        <v>12905.505783902983</v>
      </c>
      <c r="F4978" s="121">
        <f t="shared" si="463"/>
        <v>13222.9653800871</v>
      </c>
      <c r="G4978" s="110">
        <f t="shared" si="464"/>
        <v>0.85433036877352686</v>
      </c>
      <c r="H4978" s="130">
        <v>1.1823262385507181</v>
      </c>
      <c r="I4978" s="128">
        <f t="shared" si="465"/>
        <v>15633.858920324747</v>
      </c>
      <c r="J4978" s="3">
        <f t="shared" si="466"/>
        <v>15749.917636392169</v>
      </c>
      <c r="K4978" s="122">
        <f t="shared" si="467"/>
        <v>1.0175957174262045</v>
      </c>
      <c r="M4978" s="39" t="s">
        <v>1560</v>
      </c>
      <c r="N4978" s="3">
        <v>15477.578537995711</v>
      </c>
      <c r="O4978" s="3">
        <v>15749.9189453125</v>
      </c>
      <c r="P4978" s="110">
        <v>1.0175957679748535</v>
      </c>
    </row>
    <row r="4979" spans="2:16" x14ac:dyDescent="0.2">
      <c r="B4979" s="102" t="s">
        <v>1559</v>
      </c>
      <c r="C4979" s="119">
        <v>8340.3659158036535</v>
      </c>
      <c r="D4979" s="125">
        <v>1.0750731519607877</v>
      </c>
      <c r="E4979" s="119">
        <f t="shared" si="462"/>
        <v>8966.5034736093548</v>
      </c>
      <c r="F4979" s="121">
        <f t="shared" si="463"/>
        <v>9187.0684494870093</v>
      </c>
      <c r="G4979" s="110">
        <f t="shared" si="464"/>
        <v>1.1015186314642371</v>
      </c>
      <c r="H4979" s="130">
        <v>1.0158709700736481</v>
      </c>
      <c r="I4979" s="128">
        <f t="shared" si="465"/>
        <v>9332.8761379133757</v>
      </c>
      <c r="J4979" s="3">
        <f t="shared" si="466"/>
        <v>9402.1592002272082</v>
      </c>
      <c r="K4979" s="122">
        <f t="shared" si="467"/>
        <v>1.1273077578540802</v>
      </c>
      <c r="M4979" s="39" t="s">
        <v>1559</v>
      </c>
      <c r="N4979" s="3">
        <v>8340.3659158036535</v>
      </c>
      <c r="O4979" s="3">
        <v>9402.16015625</v>
      </c>
      <c r="P4979" s="110">
        <v>1.1273078918457031</v>
      </c>
    </row>
    <row r="4980" spans="2:16" x14ac:dyDescent="0.2">
      <c r="B4980" s="102" t="s">
        <v>1558</v>
      </c>
      <c r="C4980" s="119">
        <v>25519.496383496389</v>
      </c>
      <c r="D4980" s="125">
        <v>1.0489347907639011</v>
      </c>
      <c r="E4980" s="119">
        <f t="shared" si="462"/>
        <v>26768.287599422914</v>
      </c>
      <c r="F4980" s="121">
        <f t="shared" si="463"/>
        <v>27426.754606772014</v>
      </c>
      <c r="G4980" s="110">
        <f t="shared" si="464"/>
        <v>1.0747372986760453</v>
      </c>
      <c r="H4980" s="130">
        <v>0.98172428691461666</v>
      </c>
      <c r="I4980" s="128">
        <f t="shared" si="465"/>
        <v>26925.511108715436</v>
      </c>
      <c r="J4980" s="3">
        <f t="shared" si="466"/>
        <v>27125.393956876109</v>
      </c>
      <c r="K4980" s="122">
        <f t="shared" si="467"/>
        <v>1.0629282627386905</v>
      </c>
      <c r="M4980" s="39" t="s">
        <v>1558</v>
      </c>
      <c r="N4980" s="3">
        <v>25519.496383496389</v>
      </c>
      <c r="O4980" s="3">
        <v>27125.39453125</v>
      </c>
      <c r="P4980" s="110">
        <v>1.062928318977356</v>
      </c>
    </row>
    <row r="4981" spans="2:16" x14ac:dyDescent="0.2">
      <c r="B4981" s="102" t="s">
        <v>1557</v>
      </c>
      <c r="C4981" s="119">
        <v>15504.185910293523</v>
      </c>
      <c r="D4981" s="125">
        <v>1.0171012730961351</v>
      </c>
      <c r="E4981" s="119">
        <f t="shared" si="462"/>
        <v>15769.327227678703</v>
      </c>
      <c r="F4981" s="121">
        <f t="shared" si="463"/>
        <v>16157.233315019985</v>
      </c>
      <c r="G4981" s="110">
        <f t="shared" si="464"/>
        <v>1.0421207155606209</v>
      </c>
      <c r="H4981" s="130">
        <v>1.0828680479675983</v>
      </c>
      <c r="I4981" s="128">
        <f t="shared" si="465"/>
        <v>17496.151700392737</v>
      </c>
      <c r="J4981" s="3">
        <f t="shared" si="466"/>
        <v>17626.035237964421</v>
      </c>
      <c r="K4981" s="122">
        <f t="shared" si="467"/>
        <v>1.1368565457062896</v>
      </c>
      <c r="M4981" s="39" t="s">
        <v>1557</v>
      </c>
      <c r="N4981" s="3">
        <v>15504.185910293523</v>
      </c>
      <c r="O4981" s="3">
        <v>17626.033203125</v>
      </c>
      <c r="P4981" s="110">
        <v>1.1368564367294312</v>
      </c>
    </row>
    <row r="4982" spans="2:16" x14ac:dyDescent="0.2">
      <c r="B4982" s="102" t="s">
        <v>1556</v>
      </c>
      <c r="C4982" s="119">
        <v>17410.08090979683</v>
      </c>
      <c r="D4982" s="125">
        <v>1.1167652651450493</v>
      </c>
      <c r="E4982" s="119">
        <f t="shared" si="462"/>
        <v>19442.973623426016</v>
      </c>
      <c r="F4982" s="121">
        <f t="shared" si="463"/>
        <v>19921.246901394712</v>
      </c>
      <c r="G4982" s="110">
        <f t="shared" si="464"/>
        <v>1.1442363194409293</v>
      </c>
      <c r="H4982" s="130">
        <v>0.94518611561964005</v>
      </c>
      <c r="I4982" s="128">
        <f t="shared" si="465"/>
        <v>18829.285977029056</v>
      </c>
      <c r="J4982" s="3">
        <f t="shared" si="466"/>
        <v>18969.066102083103</v>
      </c>
      <c r="K4982" s="122">
        <f t="shared" si="467"/>
        <v>1.0895449711212437</v>
      </c>
      <c r="M4982" s="39" t="s">
        <v>1556</v>
      </c>
      <c r="N4982" s="3">
        <v>17410.08090979683</v>
      </c>
      <c r="O4982" s="3">
        <v>18969.064453125</v>
      </c>
      <c r="P4982" s="110">
        <v>1.0895448923110962</v>
      </c>
    </row>
    <row r="4983" spans="2:16" x14ac:dyDescent="0.2">
      <c r="B4983" s="102" t="s">
        <v>1555</v>
      </c>
      <c r="C4983" s="119">
        <v>10898.685079269057</v>
      </c>
      <c r="D4983" s="125">
        <v>1.167817874026494</v>
      </c>
      <c r="E4983" s="119">
        <f t="shared" si="462"/>
        <v>12727.67923895626</v>
      </c>
      <c r="F4983" s="121">
        <f t="shared" si="463"/>
        <v>13040.764520480039</v>
      </c>
      <c r="G4983" s="110">
        <f t="shared" si="464"/>
        <v>1.1965447598156167</v>
      </c>
      <c r="H4983" s="130">
        <v>0.9868275935815245</v>
      </c>
      <c r="I4983" s="128">
        <f t="shared" si="465"/>
        <v>12868.986270208639</v>
      </c>
      <c r="J4983" s="3">
        <f t="shared" si="466"/>
        <v>12964.51981897746</v>
      </c>
      <c r="K4983" s="122">
        <f t="shared" si="467"/>
        <v>1.1895489891379587</v>
      </c>
      <c r="M4983" s="39" t="s">
        <v>1555</v>
      </c>
      <c r="N4983" s="3">
        <v>10898.685079269057</v>
      </c>
      <c r="O4983" s="3">
        <v>12964.5185546875</v>
      </c>
      <c r="P4983" s="110">
        <v>1.1895488500595093</v>
      </c>
    </row>
    <row r="4984" spans="2:16" x14ac:dyDescent="0.2">
      <c r="B4984" s="102" t="s">
        <v>1554</v>
      </c>
      <c r="C4984" s="119">
        <v>17457.199166281654</v>
      </c>
      <c r="D4984" s="125">
        <v>0.84180558107219883</v>
      </c>
      <c r="E4984" s="119">
        <f t="shared" si="462"/>
        <v>14695.567688064833</v>
      </c>
      <c r="F4984" s="121">
        <f t="shared" si="463"/>
        <v>15057.060609153472</v>
      </c>
      <c r="G4984" s="110">
        <f t="shared" si="464"/>
        <v>0.86251296475072481</v>
      </c>
      <c r="H4984" s="130">
        <v>1.0327149174106729</v>
      </c>
      <c r="I4984" s="128">
        <f t="shared" si="465"/>
        <v>15549.651103429425</v>
      </c>
      <c r="J4984" s="3">
        <f t="shared" si="466"/>
        <v>15665.08469865103</v>
      </c>
      <c r="K4984" s="122">
        <f t="shared" si="467"/>
        <v>0.89734238290114321</v>
      </c>
      <c r="M4984" s="39" t="s">
        <v>1554</v>
      </c>
      <c r="N4984" s="3">
        <v>17457.199166281654</v>
      </c>
      <c r="O4984" s="3">
        <v>15665.0849609375</v>
      </c>
      <c r="P4984" s="110">
        <v>0.89734238386154175</v>
      </c>
    </row>
    <row r="4985" spans="2:16" x14ac:dyDescent="0.2">
      <c r="B4985" s="102" t="s">
        <v>1553</v>
      </c>
      <c r="C4985" s="119">
        <v>17059.655368857784</v>
      </c>
      <c r="D4985" s="125">
        <v>1.1735017982773548</v>
      </c>
      <c r="E4985" s="119">
        <f t="shared" si="462"/>
        <v>20019.536253346541</v>
      </c>
      <c r="F4985" s="121">
        <f t="shared" si="463"/>
        <v>20511.992264075525</v>
      </c>
      <c r="G4985" s="110">
        <f t="shared" si="464"/>
        <v>1.2023685016240095</v>
      </c>
      <c r="H4985" s="130">
        <v>0.6644977792843324</v>
      </c>
      <c r="I4985" s="128">
        <f t="shared" si="465"/>
        <v>13630.173308175592</v>
      </c>
      <c r="J4985" s="3">
        <f t="shared" si="466"/>
        <v>13731.357566136805</v>
      </c>
      <c r="K4985" s="122">
        <f t="shared" si="467"/>
        <v>0.80490240097131438</v>
      </c>
      <c r="M4985" s="39" t="s">
        <v>1553</v>
      </c>
      <c r="N4985" s="3">
        <v>17059.655368857784</v>
      </c>
      <c r="O4985" s="3">
        <v>13731.357421875</v>
      </c>
      <c r="P4985" s="110">
        <v>0.80490237474441528</v>
      </c>
    </row>
    <row r="4986" spans="2:16" x14ac:dyDescent="0.2">
      <c r="B4986" s="102" t="s">
        <v>1552</v>
      </c>
      <c r="C4986" s="119">
        <v>5467.7016791140168</v>
      </c>
      <c r="D4986" s="125">
        <v>1.2154869729132725</v>
      </c>
      <c r="E4986" s="119">
        <f t="shared" si="462"/>
        <v>6645.920162739113</v>
      </c>
      <c r="F4986" s="121">
        <f t="shared" si="463"/>
        <v>6809.4016385109962</v>
      </c>
      <c r="G4986" s="110">
        <f t="shared" si="464"/>
        <v>1.2453864600042313</v>
      </c>
      <c r="H4986" s="130">
        <v>0.84966139991365164</v>
      </c>
      <c r="I4986" s="128">
        <f t="shared" si="465"/>
        <v>5785.6857287515668</v>
      </c>
      <c r="J4986" s="3">
        <f t="shared" si="466"/>
        <v>5828.6360496333537</v>
      </c>
      <c r="K4986" s="122">
        <f t="shared" si="467"/>
        <v>1.0660120818035965</v>
      </c>
      <c r="M4986" s="39" t="s">
        <v>1552</v>
      </c>
      <c r="N4986" s="3">
        <v>5467.7016791140168</v>
      </c>
      <c r="O4986" s="3">
        <v>5828.63623046875</v>
      </c>
      <c r="P4986" s="110">
        <v>1.0660121440887451</v>
      </c>
    </row>
    <row r="4987" spans="2:16" x14ac:dyDescent="0.2">
      <c r="B4987" s="102" t="s">
        <v>1551</v>
      </c>
      <c r="C4987" s="119">
        <v>9455.5967373119238</v>
      </c>
      <c r="D4987" s="125">
        <v>0.98761691318715372</v>
      </c>
      <c r="E4987" s="119">
        <f t="shared" si="462"/>
        <v>9338.5072620465235</v>
      </c>
      <c r="F4987" s="121">
        <f t="shared" si="463"/>
        <v>9568.2230743527325</v>
      </c>
      <c r="G4987" s="110">
        <f t="shared" si="464"/>
        <v>1.0119110766004205</v>
      </c>
      <c r="H4987" s="130">
        <v>1.0557343384430118</v>
      </c>
      <c r="I4987" s="128">
        <f t="shared" si="465"/>
        <v>10101.501657476942</v>
      </c>
      <c r="J4987" s="3">
        <f t="shared" si="466"/>
        <v>10176.490648914978</v>
      </c>
      <c r="K4987" s="122">
        <f t="shared" si="467"/>
        <v>1.0762399171231993</v>
      </c>
      <c r="M4987" s="39" t="s">
        <v>1551</v>
      </c>
      <c r="N4987" s="3">
        <v>9455.5967373119238</v>
      </c>
      <c r="O4987" s="3">
        <v>10176.4912109375</v>
      </c>
      <c r="P4987" s="110">
        <v>1.0762399435043335</v>
      </c>
    </row>
    <row r="4988" spans="2:16" x14ac:dyDescent="0.2">
      <c r="B4988" s="102" t="s">
        <v>1550</v>
      </c>
      <c r="C4988" s="119">
        <v>11409.826418878061</v>
      </c>
      <c r="D4988" s="125">
        <v>0.68048595221991071</v>
      </c>
      <c r="E4988" s="119">
        <f t="shared" si="462"/>
        <v>7764.2265953141314</v>
      </c>
      <c r="F4988" s="121">
        <f t="shared" si="463"/>
        <v>7955.2170362083416</v>
      </c>
      <c r="G4988" s="110">
        <f t="shared" si="464"/>
        <v>0.69722507110590959</v>
      </c>
      <c r="H4988" s="130">
        <v>0.5736029336862235</v>
      </c>
      <c r="I4988" s="128">
        <f t="shared" si="465"/>
        <v>4563.1358300797292</v>
      </c>
      <c r="J4988" s="3">
        <f t="shared" si="466"/>
        <v>4597.0104920156773</v>
      </c>
      <c r="K4988" s="122">
        <f t="shared" si="467"/>
        <v>0.40289924870458332</v>
      </c>
      <c r="M4988" s="39" t="s">
        <v>1550</v>
      </c>
      <c r="N4988" s="3">
        <v>11409.826418878061</v>
      </c>
      <c r="O4988" s="3">
        <v>4597.01025390625</v>
      </c>
      <c r="P4988" s="110">
        <v>0.40289923548698425</v>
      </c>
    </row>
    <row r="4989" spans="2:16" x14ac:dyDescent="0.2">
      <c r="B4989" s="102" t="s">
        <v>1549</v>
      </c>
      <c r="C4989" s="119">
        <v>5079.8479343439249</v>
      </c>
      <c r="D4989" s="125">
        <v>0.96594110243420106</v>
      </c>
      <c r="E4989" s="119">
        <f t="shared" si="462"/>
        <v>4906.8339138982701</v>
      </c>
      <c r="F4989" s="121">
        <f t="shared" si="463"/>
        <v>5027.5360032957751</v>
      </c>
      <c r="G4989" s="110">
        <f t="shared" si="464"/>
        <v>0.98970206751771483</v>
      </c>
      <c r="H4989" s="130">
        <v>0.95568684677977456</v>
      </c>
      <c r="I4989" s="128">
        <f t="shared" si="465"/>
        <v>4804.7500300615302</v>
      </c>
      <c r="J4989" s="3">
        <f t="shared" si="466"/>
        <v>4840.4183268240722</v>
      </c>
      <c r="K4989" s="122">
        <f t="shared" si="467"/>
        <v>0.95286677660149766</v>
      </c>
      <c r="M4989" s="39" t="s">
        <v>1549</v>
      </c>
      <c r="N4989" s="3">
        <v>5079.8479343439249</v>
      </c>
      <c r="O4989" s="3">
        <v>4840.41845703125</v>
      </c>
      <c r="P4989" s="110">
        <v>0.95286679267883301</v>
      </c>
    </row>
    <row r="4990" spans="2:16" x14ac:dyDescent="0.2">
      <c r="B4990" s="102" t="s">
        <v>1548</v>
      </c>
      <c r="C4990" s="119">
        <v>4298.9217284771512</v>
      </c>
      <c r="D4990" s="125">
        <v>1.3183855366367283</v>
      </c>
      <c r="E4990" s="119">
        <f t="shared" si="462"/>
        <v>5667.6362299576404</v>
      </c>
      <c r="F4990" s="121">
        <f t="shared" si="463"/>
        <v>5807.0531221746833</v>
      </c>
      <c r="G4990" s="110">
        <f t="shared" si="464"/>
        <v>1.3508162020506878</v>
      </c>
      <c r="H4990" s="130">
        <v>0.95584251892857774</v>
      </c>
      <c r="I4990" s="128">
        <f t="shared" si="465"/>
        <v>5550.6282838515108</v>
      </c>
      <c r="J4990" s="3">
        <f t="shared" si="466"/>
        <v>5591.8336442986265</v>
      </c>
      <c r="K4990" s="122">
        <f t="shared" si="467"/>
        <v>1.3007526066959763</v>
      </c>
      <c r="M4990" s="39" t="s">
        <v>1548</v>
      </c>
      <c r="N4990" s="3">
        <v>4298.9217284771512</v>
      </c>
      <c r="O4990" s="3">
        <v>5591.833984375</v>
      </c>
      <c r="P4990" s="110">
        <v>1.3007526397705078</v>
      </c>
    </row>
    <row r="4991" spans="2:16" x14ac:dyDescent="0.2">
      <c r="B4991" s="102" t="s">
        <v>1547</v>
      </c>
      <c r="C4991" s="119">
        <v>53336.565197714925</v>
      </c>
      <c r="D4991" s="125">
        <v>0.81069196349423722</v>
      </c>
      <c r="E4991" s="119">
        <f t="shared" si="462"/>
        <v>43239.524766173912</v>
      </c>
      <c r="F4991" s="121">
        <f t="shared" si="463"/>
        <v>44303.163983521292</v>
      </c>
      <c r="G4991" s="110">
        <f t="shared" si="464"/>
        <v>0.83063399038338059</v>
      </c>
      <c r="H4991" s="130">
        <v>1.1311434820520041</v>
      </c>
      <c r="I4991" s="128">
        <f t="shared" si="465"/>
        <v>50113.235174241207</v>
      </c>
      <c r="J4991" s="3">
        <f t="shared" si="466"/>
        <v>50485.253225699133</v>
      </c>
      <c r="K4991" s="122">
        <f t="shared" si="467"/>
        <v>0.94654113999568257</v>
      </c>
      <c r="M4991" s="39" t="s">
        <v>1547</v>
      </c>
      <c r="N4991" s="3">
        <v>53336.565197714925</v>
      </c>
      <c r="O4991" s="3">
        <v>50485.2578125</v>
      </c>
      <c r="P4991" s="110">
        <v>0.94654124975204468</v>
      </c>
    </row>
    <row r="4992" spans="2:16" x14ac:dyDescent="0.2">
      <c r="B4992" s="102" t="s">
        <v>1546</v>
      </c>
      <c r="C4992" s="119">
        <v>6055.4542519782526</v>
      </c>
      <c r="D4992" s="125">
        <v>1.0634894621307986</v>
      </c>
      <c r="E4992" s="119">
        <f t="shared" si="462"/>
        <v>6439.9117853940097</v>
      </c>
      <c r="F4992" s="121">
        <f t="shared" si="463"/>
        <v>6598.3257080317808</v>
      </c>
      <c r="G4992" s="110">
        <f t="shared" si="464"/>
        <v>1.0896499970875311</v>
      </c>
      <c r="H4992" s="130">
        <v>1.0340785897722498</v>
      </c>
      <c r="I4992" s="128">
        <f t="shared" si="465"/>
        <v>6823.1873430194855</v>
      </c>
      <c r="J4992" s="3">
        <f t="shared" si="466"/>
        <v>6873.8396078604355</v>
      </c>
      <c r="K4992" s="122">
        <f t="shared" si="467"/>
        <v>1.1351484664614262</v>
      </c>
      <c r="M4992" s="39" t="s">
        <v>1546</v>
      </c>
      <c r="N4992" s="3">
        <v>6055.4542519782526</v>
      </c>
      <c r="O4992" s="3">
        <v>6873.83984375</v>
      </c>
      <c r="P4992" s="110">
        <v>1.1351485252380371</v>
      </c>
    </row>
    <row r="4993" spans="2:16" x14ac:dyDescent="0.2">
      <c r="B4993" s="102" t="s">
        <v>1545</v>
      </c>
      <c r="C4993" s="119">
        <v>11293.455785356491</v>
      </c>
      <c r="D4993" s="125">
        <v>1.0416934737135926</v>
      </c>
      <c r="E4993" s="119">
        <f t="shared" si="462"/>
        <v>11764.319187278872</v>
      </c>
      <c r="F4993" s="121">
        <f t="shared" si="463"/>
        <v>12053.706994398597</v>
      </c>
      <c r="G4993" s="110">
        <f t="shared" si="464"/>
        <v>1.0673178541175923</v>
      </c>
      <c r="H4993" s="130">
        <v>1.0766482749197792</v>
      </c>
      <c r="I4993" s="128">
        <f t="shared" si="465"/>
        <v>12977.602841907728</v>
      </c>
      <c r="J4993" s="3">
        <f t="shared" si="466"/>
        <v>13073.942711107053</v>
      </c>
      <c r="K4993" s="122">
        <f t="shared" si="467"/>
        <v>1.15765651892481</v>
      </c>
      <c r="M4993" s="39" t="s">
        <v>1545</v>
      </c>
      <c r="N4993" s="3">
        <v>11293.455785356491</v>
      </c>
      <c r="O4993" s="3">
        <v>13073.9423828125</v>
      </c>
      <c r="P4993" s="110">
        <v>1.1576564311981201</v>
      </c>
    </row>
    <row r="4994" spans="2:16" x14ac:dyDescent="0.2">
      <c r="B4994" s="102" t="s">
        <v>1544</v>
      </c>
      <c r="C4994" s="119">
        <v>6388.4139630795307</v>
      </c>
      <c r="D4994" s="125">
        <v>1.2431863484608552</v>
      </c>
      <c r="E4994" s="119">
        <f t="shared" si="462"/>
        <v>7941.9890272171824</v>
      </c>
      <c r="F4994" s="121">
        <f t="shared" si="463"/>
        <v>8137.3522056695774</v>
      </c>
      <c r="G4994" s="110">
        <f t="shared" si="464"/>
        <v>1.2737672061794463</v>
      </c>
      <c r="H4994" s="130">
        <v>0.68721087927491098</v>
      </c>
      <c r="I4994" s="128">
        <f t="shared" si="465"/>
        <v>5592.0769642278274</v>
      </c>
      <c r="J4994" s="3">
        <f t="shared" si="466"/>
        <v>5633.5900209802294</v>
      </c>
      <c r="K4994" s="122">
        <f t="shared" si="467"/>
        <v>0.88184486063964473</v>
      </c>
      <c r="M4994" s="39" t="s">
        <v>1544</v>
      </c>
      <c r="N4994" s="3">
        <v>6388.4139630795307</v>
      </c>
      <c r="O4994" s="3">
        <v>5633.59033203125</v>
      </c>
      <c r="P4994" s="110">
        <v>0.88184493780136108</v>
      </c>
    </row>
    <row r="4995" spans="2:16" x14ac:dyDescent="0.2">
      <c r="B4995" s="102" t="s">
        <v>1543</v>
      </c>
      <c r="C4995" s="119">
        <v>6181.8281562285092</v>
      </c>
      <c r="D4995" s="125">
        <v>1.2969609063693694</v>
      </c>
      <c r="E4995" s="119">
        <f t="shared" si="462"/>
        <v>8017.589448521815</v>
      </c>
      <c r="F4995" s="121">
        <f t="shared" si="463"/>
        <v>8214.81230451189</v>
      </c>
      <c r="G4995" s="110">
        <f t="shared" si="464"/>
        <v>1.3288645521851081</v>
      </c>
      <c r="H4995" s="130">
        <v>0.74958574541863798</v>
      </c>
      <c r="I4995" s="128">
        <f t="shared" si="465"/>
        <v>6157.7062047517447</v>
      </c>
      <c r="J4995" s="3">
        <f t="shared" si="466"/>
        <v>6203.4182378259857</v>
      </c>
      <c r="K4995" s="122">
        <f t="shared" si="467"/>
        <v>1.0034925075644043</v>
      </c>
      <c r="M4995" s="39" t="s">
        <v>1543</v>
      </c>
      <c r="N4995" s="3">
        <v>6181.8281562285092</v>
      </c>
      <c r="O4995" s="3">
        <v>6203.41748046875</v>
      </c>
      <c r="P4995" s="110">
        <v>1.0034923553466797</v>
      </c>
    </row>
    <row r="4996" spans="2:16" x14ac:dyDescent="0.2">
      <c r="B4996" s="102" t="s">
        <v>1542</v>
      </c>
      <c r="C4996" s="119">
        <v>6725.8083814885576</v>
      </c>
      <c r="D4996" s="125">
        <v>0.98655810831978785</v>
      </c>
      <c r="E4996" s="119">
        <f t="shared" si="462"/>
        <v>6635.4007937627257</v>
      </c>
      <c r="F4996" s="121">
        <f t="shared" si="463"/>
        <v>6798.6235059740584</v>
      </c>
      <c r="G4996" s="110">
        <f t="shared" si="464"/>
        <v>1.0108262264333772</v>
      </c>
      <c r="H4996" s="130">
        <v>0.78572238424361152</v>
      </c>
      <c r="I4996" s="128">
        <f t="shared" si="465"/>
        <v>5341.8306706885987</v>
      </c>
      <c r="J4996" s="3">
        <f t="shared" si="466"/>
        <v>5381.4860118458428</v>
      </c>
      <c r="K4996" s="122">
        <f t="shared" si="467"/>
        <v>0.80012478896325778</v>
      </c>
      <c r="M4996" s="39" t="s">
        <v>1542</v>
      </c>
      <c r="N4996" s="3">
        <v>6725.8083814885576</v>
      </c>
      <c r="O4996" s="3">
        <v>5381.48583984375</v>
      </c>
      <c r="P4996" s="110">
        <v>0.80012476444244385</v>
      </c>
    </row>
    <row r="4997" spans="2:16" x14ac:dyDescent="0.2">
      <c r="B4997" s="102" t="s">
        <v>1541</v>
      </c>
      <c r="C4997" s="119">
        <v>7584.2652409522279</v>
      </c>
      <c r="D4997" s="125">
        <v>1.0812296837567863</v>
      </c>
      <c r="E4997" s="119">
        <f t="shared" ref="E4997:E5060" si="468">D4997*C4997</f>
        <v>8200.3327080023646</v>
      </c>
      <c r="F4997" s="121">
        <f t="shared" ref="F4997:F5060" si="469">E4997/$E$2*$C$2</f>
        <v>8402.0508237932936</v>
      </c>
      <c r="G4997" s="110">
        <f t="shared" ref="G4997:G5060" si="470">F4997/C4997</f>
        <v>1.1078266063830846</v>
      </c>
      <c r="H4997" s="130">
        <v>0.98967313642733379</v>
      </c>
      <c r="I4997" s="128">
        <f t="shared" ref="I4997:I5060" si="471">C4997*H4997*G4997</f>
        <v>8315.2839912053732</v>
      </c>
      <c r="J4997" s="3">
        <f t="shared" ref="J4997:J5060" si="472">I4997/$I$2*$C$2</f>
        <v>8377.0129084658874</v>
      </c>
      <c r="K4997" s="122">
        <f t="shared" ref="K4997:K5060" si="473">J4997/C4997</f>
        <v>1.1045253089558518</v>
      </c>
      <c r="M4997" s="39" t="s">
        <v>1541</v>
      </c>
      <c r="N4997" s="3">
        <v>7584.2652409522279</v>
      </c>
      <c r="O4997" s="3">
        <v>8377.0126953125</v>
      </c>
      <c r="P4997" s="110">
        <v>1.1045253276824951</v>
      </c>
    </row>
    <row r="4998" spans="2:16" x14ac:dyDescent="0.2">
      <c r="B4998" s="102" t="s">
        <v>1540</v>
      </c>
      <c r="C4998" s="119">
        <v>13657.262841739768</v>
      </c>
      <c r="D4998" s="125">
        <v>0.98736435644791332</v>
      </c>
      <c r="E4998" s="119">
        <f t="shared" si="468"/>
        <v>13484.694536574387</v>
      </c>
      <c r="F4998" s="121">
        <f t="shared" si="469"/>
        <v>13816.401464913961</v>
      </c>
      <c r="G4998" s="110">
        <f t="shared" si="470"/>
        <v>1.0116523072754979</v>
      </c>
      <c r="H4998" s="130">
        <v>0.82137029397788974</v>
      </c>
      <c r="I4998" s="128">
        <f t="shared" si="471"/>
        <v>11348.381732952927</v>
      </c>
      <c r="J4998" s="3">
        <f t="shared" si="472"/>
        <v>11432.626999593862</v>
      </c>
      <c r="K4998" s="122">
        <f t="shared" si="473"/>
        <v>0.83710968530627516</v>
      </c>
      <c r="M4998" s="39" t="s">
        <v>1540</v>
      </c>
      <c r="N4998" s="3">
        <v>13657.262841739768</v>
      </c>
      <c r="O4998" s="3">
        <v>11432.626953125</v>
      </c>
      <c r="P4998" s="110">
        <v>0.83710968494415283</v>
      </c>
    </row>
    <row r="4999" spans="2:16" x14ac:dyDescent="0.2">
      <c r="B4999" s="102" t="s">
        <v>1539</v>
      </c>
      <c r="C4999" s="119">
        <v>13011.713047929929</v>
      </c>
      <c r="D4999" s="125">
        <v>0.92702884573350908</v>
      </c>
      <c r="E4999" s="119">
        <f t="shared" si="468"/>
        <v>12062.233327838121</v>
      </c>
      <c r="F4999" s="121">
        <f t="shared" si="469"/>
        <v>12358.949457020004</v>
      </c>
      <c r="G4999" s="110">
        <f t="shared" si="470"/>
        <v>0.94983261708082511</v>
      </c>
      <c r="H4999" s="130">
        <v>1.0289363787194654</v>
      </c>
      <c r="I4999" s="128">
        <f t="shared" si="471"/>
        <v>12716.572699083066</v>
      </c>
      <c r="J4999" s="3">
        <f t="shared" si="472"/>
        <v>12810.974798254816</v>
      </c>
      <c r="K4999" s="122">
        <f t="shared" si="473"/>
        <v>0.98457249641644617</v>
      </c>
      <c r="M4999" s="39" t="s">
        <v>1539</v>
      </c>
      <c r="N4999" s="3">
        <v>13011.713047929929</v>
      </c>
      <c r="O4999" s="3">
        <v>12810.974609375</v>
      </c>
      <c r="P4999" s="110">
        <v>0.98457247018814087</v>
      </c>
    </row>
    <row r="5000" spans="2:16" x14ac:dyDescent="0.2">
      <c r="B5000" s="102" t="s">
        <v>1538</v>
      </c>
      <c r="C5000" s="119">
        <v>10930.945231404523</v>
      </c>
      <c r="D5000" s="125">
        <v>1.157939267715405</v>
      </c>
      <c r="E5000" s="119">
        <f t="shared" si="468"/>
        <v>12657.370716689751</v>
      </c>
      <c r="F5000" s="121">
        <f t="shared" si="469"/>
        <v>12968.726494894499</v>
      </c>
      <c r="G5000" s="110">
        <f t="shared" si="470"/>
        <v>1.1864231519187789</v>
      </c>
      <c r="H5000" s="130">
        <v>0.80487090071280987</v>
      </c>
      <c r="I5000" s="128">
        <f t="shared" si="471"/>
        <v>10438.150575043819</v>
      </c>
      <c r="J5000" s="3">
        <f t="shared" si="472"/>
        <v>10515.638696180891</v>
      </c>
      <c r="K5000" s="122">
        <f t="shared" si="473"/>
        <v>0.96200634744464186</v>
      </c>
      <c r="M5000" s="39" t="s">
        <v>1538</v>
      </c>
      <c r="N5000" s="3">
        <v>10930.945231404523</v>
      </c>
      <c r="O5000" s="3">
        <v>10515.638671875</v>
      </c>
      <c r="P5000" s="110">
        <v>0.9620063304901123</v>
      </c>
    </row>
    <row r="5001" spans="2:16" x14ac:dyDescent="0.2">
      <c r="B5001" s="102" t="s">
        <v>1537</v>
      </c>
      <c r="C5001" s="119">
        <v>5485.3968552927927</v>
      </c>
      <c r="D5001" s="125">
        <v>1.1102435589645032</v>
      </c>
      <c r="E5001" s="119">
        <f t="shared" si="468"/>
        <v>6090.126526952964</v>
      </c>
      <c r="F5001" s="121">
        <f t="shared" si="469"/>
        <v>6239.936161718937</v>
      </c>
      <c r="G5001" s="110">
        <f t="shared" si="470"/>
        <v>1.1375541872960566</v>
      </c>
      <c r="H5001" s="130">
        <v>1.0028096659810724</v>
      </c>
      <c r="I5001" s="128">
        <f t="shared" si="471"/>
        <v>6257.468298076582</v>
      </c>
      <c r="J5001" s="3">
        <f t="shared" si="472"/>
        <v>6303.9209199281986</v>
      </c>
      <c r="K5001" s="122">
        <f t="shared" si="473"/>
        <v>1.1492187504803089</v>
      </c>
      <c r="M5001" s="39" t="s">
        <v>1537</v>
      </c>
      <c r="N5001" s="3">
        <v>5485.3968552927927</v>
      </c>
      <c r="O5001" s="3">
        <v>6303.9208984375</v>
      </c>
      <c r="P5001" s="110">
        <v>1.1492187976837158</v>
      </c>
    </row>
    <row r="5002" spans="2:16" x14ac:dyDescent="0.2">
      <c r="B5002" s="102" t="s">
        <v>1536</v>
      </c>
      <c r="C5002" s="119">
        <v>61315.021197794937</v>
      </c>
      <c r="D5002" s="125">
        <v>1.0580738545608439</v>
      </c>
      <c r="E5002" s="119">
        <f t="shared" si="468"/>
        <v>64875.820821230744</v>
      </c>
      <c r="F5002" s="121">
        <f t="shared" si="469"/>
        <v>66471.686355281301</v>
      </c>
      <c r="G5002" s="110">
        <f t="shared" si="470"/>
        <v>1.0841011722209404</v>
      </c>
      <c r="H5002" s="130">
        <v>0.97029303625184304</v>
      </c>
      <c r="I5002" s="128">
        <f t="shared" si="471"/>
        <v>64497.014378446096</v>
      </c>
      <c r="J5002" s="3">
        <f t="shared" si="472"/>
        <v>64975.811118079786</v>
      </c>
      <c r="K5002" s="122">
        <f t="shared" si="473"/>
        <v>1.0597046180327587</v>
      </c>
      <c r="M5002" s="39" t="s">
        <v>1536</v>
      </c>
      <c r="N5002" s="3">
        <v>61315.021197794937</v>
      </c>
      <c r="O5002" s="3">
        <v>64975.8125</v>
      </c>
      <c r="P5002" s="110">
        <v>1.0597046613693237</v>
      </c>
    </row>
    <row r="5003" spans="2:16" x14ac:dyDescent="0.2">
      <c r="B5003" s="102" t="s">
        <v>1535</v>
      </c>
      <c r="C5003" s="119">
        <v>12336.31709448197</v>
      </c>
      <c r="D5003" s="125">
        <v>1.036726721858005</v>
      </c>
      <c r="E5003" s="119">
        <f t="shared" si="468"/>
        <v>12789.389581163161</v>
      </c>
      <c r="F5003" s="121">
        <f t="shared" si="469"/>
        <v>13103.992861333829</v>
      </c>
      <c r="G5003" s="110">
        <f t="shared" si="470"/>
        <v>1.0622289262648119</v>
      </c>
      <c r="H5003" s="130">
        <v>1.0362372383818075</v>
      </c>
      <c r="I5003" s="128">
        <f t="shared" si="471"/>
        <v>13578.845374403485</v>
      </c>
      <c r="J5003" s="3">
        <f t="shared" si="472"/>
        <v>13679.648596938809</v>
      </c>
      <c r="K5003" s="122">
        <f t="shared" si="473"/>
        <v>1.1088924264971844</v>
      </c>
      <c r="M5003" s="39" t="s">
        <v>1535</v>
      </c>
      <c r="N5003" s="3">
        <v>12336.31709448197</v>
      </c>
      <c r="O5003" s="3">
        <v>13679.6484375</v>
      </c>
      <c r="P5003" s="110">
        <v>1.1088924407958984</v>
      </c>
    </row>
    <row r="5004" spans="2:16" x14ac:dyDescent="0.2">
      <c r="B5004" s="102" t="s">
        <v>1534</v>
      </c>
      <c r="C5004" s="119">
        <v>7495.3611322561428</v>
      </c>
      <c r="D5004" s="125">
        <v>1.118113722267676</v>
      </c>
      <c r="E5004" s="119">
        <f t="shared" si="468"/>
        <v>8380.6661353273794</v>
      </c>
      <c r="F5004" s="121">
        <f t="shared" si="469"/>
        <v>8586.8202320070613</v>
      </c>
      <c r="G5004" s="110">
        <f t="shared" si="470"/>
        <v>1.1456179469530621</v>
      </c>
      <c r="H5004" s="130">
        <v>0.8890036247196389</v>
      </c>
      <c r="I5004" s="128">
        <f t="shared" si="471"/>
        <v>7633.7143110702082</v>
      </c>
      <c r="J5004" s="3">
        <f t="shared" si="472"/>
        <v>7690.3835624868589</v>
      </c>
      <c r="K5004" s="122">
        <f t="shared" si="473"/>
        <v>1.0260190839093051</v>
      </c>
      <c r="M5004" s="39" t="s">
        <v>1534</v>
      </c>
      <c r="N5004" s="3">
        <v>7495.3611322561428</v>
      </c>
      <c r="O5004" s="3">
        <v>7690.3828125</v>
      </c>
      <c r="P5004" s="110">
        <v>1.0260189771652222</v>
      </c>
    </row>
    <row r="5005" spans="2:16" x14ac:dyDescent="0.2">
      <c r="B5005" s="102" t="s">
        <v>1533</v>
      </c>
      <c r="C5005" s="119">
        <v>16835.304349256254</v>
      </c>
      <c r="D5005" s="125">
        <v>1.2154332783187267</v>
      </c>
      <c r="E5005" s="119">
        <f t="shared" si="468"/>
        <v>20462.189156710047</v>
      </c>
      <c r="F5005" s="121">
        <f t="shared" si="469"/>
        <v>20965.533885347842</v>
      </c>
      <c r="G5005" s="110">
        <f t="shared" si="470"/>
        <v>1.2453314445885888</v>
      </c>
      <c r="H5005" s="130">
        <v>0.75823290058653214</v>
      </c>
      <c r="I5005" s="128">
        <f t="shared" si="471"/>
        <v>15896.757570232521</v>
      </c>
      <c r="J5005" s="3">
        <f t="shared" si="472"/>
        <v>16014.767927281206</v>
      </c>
      <c r="K5005" s="122">
        <f t="shared" si="473"/>
        <v>0.95126096891670997</v>
      </c>
      <c r="M5005" s="39" t="s">
        <v>1533</v>
      </c>
      <c r="N5005" s="3">
        <v>16835.304349256254</v>
      </c>
      <c r="O5005" s="3">
        <v>16014.76953125</v>
      </c>
      <c r="P5005" s="110">
        <v>0.95126104354858398</v>
      </c>
    </row>
    <row r="5006" spans="2:16" x14ac:dyDescent="0.2">
      <c r="B5006" s="102" t="s">
        <v>1532</v>
      </c>
      <c r="C5006" s="119">
        <v>13172.070886494159</v>
      </c>
      <c r="D5006" s="125">
        <v>1.1258786584807392</v>
      </c>
      <c r="E5006" s="119">
        <f t="shared" si="468"/>
        <v>14830.153499099244</v>
      </c>
      <c r="F5006" s="121">
        <f t="shared" si="469"/>
        <v>15194.957065887364</v>
      </c>
      <c r="G5006" s="110">
        <f t="shared" si="470"/>
        <v>1.1535738910627447</v>
      </c>
      <c r="H5006" s="130">
        <v>0.8354848911895294</v>
      </c>
      <c r="I5006" s="128">
        <f t="shared" si="471"/>
        <v>12695.157050822476</v>
      </c>
      <c r="J5006" s="3">
        <f t="shared" si="472"/>
        <v>12789.400169882307</v>
      </c>
      <c r="K5006" s="122">
        <f t="shared" si="473"/>
        <v>0.97094832544484566</v>
      </c>
      <c r="M5006" s="39" t="s">
        <v>1532</v>
      </c>
      <c r="N5006" s="3">
        <v>13172.070886494159</v>
      </c>
      <c r="O5006" s="3">
        <v>12789.4013671875</v>
      </c>
      <c r="P5006" s="110">
        <v>0.97094839811325073</v>
      </c>
    </row>
    <row r="5007" spans="2:16" x14ac:dyDescent="0.2">
      <c r="B5007" s="102" t="s">
        <v>1531</v>
      </c>
      <c r="C5007" s="119">
        <v>8469.4741320164667</v>
      </c>
      <c r="D5007" s="125">
        <v>1.1087045796029713</v>
      </c>
      <c r="E5007" s="119">
        <f t="shared" si="468"/>
        <v>9390.1447569955562</v>
      </c>
      <c r="F5007" s="121">
        <f t="shared" si="469"/>
        <v>9621.130788274113</v>
      </c>
      <c r="G5007" s="110">
        <f t="shared" si="470"/>
        <v>1.1359773509318758</v>
      </c>
      <c r="H5007" s="130">
        <v>1.0385776701878868</v>
      </c>
      <c r="I5007" s="128">
        <f t="shared" si="471"/>
        <v>9992.2915986586777</v>
      </c>
      <c r="J5007" s="3">
        <f t="shared" si="472"/>
        <v>10066.469863885568</v>
      </c>
      <c r="K5007" s="122">
        <f t="shared" si="473"/>
        <v>1.1885590187745079</v>
      </c>
      <c r="M5007" s="39" t="s">
        <v>1531</v>
      </c>
      <c r="N5007" s="3">
        <v>8469.4741320164667</v>
      </c>
      <c r="O5007" s="3">
        <v>10066.4716796875</v>
      </c>
      <c r="P5007" s="110">
        <v>1.1885591745376587</v>
      </c>
    </row>
    <row r="5008" spans="2:16" x14ac:dyDescent="0.2">
      <c r="B5008" s="102" t="s">
        <v>1530</v>
      </c>
      <c r="C5008" s="119">
        <v>8181.5207676099053</v>
      </c>
      <c r="D5008" s="125">
        <v>1.0516573884542928</v>
      </c>
      <c r="E5008" s="119">
        <f t="shared" si="468"/>
        <v>8604.156764049194</v>
      </c>
      <c r="F5008" s="121">
        <f t="shared" si="469"/>
        <v>8815.8084557811726</v>
      </c>
      <c r="G5008" s="110">
        <f t="shared" si="470"/>
        <v>1.0775268689266633</v>
      </c>
      <c r="H5008" s="130">
        <v>1.0185442395892719</v>
      </c>
      <c r="I5008" s="128">
        <f t="shared" si="471"/>
        <v>8979.2909199583064</v>
      </c>
      <c r="J5008" s="3">
        <f t="shared" si="472"/>
        <v>9045.9491251191212</v>
      </c>
      <c r="K5008" s="122">
        <f t="shared" si="473"/>
        <v>1.1056561954754707</v>
      </c>
      <c r="M5008" s="39" t="s">
        <v>1530</v>
      </c>
      <c r="N5008" s="3">
        <v>8181.5207676099053</v>
      </c>
      <c r="O5008" s="3">
        <v>9045.9482421875</v>
      </c>
      <c r="P5008" s="110">
        <v>1.1056561470031738</v>
      </c>
    </row>
    <row r="5009" spans="2:16" x14ac:dyDescent="0.2">
      <c r="B5009" s="102" t="s">
        <v>1529</v>
      </c>
      <c r="C5009" s="119">
        <v>7882.9457661660326</v>
      </c>
      <c r="D5009" s="125">
        <v>1.1435640409699324</v>
      </c>
      <c r="E5009" s="119">
        <f t="shared" si="468"/>
        <v>9014.6533151036474</v>
      </c>
      <c r="F5009" s="121">
        <f t="shared" si="469"/>
        <v>9236.4027179610002</v>
      </c>
      <c r="G5009" s="110">
        <f t="shared" si="470"/>
        <v>1.1716943122460728</v>
      </c>
      <c r="H5009" s="130">
        <v>0.97386411532902906</v>
      </c>
      <c r="I5009" s="128">
        <f t="shared" si="471"/>
        <v>8995.0011617497294</v>
      </c>
      <c r="J5009" s="3">
        <f t="shared" si="472"/>
        <v>9061.7759926585895</v>
      </c>
      <c r="K5009" s="122">
        <f t="shared" si="473"/>
        <v>1.1495418415222582</v>
      </c>
      <c r="M5009" s="39" t="s">
        <v>1529</v>
      </c>
      <c r="N5009" s="3">
        <v>7882.9457661660326</v>
      </c>
      <c r="O5009" s="3">
        <v>9061.775390625</v>
      </c>
      <c r="P5009" s="110">
        <v>1.1495417356491089</v>
      </c>
    </row>
    <row r="5010" spans="2:16" x14ac:dyDescent="0.2">
      <c r="B5010" s="102" t="s">
        <v>1528</v>
      </c>
      <c r="C5010" s="119">
        <v>9028.3572122499154</v>
      </c>
      <c r="D5010" s="125">
        <v>0.9818474369011766</v>
      </c>
      <c r="E5010" s="119">
        <f t="shared" si="468"/>
        <v>8864.4693882758311</v>
      </c>
      <c r="F5010" s="121">
        <f t="shared" si="469"/>
        <v>9082.5244509374243</v>
      </c>
      <c r="G5010" s="110">
        <f t="shared" si="470"/>
        <v>1.0059996782818932</v>
      </c>
      <c r="H5010" s="130">
        <v>1.1285986727222364</v>
      </c>
      <c r="I5010" s="128">
        <f t="shared" si="471"/>
        <v>10250.525040295237</v>
      </c>
      <c r="J5010" s="3">
        <f t="shared" si="472"/>
        <v>10326.620314101694</v>
      </c>
      <c r="K5010" s="122">
        <f t="shared" si="473"/>
        <v>1.1437983756436065</v>
      </c>
      <c r="M5010" s="39" t="s">
        <v>1528</v>
      </c>
      <c r="N5010" s="3">
        <v>9028.3572122499154</v>
      </c>
      <c r="O5010" s="3">
        <v>10326.62109375</v>
      </c>
      <c r="P5010" s="110">
        <v>1.1437984704971313</v>
      </c>
    </row>
    <row r="5011" spans="2:16" x14ac:dyDescent="0.2">
      <c r="B5011" s="102" t="s">
        <v>1527</v>
      </c>
      <c r="C5011" s="119">
        <v>11278.686119033677</v>
      </c>
      <c r="D5011" s="125">
        <v>1.1109720551140998</v>
      </c>
      <c r="E5011" s="119">
        <f t="shared" si="468"/>
        <v>12530.305096649714</v>
      </c>
      <c r="F5011" s="121">
        <f t="shared" si="469"/>
        <v>12838.535216619734</v>
      </c>
      <c r="G5011" s="110">
        <f t="shared" si="470"/>
        <v>1.1383006035564451</v>
      </c>
      <c r="H5011" s="130">
        <v>0.74725568447107993</v>
      </c>
      <c r="I5011" s="128">
        <f t="shared" si="471"/>
        <v>9593.6684209012437</v>
      </c>
      <c r="J5011" s="3">
        <f t="shared" si="472"/>
        <v>9664.8874874785233</v>
      </c>
      <c r="K5011" s="122">
        <f t="shared" si="473"/>
        <v>0.85691607918481394</v>
      </c>
      <c r="M5011" s="39" t="s">
        <v>1527</v>
      </c>
      <c r="N5011" s="3">
        <v>11278.686119033677</v>
      </c>
      <c r="O5011" s="3">
        <v>9664.8876953125</v>
      </c>
      <c r="P5011" s="110">
        <v>0.85691606998443604</v>
      </c>
    </row>
    <row r="5012" spans="2:16" x14ac:dyDescent="0.2">
      <c r="B5012" s="102" t="s">
        <v>1526</v>
      </c>
      <c r="C5012" s="119">
        <v>9132.3083999751325</v>
      </c>
      <c r="D5012" s="125">
        <v>1.2339320766486359</v>
      </c>
      <c r="E5012" s="119">
        <f t="shared" si="468"/>
        <v>11268.648268577097</v>
      </c>
      <c r="F5012" s="121">
        <f t="shared" si="469"/>
        <v>11545.843179709162</v>
      </c>
      <c r="G5012" s="110">
        <f t="shared" si="470"/>
        <v>1.2642852906435575</v>
      </c>
      <c r="H5012" s="130">
        <v>0.89956829342589251</v>
      </c>
      <c r="I5012" s="128">
        <f t="shared" si="471"/>
        <v>10386.274445333951</v>
      </c>
      <c r="J5012" s="3">
        <f t="shared" si="472"/>
        <v>10463.377461485788</v>
      </c>
      <c r="K5012" s="122">
        <f t="shared" si="473"/>
        <v>1.1457538448344868</v>
      </c>
      <c r="M5012" s="39" t="s">
        <v>1526</v>
      </c>
      <c r="N5012" s="3">
        <v>9132.3083999751325</v>
      </c>
      <c r="O5012" s="3">
        <v>10463.3759765625</v>
      </c>
      <c r="P5012" s="110">
        <v>1.1457537412643433</v>
      </c>
    </row>
    <row r="5013" spans="2:16" x14ac:dyDescent="0.2">
      <c r="B5013" s="102" t="s">
        <v>1525</v>
      </c>
      <c r="C5013" s="119">
        <v>9900.5261860242863</v>
      </c>
      <c r="D5013" s="125">
        <v>1.1271870304129217</v>
      </c>
      <c r="E5013" s="119">
        <f t="shared" si="468"/>
        <v>11159.744711150084</v>
      </c>
      <c r="F5013" s="121">
        <f t="shared" si="469"/>
        <v>11434.260728487307</v>
      </c>
      <c r="G5013" s="110">
        <f t="shared" si="470"/>
        <v>1.1549144473379667</v>
      </c>
      <c r="H5013" s="130">
        <v>0.93431112148757012</v>
      </c>
      <c r="I5013" s="128">
        <f t="shared" si="471"/>
        <v>10683.156964614254</v>
      </c>
      <c r="J5013" s="3">
        <f t="shared" si="472"/>
        <v>10762.463902663183</v>
      </c>
      <c r="K5013" s="122">
        <f t="shared" si="473"/>
        <v>1.0870597885853399</v>
      </c>
      <c r="M5013" s="39" t="s">
        <v>1525</v>
      </c>
      <c r="N5013" s="3">
        <v>9900.5261860242863</v>
      </c>
      <c r="O5013" s="3">
        <v>10762.462890625</v>
      </c>
      <c r="P5013" s="110">
        <v>1.0870597362518311</v>
      </c>
    </row>
    <row r="5014" spans="2:16" x14ac:dyDescent="0.2">
      <c r="B5014" s="102" t="s">
        <v>1524</v>
      </c>
      <c r="C5014" s="119">
        <v>4071.6590024883862</v>
      </c>
      <c r="D5014" s="125">
        <v>1.1850320180988874</v>
      </c>
      <c r="E5014" s="119">
        <f t="shared" si="468"/>
        <v>4825.0462847293147</v>
      </c>
      <c r="F5014" s="121">
        <f t="shared" si="469"/>
        <v>4943.7364988726767</v>
      </c>
      <c r="G5014" s="110">
        <f t="shared" si="470"/>
        <v>1.2141823506957046</v>
      </c>
      <c r="H5014" s="130">
        <v>0.79051453406893901</v>
      </c>
      <c r="I5014" s="128">
        <f t="shared" si="471"/>
        <v>3908.0955549659416</v>
      </c>
      <c r="J5014" s="3">
        <f t="shared" si="472"/>
        <v>3937.10749339328</v>
      </c>
      <c r="K5014" s="122">
        <f t="shared" si="473"/>
        <v>0.9669541312244283</v>
      </c>
      <c r="M5014" s="39" t="s">
        <v>1524</v>
      </c>
      <c r="N5014" s="3">
        <v>4071.6590024883862</v>
      </c>
      <c r="O5014" s="3">
        <v>3937.107666015625</v>
      </c>
      <c r="P5014" s="110">
        <v>0.96695417165756226</v>
      </c>
    </row>
    <row r="5015" spans="2:16" x14ac:dyDescent="0.2">
      <c r="B5015" s="102" t="s">
        <v>1523</v>
      </c>
      <c r="C5015" s="119">
        <v>6104.5913558899983</v>
      </c>
      <c r="D5015" s="125">
        <v>1.3373969217362431</v>
      </c>
      <c r="E5015" s="119">
        <f t="shared" si="468"/>
        <v>8164.2616878249628</v>
      </c>
      <c r="F5015" s="121">
        <f t="shared" si="469"/>
        <v>8365.0925008095383</v>
      </c>
      <c r="G5015" s="110">
        <f t="shared" si="470"/>
        <v>1.3702952438804117</v>
      </c>
      <c r="H5015" s="130">
        <v>0.78660592086532044</v>
      </c>
      <c r="I5015" s="128">
        <f t="shared" si="471"/>
        <v>6580.0312897228732</v>
      </c>
      <c r="J5015" s="3">
        <f t="shared" si="472"/>
        <v>6628.878473713763</v>
      </c>
      <c r="K5015" s="122">
        <f t="shared" si="473"/>
        <v>1.0858840645111991</v>
      </c>
      <c r="M5015" s="39" t="s">
        <v>1523</v>
      </c>
      <c r="N5015" s="3">
        <v>6104.5913558899983</v>
      </c>
      <c r="O5015" s="3">
        <v>6628.8779296875</v>
      </c>
      <c r="P5015" s="110">
        <v>1.0858839750289917</v>
      </c>
    </row>
    <row r="5016" spans="2:16" x14ac:dyDescent="0.2">
      <c r="B5016" s="102" t="s">
        <v>1522</v>
      </c>
      <c r="C5016" s="119">
        <v>10288.728311238585</v>
      </c>
      <c r="D5016" s="125">
        <v>1.1041686769702319</v>
      </c>
      <c r="E5016" s="119">
        <f t="shared" si="468"/>
        <v>11360.491527126476</v>
      </c>
      <c r="F5016" s="121">
        <f t="shared" si="469"/>
        <v>11639.945669648579</v>
      </c>
      <c r="G5016" s="110">
        <f t="shared" si="470"/>
        <v>1.1313298706638053</v>
      </c>
      <c r="H5016" s="130">
        <v>0.90345635149819603</v>
      </c>
      <c r="I5016" s="128">
        <f t="shared" si="471"/>
        <v>10516.182846337932</v>
      </c>
      <c r="J5016" s="3">
        <f t="shared" si="472"/>
        <v>10594.250243856119</v>
      </c>
      <c r="K5016" s="122">
        <f t="shared" si="473"/>
        <v>1.0296948197459745</v>
      </c>
      <c r="M5016" s="39" t="s">
        <v>1522</v>
      </c>
      <c r="N5016" s="3">
        <v>10288.728311238585</v>
      </c>
      <c r="O5016" s="3">
        <v>10594.25</v>
      </c>
      <c r="P5016" s="110">
        <v>1.0296947956085205</v>
      </c>
    </row>
    <row r="5017" spans="2:16" x14ac:dyDescent="0.2">
      <c r="B5017" s="102" t="s">
        <v>1521</v>
      </c>
      <c r="C5017" s="119">
        <v>11330.94031658241</v>
      </c>
      <c r="D5017" s="125">
        <v>1.1612670216416383</v>
      </c>
      <c r="E5017" s="119">
        <f t="shared" si="468"/>
        <v>13158.247313836817</v>
      </c>
      <c r="F5017" s="121">
        <f t="shared" si="469"/>
        <v>13481.924041327156</v>
      </c>
      <c r="G5017" s="110">
        <f t="shared" si="470"/>
        <v>1.1898327645055955</v>
      </c>
      <c r="H5017" s="130">
        <v>0.88399535461679823</v>
      </c>
      <c r="I5017" s="128">
        <f t="shared" si="471"/>
        <v>11917.958223829737</v>
      </c>
      <c r="J5017" s="3">
        <f t="shared" si="472"/>
        <v>12006.431769398496</v>
      </c>
      <c r="K5017" s="122">
        <f t="shared" si="473"/>
        <v>1.0596147745856122</v>
      </c>
      <c r="M5017" s="39" t="s">
        <v>1521</v>
      </c>
      <c r="N5017" s="3">
        <v>11330.94031658241</v>
      </c>
      <c r="O5017" s="3">
        <v>12006.4306640625</v>
      </c>
      <c r="P5017" s="110">
        <v>1.0596146583557129</v>
      </c>
    </row>
    <row r="5018" spans="2:16" x14ac:dyDescent="0.2">
      <c r="B5018" s="102" t="s">
        <v>1520</v>
      </c>
      <c r="C5018" s="119">
        <v>16128.195542944091</v>
      </c>
      <c r="D5018" s="125">
        <v>1.1167976342850137</v>
      </c>
      <c r="E5018" s="119">
        <f t="shared" si="468"/>
        <v>18011.930627646063</v>
      </c>
      <c r="F5018" s="121">
        <f t="shared" si="469"/>
        <v>18455.002005032991</v>
      </c>
      <c r="G5018" s="110">
        <f t="shared" si="470"/>
        <v>1.1442694848219925</v>
      </c>
      <c r="H5018" s="130">
        <v>0.79984254168607094</v>
      </c>
      <c r="I5018" s="128">
        <f t="shared" si="471"/>
        <v>14761.095710527123</v>
      </c>
      <c r="J5018" s="3">
        <f t="shared" si="472"/>
        <v>14870.675426235377</v>
      </c>
      <c r="K5018" s="122">
        <f t="shared" si="473"/>
        <v>0.92202970795087702</v>
      </c>
      <c r="M5018" s="39" t="s">
        <v>1520</v>
      </c>
      <c r="N5018" s="3">
        <v>16128.195542944091</v>
      </c>
      <c r="O5018" s="3">
        <v>14870.6767578125</v>
      </c>
      <c r="P5018" s="110">
        <v>0.92202979326248169</v>
      </c>
    </row>
    <row r="5019" spans="2:16" x14ac:dyDescent="0.2">
      <c r="B5019" s="102" t="s">
        <v>1519</v>
      </c>
      <c r="C5019" s="119">
        <v>2027.6335282393436</v>
      </c>
      <c r="D5019" s="125">
        <v>1.1489211981561867</v>
      </c>
      <c r="E5019" s="119">
        <f t="shared" si="468"/>
        <v>2329.5911426864027</v>
      </c>
      <c r="F5019" s="121">
        <f t="shared" si="469"/>
        <v>2386.8962243945339</v>
      </c>
      <c r="G5019" s="110">
        <f t="shared" si="470"/>
        <v>1.1771832489212926</v>
      </c>
      <c r="H5019" s="130">
        <v>0.80013113145307424</v>
      </c>
      <c r="I5019" s="128">
        <f t="shared" si="471"/>
        <v>1909.8299766858695</v>
      </c>
      <c r="J5019" s="3">
        <f t="shared" si="472"/>
        <v>1924.0076928934197</v>
      </c>
      <c r="K5019" s="122">
        <f t="shared" si="473"/>
        <v>0.94889321275136673</v>
      </c>
      <c r="M5019" s="39" t="s">
        <v>1519</v>
      </c>
      <c r="N5019" s="3">
        <v>2027.6335282393436</v>
      </c>
      <c r="O5019" s="3">
        <v>1924.0079345703125</v>
      </c>
      <c r="P5019" s="110">
        <v>0.94889330863952637</v>
      </c>
    </row>
    <row r="5020" spans="2:16" x14ac:dyDescent="0.2">
      <c r="B5020" s="102" t="s">
        <v>1518</v>
      </c>
      <c r="C5020" s="119">
        <v>2135.2807463877389</v>
      </c>
      <c r="D5020" s="125">
        <v>0.96238734966074957</v>
      </c>
      <c r="E5020" s="119">
        <f t="shared" si="468"/>
        <v>2054.967178297723</v>
      </c>
      <c r="F5020" s="121">
        <f t="shared" si="469"/>
        <v>2105.5168476805152</v>
      </c>
      <c r="G5020" s="110">
        <f t="shared" si="470"/>
        <v>0.98606089678953202</v>
      </c>
      <c r="H5020" s="130">
        <v>0.96604552047729142</v>
      </c>
      <c r="I5020" s="128">
        <f t="shared" si="471"/>
        <v>2034.025118991229</v>
      </c>
      <c r="J5020" s="3">
        <f t="shared" si="472"/>
        <v>2049.1248039098459</v>
      </c>
      <c r="K5020" s="122">
        <f t="shared" si="473"/>
        <v>0.95965123432895505</v>
      </c>
      <c r="M5020" s="39" t="s">
        <v>1518</v>
      </c>
      <c r="N5020" s="3">
        <v>2135.2807463877389</v>
      </c>
      <c r="O5020" s="3">
        <v>2049.124755859375</v>
      </c>
      <c r="P5020" s="110">
        <v>0.95965123176574707</v>
      </c>
    </row>
    <row r="5021" spans="2:16" x14ac:dyDescent="0.2">
      <c r="B5021" s="102" t="s">
        <v>1517</v>
      </c>
      <c r="C5021" s="119">
        <v>5109.166268986819</v>
      </c>
      <c r="D5021" s="125">
        <v>1.0954936789650236</v>
      </c>
      <c r="E5021" s="119">
        <f t="shared" si="468"/>
        <v>5597.0593524563737</v>
      </c>
      <c r="F5021" s="121">
        <f t="shared" si="469"/>
        <v>5734.7401401451116</v>
      </c>
      <c r="G5021" s="110">
        <f t="shared" si="470"/>
        <v>1.1224414783593151</v>
      </c>
      <c r="H5021" s="130">
        <v>0.79540562271442428</v>
      </c>
      <c r="I5021" s="128">
        <f t="shared" si="471"/>
        <v>4561.4445522775268</v>
      </c>
      <c r="J5021" s="3">
        <f t="shared" si="472"/>
        <v>4595.3066589300206</v>
      </c>
      <c r="K5021" s="122">
        <f t="shared" si="473"/>
        <v>0.8994239797643736</v>
      </c>
      <c r="M5021" s="39" t="s">
        <v>1517</v>
      </c>
      <c r="N5021" s="3">
        <v>5109.166268986819</v>
      </c>
      <c r="O5021" s="3">
        <v>4595.30712890625</v>
      </c>
      <c r="P5021" s="110">
        <v>0.89942407608032227</v>
      </c>
    </row>
    <row r="5022" spans="2:16" x14ac:dyDescent="0.2">
      <c r="B5022" s="102" t="s">
        <v>1516</v>
      </c>
      <c r="C5022" s="119">
        <v>4436.6498842833698</v>
      </c>
      <c r="D5022" s="125">
        <v>1.0970788936770324</v>
      </c>
      <c r="E5022" s="119">
        <f t="shared" si="468"/>
        <v>4867.3549466819331</v>
      </c>
      <c r="F5022" s="121">
        <f t="shared" si="469"/>
        <v>4987.085901960394</v>
      </c>
      <c r="G5022" s="110">
        <f t="shared" si="470"/>
        <v>1.1240656874068244</v>
      </c>
      <c r="H5022" s="130">
        <v>0.91486198020023946</v>
      </c>
      <c r="I5022" s="128">
        <f t="shared" si="471"/>
        <v>4562.4952836961829</v>
      </c>
      <c r="J5022" s="3">
        <f t="shared" si="472"/>
        <v>4596.3651905047354</v>
      </c>
      <c r="K5022" s="122">
        <f t="shared" si="473"/>
        <v>1.0359990782205173</v>
      </c>
      <c r="M5022" s="39" t="s">
        <v>1516</v>
      </c>
      <c r="N5022" s="3">
        <v>4436.6498842833698</v>
      </c>
      <c r="O5022" s="3">
        <v>4596.365234375</v>
      </c>
      <c r="P5022" s="110">
        <v>1.035999059677124</v>
      </c>
    </row>
    <row r="5023" spans="2:16" x14ac:dyDescent="0.2">
      <c r="B5023" s="102" t="s">
        <v>1515</v>
      </c>
      <c r="C5023" s="119">
        <v>3077.3722377549075</v>
      </c>
      <c r="D5023" s="125">
        <v>1.2112744307835914</v>
      </c>
      <c r="E5023" s="119">
        <f t="shared" si="468"/>
        <v>3727.5423055958026</v>
      </c>
      <c r="F5023" s="121">
        <f t="shared" si="469"/>
        <v>3819.2352694290871</v>
      </c>
      <c r="G5023" s="110">
        <f t="shared" si="470"/>
        <v>1.2410702945105545</v>
      </c>
      <c r="H5023" s="130">
        <v>0.77969480902171306</v>
      </c>
      <c r="I5023" s="128">
        <f t="shared" si="471"/>
        <v>2977.8379140065031</v>
      </c>
      <c r="J5023" s="3">
        <f t="shared" si="472"/>
        <v>2999.9440393539176</v>
      </c>
      <c r="K5023" s="122">
        <f t="shared" si="473"/>
        <v>0.97483950837956557</v>
      </c>
      <c r="M5023" s="39" t="s">
        <v>1515</v>
      </c>
      <c r="N5023" s="3">
        <v>3077.3722377549075</v>
      </c>
      <c r="O5023" s="3">
        <v>2999.944091796875</v>
      </c>
      <c r="P5023" s="110">
        <v>0.97483950853347778</v>
      </c>
    </row>
    <row r="5024" spans="2:16" x14ac:dyDescent="0.2">
      <c r="B5024" s="102" t="s">
        <v>1514</v>
      </c>
      <c r="C5024" s="119">
        <v>5761.6631604740451</v>
      </c>
      <c r="D5024" s="125">
        <v>1.2431605372403185</v>
      </c>
      <c r="E5024" s="119">
        <f t="shared" si="468"/>
        <v>7162.6722699726652</v>
      </c>
      <c r="F5024" s="121">
        <f t="shared" si="469"/>
        <v>7338.8652130854316</v>
      </c>
      <c r="G5024" s="110">
        <f t="shared" si="470"/>
        <v>1.2737407600345767</v>
      </c>
      <c r="H5024" s="130">
        <v>0.72820752475798678</v>
      </c>
      <c r="I5024" s="128">
        <f t="shared" si="471"/>
        <v>5344.2168713534375</v>
      </c>
      <c r="J5024" s="3">
        <f t="shared" si="472"/>
        <v>5383.8899265879836</v>
      </c>
      <c r="K5024" s="122">
        <f t="shared" si="473"/>
        <v>0.93443330105139644</v>
      </c>
      <c r="M5024" s="39" t="s">
        <v>1514</v>
      </c>
      <c r="N5024" s="3">
        <v>5761.6631604740451</v>
      </c>
      <c r="O5024" s="3">
        <v>5383.89013671875</v>
      </c>
      <c r="P5024" s="110">
        <v>0.93443334102630615</v>
      </c>
    </row>
    <row r="5025" spans="2:16" x14ac:dyDescent="0.2">
      <c r="B5025" s="102" t="s">
        <v>1513</v>
      </c>
      <c r="C5025" s="119">
        <v>11616.190319927669</v>
      </c>
      <c r="D5025" s="125">
        <v>1.1798923224545328</v>
      </c>
      <c r="E5025" s="119">
        <f t="shared" si="468"/>
        <v>13705.85377465332</v>
      </c>
      <c r="F5025" s="121">
        <f t="shared" si="469"/>
        <v>14043.000948697987</v>
      </c>
      <c r="G5025" s="110">
        <f t="shared" si="470"/>
        <v>1.2089162248493039</v>
      </c>
      <c r="H5025" s="130">
        <v>0.72019258254625762</v>
      </c>
      <c r="I5025" s="128">
        <f t="shared" si="471"/>
        <v>10113.665119942349</v>
      </c>
      <c r="J5025" s="3">
        <f t="shared" si="472"/>
        <v>10188.744407438695</v>
      </c>
      <c r="K5025" s="122">
        <f t="shared" si="473"/>
        <v>0.87711582944365341</v>
      </c>
      <c r="M5025" s="39" t="s">
        <v>1513</v>
      </c>
      <c r="N5025" s="3">
        <v>11616.190319927669</v>
      </c>
      <c r="O5025" s="3">
        <v>10188.744140625</v>
      </c>
      <c r="P5025" s="110">
        <v>0.87711578607559204</v>
      </c>
    </row>
    <row r="5026" spans="2:16" x14ac:dyDescent="0.2">
      <c r="B5026" s="102" t="s">
        <v>1512</v>
      </c>
      <c r="C5026" s="119">
        <v>6229.3114386478937</v>
      </c>
      <c r="D5026" s="125">
        <v>1.0607512071967402</v>
      </c>
      <c r="E5026" s="119">
        <f t="shared" si="468"/>
        <v>6607.7496285502157</v>
      </c>
      <c r="F5026" s="121">
        <f t="shared" si="469"/>
        <v>6770.2921560489631</v>
      </c>
      <c r="G5026" s="110">
        <f t="shared" si="470"/>
        <v>1.086844384444277</v>
      </c>
      <c r="H5026" s="130">
        <v>0.93803859912659404</v>
      </c>
      <c r="I5026" s="128">
        <f t="shared" si="471"/>
        <v>6350.795369737938</v>
      </c>
      <c r="J5026" s="3">
        <f t="shared" si="472"/>
        <v>6397.9408096689913</v>
      </c>
      <c r="K5026" s="122">
        <f t="shared" si="473"/>
        <v>1.0270703066754516</v>
      </c>
      <c r="M5026" s="39" t="s">
        <v>1512</v>
      </c>
      <c r="N5026" s="3">
        <v>6229.3114386478937</v>
      </c>
      <c r="O5026" s="3">
        <v>6397.9404296875</v>
      </c>
      <c r="P5026" s="110">
        <v>1.0270702838897705</v>
      </c>
    </row>
    <row r="5027" spans="2:16" x14ac:dyDescent="0.2">
      <c r="B5027" s="102" t="s">
        <v>1511</v>
      </c>
      <c r="C5027" s="119">
        <v>2220.7444934843115</v>
      </c>
      <c r="D5027" s="125">
        <v>1.0217303380157672</v>
      </c>
      <c r="E5027" s="119">
        <f t="shared" si="468"/>
        <v>2269.0020219743792</v>
      </c>
      <c r="F5027" s="121">
        <f t="shared" si="469"/>
        <v>2324.8166857076972</v>
      </c>
      <c r="G5027" s="110">
        <f t="shared" si="470"/>
        <v>1.046863649793452</v>
      </c>
      <c r="H5027" s="130">
        <v>1.0700335229835272</v>
      </c>
      <c r="I5027" s="128">
        <f t="shared" si="471"/>
        <v>2487.6317884986952</v>
      </c>
      <c r="J5027" s="3">
        <f t="shared" si="472"/>
        <v>2506.0988447061891</v>
      </c>
      <c r="K5027" s="122">
        <f t="shared" si="473"/>
        <v>1.1284949043256036</v>
      </c>
      <c r="M5027" s="39" t="s">
        <v>1511</v>
      </c>
      <c r="N5027" s="3">
        <v>2220.7444934843115</v>
      </c>
      <c r="O5027" s="3">
        <v>2506.098876953125</v>
      </c>
      <c r="P5027" s="110">
        <v>1.1284949779510498</v>
      </c>
    </row>
    <row r="5028" spans="2:16" x14ac:dyDescent="0.2">
      <c r="B5028" s="102" t="s">
        <v>1510</v>
      </c>
      <c r="C5028" s="119">
        <v>8803.0380001261201</v>
      </c>
      <c r="D5028" s="125">
        <v>1.154449507192699</v>
      </c>
      <c r="E5028" s="119">
        <f t="shared" si="468"/>
        <v>10162.662881044202</v>
      </c>
      <c r="F5028" s="121">
        <f t="shared" si="469"/>
        <v>10412.651909633511</v>
      </c>
      <c r="G5028" s="110">
        <f t="shared" si="470"/>
        <v>1.1828475475721369</v>
      </c>
      <c r="H5028" s="130">
        <v>0.73210552623467595</v>
      </c>
      <c r="I5028" s="128">
        <f t="shared" si="471"/>
        <v>7623.1600058007443</v>
      </c>
      <c r="J5028" s="3">
        <f t="shared" si="472"/>
        <v>7679.7509068162044</v>
      </c>
      <c r="K5028" s="122">
        <f t="shared" si="473"/>
        <v>0.87239779116098071</v>
      </c>
      <c r="M5028" s="39" t="s">
        <v>1510</v>
      </c>
      <c r="N5028" s="3">
        <v>8803.0380001261201</v>
      </c>
      <c r="O5028" s="3">
        <v>7679.75048828125</v>
      </c>
      <c r="P5028" s="110">
        <v>0.87239772081375122</v>
      </c>
    </row>
    <row r="5029" spans="2:16" x14ac:dyDescent="0.2">
      <c r="B5029" s="102" t="s">
        <v>1509</v>
      </c>
      <c r="C5029" s="119">
        <v>5799.5597797355358</v>
      </c>
      <c r="D5029" s="125">
        <v>1.1651462584962253</v>
      </c>
      <c r="E5029" s="119">
        <f t="shared" si="468"/>
        <v>6757.3353782840522</v>
      </c>
      <c r="F5029" s="121">
        <f t="shared" si="469"/>
        <v>6923.5575315565247</v>
      </c>
      <c r="G5029" s="110">
        <f t="shared" si="470"/>
        <v>1.1938074258236622</v>
      </c>
      <c r="H5029" s="130">
        <v>0.9686509843423623</v>
      </c>
      <c r="I5029" s="128">
        <f t="shared" si="471"/>
        <v>6706.5108180932039</v>
      </c>
      <c r="J5029" s="3">
        <f t="shared" si="472"/>
        <v>6756.2969290468018</v>
      </c>
      <c r="K5029" s="122">
        <f t="shared" si="473"/>
        <v>1.1649672019338844</v>
      </c>
      <c r="M5029" s="39" t="s">
        <v>1509</v>
      </c>
      <c r="N5029" s="3">
        <v>5799.5597797355358</v>
      </c>
      <c r="O5029" s="3">
        <v>6756.29736328125</v>
      </c>
      <c r="P5029" s="110">
        <v>1.1649672985076904</v>
      </c>
    </row>
    <row r="5030" spans="2:16" x14ac:dyDescent="0.2">
      <c r="B5030" s="102" t="s">
        <v>1508</v>
      </c>
      <c r="C5030" s="119">
        <v>3524.8452816278987</v>
      </c>
      <c r="D5030" s="125">
        <v>0.85232974271131612</v>
      </c>
      <c r="E5030" s="119">
        <f t="shared" si="468"/>
        <v>3004.3304719871035</v>
      </c>
      <c r="F5030" s="121">
        <f t="shared" si="469"/>
        <v>3078.2333127134448</v>
      </c>
      <c r="G5030" s="110">
        <f t="shared" si="470"/>
        <v>0.87329600784401162</v>
      </c>
      <c r="H5030" s="130">
        <v>1.0552096948058685</v>
      </c>
      <c r="I5030" s="128">
        <f t="shared" si="471"/>
        <v>3248.1816344496115</v>
      </c>
      <c r="J5030" s="3">
        <f t="shared" si="472"/>
        <v>3272.2946696234108</v>
      </c>
      <c r="K5030" s="122">
        <f t="shared" si="473"/>
        <v>0.92835129152453155</v>
      </c>
      <c r="M5030" s="39" t="s">
        <v>1508</v>
      </c>
      <c r="N5030" s="3">
        <v>3524.8452816278987</v>
      </c>
      <c r="O5030" s="3">
        <v>3272.294677734375</v>
      </c>
      <c r="P5030" s="110">
        <v>0.92835128307342529</v>
      </c>
    </row>
    <row r="5031" spans="2:16" x14ac:dyDescent="0.2">
      <c r="B5031" s="102" t="s">
        <v>1507</v>
      </c>
      <c r="C5031" s="119">
        <v>8275.7929406707553</v>
      </c>
      <c r="D5031" s="125">
        <v>1.2327530956234891</v>
      </c>
      <c r="E5031" s="119">
        <f t="shared" si="468"/>
        <v>10202.009366350892</v>
      </c>
      <c r="F5031" s="121">
        <f t="shared" si="469"/>
        <v>10452.966270166937</v>
      </c>
      <c r="G5031" s="110">
        <f t="shared" si="470"/>
        <v>1.2630773081328108</v>
      </c>
      <c r="H5031" s="130">
        <v>0.6870757404923995</v>
      </c>
      <c r="I5031" s="128">
        <f t="shared" si="471"/>
        <v>7181.9795404170236</v>
      </c>
      <c r="J5031" s="3">
        <f t="shared" si="472"/>
        <v>7235.2953166774632</v>
      </c>
      <c r="K5031" s="122">
        <f t="shared" si="473"/>
        <v>0.87427215356248877</v>
      </c>
      <c r="M5031" s="39" t="s">
        <v>1507</v>
      </c>
      <c r="N5031" s="3">
        <v>8275.7929406707553</v>
      </c>
      <c r="O5031" s="3">
        <v>7235.2958984375</v>
      </c>
      <c r="P5031" s="110">
        <v>0.87427222728729248</v>
      </c>
    </row>
    <row r="5032" spans="2:16" x14ac:dyDescent="0.2">
      <c r="B5032" s="102" t="s">
        <v>1506</v>
      </c>
      <c r="C5032" s="119">
        <v>10369.105312445568</v>
      </c>
      <c r="D5032" s="125">
        <v>1.1941113916853117</v>
      </c>
      <c r="E5032" s="119">
        <f t="shared" si="468"/>
        <v>12381.866775175937</v>
      </c>
      <c r="F5032" s="121">
        <f t="shared" si="469"/>
        <v>12686.445494698553</v>
      </c>
      <c r="G5032" s="110">
        <f t="shared" si="470"/>
        <v>1.2234850657241938</v>
      </c>
      <c r="H5032" s="130">
        <v>0.76985389606392218</v>
      </c>
      <c r="I5032" s="128">
        <f t="shared" si="471"/>
        <v>9766.7094912962748</v>
      </c>
      <c r="J5032" s="3">
        <f t="shared" si="472"/>
        <v>9839.2131367199745</v>
      </c>
      <c r="K5032" s="122">
        <f t="shared" si="473"/>
        <v>0.94889702054722236</v>
      </c>
      <c r="M5032" s="39" t="s">
        <v>1506</v>
      </c>
      <c r="N5032" s="3">
        <v>10369.105312445568</v>
      </c>
      <c r="O5032" s="3">
        <v>9839.2138671875</v>
      </c>
      <c r="P5032" s="110">
        <v>0.94889706373214722</v>
      </c>
    </row>
    <row r="5033" spans="2:16" x14ac:dyDescent="0.2">
      <c r="B5033" s="102" t="s">
        <v>1505</v>
      </c>
      <c r="C5033" s="119">
        <v>5158.2670916379411</v>
      </c>
      <c r="D5033" s="125">
        <v>1.2857645150266628</v>
      </c>
      <c r="E5033" s="119">
        <f t="shared" si="468"/>
        <v>6632.3167854578514</v>
      </c>
      <c r="F5033" s="121">
        <f t="shared" si="469"/>
        <v>6795.4636348516015</v>
      </c>
      <c r="G5033" s="110">
        <f t="shared" si="470"/>
        <v>1.3173927433629247</v>
      </c>
      <c r="H5033" s="130">
        <v>0.81538325321421279</v>
      </c>
      <c r="I5033" s="128">
        <f t="shared" si="471"/>
        <v>5540.9072456841786</v>
      </c>
      <c r="J5033" s="3">
        <f t="shared" si="472"/>
        <v>5582.0404415291769</v>
      </c>
      <c r="K5033" s="122">
        <f t="shared" si="473"/>
        <v>1.0821542084507827</v>
      </c>
      <c r="M5033" s="39" t="s">
        <v>1505</v>
      </c>
      <c r="N5033" s="3">
        <v>5158.2670916379411</v>
      </c>
      <c r="O5033" s="3">
        <v>5582.04052734375</v>
      </c>
      <c r="P5033" s="110">
        <v>1.0821542739868164</v>
      </c>
    </row>
    <row r="5034" spans="2:16" x14ac:dyDescent="0.2">
      <c r="B5034" s="102" t="s">
        <v>1504</v>
      </c>
      <c r="C5034" s="119">
        <v>2979.6637884247907</v>
      </c>
      <c r="D5034" s="125">
        <v>1.0704104436619895</v>
      </c>
      <c r="E5034" s="119">
        <f t="shared" si="468"/>
        <v>3189.4632377313446</v>
      </c>
      <c r="F5034" s="121">
        <f t="shared" si="469"/>
        <v>3267.9201171786581</v>
      </c>
      <c r="G5034" s="110">
        <f t="shared" si="470"/>
        <v>1.0967412262664222</v>
      </c>
      <c r="H5034" s="130">
        <v>0.97403472344750142</v>
      </c>
      <c r="I5034" s="128">
        <f t="shared" si="471"/>
        <v>3183.0676675846407</v>
      </c>
      <c r="J5034" s="3">
        <f t="shared" si="472"/>
        <v>3206.6973260418586</v>
      </c>
      <c r="K5034" s="122">
        <f t="shared" si="473"/>
        <v>1.076194347328391</v>
      </c>
      <c r="M5034" s="39" t="s">
        <v>1504</v>
      </c>
      <c r="N5034" s="3">
        <v>2979.6637884247907</v>
      </c>
      <c r="O5034" s="3">
        <v>3206.697265625</v>
      </c>
      <c r="P5034" s="110">
        <v>1.0761942863464355</v>
      </c>
    </row>
    <row r="5035" spans="2:16" x14ac:dyDescent="0.2">
      <c r="B5035" s="102" t="s">
        <v>1503</v>
      </c>
      <c r="C5035" s="119">
        <v>11142.907730116342</v>
      </c>
      <c r="D5035" s="125">
        <v>1.3616576432324132</v>
      </c>
      <c r="E5035" s="119">
        <f t="shared" si="468"/>
        <v>15172.825478546458</v>
      </c>
      <c r="F5035" s="121">
        <f t="shared" si="469"/>
        <v>15546.058355277208</v>
      </c>
      <c r="G5035" s="110">
        <f t="shared" si="470"/>
        <v>1.3951527493367204</v>
      </c>
      <c r="H5035" s="130">
        <v>0.79558858015006417</v>
      </c>
      <c r="I5035" s="128">
        <f t="shared" si="471"/>
        <v>12368.266493805037</v>
      </c>
      <c r="J5035" s="3">
        <f t="shared" si="472"/>
        <v>12460.082924832479</v>
      </c>
      <c r="K5035" s="122">
        <f t="shared" si="473"/>
        <v>1.1182074936469375</v>
      </c>
      <c r="M5035" s="39" t="s">
        <v>1503</v>
      </c>
      <c r="N5035" s="3">
        <v>11142.907730116342</v>
      </c>
      <c r="O5035" s="3">
        <v>12460.08203125</v>
      </c>
      <c r="P5035" s="110">
        <v>1.1182074546813965</v>
      </c>
    </row>
    <row r="5036" spans="2:16" x14ac:dyDescent="0.2">
      <c r="B5036" s="102" t="s">
        <v>1502</v>
      </c>
      <c r="C5036" s="119">
        <v>5481.3358857852163</v>
      </c>
      <c r="D5036" s="125">
        <v>1.1866716703543838</v>
      </c>
      <c r="E5036" s="119">
        <f t="shared" si="468"/>
        <v>6504.5460113581685</v>
      </c>
      <c r="F5036" s="121">
        <f t="shared" si="469"/>
        <v>6664.5498565931503</v>
      </c>
      <c r="G5036" s="110">
        <f t="shared" si="470"/>
        <v>1.2158623363834298</v>
      </c>
      <c r="H5036" s="130">
        <v>0.66079284366858715</v>
      </c>
      <c r="I5036" s="128">
        <f t="shared" si="471"/>
        <v>4403.8868515092618</v>
      </c>
      <c r="J5036" s="3">
        <f t="shared" si="472"/>
        <v>4436.5793208667728</v>
      </c>
      <c r="K5036" s="122">
        <f t="shared" si="473"/>
        <v>0.80939745589614065</v>
      </c>
      <c r="M5036" s="39" t="s">
        <v>1502</v>
      </c>
      <c r="N5036" s="3">
        <v>5481.3358857852163</v>
      </c>
      <c r="O5036" s="3">
        <v>4436.5791015625</v>
      </c>
      <c r="P5036" s="110">
        <v>0.80939739942550659</v>
      </c>
    </row>
    <row r="5037" spans="2:16" x14ac:dyDescent="0.2">
      <c r="B5037" s="102" t="s">
        <v>1501</v>
      </c>
      <c r="C5037" s="119">
        <v>2979.2557017201161</v>
      </c>
      <c r="D5037" s="125">
        <v>1.1640699011782176</v>
      </c>
      <c r="E5037" s="119">
        <f t="shared" si="468"/>
        <v>3468.0618902859769</v>
      </c>
      <c r="F5037" s="121">
        <f t="shared" si="469"/>
        <v>3553.3719545071676</v>
      </c>
      <c r="G5037" s="110">
        <f t="shared" si="470"/>
        <v>1.1927045914372429</v>
      </c>
      <c r="H5037" s="130">
        <v>1.0941003209198299</v>
      </c>
      <c r="I5037" s="128">
        <f t="shared" si="471"/>
        <v>3887.7453957738153</v>
      </c>
      <c r="J5037" s="3">
        <f t="shared" si="472"/>
        <v>3916.6062637994282</v>
      </c>
      <c r="K5037" s="122">
        <f t="shared" si="473"/>
        <v>1.3146257508337131</v>
      </c>
      <c r="M5037" s="39" t="s">
        <v>1501</v>
      </c>
      <c r="N5037" s="3">
        <v>2979.2557017201161</v>
      </c>
      <c r="O5037" s="3">
        <v>3916.606201171875</v>
      </c>
      <c r="P5037" s="110">
        <v>1.3146257400512695</v>
      </c>
    </row>
    <row r="5038" spans="2:16" x14ac:dyDescent="0.2">
      <c r="B5038" s="102" t="s">
        <v>1500</v>
      </c>
      <c r="C5038" s="119">
        <v>1556.0647564886713</v>
      </c>
      <c r="D5038" s="125">
        <v>1.1779444352805815</v>
      </c>
      <c r="E5038" s="119">
        <f t="shared" si="468"/>
        <v>1832.9578208420635</v>
      </c>
      <c r="F5038" s="121">
        <f t="shared" si="469"/>
        <v>1878.0463326269196</v>
      </c>
      <c r="G5038" s="110">
        <f t="shared" si="470"/>
        <v>1.206920422042598</v>
      </c>
      <c r="H5038" s="130">
        <v>1.0968853020934302</v>
      </c>
      <c r="I5038" s="128">
        <f t="shared" si="471"/>
        <v>2060.0014189089375</v>
      </c>
      <c r="J5038" s="3">
        <f t="shared" si="472"/>
        <v>2075.2939401600297</v>
      </c>
      <c r="K5038" s="122">
        <f t="shared" si="473"/>
        <v>1.3336809612236331</v>
      </c>
      <c r="M5038" s="39" t="s">
        <v>1500</v>
      </c>
      <c r="N5038" s="3">
        <v>1556.0647564886713</v>
      </c>
      <c r="O5038" s="3">
        <v>2075.2939453125</v>
      </c>
      <c r="P5038" s="110">
        <v>1.3336809873580933</v>
      </c>
    </row>
    <row r="5039" spans="2:16" x14ac:dyDescent="0.2">
      <c r="B5039" s="102" t="s">
        <v>1499</v>
      </c>
      <c r="C5039" s="119">
        <v>7315.7963079157944</v>
      </c>
      <c r="D5039" s="125">
        <v>1.1335625417138244</v>
      </c>
      <c r="E5039" s="119">
        <f t="shared" si="468"/>
        <v>8292.9126574616403</v>
      </c>
      <c r="F5039" s="121">
        <f t="shared" si="469"/>
        <v>8496.9081263344397</v>
      </c>
      <c r="G5039" s="110">
        <f t="shared" si="470"/>
        <v>1.1614467883886632</v>
      </c>
      <c r="H5039" s="130">
        <v>0.96667168455102837</v>
      </c>
      <c r="I5039" s="128">
        <f t="shared" si="471"/>
        <v>8213.7204919590349</v>
      </c>
      <c r="J5039" s="3">
        <f t="shared" si="472"/>
        <v>8274.6954476172414</v>
      </c>
      <c r="K5039" s="122">
        <f t="shared" si="473"/>
        <v>1.1310724218310868</v>
      </c>
      <c r="M5039" s="39" t="s">
        <v>1499</v>
      </c>
      <c r="N5039" s="3">
        <v>7315.7963079157944</v>
      </c>
      <c r="O5039" s="3">
        <v>8274.6953125</v>
      </c>
      <c r="P5039" s="110">
        <v>1.1310724020004272</v>
      </c>
    </row>
    <row r="5040" spans="2:16" x14ac:dyDescent="0.2">
      <c r="B5040" s="102" t="s">
        <v>1498</v>
      </c>
      <c r="C5040" s="119">
        <v>7902.5191519874461</v>
      </c>
      <c r="D5040" s="125">
        <v>1.0122887742587341</v>
      </c>
      <c r="E5040" s="119">
        <f t="shared" si="468"/>
        <v>7999.6314259215424</v>
      </c>
      <c r="F5040" s="121">
        <f t="shared" si="469"/>
        <v>8196.4125366055123</v>
      </c>
      <c r="G5040" s="110">
        <f t="shared" si="470"/>
        <v>1.0371898351608744</v>
      </c>
      <c r="H5040" s="130">
        <v>0.93432084988005193</v>
      </c>
      <c r="I5040" s="128">
        <f t="shared" si="471"/>
        <v>7658.079127168774</v>
      </c>
      <c r="J5040" s="3">
        <f t="shared" si="472"/>
        <v>7714.9292519889796</v>
      </c>
      <c r="K5040" s="122">
        <f t="shared" si="473"/>
        <v>0.97626201260755074</v>
      </c>
      <c r="M5040" s="39" t="s">
        <v>1498</v>
      </c>
      <c r="N5040" s="3">
        <v>7902.5191519874461</v>
      </c>
      <c r="O5040" s="3">
        <v>7714.92822265625</v>
      </c>
      <c r="P5040" s="110">
        <v>0.97626185417175293</v>
      </c>
    </row>
    <row r="5041" spans="2:16" x14ac:dyDescent="0.2">
      <c r="B5041" s="102" t="s">
        <v>1497</v>
      </c>
      <c r="C5041" s="119">
        <v>5260.9555927447464</v>
      </c>
      <c r="D5041" s="125">
        <v>1.1822810457970307</v>
      </c>
      <c r="E5041" s="119">
        <f t="shared" si="468"/>
        <v>6219.9280800819961</v>
      </c>
      <c r="F5041" s="121">
        <f t="shared" si="469"/>
        <v>6372.9306736773569</v>
      </c>
      <c r="G5041" s="110">
        <f t="shared" si="470"/>
        <v>1.2113637078530197</v>
      </c>
      <c r="H5041" s="130">
        <v>0.67183931376193851</v>
      </c>
      <c r="I5041" s="128">
        <f t="shared" si="471"/>
        <v>4281.585370455804</v>
      </c>
      <c r="J5041" s="3">
        <f t="shared" si="472"/>
        <v>4313.3699287891377</v>
      </c>
      <c r="K5041" s="122">
        <f t="shared" si="473"/>
        <v>0.81988335631222575</v>
      </c>
      <c r="M5041" s="39" t="s">
        <v>1497</v>
      </c>
      <c r="N5041" s="3">
        <v>5260.9555927447464</v>
      </c>
      <c r="O5041" s="3">
        <v>4313.36962890625</v>
      </c>
      <c r="P5041" s="110">
        <v>0.81988328695297241</v>
      </c>
    </row>
    <row r="5042" spans="2:16" x14ac:dyDescent="0.2">
      <c r="B5042" s="102" t="s">
        <v>1496</v>
      </c>
      <c r="C5042" s="119">
        <v>5646.2189481481382</v>
      </c>
      <c r="D5042" s="125">
        <v>1.1923848222924187</v>
      </c>
      <c r="E5042" s="119">
        <f t="shared" si="468"/>
        <v>6732.4657771117054</v>
      </c>
      <c r="F5042" s="121">
        <f t="shared" si="469"/>
        <v>6898.0761687316217</v>
      </c>
      <c r="G5042" s="110">
        <f t="shared" si="470"/>
        <v>1.2217160248442138</v>
      </c>
      <c r="H5042" s="130">
        <v>0.70364814124612951</v>
      </c>
      <c r="I5042" s="128">
        <f t="shared" si="471"/>
        <v>4853.8184743022284</v>
      </c>
      <c r="J5042" s="3">
        <f t="shared" si="472"/>
        <v>4889.8510330596509</v>
      </c>
      <c r="K5042" s="122">
        <f t="shared" si="473"/>
        <v>0.86603992476477332</v>
      </c>
      <c r="M5042" s="39" t="s">
        <v>1496</v>
      </c>
      <c r="N5042" s="3">
        <v>5646.2189481481382</v>
      </c>
      <c r="O5042" s="3">
        <v>4889.8505859375</v>
      </c>
      <c r="P5042" s="110">
        <v>0.86603987216949463</v>
      </c>
    </row>
    <row r="5043" spans="2:16" x14ac:dyDescent="0.2">
      <c r="B5043" s="102" t="s">
        <v>1495</v>
      </c>
      <c r="C5043" s="119">
        <v>3050.4761212685262</v>
      </c>
      <c r="D5043" s="125">
        <v>1.2263003758389233</v>
      </c>
      <c r="E5043" s="119">
        <f t="shared" si="468"/>
        <v>3740.8000139992546</v>
      </c>
      <c r="F5043" s="121">
        <f t="shared" si="469"/>
        <v>3832.8191011807098</v>
      </c>
      <c r="G5043" s="110">
        <f t="shared" si="470"/>
        <v>1.2564658593645539</v>
      </c>
      <c r="H5043" s="130">
        <v>0.75572183110034263</v>
      </c>
      <c r="I5043" s="128">
        <f t="shared" si="471"/>
        <v>2896.5450694206552</v>
      </c>
      <c r="J5043" s="3">
        <f t="shared" si="472"/>
        <v>2918.0477133617073</v>
      </c>
      <c r="K5043" s="122">
        <f t="shared" si="473"/>
        <v>0.95658762676963716</v>
      </c>
      <c r="M5043" s="39" t="s">
        <v>1495</v>
      </c>
      <c r="N5043" s="3">
        <v>3050.4761212685262</v>
      </c>
      <c r="O5043" s="3">
        <v>2918.0478515625</v>
      </c>
      <c r="P5043" s="110">
        <v>0.95658767223358154</v>
      </c>
    </row>
    <row r="5044" spans="2:16" x14ac:dyDescent="0.2">
      <c r="B5044" s="102" t="s">
        <v>1494</v>
      </c>
      <c r="C5044" s="119">
        <v>4394.695728927737</v>
      </c>
      <c r="D5044" s="125">
        <v>1.2611104324770537</v>
      </c>
      <c r="E5044" s="119">
        <f t="shared" si="468"/>
        <v>5542.1966313131188</v>
      </c>
      <c r="F5044" s="121">
        <f t="shared" si="469"/>
        <v>5678.5278634252427</v>
      </c>
      <c r="G5044" s="110">
        <f t="shared" si="470"/>
        <v>1.2921322006542528</v>
      </c>
      <c r="H5044" s="130">
        <v>0.68756238390389679</v>
      </c>
      <c r="I5044" s="128">
        <f t="shared" si="471"/>
        <v>3904.3421548413612</v>
      </c>
      <c r="J5044" s="3">
        <f t="shared" si="472"/>
        <v>3933.3262297193628</v>
      </c>
      <c r="K5044" s="122">
        <f t="shared" si="473"/>
        <v>0.89501673661467707</v>
      </c>
      <c r="M5044" s="39" t="s">
        <v>1494</v>
      </c>
      <c r="N5044" s="3">
        <v>4394.695728927737</v>
      </c>
      <c r="O5044" s="3">
        <v>3933.326171875</v>
      </c>
      <c r="P5044" s="110">
        <v>0.89501672983169556</v>
      </c>
    </row>
    <row r="5045" spans="2:16" x14ac:dyDescent="0.2">
      <c r="B5045" s="102" t="s">
        <v>1493</v>
      </c>
      <c r="C5045" s="119">
        <v>5526.1130510553212</v>
      </c>
      <c r="D5045" s="125">
        <v>1.1084971326283468</v>
      </c>
      <c r="E5045" s="119">
        <f t="shared" si="468"/>
        <v>6125.6804716749084</v>
      </c>
      <c r="F5045" s="121">
        <f t="shared" si="469"/>
        <v>6276.3646898259249</v>
      </c>
      <c r="G5045" s="110">
        <f t="shared" si="470"/>
        <v>1.1357648010163903</v>
      </c>
      <c r="H5045" s="130">
        <v>0.91983103145614542</v>
      </c>
      <c r="I5045" s="128">
        <f t="shared" si="471"/>
        <v>5773.1950064375105</v>
      </c>
      <c r="J5045" s="3">
        <f t="shared" si="472"/>
        <v>5816.0526018315004</v>
      </c>
      <c r="K5045" s="122">
        <f t="shared" si="473"/>
        <v>1.0524671768560381</v>
      </c>
      <c r="M5045" s="39" t="s">
        <v>1493</v>
      </c>
      <c r="N5045" s="3">
        <v>5526.1130510553212</v>
      </c>
      <c r="O5045" s="3">
        <v>5816.052734375</v>
      </c>
      <c r="P5045" s="110">
        <v>1.0524672269821167</v>
      </c>
    </row>
    <row r="5046" spans="2:16" x14ac:dyDescent="0.2">
      <c r="B5046" s="102" t="s">
        <v>1492</v>
      </c>
      <c r="C5046" s="119">
        <v>7228.4488806329682</v>
      </c>
      <c r="D5046" s="125">
        <v>1.0416456823332245</v>
      </c>
      <c r="E5046" s="119">
        <f t="shared" si="468"/>
        <v>7529.4825664777609</v>
      </c>
      <c r="F5046" s="121">
        <f t="shared" si="469"/>
        <v>7714.6985924944092</v>
      </c>
      <c r="G5046" s="110">
        <f t="shared" si="470"/>
        <v>1.0672688871279479</v>
      </c>
      <c r="H5046" s="130">
        <v>0.84151939489109362</v>
      </c>
      <c r="I5046" s="128">
        <f t="shared" si="471"/>
        <v>6492.0684913230671</v>
      </c>
      <c r="J5046" s="3">
        <f t="shared" si="472"/>
        <v>6540.2626791793491</v>
      </c>
      <c r="K5046" s="122">
        <f t="shared" si="473"/>
        <v>0.90479476125265801</v>
      </c>
      <c r="M5046" s="39" t="s">
        <v>1492</v>
      </c>
      <c r="N5046" s="3">
        <v>7228.4488806329682</v>
      </c>
      <c r="O5046" s="3">
        <v>6540.2626953125</v>
      </c>
      <c r="P5046" s="110">
        <v>0.90479475259780884</v>
      </c>
    </row>
    <row r="5047" spans="2:16" x14ac:dyDescent="0.2">
      <c r="B5047" s="102" t="s">
        <v>1491</v>
      </c>
      <c r="C5047" s="119">
        <v>2122.275546760734</v>
      </c>
      <c r="D5047" s="125">
        <v>0.9948344827288409</v>
      </c>
      <c r="E5047" s="119">
        <f t="shared" si="468"/>
        <v>2111.3128957697827</v>
      </c>
      <c r="F5047" s="121">
        <f t="shared" si="469"/>
        <v>2163.2486006179724</v>
      </c>
      <c r="G5047" s="110">
        <f t="shared" si="470"/>
        <v>1.0193061894906985</v>
      </c>
      <c r="H5047" s="130">
        <v>1.0549046432757831</v>
      </c>
      <c r="I5047" s="128">
        <f t="shared" si="471"/>
        <v>2282.0209933517394</v>
      </c>
      <c r="J5047" s="3">
        <f t="shared" si="472"/>
        <v>2298.9616877687135</v>
      </c>
      <c r="K5047" s="122">
        <f t="shared" si="473"/>
        <v>1.0832531578086826</v>
      </c>
      <c r="M5047" s="39" t="s">
        <v>1491</v>
      </c>
      <c r="N5047" s="3">
        <v>2122.275546760734</v>
      </c>
      <c r="O5047" s="3">
        <v>2298.9619140625</v>
      </c>
      <c r="P5047" s="110">
        <v>1.0832532644271851</v>
      </c>
    </row>
    <row r="5048" spans="2:16" x14ac:dyDescent="0.2">
      <c r="B5048" s="102" t="s">
        <v>1490</v>
      </c>
      <c r="C5048" s="119">
        <v>12673.52282767261</v>
      </c>
      <c r="D5048" s="125">
        <v>1.2241952464092132</v>
      </c>
      <c r="E5048" s="119">
        <f t="shared" si="468"/>
        <v>15514.866400895458</v>
      </c>
      <c r="F5048" s="121">
        <f t="shared" si="469"/>
        <v>15896.513064339071</v>
      </c>
      <c r="G5048" s="110">
        <f t="shared" si="470"/>
        <v>1.2543089463356683</v>
      </c>
      <c r="H5048" s="130">
        <v>0.72280336092732744</v>
      </c>
      <c r="I5048" s="128">
        <f t="shared" si="471"/>
        <v>11490.05306992945</v>
      </c>
      <c r="J5048" s="3">
        <f t="shared" si="472"/>
        <v>11575.350040667043</v>
      </c>
      <c r="K5048" s="122">
        <f t="shared" si="473"/>
        <v>0.91334905046229853</v>
      </c>
      <c r="M5048" s="39" t="s">
        <v>1490</v>
      </c>
      <c r="N5048" s="3">
        <v>12673.52282767261</v>
      </c>
      <c r="O5048" s="3">
        <v>11575.3486328125</v>
      </c>
      <c r="P5048" s="110">
        <v>0.91334891319274902</v>
      </c>
    </row>
    <row r="5049" spans="2:16" x14ac:dyDescent="0.2">
      <c r="B5049" s="102" t="s">
        <v>1489</v>
      </c>
      <c r="C5049" s="119">
        <v>19505.556257506247</v>
      </c>
      <c r="D5049" s="125">
        <v>0.64048863801080691</v>
      </c>
      <c r="E5049" s="119">
        <f t="shared" si="468"/>
        <v>12493.087161013347</v>
      </c>
      <c r="F5049" s="121">
        <f t="shared" si="469"/>
        <v>12800.401765464969</v>
      </c>
      <c r="G5049" s="110">
        <f t="shared" si="470"/>
        <v>0.65624387207819512</v>
      </c>
      <c r="H5049" s="130">
        <v>0.54056055591529695</v>
      </c>
      <c r="I5049" s="128">
        <f t="shared" si="471"/>
        <v>6919.3922942788913</v>
      </c>
      <c r="J5049" s="3">
        <f t="shared" si="472"/>
        <v>6970.758741279179</v>
      </c>
      <c r="K5049" s="122">
        <f t="shared" si="473"/>
        <v>0.35737297871711038</v>
      </c>
      <c r="M5049" s="39" t="s">
        <v>1489</v>
      </c>
      <c r="N5049" s="3">
        <v>19505.556257506247</v>
      </c>
      <c r="O5049" s="3">
        <v>6970.75830078125</v>
      </c>
      <c r="P5049" s="110">
        <v>0.35737296938896179</v>
      </c>
    </row>
    <row r="5050" spans="2:16" x14ac:dyDescent="0.2">
      <c r="B5050" s="102" t="s">
        <v>1488</v>
      </c>
      <c r="C5050" s="119">
        <v>4596.8357786066808</v>
      </c>
      <c r="D5050" s="125">
        <v>1.1877749140200331</v>
      </c>
      <c r="E5050" s="119">
        <f t="shared" si="468"/>
        <v>5460.0062216987626</v>
      </c>
      <c r="F5050" s="121">
        <f t="shared" si="469"/>
        <v>5594.3156706523432</v>
      </c>
      <c r="G5050" s="110">
        <f t="shared" si="470"/>
        <v>1.2169927184886302</v>
      </c>
      <c r="H5050" s="130">
        <v>0.74906598203300045</v>
      </c>
      <c r="I5050" s="128">
        <f t="shared" si="471"/>
        <v>4190.5115616398016</v>
      </c>
      <c r="J5050" s="3">
        <f t="shared" si="472"/>
        <v>4221.620029100598</v>
      </c>
      <c r="K5050" s="122">
        <f t="shared" si="473"/>
        <v>0.91837521121543908</v>
      </c>
      <c r="M5050" s="39" t="s">
        <v>1488</v>
      </c>
      <c r="N5050" s="3">
        <v>4596.8357786066808</v>
      </c>
      <c r="O5050" s="3">
        <v>4221.62060546875</v>
      </c>
      <c r="P5050" s="110">
        <v>0.91837531328201294</v>
      </c>
    </row>
    <row r="5051" spans="2:16" x14ac:dyDescent="0.2">
      <c r="B5051" s="102" t="s">
        <v>1487</v>
      </c>
      <c r="C5051" s="119">
        <v>2683.2252609979446</v>
      </c>
      <c r="D5051" s="125">
        <v>0.96576471783920526</v>
      </c>
      <c r="E5051" s="119">
        <f t="shared" si="468"/>
        <v>2591.3642870867079</v>
      </c>
      <c r="F5051" s="121">
        <f t="shared" si="469"/>
        <v>2655.1086667274176</v>
      </c>
      <c r="G5051" s="110">
        <f t="shared" si="470"/>
        <v>0.98952134407825687</v>
      </c>
      <c r="H5051" s="130">
        <v>0.93022559914095604</v>
      </c>
      <c r="I5051" s="128">
        <f t="shared" si="471"/>
        <v>2469.8500502908573</v>
      </c>
      <c r="J5051" s="3">
        <f t="shared" si="472"/>
        <v>2488.1851028953788</v>
      </c>
      <c r="K5051" s="122">
        <f t="shared" si="473"/>
        <v>0.9273112992272492</v>
      </c>
      <c r="M5051" s="39" t="s">
        <v>1487</v>
      </c>
      <c r="N5051" s="3">
        <v>2683.2252609979446</v>
      </c>
      <c r="O5051" s="3">
        <v>2488.185302734375</v>
      </c>
      <c r="P5051" s="110">
        <v>0.92731136083602905</v>
      </c>
    </row>
    <row r="5052" spans="2:16" x14ac:dyDescent="0.2">
      <c r="B5052" s="102" t="s">
        <v>1486</v>
      </c>
      <c r="C5052" s="119">
        <v>12960.048327044447</v>
      </c>
      <c r="D5052" s="125">
        <v>1.0777670911107147</v>
      </c>
      <c r="E5052" s="119">
        <f t="shared" si="468"/>
        <v>13967.913586092978</v>
      </c>
      <c r="F5052" s="121">
        <f t="shared" si="469"/>
        <v>14311.507109727407</v>
      </c>
      <c r="G5052" s="110">
        <f t="shared" si="470"/>
        <v>1.1042788382094839</v>
      </c>
      <c r="H5052" s="130">
        <v>0.93658907558044957</v>
      </c>
      <c r="I5052" s="128">
        <f t="shared" si="471"/>
        <v>13404.001214062626</v>
      </c>
      <c r="J5052" s="3">
        <f t="shared" si="472"/>
        <v>13503.506472425159</v>
      </c>
      <c r="K5052" s="122">
        <f t="shared" si="473"/>
        <v>1.0419333425051083</v>
      </c>
      <c r="M5052" s="39" t="s">
        <v>1486</v>
      </c>
      <c r="N5052" s="3">
        <v>12960.048327044447</v>
      </c>
      <c r="O5052" s="3">
        <v>13503.5068359375</v>
      </c>
      <c r="P5052" s="110">
        <v>1.0419334173202515</v>
      </c>
    </row>
    <row r="5053" spans="2:16" x14ac:dyDescent="0.2">
      <c r="B5053" s="102" t="s">
        <v>1485</v>
      </c>
      <c r="C5053" s="119">
        <v>4756.3048504906928</v>
      </c>
      <c r="D5053" s="125">
        <v>1.2305332801381437</v>
      </c>
      <c r="E5053" s="119">
        <f t="shared" si="468"/>
        <v>5852.7914090112754</v>
      </c>
      <c r="F5053" s="121">
        <f t="shared" si="469"/>
        <v>5996.7628912891805</v>
      </c>
      <c r="G5053" s="110">
        <f t="shared" si="470"/>
        <v>1.2608028879121391</v>
      </c>
      <c r="H5053" s="130">
        <v>0.76036768662374277</v>
      </c>
      <c r="I5053" s="128">
        <f t="shared" si="471"/>
        <v>4559.7447268806618</v>
      </c>
      <c r="J5053" s="3">
        <f t="shared" si="472"/>
        <v>4593.5942147962132</v>
      </c>
      <c r="K5053" s="122">
        <f t="shared" si="473"/>
        <v>0.96579053681185023</v>
      </c>
      <c r="M5053" s="39" t="s">
        <v>1485</v>
      </c>
      <c r="N5053" s="3">
        <v>4756.3048504906928</v>
      </c>
      <c r="O5053" s="3">
        <v>4593.59423828125</v>
      </c>
      <c r="P5053" s="110">
        <v>0.96579056978225708</v>
      </c>
    </row>
    <row r="5054" spans="2:16" x14ac:dyDescent="0.2">
      <c r="B5054" s="102" t="s">
        <v>1484</v>
      </c>
      <c r="C5054" s="119">
        <v>11075.300452673098</v>
      </c>
      <c r="D5054" s="125">
        <v>0.833171940299266</v>
      </c>
      <c r="E5054" s="119">
        <f t="shared" si="468"/>
        <v>9227.6295675509846</v>
      </c>
      <c r="F5054" s="121">
        <f t="shared" si="469"/>
        <v>9454.617924714421</v>
      </c>
      <c r="G5054" s="110">
        <f t="shared" si="470"/>
        <v>0.85366694701564372</v>
      </c>
      <c r="H5054" s="130">
        <v>1.2327228585564003</v>
      </c>
      <c r="I5054" s="128">
        <f t="shared" si="471"/>
        <v>11654.923634712541</v>
      </c>
      <c r="J5054" s="3">
        <f t="shared" si="472"/>
        <v>11741.44453014867</v>
      </c>
      <c r="K5054" s="122">
        <f t="shared" si="473"/>
        <v>1.0601468177158837</v>
      </c>
      <c r="M5054" s="39" t="s">
        <v>1484</v>
      </c>
      <c r="N5054" s="3">
        <v>11075.300452673098</v>
      </c>
      <c r="O5054" s="3">
        <v>11741.443359375</v>
      </c>
      <c r="P5054" s="110">
        <v>1.060146689414978</v>
      </c>
    </row>
    <row r="5055" spans="2:16" x14ac:dyDescent="0.2">
      <c r="B5055" s="102" t="s">
        <v>1483</v>
      </c>
      <c r="C5055" s="119">
        <v>4970.5969150019873</v>
      </c>
      <c r="D5055" s="125">
        <v>1.1688963716377301</v>
      </c>
      <c r="E5055" s="119">
        <f t="shared" si="468"/>
        <v>5810.1126988195174</v>
      </c>
      <c r="F5055" s="121">
        <f t="shared" si="469"/>
        <v>5953.0343372300058</v>
      </c>
      <c r="G5055" s="110">
        <f t="shared" si="470"/>
        <v>1.1976497871438496</v>
      </c>
      <c r="H5055" s="130">
        <v>0.81608061037099611</v>
      </c>
      <c r="I5055" s="128">
        <f t="shared" si="471"/>
        <v>4858.1558954861612</v>
      </c>
      <c r="J5055" s="3">
        <f t="shared" si="472"/>
        <v>4894.2206533018089</v>
      </c>
      <c r="K5055" s="122">
        <f t="shared" si="473"/>
        <v>0.98463438838308059</v>
      </c>
      <c r="M5055" s="39" t="s">
        <v>1483</v>
      </c>
      <c r="N5055" s="3">
        <v>4970.5969150019873</v>
      </c>
      <c r="O5055" s="3">
        <v>4894.220703125</v>
      </c>
      <c r="P5055" s="110">
        <v>0.9846343994140625</v>
      </c>
    </row>
    <row r="5056" spans="2:16" x14ac:dyDescent="0.2">
      <c r="B5056" s="102" t="s">
        <v>1482</v>
      </c>
      <c r="C5056" s="119">
        <v>6327.2178030230061</v>
      </c>
      <c r="D5056" s="125">
        <v>1.0866272684952318</v>
      </c>
      <c r="E5056" s="119">
        <f t="shared" si="468"/>
        <v>6875.3273984732914</v>
      </c>
      <c r="F5056" s="121">
        <f t="shared" si="469"/>
        <v>7044.4520105652355</v>
      </c>
      <c r="G5056" s="110">
        <f t="shared" si="470"/>
        <v>1.1133569650786401</v>
      </c>
      <c r="H5056" s="130">
        <v>0.88701087538374301</v>
      </c>
      <c r="I5056" s="128">
        <f t="shared" si="471"/>
        <v>6248.5055444902373</v>
      </c>
      <c r="J5056" s="3">
        <f t="shared" si="472"/>
        <v>6294.8916309023989</v>
      </c>
      <c r="K5056" s="122">
        <f t="shared" si="473"/>
        <v>0.99489093419462149</v>
      </c>
      <c r="M5056" s="39" t="s">
        <v>1482</v>
      </c>
      <c r="N5056" s="3">
        <v>6327.2178030230061</v>
      </c>
      <c r="O5056" s="3">
        <v>6294.8916015625</v>
      </c>
      <c r="P5056" s="110">
        <v>0.99489092826843262</v>
      </c>
    </row>
    <row r="5057" spans="2:16" x14ac:dyDescent="0.2">
      <c r="B5057" s="102" t="s">
        <v>1481</v>
      </c>
      <c r="C5057" s="119">
        <v>10157.379270084712</v>
      </c>
      <c r="D5057" s="125">
        <v>1.230899117525126</v>
      </c>
      <c r="E5057" s="119">
        <f t="shared" si="468"/>
        <v>12502.70917991528</v>
      </c>
      <c r="F5057" s="121">
        <f t="shared" si="469"/>
        <v>12810.260474217439</v>
      </c>
      <c r="G5057" s="110">
        <f t="shared" si="470"/>
        <v>1.2611777244496456</v>
      </c>
      <c r="H5057" s="130">
        <v>0.81484581059611205</v>
      </c>
      <c r="I5057" s="128">
        <f t="shared" si="471"/>
        <v>10438.387080061044</v>
      </c>
      <c r="J5057" s="3">
        <f t="shared" si="472"/>
        <v>10515.876956904674</v>
      </c>
      <c r="K5057" s="122">
        <f t="shared" si="473"/>
        <v>1.0352943094165836</v>
      </c>
      <c r="M5057" s="39" t="s">
        <v>1481</v>
      </c>
      <c r="N5057" s="3">
        <v>10157.379270084712</v>
      </c>
      <c r="O5057" s="3">
        <v>10515.8779296875</v>
      </c>
      <c r="P5057" s="110">
        <v>1.0352944135665894</v>
      </c>
    </row>
    <row r="5058" spans="2:16" x14ac:dyDescent="0.2">
      <c r="B5058" s="102" t="s">
        <v>1480</v>
      </c>
      <c r="C5058" s="119">
        <v>4721.3633448437713</v>
      </c>
      <c r="D5058" s="125">
        <v>1.1088931928702432</v>
      </c>
      <c r="E5058" s="119">
        <f t="shared" si="468"/>
        <v>5235.4876741643411</v>
      </c>
      <c r="F5058" s="121">
        <f t="shared" si="469"/>
        <v>5364.2742425249717</v>
      </c>
      <c r="G5058" s="110">
        <f t="shared" si="470"/>
        <v>1.1361706038539328</v>
      </c>
      <c r="H5058" s="130">
        <v>1.0337751462576821</v>
      </c>
      <c r="I5058" s="128">
        <f t="shared" si="471"/>
        <v>5545.4533896325693</v>
      </c>
      <c r="J5058" s="3">
        <f t="shared" si="472"/>
        <v>5586.620333999439</v>
      </c>
      <c r="K5058" s="122">
        <f t="shared" si="473"/>
        <v>1.1832642239027462</v>
      </c>
      <c r="M5058" s="39" t="s">
        <v>1480</v>
      </c>
      <c r="N5058" s="3">
        <v>4721.3633448437713</v>
      </c>
      <c r="O5058" s="3">
        <v>5586.6201171875</v>
      </c>
      <c r="P5058" s="110">
        <v>1.1832641363143921</v>
      </c>
    </row>
    <row r="5059" spans="2:16" x14ac:dyDescent="0.2">
      <c r="B5059" s="102" t="s">
        <v>1479</v>
      </c>
      <c r="C5059" s="119">
        <v>13293.281160333312</v>
      </c>
      <c r="D5059" s="125">
        <v>1.0968388462192349</v>
      </c>
      <c r="E5059" s="119">
        <f t="shared" si="468"/>
        <v>14580.587170367882</v>
      </c>
      <c r="F5059" s="121">
        <f t="shared" si="469"/>
        <v>14939.25171190067</v>
      </c>
      <c r="G5059" s="110">
        <f t="shared" si="470"/>
        <v>1.1238197350763088</v>
      </c>
      <c r="H5059" s="130">
        <v>0.85768505082026336</v>
      </c>
      <c r="I5059" s="128">
        <f t="shared" si="471"/>
        <v>12813.172863738231</v>
      </c>
      <c r="J5059" s="3">
        <f t="shared" si="472"/>
        <v>12908.292078955285</v>
      </c>
      <c r="K5059" s="122">
        <f t="shared" si="473"/>
        <v>0.97103882203839775</v>
      </c>
      <c r="M5059" s="39" t="s">
        <v>1479</v>
      </c>
      <c r="N5059" s="3">
        <v>13293.281160333312</v>
      </c>
      <c r="O5059" s="3">
        <v>12908.2919921875</v>
      </c>
      <c r="P5059" s="110">
        <v>0.971038818359375</v>
      </c>
    </row>
    <row r="5060" spans="2:16" x14ac:dyDescent="0.2">
      <c r="B5060" s="102" t="s">
        <v>1478</v>
      </c>
      <c r="C5060" s="119">
        <v>6525.2307060347093</v>
      </c>
      <c r="D5060" s="125">
        <v>1.0430474196439086</v>
      </c>
      <c r="E5060" s="119">
        <f t="shared" si="468"/>
        <v>6806.1250505107037</v>
      </c>
      <c r="F5060" s="121">
        <f t="shared" si="469"/>
        <v>6973.547369813271</v>
      </c>
      <c r="G5060" s="110">
        <f t="shared" si="470"/>
        <v>1.0687051054553438</v>
      </c>
      <c r="H5060" s="130">
        <v>0.91039333267193068</v>
      </c>
      <c r="I5060" s="128">
        <f t="shared" si="471"/>
        <v>6348.6710305498809</v>
      </c>
      <c r="J5060" s="3">
        <f t="shared" si="472"/>
        <v>6395.8007003451075</v>
      </c>
      <c r="K5060" s="122">
        <f t="shared" si="473"/>
        <v>0.98016468512448129</v>
      </c>
      <c r="M5060" s="39" t="s">
        <v>1478</v>
      </c>
      <c r="N5060" s="3">
        <v>6525.2307060347093</v>
      </c>
      <c r="O5060" s="3">
        <v>6395.80078125</v>
      </c>
      <c r="P5060" s="110">
        <v>0.98016470670700073</v>
      </c>
    </row>
    <row r="5061" spans="2:16" x14ac:dyDescent="0.2">
      <c r="B5061" s="102" t="s">
        <v>1477</v>
      </c>
      <c r="C5061" s="119">
        <v>8148.9134349954984</v>
      </c>
      <c r="D5061" s="125">
        <v>1.2148131152108905</v>
      </c>
      <c r="E5061" s="119">
        <f t="shared" ref="E5061:E5124" si="474">D5061*C5061</f>
        <v>9899.4069155507605</v>
      </c>
      <c r="F5061" s="121">
        <f t="shared" ref="F5061:F5124" si="475">E5061/$E$2*$C$2</f>
        <v>10142.92017062929</v>
      </c>
      <c r="G5061" s="110">
        <f t="shared" ref="G5061:G5124" si="476">F5061/C5061</f>
        <v>1.244696026229771</v>
      </c>
      <c r="H5061" s="130">
        <v>0.77853731543383775</v>
      </c>
      <c r="I5061" s="128">
        <f t="shared" ref="I5061:I5124" si="477">C5061*H5061*G5061</f>
        <v>7896.6418403014513</v>
      </c>
      <c r="J5061" s="3">
        <f t="shared" ref="J5061:J5124" si="478">I5061/$I$2*$C$2</f>
        <v>7955.2629470864322</v>
      </c>
      <c r="K5061" s="122">
        <f t="shared" ref="K5061:K5124" si="479">J5061/C5061</f>
        <v>0.97623603570539419</v>
      </c>
      <c r="M5061" s="39" t="s">
        <v>1477</v>
      </c>
      <c r="N5061" s="3">
        <v>8148.9134349954984</v>
      </c>
      <c r="O5061" s="3">
        <v>7955.263671875</v>
      </c>
      <c r="P5061" s="110">
        <v>0.97623610496520996</v>
      </c>
    </row>
    <row r="5062" spans="2:16" x14ac:dyDescent="0.2">
      <c r="B5062" s="102" t="s">
        <v>1476</v>
      </c>
      <c r="C5062" s="119">
        <v>5621.3890031764113</v>
      </c>
      <c r="D5062" s="125">
        <v>1.1592593797081936</v>
      </c>
      <c r="E5062" s="119">
        <f t="shared" si="474"/>
        <v>6516.6479289207473</v>
      </c>
      <c r="F5062" s="121">
        <f t="shared" si="475"/>
        <v>6676.9494664683589</v>
      </c>
      <c r="G5062" s="110">
        <f t="shared" si="476"/>
        <v>1.187775737045683</v>
      </c>
      <c r="H5062" s="130">
        <v>0.83150310474684541</v>
      </c>
      <c r="I5062" s="128">
        <f t="shared" si="477"/>
        <v>5551.9042116062337</v>
      </c>
      <c r="J5062" s="3">
        <f t="shared" si="478"/>
        <v>5593.1190439654192</v>
      </c>
      <c r="K5062" s="122">
        <f t="shared" si="479"/>
        <v>0.99497100108264735</v>
      </c>
      <c r="M5062" s="39" t="s">
        <v>1476</v>
      </c>
      <c r="N5062" s="3">
        <v>5621.3890031764113</v>
      </c>
      <c r="O5062" s="3">
        <v>5593.11962890625</v>
      </c>
      <c r="P5062" s="110">
        <v>0.99497109651565552</v>
      </c>
    </row>
    <row r="5063" spans="2:16" x14ac:dyDescent="0.2">
      <c r="B5063" s="102" t="s">
        <v>1475</v>
      </c>
      <c r="C5063" s="119">
        <v>4838.0613645272151</v>
      </c>
      <c r="D5063" s="125">
        <v>1.1037941057771223</v>
      </c>
      <c r="E5063" s="119">
        <f t="shared" si="474"/>
        <v>5340.2236175531616</v>
      </c>
      <c r="F5063" s="121">
        <f t="shared" si="475"/>
        <v>5471.5865615205239</v>
      </c>
      <c r="G5063" s="110">
        <f t="shared" si="476"/>
        <v>1.1309460854792648</v>
      </c>
      <c r="H5063" s="130">
        <v>0.72136472754802183</v>
      </c>
      <c r="I5063" s="128">
        <f t="shared" si="477"/>
        <v>3947.0095492066707</v>
      </c>
      <c r="J5063" s="3">
        <f t="shared" si="478"/>
        <v>3976.3103675728426</v>
      </c>
      <c r="K5063" s="122">
        <f t="shared" si="479"/>
        <v>0.82188092873878116</v>
      </c>
      <c r="M5063" s="39" t="s">
        <v>1475</v>
      </c>
      <c r="N5063" s="3">
        <v>4838.0613645272151</v>
      </c>
      <c r="O5063" s="3">
        <v>3976.31005859375</v>
      </c>
      <c r="P5063" s="110">
        <v>0.82188087701797485</v>
      </c>
    </row>
    <row r="5064" spans="2:16" x14ac:dyDescent="0.2">
      <c r="B5064" s="102" t="s">
        <v>1474</v>
      </c>
      <c r="C5064" s="119">
        <v>3025.0419834706177</v>
      </c>
      <c r="D5064" s="125">
        <v>1.1644683049877269</v>
      </c>
      <c r="E5064" s="119">
        <f t="shared" si="474"/>
        <v>3522.5655110087414</v>
      </c>
      <c r="F5064" s="121">
        <f t="shared" si="475"/>
        <v>3609.216297377126</v>
      </c>
      <c r="G5064" s="110">
        <f t="shared" si="476"/>
        <v>1.1931127954912837</v>
      </c>
      <c r="H5064" s="130">
        <v>0.62556430421278697</v>
      </c>
      <c r="I5064" s="128">
        <f t="shared" si="477"/>
        <v>2257.7968818221734</v>
      </c>
      <c r="J5064" s="3">
        <f t="shared" si="478"/>
        <v>2274.55774736284</v>
      </c>
      <c r="K5064" s="122">
        <f t="shared" si="479"/>
        <v>0.7519094808572705</v>
      </c>
      <c r="M5064" s="39" t="s">
        <v>1474</v>
      </c>
      <c r="N5064" s="3">
        <v>3025.0419834706177</v>
      </c>
      <c r="O5064" s="3">
        <v>2274.55810546875</v>
      </c>
      <c r="P5064" s="110">
        <v>0.75190961360931396</v>
      </c>
    </row>
    <row r="5065" spans="2:16" x14ac:dyDescent="0.2">
      <c r="B5065" s="102" t="s">
        <v>1473</v>
      </c>
      <c r="C5065" s="119">
        <v>2460.9206277313624</v>
      </c>
      <c r="D5065" s="125">
        <v>1.0264550820266263</v>
      </c>
      <c r="E5065" s="119">
        <f t="shared" si="474"/>
        <v>2526.024484799012</v>
      </c>
      <c r="F5065" s="121">
        <f t="shared" si="475"/>
        <v>2588.1615855312984</v>
      </c>
      <c r="G5065" s="110">
        <f t="shared" si="476"/>
        <v>1.0517046167056736</v>
      </c>
      <c r="H5065" s="130">
        <v>0.88348625436051131</v>
      </c>
      <c r="I5065" s="128">
        <f t="shared" si="477"/>
        <v>2286.6051848808088</v>
      </c>
      <c r="J5065" s="3">
        <f t="shared" si="478"/>
        <v>2303.5799102677302</v>
      </c>
      <c r="K5065" s="122">
        <f t="shared" si="479"/>
        <v>0.93606428598687508</v>
      </c>
      <c r="M5065" s="39" t="s">
        <v>1473</v>
      </c>
      <c r="N5065" s="3">
        <v>2460.9206277313624</v>
      </c>
      <c r="O5065" s="3">
        <v>2303.580078125</v>
      </c>
      <c r="P5065" s="110">
        <v>0.93606436252593994</v>
      </c>
    </row>
    <row r="5066" spans="2:16" x14ac:dyDescent="0.2">
      <c r="B5066" s="102" t="s">
        <v>1472</v>
      </c>
      <c r="C5066" s="119">
        <v>5332.9457163998795</v>
      </c>
      <c r="D5066" s="125">
        <v>1.2585145720333171</v>
      </c>
      <c r="E5066" s="119">
        <f t="shared" si="474"/>
        <v>6711.5898959519063</v>
      </c>
      <c r="F5066" s="121">
        <f t="shared" si="475"/>
        <v>6876.6867665278633</v>
      </c>
      <c r="G5066" s="110">
        <f t="shared" si="476"/>
        <v>1.2894724852309427</v>
      </c>
      <c r="H5066" s="130">
        <v>0.71735207063430217</v>
      </c>
      <c r="I5066" s="128">
        <f t="shared" si="477"/>
        <v>4933.0054910722665</v>
      </c>
      <c r="J5066" s="3">
        <f t="shared" si="478"/>
        <v>4969.6258985203021</v>
      </c>
      <c r="K5066" s="122">
        <f t="shared" si="479"/>
        <v>0.93187258277122609</v>
      </c>
      <c r="M5066" s="39" t="s">
        <v>1472</v>
      </c>
      <c r="N5066" s="3">
        <v>5332.9457163998795</v>
      </c>
      <c r="O5066" s="3">
        <v>4969.6259765625</v>
      </c>
      <c r="P5066" s="110">
        <v>0.93187260627746582</v>
      </c>
    </row>
    <row r="5067" spans="2:16" x14ac:dyDescent="0.2">
      <c r="B5067" s="102" t="s">
        <v>1471</v>
      </c>
      <c r="C5067" s="119">
        <v>5632.5602896637083</v>
      </c>
      <c r="D5067" s="125">
        <v>1.1482425917474439</v>
      </c>
      <c r="E5067" s="119">
        <f t="shared" si="474"/>
        <v>6467.5456251771902</v>
      </c>
      <c r="F5067" s="121">
        <f t="shared" si="475"/>
        <v>6626.6393063432579</v>
      </c>
      <c r="G5067" s="110">
        <f t="shared" si="476"/>
        <v>1.1764879496281258</v>
      </c>
      <c r="H5067" s="130">
        <v>0.67121515407286458</v>
      </c>
      <c r="I5067" s="128">
        <f t="shared" si="477"/>
        <v>4447.900722992491</v>
      </c>
      <c r="J5067" s="3">
        <f t="shared" si="478"/>
        <v>4480.9199314768894</v>
      </c>
      <c r="K5067" s="122">
        <f t="shared" si="479"/>
        <v>0.79553874278093561</v>
      </c>
      <c r="M5067" s="39" t="s">
        <v>1471</v>
      </c>
      <c r="N5067" s="3">
        <v>5632.5602896637083</v>
      </c>
      <c r="O5067" s="3">
        <v>4480.91943359375</v>
      </c>
      <c r="P5067" s="110">
        <v>0.79553866386413574</v>
      </c>
    </row>
    <row r="5068" spans="2:16" x14ac:dyDescent="0.2">
      <c r="B5068" s="102" t="s">
        <v>1470</v>
      </c>
      <c r="C5068" s="119">
        <v>2176.0901364450528</v>
      </c>
      <c r="D5068" s="125">
        <v>1.1976160680436359</v>
      </c>
      <c r="E5068" s="119">
        <f t="shared" si="474"/>
        <v>2606.1205129178634</v>
      </c>
      <c r="F5068" s="121">
        <f t="shared" si="475"/>
        <v>2670.2278775955024</v>
      </c>
      <c r="G5068" s="110">
        <f t="shared" si="476"/>
        <v>1.2270759528176955</v>
      </c>
      <c r="H5068" s="130">
        <v>0.60914971560342146</v>
      </c>
      <c r="I5068" s="128">
        <f t="shared" si="477"/>
        <v>1626.5685522336278</v>
      </c>
      <c r="J5068" s="3">
        <f t="shared" si="478"/>
        <v>1638.6434634075072</v>
      </c>
      <c r="K5068" s="122">
        <f t="shared" si="479"/>
        <v>0.75302186980382169</v>
      </c>
      <c r="M5068" s="39" t="s">
        <v>1470</v>
      </c>
      <c r="N5068" s="3">
        <v>2176.0901364450528</v>
      </c>
      <c r="O5068" s="3">
        <v>1638.6434326171875</v>
      </c>
      <c r="P5068" s="110">
        <v>0.75302183628082275</v>
      </c>
    </row>
    <row r="5069" spans="2:16" x14ac:dyDescent="0.2">
      <c r="B5069" s="102" t="s">
        <v>1469</v>
      </c>
      <c r="C5069" s="119">
        <v>2715.1889539477606</v>
      </c>
      <c r="D5069" s="125">
        <v>1.135773114156315</v>
      </c>
      <c r="E5069" s="119">
        <f t="shared" si="474"/>
        <v>3083.8386137480752</v>
      </c>
      <c r="F5069" s="121">
        <f t="shared" si="475"/>
        <v>3159.6972571372053</v>
      </c>
      <c r="G5069" s="110">
        <f t="shared" si="476"/>
        <v>1.163711738198975</v>
      </c>
      <c r="H5069" s="130">
        <v>0.74647950025884291</v>
      </c>
      <c r="I5069" s="128">
        <f t="shared" si="477"/>
        <v>2358.6492294770178</v>
      </c>
      <c r="J5069" s="3">
        <f t="shared" si="478"/>
        <v>2376.1587773513843</v>
      </c>
      <c r="K5069" s="122">
        <f t="shared" si="479"/>
        <v>0.87513569687168846</v>
      </c>
      <c r="M5069" s="39" t="s">
        <v>1469</v>
      </c>
      <c r="N5069" s="3">
        <v>2715.1889539477606</v>
      </c>
      <c r="O5069" s="3">
        <v>2376.15869140625</v>
      </c>
      <c r="P5069" s="110">
        <v>0.87513566017150879</v>
      </c>
    </row>
    <row r="5070" spans="2:16" x14ac:dyDescent="0.2">
      <c r="B5070" s="102" t="s">
        <v>1468</v>
      </c>
      <c r="C5070" s="119">
        <v>1622.7393791838688</v>
      </c>
      <c r="D5070" s="125">
        <v>1.2061142334139243</v>
      </c>
      <c r="E5070" s="119">
        <f t="shared" si="474"/>
        <v>1957.2090623549393</v>
      </c>
      <c r="F5070" s="121">
        <f t="shared" si="475"/>
        <v>2005.3540021184067</v>
      </c>
      <c r="G5070" s="110">
        <f t="shared" si="476"/>
        <v>1.2357831626215714</v>
      </c>
      <c r="H5070" s="130">
        <v>0.78296222063330156</v>
      </c>
      <c r="I5070" s="128">
        <f t="shared" si="477"/>
        <v>1570.1164226545063</v>
      </c>
      <c r="J5070" s="3">
        <f t="shared" si="478"/>
        <v>1581.7722586843911</v>
      </c>
      <c r="K5070" s="122">
        <f t="shared" si="479"/>
        <v>0.97475434378126602</v>
      </c>
      <c r="M5070" s="39" t="s">
        <v>1468</v>
      </c>
      <c r="N5070" s="3">
        <v>1622.7393791838688</v>
      </c>
      <c r="O5070" s="3">
        <v>1581.772216796875</v>
      </c>
      <c r="P5070" s="110">
        <v>0.97475433349609375</v>
      </c>
    </row>
    <row r="5071" spans="2:16" x14ac:dyDescent="0.2">
      <c r="B5071" s="102" t="s">
        <v>1467</v>
      </c>
      <c r="C5071" s="119">
        <v>2457.8029813607632</v>
      </c>
      <c r="D5071" s="125">
        <v>0.98000559640119178</v>
      </c>
      <c r="E5071" s="119">
        <f t="shared" si="474"/>
        <v>2408.660676585082</v>
      </c>
      <c r="F5071" s="121">
        <f t="shared" si="475"/>
        <v>2467.9107717411362</v>
      </c>
      <c r="G5071" s="110">
        <f t="shared" si="476"/>
        <v>1.004112530767123</v>
      </c>
      <c r="H5071" s="130">
        <v>0.96721163937492316</v>
      </c>
      <c r="I5071" s="128">
        <f t="shared" si="477"/>
        <v>2386.9920233667763</v>
      </c>
      <c r="J5071" s="3">
        <f t="shared" si="478"/>
        <v>2404.7119753573224</v>
      </c>
      <c r="K5071" s="122">
        <f t="shared" si="479"/>
        <v>0.97839899845265588</v>
      </c>
      <c r="M5071" s="39" t="s">
        <v>1467</v>
      </c>
      <c r="N5071" s="3">
        <v>2457.8029813607632</v>
      </c>
      <c r="O5071" s="3">
        <v>2404.7119140625</v>
      </c>
      <c r="P5071" s="110">
        <v>0.97839897871017456</v>
      </c>
    </row>
    <row r="5072" spans="2:16" x14ac:dyDescent="0.2">
      <c r="B5072" s="102" t="s">
        <v>1466</v>
      </c>
      <c r="C5072" s="119">
        <v>2911.4127669202521</v>
      </c>
      <c r="D5072" s="125">
        <v>1.0416978233018948</v>
      </c>
      <c r="E5072" s="119">
        <f t="shared" si="474"/>
        <v>3032.8123420341731</v>
      </c>
      <c r="F5072" s="121">
        <f t="shared" si="475"/>
        <v>3107.4158017920436</v>
      </c>
      <c r="G5072" s="110">
        <f t="shared" si="476"/>
        <v>1.0673223107004257</v>
      </c>
      <c r="H5072" s="130">
        <v>0.92055587932443583</v>
      </c>
      <c r="I5072" s="128">
        <f t="shared" si="477"/>
        <v>2860.5498858453211</v>
      </c>
      <c r="J5072" s="3">
        <f t="shared" si="478"/>
        <v>2881.7853177812212</v>
      </c>
      <c r="K5072" s="122">
        <f t="shared" si="479"/>
        <v>0.98982368646738761</v>
      </c>
      <c r="M5072" s="39" t="s">
        <v>1466</v>
      </c>
      <c r="N5072" s="3">
        <v>2911.4127669202521</v>
      </c>
      <c r="O5072" s="3">
        <v>2881.785400390625</v>
      </c>
      <c r="P5072" s="110">
        <v>0.98982369899749756</v>
      </c>
    </row>
    <row r="5073" spans="2:16" x14ac:dyDescent="0.2">
      <c r="B5073" s="102" t="s">
        <v>1465</v>
      </c>
      <c r="C5073" s="119">
        <v>4531.1785865681632</v>
      </c>
      <c r="D5073" s="125">
        <v>1.2503872770824125</v>
      </c>
      <c r="E5073" s="119">
        <f t="shared" si="474"/>
        <v>5665.7280548331</v>
      </c>
      <c r="F5073" s="121">
        <f t="shared" si="475"/>
        <v>5805.0980082850429</v>
      </c>
      <c r="G5073" s="110">
        <f t="shared" si="476"/>
        <v>1.281145268803392</v>
      </c>
      <c r="H5073" s="130">
        <v>0.7843165399507469</v>
      </c>
      <c r="I5073" s="128">
        <f t="shared" si="477"/>
        <v>4553.0343839330972</v>
      </c>
      <c r="J5073" s="3">
        <f t="shared" si="478"/>
        <v>4586.834057289695</v>
      </c>
      <c r="K5073" s="122">
        <f t="shared" si="479"/>
        <v>1.0122827802211354</v>
      </c>
      <c r="M5073" s="39" t="s">
        <v>1465</v>
      </c>
      <c r="N5073" s="3">
        <v>4531.1785865681632</v>
      </c>
      <c r="O5073" s="3">
        <v>4586.83447265625</v>
      </c>
      <c r="P5073" s="110">
        <v>1.0122828483581543</v>
      </c>
    </row>
    <row r="5074" spans="2:16" x14ac:dyDescent="0.2">
      <c r="B5074" s="102" t="s">
        <v>1464</v>
      </c>
      <c r="C5074" s="119">
        <v>5481.500190592631</v>
      </c>
      <c r="D5074" s="125">
        <v>1.1993662013132154</v>
      </c>
      <c r="E5074" s="119">
        <f t="shared" si="474"/>
        <v>6574.3260610887501</v>
      </c>
      <c r="F5074" s="121">
        <f t="shared" si="475"/>
        <v>6736.0464098672664</v>
      </c>
      <c r="G5074" s="110">
        <f t="shared" si="476"/>
        <v>1.2288691372167955</v>
      </c>
      <c r="H5074" s="130">
        <v>0.69691092181845882</v>
      </c>
      <c r="I5074" s="128">
        <f t="shared" si="477"/>
        <v>4694.4243129125171</v>
      </c>
      <c r="J5074" s="3">
        <f t="shared" si="478"/>
        <v>4729.2736013197455</v>
      </c>
      <c r="K5074" s="122">
        <f t="shared" si="479"/>
        <v>0.86276994196518331</v>
      </c>
      <c r="M5074" s="39" t="s">
        <v>1464</v>
      </c>
      <c r="N5074" s="3">
        <v>5481.500190592631</v>
      </c>
      <c r="O5074" s="3">
        <v>4729.2734375</v>
      </c>
      <c r="P5074" s="110">
        <v>0.86276990175247192</v>
      </c>
    </row>
    <row r="5075" spans="2:16" x14ac:dyDescent="0.2">
      <c r="B5075" s="102" t="s">
        <v>1463</v>
      </c>
      <c r="C5075" s="119">
        <v>4208.2140970207702</v>
      </c>
      <c r="D5075" s="125">
        <v>1.2629534024043021</v>
      </c>
      <c r="E5075" s="119">
        <f t="shared" si="474"/>
        <v>5314.7783118781299</v>
      </c>
      <c r="F5075" s="121">
        <f t="shared" si="475"/>
        <v>5445.5153325690517</v>
      </c>
      <c r="G5075" s="110">
        <f t="shared" si="476"/>
        <v>1.2940205053788105</v>
      </c>
      <c r="H5075" s="130">
        <v>0.64368591540905151</v>
      </c>
      <c r="I5075" s="128">
        <f t="shared" si="477"/>
        <v>3505.2015217187359</v>
      </c>
      <c r="J5075" s="3">
        <f t="shared" si="478"/>
        <v>3531.222556591923</v>
      </c>
      <c r="K5075" s="122">
        <f t="shared" si="479"/>
        <v>0.83912616496671899</v>
      </c>
      <c r="M5075" s="39" t="s">
        <v>1463</v>
      </c>
      <c r="N5075" s="3">
        <v>4208.2140970207702</v>
      </c>
      <c r="O5075" s="3">
        <v>3531.22216796875</v>
      </c>
      <c r="P5075" s="110">
        <v>0.83912605047225952</v>
      </c>
    </row>
    <row r="5076" spans="2:16" x14ac:dyDescent="0.2">
      <c r="B5076" s="102" t="s">
        <v>1462</v>
      </c>
      <c r="C5076" s="119">
        <v>12212.455185090552</v>
      </c>
      <c r="D5076" s="125">
        <v>1.1067281743293114</v>
      </c>
      <c r="E5076" s="119">
        <f t="shared" si="474"/>
        <v>13515.868231073799</v>
      </c>
      <c r="F5076" s="121">
        <f t="shared" si="475"/>
        <v>13848.341994021257</v>
      </c>
      <c r="G5076" s="110">
        <f t="shared" si="476"/>
        <v>1.1339523285152244</v>
      </c>
      <c r="H5076" s="130">
        <v>0.78270650000526409</v>
      </c>
      <c r="I5076" s="128">
        <f t="shared" si="477"/>
        <v>10839.187293016299</v>
      </c>
      <c r="J5076" s="3">
        <f t="shared" si="478"/>
        <v>10919.652529836772</v>
      </c>
      <c r="K5076" s="122">
        <f t="shared" si="479"/>
        <v>0.89414064283878936</v>
      </c>
      <c r="M5076" s="39" t="s">
        <v>1462</v>
      </c>
      <c r="N5076" s="3">
        <v>12212.455185090552</v>
      </c>
      <c r="O5076" s="3">
        <v>10919.6513671875</v>
      </c>
      <c r="P5076" s="110">
        <v>0.89414054155349731</v>
      </c>
    </row>
    <row r="5077" spans="2:16" x14ac:dyDescent="0.2">
      <c r="B5077" s="102" t="s">
        <v>1461</v>
      </c>
      <c r="C5077" s="119">
        <v>2410.3051856807565</v>
      </c>
      <c r="D5077" s="125">
        <v>1.0676259324936437</v>
      </c>
      <c r="E5077" s="119">
        <f t="shared" si="474"/>
        <v>2573.3043214566828</v>
      </c>
      <c r="F5077" s="121">
        <f t="shared" si="475"/>
        <v>2636.6044481179274</v>
      </c>
      <c r="G5077" s="110">
        <f t="shared" si="476"/>
        <v>1.0938882195423132</v>
      </c>
      <c r="H5077" s="130">
        <v>0.72737143233306867</v>
      </c>
      <c r="I5077" s="128">
        <f t="shared" si="477"/>
        <v>1917.790753923277</v>
      </c>
      <c r="J5077" s="3">
        <f t="shared" si="478"/>
        <v>1932.0275673498684</v>
      </c>
      <c r="K5077" s="122">
        <f t="shared" si="479"/>
        <v>0.80156968454772448</v>
      </c>
      <c r="M5077" s="39" t="s">
        <v>1461</v>
      </c>
      <c r="N5077" s="3">
        <v>2410.3051856807565</v>
      </c>
      <c r="O5077" s="3">
        <v>1932.0274658203125</v>
      </c>
      <c r="P5077" s="110">
        <v>0.80156964063644409</v>
      </c>
    </row>
    <row r="5078" spans="2:16" x14ac:dyDescent="0.2">
      <c r="B5078" s="102" t="s">
        <v>1460</v>
      </c>
      <c r="C5078" s="119">
        <v>4397.6865695338156</v>
      </c>
      <c r="D5078" s="125">
        <v>1.257385296021212</v>
      </c>
      <c r="E5078" s="119">
        <f t="shared" si="474"/>
        <v>5529.5864290417849</v>
      </c>
      <c r="F5078" s="121">
        <f t="shared" si="475"/>
        <v>5665.6074656615438</v>
      </c>
      <c r="G5078" s="110">
        <f t="shared" si="476"/>
        <v>1.2883154304155278</v>
      </c>
      <c r="H5078" s="130">
        <v>0.71302714016827717</v>
      </c>
      <c r="I5078" s="128">
        <f t="shared" si="477"/>
        <v>4039.731888556691</v>
      </c>
      <c r="J5078" s="3">
        <f t="shared" si="478"/>
        <v>4069.7210357424183</v>
      </c>
      <c r="K5078" s="122">
        <f t="shared" si="479"/>
        <v>0.92542316770288524</v>
      </c>
      <c r="M5078" s="39" t="s">
        <v>1460</v>
      </c>
      <c r="N5078" s="3">
        <v>4397.6865695338156</v>
      </c>
      <c r="O5078" s="3">
        <v>4069.721435546875</v>
      </c>
      <c r="P5078" s="110">
        <v>0.925423264503479</v>
      </c>
    </row>
    <row r="5079" spans="2:16" x14ac:dyDescent="0.2">
      <c r="B5079" s="102" t="s">
        <v>1459</v>
      </c>
      <c r="C5079" s="119">
        <v>10873.79493666561</v>
      </c>
      <c r="D5079" s="125">
        <v>1.2027781794514527</v>
      </c>
      <c r="E5079" s="119">
        <f t="shared" si="474"/>
        <v>13078.763277651087</v>
      </c>
      <c r="F5079" s="121">
        <f t="shared" si="475"/>
        <v>13400.484795446193</v>
      </c>
      <c r="G5079" s="110">
        <f t="shared" si="476"/>
        <v>1.2323650458278164</v>
      </c>
      <c r="H5079" s="130">
        <v>0.70440725233833168</v>
      </c>
      <c r="I5079" s="128">
        <f t="shared" si="477"/>
        <v>9439.3986747618437</v>
      </c>
      <c r="J5079" s="3">
        <f t="shared" si="478"/>
        <v>9509.4725123360822</v>
      </c>
      <c r="K5079" s="122">
        <f t="shared" si="479"/>
        <v>0.87453116117454666</v>
      </c>
      <c r="M5079" s="39" t="s">
        <v>1459</v>
      </c>
      <c r="N5079" s="3">
        <v>10873.79493666561</v>
      </c>
      <c r="O5079" s="3">
        <v>9509.4736328125</v>
      </c>
      <c r="P5079" s="110">
        <v>0.87453126907348633</v>
      </c>
    </row>
    <row r="5080" spans="2:16" x14ac:dyDescent="0.2">
      <c r="B5080" s="102" t="s">
        <v>1458</v>
      </c>
      <c r="C5080" s="119">
        <v>4699.7924521693403</v>
      </c>
      <c r="D5080" s="125">
        <v>1.1308564785911368</v>
      </c>
      <c r="E5080" s="119">
        <f t="shared" si="474"/>
        <v>5314.7907425694239</v>
      </c>
      <c r="F5080" s="121">
        <f t="shared" si="475"/>
        <v>5445.5280690400887</v>
      </c>
      <c r="G5080" s="110">
        <f t="shared" si="476"/>
        <v>1.158674159435813</v>
      </c>
      <c r="H5080" s="130">
        <v>0.74319341760993451</v>
      </c>
      <c r="I5080" s="128">
        <f t="shared" si="477"/>
        <v>4047.0806163207312</v>
      </c>
      <c r="J5080" s="3">
        <f t="shared" si="478"/>
        <v>4077.1243171463102</v>
      </c>
      <c r="K5080" s="122">
        <f t="shared" si="479"/>
        <v>0.86751156750855718</v>
      </c>
      <c r="M5080" s="39" t="s">
        <v>1458</v>
      </c>
      <c r="N5080" s="3">
        <v>4699.7924521693403</v>
      </c>
      <c r="O5080" s="3">
        <v>4077.12451171875</v>
      </c>
      <c r="P5080" s="110">
        <v>0.86751163005828857</v>
      </c>
    </row>
    <row r="5081" spans="2:16" x14ac:dyDescent="0.2">
      <c r="B5081" s="102" t="s">
        <v>1457</v>
      </c>
      <c r="C5081" s="119">
        <v>4128.4889463167174</v>
      </c>
      <c r="D5081" s="125">
        <v>1.200633944869693</v>
      </c>
      <c r="E5081" s="119">
        <f t="shared" si="474"/>
        <v>4956.8039699671626</v>
      </c>
      <c r="F5081" s="121">
        <f t="shared" si="475"/>
        <v>5078.7352613879402</v>
      </c>
      <c r="G5081" s="110">
        <f t="shared" si="476"/>
        <v>1.2301680657081562</v>
      </c>
      <c r="H5081" s="130">
        <v>0.8329827190659217</v>
      </c>
      <c r="I5081" s="128">
        <f t="shared" si="477"/>
        <v>4230.4987074469009</v>
      </c>
      <c r="J5081" s="3">
        <f t="shared" si="478"/>
        <v>4261.9040214396528</v>
      </c>
      <c r="K5081" s="122">
        <f t="shared" si="479"/>
        <v>1.0323157157153013</v>
      </c>
      <c r="M5081" s="39" t="s">
        <v>1457</v>
      </c>
      <c r="N5081" s="3">
        <v>4128.4889463167174</v>
      </c>
      <c r="O5081" s="3">
        <v>4261.904296875</v>
      </c>
      <c r="P5081" s="110">
        <v>1.032315731048584</v>
      </c>
    </row>
    <row r="5082" spans="2:16" x14ac:dyDescent="0.2">
      <c r="B5082" s="102" t="s">
        <v>1456</v>
      </c>
      <c r="C5082" s="119">
        <v>10016.543101567911</v>
      </c>
      <c r="D5082" s="125">
        <v>1.1831277184990103</v>
      </c>
      <c r="E5082" s="119">
        <f t="shared" si="474"/>
        <v>11850.849787005043</v>
      </c>
      <c r="F5082" s="121">
        <f t="shared" si="475"/>
        <v>12142.366140630935</v>
      </c>
      <c r="G5082" s="110">
        <f t="shared" si="476"/>
        <v>1.2122312076638759</v>
      </c>
      <c r="H5082" s="130">
        <v>0.63544318036032732</v>
      </c>
      <c r="I5082" s="128">
        <f t="shared" si="477"/>
        <v>7715.783757502074</v>
      </c>
      <c r="J5082" s="3">
        <f t="shared" si="478"/>
        <v>7773.0622554668598</v>
      </c>
      <c r="K5082" s="122">
        <f t="shared" si="479"/>
        <v>0.7760224437361154</v>
      </c>
      <c r="M5082" s="39" t="s">
        <v>1456</v>
      </c>
      <c r="N5082" s="3">
        <v>10016.543101567911</v>
      </c>
      <c r="O5082" s="3">
        <v>7773.06201171875</v>
      </c>
      <c r="P5082" s="110">
        <v>0.77602243423461914</v>
      </c>
    </row>
    <row r="5083" spans="2:16" x14ac:dyDescent="0.2">
      <c r="B5083" s="102" t="s">
        <v>1455</v>
      </c>
      <c r="C5083" s="119">
        <v>5557.5695705039634</v>
      </c>
      <c r="D5083" s="125">
        <v>1.1799948653909058</v>
      </c>
      <c r="E5083" s="119">
        <f t="shared" si="474"/>
        <v>6557.9035572474186</v>
      </c>
      <c r="F5083" s="121">
        <f t="shared" si="475"/>
        <v>6719.2199325959036</v>
      </c>
      <c r="G5083" s="110">
        <f t="shared" si="476"/>
        <v>1.2090212902160038</v>
      </c>
      <c r="H5083" s="130">
        <v>0.65371166824711857</v>
      </c>
      <c r="I5083" s="128">
        <f t="shared" si="477"/>
        <v>4392.4324714565601</v>
      </c>
      <c r="J5083" s="3">
        <f t="shared" si="478"/>
        <v>4425.0399086637208</v>
      </c>
      <c r="K5083" s="122">
        <f t="shared" si="479"/>
        <v>0.79621853627330408</v>
      </c>
      <c r="M5083" s="39" t="s">
        <v>1455</v>
      </c>
      <c r="N5083" s="3">
        <v>5557.5695705039634</v>
      </c>
      <c r="O5083" s="3">
        <v>4425.03955078125</v>
      </c>
      <c r="P5083" s="110">
        <v>0.79621845483779907</v>
      </c>
    </row>
    <row r="5084" spans="2:16" x14ac:dyDescent="0.2">
      <c r="B5084" s="102" t="s">
        <v>1454</v>
      </c>
      <c r="C5084" s="119">
        <v>2775.5467342584511</v>
      </c>
      <c r="D5084" s="125">
        <v>1.1548332170820892</v>
      </c>
      <c r="E5084" s="119">
        <f t="shared" si="474"/>
        <v>3205.2935642853736</v>
      </c>
      <c r="F5084" s="121">
        <f t="shared" si="475"/>
        <v>3284.1398503285577</v>
      </c>
      <c r="G5084" s="110">
        <f t="shared" si="476"/>
        <v>1.1832406962536657</v>
      </c>
      <c r="H5084" s="130">
        <v>0.7806668159509792</v>
      </c>
      <c r="I5084" s="128">
        <f t="shared" si="477"/>
        <v>2563.8190000937202</v>
      </c>
      <c r="J5084" s="3">
        <f t="shared" si="478"/>
        <v>2582.8516357914432</v>
      </c>
      <c r="K5084" s="122">
        <f t="shared" si="479"/>
        <v>0.93057400328065787</v>
      </c>
      <c r="M5084" s="39" t="s">
        <v>1454</v>
      </c>
      <c r="N5084" s="3">
        <v>2775.5467342584511</v>
      </c>
      <c r="O5084" s="3">
        <v>2582.8515625</v>
      </c>
      <c r="P5084" s="110">
        <v>0.93057399988174438</v>
      </c>
    </row>
    <row r="5085" spans="2:16" x14ac:dyDescent="0.2">
      <c r="B5085" s="102" t="s">
        <v>1453</v>
      </c>
      <c r="C5085" s="119">
        <v>1904.8454924359489</v>
      </c>
      <c r="D5085" s="125">
        <v>1.3064149767167323</v>
      </c>
      <c r="E5085" s="119">
        <f t="shared" si="474"/>
        <v>2488.5186796496828</v>
      </c>
      <c r="F5085" s="121">
        <f t="shared" si="475"/>
        <v>2549.7331836270155</v>
      </c>
      <c r="G5085" s="110">
        <f t="shared" si="476"/>
        <v>1.338551181054781</v>
      </c>
      <c r="H5085" s="130">
        <v>0.7780353689656172</v>
      </c>
      <c r="I5085" s="128">
        <f t="shared" si="477"/>
        <v>1983.7825982871227</v>
      </c>
      <c r="J5085" s="3">
        <f t="shared" si="478"/>
        <v>1998.5093053968299</v>
      </c>
      <c r="K5085" s="122">
        <f t="shared" si="479"/>
        <v>1.0491713439923687</v>
      </c>
      <c r="M5085" s="39" t="s">
        <v>1453</v>
      </c>
      <c r="N5085" s="3">
        <v>1904.8454924359489</v>
      </c>
      <c r="O5085" s="3">
        <v>1998.50927734375</v>
      </c>
      <c r="P5085" s="110">
        <v>1.0491713285446167</v>
      </c>
    </row>
    <row r="5086" spans="2:16" x14ac:dyDescent="0.2">
      <c r="B5086" s="102" t="s">
        <v>1452</v>
      </c>
      <c r="C5086" s="119">
        <v>6322.0818327724364</v>
      </c>
      <c r="D5086" s="125">
        <v>1.0398593299401342</v>
      </c>
      <c r="E5086" s="119">
        <f t="shared" si="474"/>
        <v>6574.0757784534417</v>
      </c>
      <c r="F5086" s="121">
        <f t="shared" si="475"/>
        <v>6735.7899705864402</v>
      </c>
      <c r="G5086" s="110">
        <f t="shared" si="476"/>
        <v>1.0654385926593708</v>
      </c>
      <c r="H5086" s="130">
        <v>0.85380018302486305</v>
      </c>
      <c r="I5086" s="128">
        <f t="shared" si="477"/>
        <v>5751.0187097037397</v>
      </c>
      <c r="J5086" s="3">
        <f t="shared" si="478"/>
        <v>5793.7116782746807</v>
      </c>
      <c r="K5086" s="122">
        <f t="shared" si="479"/>
        <v>0.91642465749829616</v>
      </c>
      <c r="M5086" s="39" t="s">
        <v>1452</v>
      </c>
      <c r="N5086" s="3">
        <v>6322.0818327724364</v>
      </c>
      <c r="O5086" s="3">
        <v>5793.7119140625</v>
      </c>
      <c r="P5086" s="110">
        <v>0.91642469167709351</v>
      </c>
    </row>
    <row r="5087" spans="2:16" x14ac:dyDescent="0.2">
      <c r="B5087" s="102" t="s">
        <v>1451</v>
      </c>
      <c r="C5087" s="119">
        <v>6052.0906493985949</v>
      </c>
      <c r="D5087" s="125">
        <v>1.1793794735588568</v>
      </c>
      <c r="E5087" s="119">
        <f t="shared" si="474"/>
        <v>7137.7114840181939</v>
      </c>
      <c r="F5087" s="121">
        <f t="shared" si="475"/>
        <v>7313.2904224447248</v>
      </c>
      <c r="G5087" s="110">
        <f t="shared" si="476"/>
        <v>1.2083907605004987</v>
      </c>
      <c r="H5087" s="130">
        <v>0.62483592585985659</v>
      </c>
      <c r="I5087" s="128">
        <f t="shared" si="477"/>
        <v>4569.6065921902718</v>
      </c>
      <c r="J5087" s="3">
        <f t="shared" si="478"/>
        <v>4603.5292901451166</v>
      </c>
      <c r="K5087" s="122">
        <f t="shared" si="479"/>
        <v>0.76065108023498884</v>
      </c>
      <c r="M5087" s="39" t="s">
        <v>1451</v>
      </c>
      <c r="N5087" s="3">
        <v>6052.0906493985949</v>
      </c>
      <c r="O5087" s="3">
        <v>4603.52978515625</v>
      </c>
      <c r="P5087" s="110">
        <v>0.76065117120742798</v>
      </c>
    </row>
    <row r="5088" spans="2:16" x14ac:dyDescent="0.2">
      <c r="B5088" s="102" t="s">
        <v>1450</v>
      </c>
      <c r="C5088" s="119">
        <v>5280.7783894975973</v>
      </c>
      <c r="D5088" s="125">
        <v>1.0893651927273709</v>
      </c>
      <c r="E5088" s="119">
        <f t="shared" si="474"/>
        <v>5752.6961680255854</v>
      </c>
      <c r="F5088" s="121">
        <f t="shared" si="475"/>
        <v>5894.2054302777624</v>
      </c>
      <c r="G5088" s="110">
        <f t="shared" si="476"/>
        <v>1.1161622388851136</v>
      </c>
      <c r="H5088" s="130">
        <v>0.78531290130191933</v>
      </c>
      <c r="I5088" s="128">
        <f t="shared" si="477"/>
        <v>4628.7955673209572</v>
      </c>
      <c r="J5088" s="3">
        <f t="shared" si="478"/>
        <v>4663.157657526559</v>
      </c>
      <c r="K5088" s="122">
        <f t="shared" si="479"/>
        <v>0.88304361849393997</v>
      </c>
      <c r="M5088" s="39" t="s">
        <v>1450</v>
      </c>
      <c r="N5088" s="3">
        <v>5280.7783894975973</v>
      </c>
      <c r="O5088" s="3">
        <v>4663.15771484375</v>
      </c>
      <c r="P5088" s="110">
        <v>0.88304364681243896</v>
      </c>
    </row>
    <row r="5089" spans="2:16" x14ac:dyDescent="0.2">
      <c r="B5089" s="102" t="s">
        <v>1449</v>
      </c>
      <c r="C5089" s="119">
        <v>5262.5197732167353</v>
      </c>
      <c r="D5089" s="125">
        <v>1.1796657704980495</v>
      </c>
      <c r="E5089" s="119">
        <f t="shared" si="474"/>
        <v>6208.014443032941</v>
      </c>
      <c r="F5089" s="121">
        <f t="shared" si="475"/>
        <v>6360.7239757851221</v>
      </c>
      <c r="G5089" s="110">
        <f t="shared" si="476"/>
        <v>1.2086840999928643</v>
      </c>
      <c r="H5089" s="130">
        <v>0.64160781219522811</v>
      </c>
      <c r="I5089" s="128">
        <f t="shared" si="477"/>
        <v>4081.0901940812255</v>
      </c>
      <c r="J5089" s="3">
        <f t="shared" si="478"/>
        <v>4111.3863666701091</v>
      </c>
      <c r="K5089" s="122">
        <f t="shared" si="479"/>
        <v>0.78125813181638815</v>
      </c>
      <c r="M5089" s="39" t="s">
        <v>1449</v>
      </c>
      <c r="N5089" s="3">
        <v>5262.5197732167353</v>
      </c>
      <c r="O5089" s="3">
        <v>4111.38623046875</v>
      </c>
      <c r="P5089" s="110">
        <v>0.78125810623168945</v>
      </c>
    </row>
    <row r="5090" spans="2:16" x14ac:dyDescent="0.2">
      <c r="B5090" s="102" t="s">
        <v>1448</v>
      </c>
      <c r="C5090" s="119">
        <v>5868.0912221984972</v>
      </c>
      <c r="D5090" s="125">
        <v>1.2424796660925752</v>
      </c>
      <c r="E5090" s="119">
        <f t="shared" si="474"/>
        <v>7290.9840223579604</v>
      </c>
      <c r="F5090" s="121">
        <f t="shared" si="475"/>
        <v>7470.3332770310781</v>
      </c>
      <c r="G5090" s="110">
        <f t="shared" si="476"/>
        <v>1.2730431402926106</v>
      </c>
      <c r="H5090" s="130">
        <v>0.77325905783018678</v>
      </c>
      <c r="I5090" s="128">
        <f t="shared" si="477"/>
        <v>5776.5028714745431</v>
      </c>
      <c r="J5090" s="3">
        <f t="shared" si="478"/>
        <v>5819.385022966364</v>
      </c>
      <c r="K5090" s="122">
        <f t="shared" si="479"/>
        <v>0.99169982241450483</v>
      </c>
      <c r="M5090" s="39" t="s">
        <v>1448</v>
      </c>
      <c r="N5090" s="3">
        <v>5868.0912221984972</v>
      </c>
      <c r="O5090" s="3">
        <v>5819.384765625</v>
      </c>
      <c r="P5090" s="110">
        <v>0.99169975519180298</v>
      </c>
    </row>
    <row r="5091" spans="2:16" x14ac:dyDescent="0.2">
      <c r="B5091" s="102" t="s">
        <v>1447</v>
      </c>
      <c r="C5091" s="119">
        <v>2712.4104776471008</v>
      </c>
      <c r="D5091" s="125">
        <v>1.1292471461005427</v>
      </c>
      <c r="E5091" s="119">
        <f t="shared" si="474"/>
        <v>3062.9817909361982</v>
      </c>
      <c r="F5091" s="121">
        <f t="shared" si="475"/>
        <v>3138.3273820933268</v>
      </c>
      <c r="G5091" s="110">
        <f t="shared" si="476"/>
        <v>1.1570252393419784</v>
      </c>
      <c r="H5091" s="130">
        <v>0.70972171580922305</v>
      </c>
      <c r="I5091" s="128">
        <f t="shared" si="477"/>
        <v>2227.3390943903432</v>
      </c>
      <c r="J5091" s="3">
        <f t="shared" si="478"/>
        <v>2243.8738550568642</v>
      </c>
      <c r="K5091" s="122">
        <f t="shared" si="479"/>
        <v>0.82726190359039165</v>
      </c>
      <c r="M5091" s="39" t="s">
        <v>1447</v>
      </c>
      <c r="N5091" s="3">
        <v>2712.4104776471008</v>
      </c>
      <c r="O5091" s="3">
        <v>2243.8740234375</v>
      </c>
      <c r="P5091" s="110">
        <v>0.82726198434829712</v>
      </c>
    </row>
    <row r="5092" spans="2:16" x14ac:dyDescent="0.2">
      <c r="B5092" s="102" t="s">
        <v>1446</v>
      </c>
      <c r="C5092" s="119">
        <v>2985.2210219654098</v>
      </c>
      <c r="D5092" s="125">
        <v>1.1081583848154994</v>
      </c>
      <c r="E5092" s="119">
        <f t="shared" si="474"/>
        <v>3308.0977060184632</v>
      </c>
      <c r="F5092" s="121">
        <f t="shared" si="475"/>
        <v>3389.4728477196218</v>
      </c>
      <c r="G5092" s="110">
        <f t="shared" si="476"/>
        <v>1.1354177204232807</v>
      </c>
      <c r="H5092" s="130">
        <v>0.82037463785081133</v>
      </c>
      <c r="I5092" s="128">
        <f t="shared" si="477"/>
        <v>2780.6375599531434</v>
      </c>
      <c r="J5092" s="3">
        <f t="shared" si="478"/>
        <v>2801.2797588307008</v>
      </c>
      <c r="K5092" s="122">
        <f t="shared" si="479"/>
        <v>0.93838269870764679</v>
      </c>
      <c r="M5092" s="39" t="s">
        <v>1446</v>
      </c>
      <c r="N5092" s="3">
        <v>2985.2210219654098</v>
      </c>
      <c r="O5092" s="3">
        <v>2801.279541015625</v>
      </c>
      <c r="P5092" s="110">
        <v>0.93838262557983398</v>
      </c>
    </row>
    <row r="5093" spans="2:16" x14ac:dyDescent="0.2">
      <c r="B5093" s="102" t="s">
        <v>1445</v>
      </c>
      <c r="C5093" s="119">
        <v>3710.4968736621345</v>
      </c>
      <c r="D5093" s="125">
        <v>1.1984620421093635</v>
      </c>
      <c r="E5093" s="119">
        <f t="shared" si="474"/>
        <v>4446.8896604495303</v>
      </c>
      <c r="F5093" s="121">
        <f t="shared" si="475"/>
        <v>4556.2776859574078</v>
      </c>
      <c r="G5093" s="110">
        <f t="shared" si="476"/>
        <v>1.227942736806706</v>
      </c>
      <c r="H5093" s="130">
        <v>0.68634314830217336</v>
      </c>
      <c r="I5093" s="128">
        <f t="shared" si="477"/>
        <v>3127.1699715189479</v>
      </c>
      <c r="J5093" s="3">
        <f t="shared" si="478"/>
        <v>3150.3846706964655</v>
      </c>
      <c r="K5093" s="122">
        <f t="shared" si="479"/>
        <v>0.84904657730843003</v>
      </c>
      <c r="M5093" s="39" t="s">
        <v>1445</v>
      </c>
      <c r="N5093" s="3">
        <v>3710.4968736621345</v>
      </c>
      <c r="O5093" s="3">
        <v>3150.384765625</v>
      </c>
      <c r="P5093" s="110">
        <v>0.84904658794403076</v>
      </c>
    </row>
    <row r="5094" spans="2:16" x14ac:dyDescent="0.2">
      <c r="B5094" s="102" t="s">
        <v>1444</v>
      </c>
      <c r="C5094" s="119">
        <v>6831.7314577714824</v>
      </c>
      <c r="D5094" s="125">
        <v>1.3326408283797235</v>
      </c>
      <c r="E5094" s="119">
        <f t="shared" si="474"/>
        <v>9104.2442691524047</v>
      </c>
      <c r="F5094" s="121">
        <f t="shared" si="475"/>
        <v>9328.1974994745869</v>
      </c>
      <c r="G5094" s="110">
        <f t="shared" si="476"/>
        <v>1.3654221564671183</v>
      </c>
      <c r="H5094" s="130">
        <v>0.70514589647495873</v>
      </c>
      <c r="I5094" s="128">
        <f t="shared" si="477"/>
        <v>6577.7401882624763</v>
      </c>
      <c r="J5094" s="3">
        <f t="shared" si="478"/>
        <v>6626.5703641496584</v>
      </c>
      <c r="K5094" s="122">
        <f t="shared" si="479"/>
        <v>0.96996938552254697</v>
      </c>
      <c r="M5094" s="39" t="s">
        <v>1444</v>
      </c>
      <c r="N5094" s="3">
        <v>6831.7314577714824</v>
      </c>
      <c r="O5094" s="3">
        <v>6626.5703125</v>
      </c>
      <c r="P5094" s="110">
        <v>0.96996939182281494</v>
      </c>
    </row>
    <row r="5095" spans="2:16" x14ac:dyDescent="0.2">
      <c r="B5095" s="102" t="s">
        <v>1443</v>
      </c>
      <c r="C5095" s="119">
        <v>3784.1973022884854</v>
      </c>
      <c r="D5095" s="125">
        <v>1.2909400256940744</v>
      </c>
      <c r="E5095" s="119">
        <f t="shared" si="474"/>
        <v>4885.1717626477448</v>
      </c>
      <c r="F5095" s="121">
        <f t="shared" si="475"/>
        <v>5005.3409897224847</v>
      </c>
      <c r="G5095" s="110">
        <f t="shared" si="476"/>
        <v>1.3226955652379739</v>
      </c>
      <c r="H5095" s="130">
        <v>0.66329102354984304</v>
      </c>
      <c r="I5095" s="128">
        <f t="shared" si="477"/>
        <v>3319.9977482890108</v>
      </c>
      <c r="J5095" s="3">
        <f t="shared" si="478"/>
        <v>3344.6439138951382</v>
      </c>
      <c r="K5095" s="122">
        <f t="shared" si="479"/>
        <v>0.88384501301569873</v>
      </c>
      <c r="M5095" s="39" t="s">
        <v>1443</v>
      </c>
      <c r="N5095" s="3">
        <v>3784.1973022884854</v>
      </c>
      <c r="O5095" s="3">
        <v>3344.64404296875</v>
      </c>
      <c r="P5095" s="110">
        <v>0.88384503126144409</v>
      </c>
    </row>
    <row r="5096" spans="2:16" x14ac:dyDescent="0.2">
      <c r="B5096" s="102" t="s">
        <v>1442</v>
      </c>
      <c r="C5096" s="119">
        <v>2317.4768435984811</v>
      </c>
      <c r="D5096" s="125">
        <v>1.05410623259495</v>
      </c>
      <c r="E5096" s="119">
        <f t="shared" si="474"/>
        <v>2442.866784731631</v>
      </c>
      <c r="F5096" s="121">
        <f t="shared" si="475"/>
        <v>2502.9583081479227</v>
      </c>
      <c r="G5096" s="110">
        <f t="shared" si="476"/>
        <v>1.0800359516263531</v>
      </c>
      <c r="H5096" s="130">
        <v>1.0104786746428744</v>
      </c>
      <c r="I5096" s="128">
        <f t="shared" si="477"/>
        <v>2529.1859939036844</v>
      </c>
      <c r="J5096" s="3">
        <f t="shared" si="478"/>
        <v>2547.9615297866753</v>
      </c>
      <c r="K5096" s="122">
        <f t="shared" si="479"/>
        <v>1.0994550115246491</v>
      </c>
      <c r="M5096" s="39" t="s">
        <v>1442</v>
      </c>
      <c r="N5096" s="3">
        <v>2317.4768435984811</v>
      </c>
      <c r="O5096" s="3">
        <v>2547.961669921875</v>
      </c>
      <c r="P5096" s="110">
        <v>1.0994551181793213</v>
      </c>
    </row>
    <row r="5097" spans="2:16" x14ac:dyDescent="0.2">
      <c r="B5097" s="102" t="s">
        <v>1441</v>
      </c>
      <c r="C5097" s="119">
        <v>6268.306475366493</v>
      </c>
      <c r="D5097" s="125">
        <v>1.1187639834433809</v>
      </c>
      <c r="E5097" s="119">
        <f t="shared" si="474"/>
        <v>7012.7555218249563</v>
      </c>
      <c r="F5097" s="121">
        <f t="shared" si="475"/>
        <v>7185.2606970094348</v>
      </c>
      <c r="G5097" s="110">
        <f t="shared" si="476"/>
        <v>1.1462842037552623</v>
      </c>
      <c r="H5097" s="130">
        <v>0.65594687633328641</v>
      </c>
      <c r="I5097" s="128">
        <f t="shared" si="477"/>
        <v>4713.1493098436713</v>
      </c>
      <c r="J5097" s="3">
        <f t="shared" si="478"/>
        <v>4748.1376041811227</v>
      </c>
      <c r="K5097" s="122">
        <f t="shared" si="479"/>
        <v>0.75748332070880597</v>
      </c>
      <c r="M5097" s="39" t="s">
        <v>1441</v>
      </c>
      <c r="N5097" s="3">
        <v>6268.306475366493</v>
      </c>
      <c r="O5097" s="3">
        <v>4748.1376953125</v>
      </c>
      <c r="P5097" s="110">
        <v>0.75748336315155029</v>
      </c>
    </row>
    <row r="5098" spans="2:16" x14ac:dyDescent="0.2">
      <c r="B5098" s="102" t="s">
        <v>1440</v>
      </c>
      <c r="C5098" s="119">
        <v>10812.509374146639</v>
      </c>
      <c r="D5098" s="125">
        <v>0.87073546740164476</v>
      </c>
      <c r="E5098" s="119">
        <f t="shared" si="474"/>
        <v>9414.8354036822384</v>
      </c>
      <c r="F5098" s="121">
        <f t="shared" si="475"/>
        <v>9646.4287945527358</v>
      </c>
      <c r="G5098" s="110">
        <f t="shared" si="476"/>
        <v>0.89215449076214703</v>
      </c>
      <c r="H5098" s="130">
        <v>0.50672448050312835</v>
      </c>
      <c r="I5098" s="128">
        <f t="shared" si="477"/>
        <v>4888.081619630153</v>
      </c>
      <c r="J5098" s="3">
        <f t="shared" si="478"/>
        <v>4924.3685325221159</v>
      </c>
      <c r="K5098" s="122">
        <f t="shared" si="479"/>
        <v>0.4554325330155623</v>
      </c>
      <c r="M5098" s="39" t="s">
        <v>1440</v>
      </c>
      <c r="N5098" s="3">
        <v>10812.509374146639</v>
      </c>
      <c r="O5098" s="3">
        <v>4924.36865234375</v>
      </c>
      <c r="P5098" s="110">
        <v>0.45543253421783447</v>
      </c>
    </row>
    <row r="5099" spans="2:16" x14ac:dyDescent="0.2">
      <c r="B5099" s="102" t="s">
        <v>1439</v>
      </c>
      <c r="C5099" s="119">
        <v>2864.5000763971584</v>
      </c>
      <c r="D5099" s="125">
        <v>1.2266080520050904</v>
      </c>
      <c r="E5099" s="119">
        <f t="shared" si="474"/>
        <v>3513.6188586779513</v>
      </c>
      <c r="F5099" s="121">
        <f t="shared" si="475"/>
        <v>3600.0495683841973</v>
      </c>
      <c r="G5099" s="110">
        <f t="shared" si="476"/>
        <v>1.2567811039866268</v>
      </c>
      <c r="H5099" s="130">
        <v>0.91089238783428605</v>
      </c>
      <c r="I5099" s="128">
        <f t="shared" si="477"/>
        <v>3279.2577476672727</v>
      </c>
      <c r="J5099" s="3">
        <f t="shared" si="478"/>
        <v>3303.6014778869203</v>
      </c>
      <c r="K5099" s="122">
        <f t="shared" si="479"/>
        <v>1.1532907627085995</v>
      </c>
      <c r="M5099" s="39" t="s">
        <v>1439</v>
      </c>
      <c r="N5099" s="3">
        <v>2864.5000763971584</v>
      </c>
      <c r="O5099" s="3">
        <v>3303.6015625</v>
      </c>
      <c r="P5099" s="110">
        <v>1.1532907485961914</v>
      </c>
    </row>
    <row r="5100" spans="2:16" x14ac:dyDescent="0.2">
      <c r="B5100" s="102" t="s">
        <v>1438</v>
      </c>
      <c r="C5100" s="119">
        <v>3734.556550607977</v>
      </c>
      <c r="D5100" s="125">
        <v>1.1738826088789616</v>
      </c>
      <c r="E5100" s="119">
        <f t="shared" si="474"/>
        <v>4383.930986633708</v>
      </c>
      <c r="F5100" s="121">
        <f t="shared" si="475"/>
        <v>4491.7703060698877</v>
      </c>
      <c r="G5100" s="110">
        <f t="shared" si="476"/>
        <v>1.2027586796988354</v>
      </c>
      <c r="H5100" s="130">
        <v>0.6574287395409093</v>
      </c>
      <c r="I5100" s="128">
        <f t="shared" si="477"/>
        <v>2953.0188906268104</v>
      </c>
      <c r="J5100" s="3">
        <f t="shared" si="478"/>
        <v>2974.9407707407113</v>
      </c>
      <c r="K5100" s="122">
        <f t="shared" si="479"/>
        <v>0.79659813164601778</v>
      </c>
      <c r="M5100" s="39" t="s">
        <v>1438</v>
      </c>
      <c r="N5100" s="3">
        <v>3734.556550607977</v>
      </c>
      <c r="O5100" s="3">
        <v>2974.94091796875</v>
      </c>
      <c r="P5100" s="110">
        <v>0.79659819602966309</v>
      </c>
    </row>
    <row r="5101" spans="2:16" x14ac:dyDescent="0.2">
      <c r="B5101" s="102" t="s">
        <v>1437</v>
      </c>
      <c r="C5101" s="119">
        <v>2678.8683313430211</v>
      </c>
      <c r="D5101" s="125">
        <v>0.69669066782519717</v>
      </c>
      <c r="E5101" s="119">
        <f t="shared" si="474"/>
        <v>1866.342566779141</v>
      </c>
      <c r="F5101" s="121">
        <f t="shared" si="475"/>
        <v>1912.2523023223962</v>
      </c>
      <c r="G5101" s="110">
        <f t="shared" si="476"/>
        <v>0.71382840281803239</v>
      </c>
      <c r="H5101" s="130">
        <v>0.60415063531311652</v>
      </c>
      <c r="I5101" s="128">
        <f t="shared" si="477"/>
        <v>1155.2884433270456</v>
      </c>
      <c r="J5101" s="3">
        <f t="shared" si="478"/>
        <v>1163.8647835705767</v>
      </c>
      <c r="K5101" s="122">
        <f t="shared" si="479"/>
        <v>0.43446136189421669</v>
      </c>
      <c r="M5101" s="39" t="s">
        <v>1437</v>
      </c>
      <c r="N5101" s="3">
        <v>2678.8683313430211</v>
      </c>
      <c r="O5101" s="3">
        <v>1163.86474609375</v>
      </c>
      <c r="P5101" s="110">
        <v>0.43446135520935059</v>
      </c>
    </row>
    <row r="5102" spans="2:16" x14ac:dyDescent="0.2">
      <c r="B5102" s="102" t="s">
        <v>1436</v>
      </c>
      <c r="C5102" s="119">
        <v>5242.5525709314925</v>
      </c>
      <c r="D5102" s="125">
        <v>1.2707036252147867</v>
      </c>
      <c r="E5102" s="119">
        <f t="shared" si="474"/>
        <v>6661.7305572617479</v>
      </c>
      <c r="F5102" s="121">
        <f t="shared" si="475"/>
        <v>6825.6009493260035</v>
      </c>
      <c r="G5102" s="110">
        <f t="shared" si="476"/>
        <v>1.301961374154277</v>
      </c>
      <c r="H5102" s="130">
        <v>0.61310784071684887</v>
      </c>
      <c r="I5102" s="128">
        <f t="shared" si="477"/>
        <v>4184.8294596361402</v>
      </c>
      <c r="J5102" s="3">
        <f t="shared" si="478"/>
        <v>4215.8957457349034</v>
      </c>
      <c r="K5102" s="122">
        <f t="shared" si="479"/>
        <v>0.8041685207146767</v>
      </c>
      <c r="M5102" s="39" t="s">
        <v>1436</v>
      </c>
      <c r="N5102" s="3">
        <v>5242.5525709314925</v>
      </c>
      <c r="O5102" s="3">
        <v>4215.896484375</v>
      </c>
      <c r="P5102" s="110">
        <v>0.80416864156723022</v>
      </c>
    </row>
    <row r="5103" spans="2:16" x14ac:dyDescent="0.2">
      <c r="B5103" s="102" t="s">
        <v>1435</v>
      </c>
      <c r="C5103" s="119">
        <v>2980.305265245699</v>
      </c>
      <c r="D5103" s="125">
        <v>0.97652341563514644</v>
      </c>
      <c r="E5103" s="119">
        <f t="shared" si="474"/>
        <v>2910.337877253141</v>
      </c>
      <c r="F5103" s="121">
        <f t="shared" si="475"/>
        <v>2981.9286155583777</v>
      </c>
      <c r="G5103" s="110">
        <f t="shared" si="476"/>
        <v>1.0005446926298487</v>
      </c>
      <c r="H5103" s="130">
        <v>1.1745476585241337</v>
      </c>
      <c r="I5103" s="128">
        <f t="shared" si="477"/>
        <v>3502.4172732902039</v>
      </c>
      <c r="J5103" s="3">
        <f t="shared" si="478"/>
        <v>3528.417639159054</v>
      </c>
      <c r="K5103" s="122">
        <f t="shared" si="479"/>
        <v>1.1839114872912753</v>
      </c>
      <c r="M5103" s="39" t="s">
        <v>1435</v>
      </c>
      <c r="N5103" s="3">
        <v>2980.305265245699</v>
      </c>
      <c r="O5103" s="3">
        <v>3528.41748046875</v>
      </c>
      <c r="P5103" s="110">
        <v>1.1839114427566528</v>
      </c>
    </row>
    <row r="5104" spans="2:16" x14ac:dyDescent="0.2">
      <c r="B5104" s="102" t="s">
        <v>1434</v>
      </c>
      <c r="C5104" s="119">
        <v>2941.6744704054031</v>
      </c>
      <c r="D5104" s="125">
        <v>1.2036783620787117</v>
      </c>
      <c r="E5104" s="119">
        <f t="shared" si="474"/>
        <v>3540.8299083063371</v>
      </c>
      <c r="F5104" s="121">
        <f t="shared" si="475"/>
        <v>3627.9299764221969</v>
      </c>
      <c r="G5104" s="110">
        <f t="shared" si="476"/>
        <v>1.2332873718424113</v>
      </c>
      <c r="H5104" s="130">
        <v>0.69296890162107316</v>
      </c>
      <c r="I5104" s="128">
        <f t="shared" si="477"/>
        <v>2514.0426509194554</v>
      </c>
      <c r="J5104" s="3">
        <f t="shared" si="478"/>
        <v>2532.7057694554128</v>
      </c>
      <c r="K5104" s="122">
        <f t="shared" si="479"/>
        <v>0.86097418151994609</v>
      </c>
      <c r="M5104" s="39" t="s">
        <v>1434</v>
      </c>
      <c r="N5104" s="3">
        <v>2941.6744704054031</v>
      </c>
      <c r="O5104" s="3">
        <v>2532.70556640625</v>
      </c>
      <c r="P5104" s="110">
        <v>0.86097413301467896</v>
      </c>
    </row>
    <row r="5105" spans="2:16" x14ac:dyDescent="0.2">
      <c r="B5105" s="102" t="s">
        <v>1433</v>
      </c>
      <c r="C5105" s="119">
        <v>8878.1287707488191</v>
      </c>
      <c r="D5105" s="125">
        <v>1.1825646246809938</v>
      </c>
      <c r="E5105" s="119">
        <f t="shared" si="474"/>
        <v>10498.96101765011</v>
      </c>
      <c r="F5105" s="121">
        <f t="shared" si="475"/>
        <v>10757.222567474311</v>
      </c>
      <c r="G5105" s="110">
        <f t="shared" si="476"/>
        <v>1.2116542624293341</v>
      </c>
      <c r="H5105" s="130">
        <v>0.6657480026623972</v>
      </c>
      <c r="I5105" s="128">
        <f t="shared" si="477"/>
        <v>7161.5994384908863</v>
      </c>
      <c r="J5105" s="3">
        <f t="shared" si="478"/>
        <v>7214.7639220682513</v>
      </c>
      <c r="K5105" s="122">
        <f t="shared" si="479"/>
        <v>0.81264465839232558</v>
      </c>
      <c r="M5105" s="39" t="s">
        <v>1433</v>
      </c>
      <c r="N5105" s="3">
        <v>8878.1287707488191</v>
      </c>
      <c r="O5105" s="3">
        <v>7214.76416015625</v>
      </c>
      <c r="P5105" s="110">
        <v>0.81264466047286987</v>
      </c>
    </row>
    <row r="5106" spans="2:16" x14ac:dyDescent="0.2">
      <c r="B5106" s="102" t="s">
        <v>1432</v>
      </c>
      <c r="C5106" s="119">
        <v>10670.733389883764</v>
      </c>
      <c r="D5106" s="125">
        <v>1.1718956874576536</v>
      </c>
      <c r="E5106" s="119">
        <f t="shared" si="474"/>
        <v>12504.986441615172</v>
      </c>
      <c r="F5106" s="121">
        <f t="shared" si="475"/>
        <v>12812.593753759</v>
      </c>
      <c r="G5106" s="110">
        <f t="shared" si="476"/>
        <v>1.2007228824502161</v>
      </c>
      <c r="H5106" s="130">
        <v>0.56567157401678081</v>
      </c>
      <c r="I5106" s="128">
        <f t="shared" si="477"/>
        <v>7247.720075926426</v>
      </c>
      <c r="J5106" s="3">
        <f t="shared" si="478"/>
        <v>7301.5238802664135</v>
      </c>
      <c r="K5106" s="122">
        <f t="shared" si="479"/>
        <v>0.68425698717095851</v>
      </c>
      <c r="M5106" s="39" t="s">
        <v>1432</v>
      </c>
      <c r="N5106" s="3">
        <v>10670.733389883764</v>
      </c>
      <c r="O5106" s="3">
        <v>7301.52392578125</v>
      </c>
      <c r="P5106" s="110">
        <v>0.68425697088241577</v>
      </c>
    </row>
    <row r="5107" spans="2:16" x14ac:dyDescent="0.2">
      <c r="B5107" s="102" t="s">
        <v>1431</v>
      </c>
      <c r="C5107" s="119">
        <v>6583.2990441885759</v>
      </c>
      <c r="D5107" s="125">
        <v>1.2761806552264403</v>
      </c>
      <c r="E5107" s="119">
        <f t="shared" si="474"/>
        <v>8401.4788877641749</v>
      </c>
      <c r="F5107" s="121">
        <f t="shared" si="475"/>
        <v>8608.1449525987446</v>
      </c>
      <c r="G5107" s="110">
        <f t="shared" si="476"/>
        <v>1.3075731323792144</v>
      </c>
      <c r="H5107" s="130">
        <v>0.85828948609149136</v>
      </c>
      <c r="I5107" s="128">
        <f t="shared" si="477"/>
        <v>7388.2803075670417</v>
      </c>
      <c r="J5107" s="3">
        <f t="shared" si="478"/>
        <v>7443.1275676588994</v>
      </c>
      <c r="K5107" s="122">
        <f t="shared" si="479"/>
        <v>1.1306075445910875</v>
      </c>
      <c r="M5107" s="39" t="s">
        <v>1431</v>
      </c>
      <c r="N5107" s="3">
        <v>6583.2990441885759</v>
      </c>
      <c r="O5107" s="3">
        <v>7443.126953125</v>
      </c>
      <c r="P5107" s="110">
        <v>1.1306074857711792</v>
      </c>
    </row>
    <row r="5108" spans="2:16" x14ac:dyDescent="0.2">
      <c r="B5108" s="102" t="s">
        <v>1430</v>
      </c>
      <c r="C5108" s="119">
        <v>8207.9589054848984</v>
      </c>
      <c r="D5108" s="125">
        <v>1.1813980744668586</v>
      </c>
      <c r="E5108" s="119">
        <f t="shared" si="474"/>
        <v>9696.8668462429632</v>
      </c>
      <c r="F5108" s="121">
        <f t="shared" si="475"/>
        <v>9935.3978643065166</v>
      </c>
      <c r="G5108" s="110">
        <f t="shared" si="476"/>
        <v>1.2104590165122868</v>
      </c>
      <c r="H5108" s="130">
        <v>0.9392261715413599</v>
      </c>
      <c r="I5108" s="128">
        <f t="shared" si="477"/>
        <v>9331.5856988328123</v>
      </c>
      <c r="J5108" s="3">
        <f t="shared" si="478"/>
        <v>9400.8591815090385</v>
      </c>
      <c r="K5108" s="122">
        <f t="shared" si="479"/>
        <v>1.145334581929619</v>
      </c>
      <c r="M5108" s="39" t="s">
        <v>1430</v>
      </c>
      <c r="N5108" s="3">
        <v>8207.9589054848984</v>
      </c>
      <c r="O5108" s="3">
        <v>9400.859375</v>
      </c>
      <c r="P5108" s="110">
        <v>1.1453346014022827</v>
      </c>
    </row>
    <row r="5109" spans="2:16" x14ac:dyDescent="0.2">
      <c r="B5109" s="102" t="s">
        <v>1429</v>
      </c>
      <c r="C5109" s="119">
        <v>16745.247537377145</v>
      </c>
      <c r="D5109" s="125">
        <v>1.0538028770503798</v>
      </c>
      <c r="E5109" s="119">
        <f t="shared" si="474"/>
        <v>17646.190031808823</v>
      </c>
      <c r="F5109" s="121">
        <f t="shared" si="475"/>
        <v>18080.264639614859</v>
      </c>
      <c r="G5109" s="110">
        <f t="shared" si="476"/>
        <v>1.0797251339078635</v>
      </c>
      <c r="H5109" s="130">
        <v>0.91120788134827957</v>
      </c>
      <c r="I5109" s="128">
        <f t="shared" si="477"/>
        <v>16474.879636479673</v>
      </c>
      <c r="J5109" s="3">
        <f t="shared" si="478"/>
        <v>16597.181710952751</v>
      </c>
      <c r="K5109" s="122">
        <f t="shared" si="479"/>
        <v>0.99115774036221949</v>
      </c>
      <c r="M5109" s="39" t="s">
        <v>1429</v>
      </c>
      <c r="N5109" s="3">
        <v>16745.247537377145</v>
      </c>
      <c r="O5109" s="3">
        <v>16597.181640625</v>
      </c>
      <c r="P5109" s="110">
        <v>0.99115771055221558</v>
      </c>
    </row>
    <row r="5110" spans="2:16" x14ac:dyDescent="0.2">
      <c r="B5110" s="102" t="s">
        <v>1428</v>
      </c>
      <c r="C5110" s="119">
        <v>19909.26342656009</v>
      </c>
      <c r="D5110" s="125">
        <v>0.64651852244048935</v>
      </c>
      <c r="E5110" s="119">
        <f t="shared" si="474"/>
        <v>12871.707573418103</v>
      </c>
      <c r="F5110" s="121">
        <f t="shared" si="475"/>
        <v>13188.33577512362</v>
      </c>
      <c r="G5110" s="110">
        <f t="shared" si="476"/>
        <v>0.66242208426101945</v>
      </c>
      <c r="H5110" s="130">
        <v>0.67881733787781096</v>
      </c>
      <c r="I5110" s="128">
        <f t="shared" si="477"/>
        <v>8952.4709819081127</v>
      </c>
      <c r="J5110" s="3">
        <f t="shared" si="478"/>
        <v>9018.9300879475286</v>
      </c>
      <c r="K5110" s="122">
        <f t="shared" si="479"/>
        <v>0.45300169547788305</v>
      </c>
      <c r="M5110" s="39" t="s">
        <v>1428</v>
      </c>
      <c r="N5110" s="3">
        <v>19909.26342656009</v>
      </c>
      <c r="O5110" s="3">
        <v>9018.9306640625</v>
      </c>
      <c r="P5110" s="110">
        <v>0.45300173759460449</v>
      </c>
    </row>
    <row r="5111" spans="2:16" x14ac:dyDescent="0.2">
      <c r="B5111" s="102" t="s">
        <v>1427</v>
      </c>
      <c r="C5111" s="119">
        <v>4191.6669517017208</v>
      </c>
      <c r="D5111" s="125">
        <v>1.1430146522157525</v>
      </c>
      <c r="E5111" s="119">
        <f t="shared" si="474"/>
        <v>4791.1367430036062</v>
      </c>
      <c r="F5111" s="121">
        <f t="shared" si="475"/>
        <v>4908.9928240565432</v>
      </c>
      <c r="G5111" s="110">
        <f t="shared" si="476"/>
        <v>1.1711314092031107</v>
      </c>
      <c r="H5111" s="130">
        <v>0.8984096616552667</v>
      </c>
      <c r="I5111" s="128">
        <f t="shared" si="477"/>
        <v>4410.2865821287714</v>
      </c>
      <c r="J5111" s="3">
        <f t="shared" si="478"/>
        <v>4443.0265601994333</v>
      </c>
      <c r="K5111" s="122">
        <f t="shared" si="479"/>
        <v>1.0599665029197194</v>
      </c>
      <c r="M5111" s="39" t="s">
        <v>1427</v>
      </c>
      <c r="N5111" s="3">
        <v>4191.6669517017208</v>
      </c>
      <c r="O5111" s="3">
        <v>4443.02587890625</v>
      </c>
      <c r="P5111" s="110">
        <v>1.0599663257598877</v>
      </c>
    </row>
    <row r="5112" spans="2:16" x14ac:dyDescent="0.2">
      <c r="B5112" s="102" t="s">
        <v>1426</v>
      </c>
      <c r="C5112" s="119">
        <v>9744.660608972561</v>
      </c>
      <c r="D5112" s="125">
        <v>0.98001810782365073</v>
      </c>
      <c r="E5112" s="119">
        <f t="shared" si="474"/>
        <v>9549.9438513889527</v>
      </c>
      <c r="F5112" s="121">
        <f t="shared" si="475"/>
        <v>9784.8607441793447</v>
      </c>
      <c r="G5112" s="110">
        <f t="shared" si="476"/>
        <v>1.0041253499552123</v>
      </c>
      <c r="H5112" s="130">
        <v>0.98866348062644327</v>
      </c>
      <c r="I5112" s="128">
        <f t="shared" si="477"/>
        <v>9673.9344807854013</v>
      </c>
      <c r="J5112" s="3">
        <f t="shared" si="478"/>
        <v>9745.749406382607</v>
      </c>
      <c r="K5112" s="122">
        <f t="shared" si="479"/>
        <v>1.0001117327174067</v>
      </c>
      <c r="M5112" s="39" t="s">
        <v>1426</v>
      </c>
      <c r="N5112" s="3">
        <v>9744.660608972561</v>
      </c>
      <c r="O5112" s="3">
        <v>9745.7490234375</v>
      </c>
      <c r="P5112" s="110">
        <v>1.0001116991043091</v>
      </c>
    </row>
    <row r="5113" spans="2:16" x14ac:dyDescent="0.2">
      <c r="B5113" s="102" t="s">
        <v>1425</v>
      </c>
      <c r="C5113" s="119">
        <v>6224.4560242523967</v>
      </c>
      <c r="D5113" s="125">
        <v>0.925998425880038</v>
      </c>
      <c r="E5113" s="119">
        <f t="shared" si="474"/>
        <v>5763.8364804172388</v>
      </c>
      <c r="F5113" s="121">
        <f t="shared" si="475"/>
        <v>5905.6197806755536</v>
      </c>
      <c r="G5113" s="110">
        <f t="shared" si="476"/>
        <v>0.94877685016416546</v>
      </c>
      <c r="H5113" s="130">
        <v>1.2180522376015783</v>
      </c>
      <c r="I5113" s="128">
        <f t="shared" si="477"/>
        <v>7193.3533882760003</v>
      </c>
      <c r="J5113" s="3">
        <f t="shared" si="478"/>
        <v>7246.7535988521122</v>
      </c>
      <c r="K5113" s="122">
        <f t="shared" si="479"/>
        <v>1.1642388620975921</v>
      </c>
      <c r="M5113" s="39" t="s">
        <v>1425</v>
      </c>
      <c r="N5113" s="3">
        <v>6224.4560242523967</v>
      </c>
      <c r="O5113" s="3">
        <v>7246.75390625</v>
      </c>
      <c r="P5113" s="110">
        <v>1.1642389297485352</v>
      </c>
    </row>
    <row r="5114" spans="2:16" x14ac:dyDescent="0.2">
      <c r="B5114" s="102" t="s">
        <v>1424</v>
      </c>
      <c r="C5114" s="119">
        <v>9942.665269344121</v>
      </c>
      <c r="D5114" s="125">
        <v>1.0455369228634828</v>
      </c>
      <c r="E5114" s="119">
        <f t="shared" si="474"/>
        <v>10395.423650771674</v>
      </c>
      <c r="F5114" s="121">
        <f t="shared" si="475"/>
        <v>10651.138308499621</v>
      </c>
      <c r="G5114" s="110">
        <f t="shared" si="476"/>
        <v>1.0712558473973686</v>
      </c>
      <c r="H5114" s="130">
        <v>0.95283528867774814</v>
      </c>
      <c r="I5114" s="128">
        <f t="shared" si="477"/>
        <v>10148.78044492586</v>
      </c>
      <c r="J5114" s="3">
        <f t="shared" si="478"/>
        <v>10224.120412754084</v>
      </c>
      <c r="K5114" s="122">
        <f t="shared" si="479"/>
        <v>1.0283078164441244</v>
      </c>
      <c r="M5114" s="39" t="s">
        <v>1424</v>
      </c>
      <c r="N5114" s="3">
        <v>9942.665269344121</v>
      </c>
      <c r="O5114" s="3">
        <v>10224.1220703125</v>
      </c>
      <c r="P5114" s="110">
        <v>1.0283080339431763</v>
      </c>
    </row>
    <row r="5115" spans="2:16" x14ac:dyDescent="0.2">
      <c r="B5115" s="102" t="s">
        <v>1423</v>
      </c>
      <c r="C5115" s="119">
        <v>24979.216813736752</v>
      </c>
      <c r="D5115" s="125">
        <v>0.85285919809276667</v>
      </c>
      <c r="E5115" s="119">
        <f t="shared" si="474"/>
        <v>21303.75482074888</v>
      </c>
      <c r="F5115" s="121">
        <f t="shared" si="475"/>
        <v>21827.801031400766</v>
      </c>
      <c r="G5115" s="110">
        <f t="shared" si="476"/>
        <v>0.87383848717775103</v>
      </c>
      <c r="H5115" s="130">
        <v>0.59248530240573161</v>
      </c>
      <c r="I5115" s="128">
        <f t="shared" si="477"/>
        <v>12932.651294941623</v>
      </c>
      <c r="J5115" s="3">
        <f t="shared" si="478"/>
        <v>13028.657464134267</v>
      </c>
      <c r="K5115" s="122">
        <f t="shared" si="479"/>
        <v>0.52157990225576056</v>
      </c>
      <c r="M5115" s="39" t="s">
        <v>1423</v>
      </c>
      <c r="N5115" s="3">
        <v>24979.216813736752</v>
      </c>
      <c r="O5115" s="3">
        <v>13028.6572265625</v>
      </c>
      <c r="P5115" s="110">
        <v>0.52157992124557495</v>
      </c>
    </row>
    <row r="5116" spans="2:16" x14ac:dyDescent="0.2">
      <c r="B5116" s="102" t="s">
        <v>1422</v>
      </c>
      <c r="C5116" s="119">
        <v>10951.033825730441</v>
      </c>
      <c r="D5116" s="125">
        <v>1.0314971705057867</v>
      </c>
      <c r="E5116" s="119">
        <f t="shared" si="474"/>
        <v>11295.96040535411</v>
      </c>
      <c r="F5116" s="121">
        <f t="shared" si="475"/>
        <v>11573.827161515523</v>
      </c>
      <c r="G5116" s="110">
        <f t="shared" si="476"/>
        <v>1.056870734370464</v>
      </c>
      <c r="H5116" s="130">
        <v>0.93568710190938464</v>
      </c>
      <c r="I5116" s="128">
        <f t="shared" si="477"/>
        <v>10829.48079475858</v>
      </c>
      <c r="J5116" s="3">
        <f t="shared" si="478"/>
        <v>10909.873974914666</v>
      </c>
      <c r="K5116" s="122">
        <f t="shared" si="479"/>
        <v>0.99624146437032579</v>
      </c>
      <c r="M5116" s="39" t="s">
        <v>1422</v>
      </c>
      <c r="N5116" s="3">
        <v>10951.033825730441</v>
      </c>
      <c r="O5116" s="3">
        <v>10909.875</v>
      </c>
      <c r="P5116" s="110">
        <v>0.99624156951904297</v>
      </c>
    </row>
    <row r="5117" spans="2:16" x14ac:dyDescent="0.2">
      <c r="B5117" s="102" t="s">
        <v>1421</v>
      </c>
      <c r="C5117" s="119">
        <v>8178.7821637037177</v>
      </c>
      <c r="D5117" s="125">
        <v>1.1389331315343232</v>
      </c>
      <c r="E5117" s="119">
        <f t="shared" si="474"/>
        <v>9315.0859818441422</v>
      </c>
      <c r="F5117" s="121">
        <f t="shared" si="475"/>
        <v>9544.2256594153259</v>
      </c>
      <c r="G5117" s="110">
        <f t="shared" si="476"/>
        <v>1.1669494881244367</v>
      </c>
      <c r="H5117" s="130">
        <v>0.79207718772499358</v>
      </c>
      <c r="I5117" s="128">
        <f t="shared" si="477"/>
        <v>7559.7634193224139</v>
      </c>
      <c r="J5117" s="3">
        <f t="shared" si="478"/>
        <v>7615.8836926785589</v>
      </c>
      <c r="K5117" s="122">
        <f t="shared" si="479"/>
        <v>0.93117575945191167</v>
      </c>
      <c r="M5117" s="39" t="s">
        <v>1421</v>
      </c>
      <c r="N5117" s="3">
        <v>8178.7821637037177</v>
      </c>
      <c r="O5117" s="3">
        <v>7615.8828125</v>
      </c>
      <c r="P5117" s="110">
        <v>0.93117564916610718</v>
      </c>
    </row>
    <row r="5118" spans="2:16" x14ac:dyDescent="0.2">
      <c r="B5118" s="102" t="s">
        <v>1420</v>
      </c>
      <c r="C5118" s="119">
        <v>20563.946879986674</v>
      </c>
      <c r="D5118" s="125">
        <v>0.99998267261352203</v>
      </c>
      <c r="E5118" s="119">
        <f t="shared" si="474"/>
        <v>20563.590560531571</v>
      </c>
      <c r="F5118" s="121">
        <f t="shared" si="475"/>
        <v>21069.429639197078</v>
      </c>
      <c r="G5118" s="110">
        <f t="shared" si="476"/>
        <v>1.0245810185253081</v>
      </c>
      <c r="H5118" s="130">
        <v>0.92422716671726812</v>
      </c>
      <c r="I5118" s="128">
        <f t="shared" si="477"/>
        <v>19472.939259783951</v>
      </c>
      <c r="J5118" s="3">
        <f t="shared" si="478"/>
        <v>19617.4975764521</v>
      </c>
      <c r="K5118" s="122">
        <f t="shared" si="479"/>
        <v>0.95397530887148518</v>
      </c>
      <c r="M5118" s="39" t="s">
        <v>1420</v>
      </c>
      <c r="N5118" s="3">
        <v>20563.946879986674</v>
      </c>
      <c r="O5118" s="3">
        <v>19617.498046875</v>
      </c>
      <c r="P5118" s="110">
        <v>0.95397531986236572</v>
      </c>
    </row>
    <row r="5119" spans="2:16" x14ac:dyDescent="0.2">
      <c r="B5119" s="102" t="s">
        <v>1419</v>
      </c>
      <c r="C5119" s="119">
        <v>13803.393286058765</v>
      </c>
      <c r="D5119" s="125">
        <v>1.0462892702705244</v>
      </c>
      <c r="E5119" s="119">
        <f t="shared" si="474"/>
        <v>14442.342288527481</v>
      </c>
      <c r="F5119" s="121">
        <f t="shared" si="475"/>
        <v>14797.606175711773</v>
      </c>
      <c r="G5119" s="110">
        <f t="shared" si="476"/>
        <v>1.0720267016268492</v>
      </c>
      <c r="H5119" s="130">
        <v>0.94748997878734675</v>
      </c>
      <c r="I5119" s="128">
        <f t="shared" si="477"/>
        <v>14020.58356152866</v>
      </c>
      <c r="J5119" s="3">
        <f t="shared" si="478"/>
        <v>14124.666049093619</v>
      </c>
      <c r="K5119" s="122">
        <f t="shared" si="479"/>
        <v>1.0232749119275864</v>
      </c>
      <c r="M5119" s="39" t="s">
        <v>1419</v>
      </c>
      <c r="N5119" s="3">
        <v>13803.393286058765</v>
      </c>
      <c r="O5119" s="3">
        <v>14124.6640625</v>
      </c>
      <c r="P5119" s="110">
        <v>1.0232747793197632</v>
      </c>
    </row>
    <row r="5120" spans="2:16" x14ac:dyDescent="0.2">
      <c r="B5120" s="102" t="s">
        <v>1418</v>
      </c>
      <c r="C5120" s="119">
        <v>19261.900828201149</v>
      </c>
      <c r="D5120" s="125">
        <v>1.2193120338330263</v>
      </c>
      <c r="E5120" s="119">
        <f t="shared" si="474"/>
        <v>23486.267474323999</v>
      </c>
      <c r="F5120" s="121">
        <f t="shared" si="475"/>
        <v>24064.000816443055</v>
      </c>
      <c r="G5120" s="110">
        <f t="shared" si="476"/>
        <v>1.2493056127259881</v>
      </c>
      <c r="H5120" s="130">
        <v>0.87786001293091209</v>
      </c>
      <c r="I5120" s="128">
        <f t="shared" si="477"/>
        <v>21124.824067892179</v>
      </c>
      <c r="J5120" s="3">
        <f t="shared" si="478"/>
        <v>21281.645232197458</v>
      </c>
      <c r="K5120" s="122">
        <f t="shared" si="479"/>
        <v>1.1048569620418365</v>
      </c>
      <c r="M5120" s="39" t="s">
        <v>1418</v>
      </c>
      <c r="N5120" s="3">
        <v>19261.900828201149</v>
      </c>
      <c r="O5120" s="3">
        <v>21281.64453125</v>
      </c>
      <c r="P5120" s="110">
        <v>1.1048569679260254</v>
      </c>
    </row>
    <row r="5121" spans="2:16" x14ac:dyDescent="0.2">
      <c r="B5121" s="102" t="s">
        <v>1417</v>
      </c>
      <c r="C5121" s="119">
        <v>10235.712641127915</v>
      </c>
      <c r="D5121" s="125">
        <v>1.0719002449329302</v>
      </c>
      <c r="E5121" s="119">
        <f t="shared" si="474"/>
        <v>10971.662887088103</v>
      </c>
      <c r="F5121" s="121">
        <f t="shared" si="475"/>
        <v>11241.552322490757</v>
      </c>
      <c r="G5121" s="110">
        <f t="shared" si="476"/>
        <v>1.0982676748193669</v>
      </c>
      <c r="H5121" s="130">
        <v>0.92538519242385342</v>
      </c>
      <c r="I5121" s="128">
        <f t="shared" si="477"/>
        <v>10402.766059090925</v>
      </c>
      <c r="J5121" s="3">
        <f t="shared" si="478"/>
        <v>10479.991501543798</v>
      </c>
      <c r="K5121" s="122">
        <f t="shared" si="479"/>
        <v>1.0238653495834136</v>
      </c>
      <c r="M5121" s="39" t="s">
        <v>1417</v>
      </c>
      <c r="N5121" s="3">
        <v>10235.712641127915</v>
      </c>
      <c r="O5121" s="3">
        <v>10479.9912109375</v>
      </c>
      <c r="P5121" s="110">
        <v>1.0238653421401978</v>
      </c>
    </row>
    <row r="5122" spans="2:16" x14ac:dyDescent="0.2">
      <c r="B5122" s="102" t="s">
        <v>1416</v>
      </c>
      <c r="C5122" s="119">
        <v>11914.096123503448</v>
      </c>
      <c r="D5122" s="125">
        <v>0.99415932007493613</v>
      </c>
      <c r="E5122" s="119">
        <f t="shared" si="474"/>
        <v>11844.50970144962</v>
      </c>
      <c r="F5122" s="121">
        <f t="shared" si="475"/>
        <v>12135.87009675556</v>
      </c>
      <c r="G5122" s="110">
        <f t="shared" si="476"/>
        <v>1.0186144186645103</v>
      </c>
      <c r="H5122" s="130">
        <v>0.96694159681494973</v>
      </c>
      <c r="I5122" s="128">
        <f t="shared" si="477"/>
        <v>11734.677610095621</v>
      </c>
      <c r="J5122" s="3">
        <f t="shared" si="478"/>
        <v>11821.790563067347</v>
      </c>
      <c r="K5122" s="122">
        <f t="shared" si="479"/>
        <v>0.99225240761202127</v>
      </c>
      <c r="M5122" s="39" t="s">
        <v>1416</v>
      </c>
      <c r="N5122" s="3">
        <v>11914.096123503448</v>
      </c>
      <c r="O5122" s="3">
        <v>11821.7890625</v>
      </c>
      <c r="P5122" s="110">
        <v>0.99225229024887085</v>
      </c>
    </row>
    <row r="5123" spans="2:16" x14ac:dyDescent="0.2">
      <c r="B5123" s="102" t="s">
        <v>1415</v>
      </c>
      <c r="C5123" s="119">
        <v>4575.615853763099</v>
      </c>
      <c r="D5123" s="125">
        <v>1.0006486418794323</v>
      </c>
      <c r="E5123" s="119">
        <f t="shared" si="474"/>
        <v>4578.5837898300442</v>
      </c>
      <c r="F5123" s="121">
        <f t="shared" si="475"/>
        <v>4691.2113292192835</v>
      </c>
      <c r="G5123" s="110">
        <f t="shared" si="476"/>
        <v>1.0252633698174456</v>
      </c>
      <c r="H5123" s="130">
        <v>1.077419582161848</v>
      </c>
      <c r="I5123" s="128">
        <f t="shared" si="477"/>
        <v>5054.4029501603673</v>
      </c>
      <c r="J5123" s="3">
        <f t="shared" si="478"/>
        <v>5091.924557581322</v>
      </c>
      <c r="K5123" s="122">
        <f t="shared" si="479"/>
        <v>1.1128391718884352</v>
      </c>
      <c r="M5123" s="39" t="s">
        <v>1415</v>
      </c>
      <c r="N5123" s="3">
        <v>4575.615853763099</v>
      </c>
      <c r="O5123" s="3">
        <v>5091.92431640625</v>
      </c>
      <c r="P5123" s="110">
        <v>1.1128391027450562</v>
      </c>
    </row>
    <row r="5124" spans="2:16" x14ac:dyDescent="0.2">
      <c r="B5124" s="102" t="s">
        <v>1414</v>
      </c>
      <c r="C5124" s="119">
        <v>8546.1720710017307</v>
      </c>
      <c r="D5124" s="125">
        <v>1.3778371778200476</v>
      </c>
      <c r="E5124" s="119">
        <f t="shared" si="474"/>
        <v>11775.233607473536</v>
      </c>
      <c r="F5124" s="121">
        <f t="shared" si="475"/>
        <v>12064.889895928714</v>
      </c>
      <c r="G5124" s="110">
        <f t="shared" si="476"/>
        <v>1.4117302806090752</v>
      </c>
      <c r="H5124" s="130">
        <v>0.74235844306284138</v>
      </c>
      <c r="I5124" s="128">
        <f t="shared" si="477"/>
        <v>8956.4728788662487</v>
      </c>
      <c r="J5124" s="3">
        <f t="shared" si="478"/>
        <v>9022.9616931833953</v>
      </c>
      <c r="K5124" s="122">
        <f t="shared" si="479"/>
        <v>1.0557898458187465</v>
      </c>
      <c r="M5124" s="39" t="s">
        <v>1414</v>
      </c>
      <c r="N5124" s="3">
        <v>8546.1720710017307</v>
      </c>
      <c r="O5124" s="3">
        <v>9022.962890625</v>
      </c>
      <c r="P5124" s="110">
        <v>1.0557899475097656</v>
      </c>
    </row>
    <row r="5125" spans="2:16" x14ac:dyDescent="0.2">
      <c r="B5125" s="102" t="s">
        <v>1413</v>
      </c>
      <c r="C5125" s="119">
        <v>6981.9149535179749</v>
      </c>
      <c r="D5125" s="125">
        <v>0.99426933813705598</v>
      </c>
      <c r="E5125" s="119">
        <f t="shared" ref="E5125:E5188" si="480">D5125*C5125</f>
        <v>6941.903959763531</v>
      </c>
      <c r="F5125" s="121">
        <f t="shared" ref="F5125:F5188" si="481">E5125/$E$2*$C$2</f>
        <v>7112.6662735167993</v>
      </c>
      <c r="G5125" s="110">
        <f t="shared" ref="G5125:G5188" si="482">F5125/C5125</f>
        <v>1.018727143035872</v>
      </c>
      <c r="H5125" s="130">
        <v>1.0217672981987636</v>
      </c>
      <c r="I5125" s="128">
        <f t="shared" ref="I5125:I5188" si="483">C5125*H5125*G5125</f>
        <v>7267.489801280728</v>
      </c>
      <c r="J5125" s="3">
        <f t="shared" ref="J5125:J5188" si="484">I5125/$I$2*$C$2</f>
        <v>7321.4403671434666</v>
      </c>
      <c r="K5125" s="122">
        <f t="shared" ref="K5125:K5188" si="485">J5125/C5125</f>
        <v>1.04862926802831</v>
      </c>
      <c r="M5125" s="39" t="s">
        <v>1413</v>
      </c>
      <c r="N5125" s="3">
        <v>6981.9149535179749</v>
      </c>
      <c r="O5125" s="3">
        <v>7321.43994140625</v>
      </c>
      <c r="P5125" s="110">
        <v>1.0486291646957397</v>
      </c>
    </row>
    <row r="5126" spans="2:16" x14ac:dyDescent="0.2">
      <c r="B5126" s="102" t="s">
        <v>1412</v>
      </c>
      <c r="C5126" s="119">
        <v>11064.940291451836</v>
      </c>
      <c r="D5126" s="125">
        <v>0.96050879157891567</v>
      </c>
      <c r="E5126" s="119">
        <f t="shared" si="480"/>
        <v>10627.972428235258</v>
      </c>
      <c r="F5126" s="121">
        <f t="shared" si="481"/>
        <v>10889.407500352449</v>
      </c>
      <c r="G5126" s="110">
        <f t="shared" si="482"/>
        <v>0.9841361284854836</v>
      </c>
      <c r="H5126" s="130">
        <v>0.81165587284675766</v>
      </c>
      <c r="I5126" s="128">
        <f t="shared" si="483"/>
        <v>8838.4515494825955</v>
      </c>
      <c r="J5126" s="3">
        <f t="shared" si="484"/>
        <v>8904.0642266907489</v>
      </c>
      <c r="K5126" s="122">
        <f t="shared" si="485"/>
        <v>0.80470964977276371</v>
      </c>
      <c r="M5126" s="39" t="s">
        <v>1412</v>
      </c>
      <c r="N5126" s="3">
        <v>11064.940291451836</v>
      </c>
      <c r="O5126" s="3">
        <v>8904.0634765625</v>
      </c>
      <c r="P5126" s="110">
        <v>0.80470955371856689</v>
      </c>
    </row>
    <row r="5127" spans="2:16" x14ac:dyDescent="0.2">
      <c r="B5127" s="102" t="s">
        <v>1411</v>
      </c>
      <c r="C5127" s="119">
        <v>3512.8658191336235</v>
      </c>
      <c r="D5127" s="125">
        <v>1.1782645517961421</v>
      </c>
      <c r="E5127" s="119">
        <f t="shared" si="480"/>
        <v>4139.0852699014667</v>
      </c>
      <c r="F5127" s="121">
        <f t="shared" si="481"/>
        <v>4240.9016853412613</v>
      </c>
      <c r="G5127" s="110">
        <f t="shared" si="482"/>
        <v>1.2072484130313845</v>
      </c>
      <c r="H5127" s="130">
        <v>0.85526550265361145</v>
      </c>
      <c r="I5127" s="128">
        <f t="shared" si="483"/>
        <v>3627.0969116179422</v>
      </c>
      <c r="J5127" s="3">
        <f t="shared" si="484"/>
        <v>3654.0228428777691</v>
      </c>
      <c r="K5127" s="122">
        <f t="shared" si="485"/>
        <v>1.0401828680660963</v>
      </c>
      <c r="M5127" s="39" t="s">
        <v>1411</v>
      </c>
      <c r="N5127" s="3">
        <v>3512.8658191336235</v>
      </c>
      <c r="O5127" s="3">
        <v>3654.02294921875</v>
      </c>
      <c r="P5127" s="110">
        <v>1.0401829481124878</v>
      </c>
    </row>
    <row r="5128" spans="2:16" x14ac:dyDescent="0.2">
      <c r="B5128" s="102" t="s">
        <v>1410</v>
      </c>
      <c r="C5128" s="119">
        <v>19876.827714693853</v>
      </c>
      <c r="D5128" s="125">
        <v>0.7001575312687407</v>
      </c>
      <c r="E5128" s="119">
        <f t="shared" si="480"/>
        <v>13916.910622174133</v>
      </c>
      <c r="F5128" s="121">
        <f t="shared" si="481"/>
        <v>14259.249535520443</v>
      </c>
      <c r="G5128" s="110">
        <f t="shared" si="482"/>
        <v>0.71738054684547869</v>
      </c>
      <c r="H5128" s="130">
        <v>0.67813516681252017</v>
      </c>
      <c r="I5128" s="128">
        <f t="shared" si="483"/>
        <v>9669.6985623915061</v>
      </c>
      <c r="J5128" s="3">
        <f t="shared" si="484"/>
        <v>9741.482042441412</v>
      </c>
      <c r="K5128" s="122">
        <f t="shared" si="485"/>
        <v>0.49009239211949635</v>
      </c>
      <c r="M5128" s="39" t="s">
        <v>1410</v>
      </c>
      <c r="N5128" s="3">
        <v>19876.827714693853</v>
      </c>
      <c r="O5128" s="3">
        <v>9741.4814453125</v>
      </c>
      <c r="P5128" s="110">
        <v>0.49009236693382263</v>
      </c>
    </row>
    <row r="5129" spans="2:16" x14ac:dyDescent="0.2">
      <c r="B5129" s="102" t="s">
        <v>1409</v>
      </c>
      <c r="C5129" s="119">
        <v>6897.8203952339527</v>
      </c>
      <c r="D5129" s="125">
        <v>0.92216579391341014</v>
      </c>
      <c r="E5129" s="119">
        <f t="shared" si="480"/>
        <v>6360.93402104303</v>
      </c>
      <c r="F5129" s="121">
        <f t="shared" si="481"/>
        <v>6517.4051876510721</v>
      </c>
      <c r="G5129" s="110">
        <f t="shared" si="482"/>
        <v>0.94484994015707802</v>
      </c>
      <c r="H5129" s="130">
        <v>1.0395765674284572</v>
      </c>
      <c r="I5129" s="128">
        <f t="shared" si="483"/>
        <v>6775.3417135187219</v>
      </c>
      <c r="J5129" s="3">
        <f t="shared" si="484"/>
        <v>6825.6387939897986</v>
      </c>
      <c r="K5129" s="122">
        <f t="shared" si="485"/>
        <v>0.98953559282378123</v>
      </c>
      <c r="M5129" s="39" t="s">
        <v>1409</v>
      </c>
      <c r="N5129" s="3">
        <v>6897.8203952339527</v>
      </c>
      <c r="O5129" s="3">
        <v>6825.638671875</v>
      </c>
      <c r="P5129" s="110">
        <v>0.98953557014465332</v>
      </c>
    </row>
    <row r="5130" spans="2:16" x14ac:dyDescent="0.2">
      <c r="B5130" s="102" t="s">
        <v>1408</v>
      </c>
      <c r="C5130" s="119">
        <v>12945.163724618802</v>
      </c>
      <c r="D5130" s="125">
        <v>1.0847522602565671</v>
      </c>
      <c r="E5130" s="119">
        <f t="shared" si="480"/>
        <v>14042.295609671566</v>
      </c>
      <c r="F5130" s="121">
        <f t="shared" si="481"/>
        <v>14387.718839755629</v>
      </c>
      <c r="G5130" s="110">
        <f t="shared" si="482"/>
        <v>1.1114358339395438</v>
      </c>
      <c r="H5130" s="130">
        <v>0.84522093776005736</v>
      </c>
      <c r="I5130" s="128">
        <f t="shared" si="483"/>
        <v>12160.801209966297</v>
      </c>
      <c r="J5130" s="3">
        <f t="shared" si="484"/>
        <v>12251.077512315745</v>
      </c>
      <c r="K5130" s="122">
        <f t="shared" si="485"/>
        <v>0.94638258525977081</v>
      </c>
      <c r="M5130" s="39" t="s">
        <v>1408</v>
      </c>
      <c r="N5130" s="3">
        <v>12945.163724618802</v>
      </c>
      <c r="O5130" s="3">
        <v>12251.0771484375</v>
      </c>
      <c r="P5130" s="110">
        <v>0.94638258218765259</v>
      </c>
    </row>
    <row r="5131" spans="2:16" x14ac:dyDescent="0.2">
      <c r="B5131" s="102" t="s">
        <v>1407</v>
      </c>
      <c r="C5131" s="119">
        <v>4198.4534485925178</v>
      </c>
      <c r="D5131" s="125">
        <v>1.2700781117621371</v>
      </c>
      <c r="E5131" s="119">
        <f t="shared" si="480"/>
        <v>5332.3638283096179</v>
      </c>
      <c r="F5131" s="121">
        <f t="shared" si="481"/>
        <v>5463.533431112276</v>
      </c>
      <c r="G5131" s="110">
        <f t="shared" si="482"/>
        <v>1.3013204738387325</v>
      </c>
      <c r="H5131" s="130">
        <v>0.88215167403033701</v>
      </c>
      <c r="I5131" s="128">
        <f t="shared" si="483"/>
        <v>4819.6651623764055</v>
      </c>
      <c r="J5131" s="3">
        <f t="shared" si="484"/>
        <v>4855.4441823529196</v>
      </c>
      <c r="K5131" s="122">
        <f t="shared" si="485"/>
        <v>1.1564839867357943</v>
      </c>
      <c r="M5131" s="39" t="s">
        <v>1407</v>
      </c>
      <c r="N5131" s="3">
        <v>4198.4534485925178</v>
      </c>
      <c r="O5131" s="3">
        <v>4855.4443359375</v>
      </c>
      <c r="P5131" s="110">
        <v>1.1564840078353882</v>
      </c>
    </row>
    <row r="5132" spans="2:16" x14ac:dyDescent="0.2">
      <c r="B5132" s="102" t="s">
        <v>1406</v>
      </c>
      <c r="C5132" s="119">
        <v>10876.525360022142</v>
      </c>
      <c r="D5132" s="125">
        <v>0.97277915818855532</v>
      </c>
      <c r="E5132" s="119">
        <f t="shared" si="480"/>
        <v>10580.457183738814</v>
      </c>
      <c r="F5132" s="121">
        <f t="shared" si="481"/>
        <v>10840.723439183259</v>
      </c>
      <c r="G5132" s="110">
        <f t="shared" si="482"/>
        <v>0.9967083310474798</v>
      </c>
      <c r="H5132" s="130">
        <v>1.054337482212637</v>
      </c>
      <c r="I5132" s="128">
        <f t="shared" si="483"/>
        <v>11429.781056231997</v>
      </c>
      <c r="J5132" s="3">
        <f t="shared" si="484"/>
        <v>11514.63059472908</v>
      </c>
      <c r="K5132" s="122">
        <f t="shared" si="485"/>
        <v>1.0586681144561445</v>
      </c>
      <c r="M5132" s="39" t="s">
        <v>1406</v>
      </c>
      <c r="N5132" s="3">
        <v>10876.525360022142</v>
      </c>
      <c r="O5132" s="3">
        <v>11514.630859375</v>
      </c>
      <c r="P5132" s="110">
        <v>1.0586681365966797</v>
      </c>
    </row>
    <row r="5133" spans="2:16" x14ac:dyDescent="0.2">
      <c r="B5133" s="102" t="s">
        <v>1405</v>
      </c>
      <c r="C5133" s="119">
        <v>7917.7137141677977</v>
      </c>
      <c r="D5133" s="125">
        <v>1.2582240546021284</v>
      </c>
      <c r="E5133" s="119">
        <f t="shared" si="480"/>
        <v>9962.2578526190846</v>
      </c>
      <c r="F5133" s="121">
        <f t="shared" si="481"/>
        <v>10207.317163577607</v>
      </c>
      <c r="G5133" s="110">
        <f t="shared" si="482"/>
        <v>1.2891748214276602</v>
      </c>
      <c r="H5133" s="130">
        <v>0.90041185566575543</v>
      </c>
      <c r="I5133" s="128">
        <f t="shared" si="483"/>
        <v>9190.789388625828</v>
      </c>
      <c r="J5133" s="3">
        <f t="shared" si="484"/>
        <v>9259.0176630094029</v>
      </c>
      <c r="K5133" s="122">
        <f t="shared" si="485"/>
        <v>1.1694054618875021</v>
      </c>
      <c r="M5133" s="39" t="s">
        <v>1405</v>
      </c>
      <c r="N5133" s="3">
        <v>7917.7137141677977</v>
      </c>
      <c r="O5133" s="3">
        <v>9259.0185546875</v>
      </c>
      <c r="P5133" s="110">
        <v>1.1694055795669556</v>
      </c>
    </row>
    <row r="5134" spans="2:16" x14ac:dyDescent="0.2">
      <c r="B5134" s="102" t="s">
        <v>1404</v>
      </c>
      <c r="C5134" s="119">
        <v>3927.5946011591718</v>
      </c>
      <c r="D5134" s="125">
        <v>1.0003266957476313</v>
      </c>
      <c r="E5134" s="119">
        <f t="shared" si="480"/>
        <v>3928.8777296137905</v>
      </c>
      <c r="F5134" s="121">
        <f t="shared" si="481"/>
        <v>4025.5232976670527</v>
      </c>
      <c r="G5134" s="110">
        <f t="shared" si="482"/>
        <v>1.0249335042061058</v>
      </c>
      <c r="H5134" s="130">
        <v>0.96987533471998677</v>
      </c>
      <c r="I5134" s="128">
        <f t="shared" si="483"/>
        <v>3904.2557557479377</v>
      </c>
      <c r="J5134" s="3">
        <f t="shared" si="484"/>
        <v>3933.2391892380451</v>
      </c>
      <c r="K5134" s="122">
        <f t="shared" si="485"/>
        <v>1.0014371615841429</v>
      </c>
      <c r="M5134" s="39" t="s">
        <v>1404</v>
      </c>
      <c r="N5134" s="3">
        <v>3927.5946011591718</v>
      </c>
      <c r="O5134" s="3">
        <v>3933.239013671875</v>
      </c>
      <c r="P5134" s="110">
        <v>1.0014370679855347</v>
      </c>
    </row>
    <row r="5135" spans="2:16" x14ac:dyDescent="0.2">
      <c r="B5135" s="102" t="s">
        <v>1403</v>
      </c>
      <c r="C5135" s="119">
        <v>2939.2097268199359</v>
      </c>
      <c r="D5135" s="125">
        <v>0.98267478830816546</v>
      </c>
      <c r="E5135" s="119">
        <f t="shared" si="480"/>
        <v>2888.2872960960813</v>
      </c>
      <c r="F5135" s="121">
        <f t="shared" si="481"/>
        <v>2959.3356171797886</v>
      </c>
      <c r="G5135" s="110">
        <f t="shared" si="482"/>
        <v>1.0068473815176258</v>
      </c>
      <c r="H5135" s="130">
        <v>1.2094546776857469</v>
      </c>
      <c r="I5135" s="128">
        <f t="shared" si="483"/>
        <v>3579.1823050401322</v>
      </c>
      <c r="J5135" s="3">
        <f t="shared" si="484"/>
        <v>3605.7525398753824</v>
      </c>
      <c r="K5135" s="122">
        <f t="shared" si="485"/>
        <v>1.2267762000694689</v>
      </c>
      <c r="M5135" s="39" t="s">
        <v>1403</v>
      </c>
      <c r="N5135" s="3">
        <v>2939.2097268199359</v>
      </c>
      <c r="O5135" s="3">
        <v>3605.752685546875</v>
      </c>
      <c r="P5135" s="110">
        <v>1.2267762422561646</v>
      </c>
    </row>
    <row r="5136" spans="2:16" x14ac:dyDescent="0.2">
      <c r="B5136" s="102" t="s">
        <v>1402</v>
      </c>
      <c r="C5136" s="119">
        <v>4574.6314714103846</v>
      </c>
      <c r="D5136" s="125">
        <v>0.87754130013570941</v>
      </c>
      <c r="E5136" s="119">
        <f t="shared" si="480"/>
        <v>4014.4280490632023</v>
      </c>
      <c r="F5136" s="121">
        <f t="shared" si="481"/>
        <v>4113.1780499314655</v>
      </c>
      <c r="G5136" s="110">
        <f t="shared" si="482"/>
        <v>0.89912773862488848</v>
      </c>
      <c r="H5136" s="130">
        <v>1.1607232407560486</v>
      </c>
      <c r="I5136" s="128">
        <f t="shared" si="483"/>
        <v>4774.2613559230949</v>
      </c>
      <c r="J5136" s="3">
        <f t="shared" si="484"/>
        <v>4809.7033185225146</v>
      </c>
      <c r="K5136" s="122">
        <f t="shared" si="485"/>
        <v>1.0513859637833638</v>
      </c>
      <c r="M5136" s="39" t="s">
        <v>1402</v>
      </c>
      <c r="N5136" s="3">
        <v>4574.6314714103846</v>
      </c>
      <c r="O5136" s="3">
        <v>4809.70361328125</v>
      </c>
      <c r="P5136" s="110">
        <v>1.0513859987258911</v>
      </c>
    </row>
    <row r="5137" spans="2:16" x14ac:dyDescent="0.2">
      <c r="B5137" s="102" t="s">
        <v>1401</v>
      </c>
      <c r="C5137" s="119">
        <v>4801.3600497015832</v>
      </c>
      <c r="D5137" s="125">
        <v>0.97992756697299477</v>
      </c>
      <c r="E5137" s="119">
        <f t="shared" si="480"/>
        <v>4704.98507166541</v>
      </c>
      <c r="F5137" s="121">
        <f t="shared" si="481"/>
        <v>4820.7219273852543</v>
      </c>
      <c r="G5137" s="110">
        <f t="shared" si="482"/>
        <v>1.0040325819108014</v>
      </c>
      <c r="H5137" s="130">
        <v>0.97609563795392917</v>
      </c>
      <c r="I5137" s="128">
        <f t="shared" si="483"/>
        <v>4705.4856451096048</v>
      </c>
      <c r="J5137" s="3">
        <f t="shared" si="484"/>
        <v>4740.4170478572105</v>
      </c>
      <c r="K5137" s="122">
        <f t="shared" si="485"/>
        <v>0.98730713772482848</v>
      </c>
      <c r="M5137" s="39" t="s">
        <v>1401</v>
      </c>
      <c r="N5137" s="3">
        <v>4801.3600497015832</v>
      </c>
      <c r="O5137" s="3">
        <v>4740.41650390625</v>
      </c>
      <c r="P5137" s="110">
        <v>0.98730701208114624</v>
      </c>
    </row>
    <row r="5138" spans="2:16" x14ac:dyDescent="0.2">
      <c r="B5138" s="102" t="s">
        <v>1400</v>
      </c>
      <c r="C5138" s="119">
        <v>8737.1535921060295</v>
      </c>
      <c r="D5138" s="125">
        <v>1.0116481302575666</v>
      </c>
      <c r="E5138" s="119">
        <f t="shared" si="480"/>
        <v>8838.9250952272469</v>
      </c>
      <c r="F5138" s="121">
        <f t="shared" si="481"/>
        <v>9056.3517996445516</v>
      </c>
      <c r="G5138" s="110">
        <f t="shared" si="482"/>
        <v>1.0365334321038966</v>
      </c>
      <c r="H5138" s="130">
        <v>0.83204890076940707</v>
      </c>
      <c r="I5138" s="128">
        <f t="shared" si="483"/>
        <v>7535.3275598752898</v>
      </c>
      <c r="J5138" s="3">
        <f t="shared" si="484"/>
        <v>7591.2664324341085</v>
      </c>
      <c r="K5138" s="122">
        <f t="shared" si="485"/>
        <v>0.86884891657310181</v>
      </c>
      <c r="M5138" s="39" t="s">
        <v>1400</v>
      </c>
      <c r="N5138" s="3">
        <v>8737.1535921060295</v>
      </c>
      <c r="O5138" s="3">
        <v>7591.2666015625</v>
      </c>
      <c r="P5138" s="110">
        <v>0.86884891986846924</v>
      </c>
    </row>
    <row r="5139" spans="2:16" x14ac:dyDescent="0.2">
      <c r="B5139" s="102" t="s">
        <v>1399</v>
      </c>
      <c r="C5139" s="119">
        <v>4056.0735992933473</v>
      </c>
      <c r="D5139" s="125">
        <v>1.0532784453926438</v>
      </c>
      <c r="E5139" s="119">
        <f t="shared" si="480"/>
        <v>4272.1748950618421</v>
      </c>
      <c r="F5139" s="121">
        <f t="shared" si="481"/>
        <v>4377.2651518657167</v>
      </c>
      <c r="G5139" s="110">
        <f t="shared" si="482"/>
        <v>1.0791878018752736</v>
      </c>
      <c r="H5139" s="130">
        <v>0.88309041852974979</v>
      </c>
      <c r="I5139" s="128">
        <f t="shared" si="483"/>
        <v>3865.5209149767843</v>
      </c>
      <c r="J5139" s="3">
        <f t="shared" si="484"/>
        <v>3894.2167984825992</v>
      </c>
      <c r="K5139" s="122">
        <f t="shared" si="485"/>
        <v>0.9600952012214603</v>
      </c>
      <c r="M5139" s="39" t="s">
        <v>1399</v>
      </c>
      <c r="N5139" s="3">
        <v>4056.0735992933473</v>
      </c>
      <c r="O5139" s="3">
        <v>3894.216552734375</v>
      </c>
      <c r="P5139" s="110">
        <v>0.96009516716003418</v>
      </c>
    </row>
    <row r="5140" spans="2:16" x14ac:dyDescent="0.2">
      <c r="B5140" s="102" t="s">
        <v>1398</v>
      </c>
      <c r="C5140" s="119">
        <v>7417.182947896169</v>
      </c>
      <c r="D5140" s="125">
        <v>1.1583400738841165</v>
      </c>
      <c r="E5140" s="119">
        <f t="shared" si="480"/>
        <v>8591.6202438780583</v>
      </c>
      <c r="F5140" s="121">
        <f t="shared" si="481"/>
        <v>8802.9635526068651</v>
      </c>
      <c r="G5140" s="110">
        <f t="shared" si="482"/>
        <v>1.1868338174271087</v>
      </c>
      <c r="H5140" s="130">
        <v>0.8800962745717299</v>
      </c>
      <c r="I5140" s="128">
        <f t="shared" si="483"/>
        <v>7747.4554278400228</v>
      </c>
      <c r="J5140" s="3">
        <f t="shared" si="484"/>
        <v>7804.969041998057</v>
      </c>
      <c r="K5140" s="122">
        <f t="shared" si="485"/>
        <v>1.0522821260882989</v>
      </c>
      <c r="M5140" s="39" t="s">
        <v>1398</v>
      </c>
      <c r="N5140" s="3">
        <v>7417.182947896169</v>
      </c>
      <c r="O5140" s="3">
        <v>7804.96923828125</v>
      </c>
      <c r="P5140" s="110">
        <v>1.0522820949554443</v>
      </c>
    </row>
    <row r="5141" spans="2:16" x14ac:dyDescent="0.2">
      <c r="B5141" s="102" t="s">
        <v>1397</v>
      </c>
      <c r="C5141" s="119">
        <v>5383.8455725324502</v>
      </c>
      <c r="D5141" s="125">
        <v>1.0037740705784213</v>
      </c>
      <c r="E5141" s="119">
        <f t="shared" si="480"/>
        <v>5404.1645857065087</v>
      </c>
      <c r="F5141" s="121">
        <f t="shared" si="481"/>
        <v>5537.1003989801557</v>
      </c>
      <c r="G5141" s="110">
        <f t="shared" si="482"/>
        <v>1.0284656802248542</v>
      </c>
      <c r="H5141" s="130">
        <v>0.96249373521488957</v>
      </c>
      <c r="I5141" s="128">
        <f t="shared" si="483"/>
        <v>5329.424445274266</v>
      </c>
      <c r="J5141" s="3">
        <f t="shared" si="484"/>
        <v>5368.9876882105809</v>
      </c>
      <c r="K5141" s="122">
        <f t="shared" si="485"/>
        <v>0.99724028408287346</v>
      </c>
      <c r="M5141" s="39" t="s">
        <v>1397</v>
      </c>
      <c r="N5141" s="3">
        <v>5383.8455725324502</v>
      </c>
      <c r="O5141" s="3">
        <v>5368.98828125</v>
      </c>
      <c r="P5141" s="110">
        <v>0.99724036455154419</v>
      </c>
    </row>
    <row r="5142" spans="2:16" x14ac:dyDescent="0.2">
      <c r="B5142" s="102" t="s">
        <v>1396</v>
      </c>
      <c r="C5142" s="119">
        <v>7801.1003800493399</v>
      </c>
      <c r="D5142" s="125">
        <v>1.0986111209781657</v>
      </c>
      <c r="E5142" s="119">
        <f t="shared" si="480"/>
        <v>8570.3756333891997</v>
      </c>
      <c r="F5142" s="121">
        <f t="shared" si="481"/>
        <v>8781.1963507852979</v>
      </c>
      <c r="G5142" s="110">
        <f t="shared" si="482"/>
        <v>1.1256356056182113</v>
      </c>
      <c r="H5142" s="130">
        <v>0.76694840657297603</v>
      </c>
      <c r="I5142" s="128">
        <f t="shared" si="483"/>
        <v>6734.7245490392152</v>
      </c>
      <c r="J5142" s="3">
        <f t="shared" si="484"/>
        <v>6784.7201060039197</v>
      </c>
      <c r="K5142" s="122">
        <f t="shared" si="485"/>
        <v>0.86971321678609248</v>
      </c>
      <c r="M5142" s="39" t="s">
        <v>1396</v>
      </c>
      <c r="N5142" s="3">
        <v>7801.1003800493399</v>
      </c>
      <c r="O5142" s="3">
        <v>6784.7197265625</v>
      </c>
      <c r="P5142" s="110">
        <v>0.8697131872177124</v>
      </c>
    </row>
    <row r="5143" spans="2:16" x14ac:dyDescent="0.2">
      <c r="B5143" s="102" t="s">
        <v>1395</v>
      </c>
      <c r="C5143" s="119">
        <v>2912.0593039120859</v>
      </c>
      <c r="D5143" s="125">
        <v>1.009549496295723</v>
      </c>
      <c r="E5143" s="119">
        <f t="shared" si="480"/>
        <v>2939.8680034477202</v>
      </c>
      <c r="F5143" s="121">
        <f t="shared" si="481"/>
        <v>3012.1851465986078</v>
      </c>
      <c r="G5143" s="110">
        <f t="shared" si="482"/>
        <v>1.0343831743234115</v>
      </c>
      <c r="H5143" s="130">
        <v>1.0914606347617313</v>
      </c>
      <c r="I5143" s="128">
        <f t="shared" si="483"/>
        <v>3287.6815121263749</v>
      </c>
      <c r="J5143" s="3">
        <f t="shared" si="484"/>
        <v>3312.0877765733403</v>
      </c>
      <c r="K5143" s="122">
        <f t="shared" si="485"/>
        <v>1.1373696174812968</v>
      </c>
      <c r="M5143" s="39" t="s">
        <v>1395</v>
      </c>
      <c r="N5143" s="3">
        <v>2912.0593039120859</v>
      </c>
      <c r="O5143" s="3">
        <v>3312.087890625</v>
      </c>
      <c r="P5143" s="110">
        <v>1.1373696327209473</v>
      </c>
    </row>
    <row r="5144" spans="2:16" x14ac:dyDescent="0.2">
      <c r="B5144" s="102" t="s">
        <v>1394</v>
      </c>
      <c r="C5144" s="119">
        <v>2370.0630433299439</v>
      </c>
      <c r="D5144" s="125">
        <v>1.0277492358024802</v>
      </c>
      <c r="E5144" s="119">
        <f t="shared" si="480"/>
        <v>2435.8304815860506</v>
      </c>
      <c r="F5144" s="121">
        <f t="shared" si="481"/>
        <v>2495.7489205845268</v>
      </c>
      <c r="G5144" s="110">
        <f t="shared" si="482"/>
        <v>1.0530306050753797</v>
      </c>
      <c r="H5144" s="130">
        <v>0.74464377588692998</v>
      </c>
      <c r="I5144" s="128">
        <f t="shared" si="483"/>
        <v>1858.4438998897917</v>
      </c>
      <c r="J5144" s="3">
        <f t="shared" si="484"/>
        <v>1872.2401490438722</v>
      </c>
      <c r="K5144" s="122">
        <f t="shared" si="485"/>
        <v>0.78995373321942131</v>
      </c>
      <c r="M5144" s="39" t="s">
        <v>1394</v>
      </c>
      <c r="N5144" s="3">
        <v>2370.0630433299439</v>
      </c>
      <c r="O5144" s="3">
        <v>1872.240234375</v>
      </c>
      <c r="P5144" s="110">
        <v>0.78995376825332642</v>
      </c>
    </row>
    <row r="5145" spans="2:16" x14ac:dyDescent="0.2">
      <c r="B5145" s="102" t="s">
        <v>1393</v>
      </c>
      <c r="C5145" s="119">
        <v>3136.8104570103101</v>
      </c>
      <c r="D5145" s="125">
        <v>1.2164724388112718</v>
      </c>
      <c r="E5145" s="119">
        <f t="shared" si="480"/>
        <v>3815.8434667280317</v>
      </c>
      <c r="F5145" s="121">
        <f t="shared" si="481"/>
        <v>3909.7085307040775</v>
      </c>
      <c r="G5145" s="110">
        <f t="shared" si="482"/>
        <v>1.2463961671533115</v>
      </c>
      <c r="H5145" s="130">
        <v>0.72309105446393018</v>
      </c>
      <c r="I5145" s="128">
        <f t="shared" si="483"/>
        <v>2827.075264113435</v>
      </c>
      <c r="J5145" s="3">
        <f t="shared" si="484"/>
        <v>2848.0621955582637</v>
      </c>
      <c r="K5145" s="122">
        <f t="shared" si="485"/>
        <v>0.9079484510112058</v>
      </c>
      <c r="M5145" s="39" t="s">
        <v>1393</v>
      </c>
      <c r="N5145" s="3">
        <v>3136.8104570103101</v>
      </c>
      <c r="O5145" s="3">
        <v>2848.06201171875</v>
      </c>
      <c r="P5145" s="110">
        <v>0.90794837474822998</v>
      </c>
    </row>
    <row r="5146" spans="2:16" x14ac:dyDescent="0.2">
      <c r="B5146" s="102" t="s">
        <v>1392</v>
      </c>
      <c r="C5146" s="119">
        <v>2923.9096725565782</v>
      </c>
      <c r="D5146" s="125">
        <v>1.1235897450762571</v>
      </c>
      <c r="E5146" s="119">
        <f t="shared" si="480"/>
        <v>3285.2749236138479</v>
      </c>
      <c r="F5146" s="121">
        <f t="shared" si="481"/>
        <v>3366.0886528909382</v>
      </c>
      <c r="G5146" s="110">
        <f t="shared" si="482"/>
        <v>1.1512286731989678</v>
      </c>
      <c r="H5146" s="130">
        <v>0.96681089433146428</v>
      </c>
      <c r="I5146" s="128">
        <f t="shared" si="483"/>
        <v>3254.3711809004812</v>
      </c>
      <c r="J5146" s="3">
        <f t="shared" si="484"/>
        <v>3278.5301644749788</v>
      </c>
      <c r="K5146" s="122">
        <f t="shared" si="485"/>
        <v>1.1212829846444372</v>
      </c>
      <c r="M5146" s="39" t="s">
        <v>1392</v>
      </c>
      <c r="N5146" s="3">
        <v>2923.9096725565782</v>
      </c>
      <c r="O5146" s="3">
        <v>3278.530029296875</v>
      </c>
      <c r="P5146" s="110">
        <v>1.1212829351425171</v>
      </c>
    </row>
    <row r="5147" spans="2:16" x14ac:dyDescent="0.2">
      <c r="B5147" s="102" t="s">
        <v>1391</v>
      </c>
      <c r="C5147" s="119">
        <v>2978.0849682456333</v>
      </c>
      <c r="D5147" s="125">
        <v>0.90164327625243956</v>
      </c>
      <c r="E5147" s="119">
        <f t="shared" si="480"/>
        <v>2685.170287727135</v>
      </c>
      <c r="F5147" s="121">
        <f t="shared" si="481"/>
        <v>2751.2221798033593</v>
      </c>
      <c r="G5147" s="110">
        <f t="shared" si="482"/>
        <v>0.92382259376033948</v>
      </c>
      <c r="H5147" s="130">
        <v>1.0645525912383731</v>
      </c>
      <c r="I5147" s="128">
        <f t="shared" si="483"/>
        <v>2928.8207005821509</v>
      </c>
      <c r="J5147" s="3">
        <f t="shared" si="484"/>
        <v>2950.5629442491545</v>
      </c>
      <c r="K5147" s="122">
        <f t="shared" si="485"/>
        <v>0.99075848261888522</v>
      </c>
      <c r="M5147" s="39" t="s">
        <v>1391</v>
      </c>
      <c r="N5147" s="3">
        <v>2978.0849682456333</v>
      </c>
      <c r="O5147" s="3">
        <v>2950.563232421875</v>
      </c>
      <c r="P5147" s="110">
        <v>0.99075859785079956</v>
      </c>
    </row>
    <row r="5148" spans="2:16" x14ac:dyDescent="0.2">
      <c r="B5148" s="102" t="s">
        <v>1390</v>
      </c>
      <c r="C5148" s="119">
        <v>9629.1066604952503</v>
      </c>
      <c r="D5148" s="125">
        <v>1.1284284829309617</v>
      </c>
      <c r="E5148" s="119">
        <f t="shared" si="480"/>
        <v>10865.758220883074</v>
      </c>
      <c r="F5148" s="121">
        <f t="shared" si="481"/>
        <v>11133.042531532741</v>
      </c>
      <c r="G5148" s="110">
        <f t="shared" si="482"/>
        <v>1.1561864380636262</v>
      </c>
      <c r="H5148" s="130">
        <v>0.76875662065884109</v>
      </c>
      <c r="I5148" s="128">
        <f t="shared" si="483"/>
        <v>8558.6001541922597</v>
      </c>
      <c r="J5148" s="3">
        <f t="shared" si="484"/>
        <v>8622.1353408849482</v>
      </c>
      <c r="K5148" s="122">
        <f t="shared" si="485"/>
        <v>0.89542422208889405</v>
      </c>
      <c r="M5148" s="39" t="s">
        <v>1390</v>
      </c>
      <c r="N5148" s="3">
        <v>9629.1066604952503</v>
      </c>
      <c r="O5148" s="3">
        <v>8622.134765625</v>
      </c>
      <c r="P5148" s="110">
        <v>0.89542418718338013</v>
      </c>
    </row>
    <row r="5149" spans="2:16" x14ac:dyDescent="0.2">
      <c r="B5149" s="102" t="s">
        <v>1389</v>
      </c>
      <c r="C5149" s="119">
        <v>6329.3658473923615</v>
      </c>
      <c r="D5149" s="125">
        <v>1.2021296074788956</v>
      </c>
      <c r="E5149" s="119">
        <f t="shared" si="480"/>
        <v>7608.718081716107</v>
      </c>
      <c r="F5149" s="121">
        <f t="shared" si="481"/>
        <v>7795.883204117833</v>
      </c>
      <c r="G5149" s="110">
        <f t="shared" si="482"/>
        <v>1.2317005197810871</v>
      </c>
      <c r="H5149" s="130">
        <v>0.66131098676700939</v>
      </c>
      <c r="I5149" s="128">
        <f t="shared" si="483"/>
        <v>5155.5032144355191</v>
      </c>
      <c r="J5149" s="3">
        <f t="shared" si="484"/>
        <v>5193.7753446113256</v>
      </c>
      <c r="K5149" s="122">
        <f t="shared" si="485"/>
        <v>0.82058384202125267</v>
      </c>
      <c r="M5149" s="39" t="s">
        <v>1389</v>
      </c>
      <c r="N5149" s="3">
        <v>6329.3658473923615</v>
      </c>
      <c r="O5149" s="3">
        <v>5193.775390625</v>
      </c>
      <c r="P5149" s="110">
        <v>0.82058382034301758</v>
      </c>
    </row>
    <row r="5150" spans="2:16" x14ac:dyDescent="0.2">
      <c r="B5150" s="102" t="s">
        <v>1388</v>
      </c>
      <c r="C5150" s="119">
        <v>5216.222824820451</v>
      </c>
      <c r="D5150" s="125">
        <v>1.19336994004858</v>
      </c>
      <c r="E5150" s="119">
        <f t="shared" si="480"/>
        <v>6224.8835197360158</v>
      </c>
      <c r="F5150" s="121">
        <f t="shared" si="481"/>
        <v>6378.0080110623003</v>
      </c>
      <c r="G5150" s="110">
        <f t="shared" si="482"/>
        <v>1.2227253752875942</v>
      </c>
      <c r="H5150" s="130">
        <v>0.69796176605828886</v>
      </c>
      <c r="I5150" s="128">
        <f t="shared" si="483"/>
        <v>4451.6057353349579</v>
      </c>
      <c r="J5150" s="3">
        <f t="shared" si="484"/>
        <v>4484.6524481596261</v>
      </c>
      <c r="K5150" s="122">
        <f t="shared" si="485"/>
        <v>0.8597509344923342</v>
      </c>
      <c r="M5150" s="39" t="s">
        <v>1388</v>
      </c>
      <c r="N5150" s="3">
        <v>5216.222824820451</v>
      </c>
      <c r="O5150" s="3">
        <v>4484.65283203125</v>
      </c>
      <c r="P5150" s="110">
        <v>0.85975098609924316</v>
      </c>
    </row>
    <row r="5151" spans="2:16" x14ac:dyDescent="0.2">
      <c r="B5151" s="102" t="s">
        <v>1387</v>
      </c>
      <c r="C5151" s="119">
        <v>6098.6710124231404</v>
      </c>
      <c r="D5151" s="125">
        <v>1.0136297272618</v>
      </c>
      <c r="E5151" s="119">
        <f t="shared" si="480"/>
        <v>6181.7942349819132</v>
      </c>
      <c r="F5151" s="121">
        <f t="shared" si="481"/>
        <v>6333.8587828106738</v>
      </c>
      <c r="G5151" s="110">
        <f t="shared" si="482"/>
        <v>1.0385637739613187</v>
      </c>
      <c r="H5151" s="130">
        <v>0.97334946883822404</v>
      </c>
      <c r="I5151" s="128">
        <f t="shared" si="483"/>
        <v>6165.0580819450888</v>
      </c>
      <c r="J5151" s="3">
        <f t="shared" si="484"/>
        <v>6210.824692039123</v>
      </c>
      <c r="K5151" s="122">
        <f t="shared" si="485"/>
        <v>1.0183898556566706</v>
      </c>
      <c r="M5151" s="39" t="s">
        <v>1387</v>
      </c>
      <c r="N5151" s="3">
        <v>6098.6710124231404</v>
      </c>
      <c r="O5151" s="3">
        <v>6210.82421875</v>
      </c>
      <c r="P5151" s="110">
        <v>1.0183898210525513</v>
      </c>
    </row>
    <row r="5152" spans="2:16" x14ac:dyDescent="0.2">
      <c r="B5152" s="102" t="s">
        <v>1386</v>
      </c>
      <c r="C5152" s="119">
        <v>6983.952928220484</v>
      </c>
      <c r="D5152" s="125">
        <v>0.88451003423188812</v>
      </c>
      <c r="E5152" s="119">
        <f t="shared" si="480"/>
        <v>6177.3764436141955</v>
      </c>
      <c r="F5152" s="121">
        <f t="shared" si="481"/>
        <v>6329.3323191997206</v>
      </c>
      <c r="G5152" s="110">
        <f t="shared" si="482"/>
        <v>0.90626789502323279</v>
      </c>
      <c r="H5152" s="130">
        <v>1.2453001787386573</v>
      </c>
      <c r="I5152" s="128">
        <f t="shared" si="483"/>
        <v>7881.9186683957723</v>
      </c>
      <c r="J5152" s="3">
        <f t="shared" si="484"/>
        <v>7940.4304769942646</v>
      </c>
      <c r="K5152" s="122">
        <f t="shared" si="485"/>
        <v>1.1369536075921822</v>
      </c>
      <c r="M5152" s="39" t="s">
        <v>1386</v>
      </c>
      <c r="N5152" s="3">
        <v>6983.952928220484</v>
      </c>
      <c r="O5152" s="3">
        <v>7940.4306640625</v>
      </c>
      <c r="P5152" s="110">
        <v>1.136953592300415</v>
      </c>
    </row>
    <row r="5153" spans="2:16" x14ac:dyDescent="0.2">
      <c r="B5153" s="102" t="s">
        <v>1385</v>
      </c>
      <c r="C5153" s="119">
        <v>20015.096520297226</v>
      </c>
      <c r="D5153" s="125">
        <v>0.87144872629693526</v>
      </c>
      <c r="E5153" s="119">
        <f t="shared" si="480"/>
        <v>17442.130369323237</v>
      </c>
      <c r="F5153" s="121">
        <f t="shared" si="481"/>
        <v>17871.185359987961</v>
      </c>
      <c r="G5153" s="110">
        <f t="shared" si="482"/>
        <v>0.89288529495048241</v>
      </c>
      <c r="H5153" s="130">
        <v>1.2859013797153522</v>
      </c>
      <c r="I5153" s="128">
        <f t="shared" si="483"/>
        <v>22980.581911557325</v>
      </c>
      <c r="J5153" s="3">
        <f t="shared" si="484"/>
        <v>23151.179384946972</v>
      </c>
      <c r="K5153" s="122">
        <f t="shared" si="485"/>
        <v>1.1566858726596425</v>
      </c>
      <c r="M5153" s="39" t="s">
        <v>1385</v>
      </c>
      <c r="N5153" s="3">
        <v>20015.096520297226</v>
      </c>
      <c r="O5153" s="3">
        <v>23151.1796875</v>
      </c>
      <c r="P5153" s="110">
        <v>1.1566858291625977</v>
      </c>
    </row>
    <row r="5154" spans="2:16" x14ac:dyDescent="0.2">
      <c r="B5154" s="102" t="s">
        <v>1384</v>
      </c>
      <c r="C5154" s="119">
        <v>10888.91097494771</v>
      </c>
      <c r="D5154" s="125">
        <v>0.95730918306784241</v>
      </c>
      <c r="E5154" s="119">
        <f t="shared" si="480"/>
        <v>10424.054469925655</v>
      </c>
      <c r="F5154" s="121">
        <f t="shared" si="481"/>
        <v>10680.473410650275</v>
      </c>
      <c r="G5154" s="110">
        <f t="shared" si="482"/>
        <v>0.98085781353369583</v>
      </c>
      <c r="H5154" s="130">
        <v>1.0820845378951711</v>
      </c>
      <c r="I5154" s="128">
        <f t="shared" si="483"/>
        <v>11557.175135065165</v>
      </c>
      <c r="J5154" s="3">
        <f t="shared" si="484"/>
        <v>11642.97038973503</v>
      </c>
      <c r="K5154" s="122">
        <f t="shared" si="485"/>
        <v>1.0692502139582367</v>
      </c>
      <c r="M5154" s="39" t="s">
        <v>1384</v>
      </c>
      <c r="N5154" s="3">
        <v>10888.91097494771</v>
      </c>
      <c r="O5154" s="3">
        <v>11642.96875</v>
      </c>
      <c r="P5154" s="110">
        <v>1.0692501068115234</v>
      </c>
    </row>
    <row r="5155" spans="2:16" x14ac:dyDescent="0.2">
      <c r="B5155" s="102" t="s">
        <v>1383</v>
      </c>
      <c r="C5155" s="119">
        <v>8277.2791995713887</v>
      </c>
      <c r="D5155" s="125">
        <v>1.11404871356375</v>
      </c>
      <c r="E5155" s="119">
        <f t="shared" si="480"/>
        <v>9221.2922440904913</v>
      </c>
      <c r="F5155" s="121">
        <f t="shared" si="481"/>
        <v>9448.1247108781172</v>
      </c>
      <c r="G5155" s="110">
        <f t="shared" si="482"/>
        <v>1.1414529440262637</v>
      </c>
      <c r="H5155" s="130">
        <v>1.0087653035811885</v>
      </c>
      <c r="I5155" s="128">
        <f t="shared" si="483"/>
        <v>9530.9403922418933</v>
      </c>
      <c r="J5155" s="3">
        <f t="shared" si="484"/>
        <v>9601.6937942315144</v>
      </c>
      <c r="K5155" s="122">
        <f t="shared" si="485"/>
        <v>1.1600060312969394</v>
      </c>
      <c r="M5155" s="39" t="s">
        <v>1383</v>
      </c>
      <c r="N5155" s="3">
        <v>8277.2791995713887</v>
      </c>
      <c r="O5155" s="3">
        <v>9601.693359375</v>
      </c>
      <c r="P5155" s="110">
        <v>1.1600059270858765</v>
      </c>
    </row>
    <row r="5156" spans="2:16" x14ac:dyDescent="0.2">
      <c r="B5156" s="102" t="s">
        <v>1382</v>
      </c>
      <c r="C5156" s="119">
        <v>11401.585100565897</v>
      </c>
      <c r="D5156" s="125">
        <v>0.97308374496603078</v>
      </c>
      <c r="E5156" s="119">
        <f t="shared" si="480"/>
        <v>11094.697128207561</v>
      </c>
      <c r="F5156" s="121">
        <f t="shared" si="481"/>
        <v>11367.613054873449</v>
      </c>
      <c r="G5156" s="110">
        <f t="shared" si="482"/>
        <v>0.99702041028569255</v>
      </c>
      <c r="H5156" s="130">
        <v>1.1356099029257043</v>
      </c>
      <c r="I5156" s="128">
        <f t="shared" si="483"/>
        <v>12909.173957741807</v>
      </c>
      <c r="J5156" s="3">
        <f t="shared" si="484"/>
        <v>13005.005841773893</v>
      </c>
      <c r="K5156" s="122">
        <f t="shared" si="485"/>
        <v>1.1406313882732335</v>
      </c>
      <c r="M5156" s="39" t="s">
        <v>1382</v>
      </c>
      <c r="N5156" s="3">
        <v>11401.585100565897</v>
      </c>
      <c r="O5156" s="3">
        <v>13005.005859375</v>
      </c>
      <c r="P5156" s="110">
        <v>1.1406314373016357</v>
      </c>
    </row>
    <row r="5157" spans="2:16" x14ac:dyDescent="0.2">
      <c r="B5157" s="102" t="s">
        <v>1381</v>
      </c>
      <c r="C5157" s="119">
        <v>8066.0912082440254</v>
      </c>
      <c r="D5157" s="125">
        <v>0.94243400387350962</v>
      </c>
      <c r="E5157" s="119">
        <f t="shared" si="480"/>
        <v>7601.7586329943315</v>
      </c>
      <c r="F5157" s="121">
        <f t="shared" si="481"/>
        <v>7788.7525615027007</v>
      </c>
      <c r="G5157" s="110">
        <f t="shared" si="482"/>
        <v>0.96561672319575709</v>
      </c>
      <c r="H5157" s="130">
        <v>1.1464988081853473</v>
      </c>
      <c r="I5157" s="128">
        <f t="shared" si="483"/>
        <v>8929.7955290134178</v>
      </c>
      <c r="J5157" s="3">
        <f t="shared" si="484"/>
        <v>8996.0863027196174</v>
      </c>
      <c r="K5157" s="122">
        <f t="shared" si="485"/>
        <v>1.1152968731031805</v>
      </c>
      <c r="M5157" s="39" t="s">
        <v>1381</v>
      </c>
      <c r="N5157" s="3">
        <v>8066.0912082440254</v>
      </c>
      <c r="O5157" s="3">
        <v>8996.0869140625</v>
      </c>
      <c r="P5157" s="110">
        <v>1.1152969598770142</v>
      </c>
    </row>
    <row r="5158" spans="2:16" x14ac:dyDescent="0.2">
      <c r="B5158" s="102" t="s">
        <v>1380</v>
      </c>
      <c r="C5158" s="119">
        <v>17214.980915331453</v>
      </c>
      <c r="D5158" s="125">
        <v>1.0265695526644865</v>
      </c>
      <c r="E5158" s="119">
        <f t="shared" si="480"/>
        <v>17672.375257379481</v>
      </c>
      <c r="F5158" s="121">
        <f t="shared" si="481"/>
        <v>18107.093989582874</v>
      </c>
      <c r="G5158" s="110">
        <f t="shared" si="482"/>
        <v>1.0518219031806719</v>
      </c>
      <c r="H5158" s="130">
        <v>1.0150886589590848</v>
      </c>
      <c r="I5158" s="128">
        <f t="shared" si="483"/>
        <v>18380.305755531783</v>
      </c>
      <c r="J5158" s="3">
        <f t="shared" si="484"/>
        <v>18516.752853959955</v>
      </c>
      <c r="K5158" s="122">
        <f t="shared" si="485"/>
        <v>1.0756185525288129</v>
      </c>
      <c r="M5158" s="39" t="s">
        <v>1380</v>
      </c>
      <c r="N5158" s="3">
        <v>17214.980915331453</v>
      </c>
      <c r="O5158" s="3">
        <v>18516.75390625</v>
      </c>
      <c r="P5158" s="110">
        <v>1.0756186246871948</v>
      </c>
    </row>
    <row r="5159" spans="2:16" x14ac:dyDescent="0.2">
      <c r="B5159" s="102" t="s">
        <v>1379</v>
      </c>
      <c r="C5159" s="119">
        <v>8270.3343391592607</v>
      </c>
      <c r="D5159" s="125">
        <v>1.1286316731902679</v>
      </c>
      <c r="E5159" s="119">
        <f t="shared" si="480"/>
        <v>9334.1612830482445</v>
      </c>
      <c r="F5159" s="121">
        <f t="shared" si="481"/>
        <v>9563.7701896073286</v>
      </c>
      <c r="G5159" s="110">
        <f t="shared" si="482"/>
        <v>1.1563946265538225</v>
      </c>
      <c r="H5159" s="130">
        <v>0.95878978352408151</v>
      </c>
      <c r="I5159" s="128">
        <f t="shared" si="483"/>
        <v>9169.6451497676735</v>
      </c>
      <c r="J5159" s="3">
        <f t="shared" si="484"/>
        <v>9237.7164588602991</v>
      </c>
      <c r="K5159" s="122">
        <f t="shared" si="485"/>
        <v>1.1169701344624696</v>
      </c>
      <c r="M5159" s="39" t="s">
        <v>1379</v>
      </c>
      <c r="N5159" s="3">
        <v>8270.3343391592607</v>
      </c>
      <c r="O5159" s="3">
        <v>9237.71484375</v>
      </c>
      <c r="P5159" s="110">
        <v>1.1169699430465698</v>
      </c>
    </row>
    <row r="5160" spans="2:16" x14ac:dyDescent="0.2">
      <c r="B5160" s="102" t="s">
        <v>1378</v>
      </c>
      <c r="C5160" s="119">
        <v>30762.915084640168</v>
      </c>
      <c r="D5160" s="125">
        <v>0.92562524367957066</v>
      </c>
      <c r="E5160" s="119">
        <f t="shared" si="480"/>
        <v>28474.930771513995</v>
      </c>
      <c r="F5160" s="121">
        <f t="shared" si="481"/>
        <v>29175.379105384847</v>
      </c>
      <c r="G5160" s="110">
        <f t="shared" si="482"/>
        <v>0.94839448813978056</v>
      </c>
      <c r="H5160" s="130">
        <v>1.1764646883794916</v>
      </c>
      <c r="I5160" s="128">
        <f t="shared" si="483"/>
        <v>34323.80328757011</v>
      </c>
      <c r="J5160" s="3">
        <f t="shared" si="484"/>
        <v>34578.607719438645</v>
      </c>
      <c r="K5160" s="122">
        <f t="shared" si="485"/>
        <v>1.1240354701204387</v>
      </c>
      <c r="M5160" s="39" t="s">
        <v>1378</v>
      </c>
      <c r="N5160" s="3">
        <v>30762.915084640168</v>
      </c>
      <c r="O5160" s="3">
        <v>34578.609375</v>
      </c>
      <c r="P5160" s="110">
        <v>1.1240354776382446</v>
      </c>
    </row>
    <row r="5161" spans="2:16" x14ac:dyDescent="0.2">
      <c r="B5161" s="102" t="s">
        <v>1377</v>
      </c>
      <c r="C5161" s="119">
        <v>7465.9504326166425</v>
      </c>
      <c r="D5161" s="125">
        <v>1.2129803226808178</v>
      </c>
      <c r="E5161" s="119">
        <f t="shared" si="480"/>
        <v>9056.0509648743264</v>
      </c>
      <c r="F5161" s="121">
        <f t="shared" si="481"/>
        <v>9278.8186990856957</v>
      </c>
      <c r="G5161" s="110">
        <f t="shared" si="482"/>
        <v>1.2428181492538632</v>
      </c>
      <c r="H5161" s="130">
        <v>0.86989930320613362</v>
      </c>
      <c r="I5161" s="128">
        <f t="shared" si="483"/>
        <v>8071.6379209106899</v>
      </c>
      <c r="J5161" s="3">
        <f t="shared" si="484"/>
        <v>8131.5581196560015</v>
      </c>
      <c r="K5161" s="122">
        <f t="shared" si="485"/>
        <v>1.0891524385336804</v>
      </c>
      <c r="M5161" s="39" t="s">
        <v>1377</v>
      </c>
      <c r="N5161" s="3">
        <v>7465.9504326166425</v>
      </c>
      <c r="O5161" s="3">
        <v>8131.55810546875</v>
      </c>
      <c r="P5161" s="110">
        <v>1.089152455329895</v>
      </c>
    </row>
    <row r="5162" spans="2:16" x14ac:dyDescent="0.2">
      <c r="B5162" s="102" t="s">
        <v>1376</v>
      </c>
      <c r="C5162" s="119">
        <v>11480.767954174114</v>
      </c>
      <c r="D5162" s="125">
        <v>1.1050668892071283</v>
      </c>
      <c r="E5162" s="119">
        <f t="shared" si="480"/>
        <v>12687.016528828075</v>
      </c>
      <c r="F5162" s="121">
        <f t="shared" si="481"/>
        <v>12999.101557610644</v>
      </c>
      <c r="G5162" s="110">
        <f t="shared" si="482"/>
        <v>1.1322501778188541</v>
      </c>
      <c r="H5162" s="130">
        <v>0.92586543243638864</v>
      </c>
      <c r="I5162" s="128">
        <f t="shared" si="483"/>
        <v>12035.418784921711</v>
      </c>
      <c r="J5162" s="3">
        <f t="shared" si="484"/>
        <v>12124.764304708629</v>
      </c>
      <c r="K5162" s="122">
        <f t="shared" si="485"/>
        <v>1.0560934907059396</v>
      </c>
      <c r="M5162" s="39" t="s">
        <v>1376</v>
      </c>
      <c r="N5162" s="3">
        <v>11480.767954174114</v>
      </c>
      <c r="O5162" s="3">
        <v>12124.7646484375</v>
      </c>
      <c r="P5162" s="110">
        <v>1.0560935735702515</v>
      </c>
    </row>
    <row r="5163" spans="2:16" x14ac:dyDescent="0.2">
      <c r="B5163" s="102" t="s">
        <v>1375</v>
      </c>
      <c r="C5163" s="119">
        <v>7527.9577968150234</v>
      </c>
      <c r="D5163" s="125">
        <v>0.90870289601465504</v>
      </c>
      <c r="E5163" s="119">
        <f t="shared" si="480"/>
        <v>6840.6770510419137</v>
      </c>
      <c r="F5163" s="121">
        <f t="shared" si="481"/>
        <v>7008.9493071326751</v>
      </c>
      <c r="G5163" s="110">
        <f t="shared" si="482"/>
        <v>0.93105587150051061</v>
      </c>
      <c r="H5163" s="130">
        <v>1.1229330409371314</v>
      </c>
      <c r="I5163" s="128">
        <f t="shared" si="483"/>
        <v>7870.5807592326964</v>
      </c>
      <c r="J5163" s="3">
        <f t="shared" si="484"/>
        <v>7929.008400308182</v>
      </c>
      <c r="K5163" s="122">
        <f t="shared" si="485"/>
        <v>1.0532748209166154</v>
      </c>
      <c r="M5163" s="39" t="s">
        <v>1375</v>
      </c>
      <c r="N5163" s="3">
        <v>7527.9577968150234</v>
      </c>
      <c r="O5163" s="3">
        <v>7929.0087890625</v>
      </c>
      <c r="P5163" s="110">
        <v>1.0532748699188232</v>
      </c>
    </row>
    <row r="5164" spans="2:16" x14ac:dyDescent="0.2">
      <c r="B5164" s="102" t="s">
        <v>1374</v>
      </c>
      <c r="C5164" s="119">
        <v>8654.7583575676308</v>
      </c>
      <c r="D5164" s="125">
        <v>0.97222206051748938</v>
      </c>
      <c r="E5164" s="119">
        <f t="shared" si="480"/>
        <v>8414.3470036753642</v>
      </c>
      <c r="F5164" s="121">
        <f t="shared" si="481"/>
        <v>8621.3296083611585</v>
      </c>
      <c r="G5164" s="110">
        <f t="shared" si="482"/>
        <v>0.99613752945774126</v>
      </c>
      <c r="H5164" s="130">
        <v>1.210307969828909</v>
      </c>
      <c r="I5164" s="128">
        <f t="shared" si="483"/>
        <v>10434.463935521455</v>
      </c>
      <c r="J5164" s="3">
        <f t="shared" si="484"/>
        <v>10511.924688709785</v>
      </c>
      <c r="K5164" s="122">
        <f t="shared" si="485"/>
        <v>1.2145832678873429</v>
      </c>
      <c r="M5164" s="39" t="s">
        <v>1374</v>
      </c>
      <c r="N5164" s="3">
        <v>8654.7583575676308</v>
      </c>
      <c r="O5164" s="3">
        <v>10511.9248046875</v>
      </c>
      <c r="P5164" s="110">
        <v>1.2145832777023315</v>
      </c>
    </row>
    <row r="5165" spans="2:16" x14ac:dyDescent="0.2">
      <c r="B5165" s="102" t="s">
        <v>1373</v>
      </c>
      <c r="C5165" s="119">
        <v>6930.1644597544228</v>
      </c>
      <c r="D5165" s="125">
        <v>1.0032536447490537</v>
      </c>
      <c r="E5165" s="119">
        <f t="shared" si="480"/>
        <v>6952.7127529589807</v>
      </c>
      <c r="F5165" s="121">
        <f t="shared" si="481"/>
        <v>7123.7409497532171</v>
      </c>
      <c r="G5165" s="110">
        <f t="shared" si="482"/>
        <v>1.0279324525590918</v>
      </c>
      <c r="H5165" s="130">
        <v>1.1266570399763334</v>
      </c>
      <c r="I5165" s="128">
        <f t="shared" si="483"/>
        <v>8026.0128920071538</v>
      </c>
      <c r="J5165" s="3">
        <f t="shared" si="484"/>
        <v>8085.5943911196964</v>
      </c>
      <c r="K5165" s="122">
        <f t="shared" si="485"/>
        <v>1.1667247491852766</v>
      </c>
      <c r="M5165" s="39" t="s">
        <v>1373</v>
      </c>
      <c r="N5165" s="3">
        <v>6930.1644597544228</v>
      </c>
      <c r="O5165" s="3">
        <v>8085.59423828125</v>
      </c>
      <c r="P5165" s="110">
        <v>1.166724681854248</v>
      </c>
    </row>
    <row r="5166" spans="2:16" x14ac:dyDescent="0.2">
      <c r="B5166" s="102" t="s">
        <v>1372</v>
      </c>
      <c r="C5166" s="119">
        <v>8450.2768100029425</v>
      </c>
      <c r="D5166" s="125">
        <v>1.2057159476817652</v>
      </c>
      <c r="E5166" s="119">
        <f t="shared" si="480"/>
        <v>10188.633512145941</v>
      </c>
      <c r="F5166" s="121">
        <f t="shared" si="481"/>
        <v>10439.261386372164</v>
      </c>
      <c r="G5166" s="110">
        <f t="shared" si="482"/>
        <v>1.2353750795494389</v>
      </c>
      <c r="H5166" s="130">
        <v>0.92923990189765016</v>
      </c>
      <c r="I5166" s="128">
        <f t="shared" si="483"/>
        <v>9700.5782265563976</v>
      </c>
      <c r="J5166" s="3">
        <f t="shared" si="484"/>
        <v>9772.5909433030047</v>
      </c>
      <c r="K5166" s="122">
        <f t="shared" si="485"/>
        <v>1.1564817535604022</v>
      </c>
      <c r="M5166" s="39" t="s">
        <v>1372</v>
      </c>
      <c r="N5166" s="3">
        <v>8450.2768100029425</v>
      </c>
      <c r="O5166" s="3">
        <v>9772.5908203125</v>
      </c>
      <c r="P5166" s="110">
        <v>1.1564817428588867</v>
      </c>
    </row>
    <row r="5167" spans="2:16" x14ac:dyDescent="0.2">
      <c r="B5167" s="102" t="s">
        <v>1371</v>
      </c>
      <c r="C5167" s="119">
        <v>6377.0004111199878</v>
      </c>
      <c r="D5167" s="125">
        <v>0.98334278790259377</v>
      </c>
      <c r="E5167" s="119">
        <f t="shared" si="480"/>
        <v>6270.7773627267152</v>
      </c>
      <c r="F5167" s="121">
        <f t="shared" si="481"/>
        <v>6425.0307862395503</v>
      </c>
      <c r="G5167" s="110">
        <f t="shared" si="482"/>
        <v>1.0075318130818698</v>
      </c>
      <c r="H5167" s="130">
        <v>1.3261530092080684</v>
      </c>
      <c r="I5167" s="128">
        <f t="shared" si="483"/>
        <v>8520.5739114260614</v>
      </c>
      <c r="J5167" s="3">
        <f t="shared" si="484"/>
        <v>8583.8268084463925</v>
      </c>
      <c r="K5167" s="122">
        <f t="shared" si="485"/>
        <v>1.3460602563986384</v>
      </c>
      <c r="M5167" s="39" t="s">
        <v>1371</v>
      </c>
      <c r="N5167" s="3">
        <v>6377.0004111199878</v>
      </c>
      <c r="O5167" s="3">
        <v>8583.826171875</v>
      </c>
      <c r="P5167" s="110">
        <v>1.3460601568222046</v>
      </c>
    </row>
    <row r="5168" spans="2:16" x14ac:dyDescent="0.2">
      <c r="B5168" s="102" t="s">
        <v>1370</v>
      </c>
      <c r="C5168" s="119">
        <v>6684.2713127419356</v>
      </c>
      <c r="D5168" s="125">
        <v>1.0298592770036081</v>
      </c>
      <c r="E5168" s="119">
        <f t="shared" si="480"/>
        <v>6883.8588214363681</v>
      </c>
      <c r="F5168" s="121">
        <f t="shared" si="481"/>
        <v>7053.1932960578461</v>
      </c>
      <c r="G5168" s="110">
        <f t="shared" si="482"/>
        <v>1.0551925506992288</v>
      </c>
      <c r="H5168" s="130">
        <v>1.0445093433986008</v>
      </c>
      <c r="I5168" s="128">
        <f t="shared" si="483"/>
        <v>7367.1262985287931</v>
      </c>
      <c r="J5168" s="3">
        <f t="shared" si="484"/>
        <v>7421.8165208002911</v>
      </c>
      <c r="K5168" s="122">
        <f t="shared" si="485"/>
        <v>1.1103404056403883</v>
      </c>
      <c r="M5168" s="39" t="s">
        <v>1370</v>
      </c>
      <c r="N5168" s="3">
        <v>6684.2713127419356</v>
      </c>
      <c r="O5168" s="3">
        <v>7421.81689453125</v>
      </c>
      <c r="P5168" s="110">
        <v>1.1103404760360718</v>
      </c>
    </row>
    <row r="5169" spans="2:16" x14ac:dyDescent="0.2">
      <c r="B5169" s="102" t="s">
        <v>1369</v>
      </c>
      <c r="C5169" s="119">
        <v>9599.2555714892278</v>
      </c>
      <c r="D5169" s="125">
        <v>0.93891643473089326</v>
      </c>
      <c r="E5169" s="119">
        <f t="shared" si="480"/>
        <v>9012.8988172533282</v>
      </c>
      <c r="F5169" s="121">
        <f t="shared" si="481"/>
        <v>9234.6050616178345</v>
      </c>
      <c r="G5169" s="110">
        <f t="shared" si="482"/>
        <v>0.9620126261712999</v>
      </c>
      <c r="H5169" s="130">
        <v>1.0881368833363068</v>
      </c>
      <c r="I5169" s="128">
        <f t="shared" si="483"/>
        <v>10048.514370590512</v>
      </c>
      <c r="J5169" s="3">
        <f t="shared" si="484"/>
        <v>10123.110008313688</v>
      </c>
      <c r="K5169" s="122">
        <f t="shared" si="485"/>
        <v>1.0545724022996492</v>
      </c>
      <c r="M5169" s="39" t="s">
        <v>1369</v>
      </c>
      <c r="N5169" s="3">
        <v>9599.2555714892278</v>
      </c>
      <c r="O5169" s="3">
        <v>10123.109375</v>
      </c>
      <c r="P5169" s="110">
        <v>1.0545723438262939</v>
      </c>
    </row>
    <row r="5170" spans="2:16" x14ac:dyDescent="0.2">
      <c r="B5170" s="102" t="s">
        <v>1368</v>
      </c>
      <c r="C5170" s="119">
        <v>7049.1386434444148</v>
      </c>
      <c r="D5170" s="125">
        <v>1.0598300247252528</v>
      </c>
      <c r="E5170" s="119">
        <f t="shared" si="480"/>
        <v>7470.8887827734288</v>
      </c>
      <c r="F5170" s="121">
        <f t="shared" si="481"/>
        <v>7654.6634736556662</v>
      </c>
      <c r="G5170" s="110">
        <f t="shared" si="482"/>
        <v>1.08590054201507</v>
      </c>
      <c r="H5170" s="130">
        <v>1.0244040413918019</v>
      </c>
      <c r="I5170" s="128">
        <f t="shared" si="483"/>
        <v>7841.468197907072</v>
      </c>
      <c r="J5170" s="3">
        <f t="shared" si="484"/>
        <v>7899.6797204601826</v>
      </c>
      <c r="K5170" s="122">
        <f t="shared" si="485"/>
        <v>1.1206588662866999</v>
      </c>
      <c r="M5170" s="39" t="s">
        <v>1368</v>
      </c>
      <c r="N5170" s="3">
        <v>7049.1386434444148</v>
      </c>
      <c r="O5170" s="3">
        <v>7899.6806640625</v>
      </c>
      <c r="P5170" s="110">
        <v>1.1206589937210083</v>
      </c>
    </row>
    <row r="5171" spans="2:16" x14ac:dyDescent="0.2">
      <c r="B5171" s="102" t="s">
        <v>1367</v>
      </c>
      <c r="C5171" s="119">
        <v>9697.6481869075033</v>
      </c>
      <c r="D5171" s="125">
        <v>0.91244958150810052</v>
      </c>
      <c r="E5171" s="119">
        <f t="shared" si="480"/>
        <v>8848.6150297565418</v>
      </c>
      <c r="F5171" s="121">
        <f t="shared" si="481"/>
        <v>9066.2800946654261</v>
      </c>
      <c r="G5171" s="110">
        <f t="shared" si="482"/>
        <v>0.93489472085670544</v>
      </c>
      <c r="H5171" s="130">
        <v>1.1550821572675984</v>
      </c>
      <c r="I5171" s="128">
        <f t="shared" si="483"/>
        <v>10472.298370138426</v>
      </c>
      <c r="J5171" s="3">
        <f t="shared" si="484"/>
        <v>10550.039989101941</v>
      </c>
      <c r="K5171" s="122">
        <f t="shared" si="485"/>
        <v>1.0878967545291265</v>
      </c>
      <c r="M5171" s="39" t="s">
        <v>1367</v>
      </c>
      <c r="N5171" s="3">
        <v>9697.6481869075033</v>
      </c>
      <c r="O5171" s="3">
        <v>10550.041015625</v>
      </c>
      <c r="P5171" s="110">
        <v>1.0878968238830566</v>
      </c>
    </row>
    <row r="5172" spans="2:16" x14ac:dyDescent="0.2">
      <c r="B5172" s="102" t="s">
        <v>1366</v>
      </c>
      <c r="C5172" s="119">
        <v>22009.791435442388</v>
      </c>
      <c r="D5172" s="125">
        <v>1.0326647561923155</v>
      </c>
      <c r="E5172" s="119">
        <f t="shared" si="480"/>
        <v>22728.735906524827</v>
      </c>
      <c r="F5172" s="121">
        <f t="shared" si="481"/>
        <v>23287.834902215538</v>
      </c>
      <c r="G5172" s="110">
        <f t="shared" si="482"/>
        <v>1.0580670412312547</v>
      </c>
      <c r="H5172" s="130">
        <v>1.0977354055885813</v>
      </c>
      <c r="I5172" s="128">
        <f t="shared" si="483"/>
        <v>25563.880891663492</v>
      </c>
      <c r="J5172" s="3">
        <f t="shared" si="484"/>
        <v>25753.655611334903</v>
      </c>
      <c r="K5172" s="122">
        <f t="shared" si="485"/>
        <v>1.1700999387874147</v>
      </c>
      <c r="M5172" s="39" t="s">
        <v>1366</v>
      </c>
      <c r="N5172" s="3">
        <v>22009.791435442388</v>
      </c>
      <c r="O5172" s="3">
        <v>25753.658203125</v>
      </c>
      <c r="P5172" s="110">
        <v>1.1701000928878784</v>
      </c>
    </row>
    <row r="5173" spans="2:16" x14ac:dyDescent="0.2">
      <c r="B5173" s="102" t="s">
        <v>1365</v>
      </c>
      <c r="C5173" s="119">
        <v>5163.0589064515098</v>
      </c>
      <c r="D5173" s="125">
        <v>1.1498979867438655</v>
      </c>
      <c r="E5173" s="119">
        <f t="shared" si="480"/>
        <v>5936.9910419685748</v>
      </c>
      <c r="F5173" s="121">
        <f t="shared" si="481"/>
        <v>6083.0337318322227</v>
      </c>
      <c r="G5173" s="110">
        <f t="shared" si="482"/>
        <v>1.1781840653088727</v>
      </c>
      <c r="H5173" s="130">
        <v>1.0231566112825861</v>
      </c>
      <c r="I5173" s="128">
        <f t="shared" si="483"/>
        <v>6223.8961793791195</v>
      </c>
      <c r="J5173" s="3">
        <f t="shared" si="484"/>
        <v>6270.099576966174</v>
      </c>
      <c r="K5173" s="122">
        <f t="shared" si="485"/>
        <v>1.2144156575729477</v>
      </c>
      <c r="M5173" s="39" t="s">
        <v>1365</v>
      </c>
      <c r="N5173" s="3">
        <v>5163.0589064515098</v>
      </c>
      <c r="O5173" s="3">
        <v>6270.09912109375</v>
      </c>
      <c r="P5173" s="110">
        <v>1.2144155502319336</v>
      </c>
    </row>
    <row r="5174" spans="2:16" x14ac:dyDescent="0.2">
      <c r="B5174" s="102" t="s">
        <v>1364</v>
      </c>
      <c r="C5174" s="119">
        <v>4996.028930971861</v>
      </c>
      <c r="D5174" s="125">
        <v>1.1503558276927199</v>
      </c>
      <c r="E5174" s="119">
        <f t="shared" si="480"/>
        <v>5747.2109960649095</v>
      </c>
      <c r="F5174" s="121">
        <f t="shared" si="481"/>
        <v>5888.5853298218544</v>
      </c>
      <c r="G5174" s="110">
        <f t="shared" si="482"/>
        <v>1.1786531685829065</v>
      </c>
      <c r="H5174" s="130">
        <v>0.97706043722675573</v>
      </c>
      <c r="I5174" s="128">
        <f t="shared" si="483"/>
        <v>5753.5037570028016</v>
      </c>
      <c r="J5174" s="3">
        <f t="shared" si="484"/>
        <v>5796.2151734438667</v>
      </c>
      <c r="K5174" s="122">
        <f t="shared" si="485"/>
        <v>1.1601644533143942</v>
      </c>
      <c r="M5174" s="39" t="s">
        <v>1364</v>
      </c>
      <c r="N5174" s="3">
        <v>4996.028930971861</v>
      </c>
      <c r="O5174" s="3">
        <v>5796.21533203125</v>
      </c>
      <c r="P5174" s="110">
        <v>1.160164475440979</v>
      </c>
    </row>
    <row r="5175" spans="2:16" x14ac:dyDescent="0.2">
      <c r="B5175" s="102" t="s">
        <v>1363</v>
      </c>
      <c r="C5175" s="119">
        <v>4629.6391697204372</v>
      </c>
      <c r="D5175" s="125">
        <v>1.042694208719293</v>
      </c>
      <c r="E5175" s="119">
        <f t="shared" si="480"/>
        <v>4827.2979507274958</v>
      </c>
      <c r="F5175" s="121">
        <f t="shared" si="481"/>
        <v>4946.0435530896921</v>
      </c>
      <c r="G5175" s="110">
        <f t="shared" si="482"/>
        <v>1.0683432059756746</v>
      </c>
      <c r="H5175" s="130">
        <v>0.99276003314599515</v>
      </c>
      <c r="I5175" s="128">
        <f t="shared" si="483"/>
        <v>4910.2343617068582</v>
      </c>
      <c r="J5175" s="3">
        <f t="shared" si="484"/>
        <v>4946.6857265627214</v>
      </c>
      <c r="K5175" s="122">
        <f t="shared" si="485"/>
        <v>1.0684819151600164</v>
      </c>
      <c r="M5175" s="39" t="s">
        <v>1363</v>
      </c>
      <c r="N5175" s="3">
        <v>4629.6391697204372</v>
      </c>
      <c r="O5175" s="3">
        <v>4946.6845703125</v>
      </c>
      <c r="P5175" s="110">
        <v>1.0684816837310791</v>
      </c>
    </row>
    <row r="5176" spans="2:16" x14ac:dyDescent="0.2">
      <c r="B5176" s="102" t="s">
        <v>1362</v>
      </c>
      <c r="C5176" s="119">
        <v>7866.2147958024989</v>
      </c>
      <c r="D5176" s="125">
        <v>1.1607062421606953</v>
      </c>
      <c r="E5176" s="119">
        <f t="shared" si="480"/>
        <v>9130.3646156647792</v>
      </c>
      <c r="F5176" s="121">
        <f t="shared" si="481"/>
        <v>9354.9603744391479</v>
      </c>
      <c r="G5176" s="110">
        <f t="shared" si="482"/>
        <v>1.1892581905379778</v>
      </c>
      <c r="H5176" s="130">
        <v>0.9451565193442355</v>
      </c>
      <c r="I5176" s="128">
        <f t="shared" si="483"/>
        <v>8841.901786108152</v>
      </c>
      <c r="J5176" s="3">
        <f t="shared" si="484"/>
        <v>8907.5400763165853</v>
      </c>
      <c r="K5176" s="122">
        <f t="shared" si="485"/>
        <v>1.1323794617291343</v>
      </c>
      <c r="M5176" s="39" t="s">
        <v>1362</v>
      </c>
      <c r="N5176" s="3">
        <v>7866.2147958024989</v>
      </c>
      <c r="O5176" s="3">
        <v>8907.5400390625</v>
      </c>
      <c r="P5176" s="110">
        <v>1.132379412651062</v>
      </c>
    </row>
    <row r="5177" spans="2:16" x14ac:dyDescent="0.2">
      <c r="B5177" s="102" t="s">
        <v>1361</v>
      </c>
      <c r="C5177" s="119">
        <v>4069.3019400651219</v>
      </c>
      <c r="D5177" s="125">
        <v>1.0392803908371298</v>
      </c>
      <c r="E5177" s="119">
        <f t="shared" si="480"/>
        <v>4229.1457107051701</v>
      </c>
      <c r="F5177" s="121">
        <f t="shared" si="481"/>
        <v>4333.1775024075041</v>
      </c>
      <c r="G5177" s="110">
        <f t="shared" si="482"/>
        <v>1.0648454123652862</v>
      </c>
      <c r="H5177" s="130">
        <v>1.1879511747680518</v>
      </c>
      <c r="I5177" s="128">
        <f t="shared" si="483"/>
        <v>5147.6033044634869</v>
      </c>
      <c r="J5177" s="3">
        <f t="shared" si="484"/>
        <v>5185.8167892713727</v>
      </c>
      <c r="K5177" s="122">
        <f t="shared" si="485"/>
        <v>1.2743750317992828</v>
      </c>
      <c r="M5177" s="39" t="s">
        <v>1361</v>
      </c>
      <c r="N5177" s="3">
        <v>4069.3019400651219</v>
      </c>
      <c r="O5177" s="3">
        <v>5185.81689453125</v>
      </c>
      <c r="P5177" s="110">
        <v>1.2743750810623169</v>
      </c>
    </row>
    <row r="5178" spans="2:16" x14ac:dyDescent="0.2">
      <c r="B5178" s="102" t="s">
        <v>1360</v>
      </c>
      <c r="C5178" s="119">
        <v>4961.4729365103303</v>
      </c>
      <c r="D5178" s="125">
        <v>1.0530199857716509</v>
      </c>
      <c r="E5178" s="119">
        <f t="shared" si="480"/>
        <v>5224.5301610105389</v>
      </c>
      <c r="F5178" s="121">
        <f t="shared" si="481"/>
        <v>5353.0471880018313</v>
      </c>
      <c r="G5178" s="110">
        <f t="shared" si="482"/>
        <v>1.0789229844649553</v>
      </c>
      <c r="H5178" s="130">
        <v>0.92273474179566495</v>
      </c>
      <c r="I5178" s="128">
        <f t="shared" si="483"/>
        <v>4939.4426148408802</v>
      </c>
      <c r="J5178" s="3">
        <f t="shared" si="484"/>
        <v>4976.1108085919359</v>
      </c>
      <c r="K5178" s="122">
        <f t="shared" si="485"/>
        <v>1.0029503077551605</v>
      </c>
      <c r="M5178" s="39" t="s">
        <v>1360</v>
      </c>
      <c r="N5178" s="3">
        <v>4961.4729365103303</v>
      </c>
      <c r="O5178" s="3">
        <v>4976.1103515625</v>
      </c>
      <c r="P5178" s="110">
        <v>1.0029501914978027</v>
      </c>
    </row>
    <row r="5179" spans="2:16" x14ac:dyDescent="0.2">
      <c r="B5179" s="102" t="s">
        <v>1359</v>
      </c>
      <c r="C5179" s="119">
        <v>3804.0706600766321</v>
      </c>
      <c r="D5179" s="125">
        <v>1.1722475675843884</v>
      </c>
      <c r="E5179" s="119">
        <f t="shared" si="480"/>
        <v>4459.3125781939707</v>
      </c>
      <c r="F5179" s="121">
        <f t="shared" si="481"/>
        <v>4569.0061922248096</v>
      </c>
      <c r="G5179" s="110">
        <f t="shared" si="482"/>
        <v>1.2010834183960106</v>
      </c>
      <c r="H5179" s="130">
        <v>0.78055045601458595</v>
      </c>
      <c r="I5179" s="128">
        <f t="shared" si="483"/>
        <v>3566.3398668745422</v>
      </c>
      <c r="J5179" s="3">
        <f t="shared" si="484"/>
        <v>3592.8147652421762</v>
      </c>
      <c r="K5179" s="122">
        <f t="shared" si="485"/>
        <v>0.94446583312671695</v>
      </c>
      <c r="M5179" s="39" t="s">
        <v>1359</v>
      </c>
      <c r="N5179" s="3">
        <v>3804.0706600766321</v>
      </c>
      <c r="O5179" s="3">
        <v>3592.814697265625</v>
      </c>
      <c r="P5179" s="110">
        <v>0.94446581602096558</v>
      </c>
    </row>
    <row r="5180" spans="2:16" x14ac:dyDescent="0.2">
      <c r="B5180" s="102" t="s">
        <v>1358</v>
      </c>
      <c r="C5180" s="119">
        <v>6462.3797886168395</v>
      </c>
      <c r="D5180" s="125">
        <v>0.88430471423027068</v>
      </c>
      <c r="E5180" s="119">
        <f t="shared" si="480"/>
        <v>5714.7129122202914</v>
      </c>
      <c r="F5180" s="121">
        <f t="shared" si="481"/>
        <v>5855.2878330176191</v>
      </c>
      <c r="G5180" s="110">
        <f t="shared" si="482"/>
        <v>0.90605752440167897</v>
      </c>
      <c r="H5180" s="130">
        <v>1.1673602096560423</v>
      </c>
      <c r="I5180" s="128">
        <f t="shared" si="483"/>
        <v>6835.2300323479212</v>
      </c>
      <c r="J5180" s="3">
        <f t="shared" si="484"/>
        <v>6885.9716966818933</v>
      </c>
      <c r="K5180" s="122">
        <f t="shared" si="485"/>
        <v>1.0655473559154152</v>
      </c>
      <c r="M5180" s="39" t="s">
        <v>1358</v>
      </c>
      <c r="N5180" s="3">
        <v>6462.3797886168395</v>
      </c>
      <c r="O5180" s="3">
        <v>6885.97119140625</v>
      </c>
      <c r="P5180" s="110">
        <v>1.0655472278594971</v>
      </c>
    </row>
    <row r="5181" spans="2:16" x14ac:dyDescent="0.2">
      <c r="B5181" s="102" t="s">
        <v>1357</v>
      </c>
      <c r="C5181" s="119">
        <v>5631.6081471149382</v>
      </c>
      <c r="D5181" s="125">
        <v>0.92757294190097739</v>
      </c>
      <c r="E5181" s="119">
        <f t="shared" si="480"/>
        <v>5223.7273366529153</v>
      </c>
      <c r="F5181" s="121">
        <f t="shared" si="481"/>
        <v>5352.2246151507625</v>
      </c>
      <c r="G5181" s="110">
        <f t="shared" si="482"/>
        <v>0.95039009734594138</v>
      </c>
      <c r="H5181" s="130">
        <v>1.0688397421178497</v>
      </c>
      <c r="I5181" s="128">
        <f t="shared" si="483"/>
        <v>5720.6703774145481</v>
      </c>
      <c r="J5181" s="3">
        <f t="shared" si="484"/>
        <v>5763.1380536569459</v>
      </c>
      <c r="K5181" s="122">
        <f t="shared" si="485"/>
        <v>1.0233556566980588</v>
      </c>
      <c r="M5181" s="39" t="s">
        <v>1357</v>
      </c>
      <c r="N5181" s="3">
        <v>5631.6081471149382</v>
      </c>
      <c r="O5181" s="3">
        <v>5763.138671875</v>
      </c>
      <c r="P5181" s="110">
        <v>1.0233557224273682</v>
      </c>
    </row>
    <row r="5182" spans="2:16" x14ac:dyDescent="0.2">
      <c r="B5182" s="102" t="s">
        <v>1356</v>
      </c>
      <c r="C5182" s="119">
        <v>6687.5610990674304</v>
      </c>
      <c r="D5182" s="125">
        <v>1.209246990243128</v>
      </c>
      <c r="E5182" s="119">
        <f t="shared" si="480"/>
        <v>8086.9131311143155</v>
      </c>
      <c r="F5182" s="121">
        <f t="shared" si="481"/>
        <v>8285.8412645766803</v>
      </c>
      <c r="G5182" s="110">
        <f t="shared" si="482"/>
        <v>1.2389929814222</v>
      </c>
      <c r="H5182" s="130">
        <v>0.85853318919904886</v>
      </c>
      <c r="I5182" s="128">
        <f t="shared" si="483"/>
        <v>7113.6697260740975</v>
      </c>
      <c r="J5182" s="3">
        <f t="shared" si="484"/>
        <v>7166.4784010879503</v>
      </c>
      <c r="K5182" s="122">
        <f t="shared" si="485"/>
        <v>1.0716131478914344</v>
      </c>
      <c r="M5182" s="39" t="s">
        <v>1356</v>
      </c>
      <c r="N5182" s="3">
        <v>6687.5610990674304</v>
      </c>
      <c r="O5182" s="3">
        <v>7166.47802734375</v>
      </c>
      <c r="P5182" s="110">
        <v>1.071613073348999</v>
      </c>
    </row>
    <row r="5183" spans="2:16" x14ac:dyDescent="0.2">
      <c r="B5183" s="102" t="s">
        <v>1355</v>
      </c>
      <c r="C5183" s="119">
        <v>10020.946848597116</v>
      </c>
      <c r="D5183" s="125">
        <v>0.91958607356809219</v>
      </c>
      <c r="E5183" s="119">
        <f t="shared" si="480"/>
        <v>9215.1231659359692</v>
      </c>
      <c r="F5183" s="121">
        <f t="shared" si="481"/>
        <v>9441.8038809757327</v>
      </c>
      <c r="G5183" s="110">
        <f t="shared" si="482"/>
        <v>0.94220676185878982</v>
      </c>
      <c r="H5183" s="130">
        <v>1.0985165459347568</v>
      </c>
      <c r="I5183" s="128">
        <f t="shared" si="483"/>
        <v>10371.977786722844</v>
      </c>
      <c r="J5183" s="3">
        <f t="shared" si="484"/>
        <v>10448.974670930489</v>
      </c>
      <c r="K5183" s="122">
        <f t="shared" si="485"/>
        <v>1.0427133113068348</v>
      </c>
      <c r="M5183" s="39" t="s">
        <v>1355</v>
      </c>
      <c r="N5183" s="3">
        <v>10020.946848597116</v>
      </c>
      <c r="O5183" s="3">
        <v>10448.974609375</v>
      </c>
      <c r="P5183" s="110">
        <v>1.0427132844924927</v>
      </c>
    </row>
    <row r="5184" spans="2:16" x14ac:dyDescent="0.2">
      <c r="B5184" s="102" t="s">
        <v>1354</v>
      </c>
      <c r="C5184" s="119">
        <v>3992.028612574225</v>
      </c>
      <c r="D5184" s="125">
        <v>1.2287508433686261</v>
      </c>
      <c r="E5184" s="119">
        <f t="shared" si="480"/>
        <v>4905.208524452265</v>
      </c>
      <c r="F5184" s="121">
        <f t="shared" si="481"/>
        <v>5025.870631265142</v>
      </c>
      <c r="G5184" s="110">
        <f t="shared" si="482"/>
        <v>1.2589766053866664</v>
      </c>
      <c r="H5184" s="130">
        <v>0.82723202437592147</v>
      </c>
      <c r="I5184" s="128">
        <f t="shared" si="483"/>
        <v>4157.5611365529539</v>
      </c>
      <c r="J5184" s="3">
        <f t="shared" si="484"/>
        <v>4188.424994922103</v>
      </c>
      <c r="K5184" s="122">
        <f t="shared" si="485"/>
        <v>1.0491971379486766</v>
      </c>
      <c r="M5184" s="39" t="s">
        <v>1354</v>
      </c>
      <c r="N5184" s="3">
        <v>3992.028612574225</v>
      </c>
      <c r="O5184" s="3">
        <v>4188.42529296875</v>
      </c>
      <c r="P5184" s="110">
        <v>1.0491971969604492</v>
      </c>
    </row>
    <row r="5185" spans="2:16" x14ac:dyDescent="0.2">
      <c r="B5185" s="102" t="s">
        <v>1353</v>
      </c>
      <c r="C5185" s="119">
        <v>2481.5046650072336</v>
      </c>
      <c r="D5185" s="125">
        <v>1.1209103671398972</v>
      </c>
      <c r="E5185" s="119">
        <f t="shared" si="480"/>
        <v>2781.5443051126258</v>
      </c>
      <c r="F5185" s="121">
        <f t="shared" si="481"/>
        <v>2849.9668796831388</v>
      </c>
      <c r="G5185" s="110">
        <f t="shared" si="482"/>
        <v>1.1484833858552634</v>
      </c>
      <c r="H5185" s="130">
        <v>1.0261909511041929</v>
      </c>
      <c r="I5185" s="128">
        <f t="shared" si="483"/>
        <v>2924.6102228774894</v>
      </c>
      <c r="J5185" s="3">
        <f t="shared" si="484"/>
        <v>2946.3212098573931</v>
      </c>
      <c r="K5185" s="122">
        <f t="shared" si="485"/>
        <v>1.1873123800268193</v>
      </c>
      <c r="M5185" s="39" t="s">
        <v>1353</v>
      </c>
      <c r="N5185" s="3">
        <v>2481.5046650072336</v>
      </c>
      <c r="O5185" s="3">
        <v>2946.3212890625</v>
      </c>
      <c r="P5185" s="110">
        <v>1.1873123645782471</v>
      </c>
    </row>
    <row r="5186" spans="2:16" x14ac:dyDescent="0.2">
      <c r="B5186" s="102" t="s">
        <v>1352</v>
      </c>
      <c r="C5186" s="119">
        <v>4981.7274104822591</v>
      </c>
      <c r="D5186" s="125">
        <v>1.221766639956124</v>
      </c>
      <c r="E5186" s="119">
        <f t="shared" si="480"/>
        <v>6086.5083594822318</v>
      </c>
      <c r="F5186" s="121">
        <f t="shared" si="481"/>
        <v>6236.2289917710132</v>
      </c>
      <c r="G5186" s="110">
        <f t="shared" si="482"/>
        <v>1.2518205991458113</v>
      </c>
      <c r="H5186" s="130">
        <v>0.73295068150887333</v>
      </c>
      <c r="I5186" s="128">
        <f t="shared" si="483"/>
        <v>4570.8482895639572</v>
      </c>
      <c r="J5186" s="3">
        <f t="shared" si="484"/>
        <v>4604.7802053199657</v>
      </c>
      <c r="K5186" s="122">
        <f t="shared" si="485"/>
        <v>0.92433403634868838</v>
      </c>
      <c r="M5186" s="39" t="s">
        <v>1352</v>
      </c>
      <c r="N5186" s="3">
        <v>4981.7274104822591</v>
      </c>
      <c r="O5186" s="3">
        <v>4604.7802734375</v>
      </c>
      <c r="P5186" s="110">
        <v>0.92433404922485352</v>
      </c>
    </row>
    <row r="5187" spans="2:16" x14ac:dyDescent="0.2">
      <c r="B5187" s="102" t="s">
        <v>1351</v>
      </c>
      <c r="C5187" s="119">
        <v>3031.4335668839326</v>
      </c>
      <c r="D5187" s="125">
        <v>0.86081207616761657</v>
      </c>
      <c r="E5187" s="119">
        <f t="shared" si="480"/>
        <v>2609.4946224735613</v>
      </c>
      <c r="F5187" s="121">
        <f t="shared" si="481"/>
        <v>2673.6849861033506</v>
      </c>
      <c r="G5187" s="110">
        <f t="shared" si="482"/>
        <v>0.88198699628825494</v>
      </c>
      <c r="H5187" s="130">
        <v>1.0312370814563216</v>
      </c>
      <c r="I5187" s="128">
        <f t="shared" si="483"/>
        <v>2757.2031018028051</v>
      </c>
      <c r="J5187" s="3">
        <f t="shared" si="484"/>
        <v>2777.671333834523</v>
      </c>
      <c r="K5187" s="122">
        <f t="shared" si="485"/>
        <v>0.91628969348971856</v>
      </c>
      <c r="M5187" s="39" t="s">
        <v>1351</v>
      </c>
      <c r="N5187" s="3">
        <v>3031.4335668839326</v>
      </c>
      <c r="O5187" s="3">
        <v>2777.67138671875</v>
      </c>
      <c r="P5187" s="110">
        <v>0.91628968715667725</v>
      </c>
    </row>
    <row r="5188" spans="2:16" x14ac:dyDescent="0.2">
      <c r="B5188" s="102" t="s">
        <v>1350</v>
      </c>
      <c r="C5188" s="119">
        <v>5948.4120324495998</v>
      </c>
      <c r="D5188" s="125">
        <v>0.90900611943378373</v>
      </c>
      <c r="E5188" s="119">
        <f t="shared" si="480"/>
        <v>5407.1429384102375</v>
      </c>
      <c r="F5188" s="121">
        <f t="shared" si="481"/>
        <v>5540.1520155034077</v>
      </c>
      <c r="G5188" s="110">
        <f t="shared" si="482"/>
        <v>0.93136655384343514</v>
      </c>
      <c r="H5188" s="130">
        <v>0.8469619722728603</v>
      </c>
      <c r="I5188" s="128">
        <f t="shared" si="483"/>
        <v>4692.2980777422281</v>
      </c>
      <c r="J5188" s="3">
        <f t="shared" si="484"/>
        <v>4727.1315819387137</v>
      </c>
      <c r="K5188" s="122">
        <f t="shared" si="485"/>
        <v>0.79468798666793872</v>
      </c>
      <c r="M5188" s="39" t="s">
        <v>1350</v>
      </c>
      <c r="N5188" s="3">
        <v>5948.4120324495998</v>
      </c>
      <c r="O5188" s="3">
        <v>4727.1318359375</v>
      </c>
      <c r="P5188" s="110">
        <v>0.79468804597854614</v>
      </c>
    </row>
    <row r="5189" spans="2:16" x14ac:dyDescent="0.2">
      <c r="B5189" s="102" t="s">
        <v>1349</v>
      </c>
      <c r="C5189" s="119">
        <v>2953.7348948551039</v>
      </c>
      <c r="D5189" s="125">
        <v>1.0779923139948093</v>
      </c>
      <c r="E5189" s="119">
        <f t="shared" ref="E5189:E5252" si="486">D5189*C5189</f>
        <v>3184.1035142320684</v>
      </c>
      <c r="F5189" s="121">
        <f t="shared" ref="F5189:F5252" si="487">E5189/$E$2*$C$2</f>
        <v>3262.4285510622667</v>
      </c>
      <c r="G5189" s="110">
        <f t="shared" ref="G5189:G5252" si="488">F5189/C5189</f>
        <v>1.104509601299986</v>
      </c>
      <c r="H5189" s="130">
        <v>0.95952014391792917</v>
      </c>
      <c r="I5189" s="128">
        <f t="shared" ref="I5189:I5252" si="489">C5189*H5189*G5189</f>
        <v>3130.3659128372274</v>
      </c>
      <c r="J5189" s="3">
        <f t="shared" ref="J5189:J5252" si="490">I5189/$I$2*$C$2</f>
        <v>3153.6043372413774</v>
      </c>
      <c r="K5189" s="122">
        <f t="shared" ref="K5189:K5252" si="491">J5189/C5189</f>
        <v>1.067666682861218</v>
      </c>
      <c r="M5189" s="39" t="s">
        <v>1349</v>
      </c>
      <c r="N5189" s="3">
        <v>2953.7348948551039</v>
      </c>
      <c r="O5189" s="3">
        <v>3153.6044921875</v>
      </c>
      <c r="P5189" s="110">
        <v>1.06766676902771</v>
      </c>
    </row>
    <row r="5190" spans="2:16" x14ac:dyDescent="0.2">
      <c r="B5190" s="102" t="s">
        <v>1348</v>
      </c>
      <c r="C5190" s="119">
        <v>2985.7822312346075</v>
      </c>
      <c r="D5190" s="125">
        <v>1.1111361004766844</v>
      </c>
      <c r="E5190" s="119">
        <f t="shared" si="486"/>
        <v>3317.6104252865957</v>
      </c>
      <c r="F5190" s="121">
        <f t="shared" si="487"/>
        <v>3399.2195682015026</v>
      </c>
      <c r="G5190" s="110">
        <f t="shared" si="488"/>
        <v>1.1384686842335252</v>
      </c>
      <c r="H5190" s="130">
        <v>0.81100743626015082</v>
      </c>
      <c r="I5190" s="128">
        <f t="shared" si="489"/>
        <v>2756.7923472924376</v>
      </c>
      <c r="J5190" s="3">
        <f t="shared" si="490"/>
        <v>2777.257530067965</v>
      </c>
      <c r="K5190" s="122">
        <f t="shared" si="491"/>
        <v>0.93016078031905947</v>
      </c>
      <c r="M5190" s="39" t="s">
        <v>1348</v>
      </c>
      <c r="N5190" s="3">
        <v>2985.7822312346075</v>
      </c>
      <c r="O5190" s="3">
        <v>2777.25732421875</v>
      </c>
      <c r="P5190" s="110">
        <v>0.93016070127487183</v>
      </c>
    </row>
    <row r="5191" spans="2:16" x14ac:dyDescent="0.2">
      <c r="B5191" s="102" t="s">
        <v>1347</v>
      </c>
      <c r="C5191" s="119">
        <v>2668.6629700128115</v>
      </c>
      <c r="D5191" s="125">
        <v>1.1393516988898702</v>
      </c>
      <c r="E5191" s="119">
        <f t="shared" si="486"/>
        <v>3040.5456886485836</v>
      </c>
      <c r="F5191" s="121">
        <f t="shared" si="487"/>
        <v>3115.3393792377342</v>
      </c>
      <c r="G5191" s="110">
        <f t="shared" si="488"/>
        <v>1.1673783517229896</v>
      </c>
      <c r="H5191" s="130">
        <v>0.66019728980167547</v>
      </c>
      <c r="I5191" s="128">
        <f t="shared" si="489"/>
        <v>2056.7386149851859</v>
      </c>
      <c r="J5191" s="3">
        <f t="shared" si="490"/>
        <v>2072.0069146518249</v>
      </c>
      <c r="K5191" s="122">
        <f t="shared" si="491"/>
        <v>0.77642135328983775</v>
      </c>
      <c r="M5191" s="39" t="s">
        <v>1347</v>
      </c>
      <c r="N5191" s="3">
        <v>2668.6629700128115</v>
      </c>
      <c r="O5191" s="3">
        <v>2072.0068359375</v>
      </c>
      <c r="P5191" s="110">
        <v>0.77642130851745605</v>
      </c>
    </row>
    <row r="5192" spans="2:16" x14ac:dyDescent="0.2">
      <c r="B5192" s="102" t="s">
        <v>1346</v>
      </c>
      <c r="C5192" s="119">
        <v>3614.8826794630149</v>
      </c>
      <c r="D5192" s="125">
        <v>0.98790541133779919</v>
      </c>
      <c r="E5192" s="119">
        <f t="shared" si="486"/>
        <v>3571.1621603927956</v>
      </c>
      <c r="F5192" s="121">
        <f t="shared" si="487"/>
        <v>3659.0083646663511</v>
      </c>
      <c r="G5192" s="110">
        <f t="shared" si="488"/>
        <v>1.0122066714513376</v>
      </c>
      <c r="H5192" s="130">
        <v>1.1341579620031459</v>
      </c>
      <c r="I5192" s="128">
        <f t="shared" si="489"/>
        <v>4149.8934698224521</v>
      </c>
      <c r="J5192" s="3">
        <f t="shared" si="490"/>
        <v>4180.7004068927381</v>
      </c>
      <c r="K5192" s="122">
        <f t="shared" si="491"/>
        <v>1.1565245064920819</v>
      </c>
      <c r="M5192" s="39" t="s">
        <v>1346</v>
      </c>
      <c r="N5192" s="3">
        <v>3614.8826794630149</v>
      </c>
      <c r="O5192" s="3">
        <v>4180.70068359375</v>
      </c>
      <c r="P5192" s="110">
        <v>1.1565245389938354</v>
      </c>
    </row>
    <row r="5193" spans="2:16" x14ac:dyDescent="0.2">
      <c r="B5193" s="102" t="s">
        <v>1345</v>
      </c>
      <c r="C5193" s="119">
        <v>7819.5462474417709</v>
      </c>
      <c r="D5193" s="125">
        <v>1.2336070678874105</v>
      </c>
      <c r="E5193" s="119">
        <f t="shared" si="486"/>
        <v>9646.2475185166459</v>
      </c>
      <c r="F5193" s="121">
        <f t="shared" si="487"/>
        <v>9883.5333632713664</v>
      </c>
      <c r="G5193" s="110">
        <f t="shared" si="488"/>
        <v>1.2639522870658699</v>
      </c>
      <c r="H5193" s="130">
        <v>0.84871023686027924</v>
      </c>
      <c r="I5193" s="128">
        <f t="shared" si="489"/>
        <v>8388.2559417585144</v>
      </c>
      <c r="J5193" s="3">
        <f t="shared" si="490"/>
        <v>8450.526569861715</v>
      </c>
      <c r="K5193" s="122">
        <f t="shared" si="491"/>
        <v>1.080692702933546</v>
      </c>
      <c r="M5193" s="39" t="s">
        <v>1345</v>
      </c>
      <c r="N5193" s="3">
        <v>7819.5462474417709</v>
      </c>
      <c r="O5193" s="3">
        <v>8450.5263671875</v>
      </c>
      <c r="P5193" s="110">
        <v>1.0806926488876343</v>
      </c>
    </row>
    <row r="5194" spans="2:16" x14ac:dyDescent="0.2">
      <c r="B5194" s="102" t="s">
        <v>1344</v>
      </c>
      <c r="C5194" s="119">
        <v>8871.6169672503456</v>
      </c>
      <c r="D5194" s="125">
        <v>1.1545570287410116</v>
      </c>
      <c r="E5194" s="119">
        <f t="shared" si="486"/>
        <v>10242.787725836904</v>
      </c>
      <c r="F5194" s="121">
        <f t="shared" si="487"/>
        <v>10494.747727226359</v>
      </c>
      <c r="G5194" s="110">
        <f t="shared" si="488"/>
        <v>1.1829577140185172</v>
      </c>
      <c r="H5194" s="130">
        <v>0.86052168869329637</v>
      </c>
      <c r="I5194" s="128">
        <f t="shared" si="489"/>
        <v>9030.9580366429618</v>
      </c>
      <c r="J5194" s="3">
        <f t="shared" si="490"/>
        <v>9097.9997951705991</v>
      </c>
      <c r="K5194" s="122">
        <f t="shared" si="491"/>
        <v>1.025517651264245</v>
      </c>
      <c r="M5194" s="39" t="s">
        <v>1344</v>
      </c>
      <c r="N5194" s="3">
        <v>8871.6169672503456</v>
      </c>
      <c r="O5194" s="3">
        <v>9098</v>
      </c>
      <c r="P5194" s="110">
        <v>1.0255177021026611</v>
      </c>
    </row>
    <row r="5195" spans="2:16" x14ac:dyDescent="0.2">
      <c r="B5195" s="102" t="s">
        <v>1343</v>
      </c>
      <c r="C5195" s="119">
        <v>11225.759945766276</v>
      </c>
      <c r="D5195" s="125">
        <v>1.0435919966886766</v>
      </c>
      <c r="E5195" s="119">
        <f t="shared" si="486"/>
        <v>11715.113236149999</v>
      </c>
      <c r="F5195" s="121">
        <f t="shared" si="487"/>
        <v>12003.290637289765</v>
      </c>
      <c r="G5195" s="110">
        <f t="shared" si="488"/>
        <v>1.0692630784267509</v>
      </c>
      <c r="H5195" s="130">
        <v>1.0777569513047007</v>
      </c>
      <c r="I5195" s="128">
        <f t="shared" si="489"/>
        <v>12936.629922869677</v>
      </c>
      <c r="J5195" s="3">
        <f t="shared" si="490"/>
        <v>13032.665627601269</v>
      </c>
      <c r="K5195" s="122">
        <f t="shared" si="491"/>
        <v>1.1609606557208143</v>
      </c>
      <c r="M5195" s="39" t="s">
        <v>1343</v>
      </c>
      <c r="N5195" s="3">
        <v>11225.759945766276</v>
      </c>
      <c r="O5195" s="3">
        <v>13032.666015625</v>
      </c>
      <c r="P5195" s="110">
        <v>1.1609606742858887</v>
      </c>
    </row>
    <row r="5196" spans="2:16" x14ac:dyDescent="0.2">
      <c r="B5196" s="102" t="s">
        <v>1342</v>
      </c>
      <c r="C5196" s="119">
        <v>45294.837577643695</v>
      </c>
      <c r="D5196" s="125">
        <v>1.0965031043982827</v>
      </c>
      <c r="E5196" s="119">
        <f t="shared" si="486"/>
        <v>49665.930017102306</v>
      </c>
      <c r="F5196" s="121">
        <f t="shared" si="487"/>
        <v>50887.65091292368</v>
      </c>
      <c r="G5196" s="110">
        <f t="shared" si="488"/>
        <v>1.1234757344188038</v>
      </c>
      <c r="H5196" s="130">
        <v>0.94374517540960878</v>
      </c>
      <c r="I5196" s="128">
        <f t="shared" si="489"/>
        <v>48024.975037000098</v>
      </c>
      <c r="J5196" s="3">
        <f t="shared" si="490"/>
        <v>48381.490787229763</v>
      </c>
      <c r="K5196" s="122">
        <f t="shared" si="491"/>
        <v>1.0681458058944351</v>
      </c>
      <c r="M5196" s="39" t="s">
        <v>1342</v>
      </c>
      <c r="N5196" s="3">
        <v>45294.837577643695</v>
      </c>
      <c r="O5196" s="3">
        <v>48381.4921875</v>
      </c>
      <c r="P5196" s="110">
        <v>1.0681458711624146</v>
      </c>
    </row>
    <row r="5197" spans="2:16" x14ac:dyDescent="0.2">
      <c r="B5197" s="102" t="s">
        <v>1341</v>
      </c>
      <c r="C5197" s="119">
        <v>12087.637059196151</v>
      </c>
      <c r="D5197" s="125">
        <v>1.2144745104572547</v>
      </c>
      <c r="E5197" s="119">
        <f t="shared" si="486"/>
        <v>14680.127100052216</v>
      </c>
      <c r="F5197" s="121">
        <f t="shared" si="487"/>
        <v>15041.240201634559</v>
      </c>
      <c r="G5197" s="110">
        <f t="shared" si="488"/>
        <v>1.2443490922149534</v>
      </c>
      <c r="H5197" s="130">
        <v>0.77775990859227495</v>
      </c>
      <c r="I5197" s="128">
        <f t="shared" si="489"/>
        <v>11698.473604337747</v>
      </c>
      <c r="J5197" s="3">
        <f t="shared" si="490"/>
        <v>11785.317795102639</v>
      </c>
      <c r="K5197" s="122">
        <f t="shared" si="491"/>
        <v>0.97498938273766989</v>
      </c>
      <c r="M5197" s="39" t="s">
        <v>1341</v>
      </c>
      <c r="N5197" s="3">
        <v>12087.637059196151</v>
      </c>
      <c r="O5197" s="3">
        <v>11785.3173828125</v>
      </c>
      <c r="P5197" s="110">
        <v>0.97498935461044312</v>
      </c>
    </row>
    <row r="5198" spans="2:16" x14ac:dyDescent="0.2">
      <c r="B5198" s="102" t="s">
        <v>1340</v>
      </c>
      <c r="C5198" s="119">
        <v>9487.08804699547</v>
      </c>
      <c r="D5198" s="125">
        <v>1.1690574850140225</v>
      </c>
      <c r="E5198" s="119">
        <f t="shared" si="486"/>
        <v>11090.95129232712</v>
      </c>
      <c r="F5198" s="121">
        <f t="shared" si="487"/>
        <v>11363.775076029695</v>
      </c>
      <c r="G5198" s="110">
        <f t="shared" si="488"/>
        <v>1.197814863711375</v>
      </c>
      <c r="H5198" s="130">
        <v>1.0493884217464262</v>
      </c>
      <c r="I5198" s="128">
        <f t="shared" si="489"/>
        <v>11925.013992116175</v>
      </c>
      <c r="J5198" s="3">
        <f t="shared" si="490"/>
        <v>12013.539916525779</v>
      </c>
      <c r="K5198" s="122">
        <f t="shared" si="491"/>
        <v>1.2663042502625901</v>
      </c>
      <c r="M5198" s="39" t="s">
        <v>1340</v>
      </c>
      <c r="N5198" s="3">
        <v>9487.08804699547</v>
      </c>
      <c r="O5198" s="3">
        <v>12013.541015625</v>
      </c>
      <c r="P5198" s="110">
        <v>1.2663043737411499</v>
      </c>
    </row>
    <row r="5199" spans="2:16" x14ac:dyDescent="0.2">
      <c r="B5199" s="102" t="s">
        <v>1339</v>
      </c>
      <c r="C5199" s="119">
        <v>5384.5573830295543</v>
      </c>
      <c r="D5199" s="125">
        <v>1.1345562839375545</v>
      </c>
      <c r="E5199" s="119">
        <f t="shared" si="486"/>
        <v>6109.0834151385343</v>
      </c>
      <c r="F5199" s="121">
        <f t="shared" si="487"/>
        <v>6259.3593660775477</v>
      </c>
      <c r="G5199" s="110">
        <f t="shared" si="488"/>
        <v>1.1624649754509251</v>
      </c>
      <c r="H5199" s="130">
        <v>1.0332222754313196</v>
      </c>
      <c r="I5199" s="128">
        <f t="shared" si="489"/>
        <v>6467.3095269609876</v>
      </c>
      <c r="J5199" s="3">
        <f t="shared" si="490"/>
        <v>6515.3199154348085</v>
      </c>
      <c r="K5199" s="122">
        <f t="shared" si="491"/>
        <v>1.2100010180909326</v>
      </c>
      <c r="M5199" s="39" t="s">
        <v>1339</v>
      </c>
      <c r="N5199" s="3">
        <v>5384.5573830295543</v>
      </c>
      <c r="O5199" s="3">
        <v>6515.3193359375</v>
      </c>
      <c r="P5199" s="110">
        <v>1.2100008726119995</v>
      </c>
    </row>
    <row r="5200" spans="2:16" x14ac:dyDescent="0.2">
      <c r="B5200" s="102" t="s">
        <v>1338</v>
      </c>
      <c r="C5200" s="119">
        <v>9461.3160292110551</v>
      </c>
      <c r="D5200" s="125">
        <v>1.1672360155276942</v>
      </c>
      <c r="E5200" s="119">
        <f t="shared" si="486"/>
        <v>11043.588823584618</v>
      </c>
      <c r="F5200" s="121">
        <f t="shared" si="487"/>
        <v>11315.247548710409</v>
      </c>
      <c r="G5200" s="110">
        <f t="shared" si="488"/>
        <v>1.195948588312185</v>
      </c>
      <c r="H5200" s="130">
        <v>0.88504697024228651</v>
      </c>
      <c r="I5200" s="128">
        <f t="shared" si="489"/>
        <v>10014.525560527607</v>
      </c>
      <c r="J5200" s="3">
        <f t="shared" si="490"/>
        <v>10088.868880657496</v>
      </c>
      <c r="K5200" s="122">
        <f t="shared" si="491"/>
        <v>1.06632828345538</v>
      </c>
      <c r="M5200" s="39" t="s">
        <v>1338</v>
      </c>
      <c r="N5200" s="3">
        <v>9461.3160292110551</v>
      </c>
      <c r="O5200" s="3">
        <v>10088.869140625</v>
      </c>
      <c r="P5200" s="110">
        <v>1.0663282871246338</v>
      </c>
    </row>
    <row r="5201" spans="2:16" x14ac:dyDescent="0.2">
      <c r="B5201" s="102" t="s">
        <v>1337</v>
      </c>
      <c r="C5201" s="119">
        <v>8505.6263400828393</v>
      </c>
      <c r="D5201" s="125">
        <v>1.2762967783129151</v>
      </c>
      <c r="E5201" s="119">
        <f t="shared" si="486"/>
        <v>10855.7034953812</v>
      </c>
      <c r="F5201" s="121">
        <f t="shared" si="487"/>
        <v>11122.740472129273</v>
      </c>
      <c r="G5201" s="110">
        <f t="shared" si="488"/>
        <v>1.3076921119510341</v>
      </c>
      <c r="H5201" s="130">
        <v>0.93284870855119673</v>
      </c>
      <c r="I5201" s="128">
        <f t="shared" si="489"/>
        <v>10375.834084975921</v>
      </c>
      <c r="J5201" s="3">
        <f t="shared" si="490"/>
        <v>10452.859596602189</v>
      </c>
      <c r="K5201" s="122">
        <f t="shared" si="491"/>
        <v>1.2289347284565038</v>
      </c>
      <c r="M5201" s="39" t="s">
        <v>1337</v>
      </c>
      <c r="N5201" s="3">
        <v>8505.6263400828393</v>
      </c>
      <c r="O5201" s="3">
        <v>10452.859375</v>
      </c>
      <c r="P5201" s="110">
        <v>1.228934645652771</v>
      </c>
    </row>
    <row r="5202" spans="2:16" x14ac:dyDescent="0.2">
      <c r="B5202" s="102" t="s">
        <v>1336</v>
      </c>
      <c r="C5202" s="119">
        <v>14395.458213725755</v>
      </c>
      <c r="D5202" s="125">
        <v>1.2050962795989308</v>
      </c>
      <c r="E5202" s="119">
        <f t="shared" si="486"/>
        <v>17347.913136482777</v>
      </c>
      <c r="F5202" s="121">
        <f t="shared" si="487"/>
        <v>17774.650498904804</v>
      </c>
      <c r="G5202" s="110">
        <f t="shared" si="488"/>
        <v>1.2347401683926298</v>
      </c>
      <c r="H5202" s="130">
        <v>0.97130551425641842</v>
      </c>
      <c r="I5202" s="128">
        <f t="shared" si="489"/>
        <v>17264.616043566835</v>
      </c>
      <c r="J5202" s="3">
        <f t="shared" si="490"/>
        <v>17392.780764869807</v>
      </c>
      <c r="K5202" s="122">
        <f t="shared" si="491"/>
        <v>1.20821307016724</v>
      </c>
      <c r="M5202" s="39" t="s">
        <v>1336</v>
      </c>
      <c r="N5202" s="3">
        <v>14395.458213725755</v>
      </c>
      <c r="O5202" s="3">
        <v>17392.779296875</v>
      </c>
      <c r="P5202" s="110">
        <v>1.2082129716873169</v>
      </c>
    </row>
    <row r="5203" spans="2:16" x14ac:dyDescent="0.2">
      <c r="B5203" s="102" t="s">
        <v>1335</v>
      </c>
      <c r="C5203" s="119">
        <v>5446.7708493558466</v>
      </c>
      <c r="D5203" s="125">
        <v>1.1610562666288997</v>
      </c>
      <c r="E5203" s="119">
        <f t="shared" si="486"/>
        <v>6324.0074275362203</v>
      </c>
      <c r="F5203" s="121">
        <f t="shared" si="487"/>
        <v>6479.5702452845262</v>
      </c>
      <c r="G5203" s="110">
        <f t="shared" si="488"/>
        <v>1.1896168251783203</v>
      </c>
      <c r="H5203" s="130">
        <v>0.89923053270689302</v>
      </c>
      <c r="I5203" s="128">
        <f t="shared" si="489"/>
        <v>5826.6274033789377</v>
      </c>
      <c r="J5203" s="3">
        <f t="shared" si="490"/>
        <v>5869.8816567840449</v>
      </c>
      <c r="K5203" s="122">
        <f t="shared" si="491"/>
        <v>1.0776810369171739</v>
      </c>
      <c r="M5203" s="39" t="s">
        <v>1335</v>
      </c>
      <c r="N5203" s="3">
        <v>5446.7708493558466</v>
      </c>
      <c r="O5203" s="3">
        <v>5869.8818359375</v>
      </c>
      <c r="P5203" s="110">
        <v>1.0776810646057129</v>
      </c>
    </row>
    <row r="5204" spans="2:16" x14ac:dyDescent="0.2">
      <c r="B5204" s="102" t="s">
        <v>1334</v>
      </c>
      <c r="C5204" s="119">
        <v>11714.5859850461</v>
      </c>
      <c r="D5204" s="125">
        <v>0.90964551736016697</v>
      </c>
      <c r="E5204" s="119">
        <f t="shared" si="486"/>
        <v>10656.12062902742</v>
      </c>
      <c r="F5204" s="121">
        <f t="shared" si="487"/>
        <v>10918.248112322166</v>
      </c>
      <c r="G5204" s="110">
        <f t="shared" si="488"/>
        <v>0.93202168017371889</v>
      </c>
      <c r="H5204" s="130">
        <v>0.95107159814799691</v>
      </c>
      <c r="I5204" s="128">
        <f t="shared" si="489"/>
        <v>10384.035681162593</v>
      </c>
      <c r="J5204" s="3">
        <f t="shared" si="490"/>
        <v>10461.122077739148</v>
      </c>
      <c r="K5204" s="122">
        <f t="shared" si="491"/>
        <v>0.8929997262466618</v>
      </c>
      <c r="M5204" s="39" t="s">
        <v>1334</v>
      </c>
      <c r="N5204" s="3">
        <v>11714.5859850461</v>
      </c>
      <c r="O5204" s="3">
        <v>10461.1240234375</v>
      </c>
      <c r="P5204" s="110">
        <v>0.89299988746643066</v>
      </c>
    </row>
    <row r="5205" spans="2:16" x14ac:dyDescent="0.2">
      <c r="B5205" s="102" t="s">
        <v>1333</v>
      </c>
      <c r="C5205" s="119">
        <v>1953.7330897934896</v>
      </c>
      <c r="D5205" s="125">
        <v>1.1467932191857018</v>
      </c>
      <c r="E5205" s="119">
        <f t="shared" si="486"/>
        <v>2240.5278594739038</v>
      </c>
      <c r="F5205" s="121">
        <f t="shared" si="487"/>
        <v>2295.6420937718749</v>
      </c>
      <c r="G5205" s="110">
        <f t="shared" si="488"/>
        <v>1.1750029242809852</v>
      </c>
      <c r="H5205" s="130">
        <v>1.041907979388411</v>
      </c>
      <c r="I5205" s="128">
        <f t="shared" si="489"/>
        <v>2391.8478153208353</v>
      </c>
      <c r="J5205" s="3">
        <f t="shared" si="490"/>
        <v>2409.6038145203624</v>
      </c>
      <c r="K5205" s="122">
        <f t="shared" si="491"/>
        <v>1.2333331646520143</v>
      </c>
      <c r="M5205" s="39" t="s">
        <v>1333</v>
      </c>
      <c r="N5205" s="3">
        <v>1953.7330897934896</v>
      </c>
      <c r="O5205" s="3">
        <v>2409.60400390625</v>
      </c>
      <c r="P5205" s="110">
        <v>1.2333332300186157</v>
      </c>
    </row>
    <row r="5206" spans="2:16" x14ac:dyDescent="0.2">
      <c r="B5206" s="102" t="s">
        <v>1332</v>
      </c>
      <c r="C5206" s="119">
        <v>20025.886553294204</v>
      </c>
      <c r="D5206" s="125">
        <v>1.1245596977345904</v>
      </c>
      <c r="E5206" s="119">
        <f t="shared" si="486"/>
        <v>22520.30492923973</v>
      </c>
      <c r="F5206" s="121">
        <f t="shared" si="487"/>
        <v>23074.276778812407</v>
      </c>
      <c r="G5206" s="110">
        <f t="shared" si="488"/>
        <v>1.1522224855017345</v>
      </c>
      <c r="H5206" s="130">
        <v>0.90562422573445778</v>
      </c>
      <c r="I5206" s="128">
        <f t="shared" si="489"/>
        <v>20896.624042194566</v>
      </c>
      <c r="J5206" s="3">
        <f t="shared" si="490"/>
        <v>21051.751152451896</v>
      </c>
      <c r="K5206" s="122">
        <f t="shared" si="491"/>
        <v>1.0512269255309918</v>
      </c>
      <c r="M5206" s="39" t="s">
        <v>1332</v>
      </c>
      <c r="N5206" s="3">
        <v>20025.886553294204</v>
      </c>
      <c r="O5206" s="3">
        <v>21051.751953125</v>
      </c>
      <c r="P5206" s="110">
        <v>1.0512269735336304</v>
      </c>
    </row>
    <row r="5207" spans="2:16" x14ac:dyDescent="0.2">
      <c r="B5207" s="102" t="s">
        <v>1331</v>
      </c>
      <c r="C5207" s="119">
        <v>2557.9258862267279</v>
      </c>
      <c r="D5207" s="125">
        <v>1.1047168355108334</v>
      </c>
      <c r="E5207" s="119">
        <f t="shared" si="486"/>
        <v>2825.7837905036349</v>
      </c>
      <c r="F5207" s="121">
        <f t="shared" si="487"/>
        <v>2895.2946020950585</v>
      </c>
      <c r="G5207" s="110">
        <f t="shared" si="488"/>
        <v>1.131891513231446</v>
      </c>
      <c r="H5207" s="130">
        <v>0.88680079221773755</v>
      </c>
      <c r="I5207" s="128">
        <f t="shared" si="489"/>
        <v>2567.549546841637</v>
      </c>
      <c r="J5207" s="3">
        <f t="shared" si="490"/>
        <v>2586.6098764355379</v>
      </c>
      <c r="K5207" s="122">
        <f t="shared" si="491"/>
        <v>1.0112137690787917</v>
      </c>
      <c r="M5207" s="39" t="s">
        <v>1331</v>
      </c>
      <c r="N5207" s="3">
        <v>2557.9258862267279</v>
      </c>
      <c r="O5207" s="3">
        <v>2586.60986328125</v>
      </c>
      <c r="P5207" s="110">
        <v>1.0112137794494629</v>
      </c>
    </row>
    <row r="5208" spans="2:16" x14ac:dyDescent="0.2">
      <c r="B5208" s="102" t="s">
        <v>1330</v>
      </c>
      <c r="C5208" s="119">
        <v>13162.150841588122</v>
      </c>
      <c r="D5208" s="125">
        <v>1.009177486336398</v>
      </c>
      <c r="E5208" s="119">
        <f t="shared" si="486"/>
        <v>13282.946301094407</v>
      </c>
      <c r="F5208" s="121">
        <f t="shared" si="487"/>
        <v>13609.690470558913</v>
      </c>
      <c r="G5208" s="110">
        <f t="shared" si="488"/>
        <v>1.0340020133758618</v>
      </c>
      <c r="H5208" s="130">
        <v>1.0156266817415562</v>
      </c>
      <c r="I5208" s="128">
        <f t="shared" si="489"/>
        <v>13822.364772143426</v>
      </c>
      <c r="J5208" s="3">
        <f t="shared" si="490"/>
        <v>13924.97577283405</v>
      </c>
      <c r="K5208" s="122">
        <f t="shared" si="491"/>
        <v>1.0579559481141676</v>
      </c>
      <c r="M5208" s="39" t="s">
        <v>1330</v>
      </c>
      <c r="N5208" s="3">
        <v>13162.150841588122</v>
      </c>
      <c r="O5208" s="3">
        <v>13924.9755859375</v>
      </c>
      <c r="P5208" s="110">
        <v>1.0579559803009033</v>
      </c>
    </row>
    <row r="5209" spans="2:16" x14ac:dyDescent="0.2">
      <c r="B5209" s="102" t="s">
        <v>1329</v>
      </c>
      <c r="C5209" s="119">
        <v>11534.411552283553</v>
      </c>
      <c r="D5209" s="125">
        <v>0.89370376865039003</v>
      </c>
      <c r="E5209" s="119">
        <f t="shared" si="486"/>
        <v>10308.347073440407</v>
      </c>
      <c r="F5209" s="121">
        <f t="shared" si="487"/>
        <v>10561.919754283485</v>
      </c>
      <c r="G5209" s="110">
        <f t="shared" si="488"/>
        <v>0.91568778401984996</v>
      </c>
      <c r="H5209" s="130">
        <v>1.129427115796888</v>
      </c>
      <c r="I5209" s="128">
        <f t="shared" si="489"/>
        <v>11928.918565358572</v>
      </c>
      <c r="J5209" s="3">
        <f t="shared" si="490"/>
        <v>12017.473475558543</v>
      </c>
      <c r="K5209" s="122">
        <f t="shared" si="491"/>
        <v>1.0418800665370185</v>
      </c>
      <c r="M5209" s="39" t="s">
        <v>1329</v>
      </c>
      <c r="N5209" s="3">
        <v>11534.411552283553</v>
      </c>
      <c r="O5209" s="3">
        <v>12017.4736328125</v>
      </c>
      <c r="P5209" s="110">
        <v>1.0418801307678223</v>
      </c>
    </row>
    <row r="5210" spans="2:16" x14ac:dyDescent="0.2">
      <c r="B5210" s="102" t="s">
        <v>1328</v>
      </c>
      <c r="C5210" s="119">
        <v>4176.3235947970161</v>
      </c>
      <c r="D5210" s="125">
        <v>1.1603640874995633</v>
      </c>
      <c r="E5210" s="119">
        <f t="shared" si="486"/>
        <v>4846.0559171795358</v>
      </c>
      <c r="F5210" s="121">
        <f t="shared" si="487"/>
        <v>4965.2629424843744</v>
      </c>
      <c r="G5210" s="110">
        <f t="shared" si="488"/>
        <v>1.1889076192922985</v>
      </c>
      <c r="H5210" s="130">
        <v>1.093033796989038</v>
      </c>
      <c r="I5210" s="128">
        <f t="shared" si="489"/>
        <v>5427.2002070726585</v>
      </c>
      <c r="J5210" s="3">
        <f t="shared" si="490"/>
        <v>5467.4892931571467</v>
      </c>
      <c r="K5210" s="122">
        <f t="shared" si="491"/>
        <v>1.3091632315007156</v>
      </c>
      <c r="M5210" s="39" t="s">
        <v>1328</v>
      </c>
      <c r="N5210" s="3">
        <v>4176.3235947970161</v>
      </c>
      <c r="O5210" s="3">
        <v>5467.48876953125</v>
      </c>
      <c r="P5210" s="110">
        <v>1.3091630935668945</v>
      </c>
    </row>
    <row r="5211" spans="2:16" x14ac:dyDescent="0.2">
      <c r="B5211" s="102" t="s">
        <v>1327</v>
      </c>
      <c r="C5211" s="119">
        <v>4217.0781565288744</v>
      </c>
      <c r="D5211" s="125">
        <v>1.2130863915112209</v>
      </c>
      <c r="E5211" s="119">
        <f t="shared" si="486"/>
        <v>5115.6801236244037</v>
      </c>
      <c r="F5211" s="121">
        <f t="shared" si="487"/>
        <v>5241.5195733481451</v>
      </c>
      <c r="G5211" s="110">
        <f t="shared" si="488"/>
        <v>1.2429268272472569</v>
      </c>
      <c r="H5211" s="130">
        <v>0.92320614492381892</v>
      </c>
      <c r="I5211" s="128">
        <f t="shared" si="489"/>
        <v>4839.0030788534814</v>
      </c>
      <c r="J5211" s="3">
        <f t="shared" si="490"/>
        <v>4874.9256547984342</v>
      </c>
      <c r="K5211" s="122">
        <f t="shared" si="491"/>
        <v>1.1559960412996095</v>
      </c>
      <c r="M5211" s="39" t="s">
        <v>1327</v>
      </c>
      <c r="N5211" s="3">
        <v>4217.0781565288744</v>
      </c>
      <c r="O5211" s="3">
        <v>4874.92529296875</v>
      </c>
      <c r="P5211" s="110">
        <v>1.1559959650039673</v>
      </c>
    </row>
    <row r="5212" spans="2:16" x14ac:dyDescent="0.2">
      <c r="B5212" s="102" t="s">
        <v>1326</v>
      </c>
      <c r="C5212" s="119">
        <v>4706.732113189928</v>
      </c>
      <c r="D5212" s="125">
        <v>1.133292113971532</v>
      </c>
      <c r="E5212" s="119">
        <f t="shared" si="486"/>
        <v>5334.1023864547096</v>
      </c>
      <c r="F5212" s="121">
        <f t="shared" si="487"/>
        <v>5465.3147556530384</v>
      </c>
      <c r="G5212" s="110">
        <f t="shared" si="488"/>
        <v>1.1611697084559569</v>
      </c>
      <c r="H5212" s="130">
        <v>0.79950662305418374</v>
      </c>
      <c r="I5212" s="128">
        <f t="shared" si="489"/>
        <v>4369.5553442203627</v>
      </c>
      <c r="J5212" s="3">
        <f t="shared" si="490"/>
        <v>4401.9929519549751</v>
      </c>
      <c r="K5212" s="122">
        <f t="shared" si="491"/>
        <v>0.93525461957332012</v>
      </c>
      <c r="M5212" s="39" t="s">
        <v>1326</v>
      </c>
      <c r="N5212" s="3">
        <v>4706.732113189928</v>
      </c>
      <c r="O5212" s="3">
        <v>4401.99267578125</v>
      </c>
      <c r="P5212" s="110">
        <v>0.93525457382202148</v>
      </c>
    </row>
    <row r="5213" spans="2:16" x14ac:dyDescent="0.2">
      <c r="B5213" s="102" t="s">
        <v>1325</v>
      </c>
      <c r="C5213" s="119">
        <v>6115.4639068267825</v>
      </c>
      <c r="D5213" s="125">
        <v>1.1129842051748473</v>
      </c>
      <c r="E5213" s="119">
        <f t="shared" si="486"/>
        <v>6806.4147356150734</v>
      </c>
      <c r="F5213" s="121">
        <f t="shared" si="487"/>
        <v>6973.8441808155167</v>
      </c>
      <c r="G5213" s="110">
        <f t="shared" si="488"/>
        <v>1.140362250038057</v>
      </c>
      <c r="H5213" s="130">
        <v>1.1263679706038456</v>
      </c>
      <c r="I5213" s="128">
        <f t="shared" si="489"/>
        <v>7855.1147172526116</v>
      </c>
      <c r="J5213" s="3">
        <f t="shared" si="490"/>
        <v>7913.4275454092913</v>
      </c>
      <c r="K5213" s="122">
        <f t="shared" si="491"/>
        <v>1.294002820714127</v>
      </c>
      <c r="M5213" s="39" t="s">
        <v>1325</v>
      </c>
      <c r="N5213" s="3">
        <v>6115.4639068267825</v>
      </c>
      <c r="O5213" s="3">
        <v>7913.427734375</v>
      </c>
      <c r="P5213" s="110">
        <v>1.294002890586853</v>
      </c>
    </row>
    <row r="5214" spans="2:16" x14ac:dyDescent="0.2">
      <c r="B5214" s="102" t="s">
        <v>1324</v>
      </c>
      <c r="C5214" s="119">
        <v>4017.1121927619693</v>
      </c>
      <c r="D5214" s="125">
        <v>1.0912772422523087</v>
      </c>
      <c r="E5214" s="119">
        <f t="shared" si="486"/>
        <v>4383.783115535407</v>
      </c>
      <c r="F5214" s="121">
        <f t="shared" si="487"/>
        <v>4491.6187975241328</v>
      </c>
      <c r="G5214" s="110">
        <f t="shared" si="488"/>
        <v>1.1181213224806441</v>
      </c>
      <c r="H5214" s="130">
        <v>0.98689667964661931</v>
      </c>
      <c r="I5214" s="128">
        <f t="shared" si="489"/>
        <v>4432.7636775149076</v>
      </c>
      <c r="J5214" s="3">
        <f t="shared" si="490"/>
        <v>4465.6705154021211</v>
      </c>
      <c r="K5214" s="122">
        <f t="shared" si="491"/>
        <v>1.1116618857318359</v>
      </c>
      <c r="M5214" s="39" t="s">
        <v>1324</v>
      </c>
      <c r="N5214" s="3">
        <v>4017.1121927619693</v>
      </c>
      <c r="O5214" s="3">
        <v>4465.67041015625</v>
      </c>
      <c r="P5214" s="110">
        <v>1.1116619110107422</v>
      </c>
    </row>
    <row r="5215" spans="2:16" x14ac:dyDescent="0.2">
      <c r="B5215" s="102" t="s">
        <v>1323</v>
      </c>
      <c r="C5215" s="119">
        <v>3625.4348881461183</v>
      </c>
      <c r="D5215" s="125">
        <v>1.1489474824534682</v>
      </c>
      <c r="E5215" s="119">
        <f t="shared" si="486"/>
        <v>4165.4342875344537</v>
      </c>
      <c r="F5215" s="121">
        <f t="shared" si="487"/>
        <v>4267.8988564552265</v>
      </c>
      <c r="G5215" s="110">
        <f t="shared" si="488"/>
        <v>1.1772101797800139</v>
      </c>
      <c r="H5215" s="130">
        <v>0.8947369450567243</v>
      </c>
      <c r="I5215" s="128">
        <f t="shared" si="489"/>
        <v>3818.646784635836</v>
      </c>
      <c r="J5215" s="3">
        <f t="shared" si="490"/>
        <v>3846.9946957432894</v>
      </c>
      <c r="K5215" s="122">
        <f t="shared" si="491"/>
        <v>1.0611126152952279</v>
      </c>
      <c r="M5215" s="39" t="s">
        <v>1323</v>
      </c>
      <c r="N5215" s="3">
        <v>3625.4348881461183</v>
      </c>
      <c r="O5215" s="3">
        <v>3846.994873046875</v>
      </c>
      <c r="P5215" s="110">
        <v>1.061112642288208</v>
      </c>
    </row>
    <row r="5216" spans="2:16" x14ac:dyDescent="0.2">
      <c r="B5216" s="102" t="s">
        <v>1322</v>
      </c>
      <c r="C5216" s="119">
        <v>14101.639645017403</v>
      </c>
      <c r="D5216" s="125">
        <v>1.1916465895428867</v>
      </c>
      <c r="E5216" s="119">
        <f t="shared" si="486"/>
        <v>16804.170789947751</v>
      </c>
      <c r="F5216" s="121">
        <f t="shared" si="487"/>
        <v>17217.532758282199</v>
      </c>
      <c r="G5216" s="110">
        <f t="shared" si="488"/>
        <v>1.2209596324754866</v>
      </c>
      <c r="H5216" s="130">
        <v>0.94312542850269687</v>
      </c>
      <c r="I5216" s="128">
        <f t="shared" si="489"/>
        <v>16238.292960414119</v>
      </c>
      <c r="J5216" s="3">
        <f t="shared" si="490"/>
        <v>16358.838722130205</v>
      </c>
      <c r="K5216" s="122">
        <f t="shared" si="491"/>
        <v>1.1600664273044552</v>
      </c>
      <c r="M5216" s="39" t="s">
        <v>1322</v>
      </c>
      <c r="N5216" s="3">
        <v>14101.639645017403</v>
      </c>
      <c r="O5216" s="3">
        <v>16358.837890625</v>
      </c>
      <c r="P5216" s="110">
        <v>1.1600663661956787</v>
      </c>
    </row>
    <row r="5217" spans="2:16" x14ac:dyDescent="0.2">
      <c r="B5217" s="102" t="s">
        <v>1321</v>
      </c>
      <c r="C5217" s="119">
        <v>8052.1588653030558</v>
      </c>
      <c r="D5217" s="125">
        <v>1.1969688831940175</v>
      </c>
      <c r="E5217" s="119">
        <f t="shared" si="486"/>
        <v>9638.1836043026051</v>
      </c>
      <c r="F5217" s="121">
        <f t="shared" si="487"/>
        <v>9875.2710866689831</v>
      </c>
      <c r="G5217" s="110">
        <f t="shared" si="488"/>
        <v>1.2264128480154262</v>
      </c>
      <c r="H5217" s="130">
        <v>0.83015174255662694</v>
      </c>
      <c r="I5217" s="128">
        <f t="shared" si="489"/>
        <v>8197.9735008173302</v>
      </c>
      <c r="J5217" s="3">
        <f t="shared" si="490"/>
        <v>8258.8315579168921</v>
      </c>
      <c r="K5217" s="122">
        <f t="shared" si="491"/>
        <v>1.0256667430525239</v>
      </c>
      <c r="M5217" s="39" t="s">
        <v>1321</v>
      </c>
      <c r="N5217" s="3">
        <v>8052.1588653030558</v>
      </c>
      <c r="O5217" s="3">
        <v>8258.83203125</v>
      </c>
      <c r="P5217" s="110">
        <v>1.0256668329238892</v>
      </c>
    </row>
    <row r="5218" spans="2:16" x14ac:dyDescent="0.2">
      <c r="B5218" s="102" t="s">
        <v>1320</v>
      </c>
      <c r="C5218" s="119">
        <v>3457.5407925889126</v>
      </c>
      <c r="D5218" s="125">
        <v>1.2238188079748578</v>
      </c>
      <c r="E5218" s="119">
        <f t="shared" si="486"/>
        <v>4231.403451310608</v>
      </c>
      <c r="F5218" s="121">
        <f t="shared" si="487"/>
        <v>4335.4907806596548</v>
      </c>
      <c r="G5218" s="110">
        <f t="shared" si="488"/>
        <v>1.2539232479780396</v>
      </c>
      <c r="H5218" s="130">
        <v>0.69846352260198163</v>
      </c>
      <c r="I5218" s="128">
        <f t="shared" si="489"/>
        <v>3028.1821628679577</v>
      </c>
      <c r="J5218" s="3">
        <f t="shared" si="490"/>
        <v>3050.6620212082321</v>
      </c>
      <c r="K5218" s="122">
        <f t="shared" si="491"/>
        <v>0.88232133883920982</v>
      </c>
      <c r="M5218" s="39" t="s">
        <v>1320</v>
      </c>
      <c r="N5218" s="3">
        <v>3457.5407925889126</v>
      </c>
      <c r="O5218" s="3">
        <v>3050.66162109375</v>
      </c>
      <c r="P5218" s="110">
        <v>0.88232123851776123</v>
      </c>
    </row>
    <row r="5219" spans="2:16" x14ac:dyDescent="0.2">
      <c r="B5219" s="102" t="s">
        <v>1319</v>
      </c>
      <c r="C5219" s="119">
        <v>4865.5904774907949</v>
      </c>
      <c r="D5219" s="125">
        <v>1.0232002094492794</v>
      </c>
      <c r="E5219" s="119">
        <f t="shared" si="486"/>
        <v>4978.4731956630003</v>
      </c>
      <c r="F5219" s="121">
        <f t="shared" si="487"/>
        <v>5100.9375234292111</v>
      </c>
      <c r="G5219" s="110">
        <f t="shared" si="488"/>
        <v>1.0483696782594383</v>
      </c>
      <c r="H5219" s="130">
        <v>0.81546414272133383</v>
      </c>
      <c r="I5219" s="128">
        <f t="shared" si="489"/>
        <v>4159.6316446182855</v>
      </c>
      <c r="J5219" s="3">
        <f t="shared" si="490"/>
        <v>4190.5108735052881</v>
      </c>
      <c r="K5219" s="122">
        <f t="shared" si="491"/>
        <v>0.86125433138926066</v>
      </c>
      <c r="M5219" s="39" t="s">
        <v>1319</v>
      </c>
      <c r="N5219" s="3">
        <v>4865.5904774907949</v>
      </c>
      <c r="O5219" s="3">
        <v>4190.5107421875</v>
      </c>
      <c r="P5219" s="110">
        <v>0.86125427484512329</v>
      </c>
    </row>
    <row r="5220" spans="2:16" x14ac:dyDescent="0.2">
      <c r="B5220" s="102" t="s">
        <v>1318</v>
      </c>
      <c r="C5220" s="119">
        <v>6654.3516287512975</v>
      </c>
      <c r="D5220" s="125">
        <v>1.071184736804444</v>
      </c>
      <c r="E5220" s="119">
        <f t="shared" si="486"/>
        <v>7128.0398980481823</v>
      </c>
      <c r="F5220" s="121">
        <f t="shared" si="487"/>
        <v>7303.3809273351644</v>
      </c>
      <c r="G5220" s="110">
        <f t="shared" si="488"/>
        <v>1.0975345660694606</v>
      </c>
      <c r="H5220" s="130">
        <v>0.8707367541623966</v>
      </c>
      <c r="I5220" s="128">
        <f t="shared" si="489"/>
        <v>6359.322203079375</v>
      </c>
      <c r="J5220" s="3">
        <f t="shared" si="490"/>
        <v>6406.530942374633</v>
      </c>
      <c r="K5220" s="122">
        <f t="shared" si="491"/>
        <v>0.96275810173512444</v>
      </c>
      <c r="M5220" s="39" t="s">
        <v>1318</v>
      </c>
      <c r="N5220" s="3">
        <v>6654.3516287512975</v>
      </c>
      <c r="O5220" s="3">
        <v>6406.53076171875</v>
      </c>
      <c r="P5220" s="110">
        <v>0.96275806427001953</v>
      </c>
    </row>
    <row r="5221" spans="2:16" x14ac:dyDescent="0.2">
      <c r="B5221" s="102" t="s">
        <v>1317</v>
      </c>
      <c r="C5221" s="119">
        <v>3892.3560096363362</v>
      </c>
      <c r="D5221" s="125">
        <v>1.1687915984175152</v>
      </c>
      <c r="E5221" s="119">
        <f t="shared" si="486"/>
        <v>4549.3530021128745</v>
      </c>
      <c r="F5221" s="121">
        <f t="shared" si="487"/>
        <v>4661.2615000154628</v>
      </c>
      <c r="G5221" s="110">
        <f t="shared" si="488"/>
        <v>1.1975424366310639</v>
      </c>
      <c r="H5221" s="130">
        <v>0.83769077413355886</v>
      </c>
      <c r="I5221" s="128">
        <f t="shared" si="489"/>
        <v>3904.6957543869066</v>
      </c>
      <c r="J5221" s="3">
        <f t="shared" si="490"/>
        <v>3933.682454228423</v>
      </c>
      <c r="K5221" s="122">
        <f t="shared" si="491"/>
        <v>1.0106173342031857</v>
      </c>
      <c r="M5221" s="39" t="s">
        <v>1317</v>
      </c>
      <c r="N5221" s="3">
        <v>3892.3560096363362</v>
      </c>
      <c r="O5221" s="3">
        <v>3933.682861328125</v>
      </c>
      <c r="P5221" s="110">
        <v>1.0106174945831299</v>
      </c>
    </row>
    <row r="5222" spans="2:16" x14ac:dyDescent="0.2">
      <c r="B5222" s="102" t="s">
        <v>1316</v>
      </c>
      <c r="C5222" s="119">
        <v>3602.9215549350947</v>
      </c>
      <c r="D5222" s="125">
        <v>1.1612287199289351</v>
      </c>
      <c r="E5222" s="119">
        <f t="shared" si="486"/>
        <v>4183.8159852416484</v>
      </c>
      <c r="F5222" s="121">
        <f t="shared" si="487"/>
        <v>4286.7327213559447</v>
      </c>
      <c r="G5222" s="110">
        <f t="shared" si="488"/>
        <v>1.189793520617789</v>
      </c>
      <c r="H5222" s="130">
        <v>0.84894518038458278</v>
      </c>
      <c r="I5222" s="128">
        <f t="shared" si="489"/>
        <v>3639.2010833920158</v>
      </c>
      <c r="J5222" s="3">
        <f t="shared" si="490"/>
        <v>3666.216870562806</v>
      </c>
      <c r="K5222" s="122">
        <f t="shared" si="491"/>
        <v>1.0175677751132308</v>
      </c>
      <c r="M5222" s="39" t="s">
        <v>1316</v>
      </c>
      <c r="N5222" s="3">
        <v>3602.9215549350947</v>
      </c>
      <c r="O5222" s="3">
        <v>3666.217529296875</v>
      </c>
      <c r="P5222" s="110">
        <v>1.0175679922103882</v>
      </c>
    </row>
    <row r="5223" spans="2:16" x14ac:dyDescent="0.2">
      <c r="B5223" s="102" t="s">
        <v>1315</v>
      </c>
      <c r="C5223" s="119">
        <v>4564.1099487459624</v>
      </c>
      <c r="D5223" s="125">
        <v>1.1920173008085158</v>
      </c>
      <c r="E5223" s="119">
        <f t="shared" si="486"/>
        <v>5440.4980216974554</v>
      </c>
      <c r="F5223" s="121">
        <f t="shared" si="487"/>
        <v>5574.3275928842604</v>
      </c>
      <c r="G5223" s="110">
        <f t="shared" si="488"/>
        <v>1.2213394627830703</v>
      </c>
      <c r="H5223" s="130">
        <v>0.74209013724884643</v>
      </c>
      <c r="I5223" s="128">
        <f t="shared" si="489"/>
        <v>4136.6535284735119</v>
      </c>
      <c r="J5223" s="3">
        <f t="shared" si="490"/>
        <v>4167.3621781918655</v>
      </c>
      <c r="K5223" s="122">
        <f t="shared" si="491"/>
        <v>0.91307225833525163</v>
      </c>
      <c r="M5223" s="39" t="s">
        <v>1315</v>
      </c>
      <c r="N5223" s="3">
        <v>4564.1099487459624</v>
      </c>
      <c r="O5223" s="3">
        <v>4167.36181640625</v>
      </c>
      <c r="P5223" s="110">
        <v>0.91307216882705688</v>
      </c>
    </row>
    <row r="5224" spans="2:16" x14ac:dyDescent="0.2">
      <c r="B5224" s="102" t="s">
        <v>1314</v>
      </c>
      <c r="C5224" s="119">
        <v>3995.4492846210273</v>
      </c>
      <c r="D5224" s="125">
        <v>1.2221060446838345</v>
      </c>
      <c r="E5224" s="119">
        <f t="shared" si="486"/>
        <v>4882.8627219630598</v>
      </c>
      <c r="F5224" s="121">
        <f t="shared" si="487"/>
        <v>5002.9751494721249</v>
      </c>
      <c r="G5224" s="110">
        <f t="shared" si="488"/>
        <v>1.2521683528130836</v>
      </c>
      <c r="H5224" s="130">
        <v>0.91618005511980904</v>
      </c>
      <c r="I5224" s="128">
        <f t="shared" si="489"/>
        <v>4583.6260482064063</v>
      </c>
      <c r="J5224" s="3">
        <f t="shared" si="490"/>
        <v>4617.6528202784275</v>
      </c>
      <c r="K5224" s="122">
        <f t="shared" si="491"/>
        <v>1.1557280524251272</v>
      </c>
      <c r="M5224" s="39" t="s">
        <v>1314</v>
      </c>
      <c r="N5224" s="3">
        <v>3995.4492846210273</v>
      </c>
      <c r="O5224" s="3">
        <v>4617.65283203125</v>
      </c>
      <c r="P5224" s="110">
        <v>1.1557281017303467</v>
      </c>
    </row>
    <row r="5225" spans="2:16" x14ac:dyDescent="0.2">
      <c r="B5225" s="102" t="s">
        <v>1313</v>
      </c>
      <c r="C5225" s="119">
        <v>12793.670970553294</v>
      </c>
      <c r="D5225" s="125">
        <v>1.2174645148590757</v>
      </c>
      <c r="E5225" s="119">
        <f t="shared" si="486"/>
        <v>15575.840421431307</v>
      </c>
      <c r="F5225" s="121">
        <f t="shared" si="487"/>
        <v>15958.986970912798</v>
      </c>
      <c r="G5225" s="110">
        <f t="shared" si="488"/>
        <v>1.2474126470537652</v>
      </c>
      <c r="H5225" s="130">
        <v>0.89132467822590311</v>
      </c>
      <c r="I5225" s="128">
        <f t="shared" si="489"/>
        <v>14224.638926660229</v>
      </c>
      <c r="J5225" s="3">
        <f t="shared" si="490"/>
        <v>14330.236229204942</v>
      </c>
      <c r="K5225" s="122">
        <f t="shared" si="491"/>
        <v>1.1201035466824418</v>
      </c>
      <c r="M5225" s="39" t="s">
        <v>1313</v>
      </c>
      <c r="N5225" s="3">
        <v>12793.670970553294</v>
      </c>
      <c r="O5225" s="3">
        <v>14330.2353515625</v>
      </c>
      <c r="P5225" s="110">
        <v>1.1201034784317017</v>
      </c>
    </row>
    <row r="5226" spans="2:16" x14ac:dyDescent="0.2">
      <c r="B5226" s="102" t="s">
        <v>1312</v>
      </c>
      <c r="C5226" s="119">
        <v>2141.0276581418166</v>
      </c>
      <c r="D5226" s="125">
        <v>1.1403651321975818</v>
      </c>
      <c r="E5226" s="119">
        <f t="shared" si="486"/>
        <v>2441.5532884155718</v>
      </c>
      <c r="F5226" s="121">
        <f t="shared" si="487"/>
        <v>2501.6125014352724</v>
      </c>
      <c r="G5226" s="110">
        <f t="shared" si="488"/>
        <v>1.1684167142457211</v>
      </c>
      <c r="H5226" s="130">
        <v>0.86657435755736278</v>
      </c>
      <c r="I5226" s="128">
        <f t="shared" si="489"/>
        <v>2167.8332462887383</v>
      </c>
      <c r="J5226" s="3">
        <f t="shared" si="490"/>
        <v>2183.9262623825102</v>
      </c>
      <c r="K5226" s="122">
        <f t="shared" si="491"/>
        <v>1.0200364549601031</v>
      </c>
      <c r="M5226" s="39" t="s">
        <v>1312</v>
      </c>
      <c r="N5226" s="3">
        <v>2141.0276581418166</v>
      </c>
      <c r="O5226" s="3">
        <v>2183.92626953125</v>
      </c>
      <c r="P5226" s="110">
        <v>1.0200364589691162</v>
      </c>
    </row>
    <row r="5227" spans="2:16" x14ac:dyDescent="0.2">
      <c r="B5227" s="102" t="s">
        <v>1311</v>
      </c>
      <c r="C5227" s="119">
        <v>8820.1401093456807</v>
      </c>
      <c r="D5227" s="125">
        <v>1.1893570153860327</v>
      </c>
      <c r="E5227" s="119">
        <f t="shared" si="486"/>
        <v>10490.295515738015</v>
      </c>
      <c r="F5227" s="121">
        <f t="shared" si="487"/>
        <v>10748.343904855166</v>
      </c>
      <c r="G5227" s="110">
        <f t="shared" si="488"/>
        <v>1.218613737605641</v>
      </c>
      <c r="H5227" s="130">
        <v>0.91381054542086915</v>
      </c>
      <c r="I5227" s="128">
        <f t="shared" si="489"/>
        <v>9821.9500060667742</v>
      </c>
      <c r="J5227" s="3">
        <f t="shared" si="490"/>
        <v>9894.8637321526985</v>
      </c>
      <c r="K5227" s="122">
        <f t="shared" si="491"/>
        <v>1.1218488152663537</v>
      </c>
      <c r="M5227" s="39" t="s">
        <v>1311</v>
      </c>
      <c r="N5227" s="3">
        <v>8820.1401093456807</v>
      </c>
      <c r="O5227" s="3">
        <v>9894.865234375</v>
      </c>
      <c r="P5227" s="110">
        <v>1.1218489408493042</v>
      </c>
    </row>
    <row r="5228" spans="2:16" x14ac:dyDescent="0.2">
      <c r="B5228" s="102" t="s">
        <v>1310</v>
      </c>
      <c r="C5228" s="119">
        <v>2875.6107117870856</v>
      </c>
      <c r="D5228" s="125">
        <v>1.0762804585946972</v>
      </c>
      <c r="E5228" s="119">
        <f t="shared" si="486"/>
        <v>3094.9636156220281</v>
      </c>
      <c r="F5228" s="121">
        <f t="shared" si="487"/>
        <v>3171.0959203973594</v>
      </c>
      <c r="G5228" s="110">
        <f t="shared" si="488"/>
        <v>1.1027556363589426</v>
      </c>
      <c r="H5228" s="130">
        <v>0.82492447831644944</v>
      </c>
      <c r="I5228" s="128">
        <f t="shared" si="489"/>
        <v>2615.9146478252128</v>
      </c>
      <c r="J5228" s="3">
        <f t="shared" si="490"/>
        <v>2635.334018110937</v>
      </c>
      <c r="K5228" s="122">
        <f t="shared" si="491"/>
        <v>0.91644324710182157</v>
      </c>
      <c r="M5228" s="39" t="s">
        <v>1310</v>
      </c>
      <c r="N5228" s="3">
        <v>2875.6107117870856</v>
      </c>
      <c r="O5228" s="3">
        <v>2635.334228515625</v>
      </c>
      <c r="P5228" s="110">
        <v>0.9164433479309082</v>
      </c>
    </row>
    <row r="5229" spans="2:16" x14ac:dyDescent="0.2">
      <c r="B5229" s="102" t="s">
        <v>1309</v>
      </c>
      <c r="C5229" s="119">
        <v>3235.0932059317042</v>
      </c>
      <c r="D5229" s="125">
        <v>1.1751683306005734</v>
      </c>
      <c r="E5229" s="119">
        <f t="shared" si="486"/>
        <v>3801.7790821520175</v>
      </c>
      <c r="F5229" s="121">
        <f t="shared" si="487"/>
        <v>3895.2981795365295</v>
      </c>
      <c r="G5229" s="110">
        <f t="shared" si="488"/>
        <v>1.2040760285961178</v>
      </c>
      <c r="H5229" s="130">
        <v>0.82838149629578439</v>
      </c>
      <c r="I5229" s="128">
        <f t="shared" si="489"/>
        <v>3226.7929344827153</v>
      </c>
      <c r="J5229" s="3">
        <f t="shared" si="490"/>
        <v>3250.7471895965718</v>
      </c>
      <c r="K5229" s="122">
        <f t="shared" si="491"/>
        <v>1.0048388045315557</v>
      </c>
      <c r="M5229" s="39" t="s">
        <v>1309</v>
      </c>
      <c r="N5229" s="3">
        <v>3235.0932059317042</v>
      </c>
      <c r="O5229" s="3">
        <v>3250.7470703125</v>
      </c>
      <c r="P5229" s="110">
        <v>1.0048388242721558</v>
      </c>
    </row>
    <row r="5230" spans="2:16" x14ac:dyDescent="0.2">
      <c r="B5230" s="102" t="s">
        <v>1308</v>
      </c>
      <c r="C5230" s="119">
        <v>2565.4868941735076</v>
      </c>
      <c r="D5230" s="125">
        <v>1.2135605166027552</v>
      </c>
      <c r="E5230" s="119">
        <f t="shared" si="486"/>
        <v>3113.3736006308</v>
      </c>
      <c r="F5230" s="121">
        <f t="shared" si="487"/>
        <v>3189.9587684325406</v>
      </c>
      <c r="G5230" s="110">
        <f t="shared" si="488"/>
        <v>1.243412615233886</v>
      </c>
      <c r="H5230" s="130">
        <v>0.86581467151504499</v>
      </c>
      <c r="I5230" s="128">
        <f t="shared" si="489"/>
        <v>2761.9131032369578</v>
      </c>
      <c r="J5230" s="3">
        <f t="shared" si="490"/>
        <v>2782.416300194604</v>
      </c>
      <c r="K5230" s="122">
        <f t="shared" si="491"/>
        <v>1.0845568170758408</v>
      </c>
      <c r="M5230" s="39" t="s">
        <v>1308</v>
      </c>
      <c r="N5230" s="3">
        <v>2565.4868941735076</v>
      </c>
      <c r="O5230" s="3">
        <v>2782.416259765625</v>
      </c>
      <c r="P5230" s="110">
        <v>1.0845568180084229</v>
      </c>
    </row>
    <row r="5231" spans="2:16" x14ac:dyDescent="0.2">
      <c r="B5231" s="102" t="s">
        <v>1307</v>
      </c>
      <c r="C5231" s="119">
        <v>2251.2277330436332</v>
      </c>
      <c r="D5231" s="125">
        <v>1.1866675029201159</v>
      </c>
      <c r="E5231" s="119">
        <f t="shared" si="486"/>
        <v>2671.4587924754014</v>
      </c>
      <c r="F5231" s="121">
        <f t="shared" si="487"/>
        <v>2737.1733986041718</v>
      </c>
      <c r="G5231" s="110">
        <f t="shared" si="488"/>
        <v>1.215858066435396</v>
      </c>
      <c r="H5231" s="130">
        <v>1.0029550455946226</v>
      </c>
      <c r="I5231" s="128">
        <f t="shared" si="489"/>
        <v>2745.2618707974348</v>
      </c>
      <c r="J5231" s="3">
        <f t="shared" si="490"/>
        <v>2765.6414565169525</v>
      </c>
      <c r="K5231" s="122">
        <f t="shared" si="491"/>
        <v>1.2285036364481163</v>
      </c>
      <c r="M5231" s="39" t="s">
        <v>1307</v>
      </c>
      <c r="N5231" s="3">
        <v>2251.2277330436332</v>
      </c>
      <c r="O5231" s="3">
        <v>2765.641357421875</v>
      </c>
      <c r="P5231" s="110">
        <v>1.2285035848617554</v>
      </c>
    </row>
    <row r="5232" spans="2:16" x14ac:dyDescent="0.2">
      <c r="B5232" s="102" t="s">
        <v>1306</v>
      </c>
      <c r="C5232" s="119">
        <v>3128.5642203934717</v>
      </c>
      <c r="D5232" s="125">
        <v>1.1306530945827995</v>
      </c>
      <c r="E5232" s="119">
        <f t="shared" si="486"/>
        <v>3537.3208173889025</v>
      </c>
      <c r="F5232" s="121">
        <f t="shared" si="487"/>
        <v>3624.3345661768508</v>
      </c>
      <c r="G5232" s="110">
        <f t="shared" si="488"/>
        <v>1.1584657724305967</v>
      </c>
      <c r="H5232" s="130">
        <v>0.8930661775750387</v>
      </c>
      <c r="I5232" s="128">
        <f t="shared" si="489"/>
        <v>3236.7706172686462</v>
      </c>
      <c r="J5232" s="3">
        <f t="shared" si="490"/>
        <v>3260.7989421984939</v>
      </c>
      <c r="K5232" s="122">
        <f t="shared" si="491"/>
        <v>1.0422669034386616</v>
      </c>
      <c r="M5232" s="39" t="s">
        <v>1306</v>
      </c>
      <c r="N5232" s="3">
        <v>3128.5642203934717</v>
      </c>
      <c r="O5232" s="3">
        <v>3260.799072265625</v>
      </c>
      <c r="P5232" s="110">
        <v>1.0422669649124146</v>
      </c>
    </row>
    <row r="5233" spans="2:16" x14ac:dyDescent="0.2">
      <c r="B5233" s="102" t="s">
        <v>1305</v>
      </c>
      <c r="C5233" s="119">
        <v>5409.6496668764685</v>
      </c>
      <c r="D5233" s="125">
        <v>1.1594897850439068</v>
      </c>
      <c r="E5233" s="119">
        <f t="shared" si="486"/>
        <v>6272.4335294094381</v>
      </c>
      <c r="F5233" s="121">
        <f t="shared" si="487"/>
        <v>6426.7276925891338</v>
      </c>
      <c r="G5233" s="110">
        <f t="shared" si="488"/>
        <v>1.1880118100697501</v>
      </c>
      <c r="H5233" s="130">
        <v>0.87697496156208476</v>
      </c>
      <c r="I5233" s="128">
        <f t="shared" si="489"/>
        <v>5636.0792711783415</v>
      </c>
      <c r="J5233" s="3">
        <f t="shared" si="490"/>
        <v>5677.9189812077575</v>
      </c>
      <c r="K5233" s="122">
        <f t="shared" si="491"/>
        <v>1.0495908849650495</v>
      </c>
      <c r="M5233" s="39" t="s">
        <v>1305</v>
      </c>
      <c r="N5233" s="3">
        <v>5409.6496668764685</v>
      </c>
      <c r="O5233" s="3">
        <v>5677.91845703125</v>
      </c>
      <c r="P5233" s="110">
        <v>1.0495908260345459</v>
      </c>
    </row>
    <row r="5234" spans="2:16" x14ac:dyDescent="0.2">
      <c r="B5234" s="102" t="s">
        <v>1304</v>
      </c>
      <c r="C5234" s="119">
        <v>5369.3362851897182</v>
      </c>
      <c r="D5234" s="125">
        <v>1.1532743096411737</v>
      </c>
      <c r="E5234" s="119">
        <f t="shared" si="486"/>
        <v>6192.3175975334761</v>
      </c>
      <c r="F5234" s="121">
        <f t="shared" si="487"/>
        <v>6344.6410071598339</v>
      </c>
      <c r="G5234" s="110">
        <f t="shared" si="488"/>
        <v>1.1816434416038173</v>
      </c>
      <c r="H5234" s="130">
        <v>0.86676699117284672</v>
      </c>
      <c r="I5234" s="128">
        <f t="shared" si="489"/>
        <v>5499.325395847789</v>
      </c>
      <c r="J5234" s="3">
        <f t="shared" si="490"/>
        <v>5540.1499067975019</v>
      </c>
      <c r="K5234" s="122">
        <f t="shared" si="491"/>
        <v>1.0318128000436366</v>
      </c>
      <c r="M5234" s="39" t="s">
        <v>1304</v>
      </c>
      <c r="N5234" s="3">
        <v>5369.3362851897182</v>
      </c>
      <c r="O5234" s="3">
        <v>5540.14990234375</v>
      </c>
      <c r="P5234" s="110">
        <v>1.0318127870559692</v>
      </c>
    </row>
    <row r="5235" spans="2:16" x14ac:dyDescent="0.2">
      <c r="B5235" s="102" t="s">
        <v>1303</v>
      </c>
      <c r="C5235" s="119">
        <v>2005.6766769668188</v>
      </c>
      <c r="D5235" s="125">
        <v>1.1223237442360399</v>
      </c>
      <c r="E5235" s="119">
        <f t="shared" si="486"/>
        <v>2251.0185578202982</v>
      </c>
      <c r="F5235" s="121">
        <f t="shared" si="487"/>
        <v>2306.3908504165261</v>
      </c>
      <c r="G5235" s="110">
        <f t="shared" si="488"/>
        <v>1.1499315302925479</v>
      </c>
      <c r="H5235" s="130">
        <v>0.94877821253982275</v>
      </c>
      <c r="I5235" s="128">
        <f t="shared" si="489"/>
        <v>2188.2533884763934</v>
      </c>
      <c r="J5235" s="3">
        <f t="shared" si="490"/>
        <v>2204.4979944940792</v>
      </c>
      <c r="K5235" s="122">
        <f t="shared" si="491"/>
        <v>1.0991292962672017</v>
      </c>
      <c r="M5235" s="39" t="s">
        <v>1303</v>
      </c>
      <c r="N5235" s="3">
        <v>2005.6766769668188</v>
      </c>
      <c r="O5235" s="3">
        <v>2204.498046875</v>
      </c>
      <c r="P5235" s="110">
        <v>1.099129319190979</v>
      </c>
    </row>
    <row r="5236" spans="2:16" x14ac:dyDescent="0.2">
      <c r="B5236" s="102" t="s">
        <v>1302</v>
      </c>
      <c r="C5236" s="119">
        <v>2980.2791246956626</v>
      </c>
      <c r="D5236" s="125">
        <v>1.2093605990635659</v>
      </c>
      <c r="E5236" s="119">
        <f t="shared" si="486"/>
        <v>3604.2321476185862</v>
      </c>
      <c r="F5236" s="121">
        <f t="shared" si="487"/>
        <v>3692.8918329727212</v>
      </c>
      <c r="G5236" s="110">
        <f t="shared" si="488"/>
        <v>1.2391093848801253</v>
      </c>
      <c r="H5236" s="130">
        <v>0.7785277621226121</v>
      </c>
      <c r="I5236" s="128">
        <f t="shared" si="489"/>
        <v>2875.0188144851236</v>
      </c>
      <c r="J5236" s="3">
        <f t="shared" si="490"/>
        <v>2896.3616572201981</v>
      </c>
      <c r="K5236" s="122">
        <f t="shared" si="491"/>
        <v>0.97184241342359701</v>
      </c>
      <c r="M5236" s="39" t="s">
        <v>1302</v>
      </c>
      <c r="N5236" s="3">
        <v>2980.2791246956626</v>
      </c>
      <c r="O5236" s="3">
        <v>2896.361572265625</v>
      </c>
      <c r="P5236" s="110">
        <v>0.97184240818023682</v>
      </c>
    </row>
    <row r="5237" spans="2:16" x14ac:dyDescent="0.2">
      <c r="B5237" s="102" t="s">
        <v>1301</v>
      </c>
      <c r="C5237" s="119">
        <v>3482.7178706400391</v>
      </c>
      <c r="D5237" s="125">
        <v>1.1304941871053789</v>
      </c>
      <c r="E5237" s="119">
        <f t="shared" si="486"/>
        <v>3937.1923080865872</v>
      </c>
      <c r="F5237" s="121">
        <f t="shared" si="487"/>
        <v>4034.0424045611767</v>
      </c>
      <c r="G5237" s="110">
        <f t="shared" si="488"/>
        <v>1.158302956024347</v>
      </c>
      <c r="H5237" s="130">
        <v>0.88647558525672965</v>
      </c>
      <c r="I5237" s="128">
        <f t="shared" si="489"/>
        <v>3576.0801015338338</v>
      </c>
      <c r="J5237" s="3">
        <f t="shared" si="490"/>
        <v>3602.6273070096818</v>
      </c>
      <c r="K5237" s="122">
        <f t="shared" si="491"/>
        <v>1.0344298449726581</v>
      </c>
      <c r="M5237" s="39" t="s">
        <v>1301</v>
      </c>
      <c r="N5237" s="3">
        <v>3482.7178706400391</v>
      </c>
      <c r="O5237" s="3">
        <v>3602.626953125</v>
      </c>
      <c r="P5237" s="110">
        <v>1.0344297885894775</v>
      </c>
    </row>
    <row r="5238" spans="2:16" x14ac:dyDescent="0.2">
      <c r="B5238" s="102" t="s">
        <v>1300</v>
      </c>
      <c r="C5238" s="119">
        <v>5091.9284150856965</v>
      </c>
      <c r="D5238" s="125">
        <v>1.1621515068862447</v>
      </c>
      <c r="E5238" s="119">
        <f t="shared" si="486"/>
        <v>5917.5922805487298</v>
      </c>
      <c r="F5238" s="121">
        <f t="shared" si="487"/>
        <v>6063.1577847003309</v>
      </c>
      <c r="G5238" s="110">
        <f t="shared" si="488"/>
        <v>1.1907390070011989</v>
      </c>
      <c r="H5238" s="130">
        <v>0.87700195759045141</v>
      </c>
      <c r="I5238" s="128">
        <f t="shared" si="489"/>
        <v>5317.4012463619747</v>
      </c>
      <c r="J5238" s="3">
        <f t="shared" si="490"/>
        <v>5356.8752344933246</v>
      </c>
      <c r="K5238" s="122">
        <f t="shared" si="491"/>
        <v>1.0520327070236648</v>
      </c>
      <c r="M5238" s="39" t="s">
        <v>1300</v>
      </c>
      <c r="N5238" s="3">
        <v>5091.9284150856965</v>
      </c>
      <c r="O5238" s="3">
        <v>5356.875</v>
      </c>
      <c r="P5238" s="110">
        <v>1.0520327091217041</v>
      </c>
    </row>
    <row r="5239" spans="2:16" x14ac:dyDescent="0.2">
      <c r="B5239" s="102" t="s">
        <v>1299</v>
      </c>
      <c r="C5239" s="119">
        <v>10777.01362913443</v>
      </c>
      <c r="D5239" s="125">
        <v>1.0844653446264676</v>
      </c>
      <c r="E5239" s="119">
        <f t="shared" si="486"/>
        <v>11687.297799363407</v>
      </c>
      <c r="F5239" s="121">
        <f t="shared" si="487"/>
        <v>11974.790974911568</v>
      </c>
      <c r="G5239" s="110">
        <f t="shared" si="488"/>
        <v>1.111141860537235</v>
      </c>
      <c r="H5239" s="130">
        <v>0.91308577986202621</v>
      </c>
      <c r="I5239" s="128">
        <f t="shared" si="489"/>
        <v>10934.011356011883</v>
      </c>
      <c r="J5239" s="3">
        <f t="shared" si="490"/>
        <v>11015.180523900153</v>
      </c>
      <c r="K5239" s="122">
        <f t="shared" si="491"/>
        <v>1.0220995261731753</v>
      </c>
      <c r="M5239" s="39" t="s">
        <v>1299</v>
      </c>
      <c r="N5239" s="3">
        <v>10777.01362913443</v>
      </c>
      <c r="O5239" s="3">
        <v>11015.1796875</v>
      </c>
      <c r="P5239" s="110">
        <v>1.022099494934082</v>
      </c>
    </row>
    <row r="5240" spans="2:16" x14ac:dyDescent="0.2">
      <c r="B5240" s="102" t="s">
        <v>1298</v>
      </c>
      <c r="C5240" s="119">
        <v>2078.4519371318652</v>
      </c>
      <c r="D5240" s="125">
        <v>1.1961295612349032</v>
      </c>
      <c r="E5240" s="119">
        <f t="shared" si="486"/>
        <v>2486.0978036093725</v>
      </c>
      <c r="F5240" s="121">
        <f t="shared" si="487"/>
        <v>2547.2527570086004</v>
      </c>
      <c r="G5240" s="110">
        <f t="shared" si="488"/>
        <v>1.2255528797666841</v>
      </c>
      <c r="H5240" s="130">
        <v>0.90772966753248585</v>
      </c>
      <c r="I5240" s="128">
        <f t="shared" si="489"/>
        <v>2312.2168982406251</v>
      </c>
      <c r="J5240" s="3">
        <f t="shared" si="490"/>
        <v>2329.3817534338837</v>
      </c>
      <c r="K5240" s="122">
        <f t="shared" si="491"/>
        <v>1.1207291887866726</v>
      </c>
      <c r="M5240" s="39" t="s">
        <v>1298</v>
      </c>
      <c r="N5240" s="3">
        <v>2078.4519371318652</v>
      </c>
      <c r="O5240" s="3">
        <v>2329.3818359375</v>
      </c>
      <c r="P5240" s="110">
        <v>1.1207292079925537</v>
      </c>
    </row>
    <row r="5241" spans="2:16" x14ac:dyDescent="0.2">
      <c r="B5241" s="102" t="s">
        <v>1297</v>
      </c>
      <c r="C5241" s="119">
        <v>4434.761314854064</v>
      </c>
      <c r="D5241" s="125">
        <v>1.1617458458683034</v>
      </c>
      <c r="E5241" s="119">
        <f t="shared" si="486"/>
        <v>5152.0655349491644</v>
      </c>
      <c r="F5241" s="121">
        <f t="shared" si="487"/>
        <v>5278.8000211154576</v>
      </c>
      <c r="G5241" s="110">
        <f t="shared" si="488"/>
        <v>1.1903233672203097</v>
      </c>
      <c r="H5241" s="130">
        <v>0.7116458677861206</v>
      </c>
      <c r="I5241" s="128">
        <f t="shared" si="489"/>
        <v>3756.6362218961012</v>
      </c>
      <c r="J5241" s="3">
        <f t="shared" si="490"/>
        <v>3784.5237945592289</v>
      </c>
      <c r="K5241" s="122">
        <f t="shared" si="491"/>
        <v>0.85337711003365857</v>
      </c>
      <c r="M5241" s="39" t="s">
        <v>1297</v>
      </c>
      <c r="N5241" s="3">
        <v>4434.761314854064</v>
      </c>
      <c r="O5241" s="3">
        <v>3784.523681640625</v>
      </c>
      <c r="P5241" s="110">
        <v>0.85337710380554199</v>
      </c>
    </row>
    <row r="5242" spans="2:16" x14ac:dyDescent="0.2">
      <c r="B5242" s="102" t="s">
        <v>1296</v>
      </c>
      <c r="C5242" s="119">
        <v>3444.6396922744398</v>
      </c>
      <c r="D5242" s="125">
        <v>0.96790331914479011</v>
      </c>
      <c r="E5242" s="119">
        <f t="shared" si="486"/>
        <v>3334.0781914103186</v>
      </c>
      <c r="F5242" s="121">
        <f t="shared" si="487"/>
        <v>3416.0924211518277</v>
      </c>
      <c r="G5242" s="110">
        <f t="shared" si="488"/>
        <v>0.99171255235006517</v>
      </c>
      <c r="H5242" s="130">
        <v>1.1443034355250319</v>
      </c>
      <c r="I5242" s="128">
        <f t="shared" si="489"/>
        <v>3909.0462935950604</v>
      </c>
      <c r="J5242" s="3">
        <f t="shared" si="490"/>
        <v>3938.0652898770954</v>
      </c>
      <c r="K5242" s="122">
        <f t="shared" si="491"/>
        <v>1.1432444730603608</v>
      </c>
      <c r="M5242" s="39" t="s">
        <v>1296</v>
      </c>
      <c r="N5242" s="3">
        <v>3444.6396922744398</v>
      </c>
      <c r="O5242" s="3">
        <v>3938.065185546875</v>
      </c>
      <c r="P5242" s="110">
        <v>1.1432443857192993</v>
      </c>
    </row>
    <row r="5243" spans="2:16" x14ac:dyDescent="0.2">
      <c r="B5243" s="102" t="s">
        <v>1295</v>
      </c>
      <c r="C5243" s="119">
        <v>6365.107406815534</v>
      </c>
      <c r="D5243" s="125">
        <v>1.1587256222888513</v>
      </c>
      <c r="E5243" s="119">
        <f t="shared" si="486"/>
        <v>7375.4130408977062</v>
      </c>
      <c r="F5243" s="121">
        <f t="shared" si="487"/>
        <v>7556.8391457602429</v>
      </c>
      <c r="G5243" s="110">
        <f t="shared" si="488"/>
        <v>1.1872288498492021</v>
      </c>
      <c r="H5243" s="130">
        <v>0.87901662233495037</v>
      </c>
      <c r="I5243" s="128">
        <f t="shared" si="489"/>
        <v>6642.587221434701</v>
      </c>
      <c r="J5243" s="3">
        <f t="shared" si="490"/>
        <v>6691.8987924431449</v>
      </c>
      <c r="K5243" s="122">
        <f t="shared" si="491"/>
        <v>1.0513410638252065</v>
      </c>
      <c r="M5243" s="39" t="s">
        <v>1295</v>
      </c>
      <c r="N5243" s="3">
        <v>6365.107406815534</v>
      </c>
      <c r="O5243" s="3">
        <v>6691.89892578125</v>
      </c>
      <c r="P5243" s="110">
        <v>1.0513410568237305</v>
      </c>
    </row>
    <row r="5244" spans="2:16" x14ac:dyDescent="0.2">
      <c r="B5244" s="102" t="s">
        <v>1294</v>
      </c>
      <c r="C5244" s="119">
        <v>40178.795796001854</v>
      </c>
      <c r="D5244" s="125">
        <v>0.90051043995360858</v>
      </c>
      <c r="E5244" s="119">
        <f t="shared" si="486"/>
        <v>36181.425079063825</v>
      </c>
      <c r="F5244" s="121">
        <f t="shared" si="487"/>
        <v>37071.443710436812</v>
      </c>
      <c r="G5244" s="110">
        <f t="shared" si="488"/>
        <v>0.92266189107951679</v>
      </c>
      <c r="H5244" s="130">
        <v>1.1255667839236607</v>
      </c>
      <c r="I5244" s="128">
        <f t="shared" si="489"/>
        <v>41726.385672563381</v>
      </c>
      <c r="J5244" s="3">
        <f t="shared" si="490"/>
        <v>42036.143536694806</v>
      </c>
      <c r="K5244" s="122">
        <f t="shared" si="491"/>
        <v>1.0462270634023774</v>
      </c>
      <c r="M5244" s="39" t="s">
        <v>1294</v>
      </c>
      <c r="N5244" s="3">
        <v>40178.795796001854</v>
      </c>
      <c r="O5244" s="3">
        <v>42036.1484375</v>
      </c>
      <c r="P5244" s="110">
        <v>1.0462272167205811</v>
      </c>
    </row>
    <row r="5245" spans="2:16" x14ac:dyDescent="0.2">
      <c r="B5245" s="102" t="s">
        <v>1293</v>
      </c>
      <c r="C5245" s="119">
        <v>8003.7510830161955</v>
      </c>
      <c r="D5245" s="125">
        <v>0.85994115017356487</v>
      </c>
      <c r="E5245" s="119">
        <f t="shared" si="486"/>
        <v>6882.7549120318627</v>
      </c>
      <c r="F5245" s="121">
        <f t="shared" si="487"/>
        <v>7052.0622318374317</v>
      </c>
      <c r="G5245" s="110">
        <f t="shared" si="488"/>
        <v>0.88109464658412118</v>
      </c>
      <c r="H5245" s="130">
        <v>1.1481020855664423</v>
      </c>
      <c r="I5245" s="128">
        <f t="shared" si="489"/>
        <v>8096.4873559168964</v>
      </c>
      <c r="J5245" s="3">
        <f t="shared" si="490"/>
        <v>8156.5920256579175</v>
      </c>
      <c r="K5245" s="122">
        <f t="shared" si="491"/>
        <v>1.0190961639181968</v>
      </c>
      <c r="M5245" s="39" t="s">
        <v>1293</v>
      </c>
      <c r="N5245" s="3">
        <v>8003.7510830161955</v>
      </c>
      <c r="O5245" s="3">
        <v>8156.59228515625</v>
      </c>
      <c r="P5245" s="110">
        <v>1.0190962553024292</v>
      </c>
    </row>
    <row r="5246" spans="2:16" x14ac:dyDescent="0.2">
      <c r="B5246" s="102" t="s">
        <v>1292</v>
      </c>
      <c r="C5246" s="119">
        <v>6043.5018577497012</v>
      </c>
      <c r="D5246" s="125">
        <v>0.8880688134029302</v>
      </c>
      <c r="E5246" s="119">
        <f t="shared" si="486"/>
        <v>5367.0455236101816</v>
      </c>
      <c r="F5246" s="121">
        <f t="shared" si="487"/>
        <v>5499.0682535331143</v>
      </c>
      <c r="G5246" s="110">
        <f t="shared" si="488"/>
        <v>0.9099142157922151</v>
      </c>
      <c r="H5246" s="130">
        <v>0.96762664226947759</v>
      </c>
      <c r="I5246" s="128">
        <f t="shared" si="489"/>
        <v>5321.0449497769278</v>
      </c>
      <c r="J5246" s="3">
        <f t="shared" si="490"/>
        <v>5360.5459871187259</v>
      </c>
      <c r="K5246" s="122">
        <f t="shared" si="491"/>
        <v>0.88699335472939289</v>
      </c>
      <c r="M5246" s="39" t="s">
        <v>1292</v>
      </c>
      <c r="N5246" s="3">
        <v>6043.5018577497012</v>
      </c>
      <c r="O5246" s="3">
        <v>5360.54638671875</v>
      </c>
      <c r="P5246" s="110">
        <v>0.886993408203125</v>
      </c>
    </row>
    <row r="5247" spans="2:16" x14ac:dyDescent="0.2">
      <c r="B5247" s="102" t="s">
        <v>1291</v>
      </c>
      <c r="C5247" s="119">
        <v>12926.612589647706</v>
      </c>
      <c r="D5247" s="125">
        <v>1.1784206879881556</v>
      </c>
      <c r="E5247" s="119">
        <f t="shared" si="486"/>
        <v>15232.987701249003</v>
      </c>
      <c r="F5247" s="121">
        <f t="shared" si="487"/>
        <v>15607.700494787703</v>
      </c>
      <c r="G5247" s="110">
        <f t="shared" si="488"/>
        <v>1.2074083899820089</v>
      </c>
      <c r="H5247" s="130">
        <v>0.96599091682341232</v>
      </c>
      <c r="I5247" s="128">
        <f t="shared" si="489"/>
        <v>15076.896910465201</v>
      </c>
      <c r="J5247" s="3">
        <f t="shared" si="490"/>
        <v>15188.820991821382</v>
      </c>
      <c r="K5247" s="122">
        <f t="shared" si="491"/>
        <v>1.175003960742613</v>
      </c>
      <c r="M5247" s="39" t="s">
        <v>1291</v>
      </c>
      <c r="N5247" s="3">
        <v>12926.612589647706</v>
      </c>
      <c r="O5247" s="3">
        <v>15188.822265625</v>
      </c>
      <c r="P5247" s="110">
        <v>1.1750040054321289</v>
      </c>
    </row>
    <row r="5248" spans="2:16" x14ac:dyDescent="0.2">
      <c r="B5248" s="102" t="s">
        <v>1290</v>
      </c>
      <c r="C5248" s="119">
        <v>11313.60874859503</v>
      </c>
      <c r="D5248" s="125">
        <v>0.97167220548173283</v>
      </c>
      <c r="E5248" s="119">
        <f t="shared" si="486"/>
        <v>10993.11916470476</v>
      </c>
      <c r="F5248" s="121">
        <f t="shared" si="487"/>
        <v>11263.536398191567</v>
      </c>
      <c r="G5248" s="110">
        <f t="shared" si="488"/>
        <v>0.99557414866324756</v>
      </c>
      <c r="H5248" s="130">
        <v>0.99381349408998598</v>
      </c>
      <c r="I5248" s="128">
        <f t="shared" si="489"/>
        <v>11193.854463696496</v>
      </c>
      <c r="J5248" s="3">
        <f t="shared" si="490"/>
        <v>11276.952589598941</v>
      </c>
      <c r="K5248" s="122">
        <f t="shared" si="491"/>
        <v>0.996759994108808</v>
      </c>
      <c r="M5248" s="39" t="s">
        <v>1290</v>
      </c>
      <c r="N5248" s="3">
        <v>11313.60874859503</v>
      </c>
      <c r="O5248" s="3">
        <v>11276.9521484375</v>
      </c>
      <c r="P5248" s="110">
        <v>0.99675995111465454</v>
      </c>
    </row>
    <row r="5249" spans="2:16" x14ac:dyDescent="0.2">
      <c r="B5249" s="102" t="s">
        <v>1289</v>
      </c>
      <c r="C5249" s="119">
        <v>10932.049103697913</v>
      </c>
      <c r="D5249" s="125">
        <v>0.76316955730352309</v>
      </c>
      <c r="E5249" s="119">
        <f t="shared" si="486"/>
        <v>8343.0070748895123</v>
      </c>
      <c r="F5249" s="121">
        <f t="shared" si="487"/>
        <v>8548.2348049223183</v>
      </c>
      <c r="G5249" s="110">
        <f t="shared" si="488"/>
        <v>0.78194259135103616</v>
      </c>
      <c r="H5249" s="130">
        <v>1.2063383884529806</v>
      </c>
      <c r="I5249" s="128">
        <f t="shared" si="489"/>
        <v>10312.063798687668</v>
      </c>
      <c r="J5249" s="3">
        <f t="shared" si="490"/>
        <v>10388.615908475811</v>
      </c>
      <c r="K5249" s="122">
        <f t="shared" si="491"/>
        <v>0.95028990539035552</v>
      </c>
      <c r="M5249" s="39" t="s">
        <v>1289</v>
      </c>
      <c r="N5249" s="3">
        <v>10932.049103697913</v>
      </c>
      <c r="O5249" s="3">
        <v>10388.615234375</v>
      </c>
      <c r="P5249" s="110">
        <v>0.95028984546661377</v>
      </c>
    </row>
    <row r="5250" spans="2:16" x14ac:dyDescent="0.2">
      <c r="B5250" s="102" t="s">
        <v>1288</v>
      </c>
      <c r="C5250" s="119">
        <v>11571.691595084103</v>
      </c>
      <c r="D5250" s="125">
        <v>1.1878484136195424</v>
      </c>
      <c r="E5250" s="119">
        <f t="shared" si="486"/>
        <v>13745.415504115244</v>
      </c>
      <c r="F5250" s="121">
        <f t="shared" si="487"/>
        <v>14083.535848128577</v>
      </c>
      <c r="G5250" s="110">
        <f t="shared" si="488"/>
        <v>1.2170680260880404</v>
      </c>
      <c r="H5250" s="130">
        <v>0.91345917303780133</v>
      </c>
      <c r="I5250" s="128">
        <f t="shared" si="489"/>
        <v>12864.735009279759</v>
      </c>
      <c r="J5250" s="3">
        <f t="shared" si="490"/>
        <v>12960.236998605222</v>
      </c>
      <c r="K5250" s="122">
        <f t="shared" si="491"/>
        <v>1.1199950233819749</v>
      </c>
      <c r="M5250" s="39" t="s">
        <v>1288</v>
      </c>
      <c r="N5250" s="3">
        <v>11571.691595084103</v>
      </c>
      <c r="O5250" s="3">
        <v>12960.2373046875</v>
      </c>
      <c r="P5250" s="110">
        <v>1.1199949979782104</v>
      </c>
    </row>
    <row r="5251" spans="2:16" x14ac:dyDescent="0.2">
      <c r="B5251" s="102" t="s">
        <v>1287</v>
      </c>
      <c r="C5251" s="119">
        <v>6157.6415042947992</v>
      </c>
      <c r="D5251" s="125">
        <v>1.1837756361630252</v>
      </c>
      <c r="E5251" s="119">
        <f t="shared" si="486"/>
        <v>7289.2659890104233</v>
      </c>
      <c r="F5251" s="121">
        <f t="shared" si="487"/>
        <v>7468.5729821726891</v>
      </c>
      <c r="G5251" s="110">
        <f t="shared" si="488"/>
        <v>1.2128950633068762</v>
      </c>
      <c r="H5251" s="130">
        <v>0.78431095415360608</v>
      </c>
      <c r="I5251" s="128">
        <f t="shared" si="489"/>
        <v>5857.6836018137055</v>
      </c>
      <c r="J5251" s="3">
        <f t="shared" si="490"/>
        <v>5901.1684024262968</v>
      </c>
      <c r="K5251" s="122">
        <f t="shared" si="491"/>
        <v>0.95834880908711251</v>
      </c>
      <c r="M5251" s="39" t="s">
        <v>1287</v>
      </c>
      <c r="N5251" s="3">
        <v>6157.6415042947992</v>
      </c>
      <c r="O5251" s="3">
        <v>5901.1689453125</v>
      </c>
      <c r="P5251" s="110">
        <v>0.95834887027740479</v>
      </c>
    </row>
    <row r="5252" spans="2:16" x14ac:dyDescent="0.2">
      <c r="B5252" s="102" t="s">
        <v>1286</v>
      </c>
      <c r="C5252" s="119">
        <v>11625.314056371351</v>
      </c>
      <c r="D5252" s="125">
        <v>0.87341376408855043</v>
      </c>
      <c r="E5252" s="119">
        <f t="shared" si="486"/>
        <v>10153.709308686837</v>
      </c>
      <c r="F5252" s="121">
        <f t="shared" si="487"/>
        <v>10403.47809038985</v>
      </c>
      <c r="G5252" s="110">
        <f t="shared" si="488"/>
        <v>0.8948986702589885</v>
      </c>
      <c r="H5252" s="130">
        <v>1.0569653000309909</v>
      </c>
      <c r="I5252" s="128">
        <f t="shared" si="489"/>
        <v>10996.115341174747</v>
      </c>
      <c r="J5252" s="3">
        <f t="shared" si="490"/>
        <v>11077.745541033268</v>
      </c>
      <c r="K5252" s="122">
        <f t="shared" si="491"/>
        <v>0.95289860448647545</v>
      </c>
      <c r="M5252" s="39" t="s">
        <v>1286</v>
      </c>
      <c r="N5252" s="3">
        <v>11625.314056371351</v>
      </c>
      <c r="O5252" s="3">
        <v>11077.74609375</v>
      </c>
      <c r="P5252" s="110">
        <v>0.95289868116378784</v>
      </c>
    </row>
    <row r="5253" spans="2:16" x14ac:dyDescent="0.2">
      <c r="B5253" s="102" t="s">
        <v>1285</v>
      </c>
      <c r="C5253" s="119">
        <v>12930.553778083489</v>
      </c>
      <c r="D5253" s="125">
        <v>0.81498658471426388</v>
      </c>
      <c r="E5253" s="119">
        <f t="shared" ref="E5253:E5316" si="492">D5253*C5253</f>
        <v>10538.227862064385</v>
      </c>
      <c r="F5253" s="121">
        <f t="shared" ref="F5253:F5316" si="493">E5253/$E$2*$C$2</f>
        <v>10797.455328047157</v>
      </c>
      <c r="G5253" s="110">
        <f t="shared" ref="G5253:G5316" si="494">F5253/C5253</f>
        <v>0.83503425401224463</v>
      </c>
      <c r="H5253" s="130">
        <v>1.199726322574088</v>
      </c>
      <c r="I5253" s="128">
        <f t="shared" ref="I5253:I5316" si="495">C5253*H5253*G5253</f>
        <v>12953.991373876008</v>
      </c>
      <c r="J5253" s="3">
        <f t="shared" ref="J5253:J5316" si="496">I5253/$I$2*$C$2</f>
        <v>13050.155962187984</v>
      </c>
      <c r="K5253" s="122">
        <f t="shared" ref="K5253:K5316" si="497">J5253/C5253</f>
        <v>1.0092495794191902</v>
      </c>
      <c r="M5253" s="39" t="s">
        <v>1285</v>
      </c>
      <c r="N5253" s="3">
        <v>12930.553778083489</v>
      </c>
      <c r="O5253" s="3">
        <v>13050.15625</v>
      </c>
      <c r="P5253" s="110">
        <v>1.0092495679855347</v>
      </c>
    </row>
    <row r="5254" spans="2:16" x14ac:dyDescent="0.2">
      <c r="B5254" s="102" t="s">
        <v>1284</v>
      </c>
      <c r="C5254" s="119">
        <v>56419.899076558882</v>
      </c>
      <c r="D5254" s="125">
        <v>0.81659775618896724</v>
      </c>
      <c r="E5254" s="119">
        <f t="shared" si="492"/>
        <v>46072.362990325972</v>
      </c>
      <c r="F5254" s="121">
        <f t="shared" si="493"/>
        <v>47205.686549670703</v>
      </c>
      <c r="G5254" s="110">
        <f t="shared" si="494"/>
        <v>0.8366850583269394</v>
      </c>
      <c r="H5254" s="130">
        <v>1.0600984185114908</v>
      </c>
      <c r="I5254" s="128">
        <f t="shared" si="495"/>
        <v>50042.673656055063</v>
      </c>
      <c r="J5254" s="3">
        <f t="shared" si="496"/>
        <v>50414.167890632831</v>
      </c>
      <c r="K5254" s="122">
        <f t="shared" si="497"/>
        <v>0.89355296120298644</v>
      </c>
      <c r="M5254" s="39" t="s">
        <v>1284</v>
      </c>
      <c r="N5254" s="3">
        <v>56419.899076558882</v>
      </c>
      <c r="O5254" s="3">
        <v>50414.171875</v>
      </c>
      <c r="P5254" s="110">
        <v>0.89355301856994629</v>
      </c>
    </row>
    <row r="5255" spans="2:16" x14ac:dyDescent="0.2">
      <c r="B5255" s="102" t="s">
        <v>1283</v>
      </c>
      <c r="C5255" s="119">
        <v>11617.944330272598</v>
      </c>
      <c r="D5255" s="125">
        <v>0.88664597159455893</v>
      </c>
      <c r="E5255" s="119">
        <f t="shared" si="492"/>
        <v>10301.003538646044</v>
      </c>
      <c r="F5255" s="121">
        <f t="shared" si="493"/>
        <v>10554.395577549982</v>
      </c>
      <c r="G5255" s="110">
        <f t="shared" si="494"/>
        <v>0.9084563738224023</v>
      </c>
      <c r="H5255" s="130">
        <v>0.95315047923568852</v>
      </c>
      <c r="I5255" s="128">
        <f t="shared" si="495"/>
        <v>10059.927202784798</v>
      </c>
      <c r="J5255" s="3">
        <f t="shared" si="496"/>
        <v>10134.607564225767</v>
      </c>
      <c r="K5255" s="122">
        <f t="shared" si="497"/>
        <v>0.8723236466040093</v>
      </c>
      <c r="M5255" s="39" t="s">
        <v>1283</v>
      </c>
      <c r="N5255" s="3">
        <v>11617.944330272598</v>
      </c>
      <c r="O5255" s="3">
        <v>10134.6064453125</v>
      </c>
      <c r="P5255" s="110">
        <v>0.87232357263565063</v>
      </c>
    </row>
    <row r="5256" spans="2:16" x14ac:dyDescent="0.2">
      <c r="B5256" s="102" t="s">
        <v>1282</v>
      </c>
      <c r="C5256" s="119">
        <v>4007.5973203667131</v>
      </c>
      <c r="D5256" s="125">
        <v>0.87482095722292463</v>
      </c>
      <c r="E5256" s="119">
        <f t="shared" si="492"/>
        <v>3505.9301239672359</v>
      </c>
      <c r="F5256" s="121">
        <f t="shared" si="493"/>
        <v>3592.1717002402556</v>
      </c>
      <c r="G5256" s="110">
        <f t="shared" si="494"/>
        <v>0.89634047861663801</v>
      </c>
      <c r="H5256" s="130">
        <v>1.1364501886166487</v>
      </c>
      <c r="I5256" s="128">
        <f t="shared" si="495"/>
        <v>4082.3242062814261</v>
      </c>
      <c r="J5256" s="3">
        <f t="shared" si="496"/>
        <v>4112.6295396202122</v>
      </c>
      <c r="K5256" s="122">
        <f t="shared" si="497"/>
        <v>1.0262082766448921</v>
      </c>
      <c r="M5256" s="39" t="s">
        <v>1282</v>
      </c>
      <c r="N5256" s="3">
        <v>4007.5973203667131</v>
      </c>
      <c r="O5256" s="3">
        <v>4112.62939453125</v>
      </c>
      <c r="P5256" s="110">
        <v>1.0262082815170288</v>
      </c>
    </row>
    <row r="5257" spans="2:16" x14ac:dyDescent="0.2">
      <c r="B5257" s="102" t="s">
        <v>1281</v>
      </c>
      <c r="C5257" s="119">
        <v>4143.2504518748538</v>
      </c>
      <c r="D5257" s="125">
        <v>0.97708216674335147</v>
      </c>
      <c r="E5257" s="119">
        <f t="shared" si="492"/>
        <v>4048.2961288782521</v>
      </c>
      <c r="F5257" s="121">
        <f t="shared" si="493"/>
        <v>4147.8792429248479</v>
      </c>
      <c r="G5257" s="110">
        <f t="shared" si="494"/>
        <v>1.00111718832925</v>
      </c>
      <c r="H5257" s="130">
        <v>1.0084120440268614</v>
      </c>
      <c r="I5257" s="128">
        <f t="shared" si="495"/>
        <v>4182.7713857344361</v>
      </c>
      <c r="J5257" s="3">
        <f t="shared" si="496"/>
        <v>4213.8223936209661</v>
      </c>
      <c r="K5257" s="122">
        <f t="shared" si="497"/>
        <v>1.0170329895732415</v>
      </c>
      <c r="M5257" s="39" t="s">
        <v>1281</v>
      </c>
      <c r="N5257" s="3">
        <v>4143.2504518748538</v>
      </c>
      <c r="O5257" s="3">
        <v>4213.822265625</v>
      </c>
      <c r="P5257" s="110">
        <v>1.0170329809188843</v>
      </c>
    </row>
    <row r="5258" spans="2:16" x14ac:dyDescent="0.2">
      <c r="B5258" s="102" t="s">
        <v>1280</v>
      </c>
      <c r="C5258" s="119">
        <v>11002.849180640122</v>
      </c>
      <c r="D5258" s="125">
        <v>1.0231271713503254</v>
      </c>
      <c r="E5258" s="119">
        <f t="shared" si="492"/>
        <v>11257.313958982573</v>
      </c>
      <c r="F5258" s="121">
        <f t="shared" si="493"/>
        <v>11534.230060015509</v>
      </c>
      <c r="G5258" s="110">
        <f t="shared" si="494"/>
        <v>1.0482948435129302</v>
      </c>
      <c r="H5258" s="130">
        <v>1.0369402925509283</v>
      </c>
      <c r="I5258" s="128">
        <f t="shared" si="495"/>
        <v>11960.307892782193</v>
      </c>
      <c r="J5258" s="3">
        <f t="shared" si="496"/>
        <v>12049.095823188984</v>
      </c>
      <c r="K5258" s="122">
        <f t="shared" si="497"/>
        <v>1.0950887016055593</v>
      </c>
      <c r="M5258" s="39" t="s">
        <v>1280</v>
      </c>
      <c r="N5258" s="3">
        <v>11002.849180640122</v>
      </c>
      <c r="O5258" s="3">
        <v>12049.0966796875</v>
      </c>
      <c r="P5258" s="110">
        <v>1.0950887203216553</v>
      </c>
    </row>
    <row r="5259" spans="2:16" x14ac:dyDescent="0.2">
      <c r="B5259" s="102" t="s">
        <v>1279</v>
      </c>
      <c r="C5259" s="119">
        <v>7736.3365895874686</v>
      </c>
      <c r="D5259" s="125">
        <v>1.1477915258345615</v>
      </c>
      <c r="E5259" s="119">
        <f t="shared" si="492"/>
        <v>8879.7015785323474</v>
      </c>
      <c r="F5259" s="121">
        <f t="shared" si="493"/>
        <v>9098.1313343713173</v>
      </c>
      <c r="G5259" s="110">
        <f t="shared" si="494"/>
        <v>1.1760257880476301</v>
      </c>
      <c r="H5259" s="130">
        <v>0.87220868105839677</v>
      </c>
      <c r="I5259" s="128">
        <f t="shared" si="495"/>
        <v>7935.4691312480791</v>
      </c>
      <c r="J5259" s="3">
        <f t="shared" si="496"/>
        <v>7994.3784743257502</v>
      </c>
      <c r="K5259" s="122">
        <f t="shared" si="497"/>
        <v>1.0333545317929402</v>
      </c>
      <c r="M5259" s="39" t="s">
        <v>1279</v>
      </c>
      <c r="N5259" s="3">
        <v>7736.3365895874686</v>
      </c>
      <c r="O5259" s="3">
        <v>7994.3779296875</v>
      </c>
      <c r="P5259" s="110">
        <v>1.0333545207977295</v>
      </c>
    </row>
    <row r="5260" spans="2:16" x14ac:dyDescent="0.2">
      <c r="B5260" s="102" t="s">
        <v>1278</v>
      </c>
      <c r="C5260" s="119">
        <v>5169.2901669731364</v>
      </c>
      <c r="D5260" s="125">
        <v>0.77524887899385619</v>
      </c>
      <c r="E5260" s="119">
        <f t="shared" si="492"/>
        <v>4007.4864071398879</v>
      </c>
      <c r="F5260" s="121">
        <f t="shared" si="493"/>
        <v>4106.0656521401725</v>
      </c>
      <c r="G5260" s="110">
        <f t="shared" si="494"/>
        <v>0.79431904952328647</v>
      </c>
      <c r="H5260" s="130">
        <v>1.1246266444206305</v>
      </c>
      <c r="I5260" s="128">
        <f t="shared" si="495"/>
        <v>4617.7908361372101</v>
      </c>
      <c r="J5260" s="3">
        <f t="shared" si="496"/>
        <v>4652.071232182825</v>
      </c>
      <c r="K5260" s="122">
        <f t="shared" si="497"/>
        <v>0.89994391529907725</v>
      </c>
      <c r="M5260" s="39" t="s">
        <v>1278</v>
      </c>
      <c r="N5260" s="3">
        <v>5169.2901669731364</v>
      </c>
      <c r="O5260" s="3">
        <v>4652.0712890625</v>
      </c>
      <c r="P5260" s="110">
        <v>0.89994394779205322</v>
      </c>
    </row>
    <row r="5261" spans="2:16" x14ac:dyDescent="0.2">
      <c r="B5261" s="102" t="s">
        <v>1277</v>
      </c>
      <c r="C5261" s="119">
        <v>3296.2764667024094</v>
      </c>
      <c r="D5261" s="125">
        <v>0.81069128702480631</v>
      </c>
      <c r="E5261" s="119">
        <f t="shared" si="492"/>
        <v>2672.2626111805575</v>
      </c>
      <c r="F5261" s="121">
        <f t="shared" si="493"/>
        <v>2737.9969902625012</v>
      </c>
      <c r="G5261" s="110">
        <f t="shared" si="494"/>
        <v>0.83063329727363244</v>
      </c>
      <c r="H5261" s="130">
        <v>1.0813990134468559</v>
      </c>
      <c r="I5261" s="128">
        <f t="shared" si="495"/>
        <v>2960.8672440903297</v>
      </c>
      <c r="J5261" s="3">
        <f t="shared" si="496"/>
        <v>2982.8473868398896</v>
      </c>
      <c r="K5261" s="122">
        <f t="shared" si="497"/>
        <v>0.90491420151536206</v>
      </c>
      <c r="M5261" s="39" t="s">
        <v>1277</v>
      </c>
      <c r="N5261" s="3">
        <v>3296.2764667024094</v>
      </c>
      <c r="O5261" s="3">
        <v>2982.84765625</v>
      </c>
      <c r="P5261" s="110">
        <v>0.9049142599105835</v>
      </c>
    </row>
    <row r="5262" spans="2:16" x14ac:dyDescent="0.2">
      <c r="B5262" s="102" t="s">
        <v>1276</v>
      </c>
      <c r="C5262" s="119">
        <v>7356.9875459395598</v>
      </c>
      <c r="D5262" s="125">
        <v>1.0130006811183145</v>
      </c>
      <c r="E5262" s="119">
        <f t="shared" si="492"/>
        <v>7452.6333950157314</v>
      </c>
      <c r="F5262" s="121">
        <f t="shared" si="493"/>
        <v>7635.9590257741138</v>
      </c>
      <c r="G5262" s="110">
        <f t="shared" si="494"/>
        <v>1.0379192540550817</v>
      </c>
      <c r="H5262" s="130">
        <v>1.0463746309222302</v>
      </c>
      <c r="I5262" s="128">
        <f t="shared" si="495"/>
        <v>7990.0738073316606</v>
      </c>
      <c r="J5262" s="3">
        <f t="shared" si="496"/>
        <v>8049.3885108919758</v>
      </c>
      <c r="K5262" s="122">
        <f t="shared" si="497"/>
        <v>1.0941147393044812</v>
      </c>
      <c r="M5262" s="39" t="s">
        <v>1276</v>
      </c>
      <c r="N5262" s="3">
        <v>7356.9875459395598</v>
      </c>
      <c r="O5262" s="3">
        <v>8049.3876953125</v>
      </c>
      <c r="P5262" s="110">
        <v>1.0941146612167358</v>
      </c>
    </row>
    <row r="5263" spans="2:16" x14ac:dyDescent="0.2">
      <c r="B5263" s="102" t="s">
        <v>1275</v>
      </c>
      <c r="C5263" s="119">
        <v>9977.3410682950289</v>
      </c>
      <c r="D5263" s="125">
        <v>1.2726042626363387</v>
      </c>
      <c r="E5263" s="119">
        <f t="shared" si="492"/>
        <v>12697.206773288855</v>
      </c>
      <c r="F5263" s="121">
        <f t="shared" si="493"/>
        <v>13009.542469573009</v>
      </c>
      <c r="G5263" s="110">
        <f t="shared" si="494"/>
        <v>1.3039087649226906</v>
      </c>
      <c r="H5263" s="130">
        <v>0.82303259818354335</v>
      </c>
      <c r="I5263" s="128">
        <f t="shared" si="495"/>
        <v>10707.277539911825</v>
      </c>
      <c r="J5263" s="3">
        <f t="shared" si="496"/>
        <v>10786.763538230782</v>
      </c>
      <c r="K5263" s="122">
        <f t="shared" si="497"/>
        <v>1.081126070001541</v>
      </c>
      <c r="M5263" s="39" t="s">
        <v>1275</v>
      </c>
      <c r="N5263" s="3">
        <v>9977.3410682950289</v>
      </c>
      <c r="O5263" s="3">
        <v>10786.763671875</v>
      </c>
      <c r="P5263" s="110">
        <v>1.0811260938644409</v>
      </c>
    </row>
    <row r="5264" spans="2:16" x14ac:dyDescent="0.2">
      <c r="B5264" s="102" t="s">
        <v>1274</v>
      </c>
      <c r="C5264" s="119">
        <v>4231.855076193724</v>
      </c>
      <c r="D5264" s="125">
        <v>1.0615961967405598</v>
      </c>
      <c r="E5264" s="119">
        <f t="shared" si="492"/>
        <v>4492.5212540444891</v>
      </c>
      <c r="F5264" s="121">
        <f t="shared" si="493"/>
        <v>4603.0317607257857</v>
      </c>
      <c r="G5264" s="110">
        <f t="shared" si="494"/>
        <v>1.0877101596933492</v>
      </c>
      <c r="H5264" s="130">
        <v>0.94549390694900481</v>
      </c>
      <c r="I5264" s="128">
        <f t="shared" si="495"/>
        <v>4352.1384832589802</v>
      </c>
      <c r="J5264" s="3">
        <f t="shared" si="496"/>
        <v>4384.4467960746988</v>
      </c>
      <c r="K5264" s="122">
        <f t="shared" si="497"/>
        <v>1.0360578793776229</v>
      </c>
      <c r="M5264" s="39" t="s">
        <v>1274</v>
      </c>
      <c r="N5264" s="3">
        <v>4231.855076193724</v>
      </c>
      <c r="O5264" s="3">
        <v>4384.4462890625</v>
      </c>
      <c r="P5264" s="110">
        <v>1.036057710647583</v>
      </c>
    </row>
    <row r="5265" spans="2:16" x14ac:dyDescent="0.2">
      <c r="B5265" s="102" t="s">
        <v>1273</v>
      </c>
      <c r="C5265" s="119">
        <v>9868.5976448350557</v>
      </c>
      <c r="D5265" s="125">
        <v>0.98221860290393503</v>
      </c>
      <c r="E5265" s="119">
        <f t="shared" si="492"/>
        <v>9693.1201913309524</v>
      </c>
      <c r="F5265" s="121">
        <f t="shared" si="493"/>
        <v>9931.559046284021</v>
      </c>
      <c r="G5265" s="110">
        <f t="shared" si="494"/>
        <v>1.006379974512581</v>
      </c>
      <c r="H5265" s="130">
        <v>1.1283474159662756</v>
      </c>
      <c r="I5265" s="128">
        <f t="shared" si="495"/>
        <v>11206.248986391063</v>
      </c>
      <c r="J5265" s="3">
        <f t="shared" si="496"/>
        <v>11289.439123638727</v>
      </c>
      <c r="K5265" s="122">
        <f t="shared" si="497"/>
        <v>1.1439760267809986</v>
      </c>
      <c r="M5265" s="39" t="s">
        <v>1273</v>
      </c>
      <c r="N5265" s="3">
        <v>9868.5976448350557</v>
      </c>
      <c r="O5265" s="3">
        <v>11289.439453125</v>
      </c>
      <c r="P5265" s="110">
        <v>1.143976092338562</v>
      </c>
    </row>
    <row r="5266" spans="2:16" x14ac:dyDescent="0.2">
      <c r="B5266" s="102" t="s">
        <v>1272</v>
      </c>
      <c r="C5266" s="119">
        <v>8802.705343764268</v>
      </c>
      <c r="D5266" s="125">
        <v>1.154474787467505</v>
      </c>
      <c r="E5266" s="119">
        <f t="shared" si="492"/>
        <v>10162.501380881324</v>
      </c>
      <c r="F5266" s="121">
        <f t="shared" si="493"/>
        <v>10412.486436764924</v>
      </c>
      <c r="G5266" s="110">
        <f t="shared" si="494"/>
        <v>1.1828734497106626</v>
      </c>
      <c r="H5266" s="130">
        <v>0.8616067224071432</v>
      </c>
      <c r="I5266" s="128">
        <f t="shared" si="495"/>
        <v>8971.4683108898589</v>
      </c>
      <c r="J5266" s="3">
        <f t="shared" si="496"/>
        <v>9038.0684445297902</v>
      </c>
      <c r="K5266" s="122">
        <f t="shared" si="497"/>
        <v>1.0267375870910243</v>
      </c>
      <c r="M5266" s="39" t="s">
        <v>1272</v>
      </c>
      <c r="N5266" s="3">
        <v>8802.705343764268</v>
      </c>
      <c r="O5266" s="3">
        <v>9038.0703125</v>
      </c>
      <c r="P5266" s="110">
        <v>1.0267378091812134</v>
      </c>
    </row>
    <row r="5267" spans="2:16" x14ac:dyDescent="0.2">
      <c r="B5267" s="102" t="s">
        <v>1271</v>
      </c>
      <c r="C5267" s="119">
        <v>5674.6659587848071</v>
      </c>
      <c r="D5267" s="125">
        <v>0.9821296248961412</v>
      </c>
      <c r="E5267" s="119">
        <f t="shared" si="492"/>
        <v>5573.2575495122237</v>
      </c>
      <c r="F5267" s="121">
        <f t="shared" si="493"/>
        <v>5710.3528420737175</v>
      </c>
      <c r="G5267" s="110">
        <f t="shared" si="494"/>
        <v>1.0062888077550476</v>
      </c>
      <c r="H5267" s="130">
        <v>1.1278310308159112</v>
      </c>
      <c r="I5267" s="128">
        <f t="shared" si="495"/>
        <v>6440.3131321985684</v>
      </c>
      <c r="J5267" s="3">
        <f t="shared" si="496"/>
        <v>6488.1231116159597</v>
      </c>
      <c r="K5267" s="122">
        <f t="shared" si="497"/>
        <v>1.1433489052464596</v>
      </c>
      <c r="M5267" s="39" t="s">
        <v>1271</v>
      </c>
      <c r="N5267" s="3">
        <v>5674.6659587848071</v>
      </c>
      <c r="O5267" s="3">
        <v>6488.12353515625</v>
      </c>
      <c r="P5267" s="110">
        <v>1.1433489322662354</v>
      </c>
    </row>
    <row r="5268" spans="2:16" x14ac:dyDescent="0.2">
      <c r="B5268" s="102" t="s">
        <v>1270</v>
      </c>
      <c r="C5268" s="119">
        <v>8979.689844324148</v>
      </c>
      <c r="D5268" s="125">
        <v>0.9008629225440643</v>
      </c>
      <c r="E5268" s="119">
        <f t="shared" si="492"/>
        <v>8089.4696366971057</v>
      </c>
      <c r="F5268" s="121">
        <f t="shared" si="493"/>
        <v>8288.4606570577871</v>
      </c>
      <c r="G5268" s="110">
        <f t="shared" si="494"/>
        <v>0.92302304430889992</v>
      </c>
      <c r="H5268" s="130">
        <v>1.1931759137955773</v>
      </c>
      <c r="I5268" s="128">
        <f t="shared" si="495"/>
        <v>9889.5916184436155</v>
      </c>
      <c r="J5268" s="3">
        <f t="shared" si="496"/>
        <v>9963.007485346161</v>
      </c>
      <c r="K5268" s="122">
        <f t="shared" si="497"/>
        <v>1.1095046330184271</v>
      </c>
      <c r="M5268" s="39" t="s">
        <v>1270</v>
      </c>
      <c r="N5268" s="3">
        <v>8979.689844324148</v>
      </c>
      <c r="O5268" s="3">
        <v>9963.0068359375</v>
      </c>
      <c r="P5268" s="110">
        <v>1.1095045804977417</v>
      </c>
    </row>
    <row r="5269" spans="2:16" x14ac:dyDescent="0.2">
      <c r="B5269" s="102" t="s">
        <v>1269</v>
      </c>
      <c r="C5269" s="119">
        <v>7175.4147421172256</v>
      </c>
      <c r="D5269" s="125">
        <v>1.0078291803969672</v>
      </c>
      <c r="E5269" s="119">
        <f t="shared" si="492"/>
        <v>7231.5923585563196</v>
      </c>
      <c r="F5269" s="121">
        <f t="shared" si="493"/>
        <v>7409.4806512243149</v>
      </c>
      <c r="G5269" s="110">
        <f t="shared" si="494"/>
        <v>1.0326205407658462</v>
      </c>
      <c r="H5269" s="130">
        <v>1.1052582780996938</v>
      </c>
      <c r="I5269" s="128">
        <f t="shared" si="495"/>
        <v>8189.3898261851828</v>
      </c>
      <c r="J5269" s="3">
        <f t="shared" si="496"/>
        <v>8250.1841619564402</v>
      </c>
      <c r="K5269" s="122">
        <f t="shared" si="497"/>
        <v>1.1497849892258751</v>
      </c>
      <c r="M5269" s="39" t="s">
        <v>1269</v>
      </c>
      <c r="N5269" s="3">
        <v>7175.4147421172256</v>
      </c>
      <c r="O5269" s="3">
        <v>8250.1845703125</v>
      </c>
      <c r="P5269" s="110">
        <v>1.149785041809082</v>
      </c>
    </row>
    <row r="5270" spans="2:16" x14ac:dyDescent="0.2">
      <c r="B5270" s="102" t="s">
        <v>1268</v>
      </c>
      <c r="C5270" s="119">
        <v>10274.071723418356</v>
      </c>
      <c r="D5270" s="125">
        <v>1.1304685847820002</v>
      </c>
      <c r="E5270" s="119">
        <f t="shared" si="492"/>
        <v>11614.515321121515</v>
      </c>
      <c r="F5270" s="121">
        <f t="shared" si="493"/>
        <v>11900.218137071312</v>
      </c>
      <c r="G5270" s="110">
        <f t="shared" si="494"/>
        <v>1.1582767239152492</v>
      </c>
      <c r="H5270" s="130">
        <v>1.0248702541815586</v>
      </c>
      <c r="I5270" s="128">
        <f t="shared" si="495"/>
        <v>12196.179586956268</v>
      </c>
      <c r="J5270" s="3">
        <f t="shared" si="496"/>
        <v>12286.718522417026</v>
      </c>
      <c r="K5270" s="122">
        <f t="shared" si="497"/>
        <v>1.1958957318169303</v>
      </c>
      <c r="M5270" s="39" t="s">
        <v>1268</v>
      </c>
      <c r="N5270" s="3">
        <v>10274.071723418356</v>
      </c>
      <c r="O5270" s="3">
        <v>12286.7197265625</v>
      </c>
      <c r="P5270" s="110">
        <v>1.195895791053772</v>
      </c>
    </row>
    <row r="5271" spans="2:16" x14ac:dyDescent="0.2">
      <c r="B5271" s="102" t="s">
        <v>1267</v>
      </c>
      <c r="C5271" s="119">
        <v>2712.400343603525</v>
      </c>
      <c r="D5271" s="125">
        <v>1.1887116280637471</v>
      </c>
      <c r="E5271" s="119">
        <f t="shared" si="492"/>
        <v>3224.2618284056134</v>
      </c>
      <c r="F5271" s="121">
        <f t="shared" si="493"/>
        <v>3303.5747104558627</v>
      </c>
      <c r="G5271" s="110">
        <f t="shared" si="494"/>
        <v>1.2179524745476698</v>
      </c>
      <c r="H5271" s="130">
        <v>0.9288127197110343</v>
      </c>
      <c r="I5271" s="128">
        <f t="shared" si="495"/>
        <v>3068.4022115871026</v>
      </c>
      <c r="J5271" s="3">
        <f t="shared" si="496"/>
        <v>3091.1806454254861</v>
      </c>
      <c r="K5271" s="122">
        <f t="shared" si="497"/>
        <v>1.1396476381944183</v>
      </c>
      <c r="M5271" s="39" t="s">
        <v>1267</v>
      </c>
      <c r="N5271" s="3">
        <v>2712.400343603525</v>
      </c>
      <c r="O5271" s="3">
        <v>3091.18017578125</v>
      </c>
      <c r="P5271" s="110">
        <v>1.1396474838256836</v>
      </c>
    </row>
    <row r="5272" spans="2:16" x14ac:dyDescent="0.2">
      <c r="B5272" s="102" t="s">
        <v>1266</v>
      </c>
      <c r="C5272" s="119">
        <v>9228.4464230051381</v>
      </c>
      <c r="D5272" s="125">
        <v>1.0736587927900985</v>
      </c>
      <c r="E5272" s="119">
        <f t="shared" si="492"/>
        <v>9908.2026458517994</v>
      </c>
      <c r="F5272" s="121">
        <f t="shared" si="493"/>
        <v>10151.932265095846</v>
      </c>
      <c r="G5272" s="110">
        <f t="shared" si="494"/>
        <v>1.1000694807945783</v>
      </c>
      <c r="H5272" s="130">
        <v>1.0126260015830253</v>
      </c>
      <c r="I5272" s="128">
        <f t="shared" si="495"/>
        <v>10280.110577945712</v>
      </c>
      <c r="J5272" s="3">
        <f t="shared" si="496"/>
        <v>10356.425481437418</v>
      </c>
      <c r="K5272" s="122">
        <f t="shared" si="497"/>
        <v>1.122228488602415</v>
      </c>
      <c r="M5272" s="39" t="s">
        <v>1266</v>
      </c>
      <c r="N5272" s="3">
        <v>9228.4464230051381</v>
      </c>
      <c r="O5272" s="3">
        <v>10356.42578125</v>
      </c>
      <c r="P5272" s="110">
        <v>1.1222285032272339</v>
      </c>
    </row>
    <row r="5273" spans="2:16" x14ac:dyDescent="0.2">
      <c r="B5273" s="102" t="s">
        <v>1265</v>
      </c>
      <c r="C5273" s="119">
        <v>6509.698670021703</v>
      </c>
      <c r="D5273" s="125">
        <v>1.0261723594247423</v>
      </c>
      <c r="E5273" s="119">
        <f t="shared" si="492"/>
        <v>6680.0728433602781</v>
      </c>
      <c r="F5273" s="121">
        <f t="shared" si="493"/>
        <v>6844.3944331408766</v>
      </c>
      <c r="G5273" s="110">
        <f t="shared" si="494"/>
        <v>1.0514149394749261</v>
      </c>
      <c r="H5273" s="130">
        <v>1.0366629806777052</v>
      </c>
      <c r="I5273" s="128">
        <f t="shared" si="495"/>
        <v>7095.3303339937138</v>
      </c>
      <c r="J5273" s="3">
        <f t="shared" si="496"/>
        <v>7148.0028656338072</v>
      </c>
      <c r="K5273" s="122">
        <f t="shared" si="497"/>
        <v>1.0980543382985768</v>
      </c>
      <c r="M5273" s="39" t="s">
        <v>1265</v>
      </c>
      <c r="N5273" s="3">
        <v>6509.698670021703</v>
      </c>
      <c r="O5273" s="3">
        <v>7148.00390625</v>
      </c>
      <c r="P5273" s="110">
        <v>1.0980545282363892</v>
      </c>
    </row>
    <row r="5274" spans="2:16" x14ac:dyDescent="0.2">
      <c r="B5274" s="102" t="s">
        <v>1264</v>
      </c>
      <c r="C5274" s="119">
        <v>10145.915171797289</v>
      </c>
      <c r="D5274" s="125">
        <v>0.90000925871897375</v>
      </c>
      <c r="E5274" s="119">
        <f t="shared" si="492"/>
        <v>9131.4175927948672</v>
      </c>
      <c r="F5274" s="121">
        <f t="shared" si="493"/>
        <v>9356.0392535137307</v>
      </c>
      <c r="G5274" s="110">
        <f t="shared" si="494"/>
        <v>0.92214838140188826</v>
      </c>
      <c r="H5274" s="130">
        <v>1.2509321361132681</v>
      </c>
      <c r="I5274" s="128">
        <f t="shared" si="495"/>
        <v>11703.770168957519</v>
      </c>
      <c r="J5274" s="3">
        <f t="shared" si="496"/>
        <v>11790.653679028825</v>
      </c>
      <c r="K5274" s="122">
        <f t="shared" si="497"/>
        <v>1.1621084425980057</v>
      </c>
      <c r="M5274" s="39" t="s">
        <v>1264</v>
      </c>
      <c r="N5274" s="3">
        <v>10145.915171797289</v>
      </c>
      <c r="O5274" s="3">
        <v>11790.6552734375</v>
      </c>
      <c r="P5274" s="110">
        <v>1.1621085405349731</v>
      </c>
    </row>
    <row r="5275" spans="2:16" x14ac:dyDescent="0.2">
      <c r="B5275" s="102" t="s">
        <v>1263</v>
      </c>
      <c r="C5275" s="119">
        <v>3360.6106748078528</v>
      </c>
      <c r="D5275" s="125">
        <v>1.1596394368892697</v>
      </c>
      <c r="E5275" s="119">
        <f t="shared" si="492"/>
        <v>3897.0966705382471</v>
      </c>
      <c r="F5275" s="121">
        <f t="shared" si="493"/>
        <v>3992.9604635608084</v>
      </c>
      <c r="G5275" s="110">
        <f t="shared" si="494"/>
        <v>1.1881651431667581</v>
      </c>
      <c r="H5275" s="130">
        <v>0.96178709670823737</v>
      </c>
      <c r="I5275" s="128">
        <f t="shared" si="495"/>
        <v>3840.3778515189269</v>
      </c>
      <c r="J5275" s="3">
        <f t="shared" si="496"/>
        <v>3868.8870842638648</v>
      </c>
      <c r="K5275" s="122">
        <f t="shared" si="497"/>
        <v>1.1512452523186349</v>
      </c>
      <c r="M5275" s="39" t="s">
        <v>1263</v>
      </c>
      <c r="N5275" s="3">
        <v>3360.6106748078528</v>
      </c>
      <c r="O5275" s="3">
        <v>3868.88720703125</v>
      </c>
      <c r="P5275" s="110">
        <v>1.1512452363967896</v>
      </c>
    </row>
    <row r="5276" spans="2:16" x14ac:dyDescent="0.2">
      <c r="B5276" s="102" t="s">
        <v>1262</v>
      </c>
      <c r="C5276" s="119">
        <v>15240.352559575706</v>
      </c>
      <c r="D5276" s="125">
        <v>1.0129073296566109</v>
      </c>
      <c r="E5276" s="119">
        <f t="shared" si="492"/>
        <v>15437.064814145122</v>
      </c>
      <c r="F5276" s="121">
        <f t="shared" si="493"/>
        <v>15816.797654083803</v>
      </c>
      <c r="G5276" s="110">
        <f t="shared" si="494"/>
        <v>1.0378236062620421</v>
      </c>
      <c r="H5276" s="130">
        <v>1.0734156695856427</v>
      </c>
      <c r="I5276" s="128">
        <f t="shared" si="495"/>
        <v>16977.998444558987</v>
      </c>
      <c r="J5276" s="3">
        <f t="shared" si="496"/>
        <v>17104.035446102385</v>
      </c>
      <c r="K5276" s="122">
        <f t="shared" si="497"/>
        <v>1.1222860743700909</v>
      </c>
      <c r="M5276" s="39" t="s">
        <v>1262</v>
      </c>
      <c r="N5276" s="3">
        <v>15240.352559575706</v>
      </c>
      <c r="O5276" s="3">
        <v>17104.033203125</v>
      </c>
      <c r="P5276" s="110">
        <v>1.1222859621047974</v>
      </c>
    </row>
    <row r="5277" spans="2:16" x14ac:dyDescent="0.2">
      <c r="B5277" s="102" t="s">
        <v>1261</v>
      </c>
      <c r="C5277" s="119">
        <v>5260.7013805476226</v>
      </c>
      <c r="D5277" s="125">
        <v>0.91164227204822734</v>
      </c>
      <c r="E5277" s="119">
        <f t="shared" si="492"/>
        <v>4795.8777591296812</v>
      </c>
      <c r="F5277" s="121">
        <f t="shared" si="493"/>
        <v>4913.8504633580351</v>
      </c>
      <c r="G5277" s="110">
        <f t="shared" si="494"/>
        <v>0.93406755257537899</v>
      </c>
      <c r="H5277" s="130">
        <v>0.98714769908474664</v>
      </c>
      <c r="I5277" s="128">
        <f t="shared" si="495"/>
        <v>4850.6961785504009</v>
      </c>
      <c r="J5277" s="3">
        <f t="shared" si="496"/>
        <v>4886.7055587926543</v>
      </c>
      <c r="K5277" s="122">
        <f t="shared" si="497"/>
        <v>0.9289076123693536</v>
      </c>
      <c r="M5277" s="39" t="s">
        <v>1261</v>
      </c>
      <c r="N5277" s="3">
        <v>5260.7013805476226</v>
      </c>
      <c r="O5277" s="3">
        <v>4886.705078125</v>
      </c>
      <c r="P5277" s="110">
        <v>0.92890751361846924</v>
      </c>
    </row>
    <row r="5278" spans="2:16" x14ac:dyDescent="0.2">
      <c r="B5278" s="102" t="s">
        <v>1260</v>
      </c>
      <c r="C5278" s="119">
        <v>8210.1847407423211</v>
      </c>
      <c r="D5278" s="125">
        <v>1.1231722007191343</v>
      </c>
      <c r="E5278" s="119">
        <f t="shared" si="492"/>
        <v>9221.4512635702067</v>
      </c>
      <c r="F5278" s="121">
        <f t="shared" si="493"/>
        <v>9448.2876420417815</v>
      </c>
      <c r="G5278" s="110">
        <f t="shared" si="494"/>
        <v>1.150800857763344</v>
      </c>
      <c r="H5278" s="130">
        <v>0.95645621662382618</v>
      </c>
      <c r="I5278" s="128">
        <f t="shared" si="495"/>
        <v>9036.8734516809327</v>
      </c>
      <c r="J5278" s="3">
        <f t="shared" si="496"/>
        <v>9103.9591235813223</v>
      </c>
      <c r="K5278" s="122">
        <f t="shared" si="497"/>
        <v>1.1088616652441112</v>
      </c>
      <c r="M5278" s="39" t="s">
        <v>1260</v>
      </c>
      <c r="N5278" s="3">
        <v>8210.1847407423211</v>
      </c>
      <c r="O5278" s="3">
        <v>9103.958984375</v>
      </c>
      <c r="P5278" s="110">
        <v>1.1088616847991943</v>
      </c>
    </row>
    <row r="5279" spans="2:16" x14ac:dyDescent="0.2">
      <c r="B5279" s="102" t="s">
        <v>1259</v>
      </c>
      <c r="C5279" s="119">
        <v>2443.1995133813361</v>
      </c>
      <c r="D5279" s="125">
        <v>0.96298902030318834</v>
      </c>
      <c r="E5279" s="119">
        <f t="shared" si="492"/>
        <v>2352.7743057963194</v>
      </c>
      <c r="F5279" s="121">
        <f t="shared" si="493"/>
        <v>2410.6496648513735</v>
      </c>
      <c r="G5279" s="110">
        <f t="shared" si="494"/>
        <v>0.98667736779101012</v>
      </c>
      <c r="H5279" s="130">
        <v>1.2607315750719048</v>
      </c>
      <c r="I5279" s="128">
        <f t="shared" si="495"/>
        <v>3039.1821489146319</v>
      </c>
      <c r="J5279" s="3">
        <f t="shared" si="496"/>
        <v>3061.7436661891361</v>
      </c>
      <c r="K5279" s="122">
        <f t="shared" si="497"/>
        <v>1.2531697265900925</v>
      </c>
      <c r="M5279" s="39" t="s">
        <v>1259</v>
      </c>
      <c r="N5279" s="3">
        <v>2443.1995133813361</v>
      </c>
      <c r="O5279" s="3">
        <v>3061.74365234375</v>
      </c>
      <c r="P5279" s="110">
        <v>1.2531697750091553</v>
      </c>
    </row>
    <row r="5280" spans="2:16" x14ac:dyDescent="0.2">
      <c r="B5280" s="102" t="s">
        <v>1258</v>
      </c>
      <c r="C5280" s="119">
        <v>4930.0325296136944</v>
      </c>
      <c r="D5280" s="125">
        <v>1.2033540999169801</v>
      </c>
      <c r="E5280" s="119">
        <f t="shared" si="492"/>
        <v>5932.5748572347193</v>
      </c>
      <c r="F5280" s="121">
        <f t="shared" si="493"/>
        <v>6078.5089143763525</v>
      </c>
      <c r="G5280" s="110">
        <f t="shared" si="494"/>
        <v>1.2329551332296482</v>
      </c>
      <c r="H5280" s="130">
        <v>0.77630152552172182</v>
      </c>
      <c r="I5280" s="128">
        <f t="shared" si="495"/>
        <v>4718.7557431277473</v>
      </c>
      <c r="J5280" s="3">
        <f t="shared" si="496"/>
        <v>4753.7856570967942</v>
      </c>
      <c r="K5280" s="122">
        <f t="shared" si="497"/>
        <v>0.96425036316530954</v>
      </c>
      <c r="M5280" s="39" t="s">
        <v>1258</v>
      </c>
      <c r="N5280" s="3">
        <v>4930.0325296136944</v>
      </c>
      <c r="O5280" s="3">
        <v>4753.78564453125</v>
      </c>
      <c r="P5280" s="110">
        <v>0.96425038576126099</v>
      </c>
    </row>
    <row r="5281" spans="2:16" x14ac:dyDescent="0.2">
      <c r="B5281" s="102" t="s">
        <v>1257</v>
      </c>
      <c r="C5281" s="119">
        <v>8578.8045134173026</v>
      </c>
      <c r="D5281" s="125">
        <v>1.1643654244149597</v>
      </c>
      <c r="E5281" s="119">
        <f t="shared" si="492"/>
        <v>9988.8633582381099</v>
      </c>
      <c r="F5281" s="121">
        <f t="shared" si="493"/>
        <v>10234.577131967137</v>
      </c>
      <c r="G5281" s="110">
        <f t="shared" si="494"/>
        <v>1.1930073841827489</v>
      </c>
      <c r="H5281" s="130">
        <v>1.024966850105125</v>
      </c>
      <c r="I5281" s="128">
        <f t="shared" si="495"/>
        <v>10490.102285110299</v>
      </c>
      <c r="J5281" s="3">
        <f t="shared" si="496"/>
        <v>10567.976072307079</v>
      </c>
      <c r="K5281" s="122">
        <f t="shared" si="497"/>
        <v>1.2318704844921808</v>
      </c>
      <c r="M5281" s="39" t="s">
        <v>1257</v>
      </c>
      <c r="N5281" s="3">
        <v>8578.8045134173026</v>
      </c>
      <c r="O5281" s="3">
        <v>10567.9755859375</v>
      </c>
      <c r="P5281" s="110">
        <v>1.2318704128265381</v>
      </c>
    </row>
    <row r="5282" spans="2:16" x14ac:dyDescent="0.2">
      <c r="B5282" s="102" t="s">
        <v>1256</v>
      </c>
      <c r="C5282" s="119">
        <v>5164.7529973119399</v>
      </c>
      <c r="D5282" s="125">
        <v>1.2145778247571628</v>
      </c>
      <c r="E5282" s="119">
        <f t="shared" si="492"/>
        <v>6272.9944608831729</v>
      </c>
      <c r="F5282" s="121">
        <f t="shared" si="493"/>
        <v>6427.3024222883796</v>
      </c>
      <c r="G5282" s="110">
        <f t="shared" si="494"/>
        <v>1.2444549479197842</v>
      </c>
      <c r="H5282" s="130">
        <v>0.83502107684557469</v>
      </c>
      <c r="I5282" s="128">
        <f t="shared" si="495"/>
        <v>5366.9329898714132</v>
      </c>
      <c r="J5282" s="3">
        <f t="shared" si="496"/>
        <v>5406.7746793224169</v>
      </c>
      <c r="K5282" s="122">
        <f t="shared" si="497"/>
        <v>1.0468602626565957</v>
      </c>
      <c r="M5282" s="39" t="s">
        <v>1256</v>
      </c>
      <c r="N5282" s="3">
        <v>5164.7529973119399</v>
      </c>
      <c r="O5282" s="3">
        <v>5406.7744140625</v>
      </c>
      <c r="P5282" s="110">
        <v>1.0468602180480957</v>
      </c>
    </row>
    <row r="5283" spans="2:16" x14ac:dyDescent="0.2">
      <c r="B5283" s="102" t="s">
        <v>1255</v>
      </c>
      <c r="C5283" s="119">
        <v>4841.5409492477165</v>
      </c>
      <c r="D5283" s="125">
        <v>0.8596761788868279</v>
      </c>
      <c r="E5283" s="119">
        <f t="shared" si="492"/>
        <v>4162.1574231733821</v>
      </c>
      <c r="F5283" s="121">
        <f t="shared" si="493"/>
        <v>4264.5413852543898</v>
      </c>
      <c r="G5283" s="110">
        <f t="shared" si="494"/>
        <v>0.8808231573290769</v>
      </c>
      <c r="H5283" s="130">
        <v>1.0666657806453079</v>
      </c>
      <c r="I5283" s="128">
        <f t="shared" si="495"/>
        <v>4548.8403657965964</v>
      </c>
      <c r="J5283" s="3">
        <f t="shared" si="496"/>
        <v>4582.6089046545039</v>
      </c>
      <c r="K5283" s="122">
        <f t="shared" si="497"/>
        <v>0.94651867095465836</v>
      </c>
      <c r="M5283" s="39" t="s">
        <v>1255</v>
      </c>
      <c r="N5283" s="3">
        <v>4841.5409492477165</v>
      </c>
      <c r="O5283" s="3">
        <v>4582.6083984375</v>
      </c>
      <c r="P5283" s="110">
        <v>0.94651854038238525</v>
      </c>
    </row>
    <row r="5284" spans="2:16" x14ac:dyDescent="0.2">
      <c r="B5284" s="102" t="s">
        <v>1254</v>
      </c>
      <c r="C5284" s="119">
        <v>5229.8926394138998</v>
      </c>
      <c r="D5284" s="125">
        <v>1.1227270276892976</v>
      </c>
      <c r="E5284" s="119">
        <f t="shared" si="492"/>
        <v>5871.7418181833027</v>
      </c>
      <c r="F5284" s="121">
        <f t="shared" si="493"/>
        <v>6016.1794572584704</v>
      </c>
      <c r="G5284" s="110">
        <f t="shared" si="494"/>
        <v>1.1503447340235817</v>
      </c>
      <c r="H5284" s="130">
        <v>0.95319574680868335</v>
      </c>
      <c r="I5284" s="128">
        <f t="shared" si="495"/>
        <v>5734.5966706965464</v>
      </c>
      <c r="J5284" s="3">
        <f t="shared" si="496"/>
        <v>5777.1677294580095</v>
      </c>
      <c r="K5284" s="122">
        <f t="shared" si="497"/>
        <v>1.1046436567205404</v>
      </c>
      <c r="M5284" s="39" t="s">
        <v>1254</v>
      </c>
      <c r="N5284" s="3">
        <v>5229.8926394138998</v>
      </c>
      <c r="O5284" s="3">
        <v>5777.16796875</v>
      </c>
      <c r="P5284" s="110">
        <v>1.104643702507019</v>
      </c>
    </row>
    <row r="5285" spans="2:16" x14ac:dyDescent="0.2">
      <c r="B5285" s="102" t="s">
        <v>1253</v>
      </c>
      <c r="C5285" s="119">
        <v>4824.6734730449061</v>
      </c>
      <c r="D5285" s="125">
        <v>1.1609722092994634</v>
      </c>
      <c r="E5285" s="119">
        <f t="shared" si="492"/>
        <v>5601.3118211494602</v>
      </c>
      <c r="F5285" s="121">
        <f t="shared" si="493"/>
        <v>5739.0972143466306</v>
      </c>
      <c r="G5285" s="110">
        <f t="shared" si="494"/>
        <v>1.1895307001417903</v>
      </c>
      <c r="H5285" s="130">
        <v>1.1238444566199719</v>
      </c>
      <c r="I5285" s="128">
        <f t="shared" si="495"/>
        <v>6449.8525903465834</v>
      </c>
      <c r="J5285" s="3">
        <f t="shared" si="496"/>
        <v>6497.7333863979411</v>
      </c>
      <c r="K5285" s="122">
        <f t="shared" si="497"/>
        <v>1.3467716359874502</v>
      </c>
      <c r="M5285" s="39" t="s">
        <v>1253</v>
      </c>
      <c r="N5285" s="3">
        <v>4824.6734730449061</v>
      </c>
      <c r="O5285" s="3">
        <v>6497.734375</v>
      </c>
      <c r="P5285" s="110">
        <v>1.3467718362808228</v>
      </c>
    </row>
    <row r="5286" spans="2:16" x14ac:dyDescent="0.2">
      <c r="B5286" s="102" t="s">
        <v>1252</v>
      </c>
      <c r="C5286" s="119">
        <v>3088.244865543265</v>
      </c>
      <c r="D5286" s="125">
        <v>1.3009809752630166</v>
      </c>
      <c r="E5286" s="119">
        <f t="shared" si="492"/>
        <v>4017.7478170254803</v>
      </c>
      <c r="F5286" s="121">
        <f t="shared" si="493"/>
        <v>4116.5794801094189</v>
      </c>
      <c r="G5286" s="110">
        <f t="shared" si="494"/>
        <v>1.3329835098374738</v>
      </c>
      <c r="H5286" s="130">
        <v>0.83298402256333726</v>
      </c>
      <c r="I5286" s="128">
        <f t="shared" si="495"/>
        <v>3429.0449345432353</v>
      </c>
      <c r="J5286" s="3">
        <f t="shared" si="496"/>
        <v>3454.5006172680683</v>
      </c>
      <c r="K5286" s="122">
        <f t="shared" si="497"/>
        <v>1.1185967329894269</v>
      </c>
      <c r="M5286" s="39" t="s">
        <v>1252</v>
      </c>
      <c r="N5286" s="3">
        <v>3088.244865543265</v>
      </c>
      <c r="O5286" s="3">
        <v>3454.50048828125</v>
      </c>
      <c r="P5286" s="110">
        <v>1.1185966730117798</v>
      </c>
    </row>
    <row r="5287" spans="2:16" x14ac:dyDescent="0.2">
      <c r="B5287" s="102" t="s">
        <v>1251</v>
      </c>
      <c r="C5287" s="119">
        <v>2055.9441776663466</v>
      </c>
      <c r="D5287" s="125">
        <v>1.294315232695048</v>
      </c>
      <c r="E5287" s="119">
        <f t="shared" si="492"/>
        <v>2661.0398667242466</v>
      </c>
      <c r="F5287" s="121">
        <f t="shared" si="493"/>
        <v>2726.4981800724763</v>
      </c>
      <c r="G5287" s="110">
        <f t="shared" si="494"/>
        <v>1.3261537981869038</v>
      </c>
      <c r="H5287" s="130">
        <v>0.85598351530166661</v>
      </c>
      <c r="I5287" s="128">
        <f t="shared" si="495"/>
        <v>2333.8374966420347</v>
      </c>
      <c r="J5287" s="3">
        <f t="shared" si="496"/>
        <v>2351.1628534046031</v>
      </c>
      <c r="K5287" s="122">
        <f t="shared" si="497"/>
        <v>1.1435927487454218</v>
      </c>
      <c r="M5287" s="39" t="s">
        <v>1251</v>
      </c>
      <c r="N5287" s="3">
        <v>2055.9441776663466</v>
      </c>
      <c r="O5287" s="3">
        <v>2351.162841796875</v>
      </c>
      <c r="P5287" s="110">
        <v>1.1435927152633667</v>
      </c>
    </row>
    <row r="5288" spans="2:16" x14ac:dyDescent="0.2">
      <c r="B5288" s="102" t="s">
        <v>1250</v>
      </c>
      <c r="C5288" s="119">
        <v>1912.5930006125684</v>
      </c>
      <c r="D5288" s="125">
        <v>1.0683484565965806</v>
      </c>
      <c r="E5288" s="119">
        <f t="shared" si="492"/>
        <v>2043.3157803018605</v>
      </c>
      <c r="F5288" s="121">
        <f t="shared" si="493"/>
        <v>2093.5788396001913</v>
      </c>
      <c r="G5288" s="110">
        <f t="shared" si="494"/>
        <v>1.094628516851027</v>
      </c>
      <c r="H5288" s="130">
        <v>0.97769925099144817</v>
      </c>
      <c r="I5288" s="128">
        <f t="shared" si="495"/>
        <v>2046.890463368652</v>
      </c>
      <c r="J5288" s="3">
        <f t="shared" si="496"/>
        <v>2062.0856548002685</v>
      </c>
      <c r="K5288" s="122">
        <f t="shared" si="497"/>
        <v>1.0781622928348165</v>
      </c>
      <c r="M5288" s="39" t="s">
        <v>1250</v>
      </c>
      <c r="N5288" s="3">
        <v>1912.5930006125684</v>
      </c>
      <c r="O5288" s="3">
        <v>2062.0859375</v>
      </c>
      <c r="P5288" s="110">
        <v>1.0781624317169189</v>
      </c>
    </row>
    <row r="5289" spans="2:16" x14ac:dyDescent="0.2">
      <c r="B5289" s="102" t="s">
        <v>1249</v>
      </c>
      <c r="C5289" s="119">
        <v>2729.4086812831624</v>
      </c>
      <c r="D5289" s="125">
        <v>1.3198933468132641</v>
      </c>
      <c r="E5289" s="119">
        <f t="shared" si="492"/>
        <v>3602.528359160011</v>
      </c>
      <c r="F5289" s="121">
        <f t="shared" si="493"/>
        <v>3691.1461334100713</v>
      </c>
      <c r="G5289" s="110">
        <f t="shared" si="494"/>
        <v>1.3523611025061928</v>
      </c>
      <c r="H5289" s="130">
        <v>0.86465751658858514</v>
      </c>
      <c r="I5289" s="128">
        <f t="shared" si="495"/>
        <v>3191.5772490799104</v>
      </c>
      <c r="J5289" s="3">
        <f t="shared" si="496"/>
        <v>3215.27007883141</v>
      </c>
      <c r="K5289" s="122">
        <f t="shared" si="497"/>
        <v>1.1780097648549399</v>
      </c>
      <c r="M5289" s="39" t="s">
        <v>1249</v>
      </c>
      <c r="N5289" s="3">
        <v>2729.4086812831624</v>
      </c>
      <c r="O5289" s="3">
        <v>3215.27001953125</v>
      </c>
      <c r="P5289" s="110">
        <v>1.1780097484588623</v>
      </c>
    </row>
    <row r="5290" spans="2:16" x14ac:dyDescent="0.2">
      <c r="B5290" s="102" t="s">
        <v>1248</v>
      </c>
      <c r="C5290" s="119">
        <v>3049.4510960274047</v>
      </c>
      <c r="D5290" s="125">
        <v>1.2214266110616447</v>
      </c>
      <c r="E5290" s="119">
        <f t="shared" si="492"/>
        <v>3724.6807178189711</v>
      </c>
      <c r="F5290" s="121">
        <f t="shared" si="493"/>
        <v>3816.3032901065621</v>
      </c>
      <c r="G5290" s="110">
        <f t="shared" si="494"/>
        <v>1.2514722059580345</v>
      </c>
      <c r="H5290" s="130">
        <v>0.96915717603220108</v>
      </c>
      <c r="I5290" s="128">
        <f t="shared" si="495"/>
        <v>3698.5977195220739</v>
      </c>
      <c r="J5290" s="3">
        <f t="shared" si="496"/>
        <v>3726.0544405252026</v>
      </c>
      <c r="K5290" s="122">
        <f t="shared" si="497"/>
        <v>1.2218770930215035</v>
      </c>
      <c r="M5290" s="39" t="s">
        <v>1248</v>
      </c>
      <c r="N5290" s="3">
        <v>3049.4510960274047</v>
      </c>
      <c r="O5290" s="3">
        <v>3726.0546875</v>
      </c>
      <c r="P5290" s="110">
        <v>1.2218772172927856</v>
      </c>
    </row>
    <row r="5291" spans="2:16" x14ac:dyDescent="0.2">
      <c r="B5291" s="102" t="s">
        <v>1247</v>
      </c>
      <c r="C5291" s="119">
        <v>9751.6487730592598</v>
      </c>
      <c r="D5291" s="125">
        <v>1.1923408129696722</v>
      </c>
      <c r="E5291" s="119">
        <f t="shared" si="492"/>
        <v>11627.288825864185</v>
      </c>
      <c r="F5291" s="121">
        <f t="shared" si="493"/>
        <v>11913.30585434663</v>
      </c>
      <c r="G5291" s="110">
        <f t="shared" si="494"/>
        <v>1.221670932946165</v>
      </c>
      <c r="H5291" s="130">
        <v>0.67569318349235141</v>
      </c>
      <c r="I5291" s="128">
        <f t="shared" si="495"/>
        <v>8049.7395586415432</v>
      </c>
      <c r="J5291" s="3">
        <f t="shared" si="496"/>
        <v>8109.4971938238932</v>
      </c>
      <c r="K5291" s="122">
        <f t="shared" si="497"/>
        <v>0.83160267381941444</v>
      </c>
      <c r="M5291" s="39" t="s">
        <v>1247</v>
      </c>
      <c r="N5291" s="3">
        <v>9751.6487730592598</v>
      </c>
      <c r="O5291" s="3">
        <v>8109.4970703125</v>
      </c>
      <c r="P5291" s="110">
        <v>0.83160263299942017</v>
      </c>
    </row>
    <row r="5292" spans="2:16" x14ac:dyDescent="0.2">
      <c r="B5292" s="102" t="s">
        <v>1246</v>
      </c>
      <c r="C5292" s="119">
        <v>6913.089282666514</v>
      </c>
      <c r="D5292" s="125">
        <v>1.0453414346893919</v>
      </c>
      <c r="E5292" s="119">
        <f t="shared" si="492"/>
        <v>7226.5386688784729</v>
      </c>
      <c r="F5292" s="121">
        <f t="shared" si="493"/>
        <v>7404.3026469855949</v>
      </c>
      <c r="G5292" s="110">
        <f t="shared" si="494"/>
        <v>1.0710555504542263</v>
      </c>
      <c r="H5292" s="130">
        <v>0.94070782635208572</v>
      </c>
      <c r="I5292" s="128">
        <f t="shared" si="495"/>
        <v>6965.2854486988144</v>
      </c>
      <c r="J5292" s="3">
        <f t="shared" si="496"/>
        <v>7016.9925857747512</v>
      </c>
      <c r="K5292" s="122">
        <f t="shared" si="497"/>
        <v>1.0150299379712566</v>
      </c>
      <c r="M5292" s="39" t="s">
        <v>1246</v>
      </c>
      <c r="N5292" s="3">
        <v>6913.089282666514</v>
      </c>
      <c r="O5292" s="3">
        <v>7016.9931640625</v>
      </c>
      <c r="P5292" s="110">
        <v>1.0150300264358521</v>
      </c>
    </row>
    <row r="5293" spans="2:16" x14ac:dyDescent="0.2">
      <c r="B5293" s="102" t="s">
        <v>1245</v>
      </c>
      <c r="C5293" s="119">
        <v>7714.0528711412653</v>
      </c>
      <c r="D5293" s="125">
        <v>1.1808391410608752</v>
      </c>
      <c r="E5293" s="119">
        <f t="shared" si="492"/>
        <v>9109.0555664566291</v>
      </c>
      <c r="F5293" s="121">
        <f t="shared" si="493"/>
        <v>9333.1271487849172</v>
      </c>
      <c r="G5293" s="110">
        <f t="shared" si="494"/>
        <v>1.2098863340308057</v>
      </c>
      <c r="H5293" s="130">
        <v>0.91212177197745059</v>
      </c>
      <c r="I5293" s="128">
        <f t="shared" si="495"/>
        <v>8512.9484730405493</v>
      </c>
      <c r="J5293" s="3">
        <f t="shared" si="496"/>
        <v>8576.1447622462019</v>
      </c>
      <c r="K5293" s="122">
        <f t="shared" si="497"/>
        <v>1.1117560257241785</v>
      </c>
      <c r="M5293" s="39" t="s">
        <v>1245</v>
      </c>
      <c r="N5293" s="3">
        <v>7714.0528711412653</v>
      </c>
      <c r="O5293" s="3">
        <v>8576.14453125</v>
      </c>
      <c r="P5293" s="110">
        <v>1.1117559671401978</v>
      </c>
    </row>
    <row r="5294" spans="2:16" x14ac:dyDescent="0.2">
      <c r="B5294" s="102" t="s">
        <v>1244</v>
      </c>
      <c r="C5294" s="119">
        <v>5478.4405665054555</v>
      </c>
      <c r="D5294" s="125">
        <v>1.0467978890947167</v>
      </c>
      <c r="E5294" s="119">
        <f t="shared" si="492"/>
        <v>5734.8200205487747</v>
      </c>
      <c r="F5294" s="121">
        <f t="shared" si="493"/>
        <v>5875.8895515223539</v>
      </c>
      <c r="G5294" s="110">
        <f t="shared" si="494"/>
        <v>1.072547831849606</v>
      </c>
      <c r="H5294" s="130">
        <v>0.80874247875824645</v>
      </c>
      <c r="I5294" s="128">
        <f t="shared" si="495"/>
        <v>4752.0814808078694</v>
      </c>
      <c r="J5294" s="3">
        <f t="shared" si="496"/>
        <v>4787.35879001995</v>
      </c>
      <c r="K5294" s="122">
        <f t="shared" si="497"/>
        <v>0.87385428972056411</v>
      </c>
      <c r="M5294" s="39" t="s">
        <v>1244</v>
      </c>
      <c r="N5294" s="3">
        <v>5478.4405665054555</v>
      </c>
      <c r="O5294" s="3">
        <v>4787.35888671875</v>
      </c>
      <c r="P5294" s="110">
        <v>0.87385427951812744</v>
      </c>
    </row>
    <row r="5295" spans="2:16" x14ac:dyDescent="0.2">
      <c r="B5295" s="102" t="s">
        <v>1243</v>
      </c>
      <c r="C5295" s="119">
        <v>4851.1462516419651</v>
      </c>
      <c r="D5295" s="125">
        <v>1.2109047397973685</v>
      </c>
      <c r="E5295" s="119">
        <f t="shared" si="492"/>
        <v>5874.2759895634936</v>
      </c>
      <c r="F5295" s="121">
        <f t="shared" si="493"/>
        <v>6018.7759661430164</v>
      </c>
      <c r="G5295" s="110">
        <f t="shared" si="494"/>
        <v>1.2406915095799975</v>
      </c>
      <c r="H5295" s="130">
        <v>0.67596661305068517</v>
      </c>
      <c r="I5295" s="128">
        <f t="shared" si="495"/>
        <v>4068.4916045445602</v>
      </c>
      <c r="J5295" s="3">
        <f t="shared" si="496"/>
        <v>4098.6942508880466</v>
      </c>
      <c r="K5295" s="122">
        <f t="shared" si="497"/>
        <v>0.84489191590559931</v>
      </c>
      <c r="M5295" s="39" t="s">
        <v>1243</v>
      </c>
      <c r="N5295" s="3">
        <v>4851.1462516419651</v>
      </c>
      <c r="O5295" s="3">
        <v>4098.6943359375</v>
      </c>
      <c r="P5295" s="110">
        <v>0.84489190578460693</v>
      </c>
    </row>
    <row r="5296" spans="2:16" x14ac:dyDescent="0.2">
      <c r="B5296" s="102" t="s">
        <v>1242</v>
      </c>
      <c r="C5296" s="119">
        <v>1749.1440420674269</v>
      </c>
      <c r="D5296" s="125">
        <v>1.0195758339298269</v>
      </c>
      <c r="E5296" s="119">
        <f t="shared" si="492"/>
        <v>1783.3849953542849</v>
      </c>
      <c r="F5296" s="121">
        <f t="shared" si="493"/>
        <v>1827.2540765004221</v>
      </c>
      <c r="G5296" s="110">
        <f t="shared" si="494"/>
        <v>1.0446561475524176</v>
      </c>
      <c r="H5296" s="130">
        <v>1.1464607925279588</v>
      </c>
      <c r="I5296" s="128">
        <f t="shared" si="495"/>
        <v>2094.8751566946175</v>
      </c>
      <c r="J5296" s="3">
        <f t="shared" si="496"/>
        <v>2110.4265648432124</v>
      </c>
      <c r="K5296" s="122">
        <f t="shared" si="497"/>
        <v>1.2065481824748763</v>
      </c>
      <c r="M5296" s="39" t="s">
        <v>1242</v>
      </c>
      <c r="N5296" s="3">
        <v>1749.1440420674269</v>
      </c>
      <c r="O5296" s="3">
        <v>2110.426513671875</v>
      </c>
      <c r="P5296" s="110">
        <v>1.2065480947494507</v>
      </c>
    </row>
    <row r="5297" spans="2:16" x14ac:dyDescent="0.2">
      <c r="B5297" s="102" t="s">
        <v>1241</v>
      </c>
      <c r="C5297" s="119">
        <v>3122.1065179154161</v>
      </c>
      <c r="D5297" s="125">
        <v>1.211688052940276</v>
      </c>
      <c r="E5297" s="119">
        <f t="shared" si="492"/>
        <v>3783.0191677650755</v>
      </c>
      <c r="F5297" s="121">
        <f t="shared" si="493"/>
        <v>3876.076794290138</v>
      </c>
      <c r="G5297" s="110">
        <f t="shared" si="494"/>
        <v>1.241494091264425</v>
      </c>
      <c r="H5297" s="130">
        <v>0.89445270828008405</v>
      </c>
      <c r="I5297" s="128">
        <f t="shared" si="495"/>
        <v>3466.9673861544002</v>
      </c>
      <c r="J5297" s="3">
        <f t="shared" si="496"/>
        <v>3492.7045880528776</v>
      </c>
      <c r="K5297" s="122">
        <f t="shared" si="497"/>
        <v>1.1187012896616046</v>
      </c>
      <c r="M5297" s="39" t="s">
        <v>1241</v>
      </c>
      <c r="N5297" s="3">
        <v>3122.1065179154161</v>
      </c>
      <c r="O5297" s="3">
        <v>3492.70458984375</v>
      </c>
      <c r="P5297" s="110">
        <v>1.1187013387680054</v>
      </c>
    </row>
    <row r="5298" spans="2:16" x14ac:dyDescent="0.2">
      <c r="B5298" s="102" t="s">
        <v>1240</v>
      </c>
      <c r="C5298" s="119">
        <v>4522.8377367368139</v>
      </c>
      <c r="D5298" s="125">
        <v>1.071568625975494</v>
      </c>
      <c r="E5298" s="119">
        <f t="shared" si="492"/>
        <v>4846.5310190651808</v>
      </c>
      <c r="F5298" s="121">
        <f t="shared" si="493"/>
        <v>4965.74973129305</v>
      </c>
      <c r="G5298" s="110">
        <f t="shared" si="494"/>
        <v>1.0979278984427581</v>
      </c>
      <c r="H5298" s="130">
        <v>0.98381813401356688</v>
      </c>
      <c r="I5298" s="128">
        <f t="shared" si="495"/>
        <v>4885.3946346190996</v>
      </c>
      <c r="J5298" s="3">
        <f t="shared" si="496"/>
        <v>4921.6616005464593</v>
      </c>
      <c r="K5298" s="122">
        <f t="shared" si="497"/>
        <v>1.0881800071159293</v>
      </c>
      <c r="M5298" s="39" t="s">
        <v>1240</v>
      </c>
      <c r="N5298" s="3">
        <v>4522.8377367368139</v>
      </c>
      <c r="O5298" s="3">
        <v>4921.6611328125</v>
      </c>
      <c r="P5298" s="110">
        <v>1.0881799459457397</v>
      </c>
    </row>
    <row r="5299" spans="2:16" x14ac:dyDescent="0.2">
      <c r="B5299" s="102" t="s">
        <v>1239</v>
      </c>
      <c r="C5299" s="119">
        <v>3008.48961896221</v>
      </c>
      <c r="D5299" s="125">
        <v>1.1382485392012569</v>
      </c>
      <c r="E5299" s="119">
        <f t="shared" si="492"/>
        <v>3424.4089139858816</v>
      </c>
      <c r="F5299" s="121">
        <f t="shared" si="493"/>
        <v>3508.6451685896491</v>
      </c>
      <c r="G5299" s="110">
        <f t="shared" si="494"/>
        <v>1.1662480556605574</v>
      </c>
      <c r="H5299" s="130">
        <v>0.85358881806715992</v>
      </c>
      <c r="I5299" s="128">
        <f t="shared" si="495"/>
        <v>2994.9402824734893</v>
      </c>
      <c r="J5299" s="3">
        <f t="shared" si="496"/>
        <v>3017.173368089389</v>
      </c>
      <c r="K5299" s="122">
        <f t="shared" si="497"/>
        <v>1.0028864148549645</v>
      </c>
      <c r="M5299" s="39" t="s">
        <v>1239</v>
      </c>
      <c r="N5299" s="3">
        <v>3008.48961896221</v>
      </c>
      <c r="O5299" s="3">
        <v>3017.173583984375</v>
      </c>
      <c r="P5299" s="110">
        <v>1.0028865337371826</v>
      </c>
    </row>
    <row r="5300" spans="2:16" x14ac:dyDescent="0.2">
      <c r="B5300" s="102" t="s">
        <v>1238</v>
      </c>
      <c r="C5300" s="119">
        <v>6179.8626240607045</v>
      </c>
      <c r="D5300" s="125">
        <v>1.2144265203867419</v>
      </c>
      <c r="E5300" s="119">
        <f t="shared" si="492"/>
        <v>7504.9890630061218</v>
      </c>
      <c r="F5300" s="121">
        <f t="shared" si="493"/>
        <v>7689.6025789118576</v>
      </c>
      <c r="G5300" s="110">
        <f t="shared" si="494"/>
        <v>1.2442999216476309</v>
      </c>
      <c r="H5300" s="130">
        <v>0.72087245807342448</v>
      </c>
      <c r="I5300" s="128">
        <f t="shared" si="495"/>
        <v>5543.2227126679354</v>
      </c>
      <c r="J5300" s="3">
        <f t="shared" si="496"/>
        <v>5584.373097495296</v>
      </c>
      <c r="K5300" s="122">
        <f t="shared" si="497"/>
        <v>0.90364032943921324</v>
      </c>
      <c r="M5300" s="39" t="s">
        <v>1238</v>
      </c>
      <c r="N5300" s="3">
        <v>6179.8626240607045</v>
      </c>
      <c r="O5300" s="3">
        <v>5584.37255859375</v>
      </c>
      <c r="P5300" s="110">
        <v>0.9036402702331543</v>
      </c>
    </row>
    <row r="5301" spans="2:16" x14ac:dyDescent="0.2">
      <c r="B5301" s="102" t="s">
        <v>1237</v>
      </c>
      <c r="C5301" s="119">
        <v>3571.7188895967042</v>
      </c>
      <c r="D5301" s="125">
        <v>0.76232419907181503</v>
      </c>
      <c r="E5301" s="119">
        <f t="shared" si="492"/>
        <v>2722.8077418214802</v>
      </c>
      <c r="F5301" s="121">
        <f t="shared" si="493"/>
        <v>2789.7854690550594</v>
      </c>
      <c r="G5301" s="110">
        <f t="shared" si="494"/>
        <v>0.78107643834480611</v>
      </c>
      <c r="H5301" s="130">
        <v>1.2006793905111401</v>
      </c>
      <c r="I5301" s="128">
        <f t="shared" si="495"/>
        <v>3349.6379166418642</v>
      </c>
      <c r="J5301" s="3">
        <f t="shared" si="496"/>
        <v>3374.5041174869298</v>
      </c>
      <c r="K5301" s="122">
        <f t="shared" si="497"/>
        <v>0.94478435223886204</v>
      </c>
      <c r="M5301" s="39" t="s">
        <v>1237</v>
      </c>
      <c r="N5301" s="3">
        <v>3571.7188895967042</v>
      </c>
      <c r="O5301" s="3">
        <v>3374.50439453125</v>
      </c>
      <c r="P5301" s="110">
        <v>0.94478440284729004</v>
      </c>
    </row>
    <row r="5302" spans="2:16" x14ac:dyDescent="0.2">
      <c r="B5302" s="102" t="s">
        <v>1236</v>
      </c>
      <c r="C5302" s="119">
        <v>1820.2710160576057</v>
      </c>
      <c r="D5302" s="125">
        <v>1.0136307549893524</v>
      </c>
      <c r="E5302" s="119">
        <f t="shared" si="492"/>
        <v>1845.0826842917065</v>
      </c>
      <c r="F5302" s="121">
        <f t="shared" si="493"/>
        <v>1890.4694528298401</v>
      </c>
      <c r="G5302" s="110">
        <f t="shared" si="494"/>
        <v>1.038564826969707</v>
      </c>
      <c r="H5302" s="130">
        <v>1.0556252397467678</v>
      </c>
      <c r="I5302" s="128">
        <f t="shared" si="495"/>
        <v>1995.6272693774408</v>
      </c>
      <c r="J5302" s="3">
        <f t="shared" si="496"/>
        <v>2010.4419059820978</v>
      </c>
      <c r="K5302" s="122">
        <f t="shared" si="497"/>
        <v>1.1044739427518708</v>
      </c>
      <c r="M5302" s="39" t="s">
        <v>1236</v>
      </c>
      <c r="N5302" s="3">
        <v>1820.2710160576057</v>
      </c>
      <c r="O5302" s="3">
        <v>2010.4417724609375</v>
      </c>
      <c r="P5302" s="110">
        <v>1.1044738292694092</v>
      </c>
    </row>
    <row r="5303" spans="2:16" x14ac:dyDescent="0.2">
      <c r="B5303" s="102" t="s">
        <v>1235</v>
      </c>
      <c r="C5303" s="119">
        <v>3853.2416878484805</v>
      </c>
      <c r="D5303" s="125">
        <v>1.2236645811626294</v>
      </c>
      <c r="E5303" s="119">
        <f t="shared" si="492"/>
        <v>4715.0753760794942</v>
      </c>
      <c r="F5303" s="121">
        <f t="shared" si="493"/>
        <v>4831.0604408984864</v>
      </c>
      <c r="G5303" s="110">
        <f t="shared" si="494"/>
        <v>1.2537652273755988</v>
      </c>
      <c r="H5303" s="130">
        <v>0.86843914794304999</v>
      </c>
      <c r="I5303" s="128">
        <f t="shared" si="495"/>
        <v>4195.4820129552572</v>
      </c>
      <c r="J5303" s="3">
        <f t="shared" si="496"/>
        <v>4226.62737880441</v>
      </c>
      <c r="K5303" s="122">
        <f t="shared" si="497"/>
        <v>1.0969017054220691</v>
      </c>
      <c r="M5303" s="39" t="s">
        <v>1235</v>
      </c>
      <c r="N5303" s="3">
        <v>3853.2416878484805</v>
      </c>
      <c r="O5303" s="3">
        <v>4226.626953125</v>
      </c>
      <c r="P5303" s="110">
        <v>1.096901535987854</v>
      </c>
    </row>
    <row r="5304" spans="2:16" x14ac:dyDescent="0.2">
      <c r="B5304" s="102" t="s">
        <v>1234</v>
      </c>
      <c r="C5304" s="119">
        <v>4100.7325693282437</v>
      </c>
      <c r="D5304" s="125">
        <v>1.1994374616505306</v>
      </c>
      <c r="E5304" s="119">
        <f t="shared" si="492"/>
        <v>4918.5722638627267</v>
      </c>
      <c r="F5304" s="121">
        <f t="shared" si="493"/>
        <v>5039.5631022563566</v>
      </c>
      <c r="G5304" s="110">
        <f t="shared" si="494"/>
        <v>1.2289421504709113</v>
      </c>
      <c r="H5304" s="130">
        <v>0.87602840087492606</v>
      </c>
      <c r="I5304" s="128">
        <f t="shared" si="495"/>
        <v>4414.8004055779184</v>
      </c>
      <c r="J5304" s="3">
        <f t="shared" si="496"/>
        <v>4447.5738922376449</v>
      </c>
      <c r="K5304" s="122">
        <f t="shared" si="497"/>
        <v>1.0845803321834808</v>
      </c>
      <c r="M5304" s="39" t="s">
        <v>1234</v>
      </c>
      <c r="N5304" s="3">
        <v>4100.7325693282437</v>
      </c>
      <c r="O5304" s="3">
        <v>4447.57373046875</v>
      </c>
      <c r="P5304" s="110">
        <v>1.0845803022384644</v>
      </c>
    </row>
    <row r="5305" spans="2:16" x14ac:dyDescent="0.2">
      <c r="B5305" s="102" t="s">
        <v>1233</v>
      </c>
      <c r="C5305" s="119">
        <v>1570.5077912691067</v>
      </c>
      <c r="D5305" s="125">
        <v>0.94464316576035445</v>
      </c>
      <c r="E5305" s="119">
        <f t="shared" si="492"/>
        <v>1483.5694517957509</v>
      </c>
      <c r="F5305" s="121">
        <f t="shared" si="493"/>
        <v>1520.0634387005969</v>
      </c>
      <c r="G5305" s="110">
        <f t="shared" si="494"/>
        <v>0.96788022775248606</v>
      </c>
      <c r="H5305" s="130">
        <v>0.99518216840225049</v>
      </c>
      <c r="I5305" s="128">
        <f t="shared" si="495"/>
        <v>1512.7400290350413</v>
      </c>
      <c r="J5305" s="3">
        <f t="shared" si="496"/>
        <v>1523.9699286016391</v>
      </c>
      <c r="K5305" s="122">
        <f t="shared" si="497"/>
        <v>0.97036763336916587</v>
      </c>
      <c r="M5305" s="39" t="s">
        <v>1233</v>
      </c>
      <c r="N5305" s="3">
        <v>1570.5077912691067</v>
      </c>
      <c r="O5305" s="3">
        <v>1523.969970703125</v>
      </c>
      <c r="P5305" s="110">
        <v>0.9703676700592041</v>
      </c>
    </row>
    <row r="5306" spans="2:16" x14ac:dyDescent="0.2">
      <c r="B5306" s="102" t="s">
        <v>1232</v>
      </c>
      <c r="C5306" s="119">
        <v>4901.136097031077</v>
      </c>
      <c r="D5306" s="125">
        <v>1.2284134879261532</v>
      </c>
      <c r="E5306" s="119">
        <f t="shared" si="492"/>
        <v>6020.6216877547186</v>
      </c>
      <c r="F5306" s="121">
        <f t="shared" si="493"/>
        <v>6168.7215888183346</v>
      </c>
      <c r="G5306" s="110">
        <f t="shared" si="494"/>
        <v>1.2586309514145329</v>
      </c>
      <c r="H5306" s="130">
        <v>1.0518078141535061</v>
      </c>
      <c r="I5306" s="128">
        <f t="shared" si="495"/>
        <v>6488.3095704565558</v>
      </c>
      <c r="J5306" s="3">
        <f t="shared" si="496"/>
        <v>6536.4758537800035</v>
      </c>
      <c r="K5306" s="122">
        <f t="shared" si="497"/>
        <v>1.3336654449852052</v>
      </c>
      <c r="M5306" s="39" t="s">
        <v>1232</v>
      </c>
      <c r="N5306" s="3">
        <v>4901.136097031077</v>
      </c>
      <c r="O5306" s="3">
        <v>6536.47705078125</v>
      </c>
      <c r="P5306" s="110">
        <v>1.3336657285690308</v>
      </c>
    </row>
    <row r="5307" spans="2:16" x14ac:dyDescent="0.2">
      <c r="B5307" s="102" t="s">
        <v>1231</v>
      </c>
      <c r="C5307" s="119">
        <v>9265.1081514582838</v>
      </c>
      <c r="D5307" s="125">
        <v>1.154002915374547</v>
      </c>
      <c r="E5307" s="119">
        <f t="shared" si="492"/>
        <v>10691.961818043339</v>
      </c>
      <c r="F5307" s="121">
        <f t="shared" si="493"/>
        <v>10954.970950580066</v>
      </c>
      <c r="G5307" s="110">
        <f t="shared" si="494"/>
        <v>1.1823899701436087</v>
      </c>
      <c r="H5307" s="130">
        <v>1.0758122483252095</v>
      </c>
      <c r="I5307" s="128">
        <f t="shared" si="495"/>
        <v>11785.491928680898</v>
      </c>
      <c r="J5307" s="3">
        <f t="shared" si="496"/>
        <v>11872.982104231061</v>
      </c>
      <c r="K5307" s="122">
        <f t="shared" si="497"/>
        <v>1.2814725861955869</v>
      </c>
      <c r="M5307" s="39" t="s">
        <v>1231</v>
      </c>
      <c r="N5307" s="3">
        <v>9265.1081514582838</v>
      </c>
      <c r="O5307" s="3">
        <v>11872.982421875</v>
      </c>
      <c r="P5307" s="110">
        <v>1.2814725637435913</v>
      </c>
    </row>
    <row r="5308" spans="2:16" x14ac:dyDescent="0.2">
      <c r="B5308" s="102" t="s">
        <v>1230</v>
      </c>
      <c r="C5308" s="119">
        <v>2918.7343317880691</v>
      </c>
      <c r="D5308" s="125">
        <v>0.98449184429224235</v>
      </c>
      <c r="E5308" s="119">
        <f t="shared" si="492"/>
        <v>2873.4701453011216</v>
      </c>
      <c r="F5308" s="121">
        <f t="shared" si="493"/>
        <v>2944.1539826685967</v>
      </c>
      <c r="G5308" s="110">
        <f t="shared" si="494"/>
        <v>1.0087091348478281</v>
      </c>
      <c r="H5308" s="130">
        <v>0.97404067987671206</v>
      </c>
      <c r="I5308" s="128">
        <f t="shared" si="495"/>
        <v>2867.7257469402498</v>
      </c>
      <c r="J5308" s="3">
        <f t="shared" si="496"/>
        <v>2889.0144492318309</v>
      </c>
      <c r="K5308" s="122">
        <f t="shared" si="497"/>
        <v>0.98981754446351711</v>
      </c>
      <c r="M5308" s="39" t="s">
        <v>1230</v>
      </c>
      <c r="N5308" s="3">
        <v>2918.7343317880691</v>
      </c>
      <c r="O5308" s="3">
        <v>2889.0146484375</v>
      </c>
      <c r="P5308" s="110">
        <v>0.98981761932373047</v>
      </c>
    </row>
    <row r="5309" spans="2:16" x14ac:dyDescent="0.2">
      <c r="B5309" s="102" t="s">
        <v>1229</v>
      </c>
      <c r="C5309" s="119">
        <v>2886.1031810061763</v>
      </c>
      <c r="D5309" s="125">
        <v>1.2115953237351387</v>
      </c>
      <c r="E5309" s="119">
        <f t="shared" si="492"/>
        <v>3496.7891179241919</v>
      </c>
      <c r="F5309" s="121">
        <f t="shared" si="493"/>
        <v>3582.8058366723899</v>
      </c>
      <c r="G5309" s="110">
        <f t="shared" si="494"/>
        <v>1.2413990810346993</v>
      </c>
      <c r="H5309" s="130">
        <v>0.69243780060568605</v>
      </c>
      <c r="I5309" s="128">
        <f t="shared" si="495"/>
        <v>2480.8701935426443</v>
      </c>
      <c r="J5309" s="3">
        <f t="shared" si="496"/>
        <v>2499.2870547193934</v>
      </c>
      <c r="K5309" s="122">
        <f t="shared" si="497"/>
        <v>0.86597286998175582</v>
      </c>
      <c r="M5309" s="39" t="s">
        <v>1229</v>
      </c>
      <c r="N5309" s="3">
        <v>2886.1031810061763</v>
      </c>
      <c r="O5309" s="3">
        <v>2499.286865234375</v>
      </c>
      <c r="P5309" s="110">
        <v>0.86597281694412231</v>
      </c>
    </row>
    <row r="5310" spans="2:16" x14ac:dyDescent="0.2">
      <c r="B5310" s="102" t="s">
        <v>1228</v>
      </c>
      <c r="C5310" s="119">
        <v>5046.071981597941</v>
      </c>
      <c r="D5310" s="125">
        <v>1.2009645387720316</v>
      </c>
      <c r="E5310" s="119">
        <f t="shared" si="492"/>
        <v>6060.153509990243</v>
      </c>
      <c r="F5310" s="121">
        <f t="shared" si="493"/>
        <v>6209.2258453414761</v>
      </c>
      <c r="G5310" s="110">
        <f t="shared" si="494"/>
        <v>1.2305067918145707</v>
      </c>
      <c r="H5310" s="130">
        <v>0.82581886105045832</v>
      </c>
      <c r="I5310" s="128">
        <f t="shared" si="495"/>
        <v>5127.6958156049668</v>
      </c>
      <c r="J5310" s="3">
        <f t="shared" si="496"/>
        <v>5165.761516195992</v>
      </c>
      <c r="K5310" s="122">
        <f t="shared" si="497"/>
        <v>1.0237193474517479</v>
      </c>
      <c r="M5310" s="39" t="s">
        <v>1228</v>
      </c>
      <c r="N5310" s="3">
        <v>5046.071981597941</v>
      </c>
      <c r="O5310" s="3">
        <v>5165.76123046875</v>
      </c>
      <c r="P5310" s="110">
        <v>1.023719310760498</v>
      </c>
    </row>
    <row r="5311" spans="2:16" x14ac:dyDescent="0.2">
      <c r="B5311" s="102" t="s">
        <v>1227</v>
      </c>
      <c r="C5311" s="119">
        <v>3356.3938301314674</v>
      </c>
      <c r="D5311" s="125">
        <v>1.210170642726186</v>
      </c>
      <c r="E5311" s="119">
        <f t="shared" si="492"/>
        <v>4061.809278652403</v>
      </c>
      <c r="F5311" s="121">
        <f t="shared" si="493"/>
        <v>4161.7247995912439</v>
      </c>
      <c r="G5311" s="110">
        <f t="shared" si="494"/>
        <v>1.2399393546222293</v>
      </c>
      <c r="H5311" s="130">
        <v>0.89123475998753299</v>
      </c>
      <c r="I5311" s="128">
        <f t="shared" si="495"/>
        <v>3709.0738028978662</v>
      </c>
      <c r="J5311" s="3">
        <f t="shared" si="496"/>
        <v>3736.6082936181333</v>
      </c>
      <c r="K5311" s="122">
        <f t="shared" si="497"/>
        <v>1.1132806466491965</v>
      </c>
      <c r="M5311" s="39" t="s">
        <v>1227</v>
      </c>
      <c r="N5311" s="3">
        <v>3356.3938301314674</v>
      </c>
      <c r="O5311" s="3">
        <v>3736.608154296875</v>
      </c>
      <c r="P5311" s="110">
        <v>1.1132806539535522</v>
      </c>
    </row>
    <row r="5312" spans="2:16" x14ac:dyDescent="0.2">
      <c r="B5312" s="102" t="s">
        <v>1226</v>
      </c>
      <c r="C5312" s="119">
        <v>8407.598388004908</v>
      </c>
      <c r="D5312" s="125">
        <v>1.0434012003260578</v>
      </c>
      <c r="E5312" s="119">
        <f t="shared" si="492"/>
        <v>8772.4982499037487</v>
      </c>
      <c r="F5312" s="121">
        <f t="shared" si="493"/>
        <v>8988.2909354886815</v>
      </c>
      <c r="G5312" s="110">
        <f t="shared" si="494"/>
        <v>1.0690675887078818</v>
      </c>
      <c r="H5312" s="130">
        <v>1.1801033754148882</v>
      </c>
      <c r="I5312" s="128">
        <f t="shared" si="495"/>
        <v>10607.112472181236</v>
      </c>
      <c r="J5312" s="3">
        <f t="shared" si="496"/>
        <v>10685.854890222612</v>
      </c>
      <c r="K5312" s="122">
        <f t="shared" si="497"/>
        <v>1.270975895502821</v>
      </c>
      <c r="M5312" s="39" t="s">
        <v>1226</v>
      </c>
      <c r="N5312" s="3">
        <v>8407.598388004908</v>
      </c>
      <c r="O5312" s="3">
        <v>10685.8544921875</v>
      </c>
      <c r="P5312" s="110">
        <v>1.2709758281707764</v>
      </c>
    </row>
    <row r="5313" spans="2:16" x14ac:dyDescent="0.2">
      <c r="B5313" s="102" t="s">
        <v>1225</v>
      </c>
      <c r="C5313" s="119">
        <v>2934.2099999140514</v>
      </c>
      <c r="D5313" s="125">
        <v>1.1509333123918386</v>
      </c>
      <c r="E5313" s="119">
        <f t="shared" si="492"/>
        <v>3377.0800344543359</v>
      </c>
      <c r="F5313" s="121">
        <f t="shared" si="493"/>
        <v>3460.1520567346661</v>
      </c>
      <c r="G5313" s="110">
        <f t="shared" si="494"/>
        <v>1.1792448586965556</v>
      </c>
      <c r="H5313" s="130">
        <v>1.0522492640491932</v>
      </c>
      <c r="I5313" s="128">
        <f t="shared" si="495"/>
        <v>3640.9424551973543</v>
      </c>
      <c r="J5313" s="3">
        <f t="shared" si="496"/>
        <v>3667.9711695268807</v>
      </c>
      <c r="K5313" s="122">
        <f t="shared" si="497"/>
        <v>1.2500711161213145</v>
      </c>
      <c r="M5313" s="39" t="s">
        <v>1225</v>
      </c>
      <c r="N5313" s="3">
        <v>2934.2099999140514</v>
      </c>
      <c r="O5313" s="3">
        <v>3667.970947265625</v>
      </c>
      <c r="P5313" s="110">
        <v>1.2500710487365723</v>
      </c>
    </row>
    <row r="5314" spans="2:16" x14ac:dyDescent="0.2">
      <c r="B5314" s="102" t="s">
        <v>1224</v>
      </c>
      <c r="C5314" s="119">
        <v>4594.8869673031877</v>
      </c>
      <c r="D5314" s="125">
        <v>0.98448715591719682</v>
      </c>
      <c r="E5314" s="119">
        <f t="shared" si="492"/>
        <v>4523.6072022013086</v>
      </c>
      <c r="F5314" s="121">
        <f t="shared" si="493"/>
        <v>4634.8823850382023</v>
      </c>
      <c r="G5314" s="110">
        <f t="shared" si="494"/>
        <v>1.0087043311445132</v>
      </c>
      <c r="H5314" s="130">
        <v>1.0790759686789209</v>
      </c>
      <c r="I5314" s="128">
        <f t="shared" si="495"/>
        <v>5001.3901993479658</v>
      </c>
      <c r="J5314" s="3">
        <f t="shared" si="496"/>
        <v>5038.5182640213598</v>
      </c>
      <c r="K5314" s="122">
        <f t="shared" si="497"/>
        <v>1.0965489031340734</v>
      </c>
      <c r="M5314" s="39" t="s">
        <v>1224</v>
      </c>
      <c r="N5314" s="3">
        <v>4594.8869673031877</v>
      </c>
      <c r="O5314" s="3">
        <v>5038.5185546875</v>
      </c>
      <c r="P5314" s="110">
        <v>1.0965489149093628</v>
      </c>
    </row>
    <row r="5315" spans="2:16" x14ac:dyDescent="0.2">
      <c r="B5315" s="102" t="s">
        <v>1223</v>
      </c>
      <c r="C5315" s="119">
        <v>6700.9276772419589</v>
      </c>
      <c r="D5315" s="125">
        <v>1.1044865142742291</v>
      </c>
      <c r="E5315" s="119">
        <f t="shared" si="492"/>
        <v>7401.0842526406777</v>
      </c>
      <c r="F5315" s="121">
        <f t="shared" si="493"/>
        <v>7583.1418377915461</v>
      </c>
      <c r="G5315" s="110">
        <f t="shared" si="494"/>
        <v>1.1316555263752226</v>
      </c>
      <c r="H5315" s="130">
        <v>0.92439540519258911</v>
      </c>
      <c r="I5315" s="128">
        <f t="shared" si="495"/>
        <v>7009.8214717781921</v>
      </c>
      <c r="J5315" s="3">
        <f t="shared" si="496"/>
        <v>7061.859224198919</v>
      </c>
      <c r="K5315" s="122">
        <f t="shared" si="497"/>
        <v>1.0538629223208564</v>
      </c>
      <c r="M5315" s="39" t="s">
        <v>1223</v>
      </c>
      <c r="N5315" s="3">
        <v>6700.9276772419589</v>
      </c>
      <c r="O5315" s="3">
        <v>7061.8583984375</v>
      </c>
      <c r="P5315" s="110">
        <v>1.0538628101348877</v>
      </c>
    </row>
    <row r="5316" spans="2:16" x14ac:dyDescent="0.2">
      <c r="B5316" s="102" t="s">
        <v>1222</v>
      </c>
      <c r="C5316" s="119">
        <v>12480.356298214087</v>
      </c>
      <c r="D5316" s="125">
        <v>0.94948393204141268</v>
      </c>
      <c r="E5316" s="119">
        <f t="shared" si="492"/>
        <v>11849.897771306121</v>
      </c>
      <c r="F5316" s="121">
        <f t="shared" si="493"/>
        <v>12141.390706514756</v>
      </c>
      <c r="G5316" s="110">
        <f t="shared" si="494"/>
        <v>0.97284007094029556</v>
      </c>
      <c r="H5316" s="130">
        <v>1.1712985911274358</v>
      </c>
      <c r="I5316" s="128">
        <f t="shared" si="495"/>
        <v>14221.193828868476</v>
      </c>
      <c r="J5316" s="3">
        <f t="shared" si="496"/>
        <v>14326.765556561293</v>
      </c>
      <c r="K5316" s="122">
        <f t="shared" si="497"/>
        <v>1.1479452360355629</v>
      </c>
      <c r="M5316" s="39" t="s">
        <v>1222</v>
      </c>
      <c r="N5316" s="3">
        <v>12480.356298214087</v>
      </c>
      <c r="O5316" s="3">
        <v>14326.765625</v>
      </c>
      <c r="P5316" s="110">
        <v>1.1479452848434448</v>
      </c>
    </row>
    <row r="5317" spans="2:16" x14ac:dyDescent="0.2">
      <c r="B5317" s="102" t="s">
        <v>1221</v>
      </c>
      <c r="C5317" s="119">
        <v>13878.945587070275</v>
      </c>
      <c r="D5317" s="125">
        <v>1.1029770085912625</v>
      </c>
      <c r="E5317" s="119">
        <f t="shared" ref="E5317:E5380" si="498">D5317*C5317</f>
        <v>15308.157886027675</v>
      </c>
      <c r="F5317" s="121">
        <f t="shared" ref="F5317:F5380" si="499">E5317/$E$2*$C$2</f>
        <v>15684.719773813782</v>
      </c>
      <c r="G5317" s="110">
        <f t="shared" ref="G5317:G5380" si="500">F5317/C5317</f>
        <v>1.1301088887059101</v>
      </c>
      <c r="H5317" s="130">
        <v>1.0369757939822752</v>
      </c>
      <c r="I5317" s="128">
        <f t="shared" ref="I5317:I5380" si="501">C5317*H5317*G5317</f>
        <v>16264.674740840041</v>
      </c>
      <c r="J5317" s="3">
        <f t="shared" ref="J5317:J5380" si="502">I5317/$I$2*$C$2</f>
        <v>16385.416348992978</v>
      </c>
      <c r="K5317" s="122">
        <f t="shared" ref="K5317:K5380" si="503">J5317/C5317</f>
        <v>1.1805951861543249</v>
      </c>
      <c r="M5317" s="39" t="s">
        <v>1221</v>
      </c>
      <c r="N5317" s="3">
        <v>13878.945587070275</v>
      </c>
      <c r="O5317" s="3">
        <v>16385.416015625</v>
      </c>
      <c r="P5317" s="110">
        <v>1.1805951595306396</v>
      </c>
    </row>
    <row r="5318" spans="2:16" x14ac:dyDescent="0.2">
      <c r="B5318" s="102" t="s">
        <v>1220</v>
      </c>
      <c r="C5318" s="119">
        <v>12010.110488316635</v>
      </c>
      <c r="D5318" s="125">
        <v>0.90467657197189677</v>
      </c>
      <c r="E5318" s="119">
        <f t="shared" si="498"/>
        <v>10865.265585574018</v>
      </c>
      <c r="F5318" s="121">
        <f t="shared" si="499"/>
        <v>11132.537777999965</v>
      </c>
      <c r="G5318" s="110">
        <f t="shared" si="500"/>
        <v>0.92693050483004569</v>
      </c>
      <c r="H5318" s="130">
        <v>1.1726257551678845</v>
      </c>
      <c r="I5318" s="128">
        <f t="shared" si="501"/>
        <v>13054.300518862212</v>
      </c>
      <c r="J5318" s="3">
        <f t="shared" si="502"/>
        <v>13151.209757016319</v>
      </c>
      <c r="K5318" s="122">
        <f t="shared" si="503"/>
        <v>1.0950115546238928</v>
      </c>
      <c r="M5318" s="39" t="s">
        <v>1220</v>
      </c>
      <c r="N5318" s="3">
        <v>12010.110488316635</v>
      </c>
      <c r="O5318" s="3">
        <v>13151.208984375</v>
      </c>
      <c r="P5318" s="110">
        <v>1.0950114727020264</v>
      </c>
    </row>
    <row r="5319" spans="2:16" x14ac:dyDescent="0.2">
      <c r="B5319" s="102" t="s">
        <v>1219</v>
      </c>
      <c r="C5319" s="119">
        <v>11032.827037924002</v>
      </c>
      <c r="D5319" s="125">
        <v>0.92264991424899934</v>
      </c>
      <c r="E5319" s="119">
        <f t="shared" si="498"/>
        <v>10179.436920464623</v>
      </c>
      <c r="F5319" s="121">
        <f t="shared" si="499"/>
        <v>10429.838569827572</v>
      </c>
      <c r="G5319" s="110">
        <f t="shared" si="500"/>
        <v>0.9453459692584929</v>
      </c>
      <c r="H5319" s="130">
        <v>1.151026414292124</v>
      </c>
      <c r="I5319" s="128">
        <f t="shared" si="501"/>
        <v>12005.019690674328</v>
      </c>
      <c r="J5319" s="3">
        <f t="shared" si="502"/>
        <v>12094.139541298826</v>
      </c>
      <c r="K5319" s="122">
        <f t="shared" si="503"/>
        <v>1.0961958797801046</v>
      </c>
      <c r="M5319" s="39" t="s">
        <v>1219</v>
      </c>
      <c r="N5319" s="3">
        <v>11032.827037924002</v>
      </c>
      <c r="O5319" s="3">
        <v>12094.138671875</v>
      </c>
      <c r="P5319" s="110">
        <v>1.0961958169937134</v>
      </c>
    </row>
    <row r="5320" spans="2:16" x14ac:dyDescent="0.2">
      <c r="B5320" s="102" t="s">
        <v>1218</v>
      </c>
      <c r="C5320" s="119">
        <v>10471.507920673837</v>
      </c>
      <c r="D5320" s="125">
        <v>1.147462141513969</v>
      </c>
      <c r="E5320" s="119">
        <f t="shared" si="498"/>
        <v>12015.658903536889</v>
      </c>
      <c r="F5320" s="121">
        <f t="shared" si="499"/>
        <v>12311.229359067636</v>
      </c>
      <c r="G5320" s="110">
        <f t="shared" si="500"/>
        <v>1.1756883012771873</v>
      </c>
      <c r="H5320" s="130">
        <v>0.89695695253457564</v>
      </c>
      <c r="I5320" s="128">
        <f t="shared" si="501"/>
        <v>11042.642767863503</v>
      </c>
      <c r="J5320" s="3">
        <f t="shared" si="502"/>
        <v>11124.618366348872</v>
      </c>
      <c r="K5320" s="122">
        <f t="shared" si="503"/>
        <v>1.0623702384243632</v>
      </c>
      <c r="M5320" s="39" t="s">
        <v>1218</v>
      </c>
      <c r="N5320" s="3">
        <v>10471.507920673837</v>
      </c>
      <c r="O5320" s="3">
        <v>11124.6181640625</v>
      </c>
      <c r="P5320" s="110">
        <v>1.0623701810836792</v>
      </c>
    </row>
    <row r="5321" spans="2:16" x14ac:dyDescent="0.2">
      <c r="B5321" s="102" t="s">
        <v>1217</v>
      </c>
      <c r="C5321" s="119">
        <v>7068.7492341714806</v>
      </c>
      <c r="D5321" s="125">
        <v>1.1897957989542536</v>
      </c>
      <c r="E5321" s="119">
        <f t="shared" si="498"/>
        <v>8410.3681426783241</v>
      </c>
      <c r="F5321" s="121">
        <f t="shared" si="499"/>
        <v>8617.2528722690586</v>
      </c>
      <c r="G5321" s="110">
        <f t="shared" si="500"/>
        <v>1.2190633147108769</v>
      </c>
      <c r="H5321" s="130">
        <v>0.89342492214128777</v>
      </c>
      <c r="I5321" s="128">
        <f t="shared" si="501"/>
        <v>7698.8684764787713</v>
      </c>
      <c r="J5321" s="3">
        <f t="shared" si="502"/>
        <v>7756.0214030278566</v>
      </c>
      <c r="K5321" s="122">
        <f t="shared" si="503"/>
        <v>1.0972268425556804</v>
      </c>
      <c r="M5321" s="39" t="s">
        <v>1217</v>
      </c>
      <c r="N5321" s="3">
        <v>7068.7492341714806</v>
      </c>
      <c r="O5321" s="3">
        <v>7756.02099609375</v>
      </c>
      <c r="P5321" s="110">
        <v>1.0972267389297485</v>
      </c>
    </row>
    <row r="5322" spans="2:16" x14ac:dyDescent="0.2">
      <c r="B5322" s="102" t="s">
        <v>1216</v>
      </c>
      <c r="C5322" s="119">
        <v>2132.4002378718365</v>
      </c>
      <c r="D5322" s="125">
        <v>1.1130530125834301</v>
      </c>
      <c r="E5322" s="119">
        <f t="shared" si="498"/>
        <v>2373.4745087968704</v>
      </c>
      <c r="F5322" s="121">
        <f t="shared" si="499"/>
        <v>2431.8590674288744</v>
      </c>
      <c r="G5322" s="110">
        <f t="shared" si="500"/>
        <v>1.1404327500244054</v>
      </c>
      <c r="H5322" s="130">
        <v>1.079982198868805</v>
      </c>
      <c r="I5322" s="128">
        <f t="shared" si="501"/>
        <v>2626.3645029808772</v>
      </c>
      <c r="J5322" s="3">
        <f t="shared" si="502"/>
        <v>2645.861448277265</v>
      </c>
      <c r="K5322" s="122">
        <f t="shared" si="503"/>
        <v>1.2407902612681518</v>
      </c>
      <c r="M5322" s="39" t="s">
        <v>1216</v>
      </c>
      <c r="N5322" s="3">
        <v>2132.4002378718365</v>
      </c>
      <c r="O5322" s="3">
        <v>2645.861328125</v>
      </c>
      <c r="P5322" s="110">
        <v>1.2407902479171753</v>
      </c>
    </row>
    <row r="5323" spans="2:16" x14ac:dyDescent="0.2">
      <c r="B5323" s="102" t="s">
        <v>1215</v>
      </c>
      <c r="C5323" s="119">
        <v>3262.2519449159004</v>
      </c>
      <c r="D5323" s="125">
        <v>1.1455811970913079</v>
      </c>
      <c r="E5323" s="119">
        <f t="shared" si="498"/>
        <v>3737.1744882702046</v>
      </c>
      <c r="F5323" s="121">
        <f t="shared" si="499"/>
        <v>3829.1043919703479</v>
      </c>
      <c r="G5323" s="110">
        <f t="shared" si="500"/>
        <v>1.1737610879312574</v>
      </c>
      <c r="H5323" s="130">
        <v>0.87646455524979638</v>
      </c>
      <c r="I5323" s="128">
        <f t="shared" si="501"/>
        <v>3356.0742779133329</v>
      </c>
      <c r="J5323" s="3">
        <f t="shared" si="502"/>
        <v>3380.9882594009846</v>
      </c>
      <c r="K5323" s="122">
        <f t="shared" si="503"/>
        <v>1.0363970399864824</v>
      </c>
      <c r="M5323" s="39" t="s">
        <v>1215</v>
      </c>
      <c r="N5323" s="3">
        <v>3262.2519449159004</v>
      </c>
      <c r="O5323" s="3">
        <v>3380.988525390625</v>
      </c>
      <c r="P5323" s="110">
        <v>1.0363970994949341</v>
      </c>
    </row>
    <row r="5324" spans="2:16" x14ac:dyDescent="0.2">
      <c r="B5324" s="102" t="s">
        <v>1214</v>
      </c>
      <c r="C5324" s="119">
        <v>19829.220194940113</v>
      </c>
      <c r="D5324" s="125">
        <v>1.2186395655261875</v>
      </c>
      <c r="E5324" s="119">
        <f t="shared" si="498"/>
        <v>24164.672283084921</v>
      </c>
      <c r="F5324" s="121">
        <f t="shared" si="499"/>
        <v>24759.093550516227</v>
      </c>
      <c r="G5324" s="110">
        <f t="shared" si="500"/>
        <v>1.2486166025244949</v>
      </c>
      <c r="H5324" s="130">
        <v>0.77833270870374627</v>
      </c>
      <c r="I5324" s="128">
        <f t="shared" si="501"/>
        <v>19270.812348222749</v>
      </c>
      <c r="J5324" s="3">
        <f t="shared" si="502"/>
        <v>19413.870165880511</v>
      </c>
      <c r="K5324" s="122">
        <f t="shared" si="503"/>
        <v>0.97905363776405141</v>
      </c>
      <c r="M5324" s="39" t="s">
        <v>1214</v>
      </c>
      <c r="N5324" s="3">
        <v>19829.220194940113</v>
      </c>
      <c r="O5324" s="3">
        <v>19413.873046875</v>
      </c>
      <c r="P5324" s="110">
        <v>0.979053795337677</v>
      </c>
    </row>
    <row r="5325" spans="2:16" x14ac:dyDescent="0.2">
      <c r="B5325" s="102" t="s">
        <v>1213</v>
      </c>
      <c r="C5325" s="119">
        <v>6405.1324600488315</v>
      </c>
      <c r="D5325" s="125">
        <v>1.2106001527839794</v>
      </c>
      <c r="E5325" s="119">
        <f t="shared" si="498"/>
        <v>7754.0543347367411</v>
      </c>
      <c r="F5325" s="121">
        <f t="shared" si="499"/>
        <v>7944.7945505108155</v>
      </c>
      <c r="G5325" s="110">
        <f t="shared" si="500"/>
        <v>1.2403794301000679</v>
      </c>
      <c r="H5325" s="130">
        <v>0.93666231647299092</v>
      </c>
      <c r="I5325" s="128">
        <f t="shared" si="501"/>
        <v>7441.5896675834547</v>
      </c>
      <c r="J5325" s="3">
        <f t="shared" si="502"/>
        <v>7496.8326723158016</v>
      </c>
      <c r="K5325" s="122">
        <f t="shared" si="503"/>
        <v>1.1704414731586437</v>
      </c>
      <c r="M5325" s="39" t="s">
        <v>1213</v>
      </c>
      <c r="N5325" s="3">
        <v>6405.1324600488315</v>
      </c>
      <c r="O5325" s="3">
        <v>7496.8330078125</v>
      </c>
      <c r="P5325" s="110">
        <v>1.1704415082931519</v>
      </c>
    </row>
    <row r="5326" spans="2:16" x14ac:dyDescent="0.2">
      <c r="B5326" s="102" t="s">
        <v>1212</v>
      </c>
      <c r="C5326" s="119">
        <v>4217.9995865782566</v>
      </c>
      <c r="D5326" s="125">
        <v>1.10753498596046</v>
      </c>
      <c r="E5326" s="119">
        <f t="shared" si="498"/>
        <v>4671.5821129021751</v>
      </c>
      <c r="F5326" s="121">
        <f t="shared" si="499"/>
        <v>4786.4972968504599</v>
      </c>
      <c r="G5326" s="110">
        <f t="shared" si="500"/>
        <v>1.134778986721851</v>
      </c>
      <c r="H5326" s="130">
        <v>0.9217146304483721</v>
      </c>
      <c r="I5326" s="128">
        <f t="shared" si="501"/>
        <v>4411.7845871086538</v>
      </c>
      <c r="J5326" s="3">
        <f t="shared" si="502"/>
        <v>4444.5356856925246</v>
      </c>
      <c r="K5326" s="122">
        <f t="shared" si="503"/>
        <v>1.0537069988899737</v>
      </c>
      <c r="M5326" s="39" t="s">
        <v>1212</v>
      </c>
      <c r="N5326" s="3">
        <v>4217.9995865782566</v>
      </c>
      <c r="O5326" s="3">
        <v>4444.53564453125</v>
      </c>
      <c r="P5326" s="110">
        <v>1.0537070035934448</v>
      </c>
    </row>
    <row r="5327" spans="2:16" x14ac:dyDescent="0.2">
      <c r="B5327" s="102" t="s">
        <v>1211</v>
      </c>
      <c r="C5327" s="119">
        <v>3805.509418875863</v>
      </c>
      <c r="D5327" s="125">
        <v>1.0623583770615763</v>
      </c>
      <c r="E5327" s="119">
        <f t="shared" si="498"/>
        <v>4042.8148101295042</v>
      </c>
      <c r="F5327" s="121">
        <f t="shared" si="499"/>
        <v>4142.2630904651496</v>
      </c>
      <c r="G5327" s="110">
        <f t="shared" si="500"/>
        <v>1.0884910887144152</v>
      </c>
      <c r="H5327" s="130">
        <v>1.0548472365660884</v>
      </c>
      <c r="I5327" s="128">
        <f t="shared" si="501"/>
        <v>4369.4547741068682</v>
      </c>
      <c r="J5327" s="3">
        <f t="shared" si="502"/>
        <v>4401.8916352543256</v>
      </c>
      <c r="K5327" s="122">
        <f t="shared" si="503"/>
        <v>1.1567154750479194</v>
      </c>
      <c r="M5327" s="39" t="s">
        <v>1211</v>
      </c>
      <c r="N5327" s="3">
        <v>3805.509418875863</v>
      </c>
      <c r="O5327" s="3">
        <v>4401.8916015625</v>
      </c>
      <c r="P5327" s="110">
        <v>1.1567155122756958</v>
      </c>
    </row>
    <row r="5328" spans="2:16" x14ac:dyDescent="0.2">
      <c r="B5328" s="102" t="s">
        <v>1210</v>
      </c>
      <c r="C5328" s="119">
        <v>9995.0757689385628</v>
      </c>
      <c r="D5328" s="125">
        <v>1.201769437596711</v>
      </c>
      <c r="E5328" s="119">
        <f t="shared" si="498"/>
        <v>12011.776585573811</v>
      </c>
      <c r="F5328" s="121">
        <f t="shared" si="499"/>
        <v>12307.251540849593</v>
      </c>
      <c r="G5328" s="110">
        <f t="shared" si="500"/>
        <v>1.2313314901620374</v>
      </c>
      <c r="H5328" s="130">
        <v>0.72212830800603622</v>
      </c>
      <c r="I5328" s="128">
        <f t="shared" si="501"/>
        <v>8887.4147313983976</v>
      </c>
      <c r="J5328" s="3">
        <f t="shared" si="502"/>
        <v>8953.3908891814172</v>
      </c>
      <c r="K5328" s="122">
        <f t="shared" si="503"/>
        <v>0.89578019178260138</v>
      </c>
      <c r="M5328" s="39" t="s">
        <v>1210</v>
      </c>
      <c r="N5328" s="3">
        <v>9995.0757689385628</v>
      </c>
      <c r="O5328" s="3">
        <v>8953.390625</v>
      </c>
      <c r="P5328" s="110">
        <v>0.89578014612197876</v>
      </c>
    </row>
    <row r="5329" spans="2:16" x14ac:dyDescent="0.2">
      <c r="B5329" s="102" t="s">
        <v>1209</v>
      </c>
      <c r="C5329" s="119">
        <v>5344.953322950345</v>
      </c>
      <c r="D5329" s="125">
        <v>1.0286089323344456</v>
      </c>
      <c r="E5329" s="119">
        <f t="shared" si="498"/>
        <v>5497.8667308974018</v>
      </c>
      <c r="F5329" s="121">
        <f t="shared" si="499"/>
        <v>5633.1075018900237</v>
      </c>
      <c r="G5329" s="110">
        <f t="shared" si="500"/>
        <v>1.0539114490864481</v>
      </c>
      <c r="H5329" s="130">
        <v>1.0773348344043281</v>
      </c>
      <c r="I5329" s="128">
        <f t="shared" si="501"/>
        <v>6068.742937730467</v>
      </c>
      <c r="J5329" s="3">
        <f t="shared" si="502"/>
        <v>6113.7945476423738</v>
      </c>
      <c r="K5329" s="122">
        <f t="shared" si="503"/>
        <v>1.1438443290778146</v>
      </c>
      <c r="M5329" s="39" t="s">
        <v>1209</v>
      </c>
      <c r="N5329" s="3">
        <v>5344.953322950345</v>
      </c>
      <c r="O5329" s="3">
        <v>6113.794921875</v>
      </c>
      <c r="P5329" s="110">
        <v>1.1438443660736084</v>
      </c>
    </row>
    <row r="5330" spans="2:16" x14ac:dyDescent="0.2">
      <c r="B5330" s="102" t="s">
        <v>1208</v>
      </c>
      <c r="C5330" s="119">
        <v>6900.1747832136962</v>
      </c>
      <c r="D5330" s="125">
        <v>1.123484433574252</v>
      </c>
      <c r="E5330" s="119">
        <f t="shared" si="498"/>
        <v>7752.2389578821767</v>
      </c>
      <c r="F5330" s="121">
        <f t="shared" si="499"/>
        <v>7942.9345176146498</v>
      </c>
      <c r="G5330" s="110">
        <f t="shared" si="500"/>
        <v>1.1511207711633209</v>
      </c>
      <c r="H5330" s="130">
        <v>0.98803236419217555</v>
      </c>
      <c r="I5330" s="128">
        <f t="shared" si="501"/>
        <v>7847.8763700624404</v>
      </c>
      <c r="J5330" s="3">
        <f t="shared" si="502"/>
        <v>7906.1354639948559</v>
      </c>
      <c r="K5330" s="122">
        <f t="shared" si="503"/>
        <v>1.1457877100777789</v>
      </c>
      <c r="M5330" s="39" t="s">
        <v>1208</v>
      </c>
      <c r="N5330" s="3">
        <v>6900.1747832136962</v>
      </c>
      <c r="O5330" s="3">
        <v>7906.13671875</v>
      </c>
      <c r="P5330" s="110">
        <v>1.1457878351211548</v>
      </c>
    </row>
    <row r="5331" spans="2:16" x14ac:dyDescent="0.2">
      <c r="B5331" s="102" t="s">
        <v>1207</v>
      </c>
      <c r="C5331" s="119">
        <v>9720.5224568435606</v>
      </c>
      <c r="D5331" s="125">
        <v>1.1507294658283058</v>
      </c>
      <c r="E5331" s="119">
        <f t="shared" si="498"/>
        <v>11185.691614335641</v>
      </c>
      <c r="F5331" s="121">
        <f t="shared" si="499"/>
        <v>11460.845893632173</v>
      </c>
      <c r="G5331" s="110">
        <f t="shared" si="500"/>
        <v>1.1790359977578539</v>
      </c>
      <c r="H5331" s="130">
        <v>0.86145406695875271</v>
      </c>
      <c r="I5331" s="128">
        <f t="shared" si="501"/>
        <v>9872.9923058569566</v>
      </c>
      <c r="J5331" s="3">
        <f t="shared" si="502"/>
        <v>9946.2849469509401</v>
      </c>
      <c r="K5331" s="122">
        <f t="shared" si="503"/>
        <v>1.0232253452537867</v>
      </c>
      <c r="M5331" s="39" t="s">
        <v>1207</v>
      </c>
      <c r="N5331" s="3">
        <v>9720.5224568435606</v>
      </c>
      <c r="O5331" s="3">
        <v>9946.28515625</v>
      </c>
      <c r="P5331" s="110">
        <v>1.0232253074645996</v>
      </c>
    </row>
    <row r="5332" spans="2:16" x14ac:dyDescent="0.2">
      <c r="B5332" s="102" t="s">
        <v>1206</v>
      </c>
      <c r="C5332" s="119">
        <v>4574.3286951510299</v>
      </c>
      <c r="D5332" s="125">
        <v>1.0894549994318692</v>
      </c>
      <c r="E5332" s="119">
        <f t="shared" si="498"/>
        <v>4983.5252659769485</v>
      </c>
      <c r="F5332" s="121">
        <f t="shared" si="499"/>
        <v>5106.113868469668</v>
      </c>
      <c r="G5332" s="110">
        <f t="shared" si="500"/>
        <v>1.1162542547242726</v>
      </c>
      <c r="H5332" s="130">
        <v>0.87471118614876464</v>
      </c>
      <c r="I5332" s="128">
        <f t="shared" si="501"/>
        <v>4466.3749184997596</v>
      </c>
      <c r="J5332" s="3">
        <f t="shared" si="502"/>
        <v>4499.5312710777489</v>
      </c>
      <c r="K5332" s="122">
        <f t="shared" si="503"/>
        <v>0.98364843694932347</v>
      </c>
      <c r="M5332" s="39" t="s">
        <v>1206</v>
      </c>
      <c r="N5332" s="3">
        <v>4574.3286951510299</v>
      </c>
      <c r="O5332" s="3">
        <v>4499.53076171875</v>
      </c>
      <c r="P5332" s="110">
        <v>0.98364830017089844</v>
      </c>
    </row>
    <row r="5333" spans="2:16" x14ac:dyDescent="0.2">
      <c r="B5333" s="102" t="s">
        <v>1205</v>
      </c>
      <c r="C5333" s="119">
        <v>3964.1884514250187</v>
      </c>
      <c r="D5333" s="125">
        <v>1.0481641677150237</v>
      </c>
      <c r="E5333" s="119">
        <f t="shared" si="498"/>
        <v>4155.1202888534135</v>
      </c>
      <c r="F5333" s="121">
        <f t="shared" si="499"/>
        <v>4257.3311460707355</v>
      </c>
      <c r="G5333" s="110">
        <f t="shared" si="500"/>
        <v>1.0739477192463793</v>
      </c>
      <c r="H5333" s="130">
        <v>0.93991712082205614</v>
      </c>
      <c r="I5333" s="128">
        <f t="shared" si="501"/>
        <v>4001.5384332008698</v>
      </c>
      <c r="J5333" s="3">
        <f t="shared" si="502"/>
        <v>4031.2440494034045</v>
      </c>
      <c r="K5333" s="122">
        <f t="shared" si="503"/>
        <v>1.0169153406302571</v>
      </c>
      <c r="M5333" s="39" t="s">
        <v>1205</v>
      </c>
      <c r="N5333" s="3">
        <v>3964.1884514250187</v>
      </c>
      <c r="O5333" s="3">
        <v>4031.243896484375</v>
      </c>
      <c r="P5333" s="110">
        <v>1.0169153213500977</v>
      </c>
    </row>
    <row r="5334" spans="2:16" x14ac:dyDescent="0.2">
      <c r="B5334" s="102" t="s">
        <v>1204</v>
      </c>
      <c r="C5334" s="119">
        <v>6195.2530713467004</v>
      </c>
      <c r="D5334" s="125">
        <v>0.96835866364564871</v>
      </c>
      <c r="E5334" s="119">
        <f t="shared" si="498"/>
        <v>5999.2269851158917</v>
      </c>
      <c r="F5334" s="121">
        <f t="shared" si="499"/>
        <v>6146.8006027642014</v>
      </c>
      <c r="G5334" s="110">
        <f t="shared" si="500"/>
        <v>0.99217909776654745</v>
      </c>
      <c r="H5334" s="130">
        <v>1.0946765677828536</v>
      </c>
      <c r="I5334" s="128">
        <f t="shared" si="501"/>
        <v>6728.7585866794916</v>
      </c>
      <c r="J5334" s="3">
        <f t="shared" si="502"/>
        <v>6778.7098550309302</v>
      </c>
      <c r="K5334" s="122">
        <f t="shared" si="503"/>
        <v>1.0941780387281903</v>
      </c>
      <c r="M5334" s="39" t="s">
        <v>1204</v>
      </c>
      <c r="N5334" s="3">
        <v>6195.2530713467004</v>
      </c>
      <c r="O5334" s="3">
        <v>6778.7099609375</v>
      </c>
      <c r="P5334" s="110">
        <v>1.0941780805587769</v>
      </c>
    </row>
    <row r="5335" spans="2:16" x14ac:dyDescent="0.2">
      <c r="B5335" s="102" t="s">
        <v>1203</v>
      </c>
      <c r="C5335" s="119">
        <v>4227.7827865138916</v>
      </c>
      <c r="D5335" s="125">
        <v>0.99028638500550992</v>
      </c>
      <c r="E5335" s="119">
        <f t="shared" si="498"/>
        <v>4186.7157322453631</v>
      </c>
      <c r="F5335" s="121">
        <f t="shared" si="499"/>
        <v>4289.7037985754796</v>
      </c>
      <c r="G5335" s="110">
        <f t="shared" si="500"/>
        <v>1.0146462141477819</v>
      </c>
      <c r="H5335" s="130">
        <v>1.1387742152466589</v>
      </c>
      <c r="I5335" s="128">
        <f t="shared" si="501"/>
        <v>4885.0040768634035</v>
      </c>
      <c r="J5335" s="3">
        <f t="shared" si="502"/>
        <v>4921.268143466169</v>
      </c>
      <c r="K5335" s="122">
        <f t="shared" si="503"/>
        <v>1.1640305077082982</v>
      </c>
      <c r="M5335" s="39" t="s">
        <v>1203</v>
      </c>
      <c r="N5335" s="3">
        <v>4227.7827865138916</v>
      </c>
      <c r="O5335" s="3">
        <v>4921.2685546875</v>
      </c>
      <c r="P5335" s="110">
        <v>1.1640305519104004</v>
      </c>
    </row>
    <row r="5336" spans="2:16" x14ac:dyDescent="0.2">
      <c r="B5336" s="102" t="s">
        <v>1202</v>
      </c>
      <c r="C5336" s="119">
        <v>15530.352135559902</v>
      </c>
      <c r="D5336" s="125">
        <v>1.1267344834283071</v>
      </c>
      <c r="E5336" s="119">
        <f t="shared" si="498"/>
        <v>17498.583290919792</v>
      </c>
      <c r="F5336" s="121">
        <f t="shared" si="499"/>
        <v>17929.02695413975</v>
      </c>
      <c r="G5336" s="110">
        <f t="shared" si="500"/>
        <v>1.1544507682531933</v>
      </c>
      <c r="H5336" s="130">
        <v>0.81672435087906881</v>
      </c>
      <c r="I5336" s="128">
        <f t="shared" si="501"/>
        <v>14643.072901013116</v>
      </c>
      <c r="J5336" s="3">
        <f t="shared" si="502"/>
        <v>14751.776468624559</v>
      </c>
      <c r="K5336" s="122">
        <f t="shared" si="503"/>
        <v>0.94986748142351285</v>
      </c>
      <c r="M5336" s="39" t="s">
        <v>1202</v>
      </c>
      <c r="N5336" s="3">
        <v>15530.352135559902</v>
      </c>
      <c r="O5336" s="3">
        <v>14751.7744140625</v>
      </c>
      <c r="P5336" s="110">
        <v>0.9498673677444458</v>
      </c>
    </row>
    <row r="5337" spans="2:16" x14ac:dyDescent="0.2">
      <c r="B5337" s="102" t="s">
        <v>1201</v>
      </c>
      <c r="C5337" s="119">
        <v>5713.8017690639572</v>
      </c>
      <c r="D5337" s="125">
        <v>1.0733960849037776</v>
      </c>
      <c r="E5337" s="119">
        <f t="shared" si="498"/>
        <v>6133.1724488295304</v>
      </c>
      <c r="F5337" s="121">
        <f t="shared" si="499"/>
        <v>6284.0409604194838</v>
      </c>
      <c r="G5337" s="110">
        <f t="shared" si="500"/>
        <v>1.0998003106168215</v>
      </c>
      <c r="H5337" s="130">
        <v>0.95719540756627219</v>
      </c>
      <c r="I5337" s="128">
        <f t="shared" si="501"/>
        <v>6015.0551482718765</v>
      </c>
      <c r="J5337" s="3">
        <f t="shared" si="502"/>
        <v>6059.7082042538277</v>
      </c>
      <c r="K5337" s="122">
        <f t="shared" si="503"/>
        <v>1.0605387532102881</v>
      </c>
      <c r="M5337" s="39" t="s">
        <v>1201</v>
      </c>
      <c r="N5337" s="3">
        <v>5713.8017690639572</v>
      </c>
      <c r="O5337" s="3">
        <v>6059.7080078125</v>
      </c>
      <c r="P5337" s="110">
        <v>1.0605387687683105</v>
      </c>
    </row>
    <row r="5338" spans="2:16" x14ac:dyDescent="0.2">
      <c r="B5338" s="102" t="s">
        <v>1200</v>
      </c>
      <c r="C5338" s="119">
        <v>38569.81914338209</v>
      </c>
      <c r="D5338" s="125">
        <v>1.1490553600313076</v>
      </c>
      <c r="E5338" s="119">
        <f t="shared" si="498"/>
        <v>44318.857422141329</v>
      </c>
      <c r="F5338" s="121">
        <f t="shared" si="499"/>
        <v>45409.046897560671</v>
      </c>
      <c r="G5338" s="110">
        <f t="shared" si="500"/>
        <v>1.1773207110138102</v>
      </c>
      <c r="H5338" s="130">
        <v>0.94488333786440903</v>
      </c>
      <c r="I5338" s="128">
        <f t="shared" si="501"/>
        <v>42906.251801808612</v>
      </c>
      <c r="J5338" s="3">
        <f t="shared" si="502"/>
        <v>43224.76845983664</v>
      </c>
      <c r="K5338" s="122">
        <f t="shared" si="503"/>
        <v>1.120688907022092</v>
      </c>
      <c r="M5338" s="39" t="s">
        <v>1200</v>
      </c>
      <c r="N5338" s="3">
        <v>38569.81914338209</v>
      </c>
      <c r="O5338" s="3">
        <v>43224.7734375</v>
      </c>
      <c r="P5338" s="110">
        <v>1.1206890344619751</v>
      </c>
    </row>
    <row r="5339" spans="2:16" x14ac:dyDescent="0.2">
      <c r="B5339" s="102" t="s">
        <v>1199</v>
      </c>
      <c r="C5339" s="119">
        <v>3678.6137356260515</v>
      </c>
      <c r="D5339" s="125">
        <v>1.2452487122334963</v>
      </c>
      <c r="E5339" s="119">
        <f t="shared" si="498"/>
        <v>4580.7890170927922</v>
      </c>
      <c r="F5339" s="121">
        <f t="shared" si="499"/>
        <v>4693.4708023649946</v>
      </c>
      <c r="G5339" s="110">
        <f t="shared" si="500"/>
        <v>1.2758803015686091</v>
      </c>
      <c r="H5339" s="130">
        <v>0.99784852912627442</v>
      </c>
      <c r="I5339" s="128">
        <f t="shared" si="501"/>
        <v>4683.3729366370244</v>
      </c>
      <c r="J5339" s="3">
        <f t="shared" si="502"/>
        <v>4718.1401846121471</v>
      </c>
      <c r="K5339" s="122">
        <f t="shared" si="503"/>
        <v>1.2825864642755656</v>
      </c>
      <c r="M5339" s="39" t="s">
        <v>1199</v>
      </c>
      <c r="N5339" s="3">
        <v>3678.6137356260515</v>
      </c>
      <c r="O5339" s="3">
        <v>4718.140625</v>
      </c>
      <c r="P5339" s="110">
        <v>1.2825865745544434</v>
      </c>
    </row>
    <row r="5340" spans="2:16" x14ac:dyDescent="0.2">
      <c r="B5340" s="102" t="s">
        <v>1198</v>
      </c>
      <c r="C5340" s="119">
        <v>3832.9050671649952</v>
      </c>
      <c r="D5340" s="125">
        <v>1.097840370036359</v>
      </c>
      <c r="E5340" s="119">
        <f t="shared" si="498"/>
        <v>4207.9179172506538</v>
      </c>
      <c r="F5340" s="121">
        <f t="shared" si="499"/>
        <v>4311.4275312986747</v>
      </c>
      <c r="G5340" s="110">
        <f t="shared" si="500"/>
        <v>1.1248458951496072</v>
      </c>
      <c r="H5340" s="130">
        <v>0.79797246780277509</v>
      </c>
      <c r="I5340" s="128">
        <f t="shared" si="501"/>
        <v>3440.4004669032297</v>
      </c>
      <c r="J5340" s="3">
        <f t="shared" si="502"/>
        <v>3465.9404479777331</v>
      </c>
      <c r="K5340" s="122">
        <f t="shared" si="503"/>
        <v>0.90425940304890273</v>
      </c>
      <c r="M5340" s="39" t="s">
        <v>1198</v>
      </c>
      <c r="N5340" s="3">
        <v>3832.9050671649952</v>
      </c>
      <c r="O5340" s="3">
        <v>3465.940673828125</v>
      </c>
      <c r="P5340" s="110">
        <v>0.90425944328308105</v>
      </c>
    </row>
    <row r="5341" spans="2:16" x14ac:dyDescent="0.2">
      <c r="B5341" s="102" t="s">
        <v>1197</v>
      </c>
      <c r="C5341" s="119">
        <v>5688.7484993744001</v>
      </c>
      <c r="D5341" s="125">
        <v>1.2378810307337791</v>
      </c>
      <c r="E5341" s="119">
        <f t="shared" si="498"/>
        <v>7041.9938559908214</v>
      </c>
      <c r="F5341" s="121">
        <f t="shared" si="499"/>
        <v>7215.2182582953228</v>
      </c>
      <c r="G5341" s="110">
        <f t="shared" si="500"/>
        <v>1.2683313841504491</v>
      </c>
      <c r="H5341" s="130">
        <v>0.89564018146342772</v>
      </c>
      <c r="I5341" s="128">
        <f t="shared" si="501"/>
        <v>6462.2393901578607</v>
      </c>
      <c r="J5341" s="3">
        <f t="shared" si="502"/>
        <v>6510.2121402232342</v>
      </c>
      <c r="K5341" s="122">
        <f t="shared" si="503"/>
        <v>1.1444014691349373</v>
      </c>
      <c r="M5341" s="39" t="s">
        <v>1197</v>
      </c>
      <c r="N5341" s="3">
        <v>5688.7484993744001</v>
      </c>
      <c r="O5341" s="3">
        <v>6510.212890625</v>
      </c>
      <c r="P5341" s="110">
        <v>1.1444015502929688</v>
      </c>
    </row>
    <row r="5342" spans="2:16" x14ac:dyDescent="0.2">
      <c r="B5342" s="102" t="s">
        <v>1196</v>
      </c>
      <c r="C5342" s="119">
        <v>2553.6094280408684</v>
      </c>
      <c r="D5342" s="125">
        <v>1.0852161084088663</v>
      </c>
      <c r="E5342" s="119">
        <f t="shared" si="498"/>
        <v>2771.2180858947022</v>
      </c>
      <c r="F5342" s="121">
        <f t="shared" si="499"/>
        <v>2839.386648151562</v>
      </c>
      <c r="G5342" s="110">
        <f t="shared" si="500"/>
        <v>1.1119110921868511</v>
      </c>
      <c r="H5342" s="130">
        <v>0.88066070945004404</v>
      </c>
      <c r="I5342" s="128">
        <f t="shared" si="501"/>
        <v>2500.5362599641376</v>
      </c>
      <c r="J5342" s="3">
        <f t="shared" si="502"/>
        <v>2519.0991131464821</v>
      </c>
      <c r="K5342" s="122">
        <f t="shared" si="503"/>
        <v>0.98648567219582106</v>
      </c>
      <c r="M5342" s="39" t="s">
        <v>1196</v>
      </c>
      <c r="N5342" s="3">
        <v>2553.6094280408684</v>
      </c>
      <c r="O5342" s="3">
        <v>2519.098876953125</v>
      </c>
      <c r="P5342" s="110">
        <v>0.98648560047149658</v>
      </c>
    </row>
    <row r="5343" spans="2:16" x14ac:dyDescent="0.2">
      <c r="B5343" s="102" t="s">
        <v>1195</v>
      </c>
      <c r="C5343" s="119">
        <v>3747.5154690457261</v>
      </c>
      <c r="D5343" s="125">
        <v>1.2291024110252615</v>
      </c>
      <c r="E5343" s="119">
        <f t="shared" si="498"/>
        <v>4606.0802983585654</v>
      </c>
      <c r="F5343" s="121">
        <f t="shared" si="499"/>
        <v>4719.3842180958591</v>
      </c>
      <c r="G5343" s="110">
        <f t="shared" si="500"/>
        <v>1.2593368211759808</v>
      </c>
      <c r="H5343" s="130">
        <v>0.99137615436447935</v>
      </c>
      <c r="I5343" s="128">
        <f t="shared" si="501"/>
        <v>4678.684977104288</v>
      </c>
      <c r="J5343" s="3">
        <f t="shared" si="502"/>
        <v>4713.4174237826155</v>
      </c>
      <c r="K5343" s="122">
        <f t="shared" si="503"/>
        <v>1.2577446211270338</v>
      </c>
      <c r="M5343" s="39" t="s">
        <v>1195</v>
      </c>
      <c r="N5343" s="3">
        <v>3747.5154690457261</v>
      </c>
      <c r="O5343" s="3">
        <v>4713.41748046875</v>
      </c>
      <c r="P5343" s="110">
        <v>1.2577446699142456</v>
      </c>
    </row>
    <row r="5344" spans="2:16" x14ac:dyDescent="0.2">
      <c r="B5344" s="102" t="s">
        <v>1194</v>
      </c>
      <c r="C5344" s="119">
        <v>7690.8107362268183</v>
      </c>
      <c r="D5344" s="125">
        <v>1.2022691807775208</v>
      </c>
      <c r="E5344" s="119">
        <f t="shared" si="498"/>
        <v>9246.4247233583774</v>
      </c>
      <c r="F5344" s="121">
        <f t="shared" si="499"/>
        <v>9473.8754182769353</v>
      </c>
      <c r="G5344" s="110">
        <f t="shared" si="500"/>
        <v>1.2318435264114826</v>
      </c>
      <c r="H5344" s="130">
        <v>0.88184892890807387</v>
      </c>
      <c r="I5344" s="128">
        <f t="shared" si="501"/>
        <v>8354.526890216046</v>
      </c>
      <c r="J5344" s="3">
        <f t="shared" si="502"/>
        <v>8416.5471290560345</v>
      </c>
      <c r="K5344" s="122">
        <f t="shared" si="503"/>
        <v>1.0943640947255022</v>
      </c>
      <c r="M5344" s="39" t="s">
        <v>1194</v>
      </c>
      <c r="N5344" s="3">
        <v>7690.8107362268183</v>
      </c>
      <c r="O5344" s="3">
        <v>8416.5478515625</v>
      </c>
      <c r="P5344" s="110">
        <v>1.0943641662597656</v>
      </c>
    </row>
    <row r="5345" spans="2:16" x14ac:dyDescent="0.2">
      <c r="B5345" s="102" t="s">
        <v>1193</v>
      </c>
      <c r="C5345" s="119">
        <v>5072.2583278023267</v>
      </c>
      <c r="D5345" s="125">
        <v>0.85295241176068071</v>
      </c>
      <c r="E5345" s="119">
        <f t="shared" si="498"/>
        <v>4326.3949737721923</v>
      </c>
      <c r="F5345" s="121">
        <f t="shared" si="499"/>
        <v>4432.8189779379045</v>
      </c>
      <c r="G5345" s="110">
        <f t="shared" si="500"/>
        <v>0.87393399378744296</v>
      </c>
      <c r="H5345" s="130">
        <v>1.3895378796074527</v>
      </c>
      <c r="I5345" s="128">
        <f t="shared" si="501"/>
        <v>6159.5698832875114</v>
      </c>
      <c r="J5345" s="3">
        <f t="shared" si="502"/>
        <v>6205.2957514704813</v>
      </c>
      <c r="K5345" s="122">
        <f t="shared" si="503"/>
        <v>1.2233792820562177</v>
      </c>
      <c r="M5345" s="39" t="s">
        <v>1193</v>
      </c>
      <c r="N5345" s="3">
        <v>5072.2583278023267</v>
      </c>
      <c r="O5345" s="3">
        <v>6205.2958984375</v>
      </c>
      <c r="P5345" s="110">
        <v>1.2233792543411255</v>
      </c>
    </row>
    <row r="5346" spans="2:16" x14ac:dyDescent="0.2">
      <c r="B5346" s="102" t="s">
        <v>1192</v>
      </c>
      <c r="C5346" s="119">
        <v>12850.935757972486</v>
      </c>
      <c r="D5346" s="125">
        <v>0.82019684749375177</v>
      </c>
      <c r="E5346" s="119">
        <f t="shared" si="498"/>
        <v>10540.29699603376</v>
      </c>
      <c r="F5346" s="121">
        <f t="shared" si="499"/>
        <v>10799.575360171579</v>
      </c>
      <c r="G5346" s="110">
        <f t="shared" si="500"/>
        <v>0.84037268285865641</v>
      </c>
      <c r="H5346" s="130">
        <v>1.1952595954108116</v>
      </c>
      <c r="I5346" s="128">
        <f t="shared" si="501"/>
        <v>12908.296075607252</v>
      </c>
      <c r="J5346" s="3">
        <f t="shared" si="502"/>
        <v>13004.121442638389</v>
      </c>
      <c r="K5346" s="122">
        <f t="shared" si="503"/>
        <v>1.0119201969063514</v>
      </c>
      <c r="M5346" s="39" t="s">
        <v>1192</v>
      </c>
      <c r="N5346" s="3">
        <v>12850.935757972486</v>
      </c>
      <c r="O5346" s="3">
        <v>13004.12109375</v>
      </c>
      <c r="P5346" s="110">
        <v>1.0119202136993408</v>
      </c>
    </row>
    <row r="5347" spans="2:16" x14ac:dyDescent="0.2">
      <c r="B5347" s="102" t="s">
        <v>1191</v>
      </c>
      <c r="C5347" s="119">
        <v>9843.7443071992693</v>
      </c>
      <c r="D5347" s="125">
        <v>0.88641227475320172</v>
      </c>
      <c r="E5347" s="119">
        <f t="shared" si="498"/>
        <v>8725.6157834333844</v>
      </c>
      <c r="F5347" s="121">
        <f t="shared" si="499"/>
        <v>8940.255217908054</v>
      </c>
      <c r="G5347" s="110">
        <f t="shared" si="500"/>
        <v>0.90821692832569367</v>
      </c>
      <c r="H5347" s="130">
        <v>1.1193733200041001</v>
      </c>
      <c r="I5347" s="128">
        <f t="shared" si="501"/>
        <v>10007.483164953717</v>
      </c>
      <c r="J5347" s="3">
        <f t="shared" si="502"/>
        <v>10081.774205515747</v>
      </c>
      <c r="K5347" s="122">
        <f t="shared" si="503"/>
        <v>1.0241808290512375</v>
      </c>
      <c r="M5347" s="39" t="s">
        <v>1191</v>
      </c>
      <c r="N5347" s="3">
        <v>9843.7443071992693</v>
      </c>
      <c r="O5347" s="3">
        <v>10081.775390625</v>
      </c>
      <c r="P5347" s="110">
        <v>1.0241810083389282</v>
      </c>
    </row>
    <row r="5348" spans="2:16" x14ac:dyDescent="0.2">
      <c r="B5348" s="102" t="s">
        <v>1190</v>
      </c>
      <c r="C5348" s="119">
        <v>5388.9114326303743</v>
      </c>
      <c r="D5348" s="125">
        <v>0.85112143785423178</v>
      </c>
      <c r="E5348" s="119">
        <f t="shared" si="498"/>
        <v>4586.6180470094723</v>
      </c>
      <c r="F5348" s="121">
        <f t="shared" si="499"/>
        <v>4699.4432192604172</v>
      </c>
      <c r="G5348" s="110">
        <f t="shared" si="500"/>
        <v>0.87205798017106739</v>
      </c>
      <c r="H5348" s="130">
        <v>1.2543147606225615</v>
      </c>
      <c r="I5348" s="128">
        <f t="shared" si="501"/>
        <v>5894.5809966259503</v>
      </c>
      <c r="J5348" s="3">
        <f t="shared" si="502"/>
        <v>5938.3397068529221</v>
      </c>
      <c r="K5348" s="122">
        <f t="shared" si="503"/>
        <v>1.1019553357094918</v>
      </c>
      <c r="M5348" s="39" t="s">
        <v>1190</v>
      </c>
      <c r="N5348" s="3">
        <v>5388.9114326303743</v>
      </c>
      <c r="O5348" s="3">
        <v>5938.34033203125</v>
      </c>
      <c r="P5348" s="110">
        <v>1.1019554138183594</v>
      </c>
    </row>
    <row r="5349" spans="2:16" x14ac:dyDescent="0.2">
      <c r="B5349" s="102" t="s">
        <v>1189</v>
      </c>
      <c r="C5349" s="119">
        <v>10235.777411414823</v>
      </c>
      <c r="D5349" s="125">
        <v>0.95646840411196243</v>
      </c>
      <c r="E5349" s="119">
        <f t="shared" si="498"/>
        <v>9790.1976855412104</v>
      </c>
      <c r="F5349" s="121">
        <f t="shared" si="499"/>
        <v>10031.024527654688</v>
      </c>
      <c r="G5349" s="110">
        <f t="shared" si="500"/>
        <v>0.97999635244785643</v>
      </c>
      <c r="H5349" s="130">
        <v>1.1361653415408577</v>
      </c>
      <c r="I5349" s="128">
        <f t="shared" si="501"/>
        <v>11396.902408467511</v>
      </c>
      <c r="J5349" s="3">
        <f t="shared" si="502"/>
        <v>11481.507870715406</v>
      </c>
      <c r="K5349" s="122">
        <f t="shared" si="503"/>
        <v>1.12170355110608</v>
      </c>
      <c r="M5349" s="39" t="s">
        <v>1189</v>
      </c>
      <c r="N5349" s="3">
        <v>10235.777411414823</v>
      </c>
      <c r="O5349" s="3">
        <v>11481.5087890625</v>
      </c>
      <c r="P5349" s="110">
        <v>1.1217036247253418</v>
      </c>
    </row>
    <row r="5350" spans="2:16" x14ac:dyDescent="0.2">
      <c r="B5350" s="102" t="s">
        <v>1188</v>
      </c>
      <c r="C5350" s="119">
        <v>10632.794894983692</v>
      </c>
      <c r="D5350" s="125">
        <v>0.8379719764550555</v>
      </c>
      <c r="E5350" s="119">
        <f t="shared" si="498"/>
        <v>8909.9841533907093</v>
      </c>
      <c r="F5350" s="121">
        <f t="shared" si="499"/>
        <v>9129.1588233885595</v>
      </c>
      <c r="G5350" s="110">
        <f t="shared" si="500"/>
        <v>0.85858505816711339</v>
      </c>
      <c r="H5350" s="130">
        <v>1.231173240543789</v>
      </c>
      <c r="I5350" s="128">
        <f t="shared" si="501"/>
        <v>11239.576052030216</v>
      </c>
      <c r="J5350" s="3">
        <f t="shared" si="502"/>
        <v>11323.013594379081</v>
      </c>
      <c r="K5350" s="122">
        <f t="shared" si="503"/>
        <v>1.064914136519366</v>
      </c>
      <c r="M5350" s="39" t="s">
        <v>1188</v>
      </c>
      <c r="N5350" s="3">
        <v>10632.794894983692</v>
      </c>
      <c r="O5350" s="3">
        <v>11323.0146484375</v>
      </c>
      <c r="P5350" s="110">
        <v>1.0649142265319824</v>
      </c>
    </row>
    <row r="5351" spans="2:16" x14ac:dyDescent="0.2">
      <c r="B5351" s="102" t="s">
        <v>1187</v>
      </c>
      <c r="C5351" s="119">
        <v>7645.0587640971617</v>
      </c>
      <c r="D5351" s="125">
        <v>0.86962341130189269</v>
      </c>
      <c r="E5351" s="119">
        <f t="shared" si="498"/>
        <v>6648.3220820376055</v>
      </c>
      <c r="F5351" s="121">
        <f t="shared" si="499"/>
        <v>6811.8626420750215</v>
      </c>
      <c r="G5351" s="110">
        <f t="shared" si="500"/>
        <v>0.89101507944778557</v>
      </c>
      <c r="H5351" s="130">
        <v>1.1105538729884816</v>
      </c>
      <c r="I5351" s="128">
        <f t="shared" si="501"/>
        <v>7564.9404394219664</v>
      </c>
      <c r="J5351" s="3">
        <f t="shared" si="502"/>
        <v>7621.0991446399357</v>
      </c>
      <c r="K5351" s="122">
        <f t="shared" si="503"/>
        <v>0.99686599930797848</v>
      </c>
      <c r="M5351" s="39" t="s">
        <v>1187</v>
      </c>
      <c r="N5351" s="3">
        <v>7645.0587640971617</v>
      </c>
      <c r="O5351" s="3">
        <v>7621.099609375</v>
      </c>
      <c r="P5351" s="110">
        <v>0.99686604738235474</v>
      </c>
    </row>
    <row r="5352" spans="2:16" x14ac:dyDescent="0.2">
      <c r="B5352" s="102" t="s">
        <v>1186</v>
      </c>
      <c r="C5352" s="119">
        <v>7239.1218104255022</v>
      </c>
      <c r="D5352" s="125">
        <v>0.89542610592455474</v>
      </c>
      <c r="E5352" s="119">
        <f t="shared" si="498"/>
        <v>6482.0986530228201</v>
      </c>
      <c r="F5352" s="121">
        <f t="shared" si="499"/>
        <v>6641.5503208048713</v>
      </c>
      <c r="G5352" s="110">
        <f t="shared" si="500"/>
        <v>0.91745248867617735</v>
      </c>
      <c r="H5352" s="130">
        <v>1.0927460003882092</v>
      </c>
      <c r="I5352" s="128">
        <f t="shared" si="501"/>
        <v>7257.5275494365515</v>
      </c>
      <c r="J5352" s="3">
        <f t="shared" si="502"/>
        <v>7311.4041600356486</v>
      </c>
      <c r="K5352" s="122">
        <f t="shared" si="503"/>
        <v>1.0099849610910052</v>
      </c>
      <c r="M5352" s="39" t="s">
        <v>1186</v>
      </c>
      <c r="N5352" s="3">
        <v>7239.1218104255022</v>
      </c>
      <c r="O5352" s="3">
        <v>7311.40478515625</v>
      </c>
      <c r="P5352" s="110">
        <v>1.009985089302063</v>
      </c>
    </row>
    <row r="5353" spans="2:16" x14ac:dyDescent="0.2">
      <c r="B5353" s="102" t="s">
        <v>1185</v>
      </c>
      <c r="C5353" s="119">
        <v>15098.635398961253</v>
      </c>
      <c r="D5353" s="125">
        <v>1.0017698175210021</v>
      </c>
      <c r="E5353" s="119">
        <f t="shared" si="498"/>
        <v>15125.357228433557</v>
      </c>
      <c r="F5353" s="121">
        <f t="shared" si="499"/>
        <v>15497.422444495694</v>
      </c>
      <c r="G5353" s="110">
        <f t="shared" si="500"/>
        <v>1.0264121250031562</v>
      </c>
      <c r="H5353" s="130">
        <v>1.0522719647591519</v>
      </c>
      <c r="I5353" s="128">
        <f t="shared" si="501"/>
        <v>16307.503164372063</v>
      </c>
      <c r="J5353" s="3">
        <f t="shared" si="502"/>
        <v>16428.562711421062</v>
      </c>
      <c r="K5353" s="122">
        <f t="shared" si="503"/>
        <v>1.0880826165622428</v>
      </c>
      <c r="M5353" s="39" t="s">
        <v>1185</v>
      </c>
      <c r="N5353" s="3">
        <v>15098.635398961253</v>
      </c>
      <c r="O5353" s="3">
        <v>16428.5625</v>
      </c>
      <c r="P5353" s="110">
        <v>1.0880825519561768</v>
      </c>
    </row>
    <row r="5354" spans="2:16" x14ac:dyDescent="0.2">
      <c r="B5354" s="102" t="s">
        <v>1184</v>
      </c>
      <c r="C5354" s="119">
        <v>10459.339620667781</v>
      </c>
      <c r="D5354" s="125">
        <v>1.0380959047589615</v>
      </c>
      <c r="E5354" s="119">
        <f t="shared" si="498"/>
        <v>10857.797626698373</v>
      </c>
      <c r="F5354" s="121">
        <f t="shared" si="499"/>
        <v>11124.886116505557</v>
      </c>
      <c r="G5354" s="110">
        <f t="shared" si="500"/>
        <v>1.0636317893839731</v>
      </c>
      <c r="H5354" s="130">
        <v>0.96429541342136793</v>
      </c>
      <c r="I5354" s="128">
        <f t="shared" si="501"/>
        <v>10727.676656981364</v>
      </c>
      <c r="J5354" s="3">
        <f t="shared" si="502"/>
        <v>10807.314089143243</v>
      </c>
      <c r="K5354" s="122">
        <f t="shared" si="503"/>
        <v>1.0332692580120317</v>
      </c>
      <c r="M5354" s="39" t="s">
        <v>1184</v>
      </c>
      <c r="N5354" s="3">
        <v>10459.339620667781</v>
      </c>
      <c r="O5354" s="3">
        <v>10807.3154296875</v>
      </c>
      <c r="P5354" s="110">
        <v>1.0332694053649902</v>
      </c>
    </row>
    <row r="5355" spans="2:16" x14ac:dyDescent="0.2">
      <c r="B5355" s="102" t="s">
        <v>1183</v>
      </c>
      <c r="C5355" s="119">
        <v>7562.8878071275549</v>
      </c>
      <c r="D5355" s="125">
        <v>0.93279273822384567</v>
      </c>
      <c r="E5355" s="119">
        <f t="shared" si="498"/>
        <v>7054.6068264902478</v>
      </c>
      <c r="F5355" s="121">
        <f t="shared" si="499"/>
        <v>7228.1414923821258</v>
      </c>
      <c r="G5355" s="110">
        <f t="shared" si="500"/>
        <v>0.95573829424919521</v>
      </c>
      <c r="H5355" s="130">
        <v>1.0879716128413579</v>
      </c>
      <c r="I5355" s="128">
        <f t="shared" si="501"/>
        <v>7864.0127573125219</v>
      </c>
      <c r="J5355" s="3">
        <f t="shared" si="502"/>
        <v>7922.3916405046302</v>
      </c>
      <c r="K5355" s="122">
        <f t="shared" si="503"/>
        <v>1.0475352593540084</v>
      </c>
      <c r="M5355" s="39" t="s">
        <v>1183</v>
      </c>
      <c r="N5355" s="3">
        <v>7562.8878071275549</v>
      </c>
      <c r="O5355" s="3">
        <v>7922.3916015625</v>
      </c>
      <c r="P5355" s="110">
        <v>1.0475353002548218</v>
      </c>
    </row>
    <row r="5356" spans="2:16" x14ac:dyDescent="0.2">
      <c r="B5356" s="102" t="s">
        <v>1182</v>
      </c>
      <c r="C5356" s="119">
        <v>9306.7611141126872</v>
      </c>
      <c r="D5356" s="125">
        <v>0.81734523481436971</v>
      </c>
      <c r="E5356" s="119">
        <f t="shared" si="498"/>
        <v>7606.8368481756797</v>
      </c>
      <c r="F5356" s="121">
        <f t="shared" si="499"/>
        <v>7793.9556945421937</v>
      </c>
      <c r="G5356" s="110">
        <f t="shared" si="500"/>
        <v>0.83745092400873067</v>
      </c>
      <c r="H5356" s="130">
        <v>1.1461359767451196</v>
      </c>
      <c r="I5356" s="128">
        <f t="shared" si="501"/>
        <v>8932.9330226723032</v>
      </c>
      <c r="J5356" s="3">
        <f t="shared" si="502"/>
        <v>8999.2470877160795</v>
      </c>
      <c r="K5356" s="122">
        <f t="shared" si="503"/>
        <v>0.96695799724242448</v>
      </c>
      <c r="M5356" s="39" t="s">
        <v>1182</v>
      </c>
      <c r="N5356" s="3">
        <v>9306.7611141126872</v>
      </c>
      <c r="O5356" s="3">
        <v>8999.2470703125</v>
      </c>
      <c r="P5356" s="110">
        <v>0.96695798635482788</v>
      </c>
    </row>
    <row r="5357" spans="2:16" x14ac:dyDescent="0.2">
      <c r="B5357" s="102" t="s">
        <v>1181</v>
      </c>
      <c r="C5357" s="119">
        <v>30245.349335921033</v>
      </c>
      <c r="D5357" s="125">
        <v>1.0011712806718753</v>
      </c>
      <c r="E5357" s="119">
        <f t="shared" si="498"/>
        <v>30280.775129012316</v>
      </c>
      <c r="F5357" s="121">
        <f t="shared" si="499"/>
        <v>31025.645016761195</v>
      </c>
      <c r="G5357" s="110">
        <f t="shared" si="500"/>
        <v>1.0257988648824579</v>
      </c>
      <c r="H5357" s="130">
        <v>0.84950234817705583</v>
      </c>
      <c r="I5357" s="128">
        <f t="shared" si="501"/>
        <v>26356.358295446407</v>
      </c>
      <c r="J5357" s="3">
        <f t="shared" si="502"/>
        <v>26552.016009870695</v>
      </c>
      <c r="K5357" s="122">
        <f t="shared" si="503"/>
        <v>0.87788756264541024</v>
      </c>
      <c r="M5357" s="39" t="s">
        <v>1181</v>
      </c>
      <c r="N5357" s="3">
        <v>30245.349335921033</v>
      </c>
      <c r="O5357" s="3">
        <v>26552.015625</v>
      </c>
      <c r="P5357" s="110">
        <v>0.8778875470161438</v>
      </c>
    </row>
    <row r="5358" spans="2:16" x14ac:dyDescent="0.2">
      <c r="B5358" s="102" t="s">
        <v>1180</v>
      </c>
      <c r="C5358" s="119">
        <v>8173.3637036681484</v>
      </c>
      <c r="D5358" s="125">
        <v>0.81342861329260607</v>
      </c>
      <c r="E5358" s="119">
        <f t="shared" si="498"/>
        <v>6648.4479034109008</v>
      </c>
      <c r="F5358" s="121">
        <f t="shared" si="499"/>
        <v>6811.9915584996097</v>
      </c>
      <c r="G5358" s="110">
        <f t="shared" si="500"/>
        <v>0.83343795840657808</v>
      </c>
      <c r="H5358" s="130">
        <v>1.2726322918698747</v>
      </c>
      <c r="I5358" s="128">
        <f t="shared" si="501"/>
        <v>8669.1604292915981</v>
      </c>
      <c r="J5358" s="3">
        <f t="shared" si="502"/>
        <v>8733.5163655920132</v>
      </c>
      <c r="K5358" s="122">
        <f t="shared" si="503"/>
        <v>1.0685339209452374</v>
      </c>
      <c r="M5358" s="39" t="s">
        <v>1180</v>
      </c>
      <c r="N5358" s="3">
        <v>8173.3637036681484</v>
      </c>
      <c r="O5358" s="3">
        <v>8733.515625</v>
      </c>
      <c r="P5358" s="110">
        <v>1.0685337781906128</v>
      </c>
    </row>
    <row r="5359" spans="2:16" x14ac:dyDescent="0.2">
      <c r="B5359" s="102" t="s">
        <v>1179</v>
      </c>
      <c r="C5359" s="119">
        <v>13506.822648093545</v>
      </c>
      <c r="D5359" s="125">
        <v>1.2820264350485029</v>
      </c>
      <c r="E5359" s="119">
        <f t="shared" si="498"/>
        <v>17316.103688367748</v>
      </c>
      <c r="F5359" s="121">
        <f t="shared" si="499"/>
        <v>17742.058577423559</v>
      </c>
      <c r="G5359" s="110">
        <f t="shared" si="500"/>
        <v>1.3135627112071253</v>
      </c>
      <c r="H5359" s="130">
        <v>0.93374271416676535</v>
      </c>
      <c r="I5359" s="128">
        <f t="shared" si="501"/>
        <v>16566.517930989216</v>
      </c>
      <c r="J5359" s="3">
        <f t="shared" si="502"/>
        <v>16689.500286821974</v>
      </c>
      <c r="K5359" s="122">
        <f t="shared" si="503"/>
        <v>1.2356348137270949</v>
      </c>
      <c r="M5359" s="39" t="s">
        <v>1179</v>
      </c>
      <c r="N5359" s="3">
        <v>13506.822648093545</v>
      </c>
      <c r="O5359" s="3">
        <v>16689.5</v>
      </c>
      <c r="P5359" s="110">
        <v>1.2356348037719727</v>
      </c>
    </row>
    <row r="5360" spans="2:16" x14ac:dyDescent="0.2">
      <c r="B5360" s="102" t="s">
        <v>1178</v>
      </c>
      <c r="C5360" s="119">
        <v>13302.64187451516</v>
      </c>
      <c r="D5360" s="125">
        <v>0.86504767904976054</v>
      </c>
      <c r="E5360" s="119">
        <f t="shared" si="498"/>
        <v>11507.419478779495</v>
      </c>
      <c r="F5360" s="121">
        <f t="shared" si="499"/>
        <v>11790.487868505927</v>
      </c>
      <c r="G5360" s="110">
        <f t="shared" si="500"/>
        <v>0.8863267898005901</v>
      </c>
      <c r="H5360" s="130">
        <v>1.3080467798012623</v>
      </c>
      <c r="I5360" s="128">
        <f t="shared" si="501"/>
        <v>15422.509688685024</v>
      </c>
      <c r="J5360" s="3">
        <f t="shared" si="502"/>
        <v>15536.999443398061</v>
      </c>
      <c r="K5360" s="122">
        <f t="shared" si="503"/>
        <v>1.1679634459049388</v>
      </c>
      <c r="M5360" s="39" t="s">
        <v>1178</v>
      </c>
      <c r="N5360" s="3">
        <v>13302.64187451516</v>
      </c>
      <c r="O5360" s="3">
        <v>15537</v>
      </c>
      <c r="P5360" s="110">
        <v>1.1679635047912598</v>
      </c>
    </row>
    <row r="5361" spans="2:16" x14ac:dyDescent="0.2">
      <c r="B5361" s="102" t="s">
        <v>1177</v>
      </c>
      <c r="C5361" s="119">
        <v>34110.088408148084</v>
      </c>
      <c r="D5361" s="125">
        <v>0.815467309931729</v>
      </c>
      <c r="E5361" s="119">
        <f t="shared" si="498"/>
        <v>27815.662035725971</v>
      </c>
      <c r="F5361" s="121">
        <f t="shared" si="499"/>
        <v>28499.893168183367</v>
      </c>
      <c r="G5361" s="110">
        <f t="shared" si="500"/>
        <v>0.83552680447979799</v>
      </c>
      <c r="H5361" s="130">
        <v>1.2513064296287775</v>
      </c>
      <c r="I5361" s="128">
        <f t="shared" si="501"/>
        <v>35662.099565081116</v>
      </c>
      <c r="J5361" s="3">
        <f t="shared" si="502"/>
        <v>35926.838904797893</v>
      </c>
      <c r="K5361" s="122">
        <f t="shared" si="503"/>
        <v>1.0532613834039735</v>
      </c>
      <c r="M5361" s="39" t="s">
        <v>1177</v>
      </c>
      <c r="N5361" s="3">
        <v>34110.088408148084</v>
      </c>
      <c r="O5361" s="3">
        <v>35926.83203125</v>
      </c>
      <c r="P5361" s="110">
        <v>1.0532611608505249</v>
      </c>
    </row>
    <row r="5362" spans="2:16" x14ac:dyDescent="0.2">
      <c r="B5362" s="102" t="s">
        <v>1176</v>
      </c>
      <c r="C5362" s="119">
        <v>10546.326023988631</v>
      </c>
      <c r="D5362" s="125">
        <v>1.0350020877203727</v>
      </c>
      <c r="E5362" s="119">
        <f t="shared" si="498"/>
        <v>10915.469452607931</v>
      </c>
      <c r="F5362" s="121">
        <f t="shared" si="499"/>
        <v>11183.976598519806</v>
      </c>
      <c r="G5362" s="110">
        <f t="shared" si="500"/>
        <v>1.0604618682449962</v>
      </c>
      <c r="H5362" s="130">
        <v>1.0293688933352769</v>
      </c>
      <c r="I5362" s="128">
        <f t="shared" si="501"/>
        <v>11512.437614305969</v>
      </c>
      <c r="J5362" s="3">
        <f t="shared" si="502"/>
        <v>11597.900757803169</v>
      </c>
      <c r="K5362" s="122">
        <f t="shared" si="503"/>
        <v>1.0997100536644353</v>
      </c>
      <c r="M5362" s="39" t="s">
        <v>1176</v>
      </c>
      <c r="N5362" s="3">
        <v>10546.326023988631</v>
      </c>
      <c r="O5362" s="3">
        <v>11597.900390625</v>
      </c>
      <c r="P5362" s="110">
        <v>1.0997099876403809</v>
      </c>
    </row>
    <row r="5363" spans="2:16" x14ac:dyDescent="0.2">
      <c r="B5363" s="102" t="s">
        <v>1175</v>
      </c>
      <c r="C5363" s="119">
        <v>9811.3527793275189</v>
      </c>
      <c r="D5363" s="125">
        <v>0.90409994844189745</v>
      </c>
      <c r="E5363" s="119">
        <f t="shared" si="498"/>
        <v>8870.4435419352776</v>
      </c>
      <c r="F5363" s="121">
        <f t="shared" si="499"/>
        <v>9088.6455614414936</v>
      </c>
      <c r="G5363" s="110">
        <f t="shared" si="500"/>
        <v>0.92633969706921904</v>
      </c>
      <c r="H5363" s="130">
        <v>0.99723528404053829</v>
      </c>
      <c r="I5363" s="128">
        <f t="shared" si="501"/>
        <v>9063.5180380078855</v>
      </c>
      <c r="J5363" s="3">
        <f t="shared" si="502"/>
        <v>9130.8015072975832</v>
      </c>
      <c r="K5363" s="122">
        <f t="shared" si="503"/>
        <v>0.93063634675700846</v>
      </c>
      <c r="M5363" s="39" t="s">
        <v>1175</v>
      </c>
      <c r="N5363" s="3">
        <v>9811.3527793275189</v>
      </c>
      <c r="O5363" s="3">
        <v>9130.802734375</v>
      </c>
      <c r="P5363" s="110">
        <v>0.93063646554946899</v>
      </c>
    </row>
    <row r="5364" spans="2:16" x14ac:dyDescent="0.2">
      <c r="B5364" s="102" t="s">
        <v>1174</v>
      </c>
      <c r="C5364" s="119">
        <v>14129.026800440666</v>
      </c>
      <c r="D5364" s="125">
        <v>0.90437520426793172</v>
      </c>
      <c r="E5364" s="119">
        <f t="shared" si="498"/>
        <v>12777.941498755608</v>
      </c>
      <c r="F5364" s="121">
        <f t="shared" si="499"/>
        <v>13092.263170155644</v>
      </c>
      <c r="G5364" s="110">
        <f t="shared" si="500"/>
        <v>0.92662172385059904</v>
      </c>
      <c r="H5364" s="130">
        <v>1.1806698989193387</v>
      </c>
      <c r="I5364" s="128">
        <f t="shared" si="501"/>
        <v>15457.641033733045</v>
      </c>
      <c r="J5364" s="3">
        <f t="shared" si="502"/>
        <v>15572.391587703691</v>
      </c>
      <c r="K5364" s="122">
        <f t="shared" si="503"/>
        <v>1.1021559947227226</v>
      </c>
      <c r="M5364" s="39" t="s">
        <v>1174</v>
      </c>
      <c r="N5364" s="3">
        <v>14129.026800440666</v>
      </c>
      <c r="O5364" s="3">
        <v>15572.3916015625</v>
      </c>
      <c r="P5364" s="110">
        <v>1.1021560430526733</v>
      </c>
    </row>
    <row r="5365" spans="2:16" x14ac:dyDescent="0.2">
      <c r="B5365" s="102" t="s">
        <v>1173</v>
      </c>
      <c r="C5365" s="119">
        <v>8659.6114985740642</v>
      </c>
      <c r="D5365" s="125">
        <v>1.0353699611017972</v>
      </c>
      <c r="E5365" s="119">
        <f t="shared" si="498"/>
        <v>8965.9016204353047</v>
      </c>
      <c r="F5365" s="121">
        <f t="shared" si="499"/>
        <v>9186.4517914638673</v>
      </c>
      <c r="G5365" s="110">
        <f t="shared" si="500"/>
        <v>1.0608387908599082</v>
      </c>
      <c r="H5365" s="130">
        <v>0.94961522870975157</v>
      </c>
      <c r="I5365" s="128">
        <f t="shared" si="501"/>
        <v>8723.5945189820668</v>
      </c>
      <c r="J5365" s="3">
        <f t="shared" si="502"/>
        <v>8788.3545494086975</v>
      </c>
      <c r="K5365" s="122">
        <f t="shared" si="503"/>
        <v>1.014867070059186</v>
      </c>
      <c r="M5365" s="39" t="s">
        <v>1173</v>
      </c>
      <c r="N5365" s="3">
        <v>8659.6114985740642</v>
      </c>
      <c r="O5365" s="3">
        <v>8788.3544921875</v>
      </c>
      <c r="P5365" s="110">
        <v>1.0148670673370361</v>
      </c>
    </row>
    <row r="5366" spans="2:16" x14ac:dyDescent="0.2">
      <c r="B5366" s="102" t="s">
        <v>1172</v>
      </c>
      <c r="C5366" s="119">
        <v>12905.672483401975</v>
      </c>
      <c r="D5366" s="125">
        <v>0.92788340831997429</v>
      </c>
      <c r="E5366" s="119">
        <f t="shared" si="498"/>
        <v>11974.959370560331</v>
      </c>
      <c r="F5366" s="121">
        <f t="shared" si="499"/>
        <v>12269.528667553013</v>
      </c>
      <c r="G5366" s="110">
        <f t="shared" si="500"/>
        <v>0.95070820085763774</v>
      </c>
      <c r="H5366" s="130">
        <v>1.1209622281295075</v>
      </c>
      <c r="I5366" s="128">
        <f t="shared" si="501"/>
        <v>13753.678193279093</v>
      </c>
      <c r="J5366" s="3">
        <f t="shared" si="502"/>
        <v>13855.779295793285</v>
      </c>
      <c r="K5366" s="122">
        <f t="shared" si="503"/>
        <v>1.0736193184518859</v>
      </c>
      <c r="M5366" s="39" t="s">
        <v>1172</v>
      </c>
      <c r="N5366" s="3">
        <v>12905.672483401975</v>
      </c>
      <c r="O5366" s="3">
        <v>13855.779296875</v>
      </c>
      <c r="P5366" s="110">
        <v>1.0736193656921387</v>
      </c>
    </row>
    <row r="5367" spans="2:16" x14ac:dyDescent="0.2">
      <c r="B5367" s="102" t="s">
        <v>1171</v>
      </c>
      <c r="C5367" s="119">
        <v>17703.549111920791</v>
      </c>
      <c r="D5367" s="125">
        <v>0.8676674722656591</v>
      </c>
      <c r="E5367" s="119">
        <f t="shared" si="498"/>
        <v>15360.793708071267</v>
      </c>
      <c r="F5367" s="121">
        <f t="shared" si="499"/>
        <v>15738.650372450449</v>
      </c>
      <c r="G5367" s="110">
        <f t="shared" si="500"/>
        <v>0.88901102671287169</v>
      </c>
      <c r="H5367" s="130">
        <v>1.2576766847503154</v>
      </c>
      <c r="I5367" s="128">
        <f t="shared" si="501"/>
        <v>19794.133622867801</v>
      </c>
      <c r="J5367" s="3">
        <f t="shared" si="502"/>
        <v>19941.076341594173</v>
      </c>
      <c r="K5367" s="122">
        <f t="shared" si="503"/>
        <v>1.1263886249885753</v>
      </c>
      <c r="M5367" s="39" t="s">
        <v>1171</v>
      </c>
      <c r="N5367" s="3">
        <v>17703.549111920791</v>
      </c>
      <c r="O5367" s="3">
        <v>19941.076171875</v>
      </c>
      <c r="P5367" s="110">
        <v>1.1263886690139771</v>
      </c>
    </row>
    <row r="5368" spans="2:16" x14ac:dyDescent="0.2">
      <c r="B5368" s="102" t="s">
        <v>1170</v>
      </c>
      <c r="C5368" s="119">
        <v>5963.6547804292532</v>
      </c>
      <c r="D5368" s="125">
        <v>0.83062194683015478</v>
      </c>
      <c r="E5368" s="119">
        <f t="shared" si="498"/>
        <v>4953.5425439431056</v>
      </c>
      <c r="F5368" s="121">
        <f t="shared" si="499"/>
        <v>5075.3936082882519</v>
      </c>
      <c r="G5368" s="110">
        <f t="shared" si="500"/>
        <v>0.85105422683821652</v>
      </c>
      <c r="H5368" s="130">
        <v>1.3277085433331612</v>
      </c>
      <c r="I5368" s="128">
        <f t="shared" si="501"/>
        <v>6738.6434545028314</v>
      </c>
      <c r="J5368" s="3">
        <f t="shared" si="502"/>
        <v>6788.6681036538484</v>
      </c>
      <c r="K5368" s="122">
        <f t="shared" si="503"/>
        <v>1.1383402214916962</v>
      </c>
      <c r="M5368" s="39" t="s">
        <v>1170</v>
      </c>
      <c r="N5368" s="3">
        <v>5963.6547804292532</v>
      </c>
      <c r="O5368" s="3">
        <v>6788.66748046875</v>
      </c>
      <c r="P5368" s="110">
        <v>1.1383401155471802</v>
      </c>
    </row>
    <row r="5369" spans="2:16" x14ac:dyDescent="0.2">
      <c r="B5369" s="102" t="s">
        <v>1169</v>
      </c>
      <c r="C5369" s="119">
        <v>26906.416853639374</v>
      </c>
      <c r="D5369" s="125">
        <v>0.83208525117985399</v>
      </c>
      <c r="E5369" s="119">
        <f t="shared" si="498"/>
        <v>22388.432626010373</v>
      </c>
      <c r="F5369" s="121">
        <f t="shared" si="499"/>
        <v>22939.160578843781</v>
      </c>
      <c r="G5369" s="110">
        <f t="shared" si="500"/>
        <v>0.85255352667819162</v>
      </c>
      <c r="H5369" s="130">
        <v>1.0883415216333476</v>
      </c>
      <c r="I5369" s="128">
        <f t="shared" si="501"/>
        <v>24965.640929370544</v>
      </c>
      <c r="J5369" s="3">
        <f t="shared" si="502"/>
        <v>25150.974585432657</v>
      </c>
      <c r="K5369" s="122">
        <f t="shared" si="503"/>
        <v>0.93475748637376532</v>
      </c>
      <c r="M5369" s="39" t="s">
        <v>1169</v>
      </c>
      <c r="N5369" s="3">
        <v>26906.416853639374</v>
      </c>
      <c r="O5369" s="3">
        <v>25150.974609375</v>
      </c>
      <c r="P5369" s="110">
        <v>0.93475747108459473</v>
      </c>
    </row>
    <row r="5370" spans="2:16" x14ac:dyDescent="0.2">
      <c r="B5370" s="102" t="s">
        <v>1168</v>
      </c>
      <c r="C5370" s="119">
        <v>8682.4034643236919</v>
      </c>
      <c r="D5370" s="125">
        <v>0.85032933063844451</v>
      </c>
      <c r="E5370" s="119">
        <f t="shared" si="498"/>
        <v>7382.9023261512766</v>
      </c>
      <c r="F5370" s="121">
        <f t="shared" si="499"/>
        <v>7564.5126582352877</v>
      </c>
      <c r="G5370" s="110">
        <f t="shared" si="500"/>
        <v>0.87124638809036492</v>
      </c>
      <c r="H5370" s="130">
        <v>1.2216676187921365</v>
      </c>
      <c r="I5370" s="128">
        <f t="shared" si="501"/>
        <v>9241.3201665092784</v>
      </c>
      <c r="J5370" s="3">
        <f t="shared" si="502"/>
        <v>9309.9235585930273</v>
      </c>
      <c r="K5370" s="122">
        <f t="shared" si="503"/>
        <v>1.0722749290386975</v>
      </c>
      <c r="M5370" s="39" t="s">
        <v>1168</v>
      </c>
      <c r="N5370" s="3">
        <v>8682.4034643236919</v>
      </c>
      <c r="O5370" s="3">
        <v>9309.923828125</v>
      </c>
      <c r="P5370" s="110">
        <v>1.072274923324585</v>
      </c>
    </row>
    <row r="5371" spans="2:16" x14ac:dyDescent="0.2">
      <c r="B5371" s="102" t="s">
        <v>1167</v>
      </c>
      <c r="C5371" s="119">
        <v>12974.94460852575</v>
      </c>
      <c r="D5371" s="125">
        <v>0.92405031771733381</v>
      </c>
      <c r="E5371" s="119">
        <f t="shared" si="498"/>
        <v>11989.501687873026</v>
      </c>
      <c r="F5371" s="121">
        <f t="shared" si="499"/>
        <v>12284.428708015732</v>
      </c>
      <c r="G5371" s="110">
        <f t="shared" si="500"/>
        <v>0.9467808209326547</v>
      </c>
      <c r="H5371" s="130">
        <v>1.032841167528979</v>
      </c>
      <c r="I5371" s="128">
        <f t="shared" si="501"/>
        <v>12687.863689213475</v>
      </c>
      <c r="J5371" s="3">
        <f t="shared" si="502"/>
        <v>12782.052665646812</v>
      </c>
      <c r="K5371" s="122">
        <f t="shared" si="503"/>
        <v>0.98513350548316103</v>
      </c>
      <c r="M5371" s="39" t="s">
        <v>1167</v>
      </c>
      <c r="N5371" s="3">
        <v>12974.94460852575</v>
      </c>
      <c r="O5371" s="3">
        <v>12782.05078125</v>
      </c>
      <c r="P5371" s="110">
        <v>0.98513334989547729</v>
      </c>
    </row>
    <row r="5372" spans="2:16" x14ac:dyDescent="0.2">
      <c r="B5372" s="102" t="s">
        <v>1166</v>
      </c>
      <c r="C5372" s="119">
        <v>10606.711456088331</v>
      </c>
      <c r="D5372" s="125">
        <v>1.055535999721632</v>
      </c>
      <c r="E5372" s="119">
        <f t="shared" si="498"/>
        <v>11195.765780561083</v>
      </c>
      <c r="F5372" s="121">
        <f t="shared" si="499"/>
        <v>11471.167871977137</v>
      </c>
      <c r="G5372" s="110">
        <f t="shared" si="500"/>
        <v>1.0815008892688036</v>
      </c>
      <c r="H5372" s="130">
        <v>1.1309642521335861</v>
      </c>
      <c r="I5372" s="128">
        <f t="shared" si="501"/>
        <v>12973.480793429442</v>
      </c>
      <c r="J5372" s="3">
        <f t="shared" si="502"/>
        <v>13069.790062400352</v>
      </c>
      <c r="K5372" s="122">
        <f t="shared" si="503"/>
        <v>1.2322188754270482</v>
      </c>
      <c r="M5372" s="39" t="s">
        <v>1166</v>
      </c>
      <c r="N5372" s="3">
        <v>10606.711456088331</v>
      </c>
      <c r="O5372" s="3">
        <v>13069.7919921875</v>
      </c>
      <c r="P5372" s="110">
        <v>1.2322190999984741</v>
      </c>
    </row>
    <row r="5373" spans="2:16" x14ac:dyDescent="0.2">
      <c r="B5373" s="102" t="s">
        <v>1165</v>
      </c>
      <c r="C5373" s="119">
        <v>7573.0483029281822</v>
      </c>
      <c r="D5373" s="125">
        <v>1.0488793619114274</v>
      </c>
      <c r="E5373" s="119">
        <f t="shared" si="498"/>
        <v>7943.2140716997301</v>
      </c>
      <c r="F5373" s="121">
        <f t="shared" si="499"/>
        <v>8138.6073847422176</v>
      </c>
      <c r="G5373" s="110">
        <f t="shared" si="500"/>
        <v>1.0746805063418594</v>
      </c>
      <c r="H5373" s="130">
        <v>1.0143544793746806</v>
      </c>
      <c r="I5373" s="128">
        <f t="shared" si="501"/>
        <v>8255.4328565851229</v>
      </c>
      <c r="J5373" s="3">
        <f t="shared" si="502"/>
        <v>8316.7174660215351</v>
      </c>
      <c r="K5373" s="122">
        <f t="shared" si="503"/>
        <v>1.0981994480090411</v>
      </c>
      <c r="M5373" s="39" t="s">
        <v>1165</v>
      </c>
      <c r="N5373" s="3">
        <v>7573.0483029281822</v>
      </c>
      <c r="O5373" s="3">
        <v>8316.7177734375</v>
      </c>
      <c r="P5373" s="110">
        <v>1.0981994867324829</v>
      </c>
    </row>
    <row r="5374" spans="2:16" x14ac:dyDescent="0.2">
      <c r="B5374" s="102" t="s">
        <v>1164</v>
      </c>
      <c r="C5374" s="119">
        <v>8642.7333878148929</v>
      </c>
      <c r="D5374" s="125">
        <v>1.1501712753991173</v>
      </c>
      <c r="E5374" s="119">
        <f t="shared" si="498"/>
        <v>9940.6236835975888</v>
      </c>
      <c r="F5374" s="121">
        <f t="shared" si="499"/>
        <v>10185.150820561823</v>
      </c>
      <c r="G5374" s="110">
        <f t="shared" si="500"/>
        <v>1.1784640765294847</v>
      </c>
      <c r="H5374" s="130">
        <v>0.99633239446023747</v>
      </c>
      <c r="I5374" s="128">
        <f t="shared" si="501"/>
        <v>10147.795704989012</v>
      </c>
      <c r="J5374" s="3">
        <f t="shared" si="502"/>
        <v>10223.128362552168</v>
      </c>
      <c r="K5374" s="122">
        <f t="shared" si="503"/>
        <v>1.1828582352158892</v>
      </c>
      <c r="M5374" s="39" t="s">
        <v>1164</v>
      </c>
      <c r="N5374" s="3">
        <v>8642.7333878148929</v>
      </c>
      <c r="O5374" s="3">
        <v>10223.1298828125</v>
      </c>
      <c r="P5374" s="110">
        <v>1.1828584671020508</v>
      </c>
    </row>
    <row r="5375" spans="2:16" x14ac:dyDescent="0.2">
      <c r="B5375" s="102" t="s">
        <v>1163</v>
      </c>
      <c r="C5375" s="119">
        <v>7597.5146315581042</v>
      </c>
      <c r="D5375" s="125">
        <v>0.80333429733430517</v>
      </c>
      <c r="E5375" s="119">
        <f t="shared" si="498"/>
        <v>6103.3440780298324</v>
      </c>
      <c r="F5375" s="121">
        <f t="shared" si="499"/>
        <v>6253.4788483230504</v>
      </c>
      <c r="G5375" s="110">
        <f t="shared" si="500"/>
        <v>0.82309533467006724</v>
      </c>
      <c r="H5375" s="130">
        <v>1.2034659681865982</v>
      </c>
      <c r="I5375" s="128">
        <f t="shared" si="501"/>
        <v>7525.8489767315132</v>
      </c>
      <c r="J5375" s="3">
        <f t="shared" si="502"/>
        <v>7581.717484564937</v>
      </c>
      <c r="K5375" s="122">
        <f t="shared" si="503"/>
        <v>0.99792074806574904</v>
      </c>
      <c r="M5375" s="39" t="s">
        <v>1163</v>
      </c>
      <c r="N5375" s="3">
        <v>7597.5146315581042</v>
      </c>
      <c r="O5375" s="3">
        <v>7581.71826171875</v>
      </c>
      <c r="P5375" s="110">
        <v>0.99792087078094482</v>
      </c>
    </row>
    <row r="5376" spans="2:16" x14ac:dyDescent="0.2">
      <c r="B5376" s="102" t="s">
        <v>1162</v>
      </c>
      <c r="C5376" s="119">
        <v>11218.949248011888</v>
      </c>
      <c r="D5376" s="125">
        <v>0.87976908008535482</v>
      </c>
      <c r="E5376" s="119">
        <f t="shared" si="498"/>
        <v>9870.0846594477025</v>
      </c>
      <c r="F5376" s="121">
        <f t="shared" si="499"/>
        <v>10112.876623029597</v>
      </c>
      <c r="G5376" s="110">
        <f t="shared" si="500"/>
        <v>0.90141031922590265</v>
      </c>
      <c r="H5376" s="130">
        <v>1.1069447375732357</v>
      </c>
      <c r="I5376" s="128">
        <f t="shared" si="501"/>
        <v>11194.395559590006</v>
      </c>
      <c r="J5376" s="3">
        <f t="shared" si="502"/>
        <v>11277.497702344273</v>
      </c>
      <c r="K5376" s="122">
        <f t="shared" si="503"/>
        <v>1.0052187110430828</v>
      </c>
      <c r="M5376" s="39" t="s">
        <v>1162</v>
      </c>
      <c r="N5376" s="3">
        <v>11218.949248011888</v>
      </c>
      <c r="O5376" s="3">
        <v>11277.498046875</v>
      </c>
      <c r="P5376" s="110">
        <v>1.0052187442779541</v>
      </c>
    </row>
    <row r="5377" spans="2:16" x14ac:dyDescent="0.2">
      <c r="B5377" s="102" t="s">
        <v>1161</v>
      </c>
      <c r="C5377" s="119">
        <v>6542.6236389820624</v>
      </c>
      <c r="D5377" s="125">
        <v>1.0591480489613363</v>
      </c>
      <c r="E5377" s="119">
        <f t="shared" si="498"/>
        <v>6929.6070623161695</v>
      </c>
      <c r="F5377" s="121">
        <f t="shared" si="499"/>
        <v>7100.0668874910489</v>
      </c>
      <c r="G5377" s="110">
        <f t="shared" si="500"/>
        <v>1.0852017904847293</v>
      </c>
      <c r="H5377" s="130">
        <v>0.92541674809651697</v>
      </c>
      <c r="I5377" s="128">
        <f t="shared" si="501"/>
        <v>6570.5208102897259</v>
      </c>
      <c r="J5377" s="3">
        <f t="shared" si="502"/>
        <v>6619.2973927715557</v>
      </c>
      <c r="K5377" s="122">
        <f t="shared" si="503"/>
        <v>1.0117191142300557</v>
      </c>
      <c r="M5377" s="39" t="s">
        <v>1161</v>
      </c>
      <c r="N5377" s="3">
        <v>6542.6236389820624</v>
      </c>
      <c r="O5377" s="3">
        <v>6619.296875</v>
      </c>
      <c r="P5377" s="110">
        <v>1.0117189884185791</v>
      </c>
    </row>
    <row r="5378" spans="2:16" x14ac:dyDescent="0.2">
      <c r="B5378" s="102" t="s">
        <v>1160</v>
      </c>
      <c r="C5378" s="119">
        <v>8478.3436246016317</v>
      </c>
      <c r="D5378" s="125">
        <v>1.037972799301722</v>
      </c>
      <c r="E5378" s="119">
        <f t="shared" si="498"/>
        <v>8800.2900654696641</v>
      </c>
      <c r="F5378" s="121">
        <f t="shared" si="499"/>
        <v>9016.7663955931785</v>
      </c>
      <c r="G5378" s="110">
        <f t="shared" si="500"/>
        <v>1.0635056556836413</v>
      </c>
      <c r="H5378" s="130">
        <v>1.0748941884404777</v>
      </c>
      <c r="I5378" s="128">
        <f t="shared" si="501"/>
        <v>9692.0697971485006</v>
      </c>
      <c r="J5378" s="3">
        <f t="shared" si="502"/>
        <v>9764.0193511534017</v>
      </c>
      <c r="K5378" s="122">
        <f t="shared" si="503"/>
        <v>1.1516423234865265</v>
      </c>
      <c r="M5378" s="39" t="s">
        <v>1160</v>
      </c>
      <c r="N5378" s="3">
        <v>8478.3436246016317</v>
      </c>
      <c r="O5378" s="3">
        <v>9764.0205078125</v>
      </c>
      <c r="P5378" s="110">
        <v>1.1516424417495728</v>
      </c>
    </row>
    <row r="5379" spans="2:16" x14ac:dyDescent="0.2">
      <c r="B5379" s="102" t="s">
        <v>1159</v>
      </c>
      <c r="C5379" s="119">
        <v>5846.9123373931088</v>
      </c>
      <c r="D5379" s="125">
        <v>0.83514186657387635</v>
      </c>
      <c r="E5379" s="119">
        <f t="shared" si="498"/>
        <v>4883.0012831443073</v>
      </c>
      <c r="F5379" s="121">
        <f t="shared" si="499"/>
        <v>5003.1171190882978</v>
      </c>
      <c r="G5379" s="110">
        <f t="shared" si="500"/>
        <v>0.85568533105782396</v>
      </c>
      <c r="H5379" s="130">
        <v>1.2653343871697025</v>
      </c>
      <c r="I5379" s="128">
        <f t="shared" si="501"/>
        <v>6330.6161338198381</v>
      </c>
      <c r="J5379" s="3">
        <f t="shared" si="502"/>
        <v>6377.6117722064473</v>
      </c>
      <c r="K5379" s="122">
        <f t="shared" si="503"/>
        <v>1.09076575877824</v>
      </c>
      <c r="M5379" s="39" t="s">
        <v>1159</v>
      </c>
      <c r="N5379" s="3">
        <v>5846.9123373931088</v>
      </c>
      <c r="O5379" s="3">
        <v>6377.61083984375</v>
      </c>
      <c r="P5379" s="110">
        <v>1.0907655954360962</v>
      </c>
    </row>
    <row r="5380" spans="2:16" x14ac:dyDescent="0.2">
      <c r="B5380" s="102" t="s">
        <v>1158</v>
      </c>
      <c r="C5380" s="119">
        <v>10238.970158833934</v>
      </c>
      <c r="D5380" s="125">
        <v>0.94031435733650304</v>
      </c>
      <c r="E5380" s="119">
        <f t="shared" si="498"/>
        <v>9627.8506446915635</v>
      </c>
      <c r="F5380" s="121">
        <f t="shared" si="499"/>
        <v>9864.6839489388949</v>
      </c>
      <c r="G5380" s="110">
        <f t="shared" si="500"/>
        <v>0.96344493595656067</v>
      </c>
      <c r="H5380" s="130">
        <v>1.0528881900099907</v>
      </c>
      <c r="I5380" s="128">
        <f t="shared" si="501"/>
        <v>10386.409228018882</v>
      </c>
      <c r="J5380" s="3">
        <f t="shared" si="502"/>
        <v>10463.51324473657</v>
      </c>
      <c r="K5380" s="122">
        <f t="shared" si="503"/>
        <v>1.021930241266394</v>
      </c>
      <c r="M5380" s="39" t="s">
        <v>1158</v>
      </c>
      <c r="N5380" s="3">
        <v>10238.970158833934</v>
      </c>
      <c r="O5380" s="3">
        <v>10463.513671875</v>
      </c>
      <c r="P5380" s="110">
        <v>1.0219303369522095</v>
      </c>
    </row>
    <row r="5381" spans="2:16" x14ac:dyDescent="0.2">
      <c r="B5381" s="102" t="s">
        <v>1157</v>
      </c>
      <c r="C5381" s="119">
        <v>14286.024862213231</v>
      </c>
      <c r="D5381" s="125">
        <v>1.0906010220396403</v>
      </c>
      <c r="E5381" s="119">
        <f t="shared" ref="E5381:E5444" si="504">D5381*C5381</f>
        <v>15580.353315613462</v>
      </c>
      <c r="F5381" s="121">
        <f t="shared" ref="F5381:F5444" si="505">E5381/$E$2*$C$2</f>
        <v>15963.61087675065</v>
      </c>
      <c r="G5381" s="110">
        <f t="shared" ref="G5381:G5444" si="506">F5381/C5381</f>
        <v>1.1174284680810449</v>
      </c>
      <c r="H5381" s="130">
        <v>1.0814189874098359</v>
      </c>
      <c r="I5381" s="128">
        <f t="shared" ref="I5381:I5444" si="507">C5381*H5381*G5381</f>
        <v>17263.351909740333</v>
      </c>
      <c r="J5381" s="3">
        <f t="shared" ref="J5381:J5444" si="508">I5381/$I$2*$C$2</f>
        <v>17391.507246684039</v>
      </c>
      <c r="K5381" s="122">
        <f t="shared" ref="K5381:K5444" si="509">J5381/C5381</f>
        <v>1.2173790410154515</v>
      </c>
      <c r="M5381" s="39" t="s">
        <v>1157</v>
      </c>
      <c r="N5381" s="3">
        <v>14286.024862213231</v>
      </c>
      <c r="O5381" s="3">
        <v>17391.509765625</v>
      </c>
      <c r="P5381" s="110">
        <v>1.2173792123794556</v>
      </c>
    </row>
    <row r="5382" spans="2:16" x14ac:dyDescent="0.2">
      <c r="B5382" s="102" t="s">
        <v>1156</v>
      </c>
      <c r="C5382" s="119">
        <v>10243.143976120406</v>
      </c>
      <c r="D5382" s="125">
        <v>0.93113673361263372</v>
      </c>
      <c r="E5382" s="119">
        <f t="shared" si="504"/>
        <v>9537.7676238486802</v>
      </c>
      <c r="F5382" s="121">
        <f t="shared" si="505"/>
        <v>9772.384996392233</v>
      </c>
      <c r="G5382" s="110">
        <f t="shared" si="506"/>
        <v>0.95404155395788226</v>
      </c>
      <c r="H5382" s="130">
        <v>1.0459968027092668</v>
      </c>
      <c r="I5382" s="128">
        <f t="shared" si="507"/>
        <v>10221.883461070285</v>
      </c>
      <c r="J5382" s="3">
        <f t="shared" si="508"/>
        <v>10297.766112713018</v>
      </c>
      <c r="K5382" s="122">
        <f t="shared" si="509"/>
        <v>1.0053325557777917</v>
      </c>
      <c r="M5382" s="39" t="s">
        <v>1156</v>
      </c>
      <c r="N5382" s="3">
        <v>10243.143976120406</v>
      </c>
      <c r="O5382" s="3">
        <v>10297.7666015625</v>
      </c>
      <c r="P5382" s="110">
        <v>1.0053325891494751</v>
      </c>
    </row>
    <row r="5383" spans="2:16" x14ac:dyDescent="0.2">
      <c r="B5383" s="102" t="s">
        <v>1155</v>
      </c>
      <c r="C5383" s="119">
        <v>13410.475105974541</v>
      </c>
      <c r="D5383" s="125">
        <v>0.87107027709097118</v>
      </c>
      <c r="E5383" s="119">
        <f t="shared" si="504"/>
        <v>11681.466266482816</v>
      </c>
      <c r="F5383" s="121">
        <f t="shared" si="505"/>
        <v>11968.815993482396</v>
      </c>
      <c r="G5383" s="110">
        <f t="shared" si="506"/>
        <v>0.89249753635873297</v>
      </c>
      <c r="H5383" s="130">
        <v>1.1655767149200296</v>
      </c>
      <c r="I5383" s="128">
        <f t="shared" si="507"/>
        <v>13950.573227165522</v>
      </c>
      <c r="J5383" s="3">
        <f t="shared" si="508"/>
        <v>14054.135989590384</v>
      </c>
      <c r="K5383" s="122">
        <f t="shared" si="509"/>
        <v>1.0479968739757091</v>
      </c>
      <c r="M5383" s="39" t="s">
        <v>1155</v>
      </c>
      <c r="N5383" s="3">
        <v>13410.475105974541</v>
      </c>
      <c r="O5383" s="3">
        <v>14054.134765625</v>
      </c>
      <c r="P5383" s="110">
        <v>1.0479967594146729</v>
      </c>
    </row>
    <row r="5384" spans="2:16" x14ac:dyDescent="0.2">
      <c r="B5384" s="102" t="s">
        <v>1154</v>
      </c>
      <c r="C5384" s="119">
        <v>13872.355674648215</v>
      </c>
      <c r="D5384" s="125">
        <v>1.1134531765352671</v>
      </c>
      <c r="E5384" s="119">
        <f t="shared" si="504"/>
        <v>15446.218491964093</v>
      </c>
      <c r="F5384" s="121">
        <f t="shared" si="505"/>
        <v>15826.176501137725</v>
      </c>
      <c r="G5384" s="110">
        <f t="shared" si="506"/>
        <v>1.1408427575181139</v>
      </c>
      <c r="H5384" s="130">
        <v>1.0015164981776332</v>
      </c>
      <c r="I5384" s="128">
        <f t="shared" si="507"/>
        <v>15850.176868960603</v>
      </c>
      <c r="J5384" s="3">
        <f t="shared" si="508"/>
        <v>15967.841431895968</v>
      </c>
      <c r="K5384" s="122">
        <f t="shared" si="509"/>
        <v>1.1510547888472367</v>
      </c>
      <c r="M5384" s="39" t="s">
        <v>1154</v>
      </c>
      <c r="N5384" s="3">
        <v>13872.355674648215</v>
      </c>
      <c r="O5384" s="3">
        <v>15967.841796875</v>
      </c>
      <c r="P5384" s="110">
        <v>1.151054859161377</v>
      </c>
    </row>
    <row r="5385" spans="2:16" x14ac:dyDescent="0.2">
      <c r="B5385" s="102" t="s">
        <v>1153</v>
      </c>
      <c r="C5385" s="119">
        <v>23149.571704867343</v>
      </c>
      <c r="D5385" s="125">
        <v>0.93789556116370976</v>
      </c>
      <c r="E5385" s="119">
        <f t="shared" si="504"/>
        <v>21711.880544836094</v>
      </c>
      <c r="F5385" s="121">
        <f t="shared" si="505"/>
        <v>22245.966147181</v>
      </c>
      <c r="G5385" s="110">
        <f t="shared" si="506"/>
        <v>0.9609666403678494</v>
      </c>
      <c r="H5385" s="130">
        <v>1.1898120563321912</v>
      </c>
      <c r="I5385" s="128">
        <f t="shared" si="507"/>
        <v>26468.518726673738</v>
      </c>
      <c r="J5385" s="3">
        <f t="shared" si="508"/>
        <v>26665.009069543001</v>
      </c>
      <c r="K5385" s="122">
        <f t="shared" si="509"/>
        <v>1.1518575552711636</v>
      </c>
      <c r="M5385" s="39" t="s">
        <v>1153</v>
      </c>
      <c r="N5385" s="3">
        <v>23149.571704867343</v>
      </c>
      <c r="O5385" s="3">
        <v>26665.009765625</v>
      </c>
      <c r="P5385" s="110">
        <v>1.1518576145172119</v>
      </c>
    </row>
    <row r="5386" spans="2:16" x14ac:dyDescent="0.2">
      <c r="B5386" s="102" t="s">
        <v>1152</v>
      </c>
      <c r="C5386" s="119">
        <v>20376.602517293781</v>
      </c>
      <c r="D5386" s="125">
        <v>0.97237106686421804</v>
      </c>
      <c r="E5386" s="119">
        <f t="shared" si="504"/>
        <v>19813.618728809066</v>
      </c>
      <c r="F5386" s="121">
        <f t="shared" si="505"/>
        <v>20301.00942127145</v>
      </c>
      <c r="G5386" s="110">
        <f t="shared" si="506"/>
        <v>0.99629020117764122</v>
      </c>
      <c r="H5386" s="130">
        <v>1.0796200036255668</v>
      </c>
      <c r="I5386" s="128">
        <f t="shared" si="507"/>
        <v>21917.375864995749</v>
      </c>
      <c r="J5386" s="3">
        <f t="shared" si="508"/>
        <v>22080.080576316359</v>
      </c>
      <c r="K5386" s="122">
        <f t="shared" si="509"/>
        <v>1.0835997098916184</v>
      </c>
      <c r="M5386" s="39" t="s">
        <v>1152</v>
      </c>
      <c r="N5386" s="3">
        <v>20376.602517293781</v>
      </c>
      <c r="O5386" s="3">
        <v>22080.08203125</v>
      </c>
      <c r="P5386" s="110">
        <v>1.0835998058319092</v>
      </c>
    </row>
    <row r="5387" spans="2:16" x14ac:dyDescent="0.2">
      <c r="B5387" s="102" t="s">
        <v>1151</v>
      </c>
      <c r="C5387" s="119">
        <v>7403.993719836827</v>
      </c>
      <c r="D5387" s="125">
        <v>0.90545457307235921</v>
      </c>
      <c r="E5387" s="119">
        <f t="shared" si="504"/>
        <v>6703.9799726252832</v>
      </c>
      <c r="F5387" s="121">
        <f t="shared" si="505"/>
        <v>6868.8896484312936</v>
      </c>
      <c r="G5387" s="110">
        <f t="shared" si="506"/>
        <v>0.92772764380230643</v>
      </c>
      <c r="H5387" s="130">
        <v>1.2028766583298434</v>
      </c>
      <c r="I5387" s="128">
        <f t="shared" si="507"/>
        <v>8262.4270267414868</v>
      </c>
      <c r="J5387" s="3">
        <f t="shared" si="508"/>
        <v>8323.7635577420169</v>
      </c>
      <c r="K5387" s="122">
        <f t="shared" si="509"/>
        <v>1.1242261774805316</v>
      </c>
      <c r="M5387" s="39" t="s">
        <v>1151</v>
      </c>
      <c r="N5387" s="3">
        <v>7403.993719836827</v>
      </c>
      <c r="O5387" s="3">
        <v>8323.763671875</v>
      </c>
      <c r="P5387" s="110">
        <v>1.1242262125015259</v>
      </c>
    </row>
    <row r="5388" spans="2:16" x14ac:dyDescent="0.2">
      <c r="B5388" s="102" t="s">
        <v>1150</v>
      </c>
      <c r="C5388" s="119">
        <v>11801.812489569005</v>
      </c>
      <c r="D5388" s="125">
        <v>0.92687783021220838</v>
      </c>
      <c r="E5388" s="119">
        <f t="shared" si="504"/>
        <v>10938.83835290306</v>
      </c>
      <c r="F5388" s="121">
        <f t="shared" si="505"/>
        <v>11207.920345068556</v>
      </c>
      <c r="G5388" s="110">
        <f t="shared" si="506"/>
        <v>0.9496778867631257</v>
      </c>
      <c r="H5388" s="130">
        <v>1.130581434402897</v>
      </c>
      <c r="I5388" s="128">
        <f t="shared" si="507"/>
        <v>12671.46666040102</v>
      </c>
      <c r="J5388" s="3">
        <f t="shared" si="508"/>
        <v>12765.533912689283</v>
      </c>
      <c r="K5388" s="122">
        <f t="shared" si="509"/>
        <v>1.0816587641916917</v>
      </c>
      <c r="M5388" s="39" t="s">
        <v>1150</v>
      </c>
      <c r="N5388" s="3">
        <v>11801.812489569005</v>
      </c>
      <c r="O5388" s="3">
        <v>12765.53515625</v>
      </c>
      <c r="P5388" s="110">
        <v>1.0816588401794434</v>
      </c>
    </row>
    <row r="5389" spans="2:16" x14ac:dyDescent="0.2">
      <c r="B5389" s="102" t="s">
        <v>1149</v>
      </c>
      <c r="C5389" s="119">
        <v>16491.998478763038</v>
      </c>
      <c r="D5389" s="125">
        <v>0.99821530597386154</v>
      </c>
      <c r="E5389" s="119">
        <f t="shared" si="504"/>
        <v>16462.565307598907</v>
      </c>
      <c r="F5389" s="121">
        <f t="shared" si="505"/>
        <v>16867.524200509841</v>
      </c>
      <c r="G5389" s="110">
        <f t="shared" si="506"/>
        <v>1.0227701768363835</v>
      </c>
      <c r="H5389" s="130">
        <v>0.97770152750587802</v>
      </c>
      <c r="I5389" s="128">
        <f t="shared" si="507"/>
        <v>16491.404176080836</v>
      </c>
      <c r="J5389" s="3">
        <f t="shared" si="508"/>
        <v>16613.828921281565</v>
      </c>
      <c r="K5389" s="122">
        <f t="shared" si="509"/>
        <v>1.0073872455588333</v>
      </c>
      <c r="M5389" s="39" t="s">
        <v>1149</v>
      </c>
      <c r="N5389" s="3">
        <v>16491.998478763038</v>
      </c>
      <c r="O5389" s="3">
        <v>16613.830078125</v>
      </c>
      <c r="P5389" s="110">
        <v>1.0073872804641724</v>
      </c>
    </row>
    <row r="5390" spans="2:16" x14ac:dyDescent="0.2">
      <c r="B5390" s="102" t="s">
        <v>1148</v>
      </c>
      <c r="C5390" s="119">
        <v>9144.6090395697829</v>
      </c>
      <c r="D5390" s="125">
        <v>1.2116587979913107</v>
      </c>
      <c r="E5390" s="119">
        <f t="shared" si="504"/>
        <v>11080.145996985597</v>
      </c>
      <c r="F5390" s="121">
        <f t="shared" si="505"/>
        <v>11352.703983690115</v>
      </c>
      <c r="G5390" s="110">
        <f t="shared" si="506"/>
        <v>1.2414641166796361</v>
      </c>
      <c r="H5390" s="130">
        <v>0.97318956234950427</v>
      </c>
      <c r="I5390" s="128">
        <f t="shared" si="507"/>
        <v>11048.333021370858</v>
      </c>
      <c r="J5390" s="3">
        <f t="shared" si="508"/>
        <v>11130.350861731347</v>
      </c>
      <c r="K5390" s="122">
        <f t="shared" si="509"/>
        <v>1.217148903093509</v>
      </c>
      <c r="M5390" s="39" t="s">
        <v>1148</v>
      </c>
      <c r="N5390" s="3">
        <v>9144.6090395697829</v>
      </c>
      <c r="O5390" s="3">
        <v>11130.3505859375</v>
      </c>
      <c r="P5390" s="110">
        <v>1.2171489000320435</v>
      </c>
    </row>
    <row r="5391" spans="2:16" x14ac:dyDescent="0.2">
      <c r="B5391" s="102" t="s">
        <v>1147</v>
      </c>
      <c r="C5391" s="119">
        <v>7385.6014598812581</v>
      </c>
      <c r="D5391" s="125">
        <v>0.90514606089544003</v>
      </c>
      <c r="E5391" s="119">
        <f t="shared" si="504"/>
        <v>6685.0480687551317</v>
      </c>
      <c r="F5391" s="121">
        <f t="shared" si="505"/>
        <v>6849.4920429715839</v>
      </c>
      <c r="G5391" s="110">
        <f t="shared" si="506"/>
        <v>0.92741154260464342</v>
      </c>
      <c r="H5391" s="130">
        <v>1.1511255634795663</v>
      </c>
      <c r="I5391" s="128">
        <f t="shared" si="507"/>
        <v>7884.6253875144703</v>
      </c>
      <c r="J5391" s="3">
        <f t="shared" si="508"/>
        <v>7943.1572895746776</v>
      </c>
      <c r="K5391" s="122">
        <f t="shared" si="509"/>
        <v>1.0754922713772297</v>
      </c>
      <c r="M5391" s="39" t="s">
        <v>1147</v>
      </c>
      <c r="N5391" s="3">
        <v>7385.6014598812581</v>
      </c>
      <c r="O5391" s="3">
        <v>7943.15673828125</v>
      </c>
      <c r="P5391" s="110">
        <v>1.0754921436309814</v>
      </c>
    </row>
    <row r="5392" spans="2:16" x14ac:dyDescent="0.2">
      <c r="B5392" s="102" t="s">
        <v>1146</v>
      </c>
      <c r="C5392" s="119">
        <v>10327.18346938092</v>
      </c>
      <c r="D5392" s="125">
        <v>1.1053883431677198</v>
      </c>
      <c r="E5392" s="119">
        <f t="shared" si="504"/>
        <v>11415.548224808039</v>
      </c>
      <c r="F5392" s="121">
        <f t="shared" si="505"/>
        <v>11696.356694491424</v>
      </c>
      <c r="G5392" s="110">
        <f t="shared" si="506"/>
        <v>1.1325795391521771</v>
      </c>
      <c r="H5392" s="130">
        <v>0.95683944634755813</v>
      </c>
      <c r="I5392" s="128">
        <f t="shared" si="507"/>
        <v>11191.53546384073</v>
      </c>
      <c r="J5392" s="3">
        <f t="shared" si="508"/>
        <v>11274.616374534366</v>
      </c>
      <c r="K5392" s="122">
        <f t="shared" si="509"/>
        <v>1.0917416552114612</v>
      </c>
      <c r="M5392" s="39" t="s">
        <v>1146</v>
      </c>
      <c r="N5392" s="3">
        <v>10327.18346938092</v>
      </c>
      <c r="O5392" s="3">
        <v>11274.6171875</v>
      </c>
      <c r="P5392" s="110">
        <v>1.091741681098938</v>
      </c>
    </row>
    <row r="5393" spans="2:16" x14ac:dyDescent="0.2">
      <c r="B5393" s="102" t="s">
        <v>1145</v>
      </c>
      <c r="C5393" s="119">
        <v>13025.853867324808</v>
      </c>
      <c r="D5393" s="125">
        <v>1.0922156656763153</v>
      </c>
      <c r="E5393" s="119">
        <f t="shared" si="504"/>
        <v>14227.041652702572</v>
      </c>
      <c r="F5393" s="121">
        <f t="shared" si="505"/>
        <v>14577.009408603701</v>
      </c>
      <c r="G5393" s="110">
        <f t="shared" si="506"/>
        <v>1.1190828299686324</v>
      </c>
      <c r="H5393" s="130">
        <v>1.1006342986620374</v>
      </c>
      <c r="I5393" s="128">
        <f t="shared" si="507"/>
        <v>16043.956527028455</v>
      </c>
      <c r="J5393" s="3">
        <f t="shared" si="508"/>
        <v>16163.059622729781</v>
      </c>
      <c r="K5393" s="122">
        <f t="shared" si="509"/>
        <v>1.240844537898173</v>
      </c>
      <c r="M5393" s="39" t="s">
        <v>1145</v>
      </c>
      <c r="N5393" s="3">
        <v>13025.853867324808</v>
      </c>
      <c r="O5393" s="3">
        <v>16163.0576171875</v>
      </c>
      <c r="P5393" s="110">
        <v>1.2408443689346313</v>
      </c>
    </row>
    <row r="5394" spans="2:16" x14ac:dyDescent="0.2">
      <c r="B5394" s="102" t="s">
        <v>1144</v>
      </c>
      <c r="C5394" s="119">
        <v>12512.011668233352</v>
      </c>
      <c r="D5394" s="125">
        <v>0.90882668790211785</v>
      </c>
      <c r="E5394" s="119">
        <f t="shared" si="504"/>
        <v>11371.250123433168</v>
      </c>
      <c r="F5394" s="121">
        <f t="shared" si="505"/>
        <v>11650.968914214411</v>
      </c>
      <c r="G5394" s="110">
        <f t="shared" si="506"/>
        <v>0.93118270851640617</v>
      </c>
      <c r="H5394" s="130">
        <v>1.1702383980758344</v>
      </c>
      <c r="I5394" s="128">
        <f t="shared" si="507"/>
        <v>13634.411198201615</v>
      </c>
      <c r="J5394" s="3">
        <f t="shared" si="508"/>
        <v>13735.626916346633</v>
      </c>
      <c r="K5394" s="122">
        <f t="shared" si="509"/>
        <v>1.0977952451259223</v>
      </c>
      <c r="M5394" s="39" t="s">
        <v>1144</v>
      </c>
      <c r="N5394" s="3">
        <v>12512.011668233352</v>
      </c>
      <c r="O5394" s="3">
        <v>13735.626953125</v>
      </c>
      <c r="P5394" s="110">
        <v>1.0977952480316162</v>
      </c>
    </row>
    <row r="5395" spans="2:16" x14ac:dyDescent="0.2">
      <c r="B5395" s="102" t="s">
        <v>1143</v>
      </c>
      <c r="C5395" s="119">
        <v>9351.5277044441882</v>
      </c>
      <c r="D5395" s="125">
        <v>0.86871991442899232</v>
      </c>
      <c r="E5395" s="119">
        <f t="shared" si="504"/>
        <v>8123.8583471851061</v>
      </c>
      <c r="F5395" s="121">
        <f t="shared" si="505"/>
        <v>8323.6952875994157</v>
      </c>
      <c r="G5395" s="110">
        <f t="shared" si="506"/>
        <v>0.89008935766117558</v>
      </c>
      <c r="H5395" s="130">
        <v>1.2673598115725135</v>
      </c>
      <c r="I5395" s="128">
        <f t="shared" si="507"/>
        <v>10549.116891279014</v>
      </c>
      <c r="J5395" s="3">
        <f t="shared" si="508"/>
        <v>10627.428776290037</v>
      </c>
      <c r="K5395" s="122">
        <f t="shared" si="509"/>
        <v>1.1364377150098688</v>
      </c>
      <c r="M5395" s="39" t="s">
        <v>1143</v>
      </c>
      <c r="N5395" s="3">
        <v>9351.5277044441882</v>
      </c>
      <c r="O5395" s="3">
        <v>10627.427734375</v>
      </c>
      <c r="P5395" s="110">
        <v>1.1364376544952393</v>
      </c>
    </row>
    <row r="5396" spans="2:16" x14ac:dyDescent="0.2">
      <c r="B5396" s="102" t="s">
        <v>1142</v>
      </c>
      <c r="C5396" s="119">
        <v>8524.4419686741876</v>
      </c>
      <c r="D5396" s="125">
        <v>0.9591652799832463</v>
      </c>
      <c r="E5396" s="119">
        <f t="shared" si="504"/>
        <v>8176.3487675843126</v>
      </c>
      <c r="F5396" s="121">
        <f t="shared" si="505"/>
        <v>8377.4769078897771</v>
      </c>
      <c r="G5396" s="110">
        <f t="shared" si="506"/>
        <v>0.98275956815419929</v>
      </c>
      <c r="H5396" s="130">
        <v>1.0899621228797556</v>
      </c>
      <c r="I5396" s="128">
        <f t="shared" si="507"/>
        <v>9131.132514899673</v>
      </c>
      <c r="J5396" s="3">
        <f t="shared" si="508"/>
        <v>9198.9179235643896</v>
      </c>
      <c r="K5396" s="122">
        <f t="shared" si="509"/>
        <v>1.0791225932874882</v>
      </c>
      <c r="M5396" s="39" t="s">
        <v>1142</v>
      </c>
      <c r="N5396" s="3">
        <v>8524.4419686741876</v>
      </c>
      <c r="O5396" s="3">
        <v>9198.9169921875</v>
      </c>
      <c r="P5396" s="110">
        <v>1.0791225433349609</v>
      </c>
    </row>
    <row r="5397" spans="2:16" x14ac:dyDescent="0.2">
      <c r="B5397" s="102" t="s">
        <v>1141</v>
      </c>
      <c r="C5397" s="119">
        <v>15494.150740700932</v>
      </c>
      <c r="D5397" s="125">
        <v>0.92309703885761962</v>
      </c>
      <c r="E5397" s="119">
        <f t="shared" si="504"/>
        <v>14302.604668354625</v>
      </c>
      <c r="F5397" s="121">
        <f t="shared" si="505"/>
        <v>14654.431181660308</v>
      </c>
      <c r="G5397" s="110">
        <f t="shared" si="506"/>
        <v>0.94580409258348053</v>
      </c>
      <c r="H5397" s="130">
        <v>1.1212082091800122</v>
      </c>
      <c r="I5397" s="128">
        <f t="shared" si="507"/>
        <v>16430.668541741084</v>
      </c>
      <c r="J5397" s="3">
        <f t="shared" si="508"/>
        <v>16552.642412990801</v>
      </c>
      <c r="K5397" s="122">
        <f t="shared" si="509"/>
        <v>1.0683155656611345</v>
      </c>
      <c r="M5397" s="39" t="s">
        <v>1141</v>
      </c>
      <c r="N5397" s="3">
        <v>15494.150740700932</v>
      </c>
      <c r="O5397" s="3">
        <v>16552.64453125</v>
      </c>
      <c r="P5397" s="110">
        <v>1.0683157444000244</v>
      </c>
    </row>
    <row r="5398" spans="2:16" x14ac:dyDescent="0.2">
      <c r="B5398" s="102" t="s">
        <v>1140</v>
      </c>
      <c r="C5398" s="119">
        <v>11731.794111548343</v>
      </c>
      <c r="D5398" s="125">
        <v>1.1487512330453036</v>
      </c>
      <c r="E5398" s="119">
        <f t="shared" si="504"/>
        <v>13476.912951474791</v>
      </c>
      <c r="F5398" s="121">
        <f t="shared" si="505"/>
        <v>13808.428462375581</v>
      </c>
      <c r="G5398" s="110">
        <f t="shared" si="506"/>
        <v>1.1770091028773746</v>
      </c>
      <c r="H5398" s="130">
        <v>0.93054362400972113</v>
      </c>
      <c r="I5398" s="128">
        <f t="shared" si="507"/>
        <v>12849.345063257953</v>
      </c>
      <c r="J5398" s="3">
        <f t="shared" si="508"/>
        <v>12944.732804566676</v>
      </c>
      <c r="K5398" s="122">
        <f t="shared" si="509"/>
        <v>1.1033890197428851</v>
      </c>
      <c r="M5398" s="39" t="s">
        <v>1140</v>
      </c>
      <c r="N5398" s="3">
        <v>11731.794111548343</v>
      </c>
      <c r="O5398" s="3">
        <v>12944.7314453125</v>
      </c>
      <c r="P5398" s="110">
        <v>1.1033889055252075</v>
      </c>
    </row>
    <row r="5399" spans="2:16" x14ac:dyDescent="0.2">
      <c r="B5399" s="102" t="s">
        <v>1139</v>
      </c>
      <c r="C5399" s="119">
        <v>7161.6689679472765</v>
      </c>
      <c r="D5399" s="125">
        <v>1.200385496484826</v>
      </c>
      <c r="E5399" s="119">
        <f t="shared" si="504"/>
        <v>8596.7635597493627</v>
      </c>
      <c r="F5399" s="121">
        <f t="shared" si="505"/>
        <v>8808.2333877333531</v>
      </c>
      <c r="G5399" s="110">
        <f t="shared" si="506"/>
        <v>1.2299135057980801</v>
      </c>
      <c r="H5399" s="130">
        <v>1.0142420668023693</v>
      </c>
      <c r="I5399" s="128">
        <f t="shared" si="507"/>
        <v>8933.68083605231</v>
      </c>
      <c r="J5399" s="3">
        <f t="shared" si="508"/>
        <v>9000.0004525252753</v>
      </c>
      <c r="K5399" s="122">
        <f t="shared" si="509"/>
        <v>1.256690373822865</v>
      </c>
      <c r="M5399" s="39" t="s">
        <v>1139</v>
      </c>
      <c r="N5399" s="3">
        <v>7161.6689679472765</v>
      </c>
      <c r="O5399" s="3">
        <v>9000</v>
      </c>
      <c r="P5399" s="110">
        <v>1.2566902637481689</v>
      </c>
    </row>
    <row r="5400" spans="2:16" x14ac:dyDescent="0.2">
      <c r="B5400" s="102" t="s">
        <v>1138</v>
      </c>
      <c r="C5400" s="119">
        <v>7343.6206671191503</v>
      </c>
      <c r="D5400" s="125">
        <v>1.1192695673997375</v>
      </c>
      <c r="E5400" s="119">
        <f t="shared" si="504"/>
        <v>8219.4911272342233</v>
      </c>
      <c r="F5400" s="121">
        <f t="shared" si="505"/>
        <v>8421.6805166144786</v>
      </c>
      <c r="G5400" s="110">
        <f t="shared" si="506"/>
        <v>1.1468022244561611</v>
      </c>
      <c r="H5400" s="130">
        <v>0.87306437749477916</v>
      </c>
      <c r="I5400" s="128">
        <f t="shared" si="507"/>
        <v>7352.6692576979312</v>
      </c>
      <c r="J5400" s="3">
        <f t="shared" si="508"/>
        <v>7407.2521574199864</v>
      </c>
      <c r="K5400" s="122">
        <f t="shared" si="509"/>
        <v>1.0086648661723152</v>
      </c>
      <c r="M5400" s="39" t="s">
        <v>1138</v>
      </c>
      <c r="N5400" s="3">
        <v>7343.6206671191503</v>
      </c>
      <c r="O5400" s="3">
        <v>7407.251953125</v>
      </c>
      <c r="P5400" s="110">
        <v>1.0086648464202881</v>
      </c>
    </row>
    <row r="5401" spans="2:16" x14ac:dyDescent="0.2">
      <c r="B5401" s="102" t="s">
        <v>1137</v>
      </c>
      <c r="C5401" s="119">
        <v>14591.004618427343</v>
      </c>
      <c r="D5401" s="125">
        <v>1.1226582976507791</v>
      </c>
      <c r="E5401" s="119">
        <f t="shared" si="504"/>
        <v>16380.712405938297</v>
      </c>
      <c r="F5401" s="121">
        <f t="shared" si="505"/>
        <v>16783.657817971936</v>
      </c>
      <c r="G5401" s="110">
        <f t="shared" si="506"/>
        <v>1.1502743133105062</v>
      </c>
      <c r="H5401" s="130">
        <v>1.0077085777237318</v>
      </c>
      <c r="I5401" s="128">
        <f t="shared" si="507"/>
        <v>16913.035948750294</v>
      </c>
      <c r="J5401" s="3">
        <f t="shared" si="508"/>
        <v>17038.590698029901</v>
      </c>
      <c r="K5401" s="122">
        <f t="shared" si="509"/>
        <v>1.1677462343142184</v>
      </c>
      <c r="M5401" s="39" t="s">
        <v>1137</v>
      </c>
      <c r="N5401" s="3">
        <v>14591.004618427343</v>
      </c>
      <c r="O5401" s="3">
        <v>17038.591796875</v>
      </c>
      <c r="P5401" s="110">
        <v>1.1677463054656982</v>
      </c>
    </row>
    <row r="5402" spans="2:16" x14ac:dyDescent="0.2">
      <c r="B5402" s="102" t="s">
        <v>1136</v>
      </c>
      <c r="C5402" s="119">
        <v>9287.1337114515427</v>
      </c>
      <c r="D5402" s="125">
        <v>0.87458493363274892</v>
      </c>
      <c r="E5402" s="119">
        <f t="shared" si="504"/>
        <v>8122.3872206683127</v>
      </c>
      <c r="F5402" s="121">
        <f t="shared" si="505"/>
        <v>8322.1879731766421</v>
      </c>
      <c r="G5402" s="110">
        <f t="shared" si="506"/>
        <v>0.89609864913594706</v>
      </c>
      <c r="H5402" s="130">
        <v>1.0573081236311028</v>
      </c>
      <c r="I5402" s="128">
        <f t="shared" si="507"/>
        <v>8799.1169504247264</v>
      </c>
      <c r="J5402" s="3">
        <f t="shared" si="508"/>
        <v>8864.4376253136215</v>
      </c>
      <c r="K5402" s="122">
        <f t="shared" si="509"/>
        <v>0.95448584038187001</v>
      </c>
      <c r="M5402" s="39" t="s">
        <v>1136</v>
      </c>
      <c r="N5402" s="3">
        <v>9287.1337114515427</v>
      </c>
      <c r="O5402" s="3">
        <v>8864.4384765625</v>
      </c>
      <c r="P5402" s="110">
        <v>0.95448595285415649</v>
      </c>
    </row>
    <row r="5403" spans="2:16" x14ac:dyDescent="0.2">
      <c r="B5403" s="102" t="s">
        <v>1135</v>
      </c>
      <c r="C5403" s="119">
        <v>14698.407252520083</v>
      </c>
      <c r="D5403" s="125">
        <v>1.0115104771254946</v>
      </c>
      <c r="E5403" s="119">
        <f t="shared" si="504"/>
        <v>14867.592932981419</v>
      </c>
      <c r="F5403" s="121">
        <f t="shared" si="505"/>
        <v>15233.317463872814</v>
      </c>
      <c r="G5403" s="110">
        <f t="shared" si="506"/>
        <v>1.0363923928737939</v>
      </c>
      <c r="H5403" s="130">
        <v>0.97406973847964617</v>
      </c>
      <c r="I5403" s="128">
        <f t="shared" si="507"/>
        <v>14838.313558212021</v>
      </c>
      <c r="J5403" s="3">
        <f t="shared" si="508"/>
        <v>14948.466504387909</v>
      </c>
      <c r="K5403" s="122">
        <f t="shared" si="509"/>
        <v>1.0170126767867962</v>
      </c>
      <c r="M5403" s="39" t="s">
        <v>1135</v>
      </c>
      <c r="N5403" s="3">
        <v>14698.407252520083</v>
      </c>
      <c r="O5403" s="3">
        <v>14948.4658203125</v>
      </c>
      <c r="P5403" s="110">
        <v>1.0170125961303711</v>
      </c>
    </row>
    <row r="5404" spans="2:16" x14ac:dyDescent="0.2">
      <c r="B5404" s="102" t="s">
        <v>1134</v>
      </c>
      <c r="C5404" s="119">
        <v>4398.9633524856035</v>
      </c>
      <c r="D5404" s="125">
        <v>0.84908824204276845</v>
      </c>
      <c r="E5404" s="119">
        <f t="shared" si="504"/>
        <v>3735.108059772564</v>
      </c>
      <c r="F5404" s="121">
        <f t="shared" si="505"/>
        <v>3826.9871318689411</v>
      </c>
      <c r="G5404" s="110">
        <f t="shared" si="506"/>
        <v>0.86997477023911296</v>
      </c>
      <c r="H5404" s="130">
        <v>1.2883022291409281</v>
      </c>
      <c r="I5404" s="128">
        <f t="shared" si="507"/>
        <v>4930.3160528804037</v>
      </c>
      <c r="J5404" s="3">
        <f t="shared" si="508"/>
        <v>4966.9164951525299</v>
      </c>
      <c r="K5404" s="122">
        <f t="shared" si="509"/>
        <v>1.1291106783933558</v>
      </c>
      <c r="M5404" s="39" t="s">
        <v>1134</v>
      </c>
      <c r="N5404" s="3">
        <v>4398.9633524856035</v>
      </c>
      <c r="O5404" s="3">
        <v>4966.91650390625</v>
      </c>
      <c r="P5404" s="110">
        <v>1.1291106939315796</v>
      </c>
    </row>
    <row r="5405" spans="2:16" x14ac:dyDescent="0.2">
      <c r="B5405" s="102" t="s">
        <v>1133</v>
      </c>
      <c r="C5405" s="119">
        <v>9806.4815371387031</v>
      </c>
      <c r="D5405" s="125">
        <v>0.96180607778417027</v>
      </c>
      <c r="E5405" s="119">
        <f t="shared" si="504"/>
        <v>9431.9335440982577</v>
      </c>
      <c r="F5405" s="121">
        <f t="shared" si="505"/>
        <v>9663.9475282289368</v>
      </c>
      <c r="G5405" s="110">
        <f t="shared" si="506"/>
        <v>0.98546532633850714</v>
      </c>
      <c r="H5405" s="130">
        <v>1.1041475205279241</v>
      </c>
      <c r="I5405" s="128">
        <f t="shared" si="507"/>
        <v>10670.423701805941</v>
      </c>
      <c r="J5405" s="3">
        <f t="shared" si="508"/>
        <v>10749.636113855857</v>
      </c>
      <c r="K5405" s="122">
        <f t="shared" si="509"/>
        <v>1.0961766534862964</v>
      </c>
      <c r="M5405" s="39" t="s">
        <v>1133</v>
      </c>
      <c r="N5405" s="3">
        <v>9806.4815371387031</v>
      </c>
      <c r="O5405" s="3">
        <v>10749.634765625</v>
      </c>
      <c r="P5405" s="110">
        <v>1.0961765050888062</v>
      </c>
    </row>
    <row r="5406" spans="2:16" x14ac:dyDescent="0.2">
      <c r="B5406" s="102" t="s">
        <v>1132</v>
      </c>
      <c r="C5406" s="119">
        <v>4754.5955774196318</v>
      </c>
      <c r="D5406" s="125">
        <v>0.82617409180537693</v>
      </c>
      <c r="E5406" s="119">
        <f t="shared" si="504"/>
        <v>3928.123683076526</v>
      </c>
      <c r="F5406" s="121">
        <f t="shared" si="505"/>
        <v>4024.7507025108321</v>
      </c>
      <c r="G5406" s="110">
        <f t="shared" si="506"/>
        <v>0.84649696004115371</v>
      </c>
      <c r="H5406" s="130">
        <v>1.2777046396874709</v>
      </c>
      <c r="I5406" s="128">
        <f t="shared" si="507"/>
        <v>5142.4426461834983</v>
      </c>
      <c r="J5406" s="3">
        <f t="shared" si="508"/>
        <v>5180.617820592327</v>
      </c>
      <c r="K5406" s="122">
        <f t="shared" si="509"/>
        <v>1.0896022040646203</v>
      </c>
      <c r="M5406" s="39" t="s">
        <v>1132</v>
      </c>
      <c r="N5406" s="3">
        <v>4754.5955774196318</v>
      </c>
      <c r="O5406" s="3">
        <v>5180.61767578125</v>
      </c>
      <c r="P5406" s="110">
        <v>1.0896022319793701</v>
      </c>
    </row>
    <row r="5407" spans="2:16" x14ac:dyDescent="0.2">
      <c r="B5407" s="102" t="s">
        <v>1131</v>
      </c>
      <c r="C5407" s="119">
        <v>8225.2199460654429</v>
      </c>
      <c r="D5407" s="125">
        <v>1.162257280919119</v>
      </c>
      <c r="E5407" s="119">
        <f t="shared" si="504"/>
        <v>9559.8217694757241</v>
      </c>
      <c r="F5407" s="121">
        <f t="shared" si="505"/>
        <v>9794.9816469223933</v>
      </c>
      <c r="G5407" s="110">
        <f t="shared" si="506"/>
        <v>1.1908473829454069</v>
      </c>
      <c r="H5407" s="130">
        <v>0.95011653161215104</v>
      </c>
      <c r="I5407" s="128">
        <f t="shared" si="507"/>
        <v>9306.3739895785802</v>
      </c>
      <c r="J5407" s="3">
        <f t="shared" si="508"/>
        <v>9375.4603118985033</v>
      </c>
      <c r="K5407" s="122">
        <f t="shared" si="509"/>
        <v>1.1398431134213354</v>
      </c>
      <c r="M5407" s="39" t="s">
        <v>1131</v>
      </c>
      <c r="N5407" s="3">
        <v>8225.2199460654429</v>
      </c>
      <c r="O5407" s="3">
        <v>9375.4609375</v>
      </c>
      <c r="P5407" s="110">
        <v>1.139843225479126</v>
      </c>
    </row>
    <row r="5408" spans="2:16" x14ac:dyDescent="0.2">
      <c r="B5408" s="102" t="s">
        <v>1130</v>
      </c>
      <c r="C5408" s="119">
        <v>5319.5436205828219</v>
      </c>
      <c r="D5408" s="125">
        <v>1.0493683347188445</v>
      </c>
      <c r="E5408" s="119">
        <f t="shared" si="504"/>
        <v>5582.1606305952482</v>
      </c>
      <c r="F5408" s="121">
        <f t="shared" si="505"/>
        <v>5719.4749280196847</v>
      </c>
      <c r="G5408" s="110">
        <f t="shared" si="506"/>
        <v>1.0751815072799507</v>
      </c>
      <c r="H5408" s="130">
        <v>0.93377875037924141</v>
      </c>
      <c r="I5408" s="128">
        <f t="shared" si="507"/>
        <v>5340.7241511116226</v>
      </c>
      <c r="J5408" s="3">
        <f t="shared" si="508"/>
        <v>5380.3712779666876</v>
      </c>
      <c r="K5408" s="122">
        <f t="shared" si="509"/>
        <v>1.0114347511219772</v>
      </c>
      <c r="M5408" s="39" t="s">
        <v>1130</v>
      </c>
      <c r="N5408" s="3">
        <v>5319.5436205828219</v>
      </c>
      <c r="O5408" s="3">
        <v>5380.37109375</v>
      </c>
      <c r="P5408" s="110">
        <v>1.0114346742630005</v>
      </c>
    </row>
    <row r="5409" spans="2:16" x14ac:dyDescent="0.2">
      <c r="B5409" s="102" t="s">
        <v>1129</v>
      </c>
      <c r="C5409" s="119">
        <v>16392.927997814026</v>
      </c>
      <c r="D5409" s="125">
        <v>0.87431069327544297</v>
      </c>
      <c r="E5409" s="119">
        <f t="shared" si="504"/>
        <v>14332.5122425832</v>
      </c>
      <c r="F5409" s="121">
        <f t="shared" si="505"/>
        <v>14685.074445492719</v>
      </c>
      <c r="G5409" s="110">
        <f t="shared" si="506"/>
        <v>0.8958176628025788</v>
      </c>
      <c r="H5409" s="130">
        <v>1.2043209878333561</v>
      </c>
      <c r="I5409" s="128">
        <f t="shared" si="507"/>
        <v>17685.543362602162</v>
      </c>
      <c r="J5409" s="3">
        <f t="shared" si="508"/>
        <v>17816.832858438018</v>
      </c>
      <c r="K5409" s="122">
        <f t="shared" si="509"/>
        <v>1.0868609232477486</v>
      </c>
      <c r="M5409" s="39" t="s">
        <v>1129</v>
      </c>
      <c r="N5409" s="3">
        <v>16392.927997814026</v>
      </c>
      <c r="O5409" s="3">
        <v>17816.83203125</v>
      </c>
      <c r="P5409" s="110">
        <v>1.0868608951568604</v>
      </c>
    </row>
    <row r="5410" spans="2:16" x14ac:dyDescent="0.2">
      <c r="B5410" s="102" t="s">
        <v>1128</v>
      </c>
      <c r="C5410" s="119">
        <v>12902.600903911531</v>
      </c>
      <c r="D5410" s="125">
        <v>0.79964342686125578</v>
      </c>
      <c r="E5410" s="119">
        <f t="shared" si="504"/>
        <v>10317.480002226952</v>
      </c>
      <c r="F5410" s="121">
        <f t="shared" si="505"/>
        <v>10571.277341904257</v>
      </c>
      <c r="G5410" s="110">
        <f t="shared" si="506"/>
        <v>0.8193136733152373</v>
      </c>
      <c r="H5410" s="130">
        <v>1.2683139479492092</v>
      </c>
      <c r="I5410" s="128">
        <f t="shared" si="507"/>
        <v>13407.698500376611</v>
      </c>
      <c r="J5410" s="3">
        <f t="shared" si="508"/>
        <v>13507.231205724864</v>
      </c>
      <c r="K5410" s="122">
        <f t="shared" si="509"/>
        <v>1.0468611178719816</v>
      </c>
      <c r="M5410" s="39" t="s">
        <v>1128</v>
      </c>
      <c r="N5410" s="3">
        <v>12902.600903911531</v>
      </c>
      <c r="O5410" s="3">
        <v>13507.2294921875</v>
      </c>
      <c r="P5410" s="110">
        <v>1.046860933303833</v>
      </c>
    </row>
    <row r="5411" spans="2:16" x14ac:dyDescent="0.2">
      <c r="B5411" s="102" t="s">
        <v>1127</v>
      </c>
      <c r="C5411" s="119">
        <v>9577.3813152040748</v>
      </c>
      <c r="D5411" s="125">
        <v>1.0068980715615039</v>
      </c>
      <c r="E5411" s="119">
        <f t="shared" si="504"/>
        <v>9643.4467768881623</v>
      </c>
      <c r="F5411" s="121">
        <f t="shared" si="505"/>
        <v>9880.6637268377272</v>
      </c>
      <c r="G5411" s="110">
        <f t="shared" si="506"/>
        <v>1.0316665277962977</v>
      </c>
      <c r="H5411" s="130">
        <v>0.98108857517715309</v>
      </c>
      <c r="I5411" s="128">
        <f t="shared" si="507"/>
        <v>9693.8062975678058</v>
      </c>
      <c r="J5411" s="3">
        <f t="shared" si="508"/>
        <v>9765.7687425684708</v>
      </c>
      <c r="K5411" s="122">
        <f t="shared" si="509"/>
        <v>1.0196700351760384</v>
      </c>
      <c r="M5411" s="39" t="s">
        <v>1127</v>
      </c>
      <c r="N5411" s="3">
        <v>9577.3813152040748</v>
      </c>
      <c r="O5411" s="3">
        <v>9765.76953125</v>
      </c>
      <c r="P5411" s="110">
        <v>1.0196701288223267</v>
      </c>
    </row>
    <row r="5412" spans="2:16" x14ac:dyDescent="0.2">
      <c r="B5412" s="102" t="s">
        <v>1126</v>
      </c>
      <c r="C5412" s="119">
        <v>8092.2139458411611</v>
      </c>
      <c r="D5412" s="125">
        <v>0.91438681933624466</v>
      </c>
      <c r="E5412" s="119">
        <f t="shared" si="504"/>
        <v>7399.4137713261016</v>
      </c>
      <c r="F5412" s="121">
        <f t="shared" si="505"/>
        <v>7581.4302646877422</v>
      </c>
      <c r="G5412" s="110">
        <f t="shared" si="506"/>
        <v>0.93687961235677331</v>
      </c>
      <c r="H5412" s="130">
        <v>0.9999568284589857</v>
      </c>
      <c r="I5412" s="128">
        <f t="shared" si="507"/>
        <v>7581.102962660123</v>
      </c>
      <c r="J5412" s="3">
        <f t="shared" si="508"/>
        <v>7637.3816511595705</v>
      </c>
      <c r="K5412" s="122">
        <f t="shared" si="509"/>
        <v>0.94379383717167498</v>
      </c>
      <c r="M5412" s="39" t="s">
        <v>1126</v>
      </c>
      <c r="N5412" s="3">
        <v>8092.2139458411611</v>
      </c>
      <c r="O5412" s="3">
        <v>7637.38134765625</v>
      </c>
      <c r="P5412" s="110">
        <v>0.94379377365112305</v>
      </c>
    </row>
    <row r="5413" spans="2:16" x14ac:dyDescent="0.2">
      <c r="B5413" s="102" t="s">
        <v>1125</v>
      </c>
      <c r="C5413" s="119">
        <v>9738.5774150983725</v>
      </c>
      <c r="D5413" s="125">
        <v>0.70669746637753805</v>
      </c>
      <c r="E5413" s="119">
        <f t="shared" si="504"/>
        <v>6882.2279853715336</v>
      </c>
      <c r="F5413" s="121">
        <f t="shared" si="505"/>
        <v>7051.522343428248</v>
      </c>
      <c r="G5413" s="110">
        <f t="shared" si="506"/>
        <v>0.7240813563278552</v>
      </c>
      <c r="H5413" s="130">
        <v>0.94410231110494403</v>
      </c>
      <c r="I5413" s="128">
        <f t="shared" si="507"/>
        <v>6657.3585412387592</v>
      </c>
      <c r="J5413" s="3">
        <f t="shared" si="508"/>
        <v>6706.779767861969</v>
      </c>
      <c r="K5413" s="122">
        <f t="shared" si="509"/>
        <v>0.68868167104817557</v>
      </c>
      <c r="M5413" s="39" t="s">
        <v>1125</v>
      </c>
      <c r="N5413" s="3">
        <v>9738.5774150983725</v>
      </c>
      <c r="O5413" s="3">
        <v>6706.7802734375</v>
      </c>
      <c r="P5413" s="110">
        <v>0.68868172168731689</v>
      </c>
    </row>
    <row r="5414" spans="2:16" x14ac:dyDescent="0.2">
      <c r="B5414" s="102" t="s">
        <v>1124</v>
      </c>
      <c r="C5414" s="119">
        <v>15931.748525224655</v>
      </c>
      <c r="D5414" s="125">
        <v>0.94661715414970815</v>
      </c>
      <c r="E5414" s="119">
        <f t="shared" si="504"/>
        <v>15081.266449576973</v>
      </c>
      <c r="F5414" s="121">
        <f t="shared" si="505"/>
        <v>15452.247086616355</v>
      </c>
      <c r="G5414" s="110">
        <f t="shared" si="506"/>
        <v>0.96990277383244483</v>
      </c>
      <c r="H5414" s="130">
        <v>1.1470492503396235</v>
      </c>
      <c r="I5414" s="128">
        <f t="shared" si="507"/>
        <v>17724.488436765918</v>
      </c>
      <c r="J5414" s="3">
        <f t="shared" si="508"/>
        <v>17856.067043263934</v>
      </c>
      <c r="K5414" s="122">
        <f t="shared" si="509"/>
        <v>1.1207851426346904</v>
      </c>
      <c r="M5414" s="39" t="s">
        <v>1124</v>
      </c>
      <c r="N5414" s="3">
        <v>15931.748525224655</v>
      </c>
      <c r="O5414" s="3">
        <v>17856.064453125</v>
      </c>
      <c r="P5414" s="110">
        <v>1.1207849979400635</v>
      </c>
    </row>
    <row r="5415" spans="2:16" x14ac:dyDescent="0.2">
      <c r="B5415" s="102" t="s">
        <v>1123</v>
      </c>
      <c r="C5415" s="119">
        <v>5233.355894208572</v>
      </c>
      <c r="D5415" s="125">
        <v>0.99254282499835211</v>
      </c>
      <c r="E5415" s="119">
        <f t="shared" si="504"/>
        <v>5194.3298434595536</v>
      </c>
      <c r="F5415" s="121">
        <f t="shared" si="505"/>
        <v>5322.1039797207268</v>
      </c>
      <c r="G5415" s="110">
        <f t="shared" si="506"/>
        <v>1.0169581597938651</v>
      </c>
      <c r="H5415" s="130">
        <v>0.89622769699786387</v>
      </c>
      <c r="I5415" s="128">
        <f t="shared" si="507"/>
        <v>4769.8169929282722</v>
      </c>
      <c r="J5415" s="3">
        <f t="shared" si="508"/>
        <v>4805.225962581706</v>
      </c>
      <c r="K5415" s="122">
        <f t="shared" si="509"/>
        <v>0.91819208548368536</v>
      </c>
      <c r="M5415" s="39" t="s">
        <v>1123</v>
      </c>
      <c r="N5415" s="3">
        <v>5233.355894208572</v>
      </c>
      <c r="O5415" s="3">
        <v>4805.22607421875</v>
      </c>
      <c r="P5415" s="110">
        <v>0.91819208860397339</v>
      </c>
    </row>
    <row r="5416" spans="2:16" x14ac:dyDescent="0.2">
      <c r="B5416" s="102" t="s">
        <v>1122</v>
      </c>
      <c r="C5416" s="119">
        <v>19247.26371808413</v>
      </c>
      <c r="D5416" s="125">
        <v>0.83096820464408971</v>
      </c>
      <c r="E5416" s="119">
        <f t="shared" si="504"/>
        <v>15993.864176127696</v>
      </c>
      <c r="F5416" s="121">
        <f t="shared" si="505"/>
        <v>16387.293596701831</v>
      </c>
      <c r="G5416" s="110">
        <f t="shared" si="506"/>
        <v>0.85140900216921955</v>
      </c>
      <c r="H5416" s="130">
        <v>1.1756098026877471</v>
      </c>
      <c r="I5416" s="128">
        <f t="shared" si="507"/>
        <v>19265.062991804822</v>
      </c>
      <c r="J5416" s="3">
        <f t="shared" si="508"/>
        <v>19408.078128834117</v>
      </c>
      <c r="K5416" s="122">
        <f t="shared" si="509"/>
        <v>1.0083551830070729</v>
      </c>
      <c r="M5416" s="39" t="s">
        <v>1122</v>
      </c>
      <c r="N5416" s="3">
        <v>19247.26371808413</v>
      </c>
      <c r="O5416" s="3">
        <v>19408.078125</v>
      </c>
      <c r="P5416" s="110">
        <v>1.0083551406860352</v>
      </c>
    </row>
    <row r="5417" spans="2:16" x14ac:dyDescent="0.2">
      <c r="B5417" s="102" t="s">
        <v>1121</v>
      </c>
      <c r="C5417" s="119">
        <v>9195.2530451306611</v>
      </c>
      <c r="D5417" s="125">
        <v>0.92553564177096703</v>
      </c>
      <c r="E5417" s="119">
        <f t="shared" si="504"/>
        <v>8510.5344283714458</v>
      </c>
      <c r="F5417" s="121">
        <f t="shared" si="505"/>
        <v>8719.8831256004778</v>
      </c>
      <c r="G5417" s="110">
        <f t="shared" si="506"/>
        <v>0.94830268213424374</v>
      </c>
      <c r="H5417" s="130">
        <v>1.1394137121354833</v>
      </c>
      <c r="I5417" s="128">
        <f t="shared" si="507"/>
        <v>9935.5544015280011</v>
      </c>
      <c r="J5417" s="3">
        <f t="shared" si="508"/>
        <v>10009.31147539799</v>
      </c>
      <c r="K5417" s="122">
        <f t="shared" si="509"/>
        <v>1.0885302912570103</v>
      </c>
      <c r="M5417" s="39" t="s">
        <v>1121</v>
      </c>
      <c r="N5417" s="3">
        <v>9195.2530451306611</v>
      </c>
      <c r="O5417" s="3">
        <v>10009.3115234375</v>
      </c>
      <c r="P5417" s="110">
        <v>1.0885303020477295</v>
      </c>
    </row>
    <row r="5418" spans="2:16" x14ac:dyDescent="0.2">
      <c r="B5418" s="102" t="s">
        <v>1120</v>
      </c>
      <c r="C5418" s="119">
        <v>14134.690412569555</v>
      </c>
      <c r="D5418" s="125">
        <v>0.8510694874897029</v>
      </c>
      <c r="E5418" s="119">
        <f t="shared" si="504"/>
        <v>12029.603725251189</v>
      </c>
      <c r="F5418" s="121">
        <f t="shared" si="505"/>
        <v>12325.517206273878</v>
      </c>
      <c r="G5418" s="110">
        <f t="shared" si="506"/>
        <v>0.87200475189135851</v>
      </c>
      <c r="H5418" s="130">
        <v>0.9285867055558088</v>
      </c>
      <c r="I5418" s="128">
        <f t="shared" si="507"/>
        <v>11445.311416845298</v>
      </c>
      <c r="J5418" s="3">
        <f t="shared" si="508"/>
        <v>11530.276245733705</v>
      </c>
      <c r="K5418" s="122">
        <f t="shared" si="509"/>
        <v>0.81574310502621106</v>
      </c>
      <c r="M5418" s="39" t="s">
        <v>1120</v>
      </c>
      <c r="N5418" s="3">
        <v>14134.690412569555</v>
      </c>
      <c r="O5418" s="3">
        <v>11530.275390625</v>
      </c>
      <c r="P5418" s="110">
        <v>0.81574302911758423</v>
      </c>
    </row>
    <row r="5419" spans="2:16" x14ac:dyDescent="0.2">
      <c r="B5419" s="102" t="s">
        <v>1119</v>
      </c>
      <c r="C5419" s="119">
        <v>25074.877330960462</v>
      </c>
      <c r="D5419" s="125">
        <v>0.87236040811681215</v>
      </c>
      <c r="E5419" s="119">
        <f t="shared" si="504"/>
        <v>21874.330221915669</v>
      </c>
      <c r="F5419" s="121">
        <f t="shared" si="505"/>
        <v>22412.411886851951</v>
      </c>
      <c r="G5419" s="110">
        <f t="shared" si="506"/>
        <v>0.89381940302371443</v>
      </c>
      <c r="H5419" s="130">
        <v>1.1456826531948963</v>
      </c>
      <c r="I5419" s="128">
        <f t="shared" si="507"/>
        <v>25677.511515025373</v>
      </c>
      <c r="J5419" s="3">
        <f t="shared" si="508"/>
        <v>25868.129777184949</v>
      </c>
      <c r="K5419" s="122">
        <f t="shared" si="509"/>
        <v>1.0316353470349799</v>
      </c>
      <c r="M5419" s="39" t="s">
        <v>1119</v>
      </c>
      <c r="N5419" s="3">
        <v>25074.877330960462</v>
      </c>
      <c r="O5419" s="3">
        <v>25868.12890625</v>
      </c>
      <c r="P5419" s="110">
        <v>1.0316352844238281</v>
      </c>
    </row>
    <row r="5420" spans="2:16" x14ac:dyDescent="0.2">
      <c r="B5420" s="102" t="s">
        <v>1118</v>
      </c>
      <c r="C5420" s="119">
        <v>11352.376774685747</v>
      </c>
      <c r="D5420" s="125">
        <v>0.94000396604040848</v>
      </c>
      <c r="E5420" s="119">
        <f t="shared" si="504"/>
        <v>10671.279192189622</v>
      </c>
      <c r="F5420" s="121">
        <f t="shared" si="505"/>
        <v>10933.77955752563</v>
      </c>
      <c r="G5420" s="110">
        <f t="shared" si="506"/>
        <v>0.96312690941569767</v>
      </c>
      <c r="H5420" s="130">
        <v>1.1054776901092969</v>
      </c>
      <c r="I5420" s="128">
        <f t="shared" si="507"/>
        <v>12087.049369417682</v>
      </c>
      <c r="J5420" s="3">
        <f t="shared" si="508"/>
        <v>12176.778171372935</v>
      </c>
      <c r="K5420" s="122">
        <f t="shared" si="509"/>
        <v>1.0726192772711254</v>
      </c>
      <c r="M5420" s="39" t="s">
        <v>1118</v>
      </c>
      <c r="N5420" s="3">
        <v>11352.376774685747</v>
      </c>
      <c r="O5420" s="3">
        <v>12176.77734375</v>
      </c>
      <c r="P5420" s="110">
        <v>1.0726191997528076</v>
      </c>
    </row>
    <row r="5421" spans="2:16" x14ac:dyDescent="0.2">
      <c r="B5421" s="102" t="s">
        <v>1117</v>
      </c>
      <c r="C5421" s="119">
        <v>8425.7698934470391</v>
      </c>
      <c r="D5421" s="125">
        <v>1.0479672421997455</v>
      </c>
      <c r="E5421" s="119">
        <f t="shared" si="504"/>
        <v>8829.9308386453358</v>
      </c>
      <c r="F5421" s="121">
        <f t="shared" si="505"/>
        <v>9047.1362953943753</v>
      </c>
      <c r="G5421" s="110">
        <f t="shared" si="506"/>
        <v>1.0737459496052213</v>
      </c>
      <c r="H5421" s="130">
        <v>1.0735489105507208</v>
      </c>
      <c r="I5421" s="128">
        <f t="shared" si="507"/>
        <v>9712.5433135245148</v>
      </c>
      <c r="J5421" s="3">
        <f t="shared" si="508"/>
        <v>9784.6448536792268</v>
      </c>
      <c r="K5421" s="122">
        <f t="shared" si="509"/>
        <v>1.1612760587360715</v>
      </c>
      <c r="M5421" s="39" t="s">
        <v>1117</v>
      </c>
      <c r="N5421" s="3">
        <v>8425.7698934470391</v>
      </c>
      <c r="O5421" s="3">
        <v>9784.6435546875</v>
      </c>
      <c r="P5421" s="110">
        <v>1.1612758636474609</v>
      </c>
    </row>
    <row r="5422" spans="2:16" x14ac:dyDescent="0.2">
      <c r="B5422" s="102" t="s">
        <v>1116</v>
      </c>
      <c r="C5422" s="119">
        <v>4588.9394493192049</v>
      </c>
      <c r="D5422" s="125">
        <v>0.88399101751818043</v>
      </c>
      <c r="E5422" s="119">
        <f t="shared" si="504"/>
        <v>4056.5812531330025</v>
      </c>
      <c r="F5422" s="121">
        <f t="shared" si="505"/>
        <v>4156.3681710633273</v>
      </c>
      <c r="G5422" s="110">
        <f t="shared" si="506"/>
        <v>0.90573611113564556</v>
      </c>
      <c r="H5422" s="130">
        <v>1.1559491897028604</v>
      </c>
      <c r="I5422" s="128">
        <f t="shared" si="507"/>
        <v>4804.5504194474133</v>
      </c>
      <c r="J5422" s="3">
        <f t="shared" si="508"/>
        <v>4840.2172343908014</v>
      </c>
      <c r="K5422" s="122">
        <f t="shared" si="509"/>
        <v>1.0547572675226462</v>
      </c>
      <c r="M5422" s="39" t="s">
        <v>1116</v>
      </c>
      <c r="N5422" s="3">
        <v>4588.9394493192049</v>
      </c>
      <c r="O5422" s="3">
        <v>4840.2177734375</v>
      </c>
      <c r="P5422" s="110">
        <v>1.0547573566436768</v>
      </c>
    </row>
    <row r="5423" spans="2:16" x14ac:dyDescent="0.2">
      <c r="B5423" s="102" t="s">
        <v>1115</v>
      </c>
      <c r="C5423" s="119">
        <v>12980.409417920047</v>
      </c>
      <c r="D5423" s="125">
        <v>0.98940790801021672</v>
      </c>
      <c r="E5423" s="119">
        <f t="shared" si="504"/>
        <v>12842.919727300388</v>
      </c>
      <c r="F5423" s="121">
        <f t="shared" si="505"/>
        <v>13158.839783338733</v>
      </c>
      <c r="G5423" s="110">
        <f t="shared" si="506"/>
        <v>1.0137461276970474</v>
      </c>
      <c r="H5423" s="130">
        <v>1.057745035462391</v>
      </c>
      <c r="I5423" s="128">
        <f t="shared" si="507"/>
        <v>13918.697453271549</v>
      </c>
      <c r="J5423" s="3">
        <f t="shared" si="508"/>
        <v>14022.023584330434</v>
      </c>
      <c r="K5423" s="122">
        <f t="shared" si="509"/>
        <v>1.0802450934230465</v>
      </c>
      <c r="M5423" s="39" t="s">
        <v>1115</v>
      </c>
      <c r="N5423" s="3">
        <v>12980.409417920047</v>
      </c>
      <c r="O5423" s="3">
        <v>14022.0224609375</v>
      </c>
      <c r="P5423" s="110">
        <v>1.0802450180053711</v>
      </c>
    </row>
    <row r="5424" spans="2:16" x14ac:dyDescent="0.2">
      <c r="B5424" s="102" t="s">
        <v>1114</v>
      </c>
      <c r="C5424" s="119">
        <v>16200.673420324949</v>
      </c>
      <c r="D5424" s="125">
        <v>1.0166003371961181</v>
      </c>
      <c r="E5424" s="119">
        <f t="shared" si="504"/>
        <v>16469.610061906529</v>
      </c>
      <c r="F5424" s="121">
        <f t="shared" si="505"/>
        <v>16874.742247123486</v>
      </c>
      <c r="G5424" s="110">
        <f t="shared" si="506"/>
        <v>1.0416074572525404</v>
      </c>
      <c r="H5424" s="130">
        <v>1.0770427974937815</v>
      </c>
      <c r="I5424" s="128">
        <f t="shared" si="507"/>
        <v>18174.819596828384</v>
      </c>
      <c r="J5424" s="3">
        <f t="shared" si="508"/>
        <v>18309.741258710768</v>
      </c>
      <c r="K5424" s="122">
        <f t="shared" si="509"/>
        <v>1.1301839611024957</v>
      </c>
      <c r="M5424" s="39" t="s">
        <v>1114</v>
      </c>
      <c r="N5424" s="3">
        <v>16200.673420324949</v>
      </c>
      <c r="O5424" s="3">
        <v>18309.744140625</v>
      </c>
      <c r="P5424" s="110">
        <v>1.1301841735839844</v>
      </c>
    </row>
    <row r="5425" spans="2:16" x14ac:dyDescent="0.2">
      <c r="B5425" s="102" t="s">
        <v>1113</v>
      </c>
      <c r="C5425" s="119">
        <v>8666.0407622538387</v>
      </c>
      <c r="D5425" s="125">
        <v>1.2482680802718249</v>
      </c>
      <c r="E5425" s="119">
        <f t="shared" si="504"/>
        <v>10817.542065855981</v>
      </c>
      <c r="F5425" s="121">
        <f t="shared" si="505"/>
        <v>11083.640318294465</v>
      </c>
      <c r="G5425" s="110">
        <f t="shared" si="506"/>
        <v>1.2789739423533319</v>
      </c>
      <c r="H5425" s="130">
        <v>0.93519730830595682</v>
      </c>
      <c r="I5425" s="128">
        <f t="shared" si="507"/>
        <v>10365.390591900363</v>
      </c>
      <c r="J5425" s="3">
        <f t="shared" si="508"/>
        <v>10442.338575745182</v>
      </c>
      <c r="K5425" s="122">
        <f t="shared" si="509"/>
        <v>1.2049722430603209</v>
      </c>
      <c r="M5425" s="39" t="s">
        <v>1113</v>
      </c>
      <c r="N5425" s="3">
        <v>8666.0407622538387</v>
      </c>
      <c r="O5425" s="3">
        <v>10442.3388671875</v>
      </c>
      <c r="P5425" s="110">
        <v>1.2049722671508789</v>
      </c>
    </row>
    <row r="5426" spans="2:16" x14ac:dyDescent="0.2">
      <c r="B5426" s="102" t="s">
        <v>1112</v>
      </c>
      <c r="C5426" s="119">
        <v>2728.1018477552302</v>
      </c>
      <c r="D5426" s="125">
        <v>1.1012366435747007</v>
      </c>
      <c r="E5426" s="119">
        <f t="shared" si="504"/>
        <v>3004.2857221519089</v>
      </c>
      <c r="F5426" s="121">
        <f t="shared" si="505"/>
        <v>3078.1874620872513</v>
      </c>
      <c r="G5426" s="110">
        <f t="shared" si="506"/>
        <v>1.1283257128468582</v>
      </c>
      <c r="H5426" s="130">
        <v>1.0827189491983036</v>
      </c>
      <c r="I5426" s="128">
        <f t="shared" si="507"/>
        <v>3332.8118943865015</v>
      </c>
      <c r="J5426" s="3">
        <f t="shared" si="508"/>
        <v>3357.5531864326945</v>
      </c>
      <c r="K5426" s="122">
        <f t="shared" si="509"/>
        <v>1.230728680161042</v>
      </c>
      <c r="M5426" s="39" t="s">
        <v>1112</v>
      </c>
      <c r="N5426" s="3">
        <v>2728.1018477552302</v>
      </c>
      <c r="O5426" s="3">
        <v>3357.552978515625</v>
      </c>
      <c r="P5426" s="110">
        <v>1.2307286262512207</v>
      </c>
    </row>
    <row r="5427" spans="2:16" x14ac:dyDescent="0.2">
      <c r="B5427" s="102" t="s">
        <v>1111</v>
      </c>
      <c r="C5427" s="119">
        <v>7451.8644168045048</v>
      </c>
      <c r="D5427" s="125">
        <v>0.89599484804018314</v>
      </c>
      <c r="E5427" s="119">
        <f t="shared" si="504"/>
        <v>6676.8321257508005</v>
      </c>
      <c r="F5427" s="121">
        <f t="shared" si="505"/>
        <v>6841.0739978573392</v>
      </c>
      <c r="G5427" s="110">
        <f t="shared" si="506"/>
        <v>0.91803522114951686</v>
      </c>
      <c r="H5427" s="130">
        <v>1.0796540508544603</v>
      </c>
      <c r="I5427" s="128">
        <f t="shared" si="507"/>
        <v>7385.9932539817937</v>
      </c>
      <c r="J5427" s="3">
        <f t="shared" si="508"/>
        <v>7440.8235360195431</v>
      </c>
      <c r="K5427" s="122">
        <f t="shared" si="509"/>
        <v>0.9985183733670645</v>
      </c>
      <c r="M5427" s="39" t="s">
        <v>1111</v>
      </c>
      <c r="N5427" s="3">
        <v>7451.8644168045048</v>
      </c>
      <c r="O5427" s="3">
        <v>7440.8232421875</v>
      </c>
      <c r="P5427" s="110">
        <v>0.99851834774017334</v>
      </c>
    </row>
    <row r="5428" spans="2:16" x14ac:dyDescent="0.2">
      <c r="B5428" s="102" t="s">
        <v>1110</v>
      </c>
      <c r="C5428" s="119">
        <v>7547.1534745847293</v>
      </c>
      <c r="D5428" s="125">
        <v>0.86382657246276684</v>
      </c>
      <c r="E5428" s="119">
        <f t="shared" si="504"/>
        <v>6519.4317178009878</v>
      </c>
      <c r="F5428" s="121">
        <f t="shared" si="505"/>
        <v>6679.801733136962</v>
      </c>
      <c r="G5428" s="110">
        <f t="shared" si="506"/>
        <v>0.88507564549089923</v>
      </c>
      <c r="H5428" s="130">
        <v>1.113325432895065</v>
      </c>
      <c r="I5428" s="128">
        <f t="shared" si="507"/>
        <v>7436.7931561979149</v>
      </c>
      <c r="J5428" s="3">
        <f t="shared" si="508"/>
        <v>7492.0005537934803</v>
      </c>
      <c r="K5428" s="122">
        <f t="shared" si="509"/>
        <v>0.99269222217661557</v>
      </c>
      <c r="M5428" s="39" t="s">
        <v>1110</v>
      </c>
      <c r="N5428" s="3">
        <v>7547.1534745847293</v>
      </c>
      <c r="O5428" s="3">
        <v>7492.00048828125</v>
      </c>
      <c r="P5428" s="110">
        <v>0.99269223213195801</v>
      </c>
    </row>
    <row r="5429" spans="2:16" x14ac:dyDescent="0.2">
      <c r="B5429" s="102" t="s">
        <v>1109</v>
      </c>
      <c r="C5429" s="119">
        <v>3493.3108290944447</v>
      </c>
      <c r="D5429" s="125">
        <v>0.97252621612897383</v>
      </c>
      <c r="E5429" s="119">
        <f t="shared" si="504"/>
        <v>3397.3363623815885</v>
      </c>
      <c r="F5429" s="121">
        <f t="shared" si="505"/>
        <v>3480.9066654570797</v>
      </c>
      <c r="G5429" s="110">
        <f t="shared" si="506"/>
        <v>0.99644916692380892</v>
      </c>
      <c r="H5429" s="130">
        <v>1.317193887157903</v>
      </c>
      <c r="I5429" s="128">
        <f t="shared" si="507"/>
        <v>4585.0289815072647</v>
      </c>
      <c r="J5429" s="3">
        <f t="shared" si="508"/>
        <v>4619.0661683232383</v>
      </c>
      <c r="K5429" s="122">
        <f t="shared" si="509"/>
        <v>1.3222602838123678</v>
      </c>
      <c r="M5429" s="39" t="s">
        <v>1109</v>
      </c>
      <c r="N5429" s="3">
        <v>3493.3108290944447</v>
      </c>
      <c r="O5429" s="3">
        <v>4619.06591796875</v>
      </c>
      <c r="P5429" s="110">
        <v>1.3222602605819702</v>
      </c>
    </row>
    <row r="5430" spans="2:16" x14ac:dyDescent="0.2">
      <c r="B5430" s="102" t="s">
        <v>1108</v>
      </c>
      <c r="C5430" s="119">
        <v>3219.8734659098054</v>
      </c>
      <c r="D5430" s="125">
        <v>1.0272961146690496</v>
      </c>
      <c r="E5430" s="119">
        <f t="shared" si="504"/>
        <v>3307.7635012551095</v>
      </c>
      <c r="F5430" s="121">
        <f t="shared" si="505"/>
        <v>3389.1304219294443</v>
      </c>
      <c r="G5430" s="110">
        <f t="shared" si="506"/>
        <v>1.0525663377184338</v>
      </c>
      <c r="H5430" s="130">
        <v>0.96479908373733059</v>
      </c>
      <c r="I5430" s="128">
        <f t="shared" si="507"/>
        <v>3269.8299257438402</v>
      </c>
      <c r="J5430" s="3">
        <f t="shared" si="508"/>
        <v>3294.1036680664929</v>
      </c>
      <c r="K5430" s="122">
        <f t="shared" si="509"/>
        <v>1.0230537637402819</v>
      </c>
      <c r="M5430" s="39" t="s">
        <v>1108</v>
      </c>
      <c r="N5430" s="3">
        <v>3219.8734659098054</v>
      </c>
      <c r="O5430" s="3">
        <v>3294.103515625</v>
      </c>
      <c r="P5430" s="110">
        <v>1.023053765296936</v>
      </c>
    </row>
    <row r="5431" spans="2:16" x14ac:dyDescent="0.2">
      <c r="B5431" s="102" t="s">
        <v>1107</v>
      </c>
      <c r="C5431" s="119">
        <v>10537.378383878093</v>
      </c>
      <c r="D5431" s="125">
        <v>0.85287484461348295</v>
      </c>
      <c r="E5431" s="119">
        <f t="shared" si="504"/>
        <v>8987.0649517835027</v>
      </c>
      <c r="F5431" s="121">
        <f t="shared" si="505"/>
        <v>9208.1357147777126</v>
      </c>
      <c r="G5431" s="110">
        <f t="shared" si="506"/>
        <v>0.87385451858366536</v>
      </c>
      <c r="H5431" s="130">
        <v>1.1175977112669231</v>
      </c>
      <c r="I5431" s="128">
        <f t="shared" si="507"/>
        <v>10290.991399870783</v>
      </c>
      <c r="J5431" s="3">
        <f t="shared" si="508"/>
        <v>10367.387077676036</v>
      </c>
      <c r="K5431" s="122">
        <f t="shared" si="509"/>
        <v>0.9838677800104304</v>
      </c>
      <c r="M5431" s="39" t="s">
        <v>1107</v>
      </c>
      <c r="N5431" s="3">
        <v>10537.378383878093</v>
      </c>
      <c r="O5431" s="3">
        <v>10367.3857421875</v>
      </c>
      <c r="P5431" s="110">
        <v>0.98386764526367188</v>
      </c>
    </row>
    <row r="5432" spans="2:16" x14ac:dyDescent="0.2">
      <c r="B5432" s="102" t="s">
        <v>1106</v>
      </c>
      <c r="C5432" s="119">
        <v>6518.3531106966611</v>
      </c>
      <c r="D5432" s="125">
        <v>0.96849148775731631</v>
      </c>
      <c r="E5432" s="119">
        <f t="shared" si="504"/>
        <v>6312.9695019061401</v>
      </c>
      <c r="F5432" s="121">
        <f t="shared" si="505"/>
        <v>6468.2608002369261</v>
      </c>
      <c r="G5432" s="110">
        <f t="shared" si="506"/>
        <v>0.99231518918827311</v>
      </c>
      <c r="H5432" s="130">
        <v>1.028867659431463</v>
      </c>
      <c r="I5432" s="128">
        <f t="shared" si="507"/>
        <v>6654.9843501320474</v>
      </c>
      <c r="J5432" s="3">
        <f t="shared" si="508"/>
        <v>6704.387951831498</v>
      </c>
      <c r="K5432" s="122">
        <f t="shared" si="509"/>
        <v>1.0285401600642887</v>
      </c>
      <c r="M5432" s="39" t="s">
        <v>1106</v>
      </c>
      <c r="N5432" s="3">
        <v>6518.3531106966611</v>
      </c>
      <c r="O5432" s="3">
        <v>6704.388671875</v>
      </c>
      <c r="P5432" s="110">
        <v>1.0285402536392212</v>
      </c>
    </row>
    <row r="5433" spans="2:16" x14ac:dyDescent="0.2">
      <c r="B5433" s="102" t="s">
        <v>1105</v>
      </c>
      <c r="C5433" s="119">
        <v>6868.1865715399754</v>
      </c>
      <c r="D5433" s="125">
        <v>0.87361299236578427</v>
      </c>
      <c r="E5433" s="119">
        <f t="shared" si="504"/>
        <v>6000.1370228895348</v>
      </c>
      <c r="F5433" s="121">
        <f t="shared" si="505"/>
        <v>6147.7330263496806</v>
      </c>
      <c r="G5433" s="110">
        <f t="shared" si="506"/>
        <v>0.89510279930721859</v>
      </c>
      <c r="H5433" s="130">
        <v>1.1308688332373766</v>
      </c>
      <c r="I5433" s="128">
        <f t="shared" si="507"/>
        <v>6952.2796745629494</v>
      </c>
      <c r="J5433" s="3">
        <f t="shared" si="508"/>
        <v>7003.8902626387089</v>
      </c>
      <c r="K5433" s="122">
        <f t="shared" si="509"/>
        <v>1.0197583000527468</v>
      </c>
      <c r="M5433" s="39" t="s">
        <v>1105</v>
      </c>
      <c r="N5433" s="3">
        <v>6868.1865715399754</v>
      </c>
      <c r="O5433" s="3">
        <v>7003.89111328125</v>
      </c>
      <c r="P5433" s="110">
        <v>1.0197584629058838</v>
      </c>
    </row>
    <row r="5434" spans="2:16" x14ac:dyDescent="0.2">
      <c r="B5434" s="102" t="s">
        <v>1104</v>
      </c>
      <c r="C5434" s="119">
        <v>7252.9497934188139</v>
      </c>
      <c r="D5434" s="125">
        <v>0.98204377633154138</v>
      </c>
      <c r="E5434" s="119">
        <f t="shared" si="504"/>
        <v>7122.7142046720846</v>
      </c>
      <c r="F5434" s="121">
        <f t="shared" si="505"/>
        <v>7297.9242284411976</v>
      </c>
      <c r="G5434" s="110">
        <f t="shared" si="506"/>
        <v>1.0062008474211683</v>
      </c>
      <c r="H5434" s="130">
        <v>0.99468373126151266</v>
      </c>
      <c r="I5434" s="128">
        <f t="shared" si="507"/>
        <v>7259.1265020096871</v>
      </c>
      <c r="J5434" s="3">
        <f t="shared" si="508"/>
        <v>7313.0149825113876</v>
      </c>
      <c r="K5434" s="122">
        <f t="shared" si="509"/>
        <v>1.0082814841965506</v>
      </c>
      <c r="M5434" s="39" t="s">
        <v>1104</v>
      </c>
      <c r="N5434" s="3">
        <v>7252.9497934188139</v>
      </c>
      <c r="O5434" s="3">
        <v>7313.0146484375</v>
      </c>
      <c r="P5434" s="110">
        <v>1.0082814693450928</v>
      </c>
    </row>
    <row r="5435" spans="2:16" x14ac:dyDescent="0.2">
      <c r="B5435" s="102" t="s">
        <v>1103</v>
      </c>
      <c r="C5435" s="119">
        <v>11243.146395113348</v>
      </c>
      <c r="D5435" s="125">
        <v>0.99667308398490595</v>
      </c>
      <c r="E5435" s="119">
        <f t="shared" si="504"/>
        <v>11205.741391311398</v>
      </c>
      <c r="F5435" s="121">
        <f t="shared" si="505"/>
        <v>11481.388870503299</v>
      </c>
      <c r="G5435" s="110">
        <f t="shared" si="506"/>
        <v>1.0211900180801257</v>
      </c>
      <c r="H5435" s="130">
        <v>1.0611553754769414</v>
      </c>
      <c r="I5435" s="128">
        <f t="shared" si="507"/>
        <v>12183.537517875704</v>
      </c>
      <c r="J5435" s="3">
        <f t="shared" si="508"/>
        <v>12273.982604318544</v>
      </c>
      <c r="K5435" s="122">
        <f t="shared" si="509"/>
        <v>1.0916857410709544</v>
      </c>
      <c r="M5435" s="39" t="s">
        <v>1103</v>
      </c>
      <c r="N5435" s="3">
        <v>11243.146395113348</v>
      </c>
      <c r="O5435" s="3">
        <v>12273.9833984375</v>
      </c>
      <c r="P5435" s="110">
        <v>1.0916857719421387</v>
      </c>
    </row>
    <row r="5436" spans="2:16" x14ac:dyDescent="0.2">
      <c r="B5436" s="102" t="s">
        <v>1102</v>
      </c>
      <c r="C5436" s="119">
        <v>7334.6853285855004</v>
      </c>
      <c r="D5436" s="125">
        <v>0.91161392800494512</v>
      </c>
      <c r="E5436" s="119">
        <f t="shared" si="504"/>
        <v>6686.4013030720698</v>
      </c>
      <c r="F5436" s="121">
        <f t="shared" si="505"/>
        <v>6850.8785651911421</v>
      </c>
      <c r="G5436" s="110">
        <f t="shared" si="506"/>
        <v>0.9340385113034344</v>
      </c>
      <c r="H5436" s="130">
        <v>0.93252934832419221</v>
      </c>
      <c r="I5436" s="128">
        <f t="shared" si="507"/>
        <v>6388.6453238458735</v>
      </c>
      <c r="J5436" s="3">
        <f t="shared" si="508"/>
        <v>6436.0717447618108</v>
      </c>
      <c r="K5436" s="122">
        <f t="shared" si="509"/>
        <v>0.87748437137152713</v>
      </c>
      <c r="M5436" s="39" t="s">
        <v>1102</v>
      </c>
      <c r="N5436" s="3">
        <v>7334.6853285855004</v>
      </c>
      <c r="O5436" s="3">
        <v>6436.07177734375</v>
      </c>
      <c r="P5436" s="110">
        <v>0.87748438119888306</v>
      </c>
    </row>
    <row r="5437" spans="2:16" x14ac:dyDescent="0.2">
      <c r="B5437" s="102" t="s">
        <v>1101</v>
      </c>
      <c r="C5437" s="119">
        <v>5678.9928756000709</v>
      </c>
      <c r="D5437" s="125">
        <v>1.1281721204683639</v>
      </c>
      <c r="E5437" s="119">
        <f t="shared" si="504"/>
        <v>6406.8814345904639</v>
      </c>
      <c r="F5437" s="121">
        <f t="shared" si="505"/>
        <v>6564.4828511549758</v>
      </c>
      <c r="G5437" s="110">
        <f t="shared" si="506"/>
        <v>1.1559237693992246</v>
      </c>
      <c r="H5437" s="130">
        <v>0.94639057942335836</v>
      </c>
      <c r="I5437" s="128">
        <f t="shared" si="507"/>
        <v>6212.5647291192572</v>
      </c>
      <c r="J5437" s="3">
        <f t="shared" si="508"/>
        <v>6258.684007131289</v>
      </c>
      <c r="K5437" s="122">
        <f t="shared" si="509"/>
        <v>1.1020763970354452</v>
      </c>
      <c r="M5437" s="39" t="s">
        <v>1101</v>
      </c>
      <c r="N5437" s="3">
        <v>5678.9928756000709</v>
      </c>
      <c r="O5437" s="3">
        <v>6258.68359375</v>
      </c>
      <c r="P5437" s="110">
        <v>1.1020762920379639</v>
      </c>
    </row>
    <row r="5438" spans="2:16" x14ac:dyDescent="0.2">
      <c r="B5438" s="102" t="s">
        <v>1100</v>
      </c>
      <c r="C5438" s="119">
        <v>8199.2681435440863</v>
      </c>
      <c r="D5438" s="125">
        <v>0.91992969720720696</v>
      </c>
      <c r="E5438" s="119">
        <f t="shared" si="504"/>
        <v>7542.7502606112093</v>
      </c>
      <c r="F5438" s="121">
        <f t="shared" si="505"/>
        <v>7728.292655612725</v>
      </c>
      <c r="G5438" s="110">
        <f t="shared" si="506"/>
        <v>0.94255883821750641</v>
      </c>
      <c r="H5438" s="130">
        <v>1.1417607589462182</v>
      </c>
      <c r="I5438" s="128">
        <f t="shared" si="507"/>
        <v>8823.8612878308686</v>
      </c>
      <c r="J5438" s="3">
        <f t="shared" si="508"/>
        <v>8889.3656535183018</v>
      </c>
      <c r="K5438" s="122">
        <f t="shared" si="509"/>
        <v>1.0841657447826709</v>
      </c>
      <c r="M5438" s="39" t="s">
        <v>1100</v>
      </c>
      <c r="N5438" s="3">
        <v>8199.2681435440863</v>
      </c>
      <c r="O5438" s="3">
        <v>8889.365234375</v>
      </c>
      <c r="P5438" s="110">
        <v>1.0841656923294067</v>
      </c>
    </row>
    <row r="5439" spans="2:16" x14ac:dyDescent="0.2">
      <c r="B5439" s="102" t="s">
        <v>1099</v>
      </c>
      <c r="C5439" s="119">
        <v>5167.1690352162541</v>
      </c>
      <c r="D5439" s="125">
        <v>1.1913513154475308</v>
      </c>
      <c r="E5439" s="119">
        <f t="shared" si="504"/>
        <v>6155.9136272446331</v>
      </c>
      <c r="F5439" s="121">
        <f t="shared" si="505"/>
        <v>6307.3415439007103</v>
      </c>
      <c r="G5439" s="110">
        <f t="shared" si="506"/>
        <v>1.2206570949999391</v>
      </c>
      <c r="H5439" s="130">
        <v>0.91457494501930781</v>
      </c>
      <c r="I5439" s="128">
        <f t="shared" si="507"/>
        <v>5768.536545730989</v>
      </c>
      <c r="J5439" s="3">
        <f t="shared" si="508"/>
        <v>5811.3595588141625</v>
      </c>
      <c r="K5439" s="122">
        <f t="shared" si="509"/>
        <v>1.1246699148426345</v>
      </c>
      <c r="M5439" s="39" t="s">
        <v>1099</v>
      </c>
      <c r="N5439" s="3">
        <v>5167.1690352162541</v>
      </c>
      <c r="O5439" s="3">
        <v>5811.35986328125</v>
      </c>
      <c r="P5439" s="110">
        <v>1.1246700286865234</v>
      </c>
    </row>
    <row r="5440" spans="2:16" x14ac:dyDescent="0.2">
      <c r="B5440" s="102" t="s">
        <v>1098</v>
      </c>
      <c r="C5440" s="119">
        <v>5474.7310694754306</v>
      </c>
      <c r="D5440" s="125">
        <v>0.81563569047163043</v>
      </c>
      <c r="E5440" s="119">
        <f t="shared" si="504"/>
        <v>4465.3860559980803</v>
      </c>
      <c r="F5440" s="121">
        <f t="shared" si="505"/>
        <v>4575.2290701255451</v>
      </c>
      <c r="G5440" s="110">
        <f t="shared" si="506"/>
        <v>0.83569932697423388</v>
      </c>
      <c r="H5440" s="130">
        <v>1.1798416063404038</v>
      </c>
      <c r="I5440" s="128">
        <f t="shared" si="507"/>
        <v>5398.0456154722351</v>
      </c>
      <c r="J5440" s="3">
        <f t="shared" si="508"/>
        <v>5438.1182710205485</v>
      </c>
      <c r="K5440" s="122">
        <f t="shared" si="509"/>
        <v>0.99331240238282792</v>
      </c>
      <c r="M5440" s="39" t="s">
        <v>1098</v>
      </c>
      <c r="N5440" s="3">
        <v>5474.7310694754306</v>
      </c>
      <c r="O5440" s="3">
        <v>5438.11865234375</v>
      </c>
      <c r="P5440" s="110">
        <v>0.99331247806549072</v>
      </c>
    </row>
    <row r="5441" spans="2:16" x14ac:dyDescent="0.2">
      <c r="B5441" s="102" t="s">
        <v>1097</v>
      </c>
      <c r="C5441" s="119">
        <v>6746.4390466213099</v>
      </c>
      <c r="D5441" s="125">
        <v>0.95803250004622187</v>
      </c>
      <c r="E5441" s="119">
        <f t="shared" si="504"/>
        <v>6463.307866244063</v>
      </c>
      <c r="F5441" s="121">
        <f t="shared" si="505"/>
        <v>6622.2973037437323</v>
      </c>
      <c r="G5441" s="110">
        <f t="shared" si="506"/>
        <v>0.98159892322161435</v>
      </c>
      <c r="H5441" s="130">
        <v>1.0238196635272387</v>
      </c>
      <c r="I5441" s="128">
        <f t="shared" si="507"/>
        <v>6780.0381972962487</v>
      </c>
      <c r="J5441" s="3">
        <f t="shared" si="508"/>
        <v>6830.3701423442699</v>
      </c>
      <c r="K5441" s="122">
        <f t="shared" si="509"/>
        <v>1.0124407995303824</v>
      </c>
      <c r="M5441" s="39" t="s">
        <v>1097</v>
      </c>
      <c r="N5441" s="3">
        <v>6746.4390466213099</v>
      </c>
      <c r="O5441" s="3">
        <v>6830.36962890625</v>
      </c>
      <c r="P5441" s="110">
        <v>1.0124406814575195</v>
      </c>
    </row>
    <row r="5442" spans="2:16" x14ac:dyDescent="0.2">
      <c r="B5442" s="102" t="s">
        <v>1096</v>
      </c>
      <c r="C5442" s="119">
        <v>10671.739781604037</v>
      </c>
      <c r="D5442" s="125">
        <v>0.89556702433615087</v>
      </c>
      <c r="E5442" s="119">
        <f t="shared" si="504"/>
        <v>9557.2582407008522</v>
      </c>
      <c r="F5442" s="121">
        <f t="shared" si="505"/>
        <v>9792.3550584873028</v>
      </c>
      <c r="G5442" s="110">
        <f t="shared" si="506"/>
        <v>0.91759687350767116</v>
      </c>
      <c r="H5442" s="130">
        <v>1.0444837293098361</v>
      </c>
      <c r="I5442" s="128">
        <f t="shared" si="507"/>
        <v>10227.955530214856</v>
      </c>
      <c r="J5442" s="3">
        <f t="shared" si="508"/>
        <v>10303.883258159762</v>
      </c>
      <c r="K5442" s="122">
        <f t="shared" si="509"/>
        <v>0.96552984508876538</v>
      </c>
      <c r="M5442" s="39" t="s">
        <v>1096</v>
      </c>
      <c r="N5442" s="3">
        <v>10671.739781604037</v>
      </c>
      <c r="O5442" s="3">
        <v>10303.8837890625</v>
      </c>
      <c r="P5442" s="110">
        <v>0.9655299186706543</v>
      </c>
    </row>
    <row r="5443" spans="2:16" x14ac:dyDescent="0.2">
      <c r="B5443" s="102" t="s">
        <v>1095</v>
      </c>
      <c r="C5443" s="119">
        <v>6612.5301530816341</v>
      </c>
      <c r="D5443" s="125">
        <v>1.0457959160143797</v>
      </c>
      <c r="E5443" s="119">
        <f t="shared" si="504"/>
        <v>6915.3570286147142</v>
      </c>
      <c r="F5443" s="121">
        <f t="shared" si="505"/>
        <v>7085.4663204575245</v>
      </c>
      <c r="G5443" s="110">
        <f t="shared" si="506"/>
        <v>1.0715212114617714</v>
      </c>
      <c r="H5443" s="130">
        <v>0.88730302523105864</v>
      </c>
      <c r="I5443" s="128">
        <f t="shared" si="507"/>
        <v>6286.9557013147396</v>
      </c>
      <c r="J5443" s="3">
        <f t="shared" si="508"/>
        <v>6333.6272243459971</v>
      </c>
      <c r="K5443" s="122">
        <f t="shared" si="509"/>
        <v>0.95782205566115108</v>
      </c>
      <c r="M5443" s="39" t="s">
        <v>1095</v>
      </c>
      <c r="N5443" s="3">
        <v>6612.5301530816341</v>
      </c>
      <c r="O5443" s="3">
        <v>6333.626953125</v>
      </c>
      <c r="P5443" s="110">
        <v>0.95782202482223511</v>
      </c>
    </row>
    <row r="5444" spans="2:16" x14ac:dyDescent="0.2">
      <c r="B5444" s="102" t="s">
        <v>1094</v>
      </c>
      <c r="C5444" s="119">
        <v>7489.135001900936</v>
      </c>
      <c r="D5444" s="125">
        <v>0.86788722774875771</v>
      </c>
      <c r="E5444" s="119">
        <f t="shared" si="504"/>
        <v>6499.7246150359906</v>
      </c>
      <c r="F5444" s="121">
        <f t="shared" si="505"/>
        <v>6659.6098598414264</v>
      </c>
      <c r="G5444" s="110">
        <f t="shared" si="506"/>
        <v>0.88923618791102654</v>
      </c>
      <c r="H5444" s="130">
        <v>1.2936885829233669</v>
      </c>
      <c r="I5444" s="128">
        <f t="shared" si="507"/>
        <v>8615.4612424007373</v>
      </c>
      <c r="J5444" s="3">
        <f t="shared" si="508"/>
        <v>8679.4185401618015</v>
      </c>
      <c r="K5444" s="122">
        <f t="shared" si="509"/>
        <v>1.1589347151518488</v>
      </c>
      <c r="M5444" s="39" t="s">
        <v>1094</v>
      </c>
      <c r="N5444" s="3">
        <v>7489.135001900936</v>
      </c>
      <c r="O5444" s="3">
        <v>8679.4189453125</v>
      </c>
      <c r="P5444" s="110">
        <v>1.1589347124099731</v>
      </c>
    </row>
    <row r="5445" spans="2:16" x14ac:dyDescent="0.2">
      <c r="B5445" s="102" t="s">
        <v>1093</v>
      </c>
      <c r="C5445" s="119">
        <v>8084.3196578104898</v>
      </c>
      <c r="D5445" s="125">
        <v>1.028345492981011</v>
      </c>
      <c r="E5445" s="119">
        <f t="shared" ref="E5445:E5508" si="510">D5445*C5445</f>
        <v>8313.4736839272064</v>
      </c>
      <c r="F5445" s="121">
        <f t="shared" ref="F5445:F5508" si="511">E5445/$E$2*$C$2</f>
        <v>8517.9749288050843</v>
      </c>
      <c r="G5445" s="110">
        <f t="shared" ref="G5445:G5508" si="512">F5445/C5445</f>
        <v>1.0536415294483845</v>
      </c>
      <c r="H5445" s="130">
        <v>1.0735085348947413</v>
      </c>
      <c r="I5445" s="128">
        <f t="shared" ref="I5445:I5508" si="513">C5445*H5445*G5445</f>
        <v>9144.1187860916853</v>
      </c>
      <c r="J5445" s="3">
        <f t="shared" ref="J5445:J5508" si="514">I5445/$I$2*$C$2</f>
        <v>9212.0005989755246</v>
      </c>
      <c r="K5445" s="122">
        <f t="shared" ref="K5445:K5508" si="515">J5445/C5445</f>
        <v>1.1394899000654373</v>
      </c>
      <c r="M5445" s="39" t="s">
        <v>1093</v>
      </c>
      <c r="N5445" s="3">
        <v>8084.3196578104898</v>
      </c>
      <c r="O5445" s="3">
        <v>9212.0009765625</v>
      </c>
      <c r="P5445" s="110">
        <v>1.1394898891448975</v>
      </c>
    </row>
    <row r="5446" spans="2:16" x14ac:dyDescent="0.2">
      <c r="B5446" s="102" t="s">
        <v>1092</v>
      </c>
      <c r="C5446" s="119">
        <v>3281.7709296570038</v>
      </c>
      <c r="D5446" s="125">
        <v>1.2149445253752709</v>
      </c>
      <c r="E5446" s="119">
        <f t="shared" si="510"/>
        <v>3987.1696245224898</v>
      </c>
      <c r="F5446" s="121">
        <f t="shared" si="511"/>
        <v>4085.2491016164659</v>
      </c>
      <c r="G5446" s="110">
        <f t="shared" si="512"/>
        <v>1.2448306689228423</v>
      </c>
      <c r="H5446" s="130">
        <v>0.83473659989722493</v>
      </c>
      <c r="I5446" s="128">
        <f t="shared" si="513"/>
        <v>3410.1069448165217</v>
      </c>
      <c r="J5446" s="3">
        <f t="shared" si="514"/>
        <v>3435.4220404487005</v>
      </c>
      <c r="K5446" s="122">
        <f t="shared" si="515"/>
        <v>1.0468195721411171</v>
      </c>
      <c r="M5446" s="39" t="s">
        <v>1092</v>
      </c>
      <c r="N5446" s="3">
        <v>3281.7709296570038</v>
      </c>
      <c r="O5446" s="3">
        <v>3435.422607421875</v>
      </c>
      <c r="P5446" s="110">
        <v>1.0468196868896484</v>
      </c>
    </row>
    <row r="5447" spans="2:16" x14ac:dyDescent="0.2">
      <c r="B5447" s="102" t="s">
        <v>1091</v>
      </c>
      <c r="C5447" s="119">
        <v>4973.4757750368117</v>
      </c>
      <c r="D5447" s="125">
        <v>0.85164773499962609</v>
      </c>
      <c r="E5447" s="119">
        <f t="shared" si="510"/>
        <v>4235.6493788856105</v>
      </c>
      <c r="F5447" s="121">
        <f t="shared" si="511"/>
        <v>4339.8411528396155</v>
      </c>
      <c r="G5447" s="110">
        <f t="shared" si="512"/>
        <v>0.87259722358002112</v>
      </c>
      <c r="H5447" s="130">
        <v>1.1847110744612475</v>
      </c>
      <c r="I5447" s="128">
        <f t="shared" si="513"/>
        <v>5141.45787517176</v>
      </c>
      <c r="J5447" s="3">
        <f t="shared" si="514"/>
        <v>5179.625739084835</v>
      </c>
      <c r="K5447" s="122">
        <f t="shared" si="515"/>
        <v>1.0414498779872909</v>
      </c>
      <c r="M5447" s="39" t="s">
        <v>1091</v>
      </c>
      <c r="N5447" s="3">
        <v>4973.4757750368117</v>
      </c>
      <c r="O5447" s="3">
        <v>5179.6259765625</v>
      </c>
      <c r="P5447" s="110">
        <v>1.0414499044418335</v>
      </c>
    </row>
    <row r="5448" spans="2:16" x14ac:dyDescent="0.2">
      <c r="B5448" s="102" t="s">
        <v>1090</v>
      </c>
      <c r="C5448" s="119">
        <v>3842.6690262014595</v>
      </c>
      <c r="D5448" s="125">
        <v>1.196372693342628</v>
      </c>
      <c r="E5448" s="119">
        <f t="shared" si="510"/>
        <v>4597.2642925009332</v>
      </c>
      <c r="F5448" s="121">
        <f t="shared" si="511"/>
        <v>4710.351349318913</v>
      </c>
      <c r="G5448" s="110">
        <f t="shared" si="512"/>
        <v>1.2258019926257275</v>
      </c>
      <c r="H5448" s="130">
        <v>0.78417437815977531</v>
      </c>
      <c r="I5448" s="128">
        <f t="shared" si="513"/>
        <v>3693.7368402662173</v>
      </c>
      <c r="J5448" s="3">
        <f t="shared" si="514"/>
        <v>3721.1574762945315</v>
      </c>
      <c r="K5448" s="122">
        <f t="shared" si="515"/>
        <v>0.9683783461239065</v>
      </c>
      <c r="M5448" s="39" t="s">
        <v>1090</v>
      </c>
      <c r="N5448" s="3">
        <v>3842.6690262014595</v>
      </c>
      <c r="O5448" s="3">
        <v>3721.157470703125</v>
      </c>
      <c r="P5448" s="110">
        <v>0.96837836503982544</v>
      </c>
    </row>
    <row r="5449" spans="2:16" x14ac:dyDescent="0.2">
      <c r="B5449" s="102" t="s">
        <v>1089</v>
      </c>
      <c r="C5449" s="119">
        <v>8242.7382926658083</v>
      </c>
      <c r="D5449" s="125">
        <v>0.82431581773174378</v>
      </c>
      <c r="E5449" s="119">
        <f t="shared" si="510"/>
        <v>6794.6195560675733</v>
      </c>
      <c r="F5449" s="121">
        <f t="shared" si="511"/>
        <v>6961.758854333927</v>
      </c>
      <c r="G5449" s="110">
        <f t="shared" si="512"/>
        <v>0.84459297470700168</v>
      </c>
      <c r="H5449" s="130">
        <v>1.0589029456974446</v>
      </c>
      <c r="I5449" s="128">
        <f t="shared" si="513"/>
        <v>7371.8269580894621</v>
      </c>
      <c r="J5449" s="3">
        <f t="shared" si="514"/>
        <v>7426.5520759370338</v>
      </c>
      <c r="K5449" s="122">
        <f t="shared" si="515"/>
        <v>0.90098118031297958</v>
      </c>
      <c r="M5449" s="39" t="s">
        <v>1089</v>
      </c>
      <c r="N5449" s="3">
        <v>8242.7382926658083</v>
      </c>
      <c r="O5449" s="3">
        <v>7426.5517578125</v>
      </c>
      <c r="P5449" s="110">
        <v>0.90098112821578979</v>
      </c>
    </row>
    <row r="5450" spans="2:16" x14ac:dyDescent="0.2">
      <c r="B5450" s="102" t="s">
        <v>1088</v>
      </c>
      <c r="C5450" s="119">
        <v>8707.0658365169857</v>
      </c>
      <c r="D5450" s="125">
        <v>0.85494447970646048</v>
      </c>
      <c r="E5450" s="119">
        <f t="shared" si="510"/>
        <v>7444.057871370911</v>
      </c>
      <c r="F5450" s="121">
        <f t="shared" si="511"/>
        <v>7627.1725547771366</v>
      </c>
      <c r="G5450" s="110">
        <f t="shared" si="512"/>
        <v>0.87597506415871673</v>
      </c>
      <c r="H5450" s="130">
        <v>1.2077997498569903</v>
      </c>
      <c r="I5450" s="128">
        <f t="shared" si="513"/>
        <v>9212.0971037759282</v>
      </c>
      <c r="J5450" s="3">
        <f t="shared" si="514"/>
        <v>9280.4835570246996</v>
      </c>
      <c r="K5450" s="122">
        <f t="shared" si="515"/>
        <v>1.065856596386676</v>
      </c>
      <c r="M5450" s="39" t="s">
        <v>1088</v>
      </c>
      <c r="N5450" s="3">
        <v>8707.0658365169857</v>
      </c>
      <c r="O5450" s="3">
        <v>9280.484375</v>
      </c>
      <c r="P5450" s="110">
        <v>1.0658566951751709</v>
      </c>
    </row>
    <row r="5451" spans="2:16" x14ac:dyDescent="0.2">
      <c r="B5451" s="102" t="s">
        <v>1087</v>
      </c>
      <c r="C5451" s="119">
        <v>4261.8007904098367</v>
      </c>
      <c r="D5451" s="125">
        <v>1.2081894553612997</v>
      </c>
      <c r="E5451" s="119">
        <f t="shared" si="510"/>
        <v>5149.0627758236178</v>
      </c>
      <c r="F5451" s="121">
        <f t="shared" si="511"/>
        <v>5275.7233978023778</v>
      </c>
      <c r="G5451" s="110">
        <f t="shared" si="512"/>
        <v>1.2379094324807793</v>
      </c>
      <c r="H5451" s="130">
        <v>0.8645063099597573</v>
      </c>
      <c r="I5451" s="128">
        <f t="shared" si="513"/>
        <v>4560.8961670024864</v>
      </c>
      <c r="J5451" s="3">
        <f t="shared" si="514"/>
        <v>4594.7542026900792</v>
      </c>
      <c r="K5451" s="122">
        <f t="shared" si="515"/>
        <v>1.0781250529188211</v>
      </c>
      <c r="M5451" s="39" t="s">
        <v>1087</v>
      </c>
      <c r="N5451" s="3">
        <v>4261.8007904098367</v>
      </c>
      <c r="O5451" s="3">
        <v>4594.75390625</v>
      </c>
      <c r="P5451" s="110">
        <v>1.078125</v>
      </c>
    </row>
    <row r="5452" spans="2:16" x14ac:dyDescent="0.2">
      <c r="B5452" s="102" t="s">
        <v>1086</v>
      </c>
      <c r="C5452" s="119">
        <v>11389.317234179431</v>
      </c>
      <c r="D5452" s="125">
        <v>1.1662996441106639</v>
      </c>
      <c r="E5452" s="119">
        <f t="shared" si="510"/>
        <v>13283.356636886921</v>
      </c>
      <c r="F5452" s="121">
        <f t="shared" si="511"/>
        <v>13610.110900108089</v>
      </c>
      <c r="G5452" s="110">
        <f t="shared" si="512"/>
        <v>1.1949891833080248</v>
      </c>
      <c r="H5452" s="130">
        <v>0.79101534625140368</v>
      </c>
      <c r="I5452" s="128">
        <f t="shared" si="513"/>
        <v>10765.806586169005</v>
      </c>
      <c r="J5452" s="3">
        <f t="shared" si="514"/>
        <v>10845.727077724461</v>
      </c>
      <c r="K5452" s="122">
        <f t="shared" si="515"/>
        <v>0.95227192769522206</v>
      </c>
      <c r="M5452" s="39" t="s">
        <v>1086</v>
      </c>
      <c r="N5452" s="3">
        <v>11389.317234179431</v>
      </c>
      <c r="O5452" s="3">
        <v>10845.7265625</v>
      </c>
      <c r="P5452" s="110">
        <v>0.95227187871932983</v>
      </c>
    </row>
    <row r="5453" spans="2:16" x14ac:dyDescent="0.2">
      <c r="B5453" s="102" t="s">
        <v>1085</v>
      </c>
      <c r="C5453" s="119">
        <v>5705.6771958650934</v>
      </c>
      <c r="D5453" s="125">
        <v>0.91795278480700715</v>
      </c>
      <c r="E5453" s="119">
        <f t="shared" si="510"/>
        <v>5237.5422711541978</v>
      </c>
      <c r="F5453" s="121">
        <f t="shared" si="511"/>
        <v>5366.3793800780304</v>
      </c>
      <c r="G5453" s="110">
        <f t="shared" si="512"/>
        <v>0.94053329619962511</v>
      </c>
      <c r="H5453" s="130">
        <v>0.9604182109598336</v>
      </c>
      <c r="I5453" s="128">
        <f t="shared" si="513"/>
        <v>5153.9684835462831</v>
      </c>
      <c r="J5453" s="3">
        <f t="shared" si="514"/>
        <v>5192.229220572297</v>
      </c>
      <c r="K5453" s="122">
        <f t="shared" si="515"/>
        <v>0.9100110367854507</v>
      </c>
      <c r="M5453" s="39" t="s">
        <v>1085</v>
      </c>
      <c r="N5453" s="3">
        <v>5705.6771958650934</v>
      </c>
      <c r="O5453" s="3">
        <v>5192.22900390625</v>
      </c>
      <c r="P5453" s="110">
        <v>0.91001099348068237</v>
      </c>
    </row>
    <row r="5454" spans="2:16" x14ac:dyDescent="0.2">
      <c r="B5454" s="102" t="s">
        <v>1084</v>
      </c>
      <c r="C5454" s="119">
        <v>3041.1904298402274</v>
      </c>
      <c r="D5454" s="125">
        <v>1.1422156715712877</v>
      </c>
      <c r="E5454" s="119">
        <f t="shared" si="510"/>
        <v>3473.6953691961285</v>
      </c>
      <c r="F5454" s="121">
        <f t="shared" si="511"/>
        <v>3559.1440100814093</v>
      </c>
      <c r="G5454" s="110">
        <f t="shared" si="512"/>
        <v>1.1703127746158248</v>
      </c>
      <c r="H5454" s="130">
        <v>0.75388254303313795</v>
      </c>
      <c r="I5454" s="128">
        <f t="shared" si="513"/>
        <v>2683.1765373413332</v>
      </c>
      <c r="J5454" s="3">
        <f t="shared" si="514"/>
        <v>2703.0952295524562</v>
      </c>
      <c r="K5454" s="122">
        <f t="shared" si="515"/>
        <v>0.8888280072926793</v>
      </c>
      <c r="M5454" s="39" t="s">
        <v>1084</v>
      </c>
      <c r="N5454" s="3">
        <v>3041.1904298402274</v>
      </c>
      <c r="O5454" s="3">
        <v>2703.095458984375</v>
      </c>
      <c r="P5454" s="110">
        <v>0.8888280987739563</v>
      </c>
    </row>
    <row r="5455" spans="2:16" x14ac:dyDescent="0.2">
      <c r="B5455" s="102" t="s">
        <v>1083</v>
      </c>
      <c r="C5455" s="119">
        <v>4731.3899852327368</v>
      </c>
      <c r="D5455" s="125">
        <v>0.87807847325551658</v>
      </c>
      <c r="E5455" s="119">
        <f t="shared" si="510"/>
        <v>4154.5316946096027</v>
      </c>
      <c r="F5455" s="121">
        <f t="shared" si="511"/>
        <v>4256.7280731312358</v>
      </c>
      <c r="G5455" s="110">
        <f t="shared" si="512"/>
        <v>0.89967812554387172</v>
      </c>
      <c r="H5455" s="130">
        <v>1.0502057359022616</v>
      </c>
      <c r="I5455" s="128">
        <f t="shared" si="513"/>
        <v>4470.4402385786052</v>
      </c>
      <c r="J5455" s="3">
        <f t="shared" si="514"/>
        <v>4503.6267702589621</v>
      </c>
      <c r="K5455" s="122">
        <f t="shared" si="515"/>
        <v>0.951861246761596</v>
      </c>
      <c r="M5455" s="39" t="s">
        <v>1083</v>
      </c>
      <c r="N5455" s="3">
        <v>4731.3899852327368</v>
      </c>
      <c r="O5455" s="3">
        <v>4503.62646484375</v>
      </c>
      <c r="P5455" s="110">
        <v>0.95186120271682739</v>
      </c>
    </row>
    <row r="5456" spans="2:16" x14ac:dyDescent="0.2">
      <c r="B5456" s="102" t="s">
        <v>1082</v>
      </c>
      <c r="C5456" s="119">
        <v>2630.4035716387657</v>
      </c>
      <c r="D5456" s="125">
        <v>1.2199853336494919</v>
      </c>
      <c r="E5456" s="119">
        <f t="shared" si="510"/>
        <v>3209.0537789785349</v>
      </c>
      <c r="F5456" s="121">
        <f t="shared" si="511"/>
        <v>3287.9925616861697</v>
      </c>
      <c r="G5456" s="110">
        <f t="shared" si="512"/>
        <v>1.2499954748912236</v>
      </c>
      <c r="H5456" s="130">
        <v>0.85605325614406302</v>
      </c>
      <c r="I5456" s="128">
        <f t="shared" si="513"/>
        <v>2814.6967386089045</v>
      </c>
      <c r="J5456" s="3">
        <f t="shared" si="514"/>
        <v>2835.5917774644377</v>
      </c>
      <c r="K5456" s="122">
        <f t="shared" si="515"/>
        <v>1.078006359190669</v>
      </c>
      <c r="M5456" s="39" t="s">
        <v>1082</v>
      </c>
      <c r="N5456" s="3">
        <v>2630.4035716387657</v>
      </c>
      <c r="O5456" s="3">
        <v>2835.591796875</v>
      </c>
      <c r="P5456" s="110">
        <v>1.078006386756897</v>
      </c>
    </row>
    <row r="5457" spans="2:16" x14ac:dyDescent="0.2">
      <c r="B5457" s="102" t="s">
        <v>1081</v>
      </c>
      <c r="C5457" s="119">
        <v>3587.6570004201749</v>
      </c>
      <c r="D5457" s="125">
        <v>0.91232542310857201</v>
      </c>
      <c r="E5457" s="119">
        <f t="shared" si="510"/>
        <v>3273.1106908767665</v>
      </c>
      <c r="F5457" s="121">
        <f t="shared" si="511"/>
        <v>3353.6251949644479</v>
      </c>
      <c r="G5457" s="110">
        <f t="shared" si="512"/>
        <v>0.93476750831299704</v>
      </c>
      <c r="H5457" s="130">
        <v>0.93428669212574023</v>
      </c>
      <c r="I5457" s="128">
        <f t="shared" si="513"/>
        <v>3133.2473900328746</v>
      </c>
      <c r="J5457" s="3">
        <f t="shared" si="514"/>
        <v>3156.5072052238684</v>
      </c>
      <c r="K5457" s="122">
        <f t="shared" si="515"/>
        <v>0.87982413169770368</v>
      </c>
      <c r="M5457" s="39" t="s">
        <v>1081</v>
      </c>
      <c r="N5457" s="3">
        <v>3587.6570004201749</v>
      </c>
      <c r="O5457" s="3">
        <v>3156.50732421875</v>
      </c>
      <c r="P5457" s="110">
        <v>0.87982416152954102</v>
      </c>
    </row>
    <row r="5458" spans="2:16" x14ac:dyDescent="0.2">
      <c r="B5458" s="102" t="s">
        <v>1080</v>
      </c>
      <c r="C5458" s="119">
        <v>332.56762527061022</v>
      </c>
      <c r="D5458" s="125">
        <v>0.98926535329353549</v>
      </c>
      <c r="E5458" s="119">
        <f t="shared" si="510"/>
        <v>328.99762930732231</v>
      </c>
      <c r="F5458" s="121">
        <f t="shared" si="511"/>
        <v>337.090567026641</v>
      </c>
      <c r="G5458" s="110">
        <f t="shared" si="512"/>
        <v>1.0136000663093723</v>
      </c>
      <c r="H5458" s="130">
        <v>0.7486280156513111</v>
      </c>
      <c r="I5458" s="128">
        <f t="shared" si="513"/>
        <v>252.35544228792955</v>
      </c>
      <c r="J5458" s="3">
        <f t="shared" si="514"/>
        <v>254.22881525194472</v>
      </c>
      <c r="K5458" s="122">
        <f t="shared" si="515"/>
        <v>0.76444246503272462</v>
      </c>
      <c r="M5458" s="39" t="s">
        <v>1080</v>
      </c>
      <c r="N5458" s="3">
        <v>332.56762527061022</v>
      </c>
      <c r="O5458" s="3">
        <v>254.22882080078125</v>
      </c>
      <c r="P5458" s="110">
        <v>0.76444250345230103</v>
      </c>
    </row>
    <row r="5459" spans="2:16" x14ac:dyDescent="0.2">
      <c r="B5459" s="102" t="s">
        <v>1079</v>
      </c>
      <c r="C5459" s="119">
        <v>5855.767199884498</v>
      </c>
      <c r="D5459" s="125">
        <v>1.3809922376890387</v>
      </c>
      <c r="E5459" s="119">
        <f t="shared" si="510"/>
        <v>8086.7690487545688</v>
      </c>
      <c r="F5459" s="121">
        <f t="shared" si="511"/>
        <v>8285.6936379677973</v>
      </c>
      <c r="G5459" s="110">
        <f t="shared" si="512"/>
        <v>1.4149629510768851</v>
      </c>
      <c r="H5459" s="130">
        <v>1.0104016205486619</v>
      </c>
      <c r="I5459" s="128">
        <f t="shared" si="513"/>
        <v>8371.8782791724007</v>
      </c>
      <c r="J5459" s="3">
        <f t="shared" si="514"/>
        <v>8434.0273268966539</v>
      </c>
      <c r="K5459" s="122">
        <f t="shared" si="515"/>
        <v>1.4402941645397056</v>
      </c>
      <c r="M5459" s="39" t="s">
        <v>1079</v>
      </c>
      <c r="N5459" s="3">
        <v>5855.767199884498</v>
      </c>
      <c r="O5459" s="3">
        <v>8434.02734375</v>
      </c>
      <c r="P5459" s="110">
        <v>1.4402941465377808</v>
      </c>
    </row>
    <row r="5460" spans="2:16" x14ac:dyDescent="0.2">
      <c r="B5460" s="102" t="s">
        <v>1078</v>
      </c>
      <c r="C5460" s="119">
        <v>4627.6205534095134</v>
      </c>
      <c r="D5460" s="125">
        <v>1.3777706794410611</v>
      </c>
      <c r="E5460" s="119">
        <f t="shared" si="510"/>
        <v>6375.7999140664442</v>
      </c>
      <c r="F5460" s="121">
        <f t="shared" si="511"/>
        <v>6532.6367633896889</v>
      </c>
      <c r="G5460" s="110">
        <f t="shared" si="512"/>
        <v>1.4116621464516161</v>
      </c>
      <c r="H5460" s="130">
        <v>0.92301553027808736</v>
      </c>
      <c r="I5460" s="128">
        <f t="shared" si="513"/>
        <v>6029.7251862742623</v>
      </c>
      <c r="J5460" s="3">
        <f t="shared" si="514"/>
        <v>6074.4871460005725</v>
      </c>
      <c r="K5460" s="122">
        <f t="shared" si="515"/>
        <v>1.3126588655859099</v>
      </c>
      <c r="M5460" s="39" t="s">
        <v>1078</v>
      </c>
      <c r="N5460" s="3">
        <v>4627.6205534095134</v>
      </c>
      <c r="O5460" s="3">
        <v>6074.48681640625</v>
      </c>
      <c r="P5460" s="110">
        <v>1.3126587867736816</v>
      </c>
    </row>
    <row r="5461" spans="2:16" x14ac:dyDescent="0.2">
      <c r="B5461" s="102" t="s">
        <v>1077</v>
      </c>
      <c r="C5461" s="119">
        <v>3976.6642571093998</v>
      </c>
      <c r="D5461" s="125">
        <v>1.3378647816901177</v>
      </c>
      <c r="E5461" s="119">
        <f t="shared" si="510"/>
        <v>5320.2390581925611</v>
      </c>
      <c r="F5461" s="121">
        <f t="shared" si="511"/>
        <v>5451.1104065378086</v>
      </c>
      <c r="G5461" s="110">
        <f t="shared" si="512"/>
        <v>1.3707746126146867</v>
      </c>
      <c r="H5461" s="130">
        <v>0.97701914782514698</v>
      </c>
      <c r="I5461" s="128">
        <f t="shared" si="513"/>
        <v>5325.8392440963607</v>
      </c>
      <c r="J5461" s="3">
        <f t="shared" si="514"/>
        <v>5365.3758721164422</v>
      </c>
      <c r="K5461" s="122">
        <f t="shared" si="515"/>
        <v>1.3492152027982578</v>
      </c>
      <c r="M5461" s="39" t="s">
        <v>1077</v>
      </c>
      <c r="N5461" s="3">
        <v>3976.6642571093998</v>
      </c>
      <c r="O5461" s="3">
        <v>5365.37646484375</v>
      </c>
      <c r="P5461" s="110">
        <v>1.3492153882980347</v>
      </c>
    </row>
    <row r="5462" spans="2:16" x14ac:dyDescent="0.2">
      <c r="B5462" s="102" t="s">
        <v>1076</v>
      </c>
      <c r="C5462" s="119">
        <v>3206.8222757330204</v>
      </c>
      <c r="D5462" s="125">
        <v>1.2213808804043185</v>
      </c>
      <c r="E5462" s="119">
        <f t="shared" si="510"/>
        <v>3916.7514144349766</v>
      </c>
      <c r="F5462" s="121">
        <f t="shared" si="511"/>
        <v>4013.098690024206</v>
      </c>
      <c r="G5462" s="110">
        <f t="shared" si="512"/>
        <v>1.2514253503826887</v>
      </c>
      <c r="H5462" s="130">
        <v>0.83225923820574133</v>
      </c>
      <c r="I5462" s="128">
        <f t="shared" si="513"/>
        <v>3339.9384586040042</v>
      </c>
      <c r="J5462" s="3">
        <f t="shared" si="514"/>
        <v>3364.7326550480984</v>
      </c>
      <c r="K5462" s="122">
        <f t="shared" si="515"/>
        <v>1.0492420114797234</v>
      </c>
      <c r="M5462" s="39" t="s">
        <v>1076</v>
      </c>
      <c r="N5462" s="3">
        <v>3206.8222757330204</v>
      </c>
      <c r="O5462" s="3">
        <v>3364.732666015625</v>
      </c>
      <c r="P5462" s="110">
        <v>1.0492420196533203</v>
      </c>
    </row>
    <row r="5463" spans="2:16" x14ac:dyDescent="0.2">
      <c r="B5463" s="102" t="s">
        <v>1075</v>
      </c>
      <c r="C5463" s="119">
        <v>8610.0145014108712</v>
      </c>
      <c r="D5463" s="125">
        <v>1.0012016738365381</v>
      </c>
      <c r="E5463" s="119">
        <f t="shared" si="510"/>
        <v>8620.3609305694299</v>
      </c>
      <c r="F5463" s="121">
        <f t="shared" si="511"/>
        <v>8832.4112249014252</v>
      </c>
      <c r="G5463" s="110">
        <f t="shared" si="512"/>
        <v>1.0258300056816525</v>
      </c>
      <c r="H5463" s="130">
        <v>1.0888664084548705</v>
      </c>
      <c r="I5463" s="128">
        <f t="shared" si="513"/>
        <v>9617.3158884548975</v>
      </c>
      <c r="J5463" s="3">
        <f t="shared" si="514"/>
        <v>9688.7105031637366</v>
      </c>
      <c r="K5463" s="122">
        <f t="shared" si="515"/>
        <v>1.1252838774634011</v>
      </c>
      <c r="M5463" s="39" t="s">
        <v>1075</v>
      </c>
      <c r="N5463" s="3">
        <v>8610.0145014108712</v>
      </c>
      <c r="O5463" s="3">
        <v>9688.7099609375</v>
      </c>
      <c r="P5463" s="110">
        <v>1.1252838373184204</v>
      </c>
    </row>
    <row r="5464" spans="2:16" x14ac:dyDescent="0.2">
      <c r="B5464" s="102" t="s">
        <v>1074</v>
      </c>
      <c r="C5464" s="119">
        <v>10896.176919853333</v>
      </c>
      <c r="D5464" s="125">
        <v>1.4160854918986716</v>
      </c>
      <c r="E5464" s="119">
        <f t="shared" si="510"/>
        <v>15429.91805336546</v>
      </c>
      <c r="F5464" s="121">
        <f t="shared" si="511"/>
        <v>15809.475091764152</v>
      </c>
      <c r="G5464" s="110">
        <f t="shared" si="512"/>
        <v>1.4509194562506198</v>
      </c>
      <c r="H5464" s="130">
        <v>0.98389686899692275</v>
      </c>
      <c r="I5464" s="128">
        <f t="shared" si="513"/>
        <v>15554.893043271586</v>
      </c>
      <c r="J5464" s="3">
        <f t="shared" si="514"/>
        <v>15670.365552289895</v>
      </c>
      <c r="K5464" s="122">
        <f t="shared" si="515"/>
        <v>1.4381526353282472</v>
      </c>
      <c r="M5464" s="39" t="s">
        <v>1074</v>
      </c>
      <c r="N5464" s="3">
        <v>10896.176919853333</v>
      </c>
      <c r="O5464" s="3">
        <v>15670.365234375</v>
      </c>
      <c r="P5464" s="110">
        <v>1.438152551651001</v>
      </c>
    </row>
    <row r="5465" spans="2:16" x14ac:dyDescent="0.2">
      <c r="B5465" s="102" t="s">
        <v>1073</v>
      </c>
      <c r="C5465" s="119">
        <v>6618.510538714133</v>
      </c>
      <c r="D5465" s="125">
        <v>1.0468917802984796</v>
      </c>
      <c r="E5465" s="119">
        <f t="shared" si="510"/>
        <v>6928.864280798688</v>
      </c>
      <c r="F5465" s="121">
        <f t="shared" si="511"/>
        <v>7099.305834460265</v>
      </c>
      <c r="G5465" s="110">
        <f t="shared" si="512"/>
        <v>1.0726440326616966</v>
      </c>
      <c r="H5465" s="130">
        <v>1.0694778039322153</v>
      </c>
      <c r="I5465" s="128">
        <f t="shared" si="513"/>
        <v>7592.5500132817278</v>
      </c>
      <c r="J5465" s="3">
        <f t="shared" si="514"/>
        <v>7648.9136795211361</v>
      </c>
      <c r="K5465" s="122">
        <f t="shared" si="515"/>
        <v>1.1556850494956217</v>
      </c>
      <c r="M5465" s="39" t="s">
        <v>1073</v>
      </c>
      <c r="N5465" s="3">
        <v>6618.510538714133</v>
      </c>
      <c r="O5465" s="3">
        <v>7648.91357421875</v>
      </c>
      <c r="P5465" s="110">
        <v>1.1556850671768188</v>
      </c>
    </row>
    <row r="5466" spans="2:16" x14ac:dyDescent="0.2">
      <c r="B5466" s="102" t="s">
        <v>1072</v>
      </c>
      <c r="C5466" s="119">
        <v>13284.754516846504</v>
      </c>
      <c r="D5466" s="125">
        <v>1.3784839429904723</v>
      </c>
      <c r="E5466" s="119">
        <f t="shared" si="510"/>
        <v>18312.820788043056</v>
      </c>
      <c r="F5466" s="121">
        <f t="shared" si="511"/>
        <v>18763.293693926029</v>
      </c>
      <c r="G5466" s="110">
        <f t="shared" si="512"/>
        <v>1.4123929554085584</v>
      </c>
      <c r="H5466" s="130">
        <v>0.88127413343964378</v>
      </c>
      <c r="I5466" s="128">
        <f t="shared" si="513"/>
        <v>16535.605390588193</v>
      </c>
      <c r="J5466" s="3">
        <f t="shared" si="514"/>
        <v>16658.358265665905</v>
      </c>
      <c r="K5466" s="122">
        <f t="shared" si="515"/>
        <v>1.253945509082709</v>
      </c>
      <c r="M5466" s="39" t="s">
        <v>1072</v>
      </c>
      <c r="N5466" s="3">
        <v>13284.754516846504</v>
      </c>
      <c r="O5466" s="3">
        <v>16658.359375</v>
      </c>
      <c r="P5466" s="110">
        <v>1.2539455890655518</v>
      </c>
    </row>
    <row r="5467" spans="2:16" x14ac:dyDescent="0.2">
      <c r="B5467" s="102" t="s">
        <v>1071</v>
      </c>
      <c r="C5467" s="119">
        <v>4827.637002854638</v>
      </c>
      <c r="D5467" s="125">
        <v>1.3655390932691263</v>
      </c>
      <c r="E5467" s="119">
        <f t="shared" si="510"/>
        <v>6592.3270555106046</v>
      </c>
      <c r="F5467" s="121">
        <f t="shared" si="511"/>
        <v>6754.4902066492741</v>
      </c>
      <c r="G5467" s="110">
        <f t="shared" si="512"/>
        <v>1.3991296782784757</v>
      </c>
      <c r="H5467" s="130">
        <v>0.94838835935407273</v>
      </c>
      <c r="I5467" s="128">
        <f t="shared" si="513"/>
        <v>6405.8798853572571</v>
      </c>
      <c r="J5467" s="3">
        <f t="shared" si="514"/>
        <v>6453.4342478832086</v>
      </c>
      <c r="K5467" s="122">
        <f t="shared" si="515"/>
        <v>1.3367687429827921</v>
      </c>
      <c r="M5467" s="39" t="s">
        <v>1071</v>
      </c>
      <c r="N5467" s="3">
        <v>4827.637002854638</v>
      </c>
      <c r="O5467" s="3">
        <v>6453.43310546875</v>
      </c>
      <c r="P5467" s="110">
        <v>1.3367685079574585</v>
      </c>
    </row>
    <row r="5468" spans="2:16" x14ac:dyDescent="0.2">
      <c r="B5468" s="102" t="s">
        <v>1070</v>
      </c>
      <c r="C5468" s="119">
        <v>9077.9315099596242</v>
      </c>
      <c r="D5468" s="125">
        <v>1.3567402550528982</v>
      </c>
      <c r="E5468" s="119">
        <f t="shared" si="510"/>
        <v>12316.395112175362</v>
      </c>
      <c r="F5468" s="121">
        <f t="shared" si="511"/>
        <v>12619.363309177925</v>
      </c>
      <c r="G5468" s="110">
        <f t="shared" si="512"/>
        <v>1.3901143994458327</v>
      </c>
      <c r="H5468" s="130">
        <v>0.89400227927752962</v>
      </c>
      <c r="I5468" s="128">
        <f t="shared" si="513"/>
        <v>11281.739561436294</v>
      </c>
      <c r="J5468" s="3">
        <f t="shared" si="514"/>
        <v>11365.490106658699</v>
      </c>
      <c r="K5468" s="122">
        <f t="shared" si="515"/>
        <v>1.2519911715779457</v>
      </c>
      <c r="M5468" s="39" t="s">
        <v>1070</v>
      </c>
      <c r="N5468" s="3">
        <v>9077.9315099596242</v>
      </c>
      <c r="O5468" s="3">
        <v>11365.4921875</v>
      </c>
      <c r="P5468" s="110">
        <v>1.2519913911819458</v>
      </c>
    </row>
    <row r="5469" spans="2:16" x14ac:dyDescent="0.2">
      <c r="B5469" s="102" t="s">
        <v>1069</v>
      </c>
      <c r="C5469" s="119">
        <v>13205.092623110759</v>
      </c>
      <c r="D5469" s="125">
        <v>1.0833822627776961</v>
      </c>
      <c r="E5469" s="119">
        <f t="shared" si="510"/>
        <v>14306.163126214797</v>
      </c>
      <c r="F5469" s="121">
        <f t="shared" si="511"/>
        <v>14658.077173214568</v>
      </c>
      <c r="G5469" s="110">
        <f t="shared" si="512"/>
        <v>1.110032136204852</v>
      </c>
      <c r="H5469" s="130">
        <v>1.0384772948938752</v>
      </c>
      <c r="I5469" s="128">
        <f t="shared" si="513"/>
        <v>15222.080331185523</v>
      </c>
      <c r="J5469" s="3">
        <f t="shared" si="514"/>
        <v>15335.082188763748</v>
      </c>
      <c r="K5469" s="122">
        <f t="shared" si="515"/>
        <v>1.1613006153342089</v>
      </c>
      <c r="M5469" s="39" t="s">
        <v>1069</v>
      </c>
      <c r="N5469" s="3">
        <v>13205.092623110759</v>
      </c>
      <c r="O5469" s="3">
        <v>15335.0810546875</v>
      </c>
      <c r="P5469" s="110">
        <v>1.1613005399703979</v>
      </c>
    </row>
    <row r="5470" spans="2:16" x14ac:dyDescent="0.2">
      <c r="B5470" s="102" t="s">
        <v>1068</v>
      </c>
      <c r="C5470" s="119">
        <v>6023.6633251374888</v>
      </c>
      <c r="D5470" s="125">
        <v>0.91795823090689099</v>
      </c>
      <c r="E5470" s="119">
        <f t="shared" si="510"/>
        <v>5529.4713295219299</v>
      </c>
      <c r="F5470" s="121">
        <f t="shared" si="511"/>
        <v>5665.4895348348264</v>
      </c>
      <c r="G5470" s="110">
        <f t="shared" si="512"/>
        <v>0.94053887626687915</v>
      </c>
      <c r="H5470" s="130">
        <v>1.0668477011281097</v>
      </c>
      <c r="I5470" s="128">
        <f t="shared" si="513"/>
        <v>6044.2144860038979</v>
      </c>
      <c r="J5470" s="3">
        <f t="shared" si="514"/>
        <v>6089.0840077551638</v>
      </c>
      <c r="K5470" s="122">
        <f t="shared" si="515"/>
        <v>1.010860614062653</v>
      </c>
      <c r="M5470" s="39" t="s">
        <v>1068</v>
      </c>
      <c r="N5470" s="3">
        <v>6023.6633251374888</v>
      </c>
      <c r="O5470" s="3">
        <v>6089.083984375</v>
      </c>
      <c r="P5470" s="110">
        <v>1.0108605623245239</v>
      </c>
    </row>
    <row r="5471" spans="2:16" x14ac:dyDescent="0.2">
      <c r="B5471" s="102" t="s">
        <v>1067</v>
      </c>
      <c r="C5471" s="119">
        <v>5640.2071722590072</v>
      </c>
      <c r="D5471" s="125">
        <v>1.4008470375407442</v>
      </c>
      <c r="E5471" s="119">
        <f t="shared" si="510"/>
        <v>7901.0675083750884</v>
      </c>
      <c r="F5471" s="121">
        <f t="shared" si="511"/>
        <v>8095.4240677096905</v>
      </c>
      <c r="G5471" s="110">
        <f t="shared" si="512"/>
        <v>1.4353061546261117</v>
      </c>
      <c r="H5471" s="130">
        <v>0.94263800438253631</v>
      </c>
      <c r="I5471" s="128">
        <f t="shared" si="513"/>
        <v>7631.0543878162171</v>
      </c>
      <c r="J5471" s="3">
        <f t="shared" si="514"/>
        <v>7687.703893162543</v>
      </c>
      <c r="K5471" s="122">
        <f t="shared" si="515"/>
        <v>1.3630179988731648</v>
      </c>
      <c r="M5471" s="39" t="s">
        <v>1067</v>
      </c>
      <c r="N5471" s="3">
        <v>5640.2071722590072</v>
      </c>
      <c r="O5471" s="3">
        <v>7687.7041015625</v>
      </c>
      <c r="P5471" s="110">
        <v>1.3630180358886719</v>
      </c>
    </row>
    <row r="5472" spans="2:16" x14ac:dyDescent="0.2">
      <c r="B5472" s="102" t="s">
        <v>1066</v>
      </c>
      <c r="C5472" s="119">
        <v>6092.9847781229073</v>
      </c>
      <c r="D5472" s="125">
        <v>1.1747134011433076</v>
      </c>
      <c r="E5472" s="119">
        <f t="shared" si="510"/>
        <v>7157.5108718231613</v>
      </c>
      <c r="F5472" s="121">
        <f t="shared" si="511"/>
        <v>7333.5768508789015</v>
      </c>
      <c r="G5472" s="110">
        <f t="shared" si="512"/>
        <v>1.2036099084327909</v>
      </c>
      <c r="H5472" s="130">
        <v>1.0600271363903195</v>
      </c>
      <c r="I5472" s="128">
        <f t="shared" si="513"/>
        <v>7773.7904687354985</v>
      </c>
      <c r="J5472" s="3">
        <f t="shared" si="514"/>
        <v>7831.4995823571962</v>
      </c>
      <c r="K5472" s="122">
        <f t="shared" si="515"/>
        <v>1.2853305674546394</v>
      </c>
      <c r="M5472" s="39" t="s">
        <v>1066</v>
      </c>
      <c r="N5472" s="3">
        <v>6092.9847781229073</v>
      </c>
      <c r="O5472" s="3">
        <v>7831.4990234375</v>
      </c>
      <c r="P5472" s="110">
        <v>1.2853305339813232</v>
      </c>
    </row>
    <row r="5473" spans="2:16" x14ac:dyDescent="0.2">
      <c r="B5473" s="102" t="s">
        <v>1065</v>
      </c>
      <c r="C5473" s="119">
        <v>9287.8510525586444</v>
      </c>
      <c r="D5473" s="125">
        <v>1.0698573389834825</v>
      </c>
      <c r="E5473" s="119">
        <f t="shared" si="510"/>
        <v>9936.6756119653273</v>
      </c>
      <c r="F5473" s="121">
        <f t="shared" si="511"/>
        <v>10181.105631215069</v>
      </c>
      <c r="G5473" s="110">
        <f t="shared" si="512"/>
        <v>1.0961745158919562</v>
      </c>
      <c r="H5473" s="130">
        <v>1.0642844440988672</v>
      </c>
      <c r="I5473" s="128">
        <f t="shared" si="513"/>
        <v>10835.592347029577</v>
      </c>
      <c r="J5473" s="3">
        <f t="shared" si="514"/>
        <v>10916.030896592752</v>
      </c>
      <c r="K5473" s="122">
        <f t="shared" si="515"/>
        <v>1.1753021053869692</v>
      </c>
      <c r="M5473" s="39" t="s">
        <v>1065</v>
      </c>
      <c r="N5473" s="3">
        <v>9287.8510525586444</v>
      </c>
      <c r="O5473" s="3">
        <v>10916.0302734375</v>
      </c>
      <c r="P5473" s="110">
        <v>1.1753020286560059</v>
      </c>
    </row>
    <row r="5474" spans="2:16" x14ac:dyDescent="0.2">
      <c r="B5474" s="102" t="s">
        <v>1064</v>
      </c>
      <c r="C5474" s="119">
        <v>3732.2924239029635</v>
      </c>
      <c r="D5474" s="125">
        <v>1.4420265435361066</v>
      </c>
      <c r="E5474" s="119">
        <f t="shared" si="510"/>
        <v>5382.0647435067876</v>
      </c>
      <c r="F5474" s="121">
        <f t="shared" si="511"/>
        <v>5514.4569277977407</v>
      </c>
      <c r="G5474" s="110">
        <f t="shared" si="512"/>
        <v>1.4774986259064657</v>
      </c>
      <c r="H5474" s="130">
        <v>1.0107986771055155</v>
      </c>
      <c r="I5474" s="128">
        <f t="shared" si="513"/>
        <v>5574.0057675733015</v>
      </c>
      <c r="J5474" s="3">
        <f t="shared" si="514"/>
        <v>5615.384671913801</v>
      </c>
      <c r="K5474" s="122">
        <f t="shared" si="515"/>
        <v>1.5045403827285415</v>
      </c>
      <c r="M5474" s="39" t="s">
        <v>1064</v>
      </c>
      <c r="N5474" s="3">
        <v>3732.2924239029635</v>
      </c>
      <c r="O5474" s="3">
        <v>5615.38427734375</v>
      </c>
      <c r="P5474" s="110">
        <v>1.5045403242111206</v>
      </c>
    </row>
    <row r="5475" spans="2:16" x14ac:dyDescent="0.2">
      <c r="B5475" s="102" t="s">
        <v>1063</v>
      </c>
      <c r="C5475" s="119">
        <v>11959.937633499252</v>
      </c>
      <c r="D5475" s="125">
        <v>1.1372296370698076</v>
      </c>
      <c r="E5475" s="119">
        <f t="shared" si="510"/>
        <v>13601.195534321889</v>
      </c>
      <c r="F5475" s="121">
        <f t="shared" si="511"/>
        <v>13935.76824415963</v>
      </c>
      <c r="G5475" s="110">
        <f t="shared" si="512"/>
        <v>1.1652040897877398</v>
      </c>
      <c r="H5475" s="130">
        <v>1.0517546863942808</v>
      </c>
      <c r="I5475" s="128">
        <f t="shared" si="513"/>
        <v>14657.009559299489</v>
      </c>
      <c r="J5475" s="3">
        <f t="shared" si="514"/>
        <v>14765.816586375113</v>
      </c>
      <c r="K5475" s="122">
        <f t="shared" si="515"/>
        <v>1.2346064869951092</v>
      </c>
      <c r="M5475" s="39" t="s">
        <v>1063</v>
      </c>
      <c r="N5475" s="3">
        <v>11959.937633499252</v>
      </c>
      <c r="O5475" s="3">
        <v>14765.814453125</v>
      </c>
      <c r="P5475" s="110">
        <v>1.2346062660217285</v>
      </c>
    </row>
    <row r="5476" spans="2:16" x14ac:dyDescent="0.2">
      <c r="B5476" s="102" t="s">
        <v>1062</v>
      </c>
      <c r="C5476" s="119">
        <v>3843.8544423283911</v>
      </c>
      <c r="D5476" s="125">
        <v>0.95001161247976718</v>
      </c>
      <c r="E5476" s="119">
        <f t="shared" si="510"/>
        <v>3651.7063568939111</v>
      </c>
      <c r="F5476" s="121">
        <f t="shared" si="511"/>
        <v>3741.5338495047367</v>
      </c>
      <c r="G5476" s="110">
        <f t="shared" si="512"/>
        <v>0.97338073166951811</v>
      </c>
      <c r="H5476" s="130">
        <v>1.0346663540572594</v>
      </c>
      <c r="I5476" s="128">
        <f t="shared" si="513"/>
        <v>3871.2391866488883</v>
      </c>
      <c r="J5476" s="3">
        <f t="shared" si="514"/>
        <v>3899.9775200240397</v>
      </c>
      <c r="K5476" s="122">
        <f t="shared" si="515"/>
        <v>1.0146007291737229</v>
      </c>
      <c r="M5476" s="39" t="s">
        <v>1062</v>
      </c>
      <c r="N5476" s="3">
        <v>3843.8544423283911</v>
      </c>
      <c r="O5476" s="3">
        <v>3899.97705078125</v>
      </c>
      <c r="P5476" s="110">
        <v>1.0146006345748901</v>
      </c>
    </row>
    <row r="5477" spans="2:16" x14ac:dyDescent="0.2">
      <c r="B5477" s="102" t="s">
        <v>1061</v>
      </c>
      <c r="C5477" s="119">
        <v>11770.445674657043</v>
      </c>
      <c r="D5477" s="125">
        <v>1.1030460486628071</v>
      </c>
      <c r="E5477" s="119">
        <f t="shared" si="510"/>
        <v>12983.34359243068</v>
      </c>
      <c r="F5477" s="121">
        <f t="shared" si="511"/>
        <v>13302.717903130975</v>
      </c>
      <c r="G5477" s="110">
        <f t="shared" si="512"/>
        <v>1.1301796270784434</v>
      </c>
      <c r="H5477" s="130">
        <v>1.037997332703992</v>
      </c>
      <c r="I5477" s="128">
        <f t="shared" si="513"/>
        <v>13808.185701163591</v>
      </c>
      <c r="J5477" s="3">
        <f t="shared" si="514"/>
        <v>13910.691442827552</v>
      </c>
      <c r="K5477" s="122">
        <f t="shared" si="515"/>
        <v>1.1818321775851424</v>
      </c>
      <c r="M5477" s="39" t="s">
        <v>1061</v>
      </c>
      <c r="N5477" s="3">
        <v>11770.445674657043</v>
      </c>
      <c r="O5477" s="3">
        <v>13910.69140625</v>
      </c>
      <c r="P5477" s="110">
        <v>1.1818321943283081</v>
      </c>
    </row>
    <row r="5478" spans="2:16" x14ac:dyDescent="0.2">
      <c r="B5478" s="102" t="s">
        <v>1060</v>
      </c>
      <c r="C5478" s="119">
        <v>8864.7682965452877</v>
      </c>
      <c r="D5478" s="125">
        <v>1.1390910448947713</v>
      </c>
      <c r="E5478" s="119">
        <f t="shared" si="510"/>
        <v>10097.778181661814</v>
      </c>
      <c r="F5478" s="121">
        <f t="shared" si="511"/>
        <v>10346.171126315368</v>
      </c>
      <c r="G5478" s="110">
        <f t="shared" si="512"/>
        <v>1.1671112859596569</v>
      </c>
      <c r="H5478" s="130">
        <v>0.86297363043164799</v>
      </c>
      <c r="I5478" s="128">
        <f t="shared" si="513"/>
        <v>8928.472857943465</v>
      </c>
      <c r="J5478" s="3">
        <f t="shared" si="514"/>
        <v>8994.7538127363114</v>
      </c>
      <c r="K5478" s="122">
        <f t="shared" si="515"/>
        <v>1.014663160033374</v>
      </c>
      <c r="M5478" s="39" t="s">
        <v>1060</v>
      </c>
      <c r="N5478" s="3">
        <v>8864.7682965452877</v>
      </c>
      <c r="O5478" s="3">
        <v>8994.75390625</v>
      </c>
      <c r="P5478" s="110">
        <v>1.0146632194519043</v>
      </c>
    </row>
    <row r="5479" spans="2:16" x14ac:dyDescent="0.2">
      <c r="B5479" s="102" t="s">
        <v>1059</v>
      </c>
      <c r="C5479" s="119">
        <v>6745.5571544224686</v>
      </c>
      <c r="D5479" s="125">
        <v>1.3691978694479801</v>
      </c>
      <c r="E5479" s="119">
        <f t="shared" si="510"/>
        <v>9236.0024840748229</v>
      </c>
      <c r="F5479" s="121">
        <f t="shared" si="511"/>
        <v>9463.19680470401</v>
      </c>
      <c r="G5479" s="110">
        <f t="shared" si="512"/>
        <v>1.4028784558588796</v>
      </c>
      <c r="H5479" s="130">
        <v>1.0867601901755135</v>
      </c>
      <c r="I5479" s="128">
        <f t="shared" si="513"/>
        <v>10284.225559148443</v>
      </c>
      <c r="J5479" s="3">
        <f t="shared" si="514"/>
        <v>10360.571010404296</v>
      </c>
      <c r="K5479" s="122">
        <f t="shared" si="515"/>
        <v>1.5359103441309929</v>
      </c>
      <c r="M5479" s="39" t="s">
        <v>1059</v>
      </c>
      <c r="N5479" s="3">
        <v>6745.5571544224686</v>
      </c>
      <c r="O5479" s="3">
        <v>10360.5712890625</v>
      </c>
      <c r="P5479" s="110">
        <v>1.5359103679656982</v>
      </c>
    </row>
    <row r="5480" spans="2:16" x14ac:dyDescent="0.2">
      <c r="B5480" s="102" t="s">
        <v>1058</v>
      </c>
      <c r="C5480" s="119">
        <v>6448.1221446969585</v>
      </c>
      <c r="D5480" s="125">
        <v>1.417640308461108</v>
      </c>
      <c r="E5480" s="119">
        <f t="shared" si="510"/>
        <v>9141.1178662030979</v>
      </c>
      <c r="F5480" s="121">
        <f t="shared" si="511"/>
        <v>9365.9781417372687</v>
      </c>
      <c r="G5480" s="110">
        <f t="shared" si="512"/>
        <v>1.4525125193914019</v>
      </c>
      <c r="H5480" s="130">
        <v>0.93323744079276427</v>
      </c>
      <c r="I5480" s="128">
        <f t="shared" si="513"/>
        <v>8740.6814715158598</v>
      </c>
      <c r="J5480" s="3">
        <f t="shared" si="514"/>
        <v>8805.5683477700404</v>
      </c>
      <c r="K5480" s="122">
        <f t="shared" si="515"/>
        <v>1.3656019768502501</v>
      </c>
      <c r="M5480" s="39" t="s">
        <v>1058</v>
      </c>
      <c r="N5480" s="3">
        <v>6448.1221446969585</v>
      </c>
      <c r="O5480" s="3">
        <v>8805.5673828125</v>
      </c>
      <c r="P5480" s="110">
        <v>1.3656017780303955</v>
      </c>
    </row>
    <row r="5481" spans="2:16" x14ac:dyDescent="0.2">
      <c r="B5481" s="102" t="s">
        <v>1057</v>
      </c>
      <c r="C5481" s="119">
        <v>2439.308673550725</v>
      </c>
      <c r="D5481" s="125">
        <v>1.188172804406777</v>
      </c>
      <c r="E5481" s="119">
        <f t="shared" si="510"/>
        <v>2898.32022746654</v>
      </c>
      <c r="F5481" s="121">
        <f t="shared" si="511"/>
        <v>2969.6153463429673</v>
      </c>
      <c r="G5481" s="110">
        <f t="shared" si="512"/>
        <v>1.2174003964903357</v>
      </c>
      <c r="H5481" s="130">
        <v>1.0859423553134</v>
      </c>
      <c r="I5481" s="128">
        <f t="shared" si="513"/>
        <v>3224.8310835825</v>
      </c>
      <c r="J5481" s="3">
        <f t="shared" si="514"/>
        <v>3248.7707748002795</v>
      </c>
      <c r="K5481" s="122">
        <f t="shared" si="515"/>
        <v>1.3318407834262644</v>
      </c>
      <c r="M5481" s="39" t="s">
        <v>1057</v>
      </c>
      <c r="N5481" s="3">
        <v>2439.308673550725</v>
      </c>
      <c r="O5481" s="3">
        <v>3248.770751953125</v>
      </c>
      <c r="P5481" s="110">
        <v>1.3318407535552979</v>
      </c>
    </row>
    <row r="5482" spans="2:16" x14ac:dyDescent="0.2">
      <c r="B5482" s="102" t="s">
        <v>1056</v>
      </c>
      <c r="C5482" s="119">
        <v>5680.1500852850504</v>
      </c>
      <c r="D5482" s="125">
        <v>1.3465601370252733</v>
      </c>
      <c r="E5482" s="119">
        <f t="shared" si="510"/>
        <v>7648.6636771655558</v>
      </c>
      <c r="F5482" s="121">
        <f t="shared" si="511"/>
        <v>7836.8114121679082</v>
      </c>
      <c r="G5482" s="110">
        <f t="shared" si="512"/>
        <v>1.379683863014445</v>
      </c>
      <c r="H5482" s="130">
        <v>0.92483912874421736</v>
      </c>
      <c r="I5482" s="128">
        <f t="shared" si="513"/>
        <v>7247.7898385621074</v>
      </c>
      <c r="J5482" s="3">
        <f t="shared" si="514"/>
        <v>7301.5941607884306</v>
      </c>
      <c r="K5482" s="122">
        <f t="shared" si="515"/>
        <v>1.285457963461895</v>
      </c>
      <c r="M5482" s="39" t="s">
        <v>1056</v>
      </c>
      <c r="N5482" s="3">
        <v>5680.1500852850504</v>
      </c>
      <c r="O5482" s="3">
        <v>7301.5947265625</v>
      </c>
      <c r="P5482" s="110">
        <v>1.2854580879211426</v>
      </c>
    </row>
    <row r="5483" spans="2:16" x14ac:dyDescent="0.2">
      <c r="B5483" s="102" t="s">
        <v>1055</v>
      </c>
      <c r="C5483" s="119">
        <v>16694.65373220648</v>
      </c>
      <c r="D5483" s="125">
        <v>1.0847193704490663</v>
      </c>
      <c r="E5483" s="119">
        <f t="shared" si="510"/>
        <v>18109.014286264166</v>
      </c>
      <c r="F5483" s="121">
        <f t="shared" si="511"/>
        <v>18554.473802448367</v>
      </c>
      <c r="G5483" s="110">
        <f t="shared" si="512"/>
        <v>1.1114021350831624</v>
      </c>
      <c r="H5483" s="130">
        <v>1.0040041136665758</v>
      </c>
      <c r="I5483" s="128">
        <f t="shared" si="513"/>
        <v>18628.768024576875</v>
      </c>
      <c r="J5483" s="3">
        <f t="shared" si="514"/>
        <v>18767.059594807146</v>
      </c>
      <c r="K5483" s="122">
        <f t="shared" si="515"/>
        <v>1.124135899782257</v>
      </c>
      <c r="M5483" s="39" t="s">
        <v>1055</v>
      </c>
      <c r="N5483" s="3">
        <v>16694.65373220648</v>
      </c>
      <c r="O5483" s="3">
        <v>18767.056640625</v>
      </c>
      <c r="P5483" s="110">
        <v>1.1241357326507568</v>
      </c>
    </row>
    <row r="5484" spans="2:16" x14ac:dyDescent="0.2">
      <c r="B5484" s="102" t="s">
        <v>1054</v>
      </c>
      <c r="C5484" s="119">
        <v>6883.9329269825157</v>
      </c>
      <c r="D5484" s="125">
        <v>1.312450432225452</v>
      </c>
      <c r="E5484" s="119">
        <f t="shared" si="510"/>
        <v>9034.8207454292242</v>
      </c>
      <c r="F5484" s="121">
        <f t="shared" si="511"/>
        <v>9257.0662423098911</v>
      </c>
      <c r="G5484" s="110">
        <f t="shared" si="512"/>
        <v>1.3447351013583464</v>
      </c>
      <c r="H5484" s="130">
        <v>0.81018242557259179</v>
      </c>
      <c r="I5484" s="128">
        <f t="shared" si="513"/>
        <v>7499.9123818807857</v>
      </c>
      <c r="J5484" s="3">
        <f t="shared" si="514"/>
        <v>7555.5883481342389</v>
      </c>
      <c r="K5484" s="122">
        <f t="shared" si="515"/>
        <v>1.0975685597573268</v>
      </c>
      <c r="M5484" s="39" t="s">
        <v>1054</v>
      </c>
      <c r="N5484" s="3">
        <v>6883.9329269825157</v>
      </c>
      <c r="O5484" s="3">
        <v>7555.587890625</v>
      </c>
      <c r="P5484" s="110">
        <v>1.0975685119628906</v>
      </c>
    </row>
    <row r="5485" spans="2:16" x14ac:dyDescent="0.2">
      <c r="B5485" s="102" t="s">
        <v>1053</v>
      </c>
      <c r="C5485" s="119">
        <v>5120.4996379768381</v>
      </c>
      <c r="D5485" s="125">
        <v>1.2477515698014034</v>
      </c>
      <c r="E5485" s="119">
        <f t="shared" si="510"/>
        <v>6389.111461453118</v>
      </c>
      <c r="F5485" s="121">
        <f t="shared" si="511"/>
        <v>6546.2757584974152</v>
      </c>
      <c r="G5485" s="110">
        <f t="shared" si="512"/>
        <v>1.2784447263595387</v>
      </c>
      <c r="H5485" s="130">
        <v>0.95857727985219821</v>
      </c>
      <c r="I5485" s="128">
        <f t="shared" si="513"/>
        <v>6275.1112097428386</v>
      </c>
      <c r="J5485" s="3">
        <f t="shared" si="514"/>
        <v>6321.6948046118096</v>
      </c>
      <c r="K5485" s="122">
        <f t="shared" si="515"/>
        <v>1.2345855388263587</v>
      </c>
      <c r="M5485" s="39" t="s">
        <v>1053</v>
      </c>
      <c r="N5485" s="3">
        <v>5120.4996379768381</v>
      </c>
      <c r="O5485" s="3">
        <v>6321.6953125</v>
      </c>
      <c r="P5485" s="110">
        <v>1.2345856428146362</v>
      </c>
    </row>
    <row r="5486" spans="2:16" x14ac:dyDescent="0.2">
      <c r="B5486" s="102" t="s">
        <v>1052</v>
      </c>
      <c r="C5486" s="119">
        <v>5754.492048072233</v>
      </c>
      <c r="D5486" s="125">
        <v>1.052397438579477</v>
      </c>
      <c r="E5486" s="119">
        <f t="shared" si="510"/>
        <v>6056.0126917171865</v>
      </c>
      <c r="F5486" s="121">
        <f t="shared" si="511"/>
        <v>6204.9831680232301</v>
      </c>
      <c r="G5486" s="110">
        <f t="shared" si="512"/>
        <v>1.0782851233762523</v>
      </c>
      <c r="H5486" s="130">
        <v>0.90586812057335409</v>
      </c>
      <c r="I5486" s="128">
        <f t="shared" si="513"/>
        <v>5620.8964406065006</v>
      </c>
      <c r="J5486" s="3">
        <f t="shared" si="514"/>
        <v>5662.6234401508455</v>
      </c>
      <c r="K5486" s="122">
        <f t="shared" si="515"/>
        <v>0.98403532281321615</v>
      </c>
      <c r="M5486" s="39" t="s">
        <v>1052</v>
      </c>
      <c r="N5486" s="3">
        <v>5754.492048072233</v>
      </c>
      <c r="O5486" s="3">
        <v>5662.62353515625</v>
      </c>
      <c r="P5486" s="110">
        <v>0.98403531312942505</v>
      </c>
    </row>
    <row r="5487" spans="2:16" x14ac:dyDescent="0.2">
      <c r="B5487" s="102" t="s">
        <v>1051</v>
      </c>
      <c r="C5487" s="119">
        <v>7235.4036866433862</v>
      </c>
      <c r="D5487" s="125">
        <v>1.0481598449692622</v>
      </c>
      <c r="E5487" s="119">
        <f t="shared" si="510"/>
        <v>7583.8596064821595</v>
      </c>
      <c r="F5487" s="121">
        <f t="shared" si="511"/>
        <v>7770.4132409157528</v>
      </c>
      <c r="G5487" s="110">
        <f t="shared" si="512"/>
        <v>1.0739432901663799</v>
      </c>
      <c r="H5487" s="130">
        <v>1.0543292078890691</v>
      </c>
      <c r="I5487" s="128">
        <f t="shared" si="513"/>
        <v>8192.573637265441</v>
      </c>
      <c r="J5487" s="3">
        <f t="shared" si="514"/>
        <v>8253.3916082139149</v>
      </c>
      <c r="K5487" s="122">
        <f t="shared" si="515"/>
        <v>1.1406953869691807</v>
      </c>
      <c r="M5487" s="39" t="s">
        <v>1051</v>
      </c>
      <c r="N5487" s="3">
        <v>7235.4036866433862</v>
      </c>
      <c r="O5487" s="3">
        <v>8253.3916015625</v>
      </c>
      <c r="P5487" s="110">
        <v>1.140695333480835</v>
      </c>
    </row>
    <row r="5488" spans="2:16" x14ac:dyDescent="0.2">
      <c r="B5488" s="102" t="s">
        <v>1050</v>
      </c>
      <c r="C5488" s="119">
        <v>4117.5127138551861</v>
      </c>
      <c r="D5488" s="125">
        <v>1.3176459223388646</v>
      </c>
      <c r="E5488" s="119">
        <f t="shared" si="510"/>
        <v>5425.4238375897185</v>
      </c>
      <c r="F5488" s="121">
        <f t="shared" si="511"/>
        <v>5558.882602356397</v>
      </c>
      <c r="G5488" s="110">
        <f t="shared" si="512"/>
        <v>1.3500583941492363</v>
      </c>
      <c r="H5488" s="130">
        <v>0.85360607822796186</v>
      </c>
      <c r="I5488" s="128">
        <f t="shared" si="513"/>
        <v>4745.0959775270903</v>
      </c>
      <c r="J5488" s="3">
        <f t="shared" si="514"/>
        <v>4780.3214295140306</v>
      </c>
      <c r="K5488" s="122">
        <f t="shared" si="515"/>
        <v>1.160973082955769</v>
      </c>
      <c r="M5488" s="39" t="s">
        <v>1050</v>
      </c>
      <c r="N5488" s="3">
        <v>4117.5127138551861</v>
      </c>
      <c r="O5488" s="3">
        <v>4780.322265625</v>
      </c>
      <c r="P5488" s="110">
        <v>1.1609733104705811</v>
      </c>
    </row>
    <row r="5489" spans="2:16" x14ac:dyDescent="0.2">
      <c r="B5489" s="102" t="s">
        <v>1049</v>
      </c>
      <c r="C5489" s="119">
        <v>9031.457277101621</v>
      </c>
      <c r="D5489" s="125">
        <v>0.99375055103650489</v>
      </c>
      <c r="E5489" s="119">
        <f t="shared" si="510"/>
        <v>8975.0156457823887</v>
      </c>
      <c r="F5489" s="121">
        <f t="shared" si="511"/>
        <v>9195.790010643781</v>
      </c>
      <c r="G5489" s="110">
        <f t="shared" si="512"/>
        <v>1.018195594409643</v>
      </c>
      <c r="H5489" s="130">
        <v>1.2001648725794636</v>
      </c>
      <c r="I5489" s="128">
        <f t="shared" si="513"/>
        <v>11036.464146391798</v>
      </c>
      <c r="J5489" s="3">
        <f t="shared" si="514"/>
        <v>11118.393877578586</v>
      </c>
      <c r="K5489" s="122">
        <f t="shared" si="515"/>
        <v>1.231074181767785</v>
      </c>
      <c r="M5489" s="39" t="s">
        <v>1049</v>
      </c>
      <c r="N5489" s="3">
        <v>9031.457277101621</v>
      </c>
      <c r="O5489" s="3">
        <v>11118.39453125</v>
      </c>
      <c r="P5489" s="110">
        <v>1.2310742139816284</v>
      </c>
    </row>
    <row r="5490" spans="2:16" x14ac:dyDescent="0.2">
      <c r="B5490" s="102" t="s">
        <v>1048</v>
      </c>
      <c r="C5490" s="119">
        <v>4326.4344492370283</v>
      </c>
      <c r="D5490" s="125">
        <v>1.4091965269630851</v>
      </c>
      <c r="E5490" s="119">
        <f t="shared" si="510"/>
        <v>6096.7963999982676</v>
      </c>
      <c r="F5490" s="121">
        <f t="shared" si="511"/>
        <v>6246.7701054515137</v>
      </c>
      <c r="G5490" s="110">
        <f t="shared" si="512"/>
        <v>1.4438610312362732</v>
      </c>
      <c r="H5490" s="130">
        <v>0.89804190745632839</v>
      </c>
      <c r="I5490" s="128">
        <f t="shared" si="513"/>
        <v>5609.8613409408472</v>
      </c>
      <c r="J5490" s="3">
        <f t="shared" si="514"/>
        <v>5651.5064208832955</v>
      </c>
      <c r="K5490" s="122">
        <f t="shared" si="515"/>
        <v>1.3062734422984139</v>
      </c>
      <c r="M5490" s="39" t="s">
        <v>1048</v>
      </c>
      <c r="N5490" s="3">
        <v>4326.4344492370283</v>
      </c>
      <c r="O5490" s="3">
        <v>5651.5068359375</v>
      </c>
      <c r="P5490" s="110">
        <v>1.3062735795974731</v>
      </c>
    </row>
    <row r="5491" spans="2:16" x14ac:dyDescent="0.2">
      <c r="B5491" s="102" t="s">
        <v>1047</v>
      </c>
      <c r="C5491" s="119">
        <v>9484.2039647632046</v>
      </c>
      <c r="D5491" s="125">
        <v>1.2419581253984284</v>
      </c>
      <c r="E5491" s="119">
        <f t="shared" si="510"/>
        <v>11778.984176973652</v>
      </c>
      <c r="F5491" s="121">
        <f t="shared" si="511"/>
        <v>12068.732724833375</v>
      </c>
      <c r="G5491" s="110">
        <f t="shared" si="512"/>
        <v>1.2725087703377644</v>
      </c>
      <c r="H5491" s="130">
        <v>0.97044219208628435</v>
      </c>
      <c r="I5491" s="128">
        <f t="shared" si="513"/>
        <v>11712.007441190775</v>
      </c>
      <c r="J5491" s="3">
        <f t="shared" si="514"/>
        <v>11798.952101055243</v>
      </c>
      <c r="K5491" s="122">
        <f t="shared" si="515"/>
        <v>1.2440635128569624</v>
      </c>
      <c r="M5491" s="39" t="s">
        <v>1047</v>
      </c>
      <c r="N5491" s="3">
        <v>9484.2039647632046</v>
      </c>
      <c r="O5491" s="3">
        <v>11798.9521484375</v>
      </c>
      <c r="P5491" s="110">
        <v>1.2440634965896606</v>
      </c>
    </row>
    <row r="5492" spans="2:16" x14ac:dyDescent="0.2">
      <c r="B5492" s="102" t="s">
        <v>1046</v>
      </c>
      <c r="C5492" s="119">
        <v>6666.8913410179684</v>
      </c>
      <c r="D5492" s="125">
        <v>1.0211321133473708</v>
      </c>
      <c r="E5492" s="119">
        <f t="shared" si="510"/>
        <v>6807.776844510965</v>
      </c>
      <c r="F5492" s="121">
        <f t="shared" si="511"/>
        <v>6975.2397959177733</v>
      </c>
      <c r="G5492" s="110">
        <f t="shared" si="512"/>
        <v>1.0462507095327465</v>
      </c>
      <c r="H5492" s="130">
        <v>1.058222015673888</v>
      </c>
      <c r="I5492" s="128">
        <f t="shared" si="513"/>
        <v>7381.352316644824</v>
      </c>
      <c r="J5492" s="3">
        <f t="shared" si="514"/>
        <v>7436.1481464573462</v>
      </c>
      <c r="K5492" s="122">
        <f t="shared" si="515"/>
        <v>1.1153846322207974</v>
      </c>
      <c r="M5492" s="39" t="s">
        <v>1046</v>
      </c>
      <c r="N5492" s="3">
        <v>6666.8913410179684</v>
      </c>
      <c r="O5492" s="3">
        <v>7436.14794921875</v>
      </c>
      <c r="P5492" s="110">
        <v>1.115384578704834</v>
      </c>
    </row>
    <row r="5493" spans="2:16" x14ac:dyDescent="0.2">
      <c r="B5493" s="102" t="s">
        <v>1045</v>
      </c>
      <c r="C5493" s="119">
        <v>9520.6445512411901</v>
      </c>
      <c r="D5493" s="125">
        <v>1.2477472181489346</v>
      </c>
      <c r="E5493" s="119">
        <f t="shared" si="510"/>
        <v>11879.357753796006</v>
      </c>
      <c r="F5493" s="121">
        <f t="shared" si="511"/>
        <v>12171.575368401283</v>
      </c>
      <c r="G5493" s="110">
        <f t="shared" si="512"/>
        <v>1.2784402676617621</v>
      </c>
      <c r="H5493" s="130">
        <v>0.97539905902598201</v>
      </c>
      <c r="I5493" s="128">
        <f t="shared" si="513"/>
        <v>11872.143161202433</v>
      </c>
      <c r="J5493" s="3">
        <f t="shared" si="514"/>
        <v>11960.276596413782</v>
      </c>
      <c r="K5493" s="122">
        <f t="shared" si="515"/>
        <v>1.2562465211301834</v>
      </c>
      <c r="M5493" s="39" t="s">
        <v>1045</v>
      </c>
      <c r="N5493" s="3">
        <v>9520.6445512411901</v>
      </c>
      <c r="O5493" s="3">
        <v>11960.27734375</v>
      </c>
      <c r="P5493" s="110">
        <v>1.2562465667724609</v>
      </c>
    </row>
    <row r="5494" spans="2:16" x14ac:dyDescent="0.2">
      <c r="B5494" s="102" t="s">
        <v>1044</v>
      </c>
      <c r="C5494" s="119">
        <v>8739.6418809605548</v>
      </c>
      <c r="D5494" s="125">
        <v>1.4352655383716446</v>
      </c>
      <c r="E5494" s="119">
        <f t="shared" si="510"/>
        <v>12543.706809452224</v>
      </c>
      <c r="F5494" s="121">
        <f t="shared" si="511"/>
        <v>12852.266595101815</v>
      </c>
      <c r="G5494" s="110">
        <f t="shared" si="512"/>
        <v>1.4705713083164971</v>
      </c>
      <c r="H5494" s="130">
        <v>0.74696613256381661</v>
      </c>
      <c r="I5494" s="128">
        <f t="shared" si="513"/>
        <v>9600.2078732223345</v>
      </c>
      <c r="J5494" s="3">
        <f t="shared" si="514"/>
        <v>9671.4754857436455</v>
      </c>
      <c r="K5494" s="122">
        <f t="shared" si="515"/>
        <v>1.1066214860374433</v>
      </c>
      <c r="M5494" s="39" t="s">
        <v>1044</v>
      </c>
      <c r="N5494" s="3">
        <v>8739.6418809605548</v>
      </c>
      <c r="O5494" s="3">
        <v>9671.4755859375</v>
      </c>
      <c r="P5494" s="110">
        <v>1.1066215038299561</v>
      </c>
    </row>
    <row r="5495" spans="2:16" x14ac:dyDescent="0.2">
      <c r="B5495" s="102" t="s">
        <v>1043</v>
      </c>
      <c r="C5495" s="119">
        <v>2701.8085034225751</v>
      </c>
      <c r="D5495" s="125">
        <v>1.357728591399342</v>
      </c>
      <c r="E5495" s="119">
        <f t="shared" si="510"/>
        <v>3668.3226535826971</v>
      </c>
      <c r="F5495" s="121">
        <f t="shared" si="511"/>
        <v>3758.5588866896505</v>
      </c>
      <c r="G5495" s="110">
        <f t="shared" si="512"/>
        <v>1.3911270476528643</v>
      </c>
      <c r="H5495" s="130">
        <v>1.0020675618740575</v>
      </c>
      <c r="I5495" s="128">
        <f t="shared" si="513"/>
        <v>3766.3299397451706</v>
      </c>
      <c r="J5495" s="3">
        <f t="shared" si="514"/>
        <v>3794.2894741966966</v>
      </c>
      <c r="K5495" s="122">
        <f t="shared" si="515"/>
        <v>1.4043517404694661</v>
      </c>
      <c r="M5495" s="39" t="s">
        <v>1043</v>
      </c>
      <c r="N5495" s="3">
        <v>2701.8085034225751</v>
      </c>
      <c r="O5495" s="3">
        <v>3794.28955078125</v>
      </c>
      <c r="P5495" s="110">
        <v>1.4043517112731934</v>
      </c>
    </row>
    <row r="5496" spans="2:16" x14ac:dyDescent="0.2">
      <c r="B5496" s="102" t="s">
        <v>1042</v>
      </c>
      <c r="C5496" s="119">
        <v>3448.3871058618238</v>
      </c>
      <c r="D5496" s="125">
        <v>1.4209213670035601</v>
      </c>
      <c r="E5496" s="119">
        <f t="shared" si="510"/>
        <v>4899.8869204186331</v>
      </c>
      <c r="F5496" s="121">
        <f t="shared" si="511"/>
        <v>5020.4181223064452</v>
      </c>
      <c r="G5496" s="110">
        <f t="shared" si="512"/>
        <v>1.4558742879453315</v>
      </c>
      <c r="H5496" s="130">
        <v>1.0077439918915607</v>
      </c>
      <c r="I5496" s="128">
        <f t="shared" si="513"/>
        <v>5059.2961995378309</v>
      </c>
      <c r="J5496" s="3">
        <f t="shared" si="514"/>
        <v>5096.8541322347801</v>
      </c>
      <c r="K5496" s="122">
        <f t="shared" si="515"/>
        <v>1.4780400157426554</v>
      </c>
      <c r="M5496" s="39" t="s">
        <v>1042</v>
      </c>
      <c r="N5496" s="3">
        <v>3448.3871058618238</v>
      </c>
      <c r="O5496" s="3">
        <v>5096.853515625</v>
      </c>
      <c r="P5496" s="110">
        <v>1.4780398607254028</v>
      </c>
    </row>
    <row r="5497" spans="2:16" x14ac:dyDescent="0.2">
      <c r="B5497" s="102" t="s">
        <v>1041</v>
      </c>
      <c r="C5497" s="119">
        <v>6331.2467524965077</v>
      </c>
      <c r="D5497" s="125">
        <v>1.00596891191458</v>
      </c>
      <c r="E5497" s="119">
        <f t="shared" si="510"/>
        <v>6369.0374066716304</v>
      </c>
      <c r="F5497" s="121">
        <f t="shared" si="511"/>
        <v>6525.7079066163469</v>
      </c>
      <c r="G5497" s="110">
        <f t="shared" si="512"/>
        <v>1.0307145119629337</v>
      </c>
      <c r="H5497" s="130">
        <v>0.8292625156712492</v>
      </c>
      <c r="I5497" s="128">
        <f t="shared" si="513"/>
        <v>5411.5249551764327</v>
      </c>
      <c r="J5497" s="3">
        <f t="shared" si="514"/>
        <v>5451.6976752620731</v>
      </c>
      <c r="K5497" s="122">
        <f t="shared" si="515"/>
        <v>0.86107806066986492</v>
      </c>
      <c r="M5497" s="39" t="s">
        <v>1041</v>
      </c>
      <c r="N5497" s="3">
        <v>6331.2467524965077</v>
      </c>
      <c r="O5497" s="3">
        <v>5451.69775390625</v>
      </c>
      <c r="P5497" s="110">
        <v>0.86107808351516724</v>
      </c>
    </row>
    <row r="5498" spans="2:16" x14ac:dyDescent="0.2">
      <c r="B5498" s="102" t="s">
        <v>1040</v>
      </c>
      <c r="C5498" s="119">
        <v>4879.7463251568233</v>
      </c>
      <c r="D5498" s="125">
        <v>1.3552812560627541</v>
      </c>
      <c r="E5498" s="119">
        <f t="shared" si="510"/>
        <v>6613.4287288261476</v>
      </c>
      <c r="F5498" s="121">
        <f t="shared" si="511"/>
        <v>6776.1109552185671</v>
      </c>
      <c r="G5498" s="110">
        <f t="shared" si="512"/>
        <v>1.3886195108719712</v>
      </c>
      <c r="H5498" s="130">
        <v>0.89133096538013767</v>
      </c>
      <c r="I5498" s="128">
        <f t="shared" si="513"/>
        <v>6039.7575192378918</v>
      </c>
      <c r="J5498" s="3">
        <f t="shared" si="514"/>
        <v>6084.5939544784596</v>
      </c>
      <c r="K5498" s="122">
        <f t="shared" si="515"/>
        <v>1.2469078409076757</v>
      </c>
      <c r="M5498" s="39" t="s">
        <v>1040</v>
      </c>
      <c r="N5498" s="3">
        <v>4879.7463251568233</v>
      </c>
      <c r="O5498" s="3">
        <v>6084.59423828125</v>
      </c>
      <c r="P5498" s="110">
        <v>1.2469079494476318</v>
      </c>
    </row>
    <row r="5499" spans="2:16" x14ac:dyDescent="0.2">
      <c r="B5499" s="102" t="s">
        <v>1039</v>
      </c>
      <c r="C5499" s="119">
        <v>6250.2746489355859</v>
      </c>
      <c r="D5499" s="125">
        <v>1.255776761244132</v>
      </c>
      <c r="E5499" s="119">
        <f t="shared" si="510"/>
        <v>7848.9496555266342</v>
      </c>
      <c r="F5499" s="121">
        <f t="shared" si="511"/>
        <v>8042.0241796743712</v>
      </c>
      <c r="G5499" s="110">
        <f t="shared" si="512"/>
        <v>1.2866673276579803</v>
      </c>
      <c r="H5499" s="130">
        <v>0.808152606403434</v>
      </c>
      <c r="I5499" s="128">
        <f t="shared" si="513"/>
        <v>6499.1828015632818</v>
      </c>
      <c r="J5499" s="3">
        <f t="shared" si="514"/>
        <v>6547.429802849465</v>
      </c>
      <c r="K5499" s="122">
        <f t="shared" si="515"/>
        <v>1.0475427354163522</v>
      </c>
      <c r="M5499" s="39" t="s">
        <v>1039</v>
      </c>
      <c r="N5499" s="3">
        <v>6250.2746489355859</v>
      </c>
      <c r="O5499" s="3">
        <v>6547.43017578125</v>
      </c>
      <c r="P5499" s="110">
        <v>1.0475428104400635</v>
      </c>
    </row>
    <row r="5500" spans="2:16" x14ac:dyDescent="0.2">
      <c r="B5500" s="102" t="s">
        <v>1038</v>
      </c>
      <c r="C5500" s="119">
        <v>9514.8981099381926</v>
      </c>
      <c r="D5500" s="125">
        <v>1.2270153853108479</v>
      </c>
      <c r="E5500" s="119">
        <f t="shared" si="510"/>
        <v>11674.926370559269</v>
      </c>
      <c r="F5500" s="121">
        <f t="shared" si="511"/>
        <v>11962.115224149178</v>
      </c>
      <c r="G5500" s="110">
        <f t="shared" si="512"/>
        <v>1.2571984571915591</v>
      </c>
      <c r="H5500" s="130">
        <v>0.90101996444363019</v>
      </c>
      <c r="I5500" s="128">
        <f t="shared" si="513"/>
        <v>10778.104633933499</v>
      </c>
      <c r="J5500" s="3">
        <f t="shared" si="514"/>
        <v>10858.116420647812</v>
      </c>
      <c r="K5500" s="122">
        <f t="shared" si="515"/>
        <v>1.1411700151898256</v>
      </c>
      <c r="M5500" s="39" t="s">
        <v>1038</v>
      </c>
      <c r="N5500" s="3">
        <v>9514.8981099381926</v>
      </c>
      <c r="O5500" s="3">
        <v>10858.1162109375</v>
      </c>
      <c r="P5500" s="110">
        <v>1.1411700248718262</v>
      </c>
    </row>
    <row r="5501" spans="2:16" x14ac:dyDescent="0.2">
      <c r="B5501" s="102" t="s">
        <v>1037</v>
      </c>
      <c r="C5501" s="119">
        <v>6820.2516008323228</v>
      </c>
      <c r="D5501" s="125">
        <v>1.0594321290450446</v>
      </c>
      <c r="E5501" s="119">
        <f t="shared" si="510"/>
        <v>7225.5936740926609</v>
      </c>
      <c r="F5501" s="121">
        <f t="shared" si="511"/>
        <v>7403.3344064883695</v>
      </c>
      <c r="G5501" s="110">
        <f t="shared" si="512"/>
        <v>1.0854928585896875</v>
      </c>
      <c r="H5501" s="130">
        <v>1.1688319202881836</v>
      </c>
      <c r="I5501" s="128">
        <f t="shared" si="513"/>
        <v>8653.2535708713822</v>
      </c>
      <c r="J5501" s="3">
        <f t="shared" si="514"/>
        <v>8717.4914218305948</v>
      </c>
      <c r="K5501" s="122">
        <f t="shared" si="515"/>
        <v>1.2781773946237904</v>
      </c>
      <c r="M5501" s="39" t="s">
        <v>1037</v>
      </c>
      <c r="N5501" s="3">
        <v>6820.2516008323228</v>
      </c>
      <c r="O5501" s="3">
        <v>8717.4921875</v>
      </c>
      <c r="P5501" s="110">
        <v>1.2781774997711182</v>
      </c>
    </row>
    <row r="5502" spans="2:16" x14ac:dyDescent="0.2">
      <c r="B5502" s="102" t="s">
        <v>1036</v>
      </c>
      <c r="C5502" s="119">
        <v>3552.7690349983818</v>
      </c>
      <c r="D5502" s="125">
        <v>1.3418085724694779</v>
      </c>
      <c r="E5502" s="119">
        <f t="shared" si="510"/>
        <v>4767.135947164943</v>
      </c>
      <c r="F5502" s="121">
        <f t="shared" si="511"/>
        <v>4884.4016381097636</v>
      </c>
      <c r="G5502" s="110">
        <f t="shared" si="512"/>
        <v>1.3748154158048127</v>
      </c>
      <c r="H5502" s="130">
        <v>1.0162246939825483</v>
      </c>
      <c r="I5502" s="128">
        <f t="shared" si="513"/>
        <v>4963.6495599759528</v>
      </c>
      <c r="J5502" s="3">
        <f t="shared" si="514"/>
        <v>5000.4974551677487</v>
      </c>
      <c r="K5502" s="122">
        <f t="shared" si="515"/>
        <v>1.407492974045814</v>
      </c>
      <c r="M5502" s="39" t="s">
        <v>1036</v>
      </c>
      <c r="N5502" s="3">
        <v>3552.7690349983818</v>
      </c>
      <c r="O5502" s="3">
        <v>5000.49658203125</v>
      </c>
      <c r="P5502" s="110">
        <v>1.4074927568435669</v>
      </c>
    </row>
    <row r="5503" spans="2:16" x14ac:dyDescent="0.2">
      <c r="B5503" s="102" t="s">
        <v>1035</v>
      </c>
      <c r="C5503" s="119">
        <v>2387.8264201262018</v>
      </c>
      <c r="D5503" s="125">
        <v>1.3902237704998601</v>
      </c>
      <c r="E5503" s="119">
        <f t="shared" si="510"/>
        <v>3319.6130490870314</v>
      </c>
      <c r="F5503" s="121">
        <f t="shared" si="511"/>
        <v>3401.2714540884963</v>
      </c>
      <c r="G5503" s="110">
        <f t="shared" si="512"/>
        <v>1.424421568259862</v>
      </c>
      <c r="H5503" s="130">
        <v>1.0636821391467504</v>
      </c>
      <c r="I5503" s="128">
        <f t="shared" si="513"/>
        <v>3617.8716961036298</v>
      </c>
      <c r="J5503" s="3">
        <f t="shared" si="514"/>
        <v>3644.7291435250459</v>
      </c>
      <c r="K5503" s="122">
        <f t="shared" si="515"/>
        <v>1.5263794356259841</v>
      </c>
      <c r="M5503" s="39" t="s">
        <v>1035</v>
      </c>
      <c r="N5503" s="3">
        <v>2387.8264201262018</v>
      </c>
      <c r="O5503" s="3">
        <v>3644.72900390625</v>
      </c>
      <c r="P5503" s="110">
        <v>1.5263793468475342</v>
      </c>
    </row>
    <row r="5504" spans="2:16" x14ac:dyDescent="0.2">
      <c r="B5504" s="102" t="s">
        <v>1034</v>
      </c>
      <c r="C5504" s="119">
        <v>3770.2985799181147</v>
      </c>
      <c r="D5504" s="125">
        <v>1.3175814534859431</v>
      </c>
      <c r="E5504" s="119">
        <f t="shared" si="510"/>
        <v>4967.6754830044965</v>
      </c>
      <c r="F5504" s="121">
        <f t="shared" si="511"/>
        <v>5089.8742002973422</v>
      </c>
      <c r="G5504" s="110">
        <f t="shared" si="512"/>
        <v>1.3499923394416913</v>
      </c>
      <c r="H5504" s="130">
        <v>0.66751438023567922</v>
      </c>
      <c r="I5504" s="128">
        <f t="shared" si="513"/>
        <v>3397.5642222890533</v>
      </c>
      <c r="J5504" s="3">
        <f t="shared" si="514"/>
        <v>3422.7862064073092</v>
      </c>
      <c r="K5504" s="122">
        <f t="shared" si="515"/>
        <v>0.90782895143589581</v>
      </c>
      <c r="M5504" s="39" t="s">
        <v>1034</v>
      </c>
      <c r="N5504" s="3">
        <v>3770.2985799181147</v>
      </c>
      <c r="O5504" s="3">
        <v>3422.785888671875</v>
      </c>
      <c r="P5504" s="110">
        <v>0.90782886743545532</v>
      </c>
    </row>
    <row r="5505" spans="2:16" x14ac:dyDescent="0.2">
      <c r="B5505" s="102" t="s">
        <v>1033</v>
      </c>
      <c r="C5505" s="119">
        <v>9516.831580257367</v>
      </c>
      <c r="D5505" s="125">
        <v>1.2608123750190505</v>
      </c>
      <c r="E5505" s="119">
        <f t="shared" si="510"/>
        <v>11998.939027360595</v>
      </c>
      <c r="F5505" s="121">
        <f t="shared" si="511"/>
        <v>12294.098194467002</v>
      </c>
      <c r="G5505" s="110">
        <f t="shared" si="512"/>
        <v>1.2918268113487543</v>
      </c>
      <c r="H5505" s="130">
        <v>0.96470948973734649</v>
      </c>
      <c r="I5505" s="128">
        <f t="shared" si="513"/>
        <v>11860.233195965093</v>
      </c>
      <c r="J5505" s="3">
        <f t="shared" si="514"/>
        <v>11948.278216967197</v>
      </c>
      <c r="K5505" s="122">
        <f t="shared" si="515"/>
        <v>1.2554890896413315</v>
      </c>
      <c r="M5505" s="39" t="s">
        <v>1033</v>
      </c>
      <c r="N5505" s="3">
        <v>9516.831580257367</v>
      </c>
      <c r="O5505" s="3">
        <v>11948.2783203125</v>
      </c>
      <c r="P5505" s="110">
        <v>1.2554891109466553</v>
      </c>
    </row>
    <row r="5506" spans="2:16" x14ac:dyDescent="0.2">
      <c r="B5506" s="102" t="s">
        <v>1032</v>
      </c>
      <c r="C5506" s="119">
        <v>2298.0687917802038</v>
      </c>
      <c r="D5506" s="125">
        <v>1.3798511647225116</v>
      </c>
      <c r="E5506" s="119">
        <f t="shared" si="510"/>
        <v>3170.9928989503692</v>
      </c>
      <c r="F5506" s="121">
        <f t="shared" si="511"/>
        <v>3248.9954307425828</v>
      </c>
      <c r="G5506" s="110">
        <f t="shared" si="512"/>
        <v>1.4137938091164546</v>
      </c>
      <c r="H5506" s="130">
        <v>0.82691957515640491</v>
      </c>
      <c r="I5506" s="128">
        <f t="shared" si="513"/>
        <v>2686.6579212747574</v>
      </c>
      <c r="J5506" s="3">
        <f t="shared" si="514"/>
        <v>2706.6024577097228</v>
      </c>
      <c r="K5506" s="122">
        <f t="shared" si="515"/>
        <v>1.1777726007988853</v>
      </c>
      <c r="M5506" s="39" t="s">
        <v>1032</v>
      </c>
      <c r="N5506" s="3">
        <v>2298.0687917802038</v>
      </c>
      <c r="O5506" s="3">
        <v>2706.602294921875</v>
      </c>
      <c r="P5506" s="110">
        <v>1.1777725219726563</v>
      </c>
    </row>
    <row r="5507" spans="2:16" x14ac:dyDescent="0.2">
      <c r="B5507" s="102" t="s">
        <v>1031</v>
      </c>
      <c r="C5507" s="119">
        <v>8236.5383550087463</v>
      </c>
      <c r="D5507" s="125">
        <v>0.99318767159032928</v>
      </c>
      <c r="E5507" s="119">
        <f t="shared" si="510"/>
        <v>8180.4283507755781</v>
      </c>
      <c r="F5507" s="121">
        <f t="shared" si="511"/>
        <v>8381.6568438184077</v>
      </c>
      <c r="G5507" s="110">
        <f t="shared" si="512"/>
        <v>1.0176188688202263</v>
      </c>
      <c r="H5507" s="130">
        <v>1.1115605291208721</v>
      </c>
      <c r="I5507" s="128">
        <f t="shared" si="513"/>
        <v>9316.7189162243685</v>
      </c>
      <c r="J5507" s="3">
        <f t="shared" si="514"/>
        <v>9385.8820346130306</v>
      </c>
      <c r="K5507" s="122">
        <f t="shared" si="515"/>
        <v>1.1395420782452077</v>
      </c>
      <c r="M5507" s="39" t="s">
        <v>1031</v>
      </c>
      <c r="N5507" s="3">
        <v>8236.5383550087463</v>
      </c>
      <c r="O5507" s="3">
        <v>9385.8818359375</v>
      </c>
      <c r="P5507" s="110">
        <v>1.1395421028137207</v>
      </c>
    </row>
    <row r="5508" spans="2:16" x14ac:dyDescent="0.2">
      <c r="B5508" s="102" t="s">
        <v>1030</v>
      </c>
      <c r="C5508" s="119">
        <v>3450.6294408222866</v>
      </c>
      <c r="D5508" s="125">
        <v>1.2191742737419471</v>
      </c>
      <c r="E5508" s="119">
        <f t="shared" si="510"/>
        <v>4206.9186424670925</v>
      </c>
      <c r="F5508" s="121">
        <f t="shared" si="511"/>
        <v>4310.4036755824027</v>
      </c>
      <c r="G5508" s="110">
        <f t="shared" si="512"/>
        <v>1.2491644639058175</v>
      </c>
      <c r="H5508" s="130">
        <v>1.0071355020979931</v>
      </c>
      <c r="I5508" s="128">
        <f t="shared" si="513"/>
        <v>4341.160570052717</v>
      </c>
      <c r="J5508" s="3">
        <f t="shared" si="514"/>
        <v>4373.3873877930155</v>
      </c>
      <c r="K5508" s="122">
        <f t="shared" si="515"/>
        <v>1.2674172822077456</v>
      </c>
      <c r="M5508" s="39" t="s">
        <v>1030</v>
      </c>
      <c r="N5508" s="3">
        <v>3450.6294408222866</v>
      </c>
      <c r="O5508" s="3">
        <v>4373.38720703125</v>
      </c>
      <c r="P5508" s="110">
        <v>1.2674171924591064</v>
      </c>
    </row>
    <row r="5509" spans="2:16" x14ac:dyDescent="0.2">
      <c r="B5509" s="102" t="s">
        <v>1029</v>
      </c>
      <c r="C5509" s="119">
        <v>8181.651696098972</v>
      </c>
      <c r="D5509" s="125">
        <v>1.2112594864657453</v>
      </c>
      <c r="E5509" s="119">
        <f t="shared" ref="E5509:E5572" si="516">D5509*C5509</f>
        <v>9910.1032318584348</v>
      </c>
      <c r="F5509" s="121">
        <f t="shared" ref="F5509:F5572" si="517">E5509/$E$2*$C$2</f>
        <v>10153.8796031846</v>
      </c>
      <c r="G5509" s="110">
        <f t="shared" ref="G5509:G5572" si="518">F5509/C5509</f>
        <v>1.2410549825808388</v>
      </c>
      <c r="H5509" s="130">
        <v>1.0657740924242352</v>
      </c>
      <c r="I5509" s="128">
        <f t="shared" ref="I5509:I5572" si="519">C5509*H5509*G5509</f>
        <v>10821.741818669021</v>
      </c>
      <c r="J5509" s="3">
        <f t="shared" ref="J5509:J5572" si="520">I5509/$I$2*$C$2</f>
        <v>10902.077548157731</v>
      </c>
      <c r="K5509" s="122">
        <f t="shared" ref="K5509:K5572" si="521">J5509/C5509</f>
        <v>1.3325032588903611</v>
      </c>
      <c r="M5509" s="39" t="s">
        <v>1029</v>
      </c>
      <c r="N5509" s="3">
        <v>8181.651696098972</v>
      </c>
      <c r="O5509" s="3">
        <v>10902.0791015625</v>
      </c>
      <c r="P5509" s="110">
        <v>1.3325034379959106</v>
      </c>
    </row>
    <row r="5510" spans="2:16" x14ac:dyDescent="0.2">
      <c r="B5510" s="102" t="s">
        <v>1028</v>
      </c>
      <c r="C5510" s="119">
        <v>4672.7576365400664</v>
      </c>
      <c r="D5510" s="125">
        <v>1.4658849798165887</v>
      </c>
      <c r="E5510" s="119">
        <f t="shared" si="516"/>
        <v>6849.7252337273458</v>
      </c>
      <c r="F5510" s="121">
        <f t="shared" si="517"/>
        <v>7018.2200640023048</v>
      </c>
      <c r="G5510" s="110">
        <f t="shared" si="518"/>
        <v>1.5019439504247285</v>
      </c>
      <c r="H5510" s="130">
        <v>0.91737908581679084</v>
      </c>
      <c r="I5510" s="128">
        <f t="shared" si="519"/>
        <v>6438.3683063754934</v>
      </c>
      <c r="J5510" s="3">
        <f t="shared" si="520"/>
        <v>6486.1638482833005</v>
      </c>
      <c r="K5510" s="122">
        <f t="shared" si="521"/>
        <v>1.3880805196406392</v>
      </c>
      <c r="M5510" s="39" t="s">
        <v>1028</v>
      </c>
      <c r="N5510" s="3">
        <v>4672.7576365400664</v>
      </c>
      <c r="O5510" s="3">
        <v>6486.1630859375</v>
      </c>
      <c r="P5510" s="110">
        <v>1.388080358505249</v>
      </c>
    </row>
    <row r="5511" spans="2:16" x14ac:dyDescent="0.2">
      <c r="B5511" s="102" t="s">
        <v>1027</v>
      </c>
      <c r="C5511" s="119">
        <v>8434.1921377113467</v>
      </c>
      <c r="D5511" s="125">
        <v>1.3029033397216827</v>
      </c>
      <c r="E5511" s="119">
        <f t="shared" si="516"/>
        <v>10988.937104078472</v>
      </c>
      <c r="F5511" s="121">
        <f t="shared" si="517"/>
        <v>11259.251464008841</v>
      </c>
      <c r="G5511" s="110">
        <f t="shared" si="518"/>
        <v>1.334953162101437</v>
      </c>
      <c r="H5511" s="130">
        <v>0.88644228701106031</v>
      </c>
      <c r="I5511" s="128">
        <f t="shared" si="519"/>
        <v>9980.6766177886257</v>
      </c>
      <c r="J5511" s="3">
        <f t="shared" si="520"/>
        <v>10054.768658637146</v>
      </c>
      <c r="K5511" s="122">
        <f t="shared" si="521"/>
        <v>1.1921436569698007</v>
      </c>
      <c r="M5511" s="39" t="s">
        <v>1027</v>
      </c>
      <c r="N5511" s="3">
        <v>8434.1921377113467</v>
      </c>
      <c r="O5511" s="3">
        <v>10054.767578125</v>
      </c>
      <c r="P5511" s="110">
        <v>1.1921435594558716</v>
      </c>
    </row>
    <row r="5512" spans="2:16" x14ac:dyDescent="0.2">
      <c r="B5512" s="102" t="s">
        <v>1026</v>
      </c>
      <c r="C5512" s="119">
        <v>8173.0433111849761</v>
      </c>
      <c r="D5512" s="125">
        <v>1.4786449925306806</v>
      </c>
      <c r="E5512" s="119">
        <f t="shared" si="516"/>
        <v>12085.029565820038</v>
      </c>
      <c r="F5512" s="121">
        <f t="shared" si="517"/>
        <v>12382.306454465783</v>
      </c>
      <c r="G5512" s="110">
        <f t="shared" si="518"/>
        <v>1.5150178437841317</v>
      </c>
      <c r="H5512" s="130">
        <v>0.83634137123204055</v>
      </c>
      <c r="I5512" s="128">
        <f t="shared" si="519"/>
        <v>10355.83515914326</v>
      </c>
      <c r="J5512" s="3">
        <f t="shared" si="520"/>
        <v>10432.71220776582</v>
      </c>
      <c r="K5512" s="122">
        <f t="shared" si="521"/>
        <v>1.2764782726023782</v>
      </c>
      <c r="M5512" s="39" t="s">
        <v>1026</v>
      </c>
      <c r="N5512" s="3">
        <v>8173.0433111849761</v>
      </c>
      <c r="O5512" s="3">
        <v>10432.7119140625</v>
      </c>
      <c r="P5512" s="110">
        <v>1.2764782905578613</v>
      </c>
    </row>
    <row r="5513" spans="2:16" x14ac:dyDescent="0.2">
      <c r="B5513" s="102" t="s">
        <v>1025</v>
      </c>
      <c r="C5513" s="119">
        <v>2640.3490444459562</v>
      </c>
      <c r="D5513" s="125">
        <v>1.4587576263822615</v>
      </c>
      <c r="E5513" s="119">
        <f t="shared" si="516"/>
        <v>3851.6293048966554</v>
      </c>
      <c r="F5513" s="121">
        <f t="shared" si="517"/>
        <v>3946.3746565518009</v>
      </c>
      <c r="G5513" s="110">
        <f t="shared" si="518"/>
        <v>1.4946412728472791</v>
      </c>
      <c r="H5513" s="130">
        <v>1.1096006789060131</v>
      </c>
      <c r="I5513" s="128">
        <f t="shared" si="519"/>
        <v>4378.8999981273628</v>
      </c>
      <c r="J5513" s="3">
        <f t="shared" si="520"/>
        <v>4411.4069763571342</v>
      </c>
      <c r="K5513" s="122">
        <f t="shared" si="521"/>
        <v>1.6707665926354112</v>
      </c>
      <c r="M5513" s="39" t="s">
        <v>1025</v>
      </c>
      <c r="N5513" s="3">
        <v>2640.3490444459562</v>
      </c>
      <c r="O5513" s="3">
        <v>4411.40673828125</v>
      </c>
      <c r="P5513" s="110">
        <v>1.6707664728164673</v>
      </c>
    </row>
    <row r="5514" spans="2:16" x14ac:dyDescent="0.2">
      <c r="B5514" s="102" t="s">
        <v>1024</v>
      </c>
      <c r="C5514" s="119">
        <v>8140.8973139298951</v>
      </c>
      <c r="D5514" s="125">
        <v>1.3987119955623286</v>
      </c>
      <c r="E5514" s="119">
        <f t="shared" si="516"/>
        <v>11386.770727634885</v>
      </c>
      <c r="F5514" s="121">
        <f t="shared" si="517"/>
        <v>11666.871306222427</v>
      </c>
      <c r="G5514" s="110">
        <f t="shared" si="518"/>
        <v>1.4331185932365509</v>
      </c>
      <c r="H5514" s="130">
        <v>0.80757331433858259</v>
      </c>
      <c r="I5514" s="128">
        <f t="shared" si="519"/>
        <v>9421.8539287277526</v>
      </c>
      <c r="J5514" s="3">
        <f t="shared" si="520"/>
        <v>9491.7975220220069</v>
      </c>
      <c r="K5514" s="122">
        <f t="shared" si="521"/>
        <v>1.1659399641094337</v>
      </c>
      <c r="M5514" s="39" t="s">
        <v>1024</v>
      </c>
      <c r="N5514" s="3">
        <v>8140.8973139298951</v>
      </c>
      <c r="O5514" s="3">
        <v>9491.796875</v>
      </c>
      <c r="P5514" s="110">
        <v>1.1659399271011353</v>
      </c>
    </row>
    <row r="5515" spans="2:16" x14ac:dyDescent="0.2">
      <c r="B5515" s="102" t="s">
        <v>1023</v>
      </c>
      <c r="C5515" s="119">
        <v>4324.9885464006038</v>
      </c>
      <c r="D5515" s="125">
        <v>1.1763819381174772</v>
      </c>
      <c r="E5515" s="119">
        <f t="shared" si="516"/>
        <v>5087.8384085506323</v>
      </c>
      <c r="F5515" s="121">
        <f t="shared" si="517"/>
        <v>5212.9929862691697</v>
      </c>
      <c r="G5515" s="110">
        <f t="shared" si="518"/>
        <v>1.2053194893678023</v>
      </c>
      <c r="H5515" s="130">
        <v>1.1276880457884564</v>
      </c>
      <c r="I5515" s="128">
        <f t="shared" si="519"/>
        <v>5878.6298733948088</v>
      </c>
      <c r="J5515" s="3">
        <f t="shared" si="520"/>
        <v>5922.2701696785898</v>
      </c>
      <c r="K5515" s="122">
        <f t="shared" si="521"/>
        <v>1.3693146481526051</v>
      </c>
      <c r="M5515" s="39" t="s">
        <v>1023</v>
      </c>
      <c r="N5515" s="3">
        <v>4324.9885464006038</v>
      </c>
      <c r="O5515" s="3">
        <v>5922.27001953125</v>
      </c>
      <c r="P5515" s="110">
        <v>1.3693146705627441</v>
      </c>
    </row>
    <row r="5516" spans="2:16" x14ac:dyDescent="0.2">
      <c r="B5516" s="102" t="s">
        <v>1022</v>
      </c>
      <c r="C5516" s="119">
        <v>3704.4419384641046</v>
      </c>
      <c r="D5516" s="125">
        <v>1.0021190948411993</v>
      </c>
      <c r="E5516" s="119">
        <f t="shared" si="516"/>
        <v>3712.2920022654262</v>
      </c>
      <c r="F5516" s="121">
        <f t="shared" si="517"/>
        <v>3803.6098273619559</v>
      </c>
      <c r="G5516" s="110">
        <f t="shared" si="518"/>
        <v>1.0267699941165678</v>
      </c>
      <c r="H5516" s="130">
        <v>1.1847039761431839</v>
      </c>
      <c r="I5516" s="128">
        <f t="shared" si="519"/>
        <v>4506.1516861729988</v>
      </c>
      <c r="J5516" s="3">
        <f t="shared" si="520"/>
        <v>4539.6033235305804</v>
      </c>
      <c r="K5516" s="122">
        <f t="shared" si="521"/>
        <v>1.2254486367824518</v>
      </c>
      <c r="M5516" s="39" t="s">
        <v>1022</v>
      </c>
      <c r="N5516" s="3">
        <v>3704.4419384641046</v>
      </c>
      <c r="O5516" s="3">
        <v>4539.603515625</v>
      </c>
      <c r="P5516" s="110">
        <v>1.2254487276077271</v>
      </c>
    </row>
    <row r="5517" spans="2:16" x14ac:dyDescent="0.2">
      <c r="B5517" s="102" t="s">
        <v>1021</v>
      </c>
      <c r="C5517" s="119">
        <v>1578.1261820939696</v>
      </c>
      <c r="D5517" s="125">
        <v>0.94730296756053411</v>
      </c>
      <c r="E5517" s="119">
        <f t="shared" si="516"/>
        <v>1494.9636154825932</v>
      </c>
      <c r="F5517" s="121">
        <f t="shared" si="517"/>
        <v>1531.7378848237458</v>
      </c>
      <c r="G5517" s="110">
        <f t="shared" si="518"/>
        <v>0.97060545741109716</v>
      </c>
      <c r="H5517" s="130">
        <v>1.2126391818665923</v>
      </c>
      <c r="I5517" s="128">
        <f t="shared" si="519"/>
        <v>1857.4453754867318</v>
      </c>
      <c r="J5517" s="3">
        <f t="shared" si="520"/>
        <v>1871.2342120460862</v>
      </c>
      <c r="K5517" s="122">
        <f t="shared" si="521"/>
        <v>1.1857316818375068</v>
      </c>
      <c r="M5517" s="39" t="s">
        <v>1021</v>
      </c>
      <c r="N5517" s="3">
        <v>1578.1261820939696</v>
      </c>
      <c r="O5517" s="3">
        <v>1871.2342529296875</v>
      </c>
      <c r="P5517" s="110">
        <v>1.1857316493988037</v>
      </c>
    </row>
    <row r="5518" spans="2:16" x14ac:dyDescent="0.2">
      <c r="B5518" s="102" t="s">
        <v>1020</v>
      </c>
      <c r="C5518" s="119">
        <v>7571.7959337671309</v>
      </c>
      <c r="D5518" s="125">
        <v>0.91994715284526496</v>
      </c>
      <c r="E5518" s="119">
        <f t="shared" si="516"/>
        <v>6965.6521111944267</v>
      </c>
      <c r="F5518" s="121">
        <f t="shared" si="517"/>
        <v>7136.9986003135891</v>
      </c>
      <c r="G5518" s="110">
        <f t="shared" si="518"/>
        <v>0.94257672324282771</v>
      </c>
      <c r="H5518" s="130">
        <v>0.98331831997531671</v>
      </c>
      <c r="I5518" s="128">
        <f t="shared" si="519"/>
        <v>7017.9414733265457</v>
      </c>
      <c r="J5518" s="3">
        <f t="shared" si="520"/>
        <v>7070.0395049757717</v>
      </c>
      <c r="K5518" s="122">
        <f t="shared" si="521"/>
        <v>0.93373349821094231</v>
      </c>
      <c r="M5518" s="39" t="s">
        <v>1020</v>
      </c>
      <c r="N5518" s="3">
        <v>7571.7959337671309</v>
      </c>
      <c r="O5518" s="3">
        <v>7070.03955078125</v>
      </c>
      <c r="P5518" s="110">
        <v>0.93373352289199829</v>
      </c>
    </row>
    <row r="5519" spans="2:16" x14ac:dyDescent="0.2">
      <c r="B5519" s="102" t="s">
        <v>1019</v>
      </c>
      <c r="C5519" s="119">
        <v>4630.8112191899636</v>
      </c>
      <c r="D5519" s="125">
        <v>1.3546908419168826</v>
      </c>
      <c r="E5519" s="119">
        <f t="shared" si="516"/>
        <v>6273.3175492825976</v>
      </c>
      <c r="F5519" s="121">
        <f t="shared" si="517"/>
        <v>6427.6334582657246</v>
      </c>
      <c r="G5519" s="110">
        <f t="shared" si="518"/>
        <v>1.3880145732630549</v>
      </c>
      <c r="H5519" s="130">
        <v>0.93737108059623231</v>
      </c>
      <c r="I5519" s="128">
        <f t="shared" si="519"/>
        <v>6025.0777204510396</v>
      </c>
      <c r="J5519" s="3">
        <f t="shared" si="520"/>
        <v>6069.8051794875873</v>
      </c>
      <c r="K5519" s="122">
        <f t="shared" si="521"/>
        <v>1.3107433864577485</v>
      </c>
      <c r="M5519" s="39" t="s">
        <v>1019</v>
      </c>
      <c r="N5519" s="3">
        <v>4630.8112191899636</v>
      </c>
      <c r="O5519" s="3">
        <v>6069.80517578125</v>
      </c>
      <c r="P5519" s="110">
        <v>1.3107433319091797</v>
      </c>
    </row>
    <row r="5520" spans="2:16" x14ac:dyDescent="0.2">
      <c r="B5520" s="102" t="s">
        <v>1018</v>
      </c>
      <c r="C5520" s="119">
        <v>8055.4917100148368</v>
      </c>
      <c r="D5520" s="125">
        <v>1.34816507649211</v>
      </c>
      <c r="E5520" s="119">
        <f t="shared" si="516"/>
        <v>10860.132597413711</v>
      </c>
      <c r="F5520" s="121">
        <f t="shared" si="517"/>
        <v>11127.278524633484</v>
      </c>
      <c r="G5520" s="110">
        <f t="shared" si="518"/>
        <v>1.3813282820215316</v>
      </c>
      <c r="H5520" s="130">
        <v>0.92349410846545932</v>
      </c>
      <c r="I5520" s="128">
        <f t="shared" si="519"/>
        <v>10275.976160753251</v>
      </c>
      <c r="J5520" s="3">
        <f t="shared" si="520"/>
        <v>10352.260372196788</v>
      </c>
      <c r="K5520" s="122">
        <f t="shared" si="521"/>
        <v>1.2851183695374595</v>
      </c>
      <c r="M5520" s="39" t="s">
        <v>1018</v>
      </c>
      <c r="N5520" s="3">
        <v>8055.4917100148368</v>
      </c>
      <c r="O5520" s="3">
        <v>10352.259765625</v>
      </c>
      <c r="P5520" s="110">
        <v>1.2851183414459229</v>
      </c>
    </row>
    <row r="5521" spans="2:16" x14ac:dyDescent="0.2">
      <c r="B5521" s="102" t="s">
        <v>1017</v>
      </c>
      <c r="C5521" s="119">
        <v>7737.5191477914841</v>
      </c>
      <c r="D5521" s="125">
        <v>1.4493426340578337</v>
      </c>
      <c r="E5521" s="119">
        <f t="shared" si="516"/>
        <v>11214.316382733034</v>
      </c>
      <c r="F5521" s="121">
        <f t="shared" si="517"/>
        <v>11490.174796185054</v>
      </c>
      <c r="G5521" s="110">
        <f t="shared" si="518"/>
        <v>1.484994683271923</v>
      </c>
      <c r="H5521" s="130">
        <v>0.66993234957636505</v>
      </c>
      <c r="I5521" s="128">
        <f t="shared" si="519"/>
        <v>7697.6397982513854</v>
      </c>
      <c r="J5521" s="3">
        <f t="shared" si="520"/>
        <v>7754.7836036475783</v>
      </c>
      <c r="K5521" s="122">
        <f t="shared" si="521"/>
        <v>1.0022312650251757</v>
      </c>
      <c r="M5521" s="39" t="s">
        <v>1017</v>
      </c>
      <c r="N5521" s="3">
        <v>7737.5191477914841</v>
      </c>
      <c r="O5521" s="3">
        <v>7754.78369140625</v>
      </c>
      <c r="P5521" s="110">
        <v>1.002231240272522</v>
      </c>
    </row>
    <row r="5522" spans="2:16" x14ac:dyDescent="0.2">
      <c r="B5522" s="102" t="s">
        <v>1016</v>
      </c>
      <c r="C5522" s="119">
        <v>8278.0732125594532</v>
      </c>
      <c r="D5522" s="125">
        <v>1.4579718604109186</v>
      </c>
      <c r="E5522" s="119">
        <f t="shared" si="516"/>
        <v>12069.197802333096</v>
      </c>
      <c r="F5522" s="121">
        <f t="shared" si="517"/>
        <v>12366.085249036185</v>
      </c>
      <c r="G5522" s="110">
        <f t="shared" si="518"/>
        <v>1.4938361779978484</v>
      </c>
      <c r="H5522" s="130">
        <v>0.94611244998915278</v>
      </c>
      <c r="I5522" s="128">
        <f t="shared" si="519"/>
        <v>11699.707211740348</v>
      </c>
      <c r="J5522" s="3">
        <f t="shared" si="520"/>
        <v>11786.560560250105</v>
      </c>
      <c r="K5522" s="122">
        <f t="shared" si="521"/>
        <v>1.4238289826148907</v>
      </c>
      <c r="M5522" s="39" t="s">
        <v>1016</v>
      </c>
      <c r="N5522" s="3">
        <v>8278.0732125594532</v>
      </c>
      <c r="O5522" s="3">
        <v>11786.560546875</v>
      </c>
      <c r="P5522" s="110">
        <v>1.4238289594650269</v>
      </c>
    </row>
    <row r="5523" spans="2:16" x14ac:dyDescent="0.2">
      <c r="B5523" s="102" t="s">
        <v>1015</v>
      </c>
      <c r="C5523" s="119">
        <v>7006.0316043422426</v>
      </c>
      <c r="D5523" s="125">
        <v>1.0866235887096924</v>
      </c>
      <c r="E5523" s="119">
        <f t="shared" si="516"/>
        <v>7612.9192045238915</v>
      </c>
      <c r="F5523" s="121">
        <f t="shared" si="517"/>
        <v>7800.187669388316</v>
      </c>
      <c r="G5523" s="110">
        <f t="shared" si="518"/>
        <v>1.1133531947748945</v>
      </c>
      <c r="H5523" s="130">
        <v>0.95124826417971098</v>
      </c>
      <c r="I5523" s="128">
        <f t="shared" si="519"/>
        <v>7419.9149807816202</v>
      </c>
      <c r="J5523" s="3">
        <f t="shared" si="520"/>
        <v>7474.9970824167722</v>
      </c>
      <c r="K5523" s="122">
        <f t="shared" si="521"/>
        <v>1.0669373911736098</v>
      </c>
      <c r="M5523" s="39" t="s">
        <v>1015</v>
      </c>
      <c r="N5523" s="3">
        <v>7006.0316043422426</v>
      </c>
      <c r="O5523" s="3">
        <v>7474.99755859375</v>
      </c>
      <c r="P5523" s="110">
        <v>1.0669374465942383</v>
      </c>
    </row>
    <row r="5524" spans="2:16" x14ac:dyDescent="0.2">
      <c r="B5524" s="102" t="s">
        <v>1014</v>
      </c>
      <c r="C5524" s="119">
        <v>48042.106379156481</v>
      </c>
      <c r="D5524" s="125">
        <v>0.94257950260120604</v>
      </c>
      <c r="E5524" s="119">
        <f t="shared" si="516"/>
        <v>45283.504734779541</v>
      </c>
      <c r="F5524" s="121">
        <f t="shared" si="517"/>
        <v>46397.423349641998</v>
      </c>
      <c r="G5524" s="110">
        <f t="shared" si="518"/>
        <v>0.9657658010135034</v>
      </c>
      <c r="H5524" s="130">
        <v>0.49868223166496212</v>
      </c>
      <c r="I5524" s="128">
        <f t="shared" si="519"/>
        <v>23137.570619503495</v>
      </c>
      <c r="J5524" s="3">
        <f t="shared" si="520"/>
        <v>23309.333506242088</v>
      </c>
      <c r="K5524" s="122">
        <f t="shared" si="521"/>
        <v>0.4851855021151833</v>
      </c>
      <c r="M5524" s="39" t="s">
        <v>1014</v>
      </c>
      <c r="N5524" s="3">
        <v>48042.106379156481</v>
      </c>
      <c r="O5524" s="3">
        <v>23309.333984375</v>
      </c>
      <c r="P5524" s="110">
        <v>0.48518550395965576</v>
      </c>
    </row>
    <row r="5525" spans="2:16" x14ac:dyDescent="0.2">
      <c r="B5525" s="102" t="s">
        <v>1013</v>
      </c>
      <c r="C5525" s="119">
        <v>7796.656224012645</v>
      </c>
      <c r="D5525" s="125">
        <v>1.0309815667795714</v>
      </c>
      <c r="E5525" s="119">
        <f t="shared" si="516"/>
        <v>8038.2088494742538</v>
      </c>
      <c r="F5525" s="121">
        <f t="shared" si="517"/>
        <v>8235.9389174101088</v>
      </c>
      <c r="G5525" s="110">
        <f t="shared" si="518"/>
        <v>1.0563424474256711</v>
      </c>
      <c r="H5525" s="130">
        <v>0.56962153546970828</v>
      </c>
      <c r="I5525" s="128">
        <f t="shared" si="519"/>
        <v>4691.3681721698731</v>
      </c>
      <c r="J5525" s="3">
        <f t="shared" si="520"/>
        <v>4726.1947731668779</v>
      </c>
      <c r="K5525" s="122">
        <f t="shared" si="521"/>
        <v>0.60618227062658459</v>
      </c>
      <c r="M5525" s="39" t="s">
        <v>1013</v>
      </c>
      <c r="N5525" s="3">
        <v>7796.656224012645</v>
      </c>
      <c r="O5525" s="3">
        <v>4726.1943359375</v>
      </c>
      <c r="P5525" s="110">
        <v>0.60618221759796143</v>
      </c>
    </row>
    <row r="5526" spans="2:16" x14ac:dyDescent="0.2">
      <c r="B5526" s="102" t="s">
        <v>1012</v>
      </c>
      <c r="C5526" s="119">
        <v>2899.0702236136835</v>
      </c>
      <c r="D5526" s="125">
        <v>1.271179098070812</v>
      </c>
      <c r="E5526" s="119">
        <f t="shared" si="516"/>
        <v>3685.2374720971893</v>
      </c>
      <c r="F5526" s="121">
        <f t="shared" si="517"/>
        <v>3775.8897889706418</v>
      </c>
      <c r="G5526" s="110">
        <f t="shared" si="518"/>
        <v>1.3024485430587482</v>
      </c>
      <c r="H5526" s="130">
        <v>1.084777528276534</v>
      </c>
      <c r="I5526" s="128">
        <f t="shared" si="519"/>
        <v>4096.0003923241766</v>
      </c>
      <c r="J5526" s="3">
        <f t="shared" si="520"/>
        <v>4126.4072514987083</v>
      </c>
      <c r="K5526" s="122">
        <f t="shared" si="521"/>
        <v>1.4233553978403297</v>
      </c>
      <c r="M5526" s="39" t="s">
        <v>1012</v>
      </c>
      <c r="N5526" s="3">
        <v>2899.0702236136835</v>
      </c>
      <c r="O5526" s="3">
        <v>4126.4072265625</v>
      </c>
      <c r="P5526" s="110">
        <v>1.4233553409576416</v>
      </c>
    </row>
    <row r="5527" spans="2:16" x14ac:dyDescent="0.2">
      <c r="B5527" s="102" t="s">
        <v>1011</v>
      </c>
      <c r="C5527" s="119">
        <v>6568.0297562281467</v>
      </c>
      <c r="D5527" s="125">
        <v>1.2099443658170266</v>
      </c>
      <c r="E5527" s="119">
        <f t="shared" si="516"/>
        <v>7946.9505980668246</v>
      </c>
      <c r="F5527" s="121">
        <f t="shared" si="517"/>
        <v>8142.4358250700279</v>
      </c>
      <c r="G5527" s="110">
        <f t="shared" si="518"/>
        <v>1.23970751157894</v>
      </c>
      <c r="H5527" s="130">
        <v>0.87539799466482848</v>
      </c>
      <c r="I5527" s="128">
        <f t="shared" si="519"/>
        <v>7127.8719929533599</v>
      </c>
      <c r="J5527" s="3">
        <f t="shared" si="520"/>
        <v>7180.7860991897696</v>
      </c>
      <c r="K5527" s="122">
        <f t="shared" si="521"/>
        <v>1.0932937830223097</v>
      </c>
      <c r="M5527" s="39" t="s">
        <v>1011</v>
      </c>
      <c r="N5527" s="3">
        <v>6568.0297562281467</v>
      </c>
      <c r="O5527" s="3">
        <v>7180.78662109375</v>
      </c>
      <c r="P5527" s="110">
        <v>1.0932939052581787</v>
      </c>
    </row>
    <row r="5528" spans="2:16" x14ac:dyDescent="0.2">
      <c r="B5528" s="102" t="s">
        <v>1010</v>
      </c>
      <c r="C5528" s="119">
        <v>7152.6388109548052</v>
      </c>
      <c r="D5528" s="125">
        <v>1.3710566320708397</v>
      </c>
      <c r="E5528" s="119">
        <f t="shared" si="516"/>
        <v>9806.6728785668711</v>
      </c>
      <c r="F5528" s="121">
        <f t="shared" si="517"/>
        <v>10047.90499019962</v>
      </c>
      <c r="G5528" s="110">
        <f t="shared" si="518"/>
        <v>1.4047829417599693</v>
      </c>
      <c r="H5528" s="130">
        <v>0.71510721729501814</v>
      </c>
      <c r="I5528" s="128">
        <f t="shared" si="519"/>
        <v>7185.3293771863773</v>
      </c>
      <c r="J5528" s="3">
        <f t="shared" si="520"/>
        <v>7238.670021123854</v>
      </c>
      <c r="K5528" s="122">
        <f t="shared" si="521"/>
        <v>1.0120278980167829</v>
      </c>
      <c r="M5528" s="39" t="s">
        <v>1010</v>
      </c>
      <c r="N5528" s="3">
        <v>7152.6388109548052</v>
      </c>
      <c r="O5528" s="3">
        <v>7238.67138671875</v>
      </c>
      <c r="P5528" s="110">
        <v>1.0120280981063843</v>
      </c>
    </row>
    <row r="5529" spans="2:16" x14ac:dyDescent="0.2">
      <c r="B5529" s="102" t="s">
        <v>1009</v>
      </c>
      <c r="C5529" s="119">
        <v>9440.8106999833308</v>
      </c>
      <c r="D5529" s="125">
        <v>1.3778172845447583</v>
      </c>
      <c r="E5529" s="119">
        <f t="shared" si="516"/>
        <v>13007.712162552132</v>
      </c>
      <c r="F5529" s="121">
        <f t="shared" si="517"/>
        <v>13327.685910156326</v>
      </c>
      <c r="G5529" s="110">
        <f t="shared" si="518"/>
        <v>1.4117098979836402</v>
      </c>
      <c r="H5529" s="130">
        <v>0.71462004739795748</v>
      </c>
      <c r="I5529" s="128">
        <f t="shared" si="519"/>
        <v>9524.2315368210038</v>
      </c>
      <c r="J5529" s="3">
        <f t="shared" si="520"/>
        <v>9594.9351352943977</v>
      </c>
      <c r="K5529" s="122">
        <f t="shared" si="521"/>
        <v>1.01632533902108</v>
      </c>
      <c r="M5529" s="39" t="s">
        <v>1009</v>
      </c>
      <c r="N5529" s="3">
        <v>9440.8106999833308</v>
      </c>
      <c r="O5529" s="3">
        <v>9594.9345703125</v>
      </c>
      <c r="P5529" s="110">
        <v>1.0163252353668213</v>
      </c>
    </row>
    <row r="5530" spans="2:16" x14ac:dyDescent="0.2">
      <c r="B5530" s="102" t="s">
        <v>1008</v>
      </c>
      <c r="C5530" s="119">
        <v>1747.6785476493756</v>
      </c>
      <c r="D5530" s="125">
        <v>1.1898264383452992</v>
      </c>
      <c r="E5530" s="119">
        <f t="shared" si="516"/>
        <v>2079.4341417221417</v>
      </c>
      <c r="F5530" s="121">
        <f t="shared" si="517"/>
        <v>2130.5856683632719</v>
      </c>
      <c r="G5530" s="110">
        <f t="shared" si="518"/>
        <v>1.2190947077933214</v>
      </c>
      <c r="H5530" s="130">
        <v>0.94104320019115761</v>
      </c>
      <c r="I5530" s="128">
        <f t="shared" si="519"/>
        <v>2004.9731556379897</v>
      </c>
      <c r="J5530" s="3">
        <f t="shared" si="520"/>
        <v>2019.857171886242</v>
      </c>
      <c r="K5530" s="122">
        <f t="shared" si="521"/>
        <v>1.1557372347465993</v>
      </c>
      <c r="M5530" s="39" t="s">
        <v>1008</v>
      </c>
      <c r="N5530" s="3">
        <v>1747.6785476493756</v>
      </c>
      <c r="O5530" s="3">
        <v>2019.8572998046875</v>
      </c>
      <c r="P5530" s="110">
        <v>1.1557372808456421</v>
      </c>
    </row>
    <row r="5531" spans="2:16" x14ac:dyDescent="0.2">
      <c r="B5531" s="102" t="s">
        <v>1007</v>
      </c>
      <c r="C5531" s="119">
        <v>4206.3052172026473</v>
      </c>
      <c r="D5531" s="125">
        <v>1.4156765074734923</v>
      </c>
      <c r="E5531" s="119">
        <f t="shared" si="516"/>
        <v>5954.7674792569733</v>
      </c>
      <c r="F5531" s="121">
        <f t="shared" si="517"/>
        <v>6101.2474476510151</v>
      </c>
      <c r="G5531" s="110">
        <f t="shared" si="518"/>
        <v>1.4505004113107551</v>
      </c>
      <c r="H5531" s="130">
        <v>0.78891279909785295</v>
      </c>
      <c r="I5531" s="128">
        <f t="shared" si="519"/>
        <v>4813.3522019149941</v>
      </c>
      <c r="J5531" s="3">
        <f t="shared" si="520"/>
        <v>4849.0843573208685</v>
      </c>
      <c r="K5531" s="122">
        <f t="shared" si="521"/>
        <v>1.1528132427217666</v>
      </c>
      <c r="M5531" s="39" t="s">
        <v>1007</v>
      </c>
      <c r="N5531" s="3">
        <v>4206.3052172026473</v>
      </c>
      <c r="O5531" s="3">
        <v>4849.0849609375</v>
      </c>
      <c r="P5531" s="110">
        <v>1.1528134346008301</v>
      </c>
    </row>
    <row r="5532" spans="2:16" x14ac:dyDescent="0.2">
      <c r="B5532" s="102" t="s">
        <v>1006</v>
      </c>
      <c r="C5532" s="119">
        <v>4415.3062029730527</v>
      </c>
      <c r="D5532" s="125">
        <v>1.44791922302446</v>
      </c>
      <c r="E5532" s="119">
        <f t="shared" si="516"/>
        <v>6393.0067268238208</v>
      </c>
      <c r="F5532" s="121">
        <f t="shared" si="517"/>
        <v>6550.2668426134123</v>
      </c>
      <c r="G5532" s="110">
        <f t="shared" si="518"/>
        <v>1.4835362580748717</v>
      </c>
      <c r="H5532" s="130">
        <v>1.0015102285240074</v>
      </c>
      <c r="I5532" s="128">
        <f t="shared" si="519"/>
        <v>6560.1592424389873</v>
      </c>
      <c r="J5532" s="3">
        <f t="shared" si="520"/>
        <v>6608.8589053152791</v>
      </c>
      <c r="K5532" s="122">
        <f t="shared" si="521"/>
        <v>1.4968064730969721</v>
      </c>
      <c r="M5532" s="39" t="s">
        <v>1006</v>
      </c>
      <c r="N5532" s="3">
        <v>4415.3062029730527</v>
      </c>
      <c r="O5532" s="3">
        <v>6608.859375</v>
      </c>
      <c r="P5532" s="110">
        <v>1.4968066215515137</v>
      </c>
    </row>
    <row r="5533" spans="2:16" x14ac:dyDescent="0.2">
      <c r="B5533" s="102" t="s">
        <v>1005</v>
      </c>
      <c r="C5533" s="119">
        <v>2451.8697479205493</v>
      </c>
      <c r="D5533" s="125">
        <v>1.4234885522694052</v>
      </c>
      <c r="E5533" s="119">
        <f t="shared" si="516"/>
        <v>3490.2085178205743</v>
      </c>
      <c r="F5533" s="121">
        <f t="shared" si="517"/>
        <v>3576.0633618862516</v>
      </c>
      <c r="G5533" s="110">
        <f t="shared" si="518"/>
        <v>1.4585046228165832</v>
      </c>
      <c r="H5533" s="130">
        <v>1.1504705016568477</v>
      </c>
      <c r="I5533" s="128">
        <f t="shared" si="519"/>
        <v>4114.1554099059495</v>
      </c>
      <c r="J5533" s="3">
        <f t="shared" si="520"/>
        <v>4144.6970437411364</v>
      </c>
      <c r="K5533" s="122">
        <f t="shared" si="521"/>
        <v>1.6904230117673615</v>
      </c>
      <c r="M5533" s="39" t="s">
        <v>1005</v>
      </c>
      <c r="N5533" s="3">
        <v>2451.8697479205493</v>
      </c>
      <c r="O5533" s="3">
        <v>4144.697265625</v>
      </c>
      <c r="P5533" s="110">
        <v>1.6904231309890747</v>
      </c>
    </row>
    <row r="5534" spans="2:16" x14ac:dyDescent="0.2">
      <c r="B5534" s="102" t="s">
        <v>1004</v>
      </c>
      <c r="C5534" s="119">
        <v>7218.7095742548872</v>
      </c>
      <c r="D5534" s="125">
        <v>1.3842961151667157</v>
      </c>
      <c r="E5534" s="119">
        <f t="shared" si="516"/>
        <v>9992.8316201578164</v>
      </c>
      <c r="F5534" s="121">
        <f t="shared" si="517"/>
        <v>10238.643008257615</v>
      </c>
      <c r="G5534" s="110">
        <f t="shared" si="518"/>
        <v>1.4183480998838278</v>
      </c>
      <c r="H5534" s="130">
        <v>0.78008908258823828</v>
      </c>
      <c r="I5534" s="128">
        <f t="shared" si="519"/>
        <v>7987.0536312601625</v>
      </c>
      <c r="J5534" s="3">
        <f t="shared" si="520"/>
        <v>8046.3459143957498</v>
      </c>
      <c r="K5534" s="122">
        <f t="shared" si="521"/>
        <v>1.1146515636385457</v>
      </c>
      <c r="M5534" s="39" t="s">
        <v>1004</v>
      </c>
      <c r="N5534" s="3">
        <v>7218.7095742548872</v>
      </c>
      <c r="O5534" s="3">
        <v>8046.3466796875</v>
      </c>
      <c r="P5534" s="110">
        <v>1.1146516799926758</v>
      </c>
    </row>
    <row r="5535" spans="2:16" x14ac:dyDescent="0.2">
      <c r="B5535" s="102" t="s">
        <v>1003</v>
      </c>
      <c r="C5535" s="119">
        <v>4000.5910483810808</v>
      </c>
      <c r="D5535" s="125">
        <v>1.1679486552454426</v>
      </c>
      <c r="E5535" s="119">
        <f t="shared" si="516"/>
        <v>4672.4849351436387</v>
      </c>
      <c r="F5535" s="121">
        <f t="shared" si="517"/>
        <v>4787.4223274105289</v>
      </c>
      <c r="G5535" s="110">
        <f t="shared" si="518"/>
        <v>1.1966787580919711</v>
      </c>
      <c r="H5535" s="130">
        <v>0.95564267527811575</v>
      </c>
      <c r="I5535" s="128">
        <f t="shared" si="519"/>
        <v>4575.065080652781</v>
      </c>
      <c r="J5535" s="3">
        <f t="shared" si="520"/>
        <v>4609.0282999636047</v>
      </c>
      <c r="K5535" s="122">
        <f t="shared" si="521"/>
        <v>1.1520868402254563</v>
      </c>
      <c r="M5535" s="39" t="s">
        <v>1003</v>
      </c>
      <c r="N5535" s="3">
        <v>4000.5910483810808</v>
      </c>
      <c r="O5535" s="3">
        <v>4609.0283203125</v>
      </c>
      <c r="P5535" s="110">
        <v>1.1520868539810181</v>
      </c>
    </row>
    <row r="5536" spans="2:16" x14ac:dyDescent="0.2">
      <c r="B5536" s="102" t="s">
        <v>1002</v>
      </c>
      <c r="C5536" s="119">
        <v>3133.6633022171195</v>
      </c>
      <c r="D5536" s="125">
        <v>1.0289941115249968</v>
      </c>
      <c r="E5536" s="119">
        <f t="shared" si="516"/>
        <v>3224.5210854833922</v>
      </c>
      <c r="F5536" s="121">
        <f t="shared" si="517"/>
        <v>3303.8403449394245</v>
      </c>
      <c r="G5536" s="110">
        <f t="shared" si="518"/>
        <v>1.0543061032121421</v>
      </c>
      <c r="H5536" s="130">
        <v>0.94040690028477791</v>
      </c>
      <c r="I5536" s="128">
        <f t="shared" si="519"/>
        <v>3106.9542578202759</v>
      </c>
      <c r="J5536" s="3">
        <f t="shared" si="520"/>
        <v>3130.0188846587625</v>
      </c>
      <c r="K5536" s="122">
        <f t="shared" si="521"/>
        <v>0.99883701048680673</v>
      </c>
      <c r="M5536" s="39" t="s">
        <v>1002</v>
      </c>
      <c r="N5536" s="3">
        <v>3133.6633022171195</v>
      </c>
      <c r="O5536" s="3">
        <v>3130.01904296875</v>
      </c>
      <c r="P5536" s="110">
        <v>0.99883705377578735</v>
      </c>
    </row>
    <row r="5537" spans="2:16" x14ac:dyDescent="0.2">
      <c r="B5537" s="102" t="s">
        <v>1001</v>
      </c>
      <c r="C5537" s="119">
        <v>2874.7147503535875</v>
      </c>
      <c r="D5537" s="125">
        <v>1.3505628900541657</v>
      </c>
      <c r="E5537" s="119">
        <f t="shared" si="516"/>
        <v>3882.4830613188806</v>
      </c>
      <c r="F5537" s="121">
        <f t="shared" si="517"/>
        <v>3977.9873774980501</v>
      </c>
      <c r="G5537" s="110">
        <f t="shared" si="518"/>
        <v>1.3837850788530448</v>
      </c>
      <c r="H5537" s="130">
        <v>0.87985137905172095</v>
      </c>
      <c r="I5537" s="128">
        <f t="shared" si="519"/>
        <v>3500.0376799419982</v>
      </c>
      <c r="J5537" s="3">
        <f t="shared" si="520"/>
        <v>3526.0203807832845</v>
      </c>
      <c r="K5537" s="122">
        <f t="shared" si="521"/>
        <v>1.2265635678634157</v>
      </c>
      <c r="M5537" s="39" t="s">
        <v>1001</v>
      </c>
      <c r="N5537" s="3">
        <v>2874.7147503535875</v>
      </c>
      <c r="O5537" s="3">
        <v>3526.0205078125</v>
      </c>
      <c r="P5537" s="110">
        <v>1.226563572883606</v>
      </c>
    </row>
    <row r="5538" spans="2:16" x14ac:dyDescent="0.2">
      <c r="B5538" s="102" t="s">
        <v>1000</v>
      </c>
      <c r="C5538" s="119">
        <v>3283.5333916437744</v>
      </c>
      <c r="D5538" s="125">
        <v>1.4592962114260724</v>
      </c>
      <c r="E5538" s="119">
        <f t="shared" si="516"/>
        <v>4791.647838516762</v>
      </c>
      <c r="F5538" s="121">
        <f t="shared" si="517"/>
        <v>4909.5164918917699</v>
      </c>
      <c r="G5538" s="110">
        <f t="shared" si="518"/>
        <v>1.4951931064218626</v>
      </c>
      <c r="H5538" s="130">
        <v>0.96118560447533152</v>
      </c>
      <c r="I5538" s="128">
        <f t="shared" si="519"/>
        <v>4718.9565769405999</v>
      </c>
      <c r="J5538" s="3">
        <f t="shared" si="520"/>
        <v>4753.987981809275</v>
      </c>
      <c r="K5538" s="122">
        <f t="shared" si="521"/>
        <v>1.447826903148798</v>
      </c>
      <c r="M5538" s="39" t="s">
        <v>1000</v>
      </c>
      <c r="N5538" s="3">
        <v>3283.5333916437744</v>
      </c>
      <c r="O5538" s="3">
        <v>4753.98779296875</v>
      </c>
      <c r="P5538" s="110">
        <v>1.4478268623352051</v>
      </c>
    </row>
    <row r="5539" spans="2:16" x14ac:dyDescent="0.2">
      <c r="B5539" s="102" t="s">
        <v>999</v>
      </c>
      <c r="C5539" s="119">
        <v>3001.6516097276926</v>
      </c>
      <c r="D5539" s="125">
        <v>1.3445652798742247</v>
      </c>
      <c r="E5539" s="119">
        <f t="shared" si="516"/>
        <v>4035.9165367184323</v>
      </c>
      <c r="F5539" s="121">
        <f t="shared" si="517"/>
        <v>4135.1951279982504</v>
      </c>
      <c r="G5539" s="110">
        <f t="shared" si="518"/>
        <v>1.3776399348268775</v>
      </c>
      <c r="H5539" s="130">
        <v>0.95306284706501398</v>
      </c>
      <c r="I5539" s="128">
        <f t="shared" si="519"/>
        <v>3941.1008418593879</v>
      </c>
      <c r="J5539" s="3">
        <f t="shared" si="520"/>
        <v>3970.3577966476778</v>
      </c>
      <c r="K5539" s="122">
        <f t="shared" si="521"/>
        <v>1.322724390725633</v>
      </c>
      <c r="M5539" s="39" t="s">
        <v>999</v>
      </c>
      <c r="N5539" s="3">
        <v>3001.6516097276926</v>
      </c>
      <c r="O5539" s="3">
        <v>3970.358154296875</v>
      </c>
      <c r="P5539" s="110">
        <v>1.322724461555481</v>
      </c>
    </row>
    <row r="5540" spans="2:16" x14ac:dyDescent="0.2">
      <c r="B5540" s="102" t="s">
        <v>998</v>
      </c>
      <c r="C5540" s="119">
        <v>2283.963779711496</v>
      </c>
      <c r="D5540" s="125">
        <v>1.4296350072090238</v>
      </c>
      <c r="E5540" s="119">
        <f t="shared" si="516"/>
        <v>3265.2345746729939</v>
      </c>
      <c r="F5540" s="121">
        <f t="shared" si="517"/>
        <v>3345.5553359727974</v>
      </c>
      <c r="G5540" s="110">
        <f t="shared" si="518"/>
        <v>1.4648022730007559</v>
      </c>
      <c r="H5540" s="130">
        <v>0.93709951430736527</v>
      </c>
      <c r="I5540" s="128">
        <f t="shared" si="519"/>
        <v>3135.1182804285227</v>
      </c>
      <c r="J5540" s="3">
        <f t="shared" si="520"/>
        <v>3158.3919842658406</v>
      </c>
      <c r="K5540" s="122">
        <f t="shared" si="521"/>
        <v>1.3828555480265978</v>
      </c>
      <c r="M5540" s="39" t="s">
        <v>998</v>
      </c>
      <c r="N5540" s="3">
        <v>2283.963779711496</v>
      </c>
      <c r="O5540" s="3">
        <v>3158.3916015625</v>
      </c>
      <c r="P5540" s="110">
        <v>1.3828554153442383</v>
      </c>
    </row>
    <row r="5541" spans="2:16" x14ac:dyDescent="0.2">
      <c r="B5541" s="102" t="s">
        <v>997</v>
      </c>
      <c r="C5541" s="119">
        <v>4366.0112463990572</v>
      </c>
      <c r="D5541" s="125">
        <v>0.99224232974878057</v>
      </c>
      <c r="E5541" s="119">
        <f t="shared" si="516"/>
        <v>4332.1411708363776</v>
      </c>
      <c r="F5541" s="121">
        <f t="shared" si="517"/>
        <v>4438.7065243943671</v>
      </c>
      <c r="G5541" s="110">
        <f t="shared" si="518"/>
        <v>1.0166502727301188</v>
      </c>
      <c r="H5541" s="130">
        <v>0.94886717269118637</v>
      </c>
      <c r="I5541" s="128">
        <f t="shared" si="519"/>
        <v>4211.7429102080059</v>
      </c>
      <c r="J5541" s="3">
        <f t="shared" si="520"/>
        <v>4243.0089896229438</v>
      </c>
      <c r="K5541" s="122">
        <f t="shared" si="521"/>
        <v>0.97182731563562474</v>
      </c>
      <c r="M5541" s="39" t="s">
        <v>997</v>
      </c>
      <c r="N5541" s="3">
        <v>4366.0112463990572</v>
      </c>
      <c r="O5541" s="3">
        <v>4243.009765625</v>
      </c>
      <c r="P5541" s="110">
        <v>0.97182750701904297</v>
      </c>
    </row>
    <row r="5542" spans="2:16" x14ac:dyDescent="0.2">
      <c r="B5542" s="102" t="s">
        <v>996</v>
      </c>
      <c r="C5542" s="119">
        <v>3144.99453304291</v>
      </c>
      <c r="D5542" s="125">
        <v>1.329825599144701</v>
      </c>
      <c r="E5542" s="119">
        <f t="shared" si="516"/>
        <v>4182.294239210597</v>
      </c>
      <c r="F5542" s="121">
        <f t="shared" si="517"/>
        <v>4285.1735422410138</v>
      </c>
      <c r="G5542" s="110">
        <f t="shared" si="518"/>
        <v>1.3625376760496097</v>
      </c>
      <c r="H5542" s="130">
        <v>0.86975041797698938</v>
      </c>
      <c r="I5542" s="128">
        <f t="shared" si="519"/>
        <v>3727.0314794680585</v>
      </c>
      <c r="J5542" s="3">
        <f t="shared" si="520"/>
        <v>3754.6992798783326</v>
      </c>
      <c r="K5542" s="122">
        <f t="shared" si="521"/>
        <v>1.1938651213633458</v>
      </c>
      <c r="M5542" s="39" t="s">
        <v>996</v>
      </c>
      <c r="N5542" s="3">
        <v>3144.99453304291</v>
      </c>
      <c r="O5542" s="3">
        <v>3754.699462890625</v>
      </c>
      <c r="P5542" s="110">
        <v>1.193865180015564</v>
      </c>
    </row>
    <row r="5543" spans="2:16" x14ac:dyDescent="0.2">
      <c r="B5543" s="102" t="s">
        <v>995</v>
      </c>
      <c r="C5543" s="119">
        <v>14748.417971700632</v>
      </c>
      <c r="D5543" s="125">
        <v>1.1694560483551082</v>
      </c>
      <c r="E5543" s="119">
        <f t="shared" si="516"/>
        <v>17247.626600674481</v>
      </c>
      <c r="F5543" s="121">
        <f t="shared" si="517"/>
        <v>17671.897037453025</v>
      </c>
      <c r="G5543" s="110">
        <f t="shared" si="518"/>
        <v>1.1982232312212731</v>
      </c>
      <c r="H5543" s="130">
        <v>0.96771600238157862</v>
      </c>
      <c r="I5543" s="128">
        <f t="shared" si="519"/>
        <v>17101.377555582905</v>
      </c>
      <c r="J5543" s="3">
        <f t="shared" si="520"/>
        <v>17228.330467989254</v>
      </c>
      <c r="K5543" s="122">
        <f t="shared" si="521"/>
        <v>1.1681476956407864</v>
      </c>
      <c r="M5543" s="39" t="s">
        <v>995</v>
      </c>
      <c r="N5543" s="3">
        <v>14748.417971700632</v>
      </c>
      <c r="O5543" s="3">
        <v>17228.328125</v>
      </c>
      <c r="P5543" s="110">
        <v>1.1681475639343262</v>
      </c>
    </row>
    <row r="5544" spans="2:16" x14ac:dyDescent="0.2">
      <c r="B5544" s="102" t="s">
        <v>994</v>
      </c>
      <c r="C5544" s="119">
        <v>12085.201743335363</v>
      </c>
      <c r="D5544" s="125">
        <v>1.0978107059458235</v>
      </c>
      <c r="E5544" s="119">
        <f t="shared" si="516"/>
        <v>13267.263857348693</v>
      </c>
      <c r="F5544" s="121">
        <f t="shared" si="517"/>
        <v>13593.622257952831</v>
      </c>
      <c r="G5544" s="110">
        <f t="shared" si="518"/>
        <v>1.1248155013588679</v>
      </c>
      <c r="H5544" s="130">
        <v>1.0162244705823027</v>
      </c>
      <c r="I5544" s="128">
        <f t="shared" si="519"/>
        <v>13814.171582383922</v>
      </c>
      <c r="J5544" s="3">
        <f t="shared" si="520"/>
        <v>13916.721760529783</v>
      </c>
      <c r="K5544" s="122">
        <f t="shared" si="521"/>
        <v>1.1515506365629726</v>
      </c>
      <c r="M5544" s="39" t="s">
        <v>994</v>
      </c>
      <c r="N5544" s="3">
        <v>12085.201743335363</v>
      </c>
      <c r="O5544" s="3">
        <v>13916.72265625</v>
      </c>
      <c r="P5544" s="110">
        <v>1.1515507698059082</v>
      </c>
    </row>
    <row r="5545" spans="2:16" x14ac:dyDescent="0.2">
      <c r="B5545" s="102" t="s">
        <v>993</v>
      </c>
      <c r="C5545" s="119">
        <v>7488.4813343570931</v>
      </c>
      <c r="D5545" s="125">
        <v>1.1537139537099788</v>
      </c>
      <c r="E5545" s="119">
        <f t="shared" si="516"/>
        <v>8639.5654075445</v>
      </c>
      <c r="F5545" s="121">
        <f t="shared" si="517"/>
        <v>8852.0881084297544</v>
      </c>
      <c r="G5545" s="110">
        <f t="shared" si="518"/>
        <v>1.1820939003768953</v>
      </c>
      <c r="H5545" s="130">
        <v>1.1301353560187297</v>
      </c>
      <c r="I5545" s="128">
        <f t="shared" si="519"/>
        <v>10004.057745929424</v>
      </c>
      <c r="J5545" s="3">
        <f t="shared" si="520"/>
        <v>10078.323357725851</v>
      </c>
      <c r="K5545" s="122">
        <f t="shared" si="521"/>
        <v>1.3458434237508989</v>
      </c>
      <c r="M5545" s="39" t="s">
        <v>993</v>
      </c>
      <c r="N5545" s="3">
        <v>7488.4813343570931</v>
      </c>
      <c r="O5545" s="3">
        <v>10078.3232421875</v>
      </c>
      <c r="P5545" s="110">
        <v>1.3458434343338013</v>
      </c>
    </row>
    <row r="5546" spans="2:16" x14ac:dyDescent="0.2">
      <c r="B5546" s="102" t="s">
        <v>992</v>
      </c>
      <c r="C5546" s="119">
        <v>8360.3002110517555</v>
      </c>
      <c r="D5546" s="125">
        <v>1.1143811163215878</v>
      </c>
      <c r="E5546" s="119">
        <f t="shared" si="516"/>
        <v>9316.5606819754612</v>
      </c>
      <c r="F5546" s="121">
        <f t="shared" si="517"/>
        <v>9545.7366353591551</v>
      </c>
      <c r="G5546" s="110">
        <f t="shared" si="518"/>
        <v>1.1417935234838017</v>
      </c>
      <c r="H5546" s="130">
        <v>1.0931709412045065</v>
      </c>
      <c r="I5546" s="128">
        <f t="shared" si="519"/>
        <v>10435.121902165907</v>
      </c>
      <c r="J5546" s="3">
        <f t="shared" si="520"/>
        <v>10512.587539801792</v>
      </c>
      <c r="K5546" s="122">
        <f t="shared" si="521"/>
        <v>1.257441392583589</v>
      </c>
      <c r="M5546" s="39" t="s">
        <v>992</v>
      </c>
      <c r="N5546" s="3">
        <v>8360.3002110517555</v>
      </c>
      <c r="O5546" s="3">
        <v>10512.587890625</v>
      </c>
      <c r="P5546" s="110">
        <v>1.2574414014816284</v>
      </c>
    </row>
    <row r="5547" spans="2:16" x14ac:dyDescent="0.2">
      <c r="B5547" s="102" t="s">
        <v>991</v>
      </c>
      <c r="C5547" s="119">
        <v>3551.3431506372444</v>
      </c>
      <c r="D5547" s="125">
        <v>1.1431957718144907</v>
      </c>
      <c r="E5547" s="119">
        <f t="shared" si="516"/>
        <v>4059.8804740708497</v>
      </c>
      <c r="F5547" s="121">
        <f t="shared" si="517"/>
        <v>4159.7485487852782</v>
      </c>
      <c r="G5547" s="110">
        <f t="shared" si="518"/>
        <v>1.1713169841215887</v>
      </c>
      <c r="H5547" s="130">
        <v>1.0551822105456583</v>
      </c>
      <c r="I5547" s="128">
        <f t="shared" si="519"/>
        <v>4389.2926690213435</v>
      </c>
      <c r="J5547" s="3">
        <f t="shared" si="520"/>
        <v>4421.8767977516163</v>
      </c>
      <c r="K5547" s="122">
        <f t="shared" si="521"/>
        <v>1.2451280009249923</v>
      </c>
      <c r="M5547" s="39" t="s">
        <v>991</v>
      </c>
      <c r="N5547" s="3">
        <v>3551.3431506372444</v>
      </c>
      <c r="O5547" s="3">
        <v>4421.87646484375</v>
      </c>
      <c r="P5547" s="110">
        <v>1.2451279163360596</v>
      </c>
    </row>
    <row r="5548" spans="2:16" x14ac:dyDescent="0.2">
      <c r="B5548" s="102" t="s">
        <v>990</v>
      </c>
      <c r="C5548" s="119">
        <v>2556.5874979537689</v>
      </c>
      <c r="D5548" s="125">
        <v>1.164739276740923</v>
      </c>
      <c r="E5548" s="119">
        <f t="shared" si="516"/>
        <v>2977.757873291559</v>
      </c>
      <c r="F5548" s="121">
        <f t="shared" si="517"/>
        <v>3051.0070607173088</v>
      </c>
      <c r="G5548" s="110">
        <f t="shared" si="518"/>
        <v>1.1933904328168943</v>
      </c>
      <c r="H5548" s="130">
        <v>1.0862694610844938</v>
      </c>
      <c r="I5548" s="128">
        <f t="shared" si="519"/>
        <v>3314.215795610377</v>
      </c>
      <c r="J5548" s="3">
        <f t="shared" si="520"/>
        <v>3338.8190386081028</v>
      </c>
      <c r="K5548" s="122">
        <f t="shared" si="521"/>
        <v>1.3059670522837232</v>
      </c>
      <c r="M5548" s="39" t="s">
        <v>990</v>
      </c>
      <c r="N5548" s="3">
        <v>2556.5874979537689</v>
      </c>
      <c r="O5548" s="3">
        <v>3338.8193359375</v>
      </c>
      <c r="P5548" s="110">
        <v>1.3059672117233276</v>
      </c>
    </row>
    <row r="5549" spans="2:16" x14ac:dyDescent="0.2">
      <c r="B5549" s="102" t="s">
        <v>989</v>
      </c>
      <c r="C5549" s="119">
        <v>7909.8340794033138</v>
      </c>
      <c r="D5549" s="125">
        <v>1.2574254122310251</v>
      </c>
      <c r="E5549" s="119">
        <f t="shared" si="516"/>
        <v>9946.0263779727229</v>
      </c>
      <c r="F5549" s="121">
        <f t="shared" si="517"/>
        <v>10190.686414584856</v>
      </c>
      <c r="G5549" s="110">
        <f t="shared" si="518"/>
        <v>1.2883565334348455</v>
      </c>
      <c r="H5549" s="130">
        <v>0.94955658751880356</v>
      </c>
      <c r="I5549" s="128">
        <f t="shared" si="519"/>
        <v>9676.633416307428</v>
      </c>
      <c r="J5549" s="3">
        <f t="shared" si="520"/>
        <v>9748.4683775844369</v>
      </c>
      <c r="K5549" s="122">
        <f t="shared" si="521"/>
        <v>1.2324491613507804</v>
      </c>
      <c r="M5549" s="39" t="s">
        <v>989</v>
      </c>
      <c r="N5549" s="3">
        <v>7909.8340794033138</v>
      </c>
      <c r="O5549" s="3">
        <v>9748.46875</v>
      </c>
      <c r="P5549" s="110">
        <v>1.2324491739273071</v>
      </c>
    </row>
    <row r="5550" spans="2:16" x14ac:dyDescent="0.2">
      <c r="B5550" s="102" t="s">
        <v>988</v>
      </c>
      <c r="C5550" s="119">
        <v>12265.432430995737</v>
      </c>
      <c r="D5550" s="125">
        <v>1.3654367903570943</v>
      </c>
      <c r="E5550" s="119">
        <f t="shared" si="516"/>
        <v>16747.672690920634</v>
      </c>
      <c r="F5550" s="121">
        <f t="shared" si="517"/>
        <v>17159.644875390532</v>
      </c>
      <c r="G5550" s="110">
        <f t="shared" si="518"/>
        <v>1.3990248588404208</v>
      </c>
      <c r="H5550" s="130">
        <v>0.98396933020402932</v>
      </c>
      <c r="I5550" s="128">
        <f t="shared" si="519"/>
        <v>16884.564274577027</v>
      </c>
      <c r="J5550" s="3">
        <f t="shared" si="520"/>
        <v>17009.907662991369</v>
      </c>
      <c r="K5550" s="122">
        <f t="shared" si="521"/>
        <v>1.3868167925336214</v>
      </c>
      <c r="M5550" s="39" t="s">
        <v>988</v>
      </c>
      <c r="N5550" s="3">
        <v>12265.432430995737</v>
      </c>
      <c r="O5550" s="3">
        <v>17009.908203125</v>
      </c>
      <c r="P5550" s="110">
        <v>1.3868168592453003</v>
      </c>
    </row>
    <row r="5551" spans="2:16" x14ac:dyDescent="0.2">
      <c r="B5551" s="102" t="s">
        <v>987</v>
      </c>
      <c r="C5551" s="119">
        <v>6979.5283106281931</v>
      </c>
      <c r="D5551" s="125">
        <v>0.97068072798448379</v>
      </c>
      <c r="E5551" s="119">
        <f t="shared" si="516"/>
        <v>6774.8936215488884</v>
      </c>
      <c r="F5551" s="121">
        <f t="shared" si="517"/>
        <v>6941.5476860466852</v>
      </c>
      <c r="G5551" s="110">
        <f t="shared" si="518"/>
        <v>0.99455828203695762</v>
      </c>
      <c r="H5551" s="130">
        <v>1.2300101900415183</v>
      </c>
      <c r="I5551" s="128">
        <f t="shared" si="519"/>
        <v>8538.1743884965454</v>
      </c>
      <c r="J5551" s="3">
        <f t="shared" si="520"/>
        <v>8601.5579435189356</v>
      </c>
      <c r="K5551" s="122">
        <f t="shared" si="521"/>
        <v>1.2323981737305614</v>
      </c>
      <c r="M5551" s="39" t="s">
        <v>987</v>
      </c>
      <c r="N5551" s="3">
        <v>6979.5283106281931</v>
      </c>
      <c r="O5551" s="3">
        <v>8601.55859375</v>
      </c>
      <c r="P5551" s="110">
        <v>1.2323982715606689</v>
      </c>
    </row>
    <row r="5552" spans="2:16" x14ac:dyDescent="0.2">
      <c r="B5552" s="102" t="s">
        <v>986</v>
      </c>
      <c r="C5552" s="119">
        <v>10738.05337800382</v>
      </c>
      <c r="D5552" s="125">
        <v>1.08699947272039</v>
      </c>
      <c r="E5552" s="119">
        <f t="shared" si="516"/>
        <v>11672.258359933556</v>
      </c>
      <c r="F5552" s="121">
        <f t="shared" si="517"/>
        <v>11959.381583738004</v>
      </c>
      <c r="G5552" s="110">
        <f t="shared" si="518"/>
        <v>1.113738325070724</v>
      </c>
      <c r="H5552" s="130">
        <v>1.1306408833558226</v>
      </c>
      <c r="I5552" s="128">
        <f t="shared" si="519"/>
        <v>13521.765758226895</v>
      </c>
      <c r="J5552" s="3">
        <f t="shared" si="520"/>
        <v>13622.145247440787</v>
      </c>
      <c r="K5552" s="122">
        <f t="shared" si="521"/>
        <v>1.268586099166245</v>
      </c>
      <c r="M5552" s="39" t="s">
        <v>986</v>
      </c>
      <c r="N5552" s="3">
        <v>10738.05337800382</v>
      </c>
      <c r="O5552" s="3">
        <v>13622.1455078125</v>
      </c>
      <c r="P5552" s="110">
        <v>1.2685861587524414</v>
      </c>
    </row>
    <row r="5553" spans="2:16" x14ac:dyDescent="0.2">
      <c r="B5553" s="102" t="s">
        <v>985</v>
      </c>
      <c r="C5553" s="119">
        <v>4988.2027984138385</v>
      </c>
      <c r="D5553" s="125">
        <v>1.1001389380763418</v>
      </c>
      <c r="E5553" s="119">
        <f t="shared" si="516"/>
        <v>5487.7161295564365</v>
      </c>
      <c r="F5553" s="121">
        <f t="shared" si="517"/>
        <v>5622.7072082195455</v>
      </c>
      <c r="G5553" s="110">
        <f t="shared" si="518"/>
        <v>1.1272010051410637</v>
      </c>
      <c r="H5553" s="130">
        <v>1.0767782884463637</v>
      </c>
      <c r="I5553" s="128">
        <f t="shared" si="519"/>
        <v>6054.4090441016742</v>
      </c>
      <c r="J5553" s="3">
        <f t="shared" si="520"/>
        <v>6099.3542456534133</v>
      </c>
      <c r="K5553" s="122">
        <f t="shared" si="521"/>
        <v>1.2227558686252495</v>
      </c>
      <c r="M5553" s="39" t="s">
        <v>985</v>
      </c>
      <c r="N5553" s="3">
        <v>4988.2027984138385</v>
      </c>
      <c r="O5553" s="3">
        <v>6099.35400390625</v>
      </c>
      <c r="P5553" s="110">
        <v>1.2227557897567749</v>
      </c>
    </row>
    <row r="5554" spans="2:16" x14ac:dyDescent="0.2">
      <c r="B5554" s="102" t="s">
        <v>984</v>
      </c>
      <c r="C5554" s="119">
        <v>10689.61438627315</v>
      </c>
      <c r="D5554" s="125">
        <v>1.2514545976814975</v>
      </c>
      <c r="E5554" s="119">
        <f t="shared" si="516"/>
        <v>13377.567071143812</v>
      </c>
      <c r="F5554" s="121">
        <f t="shared" si="517"/>
        <v>13706.638795370873</v>
      </c>
      <c r="G5554" s="110">
        <f t="shared" si="518"/>
        <v>1.2822388441786987</v>
      </c>
      <c r="H5554" s="130">
        <v>0.97974927872460182</v>
      </c>
      <c r="I5554" s="128">
        <f t="shared" si="519"/>
        <v>13429.069473503258</v>
      </c>
      <c r="J5554" s="3">
        <f t="shared" si="520"/>
        <v>13528.760827315387</v>
      </c>
      <c r="K5554" s="122">
        <f t="shared" si="521"/>
        <v>1.265598583676514</v>
      </c>
      <c r="M5554" s="39" t="s">
        <v>984</v>
      </c>
      <c r="N5554" s="3">
        <v>10689.61438627315</v>
      </c>
      <c r="O5554" s="3">
        <v>13528.76171875</v>
      </c>
      <c r="P5554" s="110">
        <v>1.2655986547470093</v>
      </c>
    </row>
    <row r="5555" spans="2:16" x14ac:dyDescent="0.2">
      <c r="B5555" s="102" t="s">
        <v>983</v>
      </c>
      <c r="C5555" s="119">
        <v>4672.3480831195366</v>
      </c>
      <c r="D5555" s="125">
        <v>1.3100169728506703</v>
      </c>
      <c r="E5555" s="119">
        <f t="shared" si="516"/>
        <v>6120.8552919528875</v>
      </c>
      <c r="F5555" s="121">
        <f t="shared" si="517"/>
        <v>6271.4208166073668</v>
      </c>
      <c r="G5555" s="110">
        <f t="shared" si="518"/>
        <v>1.3422417818708821</v>
      </c>
      <c r="H5555" s="130">
        <v>0.90647581587371995</v>
      </c>
      <c r="I5555" s="128">
        <f t="shared" si="519"/>
        <v>5684.8913014215941</v>
      </c>
      <c r="J5555" s="3">
        <f t="shared" si="520"/>
        <v>5727.0933699440438</v>
      </c>
      <c r="K5555" s="122">
        <f t="shared" si="521"/>
        <v>1.2257420183729755</v>
      </c>
      <c r="M5555" s="39" t="s">
        <v>983</v>
      </c>
      <c r="N5555" s="3">
        <v>4672.3480831195366</v>
      </c>
      <c r="O5555" s="3">
        <v>5727.09326171875</v>
      </c>
      <c r="P5555" s="110">
        <v>1.225741982460022</v>
      </c>
    </row>
    <row r="5556" spans="2:16" x14ac:dyDescent="0.2">
      <c r="B5556" s="102" t="s">
        <v>982</v>
      </c>
      <c r="C5556" s="119">
        <v>4856.0057100192671</v>
      </c>
      <c r="D5556" s="125">
        <v>1.1580456608868861</v>
      </c>
      <c r="E5556" s="119">
        <f t="shared" si="516"/>
        <v>5623.4763417297545</v>
      </c>
      <c r="F5556" s="121">
        <f t="shared" si="517"/>
        <v>5761.8069549183656</v>
      </c>
      <c r="G5556" s="110">
        <f t="shared" si="518"/>
        <v>1.1865321622316429</v>
      </c>
      <c r="H5556" s="130">
        <v>1.1244957428560733</v>
      </c>
      <c r="I5556" s="128">
        <f t="shared" si="519"/>
        <v>6479.1273919642172</v>
      </c>
      <c r="J5556" s="3">
        <f t="shared" si="520"/>
        <v>6527.2255109366906</v>
      </c>
      <c r="K5556" s="122">
        <f t="shared" si="521"/>
        <v>1.3441552380116111</v>
      </c>
      <c r="M5556" s="39" t="s">
        <v>982</v>
      </c>
      <c r="N5556" s="3">
        <v>4856.0057100192671</v>
      </c>
      <c r="O5556" s="3">
        <v>6527.2255859375</v>
      </c>
      <c r="P5556" s="110">
        <v>1.3441553115844727</v>
      </c>
    </row>
    <row r="5557" spans="2:16" x14ac:dyDescent="0.2">
      <c r="B5557" s="102" t="s">
        <v>981</v>
      </c>
      <c r="C5557" s="119">
        <v>8783.9105032642001</v>
      </c>
      <c r="D5557" s="125">
        <v>1.4309692275336108</v>
      </c>
      <c r="E5557" s="119">
        <f t="shared" si="516"/>
        <v>12569.505627580344</v>
      </c>
      <c r="F5557" s="121">
        <f t="shared" si="517"/>
        <v>12878.700032478657</v>
      </c>
      <c r="G5557" s="110">
        <f t="shared" si="518"/>
        <v>1.4661693135070977</v>
      </c>
      <c r="H5557" s="130">
        <v>0.97321657055269917</v>
      </c>
      <c r="I5557" s="128">
        <f t="shared" si="519"/>
        <v>12533.764278785813</v>
      </c>
      <c r="J5557" s="3">
        <f t="shared" si="520"/>
        <v>12626.809290711595</v>
      </c>
      <c r="K5557" s="122">
        <f t="shared" si="521"/>
        <v>1.4374929350679666</v>
      </c>
      <c r="M5557" s="39" t="s">
        <v>981</v>
      </c>
      <c r="N5557" s="3">
        <v>8783.9105032642001</v>
      </c>
      <c r="O5557" s="3">
        <v>12626.8095703125</v>
      </c>
      <c r="P5557" s="110">
        <v>1.4374929666519165</v>
      </c>
    </row>
    <row r="5558" spans="2:16" x14ac:dyDescent="0.2">
      <c r="B5558" s="102" t="s">
        <v>980</v>
      </c>
      <c r="C5558" s="119">
        <v>8895.2163311287604</v>
      </c>
      <c r="D5558" s="125">
        <v>0.89429836517342864</v>
      </c>
      <c r="E5558" s="119">
        <f t="shared" si="516"/>
        <v>7954.9774227924345</v>
      </c>
      <c r="F5558" s="121">
        <f t="shared" si="517"/>
        <v>8150.6600998281037</v>
      </c>
      <c r="G5558" s="110">
        <f t="shared" si="518"/>
        <v>0.91629700688727644</v>
      </c>
      <c r="H5558" s="130">
        <v>1.2753759841040488</v>
      </c>
      <c r="I5558" s="128">
        <f t="shared" si="519"/>
        <v>10395.156145915873</v>
      </c>
      <c r="J5558" s="3">
        <f t="shared" si="520"/>
        <v>10472.325095806225</v>
      </c>
      <c r="K5558" s="122">
        <f t="shared" si="521"/>
        <v>1.177298528329028</v>
      </c>
      <c r="M5558" s="39" t="s">
        <v>980</v>
      </c>
      <c r="N5558" s="3">
        <v>8895.2163311287604</v>
      </c>
      <c r="O5558" s="3">
        <v>10472.3251953125</v>
      </c>
      <c r="P5558" s="110">
        <v>1.1772985458374023</v>
      </c>
    </row>
    <row r="5559" spans="2:16" x14ac:dyDescent="0.2">
      <c r="B5559" s="102" t="s">
        <v>979</v>
      </c>
      <c r="C5559" s="119">
        <v>15022.808276440297</v>
      </c>
      <c r="D5559" s="125">
        <v>1.0788806939702389</v>
      </c>
      <c r="E5559" s="119">
        <f t="shared" si="516"/>
        <v>16207.817818667756</v>
      </c>
      <c r="F5559" s="121">
        <f t="shared" si="517"/>
        <v>16606.51023614416</v>
      </c>
      <c r="G5559" s="110">
        <f t="shared" si="518"/>
        <v>1.1054198343320085</v>
      </c>
      <c r="H5559" s="130">
        <v>1.1180113064244526</v>
      </c>
      <c r="I5559" s="128">
        <f t="shared" si="519"/>
        <v>18566.266204262578</v>
      </c>
      <c r="J5559" s="3">
        <f t="shared" si="520"/>
        <v>18704.093789173901</v>
      </c>
      <c r="K5559" s="122">
        <f t="shared" si="521"/>
        <v>1.2450464284035911</v>
      </c>
      <c r="M5559" s="39" t="s">
        <v>979</v>
      </c>
      <c r="N5559" s="3">
        <v>15022.808276440297</v>
      </c>
      <c r="O5559" s="3">
        <v>18704.09375</v>
      </c>
      <c r="P5559" s="110">
        <v>1.2450463771820068</v>
      </c>
    </row>
    <row r="5560" spans="2:16" x14ac:dyDescent="0.2">
      <c r="B5560" s="102" t="s">
        <v>978</v>
      </c>
      <c r="C5560" s="119">
        <v>8402.5040827392058</v>
      </c>
      <c r="D5560" s="125">
        <v>1.2058615746723649</v>
      </c>
      <c r="E5560" s="119">
        <f t="shared" si="516"/>
        <v>10132.256804402874</v>
      </c>
      <c r="F5560" s="121">
        <f t="shared" si="517"/>
        <v>10381.497880841083</v>
      </c>
      <c r="G5560" s="110">
        <f t="shared" si="518"/>
        <v>1.2355242887851985</v>
      </c>
      <c r="H5560" s="130">
        <v>1.0266242268349486</v>
      </c>
      <c r="I5560" s="128">
        <f t="shared" si="519"/>
        <v>10657.897235307137</v>
      </c>
      <c r="J5560" s="3">
        <f t="shared" si="520"/>
        <v>10737.016656520553</v>
      </c>
      <c r="K5560" s="122">
        <f t="shared" si="521"/>
        <v>1.2778353394170918</v>
      </c>
      <c r="M5560" s="39" t="s">
        <v>978</v>
      </c>
      <c r="N5560" s="3">
        <v>8402.5040827392058</v>
      </c>
      <c r="O5560" s="3">
        <v>10737.017578125</v>
      </c>
      <c r="P5560" s="110">
        <v>1.277835488319397</v>
      </c>
    </row>
    <row r="5561" spans="2:16" x14ac:dyDescent="0.2">
      <c r="B5561" s="102" t="s">
        <v>977</v>
      </c>
      <c r="C5561" s="119">
        <v>6614.8621593884873</v>
      </c>
      <c r="D5561" s="125">
        <v>1.2352792721800492</v>
      </c>
      <c r="E5561" s="119">
        <f t="shared" si="516"/>
        <v>8171.2021138207592</v>
      </c>
      <c r="F5561" s="121">
        <f t="shared" si="517"/>
        <v>8372.203652762988</v>
      </c>
      <c r="G5561" s="110">
        <f t="shared" si="518"/>
        <v>1.2656656255308816</v>
      </c>
      <c r="H5561" s="130">
        <v>1.0584211145376321</v>
      </c>
      <c r="I5561" s="128">
        <f t="shared" si="519"/>
        <v>8861.3171212934358</v>
      </c>
      <c r="J5561" s="3">
        <f t="shared" si="520"/>
        <v>8927.0995421918742</v>
      </c>
      <c r="K5561" s="122">
        <f t="shared" si="521"/>
        <v>1.3495518617151567</v>
      </c>
      <c r="M5561" s="39" t="s">
        <v>977</v>
      </c>
      <c r="N5561" s="3">
        <v>6614.8621593884873</v>
      </c>
      <c r="O5561" s="3">
        <v>8927.0986328125</v>
      </c>
      <c r="P5561" s="110">
        <v>1.3495516777038574</v>
      </c>
    </row>
    <row r="5562" spans="2:16" x14ac:dyDescent="0.2">
      <c r="B5562" s="102" t="s">
        <v>976</v>
      </c>
      <c r="C5562" s="119">
        <v>7566.5847295123449</v>
      </c>
      <c r="D5562" s="125">
        <v>1.1231460056884708</v>
      </c>
      <c r="E5562" s="119">
        <f t="shared" si="516"/>
        <v>8498.3794156551685</v>
      </c>
      <c r="F5562" s="121">
        <f t="shared" si="517"/>
        <v>8707.4291144959825</v>
      </c>
      <c r="G5562" s="110">
        <f t="shared" si="518"/>
        <v>1.15077401836709</v>
      </c>
      <c r="H5562" s="130">
        <v>1.112715392865981</v>
      </c>
      <c r="I5562" s="128">
        <f t="shared" si="519"/>
        <v>9688.8904079890763</v>
      </c>
      <c r="J5562" s="3">
        <f t="shared" si="520"/>
        <v>9760.8163596431041</v>
      </c>
      <c r="K5562" s="122">
        <f t="shared" si="521"/>
        <v>1.289989699259229</v>
      </c>
      <c r="M5562" s="39" t="s">
        <v>976</v>
      </c>
      <c r="N5562" s="3">
        <v>7566.5847295123449</v>
      </c>
      <c r="O5562" s="3">
        <v>9760.81640625</v>
      </c>
      <c r="P5562" s="110">
        <v>1.289989709854126</v>
      </c>
    </row>
    <row r="5563" spans="2:16" x14ac:dyDescent="0.2">
      <c r="B5563" s="102" t="s">
        <v>975</v>
      </c>
      <c r="C5563" s="119">
        <v>9287.3931801897397</v>
      </c>
      <c r="D5563" s="125">
        <v>1.4433799619151544</v>
      </c>
      <c r="E5563" s="119">
        <f t="shared" si="516"/>
        <v>13405.237214713332</v>
      </c>
      <c r="F5563" s="121">
        <f t="shared" si="517"/>
        <v>13734.989590497256</v>
      </c>
      <c r="G5563" s="110">
        <f t="shared" si="518"/>
        <v>1.4788853367158354</v>
      </c>
      <c r="H5563" s="130">
        <v>0.89559365705193716</v>
      </c>
      <c r="I5563" s="128">
        <f t="shared" si="519"/>
        <v>12300.969556923726</v>
      </c>
      <c r="J5563" s="3">
        <f t="shared" si="520"/>
        <v>12392.28640584994</v>
      </c>
      <c r="K5563" s="122">
        <f t="shared" si="521"/>
        <v>1.3343126715344646</v>
      </c>
      <c r="M5563" s="39" t="s">
        <v>975</v>
      </c>
      <c r="N5563" s="3">
        <v>9287.3931801897397</v>
      </c>
      <c r="O5563" s="3">
        <v>12392.28515625</v>
      </c>
      <c r="P5563" s="110">
        <v>1.3343125581741333</v>
      </c>
    </row>
    <row r="5564" spans="2:16" x14ac:dyDescent="0.2">
      <c r="B5564" s="102" t="s">
        <v>974</v>
      </c>
      <c r="C5564" s="119">
        <v>2598.1265404691562</v>
      </c>
      <c r="D5564" s="125">
        <v>1.1752608702410048</v>
      </c>
      <c r="E5564" s="119">
        <f t="shared" si="516"/>
        <v>3053.4764589480319</v>
      </c>
      <c r="F5564" s="121">
        <f t="shared" si="517"/>
        <v>3128.5882306094281</v>
      </c>
      <c r="G5564" s="110">
        <f t="shared" si="518"/>
        <v>1.2041708445980788</v>
      </c>
      <c r="H5564" s="130">
        <v>1.1997820019775547</v>
      </c>
      <c r="I5564" s="128">
        <f t="shared" si="519"/>
        <v>3753.6238506839954</v>
      </c>
      <c r="J5564" s="3">
        <f t="shared" si="520"/>
        <v>3781.4890608621481</v>
      </c>
      <c r="K5564" s="122">
        <f t="shared" si="521"/>
        <v>1.4554676232895518</v>
      </c>
      <c r="M5564" s="39" t="s">
        <v>974</v>
      </c>
      <c r="N5564" s="3">
        <v>2598.1265404691562</v>
      </c>
      <c r="O5564" s="3">
        <v>3781.489501953125</v>
      </c>
      <c r="P5564" s="110">
        <v>1.4554678201675415</v>
      </c>
    </row>
    <row r="5565" spans="2:16" x14ac:dyDescent="0.2">
      <c r="B5565" s="102" t="s">
        <v>973</v>
      </c>
      <c r="C5565" s="119">
        <v>6660.3344038953173</v>
      </c>
      <c r="D5565" s="125">
        <v>1.0752706787262403</v>
      </c>
      <c r="E5565" s="119">
        <f t="shared" si="516"/>
        <v>7161.6622950202463</v>
      </c>
      <c r="F5565" s="121">
        <f t="shared" si="517"/>
        <v>7337.8303939892867</v>
      </c>
      <c r="G5565" s="110">
        <f t="shared" si="518"/>
        <v>1.1017210171455856</v>
      </c>
      <c r="H5565" s="130">
        <v>1.1411429343590935</v>
      </c>
      <c r="I5565" s="128">
        <f t="shared" si="519"/>
        <v>8373.5133076262773</v>
      </c>
      <c r="J5565" s="3">
        <f t="shared" si="520"/>
        <v>8435.674493064198</v>
      </c>
      <c r="K5565" s="122">
        <f t="shared" si="521"/>
        <v>1.2665541970581189</v>
      </c>
      <c r="M5565" s="39" t="s">
        <v>973</v>
      </c>
      <c r="N5565" s="3">
        <v>6660.3344038953173</v>
      </c>
      <c r="O5565" s="3">
        <v>8435.673828125</v>
      </c>
      <c r="P5565" s="110">
        <v>1.2665541172027588</v>
      </c>
    </row>
    <row r="5566" spans="2:16" x14ac:dyDescent="0.2">
      <c r="B5566" s="102" t="s">
        <v>972</v>
      </c>
      <c r="C5566" s="119">
        <v>24234.593495984336</v>
      </c>
      <c r="D5566" s="125">
        <v>1.1716205799985313</v>
      </c>
      <c r="E5566" s="119">
        <f t="shared" si="516"/>
        <v>28393.748487793804</v>
      </c>
      <c r="F5566" s="121">
        <f t="shared" si="517"/>
        <v>29092.199837165277</v>
      </c>
      <c r="G5566" s="110">
        <f t="shared" si="518"/>
        <v>1.2004410076853917</v>
      </c>
      <c r="H5566" s="130">
        <v>1.0201291724445471</v>
      </c>
      <c r="I5566" s="128">
        <f t="shared" si="519"/>
        <v>29677.801744478806</v>
      </c>
      <c r="J5566" s="3">
        <f t="shared" si="520"/>
        <v>29898.116356739374</v>
      </c>
      <c r="K5566" s="122">
        <f t="shared" si="521"/>
        <v>1.2336958060259391</v>
      </c>
      <c r="M5566" s="39" t="s">
        <v>972</v>
      </c>
      <c r="N5566" s="3">
        <v>24234.593495984336</v>
      </c>
      <c r="O5566" s="3">
        <v>29898.119140625</v>
      </c>
      <c r="P5566" s="110">
        <v>1.2336958646774292</v>
      </c>
    </row>
    <row r="5567" spans="2:16" x14ac:dyDescent="0.2">
      <c r="B5567" s="102" t="s">
        <v>971</v>
      </c>
      <c r="C5567" s="119">
        <v>5450.8668261718822</v>
      </c>
      <c r="D5567" s="125">
        <v>1.1966168938753261</v>
      </c>
      <c r="E5567" s="119">
        <f t="shared" si="516"/>
        <v>6522.5993304618551</v>
      </c>
      <c r="F5567" s="121">
        <f t="shared" si="517"/>
        <v>6683.0472651799146</v>
      </c>
      <c r="G5567" s="110">
        <f t="shared" si="518"/>
        <v>1.2260522001916871</v>
      </c>
      <c r="H5567" s="130">
        <v>1.0442287135729342</v>
      </c>
      <c r="I5567" s="128">
        <f t="shared" si="519"/>
        <v>6978.6298484659383</v>
      </c>
      <c r="J5567" s="3">
        <f t="shared" si="520"/>
        <v>7030.4360483459823</v>
      </c>
      <c r="K5567" s="122">
        <f t="shared" si="521"/>
        <v>1.2897831248765665</v>
      </c>
      <c r="M5567" s="39" t="s">
        <v>971</v>
      </c>
      <c r="N5567" s="3">
        <v>5450.8668261718822</v>
      </c>
      <c r="O5567" s="3">
        <v>7030.43603515625</v>
      </c>
      <c r="P5567" s="110">
        <v>1.2897831201553345</v>
      </c>
    </row>
    <row r="5568" spans="2:16" x14ac:dyDescent="0.2">
      <c r="B5568" s="102" t="s">
        <v>970</v>
      </c>
      <c r="C5568" s="119">
        <v>2592.6062769521664</v>
      </c>
      <c r="D5568" s="125">
        <v>1.1726585272197156</v>
      </c>
      <c r="E5568" s="119">
        <f t="shared" si="516"/>
        <v>3040.2418583913177</v>
      </c>
      <c r="F5568" s="121">
        <f t="shared" si="517"/>
        <v>3115.0280751291994</v>
      </c>
      <c r="G5568" s="110">
        <f t="shared" si="518"/>
        <v>1.2015044871337677</v>
      </c>
      <c r="H5568" s="130">
        <v>0.90063959674801641</v>
      </c>
      <c r="I5568" s="128">
        <f t="shared" si="519"/>
        <v>2805.5176294431121</v>
      </c>
      <c r="J5568" s="3">
        <f t="shared" si="520"/>
        <v>2826.3445267329671</v>
      </c>
      <c r="K5568" s="122">
        <f t="shared" si="521"/>
        <v>1.0901557061936842</v>
      </c>
      <c r="M5568" s="39" t="s">
        <v>970</v>
      </c>
      <c r="N5568" s="3">
        <v>2592.6062769521664</v>
      </c>
      <c r="O5568" s="3">
        <v>2826.34423828125</v>
      </c>
      <c r="P5568" s="110">
        <v>1.0901556015014648</v>
      </c>
    </row>
    <row r="5569" spans="2:16" x14ac:dyDescent="0.2">
      <c r="B5569" s="102" t="s">
        <v>969</v>
      </c>
      <c r="C5569" s="119">
        <v>11674.130032397356</v>
      </c>
      <c r="D5569" s="125">
        <v>1.3209808153038456</v>
      </c>
      <c r="E5569" s="119">
        <f t="shared" si="516"/>
        <v>15421.301808159367</v>
      </c>
      <c r="F5569" s="121">
        <f t="shared" si="517"/>
        <v>15800.646897505498</v>
      </c>
      <c r="G5569" s="110">
        <f t="shared" si="518"/>
        <v>1.3534753213863882</v>
      </c>
      <c r="H5569" s="130">
        <v>0.92205756007550743</v>
      </c>
      <c r="I5569" s="128">
        <f t="shared" si="519"/>
        <v>14569.105925928554</v>
      </c>
      <c r="J5569" s="3">
        <f t="shared" si="520"/>
        <v>14677.260396084053</v>
      </c>
      <c r="K5569" s="122">
        <f t="shared" si="521"/>
        <v>1.2572466089852168</v>
      </c>
      <c r="M5569" s="39" t="s">
        <v>969</v>
      </c>
      <c r="N5569" s="3">
        <v>11674.130032397356</v>
      </c>
      <c r="O5569" s="3">
        <v>14677.2607421875</v>
      </c>
      <c r="P5569" s="110">
        <v>1.2572466135025024</v>
      </c>
    </row>
    <row r="5570" spans="2:16" x14ac:dyDescent="0.2">
      <c r="B5570" s="102" t="s">
        <v>968</v>
      </c>
      <c r="C5570" s="119">
        <v>5856.8635825346864</v>
      </c>
      <c r="D5570" s="125">
        <v>1.4023657216729304</v>
      </c>
      <c r="E5570" s="119">
        <f t="shared" si="516"/>
        <v>8213.4647246611603</v>
      </c>
      <c r="F5570" s="121">
        <f t="shared" si="517"/>
        <v>8415.5058719376721</v>
      </c>
      <c r="G5570" s="110">
        <f t="shared" si="518"/>
        <v>1.4368621965232247</v>
      </c>
      <c r="H5570" s="130">
        <v>1.0495654385312909</v>
      </c>
      <c r="I5570" s="128">
        <f t="shared" si="519"/>
        <v>8832.6241109429175</v>
      </c>
      <c r="J5570" s="3">
        <f t="shared" si="520"/>
        <v>8898.1935278761557</v>
      </c>
      <c r="K5570" s="122">
        <f t="shared" si="521"/>
        <v>1.5192762137077584</v>
      </c>
      <c r="M5570" s="39" t="s">
        <v>968</v>
      </c>
      <c r="N5570" s="3">
        <v>5856.8635825346864</v>
      </c>
      <c r="O5570" s="3">
        <v>8898.1923828125</v>
      </c>
      <c r="P5570" s="110">
        <v>1.5192760229110718</v>
      </c>
    </row>
    <row r="5571" spans="2:16" x14ac:dyDescent="0.2">
      <c r="B5571" s="102" t="s">
        <v>967</v>
      </c>
      <c r="C5571" s="119">
        <v>7193.5839722413402</v>
      </c>
      <c r="D5571" s="125">
        <v>1.1247444122187615</v>
      </c>
      <c r="E5571" s="119">
        <f t="shared" si="516"/>
        <v>8090.9433766048896</v>
      </c>
      <c r="F5571" s="121">
        <f t="shared" si="517"/>
        <v>8289.9706491577635</v>
      </c>
      <c r="G5571" s="110">
        <f t="shared" si="518"/>
        <v>1.1524117437354133</v>
      </c>
      <c r="H5571" s="130">
        <v>1.0370182225491307</v>
      </c>
      <c r="I5571" s="128">
        <f t="shared" si="519"/>
        <v>8596.8506275740474</v>
      </c>
      <c r="J5571" s="3">
        <f t="shared" si="520"/>
        <v>8660.6697685260333</v>
      </c>
      <c r="K5571" s="122">
        <f t="shared" si="521"/>
        <v>1.2039436533925085</v>
      </c>
      <c r="M5571" s="39" t="s">
        <v>967</v>
      </c>
      <c r="N5571" s="3">
        <v>7193.5839722413402</v>
      </c>
      <c r="O5571" s="3">
        <v>8660.669921875</v>
      </c>
      <c r="P5571" s="110">
        <v>1.2039437294006348</v>
      </c>
    </row>
    <row r="5572" spans="2:16" x14ac:dyDescent="0.2">
      <c r="B5572" s="102" t="s">
        <v>966</v>
      </c>
      <c r="C5572" s="119">
        <v>4790.2172573774387</v>
      </c>
      <c r="D5572" s="125">
        <v>0.90338570991130762</v>
      </c>
      <c r="E5572" s="119">
        <f t="shared" si="516"/>
        <v>4327.4138176853148</v>
      </c>
      <c r="F5572" s="121">
        <f t="shared" si="517"/>
        <v>4433.8628841602958</v>
      </c>
      <c r="G5572" s="110">
        <f t="shared" si="518"/>
        <v>0.92560788914775849</v>
      </c>
      <c r="H5572" s="130">
        <v>1.3062799892599204</v>
      </c>
      <c r="I5572" s="128">
        <f t="shared" si="519"/>
        <v>5791.8663607008712</v>
      </c>
      <c r="J5572" s="3">
        <f t="shared" si="520"/>
        <v>5834.8625638061167</v>
      </c>
      <c r="K5572" s="122">
        <f t="shared" si="521"/>
        <v>1.2180788992022886</v>
      </c>
      <c r="M5572" s="39" t="s">
        <v>966</v>
      </c>
      <c r="N5572" s="3">
        <v>4790.2172573774387</v>
      </c>
      <c r="O5572" s="3">
        <v>5834.8623046875</v>
      </c>
      <c r="P5572" s="110">
        <v>1.2180788516998291</v>
      </c>
    </row>
    <row r="5573" spans="2:16" x14ac:dyDescent="0.2">
      <c r="B5573" s="102" t="s">
        <v>965</v>
      </c>
      <c r="C5573" s="119">
        <v>3946.8038407484232</v>
      </c>
      <c r="D5573" s="125">
        <v>1.237876300935814</v>
      </c>
      <c r="E5573" s="119">
        <f t="shared" ref="E5573:E5636" si="522">D5573*C5573</f>
        <v>4885.6549389049214</v>
      </c>
      <c r="F5573" s="121">
        <f t="shared" ref="F5573:F5636" si="523">E5573/$E$2*$C$2</f>
        <v>5005.8360515223176</v>
      </c>
      <c r="G5573" s="110">
        <f t="shared" ref="G5573:G5636" si="524">F5573/C5573</f>
        <v>1.2683265380052617</v>
      </c>
      <c r="H5573" s="130">
        <v>1.0140041714654571</v>
      </c>
      <c r="I5573" s="128">
        <f t="shared" ref="I5573:I5636" si="525">C5573*H5573*G5573</f>
        <v>5075.9386379158032</v>
      </c>
      <c r="J5573" s="3">
        <f t="shared" ref="J5573:J5636" si="526">I5573/$I$2*$C$2</f>
        <v>5113.6201165677348</v>
      </c>
      <c r="K5573" s="122">
        <f t="shared" ref="K5573:K5636" si="527">J5573/C5573</f>
        <v>1.2956357404370142</v>
      </c>
      <c r="M5573" s="39" t="s">
        <v>965</v>
      </c>
      <c r="N5573" s="3">
        <v>3946.8038407484232</v>
      </c>
      <c r="O5573" s="3">
        <v>5113.6201171875</v>
      </c>
      <c r="P5573" s="110">
        <v>1.2956357002258301</v>
      </c>
    </row>
    <row r="5574" spans="2:16" x14ac:dyDescent="0.2">
      <c r="B5574" s="102" t="s">
        <v>964</v>
      </c>
      <c r="C5574" s="119">
        <v>4806.3424561257434</v>
      </c>
      <c r="D5574" s="125">
        <v>1.1418260458091827</v>
      </c>
      <c r="E5574" s="119">
        <f t="shared" si="522"/>
        <v>5488.0070014828525</v>
      </c>
      <c r="F5574" s="121">
        <f t="shared" si="523"/>
        <v>5623.0052352382027</v>
      </c>
      <c r="G5574" s="110">
        <f t="shared" si="524"/>
        <v>1.1699135645383762</v>
      </c>
      <c r="H5574" s="130">
        <v>0.89952076851982332</v>
      </c>
      <c r="I5574" s="128">
        <f t="shared" si="525"/>
        <v>5058.0099905924581</v>
      </c>
      <c r="J5574" s="3">
        <f t="shared" si="526"/>
        <v>5095.5583750544165</v>
      </c>
      <c r="K5574" s="122">
        <f t="shared" si="527"/>
        <v>1.0601738060840971</v>
      </c>
      <c r="M5574" s="39" t="s">
        <v>964</v>
      </c>
      <c r="N5574" s="3">
        <v>4806.3424561257434</v>
      </c>
      <c r="O5574" s="3">
        <v>5095.55810546875</v>
      </c>
      <c r="P5574" s="110">
        <v>1.0601737499237061</v>
      </c>
    </row>
    <row r="5575" spans="2:16" x14ac:dyDescent="0.2">
      <c r="B5575" s="102" t="s">
        <v>963</v>
      </c>
      <c r="C5575" s="119">
        <v>4895.4853276554186</v>
      </c>
      <c r="D5575" s="125">
        <v>1.0774033832921734</v>
      </c>
      <c r="E5575" s="119">
        <f t="shared" si="522"/>
        <v>5274.4124548731425</v>
      </c>
      <c r="F5575" s="121">
        <f t="shared" si="523"/>
        <v>5404.1565250451922</v>
      </c>
      <c r="G5575" s="110">
        <f t="shared" si="524"/>
        <v>1.1039061836251871</v>
      </c>
      <c r="H5575" s="130">
        <v>1.1340648351950979</v>
      </c>
      <c r="I5575" s="128">
        <f t="shared" si="525"/>
        <v>6128.6638789438894</v>
      </c>
      <c r="J5575" s="3">
        <f t="shared" si="526"/>
        <v>6174.1603148925542</v>
      </c>
      <c r="K5575" s="122">
        <f t="shared" si="527"/>
        <v>1.2611947338527778</v>
      </c>
      <c r="M5575" s="39" t="s">
        <v>963</v>
      </c>
      <c r="N5575" s="3">
        <v>4895.4853276554186</v>
      </c>
      <c r="O5575" s="3">
        <v>6174.16015625</v>
      </c>
      <c r="P5575" s="110">
        <v>1.2611947059631348</v>
      </c>
    </row>
    <row r="5576" spans="2:16" x14ac:dyDescent="0.2">
      <c r="B5576" s="102" t="s">
        <v>962</v>
      </c>
      <c r="C5576" s="119">
        <v>4051.4990064021922</v>
      </c>
      <c r="D5576" s="125">
        <v>0.89930348382121783</v>
      </c>
      <c r="E5576" s="119">
        <f t="shared" si="522"/>
        <v>3643.5271711556938</v>
      </c>
      <c r="F5576" s="121">
        <f t="shared" si="523"/>
        <v>3733.1534658402197</v>
      </c>
      <c r="G5576" s="110">
        <f t="shared" si="524"/>
        <v>0.92142524530823733</v>
      </c>
      <c r="H5576" s="130">
        <v>1.2683624004930329</v>
      </c>
      <c r="I5576" s="128">
        <f t="shared" si="525"/>
        <v>4734.9914913419871</v>
      </c>
      <c r="J5576" s="3">
        <f t="shared" si="526"/>
        <v>4770.1419321817029</v>
      </c>
      <c r="K5576" s="122">
        <f t="shared" si="527"/>
        <v>1.1773770460375059</v>
      </c>
      <c r="M5576" s="39" t="s">
        <v>962</v>
      </c>
      <c r="N5576" s="3">
        <v>4051.4990064021922</v>
      </c>
      <c r="O5576" s="3">
        <v>4770.1416015625</v>
      </c>
      <c r="P5576" s="110">
        <v>1.1773769855499268</v>
      </c>
    </row>
    <row r="5577" spans="2:16" x14ac:dyDescent="0.2">
      <c r="B5577" s="102" t="s">
        <v>961</v>
      </c>
      <c r="C5577" s="119">
        <v>4095.6540272866441</v>
      </c>
      <c r="D5577" s="125">
        <v>1.1751770404325068</v>
      </c>
      <c r="E5577" s="119">
        <f t="shared" si="522"/>
        <v>4813.1185784221962</v>
      </c>
      <c r="F5577" s="121">
        <f t="shared" si="523"/>
        <v>4931.5153856359066</v>
      </c>
      <c r="G5577" s="110">
        <f t="shared" si="524"/>
        <v>1.2040849526792226</v>
      </c>
      <c r="H5577" s="130">
        <v>0.96541145389499083</v>
      </c>
      <c r="I5577" s="128">
        <f t="shared" si="525"/>
        <v>4760.9414383522762</v>
      </c>
      <c r="J5577" s="3">
        <f t="shared" si="526"/>
        <v>4796.2845198923706</v>
      </c>
      <c r="K5577" s="122">
        <f t="shared" si="527"/>
        <v>1.1710668156875281</v>
      </c>
      <c r="M5577" s="39" t="s">
        <v>961</v>
      </c>
      <c r="N5577" s="3">
        <v>4095.6540272866441</v>
      </c>
      <c r="O5577" s="3">
        <v>4796.28466796875</v>
      </c>
      <c r="P5577" s="110">
        <v>1.1710668802261353</v>
      </c>
    </row>
    <row r="5578" spans="2:16" x14ac:dyDescent="0.2">
      <c r="B5578" s="102" t="s">
        <v>960</v>
      </c>
      <c r="C5578" s="119">
        <v>5664.9431709520586</v>
      </c>
      <c r="D5578" s="125">
        <v>0.9727850257918198</v>
      </c>
      <c r="E5578" s="119">
        <f t="shared" si="522"/>
        <v>5510.7718886637922</v>
      </c>
      <c r="F5578" s="121">
        <f t="shared" si="523"/>
        <v>5646.3301106917943</v>
      </c>
      <c r="G5578" s="110">
        <f t="shared" si="524"/>
        <v>0.99671434298658002</v>
      </c>
      <c r="H5578" s="130">
        <v>1.0562478791124281</v>
      </c>
      <c r="I5578" s="128">
        <f t="shared" si="525"/>
        <v>5963.9242041868492</v>
      </c>
      <c r="J5578" s="3">
        <f t="shared" si="526"/>
        <v>6008.1976871054849</v>
      </c>
      <c r="K5578" s="122">
        <f t="shared" si="527"/>
        <v>1.0605927554425472</v>
      </c>
      <c r="M5578" s="39" t="s">
        <v>960</v>
      </c>
      <c r="N5578" s="3">
        <v>5664.9431709520586</v>
      </c>
      <c r="O5578" s="3">
        <v>6008.19677734375</v>
      </c>
      <c r="P5578" s="110">
        <v>1.0605926513671875</v>
      </c>
    </row>
    <row r="5579" spans="2:16" x14ac:dyDescent="0.2">
      <c r="B5579" s="102" t="s">
        <v>959</v>
      </c>
      <c r="C5579" s="119">
        <v>4209.5803228328259</v>
      </c>
      <c r="D5579" s="125">
        <v>1.093925428438195</v>
      </c>
      <c r="E5579" s="119">
        <f t="shared" si="522"/>
        <v>4604.9669581998942</v>
      </c>
      <c r="F5579" s="121">
        <f t="shared" si="523"/>
        <v>4718.2434911363061</v>
      </c>
      <c r="G5579" s="110">
        <f t="shared" si="524"/>
        <v>1.1208346507951121</v>
      </c>
      <c r="H5579" s="130">
        <v>1.0171690255274306</v>
      </c>
      <c r="I5579" s="128">
        <f t="shared" si="525"/>
        <v>4799.2511340802585</v>
      </c>
      <c r="J5579" s="3">
        <f t="shared" si="526"/>
        <v>4834.878609519631</v>
      </c>
      <c r="K5579" s="122">
        <f t="shared" si="527"/>
        <v>1.1485417164497795</v>
      </c>
      <c r="M5579" s="39" t="s">
        <v>959</v>
      </c>
      <c r="N5579" s="3">
        <v>4209.5803228328259</v>
      </c>
      <c r="O5579" s="3">
        <v>4834.87890625</v>
      </c>
      <c r="P5579" s="110">
        <v>1.1485418081283569</v>
      </c>
    </row>
    <row r="5580" spans="2:16" x14ac:dyDescent="0.2">
      <c r="B5580" s="102" t="s">
        <v>958</v>
      </c>
      <c r="C5580" s="119">
        <v>5858.5887144741491</v>
      </c>
      <c r="D5580" s="125">
        <v>1.3613113086628754</v>
      </c>
      <c r="E5580" s="119">
        <f t="shared" si="522"/>
        <v>7975.363069818357</v>
      </c>
      <c r="F5580" s="121">
        <f t="shared" si="523"/>
        <v>8171.5472087402304</v>
      </c>
      <c r="G5580" s="110">
        <f t="shared" si="524"/>
        <v>1.3947978953620208</v>
      </c>
      <c r="H5580" s="130">
        <v>0.88376058728073437</v>
      </c>
      <c r="I5580" s="128">
        <f t="shared" si="525"/>
        <v>7221.6913601885117</v>
      </c>
      <c r="J5580" s="3">
        <f t="shared" si="526"/>
        <v>7275.3019390846193</v>
      </c>
      <c r="K5580" s="122">
        <f t="shared" si="527"/>
        <v>1.2418181739077123</v>
      </c>
      <c r="M5580" s="39" t="s">
        <v>958</v>
      </c>
      <c r="N5580" s="3">
        <v>5858.5887144741491</v>
      </c>
      <c r="O5580" s="3">
        <v>7275.30224609375</v>
      </c>
      <c r="P5580" s="110">
        <v>1.2418181896209717</v>
      </c>
    </row>
    <row r="5581" spans="2:16" x14ac:dyDescent="0.2">
      <c r="B5581" s="102" t="s">
        <v>957</v>
      </c>
      <c r="C5581" s="119">
        <v>3621.0018288014726</v>
      </c>
      <c r="D5581" s="125">
        <v>1.2347272005568803</v>
      </c>
      <c r="E5581" s="119">
        <f t="shared" si="522"/>
        <v>4470.9494512873862</v>
      </c>
      <c r="F5581" s="121">
        <f t="shared" si="523"/>
        <v>4580.9293181079211</v>
      </c>
      <c r="G5581" s="110">
        <f t="shared" si="524"/>
        <v>1.2650999736236472</v>
      </c>
      <c r="H5581" s="130">
        <v>1.1330626825121581</v>
      </c>
      <c r="I5581" s="128">
        <f t="shared" si="525"/>
        <v>5190.4800615739523</v>
      </c>
      <c r="J5581" s="3">
        <f t="shared" si="526"/>
        <v>5229.0118440845827</v>
      </c>
      <c r="K5581" s="122">
        <f t="shared" si="527"/>
        <v>1.4440787636429753</v>
      </c>
      <c r="M5581" s="39" t="s">
        <v>957</v>
      </c>
      <c r="N5581" s="3">
        <v>3621.0018288014726</v>
      </c>
      <c r="O5581" s="3">
        <v>5229.01220703125</v>
      </c>
      <c r="P5581" s="110">
        <v>1.4440789222717285</v>
      </c>
    </row>
    <row r="5582" spans="2:16" x14ac:dyDescent="0.2">
      <c r="B5582" s="102" t="s">
        <v>956</v>
      </c>
      <c r="C5582" s="119">
        <v>6179.481117850657</v>
      </c>
      <c r="D5582" s="125">
        <v>1.3834872209177147</v>
      </c>
      <c r="E5582" s="119">
        <f t="shared" si="522"/>
        <v>8549.2331584486983</v>
      </c>
      <c r="F5582" s="121">
        <f t="shared" si="523"/>
        <v>8759.5337969211705</v>
      </c>
      <c r="G5582" s="110">
        <f t="shared" si="524"/>
        <v>1.4175193078295067</v>
      </c>
      <c r="H5582" s="130">
        <v>0.84072853873544751</v>
      </c>
      <c r="I5582" s="128">
        <f t="shared" si="525"/>
        <v>7364.3900490893011</v>
      </c>
      <c r="J5582" s="3">
        <f t="shared" si="526"/>
        <v>7419.0599586793041</v>
      </c>
      <c r="K5582" s="122">
        <f t="shared" si="527"/>
        <v>1.2005959427965365</v>
      </c>
      <c r="M5582" s="39" t="s">
        <v>956</v>
      </c>
      <c r="N5582" s="3">
        <v>6179.481117850657</v>
      </c>
      <c r="O5582" s="3">
        <v>7419.06005859375</v>
      </c>
      <c r="P5582" s="110">
        <v>1.2005959749221802</v>
      </c>
    </row>
    <row r="5583" spans="2:16" x14ac:dyDescent="0.2">
      <c r="B5583" s="102" t="s">
        <v>955</v>
      </c>
      <c r="C5583" s="119">
        <v>6764.3669775628532</v>
      </c>
      <c r="D5583" s="125">
        <v>1.1347702943652811</v>
      </c>
      <c r="E5583" s="119">
        <f t="shared" si="522"/>
        <v>7676.0027063237858</v>
      </c>
      <c r="F5583" s="121">
        <f t="shared" si="523"/>
        <v>7864.8229478750454</v>
      </c>
      <c r="G5583" s="110">
        <f t="shared" si="524"/>
        <v>1.1626842502724</v>
      </c>
      <c r="H5583" s="130">
        <v>1.0052920005398396</v>
      </c>
      <c r="I5583" s="128">
        <f t="shared" si="525"/>
        <v>7906.4435951609439</v>
      </c>
      <c r="J5583" s="3">
        <f t="shared" si="526"/>
        <v>7965.137465752352</v>
      </c>
      <c r="K5583" s="122">
        <f t="shared" si="527"/>
        <v>1.1775140958751069</v>
      </c>
      <c r="M5583" s="39" t="s">
        <v>955</v>
      </c>
      <c r="N5583" s="3">
        <v>6764.3669775628532</v>
      </c>
      <c r="O5583" s="3">
        <v>7965.13720703125</v>
      </c>
      <c r="P5583" s="110">
        <v>1.1775140762329102</v>
      </c>
    </row>
    <row r="5584" spans="2:16" x14ac:dyDescent="0.2">
      <c r="B5584" s="102" t="s">
        <v>954</v>
      </c>
      <c r="C5584" s="119">
        <v>2472.7025606943835</v>
      </c>
      <c r="D5584" s="125">
        <v>1.1629624910860992</v>
      </c>
      <c r="E5584" s="119">
        <f t="shared" si="522"/>
        <v>2875.6603297001166</v>
      </c>
      <c r="F5584" s="121">
        <f t="shared" si="523"/>
        <v>2946.3980429145763</v>
      </c>
      <c r="G5584" s="110">
        <f t="shared" si="524"/>
        <v>1.1915699404165983</v>
      </c>
      <c r="H5584" s="130">
        <v>1.1003476731996542</v>
      </c>
      <c r="I5584" s="128">
        <f t="shared" si="525"/>
        <v>3242.0622308410689</v>
      </c>
      <c r="J5584" s="3">
        <f t="shared" si="526"/>
        <v>3266.1298383229896</v>
      </c>
      <c r="K5584" s="122">
        <f t="shared" si="527"/>
        <v>1.3208745322792872</v>
      </c>
      <c r="M5584" s="39" t="s">
        <v>954</v>
      </c>
      <c r="N5584" s="3">
        <v>2472.7025606943835</v>
      </c>
      <c r="O5584" s="3">
        <v>3266.1298828125</v>
      </c>
      <c r="P5584" s="110">
        <v>1.3208745718002319</v>
      </c>
    </row>
    <row r="5585" spans="2:16" x14ac:dyDescent="0.2">
      <c r="B5585" s="102" t="s">
        <v>953</v>
      </c>
      <c r="C5585" s="119">
        <v>5950.5646007631449</v>
      </c>
      <c r="D5585" s="125">
        <v>1.0893122003416815</v>
      </c>
      <c r="E5585" s="119">
        <f t="shared" si="522"/>
        <v>6482.022618532621</v>
      </c>
      <c r="F5585" s="121">
        <f t="shared" si="523"/>
        <v>6641.4724159595726</v>
      </c>
      <c r="G5585" s="110">
        <f t="shared" si="524"/>
        <v>1.1161079429518033</v>
      </c>
      <c r="H5585" s="130">
        <v>0.89249818215114907</v>
      </c>
      <c r="I5585" s="128">
        <f t="shared" si="525"/>
        <v>5927.5020580509181</v>
      </c>
      <c r="J5585" s="3">
        <f t="shared" si="526"/>
        <v>5971.5051593869584</v>
      </c>
      <c r="K5585" s="122">
        <f t="shared" si="527"/>
        <v>1.0035190876881042</v>
      </c>
      <c r="M5585" s="39" t="s">
        <v>953</v>
      </c>
      <c r="N5585" s="3">
        <v>5950.5646007631449</v>
      </c>
      <c r="O5585" s="3">
        <v>5971.5048828125</v>
      </c>
      <c r="P5585" s="110">
        <v>1.0035190582275391</v>
      </c>
    </row>
    <row r="5586" spans="2:16" x14ac:dyDescent="0.2">
      <c r="B5586" s="102" t="s">
        <v>952</v>
      </c>
      <c r="C5586" s="119">
        <v>10751.359701293159</v>
      </c>
      <c r="D5586" s="125">
        <v>1.1946378999074316</v>
      </c>
      <c r="E5586" s="119">
        <f t="shared" si="522"/>
        <v>12843.98177470225</v>
      </c>
      <c r="F5586" s="121">
        <f t="shared" si="523"/>
        <v>13159.927955802639</v>
      </c>
      <c r="G5586" s="110">
        <f t="shared" si="524"/>
        <v>1.2240245254021016</v>
      </c>
      <c r="H5586" s="130">
        <v>0.88530140149394332</v>
      </c>
      <c r="I5586" s="128">
        <f t="shared" si="525"/>
        <v>11650.502662831401</v>
      </c>
      <c r="J5586" s="3">
        <f t="shared" si="526"/>
        <v>11736.990738966619</v>
      </c>
      <c r="K5586" s="122">
        <f t="shared" si="527"/>
        <v>1.091675012747914</v>
      </c>
      <c r="M5586" s="39" t="s">
        <v>952</v>
      </c>
      <c r="N5586" s="3">
        <v>10751.359701293159</v>
      </c>
      <c r="O5586" s="3">
        <v>11736.9912109375</v>
      </c>
      <c r="P5586" s="110">
        <v>1.0916750431060791</v>
      </c>
    </row>
    <row r="5587" spans="2:16" x14ac:dyDescent="0.2">
      <c r="B5587" s="102" t="s">
        <v>951</v>
      </c>
      <c r="C5587" s="119">
        <v>4151.140819875076</v>
      </c>
      <c r="D5587" s="125">
        <v>1.1688180941147119</v>
      </c>
      <c r="E5587" s="119">
        <f t="shared" si="522"/>
        <v>4851.9285014881689</v>
      </c>
      <c r="F5587" s="121">
        <f t="shared" si="523"/>
        <v>4971.2799851563141</v>
      </c>
      <c r="G5587" s="110">
        <f t="shared" si="524"/>
        <v>1.197569584089879</v>
      </c>
      <c r="H5587" s="130">
        <v>0.96778682497258195</v>
      </c>
      <c r="I5587" s="128">
        <f t="shared" si="525"/>
        <v>4811.1392728841738</v>
      </c>
      <c r="J5587" s="3">
        <f t="shared" si="526"/>
        <v>4846.8550005031939</v>
      </c>
      <c r="K5587" s="122">
        <f t="shared" si="527"/>
        <v>1.1675958997336675</v>
      </c>
      <c r="M5587" s="39" t="s">
        <v>951</v>
      </c>
      <c r="N5587" s="3">
        <v>4151.140819875076</v>
      </c>
      <c r="O5587" s="3">
        <v>4846.85498046875</v>
      </c>
      <c r="P5587" s="110">
        <v>1.1675958633422852</v>
      </c>
    </row>
    <row r="5588" spans="2:16" x14ac:dyDescent="0.2">
      <c r="B5588" s="102" t="s">
        <v>950</v>
      </c>
      <c r="C5588" s="119">
        <v>2373.7526022692145</v>
      </c>
      <c r="D5588" s="125">
        <v>1.3056016139952957</v>
      </c>
      <c r="E5588" s="119">
        <f t="shared" si="522"/>
        <v>3099.17522874822</v>
      </c>
      <c r="F5588" s="121">
        <f t="shared" si="523"/>
        <v>3175.4111340352019</v>
      </c>
      <c r="G5588" s="110">
        <f t="shared" si="524"/>
        <v>1.3377178106090892</v>
      </c>
      <c r="H5588" s="130">
        <v>1.0021859176173249</v>
      </c>
      <c r="I5588" s="128">
        <f t="shared" si="525"/>
        <v>3182.3523211753391</v>
      </c>
      <c r="J5588" s="3">
        <f t="shared" si="526"/>
        <v>3205.9766692235125</v>
      </c>
      <c r="K5588" s="122">
        <f t="shared" si="527"/>
        <v>1.350594272612371</v>
      </c>
      <c r="M5588" s="39" t="s">
        <v>950</v>
      </c>
      <c r="N5588" s="3">
        <v>2373.7526022692145</v>
      </c>
      <c r="O5588" s="3">
        <v>3205.9765625</v>
      </c>
      <c r="P5588" s="110">
        <v>1.3505942821502686</v>
      </c>
    </row>
    <row r="5589" spans="2:16" x14ac:dyDescent="0.2">
      <c r="B5589" s="102" t="s">
        <v>949</v>
      </c>
      <c r="C5589" s="119">
        <v>4977.5181406255797</v>
      </c>
      <c r="D5589" s="125">
        <v>0.96574260469632289</v>
      </c>
      <c r="E5589" s="119">
        <f t="shared" si="522"/>
        <v>4807.0013340509449</v>
      </c>
      <c r="F5589" s="121">
        <f t="shared" si="523"/>
        <v>4925.2476645642155</v>
      </c>
      <c r="G5589" s="110">
        <f t="shared" si="524"/>
        <v>0.98949868697921117</v>
      </c>
      <c r="H5589" s="130">
        <v>0.97250883894103457</v>
      </c>
      <c r="I5589" s="128">
        <f t="shared" si="525"/>
        <v>4789.8468877623873</v>
      </c>
      <c r="J5589" s="3">
        <f t="shared" si="526"/>
        <v>4825.4045503194257</v>
      </c>
      <c r="K5589" s="122">
        <f t="shared" si="527"/>
        <v>0.96943987223981543</v>
      </c>
      <c r="M5589" s="39" t="s">
        <v>949</v>
      </c>
      <c r="N5589" s="3">
        <v>4977.5181406255797</v>
      </c>
      <c r="O5589" s="3">
        <v>4825.40380859375</v>
      </c>
      <c r="P5589" s="110">
        <v>0.96943974494934082</v>
      </c>
    </row>
    <row r="5590" spans="2:16" x14ac:dyDescent="0.2">
      <c r="B5590" s="102" t="s">
        <v>948</v>
      </c>
      <c r="C5590" s="119">
        <v>2348.4652621799632</v>
      </c>
      <c r="D5590" s="125">
        <v>1.0053646759804309</v>
      </c>
      <c r="E5590" s="119">
        <f t="shared" si="522"/>
        <v>2361.0640173628562</v>
      </c>
      <c r="F5590" s="121">
        <f t="shared" si="523"/>
        <v>2419.1432931438767</v>
      </c>
      <c r="G5590" s="110">
        <f t="shared" si="524"/>
        <v>1.0300954125667188</v>
      </c>
      <c r="H5590" s="130">
        <v>1.1083788628344626</v>
      </c>
      <c r="I5590" s="128">
        <f t="shared" si="525"/>
        <v>2681.3272922884271</v>
      </c>
      <c r="J5590" s="3">
        <f t="shared" si="526"/>
        <v>2701.2322565384866</v>
      </c>
      <c r="K5590" s="122">
        <f t="shared" si="527"/>
        <v>1.1502117148758961</v>
      </c>
      <c r="M5590" s="39" t="s">
        <v>948</v>
      </c>
      <c r="N5590" s="3">
        <v>2348.4652621799632</v>
      </c>
      <c r="O5590" s="3">
        <v>2701.232421875</v>
      </c>
      <c r="P5590" s="110">
        <v>1.1502118110656738</v>
      </c>
    </row>
    <row r="5591" spans="2:16" x14ac:dyDescent="0.2">
      <c r="B5591" s="102" t="s">
        <v>947</v>
      </c>
      <c r="C5591" s="119">
        <v>3349.5446328991152</v>
      </c>
      <c r="D5591" s="125">
        <v>1.174454950603032</v>
      </c>
      <c r="E5591" s="119">
        <f t="shared" si="522"/>
        <v>3933.889276374181</v>
      </c>
      <c r="F5591" s="121">
        <f t="shared" si="523"/>
        <v>4030.658122324292</v>
      </c>
      <c r="G5591" s="110">
        <f t="shared" si="524"/>
        <v>1.2033451003265647</v>
      </c>
      <c r="H5591" s="130">
        <v>0.91597565328995156</v>
      </c>
      <c r="I5591" s="128">
        <f t="shared" si="525"/>
        <v>3691.984706784443</v>
      </c>
      <c r="J5591" s="3">
        <f t="shared" si="526"/>
        <v>3719.3923357641902</v>
      </c>
      <c r="K5591" s="122">
        <f t="shared" si="527"/>
        <v>1.1104173084402109</v>
      </c>
      <c r="M5591" s="39" t="s">
        <v>947</v>
      </c>
      <c r="N5591" s="3">
        <v>3349.5446328991152</v>
      </c>
      <c r="O5591" s="3">
        <v>3719.392333984375</v>
      </c>
      <c r="P5591" s="110">
        <v>1.110417366027832</v>
      </c>
    </row>
    <row r="5592" spans="2:16" x14ac:dyDescent="0.2">
      <c r="B5592" s="102" t="s">
        <v>946</v>
      </c>
      <c r="C5592" s="119">
        <v>2839.0063388268691</v>
      </c>
      <c r="D5592" s="125">
        <v>1.3431475626755158</v>
      </c>
      <c r="E5592" s="119">
        <f t="shared" si="522"/>
        <v>3813.204444415649</v>
      </c>
      <c r="F5592" s="121">
        <f t="shared" si="523"/>
        <v>3907.0045916831491</v>
      </c>
      <c r="G5592" s="110">
        <f t="shared" si="524"/>
        <v>1.3761873435258327</v>
      </c>
      <c r="H5592" s="130">
        <v>1.0014191753091255</v>
      </c>
      <c r="I5592" s="128">
        <f t="shared" si="525"/>
        <v>3912.5493161323056</v>
      </c>
      <c r="J5592" s="3">
        <f t="shared" si="526"/>
        <v>3941.5943172734164</v>
      </c>
      <c r="K5592" s="122">
        <f t="shared" si="527"/>
        <v>1.3883710872241861</v>
      </c>
      <c r="M5592" s="39" t="s">
        <v>946</v>
      </c>
      <c r="N5592" s="3">
        <v>2839.0063388268691</v>
      </c>
      <c r="O5592" s="3">
        <v>3941.59423828125</v>
      </c>
      <c r="P5592" s="110">
        <v>1.3883711099624634</v>
      </c>
    </row>
    <row r="5593" spans="2:16" x14ac:dyDescent="0.2">
      <c r="B5593" s="102" t="s">
        <v>945</v>
      </c>
      <c r="C5593" s="119">
        <v>2601.476059996744</v>
      </c>
      <c r="D5593" s="125">
        <v>1.3728226367325096</v>
      </c>
      <c r="E5593" s="119">
        <f t="shared" si="522"/>
        <v>3571.3652240812303</v>
      </c>
      <c r="F5593" s="121">
        <f t="shared" si="523"/>
        <v>3659.2164234721886</v>
      </c>
      <c r="G5593" s="110">
        <f t="shared" si="524"/>
        <v>1.4065923879679172</v>
      </c>
      <c r="H5593" s="130">
        <v>0.83911789895677269</v>
      </c>
      <c r="I5593" s="128">
        <f t="shared" si="525"/>
        <v>3070.5139970920991</v>
      </c>
      <c r="J5593" s="3">
        <f t="shared" si="526"/>
        <v>3093.3081078734285</v>
      </c>
      <c r="K5593" s="122">
        <f t="shared" si="527"/>
        <v>1.1890588406480667</v>
      </c>
      <c r="M5593" s="39" t="s">
        <v>945</v>
      </c>
      <c r="N5593" s="3">
        <v>2601.476059996744</v>
      </c>
      <c r="O5593" s="3">
        <v>3093.308349609375</v>
      </c>
      <c r="P5593" s="110">
        <v>1.1890588998794556</v>
      </c>
    </row>
    <row r="5594" spans="2:16" x14ac:dyDescent="0.2">
      <c r="B5594" s="102" t="s">
        <v>944</v>
      </c>
      <c r="C5594" s="119">
        <v>2958.8985857827115</v>
      </c>
      <c r="D5594" s="125">
        <v>1.0838351088516411</v>
      </c>
      <c r="E5594" s="119">
        <f t="shared" si="522"/>
        <v>3206.9581708027722</v>
      </c>
      <c r="F5594" s="121">
        <f t="shared" si="523"/>
        <v>3285.8454041223877</v>
      </c>
      <c r="G5594" s="110">
        <f t="shared" si="524"/>
        <v>1.1104961217361864</v>
      </c>
      <c r="H5594" s="130">
        <v>1.0892992087401321</v>
      </c>
      <c r="I5594" s="128">
        <f t="shared" si="525"/>
        <v>3579.2687987529166</v>
      </c>
      <c r="J5594" s="3">
        <f t="shared" si="526"/>
        <v>3605.8396756784728</v>
      </c>
      <c r="K5594" s="122">
        <f t="shared" si="527"/>
        <v>1.2186425357747188</v>
      </c>
      <c r="M5594" s="39" t="s">
        <v>944</v>
      </c>
      <c r="N5594" s="3">
        <v>2958.8985857827115</v>
      </c>
      <c r="O5594" s="3">
        <v>3605.8388671875</v>
      </c>
      <c r="P5594" s="110">
        <v>1.2186422348022461</v>
      </c>
    </row>
    <row r="5595" spans="2:16" x14ac:dyDescent="0.2">
      <c r="B5595" s="102" t="s">
        <v>943</v>
      </c>
      <c r="C5595" s="119">
        <v>4511.4974721668596</v>
      </c>
      <c r="D5595" s="125">
        <v>1.1848853114543283</v>
      </c>
      <c r="E5595" s="119">
        <f t="shared" si="522"/>
        <v>5345.6070874338438</v>
      </c>
      <c r="F5595" s="121">
        <f t="shared" si="523"/>
        <v>5477.102458150146</v>
      </c>
      <c r="G5595" s="110">
        <f t="shared" si="524"/>
        <v>1.214032035247824</v>
      </c>
      <c r="H5595" s="130">
        <v>0.87815597806972645</v>
      </c>
      <c r="I5595" s="128">
        <f t="shared" si="525"/>
        <v>4809.7502661249446</v>
      </c>
      <c r="J5595" s="3">
        <f t="shared" si="526"/>
        <v>4845.455682384375</v>
      </c>
      <c r="K5595" s="122">
        <f t="shared" si="527"/>
        <v>1.0740238052393536</v>
      </c>
      <c r="M5595" s="39" t="s">
        <v>943</v>
      </c>
      <c r="N5595" s="3">
        <v>4511.4974721668596</v>
      </c>
      <c r="O5595" s="3">
        <v>4845.4560546875</v>
      </c>
      <c r="P5595" s="110">
        <v>1.0740238428115845</v>
      </c>
    </row>
    <row r="5596" spans="2:16" x14ac:dyDescent="0.2">
      <c r="B5596" s="102" t="s">
        <v>942</v>
      </c>
      <c r="C5596" s="119">
        <v>3759.382825689142</v>
      </c>
      <c r="D5596" s="125">
        <v>1.2660707930317114</v>
      </c>
      <c r="E5596" s="119">
        <f t="shared" si="522"/>
        <v>4759.6447954300484</v>
      </c>
      <c r="F5596" s="121">
        <f t="shared" si="523"/>
        <v>4876.7262132402457</v>
      </c>
      <c r="G5596" s="110">
        <f t="shared" si="524"/>
        <v>1.297214579987948</v>
      </c>
      <c r="H5596" s="130">
        <v>1.0171730301880169</v>
      </c>
      <c r="I5596" s="128">
        <f t="shared" si="525"/>
        <v>4960.474379718913</v>
      </c>
      <c r="J5596" s="3">
        <f t="shared" si="526"/>
        <v>4997.2987038048286</v>
      </c>
      <c r="K5596" s="122">
        <f t="shared" si="527"/>
        <v>1.3292869961677183</v>
      </c>
      <c r="M5596" s="39" t="s">
        <v>942</v>
      </c>
      <c r="N5596" s="3">
        <v>3759.382825689142</v>
      </c>
      <c r="O5596" s="3">
        <v>4997.298828125</v>
      </c>
      <c r="P5596" s="110">
        <v>1.329287052154541</v>
      </c>
    </row>
    <row r="5597" spans="2:16" x14ac:dyDescent="0.2">
      <c r="B5597" s="102" t="s">
        <v>941</v>
      </c>
      <c r="C5597" s="119">
        <v>2623.8099358995505</v>
      </c>
      <c r="D5597" s="125">
        <v>0.99663357111198081</v>
      </c>
      <c r="E5597" s="119">
        <f t="shared" si="522"/>
        <v>2614.9770663346667</v>
      </c>
      <c r="F5597" s="121">
        <f t="shared" si="523"/>
        <v>2679.3022913517884</v>
      </c>
      <c r="G5597" s="110">
        <f t="shared" si="524"/>
        <v>1.0211495332390426</v>
      </c>
      <c r="H5597" s="130">
        <v>1.1381922926169847</v>
      </c>
      <c r="I5597" s="128">
        <f t="shared" si="525"/>
        <v>3049.5612176076324</v>
      </c>
      <c r="J5597" s="3">
        <f t="shared" si="526"/>
        <v>3072.1997844060338</v>
      </c>
      <c r="K5597" s="122">
        <f t="shared" si="527"/>
        <v>1.170892655893826</v>
      </c>
      <c r="M5597" s="39" t="s">
        <v>941</v>
      </c>
      <c r="N5597" s="3">
        <v>2623.8099358995505</v>
      </c>
      <c r="O5597" s="3">
        <v>3072.2001953125</v>
      </c>
      <c r="P5597" s="110">
        <v>1.1708928346633911</v>
      </c>
    </row>
    <row r="5598" spans="2:16" x14ac:dyDescent="0.2">
      <c r="B5598" s="102" t="s">
        <v>940</v>
      </c>
      <c r="C5598" s="119">
        <v>3420.0298410120131</v>
      </c>
      <c r="D5598" s="125">
        <v>1.1424288176968111</v>
      </c>
      <c r="E5598" s="119">
        <f t="shared" si="522"/>
        <v>3907.1406477551673</v>
      </c>
      <c r="F5598" s="121">
        <f t="shared" si="523"/>
        <v>4003.2515102847092</v>
      </c>
      <c r="G5598" s="110">
        <f t="shared" si="524"/>
        <v>1.1705311638743234</v>
      </c>
      <c r="H5598" s="130">
        <v>1.0718168243648236</v>
      </c>
      <c r="I5598" s="128">
        <f t="shared" si="525"/>
        <v>4290.7523208870407</v>
      </c>
      <c r="J5598" s="3">
        <f t="shared" si="526"/>
        <v>4322.6049305250917</v>
      </c>
      <c r="K5598" s="122">
        <f t="shared" si="527"/>
        <v>1.2639085421681584</v>
      </c>
      <c r="M5598" s="39" t="s">
        <v>940</v>
      </c>
      <c r="N5598" s="3">
        <v>3420.0298410120131</v>
      </c>
      <c r="O5598" s="3">
        <v>4322.6044921875</v>
      </c>
      <c r="P5598" s="110">
        <v>1.2639083862304688</v>
      </c>
    </row>
    <row r="5599" spans="2:16" x14ac:dyDescent="0.2">
      <c r="B5599" s="102" t="s">
        <v>939</v>
      </c>
      <c r="C5599" s="119">
        <v>9467.716362272784</v>
      </c>
      <c r="D5599" s="125">
        <v>0.98497176568459333</v>
      </c>
      <c r="E5599" s="119">
        <f t="shared" si="522"/>
        <v>9325.4333023487397</v>
      </c>
      <c r="F5599" s="121">
        <f t="shared" si="523"/>
        <v>9554.8275112993178</v>
      </c>
      <c r="G5599" s="110">
        <f t="shared" si="524"/>
        <v>1.0092008617171566</v>
      </c>
      <c r="H5599" s="130">
        <v>1.146355418617397</v>
      </c>
      <c r="I5599" s="128">
        <f t="shared" si="525"/>
        <v>10953.228291532549</v>
      </c>
      <c r="J5599" s="3">
        <f t="shared" si="526"/>
        <v>11034.540117281213</v>
      </c>
      <c r="K5599" s="122">
        <f t="shared" si="527"/>
        <v>1.1654912013684684</v>
      </c>
      <c r="M5599" s="39" t="s">
        <v>939</v>
      </c>
      <c r="N5599" s="3">
        <v>9467.716362272784</v>
      </c>
      <c r="O5599" s="3">
        <v>11034.541015625</v>
      </c>
      <c r="P5599" s="110">
        <v>1.1654913425445557</v>
      </c>
    </row>
    <row r="5600" spans="2:16" x14ac:dyDescent="0.2">
      <c r="B5600" s="102" t="s">
        <v>938</v>
      </c>
      <c r="C5600" s="119">
        <v>2494.0885931373919</v>
      </c>
      <c r="D5600" s="125">
        <v>1.3302638239816935</v>
      </c>
      <c r="E5600" s="119">
        <f t="shared" si="522"/>
        <v>3317.7958292560688</v>
      </c>
      <c r="F5600" s="121">
        <f t="shared" si="523"/>
        <v>3399.4095328809753</v>
      </c>
      <c r="G5600" s="110">
        <f t="shared" si="524"/>
        <v>1.362986680679515</v>
      </c>
      <c r="H5600" s="130">
        <v>0.97251297770115708</v>
      </c>
      <c r="I5600" s="128">
        <f t="shared" si="525"/>
        <v>3305.9698872477766</v>
      </c>
      <c r="J5600" s="3">
        <f t="shared" si="526"/>
        <v>3330.511916341613</v>
      </c>
      <c r="K5600" s="122">
        <f t="shared" si="527"/>
        <v>1.3353623145166862</v>
      </c>
      <c r="M5600" s="39" t="s">
        <v>938</v>
      </c>
      <c r="N5600" s="3">
        <v>2494.0885931373919</v>
      </c>
      <c r="O5600" s="3">
        <v>3330.511962890625</v>
      </c>
      <c r="P5600" s="110">
        <v>1.3353623151779175</v>
      </c>
    </row>
    <row r="5601" spans="2:16" x14ac:dyDescent="0.2">
      <c r="B5601" s="102" t="s">
        <v>937</v>
      </c>
      <c r="C5601" s="119">
        <v>10422.690300387663</v>
      </c>
      <c r="D5601" s="125">
        <v>0.89228548971178134</v>
      </c>
      <c r="E5601" s="119">
        <f t="shared" si="522"/>
        <v>9300.0153187956403</v>
      </c>
      <c r="F5601" s="121">
        <f t="shared" si="523"/>
        <v>9528.784276560431</v>
      </c>
      <c r="G5601" s="110">
        <f t="shared" si="524"/>
        <v>0.91423461716079346</v>
      </c>
      <c r="H5601" s="130">
        <v>1.2691673370948295</v>
      </c>
      <c r="I5601" s="128">
        <f t="shared" si="525"/>
        <v>12093.621766033282</v>
      </c>
      <c r="J5601" s="3">
        <f t="shared" si="526"/>
        <v>12183.39935849615</v>
      </c>
      <c r="K5601" s="122">
        <f t="shared" si="527"/>
        <v>1.1689303824026123</v>
      </c>
      <c r="M5601" s="39" t="s">
        <v>937</v>
      </c>
      <c r="N5601" s="3">
        <v>10422.690300387663</v>
      </c>
      <c r="O5601" s="3">
        <v>12183.3974609375</v>
      </c>
      <c r="P5601" s="110">
        <v>1.1689301729202271</v>
      </c>
    </row>
    <row r="5602" spans="2:16" x14ac:dyDescent="0.2">
      <c r="B5602" s="102" t="s">
        <v>936</v>
      </c>
      <c r="C5602" s="119">
        <v>7625.2309470205619</v>
      </c>
      <c r="D5602" s="125">
        <v>1.2633974904960634</v>
      </c>
      <c r="E5602" s="119">
        <f t="shared" si="522"/>
        <v>9633.6976429186998</v>
      </c>
      <c r="F5602" s="121">
        <f t="shared" si="523"/>
        <v>9870.674776143147</v>
      </c>
      <c r="G5602" s="110">
        <f t="shared" si="524"/>
        <v>1.294475517492353</v>
      </c>
      <c r="H5602" s="130">
        <v>0.98735966597619595</v>
      </c>
      <c r="I5602" s="128">
        <f t="shared" si="525"/>
        <v>9745.9061499323598</v>
      </c>
      <c r="J5602" s="3">
        <f t="shared" si="526"/>
        <v>9818.2553607343252</v>
      </c>
      <c r="K5602" s="122">
        <f t="shared" si="527"/>
        <v>1.2876010482765317</v>
      </c>
      <c r="M5602" s="39" t="s">
        <v>936</v>
      </c>
      <c r="N5602" s="3">
        <v>7625.2309470205619</v>
      </c>
      <c r="O5602" s="3">
        <v>9818.2568359375</v>
      </c>
      <c r="P5602" s="110">
        <v>1.2876012325286865</v>
      </c>
    </row>
    <row r="5603" spans="2:16" x14ac:dyDescent="0.2">
      <c r="B5603" s="102" t="s">
        <v>935</v>
      </c>
      <c r="C5603" s="119">
        <v>11231.426151881595</v>
      </c>
      <c r="D5603" s="125">
        <v>1.0083418071795447</v>
      </c>
      <c r="E5603" s="119">
        <f t="shared" si="522"/>
        <v>11325.116543191887</v>
      </c>
      <c r="F5603" s="121">
        <f t="shared" si="523"/>
        <v>11603.700504544579</v>
      </c>
      <c r="G5603" s="110">
        <f t="shared" si="524"/>
        <v>1.0331457775378434</v>
      </c>
      <c r="H5603" s="130">
        <v>1.102206627368427</v>
      </c>
      <c r="I5603" s="128">
        <f t="shared" si="525"/>
        <v>12789.675598107395</v>
      </c>
      <c r="J5603" s="3">
        <f t="shared" si="526"/>
        <v>12884.620380224207</v>
      </c>
      <c r="K5603" s="122">
        <f t="shared" si="527"/>
        <v>1.1471936160187148</v>
      </c>
      <c r="M5603" s="39" t="s">
        <v>935</v>
      </c>
      <c r="N5603" s="3">
        <v>11231.426151881595</v>
      </c>
      <c r="O5603" s="3">
        <v>12884.6201171875</v>
      </c>
      <c r="P5603" s="110">
        <v>1.1471935510635376</v>
      </c>
    </row>
    <row r="5604" spans="2:16" x14ac:dyDescent="0.2">
      <c r="B5604" s="102" t="s">
        <v>934</v>
      </c>
      <c r="C5604" s="119">
        <v>7965.6405735731596</v>
      </c>
      <c r="D5604" s="125">
        <v>0.84496615879304193</v>
      </c>
      <c r="E5604" s="119">
        <f t="shared" si="522"/>
        <v>6730.6967177781162</v>
      </c>
      <c r="F5604" s="121">
        <f t="shared" si="523"/>
        <v>6896.2635927105757</v>
      </c>
      <c r="G5604" s="110">
        <f t="shared" si="524"/>
        <v>0.86575128880276708</v>
      </c>
      <c r="H5604" s="130">
        <v>1.388307412156673</v>
      </c>
      <c r="I5604" s="128">
        <f t="shared" si="525"/>
        <v>9574.1338619462986</v>
      </c>
      <c r="J5604" s="3">
        <f t="shared" si="526"/>
        <v>9645.207912770089</v>
      </c>
      <c r="K5604" s="122">
        <f t="shared" si="527"/>
        <v>1.21085150951564</v>
      </c>
      <c r="M5604" s="39" t="s">
        <v>934</v>
      </c>
      <c r="N5604" s="3">
        <v>7965.6405735731596</v>
      </c>
      <c r="O5604" s="3">
        <v>9645.2080078125</v>
      </c>
      <c r="P5604" s="110">
        <v>1.2108515501022339</v>
      </c>
    </row>
    <row r="5605" spans="2:16" x14ac:dyDescent="0.2">
      <c r="B5605" s="102" t="s">
        <v>933</v>
      </c>
      <c r="C5605" s="119">
        <v>5831.7582247739538</v>
      </c>
      <c r="D5605" s="125">
        <v>1.1327464080497573</v>
      </c>
      <c r="E5605" s="119">
        <f t="shared" si="522"/>
        <v>6605.9031817273253</v>
      </c>
      <c r="F5605" s="121">
        <f t="shared" si="523"/>
        <v>6768.4002889014</v>
      </c>
      <c r="G5605" s="110">
        <f t="shared" si="524"/>
        <v>1.1606105788385546</v>
      </c>
      <c r="H5605" s="130">
        <v>1.1052591734668196</v>
      </c>
      <c r="I5605" s="128">
        <f t="shared" si="525"/>
        <v>7480.8365090037432</v>
      </c>
      <c r="J5605" s="3">
        <f t="shared" si="526"/>
        <v>7536.3708645822335</v>
      </c>
      <c r="K5605" s="122">
        <f t="shared" si="527"/>
        <v>1.2922982356447661</v>
      </c>
      <c r="M5605" s="39" t="s">
        <v>933</v>
      </c>
      <c r="N5605" s="3">
        <v>5831.7582247739538</v>
      </c>
      <c r="O5605" s="3">
        <v>7536.37060546875</v>
      </c>
      <c r="P5605" s="110">
        <v>1.2922981977462769</v>
      </c>
    </row>
    <row r="5606" spans="2:16" x14ac:dyDescent="0.2">
      <c r="B5606" s="102" t="s">
        <v>932</v>
      </c>
      <c r="C5606" s="119">
        <v>9758.3084910535545</v>
      </c>
      <c r="D5606" s="125">
        <v>0.95400697377517063</v>
      </c>
      <c r="E5606" s="119">
        <f t="shared" si="522"/>
        <v>9309.4943527145533</v>
      </c>
      <c r="F5606" s="121">
        <f t="shared" si="523"/>
        <v>9538.4964830748631</v>
      </c>
      <c r="G5606" s="110">
        <f t="shared" si="524"/>
        <v>0.97747437394706105</v>
      </c>
      <c r="H5606" s="130">
        <v>1.2065342180039886</v>
      </c>
      <c r="I5606" s="128">
        <f t="shared" si="525"/>
        <v>11508.522395140526</v>
      </c>
      <c r="J5606" s="3">
        <f t="shared" si="526"/>
        <v>11593.956473816826</v>
      </c>
      <c r="K5606" s="122">
        <f t="shared" si="527"/>
        <v>1.1881112883904212</v>
      </c>
      <c r="M5606" s="39" t="s">
        <v>932</v>
      </c>
      <c r="N5606" s="3">
        <v>9758.3084910535545</v>
      </c>
      <c r="O5606" s="3">
        <v>11593.955078125</v>
      </c>
      <c r="P5606" s="110">
        <v>1.1881111860275269</v>
      </c>
    </row>
    <row r="5607" spans="2:16" x14ac:dyDescent="0.2">
      <c r="B5607" s="102" t="s">
        <v>931</v>
      </c>
      <c r="C5607" s="119">
        <v>5555.5418987066396</v>
      </c>
      <c r="D5607" s="125">
        <v>0.93832871411931418</v>
      </c>
      <c r="E5607" s="119">
        <f t="shared" si="522"/>
        <v>5212.9244860493745</v>
      </c>
      <c r="F5607" s="121">
        <f t="shared" si="523"/>
        <v>5341.1560276867176</v>
      </c>
      <c r="G5607" s="110">
        <f t="shared" si="524"/>
        <v>0.96141044835431222</v>
      </c>
      <c r="H5607" s="130">
        <v>1.1383973003703707</v>
      </c>
      <c r="I5607" s="128">
        <f t="shared" si="525"/>
        <v>6080.3576027754925</v>
      </c>
      <c r="J5607" s="3">
        <f t="shared" si="526"/>
        <v>6125.495434721226</v>
      </c>
      <c r="K5607" s="122">
        <f t="shared" si="527"/>
        <v>1.1025918886773718</v>
      </c>
      <c r="M5607" s="39" t="s">
        <v>931</v>
      </c>
      <c r="N5607" s="3">
        <v>5555.5418987066396</v>
      </c>
      <c r="O5607" s="3">
        <v>6125.4951171875</v>
      </c>
      <c r="P5607" s="110">
        <v>1.102591872215271</v>
      </c>
    </row>
    <row r="5608" spans="2:16" x14ac:dyDescent="0.2">
      <c r="B5608" s="102" t="s">
        <v>930</v>
      </c>
      <c r="C5608" s="119">
        <v>6697.1463874326955</v>
      </c>
      <c r="D5608" s="125">
        <v>1.0329185122241282</v>
      </c>
      <c r="E5608" s="119">
        <f t="shared" si="522"/>
        <v>6917.6064826541751</v>
      </c>
      <c r="F5608" s="121">
        <f t="shared" si="523"/>
        <v>7087.7711083043505</v>
      </c>
      <c r="G5608" s="110">
        <f t="shared" si="524"/>
        <v>1.0583270393498743</v>
      </c>
      <c r="H5608" s="130">
        <v>1.0994906446992401</v>
      </c>
      <c r="I5608" s="128">
        <f t="shared" si="525"/>
        <v>7792.9380253501977</v>
      </c>
      <c r="J5608" s="3">
        <f t="shared" si="526"/>
        <v>7850.7892817945894</v>
      </c>
      <c r="K5608" s="122">
        <f t="shared" si="527"/>
        <v>1.1722588737983575</v>
      </c>
      <c r="M5608" s="39" t="s">
        <v>930</v>
      </c>
      <c r="N5608" s="3">
        <v>6697.1463874326955</v>
      </c>
      <c r="O5608" s="3">
        <v>7850.78857421875</v>
      </c>
      <c r="P5608" s="110">
        <v>1.172258734703064</v>
      </c>
    </row>
    <row r="5609" spans="2:16" x14ac:dyDescent="0.2">
      <c r="B5609" s="102" t="s">
        <v>929</v>
      </c>
      <c r="C5609" s="119">
        <v>11702.880758422372</v>
      </c>
      <c r="D5609" s="125">
        <v>0.89430499939948604</v>
      </c>
      <c r="E5609" s="119">
        <f t="shared" si="522"/>
        <v>10465.944769633177</v>
      </c>
      <c r="F5609" s="121">
        <f t="shared" si="523"/>
        <v>10723.394160295353</v>
      </c>
      <c r="G5609" s="110">
        <f t="shared" si="524"/>
        <v>0.91630380430714897</v>
      </c>
      <c r="H5609" s="130">
        <v>1.3400176144175635</v>
      </c>
      <c r="I5609" s="128">
        <f t="shared" si="525"/>
        <v>14369.537061138211</v>
      </c>
      <c r="J5609" s="3">
        <f t="shared" si="526"/>
        <v>14476.210022068597</v>
      </c>
      <c r="K5609" s="122">
        <f t="shared" si="527"/>
        <v>1.2369783407090007</v>
      </c>
      <c r="M5609" s="39" t="s">
        <v>929</v>
      </c>
      <c r="N5609" s="3">
        <v>11702.880758422372</v>
      </c>
      <c r="O5609" s="3">
        <v>14476.208984375</v>
      </c>
      <c r="P5609" s="110">
        <v>1.23697829246521</v>
      </c>
    </row>
    <row r="5610" spans="2:16" x14ac:dyDescent="0.2">
      <c r="B5610" s="102" t="s">
        <v>928</v>
      </c>
      <c r="C5610" s="119">
        <v>6736.0987759208683</v>
      </c>
      <c r="D5610" s="125">
        <v>0.99613379021840542</v>
      </c>
      <c r="E5610" s="119">
        <f t="shared" si="522"/>
        <v>6710.0556049436154</v>
      </c>
      <c r="F5610" s="121">
        <f t="shared" si="523"/>
        <v>6875.1147338446563</v>
      </c>
      <c r="G5610" s="110">
        <f t="shared" si="524"/>
        <v>1.0206374583491442</v>
      </c>
      <c r="H5610" s="130">
        <v>1.1676924836332929</v>
      </c>
      <c r="I5610" s="128">
        <f t="shared" si="525"/>
        <v>8028.0197988269128</v>
      </c>
      <c r="J5610" s="3">
        <f t="shared" si="526"/>
        <v>8087.6161963103541</v>
      </c>
      <c r="K5610" s="122">
        <f t="shared" si="527"/>
        <v>1.2006380050750851</v>
      </c>
      <c r="M5610" s="39" t="s">
        <v>928</v>
      </c>
      <c r="N5610" s="3">
        <v>6736.0987759208683</v>
      </c>
      <c r="O5610" s="3">
        <v>8087.6162109375</v>
      </c>
      <c r="P5610" s="110">
        <v>1.2006380558013916</v>
      </c>
    </row>
    <row r="5611" spans="2:16" x14ac:dyDescent="0.2">
      <c r="B5611" s="102" t="s">
        <v>927</v>
      </c>
      <c r="C5611" s="119">
        <v>3532.6346191709736</v>
      </c>
      <c r="D5611" s="125">
        <v>0.91481872752535143</v>
      </c>
      <c r="E5611" s="119">
        <f t="shared" si="522"/>
        <v>3231.7203071219947</v>
      </c>
      <c r="F5611" s="121">
        <f t="shared" si="523"/>
        <v>3311.2166585907312</v>
      </c>
      <c r="G5611" s="110">
        <f t="shared" si="524"/>
        <v>0.93732214495701116</v>
      </c>
      <c r="H5611" s="130">
        <v>1.1691708072803331</v>
      </c>
      <c r="I5611" s="128">
        <f t="shared" si="525"/>
        <v>3871.3778538046122</v>
      </c>
      <c r="J5611" s="3">
        <f t="shared" si="526"/>
        <v>3900.1172165821731</v>
      </c>
      <c r="K5611" s="122">
        <f t="shared" si="527"/>
        <v>1.1040250795870419</v>
      </c>
      <c r="M5611" s="39" t="s">
        <v>927</v>
      </c>
      <c r="N5611" s="3">
        <v>3532.6346191709736</v>
      </c>
      <c r="O5611" s="3">
        <v>3900.117431640625</v>
      </c>
      <c r="P5611" s="110">
        <v>1.10402512550354</v>
      </c>
    </row>
    <row r="5612" spans="2:16" x14ac:dyDescent="0.2">
      <c r="B5612" s="102" t="s">
        <v>926</v>
      </c>
      <c r="C5612" s="119">
        <v>6268.3269601656293</v>
      </c>
      <c r="D5612" s="125">
        <v>1.3215571111789814</v>
      </c>
      <c r="E5612" s="119">
        <f t="shared" si="522"/>
        <v>8283.9520694018156</v>
      </c>
      <c r="F5612" s="121">
        <f t="shared" si="523"/>
        <v>8487.7271188106533</v>
      </c>
      <c r="G5612" s="110">
        <f t="shared" si="524"/>
        <v>1.354065793432444</v>
      </c>
      <c r="H5612" s="130">
        <v>0.99577236952402626</v>
      </c>
      <c r="I5612" s="128">
        <f t="shared" si="525"/>
        <v>8451.844144971421</v>
      </c>
      <c r="J5612" s="3">
        <f t="shared" si="526"/>
        <v>8514.5868232101329</v>
      </c>
      <c r="K5612" s="122">
        <f t="shared" si="527"/>
        <v>1.3583507812083162</v>
      </c>
      <c r="M5612" s="39" t="s">
        <v>926</v>
      </c>
      <c r="N5612" s="3">
        <v>6268.3269601656293</v>
      </c>
      <c r="O5612" s="3">
        <v>8514.5859375</v>
      </c>
      <c r="P5612" s="110">
        <v>1.3583506345748901</v>
      </c>
    </row>
    <row r="5613" spans="2:16" x14ac:dyDescent="0.2">
      <c r="B5613" s="102" t="s">
        <v>925</v>
      </c>
      <c r="C5613" s="119">
        <v>6210.0101284740067</v>
      </c>
      <c r="D5613" s="125">
        <v>1.3488689685561017</v>
      </c>
      <c r="E5613" s="119">
        <f t="shared" si="522"/>
        <v>8376.4899567176781</v>
      </c>
      <c r="F5613" s="121">
        <f t="shared" si="523"/>
        <v>8582.5413245313066</v>
      </c>
      <c r="G5613" s="110">
        <f t="shared" si="524"/>
        <v>1.3820494889660195</v>
      </c>
      <c r="H5613" s="130">
        <v>0.98886334841220358</v>
      </c>
      <c r="I5613" s="128">
        <f t="shared" si="525"/>
        <v>8486.9605520621371</v>
      </c>
      <c r="J5613" s="3">
        <f t="shared" si="526"/>
        <v>8549.9639186658023</v>
      </c>
      <c r="K5613" s="122">
        <f t="shared" si="527"/>
        <v>1.3768035384455637</v>
      </c>
      <c r="M5613" s="39" t="s">
        <v>925</v>
      </c>
      <c r="N5613" s="3">
        <v>6210.0101284740067</v>
      </c>
      <c r="O5613" s="3">
        <v>8549.9638671875</v>
      </c>
      <c r="P5613" s="110">
        <v>1.3768035173416138</v>
      </c>
    </row>
    <row r="5614" spans="2:16" x14ac:dyDescent="0.2">
      <c r="B5614" s="102" t="s">
        <v>924</v>
      </c>
      <c r="C5614" s="119">
        <v>9886.5448854635761</v>
      </c>
      <c r="D5614" s="125">
        <v>0.95426372348107691</v>
      </c>
      <c r="E5614" s="119">
        <f t="shared" si="522"/>
        <v>9434.3711347652697</v>
      </c>
      <c r="F5614" s="121">
        <f t="shared" si="523"/>
        <v>9666.445080633348</v>
      </c>
      <c r="G5614" s="110">
        <f t="shared" si="524"/>
        <v>0.97773743938048108</v>
      </c>
      <c r="H5614" s="130">
        <v>1.353083033066439</v>
      </c>
      <c r="I5614" s="128">
        <f t="shared" si="525"/>
        <v>13079.502828673531</v>
      </c>
      <c r="J5614" s="3">
        <f t="shared" si="526"/>
        <v>13176.599157406716</v>
      </c>
      <c r="K5614" s="122">
        <f t="shared" si="527"/>
        <v>1.3327809978165968</v>
      </c>
      <c r="M5614" s="39" t="s">
        <v>924</v>
      </c>
      <c r="N5614" s="3">
        <v>9886.5448854635761</v>
      </c>
      <c r="O5614" s="3">
        <v>13176.6005859375</v>
      </c>
      <c r="P5614" s="110">
        <v>1.332781195640564</v>
      </c>
    </row>
    <row r="5615" spans="2:16" x14ac:dyDescent="0.2">
      <c r="B5615" s="102" t="s">
        <v>923</v>
      </c>
      <c r="C5615" s="119">
        <v>13674.957872660922</v>
      </c>
      <c r="D5615" s="125">
        <v>0.83102903676786688</v>
      </c>
      <c r="E5615" s="119">
        <f t="shared" si="522"/>
        <v>11364.287068758564</v>
      </c>
      <c r="F5615" s="121">
        <f t="shared" si="523"/>
        <v>11643.834576944439</v>
      </c>
      <c r="G5615" s="110">
        <f t="shared" si="524"/>
        <v>0.85147133068854863</v>
      </c>
      <c r="H5615" s="130">
        <v>1.3038581671987592</v>
      </c>
      <c r="I5615" s="128">
        <f t="shared" si="525"/>
        <v>15181.908810660316</v>
      </c>
      <c r="J5615" s="3">
        <f t="shared" si="526"/>
        <v>15294.612452991851</v>
      </c>
      <c r="K5615" s="122">
        <f t="shared" si="527"/>
        <v>1.1184394566632601</v>
      </c>
      <c r="M5615" s="39" t="s">
        <v>923</v>
      </c>
      <c r="N5615" s="3">
        <v>13674.957872660922</v>
      </c>
      <c r="O5615" s="3">
        <v>15294.6123046875</v>
      </c>
      <c r="P5615" s="110">
        <v>1.1184394359588623</v>
      </c>
    </row>
    <row r="5616" spans="2:16" x14ac:dyDescent="0.2">
      <c r="B5616" s="102" t="s">
        <v>922</v>
      </c>
      <c r="C5616" s="119">
        <v>6461.4865267092682</v>
      </c>
      <c r="D5616" s="125">
        <v>1.3012232788137996</v>
      </c>
      <c r="E5616" s="119">
        <f t="shared" si="522"/>
        <v>8407.8366842958239</v>
      </c>
      <c r="F5616" s="121">
        <f t="shared" si="523"/>
        <v>8614.6591431186152</v>
      </c>
      <c r="G5616" s="110">
        <f t="shared" si="524"/>
        <v>1.3332317737580928</v>
      </c>
      <c r="H5616" s="130">
        <v>1.0300088697084804</v>
      </c>
      <c r="I5616" s="128">
        <f t="shared" si="525"/>
        <v>8873.1753269274304</v>
      </c>
      <c r="J5616" s="3">
        <f t="shared" si="526"/>
        <v>8939.0457777951651</v>
      </c>
      <c r="K5616" s="122">
        <f t="shared" si="527"/>
        <v>1.3834348707289927</v>
      </c>
      <c r="M5616" s="39" t="s">
        <v>922</v>
      </c>
      <c r="N5616" s="3">
        <v>6461.4865267092682</v>
      </c>
      <c r="O5616" s="3">
        <v>8939.046875</v>
      </c>
      <c r="P5616" s="110">
        <v>1.3834350109100342</v>
      </c>
    </row>
    <row r="5617" spans="2:16" x14ac:dyDescent="0.2">
      <c r="B5617" s="102" t="s">
        <v>921</v>
      </c>
      <c r="C5617" s="119">
        <v>10115.638968275858</v>
      </c>
      <c r="D5617" s="125">
        <v>0.9531552522416904</v>
      </c>
      <c r="E5617" s="119">
        <f t="shared" si="522"/>
        <v>9641.7744123928478</v>
      </c>
      <c r="F5617" s="121">
        <f t="shared" si="523"/>
        <v>9878.950224229251</v>
      </c>
      <c r="G5617" s="110">
        <f t="shared" si="524"/>
        <v>0.97660170110964828</v>
      </c>
      <c r="H5617" s="130">
        <v>1.1830521515109937</v>
      </c>
      <c r="I5617" s="128">
        <f t="shared" si="525"/>
        <v>11687.313317444428</v>
      </c>
      <c r="J5617" s="3">
        <f t="shared" si="526"/>
        <v>11774.074659273918</v>
      </c>
      <c r="K5617" s="122">
        <f t="shared" si="527"/>
        <v>1.1639476948711949</v>
      </c>
      <c r="M5617" s="39" t="s">
        <v>921</v>
      </c>
      <c r="N5617" s="3">
        <v>10115.638968275858</v>
      </c>
      <c r="O5617" s="3">
        <v>11774.0751953125</v>
      </c>
      <c r="P5617" s="110">
        <v>1.1639477014541626</v>
      </c>
    </row>
    <row r="5618" spans="2:16" x14ac:dyDescent="0.2">
      <c r="B5618" s="102" t="s">
        <v>920</v>
      </c>
      <c r="C5618" s="119">
        <v>16746.341175369904</v>
      </c>
      <c r="D5618" s="125">
        <v>1.0757525012166891</v>
      </c>
      <c r="E5618" s="119">
        <f t="shared" si="522"/>
        <v>18014.918405632205</v>
      </c>
      <c r="F5618" s="121">
        <f t="shared" si="523"/>
        <v>18458.063278689031</v>
      </c>
      <c r="G5618" s="110">
        <f t="shared" si="524"/>
        <v>1.1022146918776912</v>
      </c>
      <c r="H5618" s="130">
        <v>1.0683825849680941</v>
      </c>
      <c r="I5618" s="128">
        <f t="shared" si="525"/>
        <v>19720.273359190443</v>
      </c>
      <c r="J5618" s="3">
        <f t="shared" si="526"/>
        <v>19866.667772638222</v>
      </c>
      <c r="K5618" s="122">
        <f t="shared" si="527"/>
        <v>1.1863288562314505</v>
      </c>
      <c r="M5618" s="39" t="s">
        <v>920</v>
      </c>
      <c r="N5618" s="3">
        <v>16746.341175369904</v>
      </c>
      <c r="O5618" s="3">
        <v>19866.66796875</v>
      </c>
      <c r="P5618" s="110">
        <v>1.1863288879394531</v>
      </c>
    </row>
    <row r="5619" spans="2:16" x14ac:dyDescent="0.2">
      <c r="B5619" s="102" t="s">
        <v>919</v>
      </c>
      <c r="C5619" s="119">
        <v>7247.2599956224203</v>
      </c>
      <c r="D5619" s="125">
        <v>1.2511327990313474</v>
      </c>
      <c r="E5619" s="119">
        <f t="shared" si="522"/>
        <v>9067.2846836309891</v>
      </c>
      <c r="F5619" s="121">
        <f t="shared" si="523"/>
        <v>9290.3287535303843</v>
      </c>
      <c r="G5619" s="110">
        <f t="shared" si="524"/>
        <v>1.281909129676877</v>
      </c>
      <c r="H5619" s="130">
        <v>1.0048001221373792</v>
      </c>
      <c r="I5619" s="128">
        <f t="shared" si="525"/>
        <v>9334.9234662437357</v>
      </c>
      <c r="J5619" s="3">
        <f t="shared" si="526"/>
        <v>9404.2217269995272</v>
      </c>
      <c r="K5619" s="122">
        <f t="shared" si="527"/>
        <v>1.2976244446425245</v>
      </c>
      <c r="M5619" s="39" t="s">
        <v>919</v>
      </c>
      <c r="N5619" s="3">
        <v>7247.2599956224203</v>
      </c>
      <c r="O5619" s="3">
        <v>9404.2216796875</v>
      </c>
      <c r="P5619" s="110">
        <v>1.2976244688034058</v>
      </c>
    </row>
    <row r="5620" spans="2:16" x14ac:dyDescent="0.2">
      <c r="B5620" s="102" t="s">
        <v>918</v>
      </c>
      <c r="C5620" s="119">
        <v>9513.5317751220555</v>
      </c>
      <c r="D5620" s="125">
        <v>0.94340550405345325</v>
      </c>
      <c r="E5620" s="119">
        <f t="shared" si="522"/>
        <v>8975.1182396375661</v>
      </c>
      <c r="F5620" s="121">
        <f t="shared" si="523"/>
        <v>9195.8951281818263</v>
      </c>
      <c r="G5620" s="110">
        <f t="shared" si="524"/>
        <v>0.96661212108726535</v>
      </c>
      <c r="H5620" s="130">
        <v>1.4217260517349168</v>
      </c>
      <c r="I5620" s="128">
        <f t="shared" si="525"/>
        <v>13074.043672758306</v>
      </c>
      <c r="J5620" s="3">
        <f t="shared" si="526"/>
        <v>13171.099475180643</v>
      </c>
      <c r="K5620" s="122">
        <f t="shared" si="527"/>
        <v>1.384459503212377</v>
      </c>
      <c r="M5620" s="39" t="s">
        <v>918</v>
      </c>
      <c r="N5620" s="3">
        <v>9513.5317751220555</v>
      </c>
      <c r="O5620" s="3">
        <v>13171.1015625</v>
      </c>
      <c r="P5620" s="110">
        <v>1.3844597339630127</v>
      </c>
    </row>
    <row r="5621" spans="2:16" x14ac:dyDescent="0.2">
      <c r="B5621" s="102" t="s">
        <v>917</v>
      </c>
      <c r="C5621" s="119">
        <v>8940.410564254842</v>
      </c>
      <c r="D5621" s="125">
        <v>0.91214191121349653</v>
      </c>
      <c r="E5621" s="119">
        <f t="shared" si="522"/>
        <v>8154.9231791127468</v>
      </c>
      <c r="F5621" s="121">
        <f t="shared" si="523"/>
        <v>8355.5242762493417</v>
      </c>
      <c r="G5621" s="110">
        <f t="shared" si="524"/>
        <v>0.9345794822506287</v>
      </c>
      <c r="H5621" s="130">
        <v>1.2758092754221266</v>
      </c>
      <c r="I5621" s="128">
        <f t="shared" si="525"/>
        <v>10660.055372653662</v>
      </c>
      <c r="J5621" s="3">
        <f t="shared" si="526"/>
        <v>10739.190814905185</v>
      </c>
      <c r="K5621" s="122">
        <f t="shared" si="527"/>
        <v>1.201196604755731</v>
      </c>
      <c r="M5621" s="39" t="s">
        <v>917</v>
      </c>
      <c r="N5621" s="3">
        <v>8940.410564254842</v>
      </c>
      <c r="O5621" s="3">
        <v>10739.19140625</v>
      </c>
      <c r="P5621" s="110">
        <v>1.2011966705322266</v>
      </c>
    </row>
    <row r="5622" spans="2:16" x14ac:dyDescent="0.2">
      <c r="B5622" s="102" t="s">
        <v>916</v>
      </c>
      <c r="C5622" s="119">
        <v>2962.0485592198675</v>
      </c>
      <c r="D5622" s="125">
        <v>1.0015648691716152</v>
      </c>
      <c r="E5622" s="119">
        <f t="shared" si="522"/>
        <v>2966.6837776950179</v>
      </c>
      <c r="F5622" s="121">
        <f t="shared" si="523"/>
        <v>3039.6605559664854</v>
      </c>
      <c r="G5622" s="110">
        <f t="shared" si="524"/>
        <v>1.0262021351760213</v>
      </c>
      <c r="H5622" s="130">
        <v>1.0524888918630173</v>
      </c>
      <c r="I5622" s="128">
        <f t="shared" si="525"/>
        <v>3199.2089701888895</v>
      </c>
      <c r="J5622" s="3">
        <f t="shared" si="526"/>
        <v>3222.9584543951723</v>
      </c>
      <c r="K5622" s="122">
        <f t="shared" si="527"/>
        <v>1.088084273420562</v>
      </c>
      <c r="M5622" s="39" t="s">
        <v>916</v>
      </c>
      <c r="N5622" s="3">
        <v>2962.0485592198675</v>
      </c>
      <c r="O5622" s="3">
        <v>3222.958740234375</v>
      </c>
      <c r="P5622" s="110">
        <v>1.08808434009552</v>
      </c>
    </row>
    <row r="5623" spans="2:16" x14ac:dyDescent="0.2">
      <c r="B5623" s="102" t="s">
        <v>915</v>
      </c>
      <c r="C5623" s="119">
        <v>4632.7979690661459</v>
      </c>
      <c r="D5623" s="125">
        <v>1.1880560454068918</v>
      </c>
      <c r="E5623" s="119">
        <f t="shared" si="522"/>
        <v>5504.0236342978051</v>
      </c>
      <c r="F5623" s="121">
        <f t="shared" si="523"/>
        <v>5639.415857554287</v>
      </c>
      <c r="G5623" s="110">
        <f t="shared" si="524"/>
        <v>1.2172807653624165</v>
      </c>
      <c r="H5623" s="130">
        <v>0.83809979849121774</v>
      </c>
      <c r="I5623" s="128">
        <f t="shared" si="525"/>
        <v>4726.3932938244261</v>
      </c>
      <c r="J5623" s="3">
        <f t="shared" si="526"/>
        <v>4761.4799055244848</v>
      </c>
      <c r="K5623" s="122">
        <f t="shared" si="527"/>
        <v>1.0277762892570681</v>
      </c>
      <c r="M5623" s="39" t="s">
        <v>915</v>
      </c>
      <c r="N5623" s="3">
        <v>4632.7979690661459</v>
      </c>
      <c r="O5623" s="3">
        <v>4761.4794921875</v>
      </c>
      <c r="P5623" s="110">
        <v>1.0277762413024902</v>
      </c>
    </row>
    <row r="5624" spans="2:16" x14ac:dyDescent="0.2">
      <c r="B5624" s="102" t="s">
        <v>914</v>
      </c>
      <c r="C5624" s="119">
        <v>7490.9527762726229</v>
      </c>
      <c r="D5624" s="125">
        <v>1.3600220400510055</v>
      </c>
      <c r="E5624" s="119">
        <f t="shared" si="522"/>
        <v>10187.860876712035</v>
      </c>
      <c r="F5624" s="121">
        <f t="shared" si="523"/>
        <v>10438.469745055267</v>
      </c>
      <c r="G5624" s="110">
        <f t="shared" si="524"/>
        <v>1.3934769123253345</v>
      </c>
      <c r="H5624" s="130">
        <v>0.96109317410725359</v>
      </c>
      <c r="I5624" s="128">
        <f t="shared" si="525"/>
        <v>10032.342020097702</v>
      </c>
      <c r="J5624" s="3">
        <f t="shared" si="526"/>
        <v>10106.817601586294</v>
      </c>
      <c r="K5624" s="122">
        <f t="shared" si="527"/>
        <v>1.3492032193287011</v>
      </c>
      <c r="M5624" s="39" t="s">
        <v>914</v>
      </c>
      <c r="N5624" s="3">
        <v>7490.9527762726229</v>
      </c>
      <c r="O5624" s="3">
        <v>10106.81640625</v>
      </c>
      <c r="P5624" s="110">
        <v>1.3492031097412109</v>
      </c>
    </row>
    <row r="5625" spans="2:16" x14ac:dyDescent="0.2">
      <c r="B5625" s="102" t="s">
        <v>913</v>
      </c>
      <c r="C5625" s="119">
        <v>5956.616888563899</v>
      </c>
      <c r="D5625" s="125">
        <v>1.2374791946178645</v>
      </c>
      <c r="E5625" s="119">
        <f t="shared" si="522"/>
        <v>7371.1894699072236</v>
      </c>
      <c r="F5625" s="121">
        <f t="shared" si="523"/>
        <v>7552.51168010933</v>
      </c>
      <c r="G5625" s="110">
        <f t="shared" si="524"/>
        <v>1.2679196633594796</v>
      </c>
      <c r="H5625" s="130">
        <v>0.97008876498989971</v>
      </c>
      <c r="I5625" s="128">
        <f t="shared" si="525"/>
        <v>7326.6067283290522</v>
      </c>
      <c r="J5625" s="3">
        <f t="shared" si="526"/>
        <v>7380.9961515900859</v>
      </c>
      <c r="K5625" s="122">
        <f t="shared" si="527"/>
        <v>1.2391255455358983</v>
      </c>
      <c r="M5625" s="39" t="s">
        <v>913</v>
      </c>
      <c r="N5625" s="3">
        <v>5956.616888563899</v>
      </c>
      <c r="O5625" s="3">
        <v>7380.99560546875</v>
      </c>
      <c r="P5625" s="110">
        <v>1.2391254901885986</v>
      </c>
    </row>
    <row r="5626" spans="2:16" x14ac:dyDescent="0.2">
      <c r="B5626" s="102" t="s">
        <v>912</v>
      </c>
      <c r="C5626" s="119">
        <v>5814.5259734389674</v>
      </c>
      <c r="D5626" s="125">
        <v>1.3411304998794684</v>
      </c>
      <c r="E5626" s="119">
        <f t="shared" si="522"/>
        <v>7798.038125320355</v>
      </c>
      <c r="F5626" s="121">
        <f t="shared" si="523"/>
        <v>7989.8602883370359</v>
      </c>
      <c r="G5626" s="110">
        <f t="shared" si="524"/>
        <v>1.3741206634616647</v>
      </c>
      <c r="H5626" s="130">
        <v>0.96428867510461824</v>
      </c>
      <c r="I5626" s="128">
        <f t="shared" si="525"/>
        <v>7704.5317917115235</v>
      </c>
      <c r="J5626" s="3">
        <f t="shared" si="526"/>
        <v>7761.7267601581316</v>
      </c>
      <c r="K5626" s="122">
        <f t="shared" si="527"/>
        <v>1.3348855599947562</v>
      </c>
      <c r="M5626" s="39" t="s">
        <v>912</v>
      </c>
      <c r="N5626" s="3">
        <v>5814.5259734389674</v>
      </c>
      <c r="O5626" s="3">
        <v>7761.72705078125</v>
      </c>
      <c r="P5626" s="110">
        <v>1.3348855972290039</v>
      </c>
    </row>
    <row r="5627" spans="2:16" x14ac:dyDescent="0.2">
      <c r="B5627" s="102" t="s">
        <v>911</v>
      </c>
      <c r="C5627" s="119">
        <v>4119.3008016787526</v>
      </c>
      <c r="D5627" s="125">
        <v>1.1671440966826676</v>
      </c>
      <c r="E5627" s="119">
        <f t="shared" si="522"/>
        <v>4807.8176131395358</v>
      </c>
      <c r="F5627" s="121">
        <f t="shared" si="523"/>
        <v>4926.0840231161128</v>
      </c>
      <c r="G5627" s="110">
        <f t="shared" si="524"/>
        <v>1.1958544083764335</v>
      </c>
      <c r="H5627" s="130">
        <v>1.2085614927863999</v>
      </c>
      <c r="I5627" s="128">
        <f t="shared" si="525"/>
        <v>5953.4754605684439</v>
      </c>
      <c r="J5627" s="3">
        <f t="shared" si="526"/>
        <v>5997.6713767279671</v>
      </c>
      <c r="K5627" s="122">
        <f t="shared" si="527"/>
        <v>1.4559925738571253</v>
      </c>
      <c r="M5627" s="39" t="s">
        <v>911</v>
      </c>
      <c r="N5627" s="3">
        <v>4119.3008016787526</v>
      </c>
      <c r="O5627" s="3">
        <v>5997.671875</v>
      </c>
      <c r="P5627" s="110">
        <v>1.4559926986694336</v>
      </c>
    </row>
    <row r="5628" spans="2:16" x14ac:dyDescent="0.2">
      <c r="B5628" s="102" t="s">
        <v>910</v>
      </c>
      <c r="C5628" s="119">
        <v>2049.5813540672721</v>
      </c>
      <c r="D5628" s="125">
        <v>0.95338862925900658</v>
      </c>
      <c r="E5628" s="119">
        <f t="shared" si="522"/>
        <v>1954.0475577090151</v>
      </c>
      <c r="F5628" s="121">
        <f t="shared" si="523"/>
        <v>2002.1147283400651</v>
      </c>
      <c r="G5628" s="110">
        <f t="shared" si="524"/>
        <v>0.97684081891503727</v>
      </c>
      <c r="H5628" s="130">
        <v>1.2139370356658319</v>
      </c>
      <c r="I5628" s="128">
        <f t="shared" si="525"/>
        <v>2430.4412183840409</v>
      </c>
      <c r="J5628" s="3">
        <f t="shared" si="526"/>
        <v>2448.4837175981206</v>
      </c>
      <c r="K5628" s="122">
        <f t="shared" si="527"/>
        <v>1.1946262648902668</v>
      </c>
      <c r="M5628" s="39" t="s">
        <v>910</v>
      </c>
      <c r="N5628" s="3">
        <v>2049.5813540672721</v>
      </c>
      <c r="O5628" s="3">
        <v>2448.48388671875</v>
      </c>
      <c r="P5628" s="110">
        <v>1.1946263313293457</v>
      </c>
    </row>
    <row r="5629" spans="2:16" x14ac:dyDescent="0.2">
      <c r="B5629" s="102" t="s">
        <v>909</v>
      </c>
      <c r="C5629" s="119">
        <v>5918.9726667099294</v>
      </c>
      <c r="D5629" s="125">
        <v>1.4339028730721939</v>
      </c>
      <c r="E5629" s="119">
        <f t="shared" si="522"/>
        <v>8487.2319124311525</v>
      </c>
      <c r="F5629" s="121">
        <f t="shared" si="523"/>
        <v>8696.0073963801824</v>
      </c>
      <c r="G5629" s="110">
        <f t="shared" si="524"/>
        <v>1.4691751231238364</v>
      </c>
      <c r="H5629" s="130">
        <v>0.9487149556253397</v>
      </c>
      <c r="I5629" s="128">
        <f t="shared" si="525"/>
        <v>8250.032271174452</v>
      </c>
      <c r="J5629" s="3">
        <f t="shared" si="526"/>
        <v>8311.2767891010226</v>
      </c>
      <c r="K5629" s="122">
        <f t="shared" si="527"/>
        <v>1.4041755651020533</v>
      </c>
      <c r="M5629" s="39" t="s">
        <v>909</v>
      </c>
      <c r="N5629" s="3">
        <v>5918.9726667099294</v>
      </c>
      <c r="O5629" s="3">
        <v>8311.275390625</v>
      </c>
      <c r="P5629" s="110">
        <v>1.4041752815246582</v>
      </c>
    </row>
    <row r="5630" spans="2:16" x14ac:dyDescent="0.2">
      <c r="B5630" s="102" t="s">
        <v>908</v>
      </c>
      <c r="C5630" s="119">
        <v>5244.8456955531929</v>
      </c>
      <c r="D5630" s="125">
        <v>0.9979058379794028</v>
      </c>
      <c r="E5630" s="119">
        <f t="shared" si="522"/>
        <v>5233.8621388936726</v>
      </c>
      <c r="F5630" s="121">
        <f t="shared" si="523"/>
        <v>5362.6087210825672</v>
      </c>
      <c r="G5630" s="110">
        <f t="shared" si="524"/>
        <v>1.0224530963092431</v>
      </c>
      <c r="H5630" s="130">
        <v>1.0630491234008681</v>
      </c>
      <c r="I5630" s="128">
        <f t="shared" si="525"/>
        <v>5700.7165000886735</v>
      </c>
      <c r="J5630" s="3">
        <f t="shared" si="526"/>
        <v>5743.0360477471559</v>
      </c>
      <c r="K5630" s="122">
        <f t="shared" si="527"/>
        <v>1.0949866556829975</v>
      </c>
      <c r="M5630" s="39" t="s">
        <v>908</v>
      </c>
      <c r="N5630" s="3">
        <v>5244.8456955531929</v>
      </c>
      <c r="O5630" s="3">
        <v>5743.03564453125</v>
      </c>
      <c r="P5630" s="110">
        <v>1.0949865579605103</v>
      </c>
    </row>
    <row r="5631" spans="2:16" x14ac:dyDescent="0.2">
      <c r="B5631" s="102" t="s">
        <v>907</v>
      </c>
      <c r="C5631" s="119">
        <v>2008.262794743413</v>
      </c>
      <c r="D5631" s="125">
        <v>1.4606238604697701</v>
      </c>
      <c r="E5631" s="119">
        <f t="shared" si="522"/>
        <v>2933.3165560959333</v>
      </c>
      <c r="F5631" s="121">
        <f t="shared" si="523"/>
        <v>3005.4725416861993</v>
      </c>
      <c r="G5631" s="110">
        <f t="shared" si="524"/>
        <v>1.4965534140018739</v>
      </c>
      <c r="H5631" s="130">
        <v>0.74896239536359044</v>
      </c>
      <c r="I5631" s="128">
        <f t="shared" si="525"/>
        <v>2250.9859140207941</v>
      </c>
      <c r="J5631" s="3">
        <f t="shared" si="526"/>
        <v>2267.6962180089845</v>
      </c>
      <c r="K5631" s="122">
        <f t="shared" si="527"/>
        <v>1.1291830053042029</v>
      </c>
      <c r="M5631" s="39" t="s">
        <v>907</v>
      </c>
      <c r="N5631" s="3">
        <v>2008.262794743413</v>
      </c>
      <c r="O5631" s="3">
        <v>2267.696044921875</v>
      </c>
      <c r="P5631" s="110">
        <v>1.1291829347610474</v>
      </c>
    </row>
    <row r="5632" spans="2:16" x14ac:dyDescent="0.2">
      <c r="B5632" s="102" t="s">
        <v>906</v>
      </c>
      <c r="C5632" s="119">
        <v>3752.1980744153366</v>
      </c>
      <c r="D5632" s="125">
        <v>1.1987357905554583</v>
      </c>
      <c r="E5632" s="119">
        <f t="shared" si="522"/>
        <v>4497.8941250549369</v>
      </c>
      <c r="F5632" s="121">
        <f t="shared" si="523"/>
        <v>4608.5367977659798</v>
      </c>
      <c r="G5632" s="110">
        <f t="shared" si="524"/>
        <v>1.228223219128451</v>
      </c>
      <c r="H5632" s="130">
        <v>0.86307280024173461</v>
      </c>
      <c r="I5632" s="128">
        <f t="shared" si="525"/>
        <v>3977.5027590649606</v>
      </c>
      <c r="J5632" s="3">
        <f t="shared" si="526"/>
        <v>4007.0299452653926</v>
      </c>
      <c r="K5632" s="122">
        <f t="shared" si="527"/>
        <v>1.0679153567578554</v>
      </c>
      <c r="M5632" s="39" t="s">
        <v>906</v>
      </c>
      <c r="N5632" s="3">
        <v>3752.1980744153366</v>
      </c>
      <c r="O5632" s="3">
        <v>4007.02978515625</v>
      </c>
      <c r="P5632" s="110">
        <v>1.0679153203964233</v>
      </c>
    </row>
    <row r="5633" spans="2:16" x14ac:dyDescent="0.2">
      <c r="B5633" s="102" t="s">
        <v>905</v>
      </c>
      <c r="C5633" s="119">
        <v>3881.1396080648701</v>
      </c>
      <c r="D5633" s="125">
        <v>0.95532848846813612</v>
      </c>
      <c r="E5633" s="119">
        <f t="shared" si="522"/>
        <v>3707.7632353064264</v>
      </c>
      <c r="F5633" s="121">
        <f t="shared" si="523"/>
        <v>3798.969658296438</v>
      </c>
      <c r="G5633" s="110">
        <f t="shared" si="524"/>
        <v>0.97882839627884399</v>
      </c>
      <c r="H5633" s="130">
        <v>1.1916807905351963</v>
      </c>
      <c r="I5633" s="128">
        <f t="shared" si="525"/>
        <v>4527.1591656179235</v>
      </c>
      <c r="J5633" s="3">
        <f t="shared" si="526"/>
        <v>4560.7667530262652</v>
      </c>
      <c r="K5633" s="122">
        <f t="shared" si="527"/>
        <v>1.1751102030829177</v>
      </c>
      <c r="M5633" s="39" t="s">
        <v>905</v>
      </c>
      <c r="N5633" s="3">
        <v>3881.1396080648701</v>
      </c>
      <c r="O5633" s="3">
        <v>4560.7666015625</v>
      </c>
      <c r="P5633" s="110">
        <v>1.1751102209091187</v>
      </c>
    </row>
    <row r="5634" spans="2:16" x14ac:dyDescent="0.2">
      <c r="B5634" s="102" t="s">
        <v>904</v>
      </c>
      <c r="C5634" s="119">
        <v>4109.8059922953535</v>
      </c>
      <c r="D5634" s="125">
        <v>0.92432779839535772</v>
      </c>
      <c r="E5634" s="119">
        <f t="shared" si="522"/>
        <v>3798.8079246904126</v>
      </c>
      <c r="F5634" s="121">
        <f t="shared" si="523"/>
        <v>3892.2539352495219</v>
      </c>
      <c r="G5634" s="110">
        <f t="shared" si="524"/>
        <v>0.94706512729465187</v>
      </c>
      <c r="H5634" s="130">
        <v>1.2679159382840235</v>
      </c>
      <c r="I5634" s="128">
        <f t="shared" si="525"/>
        <v>4935.0508003515797</v>
      </c>
      <c r="J5634" s="3">
        <f t="shared" si="526"/>
        <v>4971.6863912530498</v>
      </c>
      <c r="K5634" s="122">
        <f t="shared" si="527"/>
        <v>1.2097131593494832</v>
      </c>
      <c r="M5634" s="39" t="s">
        <v>904</v>
      </c>
      <c r="N5634" s="3">
        <v>4109.8059922953535</v>
      </c>
      <c r="O5634" s="3">
        <v>4971.6865234375</v>
      </c>
      <c r="P5634" s="110">
        <v>1.2097132205963135</v>
      </c>
    </row>
    <row r="5635" spans="2:16" x14ac:dyDescent="0.2">
      <c r="B5635" s="102" t="s">
        <v>903</v>
      </c>
      <c r="C5635" s="119">
        <v>2951.1247541159983</v>
      </c>
      <c r="D5635" s="125">
        <v>0.95513188807285343</v>
      </c>
      <c r="E5635" s="119">
        <f t="shared" si="522"/>
        <v>2818.7133583373488</v>
      </c>
      <c r="F5635" s="121">
        <f t="shared" si="523"/>
        <v>2888.0502459789527</v>
      </c>
      <c r="G5635" s="110">
        <f t="shared" si="524"/>
        <v>0.97862695975523428</v>
      </c>
      <c r="H5635" s="130">
        <v>1.2634527081061897</v>
      </c>
      <c r="I5635" s="128">
        <f t="shared" si="525"/>
        <v>3648.9149044288547</v>
      </c>
      <c r="J5635" s="3">
        <f t="shared" si="526"/>
        <v>3676.0028026250411</v>
      </c>
      <c r="K5635" s="122">
        <f t="shared" si="527"/>
        <v>1.245627721260526</v>
      </c>
      <c r="M5635" s="39" t="s">
        <v>903</v>
      </c>
      <c r="N5635" s="3">
        <v>2951.1247541159983</v>
      </c>
      <c r="O5635" s="3">
        <v>3676.0029296875</v>
      </c>
      <c r="P5635" s="110">
        <v>1.245627760887146</v>
      </c>
    </row>
    <row r="5636" spans="2:16" x14ac:dyDescent="0.2">
      <c r="B5636" s="102" t="s">
        <v>902</v>
      </c>
      <c r="C5636" s="119">
        <v>2724.2189507815542</v>
      </c>
      <c r="D5636" s="125">
        <v>1.2880893890595437</v>
      </c>
      <c r="E5636" s="119">
        <f t="shared" si="522"/>
        <v>3509.0375239766436</v>
      </c>
      <c r="F5636" s="121">
        <f t="shared" si="523"/>
        <v>3595.3555384744559</v>
      </c>
      <c r="G5636" s="110">
        <f t="shared" si="524"/>
        <v>1.3197748064424044</v>
      </c>
      <c r="H5636" s="130">
        <v>0.98694459487699127</v>
      </c>
      <c r="I5636" s="128">
        <f t="shared" si="525"/>
        <v>3548.4167153584185</v>
      </c>
      <c r="J5636" s="3">
        <f t="shared" si="526"/>
        <v>3574.7585603344719</v>
      </c>
      <c r="K5636" s="122">
        <f t="shared" si="527"/>
        <v>1.3122141152820721</v>
      </c>
      <c r="M5636" s="39" t="s">
        <v>902</v>
      </c>
      <c r="N5636" s="3">
        <v>2724.2189507815542</v>
      </c>
      <c r="O5636" s="3">
        <v>3574.7587890625</v>
      </c>
      <c r="P5636" s="110">
        <v>1.3122142553329468</v>
      </c>
    </row>
    <row r="5637" spans="2:16" x14ac:dyDescent="0.2">
      <c r="B5637" s="102" t="s">
        <v>901</v>
      </c>
      <c r="C5637" s="119">
        <v>4409.8635169570516</v>
      </c>
      <c r="D5637" s="125">
        <v>0.97813885673358925</v>
      </c>
      <c r="E5637" s="119">
        <f t="shared" ref="E5637:E5700" si="528">D5637*C5637</f>
        <v>4313.4588588275356</v>
      </c>
      <c r="F5637" s="121">
        <f t="shared" ref="F5637:F5700" si="529">E5637/$E$2*$C$2</f>
        <v>4419.5646504492925</v>
      </c>
      <c r="G5637" s="110">
        <f t="shared" ref="G5637:G5700" si="530">F5637/C5637</f>
        <v>1.0021998715957847</v>
      </c>
      <c r="H5637" s="130">
        <v>0.94213533754919065</v>
      </c>
      <c r="I5637" s="128">
        <f t="shared" ref="I5637:I5700" si="531">C5637*H5637*G5637</f>
        <v>4163.828033771515</v>
      </c>
      <c r="J5637" s="3">
        <f t="shared" ref="J5637:J5700" si="532">I5637/$I$2*$C$2</f>
        <v>4194.7384147585681</v>
      </c>
      <c r="K5637" s="122">
        <f t="shared" ref="K5637:K5700" si="533">J5637/C5637</f>
        <v>0.95121728793390714</v>
      </c>
      <c r="M5637" s="39" t="s">
        <v>901</v>
      </c>
      <c r="N5637" s="3">
        <v>4409.8635169570516</v>
      </c>
      <c r="O5637" s="3">
        <v>4194.73779296875</v>
      </c>
      <c r="P5637" s="110">
        <v>0.9512171745300293</v>
      </c>
    </row>
    <row r="5638" spans="2:16" x14ac:dyDescent="0.2">
      <c r="B5638" s="102" t="s">
        <v>900</v>
      </c>
      <c r="C5638" s="119">
        <v>4148.1723415195665</v>
      </c>
      <c r="D5638" s="125">
        <v>0.82965672284848835</v>
      </c>
      <c r="E5638" s="119">
        <f t="shared" si="528"/>
        <v>3441.5590706758639</v>
      </c>
      <c r="F5638" s="121">
        <f t="shared" si="529"/>
        <v>3526.217198076286</v>
      </c>
      <c r="G5638" s="110">
        <f t="shared" si="530"/>
        <v>0.85006525953175693</v>
      </c>
      <c r="H5638" s="130">
        <v>1.2023305521679419</v>
      </c>
      <c r="I5638" s="128">
        <f t="shared" si="531"/>
        <v>4239.6786708271538</v>
      </c>
      <c r="J5638" s="3">
        <f t="shared" si="532"/>
        <v>4271.1521327268865</v>
      </c>
      <c r="K5638" s="122">
        <f t="shared" si="533"/>
        <v>1.0296467410421695</v>
      </c>
      <c r="M5638" s="39" t="s">
        <v>900</v>
      </c>
      <c r="N5638" s="3">
        <v>4148.1723415195665</v>
      </c>
      <c r="O5638" s="3">
        <v>4271.15283203125</v>
      </c>
      <c r="P5638" s="110">
        <v>1.0296468734741211</v>
      </c>
    </row>
    <row r="5639" spans="2:16" x14ac:dyDescent="0.2">
      <c r="B5639" s="102" t="s">
        <v>899</v>
      </c>
      <c r="C5639" s="119">
        <v>2868.1845344966068</v>
      </c>
      <c r="D5639" s="125">
        <v>1.0928816149012537</v>
      </c>
      <c r="E5639" s="119">
        <f t="shared" si="528"/>
        <v>3134.5861458954523</v>
      </c>
      <c r="F5639" s="121">
        <f t="shared" si="529"/>
        <v>3211.693116264757</v>
      </c>
      <c r="G5639" s="110">
        <f t="shared" si="530"/>
        <v>1.1197651607268146</v>
      </c>
      <c r="H5639" s="130">
        <v>1.0918136182691887</v>
      </c>
      <c r="I5639" s="128">
        <f t="shared" si="531"/>
        <v>3506.5702820392703</v>
      </c>
      <c r="J5639" s="3">
        <f t="shared" si="532"/>
        <v>3532.6014779716184</v>
      </c>
      <c r="K5639" s="122">
        <f t="shared" si="533"/>
        <v>1.2316506959311191</v>
      </c>
      <c r="M5639" s="39" t="s">
        <v>899</v>
      </c>
      <c r="N5639" s="3">
        <v>2868.1845344966068</v>
      </c>
      <c r="O5639" s="3">
        <v>3532.60107421875</v>
      </c>
      <c r="P5639" s="110">
        <v>1.2316505908966064</v>
      </c>
    </row>
    <row r="5640" spans="2:16" x14ac:dyDescent="0.2">
      <c r="B5640" s="102" t="s">
        <v>898</v>
      </c>
      <c r="C5640" s="119">
        <v>4533.7324483888242</v>
      </c>
      <c r="D5640" s="125">
        <v>0.95044396549446042</v>
      </c>
      <c r="E5640" s="119">
        <f t="shared" si="528"/>
        <v>4309.0586467375833</v>
      </c>
      <c r="F5640" s="121">
        <f t="shared" si="529"/>
        <v>4415.056198544753</v>
      </c>
      <c r="G5640" s="110">
        <f t="shared" si="530"/>
        <v>0.97382372003750561</v>
      </c>
      <c r="H5640" s="130">
        <v>0.96277703192943109</v>
      </c>
      <c r="I5640" s="128">
        <f t="shared" si="531"/>
        <v>4250.7147026365546</v>
      </c>
      <c r="J5640" s="3">
        <f t="shared" si="532"/>
        <v>4282.2700910579997</v>
      </c>
      <c r="K5640" s="122">
        <f t="shared" si="533"/>
        <v>0.94453524547524015</v>
      </c>
      <c r="M5640" s="39" t="s">
        <v>898</v>
      </c>
      <c r="N5640" s="3">
        <v>4533.7324483888242</v>
      </c>
      <c r="O5640" s="3">
        <v>4282.27001953125</v>
      </c>
      <c r="P5640" s="110">
        <v>0.94453525543212891</v>
      </c>
    </row>
    <row r="5641" spans="2:16" x14ac:dyDescent="0.2">
      <c r="B5641" s="102" t="s">
        <v>897</v>
      </c>
      <c r="C5641" s="119">
        <v>1992.1364000263111</v>
      </c>
      <c r="D5641" s="125">
        <v>0.8736983819357873</v>
      </c>
      <c r="E5641" s="119">
        <f t="shared" si="528"/>
        <v>1740.5263492983722</v>
      </c>
      <c r="F5641" s="121">
        <f t="shared" si="529"/>
        <v>1783.3411603757704</v>
      </c>
      <c r="G5641" s="110">
        <f t="shared" si="530"/>
        <v>0.89519028935579759</v>
      </c>
      <c r="H5641" s="130">
        <v>1.2656235992536393</v>
      </c>
      <c r="I5641" s="128">
        <f t="shared" si="531"/>
        <v>2257.0386580919439</v>
      </c>
      <c r="J5641" s="3">
        <f t="shared" si="532"/>
        <v>2273.7938949216777</v>
      </c>
      <c r="K5641" s="122">
        <f t="shared" si="533"/>
        <v>1.1413846435874806</v>
      </c>
      <c r="M5641" s="39" t="s">
        <v>897</v>
      </c>
      <c r="N5641" s="3">
        <v>1992.1364000263111</v>
      </c>
      <c r="O5641" s="3">
        <v>2273.793701171875</v>
      </c>
      <c r="P5641" s="110">
        <v>1.1413846015930176</v>
      </c>
    </row>
    <row r="5642" spans="2:16" x14ac:dyDescent="0.2">
      <c r="B5642" s="102" t="s">
        <v>896</v>
      </c>
      <c r="C5642" s="119">
        <v>2523.5554404969225</v>
      </c>
      <c r="D5642" s="125">
        <v>0.99559637179431149</v>
      </c>
      <c r="E5642" s="119">
        <f t="shared" si="528"/>
        <v>2512.4426405805316</v>
      </c>
      <c r="F5642" s="121">
        <f t="shared" si="529"/>
        <v>2574.2456446215892</v>
      </c>
      <c r="G5642" s="110">
        <f t="shared" si="530"/>
        <v>1.0200868200916897</v>
      </c>
      <c r="H5642" s="130">
        <v>1.1660841218003619</v>
      </c>
      <c r="I5642" s="128">
        <f t="shared" si="531"/>
        <v>3001.7869718069719</v>
      </c>
      <c r="J5642" s="3">
        <f t="shared" si="532"/>
        <v>3024.0708841558881</v>
      </c>
      <c r="K5642" s="122">
        <f t="shared" si="533"/>
        <v>1.1983374074636566</v>
      </c>
      <c r="M5642" s="39" t="s">
        <v>896</v>
      </c>
      <c r="N5642" s="3">
        <v>2523.5554404969225</v>
      </c>
      <c r="O5642" s="3">
        <v>3024.07080078125</v>
      </c>
      <c r="P5642" s="110">
        <v>1.1983373165130615</v>
      </c>
    </row>
    <row r="5643" spans="2:16" x14ac:dyDescent="0.2">
      <c r="B5643" s="102" t="s">
        <v>895</v>
      </c>
      <c r="C5643" s="119">
        <v>2707.1784512540416</v>
      </c>
      <c r="D5643" s="125">
        <v>1.2770809054912575</v>
      </c>
      <c r="E5643" s="119">
        <f t="shared" si="528"/>
        <v>3457.2859078539318</v>
      </c>
      <c r="F5643" s="121">
        <f t="shared" si="529"/>
        <v>3542.3308961386465</v>
      </c>
      <c r="G5643" s="110">
        <f t="shared" si="530"/>
        <v>1.3084955276951686</v>
      </c>
      <c r="H5643" s="130">
        <v>0.8427563346855369</v>
      </c>
      <c r="I5643" s="128">
        <f t="shared" si="531"/>
        <v>2985.3218022731389</v>
      </c>
      <c r="J5643" s="3">
        <f t="shared" si="532"/>
        <v>3007.4834846310036</v>
      </c>
      <c r="K5643" s="122">
        <f t="shared" si="533"/>
        <v>1.1109291606683158</v>
      </c>
      <c r="M5643" s="39" t="s">
        <v>895</v>
      </c>
      <c r="N5643" s="3">
        <v>2707.1784512540416</v>
      </c>
      <c r="O5643" s="3">
        <v>3007.4833984375</v>
      </c>
      <c r="P5643" s="110">
        <v>1.1109291315078735</v>
      </c>
    </row>
    <row r="5644" spans="2:16" x14ac:dyDescent="0.2">
      <c r="B5644" s="102" t="s">
        <v>894</v>
      </c>
      <c r="C5644" s="119">
        <v>19525.574917274094</v>
      </c>
      <c r="D5644" s="125">
        <v>0.86514096861693568</v>
      </c>
      <c r="E5644" s="119">
        <f t="shared" si="528"/>
        <v>16892.374796733053</v>
      </c>
      <c r="F5644" s="121">
        <f t="shared" si="529"/>
        <v>17307.90647533262</v>
      </c>
      <c r="G5644" s="110">
        <f t="shared" si="530"/>
        <v>0.88642237417657166</v>
      </c>
      <c r="H5644" s="130">
        <v>1.2524562848412577</v>
      </c>
      <c r="I5644" s="128">
        <f t="shared" si="531"/>
        <v>21677.396242475039</v>
      </c>
      <c r="J5644" s="3">
        <f t="shared" si="532"/>
        <v>21838.319453334756</v>
      </c>
      <c r="K5644" s="122">
        <f t="shared" si="533"/>
        <v>1.1184469366899203</v>
      </c>
      <c r="M5644" s="39" t="s">
        <v>894</v>
      </c>
      <c r="N5644" s="3">
        <v>19525.574917274094</v>
      </c>
      <c r="O5644" s="3">
        <v>21838.318359375</v>
      </c>
      <c r="P5644" s="110">
        <v>1.1184468269348145</v>
      </c>
    </row>
    <row r="5645" spans="2:16" x14ac:dyDescent="0.2">
      <c r="B5645" s="102" t="s">
        <v>893</v>
      </c>
      <c r="C5645" s="119">
        <v>4652.3235307103059</v>
      </c>
      <c r="D5645" s="125">
        <v>0.93497065382903433</v>
      </c>
      <c r="E5645" s="119">
        <f t="shared" si="528"/>
        <v>4349.7859733324158</v>
      </c>
      <c r="F5645" s="121">
        <f t="shared" si="529"/>
        <v>4456.7853673665359</v>
      </c>
      <c r="G5645" s="110">
        <f t="shared" si="530"/>
        <v>0.95796978390410525</v>
      </c>
      <c r="H5645" s="130">
        <v>1.0672555153773342</v>
      </c>
      <c r="I5645" s="128">
        <f t="shared" si="531"/>
        <v>4756.5287641749346</v>
      </c>
      <c r="J5645" s="3">
        <f t="shared" si="532"/>
        <v>4791.839088012528</v>
      </c>
      <c r="K5645" s="122">
        <f t="shared" si="533"/>
        <v>1.0299883609515268</v>
      </c>
      <c r="M5645" s="39" t="s">
        <v>893</v>
      </c>
      <c r="N5645" s="3">
        <v>4652.3235307103059</v>
      </c>
      <c r="O5645" s="3">
        <v>4791.83984375</v>
      </c>
      <c r="P5645" s="110">
        <v>1.0299885272979736</v>
      </c>
    </row>
    <row r="5646" spans="2:16" x14ac:dyDescent="0.2">
      <c r="B5646" s="102" t="s">
        <v>892</v>
      </c>
      <c r="C5646" s="119">
        <v>11574.65642240705</v>
      </c>
      <c r="D5646" s="125">
        <v>0.92444107841873158</v>
      </c>
      <c r="E5646" s="119">
        <f t="shared" si="528"/>
        <v>10700.087865456271</v>
      </c>
      <c r="F5646" s="121">
        <f t="shared" si="529"/>
        <v>10963.296888781742</v>
      </c>
      <c r="G5646" s="110">
        <f t="shared" si="530"/>
        <v>0.94718119386750921</v>
      </c>
      <c r="H5646" s="130">
        <v>1.1428190813194032</v>
      </c>
      <c r="I5646" s="128">
        <f t="shared" si="531"/>
        <v>12529.064878669424</v>
      </c>
      <c r="J5646" s="3">
        <f t="shared" si="532"/>
        <v>12622.075004368678</v>
      </c>
      <c r="K5646" s="122">
        <f t="shared" si="533"/>
        <v>1.0904924123651705</v>
      </c>
      <c r="M5646" s="39" t="s">
        <v>892</v>
      </c>
      <c r="N5646" s="3">
        <v>11574.65642240705</v>
      </c>
      <c r="O5646" s="3">
        <v>12622.07421875</v>
      </c>
      <c r="P5646" s="110">
        <v>1.0904923677444458</v>
      </c>
    </row>
    <row r="5647" spans="2:16" x14ac:dyDescent="0.2">
      <c r="B5647" s="102" t="s">
        <v>891</v>
      </c>
      <c r="C5647" s="119">
        <v>9638.2992909975583</v>
      </c>
      <c r="D5647" s="125">
        <v>0.97169224383609853</v>
      </c>
      <c r="E5647" s="119">
        <f t="shared" si="528"/>
        <v>9365.4606648332956</v>
      </c>
      <c r="F5647" s="121">
        <f t="shared" si="529"/>
        <v>9595.8394977531661</v>
      </c>
      <c r="G5647" s="110">
        <f t="shared" si="530"/>
        <v>0.99559467993652673</v>
      </c>
      <c r="H5647" s="130">
        <v>1.1589215929192485</v>
      </c>
      <c r="I5647" s="128">
        <f t="shared" si="531"/>
        <v>11120.825596133542</v>
      </c>
      <c r="J5647" s="3">
        <f t="shared" si="532"/>
        <v>11203.381588667098</v>
      </c>
      <c r="K5647" s="122">
        <f t="shared" si="533"/>
        <v>1.1623815831420976</v>
      </c>
      <c r="M5647" s="39" t="s">
        <v>891</v>
      </c>
      <c r="N5647" s="3">
        <v>9638.2992909975583</v>
      </c>
      <c r="O5647" s="3">
        <v>11203.380859375</v>
      </c>
      <c r="P5647" s="110">
        <v>1.1623815298080444</v>
      </c>
    </row>
    <row r="5648" spans="2:16" x14ac:dyDescent="0.2">
      <c r="B5648" s="102" t="s">
        <v>890</v>
      </c>
      <c r="C5648" s="119">
        <v>16713.524346850758</v>
      </c>
      <c r="D5648" s="125">
        <v>0.86516575735215995</v>
      </c>
      <c r="E5648" s="119">
        <f t="shared" si="528"/>
        <v>14459.968949566901</v>
      </c>
      <c r="F5648" s="121">
        <f t="shared" si="529"/>
        <v>14815.666430969764</v>
      </c>
      <c r="G5648" s="110">
        <f t="shared" si="530"/>
        <v>0.88644777268424557</v>
      </c>
      <c r="H5648" s="130">
        <v>1.3360550682079577</v>
      </c>
      <c r="I5648" s="128">
        <f t="shared" si="531"/>
        <v>19794.54622397566</v>
      </c>
      <c r="J5648" s="3">
        <f t="shared" si="532"/>
        <v>19941.492005666529</v>
      </c>
      <c r="K5648" s="122">
        <f t="shared" si="533"/>
        <v>1.1931350678544348</v>
      </c>
      <c r="M5648" s="39" t="s">
        <v>890</v>
      </c>
      <c r="N5648" s="3">
        <v>16713.524346850758</v>
      </c>
      <c r="O5648" s="3">
        <v>19941.490234375</v>
      </c>
      <c r="P5648" s="110">
        <v>1.1931349039077759</v>
      </c>
    </row>
    <row r="5649" spans="2:16" x14ac:dyDescent="0.2">
      <c r="B5649" s="102" t="s">
        <v>889</v>
      </c>
      <c r="C5649" s="119">
        <v>14127.808976282486</v>
      </c>
      <c r="D5649" s="125">
        <v>0.86365974160739545</v>
      </c>
      <c r="E5649" s="119">
        <f t="shared" si="528"/>
        <v>12201.619849934774</v>
      </c>
      <c r="F5649" s="121">
        <f t="shared" si="529"/>
        <v>12501.764716413687</v>
      </c>
      <c r="G5649" s="110">
        <f t="shared" si="530"/>
        <v>0.88490471080133004</v>
      </c>
      <c r="H5649" s="130">
        <v>1.2885222161777581</v>
      </c>
      <c r="I5649" s="128">
        <f t="shared" si="531"/>
        <v>16108.801578526265</v>
      </c>
      <c r="J5649" s="3">
        <f t="shared" si="532"/>
        <v>16228.386054637798</v>
      </c>
      <c r="K5649" s="122">
        <f t="shared" si="533"/>
        <v>1.1486838533761126</v>
      </c>
      <c r="M5649" s="39" t="s">
        <v>889</v>
      </c>
      <c r="N5649" s="3">
        <v>14127.808976282486</v>
      </c>
      <c r="O5649" s="3">
        <v>16228.384765625</v>
      </c>
      <c r="P5649" s="110">
        <v>1.1486837863922119</v>
      </c>
    </row>
    <row r="5650" spans="2:16" x14ac:dyDescent="0.2">
      <c r="B5650" s="102" t="s">
        <v>888</v>
      </c>
      <c r="C5650" s="119">
        <v>5464.103646836923</v>
      </c>
      <c r="D5650" s="125">
        <v>1.1610570618122118</v>
      </c>
      <c r="E5650" s="119">
        <f t="shared" si="528"/>
        <v>6344.1361256338696</v>
      </c>
      <c r="F5650" s="121">
        <f t="shared" si="529"/>
        <v>6500.1940846402385</v>
      </c>
      <c r="G5650" s="110">
        <f t="shared" si="530"/>
        <v>1.1896176399221656</v>
      </c>
      <c r="H5650" s="130">
        <v>1.069974453639998</v>
      </c>
      <c r="I5650" s="128">
        <f t="shared" si="531"/>
        <v>6955.0416142668855</v>
      </c>
      <c r="J5650" s="3">
        <f t="shared" si="532"/>
        <v>7006.6727057370745</v>
      </c>
      <c r="K5650" s="122">
        <f t="shared" si="533"/>
        <v>1.2823096263543827</v>
      </c>
      <c r="M5650" s="39" t="s">
        <v>888</v>
      </c>
      <c r="N5650" s="3">
        <v>5464.103646836923</v>
      </c>
      <c r="O5650" s="3">
        <v>7006.67236328125</v>
      </c>
      <c r="P5650" s="110">
        <v>1.2823095321655273</v>
      </c>
    </row>
    <row r="5651" spans="2:16" x14ac:dyDescent="0.2">
      <c r="B5651" s="102" t="s">
        <v>887</v>
      </c>
      <c r="C5651" s="119">
        <v>9609.1366032111782</v>
      </c>
      <c r="D5651" s="125">
        <v>1.068206827044706</v>
      </c>
      <c r="E5651" s="119">
        <f t="shared" si="528"/>
        <v>10264.545321555357</v>
      </c>
      <c r="F5651" s="121">
        <f t="shared" si="529"/>
        <v>10517.040533084297</v>
      </c>
      <c r="G5651" s="110">
        <f t="shared" si="530"/>
        <v>1.0944834033860769</v>
      </c>
      <c r="H5651" s="130">
        <v>1.1039321286140389</v>
      </c>
      <c r="I5651" s="128">
        <f t="shared" si="531"/>
        <v>11610.098942407873</v>
      </c>
      <c r="J5651" s="3">
        <f t="shared" si="532"/>
        <v>11696.287079549104</v>
      </c>
      <c r="K5651" s="122">
        <f t="shared" si="533"/>
        <v>1.2172047877475738</v>
      </c>
      <c r="M5651" s="39" t="s">
        <v>887</v>
      </c>
      <c r="N5651" s="3">
        <v>9609.1366032111782</v>
      </c>
      <c r="O5651" s="3">
        <v>11696.2880859375</v>
      </c>
      <c r="P5651" s="110">
        <v>1.2172049283981323</v>
      </c>
    </row>
    <row r="5652" spans="2:16" x14ac:dyDescent="0.2">
      <c r="B5652" s="102" t="s">
        <v>886</v>
      </c>
      <c r="C5652" s="119">
        <v>7867.5125089499588</v>
      </c>
      <c r="D5652" s="125">
        <v>0.98191663464489543</v>
      </c>
      <c r="E5652" s="119">
        <f t="shared" si="528"/>
        <v>7725.2414058147615</v>
      </c>
      <c r="F5652" s="121">
        <f t="shared" si="529"/>
        <v>7915.2728589154767</v>
      </c>
      <c r="G5652" s="110">
        <f t="shared" si="530"/>
        <v>1.0060705782051425</v>
      </c>
      <c r="H5652" s="130">
        <v>1.2458380357754157</v>
      </c>
      <c r="I5652" s="128">
        <f t="shared" si="531"/>
        <v>9861.1479911777169</v>
      </c>
      <c r="J5652" s="3">
        <f t="shared" si="532"/>
        <v>9934.3527054225851</v>
      </c>
      <c r="K5652" s="122">
        <f t="shared" si="533"/>
        <v>1.2627056765555087</v>
      </c>
      <c r="M5652" s="39" t="s">
        <v>886</v>
      </c>
      <c r="N5652" s="3">
        <v>7867.5125089499588</v>
      </c>
      <c r="O5652" s="3">
        <v>9934.3525390625</v>
      </c>
      <c r="P5652" s="110">
        <v>1.2627056837081909</v>
      </c>
    </row>
    <row r="5653" spans="2:16" x14ac:dyDescent="0.2">
      <c r="B5653" s="102" t="s">
        <v>885</v>
      </c>
      <c r="C5653" s="119">
        <v>5506.7569793857792</v>
      </c>
      <c r="D5653" s="125">
        <v>1.0071519102703987</v>
      </c>
      <c r="E5653" s="119">
        <f t="shared" si="528"/>
        <v>5546.1408111832379</v>
      </c>
      <c r="F5653" s="121">
        <f t="shared" si="529"/>
        <v>5682.5690652772828</v>
      </c>
      <c r="G5653" s="110">
        <f t="shared" si="530"/>
        <v>1.0319266106257541</v>
      </c>
      <c r="H5653" s="130">
        <v>1.083813666201803</v>
      </c>
      <c r="I5653" s="128">
        <f t="shared" si="531"/>
        <v>6158.8460120831242</v>
      </c>
      <c r="J5653" s="3">
        <f t="shared" si="532"/>
        <v>6204.5665065728172</v>
      </c>
      <c r="K5653" s="122">
        <f t="shared" si="533"/>
        <v>1.1267187801821013</v>
      </c>
      <c r="M5653" s="39" t="s">
        <v>885</v>
      </c>
      <c r="N5653" s="3">
        <v>5506.7569793857792</v>
      </c>
      <c r="O5653" s="3">
        <v>6204.56689453125</v>
      </c>
      <c r="P5653" s="110">
        <v>1.1267188787460327</v>
      </c>
    </row>
    <row r="5654" spans="2:16" x14ac:dyDescent="0.2">
      <c r="B5654" s="102" t="s">
        <v>884</v>
      </c>
      <c r="C5654" s="119">
        <v>7968.1204041041019</v>
      </c>
      <c r="D5654" s="125">
        <v>1.1440893465584601</v>
      </c>
      <c r="E5654" s="119">
        <f t="shared" si="528"/>
        <v>9116.2416664305947</v>
      </c>
      <c r="F5654" s="121">
        <f t="shared" si="529"/>
        <v>9340.4900179947472</v>
      </c>
      <c r="G5654" s="110">
        <f t="shared" si="530"/>
        <v>1.172232539707079</v>
      </c>
      <c r="H5654" s="130">
        <v>1.0597227748955973</v>
      </c>
      <c r="I5654" s="128">
        <f t="shared" si="531"/>
        <v>9898.3300007540201</v>
      </c>
      <c r="J5654" s="3">
        <f t="shared" si="532"/>
        <v>9971.8107374648844</v>
      </c>
      <c r="K5654" s="122">
        <f t="shared" si="533"/>
        <v>1.2514633604593564</v>
      </c>
      <c r="M5654" s="39" t="s">
        <v>884</v>
      </c>
      <c r="N5654" s="3">
        <v>7968.1204041041019</v>
      </c>
      <c r="O5654" s="3">
        <v>9971.8095703125</v>
      </c>
      <c r="P5654" s="110">
        <v>1.2514631748199463</v>
      </c>
    </row>
    <row r="5655" spans="2:16" x14ac:dyDescent="0.2">
      <c r="B5655" s="102" t="s">
        <v>883</v>
      </c>
      <c r="C5655" s="119">
        <v>8078.7673922966715</v>
      </c>
      <c r="D5655" s="125">
        <v>1.2134064274985077</v>
      </c>
      <c r="E5655" s="119">
        <f t="shared" si="528"/>
        <v>9802.8282800781399</v>
      </c>
      <c r="F5655" s="121">
        <f t="shared" si="529"/>
        <v>10043.965819308678</v>
      </c>
      <c r="G5655" s="110">
        <f t="shared" si="530"/>
        <v>1.2432547357268731</v>
      </c>
      <c r="H5655" s="130">
        <v>0.98944776419581937</v>
      </c>
      <c r="I5655" s="128">
        <f t="shared" si="531"/>
        <v>9937.9795235742022</v>
      </c>
      <c r="J5655" s="3">
        <f t="shared" si="532"/>
        <v>10011.754600456272</v>
      </c>
      <c r="K5655" s="122">
        <f t="shared" si="533"/>
        <v>1.2392675904993573</v>
      </c>
      <c r="M5655" s="39" t="s">
        <v>883</v>
      </c>
      <c r="N5655" s="3">
        <v>8078.7673922966715</v>
      </c>
      <c r="O5655" s="3">
        <v>10011.7548828125</v>
      </c>
      <c r="P5655" s="110">
        <v>1.2392675876617432</v>
      </c>
    </row>
    <row r="5656" spans="2:16" x14ac:dyDescent="0.2">
      <c r="B5656" s="102" t="s">
        <v>882</v>
      </c>
      <c r="C5656" s="119">
        <v>5396.1872385603729</v>
      </c>
      <c r="D5656" s="125">
        <v>1.2955891009424241</v>
      </c>
      <c r="E5656" s="119">
        <f t="shared" si="528"/>
        <v>6991.2413729234158</v>
      </c>
      <c r="F5656" s="121">
        <f t="shared" si="529"/>
        <v>7163.2173264611893</v>
      </c>
      <c r="G5656" s="110">
        <f t="shared" si="530"/>
        <v>1.3274590020290391</v>
      </c>
      <c r="H5656" s="130">
        <v>0.95487480871193919</v>
      </c>
      <c r="I5656" s="128">
        <f t="shared" si="531"/>
        <v>6839.975774366676</v>
      </c>
      <c r="J5656" s="3">
        <f t="shared" si="532"/>
        <v>6890.7526689485539</v>
      </c>
      <c r="K5656" s="122">
        <f t="shared" si="533"/>
        <v>1.276966933190945</v>
      </c>
      <c r="M5656" s="39" t="s">
        <v>882</v>
      </c>
      <c r="N5656" s="3">
        <v>5396.1872385603729</v>
      </c>
      <c r="O5656" s="3">
        <v>6890.75244140625</v>
      </c>
      <c r="P5656" s="110">
        <v>1.27696692943573</v>
      </c>
    </row>
    <row r="5657" spans="2:16" x14ac:dyDescent="0.2">
      <c r="B5657" s="102" t="s">
        <v>881</v>
      </c>
      <c r="C5657" s="119">
        <v>6124.3744208166481</v>
      </c>
      <c r="D5657" s="125">
        <v>0.98240270159941456</v>
      </c>
      <c r="E5657" s="119">
        <f t="shared" si="528"/>
        <v>6016.6019766166246</v>
      </c>
      <c r="F5657" s="121">
        <f t="shared" si="529"/>
        <v>6164.6029977218686</v>
      </c>
      <c r="G5657" s="110">
        <f t="shared" si="530"/>
        <v>1.0065686018099227</v>
      </c>
      <c r="H5657" s="130">
        <v>1.1794922901639542</v>
      </c>
      <c r="I5657" s="128">
        <f t="shared" si="531"/>
        <v>7271.1017077345441</v>
      </c>
      <c r="J5657" s="3">
        <f t="shared" si="532"/>
        <v>7325.079086761436</v>
      </c>
      <c r="K5657" s="122">
        <f t="shared" si="533"/>
        <v>1.1960534388399919</v>
      </c>
      <c r="M5657" s="39" t="s">
        <v>881</v>
      </c>
      <c r="N5657" s="3">
        <v>6124.3744208166481</v>
      </c>
      <c r="O5657" s="3">
        <v>7325.0791015625</v>
      </c>
      <c r="P5657" s="110">
        <v>1.1960533857345581</v>
      </c>
    </row>
    <row r="5658" spans="2:16" x14ac:dyDescent="0.2">
      <c r="B5658" s="102" t="s">
        <v>880</v>
      </c>
      <c r="C5658" s="119">
        <v>8413.7106282068071</v>
      </c>
      <c r="D5658" s="125">
        <v>1.2684545802701481</v>
      </c>
      <c r="E5658" s="119">
        <f t="shared" si="528"/>
        <v>10672.40978341655</v>
      </c>
      <c r="F5658" s="121">
        <f t="shared" si="529"/>
        <v>10934.937959908537</v>
      </c>
      <c r="G5658" s="110">
        <f t="shared" si="530"/>
        <v>1.2996570054655032</v>
      </c>
      <c r="H5658" s="130">
        <v>0.96247227402697944</v>
      </c>
      <c r="I5658" s="128">
        <f t="shared" si="531"/>
        <v>10524.574604617108</v>
      </c>
      <c r="J5658" s="3">
        <f t="shared" si="532"/>
        <v>10602.704298763172</v>
      </c>
      <c r="K5658" s="122">
        <f t="shared" si="533"/>
        <v>1.2601698308018587</v>
      </c>
      <c r="M5658" s="39" t="s">
        <v>880</v>
      </c>
      <c r="N5658" s="3">
        <v>8413.7106282068071</v>
      </c>
      <c r="O5658" s="3">
        <v>10602.7041015625</v>
      </c>
      <c r="P5658" s="110">
        <v>1.2601698637008667</v>
      </c>
    </row>
    <row r="5659" spans="2:16" x14ac:dyDescent="0.2">
      <c r="B5659" s="102" t="s">
        <v>879</v>
      </c>
      <c r="C5659" s="119">
        <v>15302.990384013416</v>
      </c>
      <c r="D5659" s="125">
        <v>1.1970750260546308</v>
      </c>
      <c r="E5659" s="119">
        <f t="shared" si="528"/>
        <v>18318.827612656623</v>
      </c>
      <c r="F5659" s="121">
        <f t="shared" si="529"/>
        <v>18769.448279049571</v>
      </c>
      <c r="G5659" s="110">
        <f t="shared" si="530"/>
        <v>1.2265216018600824</v>
      </c>
      <c r="H5659" s="130">
        <v>0.99046681704120754</v>
      </c>
      <c r="I5659" s="128">
        <f t="shared" si="531"/>
        <v>18590.5156945698</v>
      </c>
      <c r="J5659" s="3">
        <f t="shared" si="532"/>
        <v>18728.523296758027</v>
      </c>
      <c r="K5659" s="122">
        <f t="shared" si="533"/>
        <v>1.223847289110445</v>
      </c>
      <c r="M5659" s="39" t="s">
        <v>879</v>
      </c>
      <c r="N5659" s="3">
        <v>15302.990384013416</v>
      </c>
      <c r="O5659" s="3">
        <v>18728.5234375</v>
      </c>
      <c r="P5659" s="110">
        <v>1.2238472700119019</v>
      </c>
    </row>
    <row r="5660" spans="2:16" x14ac:dyDescent="0.2">
      <c r="B5660" s="102" t="s">
        <v>878</v>
      </c>
      <c r="C5660" s="119">
        <v>2691.8810706569279</v>
      </c>
      <c r="D5660" s="125">
        <v>1.3370501523937806</v>
      </c>
      <c r="E5660" s="119">
        <f t="shared" si="528"/>
        <v>3599.1799957477788</v>
      </c>
      <c r="F5660" s="121">
        <f t="shared" si="529"/>
        <v>3687.7154043692058</v>
      </c>
      <c r="G5660" s="110">
        <f t="shared" si="530"/>
        <v>1.369939944437907</v>
      </c>
      <c r="H5660" s="130">
        <v>1.0157649539879423</v>
      </c>
      <c r="I5660" s="128">
        <f t="shared" si="531"/>
        <v>3745.8520680397119</v>
      </c>
      <c r="J5660" s="3">
        <f t="shared" si="532"/>
        <v>3773.6595840094265</v>
      </c>
      <c r="K5660" s="122">
        <f t="shared" si="533"/>
        <v>1.4018671274687855</v>
      </c>
      <c r="M5660" s="39" t="s">
        <v>878</v>
      </c>
      <c r="N5660" s="3">
        <v>2691.8810706569279</v>
      </c>
      <c r="O5660" s="3">
        <v>3773.6591796875</v>
      </c>
      <c r="P5660" s="110">
        <v>1.4018670320510864</v>
      </c>
    </row>
    <row r="5661" spans="2:16" x14ac:dyDescent="0.2">
      <c r="B5661" s="102" t="s">
        <v>877</v>
      </c>
      <c r="C5661" s="119">
        <v>3268.6656808047019</v>
      </c>
      <c r="D5661" s="125">
        <v>0.99374497938882511</v>
      </c>
      <c r="E5661" s="119">
        <f t="shared" si="528"/>
        <v>3248.2201096002286</v>
      </c>
      <c r="F5661" s="121">
        <f t="shared" si="529"/>
        <v>3328.1223359505511</v>
      </c>
      <c r="G5661" s="110">
        <f t="shared" si="530"/>
        <v>1.0181898857062714</v>
      </c>
      <c r="H5661" s="130">
        <v>1.1012893057210336</v>
      </c>
      <c r="I5661" s="128">
        <f t="shared" si="531"/>
        <v>3665.2255367136472</v>
      </c>
      <c r="J5661" s="3">
        <f t="shared" si="532"/>
        <v>3692.4345176860611</v>
      </c>
      <c r="K5661" s="122">
        <f t="shared" si="533"/>
        <v>1.1296458182829616</v>
      </c>
      <c r="M5661" s="39" t="s">
        <v>877</v>
      </c>
      <c r="N5661" s="3">
        <v>3268.6656808047019</v>
      </c>
      <c r="O5661" s="3">
        <v>3692.4345703125</v>
      </c>
      <c r="P5661" s="110">
        <v>1.129645824432373</v>
      </c>
    </row>
    <row r="5662" spans="2:16" x14ac:dyDescent="0.2">
      <c r="B5662" s="102" t="s">
        <v>876</v>
      </c>
      <c r="C5662" s="119">
        <v>5788.392403041923</v>
      </c>
      <c r="D5662" s="125">
        <v>1.0990896033463513</v>
      </c>
      <c r="E5662" s="119">
        <f t="shared" si="528"/>
        <v>6361.96191027238</v>
      </c>
      <c r="F5662" s="121">
        <f t="shared" si="529"/>
        <v>6518.4583616933642</v>
      </c>
      <c r="G5662" s="110">
        <f t="shared" si="530"/>
        <v>1.126125858065147</v>
      </c>
      <c r="H5662" s="130">
        <v>1.072923651893231</v>
      </c>
      <c r="I5662" s="128">
        <f t="shared" si="531"/>
        <v>6993.808150142012</v>
      </c>
      <c r="J5662" s="3">
        <f t="shared" si="532"/>
        <v>7045.7270268866487</v>
      </c>
      <c r="K5662" s="122">
        <f t="shared" si="533"/>
        <v>1.2172165493106462</v>
      </c>
      <c r="M5662" s="39" t="s">
        <v>876</v>
      </c>
      <c r="N5662" s="3">
        <v>5788.392403041923</v>
      </c>
      <c r="O5662" s="3">
        <v>7045.7275390625</v>
      </c>
      <c r="P5662" s="110">
        <v>1.2172166109085083</v>
      </c>
    </row>
    <row r="5663" spans="2:16" x14ac:dyDescent="0.2">
      <c r="B5663" s="102" t="s">
        <v>875</v>
      </c>
      <c r="C5663" s="119">
        <v>8807.0110128663782</v>
      </c>
      <c r="D5663" s="125">
        <v>1.2079391399948509</v>
      </c>
      <c r="E5663" s="119">
        <f t="shared" si="528"/>
        <v>10638.333308806994</v>
      </c>
      <c r="F5663" s="121">
        <f t="shared" si="529"/>
        <v>10900.023245864582</v>
      </c>
      <c r="G5663" s="110">
        <f t="shared" si="530"/>
        <v>1.237652959663667</v>
      </c>
      <c r="H5663" s="130">
        <v>0.94759678876562337</v>
      </c>
      <c r="I5663" s="128">
        <f t="shared" si="531"/>
        <v>10328.827025251925</v>
      </c>
      <c r="J5663" s="3">
        <f t="shared" si="532"/>
        <v>10405.503577672058</v>
      </c>
      <c r="K5663" s="122">
        <f t="shared" si="533"/>
        <v>1.1815022784086908</v>
      </c>
      <c r="M5663" s="39" t="s">
        <v>875</v>
      </c>
      <c r="N5663" s="3">
        <v>8807.0110128663782</v>
      </c>
      <c r="O5663" s="3">
        <v>10405.5048828125</v>
      </c>
      <c r="P5663" s="110">
        <v>1.1815024614334106</v>
      </c>
    </row>
    <row r="5664" spans="2:16" x14ac:dyDescent="0.2">
      <c r="B5664" s="102" t="s">
        <v>874</v>
      </c>
      <c r="C5664" s="119">
        <v>5856.4830287341729</v>
      </c>
      <c r="D5664" s="125">
        <v>1.0088446896991812</v>
      </c>
      <c r="E5664" s="119">
        <f t="shared" si="528"/>
        <v>5908.2818038518471</v>
      </c>
      <c r="F5664" s="121">
        <f t="shared" si="529"/>
        <v>6053.6182817086283</v>
      </c>
      <c r="G5664" s="110">
        <f t="shared" si="530"/>
        <v>1.0336610303499956</v>
      </c>
      <c r="H5664" s="130">
        <v>1.1312585976130378</v>
      </c>
      <c r="I5664" s="128">
        <f t="shared" si="531"/>
        <v>6848.2077278503502</v>
      </c>
      <c r="J5664" s="3">
        <f t="shared" si="532"/>
        <v>6899.0457327413915</v>
      </c>
      <c r="K5664" s="122">
        <f t="shared" si="533"/>
        <v>1.1780185648779313</v>
      </c>
      <c r="M5664" s="39" t="s">
        <v>874</v>
      </c>
      <c r="N5664" s="3">
        <v>5856.4830287341729</v>
      </c>
      <c r="O5664" s="3">
        <v>6899.044921875</v>
      </c>
      <c r="P5664" s="110">
        <v>1.1780184507369995</v>
      </c>
    </row>
    <row r="5665" spans="2:16" x14ac:dyDescent="0.2">
      <c r="B5665" s="102" t="s">
        <v>873</v>
      </c>
      <c r="C5665" s="119">
        <v>10514.792527467162</v>
      </c>
      <c r="D5665" s="125">
        <v>1.1516730597416336</v>
      </c>
      <c r="E5665" s="119">
        <f t="shared" si="528"/>
        <v>12109.603282656572</v>
      </c>
      <c r="F5665" s="121">
        <f t="shared" si="529"/>
        <v>12407.484654563514</v>
      </c>
      <c r="G5665" s="110">
        <f t="shared" si="530"/>
        <v>1.1800028029228524</v>
      </c>
      <c r="H5665" s="130">
        <v>0.96783878933736311</v>
      </c>
      <c r="I5665" s="128">
        <f t="shared" si="531"/>
        <v>12008.444926794664</v>
      </c>
      <c r="J5665" s="3">
        <f t="shared" si="532"/>
        <v>12097.590204826967</v>
      </c>
      <c r="K5665" s="122">
        <f t="shared" si="533"/>
        <v>1.1505305666493331</v>
      </c>
      <c r="M5665" s="39" t="s">
        <v>873</v>
      </c>
      <c r="N5665" s="3">
        <v>10514.792527467162</v>
      </c>
      <c r="O5665" s="3">
        <v>12097.591796875</v>
      </c>
      <c r="P5665" s="110">
        <v>1.1505306959152222</v>
      </c>
    </row>
    <row r="5666" spans="2:16" x14ac:dyDescent="0.2">
      <c r="B5666" s="102" t="s">
        <v>872</v>
      </c>
      <c r="C5666" s="119">
        <v>7172.2879387357907</v>
      </c>
      <c r="D5666" s="125">
        <v>1.0708930838130373</v>
      </c>
      <c r="E5666" s="119">
        <f t="shared" si="528"/>
        <v>7680.753548707823</v>
      </c>
      <c r="F5666" s="121">
        <f t="shared" si="529"/>
        <v>7869.6906551483808</v>
      </c>
      <c r="G5666" s="110">
        <f t="shared" si="530"/>
        <v>1.0972357387725731</v>
      </c>
      <c r="H5666" s="130">
        <v>1.1157494050645966</v>
      </c>
      <c r="I5666" s="128">
        <f t="shared" si="531"/>
        <v>8780.6026665242225</v>
      </c>
      <c r="J5666" s="3">
        <f t="shared" si="532"/>
        <v>8845.7858997213807</v>
      </c>
      <c r="K5666" s="122">
        <f t="shared" si="533"/>
        <v>1.2333283291580408</v>
      </c>
      <c r="M5666" s="39" t="s">
        <v>872</v>
      </c>
      <c r="N5666" s="3">
        <v>7172.2879387357907</v>
      </c>
      <c r="O5666" s="3">
        <v>8845.7861328125</v>
      </c>
      <c r="P5666" s="110">
        <v>1.2333283424377441</v>
      </c>
    </row>
    <row r="5667" spans="2:16" x14ac:dyDescent="0.2">
      <c r="B5667" s="102" t="s">
        <v>871</v>
      </c>
      <c r="C5667" s="119">
        <v>3935.4022162773986</v>
      </c>
      <c r="D5667" s="125">
        <v>1.2647049372534787</v>
      </c>
      <c r="E5667" s="119">
        <f t="shared" si="528"/>
        <v>4977.1226130043078</v>
      </c>
      <c r="F5667" s="121">
        <f t="shared" si="529"/>
        <v>5099.5537180954352</v>
      </c>
      <c r="G5667" s="110">
        <f t="shared" si="530"/>
        <v>1.2958151258346442</v>
      </c>
      <c r="H5667" s="130">
        <v>0.99881168074854398</v>
      </c>
      <c r="I5667" s="128">
        <f t="shared" si="531"/>
        <v>5093.4938202383883</v>
      </c>
      <c r="J5667" s="3">
        <f t="shared" si="532"/>
        <v>5131.3056206446026</v>
      </c>
      <c r="K5667" s="122">
        <f t="shared" si="533"/>
        <v>1.3038833996232386</v>
      </c>
      <c r="M5667" s="39" t="s">
        <v>871</v>
      </c>
      <c r="N5667" s="3">
        <v>3935.4022162773986</v>
      </c>
      <c r="O5667" s="3">
        <v>5131.30517578125</v>
      </c>
      <c r="P5667" s="110">
        <v>1.3038833141326904</v>
      </c>
    </row>
    <row r="5668" spans="2:16" x14ac:dyDescent="0.2">
      <c r="B5668" s="102" t="s">
        <v>870</v>
      </c>
      <c r="C5668" s="119">
        <v>7113.5009498420204</v>
      </c>
      <c r="D5668" s="125">
        <v>0.84315347836400079</v>
      </c>
      <c r="E5668" s="119">
        <f t="shared" si="528"/>
        <v>5997.7730692049226</v>
      </c>
      <c r="F5668" s="121">
        <f t="shared" si="529"/>
        <v>6145.3109223070214</v>
      </c>
      <c r="G5668" s="110">
        <f t="shared" si="530"/>
        <v>0.86389401866088156</v>
      </c>
      <c r="H5668" s="130">
        <v>1.3146985777409204</v>
      </c>
      <c r="I5668" s="128">
        <f t="shared" si="531"/>
        <v>8079.2315293327838</v>
      </c>
      <c r="J5668" s="3">
        <f t="shared" si="532"/>
        <v>8139.2080996014847</v>
      </c>
      <c r="K5668" s="122">
        <f t="shared" si="533"/>
        <v>1.1441916093062789</v>
      </c>
      <c r="M5668" s="39" t="s">
        <v>870</v>
      </c>
      <c r="N5668" s="3">
        <v>7113.5009498420204</v>
      </c>
      <c r="O5668" s="3">
        <v>8139.20849609375</v>
      </c>
      <c r="P5668" s="110">
        <v>1.1441916227340698</v>
      </c>
    </row>
    <row r="5669" spans="2:16" x14ac:dyDescent="0.2">
      <c r="B5669" s="102" t="s">
        <v>869</v>
      </c>
      <c r="C5669" s="119">
        <v>4651.1978678048472</v>
      </c>
      <c r="D5669" s="125">
        <v>1.2534214451029901</v>
      </c>
      <c r="E5669" s="119">
        <f t="shared" si="528"/>
        <v>5829.911152923898</v>
      </c>
      <c r="F5669" s="121">
        <f t="shared" si="529"/>
        <v>5973.3198089957086</v>
      </c>
      <c r="G5669" s="110">
        <f t="shared" si="530"/>
        <v>1.2842540736317551</v>
      </c>
      <c r="H5669" s="130">
        <v>0.91166269023903579</v>
      </c>
      <c r="I5669" s="128">
        <f t="shared" si="531"/>
        <v>5445.6528067271511</v>
      </c>
      <c r="J5669" s="3">
        <f t="shared" si="532"/>
        <v>5486.0788765873613</v>
      </c>
      <c r="K5669" s="122">
        <f t="shared" si="533"/>
        <v>1.1794980631895886</v>
      </c>
      <c r="M5669" s="39" t="s">
        <v>869</v>
      </c>
      <c r="N5669" s="3">
        <v>4651.1978678048472</v>
      </c>
      <c r="O5669" s="3">
        <v>5486.07958984375</v>
      </c>
      <c r="P5669" s="110">
        <v>1.1794981956481934</v>
      </c>
    </row>
    <row r="5670" spans="2:16" x14ac:dyDescent="0.2">
      <c r="B5670" s="102" t="s">
        <v>868</v>
      </c>
      <c r="C5670" s="119">
        <v>4743.4187919803517</v>
      </c>
      <c r="D5670" s="125">
        <v>1.3856157945895973</v>
      </c>
      <c r="E5670" s="119">
        <f t="shared" si="528"/>
        <v>6572.555998521083</v>
      </c>
      <c r="F5670" s="121">
        <f t="shared" si="529"/>
        <v>6734.2328059338161</v>
      </c>
      <c r="G5670" s="110">
        <f t="shared" si="530"/>
        <v>1.4197002418001363</v>
      </c>
      <c r="H5670" s="130">
        <v>0.97695279862434903</v>
      </c>
      <c r="I5670" s="128">
        <f t="shared" si="531"/>
        <v>6579.0275863449433</v>
      </c>
      <c r="J5670" s="3">
        <f t="shared" si="532"/>
        <v>6627.8673192947335</v>
      </c>
      <c r="K5670" s="122">
        <f t="shared" si="533"/>
        <v>1.3972764392004347</v>
      </c>
      <c r="M5670" s="39" t="s">
        <v>868</v>
      </c>
      <c r="N5670" s="3">
        <v>4743.4187919803517</v>
      </c>
      <c r="O5670" s="3">
        <v>6627.8681640625</v>
      </c>
      <c r="P5670" s="110">
        <v>1.3972766399383545</v>
      </c>
    </row>
    <row r="5671" spans="2:16" x14ac:dyDescent="0.2">
      <c r="B5671" s="102" t="s">
        <v>867</v>
      </c>
      <c r="C5671" s="119">
        <v>5937.4611516195228</v>
      </c>
      <c r="D5671" s="125">
        <v>1.0810621624640016</v>
      </c>
      <c r="E5671" s="119">
        <f t="shared" si="528"/>
        <v>6418.7645921158019</v>
      </c>
      <c r="F5671" s="121">
        <f t="shared" si="529"/>
        <v>6576.6583197646323</v>
      </c>
      <c r="G5671" s="110">
        <f t="shared" si="530"/>
        <v>1.1076549642721889</v>
      </c>
      <c r="H5671" s="130">
        <v>1.1813304299521286</v>
      </c>
      <c r="I5671" s="128">
        <f t="shared" si="531"/>
        <v>7769.2066005357956</v>
      </c>
      <c r="J5671" s="3">
        <f t="shared" si="532"/>
        <v>7826.8816855877985</v>
      </c>
      <c r="K5671" s="122">
        <f t="shared" si="533"/>
        <v>1.3182202772733782</v>
      </c>
      <c r="M5671" s="39" t="s">
        <v>867</v>
      </c>
      <c r="N5671" s="3">
        <v>5937.4611516195228</v>
      </c>
      <c r="O5671" s="3">
        <v>7826.8818359375</v>
      </c>
      <c r="P5671" s="110">
        <v>1.3182202577590942</v>
      </c>
    </row>
    <row r="5672" spans="2:16" x14ac:dyDescent="0.2">
      <c r="B5672" s="102" t="s">
        <v>866</v>
      </c>
      <c r="C5672" s="119">
        <v>15349.567958540036</v>
      </c>
      <c r="D5672" s="125">
        <v>1.1771476707952997</v>
      </c>
      <c r="E5672" s="119">
        <f t="shared" si="528"/>
        <v>18068.708170109567</v>
      </c>
      <c r="F5672" s="121">
        <f t="shared" si="529"/>
        <v>18513.176205326461</v>
      </c>
      <c r="G5672" s="110">
        <f t="shared" si="530"/>
        <v>1.2061040581292901</v>
      </c>
      <c r="H5672" s="130">
        <v>1.0319800749622903</v>
      </c>
      <c r="I5672" s="128">
        <f t="shared" si="531"/>
        <v>19105.22896816289</v>
      </c>
      <c r="J5672" s="3">
        <f t="shared" si="532"/>
        <v>19247.057569503057</v>
      </c>
      <c r="K5672" s="122">
        <f t="shared" si="533"/>
        <v>1.2539152646830412</v>
      </c>
      <c r="M5672" s="39" t="s">
        <v>866</v>
      </c>
      <c r="N5672" s="3">
        <v>15349.567958540036</v>
      </c>
      <c r="O5672" s="3">
        <v>19247.05859375</v>
      </c>
      <c r="P5672" s="110">
        <v>1.2539153099060059</v>
      </c>
    </row>
    <row r="5673" spans="2:16" x14ac:dyDescent="0.2">
      <c r="B5673" s="102" t="s">
        <v>865</v>
      </c>
      <c r="C5673" s="119">
        <v>4688.7917343607469</v>
      </c>
      <c r="D5673" s="125">
        <v>1.0192851031519816</v>
      </c>
      <c r="E5673" s="119">
        <f t="shared" si="528"/>
        <v>4779.2155666160525</v>
      </c>
      <c r="F5673" s="121">
        <f t="shared" si="529"/>
        <v>4896.7784013673399</v>
      </c>
      <c r="G5673" s="110">
        <f t="shared" si="530"/>
        <v>1.0443582651544128</v>
      </c>
      <c r="H5673" s="130">
        <v>1.1198082307422772</v>
      </c>
      <c r="I5673" s="128">
        <f t="shared" si="531"/>
        <v>5483.4527579721571</v>
      </c>
      <c r="J5673" s="3">
        <f t="shared" si="532"/>
        <v>5524.159437618554</v>
      </c>
      <c r="K5673" s="122">
        <f t="shared" si="533"/>
        <v>1.1781626804057013</v>
      </c>
      <c r="M5673" s="39" t="s">
        <v>865</v>
      </c>
      <c r="N5673" s="3">
        <v>4688.7917343607469</v>
      </c>
      <c r="O5673" s="3">
        <v>5524.1591796875</v>
      </c>
      <c r="P5673" s="110">
        <v>1.1781625747680664</v>
      </c>
    </row>
    <row r="5674" spans="2:16" x14ac:dyDescent="0.2">
      <c r="B5674" s="102" t="s">
        <v>864</v>
      </c>
      <c r="C5674" s="119">
        <v>6034.3767804832642</v>
      </c>
      <c r="D5674" s="125">
        <v>0.95957793519167534</v>
      </c>
      <c r="E5674" s="119">
        <f t="shared" si="528"/>
        <v>5790.4548111847198</v>
      </c>
      <c r="F5674" s="121">
        <f t="shared" si="529"/>
        <v>5932.8928896964435</v>
      </c>
      <c r="G5674" s="110">
        <f t="shared" si="530"/>
        <v>0.9831823741740745</v>
      </c>
      <c r="H5674" s="130">
        <v>1.1302423375973056</v>
      </c>
      <c r="I5674" s="128">
        <f t="shared" si="531"/>
        <v>6705.6067283649418</v>
      </c>
      <c r="J5674" s="3">
        <f t="shared" si="532"/>
        <v>6755.3861277642391</v>
      </c>
      <c r="K5674" s="122">
        <f t="shared" si="533"/>
        <v>1.1194836473607193</v>
      </c>
      <c r="M5674" s="39" t="s">
        <v>864</v>
      </c>
      <c r="N5674" s="3">
        <v>6034.3767804832642</v>
      </c>
      <c r="O5674" s="3">
        <v>6755.3857421875</v>
      </c>
      <c r="P5674" s="110">
        <v>1.1194835901260376</v>
      </c>
    </row>
    <row r="5675" spans="2:16" x14ac:dyDescent="0.2">
      <c r="B5675" s="102" t="s">
        <v>863</v>
      </c>
      <c r="C5675" s="119">
        <v>5361.6659659115176</v>
      </c>
      <c r="D5675" s="125">
        <v>1.0513871455658443</v>
      </c>
      <c r="E5675" s="119">
        <f t="shared" si="528"/>
        <v>5637.1866753772465</v>
      </c>
      <c r="F5675" s="121">
        <f t="shared" si="529"/>
        <v>5775.8545459392735</v>
      </c>
      <c r="G5675" s="110">
        <f t="shared" si="530"/>
        <v>1.0772499783949785</v>
      </c>
      <c r="H5675" s="130">
        <v>1.1360951009874354</v>
      </c>
      <c r="I5675" s="128">
        <f t="shared" si="531"/>
        <v>6561.9200536576172</v>
      </c>
      <c r="J5675" s="3">
        <f t="shared" si="532"/>
        <v>6610.632788002079</v>
      </c>
      <c r="K5675" s="122">
        <f t="shared" si="533"/>
        <v>1.2329437958334708</v>
      </c>
      <c r="M5675" s="39" t="s">
        <v>863</v>
      </c>
      <c r="N5675" s="3">
        <v>5361.6659659115176</v>
      </c>
      <c r="O5675" s="3">
        <v>6610.63330078125</v>
      </c>
      <c r="P5675" s="110">
        <v>1.2329438924789429</v>
      </c>
    </row>
    <row r="5676" spans="2:16" x14ac:dyDescent="0.2">
      <c r="B5676" s="102" t="s">
        <v>862</v>
      </c>
      <c r="C5676" s="119">
        <v>12748.781429150264</v>
      </c>
      <c r="D5676" s="125">
        <v>1.1379769939186455</v>
      </c>
      <c r="E5676" s="119">
        <f t="shared" si="528"/>
        <v>14507.819966870271</v>
      </c>
      <c r="F5676" s="121">
        <f t="shared" si="529"/>
        <v>14864.69452454465</v>
      </c>
      <c r="G5676" s="110">
        <f t="shared" si="530"/>
        <v>1.1659698306974124</v>
      </c>
      <c r="H5676" s="130">
        <v>1.0280966859887835</v>
      </c>
      <c r="I5676" s="128">
        <f t="shared" si="531"/>
        <v>15282.343178919969</v>
      </c>
      <c r="J5676" s="3">
        <f t="shared" si="532"/>
        <v>15395.792400694729</v>
      </c>
      <c r="K5676" s="122">
        <f t="shared" si="533"/>
        <v>1.2076285475796171</v>
      </c>
      <c r="M5676" s="39" t="s">
        <v>862</v>
      </c>
      <c r="N5676" s="3">
        <v>12748.781429150264</v>
      </c>
      <c r="O5676" s="3">
        <v>15395.79296875</v>
      </c>
      <c r="P5676" s="110">
        <v>1.207628607749939</v>
      </c>
    </row>
    <row r="5677" spans="2:16" x14ac:dyDescent="0.2">
      <c r="B5677" s="102" t="s">
        <v>861</v>
      </c>
      <c r="C5677" s="119">
        <v>3604.6257089340747</v>
      </c>
      <c r="D5677" s="125">
        <v>0.97980747841644278</v>
      </c>
      <c r="E5677" s="119">
        <f t="shared" si="528"/>
        <v>3531.8392265057782</v>
      </c>
      <c r="F5677" s="121">
        <f t="shared" si="529"/>
        <v>3618.7181348886047</v>
      </c>
      <c r="G5677" s="110">
        <f t="shared" si="530"/>
        <v>1.0039095393232096</v>
      </c>
      <c r="H5677" s="130">
        <v>1.1122164805326549</v>
      </c>
      <c r="I5677" s="128">
        <f t="shared" si="531"/>
        <v>4024.7979480254971</v>
      </c>
      <c r="J5677" s="3">
        <f t="shared" si="532"/>
        <v>4054.6762323735397</v>
      </c>
      <c r="K5677" s="122">
        <f t="shared" si="533"/>
        <v>1.1248536074977253</v>
      </c>
      <c r="M5677" s="39" t="s">
        <v>861</v>
      </c>
      <c r="N5677" s="3">
        <v>3604.6257089340747</v>
      </c>
      <c r="O5677" s="3">
        <v>4054.67626953125</v>
      </c>
      <c r="P5677" s="110">
        <v>1.1248536109924316</v>
      </c>
    </row>
    <row r="5678" spans="2:16" x14ac:dyDescent="0.2">
      <c r="B5678" s="102" t="s">
        <v>860</v>
      </c>
      <c r="C5678" s="119">
        <v>5034.3218771517813</v>
      </c>
      <c r="D5678" s="125">
        <v>0.95235820630941825</v>
      </c>
      <c r="E5678" s="119">
        <f t="shared" si="528"/>
        <v>4794.4777529085341</v>
      </c>
      <c r="F5678" s="121">
        <f t="shared" si="529"/>
        <v>4912.4160187028529</v>
      </c>
      <c r="G5678" s="110">
        <f t="shared" si="530"/>
        <v>0.97578504882609973</v>
      </c>
      <c r="H5678" s="130">
        <v>1.1033065723016835</v>
      </c>
      <c r="I5678" s="128">
        <f t="shared" si="531"/>
        <v>5419.9008793149278</v>
      </c>
      <c r="J5678" s="3">
        <f t="shared" si="532"/>
        <v>5460.135778482927</v>
      </c>
      <c r="K5678" s="122">
        <f t="shared" si="533"/>
        <v>1.0845821764523436</v>
      </c>
      <c r="M5678" s="39" t="s">
        <v>860</v>
      </c>
      <c r="N5678" s="3">
        <v>5034.3218771517813</v>
      </c>
      <c r="O5678" s="3">
        <v>5460.1357421875</v>
      </c>
      <c r="P5678" s="110">
        <v>1.0845822095870972</v>
      </c>
    </row>
    <row r="5679" spans="2:16" x14ac:dyDescent="0.2">
      <c r="B5679" s="102" t="s">
        <v>859</v>
      </c>
      <c r="C5679" s="119">
        <v>1993.4735155412902</v>
      </c>
      <c r="D5679" s="125">
        <v>1.0149118593501951</v>
      </c>
      <c r="E5679" s="119">
        <f t="shared" si="528"/>
        <v>2023.199912223381</v>
      </c>
      <c r="F5679" s="121">
        <f t="shared" si="529"/>
        <v>2072.9681458663658</v>
      </c>
      <c r="G5679" s="110">
        <f t="shared" si="530"/>
        <v>1.0398774449248152</v>
      </c>
      <c r="H5679" s="130">
        <v>1.2469252567780835</v>
      </c>
      <c r="I5679" s="128">
        <f t="shared" si="531"/>
        <v>2584.8363375772055</v>
      </c>
      <c r="J5679" s="3">
        <f t="shared" si="532"/>
        <v>2604.0249965073194</v>
      </c>
      <c r="K5679" s="122">
        <f t="shared" si="533"/>
        <v>1.3062751906188457</v>
      </c>
      <c r="M5679" s="39" t="s">
        <v>859</v>
      </c>
      <c r="N5679" s="3">
        <v>1993.4735155412902</v>
      </c>
      <c r="O5679" s="3">
        <v>2604.025390625</v>
      </c>
      <c r="P5679" s="110">
        <v>1.3062753677368164</v>
      </c>
    </row>
    <row r="5680" spans="2:16" x14ac:dyDescent="0.2">
      <c r="B5680" s="102" t="s">
        <v>858</v>
      </c>
      <c r="C5680" s="119">
        <v>7301.6063702306092</v>
      </c>
      <c r="D5680" s="125">
        <v>0.87712470554221511</v>
      </c>
      <c r="E5680" s="119">
        <f t="shared" si="528"/>
        <v>6404.4193374736851</v>
      </c>
      <c r="F5680" s="121">
        <f t="shared" si="529"/>
        <v>6561.9601894722236</v>
      </c>
      <c r="G5680" s="110">
        <f t="shared" si="530"/>
        <v>0.89870089631591232</v>
      </c>
      <c r="H5680" s="130">
        <v>1.1729196804938058</v>
      </c>
      <c r="I5680" s="128">
        <f t="shared" si="531"/>
        <v>7696.6522488488336</v>
      </c>
      <c r="J5680" s="3">
        <f t="shared" si="532"/>
        <v>7753.7887231237519</v>
      </c>
      <c r="K5680" s="122">
        <f t="shared" si="533"/>
        <v>1.0619291605114096</v>
      </c>
      <c r="M5680" s="39" t="s">
        <v>858</v>
      </c>
      <c r="N5680" s="3">
        <v>7301.6063702306092</v>
      </c>
      <c r="O5680" s="3">
        <v>7753.78857421875</v>
      </c>
      <c r="P5680" s="110">
        <v>1.0619291067123413</v>
      </c>
    </row>
    <row r="5681" spans="2:16" x14ac:dyDescent="0.2">
      <c r="B5681" s="102" t="s">
        <v>857</v>
      </c>
      <c r="C5681" s="119">
        <v>4475.065109603036</v>
      </c>
      <c r="D5681" s="125">
        <v>1.153191352671497</v>
      </c>
      <c r="E5681" s="119">
        <f t="shared" si="528"/>
        <v>5160.6063870361459</v>
      </c>
      <c r="F5681" s="121">
        <f t="shared" si="529"/>
        <v>5287.5509676768443</v>
      </c>
      <c r="G5681" s="110">
        <f t="shared" si="530"/>
        <v>1.1815584439945457</v>
      </c>
      <c r="H5681" s="130">
        <v>0.99660042249078207</v>
      </c>
      <c r="I5681" s="128">
        <f t="shared" si="531"/>
        <v>5269.5755283282861</v>
      </c>
      <c r="J5681" s="3">
        <f t="shared" si="532"/>
        <v>5308.6944799035118</v>
      </c>
      <c r="K5681" s="122">
        <f t="shared" si="533"/>
        <v>1.1862831824528299</v>
      </c>
      <c r="M5681" s="39" t="s">
        <v>857</v>
      </c>
      <c r="N5681" s="3">
        <v>4475.065109603036</v>
      </c>
      <c r="O5681" s="3">
        <v>5308.69482421875</v>
      </c>
      <c r="P5681" s="110">
        <v>1.1862832307815552</v>
      </c>
    </row>
    <row r="5682" spans="2:16" x14ac:dyDescent="0.2">
      <c r="B5682" s="102" t="s">
        <v>856</v>
      </c>
      <c r="C5682" s="119">
        <v>4592.9078824663329</v>
      </c>
      <c r="D5682" s="125">
        <v>0.89149839489544735</v>
      </c>
      <c r="E5682" s="119">
        <f t="shared" si="528"/>
        <v>4094.5700051213839</v>
      </c>
      <c r="F5682" s="121">
        <f t="shared" si="529"/>
        <v>4195.291399705915</v>
      </c>
      <c r="G5682" s="110">
        <f t="shared" si="530"/>
        <v>0.91342816077841671</v>
      </c>
      <c r="H5682" s="130">
        <v>1.234548022731258</v>
      </c>
      <c r="I5682" s="128">
        <f t="shared" si="531"/>
        <v>5179.2887022883888</v>
      </c>
      <c r="J5682" s="3">
        <f t="shared" si="532"/>
        <v>5217.7374051961942</v>
      </c>
      <c r="K5682" s="122">
        <f t="shared" si="533"/>
        <v>1.1360422500775991</v>
      </c>
      <c r="M5682" s="39" t="s">
        <v>856</v>
      </c>
      <c r="N5682" s="3">
        <v>4592.9078824663329</v>
      </c>
      <c r="O5682" s="3">
        <v>5217.73779296875</v>
      </c>
      <c r="P5682" s="110">
        <v>1.1360423564910889</v>
      </c>
    </row>
    <row r="5683" spans="2:16" x14ac:dyDescent="0.2">
      <c r="B5683" s="102" t="s">
        <v>855</v>
      </c>
      <c r="C5683" s="119">
        <v>6575.3187819741288</v>
      </c>
      <c r="D5683" s="125">
        <v>1.0028888469592943</v>
      </c>
      <c r="E5683" s="119">
        <f t="shared" si="528"/>
        <v>6594.3138716438252</v>
      </c>
      <c r="F5683" s="121">
        <f t="shared" si="529"/>
        <v>6756.525896019848</v>
      </c>
      <c r="G5683" s="110">
        <f t="shared" si="530"/>
        <v>1.0275586811916235</v>
      </c>
      <c r="H5683" s="130">
        <v>1.1922122120204617</v>
      </c>
      <c r="I5683" s="128">
        <f t="shared" si="531"/>
        <v>8055.2126840673554</v>
      </c>
      <c r="J5683" s="3">
        <f t="shared" si="532"/>
        <v>8115.0109492638958</v>
      </c>
      <c r="K5683" s="122">
        <f t="shared" si="533"/>
        <v>1.2341623605399554</v>
      </c>
      <c r="M5683" s="39" t="s">
        <v>855</v>
      </c>
      <c r="N5683" s="3">
        <v>6575.3187819741288</v>
      </c>
      <c r="O5683" s="3">
        <v>8115.01025390625</v>
      </c>
      <c r="P5683" s="110">
        <v>1.2341622114181519</v>
      </c>
    </row>
    <row r="5684" spans="2:16" x14ac:dyDescent="0.2">
      <c r="B5684" s="102" t="s">
        <v>854</v>
      </c>
      <c r="C5684" s="119">
        <v>14785.075458563422</v>
      </c>
      <c r="D5684" s="125">
        <v>1.3973050384916819</v>
      </c>
      <c r="E5684" s="119">
        <f t="shared" si="528"/>
        <v>20659.260432730385</v>
      </c>
      <c r="F5684" s="121">
        <f t="shared" si="529"/>
        <v>21167.452872783178</v>
      </c>
      <c r="G5684" s="110">
        <f t="shared" si="530"/>
        <v>1.4316770267495067</v>
      </c>
      <c r="H5684" s="130">
        <v>0.96295375069207367</v>
      </c>
      <c r="I5684" s="128">
        <f t="shared" si="531"/>
        <v>20383.278136444274</v>
      </c>
      <c r="J5684" s="3">
        <f t="shared" si="532"/>
        <v>20534.594398271704</v>
      </c>
      <c r="K5684" s="122">
        <f t="shared" si="533"/>
        <v>1.3888731549474911</v>
      </c>
      <c r="M5684" s="39" t="s">
        <v>854</v>
      </c>
      <c r="N5684" s="3">
        <v>14785.075458563422</v>
      </c>
      <c r="O5684" s="3">
        <v>20534.59765625</v>
      </c>
      <c r="P5684" s="110">
        <v>1.3888733386993408</v>
      </c>
    </row>
    <row r="5685" spans="2:16" x14ac:dyDescent="0.2">
      <c r="B5685" s="102" t="s">
        <v>853</v>
      </c>
      <c r="C5685" s="119">
        <v>4299.4569295578167</v>
      </c>
      <c r="D5685" s="125">
        <v>1.2598732165683684</v>
      </c>
      <c r="E5685" s="119">
        <f t="shared" si="528"/>
        <v>5416.7706313391673</v>
      </c>
      <c r="F5685" s="121">
        <f t="shared" si="529"/>
        <v>5550.0165378569709</v>
      </c>
      <c r="G5685" s="110">
        <f t="shared" si="530"/>
        <v>1.2908645507533365</v>
      </c>
      <c r="H5685" s="130">
        <v>0.92277981208814774</v>
      </c>
      <c r="I5685" s="128">
        <f t="shared" si="531"/>
        <v>5121.4432178897678</v>
      </c>
      <c r="J5685" s="3">
        <f t="shared" si="532"/>
        <v>5159.4625020159519</v>
      </c>
      <c r="K5685" s="122">
        <f t="shared" si="533"/>
        <v>1.2000265583650314</v>
      </c>
      <c r="M5685" s="39" t="s">
        <v>853</v>
      </c>
      <c r="N5685" s="3">
        <v>4299.4569295578167</v>
      </c>
      <c r="O5685" s="3">
        <v>5159.462890625</v>
      </c>
      <c r="P5685" s="110">
        <v>1.2000266313552856</v>
      </c>
    </row>
    <row r="5686" spans="2:16" x14ac:dyDescent="0.2">
      <c r="B5686" s="102" t="s">
        <v>852</v>
      </c>
      <c r="C5686" s="119">
        <v>4273.7603635523374</v>
      </c>
      <c r="D5686" s="125">
        <v>0.98762695145167589</v>
      </c>
      <c r="E5686" s="119">
        <f t="shared" si="528"/>
        <v>4220.8809190902011</v>
      </c>
      <c r="F5686" s="121">
        <f t="shared" si="529"/>
        <v>4324.7094070667781</v>
      </c>
      <c r="G5686" s="110">
        <f t="shared" si="530"/>
        <v>1.0119213617939242</v>
      </c>
      <c r="H5686" s="130">
        <v>0.92754811959974959</v>
      </c>
      <c r="I5686" s="128">
        <f t="shared" si="531"/>
        <v>4011.3760783401381</v>
      </c>
      <c r="J5686" s="3">
        <f t="shared" si="532"/>
        <v>4041.1547247823478</v>
      </c>
      <c r="K5686" s="122">
        <f t="shared" si="533"/>
        <v>0.94557354203719357</v>
      </c>
      <c r="M5686" s="39" t="s">
        <v>852</v>
      </c>
      <c r="N5686" s="3">
        <v>4273.7603635523374</v>
      </c>
      <c r="O5686" s="3">
        <v>4041.1552734375</v>
      </c>
      <c r="P5686" s="110">
        <v>0.94557368755340576</v>
      </c>
    </row>
    <row r="5687" spans="2:16" x14ac:dyDescent="0.2">
      <c r="B5687" s="102" t="s">
        <v>851</v>
      </c>
      <c r="C5687" s="119">
        <v>1668.4767058283828</v>
      </c>
      <c r="D5687" s="125">
        <v>1.3461094635671234</v>
      </c>
      <c r="E5687" s="119">
        <f t="shared" si="528"/>
        <v>2245.9522834568857</v>
      </c>
      <c r="F5687" s="121">
        <f t="shared" si="529"/>
        <v>2301.1999519244278</v>
      </c>
      <c r="G5687" s="110">
        <f t="shared" si="530"/>
        <v>1.3792221035425867</v>
      </c>
      <c r="H5687" s="130">
        <v>0.96455512241830421</v>
      </c>
      <c r="I5687" s="128">
        <f t="shared" si="531"/>
        <v>2219.6342013374619</v>
      </c>
      <c r="J5687" s="3">
        <f t="shared" si="532"/>
        <v>2236.1117643536959</v>
      </c>
      <c r="K5687" s="122">
        <f t="shared" si="533"/>
        <v>1.3402115573699231</v>
      </c>
      <c r="M5687" s="39" t="s">
        <v>851</v>
      </c>
      <c r="N5687" s="3">
        <v>1668.4767058283828</v>
      </c>
      <c r="O5687" s="3">
        <v>2236.11181640625</v>
      </c>
      <c r="P5687" s="110">
        <v>1.3402116298675537</v>
      </c>
    </row>
    <row r="5688" spans="2:16" x14ac:dyDescent="0.2">
      <c r="B5688" s="102" t="s">
        <v>850</v>
      </c>
      <c r="C5688" s="119">
        <v>2880.3021740029731</v>
      </c>
      <c r="D5688" s="125">
        <v>1.2337375167816775</v>
      </c>
      <c r="E5688" s="119">
        <f t="shared" si="528"/>
        <v>3553.5368517352954</v>
      </c>
      <c r="F5688" s="121">
        <f t="shared" si="529"/>
        <v>3640.9494950572134</v>
      </c>
      <c r="G5688" s="110">
        <f t="shared" si="530"/>
        <v>1.2640859448427633</v>
      </c>
      <c r="H5688" s="130">
        <v>0.78478240521899689</v>
      </c>
      <c r="I5688" s="128">
        <f t="shared" si="531"/>
        <v>2857.3531020118921</v>
      </c>
      <c r="J5688" s="3">
        <f t="shared" si="532"/>
        <v>2878.5648024667071</v>
      </c>
      <c r="K5688" s="122">
        <f t="shared" si="533"/>
        <v>0.99939680928204433</v>
      </c>
      <c r="M5688" s="39" t="s">
        <v>850</v>
      </c>
      <c r="N5688" s="3">
        <v>2880.3021740029731</v>
      </c>
      <c r="O5688" s="3">
        <v>2878.564697265625</v>
      </c>
      <c r="P5688" s="110">
        <v>0.99939680099487305</v>
      </c>
    </row>
    <row r="5689" spans="2:16" x14ac:dyDescent="0.2">
      <c r="B5689" s="102" t="s">
        <v>849</v>
      </c>
      <c r="C5689" s="119">
        <v>4306.4918432082914</v>
      </c>
      <c r="D5689" s="125">
        <v>0.95634589769398159</v>
      </c>
      <c r="E5689" s="119">
        <f t="shared" si="528"/>
        <v>4118.4958077048432</v>
      </c>
      <c r="F5689" s="121">
        <f t="shared" si="529"/>
        <v>4219.8057476554914</v>
      </c>
      <c r="G5689" s="110">
        <f t="shared" si="530"/>
        <v>0.97987083252241347</v>
      </c>
      <c r="H5689" s="130">
        <v>0.96965893649046553</v>
      </c>
      <c r="I5689" s="128">
        <f t="shared" si="531"/>
        <v>4091.7723534679776</v>
      </c>
      <c r="J5689" s="3">
        <f t="shared" si="532"/>
        <v>4122.1478255893417</v>
      </c>
      <c r="K5689" s="122">
        <f t="shared" si="533"/>
        <v>0.95719392388733393</v>
      </c>
      <c r="M5689" s="39" t="s">
        <v>849</v>
      </c>
      <c r="N5689" s="3">
        <v>4306.4918432082914</v>
      </c>
      <c r="O5689" s="3">
        <v>4122.14794921875</v>
      </c>
      <c r="P5689" s="110">
        <v>0.95719397068023682</v>
      </c>
    </row>
    <row r="5690" spans="2:16" x14ac:dyDescent="0.2">
      <c r="B5690" s="102" t="s">
        <v>848</v>
      </c>
      <c r="C5690" s="119">
        <v>3558.5980744080534</v>
      </c>
      <c r="D5690" s="125">
        <v>1.0699561221282496</v>
      </c>
      <c r="E5690" s="119">
        <f t="shared" si="528"/>
        <v>3807.5437959066971</v>
      </c>
      <c r="F5690" s="121">
        <f t="shared" si="529"/>
        <v>3901.204698171337</v>
      </c>
      <c r="G5690" s="110">
        <f t="shared" si="530"/>
        <v>1.0962757289807936</v>
      </c>
      <c r="H5690" s="130">
        <v>1.0135853280672591</v>
      </c>
      <c r="I5690" s="128">
        <f t="shared" si="531"/>
        <v>3954.2038438535274</v>
      </c>
      <c r="J5690" s="3">
        <f t="shared" si="532"/>
        <v>3983.5580694177538</v>
      </c>
      <c r="K5690" s="122">
        <f t="shared" si="533"/>
        <v>1.1194178117685822</v>
      </c>
      <c r="M5690" s="39" t="s">
        <v>848</v>
      </c>
      <c r="N5690" s="3">
        <v>3558.5980744080534</v>
      </c>
      <c r="O5690" s="3">
        <v>3983.558349609375</v>
      </c>
      <c r="P5690" s="110">
        <v>1.1194179058074951</v>
      </c>
    </row>
    <row r="5691" spans="2:16" x14ac:dyDescent="0.2">
      <c r="B5691" s="102" t="s">
        <v>847</v>
      </c>
      <c r="C5691" s="119">
        <v>64367.22476150241</v>
      </c>
      <c r="D5691" s="125">
        <v>0.95182909612850075</v>
      </c>
      <c r="E5691" s="119">
        <f t="shared" si="528"/>
        <v>61266.597365040892</v>
      </c>
      <c r="F5691" s="121">
        <f t="shared" si="529"/>
        <v>62773.680433675079</v>
      </c>
      <c r="G5691" s="110">
        <f t="shared" si="530"/>
        <v>0.97524292318440275</v>
      </c>
      <c r="H5691" s="130">
        <v>0.85669957698410326</v>
      </c>
      <c r="I5691" s="128">
        <f t="shared" si="531"/>
        <v>53778.185473264719</v>
      </c>
      <c r="J5691" s="3">
        <f t="shared" si="532"/>
        <v>54177.410462454609</v>
      </c>
      <c r="K5691" s="122">
        <f t="shared" si="533"/>
        <v>0.84169250209553448</v>
      </c>
      <c r="M5691" s="39" t="s">
        <v>847</v>
      </c>
      <c r="N5691" s="3">
        <v>64367.22476150241</v>
      </c>
      <c r="O5691" s="3">
        <v>54177.41015625</v>
      </c>
      <c r="P5691" s="110">
        <v>0.84169250726699829</v>
      </c>
    </row>
    <row r="5692" spans="2:16" x14ac:dyDescent="0.2">
      <c r="B5692" s="102" t="s">
        <v>846</v>
      </c>
      <c r="C5692" s="119">
        <v>9699.9449921791402</v>
      </c>
      <c r="D5692" s="125">
        <v>0.94550424532240041</v>
      </c>
      <c r="E5692" s="119">
        <f t="shared" si="528"/>
        <v>9171.3391694991351</v>
      </c>
      <c r="F5692" s="121">
        <f t="shared" si="529"/>
        <v>9396.9428519869853</v>
      </c>
      <c r="G5692" s="110">
        <f t="shared" si="530"/>
        <v>0.96876248881447691</v>
      </c>
      <c r="H5692" s="130">
        <v>1.2242528749100106</v>
      </c>
      <c r="I5692" s="128">
        <f t="shared" si="531"/>
        <v>11504.234301910141</v>
      </c>
      <c r="J5692" s="3">
        <f t="shared" si="532"/>
        <v>11589.636547716693</v>
      </c>
      <c r="K5692" s="122">
        <f t="shared" si="533"/>
        <v>1.194814667202873</v>
      </c>
      <c r="M5692" s="39" t="s">
        <v>846</v>
      </c>
      <c r="N5692" s="3">
        <v>9699.9449921791402</v>
      </c>
      <c r="O5692" s="3">
        <v>11589.63671875</v>
      </c>
      <c r="P5692" s="110">
        <v>1.1948146820068359</v>
      </c>
    </row>
    <row r="5693" spans="2:16" x14ac:dyDescent="0.2">
      <c r="B5693" s="102" t="s">
        <v>845</v>
      </c>
      <c r="C5693" s="119">
        <v>2095.12352537691</v>
      </c>
      <c r="D5693" s="125">
        <v>1.3067941662201412</v>
      </c>
      <c r="E5693" s="119">
        <f t="shared" si="528"/>
        <v>2737.8952004731223</v>
      </c>
      <c r="F5693" s="121">
        <f t="shared" si="529"/>
        <v>2805.2440606643086</v>
      </c>
      <c r="G5693" s="110">
        <f t="shared" si="530"/>
        <v>1.338939698154384</v>
      </c>
      <c r="H5693" s="130">
        <v>0.67181824589514982</v>
      </c>
      <c r="I5693" s="128">
        <f t="shared" si="531"/>
        <v>1884.6141441432831</v>
      </c>
      <c r="J5693" s="3">
        <f t="shared" si="532"/>
        <v>1898.6046693850981</v>
      </c>
      <c r="K5693" s="122">
        <f t="shared" si="533"/>
        <v>0.90620178065326318</v>
      </c>
      <c r="M5693" s="39" t="s">
        <v>845</v>
      </c>
      <c r="N5693" s="3">
        <v>2095.12352537691</v>
      </c>
      <c r="O5693" s="3">
        <v>1898.604736328125</v>
      </c>
      <c r="P5693" s="110">
        <v>0.90620183944702148</v>
      </c>
    </row>
    <row r="5694" spans="2:16" x14ac:dyDescent="0.2">
      <c r="B5694" s="102" t="s">
        <v>844</v>
      </c>
      <c r="C5694" s="119">
        <v>11819.466737842931</v>
      </c>
      <c r="D5694" s="125">
        <v>1.0540520376574811</v>
      </c>
      <c r="E5694" s="119">
        <f t="shared" si="528"/>
        <v>12458.332999048163</v>
      </c>
      <c r="F5694" s="121">
        <f t="shared" si="529"/>
        <v>12764.79269378854</v>
      </c>
      <c r="G5694" s="110">
        <f t="shared" si="530"/>
        <v>1.0799804235599662</v>
      </c>
      <c r="H5694" s="130">
        <v>1.0065299203877667</v>
      </c>
      <c r="I5694" s="128">
        <f t="shared" si="531"/>
        <v>12848.145773845326</v>
      </c>
      <c r="J5694" s="3">
        <f t="shared" si="532"/>
        <v>12943.524612170459</v>
      </c>
      <c r="K5694" s="122">
        <f t="shared" si="533"/>
        <v>1.0951022494719309</v>
      </c>
      <c r="M5694" s="39" t="s">
        <v>844</v>
      </c>
      <c r="N5694" s="3">
        <v>11819.466737842931</v>
      </c>
      <c r="O5694" s="3">
        <v>12943.5244140625</v>
      </c>
      <c r="P5694" s="110">
        <v>1.0951021909713745</v>
      </c>
    </row>
    <row r="5695" spans="2:16" x14ac:dyDescent="0.2">
      <c r="B5695" s="102" t="s">
        <v>843</v>
      </c>
      <c r="C5695" s="119">
        <v>19671.655866869038</v>
      </c>
      <c r="D5695" s="125">
        <v>0.84467681447375442</v>
      </c>
      <c r="E5695" s="119">
        <f t="shared" si="528"/>
        <v>16616.19161305088</v>
      </c>
      <c r="F5695" s="121">
        <f t="shared" si="529"/>
        <v>17024.929524444986</v>
      </c>
      <c r="G5695" s="110">
        <f t="shared" si="530"/>
        <v>0.86545482696849818</v>
      </c>
      <c r="H5695" s="130">
        <v>1.2751936891397635</v>
      </c>
      <c r="I5695" s="128">
        <f t="shared" si="531"/>
        <v>21710.082687621481</v>
      </c>
      <c r="J5695" s="3">
        <f t="shared" si="532"/>
        <v>21871.248547904852</v>
      </c>
      <c r="K5695" s="122">
        <f t="shared" si="533"/>
        <v>1.1118153294222863</v>
      </c>
      <c r="M5695" s="39" t="s">
        <v>843</v>
      </c>
      <c r="N5695" s="3">
        <v>19671.655866869038</v>
      </c>
      <c r="O5695" s="3">
        <v>21871.25</v>
      </c>
      <c r="P5695" s="110">
        <v>1.1118154525756836</v>
      </c>
    </row>
    <row r="5696" spans="2:16" x14ac:dyDescent="0.2">
      <c r="B5696" s="102" t="s">
        <v>842</v>
      </c>
      <c r="C5696" s="119">
        <v>6375.789197583279</v>
      </c>
      <c r="D5696" s="125">
        <v>1.1402534765301713</v>
      </c>
      <c r="E5696" s="119">
        <f t="shared" si="528"/>
        <v>7270.0157981678449</v>
      </c>
      <c r="F5696" s="121">
        <f t="shared" si="529"/>
        <v>7448.8492602718406</v>
      </c>
      <c r="G5696" s="110">
        <f t="shared" si="530"/>
        <v>1.1683023119859894</v>
      </c>
      <c r="H5696" s="130">
        <v>1.098979158520262</v>
      </c>
      <c r="I5696" s="128">
        <f t="shared" si="531"/>
        <v>8186.1300919978239</v>
      </c>
      <c r="J5696" s="3">
        <f t="shared" si="532"/>
        <v>8246.9002289729651</v>
      </c>
      <c r="K5696" s="122">
        <f t="shared" si="533"/>
        <v>1.2934712822843837</v>
      </c>
      <c r="M5696" s="39" t="s">
        <v>842</v>
      </c>
      <c r="N5696" s="3">
        <v>6375.789197583279</v>
      </c>
      <c r="O5696" s="3">
        <v>8246.900390625</v>
      </c>
      <c r="P5696" s="110">
        <v>1.2934713363647461</v>
      </c>
    </row>
    <row r="5697" spans="2:16" x14ac:dyDescent="0.2">
      <c r="B5697" s="102" t="s">
        <v>841</v>
      </c>
      <c r="C5697" s="119">
        <v>5472.1265747931157</v>
      </c>
      <c r="D5697" s="125">
        <v>0.85916924553570306</v>
      </c>
      <c r="E5697" s="119">
        <f t="shared" si="528"/>
        <v>4701.4828607408717</v>
      </c>
      <c r="F5697" s="121">
        <f t="shared" si="529"/>
        <v>4817.1335663721829</v>
      </c>
      <c r="G5697" s="110">
        <f t="shared" si="530"/>
        <v>0.88030375403995553</v>
      </c>
      <c r="H5697" s="130">
        <v>1.1468759886104956</v>
      </c>
      <c r="I5697" s="128">
        <f t="shared" si="531"/>
        <v>5524.6548212018997</v>
      </c>
      <c r="J5697" s="3">
        <f t="shared" si="532"/>
        <v>5565.667366379138</v>
      </c>
      <c r="K5697" s="122">
        <f t="shared" si="533"/>
        <v>1.0170940474982633</v>
      </c>
      <c r="M5697" s="39" t="s">
        <v>841</v>
      </c>
      <c r="N5697" s="3">
        <v>5472.1265747931157</v>
      </c>
      <c r="O5697" s="3">
        <v>5565.66796875</v>
      </c>
      <c r="P5697" s="110">
        <v>1.0170941352844238</v>
      </c>
    </row>
    <row r="5698" spans="2:16" x14ac:dyDescent="0.2">
      <c r="B5698" s="102" t="s">
        <v>840</v>
      </c>
      <c r="C5698" s="119">
        <v>15219.263892324871</v>
      </c>
      <c r="D5698" s="125">
        <v>0.91049099877660478</v>
      </c>
      <c r="E5698" s="119">
        <f t="shared" si="528"/>
        <v>13857.002781967589</v>
      </c>
      <c r="F5698" s="121">
        <f t="shared" si="529"/>
        <v>14197.868036003005</v>
      </c>
      <c r="G5698" s="110">
        <f t="shared" si="530"/>
        <v>0.93288795939487201</v>
      </c>
      <c r="H5698" s="130">
        <v>1.0518160200774085</v>
      </c>
      <c r="I5698" s="128">
        <f t="shared" si="531"/>
        <v>14933.545051212934</v>
      </c>
      <c r="J5698" s="3">
        <f t="shared" si="532"/>
        <v>15044.404953033181</v>
      </c>
      <c r="K5698" s="122">
        <f t="shared" si="533"/>
        <v>0.98851068353050431</v>
      </c>
      <c r="M5698" s="39" t="s">
        <v>840</v>
      </c>
      <c r="N5698" s="3">
        <v>15219.263892324871</v>
      </c>
      <c r="O5698" s="3">
        <v>15044.4052734375</v>
      </c>
      <c r="P5698" s="110">
        <v>0.98851072788238525</v>
      </c>
    </row>
    <row r="5699" spans="2:16" x14ac:dyDescent="0.2">
      <c r="B5699" s="102" t="s">
        <v>839</v>
      </c>
      <c r="C5699" s="119">
        <v>8979.6281671575671</v>
      </c>
      <c r="D5699" s="125">
        <v>0.91870896060677409</v>
      </c>
      <c r="E5699" s="119">
        <f t="shared" si="528"/>
        <v>8249.6648600846402</v>
      </c>
      <c r="F5699" s="121">
        <f t="shared" si="529"/>
        <v>8452.5964862440251</v>
      </c>
      <c r="G5699" s="110">
        <f t="shared" si="530"/>
        <v>0.94130807299559149</v>
      </c>
      <c r="H5699" s="130">
        <v>1.2511393265797617</v>
      </c>
      <c r="I5699" s="128">
        <f t="shared" si="531"/>
        <v>10575.375875649808</v>
      </c>
      <c r="J5699" s="3">
        <f t="shared" si="532"/>
        <v>10653.882695515165</v>
      </c>
      <c r="K5699" s="122">
        <f t="shared" si="533"/>
        <v>1.186450318119082</v>
      </c>
      <c r="M5699" s="39" t="s">
        <v>839</v>
      </c>
      <c r="N5699" s="3">
        <v>8979.6281671575671</v>
      </c>
      <c r="O5699" s="3">
        <v>10653.8828125</v>
      </c>
      <c r="P5699" s="110">
        <v>1.1864503622055054</v>
      </c>
    </row>
    <row r="5700" spans="2:16" x14ac:dyDescent="0.2">
      <c r="B5700" s="102" t="s">
        <v>838</v>
      </c>
      <c r="C5700" s="119">
        <v>11287.474517966612</v>
      </c>
      <c r="D5700" s="125">
        <v>0.88742223548622912</v>
      </c>
      <c r="E5700" s="119">
        <f t="shared" si="528"/>
        <v>10016.755869727776</v>
      </c>
      <c r="F5700" s="121">
        <f t="shared" si="529"/>
        <v>10263.155764991468</v>
      </c>
      <c r="G5700" s="110">
        <f t="shared" si="530"/>
        <v>0.90925173285266747</v>
      </c>
      <c r="H5700" s="130">
        <v>1.1458891838210776</v>
      </c>
      <c r="I5700" s="128">
        <f t="shared" si="531"/>
        <v>11760.439182974662</v>
      </c>
      <c r="J5700" s="3">
        <f t="shared" si="532"/>
        <v>11847.743378242192</v>
      </c>
      <c r="K5700" s="122">
        <f t="shared" si="533"/>
        <v>1.049636334450526</v>
      </c>
      <c r="M5700" s="39" t="s">
        <v>838</v>
      </c>
      <c r="N5700" s="3">
        <v>11287.474517966612</v>
      </c>
      <c r="O5700" s="3">
        <v>11847.7421875</v>
      </c>
      <c r="P5700" s="110">
        <v>1.0496362447738647</v>
      </c>
    </row>
    <row r="5701" spans="2:16" x14ac:dyDescent="0.2">
      <c r="B5701" s="102" t="s">
        <v>837</v>
      </c>
      <c r="C5701" s="119">
        <v>12220.702107626936</v>
      </c>
      <c r="D5701" s="125">
        <v>1.260671722003381</v>
      </c>
      <c r="E5701" s="119">
        <f t="shared" ref="E5701:E5764" si="534">D5701*C5701</f>
        <v>15406.293570112395</v>
      </c>
      <c r="F5701" s="121">
        <f t="shared" ref="F5701:F5764" si="535">E5701/$E$2*$C$2</f>
        <v>15785.269475230521</v>
      </c>
      <c r="G5701" s="110">
        <f t="shared" ref="G5701:G5764" si="536">F5701/C5701</f>
        <v>1.291682698441601</v>
      </c>
      <c r="H5701" s="130">
        <v>0.96686351387819514</v>
      </c>
      <c r="I5701" s="128">
        <f t="shared" ref="I5701:I5764" si="537">C5701*H5701*G5701</f>
        <v>15262.201112335595</v>
      </c>
      <c r="J5701" s="3">
        <f t="shared" ref="J5701:J5764" si="538">I5701/$I$2*$C$2</f>
        <v>15375.500808494275</v>
      </c>
      <c r="K5701" s="122">
        <f t="shared" ref="K5701:K5764" si="539">J5701/C5701</f>
        <v>1.2581520008493154</v>
      </c>
      <c r="M5701" s="39" t="s">
        <v>837</v>
      </c>
      <c r="N5701" s="3">
        <v>12220.702107626936</v>
      </c>
      <c r="O5701" s="3">
        <v>15375.5</v>
      </c>
      <c r="P5701" s="110">
        <v>1.2581518888473511</v>
      </c>
    </row>
    <row r="5702" spans="2:16" x14ac:dyDescent="0.2">
      <c r="B5702" s="102" t="s">
        <v>836</v>
      </c>
      <c r="C5702" s="119">
        <v>14130.307849877168</v>
      </c>
      <c r="D5702" s="125">
        <v>0.83526374594046182</v>
      </c>
      <c r="E5702" s="119">
        <f t="shared" si="534"/>
        <v>11802.533865980316</v>
      </c>
      <c r="F5702" s="121">
        <f t="shared" si="535"/>
        <v>12092.861707273983</v>
      </c>
      <c r="G5702" s="110">
        <f t="shared" si="536"/>
        <v>0.85581020850717726</v>
      </c>
      <c r="H5702" s="130">
        <v>1.1765573728701455</v>
      </c>
      <c r="I5702" s="128">
        <f t="shared" si="537"/>
        <v>14227.94560079226</v>
      </c>
      <c r="J5702" s="3">
        <f t="shared" si="538"/>
        <v>14333.567450594061</v>
      </c>
      <c r="K5702" s="122">
        <f t="shared" si="539"/>
        <v>1.0143846548055682</v>
      </c>
      <c r="M5702" s="39" t="s">
        <v>836</v>
      </c>
      <c r="N5702" s="3">
        <v>14130.307849877168</v>
      </c>
      <c r="O5702" s="3">
        <v>14333.568359375</v>
      </c>
      <c r="P5702" s="110">
        <v>1.0143847465515137</v>
      </c>
    </row>
    <row r="5703" spans="2:16" x14ac:dyDescent="0.2">
      <c r="B5703" s="102" t="s">
        <v>835</v>
      </c>
      <c r="C5703" s="119">
        <v>8540.6834226172905</v>
      </c>
      <c r="D5703" s="125">
        <v>0.83186864395789906</v>
      </c>
      <c r="E5703" s="119">
        <f t="shared" si="534"/>
        <v>7104.7267372463539</v>
      </c>
      <c r="F5703" s="121">
        <f t="shared" si="535"/>
        <v>7279.4942914028097</v>
      </c>
      <c r="G5703" s="110">
        <f t="shared" si="536"/>
        <v>0.85233159118453905</v>
      </c>
      <c r="H5703" s="130">
        <v>1.1540474127436411</v>
      </c>
      <c r="I5703" s="128">
        <f t="shared" si="537"/>
        <v>8400.8815530755182</v>
      </c>
      <c r="J5703" s="3">
        <f t="shared" si="538"/>
        <v>8463.2459080216231</v>
      </c>
      <c r="K5703" s="122">
        <f t="shared" si="539"/>
        <v>0.99093310092836384</v>
      </c>
      <c r="M5703" s="39" t="s">
        <v>835</v>
      </c>
      <c r="N5703" s="3">
        <v>8540.6834226172905</v>
      </c>
      <c r="O5703" s="3">
        <v>8463.24609375</v>
      </c>
      <c r="P5703" s="110">
        <v>0.9909331202507019</v>
      </c>
    </row>
    <row r="5704" spans="2:16" x14ac:dyDescent="0.2">
      <c r="B5704" s="102" t="s">
        <v>834</v>
      </c>
      <c r="C5704" s="119">
        <v>25123.950360933952</v>
      </c>
      <c r="D5704" s="125">
        <v>1.1657239378895878</v>
      </c>
      <c r="E5704" s="119">
        <f t="shared" si="534"/>
        <v>29287.590350090457</v>
      </c>
      <c r="F5704" s="121">
        <f t="shared" si="535"/>
        <v>30008.029111765529</v>
      </c>
      <c r="G5704" s="110">
        <f t="shared" si="536"/>
        <v>1.1943993154207944</v>
      </c>
      <c r="H5704" s="130">
        <v>1.0036914162268469</v>
      </c>
      <c r="I5704" s="128">
        <f t="shared" si="537"/>
        <v>30118.801237364398</v>
      </c>
      <c r="J5704" s="3">
        <f t="shared" si="538"/>
        <v>30342.389630921796</v>
      </c>
      <c r="K5704" s="122">
        <f t="shared" si="539"/>
        <v>1.2077077527625657</v>
      </c>
      <c r="M5704" s="39" t="s">
        <v>834</v>
      </c>
      <c r="N5704" s="3">
        <v>25123.950360933952</v>
      </c>
      <c r="O5704" s="3">
        <v>30342.390625</v>
      </c>
      <c r="P5704" s="110">
        <v>1.2077077627182007</v>
      </c>
    </row>
    <row r="5705" spans="2:16" x14ac:dyDescent="0.2">
      <c r="B5705" s="102" t="s">
        <v>833</v>
      </c>
      <c r="C5705" s="119">
        <v>10534.335889880702</v>
      </c>
      <c r="D5705" s="125">
        <v>1.0838349738265367</v>
      </c>
      <c r="E5705" s="119">
        <f t="shared" si="534"/>
        <v>11417.481663488797</v>
      </c>
      <c r="F5705" s="121">
        <f t="shared" si="535"/>
        <v>11698.337693389745</v>
      </c>
      <c r="G5705" s="110">
        <f t="shared" si="536"/>
        <v>1.1104959833896302</v>
      </c>
      <c r="H5705" s="130">
        <v>1.0316759730651848</v>
      </c>
      <c r="I5705" s="128">
        <f t="shared" si="537"/>
        <v>12068.893923072994</v>
      </c>
      <c r="J5705" s="3">
        <f t="shared" si="538"/>
        <v>12158.487947184649</v>
      </c>
      <c r="K5705" s="122">
        <f t="shared" si="539"/>
        <v>1.1541769765348102</v>
      </c>
      <c r="M5705" s="39" t="s">
        <v>833</v>
      </c>
      <c r="N5705" s="3">
        <v>10534.335889880702</v>
      </c>
      <c r="O5705" s="3">
        <v>12158.48828125</v>
      </c>
      <c r="P5705" s="110">
        <v>1.1541769504547119</v>
      </c>
    </row>
    <row r="5706" spans="2:16" x14ac:dyDescent="0.2">
      <c r="B5706" s="102" t="s">
        <v>832</v>
      </c>
      <c r="C5706" s="119">
        <v>12431.173854293111</v>
      </c>
      <c r="D5706" s="125">
        <v>1.0928181621895516</v>
      </c>
      <c r="E5706" s="119">
        <f t="shared" si="534"/>
        <v>13585.012565307403</v>
      </c>
      <c r="F5706" s="121">
        <f t="shared" si="535"/>
        <v>13919.187193977737</v>
      </c>
      <c r="G5706" s="110">
        <f t="shared" si="536"/>
        <v>1.1197001471563155</v>
      </c>
      <c r="H5706" s="130">
        <v>1.0719970913202117</v>
      </c>
      <c r="I5706" s="128">
        <f t="shared" si="537"/>
        <v>14921.328185485674</v>
      </c>
      <c r="J5706" s="3">
        <f t="shared" si="538"/>
        <v>15032.097394805887</v>
      </c>
      <c r="K5706" s="122">
        <f t="shared" si="539"/>
        <v>1.2092259002245831</v>
      </c>
      <c r="M5706" s="39" t="s">
        <v>832</v>
      </c>
      <c r="N5706" s="3">
        <v>12431.173854293111</v>
      </c>
      <c r="O5706" s="3">
        <v>15032.0986328125</v>
      </c>
      <c r="P5706" s="110">
        <v>1.2092260122299194</v>
      </c>
    </row>
    <row r="5707" spans="2:16" x14ac:dyDescent="0.2">
      <c r="B5707" s="102" t="s">
        <v>831</v>
      </c>
      <c r="C5707" s="119">
        <v>14870.321966685913</v>
      </c>
      <c r="D5707" s="125">
        <v>1.0945203931779037</v>
      </c>
      <c r="E5707" s="119">
        <f t="shared" si="534"/>
        <v>16275.870645659084</v>
      </c>
      <c r="F5707" s="121">
        <f t="shared" si="535"/>
        <v>16676.237079120419</v>
      </c>
      <c r="G5707" s="110">
        <f t="shared" si="536"/>
        <v>1.1214442509368869</v>
      </c>
      <c r="H5707" s="130">
        <v>1.0075936096633231</v>
      </c>
      <c r="I5707" s="128">
        <f t="shared" si="537"/>
        <v>16802.869914152296</v>
      </c>
      <c r="J5707" s="3">
        <f t="shared" si="538"/>
        <v>16927.606840487817</v>
      </c>
      <c r="K5707" s="122">
        <f t="shared" si="539"/>
        <v>1.1383483745954428</v>
      </c>
      <c r="M5707" s="39" t="s">
        <v>831</v>
      </c>
      <c r="N5707" s="3">
        <v>14870.321966685913</v>
      </c>
      <c r="O5707" s="3">
        <v>16927.60546875</v>
      </c>
      <c r="P5707" s="110">
        <v>1.1383483409881592</v>
      </c>
    </row>
    <row r="5708" spans="2:16" x14ac:dyDescent="0.2">
      <c r="B5708" s="102" t="s">
        <v>830</v>
      </c>
      <c r="C5708" s="119">
        <v>25262.792919987252</v>
      </c>
      <c r="D5708" s="125">
        <v>0.8482863077985876</v>
      </c>
      <c r="E5708" s="119">
        <f t="shared" si="534"/>
        <v>21430.081330776287</v>
      </c>
      <c r="F5708" s="121">
        <f t="shared" si="535"/>
        <v>21957.235018464115</v>
      </c>
      <c r="G5708" s="110">
        <f t="shared" si="536"/>
        <v>0.86915310939718515</v>
      </c>
      <c r="H5708" s="130">
        <v>1.3304524249896434</v>
      </c>
      <c r="I5708" s="128">
        <f t="shared" si="537"/>
        <v>29213.0565763831</v>
      </c>
      <c r="J5708" s="3">
        <f t="shared" si="538"/>
        <v>29429.921130165934</v>
      </c>
      <c r="K5708" s="122">
        <f t="shared" si="539"/>
        <v>1.1649512080226792</v>
      </c>
      <c r="M5708" s="39" t="s">
        <v>830</v>
      </c>
      <c r="N5708" s="3">
        <v>25262.792919987252</v>
      </c>
      <c r="O5708" s="3">
        <v>29429.921875</v>
      </c>
      <c r="P5708" s="110">
        <v>1.1649512052536011</v>
      </c>
    </row>
    <row r="5709" spans="2:16" x14ac:dyDescent="0.2">
      <c r="B5709" s="102" t="s">
        <v>829</v>
      </c>
      <c r="C5709" s="119">
        <v>7037.7828641735105</v>
      </c>
      <c r="D5709" s="125">
        <v>0.96714157594004924</v>
      </c>
      <c r="E5709" s="119">
        <f t="shared" si="534"/>
        <v>6806.5324103806424</v>
      </c>
      <c r="F5709" s="121">
        <f t="shared" si="535"/>
        <v>6973.9647502358312</v>
      </c>
      <c r="G5709" s="110">
        <f t="shared" si="536"/>
        <v>0.99093207119779847</v>
      </c>
      <c r="H5709" s="130">
        <v>1.2606995772566025</v>
      </c>
      <c r="I5709" s="128">
        <f t="shared" si="537"/>
        <v>8792.0744124247594</v>
      </c>
      <c r="J5709" s="3">
        <f t="shared" si="538"/>
        <v>8857.3428066884881</v>
      </c>
      <c r="K5709" s="122">
        <f t="shared" si="539"/>
        <v>1.258541642678068</v>
      </c>
      <c r="M5709" s="39" t="s">
        <v>829</v>
      </c>
      <c r="N5709" s="3">
        <v>7037.7828641735105</v>
      </c>
      <c r="O5709" s="3">
        <v>8857.341796875</v>
      </c>
      <c r="P5709" s="110">
        <v>1.258541464805603</v>
      </c>
    </row>
    <row r="5710" spans="2:16" x14ac:dyDescent="0.2">
      <c r="B5710" s="102" t="s">
        <v>828</v>
      </c>
      <c r="C5710" s="119">
        <v>12836.942609488869</v>
      </c>
      <c r="D5710" s="125">
        <v>1.1037909266206145</v>
      </c>
      <c r="E5710" s="119">
        <f t="shared" si="534"/>
        <v>14169.300777903369</v>
      </c>
      <c r="F5710" s="121">
        <f t="shared" si="535"/>
        <v>14517.848179181905</v>
      </c>
      <c r="G5710" s="110">
        <f t="shared" si="536"/>
        <v>1.1309428281194103</v>
      </c>
      <c r="H5710" s="130">
        <v>0.99671752834609317</v>
      </c>
      <c r="I5710" s="128">
        <f t="shared" si="537"/>
        <v>14470.193754058017</v>
      </c>
      <c r="J5710" s="3">
        <f t="shared" si="538"/>
        <v>14577.61394486961</v>
      </c>
      <c r="K5710" s="122">
        <f t="shared" si="539"/>
        <v>1.1355985913728448</v>
      </c>
      <c r="M5710" s="39" t="s">
        <v>828</v>
      </c>
      <c r="N5710" s="3">
        <v>12836.942609488869</v>
      </c>
      <c r="O5710" s="3">
        <v>14577.615234375</v>
      </c>
      <c r="P5710" s="110">
        <v>1.1355986595153809</v>
      </c>
    </row>
    <row r="5711" spans="2:16" x14ac:dyDescent="0.2">
      <c r="B5711" s="102" t="s">
        <v>827</v>
      </c>
      <c r="C5711" s="119">
        <v>8188.5742391385184</v>
      </c>
      <c r="D5711" s="125">
        <v>0.97110738556865062</v>
      </c>
      <c r="E5711" s="119">
        <f t="shared" si="534"/>
        <v>7951.9849209046088</v>
      </c>
      <c r="F5711" s="121">
        <f t="shared" si="535"/>
        <v>8147.5939860681983</v>
      </c>
      <c r="G5711" s="110">
        <f t="shared" si="536"/>
        <v>0.99499543487382103</v>
      </c>
      <c r="H5711" s="130">
        <v>1.1484393218161417</v>
      </c>
      <c r="I5711" s="128">
        <f t="shared" si="537"/>
        <v>9357.0173117934355</v>
      </c>
      <c r="J5711" s="3">
        <f t="shared" si="538"/>
        <v>9426.4795872918785</v>
      </c>
      <c r="K5711" s="122">
        <f t="shared" si="539"/>
        <v>1.1511747114945365</v>
      </c>
      <c r="M5711" s="39" t="s">
        <v>827</v>
      </c>
      <c r="N5711" s="3">
        <v>8188.5742391385184</v>
      </c>
      <c r="O5711" s="3">
        <v>9426.4794921875</v>
      </c>
      <c r="P5711" s="110">
        <v>1.1511746644973755</v>
      </c>
    </row>
    <row r="5712" spans="2:16" x14ac:dyDescent="0.2">
      <c r="B5712" s="102" t="s">
        <v>826</v>
      </c>
      <c r="C5712" s="119">
        <v>6885.8110244721238</v>
      </c>
      <c r="D5712" s="125">
        <v>1.2118415554427182</v>
      </c>
      <c r="E5712" s="119">
        <f t="shared" si="534"/>
        <v>8344.5119423809156</v>
      </c>
      <c r="F5712" s="121">
        <f t="shared" si="535"/>
        <v>8549.7766903062511</v>
      </c>
      <c r="G5712" s="110">
        <f t="shared" si="536"/>
        <v>1.2416513697399485</v>
      </c>
      <c r="H5712" s="130">
        <v>0.79530591863934474</v>
      </c>
      <c r="I5712" s="128">
        <f t="shared" si="537"/>
        <v>6799.6880048452695</v>
      </c>
      <c r="J5712" s="3">
        <f t="shared" si="538"/>
        <v>6850.1658212003504</v>
      </c>
      <c r="K5712" s="122">
        <f t="shared" si="539"/>
        <v>0.99482338345547228</v>
      </c>
      <c r="M5712" s="39" t="s">
        <v>826</v>
      </c>
      <c r="N5712" s="3">
        <v>6885.8110244721238</v>
      </c>
      <c r="O5712" s="3">
        <v>6850.16552734375</v>
      </c>
      <c r="P5712" s="110">
        <v>0.99482333660125732</v>
      </c>
    </row>
    <row r="5713" spans="2:16" x14ac:dyDescent="0.2">
      <c r="B5713" s="102" t="s">
        <v>825</v>
      </c>
      <c r="C5713" s="119">
        <v>16010.213613108048</v>
      </c>
      <c r="D5713" s="125">
        <v>1.099137565462007</v>
      </c>
      <c r="E5713" s="119">
        <f t="shared" si="534"/>
        <v>17597.427213238265</v>
      </c>
      <c r="F5713" s="121">
        <f t="shared" si="535"/>
        <v>18030.302315581175</v>
      </c>
      <c r="G5713" s="110">
        <f t="shared" si="536"/>
        <v>1.1261749999899575</v>
      </c>
      <c r="H5713" s="130">
        <v>1.091138446547721</v>
      </c>
      <c r="I5713" s="128">
        <f t="shared" si="537"/>
        <v>19673.556059409017</v>
      </c>
      <c r="J5713" s="3">
        <f t="shared" si="538"/>
        <v>19819.603664697759</v>
      </c>
      <c r="K5713" s="122">
        <f t="shared" si="539"/>
        <v>1.2379349922271399</v>
      </c>
      <c r="M5713" s="39" t="s">
        <v>825</v>
      </c>
      <c r="N5713" s="3">
        <v>16010.213613108048</v>
      </c>
      <c r="O5713" s="3">
        <v>19819.60546875</v>
      </c>
      <c r="P5713" s="110">
        <v>1.2379350662231445</v>
      </c>
    </row>
    <row r="5714" spans="2:16" x14ac:dyDescent="0.2">
      <c r="B5714" s="102" t="s">
        <v>824</v>
      </c>
      <c r="C5714" s="119">
        <v>10044.140842666455</v>
      </c>
      <c r="D5714" s="125">
        <v>0.92983701412985109</v>
      </c>
      <c r="E5714" s="119">
        <f t="shared" si="534"/>
        <v>9339.4139306446632</v>
      </c>
      <c r="F5714" s="121">
        <f t="shared" si="535"/>
        <v>9569.1520458851264</v>
      </c>
      <c r="G5714" s="110">
        <f t="shared" si="536"/>
        <v>0.95270986297169136</v>
      </c>
      <c r="H5714" s="130">
        <v>1.401322620348199</v>
      </c>
      <c r="I5714" s="128">
        <f t="shared" si="537"/>
        <v>13409.469219450077</v>
      </c>
      <c r="J5714" s="3">
        <f t="shared" si="538"/>
        <v>13509.015069817944</v>
      </c>
      <c r="K5714" s="122">
        <f t="shared" si="539"/>
        <v>1.3449647193748089</v>
      </c>
      <c r="M5714" s="39" t="s">
        <v>824</v>
      </c>
      <c r="N5714" s="3">
        <v>10044.140842666455</v>
      </c>
      <c r="O5714" s="3">
        <v>13509.015625</v>
      </c>
      <c r="P5714" s="110">
        <v>1.3449647426605225</v>
      </c>
    </row>
    <row r="5715" spans="2:16" x14ac:dyDescent="0.2">
      <c r="B5715" s="102" t="s">
        <v>823</v>
      </c>
      <c r="C5715" s="119">
        <v>9502.0584252581211</v>
      </c>
      <c r="D5715" s="125">
        <v>0.98330738580940602</v>
      </c>
      <c r="E5715" s="119">
        <f t="shared" si="534"/>
        <v>9343.4442299488037</v>
      </c>
      <c r="F5715" s="121">
        <f t="shared" si="535"/>
        <v>9573.281485603522</v>
      </c>
      <c r="G5715" s="110">
        <f t="shared" si="536"/>
        <v>1.007495540140658</v>
      </c>
      <c r="H5715" s="130">
        <v>1.0437947507076282</v>
      </c>
      <c r="I5715" s="128">
        <f t="shared" si="537"/>
        <v>9992.54096171948</v>
      </c>
      <c r="J5715" s="3">
        <f t="shared" si="538"/>
        <v>10066.721078105244</v>
      </c>
      <c r="K5715" s="122">
        <f t="shared" si="539"/>
        <v>1.0594252979276733</v>
      </c>
      <c r="M5715" s="39" t="s">
        <v>823</v>
      </c>
      <c r="N5715" s="3">
        <v>9502.0584252581211</v>
      </c>
      <c r="O5715" s="3">
        <v>10066.720703125</v>
      </c>
      <c r="P5715" s="110">
        <v>1.0594252347946167</v>
      </c>
    </row>
    <row r="5716" spans="2:16" x14ac:dyDescent="0.2">
      <c r="B5716" s="102" t="s">
        <v>822</v>
      </c>
      <c r="C5716" s="119">
        <v>5436.5662474428218</v>
      </c>
      <c r="D5716" s="125">
        <v>1.254583720544324</v>
      </c>
      <c r="E5716" s="119">
        <f t="shared" si="534"/>
        <v>6820.6275097025091</v>
      </c>
      <c r="F5716" s="121">
        <f t="shared" si="535"/>
        <v>6988.4065716942659</v>
      </c>
      <c r="G5716" s="110">
        <f t="shared" si="536"/>
        <v>1.285444939621839</v>
      </c>
      <c r="H5716" s="130">
        <v>0.88113624652965927</v>
      </c>
      <c r="I5716" s="128">
        <f t="shared" si="537"/>
        <v>6157.7383358058896</v>
      </c>
      <c r="J5716" s="3">
        <f t="shared" si="538"/>
        <v>6203.4506074065812</v>
      </c>
      <c r="K5716" s="122">
        <f t="shared" si="539"/>
        <v>1.1410604276779439</v>
      </c>
      <c r="M5716" s="39" t="s">
        <v>822</v>
      </c>
      <c r="N5716" s="3">
        <v>5436.5662474428218</v>
      </c>
      <c r="O5716" s="3">
        <v>6203.45068359375</v>
      </c>
      <c r="P5716" s="110">
        <v>1.141060471534729</v>
      </c>
    </row>
    <row r="5717" spans="2:16" x14ac:dyDescent="0.2">
      <c r="B5717" s="102" t="s">
        <v>821</v>
      </c>
      <c r="C5717" s="119">
        <v>10809.409849042322</v>
      </c>
      <c r="D5717" s="125">
        <v>0.82360205004815001</v>
      </c>
      <c r="E5717" s="119">
        <f t="shared" si="534"/>
        <v>8902.6521114819207</v>
      </c>
      <c r="F5717" s="121">
        <f t="shared" si="535"/>
        <v>9121.646422251506</v>
      </c>
      <c r="G5717" s="110">
        <f t="shared" si="536"/>
        <v>0.84386164921479534</v>
      </c>
      <c r="H5717" s="130">
        <v>1.2493334797453157</v>
      </c>
      <c r="I5717" s="128">
        <f t="shared" si="537"/>
        <v>11395.978265717884</v>
      </c>
      <c r="J5717" s="3">
        <f t="shared" si="538"/>
        <v>11480.576867546895</v>
      </c>
      <c r="K5717" s="122">
        <f t="shared" si="539"/>
        <v>1.0620909955194304</v>
      </c>
      <c r="M5717" s="39" t="s">
        <v>821</v>
      </c>
      <c r="N5717" s="3">
        <v>10809.409849042322</v>
      </c>
      <c r="O5717" s="3">
        <v>11480.578125</v>
      </c>
      <c r="P5717" s="110">
        <v>1.0620911121368408</v>
      </c>
    </row>
    <row r="5718" spans="2:16" x14ac:dyDescent="0.2">
      <c r="B5718" s="102" t="s">
        <v>820</v>
      </c>
      <c r="C5718" s="119">
        <v>8915.4111417132826</v>
      </c>
      <c r="D5718" s="125">
        <v>0.90129186074419643</v>
      </c>
      <c r="E5718" s="119">
        <f t="shared" si="534"/>
        <v>8035.3874972143049</v>
      </c>
      <c r="F5718" s="121">
        <f t="shared" si="535"/>
        <v>8233.048163348778</v>
      </c>
      <c r="G5718" s="110">
        <f t="shared" si="536"/>
        <v>0.92346253386208121</v>
      </c>
      <c r="H5718" s="130">
        <v>1.2277866117237057</v>
      </c>
      <c r="I5718" s="128">
        <f t="shared" si="537"/>
        <v>10108.426308636075</v>
      </c>
      <c r="J5718" s="3">
        <f t="shared" si="538"/>
        <v>10183.466705560555</v>
      </c>
      <c r="K5718" s="122">
        <f t="shared" si="539"/>
        <v>1.1422318661126367</v>
      </c>
      <c r="M5718" s="39" t="s">
        <v>820</v>
      </c>
      <c r="N5718" s="3">
        <v>8915.4111417132826</v>
      </c>
      <c r="O5718" s="3">
        <v>10183.4677734375</v>
      </c>
      <c r="P5718" s="110">
        <v>1.1422319412231445</v>
      </c>
    </row>
    <row r="5719" spans="2:16" x14ac:dyDescent="0.2">
      <c r="B5719" s="102" t="s">
        <v>819</v>
      </c>
      <c r="C5719" s="119">
        <v>12851.464326263196</v>
      </c>
      <c r="D5719" s="125">
        <v>1.3437673862776349</v>
      </c>
      <c r="E5719" s="119">
        <f t="shared" si="534"/>
        <v>17269.378627542963</v>
      </c>
      <c r="F5719" s="121">
        <f t="shared" si="535"/>
        <v>17694.18413747412</v>
      </c>
      <c r="G5719" s="110">
        <f t="shared" si="536"/>
        <v>1.3768224140275098</v>
      </c>
      <c r="H5719" s="130">
        <v>1.0045443198646569</v>
      </c>
      <c r="I5719" s="128">
        <f t="shared" si="537"/>
        <v>17774.59216993894</v>
      </c>
      <c r="J5719" s="3">
        <f t="shared" si="538"/>
        <v>17906.542723949846</v>
      </c>
      <c r="K5719" s="122">
        <f t="shared" si="539"/>
        <v>1.3933464910575297</v>
      </c>
      <c r="M5719" s="39" t="s">
        <v>819</v>
      </c>
      <c r="N5719" s="3">
        <v>12851.464326263196</v>
      </c>
      <c r="O5719" s="3">
        <v>17906.54296875</v>
      </c>
      <c r="P5719" s="110">
        <v>1.3933465480804443</v>
      </c>
    </row>
    <row r="5720" spans="2:16" x14ac:dyDescent="0.2">
      <c r="B5720" s="102" t="s">
        <v>818</v>
      </c>
      <c r="C5720" s="119">
        <v>5941.2698852842805</v>
      </c>
      <c r="D5720" s="125">
        <v>1.3205279104685088</v>
      </c>
      <c r="E5720" s="119">
        <f t="shared" si="534"/>
        <v>7845.6127071439278</v>
      </c>
      <c r="F5720" s="121">
        <f t="shared" si="535"/>
        <v>8038.6051464587417</v>
      </c>
      <c r="G5720" s="110">
        <f t="shared" si="536"/>
        <v>1.3530112756482038</v>
      </c>
      <c r="H5720" s="130">
        <v>1.0683572318061731</v>
      </c>
      <c r="I5720" s="128">
        <f t="shared" si="537"/>
        <v>8588.1019418535179</v>
      </c>
      <c r="J5720" s="3">
        <f t="shared" si="538"/>
        <v>8651.8561365093155</v>
      </c>
      <c r="K5720" s="122">
        <f t="shared" si="539"/>
        <v>1.4562301163828275</v>
      </c>
      <c r="M5720" s="39" t="s">
        <v>818</v>
      </c>
      <c r="N5720" s="3">
        <v>5941.2698852842805</v>
      </c>
      <c r="O5720" s="3">
        <v>8651.8564453125</v>
      </c>
      <c r="P5720" s="110">
        <v>1.4562301635742188</v>
      </c>
    </row>
    <row r="5721" spans="2:16" x14ac:dyDescent="0.2">
      <c r="B5721" s="102" t="s">
        <v>817</v>
      </c>
      <c r="C5721" s="119">
        <v>17184.36781265922</v>
      </c>
      <c r="D5721" s="125">
        <v>0.97868491284813286</v>
      </c>
      <c r="E5721" s="119">
        <f t="shared" si="534"/>
        <v>16818.081515082649</v>
      </c>
      <c r="F5721" s="121">
        <f t="shared" si="535"/>
        <v>17231.785670175053</v>
      </c>
      <c r="G5721" s="110">
        <f t="shared" si="536"/>
        <v>1.002759360020268</v>
      </c>
      <c r="H5721" s="130">
        <v>1.0948502193807921</v>
      </c>
      <c r="I5721" s="128">
        <f t="shared" si="537"/>
        <v>18866.224321313945</v>
      </c>
      <c r="J5721" s="3">
        <f t="shared" si="538"/>
        <v>19006.278659972784</v>
      </c>
      <c r="K5721" s="122">
        <f t="shared" si="539"/>
        <v>1.1060214066165073</v>
      </c>
      <c r="M5721" s="39" t="s">
        <v>817</v>
      </c>
      <c r="N5721" s="3">
        <v>17184.36781265922</v>
      </c>
      <c r="O5721" s="3">
        <v>19006.28125</v>
      </c>
      <c r="P5721" s="110">
        <v>1.106021523475647</v>
      </c>
    </row>
    <row r="5722" spans="2:16" x14ac:dyDescent="0.2">
      <c r="B5722" s="102" t="s">
        <v>816</v>
      </c>
      <c r="C5722" s="119">
        <v>5017.9288264677589</v>
      </c>
      <c r="D5722" s="125">
        <v>0.86971411094567486</v>
      </c>
      <c r="E5722" s="119">
        <f t="shared" si="534"/>
        <v>4364.1635081000804</v>
      </c>
      <c r="F5722" s="121">
        <f t="shared" si="535"/>
        <v>4471.5165718359458</v>
      </c>
      <c r="G5722" s="110">
        <f t="shared" si="536"/>
        <v>0.8911080101914387</v>
      </c>
      <c r="H5722" s="130">
        <v>1.231073362074689</v>
      </c>
      <c r="I5722" s="128">
        <f t="shared" si="537"/>
        <v>5504.7649396627648</v>
      </c>
      <c r="J5722" s="3">
        <f t="shared" si="538"/>
        <v>5545.6298313319394</v>
      </c>
      <c r="K5722" s="122">
        <f t="shared" si="539"/>
        <v>1.105163110740182</v>
      </c>
      <c r="M5722" s="39" t="s">
        <v>816</v>
      </c>
      <c r="N5722" s="3">
        <v>5017.9288264677589</v>
      </c>
      <c r="O5722" s="3">
        <v>5545.6298828125</v>
      </c>
      <c r="P5722" s="110">
        <v>1.1051630973815918</v>
      </c>
    </row>
    <row r="5723" spans="2:16" x14ac:dyDescent="0.2">
      <c r="B5723" s="102" t="s">
        <v>815</v>
      </c>
      <c r="C5723" s="119">
        <v>6054.5680248020881</v>
      </c>
      <c r="D5723" s="125">
        <v>1.1300080319123178</v>
      </c>
      <c r="E5723" s="119">
        <f t="shared" si="534"/>
        <v>6841.7104977858571</v>
      </c>
      <c r="F5723" s="121">
        <f t="shared" si="535"/>
        <v>7010.0081753975956</v>
      </c>
      <c r="G5723" s="110">
        <f t="shared" si="536"/>
        <v>1.1578048420104652</v>
      </c>
      <c r="H5723" s="130">
        <v>0.84992956326938862</v>
      </c>
      <c r="I5723" s="128">
        <f t="shared" si="537"/>
        <v>5958.0131870305231</v>
      </c>
      <c r="J5723" s="3">
        <f t="shared" si="538"/>
        <v>6002.2427892242968</v>
      </c>
      <c r="K5723" s="122">
        <f t="shared" si="539"/>
        <v>0.99135772604033101</v>
      </c>
      <c r="M5723" s="39" t="s">
        <v>815</v>
      </c>
      <c r="N5723" s="3">
        <v>6054.5680248020881</v>
      </c>
      <c r="O5723" s="3">
        <v>6002.2431640625</v>
      </c>
      <c r="P5723" s="110">
        <v>0.99135780334472656</v>
      </c>
    </row>
    <row r="5724" spans="2:16" x14ac:dyDescent="0.2">
      <c r="B5724" s="102" t="s">
        <v>814</v>
      </c>
      <c r="C5724" s="119">
        <v>15863.66790750293</v>
      </c>
      <c r="D5724" s="125">
        <v>1.0869970035699466</v>
      </c>
      <c r="E5724" s="119">
        <f t="shared" si="534"/>
        <v>17243.759481084409</v>
      </c>
      <c r="F5724" s="121">
        <f t="shared" si="535"/>
        <v>17667.934791469303</v>
      </c>
      <c r="G5724" s="110">
        <f t="shared" si="536"/>
        <v>1.1137357951822113</v>
      </c>
      <c r="H5724" s="130">
        <v>1.0269922709325363</v>
      </c>
      <c r="I5724" s="128">
        <f t="shared" si="537"/>
        <v>18144.832474179027</v>
      </c>
      <c r="J5724" s="3">
        <f t="shared" si="538"/>
        <v>18279.531525190294</v>
      </c>
      <c r="K5724" s="122">
        <f t="shared" si="539"/>
        <v>1.1522890942859911</v>
      </c>
      <c r="M5724" s="39" t="s">
        <v>814</v>
      </c>
      <c r="N5724" s="3">
        <v>15863.66790750293</v>
      </c>
      <c r="O5724" s="3">
        <v>18279.53125</v>
      </c>
      <c r="P5724" s="110">
        <v>1.1522890329360962</v>
      </c>
    </row>
    <row r="5725" spans="2:16" x14ac:dyDescent="0.2">
      <c r="B5725" s="102" t="s">
        <v>813</v>
      </c>
      <c r="C5725" s="119">
        <v>12945.195504061587</v>
      </c>
      <c r="D5725" s="125">
        <v>1.0659483079257956</v>
      </c>
      <c r="E5725" s="119">
        <f t="shared" si="534"/>
        <v>13798.909243323065</v>
      </c>
      <c r="F5725" s="121">
        <f t="shared" si="535"/>
        <v>14138.345467638312</v>
      </c>
      <c r="G5725" s="110">
        <f t="shared" si="536"/>
        <v>1.0921693274699769</v>
      </c>
      <c r="H5725" s="130">
        <v>1.0125641034993402</v>
      </c>
      <c r="I5725" s="128">
        <f t="shared" si="537"/>
        <v>14315.981103403146</v>
      </c>
      <c r="J5725" s="3">
        <f t="shared" si="538"/>
        <v>14422.256489062822</v>
      </c>
      <c r="K5725" s="122">
        <f t="shared" si="539"/>
        <v>1.1141010952316481</v>
      </c>
      <c r="M5725" s="39" t="s">
        <v>813</v>
      </c>
      <c r="N5725" s="3">
        <v>12945.195504061587</v>
      </c>
      <c r="O5725" s="3">
        <v>14422.2578125</v>
      </c>
      <c r="P5725" s="110">
        <v>1.1141011714935303</v>
      </c>
    </row>
    <row r="5726" spans="2:16" x14ac:dyDescent="0.2">
      <c r="B5726" s="102" t="s">
        <v>812</v>
      </c>
      <c r="C5726" s="119">
        <v>8007.7087341726492</v>
      </c>
      <c r="D5726" s="125">
        <v>1.0028921065406469</v>
      </c>
      <c r="E5726" s="119">
        <f t="shared" si="534"/>
        <v>8030.8678809783451</v>
      </c>
      <c r="F5726" s="121">
        <f t="shared" si="535"/>
        <v>8228.4173701028503</v>
      </c>
      <c r="G5726" s="110">
        <f t="shared" si="536"/>
        <v>1.027562020954675</v>
      </c>
      <c r="H5726" s="130">
        <v>1.0678394583468529</v>
      </c>
      <c r="I5726" s="128">
        <f t="shared" si="537"/>
        <v>8786.6287475424615</v>
      </c>
      <c r="J5726" s="3">
        <f t="shared" si="538"/>
        <v>8851.856715646687</v>
      </c>
      <c r="K5726" s="122">
        <f t="shared" si="539"/>
        <v>1.1054169188087053</v>
      </c>
      <c r="M5726" s="39" t="s">
        <v>812</v>
      </c>
      <c r="N5726" s="3">
        <v>8007.7087341726492</v>
      </c>
      <c r="O5726" s="3">
        <v>8851.857421875</v>
      </c>
      <c r="P5726" s="110">
        <v>1.105417013168335</v>
      </c>
    </row>
    <row r="5727" spans="2:16" x14ac:dyDescent="0.2">
      <c r="B5727" s="102" t="s">
        <v>811</v>
      </c>
      <c r="C5727" s="119">
        <v>9410.5137073413716</v>
      </c>
      <c r="D5727" s="125">
        <v>1.1256462537538026</v>
      </c>
      <c r="E5727" s="119">
        <f t="shared" si="534"/>
        <v>10592.909500567623</v>
      </c>
      <c r="F5727" s="121">
        <f t="shared" si="535"/>
        <v>10853.482067716408</v>
      </c>
      <c r="G5727" s="110">
        <f t="shared" si="536"/>
        <v>1.1533357694648849</v>
      </c>
      <c r="H5727" s="130">
        <v>1.0085717902311855</v>
      </c>
      <c r="I5727" s="128">
        <f t="shared" si="537"/>
        <v>10946.515839278805</v>
      </c>
      <c r="J5727" s="3">
        <f t="shared" si="538"/>
        <v>11027.777834809978</v>
      </c>
      <c r="K5727" s="122">
        <f t="shared" si="539"/>
        <v>1.171857156555326</v>
      </c>
      <c r="M5727" s="39" t="s">
        <v>811</v>
      </c>
      <c r="N5727" s="3">
        <v>9410.5137073413716</v>
      </c>
      <c r="O5727" s="3">
        <v>11027.7763671875</v>
      </c>
      <c r="P5727" s="110">
        <v>1.1718569993972778</v>
      </c>
    </row>
    <row r="5728" spans="2:16" x14ac:dyDescent="0.2">
      <c r="B5728" s="102" t="s">
        <v>810</v>
      </c>
      <c r="C5728" s="119">
        <v>12172.363569103421</v>
      </c>
      <c r="D5728" s="125">
        <v>0.85015874337694952</v>
      </c>
      <c r="E5728" s="119">
        <f t="shared" si="534"/>
        <v>10348.441315836326</v>
      </c>
      <c r="F5728" s="121">
        <f t="shared" si="535"/>
        <v>10603.000265812396</v>
      </c>
      <c r="G5728" s="110">
        <f t="shared" si="536"/>
        <v>0.87107160459169397</v>
      </c>
      <c r="H5728" s="130">
        <v>1.1521433066148208</v>
      </c>
      <c r="I5728" s="128">
        <f t="shared" si="537"/>
        <v>12216.175786290918</v>
      </c>
      <c r="J5728" s="3">
        <f t="shared" si="538"/>
        <v>12306.863164515093</v>
      </c>
      <c r="K5728" s="122">
        <f t="shared" si="539"/>
        <v>1.0110495874238481</v>
      </c>
      <c r="M5728" s="39" t="s">
        <v>810</v>
      </c>
      <c r="N5728" s="3">
        <v>12172.363569103421</v>
      </c>
      <c r="O5728" s="3">
        <v>12306.86328125</v>
      </c>
      <c r="P5728" s="110">
        <v>1.0110496282577515</v>
      </c>
    </row>
    <row r="5729" spans="2:16" x14ac:dyDescent="0.2">
      <c r="B5729" s="102" t="s">
        <v>809</v>
      </c>
      <c r="C5729" s="119">
        <v>12788.369702415679</v>
      </c>
      <c r="D5729" s="125">
        <v>0.96057007547342599</v>
      </c>
      <c r="E5729" s="119">
        <f t="shared" si="534"/>
        <v>12284.125250231504</v>
      </c>
      <c r="F5729" s="121">
        <f t="shared" si="535"/>
        <v>12586.299648252983</v>
      </c>
      <c r="G5729" s="110">
        <f t="shared" si="536"/>
        <v>0.98419891988855113</v>
      </c>
      <c r="H5729" s="130">
        <v>1.1147707537788392</v>
      </c>
      <c r="I5729" s="128">
        <f t="shared" si="537"/>
        <v>14030.838746169316</v>
      </c>
      <c r="J5729" s="3">
        <f t="shared" si="538"/>
        <v>14134.997363598855</v>
      </c>
      <c r="K5729" s="122">
        <f t="shared" si="539"/>
        <v>1.1053009642760643</v>
      </c>
      <c r="M5729" s="39" t="s">
        <v>809</v>
      </c>
      <c r="N5729" s="3">
        <v>12788.369702415679</v>
      </c>
      <c r="O5729" s="3">
        <v>14134.998046875</v>
      </c>
      <c r="P5729" s="110">
        <v>1.1053010225296021</v>
      </c>
    </row>
    <row r="5730" spans="2:16" x14ac:dyDescent="0.2">
      <c r="B5730" s="102" t="s">
        <v>808</v>
      </c>
      <c r="C5730" s="119">
        <v>9566.17614423737</v>
      </c>
      <c r="D5730" s="125">
        <v>1.112540637199027</v>
      </c>
      <c r="E5730" s="119">
        <f t="shared" si="534"/>
        <v>10642.759703067974</v>
      </c>
      <c r="F5730" s="121">
        <f t="shared" si="535"/>
        <v>10904.558523989408</v>
      </c>
      <c r="G5730" s="110">
        <f t="shared" si="536"/>
        <v>1.1399077708346688</v>
      </c>
      <c r="H5730" s="130">
        <v>0.98161734908780507</v>
      </c>
      <c r="I5730" s="128">
        <f t="shared" si="537"/>
        <v>10704.10383129131</v>
      </c>
      <c r="J5730" s="3">
        <f t="shared" si="538"/>
        <v>10783.566269429151</v>
      </c>
      <c r="K5730" s="122">
        <f t="shared" si="539"/>
        <v>1.1272598483277074</v>
      </c>
      <c r="M5730" s="39" t="s">
        <v>808</v>
      </c>
      <c r="N5730" s="3">
        <v>9566.17614423737</v>
      </c>
      <c r="O5730" s="3">
        <v>10783.5673828125</v>
      </c>
      <c r="P5730" s="110">
        <v>1.1272599697113037</v>
      </c>
    </row>
    <row r="5731" spans="2:16" x14ac:dyDescent="0.2">
      <c r="B5731" s="102" t="s">
        <v>807</v>
      </c>
      <c r="C5731" s="119">
        <v>7795.8982929323174</v>
      </c>
      <c r="D5731" s="125">
        <v>0.87805979537274181</v>
      </c>
      <c r="E5731" s="119">
        <f t="shared" si="534"/>
        <v>6845.2648598388578</v>
      </c>
      <c r="F5731" s="121">
        <f t="shared" si="535"/>
        <v>7013.6499703928566</v>
      </c>
      <c r="G5731" s="110">
        <f t="shared" si="536"/>
        <v>0.89965898820811463</v>
      </c>
      <c r="H5731" s="130">
        <v>1.2757414109692524</v>
      </c>
      <c r="I5731" s="128">
        <f t="shared" si="537"/>
        <v>8947.6037092734387</v>
      </c>
      <c r="J5731" s="3">
        <f t="shared" si="538"/>
        <v>9014.0266828764798</v>
      </c>
      <c r="K5731" s="122">
        <f t="shared" si="539"/>
        <v>1.1562524733100361</v>
      </c>
      <c r="M5731" s="39" t="s">
        <v>807</v>
      </c>
      <c r="N5731" s="3">
        <v>7795.8982929323174</v>
      </c>
      <c r="O5731" s="3">
        <v>9014.02734375</v>
      </c>
      <c r="P5731" s="110">
        <v>1.1562525033950806</v>
      </c>
    </row>
    <row r="5732" spans="2:16" x14ac:dyDescent="0.2">
      <c r="B5732" s="102" t="s">
        <v>806</v>
      </c>
      <c r="C5732" s="119">
        <v>4575.9622946221407</v>
      </c>
      <c r="D5732" s="125">
        <v>1.1244423087778836</v>
      </c>
      <c r="E5732" s="119">
        <f t="shared" si="534"/>
        <v>5145.405607445462</v>
      </c>
      <c r="F5732" s="121">
        <f t="shared" si="535"/>
        <v>5271.9762675725951</v>
      </c>
      <c r="G5732" s="110">
        <f t="shared" si="536"/>
        <v>1.1521022089208293</v>
      </c>
      <c r="H5732" s="130">
        <v>1.1199545405188405</v>
      </c>
      <c r="I5732" s="128">
        <f t="shared" si="537"/>
        <v>5904.3737583754973</v>
      </c>
      <c r="J5732" s="3">
        <f t="shared" si="538"/>
        <v>5948.2051656481053</v>
      </c>
      <c r="K5732" s="122">
        <f t="shared" si="539"/>
        <v>1.2998807207477825</v>
      </c>
      <c r="M5732" s="39" t="s">
        <v>806</v>
      </c>
      <c r="N5732" s="3">
        <v>4575.9622946221407</v>
      </c>
      <c r="O5732" s="3">
        <v>5948.20556640625</v>
      </c>
      <c r="P5732" s="110">
        <v>1.2998808622360229</v>
      </c>
    </row>
    <row r="5733" spans="2:16" x14ac:dyDescent="0.2">
      <c r="B5733" s="102" t="s">
        <v>805</v>
      </c>
      <c r="C5733" s="119">
        <v>7855.3121116395851</v>
      </c>
      <c r="D5733" s="125">
        <v>0.97907160985206387</v>
      </c>
      <c r="E5733" s="119">
        <f t="shared" si="534"/>
        <v>7690.9130750333834</v>
      </c>
      <c r="F5733" s="121">
        <f t="shared" si="535"/>
        <v>7880.1000933471169</v>
      </c>
      <c r="G5733" s="110">
        <f t="shared" si="536"/>
        <v>1.0031555692956875</v>
      </c>
      <c r="H5733" s="130">
        <v>1.1198975905162345</v>
      </c>
      <c r="I5733" s="128">
        <f t="shared" si="537"/>
        <v>8824.9051075661919</v>
      </c>
      <c r="J5733" s="3">
        <f t="shared" si="538"/>
        <v>8890.4172221004646</v>
      </c>
      <c r="K5733" s="122">
        <f t="shared" si="539"/>
        <v>1.1317713536712457</v>
      </c>
      <c r="M5733" s="39" t="s">
        <v>805</v>
      </c>
      <c r="N5733" s="3">
        <v>7855.3121116395851</v>
      </c>
      <c r="O5733" s="3">
        <v>8890.4169921875</v>
      </c>
      <c r="P5733" s="110">
        <v>1.1317713260650635</v>
      </c>
    </row>
    <row r="5734" spans="2:16" x14ac:dyDescent="0.2">
      <c r="B5734" s="102" t="s">
        <v>804</v>
      </c>
      <c r="C5734" s="119">
        <v>11550.156628843615</v>
      </c>
      <c r="D5734" s="125">
        <v>1.2783098132472814</v>
      </c>
      <c r="E5734" s="119">
        <f t="shared" si="534"/>
        <v>14764.678563193931</v>
      </c>
      <c r="F5734" s="121">
        <f t="shared" si="535"/>
        <v>15127.871526952556</v>
      </c>
      <c r="G5734" s="110">
        <f t="shared" si="536"/>
        <v>1.3097546650730689</v>
      </c>
      <c r="H5734" s="130">
        <v>1.0624407583724567</v>
      </c>
      <c r="I5734" s="128">
        <f t="shared" si="537"/>
        <v>16072.467297656567</v>
      </c>
      <c r="J5734" s="3">
        <f t="shared" si="538"/>
        <v>16191.782044457603</v>
      </c>
      <c r="K5734" s="122">
        <f t="shared" si="539"/>
        <v>1.4018668806639984</v>
      </c>
      <c r="M5734" s="39" t="s">
        <v>804</v>
      </c>
      <c r="N5734" s="3">
        <v>11550.156628843615</v>
      </c>
      <c r="O5734" s="3">
        <v>16191.7822265625</v>
      </c>
      <c r="P5734" s="110">
        <v>1.4018669128417969</v>
      </c>
    </row>
    <row r="5735" spans="2:16" x14ac:dyDescent="0.2">
      <c r="B5735" s="102" t="s">
        <v>803</v>
      </c>
      <c r="C5735" s="119">
        <v>15202.277489946999</v>
      </c>
      <c r="D5735" s="125">
        <v>0.91836180323952576</v>
      </c>
      <c r="E5735" s="119">
        <f t="shared" si="534"/>
        <v>13961.190969015377</v>
      </c>
      <c r="F5735" s="121">
        <f t="shared" si="535"/>
        <v>14304.619124524101</v>
      </c>
      <c r="G5735" s="110">
        <f t="shared" si="536"/>
        <v>0.94095237598336801</v>
      </c>
      <c r="H5735" s="130">
        <v>1.1038391679415476</v>
      </c>
      <c r="I5735" s="128">
        <f t="shared" si="537"/>
        <v>15789.998872135433</v>
      </c>
      <c r="J5735" s="3">
        <f t="shared" si="538"/>
        <v>15907.216700769135</v>
      </c>
      <c r="K5735" s="122">
        <f t="shared" si="539"/>
        <v>1.0463706317220101</v>
      </c>
      <c r="M5735" s="39" t="s">
        <v>803</v>
      </c>
      <c r="N5735" s="3">
        <v>15202.277489946999</v>
      </c>
      <c r="O5735" s="3">
        <v>15907.2158203125</v>
      </c>
      <c r="P5735" s="110">
        <v>1.0463706254959106</v>
      </c>
    </row>
    <row r="5736" spans="2:16" x14ac:dyDescent="0.2">
      <c r="B5736" s="102" t="s">
        <v>802</v>
      </c>
      <c r="C5736" s="119">
        <v>7806.0437585000691</v>
      </c>
      <c r="D5736" s="125">
        <v>1.1886186687455293</v>
      </c>
      <c r="E5736" s="119">
        <f t="shared" si="534"/>
        <v>9278.4093403977004</v>
      </c>
      <c r="F5736" s="121">
        <f t="shared" si="535"/>
        <v>9506.6468176229282</v>
      </c>
      <c r="G5736" s="110">
        <f t="shared" si="536"/>
        <v>1.2178572285443645</v>
      </c>
      <c r="H5736" s="130">
        <v>0.9915114900001718</v>
      </c>
      <c r="I5736" s="128">
        <f t="shared" si="537"/>
        <v>9425.9495510467023</v>
      </c>
      <c r="J5736" s="3">
        <f t="shared" si="538"/>
        <v>9495.9235483934863</v>
      </c>
      <c r="K5736" s="122">
        <f t="shared" si="539"/>
        <v>1.2164835148474913</v>
      </c>
      <c r="M5736" s="39" t="s">
        <v>802</v>
      </c>
      <c r="N5736" s="3">
        <v>7806.0437585000691</v>
      </c>
      <c r="O5736" s="3">
        <v>9495.9228515625</v>
      </c>
      <c r="P5736" s="110">
        <v>1.216483473777771</v>
      </c>
    </row>
    <row r="5737" spans="2:16" x14ac:dyDescent="0.2">
      <c r="B5737" s="102" t="s">
        <v>801</v>
      </c>
      <c r="C5737" s="119">
        <v>13599.5228296285</v>
      </c>
      <c r="D5737" s="125">
        <v>0.97388537861555413</v>
      </c>
      <c r="E5737" s="119">
        <f t="shared" si="534"/>
        <v>13244.376439923624</v>
      </c>
      <c r="F5737" s="121">
        <f t="shared" si="535"/>
        <v>13570.171838161554</v>
      </c>
      <c r="G5737" s="110">
        <f t="shared" si="536"/>
        <v>0.99784176313870354</v>
      </c>
      <c r="H5737" s="130">
        <v>1.0202046425490998</v>
      </c>
      <c r="I5737" s="128">
        <f t="shared" si="537"/>
        <v>13844.352309481468</v>
      </c>
      <c r="J5737" s="3">
        <f t="shared" si="538"/>
        <v>13947.126535730538</v>
      </c>
      <c r="K5737" s="122">
        <f t="shared" si="539"/>
        <v>1.0255599928362731</v>
      </c>
      <c r="M5737" s="39" t="s">
        <v>801</v>
      </c>
      <c r="N5737" s="3">
        <v>13599.5228296285</v>
      </c>
      <c r="O5737" s="3">
        <v>13947.1279296875</v>
      </c>
      <c r="P5737" s="110">
        <v>1.0255601406097412</v>
      </c>
    </row>
    <row r="5738" spans="2:16" x14ac:dyDescent="0.2">
      <c r="B5738" s="102" t="s">
        <v>800</v>
      </c>
      <c r="C5738" s="119">
        <v>11430.905506728248</v>
      </c>
      <c r="D5738" s="125">
        <v>0.90354670575297402</v>
      </c>
      <c r="E5738" s="119">
        <f t="shared" si="534"/>
        <v>10328.357014377838</v>
      </c>
      <c r="F5738" s="121">
        <f t="shared" si="535"/>
        <v>10582.421915198654</v>
      </c>
      <c r="G5738" s="110">
        <f t="shared" si="536"/>
        <v>0.92577284528945014</v>
      </c>
      <c r="H5738" s="130">
        <v>1.1129798141338507</v>
      </c>
      <c r="I5738" s="128">
        <f t="shared" si="537"/>
        <v>11778.021976263786</v>
      </c>
      <c r="J5738" s="3">
        <f t="shared" si="538"/>
        <v>11865.456698256959</v>
      </c>
      <c r="K5738" s="122">
        <f t="shared" si="539"/>
        <v>1.0380154652903861</v>
      </c>
      <c r="M5738" s="39" t="s">
        <v>800</v>
      </c>
      <c r="N5738" s="3">
        <v>11430.905506728248</v>
      </c>
      <c r="O5738" s="3">
        <v>11865.45703125</v>
      </c>
      <c r="P5738" s="110">
        <v>1.0380154848098755</v>
      </c>
    </row>
    <row r="5739" spans="2:16" x14ac:dyDescent="0.2">
      <c r="B5739" s="102" t="s">
        <v>799</v>
      </c>
      <c r="C5739" s="119">
        <v>7728.3225215901848</v>
      </c>
      <c r="D5739" s="125">
        <v>1.0544921087447892</v>
      </c>
      <c r="E5739" s="119">
        <f t="shared" si="534"/>
        <v>8149.4551128514804</v>
      </c>
      <c r="F5739" s="121">
        <f t="shared" si="535"/>
        <v>8349.9217022720477</v>
      </c>
      <c r="G5739" s="110">
        <f t="shared" si="536"/>
        <v>1.0804313198556783</v>
      </c>
      <c r="H5739" s="130">
        <v>1.0738525080546422</v>
      </c>
      <c r="I5739" s="128">
        <f t="shared" si="537"/>
        <v>8966.5843620447249</v>
      </c>
      <c r="J5739" s="3">
        <f t="shared" si="538"/>
        <v>9033.148239451617</v>
      </c>
      <c r="K5739" s="122">
        <f t="shared" si="539"/>
        <v>1.1688368613261433</v>
      </c>
      <c r="M5739" s="39" t="s">
        <v>799</v>
      </c>
      <c r="N5739" s="3">
        <v>7728.3225215901848</v>
      </c>
      <c r="O5739" s="3">
        <v>9033.1484375</v>
      </c>
      <c r="P5739" s="110">
        <v>1.1688368320465088</v>
      </c>
    </row>
    <row r="5740" spans="2:16" x14ac:dyDescent="0.2">
      <c r="B5740" s="102" t="s">
        <v>798</v>
      </c>
      <c r="C5740" s="119">
        <v>7352.9971761404167</v>
      </c>
      <c r="D5740" s="125">
        <v>1.21813945779556</v>
      </c>
      <c r="E5740" s="119">
        <f t="shared" si="534"/>
        <v>8956.9759933159712</v>
      </c>
      <c r="F5740" s="121">
        <f t="shared" si="535"/>
        <v>9177.3066048767814</v>
      </c>
      <c r="G5740" s="110">
        <f t="shared" si="536"/>
        <v>1.2481041927577543</v>
      </c>
      <c r="H5740" s="130">
        <v>0.84785603626727757</v>
      </c>
      <c r="I5740" s="128">
        <f t="shared" si="537"/>
        <v>7781.0348016203343</v>
      </c>
      <c r="J5740" s="3">
        <f t="shared" si="538"/>
        <v>7838.7976939013943</v>
      </c>
      <c r="K5740" s="122">
        <f t="shared" si="539"/>
        <v>1.0660683672417748</v>
      </c>
      <c r="M5740" s="39" t="s">
        <v>798</v>
      </c>
      <c r="N5740" s="3">
        <v>7352.9971761404167</v>
      </c>
      <c r="O5740" s="3">
        <v>7838.7978515625</v>
      </c>
      <c r="P5740" s="110">
        <v>1.0660684108734131</v>
      </c>
    </row>
    <row r="5741" spans="2:16" x14ac:dyDescent="0.2">
      <c r="B5741" s="102" t="s">
        <v>797</v>
      </c>
      <c r="C5741" s="119">
        <v>14591.291738829941</v>
      </c>
      <c r="D5741" s="125">
        <v>1.1063098140825327</v>
      </c>
      <c r="E5741" s="119">
        <f t="shared" si="534"/>
        <v>16142.489250808947</v>
      </c>
      <c r="F5741" s="121">
        <f t="shared" si="535"/>
        <v>16539.574665730084</v>
      </c>
      <c r="G5741" s="110">
        <f t="shared" si="536"/>
        <v>1.133523677120061</v>
      </c>
      <c r="H5741" s="130">
        <v>1.1517139892897525</v>
      </c>
      <c r="I5741" s="128">
        <f t="shared" si="537"/>
        <v>19048.85951942372</v>
      </c>
      <c r="J5741" s="3">
        <f t="shared" si="538"/>
        <v>19190.269659405149</v>
      </c>
      <c r="K5741" s="122">
        <f t="shared" si="539"/>
        <v>1.3151864826564008</v>
      </c>
      <c r="M5741" s="39" t="s">
        <v>797</v>
      </c>
      <c r="N5741" s="3">
        <v>14591.291738829941</v>
      </c>
      <c r="O5741" s="3">
        <v>19190.26953125</v>
      </c>
      <c r="P5741" s="110">
        <v>1.3151865005493164</v>
      </c>
    </row>
    <row r="5742" spans="2:16" x14ac:dyDescent="0.2">
      <c r="B5742" s="102" t="s">
        <v>796</v>
      </c>
      <c r="C5742" s="119">
        <v>12521.241854805412</v>
      </c>
      <c r="D5742" s="125">
        <v>1.011855208115096</v>
      </c>
      <c r="E5742" s="119">
        <f t="shared" si="534"/>
        <v>12669.683782853581</v>
      </c>
      <c r="F5742" s="121">
        <f t="shared" si="535"/>
        <v>12981.342447367291</v>
      </c>
      <c r="G5742" s="110">
        <f t="shared" si="536"/>
        <v>1.0367456038224596</v>
      </c>
      <c r="H5742" s="130">
        <v>1.3045560631172397</v>
      </c>
      <c r="I5742" s="128">
        <f t="shared" si="537"/>
        <v>16934.888997114187</v>
      </c>
      <c r="J5742" s="3">
        <f t="shared" si="538"/>
        <v>17060.605973566766</v>
      </c>
      <c r="K5742" s="122">
        <f t="shared" si="539"/>
        <v>1.3625330595318892</v>
      </c>
      <c r="M5742" s="39" t="s">
        <v>796</v>
      </c>
      <c r="N5742" s="3">
        <v>12521.241854805412</v>
      </c>
      <c r="O5742" s="3">
        <v>17060.607421875</v>
      </c>
      <c r="P5742" s="110">
        <v>1.3625332117080688</v>
      </c>
    </row>
    <row r="5743" spans="2:16" x14ac:dyDescent="0.2">
      <c r="B5743" s="102" t="s">
        <v>795</v>
      </c>
      <c r="C5743" s="119">
        <v>13556.415337019025</v>
      </c>
      <c r="D5743" s="125">
        <v>1.0728688019559005</v>
      </c>
      <c r="E5743" s="119">
        <f t="shared" si="534"/>
        <v>14544.255081444197</v>
      </c>
      <c r="F5743" s="121">
        <f t="shared" si="535"/>
        <v>14902.025898200027</v>
      </c>
      <c r="G5743" s="110">
        <f t="shared" si="536"/>
        <v>1.0992600571558537</v>
      </c>
      <c r="H5743" s="130">
        <v>1.1489372728304026</v>
      </c>
      <c r="I5743" s="128">
        <f t="shared" si="537"/>
        <v>17121.492995125969</v>
      </c>
      <c r="J5743" s="3">
        <f t="shared" si="538"/>
        <v>17248.595235481254</v>
      </c>
      <c r="K5743" s="122">
        <f t="shared" si="539"/>
        <v>1.2723566523061485</v>
      </c>
      <c r="M5743" s="39" t="s">
        <v>795</v>
      </c>
      <c r="N5743" s="3">
        <v>13556.415337019025</v>
      </c>
      <c r="O5743" s="3">
        <v>17248.595703125</v>
      </c>
      <c r="P5743" s="110">
        <v>1.2723566293716431</v>
      </c>
    </row>
    <row r="5744" spans="2:16" x14ac:dyDescent="0.2">
      <c r="B5744" s="102" t="s">
        <v>794</v>
      </c>
      <c r="C5744" s="119">
        <v>11277.240422161749</v>
      </c>
      <c r="D5744" s="125">
        <v>0.94891444172428552</v>
      </c>
      <c r="E5744" s="119">
        <f t="shared" si="534"/>
        <v>10701.136299386162</v>
      </c>
      <c r="F5744" s="121">
        <f t="shared" si="535"/>
        <v>10964.371112898982</v>
      </c>
      <c r="G5744" s="110">
        <f t="shared" si="536"/>
        <v>0.97225657186061898</v>
      </c>
      <c r="H5744" s="130">
        <v>1.1087581672097437</v>
      </c>
      <c r="I5744" s="128">
        <f t="shared" si="537"/>
        <v>12156.836019745333</v>
      </c>
      <c r="J5744" s="3">
        <f t="shared" si="538"/>
        <v>12247.082886311311</v>
      </c>
      <c r="K5744" s="122">
        <f t="shared" si="539"/>
        <v>1.0859999811872108</v>
      </c>
      <c r="M5744" s="39" t="s">
        <v>794</v>
      </c>
      <c r="N5744" s="3">
        <v>11277.240422161749</v>
      </c>
      <c r="O5744" s="3">
        <v>12247.08203125</v>
      </c>
      <c r="P5744" s="110">
        <v>1.0859998464584351</v>
      </c>
    </row>
    <row r="5745" spans="2:16" x14ac:dyDescent="0.2">
      <c r="B5745" s="102" t="s">
        <v>793</v>
      </c>
      <c r="C5745" s="119">
        <v>11240.267669250035</v>
      </c>
      <c r="D5745" s="125">
        <v>0.87074920796403987</v>
      </c>
      <c r="E5745" s="119">
        <f t="shared" si="534"/>
        <v>9787.4541703032737</v>
      </c>
      <c r="F5745" s="121">
        <f t="shared" si="535"/>
        <v>10028.213525310539</v>
      </c>
      <c r="G5745" s="110">
        <f t="shared" si="536"/>
        <v>0.89216856932550559</v>
      </c>
      <c r="H5745" s="130">
        <v>1.3995159128210826</v>
      </c>
      <c r="I5745" s="128">
        <f t="shared" si="537"/>
        <v>14034.644405839705</v>
      </c>
      <c r="J5745" s="3">
        <f t="shared" si="538"/>
        <v>14138.831274769873</v>
      </c>
      <c r="K5745" s="122">
        <f t="shared" si="539"/>
        <v>1.2578731833450398</v>
      </c>
      <c r="M5745" s="39" t="s">
        <v>793</v>
      </c>
      <c r="N5745" s="3">
        <v>11240.267669250035</v>
      </c>
      <c r="O5745" s="3">
        <v>14138.8310546875</v>
      </c>
      <c r="P5745" s="110">
        <v>1.2578731775283813</v>
      </c>
    </row>
    <row r="5746" spans="2:16" x14ac:dyDescent="0.2">
      <c r="B5746" s="102" t="s">
        <v>792</v>
      </c>
      <c r="C5746" s="119">
        <v>11882.197793647767</v>
      </c>
      <c r="D5746" s="125">
        <v>0.94432469407760511</v>
      </c>
      <c r="E5746" s="119">
        <f t="shared" si="534"/>
        <v>11220.652796456023</v>
      </c>
      <c r="F5746" s="121">
        <f t="shared" si="535"/>
        <v>11496.667077905428</v>
      </c>
      <c r="G5746" s="110">
        <f t="shared" si="536"/>
        <v>0.96755392205737856</v>
      </c>
      <c r="H5746" s="130">
        <v>1.0983168002382935</v>
      </c>
      <c r="I5746" s="128">
        <f t="shared" si="537"/>
        <v>12626.982598410021</v>
      </c>
      <c r="J5746" s="3">
        <f t="shared" si="538"/>
        <v>12720.719621089174</v>
      </c>
      <c r="K5746" s="122">
        <f t="shared" si="539"/>
        <v>1.0705695900710963</v>
      </c>
      <c r="M5746" s="39" t="s">
        <v>792</v>
      </c>
      <c r="N5746" s="3">
        <v>11882.197793647767</v>
      </c>
      <c r="O5746" s="3">
        <v>12720.7197265625</v>
      </c>
      <c r="P5746" s="110">
        <v>1.070569634437561</v>
      </c>
    </row>
    <row r="5747" spans="2:16" x14ac:dyDescent="0.2">
      <c r="B5747" s="102" t="s">
        <v>791</v>
      </c>
      <c r="C5747" s="119">
        <v>12830.296818532681</v>
      </c>
      <c r="D5747" s="125">
        <v>0.92635837297393353</v>
      </c>
      <c r="E5747" s="119">
        <f t="shared" si="534"/>
        <v>11885.452885588569</v>
      </c>
      <c r="F5747" s="121">
        <f t="shared" si="535"/>
        <v>12177.820432952001</v>
      </c>
      <c r="G5747" s="110">
        <f t="shared" si="536"/>
        <v>0.94914565151460784</v>
      </c>
      <c r="H5747" s="130">
        <v>1.2218869757984108</v>
      </c>
      <c r="I5747" s="128">
        <f t="shared" si="537"/>
        <v>14879.920180635814</v>
      </c>
      <c r="J5747" s="3">
        <f t="shared" si="538"/>
        <v>14990.381995607499</v>
      </c>
      <c r="K5747" s="122">
        <f t="shared" si="539"/>
        <v>1.1683581609705778</v>
      </c>
      <c r="M5747" s="39" t="s">
        <v>791</v>
      </c>
      <c r="N5747" s="3">
        <v>12830.296818532681</v>
      </c>
      <c r="O5747" s="3">
        <v>14990.3818359375</v>
      </c>
      <c r="P5747" s="110">
        <v>1.1683582067489624</v>
      </c>
    </row>
    <row r="5748" spans="2:16" x14ac:dyDescent="0.2">
      <c r="B5748" s="102" t="s">
        <v>790</v>
      </c>
      <c r="C5748" s="119">
        <v>5181.7080769813365</v>
      </c>
      <c r="D5748" s="125">
        <v>1.1047267989466252</v>
      </c>
      <c r="E5748" s="119">
        <f t="shared" si="534"/>
        <v>5724.371776959465</v>
      </c>
      <c r="F5748" s="121">
        <f t="shared" si="535"/>
        <v>5865.1842939696826</v>
      </c>
      <c r="G5748" s="110">
        <f t="shared" si="536"/>
        <v>1.1319017217555245</v>
      </c>
      <c r="H5748" s="130">
        <v>1.0957810352571105</v>
      </c>
      <c r="I5748" s="128">
        <f t="shared" si="537"/>
        <v>6426.9577176198436</v>
      </c>
      <c r="J5748" s="3">
        <f t="shared" si="538"/>
        <v>6474.6685524641362</v>
      </c>
      <c r="K5748" s="122">
        <f t="shared" si="539"/>
        <v>1.2495239902121287</v>
      </c>
      <c r="M5748" s="39" t="s">
        <v>790</v>
      </c>
      <c r="N5748" s="3">
        <v>5181.7080769813365</v>
      </c>
      <c r="O5748" s="3">
        <v>6474.66796875</v>
      </c>
      <c r="P5748" s="110">
        <v>1.2495238780975342</v>
      </c>
    </row>
    <row r="5749" spans="2:16" x14ac:dyDescent="0.2">
      <c r="B5749" s="102" t="s">
        <v>789</v>
      </c>
      <c r="C5749" s="119">
        <v>10129.841378540148</v>
      </c>
      <c r="D5749" s="125">
        <v>0.92770410627616651</v>
      </c>
      <c r="E5749" s="119">
        <f t="shared" si="534"/>
        <v>9397.4954427979192</v>
      </c>
      <c r="F5749" s="121">
        <f t="shared" si="535"/>
        <v>9628.6622919216315</v>
      </c>
      <c r="G5749" s="110">
        <f t="shared" si="536"/>
        <v>0.95052448820370927</v>
      </c>
      <c r="H5749" s="130">
        <v>1.186750580577296</v>
      </c>
      <c r="I5749" s="128">
        <f t="shared" si="537"/>
        <v>11426.820565120712</v>
      </c>
      <c r="J5749" s="3">
        <f t="shared" si="538"/>
        <v>11511.648126267286</v>
      </c>
      <c r="K5749" s="122">
        <f t="shared" si="539"/>
        <v>1.136409514827593</v>
      </c>
      <c r="M5749" s="39" t="s">
        <v>789</v>
      </c>
      <c r="N5749" s="3">
        <v>10129.841378540148</v>
      </c>
      <c r="O5749" s="3">
        <v>11511.6474609375</v>
      </c>
      <c r="P5749" s="110">
        <v>1.1364094018936157</v>
      </c>
    </row>
    <row r="5750" spans="2:16" x14ac:dyDescent="0.2">
      <c r="B5750" s="102" t="s">
        <v>788</v>
      </c>
      <c r="C5750" s="119">
        <v>8629.5851667976913</v>
      </c>
      <c r="D5750" s="125">
        <v>0.91762265878106508</v>
      </c>
      <c r="E5750" s="119">
        <f t="shared" si="534"/>
        <v>7918.7028849345388</v>
      </c>
      <c r="F5750" s="121">
        <f t="shared" si="535"/>
        <v>8113.4932528788058</v>
      </c>
      <c r="G5750" s="110">
        <f t="shared" si="536"/>
        <v>0.94019504947879207</v>
      </c>
      <c r="H5750" s="130">
        <v>1.1692767191954028</v>
      </c>
      <c r="I5750" s="128">
        <f t="shared" si="537"/>
        <v>9486.9187719401652</v>
      </c>
      <c r="J5750" s="3">
        <f t="shared" si="538"/>
        <v>9557.3453772791654</v>
      </c>
      <c r="K5750" s="122">
        <f t="shared" si="539"/>
        <v>1.1075092478432254</v>
      </c>
      <c r="M5750" s="39" t="s">
        <v>788</v>
      </c>
      <c r="N5750" s="3">
        <v>8629.5851667976913</v>
      </c>
      <c r="O5750" s="3">
        <v>9557.345703125</v>
      </c>
      <c r="P5750" s="110">
        <v>1.1075092554092407</v>
      </c>
    </row>
    <row r="5751" spans="2:16" x14ac:dyDescent="0.2">
      <c r="B5751" s="102" t="s">
        <v>787</v>
      </c>
      <c r="C5751" s="119">
        <v>7531.1000955816398</v>
      </c>
      <c r="D5751" s="125">
        <v>0.9359793191213438</v>
      </c>
      <c r="E5751" s="119">
        <f t="shared" si="534"/>
        <v>7048.9539396971904</v>
      </c>
      <c r="F5751" s="121">
        <f t="shared" si="535"/>
        <v>7222.3495515148888</v>
      </c>
      <c r="G5751" s="110">
        <f t="shared" si="536"/>
        <v>0.95900326112410994</v>
      </c>
      <c r="H5751" s="130">
        <v>1.1992368597581995</v>
      </c>
      <c r="I5751" s="128">
        <f t="shared" si="537"/>
        <v>8661.3077962347561</v>
      </c>
      <c r="J5751" s="3">
        <f t="shared" si="538"/>
        <v>8725.6054381297417</v>
      </c>
      <c r="K5751" s="122">
        <f t="shared" si="539"/>
        <v>1.158609675530524</v>
      </c>
      <c r="M5751" s="39" t="s">
        <v>787</v>
      </c>
      <c r="N5751" s="3">
        <v>7531.1000955816398</v>
      </c>
      <c r="O5751" s="3">
        <v>8725.60546875</v>
      </c>
      <c r="P5751" s="110">
        <v>1.1586096286773682</v>
      </c>
    </row>
    <row r="5752" spans="2:16" x14ac:dyDescent="0.2">
      <c r="B5752" s="102" t="s">
        <v>786</v>
      </c>
      <c r="C5752" s="119">
        <v>10140.736537696288</v>
      </c>
      <c r="D5752" s="125">
        <v>1.1252879523757495</v>
      </c>
      <c r="E5752" s="119">
        <f t="shared" si="534"/>
        <v>11411.248654086203</v>
      </c>
      <c r="F5752" s="121">
        <f t="shared" si="535"/>
        <v>11691.951359609084</v>
      </c>
      <c r="G5752" s="110">
        <f t="shared" si="536"/>
        <v>1.1529686543128741</v>
      </c>
      <c r="H5752" s="130">
        <v>1.1035638669679744</v>
      </c>
      <c r="I5752" s="128">
        <f t="shared" si="537"/>
        <v>12902.815054811666</v>
      </c>
      <c r="J5752" s="3">
        <f t="shared" si="538"/>
        <v>12998.59973321695</v>
      </c>
      <c r="K5752" s="122">
        <f t="shared" si="539"/>
        <v>1.2818200813024863</v>
      </c>
      <c r="M5752" s="39" t="s">
        <v>786</v>
      </c>
      <c r="N5752" s="3">
        <v>10140.736537696288</v>
      </c>
      <c r="O5752" s="3">
        <v>12998.599609375</v>
      </c>
      <c r="P5752" s="110">
        <v>1.2818200588226318</v>
      </c>
    </row>
    <row r="5753" spans="2:16" x14ac:dyDescent="0.2">
      <c r="B5753" s="102" t="s">
        <v>785</v>
      </c>
      <c r="C5753" s="119">
        <v>11480.129652445094</v>
      </c>
      <c r="D5753" s="125">
        <v>0.93007783002163369</v>
      </c>
      <c r="E5753" s="119">
        <f t="shared" si="534"/>
        <v>10677.414075513145</v>
      </c>
      <c r="F5753" s="121">
        <f t="shared" si="535"/>
        <v>10940.065351446159</v>
      </c>
      <c r="G5753" s="110">
        <f t="shared" si="536"/>
        <v>0.95295660263872461</v>
      </c>
      <c r="H5753" s="130">
        <v>1.4333399423945405</v>
      </c>
      <c r="I5753" s="128">
        <f t="shared" si="537"/>
        <v>15680.832640634346</v>
      </c>
      <c r="J5753" s="3">
        <f t="shared" si="538"/>
        <v>15797.240068411133</v>
      </c>
      <c r="K5753" s="122">
        <f t="shared" si="539"/>
        <v>1.3760506672541419</v>
      </c>
      <c r="M5753" s="39" t="s">
        <v>785</v>
      </c>
      <c r="N5753" s="3">
        <v>11480.129652445094</v>
      </c>
      <c r="O5753" s="3">
        <v>15797.240234375</v>
      </c>
      <c r="P5753" s="110">
        <v>1.3760507106781006</v>
      </c>
    </row>
    <row r="5754" spans="2:16" x14ac:dyDescent="0.2">
      <c r="B5754" s="102" t="s">
        <v>784</v>
      </c>
      <c r="C5754" s="119">
        <v>7326.6416351373082</v>
      </c>
      <c r="D5754" s="125">
        <v>0.99542075933078478</v>
      </c>
      <c r="E5754" s="119">
        <f t="shared" si="534"/>
        <v>7293.091179792922</v>
      </c>
      <c r="F5754" s="121">
        <f t="shared" si="535"/>
        <v>7472.492267951654</v>
      </c>
      <c r="G5754" s="110">
        <f t="shared" si="536"/>
        <v>1.0199068877771873</v>
      </c>
      <c r="H5754" s="130">
        <v>1.0794588198475905</v>
      </c>
      <c r="I5754" s="128">
        <f t="shared" si="537"/>
        <v>8066.2476848833385</v>
      </c>
      <c r="J5754" s="3">
        <f t="shared" si="538"/>
        <v>8126.1278689479605</v>
      </c>
      <c r="K5754" s="122">
        <f t="shared" si="539"/>
        <v>1.1091204229201623</v>
      </c>
      <c r="M5754" s="39" t="s">
        <v>784</v>
      </c>
      <c r="N5754" s="3">
        <v>7326.6416351373082</v>
      </c>
      <c r="O5754" s="3">
        <v>8126.126953125</v>
      </c>
      <c r="P5754" s="110">
        <v>1.10912024974823</v>
      </c>
    </row>
    <row r="5755" spans="2:16" x14ac:dyDescent="0.2">
      <c r="B5755" s="102" t="s">
        <v>783</v>
      </c>
      <c r="C5755" s="119">
        <v>12149.985108854702</v>
      </c>
      <c r="D5755" s="125">
        <v>1.1799423177294488</v>
      </c>
      <c r="E5755" s="119">
        <f t="shared" si="534"/>
        <v>14336.281589720307</v>
      </c>
      <c r="F5755" s="121">
        <f t="shared" si="535"/>
        <v>14688.936513941184</v>
      </c>
      <c r="G5755" s="110">
        <f t="shared" si="536"/>
        <v>1.2089674499465961</v>
      </c>
      <c r="H5755" s="130">
        <v>1.1202032510626994</v>
      </c>
      <c r="I5755" s="128">
        <f t="shared" si="537"/>
        <v>16454.594437570508</v>
      </c>
      <c r="J5755" s="3">
        <f t="shared" si="538"/>
        <v>16576.745923877697</v>
      </c>
      <c r="K5755" s="122">
        <f t="shared" si="539"/>
        <v>1.364342900453174</v>
      </c>
      <c r="M5755" s="39" t="s">
        <v>783</v>
      </c>
      <c r="N5755" s="3">
        <v>12149.985108854702</v>
      </c>
      <c r="O5755" s="3">
        <v>16576.748046875</v>
      </c>
      <c r="P5755" s="110">
        <v>1.3643430471420288</v>
      </c>
    </row>
    <row r="5756" spans="2:16" x14ac:dyDescent="0.2">
      <c r="B5756" s="102" t="s">
        <v>782</v>
      </c>
      <c r="C5756" s="119">
        <v>8192.8914995146606</v>
      </c>
      <c r="D5756" s="125">
        <v>0.99954260772017989</v>
      </c>
      <c r="E5756" s="119">
        <f t="shared" si="534"/>
        <v>8189.1441341933787</v>
      </c>
      <c r="F5756" s="121">
        <f t="shared" si="535"/>
        <v>8390.5870248065603</v>
      </c>
      <c r="G5756" s="110">
        <f t="shared" si="536"/>
        <v>1.0241301285759259</v>
      </c>
      <c r="H5756" s="130">
        <v>1.3786902404214643</v>
      </c>
      <c r="I5756" s="128">
        <f t="shared" si="537"/>
        <v>11568.020442507774</v>
      </c>
      <c r="J5756" s="3">
        <f t="shared" si="538"/>
        <v>11653.896207847691</v>
      </c>
      <c r="K5756" s="122">
        <f t="shared" si="539"/>
        <v>1.4224399540184387</v>
      </c>
      <c r="M5756" s="39" t="s">
        <v>782</v>
      </c>
      <c r="N5756" s="3">
        <v>8192.8914995146606</v>
      </c>
      <c r="O5756" s="3">
        <v>11653.8974609375</v>
      </c>
      <c r="P5756" s="110">
        <v>1.4224400520324707</v>
      </c>
    </row>
    <row r="5757" spans="2:16" x14ac:dyDescent="0.2">
      <c r="B5757" s="102" t="s">
        <v>781</v>
      </c>
      <c r="C5757" s="119">
        <v>8750.6729493594612</v>
      </c>
      <c r="D5757" s="125">
        <v>1.115633106687806</v>
      </c>
      <c r="E5757" s="119">
        <f t="shared" si="534"/>
        <v>9762.5404481028418</v>
      </c>
      <c r="F5757" s="121">
        <f t="shared" si="535"/>
        <v>10002.686956134436</v>
      </c>
      <c r="G5757" s="110">
        <f t="shared" si="536"/>
        <v>1.1430763112757654</v>
      </c>
      <c r="H5757" s="130">
        <v>0.9680460306979719</v>
      </c>
      <c r="I5757" s="128">
        <f t="shared" si="537"/>
        <v>9683.0614042003181</v>
      </c>
      <c r="J5757" s="3">
        <f t="shared" si="538"/>
        <v>9754.9440839597282</v>
      </c>
      <c r="K5757" s="122">
        <f t="shared" si="539"/>
        <v>1.1147650175491679</v>
      </c>
      <c r="M5757" s="39" t="s">
        <v>781</v>
      </c>
      <c r="N5757" s="3">
        <v>8750.6729493594612</v>
      </c>
      <c r="O5757" s="3">
        <v>9754.9453125</v>
      </c>
      <c r="P5757" s="110">
        <v>1.1147651672363281</v>
      </c>
    </row>
    <row r="5758" spans="2:16" x14ac:dyDescent="0.2">
      <c r="B5758" s="102" t="s">
        <v>780</v>
      </c>
      <c r="C5758" s="119">
        <v>7077.4983428996948</v>
      </c>
      <c r="D5758" s="125">
        <v>0.84735627888877763</v>
      </c>
      <c r="E5758" s="119">
        <f t="shared" si="534"/>
        <v>5997.1626596809756</v>
      </c>
      <c r="F5758" s="121">
        <f t="shared" si="535"/>
        <v>6144.6854974582802</v>
      </c>
      <c r="G5758" s="110">
        <f t="shared" si="536"/>
        <v>0.86820020291813516</v>
      </c>
      <c r="H5758" s="130">
        <v>1.2662972955541616</v>
      </c>
      <c r="I5758" s="128">
        <f t="shared" si="537"/>
        <v>7780.9986274622979</v>
      </c>
      <c r="J5758" s="3">
        <f t="shared" si="538"/>
        <v>7838.7612512027263</v>
      </c>
      <c r="K5758" s="122">
        <f t="shared" si="539"/>
        <v>1.1075610154069124</v>
      </c>
      <c r="M5758" s="39" t="s">
        <v>780</v>
      </c>
      <c r="N5758" s="3">
        <v>7077.4983428996948</v>
      </c>
      <c r="O5758" s="3">
        <v>7838.76220703125</v>
      </c>
      <c r="P5758" s="110">
        <v>1.1075611114501953</v>
      </c>
    </row>
    <row r="5759" spans="2:16" x14ac:dyDescent="0.2">
      <c r="B5759" s="102" t="s">
        <v>779</v>
      </c>
      <c r="C5759" s="119">
        <v>10829.306541867632</v>
      </c>
      <c r="D5759" s="125">
        <v>0.99294062971482222</v>
      </c>
      <c r="E5759" s="119">
        <f t="shared" si="534"/>
        <v>10752.858457056891</v>
      </c>
      <c r="F5759" s="121">
        <f t="shared" si="535"/>
        <v>11017.365572141061</v>
      </c>
      <c r="G5759" s="110">
        <f t="shared" si="536"/>
        <v>1.0173657500179136</v>
      </c>
      <c r="H5759" s="130">
        <v>1.0771472359154322</v>
      </c>
      <c r="I5759" s="128">
        <f t="shared" si="537"/>
        <v>11867.324873101588</v>
      </c>
      <c r="J5759" s="3">
        <f t="shared" si="538"/>
        <v>11955.422539515643</v>
      </c>
      <c r="K5759" s="122">
        <f t="shared" si="539"/>
        <v>1.103987821685007</v>
      </c>
      <c r="M5759" s="39" t="s">
        <v>779</v>
      </c>
      <c r="N5759" s="3">
        <v>10829.306541867632</v>
      </c>
      <c r="O5759" s="3">
        <v>11955.421875</v>
      </c>
      <c r="P5759" s="110">
        <v>1.1039878129959106</v>
      </c>
    </row>
    <row r="5760" spans="2:16" x14ac:dyDescent="0.2">
      <c r="B5760" s="102" t="s">
        <v>778</v>
      </c>
      <c r="C5760" s="119">
        <v>14887.646584266808</v>
      </c>
      <c r="D5760" s="125">
        <v>0.89845512992314769</v>
      </c>
      <c r="E5760" s="119">
        <f t="shared" si="534"/>
        <v>13375.882446117341</v>
      </c>
      <c r="F5760" s="121">
        <f t="shared" si="535"/>
        <v>13704.912730637227</v>
      </c>
      <c r="G5760" s="110">
        <f t="shared" si="536"/>
        <v>0.92055602294593097</v>
      </c>
      <c r="H5760" s="130">
        <v>1.1520650459751822</v>
      </c>
      <c r="I5760" s="128">
        <f t="shared" si="537"/>
        <v>15788.950915107436</v>
      </c>
      <c r="J5760" s="3">
        <f t="shared" si="538"/>
        <v>15906.160964180906</v>
      </c>
      <c r="K5760" s="122">
        <f t="shared" si="539"/>
        <v>1.0684133905348385</v>
      </c>
      <c r="M5760" s="39" t="s">
        <v>778</v>
      </c>
      <c r="N5760" s="3">
        <v>14887.646584266808</v>
      </c>
      <c r="O5760" s="3">
        <v>15906.162109375</v>
      </c>
      <c r="P5760" s="110">
        <v>1.0684134960174561</v>
      </c>
    </row>
    <row r="5761" spans="2:16" x14ac:dyDescent="0.2">
      <c r="B5761" s="102" t="s">
        <v>777</v>
      </c>
      <c r="C5761" s="119">
        <v>10760.688812017122</v>
      </c>
      <c r="D5761" s="125">
        <v>0.96287441397164053</v>
      </c>
      <c r="E5761" s="119">
        <f t="shared" si="534"/>
        <v>10361.191933802176</v>
      </c>
      <c r="F5761" s="121">
        <f t="shared" si="535"/>
        <v>10616.064533324285</v>
      </c>
      <c r="G5761" s="110">
        <f t="shared" si="536"/>
        <v>0.98655994228442634</v>
      </c>
      <c r="H5761" s="130">
        <v>1.0309881267679974</v>
      </c>
      <c r="I5761" s="128">
        <f t="shared" si="537"/>
        <v>10945.036486860179</v>
      </c>
      <c r="J5761" s="3">
        <f t="shared" si="538"/>
        <v>11026.287500346343</v>
      </c>
      <c r="K5761" s="122">
        <f t="shared" si="539"/>
        <v>1.0246823129047846</v>
      </c>
      <c r="M5761" s="39" t="s">
        <v>777</v>
      </c>
      <c r="N5761" s="3">
        <v>10760.688812017122</v>
      </c>
      <c r="O5761" s="3">
        <v>11026.287109375</v>
      </c>
      <c r="P5761" s="110">
        <v>1.0246822834014893</v>
      </c>
    </row>
    <row r="5762" spans="2:16" x14ac:dyDescent="0.2">
      <c r="B5762" s="102" t="s">
        <v>776</v>
      </c>
      <c r="C5762" s="119">
        <v>7750.2071642389274</v>
      </c>
      <c r="D5762" s="125">
        <v>0.83562915931945381</v>
      </c>
      <c r="E5762" s="119">
        <f t="shared" si="534"/>
        <v>6476.2990972045827</v>
      </c>
      <c r="F5762" s="121">
        <f t="shared" si="535"/>
        <v>6635.6081030345231</v>
      </c>
      <c r="G5762" s="110">
        <f t="shared" si="536"/>
        <v>0.85618461060661744</v>
      </c>
      <c r="H5762" s="130">
        <v>1.1368677064908808</v>
      </c>
      <c r="I5762" s="128">
        <f t="shared" si="537"/>
        <v>7543.8085652691625</v>
      </c>
      <c r="J5762" s="3">
        <f t="shared" si="538"/>
        <v>7599.8103969861768</v>
      </c>
      <c r="K5762" s="122">
        <f t="shared" si="539"/>
        <v>0.98059448424208417</v>
      </c>
      <c r="M5762" s="39" t="s">
        <v>776</v>
      </c>
      <c r="N5762" s="3">
        <v>7750.2071642389274</v>
      </c>
      <c r="O5762" s="3">
        <v>7599.81103515625</v>
      </c>
      <c r="P5762" s="110">
        <v>0.98059457540512085</v>
      </c>
    </row>
    <row r="5763" spans="2:16" x14ac:dyDescent="0.2">
      <c r="B5763" s="102" t="s">
        <v>775</v>
      </c>
      <c r="C5763" s="119">
        <v>16680.377591498887</v>
      </c>
      <c r="D5763" s="125">
        <v>1.1029994242449055</v>
      </c>
      <c r="E5763" s="119">
        <f t="shared" si="534"/>
        <v>18398.446879610896</v>
      </c>
      <c r="F5763" s="121">
        <f t="shared" si="535"/>
        <v>18851.026082209941</v>
      </c>
      <c r="G5763" s="110">
        <f t="shared" si="536"/>
        <v>1.1301318557571094</v>
      </c>
      <c r="H5763" s="130">
        <v>0.97932590954355248</v>
      </c>
      <c r="I5763" s="128">
        <f t="shared" si="537"/>
        <v>18461.298263789482</v>
      </c>
      <c r="J5763" s="3">
        <f t="shared" si="538"/>
        <v>18598.346614062601</v>
      </c>
      <c r="K5763" s="122">
        <f t="shared" si="539"/>
        <v>1.11498354950557</v>
      </c>
      <c r="M5763" s="39" t="s">
        <v>775</v>
      </c>
      <c r="N5763" s="3">
        <v>16680.377591498887</v>
      </c>
      <c r="O5763" s="3">
        <v>18598.349609375</v>
      </c>
      <c r="P5763" s="110">
        <v>1.1149836778640747</v>
      </c>
    </row>
    <row r="5764" spans="2:16" x14ac:dyDescent="0.2">
      <c r="B5764" s="102" t="s">
        <v>774</v>
      </c>
      <c r="C5764" s="119">
        <v>6182.1714907419564</v>
      </c>
      <c r="D5764" s="125">
        <v>0.83167152900633845</v>
      </c>
      <c r="E5764" s="119">
        <f t="shared" si="534"/>
        <v>5141.5360162847574</v>
      </c>
      <c r="F5764" s="121">
        <f t="shared" si="535"/>
        <v>5268.0114892206366</v>
      </c>
      <c r="G5764" s="110">
        <f t="shared" si="536"/>
        <v>0.85212962744719878</v>
      </c>
      <c r="H5764" s="130">
        <v>1.2666405798710294</v>
      </c>
      <c r="I5764" s="128">
        <f t="shared" si="537"/>
        <v>6672.677127473673</v>
      </c>
      <c r="J5764" s="3">
        <f t="shared" si="538"/>
        <v>6722.2120723707558</v>
      </c>
      <c r="K5764" s="122">
        <f t="shared" si="539"/>
        <v>1.0873545132867199</v>
      </c>
      <c r="M5764" s="39" t="s">
        <v>774</v>
      </c>
      <c r="N5764" s="3">
        <v>6182.1714907419564</v>
      </c>
      <c r="O5764" s="3">
        <v>6722.21240234375</v>
      </c>
      <c r="P5764" s="110">
        <v>1.0873545408248901</v>
      </c>
    </row>
    <row r="5765" spans="2:16" x14ac:dyDescent="0.2">
      <c r="B5765" s="102" t="s">
        <v>773</v>
      </c>
      <c r="C5765" s="119">
        <v>15635.284361533715</v>
      </c>
      <c r="D5765" s="125">
        <v>1.2995651196210027</v>
      </c>
      <c r="E5765" s="119">
        <f t="shared" ref="E5765:E5828" si="540">D5765*C5765</f>
        <v>20319.070191604955</v>
      </c>
      <c r="F5765" s="121">
        <f t="shared" ref="F5765:F5828" si="541">E5765/$E$2*$C$2</f>
        <v>20818.894369430614</v>
      </c>
      <c r="G5765" s="110">
        <f t="shared" ref="G5765:G5828" si="542">F5765/C5765</f>
        <v>1.3315328258851329</v>
      </c>
      <c r="H5765" s="130">
        <v>0.95025856665533037</v>
      </c>
      <c r="I5765" s="128">
        <f t="shared" ref="I5765:I5828" si="543">C5765*H5765*G5765</f>
        <v>19783.332722843861</v>
      </c>
      <c r="J5765" s="3">
        <f t="shared" ref="J5765:J5828" si="544">I5765/$I$2*$C$2</f>
        <v>19930.195260560828</v>
      </c>
      <c r="K5765" s="122">
        <f t="shared" ref="K5765:K5828" si="545">J5765/C5765</f>
        <v>1.274693494516387</v>
      </c>
      <c r="M5765" s="39" t="s">
        <v>773</v>
      </c>
      <c r="N5765" s="3">
        <v>15635.284361533715</v>
      </c>
      <c r="O5765" s="3">
        <v>19930.1953125</v>
      </c>
      <c r="P5765" s="110">
        <v>1.274693489074707</v>
      </c>
    </row>
    <row r="5766" spans="2:16" x14ac:dyDescent="0.2">
      <c r="B5766" s="102" t="s">
        <v>772</v>
      </c>
      <c r="C5766" s="119">
        <v>4545.8192041023758</v>
      </c>
      <c r="D5766" s="125">
        <v>0.96727649463481002</v>
      </c>
      <c r="E5766" s="119">
        <f t="shared" si="540"/>
        <v>4397.0640649877478</v>
      </c>
      <c r="F5766" s="121">
        <f t="shared" si="541"/>
        <v>4505.2264420259107</v>
      </c>
      <c r="G5766" s="110">
        <f t="shared" si="542"/>
        <v>0.99107030872678958</v>
      </c>
      <c r="H5766" s="130">
        <v>1.0476351650700024</v>
      </c>
      <c r="I5766" s="128">
        <f t="shared" si="543"/>
        <v>4719.8336472695546</v>
      </c>
      <c r="J5766" s="3">
        <f t="shared" si="544"/>
        <v>4754.8715631126988</v>
      </c>
      <c r="K5766" s="122">
        <f t="shared" si="545"/>
        <v>1.0459878296131231</v>
      </c>
      <c r="M5766" s="39" t="s">
        <v>772</v>
      </c>
      <c r="N5766" s="3">
        <v>4545.8192041023758</v>
      </c>
      <c r="O5766" s="3">
        <v>4754.8720703125</v>
      </c>
      <c r="P5766" s="110">
        <v>1.0459879636764526</v>
      </c>
    </row>
    <row r="5767" spans="2:16" x14ac:dyDescent="0.2">
      <c r="B5767" s="102" t="s">
        <v>771</v>
      </c>
      <c r="C5767" s="119">
        <v>8908.4488635121998</v>
      </c>
      <c r="D5767" s="125">
        <v>1.0321543328742988</v>
      </c>
      <c r="E5767" s="119">
        <f t="shared" si="540"/>
        <v>9194.8940936632407</v>
      </c>
      <c r="F5767" s="121">
        <f t="shared" si="541"/>
        <v>9421.0771983634786</v>
      </c>
      <c r="G5767" s="110">
        <f t="shared" si="542"/>
        <v>1.057544062126341</v>
      </c>
      <c r="H5767" s="130">
        <v>0.91350315159079021</v>
      </c>
      <c r="I5767" s="128">
        <f t="shared" si="543"/>
        <v>8606.1837120851687</v>
      </c>
      <c r="J5767" s="3">
        <f t="shared" si="544"/>
        <v>8670.0721376463371</v>
      </c>
      <c r="K5767" s="122">
        <f t="shared" si="545"/>
        <v>0.97324150034219525</v>
      </c>
      <c r="M5767" s="39" t="s">
        <v>771</v>
      </c>
      <c r="N5767" s="3">
        <v>8908.4488635121998</v>
      </c>
      <c r="O5767" s="3">
        <v>8670.072265625</v>
      </c>
      <c r="P5767" s="110">
        <v>0.97324150800704956</v>
      </c>
    </row>
    <row r="5768" spans="2:16" x14ac:dyDescent="0.2">
      <c r="B5768" s="102" t="s">
        <v>770</v>
      </c>
      <c r="C5768" s="119">
        <v>8797.6862665354274</v>
      </c>
      <c r="D5768" s="125">
        <v>1.0169465006441125</v>
      </c>
      <c r="E5768" s="119">
        <f t="shared" si="540"/>
        <v>8946.7762625179694</v>
      </c>
      <c r="F5768" s="121">
        <f t="shared" si="541"/>
        <v>9166.8559732249469</v>
      </c>
      <c r="G5768" s="110">
        <f t="shared" si="542"/>
        <v>1.0419621358963167</v>
      </c>
      <c r="H5768" s="130">
        <v>0.91334822134119908</v>
      </c>
      <c r="I5768" s="128">
        <f t="shared" si="543"/>
        <v>8372.5315984359513</v>
      </c>
      <c r="J5768" s="3">
        <f t="shared" si="544"/>
        <v>8434.6854961076988</v>
      </c>
      <c r="K5768" s="122">
        <f t="shared" si="545"/>
        <v>0.95873906395042663</v>
      </c>
      <c r="M5768" s="39" t="s">
        <v>770</v>
      </c>
      <c r="N5768" s="3">
        <v>8797.6862665354274</v>
      </c>
      <c r="O5768" s="3">
        <v>8434.6845703125</v>
      </c>
      <c r="P5768" s="110">
        <v>0.95873898267745972</v>
      </c>
    </row>
    <row r="5769" spans="2:16" x14ac:dyDescent="0.2">
      <c r="B5769" s="102" t="s">
        <v>769</v>
      </c>
      <c r="C5769" s="119">
        <v>13710.997526542364</v>
      </c>
      <c r="D5769" s="125">
        <v>1.1629054747388994</v>
      </c>
      <c r="E5769" s="119">
        <f t="shared" si="540"/>
        <v>15944.594087747622</v>
      </c>
      <c r="F5769" s="121">
        <f t="shared" si="541"/>
        <v>16336.811524644172</v>
      </c>
      <c r="G5769" s="110">
        <f t="shared" si="542"/>
        <v>1.1915115215372654</v>
      </c>
      <c r="H5769" s="130">
        <v>0.85285211303331887</v>
      </c>
      <c r="I5769" s="128">
        <f t="shared" si="543"/>
        <v>13932.884229019859</v>
      </c>
      <c r="J5769" s="3">
        <f t="shared" si="544"/>
        <v>14036.315676302134</v>
      </c>
      <c r="K5769" s="122">
        <f t="shared" si="545"/>
        <v>1.023726803912699</v>
      </c>
      <c r="M5769" s="39" t="s">
        <v>769</v>
      </c>
      <c r="N5769" s="3">
        <v>13710.997526542364</v>
      </c>
      <c r="O5769" s="3">
        <v>14036.3154296875</v>
      </c>
      <c r="P5769" s="110">
        <v>1.0237268209457397</v>
      </c>
    </row>
    <row r="5770" spans="2:16" x14ac:dyDescent="0.2">
      <c r="B5770" s="102" t="s">
        <v>768</v>
      </c>
      <c r="C5770" s="119">
        <v>10155.029395240379</v>
      </c>
      <c r="D5770" s="125">
        <v>1.0895828142245021</v>
      </c>
      <c r="E5770" s="119">
        <f t="shared" si="540"/>
        <v>11064.745506998555</v>
      </c>
      <c r="F5770" s="121">
        <f t="shared" si="541"/>
        <v>11336.924660558972</v>
      </c>
      <c r="G5770" s="110">
        <f t="shared" si="542"/>
        <v>1.1163852136038663</v>
      </c>
      <c r="H5770" s="130">
        <v>1.0597535021699593</v>
      </c>
      <c r="I5770" s="128">
        <f t="shared" si="543"/>
        <v>12014.345612864348</v>
      </c>
      <c r="J5770" s="3">
        <f t="shared" si="544"/>
        <v>12103.534694928187</v>
      </c>
      <c r="K5770" s="122">
        <f t="shared" si="545"/>
        <v>1.1918758896553332</v>
      </c>
      <c r="M5770" s="39" t="s">
        <v>768</v>
      </c>
      <c r="N5770" s="3">
        <v>10155.029395240379</v>
      </c>
      <c r="O5770" s="3">
        <v>12103.5341796875</v>
      </c>
      <c r="P5770" s="110">
        <v>1.1918758153915405</v>
      </c>
    </row>
    <row r="5771" spans="2:16" x14ac:dyDescent="0.2">
      <c r="B5771" s="102" t="s">
        <v>767</v>
      </c>
      <c r="C5771" s="119">
        <v>4173.4667204396274</v>
      </c>
      <c r="D5771" s="125">
        <v>1.0061083950472827</v>
      </c>
      <c r="E5771" s="119">
        <f t="shared" si="540"/>
        <v>4198.95990388476</v>
      </c>
      <c r="F5771" s="121">
        <f t="shared" si="541"/>
        <v>4302.2491618031281</v>
      </c>
      <c r="G5771" s="110">
        <f t="shared" si="542"/>
        <v>1.0308574262094354</v>
      </c>
      <c r="H5771" s="130">
        <v>0.98445990390910409</v>
      </c>
      <c r="I5771" s="128">
        <f t="shared" si="543"/>
        <v>4235.3917964217308</v>
      </c>
      <c r="J5771" s="3">
        <f t="shared" si="544"/>
        <v>4266.8334344997211</v>
      </c>
      <c r="K5771" s="122">
        <f t="shared" si="545"/>
        <v>1.0223715007964072</v>
      </c>
      <c r="M5771" s="39" t="s">
        <v>767</v>
      </c>
      <c r="N5771" s="3">
        <v>4173.4667204396274</v>
      </c>
      <c r="O5771" s="3">
        <v>4266.83349609375</v>
      </c>
      <c r="P5771" s="110">
        <v>1.0223715305328369</v>
      </c>
    </row>
    <row r="5772" spans="2:16" x14ac:dyDescent="0.2">
      <c r="B5772" s="102" t="s">
        <v>766</v>
      </c>
      <c r="C5772" s="119">
        <v>9624.5930556881722</v>
      </c>
      <c r="D5772" s="125">
        <v>0.88817375666915654</v>
      </c>
      <c r="E5772" s="119">
        <f t="shared" si="540"/>
        <v>8548.3109706824398</v>
      </c>
      <c r="F5772" s="121">
        <f t="shared" si="541"/>
        <v>8758.5889244681748</v>
      </c>
      <c r="G5772" s="110">
        <f t="shared" si="542"/>
        <v>0.91002174053393503</v>
      </c>
      <c r="H5772" s="130">
        <v>1.1141564756208886</v>
      </c>
      <c r="I5772" s="128">
        <f t="shared" si="543"/>
        <v>9758.4385674976093</v>
      </c>
      <c r="J5772" s="3">
        <f t="shared" si="544"/>
        <v>9830.8808133141065</v>
      </c>
      <c r="K5772" s="122">
        <f t="shared" si="545"/>
        <v>1.0214334005014392</v>
      </c>
      <c r="M5772" s="39" t="s">
        <v>766</v>
      </c>
      <c r="N5772" s="3">
        <v>9624.5930556881722</v>
      </c>
      <c r="O5772" s="3">
        <v>9830.880859375</v>
      </c>
      <c r="P5772" s="110">
        <v>1.0214333534240723</v>
      </c>
    </row>
    <row r="5773" spans="2:16" x14ac:dyDescent="0.2">
      <c r="B5773" s="102" t="s">
        <v>765</v>
      </c>
      <c r="C5773" s="119">
        <v>11383.989934587302</v>
      </c>
      <c r="D5773" s="125">
        <v>0.90550432264006919</v>
      </c>
      <c r="E5773" s="119">
        <f t="shared" si="540"/>
        <v>10308.25209465984</v>
      </c>
      <c r="F5773" s="121">
        <f t="shared" si="541"/>
        <v>10561.822439141535</v>
      </c>
      <c r="G5773" s="110">
        <f t="shared" si="542"/>
        <v>0.92777861714829668</v>
      </c>
      <c r="H5773" s="130">
        <v>1.1143873973614422</v>
      </c>
      <c r="I5773" s="128">
        <f t="shared" si="543"/>
        <v>11769.961819348615</v>
      </c>
      <c r="J5773" s="3">
        <f t="shared" si="544"/>
        <v>11857.336706372849</v>
      </c>
      <c r="K5773" s="122">
        <f t="shared" si="545"/>
        <v>1.0415800413128797</v>
      </c>
      <c r="M5773" s="39" t="s">
        <v>765</v>
      </c>
      <c r="N5773" s="3">
        <v>11383.989934587302</v>
      </c>
      <c r="O5773" s="3">
        <v>11857.3369140625</v>
      </c>
      <c r="P5773" s="110">
        <v>1.0415800809860229</v>
      </c>
    </row>
    <row r="5774" spans="2:16" x14ac:dyDescent="0.2">
      <c r="B5774" s="102" t="s">
        <v>764</v>
      </c>
      <c r="C5774" s="119">
        <v>13149.913848869306</v>
      </c>
      <c r="D5774" s="125">
        <v>1.0831423852988686</v>
      </c>
      <c r="E5774" s="119">
        <f t="shared" si="540"/>
        <v>14243.229052738927</v>
      </c>
      <c r="F5774" s="121">
        <f t="shared" si="541"/>
        <v>14593.594998805158</v>
      </c>
      <c r="G5774" s="110">
        <f t="shared" si="542"/>
        <v>1.1097863580345804</v>
      </c>
      <c r="H5774" s="130">
        <v>1.0944417218181461</v>
      </c>
      <c r="I5774" s="128">
        <f t="shared" si="543"/>
        <v>15971.839238009003</v>
      </c>
      <c r="J5774" s="3">
        <f t="shared" si="544"/>
        <v>16090.406967489327</v>
      </c>
      <c r="K5774" s="122">
        <f t="shared" si="545"/>
        <v>1.2236131089841975</v>
      </c>
      <c r="M5774" s="39" t="s">
        <v>764</v>
      </c>
      <c r="N5774" s="3">
        <v>13149.913848869306</v>
      </c>
      <c r="O5774" s="3">
        <v>16090.4072265625</v>
      </c>
      <c r="P5774" s="110">
        <v>1.2236131429672241</v>
      </c>
    </row>
    <row r="5775" spans="2:16" x14ac:dyDescent="0.2">
      <c r="B5775" s="102" t="s">
        <v>763</v>
      </c>
      <c r="C5775" s="119">
        <v>9016.0854100414454</v>
      </c>
      <c r="D5775" s="125">
        <v>1.0567751407123136</v>
      </c>
      <c r="E5775" s="119">
        <f t="shared" si="540"/>
        <v>9527.9749278707859</v>
      </c>
      <c r="F5775" s="121">
        <f t="shared" si="541"/>
        <v>9762.3514121173012</v>
      </c>
      <c r="G5775" s="110">
        <f t="shared" si="542"/>
        <v>1.0827705116063697</v>
      </c>
      <c r="H5775" s="130">
        <v>1.0549342588049579</v>
      </c>
      <c r="I5775" s="128">
        <f t="shared" si="543"/>
        <v>10298.638951135499</v>
      </c>
      <c r="J5775" s="3">
        <f t="shared" si="544"/>
        <v>10375.091400911469</v>
      </c>
      <c r="K5775" s="122">
        <f t="shared" si="545"/>
        <v>1.1507312685122153</v>
      </c>
      <c r="M5775" s="39" t="s">
        <v>763</v>
      </c>
      <c r="N5775" s="3">
        <v>9016.0854100414454</v>
      </c>
      <c r="O5775" s="3">
        <v>10375.091796875</v>
      </c>
      <c r="P5775" s="110">
        <v>1.1507313251495361</v>
      </c>
    </row>
    <row r="5776" spans="2:16" x14ac:dyDescent="0.2">
      <c r="B5776" s="102" t="s">
        <v>762</v>
      </c>
      <c r="C5776" s="119">
        <v>8669.9428069724472</v>
      </c>
      <c r="D5776" s="125">
        <v>0.93001348379853732</v>
      </c>
      <c r="E5776" s="119">
        <f t="shared" si="540"/>
        <v>8063.1637142465152</v>
      </c>
      <c r="F5776" s="121">
        <f t="shared" si="541"/>
        <v>8261.5076412147919</v>
      </c>
      <c r="G5776" s="110">
        <f t="shared" si="542"/>
        <v>0.95289067357754798</v>
      </c>
      <c r="H5776" s="130">
        <v>1.2228914462033518</v>
      </c>
      <c r="I5776" s="128">
        <f t="shared" si="543"/>
        <v>10102.9270271852</v>
      </c>
      <c r="J5776" s="3">
        <f t="shared" si="544"/>
        <v>10177.926599924956</v>
      </c>
      <c r="K5776" s="122">
        <f t="shared" si="545"/>
        <v>1.1739323807003403</v>
      </c>
      <c r="M5776" s="39" t="s">
        <v>762</v>
      </c>
      <c r="N5776" s="3">
        <v>8669.9428069724472</v>
      </c>
      <c r="O5776" s="3">
        <v>10177.92578125</v>
      </c>
      <c r="P5776" s="110">
        <v>1.1739323139190674</v>
      </c>
    </row>
    <row r="5777" spans="2:16" x14ac:dyDescent="0.2">
      <c r="B5777" s="102" t="s">
        <v>761</v>
      </c>
      <c r="C5777" s="119">
        <v>2706.0253113710028</v>
      </c>
      <c r="D5777" s="125">
        <v>1.1046058433020955</v>
      </c>
      <c r="E5777" s="119">
        <f t="shared" si="540"/>
        <v>2989.0913710637824</v>
      </c>
      <c r="F5777" s="121">
        <f t="shared" si="541"/>
        <v>3062.6193486188286</v>
      </c>
      <c r="G5777" s="110">
        <f t="shared" si="542"/>
        <v>1.1317777907506557</v>
      </c>
      <c r="H5777" s="130">
        <v>1.1373310851724276</v>
      </c>
      <c r="I5777" s="128">
        <f t="shared" si="543"/>
        <v>3483.2121872347257</v>
      </c>
      <c r="J5777" s="3">
        <f t="shared" si="544"/>
        <v>3509.0699832082655</v>
      </c>
      <c r="K5777" s="122">
        <f t="shared" si="545"/>
        <v>1.2967617000708695</v>
      </c>
      <c r="M5777" s="39" t="s">
        <v>761</v>
      </c>
      <c r="N5777" s="3">
        <v>2706.0253113710028</v>
      </c>
      <c r="O5777" s="3">
        <v>3509.0703125</v>
      </c>
      <c r="P5777" s="110">
        <v>1.2967618703842163</v>
      </c>
    </row>
    <row r="5778" spans="2:16" x14ac:dyDescent="0.2">
      <c r="B5778" s="102" t="s">
        <v>760</v>
      </c>
      <c r="C5778" s="119">
        <v>6364.3329048152409</v>
      </c>
      <c r="D5778" s="125">
        <v>1.1778613467889585</v>
      </c>
      <c r="E5778" s="119">
        <f t="shared" si="540"/>
        <v>7496.3017266789639</v>
      </c>
      <c r="F5778" s="121">
        <f t="shared" si="541"/>
        <v>7680.7015447778485</v>
      </c>
      <c r="G5778" s="110">
        <f t="shared" si="542"/>
        <v>1.2068352896761019</v>
      </c>
      <c r="H5778" s="130">
        <v>1.0179373090435277</v>
      </c>
      <c r="I5778" s="128">
        <f t="shared" si="543"/>
        <v>7818.4726620576293</v>
      </c>
      <c r="J5778" s="3">
        <f t="shared" si="544"/>
        <v>7876.5134761260606</v>
      </c>
      <c r="K5778" s="122">
        <f t="shared" si="545"/>
        <v>1.2376023683749646</v>
      </c>
      <c r="M5778" s="39" t="s">
        <v>760</v>
      </c>
      <c r="N5778" s="3">
        <v>6364.3329048152409</v>
      </c>
      <c r="O5778" s="3">
        <v>7876.51416015625</v>
      </c>
      <c r="P5778" s="110">
        <v>1.2376024723052979</v>
      </c>
    </row>
    <row r="5779" spans="2:16" x14ac:dyDescent="0.2">
      <c r="B5779" s="102" t="s">
        <v>759</v>
      </c>
      <c r="C5779" s="119">
        <v>2587.5742896529346</v>
      </c>
      <c r="D5779" s="125">
        <v>0.90744622232502103</v>
      </c>
      <c r="E5779" s="119">
        <f t="shared" si="540"/>
        <v>2348.0845141309051</v>
      </c>
      <c r="F5779" s="121">
        <f t="shared" si="541"/>
        <v>2405.844510069378</v>
      </c>
      <c r="G5779" s="110">
        <f t="shared" si="542"/>
        <v>0.92976828518112553</v>
      </c>
      <c r="H5779" s="130">
        <v>1.2668047144481165</v>
      </c>
      <c r="I5779" s="128">
        <f t="shared" si="543"/>
        <v>3047.7351675850073</v>
      </c>
      <c r="J5779" s="3">
        <f t="shared" si="544"/>
        <v>3070.3601786117861</v>
      </c>
      <c r="K5779" s="122">
        <f t="shared" si="545"/>
        <v>1.186578561585417</v>
      </c>
      <c r="M5779" s="39" t="s">
        <v>759</v>
      </c>
      <c r="N5779" s="3">
        <v>2587.5742896529346</v>
      </c>
      <c r="O5779" s="3">
        <v>3070.360107421875</v>
      </c>
      <c r="P5779" s="110">
        <v>1.1865785121917725</v>
      </c>
    </row>
    <row r="5780" spans="2:16" x14ac:dyDescent="0.2">
      <c r="B5780" s="102" t="s">
        <v>758</v>
      </c>
      <c r="C5780" s="119">
        <v>15999.305086894905</v>
      </c>
      <c r="D5780" s="125">
        <v>1.0751775282281204</v>
      </c>
      <c r="E5780" s="119">
        <f t="shared" si="540"/>
        <v>17202.093296695257</v>
      </c>
      <c r="F5780" s="121">
        <f t="shared" si="541"/>
        <v>17625.243670104246</v>
      </c>
      <c r="G5780" s="110">
        <f t="shared" si="542"/>
        <v>1.1016255752595876</v>
      </c>
      <c r="H5780" s="130">
        <v>1.0401880926902709</v>
      </c>
      <c r="I5780" s="128">
        <f t="shared" si="543"/>
        <v>18333.568596407007</v>
      </c>
      <c r="J5780" s="3">
        <f t="shared" si="544"/>
        <v>18469.668739249337</v>
      </c>
      <c r="K5780" s="122">
        <f t="shared" si="545"/>
        <v>1.1544044343762103</v>
      </c>
      <c r="M5780" s="39" t="s">
        <v>758</v>
      </c>
      <c r="N5780" s="3">
        <v>15999.305086894905</v>
      </c>
      <c r="O5780" s="3">
        <v>18469.66796875</v>
      </c>
      <c r="P5780" s="110">
        <v>1.1544044017791748</v>
      </c>
    </row>
    <row r="5781" spans="2:16" x14ac:dyDescent="0.2">
      <c r="B5781" s="102" t="s">
        <v>757</v>
      </c>
      <c r="C5781" s="119">
        <v>10828.312198381145</v>
      </c>
      <c r="D5781" s="125">
        <v>0.87057197076762693</v>
      </c>
      <c r="E5781" s="119">
        <f t="shared" si="540"/>
        <v>9426.8250906318081</v>
      </c>
      <c r="F5781" s="121">
        <f t="shared" si="541"/>
        <v>9658.7134130796567</v>
      </c>
      <c r="G5781" s="110">
        <f t="shared" si="542"/>
        <v>0.89198697231168256</v>
      </c>
      <c r="H5781" s="130">
        <v>1.0762677505681371</v>
      </c>
      <c r="I5781" s="128">
        <f t="shared" si="543"/>
        <v>10395.361758477537</v>
      </c>
      <c r="J5781" s="3">
        <f t="shared" si="544"/>
        <v>10472.532234742794</v>
      </c>
      <c r="K5781" s="122">
        <f t="shared" si="545"/>
        <v>0.96714354396878754</v>
      </c>
      <c r="M5781" s="39" t="s">
        <v>757</v>
      </c>
      <c r="N5781" s="3">
        <v>10828.312198381145</v>
      </c>
      <c r="O5781" s="3">
        <v>10472.5341796875</v>
      </c>
      <c r="P5781" s="110">
        <v>0.967143714427948</v>
      </c>
    </row>
    <row r="5782" spans="2:16" x14ac:dyDescent="0.2">
      <c r="B5782" s="102" t="s">
        <v>756</v>
      </c>
      <c r="C5782" s="119">
        <v>4275.9981873038614</v>
      </c>
      <c r="D5782" s="125">
        <v>1.2021223335352345</v>
      </c>
      <c r="E5782" s="119">
        <f t="shared" si="540"/>
        <v>5140.2729191141507</v>
      </c>
      <c r="F5782" s="121">
        <f t="shared" si="541"/>
        <v>5266.7173214105342</v>
      </c>
      <c r="G5782" s="110">
        <f t="shared" si="542"/>
        <v>1.2316930669073434</v>
      </c>
      <c r="H5782" s="130">
        <v>0.94686686362626615</v>
      </c>
      <c r="I5782" s="128">
        <f t="shared" si="543"/>
        <v>4986.8801117301218</v>
      </c>
      <c r="J5782" s="3">
        <f t="shared" si="544"/>
        <v>5023.900460058655</v>
      </c>
      <c r="K5782" s="122">
        <f t="shared" si="545"/>
        <v>1.1749070602918958</v>
      </c>
      <c r="M5782" s="39" t="s">
        <v>756</v>
      </c>
      <c r="N5782" s="3">
        <v>4275.9981873038614</v>
      </c>
      <c r="O5782" s="3">
        <v>5023.900390625</v>
      </c>
      <c r="P5782" s="110">
        <v>1.1749070882797241</v>
      </c>
    </row>
    <row r="5783" spans="2:16" x14ac:dyDescent="0.2">
      <c r="B5783" s="102" t="s">
        <v>755</v>
      </c>
      <c r="C5783" s="119">
        <v>8110.8309066393149</v>
      </c>
      <c r="D5783" s="125">
        <v>0.90556183592254358</v>
      </c>
      <c r="E5783" s="119">
        <f t="shared" si="540"/>
        <v>7344.8589266736062</v>
      </c>
      <c r="F5783" s="121">
        <f t="shared" si="541"/>
        <v>7525.5334378422758</v>
      </c>
      <c r="G5783" s="110">
        <f t="shared" si="542"/>
        <v>0.92783754518690187</v>
      </c>
      <c r="H5783" s="130">
        <v>1.2812035507662698</v>
      </c>
      <c r="I5783" s="128">
        <f t="shared" si="543"/>
        <v>9641.7401619738175</v>
      </c>
      <c r="J5783" s="3">
        <f t="shared" si="544"/>
        <v>9713.3160914712771</v>
      </c>
      <c r="K5783" s="122">
        <f t="shared" si="545"/>
        <v>1.1975734919489209</v>
      </c>
      <c r="M5783" s="39" t="s">
        <v>755</v>
      </c>
      <c r="N5783" s="3">
        <v>8110.8309066393149</v>
      </c>
      <c r="O5783" s="3">
        <v>9713.31640625</v>
      </c>
      <c r="P5783" s="110">
        <v>1.1975735425949097</v>
      </c>
    </row>
    <row r="5784" spans="2:16" x14ac:dyDescent="0.2">
      <c r="B5784" s="102" t="s">
        <v>754</v>
      </c>
      <c r="C5784" s="119">
        <v>12018.500547111127</v>
      </c>
      <c r="D5784" s="125">
        <v>0.97682812519900408</v>
      </c>
      <c r="E5784" s="119">
        <f t="shared" si="540"/>
        <v>11740.009357137767</v>
      </c>
      <c r="F5784" s="121">
        <f t="shared" si="541"/>
        <v>12028.799172284986</v>
      </c>
      <c r="G5784" s="110">
        <f t="shared" si="542"/>
        <v>1.000856897674838</v>
      </c>
      <c r="H5784" s="130">
        <v>1.319669022949379</v>
      </c>
      <c r="I5784" s="128">
        <f t="shared" si="543"/>
        <v>15874.033650943626</v>
      </c>
      <c r="J5784" s="3">
        <f t="shared" si="544"/>
        <v>15991.875315866449</v>
      </c>
      <c r="K5784" s="122">
        <f t="shared" si="545"/>
        <v>1.3306048664873089</v>
      </c>
      <c r="M5784" s="39" t="s">
        <v>754</v>
      </c>
      <c r="N5784" s="3">
        <v>12018.500547111127</v>
      </c>
      <c r="O5784" s="3">
        <v>15991.875</v>
      </c>
      <c r="P5784" s="110">
        <v>1.3306047916412354</v>
      </c>
    </row>
    <row r="5785" spans="2:16" x14ac:dyDescent="0.2">
      <c r="B5785" s="102" t="s">
        <v>753</v>
      </c>
      <c r="C5785" s="119">
        <v>8439.2420507866282</v>
      </c>
      <c r="D5785" s="125">
        <v>0.88155561352398237</v>
      </c>
      <c r="E5785" s="119">
        <f t="shared" si="540"/>
        <v>7439.6612037585974</v>
      </c>
      <c r="F5785" s="121">
        <f t="shared" si="541"/>
        <v>7622.667734540034</v>
      </c>
      <c r="G5785" s="110">
        <f t="shared" si="542"/>
        <v>0.90324079919351519</v>
      </c>
      <c r="H5785" s="130">
        <v>1.2173773155323493</v>
      </c>
      <c r="I5785" s="128">
        <f t="shared" si="543"/>
        <v>9279.6627838694021</v>
      </c>
      <c r="J5785" s="3">
        <f t="shared" si="544"/>
        <v>9348.5508142477756</v>
      </c>
      <c r="K5785" s="122">
        <f t="shared" si="545"/>
        <v>1.1077476813662892</v>
      </c>
      <c r="M5785" s="39" t="s">
        <v>753</v>
      </c>
      <c r="N5785" s="3">
        <v>8439.2420507866282</v>
      </c>
      <c r="O5785" s="3">
        <v>9348.5498046875</v>
      </c>
      <c r="P5785" s="110">
        <v>1.1077475547790527</v>
      </c>
    </row>
    <row r="5786" spans="2:16" x14ac:dyDescent="0.2">
      <c r="B5786" s="102" t="s">
        <v>752</v>
      </c>
      <c r="C5786" s="119">
        <v>5244.0382037355594</v>
      </c>
      <c r="D5786" s="125">
        <v>0.96692787703560856</v>
      </c>
      <c r="E5786" s="119">
        <f t="shared" si="540"/>
        <v>5070.6067274316501</v>
      </c>
      <c r="F5786" s="121">
        <f t="shared" si="541"/>
        <v>5195.3374269526803</v>
      </c>
      <c r="G5786" s="110">
        <f t="shared" si="542"/>
        <v>0.99071311556269992</v>
      </c>
      <c r="H5786" s="130">
        <v>1.0022494799422685</v>
      </c>
      <c r="I5786" s="128">
        <f t="shared" si="543"/>
        <v>5207.0242342879283</v>
      </c>
      <c r="J5786" s="3">
        <f t="shared" si="544"/>
        <v>5245.6788332735805</v>
      </c>
      <c r="K5786" s="122">
        <f t="shared" si="545"/>
        <v>1.0003128561376331</v>
      </c>
      <c r="M5786" s="39" t="s">
        <v>752</v>
      </c>
      <c r="N5786" s="3">
        <v>5244.0382037355594</v>
      </c>
      <c r="O5786" s="3">
        <v>5245.67919921875</v>
      </c>
      <c r="P5786" s="110">
        <v>1.0003129243850708</v>
      </c>
    </row>
    <row r="5787" spans="2:16" x14ac:dyDescent="0.2">
      <c r="B5787" s="102" t="s">
        <v>751</v>
      </c>
      <c r="C5787" s="119">
        <v>10986.425124593672</v>
      </c>
      <c r="D5787" s="125">
        <v>0.89074311402296102</v>
      </c>
      <c r="E5787" s="119">
        <f t="shared" si="540"/>
        <v>9786.082527460665</v>
      </c>
      <c r="F5787" s="121">
        <f t="shared" si="541"/>
        <v>10026.808141738184</v>
      </c>
      <c r="G5787" s="110">
        <f t="shared" si="542"/>
        <v>0.91265430092384314</v>
      </c>
      <c r="H5787" s="130">
        <v>1.3077131665209083</v>
      </c>
      <c r="I5787" s="128">
        <f t="shared" si="543"/>
        <v>13112.189025130065</v>
      </c>
      <c r="J5787" s="3">
        <f t="shared" si="544"/>
        <v>13209.528001440742</v>
      </c>
      <c r="K5787" s="122">
        <f t="shared" si="545"/>
        <v>1.2023499775072912</v>
      </c>
      <c r="M5787" s="39" t="s">
        <v>751</v>
      </c>
      <c r="N5787" s="3">
        <v>10986.425124593672</v>
      </c>
      <c r="O5787" s="3">
        <v>13209.52734375</v>
      </c>
      <c r="P5787" s="110">
        <v>1.2023499011993408</v>
      </c>
    </row>
    <row r="5788" spans="2:16" x14ac:dyDescent="0.2">
      <c r="B5788" s="102" t="s">
        <v>750</v>
      </c>
      <c r="C5788" s="119">
        <v>12738.175846415925</v>
      </c>
      <c r="D5788" s="125">
        <v>1.1946995565396401</v>
      </c>
      <c r="E5788" s="119">
        <f t="shared" si="540"/>
        <v>15218.293034837059</v>
      </c>
      <c r="F5788" s="121">
        <f t="shared" si="541"/>
        <v>15592.644357624957</v>
      </c>
      <c r="G5788" s="110">
        <f t="shared" si="542"/>
        <v>1.224087698711757</v>
      </c>
      <c r="H5788" s="130">
        <v>1.1684768476934444</v>
      </c>
      <c r="I5788" s="128">
        <f t="shared" si="543"/>
        <v>18219.643926202581</v>
      </c>
      <c r="J5788" s="3">
        <f t="shared" si="544"/>
        <v>18354.898343685629</v>
      </c>
      <c r="K5788" s="122">
        <f t="shared" si="545"/>
        <v>1.4409361721011296</v>
      </c>
      <c r="M5788" s="39" t="s">
        <v>750</v>
      </c>
      <c r="N5788" s="3">
        <v>12738.175846415925</v>
      </c>
      <c r="O5788" s="3">
        <v>18354.8984375</v>
      </c>
      <c r="P5788" s="110">
        <v>1.4409362077713013</v>
      </c>
    </row>
    <row r="5789" spans="2:16" x14ac:dyDescent="0.2">
      <c r="B5789" s="102" t="s">
        <v>749</v>
      </c>
      <c r="C5789" s="119">
        <v>15135.243968423969</v>
      </c>
      <c r="D5789" s="125">
        <v>1.2082029737518734</v>
      </c>
      <c r="E5789" s="119">
        <f t="shared" si="540"/>
        <v>18286.446771109942</v>
      </c>
      <c r="F5789" s="121">
        <f t="shared" si="541"/>
        <v>18736.270908559847</v>
      </c>
      <c r="G5789" s="110">
        <f t="shared" si="542"/>
        <v>1.2379232834071623</v>
      </c>
      <c r="H5789" s="130">
        <v>0.93997433934937991</v>
      </c>
      <c r="I5789" s="128">
        <f t="shared" si="543"/>
        <v>17611.613869144549</v>
      </c>
      <c r="J5789" s="3">
        <f t="shared" si="544"/>
        <v>17742.354545771152</v>
      </c>
      <c r="K5789" s="122">
        <f t="shared" si="545"/>
        <v>1.1722542816479398</v>
      </c>
      <c r="M5789" s="39" t="s">
        <v>749</v>
      </c>
      <c r="N5789" s="3">
        <v>15135.243968423969</v>
      </c>
      <c r="O5789" s="3">
        <v>17742.353515625</v>
      </c>
      <c r="P5789" s="110">
        <v>1.172254204750061</v>
      </c>
    </row>
    <row r="5790" spans="2:16" x14ac:dyDescent="0.2">
      <c r="B5790" s="102" t="s">
        <v>748</v>
      </c>
      <c r="C5790" s="119">
        <v>2374.5314636681032</v>
      </c>
      <c r="D5790" s="125">
        <v>1.1077445496168015</v>
      </c>
      <c r="E5790" s="119">
        <f t="shared" si="540"/>
        <v>2630.3742867719475</v>
      </c>
      <c r="F5790" s="121">
        <f t="shared" si="541"/>
        <v>2695.0782645062604</v>
      </c>
      <c r="G5790" s="110">
        <f t="shared" si="542"/>
        <v>1.1349937053868246</v>
      </c>
      <c r="H5790" s="130">
        <v>1.059249105225138</v>
      </c>
      <c r="I5790" s="128">
        <f t="shared" si="543"/>
        <v>2854.7592401899747</v>
      </c>
      <c r="J5790" s="3">
        <f t="shared" si="544"/>
        <v>2875.9516849847355</v>
      </c>
      <c r="K5790" s="122">
        <f t="shared" si="545"/>
        <v>1.211165962207152</v>
      </c>
      <c r="M5790" s="39" t="s">
        <v>748</v>
      </c>
      <c r="N5790" s="3">
        <v>2374.5314636681032</v>
      </c>
      <c r="O5790" s="3">
        <v>2875.951171875</v>
      </c>
      <c r="P5790" s="110">
        <v>1.2111657857894897</v>
      </c>
    </row>
    <row r="5791" spans="2:16" x14ac:dyDescent="0.2">
      <c r="B5791" s="102" t="s">
        <v>747</v>
      </c>
      <c r="C5791" s="119">
        <v>2616.6249010602637</v>
      </c>
      <c r="D5791" s="125">
        <v>1.1350600623457971</v>
      </c>
      <c r="E5791" s="119">
        <f t="shared" si="540"/>
        <v>2970.0264233330281</v>
      </c>
      <c r="F5791" s="121">
        <f t="shared" si="541"/>
        <v>3043.0854265829039</v>
      </c>
      <c r="G5791" s="110">
        <f t="shared" si="542"/>
        <v>1.1629811461894433</v>
      </c>
      <c r="H5791" s="130">
        <v>0.98671255103910671</v>
      </c>
      <c r="I5791" s="128">
        <f t="shared" si="543"/>
        <v>3002.6505842935453</v>
      </c>
      <c r="J5791" s="3">
        <f t="shared" si="544"/>
        <v>3024.9409077119794</v>
      </c>
      <c r="K5791" s="122">
        <f t="shared" si="545"/>
        <v>1.1560468244746371</v>
      </c>
      <c r="M5791" s="39" t="s">
        <v>747</v>
      </c>
      <c r="N5791" s="3">
        <v>2616.6249010602637</v>
      </c>
      <c r="O5791" s="3">
        <v>3024.94091796875</v>
      </c>
      <c r="P5791" s="110">
        <v>1.1560468673706055</v>
      </c>
    </row>
    <row r="5792" spans="2:16" x14ac:dyDescent="0.2">
      <c r="B5792" s="102" t="s">
        <v>746</v>
      </c>
      <c r="C5792" s="119">
        <v>5614.3088862354725</v>
      </c>
      <c r="D5792" s="125">
        <v>1.249874775086399</v>
      </c>
      <c r="E5792" s="119">
        <f t="shared" si="540"/>
        <v>7017.1830564491329</v>
      </c>
      <c r="F5792" s="121">
        <f t="shared" si="541"/>
        <v>7189.7971435489917</v>
      </c>
      <c r="G5792" s="110">
        <f t="shared" si="542"/>
        <v>1.2806201598875551</v>
      </c>
      <c r="H5792" s="130">
        <v>0.79287435981453935</v>
      </c>
      <c r="I5792" s="128">
        <f t="shared" si="543"/>
        <v>5700.6058073878103</v>
      </c>
      <c r="J5792" s="3">
        <f t="shared" si="544"/>
        <v>5742.9245333136159</v>
      </c>
      <c r="K5792" s="122">
        <f t="shared" si="545"/>
        <v>1.0229085448777977</v>
      </c>
      <c r="M5792" s="39" t="s">
        <v>746</v>
      </c>
      <c r="N5792" s="3">
        <v>5614.3088862354725</v>
      </c>
      <c r="O5792" s="3">
        <v>5742.92431640625</v>
      </c>
      <c r="P5792" s="110">
        <v>1.0229084491729736</v>
      </c>
    </row>
    <row r="5793" spans="2:16" x14ac:dyDescent="0.2">
      <c r="B5793" s="102" t="s">
        <v>745</v>
      </c>
      <c r="C5793" s="119">
        <v>6418.9859039720259</v>
      </c>
      <c r="D5793" s="125">
        <v>1.0176815701894175</v>
      </c>
      <c r="E5793" s="119">
        <f t="shared" si="540"/>
        <v>6532.4836537779893</v>
      </c>
      <c r="F5793" s="121">
        <f t="shared" si="541"/>
        <v>6693.1747307131027</v>
      </c>
      <c r="G5793" s="110">
        <f t="shared" si="542"/>
        <v>1.0427152872498771</v>
      </c>
      <c r="H5793" s="130">
        <v>0.93654389533436888</v>
      </c>
      <c r="I5793" s="128">
        <f t="shared" si="543"/>
        <v>6268.4519344556147</v>
      </c>
      <c r="J5793" s="3">
        <f t="shared" si="544"/>
        <v>6314.9860938689053</v>
      </c>
      <c r="K5793" s="122">
        <f t="shared" si="545"/>
        <v>0.98379809339684543</v>
      </c>
      <c r="M5793" s="39" t="s">
        <v>745</v>
      </c>
      <c r="N5793" s="3">
        <v>6418.9859039720259</v>
      </c>
      <c r="O5793" s="3">
        <v>6314.986328125</v>
      </c>
      <c r="P5793" s="110">
        <v>0.98379814624786377</v>
      </c>
    </row>
    <row r="5794" spans="2:16" x14ac:dyDescent="0.2">
      <c r="B5794" s="102" t="s">
        <v>744</v>
      </c>
      <c r="C5794" s="119">
        <v>9163.3224763858325</v>
      </c>
      <c r="D5794" s="125">
        <v>1.210576479084515</v>
      </c>
      <c r="E5794" s="119">
        <f t="shared" si="540"/>
        <v>11092.902660179161</v>
      </c>
      <c r="F5794" s="121">
        <f t="shared" si="541"/>
        <v>11365.774445134897</v>
      </c>
      <c r="G5794" s="110">
        <f t="shared" si="542"/>
        <v>1.2403551740566647</v>
      </c>
      <c r="H5794" s="130">
        <v>0.66752984007880523</v>
      </c>
      <c r="I5794" s="128">
        <f t="shared" si="543"/>
        <v>7586.9935977326695</v>
      </c>
      <c r="J5794" s="3">
        <f t="shared" si="544"/>
        <v>7643.3160156495842</v>
      </c>
      <c r="K5794" s="122">
        <f t="shared" si="545"/>
        <v>0.83412059712474895</v>
      </c>
      <c r="M5794" s="39" t="s">
        <v>744</v>
      </c>
      <c r="N5794" s="3">
        <v>9163.3224763858325</v>
      </c>
      <c r="O5794" s="3">
        <v>7643.3154296875</v>
      </c>
      <c r="P5794" s="110">
        <v>0.83412051200866699</v>
      </c>
    </row>
    <row r="5795" spans="2:16" x14ac:dyDescent="0.2">
      <c r="B5795" s="102" t="s">
        <v>743</v>
      </c>
      <c r="C5795" s="119">
        <v>4453.808405342289</v>
      </c>
      <c r="D5795" s="125">
        <v>0.84039788704272556</v>
      </c>
      <c r="E5795" s="119">
        <f t="shared" si="540"/>
        <v>3742.9711731427906</v>
      </c>
      <c r="F5795" s="121">
        <f t="shared" si="541"/>
        <v>3835.0436681733063</v>
      </c>
      <c r="G5795" s="110">
        <f t="shared" si="542"/>
        <v>0.86107064317657178</v>
      </c>
      <c r="H5795" s="130">
        <v>1.1660380800103147</v>
      </c>
      <c r="I5795" s="128">
        <f t="shared" si="543"/>
        <v>4471.8069555925167</v>
      </c>
      <c r="J5795" s="3">
        <f t="shared" si="544"/>
        <v>4505.0036331634474</v>
      </c>
      <c r="K5795" s="122">
        <f t="shared" si="545"/>
        <v>1.0114947081602681</v>
      </c>
      <c r="M5795" s="39" t="s">
        <v>743</v>
      </c>
      <c r="N5795" s="3">
        <v>4453.808405342289</v>
      </c>
      <c r="O5795" s="3">
        <v>4505.00390625</v>
      </c>
      <c r="P5795" s="110">
        <v>1.0114947557449341</v>
      </c>
    </row>
    <row r="5796" spans="2:16" x14ac:dyDescent="0.2">
      <c r="B5796" s="102" t="s">
        <v>742</v>
      </c>
      <c r="C5796" s="119">
        <v>11254.01631363285</v>
      </c>
      <c r="D5796" s="125">
        <v>1.151070753965298</v>
      </c>
      <c r="E5796" s="119">
        <f t="shared" si="540"/>
        <v>12954.169043271129</v>
      </c>
      <c r="F5796" s="121">
        <f t="shared" si="541"/>
        <v>13272.825695884238</v>
      </c>
      <c r="G5796" s="110">
        <f t="shared" si="542"/>
        <v>1.1793856811639636</v>
      </c>
      <c r="H5796" s="130">
        <v>0.92745113443077665</v>
      </c>
      <c r="I5796" s="128">
        <f t="shared" si="543"/>
        <v>12309.897248749798</v>
      </c>
      <c r="J5796" s="3">
        <f t="shared" si="544"/>
        <v>12401.280372832776</v>
      </c>
      <c r="K5796" s="122">
        <f t="shared" si="545"/>
        <v>1.1019426333877052</v>
      </c>
      <c r="M5796" s="39" t="s">
        <v>742</v>
      </c>
      <c r="N5796" s="3">
        <v>11254.01631363285</v>
      </c>
      <c r="O5796" s="3">
        <v>12401.2802734375</v>
      </c>
      <c r="P5796" s="110">
        <v>1.1019426584243774</v>
      </c>
    </row>
    <row r="5797" spans="2:16" x14ac:dyDescent="0.2">
      <c r="B5797" s="102" t="s">
        <v>741</v>
      </c>
      <c r="C5797" s="119">
        <v>5130.8340501809025</v>
      </c>
      <c r="D5797" s="125">
        <v>0.92040751547446087</v>
      </c>
      <c r="E5797" s="119">
        <f t="shared" si="540"/>
        <v>4722.4582204387698</v>
      </c>
      <c r="F5797" s="121">
        <f t="shared" si="541"/>
        <v>4838.6248941639324</v>
      </c>
      <c r="G5797" s="110">
        <f t="shared" si="542"/>
        <v>0.9430484102274429</v>
      </c>
      <c r="H5797" s="130">
        <v>1.0376652232612535</v>
      </c>
      <c r="I5797" s="128">
        <f t="shared" si="543"/>
        <v>5020.8727810800756</v>
      </c>
      <c r="J5797" s="3">
        <f t="shared" si="544"/>
        <v>5058.1454756515022</v>
      </c>
      <c r="K5797" s="122">
        <f t="shared" si="545"/>
        <v>0.98583299053945483</v>
      </c>
      <c r="M5797" s="39" t="s">
        <v>741</v>
      </c>
      <c r="N5797" s="3">
        <v>5130.8340501809025</v>
      </c>
      <c r="O5797" s="3">
        <v>5058.1455078125</v>
      </c>
      <c r="P5797" s="110">
        <v>0.98583298921585083</v>
      </c>
    </row>
    <row r="5798" spans="2:16" x14ac:dyDescent="0.2">
      <c r="B5798" s="102" t="s">
        <v>740</v>
      </c>
      <c r="C5798" s="119">
        <v>3629.2980522307421</v>
      </c>
      <c r="D5798" s="125">
        <v>1.1461193986992506</v>
      </c>
      <c r="E5798" s="119">
        <f t="shared" si="540"/>
        <v>4159.6089013230594</v>
      </c>
      <c r="F5798" s="121">
        <f t="shared" si="541"/>
        <v>4261.9301728957662</v>
      </c>
      <c r="G5798" s="110">
        <f t="shared" si="542"/>
        <v>1.1743125286379215</v>
      </c>
      <c r="H5798" s="130">
        <v>0.94950889936028504</v>
      </c>
      <c r="I5798" s="128">
        <f t="shared" si="543"/>
        <v>4046.740627616648</v>
      </c>
      <c r="J5798" s="3">
        <f t="shared" si="544"/>
        <v>4076.781804519459</v>
      </c>
      <c r="K5798" s="122">
        <f t="shared" si="545"/>
        <v>1.1232976035169313</v>
      </c>
      <c r="M5798" s="39" t="s">
        <v>740</v>
      </c>
      <c r="N5798" s="3">
        <v>3629.2980522307421</v>
      </c>
      <c r="O5798" s="3">
        <v>4076.78173828125</v>
      </c>
      <c r="P5798" s="110">
        <v>1.1232975721359253</v>
      </c>
    </row>
    <row r="5799" spans="2:16" x14ac:dyDescent="0.2">
      <c r="B5799" s="102" t="s">
        <v>739</v>
      </c>
      <c r="C5799" s="119">
        <v>4641.0056834956004</v>
      </c>
      <c r="D5799" s="125">
        <v>0.92143135646021079</v>
      </c>
      <c r="E5799" s="119">
        <f t="shared" si="540"/>
        <v>4276.368162282899</v>
      </c>
      <c r="F5799" s="121">
        <f t="shared" si="541"/>
        <v>4381.5615683116839</v>
      </c>
      <c r="G5799" s="110">
        <f t="shared" si="542"/>
        <v>0.94409743644431321</v>
      </c>
      <c r="H5799" s="130">
        <v>1.0617782442700623</v>
      </c>
      <c r="I5799" s="128">
        <f t="shared" si="543"/>
        <v>4652.2467491631605</v>
      </c>
      <c r="J5799" s="3">
        <f t="shared" si="544"/>
        <v>4686.7829303637463</v>
      </c>
      <c r="K5799" s="122">
        <f t="shared" si="545"/>
        <v>1.0098636480948384</v>
      </c>
      <c r="M5799" s="39" t="s">
        <v>739</v>
      </c>
      <c r="N5799" s="3">
        <v>4641.0056834956004</v>
      </c>
      <c r="O5799" s="3">
        <v>4686.78271484375</v>
      </c>
      <c r="P5799" s="110">
        <v>1.0098636150360107</v>
      </c>
    </row>
    <row r="5800" spans="2:16" x14ac:dyDescent="0.2">
      <c r="B5800" s="102" t="s">
        <v>738</v>
      </c>
      <c r="C5800" s="119">
        <v>6393.5600405207915</v>
      </c>
      <c r="D5800" s="125">
        <v>1.2896033257495498</v>
      </c>
      <c r="E5800" s="119">
        <f t="shared" si="540"/>
        <v>8245.1562916350395</v>
      </c>
      <c r="F5800" s="121">
        <f t="shared" si="541"/>
        <v>8447.9770125464347</v>
      </c>
      <c r="G5800" s="110">
        <f t="shared" si="542"/>
        <v>1.3213259841160887</v>
      </c>
      <c r="H5800" s="130">
        <v>0.75909370515023733</v>
      </c>
      <c r="I5800" s="128">
        <f t="shared" si="543"/>
        <v>6412.8061714779069</v>
      </c>
      <c r="J5800" s="3">
        <f t="shared" si="544"/>
        <v>6460.4119516275159</v>
      </c>
      <c r="K5800" s="122">
        <f t="shared" si="545"/>
        <v>1.0104561325275798</v>
      </c>
      <c r="M5800" s="39" t="s">
        <v>738</v>
      </c>
      <c r="N5800" s="3">
        <v>6393.5600405207915</v>
      </c>
      <c r="O5800" s="3">
        <v>6460.4111328125</v>
      </c>
      <c r="P5800" s="110">
        <v>1.0104559659957886</v>
      </c>
    </row>
    <row r="5801" spans="2:16" x14ac:dyDescent="0.2">
      <c r="B5801" s="102" t="s">
        <v>737</v>
      </c>
      <c r="C5801" s="119">
        <v>8504.6320545736235</v>
      </c>
      <c r="D5801" s="125">
        <v>1.2577950082958405</v>
      </c>
      <c r="E5801" s="119">
        <f t="shared" si="540"/>
        <v>10697.083745635502</v>
      </c>
      <c r="F5801" s="121">
        <f t="shared" si="541"/>
        <v>10960.218871302008</v>
      </c>
      <c r="G5801" s="110">
        <f t="shared" si="542"/>
        <v>1.2887352211090446</v>
      </c>
      <c r="H5801" s="130">
        <v>0.84100720744676682</v>
      </c>
      <c r="I5801" s="128">
        <f t="shared" si="543"/>
        <v>9217.6230659590547</v>
      </c>
      <c r="J5801" s="3">
        <f t="shared" si="544"/>
        <v>9286.0505414582694</v>
      </c>
      <c r="K5801" s="122">
        <f t="shared" si="545"/>
        <v>1.0918815160809237</v>
      </c>
      <c r="M5801" s="39" t="s">
        <v>737</v>
      </c>
      <c r="N5801" s="3">
        <v>8504.6320545736235</v>
      </c>
      <c r="O5801" s="3">
        <v>9286.05078125</v>
      </c>
      <c r="P5801" s="110">
        <v>1.0918815135955811</v>
      </c>
    </row>
    <row r="5802" spans="2:16" x14ac:dyDescent="0.2">
      <c r="B5802" s="102" t="s">
        <v>736</v>
      </c>
      <c r="C5802" s="119">
        <v>11089.339322172689</v>
      </c>
      <c r="D5802" s="125">
        <v>0.87230203669669559</v>
      </c>
      <c r="E5802" s="119">
        <f t="shared" si="540"/>
        <v>9673.2532763519903</v>
      </c>
      <c r="F5802" s="121">
        <f t="shared" si="541"/>
        <v>9911.2034295902831</v>
      </c>
      <c r="G5802" s="110">
        <f t="shared" si="542"/>
        <v>0.89375959573833486</v>
      </c>
      <c r="H5802" s="130">
        <v>1.0801675554229515</v>
      </c>
      <c r="I5802" s="128">
        <f t="shared" si="543"/>
        <v>10705.760379840109</v>
      </c>
      <c r="J5802" s="3">
        <f t="shared" si="544"/>
        <v>10785.235115447096</v>
      </c>
      <c r="K5802" s="122">
        <f t="shared" si="545"/>
        <v>0.9725768868739052</v>
      </c>
      <c r="M5802" s="39" t="s">
        <v>736</v>
      </c>
      <c r="N5802" s="3">
        <v>11089.339322172689</v>
      </c>
      <c r="O5802" s="3">
        <v>10785.236328125</v>
      </c>
      <c r="P5802" s="110">
        <v>0.97257697582244873</v>
      </c>
    </row>
    <row r="5803" spans="2:16" x14ac:dyDescent="0.2">
      <c r="B5803" s="102" t="s">
        <v>735</v>
      </c>
      <c r="C5803" s="119">
        <v>4487.1623126443046</v>
      </c>
      <c r="D5803" s="125">
        <v>0.95971690600413728</v>
      </c>
      <c r="E5803" s="119">
        <f t="shared" si="540"/>
        <v>4306.405531429361</v>
      </c>
      <c r="F5803" s="121">
        <f t="shared" si="541"/>
        <v>4412.3378198575911</v>
      </c>
      <c r="G5803" s="110">
        <f t="shared" si="542"/>
        <v>0.98332476349788667</v>
      </c>
      <c r="H5803" s="130">
        <v>1.0767557209453207</v>
      </c>
      <c r="I5803" s="128">
        <f t="shared" si="543"/>
        <v>4751.0099902750653</v>
      </c>
      <c r="J5803" s="3">
        <f t="shared" si="544"/>
        <v>4786.2793452247888</v>
      </c>
      <c r="K5803" s="122">
        <f t="shared" si="545"/>
        <v>1.0666606224021822</v>
      </c>
      <c r="M5803" s="39" t="s">
        <v>735</v>
      </c>
      <c r="N5803" s="3">
        <v>4487.1623126443046</v>
      </c>
      <c r="O5803" s="3">
        <v>4786.279296875</v>
      </c>
      <c r="P5803" s="110">
        <v>1.0666606426239014</v>
      </c>
    </row>
    <row r="5804" spans="2:16" x14ac:dyDescent="0.2">
      <c r="B5804" s="102" t="s">
        <v>734</v>
      </c>
      <c r="C5804" s="119">
        <v>9327.2127987529475</v>
      </c>
      <c r="D5804" s="125">
        <v>0.88765503479814545</v>
      </c>
      <c r="E5804" s="119">
        <f t="shared" si="540"/>
        <v>8279.3474014467556</v>
      </c>
      <c r="F5804" s="121">
        <f t="shared" si="541"/>
        <v>8483.0091816777676</v>
      </c>
      <c r="G5804" s="110">
        <f t="shared" si="542"/>
        <v>0.909490258741813</v>
      </c>
      <c r="H5804" s="130">
        <v>1.3110231726719188</v>
      </c>
      <c r="I5804" s="128">
        <f t="shared" si="543"/>
        <v>11121.421611168205</v>
      </c>
      <c r="J5804" s="3">
        <f t="shared" si="544"/>
        <v>11203.982028248513</v>
      </c>
      <c r="K5804" s="122">
        <f t="shared" si="545"/>
        <v>1.2012143681064604</v>
      </c>
      <c r="M5804" s="39" t="s">
        <v>734</v>
      </c>
      <c r="N5804" s="3">
        <v>9327.2127987529475</v>
      </c>
      <c r="O5804" s="3">
        <v>11203.9833984375</v>
      </c>
      <c r="P5804" s="110">
        <v>1.2012145519256592</v>
      </c>
    </row>
    <row r="5805" spans="2:16" x14ac:dyDescent="0.2">
      <c r="B5805" s="102" t="s">
        <v>733</v>
      </c>
      <c r="C5805" s="119">
        <v>32018.004317771509</v>
      </c>
      <c r="D5805" s="125">
        <v>1.1466685047778682</v>
      </c>
      <c r="E5805" s="119">
        <f t="shared" si="540"/>
        <v>36714.037137030384</v>
      </c>
      <c r="F5805" s="121">
        <f t="shared" si="541"/>
        <v>37617.157371058551</v>
      </c>
      <c r="G5805" s="110">
        <f t="shared" si="542"/>
        <v>1.1748751420518502</v>
      </c>
      <c r="H5805" s="130">
        <v>0.85492735668052089</v>
      </c>
      <c r="I5805" s="128">
        <f t="shared" si="543"/>
        <v>32159.936917074261</v>
      </c>
      <c r="J5805" s="3">
        <f t="shared" si="544"/>
        <v>32398.677781145423</v>
      </c>
      <c r="K5805" s="122">
        <f t="shared" si="545"/>
        <v>1.0118893563632454</v>
      </c>
      <c r="M5805" s="39" t="s">
        <v>733</v>
      </c>
      <c r="N5805" s="3">
        <v>32018.004317771509</v>
      </c>
      <c r="O5805" s="3">
        <v>32398.6796875</v>
      </c>
      <c r="P5805" s="110">
        <v>1.0118894577026367</v>
      </c>
    </row>
    <row r="5806" spans="2:16" x14ac:dyDescent="0.2">
      <c r="B5806" s="102" t="s">
        <v>732</v>
      </c>
      <c r="C5806" s="119">
        <v>4758.6086159505776</v>
      </c>
      <c r="D5806" s="125">
        <v>1.1142263062552853</v>
      </c>
      <c r="E5806" s="119">
        <f t="shared" si="540"/>
        <v>5302.1669010651876</v>
      </c>
      <c r="F5806" s="121">
        <f t="shared" si="541"/>
        <v>5432.5936965351048</v>
      </c>
      <c r="G5806" s="110">
        <f t="shared" si="542"/>
        <v>1.1416349052799528</v>
      </c>
      <c r="H5806" s="130">
        <v>0.98141310932783132</v>
      </c>
      <c r="I5806" s="128">
        <f t="shared" si="543"/>
        <v>5331.6186714312944</v>
      </c>
      <c r="J5806" s="3">
        <f t="shared" si="544"/>
        <v>5371.1982033127651</v>
      </c>
      <c r="K5806" s="122">
        <f t="shared" si="545"/>
        <v>1.1287329210704202</v>
      </c>
      <c r="M5806" s="39" t="s">
        <v>732</v>
      </c>
      <c r="N5806" s="3">
        <v>4758.6086159505776</v>
      </c>
      <c r="O5806" s="3">
        <v>5371.1982421875</v>
      </c>
      <c r="P5806" s="110">
        <v>1.1287329196929932</v>
      </c>
    </row>
    <row r="5807" spans="2:16" x14ac:dyDescent="0.2">
      <c r="B5807" s="102" t="s">
        <v>731</v>
      </c>
      <c r="C5807" s="119">
        <v>5552.3277751744217</v>
      </c>
      <c r="D5807" s="125">
        <v>1.1529647823472775</v>
      </c>
      <c r="E5807" s="119">
        <f t="shared" si="540"/>
        <v>6401.6383848247206</v>
      </c>
      <c r="F5807" s="121">
        <f t="shared" si="541"/>
        <v>6559.1108288027035</v>
      </c>
      <c r="G5807" s="110">
        <f t="shared" si="542"/>
        <v>1.1813263003185461</v>
      </c>
      <c r="H5807" s="130">
        <v>0.94185481431361662</v>
      </c>
      <c r="I5807" s="128">
        <f t="shared" si="543"/>
        <v>6177.7301117244033</v>
      </c>
      <c r="J5807" s="3">
        <f t="shared" si="544"/>
        <v>6223.5907932510663</v>
      </c>
      <c r="K5807" s="122">
        <f t="shared" si="545"/>
        <v>1.120897584807222</v>
      </c>
      <c r="M5807" s="39" t="s">
        <v>731</v>
      </c>
      <c r="N5807" s="3">
        <v>5552.3277751744217</v>
      </c>
      <c r="O5807" s="3">
        <v>6223.5908203125</v>
      </c>
      <c r="P5807" s="110">
        <v>1.1208975315093994</v>
      </c>
    </row>
    <row r="5808" spans="2:16" x14ac:dyDescent="0.2">
      <c r="B5808" s="102" t="s">
        <v>730</v>
      </c>
      <c r="C5808" s="119">
        <v>18113.579314541679</v>
      </c>
      <c r="D5808" s="125">
        <v>1.261898388673186</v>
      </c>
      <c r="E5808" s="119">
        <f t="shared" si="540"/>
        <v>22857.496550124099</v>
      </c>
      <c r="F5808" s="121">
        <f t="shared" si="541"/>
        <v>23419.762899547852</v>
      </c>
      <c r="G5808" s="110">
        <f t="shared" si="542"/>
        <v>1.2929395396053136</v>
      </c>
      <c r="H5808" s="130">
        <v>0.95525849598679979</v>
      </c>
      <c r="I5808" s="128">
        <f t="shared" si="543"/>
        <v>22371.927483789532</v>
      </c>
      <c r="J5808" s="3">
        <f t="shared" si="544"/>
        <v>22538.006581276244</v>
      </c>
      <c r="K5808" s="122">
        <f t="shared" si="545"/>
        <v>1.244260241993288</v>
      </c>
      <c r="M5808" s="39" t="s">
        <v>730</v>
      </c>
      <c r="N5808" s="3">
        <v>18113.579314541679</v>
      </c>
      <c r="O5808" s="3">
        <v>22538.005859375</v>
      </c>
      <c r="P5808" s="110">
        <v>1.2442601919174194</v>
      </c>
    </row>
    <row r="5809" spans="2:16" x14ac:dyDescent="0.2">
      <c r="B5809" s="102" t="s">
        <v>729</v>
      </c>
      <c r="C5809" s="119">
        <v>5076.9539042890447</v>
      </c>
      <c r="D5809" s="125">
        <v>1.0151606546599283</v>
      </c>
      <c r="E5809" s="119">
        <f t="shared" si="540"/>
        <v>5153.9238491563456</v>
      </c>
      <c r="F5809" s="121">
        <f t="shared" si="541"/>
        <v>5280.7040475703934</v>
      </c>
      <c r="G5809" s="110">
        <f t="shared" si="542"/>
        <v>1.0401323602936829</v>
      </c>
      <c r="H5809" s="130">
        <v>1.03462063283255</v>
      </c>
      <c r="I5809" s="128">
        <f t="shared" si="543"/>
        <v>5463.5253634986884</v>
      </c>
      <c r="J5809" s="3">
        <f t="shared" si="544"/>
        <v>5504.0841111579193</v>
      </c>
      <c r="K5809" s="122">
        <f t="shared" si="545"/>
        <v>1.0841311965641509</v>
      </c>
      <c r="M5809" s="39" t="s">
        <v>729</v>
      </c>
      <c r="N5809" s="3">
        <v>5076.9539042890447</v>
      </c>
      <c r="O5809" s="3">
        <v>5504.083984375</v>
      </c>
      <c r="P5809" s="110">
        <v>1.084131121635437</v>
      </c>
    </row>
    <row r="5810" spans="2:16" x14ac:dyDescent="0.2">
      <c r="B5810" s="102" t="s">
        <v>728</v>
      </c>
      <c r="C5810" s="119">
        <v>18365.947528430392</v>
      </c>
      <c r="D5810" s="125">
        <v>0.74524285507593946</v>
      </c>
      <c r="E5810" s="119">
        <f t="shared" si="540"/>
        <v>13687.091172262359</v>
      </c>
      <c r="F5810" s="121">
        <f t="shared" si="541"/>
        <v>14023.776809325978</v>
      </c>
      <c r="G5810" s="110">
        <f t="shared" si="542"/>
        <v>0.76357491426005897</v>
      </c>
      <c r="H5810" s="130">
        <v>0.74531140797309603</v>
      </c>
      <c r="I5810" s="128">
        <f t="shared" si="543"/>
        <v>10452.080838859198</v>
      </c>
      <c r="J5810" s="3">
        <f t="shared" si="544"/>
        <v>10529.672371990782</v>
      </c>
      <c r="K5810" s="122">
        <f t="shared" si="545"/>
        <v>0.5733258442392315</v>
      </c>
      <c r="M5810" s="39" t="s">
        <v>728</v>
      </c>
      <c r="N5810" s="3">
        <v>18365.947528430392</v>
      </c>
      <c r="O5810" s="3">
        <v>10529.6728515625</v>
      </c>
      <c r="P5810" s="110">
        <v>0.57332587242126465</v>
      </c>
    </row>
    <row r="5811" spans="2:16" x14ac:dyDescent="0.2">
      <c r="B5811" s="102" t="s">
        <v>727</v>
      </c>
      <c r="C5811" s="119">
        <v>4190.2005490618712</v>
      </c>
      <c r="D5811" s="125">
        <v>1.0477649458810379</v>
      </c>
      <c r="E5811" s="119">
        <f t="shared" si="540"/>
        <v>4390.3452515185063</v>
      </c>
      <c r="F5811" s="121">
        <f t="shared" si="541"/>
        <v>4498.3423539950591</v>
      </c>
      <c r="G5811" s="110">
        <f t="shared" si="542"/>
        <v>1.0735386770454642</v>
      </c>
      <c r="H5811" s="130">
        <v>0.96907754779768518</v>
      </c>
      <c r="I5811" s="128">
        <f t="shared" si="543"/>
        <v>4359.2425775639986</v>
      </c>
      <c r="J5811" s="3">
        <f t="shared" si="544"/>
        <v>4391.6036279711243</v>
      </c>
      <c r="K5811" s="122">
        <f t="shared" si="545"/>
        <v>1.0480652600158589</v>
      </c>
      <c r="M5811" s="39" t="s">
        <v>727</v>
      </c>
      <c r="N5811" s="3">
        <v>4190.2005490618712</v>
      </c>
      <c r="O5811" s="3">
        <v>4391.603515625</v>
      </c>
      <c r="P5811" s="110">
        <v>1.048065185546875</v>
      </c>
    </row>
    <row r="5812" spans="2:16" x14ac:dyDescent="0.2">
      <c r="B5812" s="102" t="s">
        <v>726</v>
      </c>
      <c r="C5812" s="119">
        <v>6562.5375435089472</v>
      </c>
      <c r="D5812" s="125">
        <v>1.1149303165200302</v>
      </c>
      <c r="E5812" s="119">
        <f t="shared" si="540"/>
        <v>7316.7720605590121</v>
      </c>
      <c r="F5812" s="121">
        <f t="shared" si="541"/>
        <v>7496.7556693078841</v>
      </c>
      <c r="G5812" s="110">
        <f t="shared" si="542"/>
        <v>1.1423562333327875</v>
      </c>
      <c r="H5812" s="130">
        <v>1.0303104884028769</v>
      </c>
      <c r="I5812" s="128">
        <f t="shared" si="543"/>
        <v>7723.9859950816435</v>
      </c>
      <c r="J5812" s="3">
        <f t="shared" si="544"/>
        <v>7781.3253827581257</v>
      </c>
      <c r="K5812" s="122">
        <f t="shared" si="545"/>
        <v>1.1857189892124411</v>
      </c>
      <c r="M5812" s="39" t="s">
        <v>726</v>
      </c>
      <c r="N5812" s="3">
        <v>6562.5375435089472</v>
      </c>
      <c r="O5812" s="3">
        <v>7781.32568359375</v>
      </c>
      <c r="P5812" s="110">
        <v>1.1857190132141113</v>
      </c>
    </row>
    <row r="5813" spans="2:16" x14ac:dyDescent="0.2">
      <c r="B5813" s="102" t="s">
        <v>725</v>
      </c>
      <c r="C5813" s="119">
        <v>1271.7439575746869</v>
      </c>
      <c r="D5813" s="125">
        <v>0.86112782578670732</v>
      </c>
      <c r="E5813" s="119">
        <f t="shared" si="540"/>
        <v>1095.1341091436727</v>
      </c>
      <c r="F5813" s="121">
        <f t="shared" si="541"/>
        <v>1122.073063561859</v>
      </c>
      <c r="G5813" s="110">
        <f t="shared" si="542"/>
        <v>0.8823105129602804</v>
      </c>
      <c r="H5813" s="130">
        <v>1.1870361248299675</v>
      </c>
      <c r="I5813" s="128">
        <f t="shared" si="543"/>
        <v>1331.9412611465591</v>
      </c>
      <c r="J5813" s="3">
        <f t="shared" si="544"/>
        <v>1341.8289922201029</v>
      </c>
      <c r="K5813" s="122">
        <f t="shared" si="545"/>
        <v>1.0551093907134212</v>
      </c>
      <c r="M5813" s="39" t="s">
        <v>725</v>
      </c>
      <c r="N5813" s="3">
        <v>1271.7439575746869</v>
      </c>
      <c r="O5813" s="3">
        <v>1341.828857421875</v>
      </c>
      <c r="P5813" s="110">
        <v>1.0551092624664307</v>
      </c>
    </row>
    <row r="5814" spans="2:16" x14ac:dyDescent="0.2">
      <c r="B5814" s="102" t="s">
        <v>724</v>
      </c>
      <c r="C5814" s="119">
        <v>10845.254459041407</v>
      </c>
      <c r="D5814" s="125">
        <v>1.1453798063960132</v>
      </c>
      <c r="E5814" s="119">
        <f t="shared" si="540"/>
        <v>12421.935452612346</v>
      </c>
      <c r="F5814" s="121">
        <f t="shared" si="541"/>
        <v>12727.499812401342</v>
      </c>
      <c r="G5814" s="110">
        <f t="shared" si="542"/>
        <v>1.1735547432721374</v>
      </c>
      <c r="H5814" s="130">
        <v>0.702045751156399</v>
      </c>
      <c r="I5814" s="128">
        <f t="shared" si="543"/>
        <v>8935.2871661402278</v>
      </c>
      <c r="J5814" s="3">
        <f t="shared" si="544"/>
        <v>9001.6187072831362</v>
      </c>
      <c r="K5814" s="122">
        <f t="shared" si="545"/>
        <v>0.83000530243702308</v>
      </c>
      <c r="M5814" s="39" t="s">
        <v>724</v>
      </c>
      <c r="N5814" s="3">
        <v>10845.254459041407</v>
      </c>
      <c r="O5814" s="3">
        <v>9001.6181640625</v>
      </c>
      <c r="P5814" s="110">
        <v>0.8300052285194397</v>
      </c>
    </row>
    <row r="5815" spans="2:16" x14ac:dyDescent="0.2">
      <c r="B5815" s="102" t="s">
        <v>723</v>
      </c>
      <c r="C5815" s="119">
        <v>3263.925997527112</v>
      </c>
      <c r="D5815" s="125">
        <v>0.99173207928654805</v>
      </c>
      <c r="E5815" s="119">
        <f t="shared" si="540"/>
        <v>3236.9401161649835</v>
      </c>
      <c r="F5815" s="121">
        <f t="shared" si="541"/>
        <v>3316.5648685270044</v>
      </c>
      <c r="G5815" s="110">
        <f t="shared" si="542"/>
        <v>1.0161274707330294</v>
      </c>
      <c r="H5815" s="130">
        <v>1.1055776380446358</v>
      </c>
      <c r="I5815" s="128">
        <f t="shared" si="543"/>
        <v>3666.7199537679039</v>
      </c>
      <c r="J5815" s="3">
        <f t="shared" si="544"/>
        <v>3693.9400286183854</v>
      </c>
      <c r="K5815" s="122">
        <f t="shared" si="545"/>
        <v>1.1317474818415216</v>
      </c>
      <c r="M5815" s="39" t="s">
        <v>723</v>
      </c>
      <c r="N5815" s="3">
        <v>3263.925997527112</v>
      </c>
      <c r="O5815" s="3">
        <v>3693.93994140625</v>
      </c>
      <c r="P5815" s="110">
        <v>1.1317474842071533</v>
      </c>
    </row>
    <row r="5816" spans="2:16" x14ac:dyDescent="0.2">
      <c r="B5816" s="102" t="s">
        <v>722</v>
      </c>
      <c r="C5816" s="119">
        <v>4319.4807759718178</v>
      </c>
      <c r="D5816" s="125">
        <v>0.90073428579755976</v>
      </c>
      <c r="E5816" s="119">
        <f t="shared" si="540"/>
        <v>3890.7044317612645</v>
      </c>
      <c r="F5816" s="121">
        <f t="shared" si="541"/>
        <v>3986.4109835586592</v>
      </c>
      <c r="G5816" s="110">
        <f t="shared" si="542"/>
        <v>0.92289124325637883</v>
      </c>
      <c r="H5816" s="130">
        <v>1.2078766662634999</v>
      </c>
      <c r="I5816" s="128">
        <f t="shared" si="543"/>
        <v>4815.0928091770329</v>
      </c>
      <c r="J5816" s="3">
        <f t="shared" si="544"/>
        <v>4850.8378860660187</v>
      </c>
      <c r="K5816" s="122">
        <f t="shared" si="545"/>
        <v>1.1230141161988743</v>
      </c>
      <c r="M5816" s="39" t="s">
        <v>722</v>
      </c>
      <c r="N5816" s="3">
        <v>4319.4807759718178</v>
      </c>
      <c r="O5816" s="3">
        <v>4850.837890625</v>
      </c>
      <c r="P5816" s="110">
        <v>1.1230140924453735</v>
      </c>
    </row>
    <row r="5817" spans="2:16" x14ac:dyDescent="0.2">
      <c r="B5817" s="102" t="s">
        <v>721</v>
      </c>
      <c r="C5817" s="119">
        <v>3888.4216166792739</v>
      </c>
      <c r="D5817" s="125">
        <v>1.0573320290601154</v>
      </c>
      <c r="E5817" s="119">
        <f t="shared" si="540"/>
        <v>4111.3527178047107</v>
      </c>
      <c r="F5817" s="121">
        <f t="shared" si="541"/>
        <v>4212.4869465145002</v>
      </c>
      <c r="G5817" s="110">
        <f t="shared" si="542"/>
        <v>1.0833410987237488</v>
      </c>
      <c r="H5817" s="130">
        <v>0.74951659604548093</v>
      </c>
      <c r="I5817" s="128">
        <f t="shared" si="543"/>
        <v>3157.3288770375698</v>
      </c>
      <c r="J5817" s="3">
        <f t="shared" si="544"/>
        <v>3180.7674623247376</v>
      </c>
      <c r="K5817" s="122">
        <f t="shared" si="545"/>
        <v>0.81800992173300502</v>
      </c>
      <c r="M5817" s="39" t="s">
        <v>721</v>
      </c>
      <c r="N5817" s="3">
        <v>3888.4216166792739</v>
      </c>
      <c r="O5817" s="3">
        <v>3180.767333984375</v>
      </c>
      <c r="P5817" s="110">
        <v>0.81800991296768188</v>
      </c>
    </row>
    <row r="5818" spans="2:16" x14ac:dyDescent="0.2">
      <c r="B5818" s="102" t="s">
        <v>720</v>
      </c>
      <c r="C5818" s="119">
        <v>9642.4246777616918</v>
      </c>
      <c r="D5818" s="125">
        <v>0.87786997235283448</v>
      </c>
      <c r="E5818" s="119">
        <f t="shared" si="540"/>
        <v>8464.7950852809445</v>
      </c>
      <c r="F5818" s="121">
        <f t="shared" si="541"/>
        <v>8673.0186508312672</v>
      </c>
      <c r="G5818" s="110">
        <f t="shared" si="542"/>
        <v>0.89946449577499277</v>
      </c>
      <c r="H5818" s="130">
        <v>1.1617323834277369</v>
      </c>
      <c r="I5818" s="128">
        <f t="shared" si="543"/>
        <v>10075.726628743423</v>
      </c>
      <c r="J5818" s="3">
        <f t="shared" si="544"/>
        <v>10150.524277995462</v>
      </c>
      <c r="K5818" s="122">
        <f t="shared" si="545"/>
        <v>1.0526941736351438</v>
      </c>
      <c r="M5818" s="39" t="s">
        <v>720</v>
      </c>
      <c r="N5818" s="3">
        <v>9642.4246777616918</v>
      </c>
      <c r="O5818" s="3">
        <v>10150.525390625</v>
      </c>
      <c r="P5818" s="110">
        <v>1.0526943206787109</v>
      </c>
    </row>
    <row r="5819" spans="2:16" x14ac:dyDescent="0.2">
      <c r="B5819" s="102" t="s">
        <v>719</v>
      </c>
      <c r="C5819" s="119">
        <v>17553.824367862657</v>
      </c>
      <c r="D5819" s="125">
        <v>1.0585310352914998</v>
      </c>
      <c r="E5819" s="119">
        <f t="shared" si="540"/>
        <v>18581.267881438816</v>
      </c>
      <c r="F5819" s="121">
        <f t="shared" si="541"/>
        <v>19038.344256205008</v>
      </c>
      <c r="G5819" s="110">
        <f t="shared" si="542"/>
        <v>1.0845695990362187</v>
      </c>
      <c r="H5819" s="130">
        <v>0.90702047001360775</v>
      </c>
      <c r="I5819" s="128">
        <f t="shared" si="543"/>
        <v>17268.167955543933</v>
      </c>
      <c r="J5819" s="3">
        <f t="shared" si="544"/>
        <v>17396.359044639128</v>
      </c>
      <c r="K5819" s="122">
        <f t="shared" si="545"/>
        <v>0.99102957168058403</v>
      </c>
      <c r="M5819" s="39" t="s">
        <v>719</v>
      </c>
      <c r="N5819" s="3">
        <v>17553.824367862657</v>
      </c>
      <c r="O5819" s="3">
        <v>17396.359375</v>
      </c>
      <c r="P5819" s="110">
        <v>0.99102962017059326</v>
      </c>
    </row>
    <row r="5820" spans="2:16" x14ac:dyDescent="0.2">
      <c r="B5820" s="102" t="s">
        <v>718</v>
      </c>
      <c r="C5820" s="119">
        <v>6350.2640525720908</v>
      </c>
      <c r="D5820" s="125">
        <v>1.2321839984625098</v>
      </c>
      <c r="E5820" s="119">
        <f t="shared" si="540"/>
        <v>7824.6937515910204</v>
      </c>
      <c r="F5820" s="121">
        <f t="shared" si="541"/>
        <v>8017.1716102846949</v>
      </c>
      <c r="G5820" s="110">
        <f t="shared" si="542"/>
        <v>1.2624942118804408</v>
      </c>
      <c r="H5820" s="130">
        <v>1.0366097846943327</v>
      </c>
      <c r="I5820" s="128">
        <f t="shared" si="543"/>
        <v>8310.6785367947341</v>
      </c>
      <c r="J5820" s="3">
        <f t="shared" si="544"/>
        <v>8372.3732652392609</v>
      </c>
      <c r="K5820" s="122">
        <f t="shared" si="545"/>
        <v>1.3184291544299078</v>
      </c>
      <c r="M5820" s="39" t="s">
        <v>718</v>
      </c>
      <c r="N5820" s="3">
        <v>6350.2640525720908</v>
      </c>
      <c r="O5820" s="3">
        <v>8372.373046875</v>
      </c>
      <c r="P5820" s="110">
        <v>1.3184291124343872</v>
      </c>
    </row>
    <row r="5821" spans="2:16" x14ac:dyDescent="0.2">
      <c r="B5821" s="102" t="s">
        <v>717</v>
      </c>
      <c r="C5821" s="119">
        <v>5768.6215013317333</v>
      </c>
      <c r="D5821" s="125">
        <v>0.92841633784821642</v>
      </c>
      <c r="E5821" s="119">
        <f t="shared" si="540"/>
        <v>5355.682448698888</v>
      </c>
      <c r="F5821" s="121">
        <f t="shared" si="541"/>
        <v>5487.4256609312197</v>
      </c>
      <c r="G5821" s="110">
        <f t="shared" si="542"/>
        <v>0.95125423979791413</v>
      </c>
      <c r="H5821" s="130">
        <v>1.1639094615479582</v>
      </c>
      <c r="I5821" s="128">
        <f t="shared" si="543"/>
        <v>6386.8666462989049</v>
      </c>
      <c r="J5821" s="3">
        <f t="shared" si="544"/>
        <v>6434.279863115109</v>
      </c>
      <c r="K5821" s="122">
        <f t="shared" si="545"/>
        <v>1.1153929689492894</v>
      </c>
      <c r="M5821" s="39" t="s">
        <v>717</v>
      </c>
      <c r="N5821" s="3">
        <v>5768.6215013317333</v>
      </c>
      <c r="O5821" s="3">
        <v>6434.279296875</v>
      </c>
      <c r="P5821" s="110">
        <v>1.1153929233551025</v>
      </c>
    </row>
    <row r="5822" spans="2:16" x14ac:dyDescent="0.2">
      <c r="B5822" s="102" t="s">
        <v>716</v>
      </c>
      <c r="C5822" s="119">
        <v>13700.744627407394</v>
      </c>
      <c r="D5822" s="125">
        <v>1.0827033940632771</v>
      </c>
      <c r="E5822" s="119">
        <f t="shared" si="540"/>
        <v>14833.842709288194</v>
      </c>
      <c r="F5822" s="121">
        <f t="shared" si="541"/>
        <v>15198.737026117142</v>
      </c>
      <c r="G5822" s="110">
        <f t="shared" si="542"/>
        <v>1.1093365681536109</v>
      </c>
      <c r="H5822" s="130">
        <v>1.1169335372519122</v>
      </c>
      <c r="I5822" s="128">
        <f t="shared" si="543"/>
        <v>16975.979108342628</v>
      </c>
      <c r="J5822" s="3">
        <f t="shared" si="544"/>
        <v>17102.001119244895</v>
      </c>
      <c r="K5822" s="122">
        <f t="shared" si="545"/>
        <v>1.2482534040546616</v>
      </c>
      <c r="M5822" s="39" t="s">
        <v>716</v>
      </c>
      <c r="N5822" s="3">
        <v>13700.744627407394</v>
      </c>
      <c r="O5822" s="3">
        <v>17102.001953125</v>
      </c>
      <c r="P5822" s="110">
        <v>1.2482534646987915</v>
      </c>
    </row>
    <row r="5823" spans="2:16" x14ac:dyDescent="0.2">
      <c r="B5823" s="102" t="s">
        <v>715</v>
      </c>
      <c r="C5823" s="119">
        <v>7563.7042913466157</v>
      </c>
      <c r="D5823" s="125">
        <v>1.145700902204831</v>
      </c>
      <c r="E5823" s="119">
        <f t="shared" si="540"/>
        <v>8665.7428306063703</v>
      </c>
      <c r="F5823" s="121">
        <f t="shared" si="541"/>
        <v>8878.9094639568466</v>
      </c>
      <c r="G5823" s="110">
        <f t="shared" si="542"/>
        <v>1.1738837376435927</v>
      </c>
      <c r="H5823" s="130">
        <v>0.69470981376348795</v>
      </c>
      <c r="I5823" s="128">
        <f t="shared" si="543"/>
        <v>6168.2655401283318</v>
      </c>
      <c r="J5823" s="3">
        <f t="shared" si="544"/>
        <v>6214.0559609450092</v>
      </c>
      <c r="K5823" s="122">
        <f t="shared" si="545"/>
        <v>0.82156252037170541</v>
      </c>
      <c r="M5823" s="39" t="s">
        <v>715</v>
      </c>
      <c r="N5823" s="3">
        <v>7563.7042913466157</v>
      </c>
      <c r="O5823" s="3">
        <v>6214.05615234375</v>
      </c>
      <c r="P5823" s="110">
        <v>0.82156252861022949</v>
      </c>
    </row>
    <row r="5824" spans="2:16" x14ac:dyDescent="0.2">
      <c r="B5824" s="102" t="s">
        <v>714</v>
      </c>
      <c r="C5824" s="119">
        <v>2863.5215371115519</v>
      </c>
      <c r="D5824" s="125">
        <v>1.0639889064251251</v>
      </c>
      <c r="E5824" s="119">
        <f t="shared" si="540"/>
        <v>3046.7551487961132</v>
      </c>
      <c r="F5824" s="121">
        <f t="shared" si="541"/>
        <v>3121.7015844805715</v>
      </c>
      <c r="G5824" s="110">
        <f t="shared" si="542"/>
        <v>1.0901617270982522</v>
      </c>
      <c r="H5824" s="130">
        <v>0.87394695643705611</v>
      </c>
      <c r="I5824" s="128">
        <f t="shared" si="543"/>
        <v>2728.2015986615311</v>
      </c>
      <c r="J5824" s="3">
        <f t="shared" si="544"/>
        <v>2748.4545366167349</v>
      </c>
      <c r="K5824" s="122">
        <f t="shared" si="545"/>
        <v>0.95981626154944666</v>
      </c>
      <c r="M5824" s="39" t="s">
        <v>714</v>
      </c>
      <c r="N5824" s="3">
        <v>2863.5215371115519</v>
      </c>
      <c r="O5824" s="3">
        <v>2748.45458984375</v>
      </c>
      <c r="P5824" s="110">
        <v>0.95981627702713013</v>
      </c>
    </row>
    <row r="5825" spans="2:16" x14ac:dyDescent="0.2">
      <c r="B5825" s="102" t="s">
        <v>713</v>
      </c>
      <c r="C5825" s="119">
        <v>2588.4059588095392</v>
      </c>
      <c r="D5825" s="125">
        <v>1.0387009889439338</v>
      </c>
      <c r="E5825" s="119">
        <f t="shared" si="540"/>
        <v>2688.5798292038398</v>
      </c>
      <c r="F5825" s="121">
        <f t="shared" si="541"/>
        <v>2754.7155918139656</v>
      </c>
      <c r="G5825" s="110">
        <f t="shared" si="542"/>
        <v>1.0642517578969397</v>
      </c>
      <c r="H5825" s="130">
        <v>0.94377177035574256</v>
      </c>
      <c r="I5825" s="128">
        <f t="shared" si="543"/>
        <v>2599.8228109128336</v>
      </c>
      <c r="J5825" s="3">
        <f t="shared" si="544"/>
        <v>2619.1227226604747</v>
      </c>
      <c r="K5825" s="122">
        <f t="shared" si="545"/>
        <v>1.011867058081207</v>
      </c>
      <c r="M5825" s="39" t="s">
        <v>713</v>
      </c>
      <c r="N5825" s="3">
        <v>2588.4059588095392</v>
      </c>
      <c r="O5825" s="3">
        <v>2619.123046875</v>
      </c>
      <c r="P5825" s="110">
        <v>1.0118671655654907</v>
      </c>
    </row>
    <row r="5826" spans="2:16" x14ac:dyDescent="0.2">
      <c r="B5826" s="102" t="s">
        <v>712</v>
      </c>
      <c r="C5826" s="119">
        <v>1938.4935619370381</v>
      </c>
      <c r="D5826" s="125">
        <v>0.80395257286306765</v>
      </c>
      <c r="E5826" s="119">
        <f t="shared" si="540"/>
        <v>1558.4568865977742</v>
      </c>
      <c r="F5826" s="121">
        <f t="shared" si="541"/>
        <v>1596.7930124477803</v>
      </c>
      <c r="G5826" s="110">
        <f t="shared" si="542"/>
        <v>0.82372881901768413</v>
      </c>
      <c r="H5826" s="130">
        <v>1.2853154599999961</v>
      </c>
      <c r="I5826" s="128">
        <f t="shared" si="543"/>
        <v>2052.3827453190984</v>
      </c>
      <c r="J5826" s="3">
        <f t="shared" si="544"/>
        <v>2067.6187089743034</v>
      </c>
      <c r="K5826" s="122">
        <f t="shared" si="545"/>
        <v>1.066611078609019</v>
      </c>
      <c r="M5826" s="39" t="s">
        <v>712</v>
      </c>
      <c r="N5826" s="3">
        <v>1938.4935619370381</v>
      </c>
      <c r="O5826" s="3">
        <v>2067.61865234375</v>
      </c>
      <c r="P5826" s="110">
        <v>1.0666110515594482</v>
      </c>
    </row>
    <row r="5827" spans="2:16" x14ac:dyDescent="0.2">
      <c r="B5827" s="102" t="s">
        <v>711</v>
      </c>
      <c r="C5827" s="119">
        <v>2077.6812246897407</v>
      </c>
      <c r="D5827" s="125">
        <v>0.8216099781813323</v>
      </c>
      <c r="E5827" s="119">
        <f t="shared" si="540"/>
        <v>1707.0436256851017</v>
      </c>
      <c r="F5827" s="121">
        <f t="shared" si="541"/>
        <v>1749.0348028735693</v>
      </c>
      <c r="G5827" s="110">
        <f t="shared" si="542"/>
        <v>0.8418205748260309</v>
      </c>
      <c r="H5827" s="130">
        <v>1.2897808823581449</v>
      </c>
      <c r="I5827" s="128">
        <f t="shared" si="543"/>
        <v>2255.8716513253762</v>
      </c>
      <c r="J5827" s="3">
        <f t="shared" si="544"/>
        <v>2272.6182248233213</v>
      </c>
      <c r="K5827" s="122">
        <f t="shared" si="545"/>
        <v>1.093824306547647</v>
      </c>
      <c r="M5827" s="39" t="s">
        <v>711</v>
      </c>
      <c r="N5827" s="3">
        <v>2077.6812246897407</v>
      </c>
      <c r="O5827" s="3">
        <v>2272.618408203125</v>
      </c>
      <c r="P5827" s="110">
        <v>1.0938243865966797</v>
      </c>
    </row>
    <row r="5828" spans="2:16" x14ac:dyDescent="0.2">
      <c r="B5828" s="102" t="s">
        <v>710</v>
      </c>
      <c r="C5828" s="119">
        <v>5236.5206972895985</v>
      </c>
      <c r="D5828" s="125">
        <v>1.1475917402416274</v>
      </c>
      <c r="E5828" s="119">
        <f t="shared" si="540"/>
        <v>6009.3878998138707</v>
      </c>
      <c r="F5828" s="121">
        <f t="shared" si="541"/>
        <v>6157.2114634876134</v>
      </c>
      <c r="G5828" s="110">
        <f t="shared" si="542"/>
        <v>1.175821087974418</v>
      </c>
      <c r="H5828" s="130">
        <v>0.68440975256069625</v>
      </c>
      <c r="I5828" s="128">
        <f t="shared" si="543"/>
        <v>4214.0555741894395</v>
      </c>
      <c r="J5828" s="3">
        <f t="shared" si="544"/>
        <v>4245.338821778515</v>
      </c>
      <c r="K5828" s="122">
        <f t="shared" si="545"/>
        <v>0.81071747199927713</v>
      </c>
      <c r="M5828" s="39" t="s">
        <v>710</v>
      </c>
      <c r="N5828" s="3">
        <v>5236.5206972895985</v>
      </c>
      <c r="O5828" s="3">
        <v>4245.3388671875</v>
      </c>
      <c r="P5828" s="110">
        <v>0.81071746349334717</v>
      </c>
    </row>
    <row r="5829" spans="2:16" x14ac:dyDescent="0.2">
      <c r="B5829" s="102" t="s">
        <v>709</v>
      </c>
      <c r="C5829" s="119">
        <v>6057.8033200972732</v>
      </c>
      <c r="D5829" s="125">
        <v>0.87852994046335253</v>
      </c>
      <c r="E5829" s="119">
        <f t="shared" ref="E5829:E5892" si="546">D5829*C5829</f>
        <v>5321.9615901437564</v>
      </c>
      <c r="F5829" s="121">
        <f t="shared" ref="F5829:F5892" si="547">E5829/$E$2*$C$2</f>
        <v>5452.8753106599825</v>
      </c>
      <c r="G5829" s="110">
        <f t="shared" ref="G5829:G5892" si="548">F5829/C5829</f>
        <v>0.90014069829068388</v>
      </c>
      <c r="H5829" s="130">
        <v>1.1530091055924159</v>
      </c>
      <c r="I5829" s="128">
        <f t="shared" ref="I5829:I5892" si="549">C5829*H5829*G5829</f>
        <v>6287.2148848510342</v>
      </c>
      <c r="J5829" s="3">
        <f t="shared" ref="J5829:J5892" si="550">I5829/$I$2*$C$2</f>
        <v>6333.8883319439446</v>
      </c>
      <c r="K5829" s="122">
        <f t="shared" ref="K5829:K5892" si="551">J5829/C5829</f>
        <v>1.0455751032607374</v>
      </c>
      <c r="M5829" s="39" t="s">
        <v>709</v>
      </c>
      <c r="N5829" s="3">
        <v>6057.8033200972732</v>
      </c>
      <c r="O5829" s="3">
        <v>6333.8876953125</v>
      </c>
      <c r="P5829" s="110">
        <v>1.0455750226974487</v>
      </c>
    </row>
    <row r="5830" spans="2:16" x14ac:dyDescent="0.2">
      <c r="B5830" s="102" t="s">
        <v>708</v>
      </c>
      <c r="C5830" s="119">
        <v>2221.6464873251462</v>
      </c>
      <c r="D5830" s="125">
        <v>1.0678767926786503</v>
      </c>
      <c r="E5830" s="119">
        <f t="shared" si="546"/>
        <v>2372.4447253505668</v>
      </c>
      <c r="F5830" s="121">
        <f t="shared" si="547"/>
        <v>2430.803952574217</v>
      </c>
      <c r="G5830" s="110">
        <f t="shared" si="548"/>
        <v>1.0941452505798506</v>
      </c>
      <c r="H5830" s="130">
        <v>1.0475281953614735</v>
      </c>
      <c r="I5830" s="128">
        <f t="shared" si="549"/>
        <v>2546.3356777176064</v>
      </c>
      <c r="J5830" s="3">
        <f t="shared" si="550"/>
        <v>2565.2385251168739</v>
      </c>
      <c r="K5830" s="122">
        <f t="shared" si="551"/>
        <v>1.1546564855173747</v>
      </c>
      <c r="M5830" s="39" t="s">
        <v>708</v>
      </c>
      <c r="N5830" s="3">
        <v>2221.6464873251462</v>
      </c>
      <c r="O5830" s="3">
        <v>2565.238525390625</v>
      </c>
      <c r="P5830" s="110">
        <v>1.1546565294265747</v>
      </c>
    </row>
    <row r="5831" spans="2:16" x14ac:dyDescent="0.2">
      <c r="B5831" s="102" t="s">
        <v>707</v>
      </c>
      <c r="C5831" s="119">
        <v>3016.2944299071596</v>
      </c>
      <c r="D5831" s="125">
        <v>0.99929281403955672</v>
      </c>
      <c r="E5831" s="119">
        <f t="shared" si="546"/>
        <v>3014.1613488337662</v>
      </c>
      <c r="F5831" s="121">
        <f t="shared" si="547"/>
        <v>3088.3060170596368</v>
      </c>
      <c r="G5831" s="110">
        <f t="shared" si="548"/>
        <v>1.0238741902774702</v>
      </c>
      <c r="H5831" s="130">
        <v>1.0779176173312099</v>
      </c>
      <c r="I5831" s="128">
        <f t="shared" si="549"/>
        <v>3328.9394634985624</v>
      </c>
      <c r="J5831" s="3">
        <f t="shared" si="550"/>
        <v>3353.6520083647274</v>
      </c>
      <c r="K5831" s="122">
        <f t="shared" si="551"/>
        <v>1.1118450424178092</v>
      </c>
      <c r="M5831" s="39" t="s">
        <v>707</v>
      </c>
      <c r="N5831" s="3">
        <v>3016.2944299071596</v>
      </c>
      <c r="O5831" s="3">
        <v>3353.652099609375</v>
      </c>
      <c r="P5831" s="110">
        <v>1.1118450164794922</v>
      </c>
    </row>
    <row r="5832" spans="2:16" x14ac:dyDescent="0.2">
      <c r="B5832" s="102" t="s">
        <v>706</v>
      </c>
      <c r="C5832" s="119">
        <v>11269.432748757594</v>
      </c>
      <c r="D5832" s="125">
        <v>1.0415427487787787</v>
      </c>
      <c r="E5832" s="119">
        <f t="shared" si="546"/>
        <v>11737.595962318572</v>
      </c>
      <c r="F5832" s="121">
        <f t="shared" si="547"/>
        <v>12026.326410916539</v>
      </c>
      <c r="G5832" s="110">
        <f t="shared" si="548"/>
        <v>1.0671634215344503</v>
      </c>
      <c r="H5832" s="130">
        <v>0.89066920122245419</v>
      </c>
      <c r="I5832" s="128">
        <f t="shared" si="549"/>
        <v>10711.478538051537</v>
      </c>
      <c r="J5832" s="3">
        <f t="shared" si="550"/>
        <v>10790.995722685579</v>
      </c>
      <c r="K5832" s="122">
        <f t="shared" si="551"/>
        <v>0.95754559819128782</v>
      </c>
      <c r="M5832" s="39" t="s">
        <v>706</v>
      </c>
      <c r="N5832" s="3">
        <v>11269.432748757594</v>
      </c>
      <c r="O5832" s="3">
        <v>10790.9951171875</v>
      </c>
      <c r="P5832" s="110">
        <v>0.95754551887512207</v>
      </c>
    </row>
    <row r="5833" spans="2:16" x14ac:dyDescent="0.2">
      <c r="B5833" s="102" t="s">
        <v>705</v>
      </c>
      <c r="C5833" s="119">
        <v>5459.0238977698764</v>
      </c>
      <c r="D5833" s="125">
        <v>1.229752198245877</v>
      </c>
      <c r="E5833" s="119">
        <f t="shared" si="546"/>
        <v>6713.2466385592816</v>
      </c>
      <c r="F5833" s="121">
        <f t="shared" si="547"/>
        <v>6878.3842629691389</v>
      </c>
      <c r="G5833" s="110">
        <f t="shared" si="548"/>
        <v>1.2600025923643787</v>
      </c>
      <c r="H5833" s="130">
        <v>0.73808263195615464</v>
      </c>
      <c r="I5833" s="128">
        <f t="shared" si="549"/>
        <v>5076.8159604180573</v>
      </c>
      <c r="J5833" s="3">
        <f t="shared" si="550"/>
        <v>5114.5039519164793</v>
      </c>
      <c r="K5833" s="122">
        <f t="shared" si="551"/>
        <v>0.93688982640392171</v>
      </c>
      <c r="M5833" s="39" t="s">
        <v>705</v>
      </c>
      <c r="N5833" s="3">
        <v>5459.0238977698764</v>
      </c>
      <c r="O5833" s="3">
        <v>5114.50439453125</v>
      </c>
      <c r="P5833" s="110">
        <v>0.9368898868560791</v>
      </c>
    </row>
    <row r="5834" spans="2:16" x14ac:dyDescent="0.2">
      <c r="B5834" s="102" t="s">
        <v>704</v>
      </c>
      <c r="C5834" s="119">
        <v>4917.3872589352159</v>
      </c>
      <c r="D5834" s="125">
        <v>1.2846920356708187</v>
      </c>
      <c r="E5834" s="119">
        <f t="shared" si="546"/>
        <v>6317.32824786323</v>
      </c>
      <c r="F5834" s="121">
        <f t="shared" si="547"/>
        <v>6472.7267659926492</v>
      </c>
      <c r="G5834" s="110">
        <f t="shared" si="548"/>
        <v>1.3162938823317767</v>
      </c>
      <c r="H5834" s="130">
        <v>0.75804875261691462</v>
      </c>
      <c r="I5834" s="128">
        <f t="shared" si="549"/>
        <v>4906.6424509908438</v>
      </c>
      <c r="J5834" s="3">
        <f t="shared" si="550"/>
        <v>4943.0671511218898</v>
      </c>
      <c r="K5834" s="122">
        <f t="shared" si="551"/>
        <v>1.0052222635384291</v>
      </c>
      <c r="M5834" s="39" t="s">
        <v>704</v>
      </c>
      <c r="N5834" s="3">
        <v>4917.3872589352159</v>
      </c>
      <c r="O5834" s="3">
        <v>4943.06689453125</v>
      </c>
      <c r="P5834" s="110">
        <v>1.0052222013473511</v>
      </c>
    </row>
    <row r="5835" spans="2:16" x14ac:dyDescent="0.2">
      <c r="B5835" s="102" t="s">
        <v>703</v>
      </c>
      <c r="C5835" s="119">
        <v>9763.8676922372579</v>
      </c>
      <c r="D5835" s="125">
        <v>0.85783656304909761</v>
      </c>
      <c r="E5835" s="119">
        <f t="shared" si="546"/>
        <v>8375.8027031749334</v>
      </c>
      <c r="F5835" s="121">
        <f t="shared" si="547"/>
        <v>8581.8371653952581</v>
      </c>
      <c r="G5835" s="110">
        <f t="shared" si="548"/>
        <v>0.87893828920052142</v>
      </c>
      <c r="H5835" s="130">
        <v>1.2538461969184425</v>
      </c>
      <c r="I5835" s="128">
        <f t="shared" si="549"/>
        <v>10760.303892404192</v>
      </c>
      <c r="J5835" s="3">
        <f t="shared" si="550"/>
        <v>10840.183534443446</v>
      </c>
      <c r="K5835" s="122">
        <f t="shared" si="551"/>
        <v>1.1102345787686072</v>
      </c>
      <c r="M5835" s="39" t="s">
        <v>703</v>
      </c>
      <c r="N5835" s="3">
        <v>9763.8676922372579</v>
      </c>
      <c r="O5835" s="3">
        <v>10840.18359375</v>
      </c>
      <c r="P5835" s="110">
        <v>1.1102346181869507</v>
      </c>
    </row>
    <row r="5836" spans="2:16" x14ac:dyDescent="0.2">
      <c r="B5836" s="102" t="s">
        <v>702</v>
      </c>
      <c r="C5836" s="119">
        <v>2764.700489965408</v>
      </c>
      <c r="D5836" s="125">
        <v>1.1329499811182184</v>
      </c>
      <c r="E5836" s="119">
        <f t="shared" si="546"/>
        <v>3132.267367903838</v>
      </c>
      <c r="F5836" s="121">
        <f t="shared" si="547"/>
        <v>3209.3172991816741</v>
      </c>
      <c r="G5836" s="110">
        <f t="shared" si="548"/>
        <v>1.1608191595545416</v>
      </c>
      <c r="H5836" s="130">
        <v>0.95004992294319568</v>
      </c>
      <c r="I5836" s="128">
        <f t="shared" si="549"/>
        <v>3049.0116527878145</v>
      </c>
      <c r="J5836" s="3">
        <f t="shared" si="550"/>
        <v>3071.6461398649062</v>
      </c>
      <c r="K5836" s="122">
        <f t="shared" si="551"/>
        <v>1.1110231111881992</v>
      </c>
      <c r="M5836" s="39" t="s">
        <v>702</v>
      </c>
      <c r="N5836" s="3">
        <v>2764.700489965408</v>
      </c>
      <c r="O5836" s="3">
        <v>3071.646240234375</v>
      </c>
      <c r="P5836" s="110">
        <v>1.1110231876373291</v>
      </c>
    </row>
    <row r="5837" spans="2:16" x14ac:dyDescent="0.2">
      <c r="B5837" s="102" t="s">
        <v>701</v>
      </c>
      <c r="C5837" s="119">
        <v>5973.3655676162407</v>
      </c>
      <c r="D5837" s="125">
        <v>1.0648471956116261</v>
      </c>
      <c r="E5837" s="119">
        <f t="shared" si="546"/>
        <v>6360.7215730392027</v>
      </c>
      <c r="F5837" s="121">
        <f t="shared" si="547"/>
        <v>6517.1875136872059</v>
      </c>
      <c r="G5837" s="110">
        <f t="shared" si="548"/>
        <v>1.091041129144886</v>
      </c>
      <c r="H5837" s="130">
        <v>1.0577515835711551</v>
      </c>
      <c r="I5837" s="128">
        <f t="shared" si="549"/>
        <v>6893.5654130328012</v>
      </c>
      <c r="J5837" s="3">
        <f t="shared" si="550"/>
        <v>6944.7401329174272</v>
      </c>
      <c r="K5837" s="122">
        <f t="shared" si="551"/>
        <v>1.1626176322720574</v>
      </c>
      <c r="M5837" s="39" t="s">
        <v>701</v>
      </c>
      <c r="N5837" s="3">
        <v>5973.3655676162407</v>
      </c>
      <c r="O5837" s="3">
        <v>6944.73974609375</v>
      </c>
      <c r="P5837" s="110">
        <v>1.162617564201355</v>
      </c>
    </row>
    <row r="5838" spans="2:16" x14ac:dyDescent="0.2">
      <c r="B5838" s="102" t="s">
        <v>700</v>
      </c>
      <c r="C5838" s="119">
        <v>2585.4128810460688</v>
      </c>
      <c r="D5838" s="125">
        <v>1.0706838450056186</v>
      </c>
      <c r="E5838" s="119">
        <f t="shared" si="546"/>
        <v>2768.159804405459</v>
      </c>
      <c r="F5838" s="121">
        <f t="shared" si="547"/>
        <v>2836.2531366928119</v>
      </c>
      <c r="G5838" s="110">
        <f t="shared" si="548"/>
        <v>1.0970213529474071</v>
      </c>
      <c r="H5838" s="130">
        <v>0.91033655667505164</v>
      </c>
      <c r="I5838" s="128">
        <f t="shared" si="549"/>
        <v>2581.9449143157494</v>
      </c>
      <c r="J5838" s="3">
        <f t="shared" si="550"/>
        <v>2601.1121086239145</v>
      </c>
      <c r="K5838" s="122">
        <f t="shared" si="551"/>
        <v>1.0060722322894491</v>
      </c>
      <c r="M5838" s="39" t="s">
        <v>700</v>
      </c>
      <c r="N5838" s="3">
        <v>2585.4128810460688</v>
      </c>
      <c r="O5838" s="3">
        <v>2601.11181640625</v>
      </c>
      <c r="P5838" s="110">
        <v>1.0060721635818481</v>
      </c>
    </row>
    <row r="5839" spans="2:16" x14ac:dyDescent="0.2">
      <c r="B5839" s="102" t="s">
        <v>699</v>
      </c>
      <c r="C5839" s="119">
        <v>2364.0370760230103</v>
      </c>
      <c r="D5839" s="125">
        <v>1.2553627592036944</v>
      </c>
      <c r="E5839" s="119">
        <f t="shared" si="546"/>
        <v>2967.72410661608</v>
      </c>
      <c r="F5839" s="121">
        <f t="shared" si="547"/>
        <v>3040.7264757016319</v>
      </c>
      <c r="G5839" s="110">
        <f t="shared" si="548"/>
        <v>1.2862431416756828</v>
      </c>
      <c r="H5839" s="130">
        <v>0.70482001130563887</v>
      </c>
      <c r="I5839" s="128">
        <f t="shared" si="549"/>
        <v>2143.1648689813796</v>
      </c>
      <c r="J5839" s="3">
        <f t="shared" si="550"/>
        <v>2159.0747581701212</v>
      </c>
      <c r="K5839" s="122">
        <f t="shared" si="551"/>
        <v>0.9132998716764229</v>
      </c>
      <c r="M5839" s="39" t="s">
        <v>699</v>
      </c>
      <c r="N5839" s="3">
        <v>2364.0370760230103</v>
      </c>
      <c r="O5839" s="3">
        <v>2159.074951171875</v>
      </c>
      <c r="P5839" s="110">
        <v>0.91329997777938843</v>
      </c>
    </row>
    <row r="5840" spans="2:16" x14ac:dyDescent="0.2">
      <c r="B5840" s="102" t="s">
        <v>698</v>
      </c>
      <c r="C5840" s="119">
        <v>1915.5872796761084</v>
      </c>
      <c r="D5840" s="125">
        <v>1.2149245140507592</v>
      </c>
      <c r="E5840" s="119">
        <f t="shared" si="546"/>
        <v>2327.2939448823117</v>
      </c>
      <c r="F5840" s="121">
        <f t="shared" si="547"/>
        <v>2384.5425183450898</v>
      </c>
      <c r="G5840" s="110">
        <f t="shared" si="548"/>
        <v>1.2448101653443184</v>
      </c>
      <c r="H5840" s="130">
        <v>0.91448403597536176</v>
      </c>
      <c r="I5840" s="128">
        <f t="shared" si="549"/>
        <v>2180.6260661310707</v>
      </c>
      <c r="J5840" s="3">
        <f t="shared" si="550"/>
        <v>2196.8140503484101</v>
      </c>
      <c r="K5840" s="122">
        <f t="shared" si="551"/>
        <v>1.1468096878988736</v>
      </c>
      <c r="M5840" s="39" t="s">
        <v>698</v>
      </c>
      <c r="N5840" s="3">
        <v>1915.5872796761084</v>
      </c>
      <c r="O5840" s="3">
        <v>2196.81396484375</v>
      </c>
      <c r="P5840" s="110">
        <v>1.1468096971511841</v>
      </c>
    </row>
    <row r="5841" spans="2:16" x14ac:dyDescent="0.2">
      <c r="B5841" s="102" t="s">
        <v>697</v>
      </c>
      <c r="C5841" s="119">
        <v>8282.1665003338912</v>
      </c>
      <c r="D5841" s="125">
        <v>1.0399417347528515</v>
      </c>
      <c r="E5841" s="119">
        <f t="shared" si="546"/>
        <v>8612.97059786918</v>
      </c>
      <c r="F5841" s="121">
        <f t="shared" si="547"/>
        <v>8824.839099091012</v>
      </c>
      <c r="G5841" s="110">
        <f t="shared" si="548"/>
        <v>1.0655230245292995</v>
      </c>
      <c r="H5841" s="130">
        <v>1.0737576556014039</v>
      </c>
      <c r="I5841" s="128">
        <f t="shared" si="549"/>
        <v>9475.7385420995688</v>
      </c>
      <c r="J5841" s="3">
        <f t="shared" si="550"/>
        <v>9546.0821504557225</v>
      </c>
      <c r="K5841" s="122">
        <f t="shared" si="551"/>
        <v>1.1526068873489657</v>
      </c>
      <c r="M5841" s="39" t="s">
        <v>697</v>
      </c>
      <c r="N5841" s="3">
        <v>8282.1665003338912</v>
      </c>
      <c r="O5841" s="3">
        <v>9546.08203125</v>
      </c>
      <c r="P5841" s="110">
        <v>1.1526068449020386</v>
      </c>
    </row>
    <row r="5842" spans="2:16" x14ac:dyDescent="0.2">
      <c r="B5842" s="102" t="s">
        <v>696</v>
      </c>
      <c r="C5842" s="119">
        <v>2742.2471815195972</v>
      </c>
      <c r="D5842" s="125">
        <v>1.2088993218452935</v>
      </c>
      <c r="E5842" s="119">
        <f t="shared" si="546"/>
        <v>3315.1007580712085</v>
      </c>
      <c r="F5842" s="121">
        <f t="shared" si="547"/>
        <v>3396.6481662541264</v>
      </c>
      <c r="G5842" s="110">
        <f t="shared" si="548"/>
        <v>1.2386367608086655</v>
      </c>
      <c r="H5842" s="130">
        <v>0.81603827542765339</v>
      </c>
      <c r="I5842" s="128">
        <f t="shared" si="549"/>
        <v>2771.7949118245187</v>
      </c>
      <c r="J5842" s="3">
        <f t="shared" si="550"/>
        <v>2792.3714668713574</v>
      </c>
      <c r="K5842" s="122">
        <f t="shared" si="551"/>
        <v>1.0182785438488386</v>
      </c>
      <c r="M5842" s="39" t="s">
        <v>696</v>
      </c>
      <c r="N5842" s="3">
        <v>2742.2471815195972</v>
      </c>
      <c r="O5842" s="3">
        <v>2792.37158203125</v>
      </c>
      <c r="P5842" s="110">
        <v>1.0182785987854004</v>
      </c>
    </row>
    <row r="5843" spans="2:16" x14ac:dyDescent="0.2">
      <c r="B5843" s="102" t="s">
        <v>695</v>
      </c>
      <c r="C5843" s="119">
        <v>4315.1990709212687</v>
      </c>
      <c r="D5843" s="125">
        <v>0.90855084924957086</v>
      </c>
      <c r="E5843" s="119">
        <f t="shared" si="546"/>
        <v>3920.5777805664779</v>
      </c>
      <c r="F5843" s="121">
        <f t="shared" si="547"/>
        <v>4017.019180064317</v>
      </c>
      <c r="G5843" s="110">
        <f t="shared" si="548"/>
        <v>0.93090008457169693</v>
      </c>
      <c r="H5843" s="130">
        <v>1.1077210812368627</v>
      </c>
      <c r="I5843" s="128">
        <f t="shared" si="549"/>
        <v>4449.7368294900607</v>
      </c>
      <c r="J5843" s="3">
        <f t="shared" si="550"/>
        <v>4482.7696684008151</v>
      </c>
      <c r="K5843" s="122">
        <f t="shared" si="551"/>
        <v>1.0388326458931525</v>
      </c>
      <c r="M5843" s="39" t="s">
        <v>695</v>
      </c>
      <c r="N5843" s="3">
        <v>4315.1990709212687</v>
      </c>
      <c r="O5843" s="3">
        <v>4482.76953125</v>
      </c>
      <c r="P5843" s="110">
        <v>1.0388326644897461</v>
      </c>
    </row>
    <row r="5844" spans="2:16" x14ac:dyDescent="0.2">
      <c r="B5844" s="102" t="s">
        <v>694</v>
      </c>
      <c r="C5844" s="119">
        <v>19106.033352820592</v>
      </c>
      <c r="D5844" s="125">
        <v>1.2358740385551408</v>
      </c>
      <c r="E5844" s="119">
        <f t="shared" si="546"/>
        <v>23612.650600519602</v>
      </c>
      <c r="F5844" s="121">
        <f t="shared" si="547"/>
        <v>24193.492812362816</v>
      </c>
      <c r="G5844" s="110">
        <f t="shared" si="548"/>
        <v>1.2662750224285131</v>
      </c>
      <c r="H5844" s="130">
        <v>0.82329364600141841</v>
      </c>
      <c r="I5844" s="128">
        <f t="shared" si="549"/>
        <v>19918.34890699929</v>
      </c>
      <c r="J5844" s="3">
        <f t="shared" si="550"/>
        <v>20066.213743960558</v>
      </c>
      <c r="K5844" s="122">
        <f t="shared" si="551"/>
        <v>1.0502553498891603</v>
      </c>
      <c r="M5844" s="39" t="s">
        <v>694</v>
      </c>
      <c r="N5844" s="3">
        <v>19106.033352820592</v>
      </c>
      <c r="O5844" s="3">
        <v>20066.212890625</v>
      </c>
      <c r="P5844" s="110">
        <v>1.050255298614502</v>
      </c>
    </row>
    <row r="5845" spans="2:16" x14ac:dyDescent="0.2">
      <c r="B5845" s="102" t="s">
        <v>693</v>
      </c>
      <c r="C5845" s="119">
        <v>3444.2884198783745</v>
      </c>
      <c r="D5845" s="125">
        <v>1.3073803959493349</v>
      </c>
      <c r="E5845" s="119">
        <f t="shared" si="546"/>
        <v>4502.9951581442983</v>
      </c>
      <c r="F5845" s="121">
        <f t="shared" si="547"/>
        <v>4613.7633100060066</v>
      </c>
      <c r="G5845" s="110">
        <f t="shared" si="548"/>
        <v>1.33954034841511</v>
      </c>
      <c r="H5845" s="130">
        <v>0.722317681086597</v>
      </c>
      <c r="I5845" s="128">
        <f t="shared" si="549"/>
        <v>3332.6028151659611</v>
      </c>
      <c r="J5845" s="3">
        <f t="shared" si="550"/>
        <v>3357.3425551023383</v>
      </c>
      <c r="K5845" s="122">
        <f t="shared" si="551"/>
        <v>0.97475650869589303</v>
      </c>
      <c r="M5845" s="39" t="s">
        <v>693</v>
      </c>
      <c r="N5845" s="3">
        <v>3444.2884198783745</v>
      </c>
      <c r="O5845" s="3">
        <v>3357.342529296875</v>
      </c>
      <c r="P5845" s="110">
        <v>0.97475647926330566</v>
      </c>
    </row>
    <row r="5846" spans="2:16" x14ac:dyDescent="0.2">
      <c r="B5846" s="102" t="s">
        <v>692</v>
      </c>
      <c r="C5846" s="119">
        <v>4086.3558943627982</v>
      </c>
      <c r="D5846" s="125">
        <v>1.1857341268446115</v>
      </c>
      <c r="E5846" s="119">
        <f t="shared" si="546"/>
        <v>4845.3316383786041</v>
      </c>
      <c r="F5846" s="121">
        <f t="shared" si="547"/>
        <v>4964.5208473142502</v>
      </c>
      <c r="G5846" s="110">
        <f t="shared" si="548"/>
        <v>1.2149017304544856</v>
      </c>
      <c r="H5846" s="130">
        <v>0.76120200601901811</v>
      </c>
      <c r="I5846" s="128">
        <f t="shared" si="549"/>
        <v>3779.0032278988429</v>
      </c>
      <c r="J5846" s="3">
        <f t="shared" si="550"/>
        <v>3807.0568431246015</v>
      </c>
      <c r="K5846" s="122">
        <f t="shared" si="551"/>
        <v>0.93165082570916191</v>
      </c>
      <c r="M5846" s="39" t="s">
        <v>692</v>
      </c>
      <c r="N5846" s="3">
        <v>4086.3558943627982</v>
      </c>
      <c r="O5846" s="3">
        <v>3807.05712890625</v>
      </c>
      <c r="P5846" s="110">
        <v>0.93165087699890137</v>
      </c>
    </row>
    <row r="5847" spans="2:16" x14ac:dyDescent="0.2">
      <c r="B5847" s="102" t="s">
        <v>691</v>
      </c>
      <c r="C5847" s="119">
        <v>1867.0269249781322</v>
      </c>
      <c r="D5847" s="125">
        <v>0.95177670503337319</v>
      </c>
      <c r="E5847" s="119">
        <f t="shared" si="546"/>
        <v>1776.9927348642775</v>
      </c>
      <c r="F5847" s="121">
        <f t="shared" si="547"/>
        <v>1820.7045742511348</v>
      </c>
      <c r="G5847" s="110">
        <f t="shared" si="548"/>
        <v>0.97518924333266377</v>
      </c>
      <c r="H5847" s="130">
        <v>1.4411904034078571</v>
      </c>
      <c r="I5847" s="128">
        <f t="shared" si="549"/>
        <v>2623.9819598515237</v>
      </c>
      <c r="J5847" s="3">
        <f t="shared" si="550"/>
        <v>2643.4612182225032</v>
      </c>
      <c r="K5847" s="122">
        <f t="shared" si="551"/>
        <v>1.4158666824012005</v>
      </c>
      <c r="M5847" s="39" t="s">
        <v>691</v>
      </c>
      <c r="N5847" s="3">
        <v>1867.0269249781322</v>
      </c>
      <c r="O5847" s="3">
        <v>2643.461181640625</v>
      </c>
      <c r="P5847" s="110">
        <v>1.4158666133880615</v>
      </c>
    </row>
    <row r="5848" spans="2:16" x14ac:dyDescent="0.2">
      <c r="B5848" s="102" t="s">
        <v>690</v>
      </c>
      <c r="C5848" s="119">
        <v>1071.9983723089031</v>
      </c>
      <c r="D5848" s="125">
        <v>1.0328097311407389</v>
      </c>
      <c r="E5848" s="119">
        <f t="shared" si="546"/>
        <v>1107.1703506876679</v>
      </c>
      <c r="F5848" s="121">
        <f t="shared" si="547"/>
        <v>1134.4053818690677</v>
      </c>
      <c r="G5848" s="110">
        <f t="shared" si="548"/>
        <v>1.0582155823854009</v>
      </c>
      <c r="H5848" s="130">
        <v>1.0720486813294028</v>
      </c>
      <c r="I5848" s="128">
        <f t="shared" si="549"/>
        <v>1216.1377937257116</v>
      </c>
      <c r="J5848" s="3">
        <f t="shared" si="550"/>
        <v>1225.1658520969806</v>
      </c>
      <c r="K5848" s="122">
        <f t="shared" si="551"/>
        <v>1.1428803286876086</v>
      </c>
      <c r="M5848" s="39" t="s">
        <v>690</v>
      </c>
      <c r="N5848" s="3">
        <v>1071.9983723089031</v>
      </c>
      <c r="O5848" s="3">
        <v>1225.1658935546875</v>
      </c>
      <c r="P5848" s="110">
        <v>1.1428803205490112</v>
      </c>
    </row>
    <row r="5849" spans="2:16" x14ac:dyDescent="0.2">
      <c r="B5849" s="102" t="s">
        <v>689</v>
      </c>
      <c r="C5849" s="119">
        <v>10679.525961827942</v>
      </c>
      <c r="D5849" s="125">
        <v>0.92825706251822715</v>
      </c>
      <c r="E5849" s="119">
        <f t="shared" si="546"/>
        <v>9913.3453984135485</v>
      </c>
      <c r="F5849" s="121">
        <f t="shared" si="547"/>
        <v>10157.201523056056</v>
      </c>
      <c r="G5849" s="110">
        <f t="shared" si="548"/>
        <v>0.95109104649037401</v>
      </c>
      <c r="H5849" s="130">
        <v>1.0692224416894669</v>
      </c>
      <c r="I5849" s="128">
        <f t="shared" si="549"/>
        <v>10860.307813213967</v>
      </c>
      <c r="J5849" s="3">
        <f t="shared" si="550"/>
        <v>10940.929839248756</v>
      </c>
      <c r="K5849" s="122">
        <f t="shared" si="551"/>
        <v>1.0244771049160006</v>
      </c>
      <c r="M5849" s="39" t="s">
        <v>689</v>
      </c>
      <c r="N5849" s="3">
        <v>10679.525961827942</v>
      </c>
      <c r="O5849" s="3">
        <v>10940.9306640625</v>
      </c>
      <c r="P5849" s="110">
        <v>1.0244771242141724</v>
      </c>
    </row>
    <row r="5850" spans="2:16" x14ac:dyDescent="0.2">
      <c r="B5850" s="102" t="s">
        <v>688</v>
      </c>
      <c r="C5850" s="119">
        <v>2780.6932826228758</v>
      </c>
      <c r="D5850" s="125">
        <v>0.91993577342084953</v>
      </c>
      <c r="E5850" s="119">
        <f t="shared" si="546"/>
        <v>2558.0592255958363</v>
      </c>
      <c r="F5850" s="121">
        <f t="shared" si="547"/>
        <v>2620.9843416176832</v>
      </c>
      <c r="G5850" s="110">
        <f t="shared" si="548"/>
        <v>0.94256506389854411</v>
      </c>
      <c r="H5850" s="130">
        <v>0.87481522757689023</v>
      </c>
      <c r="I5850" s="128">
        <f t="shared" si="549"/>
        <v>2292.8770132877394</v>
      </c>
      <c r="J5850" s="3">
        <f t="shared" si="550"/>
        <v>2309.8982978994823</v>
      </c>
      <c r="K5850" s="122">
        <f t="shared" si="551"/>
        <v>0.83069150860129437</v>
      </c>
      <c r="M5850" s="39" t="s">
        <v>688</v>
      </c>
      <c r="N5850" s="3">
        <v>2780.6932826228758</v>
      </c>
      <c r="O5850" s="3">
        <v>2309.89794921875</v>
      </c>
      <c r="P5850" s="110">
        <v>0.83069139719009399</v>
      </c>
    </row>
    <row r="5851" spans="2:16" x14ac:dyDescent="0.2">
      <c r="B5851" s="102" t="s">
        <v>687</v>
      </c>
      <c r="C5851" s="119">
        <v>2381.77158477592</v>
      </c>
      <c r="D5851" s="125">
        <v>0.91267365739684403</v>
      </c>
      <c r="E5851" s="119">
        <f t="shared" si="546"/>
        <v>2173.7801833613162</v>
      </c>
      <c r="F5851" s="121">
        <f t="shared" si="547"/>
        <v>2227.2525067834376</v>
      </c>
      <c r="G5851" s="110">
        <f t="shared" si="548"/>
        <v>0.935124308737179</v>
      </c>
      <c r="H5851" s="130">
        <v>1.3262951494252146</v>
      </c>
      <c r="I5851" s="128">
        <f t="shared" si="549"/>
        <v>2953.9941962920229</v>
      </c>
      <c r="J5851" s="3">
        <f t="shared" si="550"/>
        <v>2975.9233166352142</v>
      </c>
      <c r="K5851" s="122">
        <f t="shared" si="551"/>
        <v>1.2494578974982578</v>
      </c>
      <c r="M5851" s="39" t="s">
        <v>687</v>
      </c>
      <c r="N5851" s="3">
        <v>2381.77158477592</v>
      </c>
      <c r="O5851" s="3">
        <v>2975.923583984375</v>
      </c>
      <c r="P5851" s="110">
        <v>1.2494579553604126</v>
      </c>
    </row>
    <row r="5852" spans="2:16" x14ac:dyDescent="0.2">
      <c r="B5852" s="102" t="s">
        <v>686</v>
      </c>
      <c r="C5852" s="119">
        <v>6404.8051477916351</v>
      </c>
      <c r="D5852" s="125">
        <v>0.95134345188396707</v>
      </c>
      <c r="E5852" s="119">
        <f t="shared" si="546"/>
        <v>6093.1694379442961</v>
      </c>
      <c r="F5852" s="121">
        <f t="shared" si="547"/>
        <v>6243.0539245844011</v>
      </c>
      <c r="G5852" s="110">
        <f t="shared" si="548"/>
        <v>0.97474533268775465</v>
      </c>
      <c r="H5852" s="130">
        <v>1.0407796151880826</v>
      </c>
      <c r="I5852" s="128">
        <f t="shared" si="549"/>
        <v>6497.643261227402</v>
      </c>
      <c r="J5852" s="3">
        <f t="shared" si="550"/>
        <v>6545.8788336606303</v>
      </c>
      <c r="K5852" s="122">
        <f t="shared" si="551"/>
        <v>1.0220262260308788</v>
      </c>
      <c r="M5852" s="39" t="s">
        <v>686</v>
      </c>
      <c r="N5852" s="3">
        <v>6404.8051477916351</v>
      </c>
      <c r="O5852" s="3">
        <v>6545.87841796875</v>
      </c>
      <c r="P5852" s="110">
        <v>1.0220261812210083</v>
      </c>
    </row>
    <row r="5853" spans="2:16" x14ac:dyDescent="0.2">
      <c r="B5853" s="102" t="s">
        <v>685</v>
      </c>
      <c r="C5853" s="119">
        <v>8712.2190809873882</v>
      </c>
      <c r="D5853" s="125">
        <v>1.0424080493768584</v>
      </c>
      <c r="E5853" s="119">
        <f t="shared" si="546"/>
        <v>9081.6872979559084</v>
      </c>
      <c r="F5853" s="121">
        <f t="shared" si="547"/>
        <v>9305.0856544833641</v>
      </c>
      <c r="G5853" s="110">
        <f t="shared" si="548"/>
        <v>1.0680500074647783</v>
      </c>
      <c r="H5853" s="130">
        <v>1.0631186206850221</v>
      </c>
      <c r="I5853" s="128">
        <f t="shared" si="549"/>
        <v>9892.4098263503402</v>
      </c>
      <c r="J5853" s="3">
        <f t="shared" si="550"/>
        <v>9965.8466143570677</v>
      </c>
      <c r="K5853" s="122">
        <f t="shared" si="551"/>
        <v>1.1438930221699155</v>
      </c>
      <c r="M5853" s="39" t="s">
        <v>685</v>
      </c>
      <c r="N5853" s="3">
        <v>8712.2190809873882</v>
      </c>
      <c r="O5853" s="3">
        <v>9965.8466796875</v>
      </c>
      <c r="P5853" s="110">
        <v>1.1438930034637451</v>
      </c>
    </row>
    <row r="5854" spans="2:16" x14ac:dyDescent="0.2">
      <c r="B5854" s="102" t="s">
        <v>684</v>
      </c>
      <c r="C5854" s="119">
        <v>3434.8186962047539</v>
      </c>
      <c r="D5854" s="125">
        <v>0.90870635494382679</v>
      </c>
      <c r="E5854" s="119">
        <f t="shared" si="546"/>
        <v>3121.2415773211296</v>
      </c>
      <c r="F5854" s="121">
        <f t="shared" si="547"/>
        <v>3198.0202876887115</v>
      </c>
      <c r="G5854" s="110">
        <f t="shared" si="548"/>
        <v>0.93105941551509286</v>
      </c>
      <c r="H5854" s="130">
        <v>1.1606033691555735</v>
      </c>
      <c r="I5854" s="128">
        <f t="shared" si="549"/>
        <v>3711.6331205193947</v>
      </c>
      <c r="J5854" s="3">
        <f t="shared" si="550"/>
        <v>3739.1866104591554</v>
      </c>
      <c r="K5854" s="122">
        <f t="shared" si="551"/>
        <v>1.0886125123840475</v>
      </c>
      <c r="M5854" s="39" t="s">
        <v>684</v>
      </c>
      <c r="N5854" s="3">
        <v>3434.8186962047539</v>
      </c>
      <c r="O5854" s="3">
        <v>3739.186767578125</v>
      </c>
      <c r="P5854" s="110">
        <v>1.0886125564575195</v>
      </c>
    </row>
    <row r="5855" spans="2:16" x14ac:dyDescent="0.2">
      <c r="B5855" s="102" t="s">
        <v>683</v>
      </c>
      <c r="C5855" s="119">
        <v>6502.9821622148756</v>
      </c>
      <c r="D5855" s="125">
        <v>1.2321063073248149</v>
      </c>
      <c r="E5855" s="119">
        <f t="shared" si="546"/>
        <v>8012.3653384857107</v>
      </c>
      <c r="F5855" s="121">
        <f t="shared" si="547"/>
        <v>8209.4596877833519</v>
      </c>
      <c r="G5855" s="110">
        <f t="shared" si="548"/>
        <v>1.2624146096361519</v>
      </c>
      <c r="H5855" s="130">
        <v>0.73460409620980816</v>
      </c>
      <c r="I5855" s="128">
        <f t="shared" si="549"/>
        <v>6030.7027143149435</v>
      </c>
      <c r="J5855" s="3">
        <f t="shared" si="550"/>
        <v>6075.4719307684572</v>
      </c>
      <c r="K5855" s="122">
        <f t="shared" si="551"/>
        <v>0.93425935658713066</v>
      </c>
      <c r="M5855" s="39" t="s">
        <v>683</v>
      </c>
      <c r="N5855" s="3">
        <v>6502.9821622148756</v>
      </c>
      <c r="O5855" s="3">
        <v>6075.47216796875</v>
      </c>
      <c r="P5855" s="110">
        <v>0.93425941467285156</v>
      </c>
    </row>
    <row r="5856" spans="2:16" x14ac:dyDescent="0.2">
      <c r="B5856" s="102" t="s">
        <v>682</v>
      </c>
      <c r="C5856" s="119">
        <v>9689.3081778779633</v>
      </c>
      <c r="D5856" s="125">
        <v>1.1315456650088538</v>
      </c>
      <c r="E5856" s="119">
        <f t="shared" si="546"/>
        <v>10963.894665612645</v>
      </c>
      <c r="F5856" s="121">
        <f t="shared" si="547"/>
        <v>11233.593012305257</v>
      </c>
      <c r="G5856" s="110">
        <f t="shared" si="548"/>
        <v>1.1593802989931841</v>
      </c>
      <c r="H5856" s="130">
        <v>0.90053002159336915</v>
      </c>
      <c r="I5856" s="128">
        <f t="shared" si="549"/>
        <v>10116.187757942373</v>
      </c>
      <c r="J5856" s="3">
        <f t="shared" si="550"/>
        <v>10191.285772365251</v>
      </c>
      <c r="K5856" s="122">
        <f t="shared" si="551"/>
        <v>1.0518073721334793</v>
      </c>
      <c r="M5856" s="39" t="s">
        <v>682</v>
      </c>
      <c r="N5856" s="3">
        <v>9689.3081778779633</v>
      </c>
      <c r="O5856" s="3">
        <v>10191.28515625</v>
      </c>
      <c r="P5856" s="110">
        <v>1.0518072843551636</v>
      </c>
    </row>
    <row r="5857" spans="2:16" x14ac:dyDescent="0.2">
      <c r="B5857" s="102" t="s">
        <v>681</v>
      </c>
      <c r="C5857" s="119">
        <v>5186.1480307070215</v>
      </c>
      <c r="D5857" s="125">
        <v>1.2552241407471532</v>
      </c>
      <c r="E5857" s="119">
        <f t="shared" si="546"/>
        <v>6509.7782056317619</v>
      </c>
      <c r="F5857" s="121">
        <f t="shared" si="547"/>
        <v>6669.9107564214937</v>
      </c>
      <c r="G5857" s="110">
        <f t="shared" si="548"/>
        <v>1.2861011133753142</v>
      </c>
      <c r="H5857" s="130">
        <v>0.69261029271791763</v>
      </c>
      <c r="I5857" s="128">
        <f t="shared" si="549"/>
        <v>4619.6488414074774</v>
      </c>
      <c r="J5857" s="3">
        <f t="shared" si="550"/>
        <v>4653.9430304460575</v>
      </c>
      <c r="K5857" s="122">
        <f t="shared" si="551"/>
        <v>0.89737952000024013</v>
      </c>
      <c r="M5857" s="39" t="s">
        <v>681</v>
      </c>
      <c r="N5857" s="3">
        <v>5186.1480307070215</v>
      </c>
      <c r="O5857" s="3">
        <v>4653.9423828125</v>
      </c>
      <c r="P5857" s="110">
        <v>0.89737939834594727</v>
      </c>
    </row>
    <row r="5858" spans="2:16" x14ac:dyDescent="0.2">
      <c r="B5858" s="102" t="s">
        <v>680</v>
      </c>
      <c r="C5858" s="119">
        <v>10446.886505949322</v>
      </c>
      <c r="D5858" s="125">
        <v>1.1400914203922432</v>
      </c>
      <c r="E5858" s="119">
        <f t="shared" si="546"/>
        <v>11910.405675244321</v>
      </c>
      <c r="F5858" s="121">
        <f t="shared" si="547"/>
        <v>12203.387030594857</v>
      </c>
      <c r="G5858" s="110">
        <f t="shared" si="548"/>
        <v>1.1681362694660498</v>
      </c>
      <c r="H5858" s="130">
        <v>1.0370875666969812</v>
      </c>
      <c r="I5858" s="128">
        <f t="shared" si="549"/>
        <v>12655.98096102112</v>
      </c>
      <c r="J5858" s="3">
        <f t="shared" si="550"/>
        <v>12749.933254462907</v>
      </c>
      <c r="K5858" s="122">
        <f t="shared" si="551"/>
        <v>1.2204529308518897</v>
      </c>
      <c r="M5858" s="39" t="s">
        <v>680</v>
      </c>
      <c r="N5858" s="3">
        <v>10446.886505949322</v>
      </c>
      <c r="O5858" s="3">
        <v>12749.9326171875</v>
      </c>
      <c r="P5858" s="110">
        <v>1.2204529047012329</v>
      </c>
    </row>
    <row r="5859" spans="2:16" x14ac:dyDescent="0.2">
      <c r="B5859" s="102" t="s">
        <v>679</v>
      </c>
      <c r="C5859" s="119">
        <v>7659.6398084689145</v>
      </c>
      <c r="D5859" s="125">
        <v>1.1438398598917516</v>
      </c>
      <c r="E5859" s="119">
        <f t="shared" si="546"/>
        <v>8761.4013253403664</v>
      </c>
      <c r="F5859" s="121">
        <f t="shared" si="547"/>
        <v>8976.9210402064637</v>
      </c>
      <c r="G5859" s="110">
        <f t="shared" si="548"/>
        <v>1.1719769159747031</v>
      </c>
      <c r="H5859" s="130">
        <v>0.98783780692848833</v>
      </c>
      <c r="I5859" s="128">
        <f t="shared" si="549"/>
        <v>8867.7419933277579</v>
      </c>
      <c r="J5859" s="3">
        <f t="shared" si="550"/>
        <v>8933.5721095778681</v>
      </c>
      <c r="K5859" s="122">
        <f t="shared" si="551"/>
        <v>1.1663175205315039</v>
      </c>
      <c r="M5859" s="39" t="s">
        <v>679</v>
      </c>
      <c r="N5859" s="3">
        <v>7659.6398084689145</v>
      </c>
      <c r="O5859" s="3">
        <v>8933.572265625</v>
      </c>
      <c r="P5859" s="110">
        <v>1.1663175821304321</v>
      </c>
    </row>
    <row r="5860" spans="2:16" x14ac:dyDescent="0.2">
      <c r="B5860" s="102" t="s">
        <v>678</v>
      </c>
      <c r="C5860" s="119">
        <v>15813.298866298315</v>
      </c>
      <c r="D5860" s="125">
        <v>0.96343514894858673</v>
      </c>
      <c r="E5860" s="119">
        <f t="shared" si="546"/>
        <v>15235.087948620636</v>
      </c>
      <c r="F5860" s="121">
        <f t="shared" si="547"/>
        <v>15609.852405665877</v>
      </c>
      <c r="G5860" s="110">
        <f t="shared" si="548"/>
        <v>0.98713447065330384</v>
      </c>
      <c r="H5860" s="130">
        <v>1.020607500216238</v>
      </c>
      <c r="I5860" s="128">
        <f t="shared" si="549"/>
        <v>15931.532442491081</v>
      </c>
      <c r="J5860" s="3">
        <f t="shared" si="550"/>
        <v>16049.800952504194</v>
      </c>
      <c r="K5860" s="122">
        <f t="shared" si="551"/>
        <v>1.014955898083348</v>
      </c>
      <c r="M5860" s="39" t="s">
        <v>678</v>
      </c>
      <c r="N5860" s="3">
        <v>15813.298866298315</v>
      </c>
      <c r="O5860" s="3">
        <v>16049.7998046875</v>
      </c>
      <c r="P5860" s="110">
        <v>1.0149558782577515</v>
      </c>
    </row>
    <row r="5861" spans="2:16" x14ac:dyDescent="0.2">
      <c r="B5861" s="102" t="s">
        <v>677</v>
      </c>
      <c r="C5861" s="119">
        <v>9125.6013473780113</v>
      </c>
      <c r="D5861" s="125">
        <v>1.2009679963004272</v>
      </c>
      <c r="E5861" s="119">
        <f t="shared" si="546"/>
        <v>10959.555165197049</v>
      </c>
      <c r="F5861" s="121">
        <f t="shared" si="547"/>
        <v>11229.146765507719</v>
      </c>
      <c r="G5861" s="110">
        <f t="shared" si="548"/>
        <v>1.2305103343939197</v>
      </c>
      <c r="H5861" s="130">
        <v>0.8337036863622701</v>
      </c>
      <c r="I5861" s="128">
        <f t="shared" si="549"/>
        <v>9361.781053106748</v>
      </c>
      <c r="J5861" s="3">
        <f t="shared" si="550"/>
        <v>9431.2786924717402</v>
      </c>
      <c r="K5861" s="122">
        <f t="shared" si="551"/>
        <v>1.0334966796661085</v>
      </c>
      <c r="M5861" s="39" t="s">
        <v>677</v>
      </c>
      <c r="N5861" s="3">
        <v>9125.6013473780113</v>
      </c>
      <c r="O5861" s="3">
        <v>9431.279296875</v>
      </c>
      <c r="P5861" s="110">
        <v>1.0334967374801636</v>
      </c>
    </row>
    <row r="5862" spans="2:16" x14ac:dyDescent="0.2">
      <c r="B5862" s="102" t="s">
        <v>676</v>
      </c>
      <c r="C5862" s="119">
        <v>7080.0689126360567</v>
      </c>
      <c r="D5862" s="125">
        <v>0.93022417200294827</v>
      </c>
      <c r="E5862" s="119">
        <f t="shared" si="546"/>
        <v>6586.0512419806901</v>
      </c>
      <c r="F5862" s="121">
        <f t="shared" si="547"/>
        <v>6748.060015812317</v>
      </c>
      <c r="G5862" s="110">
        <f t="shared" si="548"/>
        <v>0.95310654445309262</v>
      </c>
      <c r="H5862" s="130">
        <v>1.1195868224430192</v>
      </c>
      <c r="I5862" s="128">
        <f t="shared" si="549"/>
        <v>7555.0390707581018</v>
      </c>
      <c r="J5862" s="3">
        <f t="shared" si="550"/>
        <v>7611.1242726816963</v>
      </c>
      <c r="K5862" s="122">
        <f t="shared" si="551"/>
        <v>1.0750070891397463</v>
      </c>
      <c r="M5862" s="39" t="s">
        <v>676</v>
      </c>
      <c r="N5862" s="3">
        <v>7080.0689126360567</v>
      </c>
      <c r="O5862" s="3">
        <v>7611.1240234375</v>
      </c>
      <c r="P5862" s="110">
        <v>1.0750070810317993</v>
      </c>
    </row>
    <row r="5863" spans="2:16" x14ac:dyDescent="0.2">
      <c r="B5863" s="102" t="s">
        <v>675</v>
      </c>
      <c r="C5863" s="119">
        <v>8116.1888406478347</v>
      </c>
      <c r="D5863" s="125">
        <v>0.98669443724930228</v>
      </c>
      <c r="E5863" s="119">
        <f t="shared" si="546"/>
        <v>8008.1983807320821</v>
      </c>
      <c r="F5863" s="121">
        <f t="shared" si="547"/>
        <v>8205.1902279854057</v>
      </c>
      <c r="G5863" s="110">
        <f t="shared" si="548"/>
        <v>1.0109659088871652</v>
      </c>
      <c r="H5863" s="130">
        <v>1.0659696953648017</v>
      </c>
      <c r="I5863" s="128">
        <f t="shared" si="549"/>
        <v>8746.4841277358501</v>
      </c>
      <c r="J5863" s="3">
        <f t="shared" si="550"/>
        <v>8811.4140802921847</v>
      </c>
      <c r="K5863" s="122">
        <f t="shared" si="551"/>
        <v>1.0856590763589056</v>
      </c>
      <c r="M5863" s="39" t="s">
        <v>675</v>
      </c>
      <c r="N5863" s="3">
        <v>8116.1888406478347</v>
      </c>
      <c r="O5863" s="3">
        <v>8811.4140625</v>
      </c>
      <c r="P5863" s="110">
        <v>1.0856590270996094</v>
      </c>
    </row>
    <row r="5864" spans="2:16" x14ac:dyDescent="0.2">
      <c r="B5864" s="102" t="s">
        <v>674</v>
      </c>
      <c r="C5864" s="119">
        <v>13656.123865397325</v>
      </c>
      <c r="D5864" s="125">
        <v>1.0774647227831684</v>
      </c>
      <c r="E5864" s="119">
        <f t="shared" si="546"/>
        <v>14713.991714922939</v>
      </c>
      <c r="F5864" s="121">
        <f t="shared" si="547"/>
        <v>15075.93784445024</v>
      </c>
      <c r="G5864" s="110">
        <f t="shared" si="548"/>
        <v>1.1039690319923445</v>
      </c>
      <c r="H5864" s="130">
        <v>1.0272611525653501</v>
      </c>
      <c r="I5864" s="128">
        <f t="shared" si="549"/>
        <v>15486.925286093532</v>
      </c>
      <c r="J5864" s="3">
        <f t="shared" si="550"/>
        <v>15601.893233143343</v>
      </c>
      <c r="K5864" s="122">
        <f t="shared" si="551"/>
        <v>1.1424832834649603</v>
      </c>
      <c r="M5864" s="39" t="s">
        <v>674</v>
      </c>
      <c r="N5864" s="3">
        <v>13656.123865397325</v>
      </c>
      <c r="O5864" s="3">
        <v>15601.8935546875</v>
      </c>
      <c r="P5864" s="110">
        <v>1.1424833536148071</v>
      </c>
    </row>
    <row r="5865" spans="2:16" x14ac:dyDescent="0.2">
      <c r="B5865" s="102" t="s">
        <v>673</v>
      </c>
      <c r="C5865" s="119">
        <v>13849.547149031041</v>
      </c>
      <c r="D5865" s="125">
        <v>1.2214456114080054</v>
      </c>
      <c r="E5865" s="119">
        <f t="shared" si="546"/>
        <v>16916.468585172217</v>
      </c>
      <c r="F5865" s="121">
        <f t="shared" si="547"/>
        <v>17332.592941383689</v>
      </c>
      <c r="G5865" s="110">
        <f t="shared" si="548"/>
        <v>1.2514916736895858</v>
      </c>
      <c r="H5865" s="130">
        <v>0.907662912630541</v>
      </c>
      <c r="I5865" s="128">
        <f t="shared" si="549"/>
        <v>15732.151792615874</v>
      </c>
      <c r="J5865" s="3">
        <f t="shared" si="550"/>
        <v>15848.940190626499</v>
      </c>
      <c r="K5865" s="122">
        <f t="shared" si="551"/>
        <v>1.1443652287024664</v>
      </c>
      <c r="M5865" s="39" t="s">
        <v>673</v>
      </c>
      <c r="N5865" s="3">
        <v>13849.547149031041</v>
      </c>
      <c r="O5865" s="3">
        <v>15848.94140625</v>
      </c>
      <c r="P5865" s="110">
        <v>1.1443653106689453</v>
      </c>
    </row>
    <row r="5866" spans="2:16" x14ac:dyDescent="0.2">
      <c r="B5866" s="102" t="s">
        <v>672</v>
      </c>
      <c r="C5866" s="119">
        <v>6637.8425155159257</v>
      </c>
      <c r="D5866" s="125">
        <v>1.0741205343819258</v>
      </c>
      <c r="E5866" s="119">
        <f t="shared" si="546"/>
        <v>7129.8429499090325</v>
      </c>
      <c r="F5866" s="121">
        <f t="shared" si="547"/>
        <v>7305.2283320579045</v>
      </c>
      <c r="G5866" s="110">
        <f t="shared" si="548"/>
        <v>1.1005425806626126</v>
      </c>
      <c r="H5866" s="130">
        <v>1.0418622974044947</v>
      </c>
      <c r="I5866" s="128">
        <f t="shared" si="549"/>
        <v>7611.041973102253</v>
      </c>
      <c r="J5866" s="3">
        <f t="shared" si="550"/>
        <v>7667.5429153095001</v>
      </c>
      <c r="K5866" s="122">
        <f t="shared" si="551"/>
        <v>1.1551257652447546</v>
      </c>
      <c r="M5866" s="39" t="s">
        <v>672</v>
      </c>
      <c r="N5866" s="3">
        <v>6637.8425155159257</v>
      </c>
      <c r="O5866" s="3">
        <v>7667.54248046875</v>
      </c>
      <c r="P5866" s="110">
        <v>1.1551257371902466</v>
      </c>
    </row>
    <row r="5867" spans="2:16" x14ac:dyDescent="0.2">
      <c r="B5867" s="102" t="s">
        <v>671</v>
      </c>
      <c r="C5867" s="119">
        <v>7657.9668729663999</v>
      </c>
      <c r="D5867" s="125">
        <v>1.1511010441024663</v>
      </c>
      <c r="E5867" s="119">
        <f t="shared" si="546"/>
        <v>8815.0936631737222</v>
      </c>
      <c r="F5867" s="121">
        <f t="shared" si="547"/>
        <v>9031.934143624072</v>
      </c>
      <c r="G5867" s="110">
        <f t="shared" si="548"/>
        <v>1.1794167164013143</v>
      </c>
      <c r="H5867" s="130">
        <v>0.92223123883351632</v>
      </c>
      <c r="I5867" s="128">
        <f t="shared" si="549"/>
        <v>8329.5318143371624</v>
      </c>
      <c r="J5867" s="3">
        <f t="shared" si="550"/>
        <v>8391.3665010093027</v>
      </c>
      <c r="K5867" s="122">
        <f t="shared" si="551"/>
        <v>1.0957694960305844</v>
      </c>
      <c r="M5867" s="39" t="s">
        <v>671</v>
      </c>
      <c r="N5867" s="3">
        <v>7657.9668729663999</v>
      </c>
      <c r="O5867" s="3">
        <v>8391.3671875</v>
      </c>
      <c r="P5867" s="110">
        <v>1.0957696437835693</v>
      </c>
    </row>
    <row r="5868" spans="2:16" x14ac:dyDescent="0.2">
      <c r="B5868" s="102" t="s">
        <v>670</v>
      </c>
      <c r="C5868" s="119">
        <v>6518.7103736957788</v>
      </c>
      <c r="D5868" s="125">
        <v>1.121105913768389</v>
      </c>
      <c r="E5868" s="119">
        <f t="shared" si="546"/>
        <v>7308.1647500936824</v>
      </c>
      <c r="F5868" s="121">
        <f t="shared" si="547"/>
        <v>7487.9366295736427</v>
      </c>
      <c r="G5868" s="110">
        <f t="shared" si="548"/>
        <v>1.1486837426907128</v>
      </c>
      <c r="H5868" s="130">
        <v>1.0589153400280966</v>
      </c>
      <c r="I5868" s="128">
        <f t="shared" si="549"/>
        <v>7929.0909622138142</v>
      </c>
      <c r="J5868" s="3">
        <f t="shared" si="550"/>
        <v>7987.9529566418187</v>
      </c>
      <c r="K5868" s="122">
        <f t="shared" si="551"/>
        <v>1.2253885352653049</v>
      </c>
      <c r="M5868" s="39" t="s">
        <v>670</v>
      </c>
      <c r="N5868" s="3">
        <v>6518.7103736957788</v>
      </c>
      <c r="O5868" s="3">
        <v>7987.9521484375</v>
      </c>
      <c r="P5868" s="110">
        <v>1.2253884077072144</v>
      </c>
    </row>
    <row r="5869" spans="2:16" x14ac:dyDescent="0.2">
      <c r="B5869" s="102" t="s">
        <v>669</v>
      </c>
      <c r="C5869" s="119">
        <v>6168.20328723076</v>
      </c>
      <c r="D5869" s="125">
        <v>1.1942866975753108</v>
      </c>
      <c r="E5869" s="119">
        <f t="shared" si="546"/>
        <v>7366.6031338800003</v>
      </c>
      <c r="F5869" s="121">
        <f t="shared" si="547"/>
        <v>7547.8125258471964</v>
      </c>
      <c r="G5869" s="110">
        <f t="shared" si="548"/>
        <v>1.2236646839238363</v>
      </c>
      <c r="H5869" s="130">
        <v>0.99725081840664065</v>
      </c>
      <c r="I5869" s="128">
        <f t="shared" si="549"/>
        <v>7527.0622185810098</v>
      </c>
      <c r="J5869" s="3">
        <f t="shared" si="550"/>
        <v>7582.9397329746207</v>
      </c>
      <c r="K5869" s="122">
        <f t="shared" si="551"/>
        <v>1.229359568721188</v>
      </c>
      <c r="M5869" s="39" t="s">
        <v>669</v>
      </c>
      <c r="N5869" s="3">
        <v>6168.20328723076</v>
      </c>
      <c r="O5869" s="3">
        <v>7582.939453125</v>
      </c>
      <c r="P5869" s="110">
        <v>1.22935950756073</v>
      </c>
    </row>
    <row r="5870" spans="2:16" x14ac:dyDescent="0.2">
      <c r="B5870" s="102" t="s">
        <v>668</v>
      </c>
      <c r="C5870" s="119">
        <v>3821.0659283680743</v>
      </c>
      <c r="D5870" s="125">
        <v>1.2438434530233222</v>
      </c>
      <c r="E5870" s="119">
        <f t="shared" si="546"/>
        <v>4752.8078385711124</v>
      </c>
      <c r="F5870" s="121">
        <f t="shared" si="547"/>
        <v>4869.7210756373761</v>
      </c>
      <c r="G5870" s="110">
        <f t="shared" si="548"/>
        <v>1.2744404747073204</v>
      </c>
      <c r="H5870" s="130">
        <v>0.88187532306417027</v>
      </c>
      <c r="I5870" s="128">
        <f t="shared" si="549"/>
        <v>4294.4868468101104</v>
      </c>
      <c r="J5870" s="3">
        <f t="shared" si="550"/>
        <v>4326.3671798839405</v>
      </c>
      <c r="K5870" s="122">
        <f t="shared" si="551"/>
        <v>1.1322409141816805</v>
      </c>
      <c r="M5870" s="39" t="s">
        <v>668</v>
      </c>
      <c r="N5870" s="3">
        <v>3821.0659283680743</v>
      </c>
      <c r="O5870" s="3">
        <v>4326.3671875</v>
      </c>
      <c r="P5870" s="110">
        <v>1.132240891456604</v>
      </c>
    </row>
    <row r="5871" spans="2:16" x14ac:dyDescent="0.2">
      <c r="B5871" s="102" t="s">
        <v>667</v>
      </c>
      <c r="C5871" s="119">
        <v>6680.0356695512501</v>
      </c>
      <c r="D5871" s="125">
        <v>0.97558453990768856</v>
      </c>
      <c r="E5871" s="119">
        <f t="shared" si="546"/>
        <v>6516.9395252461045</v>
      </c>
      <c r="F5871" s="121">
        <f t="shared" si="547"/>
        <v>6677.2482357052813</v>
      </c>
      <c r="G5871" s="110">
        <f t="shared" si="548"/>
        <v>0.99958272171229945</v>
      </c>
      <c r="H5871" s="130">
        <v>1.1678096097730868</v>
      </c>
      <c r="I5871" s="128">
        <f t="shared" si="549"/>
        <v>7797.7546564970162</v>
      </c>
      <c r="J5871" s="3">
        <f t="shared" si="550"/>
        <v>7855.6416694382215</v>
      </c>
      <c r="K5871" s="122">
        <f t="shared" si="551"/>
        <v>1.1759879824063793</v>
      </c>
      <c r="M5871" s="39" t="s">
        <v>667</v>
      </c>
      <c r="N5871" s="3">
        <v>6680.0356695512501</v>
      </c>
      <c r="O5871" s="3">
        <v>7855.64208984375</v>
      </c>
      <c r="P5871" s="110">
        <v>1.1759880781173706</v>
      </c>
    </row>
    <row r="5872" spans="2:16" x14ac:dyDescent="0.2">
      <c r="B5872" s="102" t="s">
        <v>666</v>
      </c>
      <c r="C5872" s="119">
        <v>20513.430248040102</v>
      </c>
      <c r="D5872" s="125">
        <v>0.92393975197930456</v>
      </c>
      <c r="E5872" s="119">
        <f t="shared" si="546"/>
        <v>18953.173655618935</v>
      </c>
      <c r="F5872" s="121">
        <f t="shared" si="547"/>
        <v>19419.398455783299</v>
      </c>
      <c r="G5872" s="110">
        <f t="shared" si="548"/>
        <v>0.94666753541322868</v>
      </c>
      <c r="H5872" s="130">
        <v>1.1124241646059363</v>
      </c>
      <c r="I5872" s="128">
        <f t="shared" si="549"/>
        <v>21602.608104324547</v>
      </c>
      <c r="J5872" s="3">
        <f t="shared" si="550"/>
        <v>21762.976121784151</v>
      </c>
      <c r="K5872" s="122">
        <f t="shared" si="551"/>
        <v>1.0609135507145828</v>
      </c>
      <c r="M5872" s="39" t="s">
        <v>666</v>
      </c>
      <c r="N5872" s="3">
        <v>20513.430248040102</v>
      </c>
      <c r="O5872" s="3">
        <v>21762.9765625</v>
      </c>
      <c r="P5872" s="110">
        <v>1.0609135627746582</v>
      </c>
    </row>
    <row r="5873" spans="2:16" x14ac:dyDescent="0.2">
      <c r="B5873" s="102" t="s">
        <v>665</v>
      </c>
      <c r="C5873" s="119">
        <v>11785.072556757381</v>
      </c>
      <c r="D5873" s="125">
        <v>0.97011118813094732</v>
      </c>
      <c r="E5873" s="119">
        <f t="shared" si="546"/>
        <v>11432.830740245325</v>
      </c>
      <c r="F5873" s="121">
        <f t="shared" si="547"/>
        <v>11714.06433858803</v>
      </c>
      <c r="G5873" s="110">
        <f t="shared" si="548"/>
        <v>0.99397473220233712</v>
      </c>
      <c r="H5873" s="130">
        <v>1.1763634217128376</v>
      </c>
      <c r="I5873" s="128">
        <f t="shared" si="549"/>
        <v>13779.996807505742</v>
      </c>
      <c r="J5873" s="3">
        <f t="shared" si="550"/>
        <v>13882.293287539418</v>
      </c>
      <c r="K5873" s="122">
        <f t="shared" si="551"/>
        <v>1.1779556910389595</v>
      </c>
      <c r="M5873" s="39" t="s">
        <v>665</v>
      </c>
      <c r="N5873" s="3">
        <v>11785.072556757381</v>
      </c>
      <c r="O5873" s="3">
        <v>13882.2939453125</v>
      </c>
      <c r="P5873" s="110">
        <v>1.1779557466506958</v>
      </c>
    </row>
    <row r="5874" spans="2:16" x14ac:dyDescent="0.2">
      <c r="B5874" s="102" t="s">
        <v>664</v>
      </c>
      <c r="C5874" s="119">
        <v>7074.3535611476082</v>
      </c>
      <c r="D5874" s="125">
        <v>1.225946427755255</v>
      </c>
      <c r="E5874" s="119">
        <f t="shared" si="546"/>
        <v>8672.7784769665777</v>
      </c>
      <c r="F5874" s="121">
        <f t="shared" si="547"/>
        <v>8886.1181785787558</v>
      </c>
      <c r="G5874" s="110">
        <f t="shared" si="548"/>
        <v>1.2561032045926246</v>
      </c>
      <c r="H5874" s="130">
        <v>0.87270036445191068</v>
      </c>
      <c r="I5874" s="128">
        <f t="shared" si="549"/>
        <v>7754.91857300843</v>
      </c>
      <c r="J5874" s="3">
        <f t="shared" si="550"/>
        <v>7812.4875901895111</v>
      </c>
      <c r="K5874" s="122">
        <f t="shared" si="551"/>
        <v>1.1043394315341744</v>
      </c>
      <c r="M5874" s="39" t="s">
        <v>664</v>
      </c>
      <c r="N5874" s="3">
        <v>7074.3535611476082</v>
      </c>
      <c r="O5874" s="3">
        <v>7812.4873046875</v>
      </c>
      <c r="P5874" s="110">
        <v>1.1043393611907959</v>
      </c>
    </row>
    <row r="5875" spans="2:16" x14ac:dyDescent="0.2">
      <c r="B5875" s="102" t="s">
        <v>663</v>
      </c>
      <c r="C5875" s="119">
        <v>4370.3495360676661</v>
      </c>
      <c r="D5875" s="125">
        <v>1.1072495036205918</v>
      </c>
      <c r="E5875" s="119">
        <f t="shared" si="546"/>
        <v>4839.0673544594074</v>
      </c>
      <c r="F5875" s="121">
        <f t="shared" si="547"/>
        <v>4958.1024697022785</v>
      </c>
      <c r="G5875" s="110">
        <f t="shared" si="548"/>
        <v>1.1344864818669533</v>
      </c>
      <c r="H5875" s="130">
        <v>0.91147386338061265</v>
      </c>
      <c r="I5875" s="128">
        <f t="shared" si="549"/>
        <v>4519.1808130964928</v>
      </c>
      <c r="J5875" s="3">
        <f t="shared" si="550"/>
        <v>4552.729172814813</v>
      </c>
      <c r="K5875" s="122">
        <f t="shared" si="551"/>
        <v>1.0417311327714185</v>
      </c>
      <c r="M5875" s="39" t="s">
        <v>663</v>
      </c>
      <c r="N5875" s="3">
        <v>4370.3495360676661</v>
      </c>
      <c r="O5875" s="3">
        <v>4552.7294921875</v>
      </c>
      <c r="P5875" s="110">
        <v>1.0417312383651733</v>
      </c>
    </row>
    <row r="5876" spans="2:16" x14ac:dyDescent="0.2">
      <c r="B5876" s="102" t="s">
        <v>662</v>
      </c>
      <c r="C5876" s="119">
        <v>7309.8700693450892</v>
      </c>
      <c r="D5876" s="125">
        <v>1.0183937716584044</v>
      </c>
      <c r="E5876" s="119">
        <f t="shared" si="546"/>
        <v>7444.3261502532278</v>
      </c>
      <c r="F5876" s="121">
        <f t="shared" si="547"/>
        <v>7627.4474329905497</v>
      </c>
      <c r="G5876" s="110">
        <f t="shared" si="548"/>
        <v>1.0434450080005202</v>
      </c>
      <c r="H5876" s="130">
        <v>0.99673384308026969</v>
      </c>
      <c r="I5876" s="128">
        <f t="shared" si="549"/>
        <v>7602.5349927774087</v>
      </c>
      <c r="J5876" s="3">
        <f t="shared" si="550"/>
        <v>7658.9727830002903</v>
      </c>
      <c r="K5876" s="122">
        <f t="shared" si="551"/>
        <v>1.0477577180364956</v>
      </c>
      <c r="M5876" s="39" t="s">
        <v>662</v>
      </c>
      <c r="N5876" s="3">
        <v>7309.8700693450892</v>
      </c>
      <c r="O5876" s="3">
        <v>7658.97265625</v>
      </c>
      <c r="P5876" s="110">
        <v>1.0477577447891235</v>
      </c>
    </row>
    <row r="5877" spans="2:16" x14ac:dyDescent="0.2">
      <c r="B5877" s="102" t="s">
        <v>661</v>
      </c>
      <c r="C5877" s="119">
        <v>4594.4690389089383</v>
      </c>
      <c r="D5877" s="125">
        <v>1.1977707494939411</v>
      </c>
      <c r="E5877" s="119">
        <f t="shared" si="546"/>
        <v>5503.1206242606668</v>
      </c>
      <c r="F5877" s="121">
        <f t="shared" si="547"/>
        <v>5638.4906345790014</v>
      </c>
      <c r="G5877" s="110">
        <f t="shared" si="548"/>
        <v>1.2272344392417518</v>
      </c>
      <c r="H5877" s="130">
        <v>0.88655635497408403</v>
      </c>
      <c r="I5877" s="128">
        <f t="shared" si="549"/>
        <v>4998.8397045478687</v>
      </c>
      <c r="J5877" s="3">
        <f t="shared" si="550"/>
        <v>5035.9488354984142</v>
      </c>
      <c r="K5877" s="122">
        <f t="shared" si="551"/>
        <v>1.0960894050761338</v>
      </c>
      <c r="M5877" s="39" t="s">
        <v>661</v>
      </c>
      <c r="N5877" s="3">
        <v>4594.4690389089383</v>
      </c>
      <c r="O5877" s="3">
        <v>5035.94873046875</v>
      </c>
      <c r="P5877" s="110">
        <v>1.0960893630981445</v>
      </c>
    </row>
    <row r="5878" spans="2:16" x14ac:dyDescent="0.2">
      <c r="B5878" s="102" t="s">
        <v>660</v>
      </c>
      <c r="C5878" s="119">
        <v>9144.2076732908081</v>
      </c>
      <c r="D5878" s="125">
        <v>0.85574260559923043</v>
      </c>
      <c r="E5878" s="119">
        <f t="shared" si="546"/>
        <v>7825.0881004823523</v>
      </c>
      <c r="F5878" s="121">
        <f t="shared" si="547"/>
        <v>8017.5756596745496</v>
      </c>
      <c r="G5878" s="110">
        <f t="shared" si="548"/>
        <v>0.87679282296846528</v>
      </c>
      <c r="H5878" s="130">
        <v>1.1855655827318865</v>
      </c>
      <c r="I5878" s="128">
        <f t="shared" si="549"/>
        <v>9505.3617590590457</v>
      </c>
      <c r="J5878" s="3">
        <f t="shared" si="550"/>
        <v>9575.925276814638</v>
      </c>
      <c r="K5878" s="122">
        <f t="shared" si="551"/>
        <v>1.0472121389789548</v>
      </c>
      <c r="M5878" s="39" t="s">
        <v>660</v>
      </c>
      <c r="N5878" s="3">
        <v>9144.2076732908081</v>
      </c>
      <c r="O5878" s="3">
        <v>9575.92578125</v>
      </c>
      <c r="P5878" s="110">
        <v>1.0472122430801392</v>
      </c>
    </row>
    <row r="5879" spans="2:16" x14ac:dyDescent="0.2">
      <c r="B5879" s="102" t="s">
        <v>659</v>
      </c>
      <c r="C5879" s="119">
        <v>4844.0030031099932</v>
      </c>
      <c r="D5879" s="125">
        <v>1.0605067829702874</v>
      </c>
      <c r="E5879" s="119">
        <f t="shared" si="546"/>
        <v>5137.0980415265904</v>
      </c>
      <c r="F5879" s="121">
        <f t="shared" si="547"/>
        <v>5263.464345732611</v>
      </c>
      <c r="G5879" s="110">
        <f t="shared" si="548"/>
        <v>1.086593947681971</v>
      </c>
      <c r="H5879" s="130">
        <v>0.96548374215840616</v>
      </c>
      <c r="I5879" s="128">
        <f t="shared" si="549"/>
        <v>5081.789253235268</v>
      </c>
      <c r="J5879" s="3">
        <f t="shared" si="550"/>
        <v>5119.5141642160734</v>
      </c>
      <c r="K5879" s="122">
        <f t="shared" si="551"/>
        <v>1.056876752745445</v>
      </c>
      <c r="M5879" s="39" t="s">
        <v>659</v>
      </c>
      <c r="N5879" s="3">
        <v>4844.0030031099932</v>
      </c>
      <c r="O5879" s="3">
        <v>5119.5146484375</v>
      </c>
      <c r="P5879" s="110">
        <v>1.0568768978118896</v>
      </c>
    </row>
    <row r="5880" spans="2:16" x14ac:dyDescent="0.2">
      <c r="B5880" s="102" t="s">
        <v>658</v>
      </c>
      <c r="C5880" s="119">
        <v>3567.4022375532486</v>
      </c>
      <c r="D5880" s="125">
        <v>1.2073240598533028</v>
      </c>
      <c r="E5880" s="119">
        <f t="shared" si="546"/>
        <v>4307.0105525725448</v>
      </c>
      <c r="F5880" s="121">
        <f t="shared" si="547"/>
        <v>4412.9577237780195</v>
      </c>
      <c r="G5880" s="110">
        <f t="shared" si="548"/>
        <v>1.2370227493058665</v>
      </c>
      <c r="H5880" s="130">
        <v>0.92778936095031395</v>
      </c>
      <c r="I5880" s="128">
        <f t="shared" si="549"/>
        <v>4094.2952264447608</v>
      </c>
      <c r="J5880" s="3">
        <f t="shared" si="550"/>
        <v>4124.6894272370173</v>
      </c>
      <c r="K5880" s="122">
        <f t="shared" si="551"/>
        <v>1.1562165274824718</v>
      </c>
      <c r="M5880" s="39" t="s">
        <v>658</v>
      </c>
      <c r="N5880" s="3">
        <v>3567.4022375532486</v>
      </c>
      <c r="O5880" s="3">
        <v>4124.68994140625</v>
      </c>
      <c r="P5880" s="110">
        <v>1.1562166213989258</v>
      </c>
    </row>
    <row r="5881" spans="2:16" x14ac:dyDescent="0.2">
      <c r="B5881" s="102" t="s">
        <v>657</v>
      </c>
      <c r="C5881" s="119">
        <v>3751.2199131708503</v>
      </c>
      <c r="D5881" s="125">
        <v>1.214879495511249</v>
      </c>
      <c r="E5881" s="119">
        <f t="shared" si="546"/>
        <v>4557.2801556647537</v>
      </c>
      <c r="F5881" s="121">
        <f t="shared" si="547"/>
        <v>4669.3836518113176</v>
      </c>
      <c r="G5881" s="110">
        <f t="shared" si="548"/>
        <v>1.2447640394040127</v>
      </c>
      <c r="H5881" s="130">
        <v>0.75427422783915299</v>
      </c>
      <c r="I5881" s="128">
        <f t="shared" si="549"/>
        <v>3521.9957484547463</v>
      </c>
      <c r="J5881" s="3">
        <f t="shared" si="550"/>
        <v>3548.1414560912131</v>
      </c>
      <c r="K5881" s="122">
        <f t="shared" si="551"/>
        <v>0.94586335598011417</v>
      </c>
      <c r="M5881" s="39" t="s">
        <v>657</v>
      </c>
      <c r="N5881" s="3">
        <v>3751.2199131708503</v>
      </c>
      <c r="O5881" s="3">
        <v>3548.1416015625</v>
      </c>
      <c r="P5881" s="110">
        <v>0.94586336612701416</v>
      </c>
    </row>
    <row r="5882" spans="2:16" x14ac:dyDescent="0.2">
      <c r="B5882" s="102" t="s">
        <v>656</v>
      </c>
      <c r="C5882" s="119">
        <v>10881.49728169503</v>
      </c>
      <c r="D5882" s="125">
        <v>0.96839880057336281</v>
      </c>
      <c r="E5882" s="119">
        <f t="shared" si="546"/>
        <v>10537.628916035776</v>
      </c>
      <c r="F5882" s="121">
        <f t="shared" si="547"/>
        <v>10796.841648681662</v>
      </c>
      <c r="G5882" s="110">
        <f t="shared" si="548"/>
        <v>0.99222022201340099</v>
      </c>
      <c r="H5882" s="130">
        <v>1.031640767341172</v>
      </c>
      <c r="I5882" s="128">
        <f t="shared" si="549"/>
        <v>11138.462003307075</v>
      </c>
      <c r="J5882" s="3">
        <f t="shared" si="550"/>
        <v>11221.148920571564</v>
      </c>
      <c r="K5882" s="122">
        <f t="shared" si="551"/>
        <v>1.0312136859555072</v>
      </c>
      <c r="M5882" s="39" t="s">
        <v>656</v>
      </c>
      <c r="N5882" s="3">
        <v>10881.49728169503</v>
      </c>
      <c r="O5882" s="3">
        <v>11221.1484375</v>
      </c>
      <c r="P5882" s="110">
        <v>1.031213641166687</v>
      </c>
    </row>
    <row r="5883" spans="2:16" x14ac:dyDescent="0.2">
      <c r="B5883" s="102" t="s">
        <v>655</v>
      </c>
      <c r="C5883" s="119">
        <v>2081.8489353971099</v>
      </c>
      <c r="D5883" s="125">
        <v>1.2208746065968687</v>
      </c>
      <c r="E5883" s="119">
        <f t="shared" si="546"/>
        <v>2541.6764999970565</v>
      </c>
      <c r="F5883" s="121">
        <f t="shared" si="547"/>
        <v>2604.1986210847972</v>
      </c>
      <c r="G5883" s="110">
        <f t="shared" si="548"/>
        <v>1.2509066228612067</v>
      </c>
      <c r="H5883" s="130">
        <v>0.91942144542883664</v>
      </c>
      <c r="I5883" s="128">
        <f t="shared" si="549"/>
        <v>2394.3560603815677</v>
      </c>
      <c r="J5883" s="3">
        <f t="shared" si="550"/>
        <v>2412.1306796609369</v>
      </c>
      <c r="K5883" s="122">
        <f t="shared" si="551"/>
        <v>1.1586482758898289</v>
      </c>
      <c r="M5883" s="39" t="s">
        <v>655</v>
      </c>
      <c r="N5883" s="3">
        <v>2081.8489353971099</v>
      </c>
      <c r="O5883" s="3">
        <v>2412.130615234375</v>
      </c>
      <c r="P5883" s="110">
        <v>1.1586482524871826</v>
      </c>
    </row>
    <row r="5884" spans="2:16" x14ac:dyDescent="0.2">
      <c r="B5884" s="102" t="s">
        <v>654</v>
      </c>
      <c r="C5884" s="119">
        <v>3287.4794630864699</v>
      </c>
      <c r="D5884" s="125">
        <v>0.83269345109045623</v>
      </c>
      <c r="E5884" s="119">
        <f t="shared" si="546"/>
        <v>2737.4626195064725</v>
      </c>
      <c r="F5884" s="121">
        <f t="shared" si="547"/>
        <v>2804.800838737026</v>
      </c>
      <c r="G5884" s="110">
        <f t="shared" si="548"/>
        <v>0.85317668755981269</v>
      </c>
      <c r="H5884" s="130">
        <v>1.1764724410978433</v>
      </c>
      <c r="I5884" s="128">
        <f t="shared" si="549"/>
        <v>3299.770889542227</v>
      </c>
      <c r="J5884" s="3">
        <f t="shared" si="550"/>
        <v>3324.2669000735141</v>
      </c>
      <c r="K5884" s="122">
        <f t="shared" si="551"/>
        <v>1.0111901648056247</v>
      </c>
      <c r="M5884" s="39" t="s">
        <v>654</v>
      </c>
      <c r="N5884" s="3">
        <v>3287.4794630864699</v>
      </c>
      <c r="O5884" s="3">
        <v>3324.2666015625</v>
      </c>
      <c r="P5884" s="110">
        <v>1.0111900568008423</v>
      </c>
    </row>
    <row r="5885" spans="2:16" x14ac:dyDescent="0.2">
      <c r="B5885" s="102" t="s">
        <v>653</v>
      </c>
      <c r="C5885" s="119">
        <v>2902.6195243037673</v>
      </c>
      <c r="D5885" s="125">
        <v>0.99055885209898542</v>
      </c>
      <c r="E5885" s="119">
        <f t="shared" si="546"/>
        <v>2875.2154640744429</v>
      </c>
      <c r="F5885" s="121">
        <f t="shared" si="547"/>
        <v>2945.9422341407421</v>
      </c>
      <c r="G5885" s="110">
        <f t="shared" si="548"/>
        <v>1.0149253835972065</v>
      </c>
      <c r="H5885" s="130">
        <v>1.1169382568197916</v>
      </c>
      <c r="I5885" s="128">
        <f t="shared" si="549"/>
        <v>3290.4355836929631</v>
      </c>
      <c r="J5885" s="3">
        <f t="shared" si="550"/>
        <v>3314.8622931248556</v>
      </c>
      <c r="K5885" s="122">
        <f t="shared" si="551"/>
        <v>1.1420243905098</v>
      </c>
      <c r="M5885" s="39" t="s">
        <v>653</v>
      </c>
      <c r="N5885" s="3">
        <v>2902.6195243037673</v>
      </c>
      <c r="O5885" s="3">
        <v>3314.862548828125</v>
      </c>
      <c r="P5885" s="110">
        <v>1.1420245170593262</v>
      </c>
    </row>
    <row r="5886" spans="2:16" x14ac:dyDescent="0.2">
      <c r="B5886" s="102" t="s">
        <v>652</v>
      </c>
      <c r="C5886" s="119">
        <v>4803.8288359780618</v>
      </c>
      <c r="D5886" s="125">
        <v>1.1986966424579861</v>
      </c>
      <c r="E5886" s="119">
        <f t="shared" si="546"/>
        <v>5758.333496629758</v>
      </c>
      <c r="F5886" s="121">
        <f t="shared" si="547"/>
        <v>5899.9814302437717</v>
      </c>
      <c r="G5886" s="110">
        <f t="shared" si="548"/>
        <v>1.2281831080358492</v>
      </c>
      <c r="H5886" s="130">
        <v>0.93669613835309318</v>
      </c>
      <c r="I5886" s="128">
        <f t="shared" si="549"/>
        <v>5526.4898220642999</v>
      </c>
      <c r="J5886" s="3">
        <f t="shared" si="550"/>
        <v>5567.5159894601584</v>
      </c>
      <c r="K5886" s="122">
        <f t="shared" si="551"/>
        <v>1.1589746803138563</v>
      </c>
      <c r="M5886" s="39" t="s">
        <v>652</v>
      </c>
      <c r="N5886" s="3">
        <v>4803.8288359780618</v>
      </c>
      <c r="O5886" s="3">
        <v>5567.51708984375</v>
      </c>
      <c r="P5886" s="110">
        <v>1.1589748859405518</v>
      </c>
    </row>
    <row r="5887" spans="2:16" x14ac:dyDescent="0.2">
      <c r="B5887" s="102" t="s">
        <v>651</v>
      </c>
      <c r="C5887" s="119">
        <v>5569.0019799207803</v>
      </c>
      <c r="D5887" s="125">
        <v>1.0847147238945793</v>
      </c>
      <c r="E5887" s="119">
        <f t="shared" si="546"/>
        <v>6040.7784450181352</v>
      </c>
      <c r="F5887" s="121">
        <f t="shared" si="547"/>
        <v>6189.3741775608396</v>
      </c>
      <c r="G5887" s="110">
        <f t="shared" si="548"/>
        <v>1.1113973742291405</v>
      </c>
      <c r="H5887" s="130">
        <v>0.97793282696366313</v>
      </c>
      <c r="I5887" s="128">
        <f t="shared" si="549"/>
        <v>6052.7921865979697</v>
      </c>
      <c r="J5887" s="3">
        <f t="shared" si="550"/>
        <v>6097.7253853289776</v>
      </c>
      <c r="K5887" s="122">
        <f t="shared" si="551"/>
        <v>1.0949404233136435</v>
      </c>
      <c r="M5887" s="39" t="s">
        <v>651</v>
      </c>
      <c r="N5887" s="3">
        <v>5569.0019799207803</v>
      </c>
      <c r="O5887" s="3">
        <v>6097.724609375</v>
      </c>
      <c r="P5887" s="110">
        <v>1.0949403047561646</v>
      </c>
    </row>
    <row r="5888" spans="2:16" x14ac:dyDescent="0.2">
      <c r="B5888" s="102" t="s">
        <v>650</v>
      </c>
      <c r="C5888" s="119">
        <v>6368.6396328531191</v>
      </c>
      <c r="D5888" s="125">
        <v>1.1744390091275392</v>
      </c>
      <c r="E5888" s="119">
        <f t="shared" si="546"/>
        <v>7479.5788198983919</v>
      </c>
      <c r="F5888" s="121">
        <f t="shared" si="547"/>
        <v>7663.5672750237918</v>
      </c>
      <c r="G5888" s="110">
        <f t="shared" si="548"/>
        <v>1.2033287667103487</v>
      </c>
      <c r="H5888" s="130">
        <v>0.66884833668949462</v>
      </c>
      <c r="I5888" s="128">
        <f t="shared" si="549"/>
        <v>5125.764225007706</v>
      </c>
      <c r="J5888" s="3">
        <f t="shared" si="550"/>
        <v>5163.8155863414931</v>
      </c>
      <c r="K5888" s="122">
        <f t="shared" si="551"/>
        <v>0.81081924618619527</v>
      </c>
      <c r="M5888" s="39" t="s">
        <v>650</v>
      </c>
      <c r="N5888" s="3">
        <v>6368.6396328531191</v>
      </c>
      <c r="O5888" s="3">
        <v>5163.8154296875</v>
      </c>
      <c r="P5888" s="110">
        <v>0.81081920862197876</v>
      </c>
    </row>
    <row r="5889" spans="2:16" x14ac:dyDescent="0.2">
      <c r="B5889" s="102" t="s">
        <v>649</v>
      </c>
      <c r="C5889" s="119">
        <v>5245.7559858722034</v>
      </c>
      <c r="D5889" s="125">
        <v>1.0123316922107619</v>
      </c>
      <c r="E5889" s="119">
        <f t="shared" si="546"/>
        <v>5310.4450341027414</v>
      </c>
      <c r="F5889" s="121">
        <f t="shared" si="547"/>
        <v>5441.0754614810285</v>
      </c>
      <c r="G5889" s="110">
        <f t="shared" si="548"/>
        <v>1.0372338088418251</v>
      </c>
      <c r="H5889" s="130">
        <v>1.0588519814492545</v>
      </c>
      <c r="I5889" s="128">
        <f t="shared" si="549"/>
        <v>5761.2935336041046</v>
      </c>
      <c r="J5889" s="3">
        <f t="shared" si="550"/>
        <v>5804.0627778326279</v>
      </c>
      <c r="K5889" s="122">
        <f t="shared" si="551"/>
        <v>1.1064301872721585</v>
      </c>
      <c r="M5889" s="39" t="s">
        <v>649</v>
      </c>
      <c r="N5889" s="3">
        <v>5245.7559858722034</v>
      </c>
      <c r="O5889" s="3">
        <v>5804.06201171875</v>
      </c>
      <c r="P5889" s="110">
        <v>1.1064300537109375</v>
      </c>
    </row>
    <row r="5890" spans="2:16" x14ac:dyDescent="0.2">
      <c r="B5890" s="102" t="s">
        <v>648</v>
      </c>
      <c r="C5890" s="119">
        <v>3973.6050133219701</v>
      </c>
      <c r="D5890" s="125">
        <v>1.2373391185096221</v>
      </c>
      <c r="E5890" s="119">
        <f t="shared" si="546"/>
        <v>4916.6969244892216</v>
      </c>
      <c r="F5890" s="121">
        <f t="shared" si="547"/>
        <v>5037.6416318369093</v>
      </c>
      <c r="G5890" s="110">
        <f t="shared" si="548"/>
        <v>1.2677761415509678</v>
      </c>
      <c r="H5890" s="130">
        <v>0.66020308542316863</v>
      </c>
      <c r="I5890" s="128">
        <f t="shared" si="549"/>
        <v>3325.8665485949336</v>
      </c>
      <c r="J5890" s="3">
        <f t="shared" si="550"/>
        <v>3350.5562815270705</v>
      </c>
      <c r="K5890" s="122">
        <f t="shared" si="551"/>
        <v>0.84320315438850701</v>
      </c>
      <c r="M5890" s="39" t="s">
        <v>648</v>
      </c>
      <c r="N5890" s="3">
        <v>3973.6050133219701</v>
      </c>
      <c r="O5890" s="3">
        <v>3350.55615234375</v>
      </c>
      <c r="P5890" s="110">
        <v>0.84320312738418579</v>
      </c>
    </row>
    <row r="5891" spans="2:16" x14ac:dyDescent="0.2">
      <c r="B5891" s="102" t="s">
        <v>647</v>
      </c>
      <c r="C5891" s="119">
        <v>3397.689034840992</v>
      </c>
      <c r="D5891" s="125">
        <v>1.1200985246351323</v>
      </c>
      <c r="E5891" s="119">
        <f t="shared" si="546"/>
        <v>3805.7464750943618</v>
      </c>
      <c r="F5891" s="121">
        <f t="shared" si="547"/>
        <v>3899.3631654738688</v>
      </c>
      <c r="G5891" s="110">
        <f t="shared" si="548"/>
        <v>1.1476515730217067</v>
      </c>
      <c r="H5891" s="130">
        <v>0.80030043530160988</v>
      </c>
      <c r="I5891" s="128">
        <f t="shared" si="549"/>
        <v>3120.6620387278008</v>
      </c>
      <c r="J5891" s="3">
        <f t="shared" si="550"/>
        <v>3143.828425948057</v>
      </c>
      <c r="K5891" s="122">
        <f t="shared" si="551"/>
        <v>0.92528433111748398</v>
      </c>
      <c r="M5891" s="39" t="s">
        <v>647</v>
      </c>
      <c r="N5891" s="3">
        <v>3397.689034840992</v>
      </c>
      <c r="O5891" s="3">
        <v>3143.828369140625</v>
      </c>
      <c r="P5891" s="110">
        <v>0.92528432607650757</v>
      </c>
    </row>
    <row r="5892" spans="2:16" x14ac:dyDescent="0.2">
      <c r="B5892" s="102" t="s">
        <v>646</v>
      </c>
      <c r="C5892" s="119">
        <v>2217.23268818217</v>
      </c>
      <c r="D5892" s="125">
        <v>1.2240343409358396</v>
      </c>
      <c r="E5892" s="119">
        <f t="shared" si="546"/>
        <v>2713.9689521804626</v>
      </c>
      <c r="F5892" s="121">
        <f t="shared" si="547"/>
        <v>2780.7292560416317</v>
      </c>
      <c r="G5892" s="110">
        <f t="shared" si="548"/>
        <v>1.2541440827852184</v>
      </c>
      <c r="H5892" s="130">
        <v>0.6971608714407882</v>
      </c>
      <c r="I5892" s="128">
        <f t="shared" si="549"/>
        <v>1938.6156313828787</v>
      </c>
      <c r="J5892" s="3">
        <f t="shared" si="550"/>
        <v>1953.0070393054639</v>
      </c>
      <c r="K5892" s="122">
        <f t="shared" si="551"/>
        <v>0.88083088875379367</v>
      </c>
      <c r="M5892" s="39" t="s">
        <v>646</v>
      </c>
      <c r="N5892" s="3">
        <v>2217.23268818217</v>
      </c>
      <c r="O5892" s="3">
        <v>1953.0069580078125</v>
      </c>
      <c r="P5892" s="110">
        <v>0.88083082437515259</v>
      </c>
    </row>
    <row r="5893" spans="2:16" x14ac:dyDescent="0.2">
      <c r="B5893" s="102" t="s">
        <v>645</v>
      </c>
      <c r="C5893" s="119">
        <v>4764.8598924571761</v>
      </c>
      <c r="D5893" s="125">
        <v>1.2220209280470908</v>
      </c>
      <c r="E5893" s="119">
        <f t="shared" ref="E5893:E5956" si="552">D5893*C5893</f>
        <v>5822.7585077948797</v>
      </c>
      <c r="F5893" s="121">
        <f t="shared" ref="F5893:F5956" si="553">E5893/$E$2*$C$2</f>
        <v>5965.9912175789323</v>
      </c>
      <c r="G5893" s="110">
        <f t="shared" ref="G5893:G5956" si="554">F5893/C5893</f>
        <v>1.252081142411587</v>
      </c>
      <c r="H5893" s="130">
        <v>0.83704766528528163</v>
      </c>
      <c r="I5893" s="128">
        <f t="shared" ref="I5893:I5956" si="555">C5893*H5893*G5893</f>
        <v>4993.8190197869399</v>
      </c>
      <c r="J5893" s="3">
        <f t="shared" ref="J5893:J5956" si="556">I5893/$I$2*$C$2</f>
        <v>5030.8908794386907</v>
      </c>
      <c r="K5893" s="122">
        <f t="shared" ref="K5893:K5956" si="557">J5893/C5893</f>
        <v>1.0558318592751583</v>
      </c>
      <c r="M5893" s="39" t="s">
        <v>645</v>
      </c>
      <c r="N5893" s="3">
        <v>4764.8598924571761</v>
      </c>
      <c r="O5893" s="3">
        <v>5030.890625</v>
      </c>
      <c r="P5893" s="110">
        <v>1.0558317899703979</v>
      </c>
    </row>
    <row r="5894" spans="2:16" x14ac:dyDescent="0.2">
      <c r="B5894" s="102" t="s">
        <v>644</v>
      </c>
      <c r="C5894" s="119">
        <v>3863.5639396309343</v>
      </c>
      <c r="D5894" s="125">
        <v>1.0431269333248638</v>
      </c>
      <c r="E5894" s="119">
        <f t="shared" si="552"/>
        <v>4030.1876040517459</v>
      </c>
      <c r="F5894" s="121">
        <f t="shared" si="553"/>
        <v>4129.3252706222665</v>
      </c>
      <c r="G5894" s="110">
        <f t="shared" si="554"/>
        <v>1.068786575075219</v>
      </c>
      <c r="H5894" s="130">
        <v>0.94909101783105343</v>
      </c>
      <c r="I5894" s="128">
        <f t="shared" si="555"/>
        <v>3919.105524050377</v>
      </c>
      <c r="J5894" s="3">
        <f t="shared" si="556"/>
        <v>3948.199195521514</v>
      </c>
      <c r="K5894" s="122">
        <f t="shared" si="557"/>
        <v>1.0219060062711591</v>
      </c>
      <c r="M5894" s="39" t="s">
        <v>644</v>
      </c>
      <c r="N5894" s="3">
        <v>3863.5639396309343</v>
      </c>
      <c r="O5894" s="3">
        <v>3948.198974609375</v>
      </c>
      <c r="P5894" s="110">
        <v>1.0219058990478516</v>
      </c>
    </row>
    <row r="5895" spans="2:16" x14ac:dyDescent="0.2">
      <c r="B5895" s="102" t="s">
        <v>643</v>
      </c>
      <c r="C5895" s="119">
        <v>2078.8572238931156</v>
      </c>
      <c r="D5895" s="125">
        <v>1.1797584204868277</v>
      </c>
      <c r="E5895" s="119">
        <f t="shared" si="552"/>
        <v>2452.5493148777737</v>
      </c>
      <c r="F5895" s="121">
        <f t="shared" si="553"/>
        <v>2512.8790166469098</v>
      </c>
      <c r="G5895" s="110">
        <f t="shared" si="554"/>
        <v>1.2087790290576057</v>
      </c>
      <c r="H5895" s="130">
        <v>0.86918406965486772</v>
      </c>
      <c r="I5895" s="128">
        <f t="shared" si="555"/>
        <v>2184.1544102394832</v>
      </c>
      <c r="J5895" s="3">
        <f t="shared" si="556"/>
        <v>2200.3685872918199</v>
      </c>
      <c r="K5895" s="122">
        <f t="shared" si="557"/>
        <v>1.058451038388845</v>
      </c>
      <c r="M5895" s="39" t="s">
        <v>643</v>
      </c>
      <c r="N5895" s="3">
        <v>2078.8572238931156</v>
      </c>
      <c r="O5895" s="3">
        <v>2200.368408203125</v>
      </c>
      <c r="P5895" s="110">
        <v>1.0584509372711182</v>
      </c>
    </row>
    <row r="5896" spans="2:16" x14ac:dyDescent="0.2">
      <c r="B5896" s="102" t="s">
        <v>642</v>
      </c>
      <c r="C5896" s="119">
        <v>2397.8224626616206</v>
      </c>
      <c r="D5896" s="125">
        <v>1.2572182844460258</v>
      </c>
      <c r="E5896" s="119">
        <f t="shared" si="552"/>
        <v>3014.5862429135873</v>
      </c>
      <c r="F5896" s="121">
        <f t="shared" si="553"/>
        <v>3088.7413630121127</v>
      </c>
      <c r="G5896" s="110">
        <f t="shared" si="554"/>
        <v>1.288144310560658</v>
      </c>
      <c r="H5896" s="130">
        <v>0.83881653837622117</v>
      </c>
      <c r="I5896" s="128">
        <f t="shared" si="555"/>
        <v>2590.8873380612713</v>
      </c>
      <c r="J5896" s="3">
        <f t="shared" si="556"/>
        <v>2610.1209168893247</v>
      </c>
      <c r="K5896" s="122">
        <f t="shared" si="557"/>
        <v>1.0885380204471224</v>
      </c>
      <c r="M5896" s="39" t="s">
        <v>642</v>
      </c>
      <c r="N5896" s="3">
        <v>2397.8224626616206</v>
      </c>
      <c r="O5896" s="3">
        <v>2610.12109375</v>
      </c>
      <c r="P5896" s="110">
        <v>1.0885380506515503</v>
      </c>
    </row>
    <row r="5897" spans="2:16" x14ac:dyDescent="0.2">
      <c r="B5897" s="102" t="s">
        <v>641</v>
      </c>
      <c r="C5897" s="119">
        <v>4246.5319335937365</v>
      </c>
      <c r="D5897" s="125">
        <v>1.1283860052877683</v>
      </c>
      <c r="E5897" s="119">
        <f t="shared" si="552"/>
        <v>4791.7272048747791</v>
      </c>
      <c r="F5897" s="121">
        <f t="shared" si="553"/>
        <v>4909.5978105647446</v>
      </c>
      <c r="G5897" s="110">
        <f t="shared" si="554"/>
        <v>1.1561429155225666</v>
      </c>
      <c r="H5897" s="130">
        <v>0.88233114491318665</v>
      </c>
      <c r="I5897" s="128">
        <f t="shared" si="555"/>
        <v>4331.8910572588657</v>
      </c>
      <c r="J5897" s="3">
        <f t="shared" si="556"/>
        <v>4364.0490623177329</v>
      </c>
      <c r="K5897" s="122">
        <f t="shared" si="557"/>
        <v>1.0276736712596777</v>
      </c>
      <c r="M5897" s="39" t="s">
        <v>641</v>
      </c>
      <c r="N5897" s="3">
        <v>4246.5319335937365</v>
      </c>
      <c r="O5897" s="3">
        <v>4364.048828125</v>
      </c>
      <c r="P5897" s="110">
        <v>1.027673602104187</v>
      </c>
    </row>
    <row r="5898" spans="2:16" x14ac:dyDescent="0.2">
      <c r="B5898" s="102" t="s">
        <v>640</v>
      </c>
      <c r="C5898" s="119">
        <v>4310.4256057916982</v>
      </c>
      <c r="D5898" s="125">
        <v>1.1838053168673504</v>
      </c>
      <c r="E5898" s="119">
        <f t="shared" si="552"/>
        <v>5102.7047500973822</v>
      </c>
      <c r="F5898" s="121">
        <f t="shared" si="553"/>
        <v>5228.2250215642471</v>
      </c>
      <c r="G5898" s="110">
        <f t="shared" si="554"/>
        <v>1.2129254741200843</v>
      </c>
      <c r="H5898" s="130">
        <v>0.66986440762325361</v>
      </c>
      <c r="I5898" s="128">
        <f t="shared" si="555"/>
        <v>3502.2018569912066</v>
      </c>
      <c r="J5898" s="3">
        <f t="shared" si="556"/>
        <v>3528.2006237066289</v>
      </c>
      <c r="K5898" s="122">
        <f t="shared" si="557"/>
        <v>0.81852720505510324</v>
      </c>
      <c r="M5898" s="39" t="s">
        <v>640</v>
      </c>
      <c r="N5898" s="3">
        <v>4310.4256057916982</v>
      </c>
      <c r="O5898" s="3">
        <v>3528.200927734375</v>
      </c>
      <c r="P5898" s="110">
        <v>0.81852728128433228</v>
      </c>
    </row>
    <row r="5899" spans="2:16" x14ac:dyDescent="0.2">
      <c r="B5899" s="102" t="s">
        <v>639</v>
      </c>
      <c r="C5899" s="119">
        <v>7000.0455765846245</v>
      </c>
      <c r="D5899" s="125">
        <v>0.85014442184017236</v>
      </c>
      <c r="E5899" s="119">
        <f t="shared" si="552"/>
        <v>5951.0496995603917</v>
      </c>
      <c r="F5899" s="121">
        <f t="shared" si="553"/>
        <v>6097.4382151387945</v>
      </c>
      <c r="G5899" s="110">
        <f t="shared" si="554"/>
        <v>0.87105693076269664</v>
      </c>
      <c r="H5899" s="130">
        <v>0.99180172758768148</v>
      </c>
      <c r="I5899" s="128">
        <f t="shared" si="555"/>
        <v>6047.4497556338047</v>
      </c>
      <c r="J5899" s="3">
        <f t="shared" si="556"/>
        <v>6092.3432945673476</v>
      </c>
      <c r="K5899" s="122">
        <f t="shared" si="557"/>
        <v>0.87032908970570566</v>
      </c>
      <c r="M5899" s="39" t="s">
        <v>639</v>
      </c>
      <c r="N5899" s="3">
        <v>7000.0455765846245</v>
      </c>
      <c r="O5899" s="3">
        <v>6092.34375</v>
      </c>
      <c r="P5899" s="110">
        <v>0.87032914161682129</v>
      </c>
    </row>
    <row r="5900" spans="2:16" x14ac:dyDescent="0.2">
      <c r="B5900" s="102" t="s">
        <v>638</v>
      </c>
      <c r="C5900" s="119">
        <v>3718.1372694569491</v>
      </c>
      <c r="D5900" s="125">
        <v>1.2060514242777609</v>
      </c>
      <c r="E5900" s="119">
        <f t="shared" si="552"/>
        <v>4484.2647494887788</v>
      </c>
      <c r="F5900" s="121">
        <f t="shared" si="553"/>
        <v>4594.5721562958015</v>
      </c>
      <c r="G5900" s="110">
        <f t="shared" si="554"/>
        <v>1.235718808457779</v>
      </c>
      <c r="H5900" s="130">
        <v>0.94140023271827944</v>
      </c>
      <c r="I5900" s="128">
        <f t="shared" si="555"/>
        <v>4325.3312971777941</v>
      </c>
      <c r="J5900" s="3">
        <f t="shared" si="556"/>
        <v>4357.4406055369791</v>
      </c>
      <c r="K5900" s="122">
        <f t="shared" si="557"/>
        <v>1.1719418326299187</v>
      </c>
      <c r="M5900" s="39" t="s">
        <v>638</v>
      </c>
      <c r="N5900" s="3">
        <v>3718.1372694569491</v>
      </c>
      <c r="O5900" s="3">
        <v>4357.44091796875</v>
      </c>
      <c r="P5900" s="110">
        <v>1.171941876411438</v>
      </c>
    </row>
    <row r="5901" spans="2:16" x14ac:dyDescent="0.2">
      <c r="B5901" s="102" t="s">
        <v>637</v>
      </c>
      <c r="C5901" s="119">
        <v>3526.7185465789216</v>
      </c>
      <c r="D5901" s="125">
        <v>1.1289981504351192</v>
      </c>
      <c r="E5901" s="119">
        <f t="shared" si="552"/>
        <v>3981.6587161928342</v>
      </c>
      <c r="F5901" s="121">
        <f t="shared" si="553"/>
        <v>4079.6026317085011</v>
      </c>
      <c r="G5901" s="110">
        <f t="shared" si="554"/>
        <v>1.1567701186889161</v>
      </c>
      <c r="H5901" s="130">
        <v>0.75905023956633766</v>
      </c>
      <c r="I5901" s="128">
        <f t="shared" si="555"/>
        <v>3096.623354933799</v>
      </c>
      <c r="J5901" s="3">
        <f t="shared" si="556"/>
        <v>3119.6112898096085</v>
      </c>
      <c r="K5901" s="122">
        <f t="shared" si="557"/>
        <v>0.88456485784378058</v>
      </c>
      <c r="M5901" s="39" t="s">
        <v>637</v>
      </c>
      <c r="N5901" s="3">
        <v>3526.7185465789216</v>
      </c>
      <c r="O5901" s="3">
        <v>3119.611328125</v>
      </c>
      <c r="P5901" s="110">
        <v>0.88456487655639648</v>
      </c>
    </row>
    <row r="5902" spans="2:16" x14ac:dyDescent="0.2">
      <c r="B5902" s="102" t="s">
        <v>636</v>
      </c>
      <c r="C5902" s="119">
        <v>12680.150701700099</v>
      </c>
      <c r="D5902" s="125">
        <v>1.0004082086625805</v>
      </c>
      <c r="E5902" s="119">
        <f t="shared" si="552"/>
        <v>12685.326849059358</v>
      </c>
      <c r="F5902" s="121">
        <f t="shared" si="553"/>
        <v>12997.370313794299</v>
      </c>
      <c r="G5902" s="110">
        <f t="shared" si="554"/>
        <v>1.0250170222386765</v>
      </c>
      <c r="H5902" s="130">
        <v>0.92589633753280898</v>
      </c>
      <c r="I5902" s="128">
        <f t="shared" si="555"/>
        <v>12034.217571099798</v>
      </c>
      <c r="J5902" s="3">
        <f t="shared" si="556"/>
        <v>12123.55417361718</v>
      </c>
      <c r="K5902" s="122">
        <f t="shared" si="557"/>
        <v>0.95610489644982743</v>
      </c>
      <c r="M5902" s="39" t="s">
        <v>636</v>
      </c>
      <c r="N5902" s="3">
        <v>12680.150701700099</v>
      </c>
      <c r="O5902" s="3">
        <v>12123.5556640625</v>
      </c>
      <c r="P5902" s="110">
        <v>0.95610499382019043</v>
      </c>
    </row>
    <row r="5903" spans="2:16" x14ac:dyDescent="0.2">
      <c r="B5903" s="102" t="s">
        <v>635</v>
      </c>
      <c r="C5903" s="119">
        <v>8065.7638549694375</v>
      </c>
      <c r="D5903" s="125">
        <v>0.98829314234818977</v>
      </c>
      <c r="E5903" s="119">
        <f t="shared" si="552"/>
        <v>7971.339105666194</v>
      </c>
      <c r="F5903" s="121">
        <f t="shared" si="553"/>
        <v>8167.4242600107718</v>
      </c>
      <c r="G5903" s="110">
        <f t="shared" si="554"/>
        <v>1.0126039401685061</v>
      </c>
      <c r="H5903" s="130">
        <v>0.95734327198128688</v>
      </c>
      <c r="I5903" s="128">
        <f t="shared" si="555"/>
        <v>7819.0286647380517</v>
      </c>
      <c r="J5903" s="3">
        <f t="shared" si="556"/>
        <v>7877.0736063195664</v>
      </c>
      <c r="K5903" s="122">
        <f t="shared" si="557"/>
        <v>0.97660602863625667</v>
      </c>
      <c r="M5903" s="39" t="s">
        <v>635</v>
      </c>
      <c r="N5903" s="3">
        <v>8065.7638549694375</v>
      </c>
      <c r="O5903" s="3">
        <v>7877.07421875</v>
      </c>
      <c r="P5903" s="110">
        <v>0.97660613059997559</v>
      </c>
    </row>
    <row r="5904" spans="2:16" x14ac:dyDescent="0.2">
      <c r="B5904" s="102" t="s">
        <v>634</v>
      </c>
      <c r="C5904" s="119">
        <v>4863.5148479403524</v>
      </c>
      <c r="D5904" s="125">
        <v>1.0513857823284172</v>
      </c>
      <c r="E5904" s="119">
        <f t="shared" si="552"/>
        <v>5113.4303632676401</v>
      </c>
      <c r="F5904" s="121">
        <f t="shared" si="553"/>
        <v>5239.2144716489865</v>
      </c>
      <c r="G5904" s="110">
        <f t="shared" si="554"/>
        <v>1.0772485816235842</v>
      </c>
      <c r="H5904" s="130">
        <v>1.1593819702354851</v>
      </c>
      <c r="I5904" s="128">
        <f t="shared" si="555"/>
        <v>6074.2507966266676</v>
      </c>
      <c r="J5904" s="3">
        <f t="shared" si="556"/>
        <v>6119.3432943983807</v>
      </c>
      <c r="K5904" s="122">
        <f t="shared" si="557"/>
        <v>1.2582141693244462</v>
      </c>
      <c r="M5904" s="39" t="s">
        <v>634</v>
      </c>
      <c r="N5904" s="3">
        <v>4863.5148479403524</v>
      </c>
      <c r="O5904" s="3">
        <v>6119.34326171875</v>
      </c>
      <c r="P5904" s="110">
        <v>1.2582141160964966</v>
      </c>
    </row>
    <row r="5905" spans="2:16" x14ac:dyDescent="0.2">
      <c r="B5905" s="102" t="s">
        <v>633</v>
      </c>
      <c r="C5905" s="119">
        <v>8430.4478259634725</v>
      </c>
      <c r="D5905" s="125">
        <v>0.90358851210324465</v>
      </c>
      <c r="E5905" s="119">
        <f t="shared" si="552"/>
        <v>7617.6558074263676</v>
      </c>
      <c r="F5905" s="121">
        <f t="shared" si="553"/>
        <v>7805.0407869063274</v>
      </c>
      <c r="G5905" s="110">
        <f t="shared" si="554"/>
        <v>0.92581568002460524</v>
      </c>
      <c r="H5905" s="130">
        <v>1.0368031499364345</v>
      </c>
      <c r="I5905" s="128">
        <f t="shared" si="555"/>
        <v>8092.2908732468268</v>
      </c>
      <c r="J5905" s="3">
        <f t="shared" si="556"/>
        <v>8152.3643901935729</v>
      </c>
      <c r="K5905" s="122">
        <f t="shared" si="557"/>
        <v>0.96701439336194228</v>
      </c>
      <c r="M5905" s="39" t="s">
        <v>633</v>
      </c>
      <c r="N5905" s="3">
        <v>8430.4478259634725</v>
      </c>
      <c r="O5905" s="3">
        <v>8152.36474609375</v>
      </c>
      <c r="P5905" s="110">
        <v>0.96701443195343018</v>
      </c>
    </row>
    <row r="5906" spans="2:16" x14ac:dyDescent="0.2">
      <c r="B5906" s="102" t="s">
        <v>632</v>
      </c>
      <c r="C5906" s="119">
        <v>9519.4172290043989</v>
      </c>
      <c r="D5906" s="125">
        <v>1.0899574491374104</v>
      </c>
      <c r="E5906" s="119">
        <f t="shared" si="552"/>
        <v>10375.759720200351</v>
      </c>
      <c r="F5906" s="121">
        <f t="shared" si="553"/>
        <v>10630.990669380715</v>
      </c>
      <c r="G5906" s="110">
        <f t="shared" si="554"/>
        <v>1.1167690640756347</v>
      </c>
      <c r="H5906" s="130">
        <v>0.94001859582195102</v>
      </c>
      <c r="I5906" s="128">
        <f t="shared" si="555"/>
        <v>9993.3289212275213</v>
      </c>
      <c r="J5906" s="3">
        <f t="shared" si="556"/>
        <v>10067.514887069219</v>
      </c>
      <c r="K5906" s="122">
        <f t="shared" si="557"/>
        <v>1.0575768079998469</v>
      </c>
      <c r="M5906" s="39" t="s">
        <v>632</v>
      </c>
      <c r="N5906" s="3">
        <v>9519.4172290043989</v>
      </c>
      <c r="O5906" s="3">
        <v>10067.5146484375</v>
      </c>
      <c r="P5906" s="110">
        <v>1.0575767755508423</v>
      </c>
    </row>
    <row r="5907" spans="2:16" x14ac:dyDescent="0.2">
      <c r="B5907" s="102" t="s">
        <v>631</v>
      </c>
      <c r="C5907" s="119">
        <v>7806.3363497913833</v>
      </c>
      <c r="D5907" s="125">
        <v>0.91241031774772385</v>
      </c>
      <c r="E5907" s="119">
        <f t="shared" si="552"/>
        <v>7122.5818293587627</v>
      </c>
      <c r="F5907" s="121">
        <f t="shared" si="553"/>
        <v>7297.7885968577066</v>
      </c>
      <c r="G5907" s="110">
        <f t="shared" si="554"/>
        <v>0.9348544912560337</v>
      </c>
      <c r="H5907" s="130">
        <v>1.1817223562688473</v>
      </c>
      <c r="I5907" s="128">
        <f t="shared" si="555"/>
        <v>8623.9599362306126</v>
      </c>
      <c r="J5907" s="3">
        <f t="shared" si="556"/>
        <v>8687.9803244608411</v>
      </c>
      <c r="K5907" s="122">
        <f t="shared" si="557"/>
        <v>1.1129395320883169</v>
      </c>
      <c r="M5907" s="39" t="s">
        <v>631</v>
      </c>
      <c r="N5907" s="3">
        <v>7806.3363497913833</v>
      </c>
      <c r="O5907" s="3">
        <v>8687.98046875</v>
      </c>
      <c r="P5907" s="110">
        <v>1.1129395961761475</v>
      </c>
    </row>
    <row r="5908" spans="2:16" x14ac:dyDescent="0.2">
      <c r="B5908" s="102" t="s">
        <v>630</v>
      </c>
      <c r="C5908" s="119">
        <v>3629.3951827183214</v>
      </c>
      <c r="D5908" s="125">
        <v>1.0726414774487314</v>
      </c>
      <c r="E5908" s="119">
        <f t="shared" si="552"/>
        <v>3893.0398110362885</v>
      </c>
      <c r="F5908" s="121">
        <f t="shared" si="553"/>
        <v>3988.8038102963396</v>
      </c>
      <c r="G5908" s="110">
        <f t="shared" si="554"/>
        <v>1.0990271407449301</v>
      </c>
      <c r="H5908" s="130">
        <v>0.94347922309882437</v>
      </c>
      <c r="I5908" s="128">
        <f t="shared" si="555"/>
        <v>3763.3535200320216</v>
      </c>
      <c r="J5908" s="3">
        <f t="shared" si="556"/>
        <v>3791.2909588862835</v>
      </c>
      <c r="K5908" s="122">
        <f t="shared" si="557"/>
        <v>1.0446068195987153</v>
      </c>
      <c r="M5908" s="39" t="s">
        <v>630</v>
      </c>
      <c r="N5908" s="3">
        <v>3629.3951827183214</v>
      </c>
      <c r="O5908" s="3">
        <v>3791.291015625</v>
      </c>
      <c r="P5908" s="110">
        <v>1.0446068048477173</v>
      </c>
    </row>
    <row r="5909" spans="2:16" x14ac:dyDescent="0.2">
      <c r="B5909" s="102" t="s">
        <v>629</v>
      </c>
      <c r="C5909" s="119">
        <v>7363.0147236940375</v>
      </c>
      <c r="D5909" s="125">
        <v>0.98379476123779974</v>
      </c>
      <c r="E5909" s="119">
        <f t="shared" si="552"/>
        <v>7243.6953120869794</v>
      </c>
      <c r="F5909" s="121">
        <f t="shared" si="553"/>
        <v>7421.8813225511467</v>
      </c>
      <c r="G5909" s="110">
        <f t="shared" si="554"/>
        <v>1.0079949044061636</v>
      </c>
      <c r="H5909" s="130">
        <v>1.0930458979601734</v>
      </c>
      <c r="I5909" s="128">
        <f t="shared" si="555"/>
        <v>8112.4569347617571</v>
      </c>
      <c r="J5909" s="3">
        <f t="shared" si="556"/>
        <v>8172.6801554521198</v>
      </c>
      <c r="K5909" s="122">
        <f t="shared" si="557"/>
        <v>1.1099638479809901</v>
      </c>
      <c r="M5909" s="39" t="s">
        <v>629</v>
      </c>
      <c r="N5909" s="3">
        <v>7363.0147236940375</v>
      </c>
      <c r="O5909" s="3">
        <v>8172.68017578125</v>
      </c>
      <c r="P5909" s="110">
        <v>1.1099638938903809</v>
      </c>
    </row>
    <row r="5910" spans="2:16" x14ac:dyDescent="0.2">
      <c r="B5910" s="102" t="s">
        <v>628</v>
      </c>
      <c r="C5910" s="119">
        <v>30988.482622133746</v>
      </c>
      <c r="D5910" s="125">
        <v>0.87779905634798661</v>
      </c>
      <c r="E5910" s="119">
        <f t="shared" si="552"/>
        <v>27201.660803364983</v>
      </c>
      <c r="F5910" s="121">
        <f t="shared" si="553"/>
        <v>27870.788259411263</v>
      </c>
      <c r="G5910" s="110">
        <f t="shared" si="554"/>
        <v>0.8993918353235002</v>
      </c>
      <c r="H5910" s="130">
        <v>1.0749734628318153</v>
      </c>
      <c r="I5910" s="128">
        <f t="shared" si="555"/>
        <v>29960.357767071626</v>
      </c>
      <c r="J5910" s="3">
        <f t="shared" si="556"/>
        <v>30182.769947780671</v>
      </c>
      <c r="K5910" s="122">
        <f t="shared" si="557"/>
        <v>0.97399960868759705</v>
      </c>
      <c r="M5910" s="39" t="s">
        <v>628</v>
      </c>
      <c r="N5910" s="3">
        <v>30988.482622133746</v>
      </c>
      <c r="O5910" s="3">
        <v>30182.767578125</v>
      </c>
      <c r="P5910" s="110">
        <v>0.97399955987930298</v>
      </c>
    </row>
    <row r="5911" spans="2:16" x14ac:dyDescent="0.2">
      <c r="B5911" s="102" t="s">
        <v>627</v>
      </c>
      <c r="C5911" s="119">
        <v>7213.584755767547</v>
      </c>
      <c r="D5911" s="125">
        <v>1.0290601173593306</v>
      </c>
      <c r="E5911" s="119">
        <f t="shared" si="552"/>
        <v>7423.2123753516298</v>
      </c>
      <c r="F5911" s="121">
        <f t="shared" si="553"/>
        <v>7605.8142851510438</v>
      </c>
      <c r="G5911" s="110">
        <f t="shared" si="554"/>
        <v>1.0543737327089551</v>
      </c>
      <c r="H5911" s="130">
        <v>1.1728012990800827</v>
      </c>
      <c r="I5911" s="128">
        <f t="shared" si="555"/>
        <v>8920.1088741869971</v>
      </c>
      <c r="J5911" s="3">
        <f t="shared" si="556"/>
        <v>8986.3277385374931</v>
      </c>
      <c r="K5911" s="122">
        <f t="shared" si="557"/>
        <v>1.245750627848736</v>
      </c>
      <c r="M5911" s="39" t="s">
        <v>627</v>
      </c>
      <c r="N5911" s="3">
        <v>7213.584755767547</v>
      </c>
      <c r="O5911" s="3">
        <v>8986.328125</v>
      </c>
      <c r="P5911" s="110">
        <v>1.2457506656646729</v>
      </c>
    </row>
    <row r="5912" spans="2:16" x14ac:dyDescent="0.2">
      <c r="B5912" s="102" t="s">
        <v>626</v>
      </c>
      <c r="C5912" s="119">
        <v>4943.6832876039771</v>
      </c>
      <c r="D5912" s="125">
        <v>0.96345571823608323</v>
      </c>
      <c r="E5912" s="119">
        <f t="shared" si="552"/>
        <v>4763.0199325902113</v>
      </c>
      <c r="F5912" s="121">
        <f t="shared" si="553"/>
        <v>4880.1843746303666</v>
      </c>
      <c r="G5912" s="110">
        <f t="shared" si="554"/>
        <v>0.98715554592001664</v>
      </c>
      <c r="H5912" s="130">
        <v>1.0152771979636788</v>
      </c>
      <c r="I5912" s="128">
        <f t="shared" si="555"/>
        <v>4954.7399174208467</v>
      </c>
      <c r="J5912" s="3">
        <f t="shared" si="556"/>
        <v>4991.5216714455228</v>
      </c>
      <c r="K5912" s="122">
        <f t="shared" si="557"/>
        <v>1.0096766683985396</v>
      </c>
      <c r="M5912" s="39" t="s">
        <v>626</v>
      </c>
      <c r="N5912" s="3">
        <v>4943.6832876039771</v>
      </c>
      <c r="O5912" s="3">
        <v>4991.521484375</v>
      </c>
      <c r="P5912" s="110">
        <v>1.0096765756607056</v>
      </c>
    </row>
    <row r="5913" spans="2:16" x14ac:dyDescent="0.2">
      <c r="B5913" s="102" t="s">
        <v>625</v>
      </c>
      <c r="C5913" s="119">
        <v>19156.532339950783</v>
      </c>
      <c r="D5913" s="125">
        <v>1.0684371863864979</v>
      </c>
      <c r="E5913" s="119">
        <f t="shared" si="552"/>
        <v>20467.551514218969</v>
      </c>
      <c r="F5913" s="121">
        <f t="shared" si="553"/>
        <v>20971.028150267284</v>
      </c>
      <c r="G5913" s="110">
        <f t="shared" si="554"/>
        <v>1.0947194292848286</v>
      </c>
      <c r="H5913" s="130">
        <v>1.0045881015528342</v>
      </c>
      <c r="I5913" s="128">
        <f t="shared" si="555"/>
        <v>21067.245357088053</v>
      </c>
      <c r="J5913" s="3">
        <f t="shared" si="556"/>
        <v>21223.63908301853</v>
      </c>
      <c r="K5913" s="122">
        <f t="shared" si="557"/>
        <v>1.1079061025442904</v>
      </c>
      <c r="M5913" s="39" t="s">
        <v>625</v>
      </c>
      <c r="N5913" s="3">
        <v>19156.532339950783</v>
      </c>
      <c r="O5913" s="3">
        <v>21223.642578125</v>
      </c>
      <c r="P5913" s="110">
        <v>1.1079063415527344</v>
      </c>
    </row>
    <row r="5914" spans="2:16" x14ac:dyDescent="0.2">
      <c r="B5914" s="102" t="s">
        <v>624</v>
      </c>
      <c r="C5914" s="119">
        <v>10439.627230741506</v>
      </c>
      <c r="D5914" s="125">
        <v>1.0880401663330175</v>
      </c>
      <c r="E5914" s="119">
        <f t="shared" si="552"/>
        <v>11358.733748590686</v>
      </c>
      <c r="F5914" s="121">
        <f t="shared" si="553"/>
        <v>11638.144651919107</v>
      </c>
      <c r="G5914" s="110">
        <f t="shared" si="554"/>
        <v>1.1148046184684004</v>
      </c>
      <c r="H5914" s="130">
        <v>0.92234449838852317</v>
      </c>
      <c r="I5914" s="128">
        <f t="shared" si="555"/>
        <v>10734.378691147404</v>
      </c>
      <c r="J5914" s="3">
        <f t="shared" si="556"/>
        <v>10814.065876187589</v>
      </c>
      <c r="K5914" s="122">
        <f t="shared" si="557"/>
        <v>1.0358670513007855</v>
      </c>
      <c r="M5914" s="39" t="s">
        <v>624</v>
      </c>
      <c r="N5914" s="3">
        <v>10439.627230741506</v>
      </c>
      <c r="O5914" s="3">
        <v>10814.06640625</v>
      </c>
      <c r="P5914" s="110">
        <v>1.0358670949935913</v>
      </c>
    </row>
    <row r="5915" spans="2:16" x14ac:dyDescent="0.2">
      <c r="B5915" s="102" t="s">
        <v>623</v>
      </c>
      <c r="C5915" s="119">
        <v>4250.852979052991</v>
      </c>
      <c r="D5915" s="125">
        <v>1.0898343680568412</v>
      </c>
      <c r="E5915" s="119">
        <f t="shared" si="552"/>
        <v>4632.725670128757</v>
      </c>
      <c r="F5915" s="121">
        <f t="shared" si="553"/>
        <v>4746.6850332949234</v>
      </c>
      <c r="G5915" s="110">
        <f t="shared" si="554"/>
        <v>1.1166429553516091</v>
      </c>
      <c r="H5915" s="130">
        <v>0.98780464686742553</v>
      </c>
      <c r="I5915" s="128">
        <f t="shared" si="555"/>
        <v>4688.7975331047855</v>
      </c>
      <c r="J5915" s="3">
        <f t="shared" si="556"/>
        <v>4723.6050508370063</v>
      </c>
      <c r="K5915" s="122">
        <f t="shared" si="557"/>
        <v>1.1112134609485684</v>
      </c>
      <c r="M5915" s="39" t="s">
        <v>623</v>
      </c>
      <c r="N5915" s="3">
        <v>4250.852979052991</v>
      </c>
      <c r="O5915" s="3">
        <v>4723.60498046875</v>
      </c>
      <c r="P5915" s="110">
        <v>1.1112134456634521</v>
      </c>
    </row>
    <row r="5916" spans="2:16" x14ac:dyDescent="0.2">
      <c r="B5916" s="102" t="s">
        <v>622</v>
      </c>
      <c r="C5916" s="119">
        <v>8672.918697526502</v>
      </c>
      <c r="D5916" s="125">
        <v>1.0004600859827735</v>
      </c>
      <c r="E5916" s="119">
        <f t="shared" si="552"/>
        <v>8676.9089858489679</v>
      </c>
      <c r="F5916" s="121">
        <f t="shared" si="553"/>
        <v>8890.3502929079841</v>
      </c>
      <c r="G5916" s="110">
        <f t="shared" si="554"/>
        <v>1.0250701756772485</v>
      </c>
      <c r="H5916" s="130">
        <v>0.82507699195517203</v>
      </c>
      <c r="I5916" s="128">
        <f t="shared" si="555"/>
        <v>7335.2234771003023</v>
      </c>
      <c r="J5916" s="3">
        <f t="shared" si="556"/>
        <v>7389.6768672171293</v>
      </c>
      <c r="K5916" s="122">
        <f t="shared" si="557"/>
        <v>0.85204037129099908</v>
      </c>
      <c r="M5916" s="39" t="s">
        <v>622</v>
      </c>
      <c r="N5916" s="3">
        <v>8672.918697526502</v>
      </c>
      <c r="O5916" s="3">
        <v>7389.67626953125</v>
      </c>
      <c r="P5916" s="110">
        <v>0.85204029083251953</v>
      </c>
    </row>
    <row r="5917" spans="2:16" x14ac:dyDescent="0.2">
      <c r="B5917" s="102" t="s">
        <v>621</v>
      </c>
      <c r="C5917" s="119">
        <v>2079.429021065172</v>
      </c>
      <c r="D5917" s="125">
        <v>0.99574254378282223</v>
      </c>
      <c r="E5917" s="119">
        <f t="shared" si="552"/>
        <v>2070.575943051258</v>
      </c>
      <c r="F5917" s="121">
        <f t="shared" si="553"/>
        <v>2121.509568881675</v>
      </c>
      <c r="G5917" s="110">
        <f t="shared" si="554"/>
        <v>1.0202365877316397</v>
      </c>
      <c r="H5917" s="130">
        <v>1.1246889131843401</v>
      </c>
      <c r="I5917" s="128">
        <f t="shared" si="555"/>
        <v>2386.0382913357089</v>
      </c>
      <c r="J5917" s="3">
        <f t="shared" si="556"/>
        <v>2403.7511632498927</v>
      </c>
      <c r="K5917" s="122">
        <f t="shared" si="557"/>
        <v>1.1559669211592465</v>
      </c>
      <c r="M5917" s="39" t="s">
        <v>621</v>
      </c>
      <c r="N5917" s="3">
        <v>2079.429021065172</v>
      </c>
      <c r="O5917" s="3">
        <v>2403.751220703125</v>
      </c>
      <c r="P5917" s="110">
        <v>1.1559669971466064</v>
      </c>
    </row>
    <row r="5918" spans="2:16" x14ac:dyDescent="0.2">
      <c r="B5918" s="102" t="s">
        <v>620</v>
      </c>
      <c r="C5918" s="119">
        <v>10003.021670150043</v>
      </c>
      <c r="D5918" s="125">
        <v>1.0487611117086615</v>
      </c>
      <c r="E5918" s="119">
        <f t="shared" si="552"/>
        <v>10490.78012723239</v>
      </c>
      <c r="F5918" s="121">
        <f t="shared" si="553"/>
        <v>10748.84043719727</v>
      </c>
      <c r="G5918" s="110">
        <f t="shared" si="554"/>
        <v>1.0745593473292996</v>
      </c>
      <c r="H5918" s="130">
        <v>1.1240340558920101</v>
      </c>
      <c r="I5918" s="128">
        <f t="shared" si="555"/>
        <v>12082.062712758896</v>
      </c>
      <c r="J5918" s="3">
        <f t="shared" si="556"/>
        <v>12171.754496024634</v>
      </c>
      <c r="K5918" s="122">
        <f t="shared" si="557"/>
        <v>1.2168077704306384</v>
      </c>
      <c r="M5918" s="39" t="s">
        <v>620</v>
      </c>
      <c r="N5918" s="3">
        <v>10003.021670150043</v>
      </c>
      <c r="O5918" s="3">
        <v>12171.75390625</v>
      </c>
      <c r="P5918" s="110">
        <v>1.2168077230453491</v>
      </c>
    </row>
    <row r="5919" spans="2:16" x14ac:dyDescent="0.2">
      <c r="B5919" s="102" t="s">
        <v>619</v>
      </c>
      <c r="C5919" s="119">
        <v>7754.3771939284607</v>
      </c>
      <c r="D5919" s="125">
        <v>1.0232153744797412</v>
      </c>
      <c r="E5919" s="119">
        <f t="shared" si="552"/>
        <v>7934.3979643426746</v>
      </c>
      <c r="F5919" s="121">
        <f t="shared" si="553"/>
        <v>8129.574411969088</v>
      </c>
      <c r="G5919" s="110">
        <f t="shared" si="554"/>
        <v>1.0483852163310292</v>
      </c>
      <c r="H5919" s="130">
        <v>0.91725115464086149</v>
      </c>
      <c r="I5919" s="128">
        <f t="shared" si="555"/>
        <v>7456.8615161174484</v>
      </c>
      <c r="J5919" s="3">
        <f t="shared" si="556"/>
        <v>7512.2178921640607</v>
      </c>
      <c r="K5919" s="122">
        <f t="shared" si="557"/>
        <v>0.96877127644061389</v>
      </c>
      <c r="M5919" s="39" t="s">
        <v>619</v>
      </c>
      <c r="N5919" s="3">
        <v>7754.3771939284607</v>
      </c>
      <c r="O5919" s="3">
        <v>7512.21826171875</v>
      </c>
      <c r="P5919" s="110">
        <v>0.96877133846282959</v>
      </c>
    </row>
    <row r="5920" spans="2:16" x14ac:dyDescent="0.2">
      <c r="B5920" s="102" t="s">
        <v>618</v>
      </c>
      <c r="C5920" s="119">
        <v>5931.5820579964511</v>
      </c>
      <c r="D5920" s="125">
        <v>1.0036146504272128</v>
      </c>
      <c r="E5920" s="119">
        <f t="shared" si="552"/>
        <v>5953.0226536164355</v>
      </c>
      <c r="F5920" s="121">
        <f t="shared" si="553"/>
        <v>6099.4597014421142</v>
      </c>
      <c r="G5920" s="110">
        <f t="shared" si="554"/>
        <v>1.0283023385336707</v>
      </c>
      <c r="H5920" s="130">
        <v>1.074867188296952</v>
      </c>
      <c r="I5920" s="128">
        <f t="shared" si="555"/>
        <v>6556.1090994196511</v>
      </c>
      <c r="J5920" s="3">
        <f t="shared" si="556"/>
        <v>6604.7786958612178</v>
      </c>
      <c r="K5920" s="122">
        <f t="shared" si="557"/>
        <v>1.1134936061378804</v>
      </c>
      <c r="M5920" s="39" t="s">
        <v>618</v>
      </c>
      <c r="N5920" s="3">
        <v>5931.5820579964511</v>
      </c>
      <c r="O5920" s="3">
        <v>6604.779296875</v>
      </c>
      <c r="P5920" s="110">
        <v>1.1134936809539795</v>
      </c>
    </row>
    <row r="5921" spans="2:16" x14ac:dyDescent="0.2">
      <c r="B5921" s="102" t="s">
        <v>617</v>
      </c>
      <c r="C5921" s="119">
        <v>3972.3347752678455</v>
      </c>
      <c r="D5921" s="125">
        <v>0.97080226259213243</v>
      </c>
      <c r="E5921" s="119">
        <f t="shared" si="552"/>
        <v>3856.3515876034344</v>
      </c>
      <c r="F5921" s="121">
        <f t="shared" si="553"/>
        <v>3951.2131016148851</v>
      </c>
      <c r="G5921" s="110">
        <f t="shared" si="554"/>
        <v>0.99468280624672767</v>
      </c>
      <c r="H5921" s="130">
        <v>0.97224896978640185</v>
      </c>
      <c r="I5921" s="128">
        <f t="shared" si="555"/>
        <v>3841.5628674516051</v>
      </c>
      <c r="J5921" s="3">
        <f t="shared" si="556"/>
        <v>3870.0808972202567</v>
      </c>
      <c r="K5921" s="122">
        <f t="shared" si="557"/>
        <v>0.97425849435343881</v>
      </c>
      <c r="M5921" s="39" t="s">
        <v>617</v>
      </c>
      <c r="N5921" s="3">
        <v>3972.3347752678455</v>
      </c>
      <c r="O5921" s="3">
        <v>3870.080810546875</v>
      </c>
      <c r="P5921" s="110">
        <v>0.97425848245620728</v>
      </c>
    </row>
    <row r="5922" spans="2:16" x14ac:dyDescent="0.2">
      <c r="B5922" s="102" t="s">
        <v>616</v>
      </c>
      <c r="C5922" s="119">
        <v>4256.262454787654</v>
      </c>
      <c r="D5922" s="125">
        <v>1.1839525161772833</v>
      </c>
      <c r="E5922" s="119">
        <f t="shared" si="552"/>
        <v>5039.2126428567435</v>
      </c>
      <c r="F5922" s="121">
        <f t="shared" si="553"/>
        <v>5163.1710864446395</v>
      </c>
      <c r="G5922" s="110">
        <f t="shared" si="554"/>
        <v>1.2130762943523019</v>
      </c>
      <c r="H5922" s="130">
        <v>0.69729739423450132</v>
      </c>
      <c r="I5922" s="128">
        <f t="shared" si="555"/>
        <v>3600.265744564766</v>
      </c>
      <c r="J5922" s="3">
        <f t="shared" si="556"/>
        <v>3626.9924933441412</v>
      </c>
      <c r="K5922" s="122">
        <f t="shared" si="557"/>
        <v>0.85215433302622612</v>
      </c>
      <c r="M5922" s="39" t="s">
        <v>616</v>
      </c>
      <c r="N5922" s="3">
        <v>4256.262454787654</v>
      </c>
      <c r="O5922" s="3">
        <v>3626.992431640625</v>
      </c>
      <c r="P5922" s="110">
        <v>0.85215431451797485</v>
      </c>
    </row>
    <row r="5923" spans="2:16" x14ac:dyDescent="0.2">
      <c r="B5923" s="102" t="s">
        <v>615</v>
      </c>
      <c r="C5923" s="119">
        <v>4940.8780239761945</v>
      </c>
      <c r="D5923" s="125">
        <v>0.89113421753689881</v>
      </c>
      <c r="E5923" s="119">
        <f t="shared" si="552"/>
        <v>4402.9854718412853</v>
      </c>
      <c r="F5923" s="121">
        <f t="shared" si="553"/>
        <v>4511.2935082174108</v>
      </c>
      <c r="G5923" s="110">
        <f t="shared" si="554"/>
        <v>0.91305502510400494</v>
      </c>
      <c r="H5923" s="130">
        <v>1.1158447775993074</v>
      </c>
      <c r="I5923" s="128">
        <f t="shared" si="555"/>
        <v>5033.9033013620565</v>
      </c>
      <c r="J5923" s="3">
        <f t="shared" si="556"/>
        <v>5071.2727286378858</v>
      </c>
      <c r="K5923" s="122">
        <f t="shared" si="557"/>
        <v>1.0263909985287909</v>
      </c>
      <c r="M5923" s="39" t="s">
        <v>615</v>
      </c>
      <c r="N5923" s="3">
        <v>4940.8780239761945</v>
      </c>
      <c r="O5923" s="3">
        <v>5071.27294921875</v>
      </c>
      <c r="P5923" s="110">
        <v>1.0263910293579102</v>
      </c>
    </row>
    <row r="5924" spans="2:16" x14ac:dyDescent="0.2">
      <c r="B5924" s="102" t="s">
        <v>614</v>
      </c>
      <c r="C5924" s="119">
        <v>4443.4577651449572</v>
      </c>
      <c r="D5924" s="125">
        <v>0.87677537743158762</v>
      </c>
      <c r="E5924" s="119">
        <f t="shared" si="552"/>
        <v>3895.9143591362886</v>
      </c>
      <c r="F5924" s="121">
        <f t="shared" si="553"/>
        <v>3991.749068750069</v>
      </c>
      <c r="G5924" s="110">
        <f t="shared" si="554"/>
        <v>0.89834297516268791</v>
      </c>
      <c r="H5924" s="130">
        <v>1.2069143973469232</v>
      </c>
      <c r="I5924" s="128">
        <f t="shared" si="555"/>
        <v>4817.6994216706316</v>
      </c>
      <c r="J5924" s="3">
        <f t="shared" si="556"/>
        <v>4853.4638488749069</v>
      </c>
      <c r="K5924" s="122">
        <f t="shared" si="557"/>
        <v>1.0922718534529774</v>
      </c>
      <c r="M5924" s="39" t="s">
        <v>614</v>
      </c>
      <c r="N5924" s="3">
        <v>4443.4577651449572</v>
      </c>
      <c r="O5924" s="3">
        <v>4853.46435546875</v>
      </c>
      <c r="P5924" s="110">
        <v>1.0922719240188599</v>
      </c>
    </row>
    <row r="5925" spans="2:16" x14ac:dyDescent="0.2">
      <c r="B5925" s="102" t="s">
        <v>613</v>
      </c>
      <c r="C5925" s="119">
        <v>3223.7354485600076</v>
      </c>
      <c r="D5925" s="125">
        <v>1.205253766329569</v>
      </c>
      <c r="E5925" s="119">
        <f t="shared" si="552"/>
        <v>3885.4192910270917</v>
      </c>
      <c r="F5925" s="121">
        <f t="shared" si="553"/>
        <v>3980.9958348518162</v>
      </c>
      <c r="G5925" s="110">
        <f t="shared" si="554"/>
        <v>1.2349015291034706</v>
      </c>
      <c r="H5925" s="130">
        <v>0.94640918888628789</v>
      </c>
      <c r="I5925" s="128">
        <f t="shared" si="555"/>
        <v>3767.6510390217977</v>
      </c>
      <c r="J5925" s="3">
        <f t="shared" si="556"/>
        <v>3795.6203807183956</v>
      </c>
      <c r="K5925" s="122">
        <f t="shared" si="557"/>
        <v>1.1773982205685767</v>
      </c>
      <c r="M5925" s="39" t="s">
        <v>613</v>
      </c>
      <c r="N5925" s="3">
        <v>3223.7354485600076</v>
      </c>
      <c r="O5925" s="3">
        <v>3795.62060546875</v>
      </c>
      <c r="P5925" s="110">
        <v>1.1773983240127563</v>
      </c>
    </row>
    <row r="5926" spans="2:16" x14ac:dyDescent="0.2">
      <c r="B5926" s="102" t="s">
        <v>612</v>
      </c>
      <c r="C5926" s="119">
        <v>5178.1149580000465</v>
      </c>
      <c r="D5926" s="125">
        <v>0.99798491864649697</v>
      </c>
      <c r="E5926" s="119">
        <f t="shared" si="552"/>
        <v>5167.6806351018859</v>
      </c>
      <c r="F5926" s="121">
        <f t="shared" si="553"/>
        <v>5294.7992335588451</v>
      </c>
      <c r="G5926" s="110">
        <f t="shared" si="554"/>
        <v>1.0225341222636481</v>
      </c>
      <c r="H5926" s="130">
        <v>0.98353482387057056</v>
      </c>
      <c r="I5926" s="128">
        <f t="shared" si="555"/>
        <v>5207.6194316083311</v>
      </c>
      <c r="J5926" s="3">
        <f t="shared" si="556"/>
        <v>5246.2784490703925</v>
      </c>
      <c r="K5926" s="122">
        <f t="shared" si="557"/>
        <v>1.0131637655060237</v>
      </c>
      <c r="M5926" s="39" t="s">
        <v>612</v>
      </c>
      <c r="N5926" s="3">
        <v>5178.1149580000465</v>
      </c>
      <c r="O5926" s="3">
        <v>5246.279296875</v>
      </c>
      <c r="P5926" s="110">
        <v>1.0131639242172241</v>
      </c>
    </row>
    <row r="5927" spans="2:16" x14ac:dyDescent="0.2">
      <c r="B5927" s="102" t="s">
        <v>611</v>
      </c>
      <c r="C5927" s="119">
        <v>8980.9938676086385</v>
      </c>
      <c r="D5927" s="125">
        <v>1.375666445644232</v>
      </c>
      <c r="E5927" s="119">
        <f t="shared" si="552"/>
        <v>12354.851912205821</v>
      </c>
      <c r="F5927" s="121">
        <f t="shared" si="553"/>
        <v>12658.766099269727</v>
      </c>
      <c r="G5927" s="110">
        <f t="shared" si="554"/>
        <v>1.4095061510870808</v>
      </c>
      <c r="H5927" s="130">
        <v>0.82927449201262138</v>
      </c>
      <c r="I5927" s="128">
        <f t="shared" si="555"/>
        <v>10497.591826478496</v>
      </c>
      <c r="J5927" s="3">
        <f t="shared" si="556"/>
        <v>10575.521212651802</v>
      </c>
      <c r="K5927" s="122">
        <f t="shared" si="557"/>
        <v>1.1775446424469875</v>
      </c>
      <c r="M5927" s="39" t="s">
        <v>611</v>
      </c>
      <c r="N5927" s="3">
        <v>8980.9938676086385</v>
      </c>
      <c r="O5927" s="3">
        <v>10575.521484375</v>
      </c>
      <c r="P5927" s="110">
        <v>1.1775447130203247</v>
      </c>
    </row>
    <row r="5928" spans="2:16" x14ac:dyDescent="0.2">
      <c r="B5928" s="102" t="s">
        <v>610</v>
      </c>
      <c r="C5928" s="119">
        <v>10177.833852264177</v>
      </c>
      <c r="D5928" s="125">
        <v>0.94543068654537077</v>
      </c>
      <c r="E5928" s="119">
        <f t="shared" si="552"/>
        <v>9622.4364464908358</v>
      </c>
      <c r="F5928" s="121">
        <f t="shared" si="553"/>
        <v>9859.1365681102816</v>
      </c>
      <c r="G5928" s="110">
        <f t="shared" si="554"/>
        <v>0.9686871205818518</v>
      </c>
      <c r="H5928" s="130">
        <v>0.52777915352770322</v>
      </c>
      <c r="I5928" s="128">
        <f t="shared" si="555"/>
        <v>5203.4467524312695</v>
      </c>
      <c r="J5928" s="3">
        <f t="shared" si="556"/>
        <v>5242.0747938054483</v>
      </c>
      <c r="K5928" s="122">
        <f t="shared" si="557"/>
        <v>0.51504817919967205</v>
      </c>
      <c r="M5928" s="39" t="s">
        <v>610</v>
      </c>
      <c r="N5928" s="3">
        <v>10177.833852264177</v>
      </c>
      <c r="O5928" s="3">
        <v>5242.0751953125</v>
      </c>
      <c r="P5928" s="110">
        <v>0.51504820585250854</v>
      </c>
    </row>
    <row r="5929" spans="2:16" x14ac:dyDescent="0.2">
      <c r="B5929" s="102" t="s">
        <v>609</v>
      </c>
      <c r="C5929" s="119">
        <v>11385.357437501221</v>
      </c>
      <c r="D5929" s="125">
        <v>1.2126230402700342</v>
      </c>
      <c r="E5929" s="119">
        <f t="shared" si="552"/>
        <v>13806.146750423777</v>
      </c>
      <c r="F5929" s="121">
        <f t="shared" si="553"/>
        <v>14145.761008527088</v>
      </c>
      <c r="G5929" s="110">
        <f t="shared" si="554"/>
        <v>1.2424520781344657</v>
      </c>
      <c r="H5929" s="130">
        <v>0.68055224533374237</v>
      </c>
      <c r="I5929" s="128">
        <f t="shared" si="555"/>
        <v>9626.9294163076138</v>
      </c>
      <c r="J5929" s="3">
        <f t="shared" si="556"/>
        <v>9698.3953975104923</v>
      </c>
      <c r="K5929" s="122">
        <f t="shared" si="557"/>
        <v>0.85183055962440024</v>
      </c>
      <c r="M5929" s="39" t="s">
        <v>609</v>
      </c>
      <c r="N5929" s="3">
        <v>11385.357437501221</v>
      </c>
      <c r="O5929" s="3">
        <v>9698.39453125</v>
      </c>
      <c r="P5929" s="110">
        <v>0.85183048248291016</v>
      </c>
    </row>
    <row r="5930" spans="2:16" x14ac:dyDescent="0.2">
      <c r="B5930" s="102" t="s">
        <v>608</v>
      </c>
      <c r="C5930" s="119">
        <v>10927.497817037105</v>
      </c>
      <c r="D5930" s="125">
        <v>1.0912987794760278</v>
      </c>
      <c r="E5930" s="119">
        <f t="shared" si="552"/>
        <v>11925.165030459551</v>
      </c>
      <c r="F5930" s="121">
        <f t="shared" si="553"/>
        <v>12218.509447826023</v>
      </c>
      <c r="G5930" s="110">
        <f t="shared" si="554"/>
        <v>1.1181433894936219</v>
      </c>
      <c r="H5930" s="130">
        <v>0.76580013888987142</v>
      </c>
      <c r="I5930" s="128">
        <f t="shared" si="555"/>
        <v>9356.9362321723747</v>
      </c>
      <c r="J5930" s="3">
        <f t="shared" si="556"/>
        <v>9426.3979057722863</v>
      </c>
      <c r="K5930" s="122">
        <f t="shared" si="557"/>
        <v>0.86263095757160002</v>
      </c>
      <c r="M5930" s="39" t="s">
        <v>608</v>
      </c>
      <c r="N5930" s="3">
        <v>10927.497817037105</v>
      </c>
      <c r="O5930" s="3">
        <v>9426.3984375</v>
      </c>
      <c r="P5930" s="110">
        <v>0.86263102293014526</v>
      </c>
    </row>
    <row r="5931" spans="2:16" x14ac:dyDescent="0.2">
      <c r="B5931" s="102" t="s">
        <v>607</v>
      </c>
      <c r="C5931" s="119">
        <v>10010.596065846585</v>
      </c>
      <c r="D5931" s="125">
        <v>1.0846296112276843</v>
      </c>
      <c r="E5931" s="119">
        <f t="shared" si="552"/>
        <v>10857.788919056567</v>
      </c>
      <c r="F5931" s="121">
        <f t="shared" si="553"/>
        <v>11124.877194666455</v>
      </c>
      <c r="G5931" s="110">
        <f t="shared" si="554"/>
        <v>1.1113101678951458</v>
      </c>
      <c r="H5931" s="130">
        <v>1.0572028395950428</v>
      </c>
      <c r="I5931" s="128">
        <f t="shared" si="555"/>
        <v>11761.251760347508</v>
      </c>
      <c r="J5931" s="3">
        <f t="shared" si="556"/>
        <v>11848.561987822894</v>
      </c>
      <c r="K5931" s="122">
        <f t="shared" si="557"/>
        <v>1.1836020462604566</v>
      </c>
      <c r="M5931" s="39" t="s">
        <v>607</v>
      </c>
      <c r="N5931" s="3">
        <v>10010.596065846585</v>
      </c>
      <c r="O5931" s="3">
        <v>11848.5615234375</v>
      </c>
      <c r="P5931" s="110">
        <v>1.183601975440979</v>
      </c>
    </row>
    <row r="5932" spans="2:16" x14ac:dyDescent="0.2">
      <c r="B5932" s="102" t="s">
        <v>606</v>
      </c>
      <c r="C5932" s="119">
        <v>5222.0197037407834</v>
      </c>
      <c r="D5932" s="125">
        <v>1.3613465182320095</v>
      </c>
      <c r="E5932" s="119">
        <f t="shared" si="552"/>
        <v>7108.9783418264651</v>
      </c>
      <c r="F5932" s="121">
        <f t="shared" si="553"/>
        <v>7283.8504802352345</v>
      </c>
      <c r="G5932" s="110">
        <f t="shared" si="554"/>
        <v>1.3948339710433231</v>
      </c>
      <c r="H5932" s="130">
        <v>0.87089207189182283</v>
      </c>
      <c r="I5932" s="128">
        <f t="shared" si="555"/>
        <v>6343.4476360823119</v>
      </c>
      <c r="J5932" s="3">
        <f t="shared" si="556"/>
        <v>6390.5385297533257</v>
      </c>
      <c r="K5932" s="122">
        <f t="shared" si="557"/>
        <v>1.223767601867813</v>
      </c>
      <c r="M5932" s="39" t="s">
        <v>606</v>
      </c>
      <c r="N5932" s="3">
        <v>5222.0197037407834</v>
      </c>
      <c r="O5932" s="3">
        <v>6390.53857421875</v>
      </c>
      <c r="P5932" s="110">
        <v>1.2237676382064819</v>
      </c>
    </row>
    <row r="5933" spans="2:16" x14ac:dyDescent="0.2">
      <c r="B5933" s="102" t="s">
        <v>605</v>
      </c>
      <c r="C5933" s="119">
        <v>8499.9380944607601</v>
      </c>
      <c r="D5933" s="125">
        <v>1.1609166162570745</v>
      </c>
      <c r="E5933" s="119">
        <f t="shared" si="552"/>
        <v>9867.7193710159918</v>
      </c>
      <c r="F5933" s="121">
        <f t="shared" si="553"/>
        <v>10110.4531514067</v>
      </c>
      <c r="G5933" s="110">
        <f t="shared" si="554"/>
        <v>1.1894737395788189</v>
      </c>
      <c r="H5933" s="130">
        <v>0.75224975324235477</v>
      </c>
      <c r="I5933" s="128">
        <f t="shared" si="555"/>
        <v>7605.5858883140781</v>
      </c>
      <c r="J5933" s="3">
        <f t="shared" si="556"/>
        <v>7662.0463270091414</v>
      </c>
      <c r="K5933" s="122">
        <f t="shared" si="557"/>
        <v>0.90142378001580314</v>
      </c>
      <c r="M5933" s="39" t="s">
        <v>605</v>
      </c>
      <c r="N5933" s="3">
        <v>8499.9380944607601</v>
      </c>
      <c r="O5933" s="3">
        <v>7662.04541015625</v>
      </c>
      <c r="P5933" s="110">
        <v>0.90142369270324707</v>
      </c>
    </row>
    <row r="5934" spans="2:16" x14ac:dyDescent="0.2">
      <c r="B5934" s="102" t="s">
        <v>604</v>
      </c>
      <c r="C5934" s="119">
        <v>12764.816919392837</v>
      </c>
      <c r="D5934" s="125">
        <v>1.0998004030315667</v>
      </c>
      <c r="E5934" s="119">
        <f t="shared" si="552"/>
        <v>14038.750792572404</v>
      </c>
      <c r="F5934" s="121">
        <f t="shared" si="553"/>
        <v>14384.086824508353</v>
      </c>
      <c r="G5934" s="110">
        <f t="shared" si="554"/>
        <v>1.1268541425498595</v>
      </c>
      <c r="H5934" s="130">
        <v>0.81405251024789227</v>
      </c>
      <c r="I5934" s="128">
        <f t="shared" si="555"/>
        <v>11709.401987114659</v>
      </c>
      <c r="J5934" s="3">
        <f t="shared" si="556"/>
        <v>11796.327305263409</v>
      </c>
      <c r="K5934" s="122">
        <f t="shared" si="557"/>
        <v>0.92412820174035881</v>
      </c>
      <c r="M5934" s="39" t="s">
        <v>604</v>
      </c>
      <c r="N5934" s="3">
        <v>12764.816919392837</v>
      </c>
      <c r="O5934" s="3">
        <v>11796.3271484375</v>
      </c>
      <c r="P5934" s="110">
        <v>0.92412817478179932</v>
      </c>
    </row>
    <row r="5935" spans="2:16" x14ac:dyDescent="0.2">
      <c r="B5935" s="102" t="s">
        <v>603</v>
      </c>
      <c r="C5935" s="119">
        <v>5064.0452369804279</v>
      </c>
      <c r="D5935" s="125">
        <v>0.70521396733367192</v>
      </c>
      <c r="E5935" s="119">
        <f t="shared" si="552"/>
        <v>3571.2354323281525</v>
      </c>
      <c r="F5935" s="121">
        <f t="shared" si="553"/>
        <v>3659.0834390013506</v>
      </c>
      <c r="G5935" s="110">
        <f t="shared" si="554"/>
        <v>0.7225613650290329</v>
      </c>
      <c r="H5935" s="130">
        <v>0.61067346539028333</v>
      </c>
      <c r="I5935" s="128">
        <f t="shared" si="555"/>
        <v>2234.50516384715</v>
      </c>
      <c r="J5935" s="3">
        <f t="shared" si="556"/>
        <v>2251.0931221806477</v>
      </c>
      <c r="K5935" s="122">
        <f t="shared" si="557"/>
        <v>0.44452468665602246</v>
      </c>
      <c r="M5935" s="39" t="s">
        <v>603</v>
      </c>
      <c r="N5935" s="3">
        <v>5064.0452369804279</v>
      </c>
      <c r="O5935" s="3">
        <v>2251.0927734375</v>
      </c>
      <c r="P5935" s="110">
        <v>0.4445246160030365</v>
      </c>
    </row>
    <row r="5936" spans="2:16" x14ac:dyDescent="0.2">
      <c r="B5936" s="102" t="s">
        <v>602</v>
      </c>
      <c r="C5936" s="119">
        <v>11120.073434815424</v>
      </c>
      <c r="D5936" s="125">
        <v>1.2951132631515894</v>
      </c>
      <c r="E5936" s="119">
        <f t="shared" si="552"/>
        <v>14401.754592649106</v>
      </c>
      <c r="F5936" s="121">
        <f t="shared" si="553"/>
        <v>14756.020072350626</v>
      </c>
      <c r="G5936" s="110">
        <f t="shared" si="554"/>
        <v>1.3269714592128099</v>
      </c>
      <c r="H5936" s="130">
        <v>0.88891334667375077</v>
      </c>
      <c r="I5936" s="128">
        <f t="shared" si="555"/>
        <v>13116.823186098236</v>
      </c>
      <c r="J5936" s="3">
        <f t="shared" si="556"/>
        <v>13214.196564329433</v>
      </c>
      <c r="K5936" s="122">
        <f t="shared" si="557"/>
        <v>1.1883191816843222</v>
      </c>
      <c r="M5936" s="39" t="s">
        <v>602</v>
      </c>
      <c r="N5936" s="3">
        <v>11120.073434815424</v>
      </c>
      <c r="O5936" s="3">
        <v>13214.1953125</v>
      </c>
      <c r="P5936" s="110">
        <v>1.1883190870285034</v>
      </c>
    </row>
    <row r="5937" spans="2:16" x14ac:dyDescent="0.2">
      <c r="B5937" s="102" t="s">
        <v>601</v>
      </c>
      <c r="C5937" s="119">
        <v>9325.3907648466829</v>
      </c>
      <c r="D5937" s="125">
        <v>1.3302855037908663</v>
      </c>
      <c r="E5937" s="119">
        <f t="shared" si="552"/>
        <v>12405.432151660762</v>
      </c>
      <c r="F5937" s="121">
        <f t="shared" si="553"/>
        <v>12710.590550510022</v>
      </c>
      <c r="G5937" s="110">
        <f t="shared" si="554"/>
        <v>1.3630088937853742</v>
      </c>
      <c r="H5937" s="130">
        <v>0.8207232791608674</v>
      </c>
      <c r="I5937" s="128">
        <f t="shared" si="555"/>
        <v>10431.87755668572</v>
      </c>
      <c r="J5937" s="3">
        <f t="shared" si="556"/>
        <v>10509.31910976431</v>
      </c>
      <c r="K5937" s="122">
        <f t="shared" si="557"/>
        <v>1.1269575050281651</v>
      </c>
      <c r="M5937" s="39" t="s">
        <v>601</v>
      </c>
      <c r="N5937" s="3">
        <v>9325.3907648466829</v>
      </c>
      <c r="O5937" s="3">
        <v>10509.3193359375</v>
      </c>
      <c r="P5937" s="110">
        <v>1.1269575357437134</v>
      </c>
    </row>
    <row r="5938" spans="2:16" x14ac:dyDescent="0.2">
      <c r="B5938" s="102" t="s">
        <v>600</v>
      </c>
      <c r="C5938" s="119">
        <v>9080.4700986508051</v>
      </c>
      <c r="D5938" s="125">
        <v>1.253641963771418</v>
      </c>
      <c r="E5938" s="119">
        <f t="shared" si="552"/>
        <v>11383.658366440237</v>
      </c>
      <c r="F5938" s="121">
        <f t="shared" si="553"/>
        <v>11663.682384763921</v>
      </c>
      <c r="G5938" s="110">
        <f t="shared" si="554"/>
        <v>1.284480016788661</v>
      </c>
      <c r="H5938" s="130">
        <v>0.83042439678739344</v>
      </c>
      <c r="I5938" s="128">
        <f t="shared" si="555"/>
        <v>9685.8064086873255</v>
      </c>
      <c r="J5938" s="3">
        <f t="shared" si="556"/>
        <v>9757.7094661217561</v>
      </c>
      <c r="K5938" s="122">
        <f t="shared" si="557"/>
        <v>1.0745819720910239</v>
      </c>
      <c r="M5938" s="39" t="s">
        <v>600</v>
      </c>
      <c r="N5938" s="3">
        <v>9080.4700986508051</v>
      </c>
      <c r="O5938" s="3">
        <v>9757.7099609375</v>
      </c>
      <c r="P5938" s="110">
        <v>1.0745819807052612</v>
      </c>
    </row>
    <row r="5939" spans="2:16" x14ac:dyDescent="0.2">
      <c r="B5939" s="102" t="s">
        <v>599</v>
      </c>
      <c r="C5939" s="119">
        <v>6238.2618446157512</v>
      </c>
      <c r="D5939" s="125">
        <v>1.0371325742159114</v>
      </c>
      <c r="E5939" s="119">
        <f t="shared" si="552"/>
        <v>6469.9045655392338</v>
      </c>
      <c r="F5939" s="121">
        <f t="shared" si="553"/>
        <v>6629.0562737417695</v>
      </c>
      <c r="G5939" s="110">
        <f t="shared" si="554"/>
        <v>1.0626447620923949</v>
      </c>
      <c r="H5939" s="130">
        <v>0.9639074751417368</v>
      </c>
      <c r="I5939" s="128">
        <f t="shared" si="555"/>
        <v>6389.7968953949194</v>
      </c>
      <c r="J5939" s="3">
        <f t="shared" si="556"/>
        <v>6437.2318650585539</v>
      </c>
      <c r="K5939" s="122">
        <f t="shared" si="557"/>
        <v>1.031895105623778</v>
      </c>
      <c r="M5939" s="39" t="s">
        <v>599</v>
      </c>
      <c r="N5939" s="3">
        <v>6238.2618446157512</v>
      </c>
      <c r="O5939" s="3">
        <v>6437.232421875</v>
      </c>
      <c r="P5939" s="110">
        <v>1.0318951606750488</v>
      </c>
    </row>
    <row r="5940" spans="2:16" x14ac:dyDescent="0.2">
      <c r="B5940" s="102" t="s">
        <v>598</v>
      </c>
      <c r="C5940" s="119">
        <v>8816.5492042637343</v>
      </c>
      <c r="D5940" s="125">
        <v>1.1064659132355825</v>
      </c>
      <c r="E5940" s="119">
        <f t="shared" si="552"/>
        <v>9755.2111668821217</v>
      </c>
      <c r="F5940" s="121">
        <f t="shared" si="553"/>
        <v>9995.1773835949862</v>
      </c>
      <c r="G5940" s="110">
        <f t="shared" si="554"/>
        <v>1.1336836161206088</v>
      </c>
      <c r="H5940" s="130">
        <v>0.67599644389171476</v>
      </c>
      <c r="I5940" s="128">
        <f t="shared" si="555"/>
        <v>6756.7043673771041</v>
      </c>
      <c r="J5940" s="3">
        <f t="shared" si="556"/>
        <v>6806.8630925978796</v>
      </c>
      <c r="K5940" s="122">
        <f t="shared" si="557"/>
        <v>0.7720552491564433</v>
      </c>
      <c r="M5940" s="39" t="s">
        <v>598</v>
      </c>
      <c r="N5940" s="3">
        <v>8816.5492042637343</v>
      </c>
      <c r="O5940" s="3">
        <v>6806.86181640625</v>
      </c>
      <c r="P5940" s="110">
        <v>0.77205508947372437</v>
      </c>
    </row>
    <row r="5941" spans="2:16" x14ac:dyDescent="0.2">
      <c r="B5941" s="102" t="s">
        <v>597</v>
      </c>
      <c r="C5941" s="119">
        <v>7876.6073920431481</v>
      </c>
      <c r="D5941" s="125">
        <v>1.2701016525999651</v>
      </c>
      <c r="E5941" s="119">
        <f t="shared" si="552"/>
        <v>10004.092065515104</v>
      </c>
      <c r="F5941" s="121">
        <f t="shared" si="553"/>
        <v>10250.180446744491</v>
      </c>
      <c r="G5941" s="110">
        <f t="shared" si="554"/>
        <v>1.3013445937522665</v>
      </c>
      <c r="H5941" s="130">
        <v>0.89890855881576015</v>
      </c>
      <c r="I5941" s="128">
        <f t="shared" si="555"/>
        <v>9213.9749329845745</v>
      </c>
      <c r="J5941" s="3">
        <f t="shared" si="556"/>
        <v>9282.3753263902854</v>
      </c>
      <c r="K5941" s="122">
        <f t="shared" si="557"/>
        <v>1.1784737850165321</v>
      </c>
      <c r="M5941" s="39" t="s">
        <v>597</v>
      </c>
      <c r="N5941" s="3">
        <v>7876.6073920431481</v>
      </c>
      <c r="O5941" s="3">
        <v>9282.3759765625</v>
      </c>
      <c r="P5941" s="110">
        <v>1.1784738302230835</v>
      </c>
    </row>
    <row r="5942" spans="2:16" x14ac:dyDescent="0.2">
      <c r="B5942" s="102" t="s">
        <v>596</v>
      </c>
      <c r="C5942" s="119">
        <v>7312.4670208537509</v>
      </c>
      <c r="D5942" s="125">
        <v>1.2870825215713897</v>
      </c>
      <c r="E5942" s="119">
        <f t="shared" si="552"/>
        <v>9411.7484921080741</v>
      </c>
      <c r="F5942" s="121">
        <f t="shared" si="553"/>
        <v>9643.2659487441288</v>
      </c>
      <c r="G5942" s="110">
        <f t="shared" si="554"/>
        <v>1.3187431712503301</v>
      </c>
      <c r="H5942" s="130">
        <v>0.88317604228213198</v>
      </c>
      <c r="I5942" s="128">
        <f t="shared" si="555"/>
        <v>8516.7014552858891</v>
      </c>
      <c r="J5942" s="3">
        <f t="shared" si="556"/>
        <v>8579.9256049387313</v>
      </c>
      <c r="K5942" s="122">
        <f t="shared" si="557"/>
        <v>1.1733284513243523</v>
      </c>
      <c r="M5942" s="39" t="s">
        <v>596</v>
      </c>
      <c r="N5942" s="3">
        <v>7312.4670208537509</v>
      </c>
      <c r="O5942" s="3">
        <v>8579.92578125</v>
      </c>
      <c r="P5942" s="110">
        <v>1.1733285188674927</v>
      </c>
    </row>
    <row r="5943" spans="2:16" x14ac:dyDescent="0.2">
      <c r="B5943" s="102" t="s">
        <v>595</v>
      </c>
      <c r="C5943" s="119">
        <v>8225.9300616211876</v>
      </c>
      <c r="D5943" s="125">
        <v>1.248429182806877</v>
      </c>
      <c r="E5943" s="119">
        <f t="shared" si="552"/>
        <v>10269.491144656262</v>
      </c>
      <c r="F5943" s="121">
        <f t="shared" si="553"/>
        <v>10522.108017360724</v>
      </c>
      <c r="G5943" s="110">
        <f t="shared" si="554"/>
        <v>1.2791390078129354</v>
      </c>
      <c r="H5943" s="130">
        <v>0.6964000800908805</v>
      </c>
      <c r="I5943" s="128">
        <f t="shared" si="555"/>
        <v>7327.5968660149038</v>
      </c>
      <c r="J5943" s="3">
        <f t="shared" si="556"/>
        <v>7381.9936396114572</v>
      </c>
      <c r="K5943" s="122">
        <f t="shared" si="557"/>
        <v>0.89740534922036463</v>
      </c>
      <c r="M5943" s="39" t="s">
        <v>595</v>
      </c>
      <c r="N5943" s="3">
        <v>8225.9300616211876</v>
      </c>
      <c r="O5943" s="3">
        <v>7381.9931640625</v>
      </c>
      <c r="P5943" s="110">
        <v>0.89740526676177979</v>
      </c>
    </row>
    <row r="5944" spans="2:16" x14ac:dyDescent="0.2">
      <c r="B5944" s="102" t="s">
        <v>594</v>
      </c>
      <c r="C5944" s="119">
        <v>7551.9540128828621</v>
      </c>
      <c r="D5944" s="125">
        <v>1.1272663019884566</v>
      </c>
      <c r="E5944" s="119">
        <f t="shared" si="552"/>
        <v>8513.0632728893488</v>
      </c>
      <c r="F5944" s="121">
        <f t="shared" si="553"/>
        <v>8722.4741765884646</v>
      </c>
      <c r="G5944" s="110">
        <f t="shared" si="554"/>
        <v>1.1549956688969258</v>
      </c>
      <c r="H5944" s="130">
        <v>0.79145129976231143</v>
      </c>
      <c r="I5944" s="128">
        <f t="shared" si="555"/>
        <v>6903.4135242041375</v>
      </c>
      <c r="J5944" s="3">
        <f t="shared" si="556"/>
        <v>6954.6613520235387</v>
      </c>
      <c r="K5944" s="122">
        <f t="shared" si="557"/>
        <v>0.92090885884098295</v>
      </c>
      <c r="M5944" s="39" t="s">
        <v>594</v>
      </c>
      <c r="N5944" s="3">
        <v>7551.9540128828621</v>
      </c>
      <c r="O5944" s="3">
        <v>6954.662109375</v>
      </c>
      <c r="P5944" s="110">
        <v>0.92090898752212524</v>
      </c>
    </row>
    <row r="5945" spans="2:16" x14ac:dyDescent="0.2">
      <c r="B5945" s="102" t="s">
        <v>593</v>
      </c>
      <c r="C5945" s="119">
        <v>8936.4896290974593</v>
      </c>
      <c r="D5945" s="125">
        <v>1.2995545772550243</v>
      </c>
      <c r="E5945" s="119">
        <f t="shared" si="552"/>
        <v>11613.456002085657</v>
      </c>
      <c r="F5945" s="121">
        <f t="shared" si="553"/>
        <v>11899.132760087863</v>
      </c>
      <c r="G5945" s="110">
        <f t="shared" si="554"/>
        <v>1.3315220241898962</v>
      </c>
      <c r="H5945" s="130">
        <v>0.85683964246843303</v>
      </c>
      <c r="I5945" s="128">
        <f t="shared" si="555"/>
        <v>10195.648659838103</v>
      </c>
      <c r="J5945" s="3">
        <f t="shared" si="556"/>
        <v>10271.336556151215</v>
      </c>
      <c r="K5945" s="122">
        <f t="shared" si="557"/>
        <v>1.1493703884249422</v>
      </c>
      <c r="M5945" s="39" t="s">
        <v>593</v>
      </c>
      <c r="N5945" s="3">
        <v>8936.4896290974593</v>
      </c>
      <c r="O5945" s="3">
        <v>10271.3349609375</v>
      </c>
      <c r="P5945" s="110">
        <v>1.1493701934814453</v>
      </c>
    </row>
    <row r="5946" spans="2:16" x14ac:dyDescent="0.2">
      <c r="B5946" s="102" t="s">
        <v>592</v>
      </c>
      <c r="C5946" s="119">
        <v>9990.8903582373459</v>
      </c>
      <c r="D5946" s="125">
        <v>1.4295975672218142</v>
      </c>
      <c r="E5946" s="119">
        <f t="shared" si="552"/>
        <v>14282.952550515989</v>
      </c>
      <c r="F5946" s="121">
        <f t="shared" si="553"/>
        <v>14634.295645852808</v>
      </c>
      <c r="G5946" s="110">
        <f t="shared" si="554"/>
        <v>1.4647639120358318</v>
      </c>
      <c r="H5946" s="130">
        <v>0.83118626798392947</v>
      </c>
      <c r="I5946" s="128">
        <f t="shared" si="555"/>
        <v>12163.825582449865</v>
      </c>
      <c r="J5946" s="3">
        <f t="shared" si="556"/>
        <v>12254.124336376313</v>
      </c>
      <c r="K5946" s="122">
        <f t="shared" si="557"/>
        <v>1.2265297583085739</v>
      </c>
      <c r="M5946" s="39" t="s">
        <v>592</v>
      </c>
      <c r="N5946" s="3">
        <v>9990.8903582373459</v>
      </c>
      <c r="O5946" s="3">
        <v>12254.1240234375</v>
      </c>
      <c r="P5946" s="110">
        <v>1.2265297174453735</v>
      </c>
    </row>
    <row r="5947" spans="2:16" x14ac:dyDescent="0.2">
      <c r="B5947" s="102" t="s">
        <v>591</v>
      </c>
      <c r="C5947" s="119">
        <v>13807.034565532113</v>
      </c>
      <c r="D5947" s="125">
        <v>1.249537566651395</v>
      </c>
      <c r="E5947" s="119">
        <f t="shared" si="552"/>
        <v>17252.408373686696</v>
      </c>
      <c r="F5947" s="121">
        <f t="shared" si="553"/>
        <v>17676.79643621001</v>
      </c>
      <c r="G5947" s="110">
        <f t="shared" si="554"/>
        <v>1.280274656539093</v>
      </c>
      <c r="H5947" s="130">
        <v>0.74232267106020222</v>
      </c>
      <c r="I5947" s="128">
        <f t="shared" si="555"/>
        <v>13121.88674631488</v>
      </c>
      <c r="J5947" s="3">
        <f t="shared" si="556"/>
        <v>13219.297714132914</v>
      </c>
      <c r="K5947" s="122">
        <f t="shared" si="557"/>
        <v>0.957432072136154</v>
      </c>
      <c r="M5947" s="39" t="s">
        <v>591</v>
      </c>
      <c r="N5947" s="3">
        <v>13807.034565532113</v>
      </c>
      <c r="O5947" s="3">
        <v>13219.2978515625</v>
      </c>
      <c r="P5947" s="110">
        <v>0.9574320912361145</v>
      </c>
    </row>
    <row r="5948" spans="2:16" x14ac:dyDescent="0.2">
      <c r="B5948" s="102" t="s">
        <v>590</v>
      </c>
      <c r="C5948" s="119">
        <v>6161.1245349048886</v>
      </c>
      <c r="D5948" s="125">
        <v>1.2779871802214586</v>
      </c>
      <c r="E5948" s="119">
        <f t="shared" si="552"/>
        <v>7873.838171356344</v>
      </c>
      <c r="F5948" s="121">
        <f t="shared" si="553"/>
        <v>8067.524922433985</v>
      </c>
      <c r="G5948" s="110">
        <f t="shared" si="554"/>
        <v>1.309424095670958</v>
      </c>
      <c r="H5948" s="130">
        <v>0.86197970020447401</v>
      </c>
      <c r="I5948" s="128">
        <f t="shared" si="555"/>
        <v>6954.0427140317688</v>
      </c>
      <c r="J5948" s="3">
        <f t="shared" si="556"/>
        <v>7005.6663901172242</v>
      </c>
      <c r="K5948" s="122">
        <f t="shared" si="557"/>
        <v>1.1370759267123585</v>
      </c>
      <c r="M5948" s="39" t="s">
        <v>590</v>
      </c>
      <c r="N5948" s="3">
        <v>6161.1245349048886</v>
      </c>
      <c r="O5948" s="3">
        <v>7005.666015625</v>
      </c>
      <c r="P5948" s="110">
        <v>1.1370759010314941</v>
      </c>
    </row>
    <row r="5949" spans="2:16" x14ac:dyDescent="0.2">
      <c r="B5949" s="102" t="s">
        <v>589</v>
      </c>
      <c r="C5949" s="119">
        <v>4205.9972671765972</v>
      </c>
      <c r="D5949" s="125">
        <v>1.2705336536058012</v>
      </c>
      <c r="E5949" s="119">
        <f t="shared" si="552"/>
        <v>5343.8610749218969</v>
      </c>
      <c r="F5949" s="121">
        <f t="shared" si="553"/>
        <v>5475.3134958742567</v>
      </c>
      <c r="G5949" s="110">
        <f t="shared" si="554"/>
        <v>1.3017872214524111</v>
      </c>
      <c r="H5949" s="130">
        <v>0.87674594127482475</v>
      </c>
      <c r="I5949" s="128">
        <f t="shared" si="555"/>
        <v>4800.4588847150271</v>
      </c>
      <c r="J5949" s="3">
        <f t="shared" si="556"/>
        <v>4836.0953259502858</v>
      </c>
      <c r="K5949" s="122">
        <f t="shared" si="557"/>
        <v>1.1498094313305773</v>
      </c>
      <c r="M5949" s="39" t="s">
        <v>589</v>
      </c>
      <c r="N5949" s="3">
        <v>4205.9972671765972</v>
      </c>
      <c r="O5949" s="3">
        <v>4836.095703125</v>
      </c>
      <c r="P5949" s="110">
        <v>1.1498094797134399</v>
      </c>
    </row>
    <row r="5950" spans="2:16" x14ac:dyDescent="0.2">
      <c r="B5950" s="102" t="s">
        <v>588</v>
      </c>
      <c r="C5950" s="119">
        <v>16563.995075415813</v>
      </c>
      <c r="D5950" s="125">
        <v>0.91498296964097448</v>
      </c>
      <c r="E5950" s="119">
        <f t="shared" si="552"/>
        <v>15155.773403222438</v>
      </c>
      <c r="F5950" s="121">
        <f t="shared" si="553"/>
        <v>15528.586819837705</v>
      </c>
      <c r="G5950" s="110">
        <f t="shared" si="554"/>
        <v>0.9374904272270127</v>
      </c>
      <c r="H5950" s="130">
        <v>0.88709000944183825</v>
      </c>
      <c r="I5950" s="128">
        <f t="shared" si="555"/>
        <v>13775.254228628235</v>
      </c>
      <c r="J5950" s="3">
        <f t="shared" si="556"/>
        <v>13877.515501895739</v>
      </c>
      <c r="K5950" s="122">
        <f t="shared" si="557"/>
        <v>0.83781210020357155</v>
      </c>
      <c r="M5950" s="39" t="s">
        <v>588</v>
      </c>
      <c r="N5950" s="3">
        <v>16563.995075415813</v>
      </c>
      <c r="O5950" s="3">
        <v>13877.515625</v>
      </c>
      <c r="P5950" s="110">
        <v>0.83781212568283081</v>
      </c>
    </row>
    <row r="5951" spans="2:16" x14ac:dyDescent="0.2">
      <c r="B5951" s="102" t="s">
        <v>587</v>
      </c>
      <c r="C5951" s="119">
        <v>17102.255376894991</v>
      </c>
      <c r="D5951" s="125">
        <v>0.76537607232544358</v>
      </c>
      <c r="E5951" s="119">
        <f t="shared" si="552"/>
        <v>13089.657048274586</v>
      </c>
      <c r="F5951" s="121">
        <f t="shared" si="553"/>
        <v>13411.646539451051</v>
      </c>
      <c r="G5951" s="110">
        <f t="shared" si="554"/>
        <v>0.78420338393321365</v>
      </c>
      <c r="H5951" s="130">
        <v>0.7258355091494455</v>
      </c>
      <c r="I5951" s="128">
        <f t="shared" si="555"/>
        <v>9734.6492944948513</v>
      </c>
      <c r="J5951" s="3">
        <f t="shared" si="556"/>
        <v>9806.9149394801043</v>
      </c>
      <c r="K5951" s="122">
        <f t="shared" si="557"/>
        <v>0.57342816624812931</v>
      </c>
      <c r="M5951" s="39" t="s">
        <v>587</v>
      </c>
      <c r="N5951" s="3">
        <v>17102.255376894991</v>
      </c>
      <c r="O5951" s="3">
        <v>9806.9140625</v>
      </c>
      <c r="P5951" s="110">
        <v>0.57342809438705444</v>
      </c>
    </row>
    <row r="5952" spans="2:16" x14ac:dyDescent="0.2">
      <c r="B5952" s="102" t="s">
        <v>586</v>
      </c>
      <c r="C5952" s="119">
        <v>6980.4790313750327</v>
      </c>
      <c r="D5952" s="125">
        <v>1.3081255799729561</v>
      </c>
      <c r="E5952" s="119">
        <f t="shared" si="552"/>
        <v>9131.3431814065243</v>
      </c>
      <c r="F5952" s="121">
        <f t="shared" si="553"/>
        <v>9355.9630116966018</v>
      </c>
      <c r="G5952" s="110">
        <f t="shared" si="554"/>
        <v>1.340303863050734</v>
      </c>
      <c r="H5952" s="130">
        <v>0.72881666602237638</v>
      </c>
      <c r="I5952" s="128">
        <f t="shared" si="555"/>
        <v>6818.7817696133889</v>
      </c>
      <c r="J5952" s="3">
        <f t="shared" si="556"/>
        <v>6869.4013294647611</v>
      </c>
      <c r="K5952" s="122">
        <f t="shared" si="557"/>
        <v>0.98408738119389616</v>
      </c>
      <c r="M5952" s="39" t="s">
        <v>586</v>
      </c>
      <c r="N5952" s="3">
        <v>6980.4790313750327</v>
      </c>
      <c r="O5952" s="3">
        <v>6869.4013671875</v>
      </c>
      <c r="P5952" s="110">
        <v>0.98408740758895874</v>
      </c>
    </row>
    <row r="5953" spans="2:16" x14ac:dyDescent="0.2">
      <c r="B5953" s="102" t="s">
        <v>585</v>
      </c>
      <c r="C5953" s="119">
        <v>11502.203426275102</v>
      </c>
      <c r="D5953" s="125">
        <v>1.0680527335991172</v>
      </c>
      <c r="E5953" s="119">
        <f t="shared" si="552"/>
        <v>12284.959811846255</v>
      </c>
      <c r="F5953" s="121">
        <f t="shared" si="553"/>
        <v>12587.154739058737</v>
      </c>
      <c r="G5953" s="110">
        <f t="shared" si="554"/>
        <v>1.0943255194309311</v>
      </c>
      <c r="H5953" s="130">
        <v>0.7650287065622432</v>
      </c>
      <c r="I5953" s="128">
        <f t="shared" si="555"/>
        <v>9629.5347093209166</v>
      </c>
      <c r="J5953" s="3">
        <f t="shared" si="556"/>
        <v>9701.0200310438559</v>
      </c>
      <c r="K5953" s="122">
        <f t="shared" si="557"/>
        <v>0.84340536082706496</v>
      </c>
      <c r="M5953" s="39" t="s">
        <v>585</v>
      </c>
      <c r="N5953" s="3">
        <v>11502.203426275102</v>
      </c>
      <c r="O5953" s="3">
        <v>9701.0205078125</v>
      </c>
      <c r="P5953" s="110">
        <v>0.84340542554855347</v>
      </c>
    </row>
    <row r="5954" spans="2:16" x14ac:dyDescent="0.2">
      <c r="B5954" s="102" t="s">
        <v>584</v>
      </c>
      <c r="C5954" s="119">
        <v>7849.7266027212063</v>
      </c>
      <c r="D5954" s="125">
        <v>1.2080099414249499</v>
      </c>
      <c r="E5954" s="119">
        <f t="shared" si="552"/>
        <v>9482.5477735551158</v>
      </c>
      <c r="F5954" s="121">
        <f t="shared" si="553"/>
        <v>9715.8068055834592</v>
      </c>
      <c r="G5954" s="110">
        <f t="shared" si="554"/>
        <v>1.2377255027220124</v>
      </c>
      <c r="H5954" s="130">
        <v>0.8285177497781242</v>
      </c>
      <c r="I5954" s="128">
        <f t="shared" si="555"/>
        <v>8049.7183918409928</v>
      </c>
      <c r="J5954" s="3">
        <f t="shared" si="556"/>
        <v>8109.4758698905634</v>
      </c>
      <c r="K5954" s="122">
        <f t="shared" si="557"/>
        <v>1.0330902310762404</v>
      </c>
      <c r="M5954" s="39" t="s">
        <v>584</v>
      </c>
      <c r="N5954" s="3">
        <v>7849.7266027212063</v>
      </c>
      <c r="O5954" s="3">
        <v>8109.4755859375</v>
      </c>
      <c r="P5954" s="110">
        <v>1.0330902338027954</v>
      </c>
    </row>
    <row r="5955" spans="2:16" x14ac:dyDescent="0.2">
      <c r="B5955" s="102" t="s">
        <v>583</v>
      </c>
      <c r="C5955" s="119">
        <v>7102.1705816360973</v>
      </c>
      <c r="D5955" s="125">
        <v>1.3626463885739997</v>
      </c>
      <c r="E5955" s="119">
        <f t="shared" si="552"/>
        <v>9677.7470941029314</v>
      </c>
      <c r="F5955" s="121">
        <f t="shared" si="553"/>
        <v>9915.8077897401381</v>
      </c>
      <c r="G5955" s="110">
        <f t="shared" si="554"/>
        <v>1.3961658165996733</v>
      </c>
      <c r="H5955" s="130">
        <v>0.78830308817570527</v>
      </c>
      <c r="I5955" s="128">
        <f t="shared" si="555"/>
        <v>7816.6619024088659</v>
      </c>
      <c r="J5955" s="3">
        <f t="shared" si="556"/>
        <v>7874.6892742145128</v>
      </c>
      <c r="K5955" s="122">
        <f t="shared" si="557"/>
        <v>1.1087721962882584</v>
      </c>
      <c r="M5955" s="39" t="s">
        <v>583</v>
      </c>
      <c r="N5955" s="3">
        <v>7102.1705816360973</v>
      </c>
      <c r="O5955" s="3">
        <v>7874.68994140625</v>
      </c>
      <c r="P5955" s="110">
        <v>1.1087722778320313</v>
      </c>
    </row>
    <row r="5956" spans="2:16" x14ac:dyDescent="0.2">
      <c r="B5956" s="102" t="s">
        <v>582</v>
      </c>
      <c r="C5956" s="119">
        <v>7691.5556274965511</v>
      </c>
      <c r="D5956" s="125">
        <v>1.2465961844153335</v>
      </c>
      <c r="E5956" s="119">
        <f t="shared" si="552"/>
        <v>9588.2638974554866</v>
      </c>
      <c r="F5956" s="121">
        <f t="shared" si="553"/>
        <v>9824.1234163276258</v>
      </c>
      <c r="G5956" s="110">
        <f t="shared" si="554"/>
        <v>1.2772609199116178</v>
      </c>
      <c r="H5956" s="130">
        <v>0.83080475994219538</v>
      </c>
      <c r="I5956" s="128">
        <f t="shared" si="555"/>
        <v>8161.9284965445731</v>
      </c>
      <c r="J5956" s="3">
        <f t="shared" si="556"/>
        <v>8222.5189717926005</v>
      </c>
      <c r="K5956" s="122">
        <f t="shared" si="557"/>
        <v>1.0690319839068585</v>
      </c>
      <c r="M5956" s="39" t="s">
        <v>582</v>
      </c>
      <c r="N5956" s="3">
        <v>7691.5556274965511</v>
      </c>
      <c r="O5956" s="3">
        <v>8222.5185546875</v>
      </c>
      <c r="P5956" s="110">
        <v>1.0690319538116455</v>
      </c>
    </row>
    <row r="5957" spans="2:16" x14ac:dyDescent="0.2">
      <c r="B5957" s="102" t="s">
        <v>581</v>
      </c>
      <c r="C5957" s="119">
        <v>11457.48629178884</v>
      </c>
      <c r="D5957" s="125">
        <v>1.2884793570013724</v>
      </c>
      <c r="E5957" s="119">
        <f t="shared" ref="E5957:E6020" si="558">D5957*C5957</f>
        <v>14762.734570096123</v>
      </c>
      <c r="F5957" s="121">
        <f t="shared" ref="F5957:F6020" si="559">E5957/$E$2*$C$2</f>
        <v>15125.879714011486</v>
      </c>
      <c r="G5957" s="110">
        <f t="shared" ref="G5957:G6020" si="560">F5957/C5957</f>
        <v>1.3201743671167774</v>
      </c>
      <c r="H5957" s="130">
        <v>0.77556568350545008</v>
      </c>
      <c r="I5957" s="128">
        <f t="shared" ref="I5957:I6020" si="561">C5957*H5957*G5957</f>
        <v>11731.113239018539</v>
      </c>
      <c r="J5957" s="3">
        <f t="shared" ref="J5957:J6020" si="562">I5957/$I$2*$C$2</f>
        <v>11818.199731707306</v>
      </c>
      <c r="K5957" s="122">
        <f t="shared" ref="K5957:K6020" si="563">J5957/C5957</f>
        <v>1.0314827729863378</v>
      </c>
      <c r="M5957" s="39" t="s">
        <v>581</v>
      </c>
      <c r="N5957" s="3">
        <v>11457.48629178884</v>
      </c>
      <c r="O5957" s="3">
        <v>11818.2001953125</v>
      </c>
      <c r="P5957" s="110">
        <v>1.0314828157424927</v>
      </c>
    </row>
    <row r="5958" spans="2:16" x14ac:dyDescent="0.2">
      <c r="B5958" s="102" t="s">
        <v>580</v>
      </c>
      <c r="C5958" s="119">
        <v>9359.4917460013803</v>
      </c>
      <c r="D5958" s="125">
        <v>1.3494112552566331</v>
      </c>
      <c r="E5958" s="119">
        <f t="shared" si="558"/>
        <v>12629.80350553582</v>
      </c>
      <c r="F5958" s="121">
        <f t="shared" si="559"/>
        <v>12940.481164194742</v>
      </c>
      <c r="G5958" s="110">
        <f t="shared" si="560"/>
        <v>1.3826051152535344</v>
      </c>
      <c r="H5958" s="130">
        <v>0.78160679386633058</v>
      </c>
      <c r="I5958" s="128">
        <f t="shared" si="561"/>
        <v>10114.367993833894</v>
      </c>
      <c r="J5958" s="3">
        <f t="shared" si="562"/>
        <v>10189.45249914894</v>
      </c>
      <c r="K5958" s="122">
        <f t="shared" si="563"/>
        <v>1.0886758357901369</v>
      </c>
      <c r="M5958" s="39" t="s">
        <v>580</v>
      </c>
      <c r="N5958" s="3">
        <v>9359.4917460013803</v>
      </c>
      <c r="O5958" s="3">
        <v>10189.453125</v>
      </c>
      <c r="P5958" s="110">
        <v>1.088675856590271</v>
      </c>
    </row>
    <row r="5959" spans="2:16" x14ac:dyDescent="0.2">
      <c r="B5959" s="102" t="s">
        <v>579</v>
      </c>
      <c r="C5959" s="119">
        <v>5275.481344194116</v>
      </c>
      <c r="D5959" s="125">
        <v>1.2617668015233741</v>
      </c>
      <c r="E5959" s="119">
        <f t="shared" si="558"/>
        <v>6656.4272221600395</v>
      </c>
      <c r="F5959" s="121">
        <f t="shared" si="559"/>
        <v>6820.167158692524</v>
      </c>
      <c r="G5959" s="110">
        <f t="shared" si="560"/>
        <v>1.2928047155731861</v>
      </c>
      <c r="H5959" s="130">
        <v>0.91968658805128434</v>
      </c>
      <c r="I5959" s="128">
        <f t="shared" si="561"/>
        <v>6272.4162641173489</v>
      </c>
      <c r="J5959" s="3">
        <f t="shared" si="562"/>
        <v>6318.9798529257077</v>
      </c>
      <c r="K5959" s="122">
        <f t="shared" si="563"/>
        <v>1.1978015730981599</v>
      </c>
      <c r="M5959" s="39" t="s">
        <v>579</v>
      </c>
      <c r="N5959" s="3">
        <v>5275.481344194116</v>
      </c>
      <c r="O5959" s="3">
        <v>6318.97998046875</v>
      </c>
      <c r="P5959" s="110">
        <v>1.1978015899658203</v>
      </c>
    </row>
    <row r="5960" spans="2:16" x14ac:dyDescent="0.2">
      <c r="B5960" s="102" t="s">
        <v>578</v>
      </c>
      <c r="C5960" s="119">
        <v>11974.809888001677</v>
      </c>
      <c r="D5960" s="125">
        <v>1.3117093705625269</v>
      </c>
      <c r="E5960" s="119">
        <f t="shared" si="558"/>
        <v>15707.470340796603</v>
      </c>
      <c r="F5960" s="121">
        <f t="shared" si="559"/>
        <v>16093.85482467192</v>
      </c>
      <c r="G5960" s="110">
        <f t="shared" si="560"/>
        <v>1.3439758104884301</v>
      </c>
      <c r="H5960" s="130">
        <v>0.69860338701954328</v>
      </c>
      <c r="I5960" s="128">
        <f t="shared" si="561"/>
        <v>11243.221490716622</v>
      </c>
      <c r="J5960" s="3">
        <f t="shared" si="562"/>
        <v>11326.686095157809</v>
      </c>
      <c r="K5960" s="122">
        <f t="shared" si="563"/>
        <v>0.94587606827117443</v>
      </c>
      <c r="M5960" s="39" t="s">
        <v>578</v>
      </c>
      <c r="N5960" s="3">
        <v>11974.809888001677</v>
      </c>
      <c r="O5960" s="3">
        <v>11326.6875</v>
      </c>
      <c r="P5960" s="110">
        <v>0.94587618112564087</v>
      </c>
    </row>
    <row r="5961" spans="2:16" x14ac:dyDescent="0.2">
      <c r="B5961" s="102" t="s">
        <v>577</v>
      </c>
      <c r="C5961" s="119">
        <v>5980.1283451060499</v>
      </c>
      <c r="D5961" s="125">
        <v>1.3239979791621723</v>
      </c>
      <c r="E5961" s="119">
        <f t="shared" si="558"/>
        <v>7917.677844050836</v>
      </c>
      <c r="F5961" s="121">
        <f t="shared" si="559"/>
        <v>8112.4429972479666</v>
      </c>
      <c r="G5961" s="110">
        <f t="shared" si="560"/>
        <v>1.3565667037709879</v>
      </c>
      <c r="H5961" s="130">
        <v>0.99967496824007052</v>
      </c>
      <c r="I5961" s="128">
        <f t="shared" si="561"/>
        <v>8109.8061956232441</v>
      </c>
      <c r="J5961" s="3">
        <f t="shared" si="562"/>
        <v>8170.0097384220126</v>
      </c>
      <c r="K5961" s="122">
        <f t="shared" si="563"/>
        <v>1.3661930425135596</v>
      </c>
      <c r="M5961" s="39" t="s">
        <v>577</v>
      </c>
      <c r="N5961" s="3">
        <v>5980.1283451060499</v>
      </c>
      <c r="O5961" s="3">
        <v>8170.01025390625</v>
      </c>
      <c r="P5961" s="110">
        <v>1.3661931753158569</v>
      </c>
    </row>
    <row r="5962" spans="2:16" x14ac:dyDescent="0.2">
      <c r="B5962" s="102" t="s">
        <v>576</v>
      </c>
      <c r="C5962" s="119">
        <v>6728.0993147210411</v>
      </c>
      <c r="D5962" s="125">
        <v>1.2682664798271857</v>
      </c>
      <c r="E5962" s="119">
        <f t="shared" si="558"/>
        <v>8533.0228338089546</v>
      </c>
      <c r="F5962" s="121">
        <f t="shared" si="559"/>
        <v>8742.9247181992305</v>
      </c>
      <c r="G5962" s="110">
        <f t="shared" si="560"/>
        <v>1.299464277982604</v>
      </c>
      <c r="H5962" s="130">
        <v>0.95731218012046237</v>
      </c>
      <c r="I5962" s="128">
        <f t="shared" si="561"/>
        <v>8369.7083226083851</v>
      </c>
      <c r="J5962" s="3">
        <f t="shared" si="562"/>
        <v>8431.841261553991</v>
      </c>
      <c r="K5962" s="122">
        <f t="shared" si="563"/>
        <v>1.2532278236596734</v>
      </c>
      <c r="M5962" s="39" t="s">
        <v>576</v>
      </c>
      <c r="N5962" s="3">
        <v>6728.0993147210411</v>
      </c>
      <c r="O5962" s="3">
        <v>8431.841796875</v>
      </c>
      <c r="P5962" s="110">
        <v>1.2532279491424561</v>
      </c>
    </row>
    <row r="5963" spans="2:16" x14ac:dyDescent="0.2">
      <c r="B5963" s="102" t="s">
        <v>575</v>
      </c>
      <c r="C5963" s="119">
        <v>10600.58417560194</v>
      </c>
      <c r="D5963" s="125">
        <v>1.243548863951093</v>
      </c>
      <c r="E5963" s="119">
        <f t="shared" si="558"/>
        <v>13182.344408787725</v>
      </c>
      <c r="F5963" s="121">
        <f t="shared" si="559"/>
        <v>13506.613895226101</v>
      </c>
      <c r="G5963" s="110">
        <f t="shared" si="560"/>
        <v>1.2741386391056271</v>
      </c>
      <c r="H5963" s="130">
        <v>0.93889060976660732</v>
      </c>
      <c r="I5963" s="128">
        <f t="shared" si="561"/>
        <v>12681.232955970965</v>
      </c>
      <c r="J5963" s="3">
        <f t="shared" si="562"/>
        <v>12775.372708831886</v>
      </c>
      <c r="K5963" s="122">
        <f t="shared" si="563"/>
        <v>1.2051574231385653</v>
      </c>
      <c r="M5963" s="39" t="s">
        <v>575</v>
      </c>
      <c r="N5963" s="3">
        <v>10600.58417560194</v>
      </c>
      <c r="O5963" s="3">
        <v>12775.373046875</v>
      </c>
      <c r="P5963" s="110">
        <v>1.2051573991775513</v>
      </c>
    </row>
    <row r="5964" spans="2:16" x14ac:dyDescent="0.2">
      <c r="B5964" s="102" t="s">
        <v>574</v>
      </c>
      <c r="C5964" s="119">
        <v>8101.158437339509</v>
      </c>
      <c r="D5964" s="125">
        <v>1.3739437334195113</v>
      </c>
      <c r="E5964" s="119">
        <f t="shared" si="558"/>
        <v>11130.535868421219</v>
      </c>
      <c r="F5964" s="121">
        <f t="shared" si="559"/>
        <v>11404.333384091558</v>
      </c>
      <c r="G5964" s="110">
        <f t="shared" si="560"/>
        <v>1.407741062256874</v>
      </c>
      <c r="H5964" s="130">
        <v>0.72653099350221162</v>
      </c>
      <c r="I5964" s="128">
        <f t="shared" si="561"/>
        <v>8285.6016637744797</v>
      </c>
      <c r="J5964" s="3">
        <f t="shared" si="562"/>
        <v>8347.1102328260786</v>
      </c>
      <c r="K5964" s="122">
        <f t="shared" si="563"/>
        <v>1.0303600771900645</v>
      </c>
      <c r="M5964" s="39" t="s">
        <v>574</v>
      </c>
      <c r="N5964" s="3">
        <v>8101.158437339509</v>
      </c>
      <c r="O5964" s="3">
        <v>8347.1103515625</v>
      </c>
      <c r="P5964" s="110">
        <v>1.0303601026535034</v>
      </c>
    </row>
    <row r="5965" spans="2:16" x14ac:dyDescent="0.2">
      <c r="B5965" s="102" t="s">
        <v>573</v>
      </c>
      <c r="C5965" s="119">
        <v>5313.3896385770595</v>
      </c>
      <c r="D5965" s="125">
        <v>1.2770524563245416</v>
      </c>
      <c r="E5965" s="119">
        <f t="shared" si="558"/>
        <v>6785.4772893542022</v>
      </c>
      <c r="F5965" s="121">
        <f t="shared" si="559"/>
        <v>6952.391699084792</v>
      </c>
      <c r="G5965" s="110">
        <f t="shared" si="560"/>
        <v>1.3084663787138828</v>
      </c>
      <c r="H5965" s="130">
        <v>0.87691438708036595</v>
      </c>
      <c r="I5965" s="128">
        <f t="shared" si="561"/>
        <v>6096.6523055455646</v>
      </c>
      <c r="J5965" s="3">
        <f t="shared" si="562"/>
        <v>6141.9111020139944</v>
      </c>
      <c r="K5965" s="122">
        <f t="shared" si="563"/>
        <v>1.1559308689544581</v>
      </c>
      <c r="M5965" s="39" t="s">
        <v>573</v>
      </c>
      <c r="N5965" s="3">
        <v>5313.3896385770595</v>
      </c>
      <c r="O5965" s="3">
        <v>6141.91064453125</v>
      </c>
      <c r="P5965" s="110">
        <v>1.155930757522583</v>
      </c>
    </row>
    <row r="5966" spans="2:16" x14ac:dyDescent="0.2">
      <c r="B5966" s="102" t="s">
        <v>572</v>
      </c>
      <c r="C5966" s="119">
        <v>7119.1569801371506</v>
      </c>
      <c r="D5966" s="125">
        <v>1.3865063749415429</v>
      </c>
      <c r="E5966" s="119">
        <f t="shared" si="558"/>
        <v>9870.7565371697419</v>
      </c>
      <c r="F5966" s="121">
        <f t="shared" si="559"/>
        <v>10113.56502811863</v>
      </c>
      <c r="G5966" s="110">
        <f t="shared" si="560"/>
        <v>1.4206127293352355</v>
      </c>
      <c r="H5966" s="130">
        <v>0.81266142050572177</v>
      </c>
      <c r="I5966" s="128">
        <f t="shared" si="561"/>
        <v>8218.9041221278767</v>
      </c>
      <c r="J5966" s="3">
        <f t="shared" si="562"/>
        <v>8279.9175587180798</v>
      </c>
      <c r="K5966" s="122">
        <f t="shared" si="563"/>
        <v>1.1630474762418523</v>
      </c>
      <c r="M5966" s="39" t="s">
        <v>572</v>
      </c>
      <c r="N5966" s="3">
        <v>7119.1569801371506</v>
      </c>
      <c r="O5966" s="3">
        <v>8279.91796875</v>
      </c>
      <c r="P5966" s="110">
        <v>1.1630475521087646</v>
      </c>
    </row>
    <row r="5967" spans="2:16" x14ac:dyDescent="0.2">
      <c r="B5967" s="102" t="s">
        <v>571</v>
      </c>
      <c r="C5967" s="119">
        <v>8172.7852154739439</v>
      </c>
      <c r="D5967" s="125">
        <v>1.1663717058209992</v>
      </c>
      <c r="E5967" s="119">
        <f t="shared" si="558"/>
        <v>9532.5054330809871</v>
      </c>
      <c r="F5967" s="121">
        <f t="shared" si="559"/>
        <v>9766.9933621928667</v>
      </c>
      <c r="G5967" s="110">
        <f t="shared" si="560"/>
        <v>1.1950630176479529</v>
      </c>
      <c r="H5967" s="130">
        <v>0.76993054057472232</v>
      </c>
      <c r="I5967" s="128">
        <f t="shared" si="561"/>
        <v>7519.9064791428782</v>
      </c>
      <c r="J5967" s="3">
        <f t="shared" si="562"/>
        <v>7575.7308725549101</v>
      </c>
      <c r="K5967" s="122">
        <f t="shared" si="563"/>
        <v>0.92694603771201511</v>
      </c>
      <c r="M5967" s="39" t="s">
        <v>571</v>
      </c>
      <c r="N5967" s="3">
        <v>8172.7852154739439</v>
      </c>
      <c r="O5967" s="3">
        <v>7575.7314453125</v>
      </c>
      <c r="P5967" s="110">
        <v>0.92694610357284546</v>
      </c>
    </row>
    <row r="5968" spans="2:16" x14ac:dyDescent="0.2">
      <c r="B5968" s="102" t="s">
        <v>570</v>
      </c>
      <c r="C5968" s="119">
        <v>6734.7995807722191</v>
      </c>
      <c r="D5968" s="125">
        <v>1.4322989097999665</v>
      </c>
      <c r="E5968" s="119">
        <f t="shared" si="558"/>
        <v>9646.2460972613208</v>
      </c>
      <c r="F5968" s="121">
        <f t="shared" si="559"/>
        <v>9883.5319070549031</v>
      </c>
      <c r="G5968" s="110">
        <f t="shared" si="560"/>
        <v>1.4675317043245475</v>
      </c>
      <c r="H5968" s="130">
        <v>0.91407345091327719</v>
      </c>
      <c r="I5968" s="128">
        <f t="shared" si="561"/>
        <v>9034.274117493158</v>
      </c>
      <c r="J5968" s="3">
        <f t="shared" si="562"/>
        <v>9101.3404931091172</v>
      </c>
      <c r="K5968" s="122">
        <f t="shared" si="563"/>
        <v>1.3513899536213887</v>
      </c>
      <c r="M5968" s="39" t="s">
        <v>570</v>
      </c>
      <c r="N5968" s="3">
        <v>6734.7995807722191</v>
      </c>
      <c r="O5968" s="3">
        <v>9101.3408203125</v>
      </c>
      <c r="P5968" s="110">
        <v>1.35139000415802</v>
      </c>
    </row>
    <row r="5969" spans="2:16" x14ac:dyDescent="0.2">
      <c r="B5969" s="102" t="s">
        <v>569</v>
      </c>
      <c r="C5969" s="119">
        <v>5044.1070947106446</v>
      </c>
      <c r="D5969" s="125">
        <v>1.2194694457614865</v>
      </c>
      <c r="E5969" s="119">
        <f t="shared" si="558"/>
        <v>6151.1344831483721</v>
      </c>
      <c r="F5969" s="121">
        <f t="shared" si="559"/>
        <v>6302.4448387277807</v>
      </c>
      <c r="G5969" s="110">
        <f t="shared" si="560"/>
        <v>1.2494668967946092</v>
      </c>
      <c r="H5969" s="130">
        <v>0.77887212159049779</v>
      </c>
      <c r="I5969" s="128">
        <f t="shared" si="561"/>
        <v>4908.7985827469893</v>
      </c>
      <c r="J5969" s="3">
        <f t="shared" si="562"/>
        <v>4945.2392890275451</v>
      </c>
      <c r="K5969" s="122">
        <f t="shared" si="563"/>
        <v>0.98039934445746124</v>
      </c>
      <c r="M5969" s="39" t="s">
        <v>569</v>
      </c>
      <c r="N5969" s="3">
        <v>5044.1070947106446</v>
      </c>
      <c r="O5969" s="3">
        <v>4945.2392578125</v>
      </c>
      <c r="P5969" s="110">
        <v>0.98039931058883667</v>
      </c>
    </row>
    <row r="5970" spans="2:16" x14ac:dyDescent="0.2">
      <c r="B5970" s="102" t="s">
        <v>568</v>
      </c>
      <c r="C5970" s="119">
        <v>6764.5823064684309</v>
      </c>
      <c r="D5970" s="125">
        <v>1.18688322349773</v>
      </c>
      <c r="E5970" s="119">
        <f t="shared" si="558"/>
        <v>8028.7692535169608</v>
      </c>
      <c r="F5970" s="121">
        <f t="shared" si="559"/>
        <v>8226.2671189827288</v>
      </c>
      <c r="G5970" s="110">
        <f t="shared" si="560"/>
        <v>1.2160790934743457</v>
      </c>
      <c r="H5970" s="130">
        <v>0.81925447421194542</v>
      </c>
      <c r="I5970" s="128">
        <f t="shared" si="561"/>
        <v>6739.4061432892104</v>
      </c>
      <c r="J5970" s="3">
        <f t="shared" si="562"/>
        <v>6789.4364542977237</v>
      </c>
      <c r="K5970" s="122">
        <f t="shared" si="563"/>
        <v>1.0036741585368141</v>
      </c>
      <c r="M5970" s="39" t="s">
        <v>568</v>
      </c>
      <c r="N5970" s="3">
        <v>6764.5823064684309</v>
      </c>
      <c r="O5970" s="3">
        <v>6789.43603515625</v>
      </c>
      <c r="P5970" s="110">
        <v>1.0036741495132446</v>
      </c>
    </row>
    <row r="5971" spans="2:16" x14ac:dyDescent="0.2">
      <c r="B5971" s="102" t="s">
        <v>567</v>
      </c>
      <c r="C5971" s="119">
        <v>6163.3971381026658</v>
      </c>
      <c r="D5971" s="125">
        <v>1.1045834268018098</v>
      </c>
      <c r="E5971" s="119">
        <f t="shared" si="558"/>
        <v>6807.9863315459097</v>
      </c>
      <c r="F5971" s="121">
        <f t="shared" si="559"/>
        <v>6975.4544360765576</v>
      </c>
      <c r="G5971" s="110">
        <f t="shared" si="560"/>
        <v>1.1317548228319869</v>
      </c>
      <c r="H5971" s="130">
        <v>0.95138364099597417</v>
      </c>
      <c r="I5971" s="128">
        <f t="shared" si="561"/>
        <v>6636.333238996036</v>
      </c>
      <c r="J5971" s="3">
        <f t="shared" si="562"/>
        <v>6685.5983832600768</v>
      </c>
      <c r="K5971" s="122">
        <f t="shared" si="563"/>
        <v>1.0847262043085162</v>
      </c>
      <c r="M5971" s="39" t="s">
        <v>567</v>
      </c>
      <c r="N5971" s="3">
        <v>6163.3971381026658</v>
      </c>
      <c r="O5971" s="3">
        <v>6685.59814453125</v>
      </c>
      <c r="P5971" s="110">
        <v>1.0847262144088745</v>
      </c>
    </row>
    <row r="5972" spans="2:16" x14ac:dyDescent="0.2">
      <c r="B5972" s="102" t="s">
        <v>566</v>
      </c>
      <c r="C5972" s="119">
        <v>7597.5587408454985</v>
      </c>
      <c r="D5972" s="125">
        <v>1.413563310223152</v>
      </c>
      <c r="E5972" s="119">
        <f t="shared" si="558"/>
        <v>10739.630283324404</v>
      </c>
      <c r="F5972" s="121">
        <f t="shared" si="559"/>
        <v>11003.812001577046</v>
      </c>
      <c r="G5972" s="110">
        <f t="shared" si="560"/>
        <v>1.4483352320027578</v>
      </c>
      <c r="H5972" s="130">
        <v>0.66655896705756346</v>
      </c>
      <c r="I5972" s="128">
        <f t="shared" si="561"/>
        <v>7334.6895614668156</v>
      </c>
      <c r="J5972" s="3">
        <f t="shared" si="562"/>
        <v>7389.1389880348333</v>
      </c>
      <c r="K5972" s="122">
        <f t="shared" si="563"/>
        <v>0.97256753650482852</v>
      </c>
      <c r="M5972" s="39" t="s">
        <v>566</v>
      </c>
      <c r="N5972" s="3">
        <v>7597.5587408454985</v>
      </c>
      <c r="O5972" s="3">
        <v>7389.13916015625</v>
      </c>
      <c r="P5972" s="110">
        <v>0.97256755828857422</v>
      </c>
    </row>
    <row r="5973" spans="2:16" x14ac:dyDescent="0.2">
      <c r="B5973" s="102" t="s">
        <v>565</v>
      </c>
      <c r="C5973" s="119">
        <v>3959.1906599724502</v>
      </c>
      <c r="D5973" s="125">
        <v>1.3603732821503511</v>
      </c>
      <c r="E5973" s="119">
        <f t="shared" si="558"/>
        <v>5385.9771927657366</v>
      </c>
      <c r="F5973" s="121">
        <f t="shared" si="559"/>
        <v>5518.465618504536</v>
      </c>
      <c r="G5973" s="110">
        <f t="shared" si="560"/>
        <v>1.3938367945490495</v>
      </c>
      <c r="H5973" s="130">
        <v>0.80759304782215913</v>
      </c>
      <c r="I5973" s="128">
        <f t="shared" si="561"/>
        <v>4456.6744681498749</v>
      </c>
      <c r="J5973" s="3">
        <f t="shared" si="562"/>
        <v>4489.758808960416</v>
      </c>
      <c r="K5973" s="122">
        <f t="shared" si="563"/>
        <v>1.13400924445292</v>
      </c>
      <c r="M5973" s="39" t="s">
        <v>565</v>
      </c>
      <c r="N5973" s="3">
        <v>3959.1906599724502</v>
      </c>
      <c r="O5973" s="3">
        <v>4489.7587890625</v>
      </c>
      <c r="P5973" s="110">
        <v>1.1340092420578003</v>
      </c>
    </row>
    <row r="5974" spans="2:16" x14ac:dyDescent="0.2">
      <c r="B5974" s="102" t="s">
        <v>564</v>
      </c>
      <c r="C5974" s="119">
        <v>7383.762858874652</v>
      </c>
      <c r="D5974" s="125">
        <v>1.1470145933305971</v>
      </c>
      <c r="E5974" s="119">
        <f t="shared" si="558"/>
        <v>8469.2837528216751</v>
      </c>
      <c r="F5974" s="121">
        <f t="shared" si="559"/>
        <v>8677.6177340820632</v>
      </c>
      <c r="G5974" s="110">
        <f t="shared" si="560"/>
        <v>1.1752297439580293</v>
      </c>
      <c r="H5974" s="130">
        <v>0.87420556033109542</v>
      </c>
      <c r="I5974" s="128">
        <f t="shared" si="561"/>
        <v>7586.0216735622607</v>
      </c>
      <c r="J5974" s="3">
        <f t="shared" si="562"/>
        <v>7642.3368763525777</v>
      </c>
      <c r="K5974" s="122">
        <f t="shared" si="563"/>
        <v>1.0350192743754143</v>
      </c>
      <c r="M5974" s="39" t="s">
        <v>564</v>
      </c>
      <c r="N5974" s="3">
        <v>7383.762858874652</v>
      </c>
      <c r="O5974" s="3">
        <v>7642.33740234375</v>
      </c>
      <c r="P5974" s="110">
        <v>1.0350193977355957</v>
      </c>
    </row>
    <row r="5975" spans="2:16" x14ac:dyDescent="0.2">
      <c r="B5975" s="102" t="s">
        <v>563</v>
      </c>
      <c r="C5975" s="119">
        <v>6862.2609645492494</v>
      </c>
      <c r="D5975" s="125">
        <v>1.1068826273085297</v>
      </c>
      <c r="E5975" s="119">
        <f t="shared" si="558"/>
        <v>7595.7174457170386</v>
      </c>
      <c r="F5975" s="121">
        <f t="shared" si="559"/>
        <v>7782.5627684360934</v>
      </c>
      <c r="G5975" s="110">
        <f t="shared" si="560"/>
        <v>1.1341105808480856</v>
      </c>
      <c r="H5975" s="130">
        <v>1.015556603605791</v>
      </c>
      <c r="I5975" s="128">
        <f t="shared" si="561"/>
        <v>7903.6330124618407</v>
      </c>
      <c r="J5975" s="3">
        <f t="shared" si="562"/>
        <v>7962.3060185551667</v>
      </c>
      <c r="K5975" s="122">
        <f t="shared" si="563"/>
        <v>1.1603035879411756</v>
      </c>
      <c r="M5975" s="39" t="s">
        <v>563</v>
      </c>
      <c r="N5975" s="3">
        <v>6862.2609645492494</v>
      </c>
      <c r="O5975" s="3">
        <v>7962.3056640625</v>
      </c>
      <c r="P5975" s="110">
        <v>1.1603035926818848</v>
      </c>
    </row>
    <row r="5976" spans="2:16" x14ac:dyDescent="0.2">
      <c r="B5976" s="102" t="s">
        <v>562</v>
      </c>
      <c r="C5976" s="119">
        <v>16691.185842495961</v>
      </c>
      <c r="D5976" s="125">
        <v>0.97932450964758222</v>
      </c>
      <c r="E5976" s="119">
        <f t="shared" si="558"/>
        <v>16346.087390639024</v>
      </c>
      <c r="F5976" s="121">
        <f t="shared" si="559"/>
        <v>16748.181069810827</v>
      </c>
      <c r="G5976" s="110">
        <f t="shared" si="560"/>
        <v>1.0034146901156511</v>
      </c>
      <c r="H5976" s="130">
        <v>0.87017571576232378</v>
      </c>
      <c r="I5976" s="128">
        <f t="shared" si="561"/>
        <v>14573.860450139638</v>
      </c>
      <c r="J5976" s="3">
        <f t="shared" si="562"/>
        <v>14682.050215738078</v>
      </c>
      <c r="K5976" s="122">
        <f t="shared" si="563"/>
        <v>0.87962894633629929</v>
      </c>
      <c r="M5976" s="39" t="s">
        <v>562</v>
      </c>
      <c r="N5976" s="3">
        <v>16691.185842495961</v>
      </c>
      <c r="O5976" s="3">
        <v>14682.05078125</v>
      </c>
      <c r="P5976" s="110">
        <v>0.87962895631790161</v>
      </c>
    </row>
    <row r="5977" spans="2:16" x14ac:dyDescent="0.2">
      <c r="B5977" s="102" t="s">
        <v>561</v>
      </c>
      <c r="C5977" s="119">
        <v>7530.9346713572204</v>
      </c>
      <c r="D5977" s="125">
        <v>1.3549252212699916</v>
      </c>
      <c r="E5977" s="119">
        <f t="shared" si="558"/>
        <v>10203.853325958533</v>
      </c>
      <c r="F5977" s="121">
        <f t="shared" si="559"/>
        <v>10454.855588916809</v>
      </c>
      <c r="G5977" s="110">
        <f t="shared" si="560"/>
        <v>1.3882547180604663</v>
      </c>
      <c r="H5977" s="130">
        <v>0.8275445103936121</v>
      </c>
      <c r="I5977" s="128">
        <f t="shared" si="561"/>
        <v>8651.8583495660787</v>
      </c>
      <c r="J5977" s="3">
        <f t="shared" si="562"/>
        <v>8716.0858430317166</v>
      </c>
      <c r="K5977" s="122">
        <f t="shared" si="563"/>
        <v>1.1573710599538249</v>
      </c>
      <c r="M5977" s="39" t="s">
        <v>561</v>
      </c>
      <c r="N5977" s="3">
        <v>7530.9346713572204</v>
      </c>
      <c r="O5977" s="3">
        <v>8716.0849609375</v>
      </c>
      <c r="P5977" s="110">
        <v>1.157370924949646</v>
      </c>
    </row>
    <row r="5978" spans="2:16" x14ac:dyDescent="0.2">
      <c r="B5978" s="102" t="s">
        <v>560</v>
      </c>
      <c r="C5978" s="119">
        <v>4897.9161288241694</v>
      </c>
      <c r="D5978" s="125">
        <v>1.0018003587130218</v>
      </c>
      <c r="E5978" s="119">
        <f t="shared" si="558"/>
        <v>4906.7341348023474</v>
      </c>
      <c r="F5978" s="121">
        <f t="shared" si="559"/>
        <v>5027.433769756607</v>
      </c>
      <c r="G5978" s="110">
        <f t="shared" si="560"/>
        <v>1.0264434174709991</v>
      </c>
      <c r="H5978" s="130">
        <v>0.92402892140871051</v>
      </c>
      <c r="I5978" s="128">
        <f t="shared" si="561"/>
        <v>4645.4942037219244</v>
      </c>
      <c r="J5978" s="3">
        <f t="shared" si="562"/>
        <v>4679.98025707128</v>
      </c>
      <c r="K5978" s="122">
        <f t="shared" si="563"/>
        <v>0.95550436838427266</v>
      </c>
      <c r="M5978" s="39" t="s">
        <v>560</v>
      </c>
      <c r="N5978" s="3">
        <v>4897.9161288241694</v>
      </c>
      <c r="O5978" s="3">
        <v>4679.97998046875</v>
      </c>
      <c r="P5978" s="110">
        <v>0.95550429821014404</v>
      </c>
    </row>
    <row r="5979" spans="2:16" x14ac:dyDescent="0.2">
      <c r="B5979" s="102" t="s">
        <v>559</v>
      </c>
      <c r="C5979" s="119">
        <v>24096.926562517874</v>
      </c>
      <c r="D5979" s="125">
        <v>1.1269523158592945</v>
      </c>
      <c r="E5979" s="119">
        <f t="shared" si="558"/>
        <v>27156.087194720865</v>
      </c>
      <c r="F5979" s="121">
        <f t="shared" si="559"/>
        <v>27824.093595952319</v>
      </c>
      <c r="G5979" s="110">
        <f t="shared" si="560"/>
        <v>1.1546739590945161</v>
      </c>
      <c r="H5979" s="130">
        <v>0.55385406580750152</v>
      </c>
      <c r="I5979" s="128">
        <f t="shared" si="561"/>
        <v>15410.487365526658</v>
      </c>
      <c r="J5979" s="3">
        <f t="shared" si="562"/>
        <v>15524.887871935931</v>
      </c>
      <c r="K5979" s="122">
        <f t="shared" si="563"/>
        <v>0.64426838134969788</v>
      </c>
      <c r="M5979" s="39" t="s">
        <v>559</v>
      </c>
      <c r="N5979" s="3">
        <v>24096.926562517874</v>
      </c>
      <c r="O5979" s="3">
        <v>15524.8876953125</v>
      </c>
      <c r="P5979" s="110">
        <v>0.64426839351654053</v>
      </c>
    </row>
    <row r="5980" spans="2:16" x14ac:dyDescent="0.2">
      <c r="B5980" s="102" t="s">
        <v>558</v>
      </c>
      <c r="C5980" s="119">
        <v>10701.180133043757</v>
      </c>
      <c r="D5980" s="125">
        <v>1.2722171504366888</v>
      </c>
      <c r="E5980" s="119">
        <f t="shared" si="558"/>
        <v>13614.224895170635</v>
      </c>
      <c r="F5980" s="121">
        <f t="shared" si="559"/>
        <v>13949.118111287078</v>
      </c>
      <c r="G5980" s="110">
        <f t="shared" si="560"/>
        <v>1.3035121302382473</v>
      </c>
      <c r="H5980" s="130">
        <v>0.70929084208929749</v>
      </c>
      <c r="I5980" s="128">
        <f t="shared" si="561"/>
        <v>9893.9817315578839</v>
      </c>
      <c r="J5980" s="3">
        <f t="shared" si="562"/>
        <v>9967.430188679773</v>
      </c>
      <c r="K5980" s="122">
        <f t="shared" si="563"/>
        <v>0.93143280131335549</v>
      </c>
      <c r="M5980" s="39" t="s">
        <v>558</v>
      </c>
      <c r="N5980" s="3">
        <v>10701.180133043757</v>
      </c>
      <c r="O5980" s="3">
        <v>9967.431640625</v>
      </c>
      <c r="P5980" s="110">
        <v>0.93143296241760254</v>
      </c>
    </row>
    <row r="5981" spans="2:16" x14ac:dyDescent="0.2">
      <c r="B5981" s="102" t="s">
        <v>557</v>
      </c>
      <c r="C5981" s="119">
        <v>1914.1762498232256</v>
      </c>
      <c r="D5981" s="125">
        <v>1.467945592212252</v>
      </c>
      <c r="E5981" s="119">
        <f t="shared" si="558"/>
        <v>2809.9065886453823</v>
      </c>
      <c r="F5981" s="121">
        <f t="shared" si="559"/>
        <v>2879.0268405660072</v>
      </c>
      <c r="G5981" s="110">
        <f t="shared" si="560"/>
        <v>1.5040552513551904</v>
      </c>
      <c r="H5981" s="130">
        <v>0.78641723909089789</v>
      </c>
      <c r="I5981" s="128">
        <f t="shared" si="561"/>
        <v>2264.1163392265098</v>
      </c>
      <c r="J5981" s="3">
        <f t="shared" si="562"/>
        <v>2280.9241175681891</v>
      </c>
      <c r="K5981" s="122">
        <f t="shared" si="563"/>
        <v>1.1915956630319871</v>
      </c>
      <c r="M5981" s="39" t="s">
        <v>557</v>
      </c>
      <c r="N5981" s="3">
        <v>1914.1762498232256</v>
      </c>
      <c r="O5981" s="3">
        <v>2280.92431640625</v>
      </c>
      <c r="P5981" s="110">
        <v>1.1915957927703857</v>
      </c>
    </row>
    <row r="5982" spans="2:16" x14ac:dyDescent="0.2">
      <c r="B5982" s="102" t="s">
        <v>556</v>
      </c>
      <c r="C5982" s="119">
        <v>7131.8759057126699</v>
      </c>
      <c r="D5982" s="125">
        <v>1.2051224285049134</v>
      </c>
      <c r="E5982" s="119">
        <f t="shared" si="558"/>
        <v>8594.7836112881305</v>
      </c>
      <c r="F5982" s="121">
        <f t="shared" si="559"/>
        <v>8806.2047349710665</v>
      </c>
      <c r="G5982" s="110">
        <f t="shared" si="560"/>
        <v>1.2347669605295923</v>
      </c>
      <c r="H5982" s="130">
        <v>0.74797386860990767</v>
      </c>
      <c r="I5982" s="128">
        <f t="shared" si="561"/>
        <v>6586.8110233871957</v>
      </c>
      <c r="J5982" s="3">
        <f t="shared" si="562"/>
        <v>6635.7085370624181</v>
      </c>
      <c r="K5982" s="122">
        <f t="shared" si="563"/>
        <v>0.93042961274006197</v>
      </c>
      <c r="M5982" s="39" t="s">
        <v>556</v>
      </c>
      <c r="N5982" s="3">
        <v>7131.8759057126699</v>
      </c>
      <c r="O5982" s="3">
        <v>6635.7080078125</v>
      </c>
      <c r="P5982" s="110">
        <v>0.93042951822280884</v>
      </c>
    </row>
    <row r="5983" spans="2:16" x14ac:dyDescent="0.2">
      <c r="B5983" s="102" t="s">
        <v>555</v>
      </c>
      <c r="C5983" s="119">
        <v>8963.5230979704065</v>
      </c>
      <c r="D5983" s="125">
        <v>1.2435950722454483</v>
      </c>
      <c r="E5983" s="119">
        <f t="shared" si="558"/>
        <v>11146.993154594253</v>
      </c>
      <c r="F5983" s="121">
        <f t="shared" si="559"/>
        <v>11421.195499297273</v>
      </c>
      <c r="G5983" s="110">
        <f t="shared" si="560"/>
        <v>1.2741859840672862</v>
      </c>
      <c r="H5983" s="130">
        <v>0.64443552368256296</v>
      </c>
      <c r="I5983" s="128">
        <f t="shared" si="561"/>
        <v>7360.2241026705688</v>
      </c>
      <c r="J5983" s="3">
        <f t="shared" si="562"/>
        <v>7414.8630861536503</v>
      </c>
      <c r="K5983" s="122">
        <f t="shared" si="563"/>
        <v>0.82722641589807289</v>
      </c>
      <c r="M5983" s="39" t="s">
        <v>555</v>
      </c>
      <c r="N5983" s="3">
        <v>8963.5230979704065</v>
      </c>
      <c r="O5983" s="3">
        <v>7414.86279296875</v>
      </c>
      <c r="P5983" s="110">
        <v>0.82722640037536621</v>
      </c>
    </row>
    <row r="5984" spans="2:16" x14ac:dyDescent="0.2">
      <c r="B5984" s="102" t="s">
        <v>554</v>
      </c>
      <c r="C5984" s="119">
        <v>5438.1007795722417</v>
      </c>
      <c r="D5984" s="125">
        <v>1.0767528617718773</v>
      </c>
      <c r="E5984" s="119">
        <f t="shared" si="558"/>
        <v>5855.4905770082887</v>
      </c>
      <c r="F5984" s="121">
        <f t="shared" si="559"/>
        <v>5999.528455504731</v>
      </c>
      <c r="G5984" s="110">
        <f t="shared" si="560"/>
        <v>1.1032396600742385</v>
      </c>
      <c r="H5984" s="130">
        <v>0.63261356611526809</v>
      </c>
      <c r="I5984" s="128">
        <f t="shared" si="561"/>
        <v>3795.3830912468743</v>
      </c>
      <c r="J5984" s="3">
        <f t="shared" si="562"/>
        <v>3823.5583031890437</v>
      </c>
      <c r="K5984" s="122">
        <f t="shared" si="563"/>
        <v>0.7031054513649162</v>
      </c>
      <c r="M5984" s="39" t="s">
        <v>554</v>
      </c>
      <c r="N5984" s="3">
        <v>5438.1007795722417</v>
      </c>
      <c r="O5984" s="3">
        <v>3823.558837890625</v>
      </c>
      <c r="P5984" s="110">
        <v>0.70310556888580322</v>
      </c>
    </row>
    <row r="5985" spans="2:16" x14ac:dyDescent="0.2">
      <c r="B5985" s="102" t="s">
        <v>553</v>
      </c>
      <c r="C5985" s="119">
        <v>18751.316687100945</v>
      </c>
      <c r="D5985" s="125">
        <v>0.88198189429782026</v>
      </c>
      <c r="E5985" s="119">
        <f t="shared" si="558"/>
        <v>16538.321812267619</v>
      </c>
      <c r="F5985" s="121">
        <f t="shared" si="559"/>
        <v>16945.144222175342</v>
      </c>
      <c r="G5985" s="110">
        <f t="shared" si="560"/>
        <v>0.90367756595097815</v>
      </c>
      <c r="H5985" s="130">
        <v>0.58073116604238817</v>
      </c>
      <c r="I5985" s="128">
        <f t="shared" si="561"/>
        <v>9840.5733629003225</v>
      </c>
      <c r="J5985" s="3">
        <f t="shared" si="562"/>
        <v>9913.6253403862356</v>
      </c>
      <c r="K5985" s="122">
        <f t="shared" si="563"/>
        <v>0.52868955848875565</v>
      </c>
      <c r="M5985" s="39" t="s">
        <v>553</v>
      </c>
      <c r="N5985" s="3">
        <v>18751.316687100945</v>
      </c>
      <c r="O5985" s="3">
        <v>9913.625</v>
      </c>
      <c r="P5985" s="110">
        <v>0.52868956327438354</v>
      </c>
    </row>
    <row r="5986" spans="2:16" x14ac:dyDescent="0.2">
      <c r="B5986" s="102" t="s">
        <v>552</v>
      </c>
      <c r="C5986" s="119">
        <v>4442.5495903202582</v>
      </c>
      <c r="D5986" s="125">
        <v>1.2377709749549213</v>
      </c>
      <c r="E5986" s="119">
        <f t="shared" si="558"/>
        <v>5498.8589376962918</v>
      </c>
      <c r="F5986" s="121">
        <f t="shared" si="559"/>
        <v>5634.1241157578797</v>
      </c>
      <c r="G5986" s="110">
        <f t="shared" si="560"/>
        <v>1.2682186211345639</v>
      </c>
      <c r="H5986" s="130">
        <v>0.66765942138412293</v>
      </c>
      <c r="I5986" s="128">
        <f t="shared" si="561"/>
        <v>3761.6760471332391</v>
      </c>
      <c r="J5986" s="3">
        <f t="shared" si="562"/>
        <v>3789.6010331854222</v>
      </c>
      <c r="K5986" s="122">
        <f t="shared" si="563"/>
        <v>0.85302391253942855</v>
      </c>
      <c r="M5986" s="39" t="s">
        <v>552</v>
      </c>
      <c r="N5986" s="3">
        <v>4442.5495903202582</v>
      </c>
      <c r="O5986" s="3">
        <v>3789.60107421875</v>
      </c>
      <c r="P5986" s="110">
        <v>0.8530239462852478</v>
      </c>
    </row>
    <row r="5987" spans="2:16" x14ac:dyDescent="0.2">
      <c r="B5987" s="102" t="s">
        <v>551</v>
      </c>
      <c r="C5987" s="119">
        <v>2749.9359329130234</v>
      </c>
      <c r="D5987" s="125">
        <v>1.2572681959818883</v>
      </c>
      <c r="E5987" s="119">
        <f t="shared" si="558"/>
        <v>3457.4069894393278</v>
      </c>
      <c r="F5987" s="121">
        <f t="shared" si="559"/>
        <v>3542.4549561823724</v>
      </c>
      <c r="G5987" s="110">
        <f t="shared" si="560"/>
        <v>1.2881954498590187</v>
      </c>
      <c r="H5987" s="130">
        <v>0.85584918167510493</v>
      </c>
      <c r="I5987" s="128">
        <f t="shared" si="561"/>
        <v>3031.8071753696031</v>
      </c>
      <c r="J5987" s="3">
        <f t="shared" si="562"/>
        <v>3054.3139441674175</v>
      </c>
      <c r="K5987" s="122">
        <f t="shared" si="563"/>
        <v>1.1106854918368825</v>
      </c>
      <c r="M5987" s="39" t="s">
        <v>551</v>
      </c>
      <c r="N5987" s="3">
        <v>2749.9359329130234</v>
      </c>
      <c r="O5987" s="3">
        <v>3054.313720703125</v>
      </c>
      <c r="P5987" s="110">
        <v>1.1106854677200317</v>
      </c>
    </row>
    <row r="5988" spans="2:16" x14ac:dyDescent="0.2">
      <c r="B5988" s="102" t="s">
        <v>550</v>
      </c>
      <c r="C5988" s="119">
        <v>3957.9805673477381</v>
      </c>
      <c r="D5988" s="125">
        <v>1.0347628042534258</v>
      </c>
      <c r="E5988" s="119">
        <f t="shared" si="558"/>
        <v>4095.5710710493108</v>
      </c>
      <c r="F5988" s="121">
        <f t="shared" si="559"/>
        <v>4196.3170906265032</v>
      </c>
      <c r="G5988" s="110">
        <f t="shared" si="560"/>
        <v>1.0602166986985677</v>
      </c>
      <c r="H5988" s="130">
        <v>0.64217874391983976</v>
      </c>
      <c r="I5988" s="128">
        <f t="shared" si="561"/>
        <v>2694.7856383478838</v>
      </c>
      <c r="J5988" s="3">
        <f t="shared" si="562"/>
        <v>2714.7905112879225</v>
      </c>
      <c r="K5988" s="122">
        <f t="shared" si="563"/>
        <v>0.68590294093008064</v>
      </c>
      <c r="M5988" s="39" t="s">
        <v>550</v>
      </c>
      <c r="N5988" s="3">
        <v>3957.9805673477381</v>
      </c>
      <c r="O5988" s="3">
        <v>2714.79052734375</v>
      </c>
      <c r="P5988" s="110">
        <v>0.68590295314788818</v>
      </c>
    </row>
    <row r="5989" spans="2:16" x14ac:dyDescent="0.2">
      <c r="B5989" s="102" t="s">
        <v>549</v>
      </c>
      <c r="C5989" s="119">
        <v>5241.7614976418063</v>
      </c>
      <c r="D5989" s="125">
        <v>1.1894979429067083</v>
      </c>
      <c r="E5989" s="119">
        <f t="shared" si="558"/>
        <v>6235.0645186525153</v>
      </c>
      <c r="F5989" s="121">
        <f t="shared" si="559"/>
        <v>6388.4394500513463</v>
      </c>
      <c r="G5989" s="110">
        <f t="shared" si="560"/>
        <v>1.2187581317702865</v>
      </c>
      <c r="H5989" s="130">
        <v>0.69464943236017851</v>
      </c>
      <c r="I5989" s="128">
        <f t="shared" si="561"/>
        <v>4437.7258376455393</v>
      </c>
      <c r="J5989" s="3">
        <f t="shared" si="562"/>
        <v>4470.6695123710933</v>
      </c>
      <c r="K5989" s="122">
        <f t="shared" si="563"/>
        <v>0.85289449250645677</v>
      </c>
      <c r="M5989" s="39" t="s">
        <v>549</v>
      </c>
      <c r="N5989" s="3">
        <v>5241.7614976418063</v>
      </c>
      <c r="O5989" s="3">
        <v>4470.66943359375</v>
      </c>
      <c r="P5989" s="110">
        <v>0.85289448499679565</v>
      </c>
    </row>
    <row r="5990" spans="2:16" x14ac:dyDescent="0.2">
      <c r="B5990" s="102" t="s">
        <v>548</v>
      </c>
      <c r="C5990" s="119">
        <v>6317.3952324542079</v>
      </c>
      <c r="D5990" s="125">
        <v>1.236230965702775</v>
      </c>
      <c r="E5990" s="119">
        <f t="shared" si="558"/>
        <v>7809.7596089429726</v>
      </c>
      <c r="F5990" s="121">
        <f t="shared" si="559"/>
        <v>8001.870106064478</v>
      </c>
      <c r="G5990" s="110">
        <f t="shared" si="560"/>
        <v>1.2666407295457243</v>
      </c>
      <c r="H5990" s="130">
        <v>0.62019326066354052</v>
      </c>
      <c r="I5990" s="128">
        <f t="shared" si="561"/>
        <v>4962.7059124862399</v>
      </c>
      <c r="J5990" s="3">
        <f t="shared" si="562"/>
        <v>4999.546802464758</v>
      </c>
      <c r="K5990" s="122">
        <f t="shared" si="563"/>
        <v>0.79139370238871587</v>
      </c>
      <c r="M5990" s="39" t="s">
        <v>548</v>
      </c>
      <c r="N5990" s="3">
        <v>6317.3952324542079</v>
      </c>
      <c r="O5990" s="3">
        <v>4999.546875</v>
      </c>
      <c r="P5990" s="110">
        <v>0.7913936972618103</v>
      </c>
    </row>
    <row r="5991" spans="2:16" x14ac:dyDescent="0.2">
      <c r="B5991" s="102" t="s">
        <v>547</v>
      </c>
      <c r="C5991" s="119">
        <v>6453.1642382258797</v>
      </c>
      <c r="D5991" s="125">
        <v>1.207817094993815</v>
      </c>
      <c r="E5991" s="119">
        <f t="shared" si="558"/>
        <v>7794.2420837319569</v>
      </c>
      <c r="F5991" s="121">
        <f t="shared" si="559"/>
        <v>7985.9708687865532</v>
      </c>
      <c r="G5991" s="110">
        <f t="shared" si="560"/>
        <v>1.237527912505459</v>
      </c>
      <c r="H5991" s="130">
        <v>0.82384750251920202</v>
      </c>
      <c r="I5991" s="128">
        <f t="shared" si="561"/>
        <v>6579.2221554409043</v>
      </c>
      <c r="J5991" s="3">
        <f t="shared" si="562"/>
        <v>6628.0633327838914</v>
      </c>
      <c r="K5991" s="122">
        <f t="shared" si="563"/>
        <v>1.0271028425903035</v>
      </c>
      <c r="M5991" s="39" t="s">
        <v>547</v>
      </c>
      <c r="N5991" s="3">
        <v>6453.1642382258797</v>
      </c>
      <c r="O5991" s="3">
        <v>6628.064453125</v>
      </c>
      <c r="P5991" s="110">
        <v>1.027103066444397</v>
      </c>
    </row>
    <row r="5992" spans="2:16" x14ac:dyDescent="0.2">
      <c r="B5992" s="102" t="s">
        <v>546</v>
      </c>
      <c r="C5992" s="119">
        <v>6402.0781417597582</v>
      </c>
      <c r="D5992" s="125">
        <v>1.0960462369352268</v>
      </c>
      <c r="E5992" s="119">
        <f t="shared" si="558"/>
        <v>7016.9736558410523</v>
      </c>
      <c r="F5992" s="121">
        <f t="shared" si="559"/>
        <v>7189.5825919430663</v>
      </c>
      <c r="G5992" s="110">
        <f t="shared" si="560"/>
        <v>1.123007628577124</v>
      </c>
      <c r="H5992" s="130">
        <v>0.82689115607109531</v>
      </c>
      <c r="I5992" s="128">
        <f t="shared" si="561"/>
        <v>5945.0022611204249</v>
      </c>
      <c r="J5992" s="3">
        <f t="shared" si="562"/>
        <v>5989.1352760695727</v>
      </c>
      <c r="K5992" s="122">
        <f t="shared" si="563"/>
        <v>0.93549862145595764</v>
      </c>
      <c r="M5992" s="39" t="s">
        <v>546</v>
      </c>
      <c r="N5992" s="3">
        <v>6402.0781417597582</v>
      </c>
      <c r="O5992" s="3">
        <v>5989.13525390625</v>
      </c>
      <c r="P5992" s="110">
        <v>0.93549859523773193</v>
      </c>
    </row>
    <row r="5993" spans="2:16" x14ac:dyDescent="0.2">
      <c r="B5993" s="102" t="s">
        <v>545</v>
      </c>
      <c r="C5993" s="119">
        <v>4792.8222692884465</v>
      </c>
      <c r="D5993" s="125">
        <v>1.2052644279158964</v>
      </c>
      <c r="E5993" s="119">
        <f t="shared" si="558"/>
        <v>5776.6181904965079</v>
      </c>
      <c r="F5993" s="121">
        <f t="shared" si="559"/>
        <v>5918.7159051286762</v>
      </c>
      <c r="G5993" s="110">
        <f t="shared" si="560"/>
        <v>1.2349124529517308</v>
      </c>
      <c r="H5993" s="130">
        <v>0.76477189274647428</v>
      </c>
      <c r="I5993" s="128">
        <f t="shared" si="561"/>
        <v>4526.4675653939194</v>
      </c>
      <c r="J5993" s="3">
        <f t="shared" si="562"/>
        <v>4560.0700186741833</v>
      </c>
      <c r="K5993" s="122">
        <f t="shared" si="563"/>
        <v>0.95143732908568335</v>
      </c>
      <c r="M5993" s="39" t="s">
        <v>545</v>
      </c>
      <c r="N5993" s="3">
        <v>4792.8222692884465</v>
      </c>
      <c r="O5993" s="3">
        <v>4560.06982421875</v>
      </c>
      <c r="P5993" s="110">
        <v>0.95143729448318481</v>
      </c>
    </row>
    <row r="5994" spans="2:16" x14ac:dyDescent="0.2">
      <c r="B5994" s="102" t="s">
        <v>544</v>
      </c>
      <c r="C5994" s="119">
        <v>7004.5284477380319</v>
      </c>
      <c r="D5994" s="125">
        <v>0.9845171670985926</v>
      </c>
      <c r="E5994" s="119">
        <f t="shared" si="558"/>
        <v>6896.0785042285497</v>
      </c>
      <c r="F5994" s="121">
        <f t="shared" si="559"/>
        <v>7065.7135680427073</v>
      </c>
      <c r="G5994" s="110">
        <f t="shared" si="560"/>
        <v>1.008735080564122</v>
      </c>
      <c r="H5994" s="130">
        <v>0.78789261490480611</v>
      </c>
      <c r="I5994" s="128">
        <f t="shared" si="561"/>
        <v>5567.0235392935365</v>
      </c>
      <c r="J5994" s="3">
        <f t="shared" si="562"/>
        <v>5608.3506107210251</v>
      </c>
      <c r="K5994" s="122">
        <f t="shared" si="563"/>
        <v>0.80067497085148198</v>
      </c>
      <c r="M5994" s="39" t="s">
        <v>544</v>
      </c>
      <c r="N5994" s="3">
        <v>7004.5284477380319</v>
      </c>
      <c r="O5994" s="3">
        <v>5608.35107421875</v>
      </c>
      <c r="P5994" s="110">
        <v>0.80067503452301025</v>
      </c>
    </row>
    <row r="5995" spans="2:16" x14ac:dyDescent="0.2">
      <c r="B5995" s="102" t="s">
        <v>543</v>
      </c>
      <c r="C5995" s="119">
        <v>4986.8209294444978</v>
      </c>
      <c r="D5995" s="125">
        <v>1.2266206190236308</v>
      </c>
      <c r="E5995" s="119">
        <f t="shared" si="558"/>
        <v>6116.9373754352082</v>
      </c>
      <c r="F5995" s="121">
        <f t="shared" si="559"/>
        <v>6267.4065241539893</v>
      </c>
      <c r="G5995" s="110">
        <f t="shared" si="560"/>
        <v>1.2567939801383927</v>
      </c>
      <c r="H5995" s="130">
        <v>0.79918378038438642</v>
      </c>
      <c r="I5995" s="128">
        <f t="shared" si="561"/>
        <v>5008.8096391791523</v>
      </c>
      <c r="J5995" s="3">
        <f t="shared" si="562"/>
        <v>5045.9927824268843</v>
      </c>
      <c r="K5995" s="122">
        <f t="shared" si="563"/>
        <v>1.0118656462342588</v>
      </c>
      <c r="M5995" s="39" t="s">
        <v>543</v>
      </c>
      <c r="N5995" s="3">
        <v>4986.8209294444978</v>
      </c>
      <c r="O5995" s="3">
        <v>5045.99267578125</v>
      </c>
      <c r="P5995" s="110">
        <v>1.0118656158447266</v>
      </c>
    </row>
    <row r="5996" spans="2:16" x14ac:dyDescent="0.2">
      <c r="B5996" s="102" t="s">
        <v>542</v>
      </c>
      <c r="C5996" s="119">
        <v>2831.7688226298897</v>
      </c>
      <c r="D5996" s="125">
        <v>1.109562495687374</v>
      </c>
      <c r="E5996" s="119">
        <f t="shared" si="558"/>
        <v>3142.024482046917</v>
      </c>
      <c r="F5996" s="121">
        <f t="shared" si="559"/>
        <v>3219.3144263523436</v>
      </c>
      <c r="G5996" s="110">
        <f t="shared" si="560"/>
        <v>1.1368563706985575</v>
      </c>
      <c r="H5996" s="130">
        <v>0.8405031225495494</v>
      </c>
      <c r="I5996" s="128">
        <f t="shared" si="561"/>
        <v>2705.843827817956</v>
      </c>
      <c r="J5996" s="3">
        <f t="shared" si="562"/>
        <v>2725.930791768184</v>
      </c>
      <c r="K5996" s="122">
        <f t="shared" si="563"/>
        <v>0.96262476300469579</v>
      </c>
      <c r="M5996" s="39" t="s">
        <v>542</v>
      </c>
      <c r="N5996" s="3">
        <v>2831.7688226298897</v>
      </c>
      <c r="O5996" s="3">
        <v>2725.930908203125</v>
      </c>
      <c r="P5996" s="110">
        <v>0.96262478828430176</v>
      </c>
    </row>
    <row r="5997" spans="2:16" x14ac:dyDescent="0.2">
      <c r="B5997" s="102" t="s">
        <v>541</v>
      </c>
      <c r="C5997" s="119">
        <v>14289.80118919184</v>
      </c>
      <c r="D5997" s="125">
        <v>1.1441034183434788</v>
      </c>
      <c r="E5997" s="119">
        <f t="shared" si="558"/>
        <v>16349.010388003093</v>
      </c>
      <c r="F5997" s="121">
        <f t="shared" si="559"/>
        <v>16751.175969321033</v>
      </c>
      <c r="G5997" s="110">
        <f t="shared" si="560"/>
        <v>1.1722469576407311</v>
      </c>
      <c r="H5997" s="130">
        <v>0.58789923970300695</v>
      </c>
      <c r="I5997" s="128">
        <f t="shared" si="561"/>
        <v>9848.0036164951161</v>
      </c>
      <c r="J5997" s="3">
        <f t="shared" si="562"/>
        <v>9921.1107528318698</v>
      </c>
      <c r="K5997" s="122">
        <f t="shared" si="563"/>
        <v>0.69427913107256878</v>
      </c>
      <c r="M5997" s="39" t="s">
        <v>541</v>
      </c>
      <c r="N5997" s="3">
        <v>14289.80118919184</v>
      </c>
      <c r="O5997" s="3">
        <v>9921.1103515625</v>
      </c>
      <c r="P5997" s="110">
        <v>0.69427907466888428</v>
      </c>
    </row>
    <row r="5998" spans="2:16" x14ac:dyDescent="0.2">
      <c r="B5998" s="102" t="s">
        <v>540</v>
      </c>
      <c r="C5998" s="119">
        <v>3414.4453077455091</v>
      </c>
      <c r="D5998" s="125">
        <v>1.0083087792533716</v>
      </c>
      <c r="E5998" s="119">
        <f t="shared" si="558"/>
        <v>3442.8151800802771</v>
      </c>
      <c r="F5998" s="121">
        <f t="shared" si="559"/>
        <v>3527.5042062297266</v>
      </c>
      <c r="G5998" s="110">
        <f t="shared" si="560"/>
        <v>1.03311193716524</v>
      </c>
      <c r="H5998" s="130">
        <v>0.93101256559439038</v>
      </c>
      <c r="I5998" s="128">
        <f t="shared" si="561"/>
        <v>3284.1507411869416</v>
      </c>
      <c r="J5998" s="3">
        <f t="shared" si="562"/>
        <v>3308.5307947832111</v>
      </c>
      <c r="K5998" s="122">
        <f t="shared" si="563"/>
        <v>0.96898046288161777</v>
      </c>
      <c r="M5998" s="39" t="s">
        <v>540</v>
      </c>
      <c r="N5998" s="3">
        <v>3414.4453077455091</v>
      </c>
      <c r="O5998" s="3">
        <v>3308.53076171875</v>
      </c>
      <c r="P5998" s="110">
        <v>0.96898043155670166</v>
      </c>
    </row>
    <row r="5999" spans="2:16" x14ac:dyDescent="0.2">
      <c r="B5999" s="102" t="s">
        <v>539</v>
      </c>
      <c r="C5999" s="119">
        <v>13701.023317390194</v>
      </c>
      <c r="D5999" s="125">
        <v>1.3383335709017916</v>
      </c>
      <c r="E5999" s="119">
        <f t="shared" si="558"/>
        <v>18336.539461371529</v>
      </c>
      <c r="F5999" s="121">
        <f t="shared" si="559"/>
        <v>18787.595817495268</v>
      </c>
      <c r="G5999" s="110">
        <f t="shared" si="560"/>
        <v>1.3712549334653623</v>
      </c>
      <c r="H5999" s="130">
        <v>0.64169072438441932</v>
      </c>
      <c r="I5999" s="128">
        <f t="shared" si="561"/>
        <v>12055.825969570225</v>
      </c>
      <c r="J5999" s="3">
        <f t="shared" si="562"/>
        <v>12145.322983090133</v>
      </c>
      <c r="K5999" s="122">
        <f t="shared" si="563"/>
        <v>0.88645371237887982</v>
      </c>
      <c r="M5999" s="39" t="s">
        <v>539</v>
      </c>
      <c r="N5999" s="3">
        <v>13701.023317390194</v>
      </c>
      <c r="O5999" s="3">
        <v>12145.3232421875</v>
      </c>
      <c r="P5999" s="110">
        <v>0.88645374774932861</v>
      </c>
    </row>
    <row r="6000" spans="2:16" x14ac:dyDescent="0.2">
      <c r="B6000" s="102" t="s">
        <v>538</v>
      </c>
      <c r="C6000" s="119">
        <v>15106.724404579742</v>
      </c>
      <c r="D6000" s="125">
        <v>0.93309046251042327</v>
      </c>
      <c r="E6000" s="119">
        <f t="shared" si="558"/>
        <v>14095.940461686809</v>
      </c>
      <c r="F6000" s="121">
        <f t="shared" si="559"/>
        <v>14442.683289262306</v>
      </c>
      <c r="G6000" s="110">
        <f t="shared" si="560"/>
        <v>0.95604334218766018</v>
      </c>
      <c r="H6000" s="130">
        <v>0.78149901318418469</v>
      </c>
      <c r="I6000" s="128">
        <f t="shared" si="561"/>
        <v>11286.942738290207</v>
      </c>
      <c r="J6000" s="3">
        <f t="shared" si="562"/>
        <v>11370.731909550381</v>
      </c>
      <c r="K6000" s="122">
        <f t="shared" si="563"/>
        <v>0.7526934102341365</v>
      </c>
      <c r="M6000" s="39" t="s">
        <v>538</v>
      </c>
      <c r="N6000" s="3">
        <v>15106.724404579742</v>
      </c>
      <c r="O6000" s="3">
        <v>11370.732421875</v>
      </c>
      <c r="P6000" s="110">
        <v>0.75269341468811035</v>
      </c>
    </row>
    <row r="6001" spans="2:16" x14ac:dyDescent="0.2">
      <c r="B6001" s="102" t="s">
        <v>537</v>
      </c>
      <c r="C6001" s="119">
        <v>1839.7526742144066</v>
      </c>
      <c r="D6001" s="125">
        <v>1.3809082424283983</v>
      </c>
      <c r="E6001" s="119">
        <f t="shared" si="558"/>
        <v>2540.5296318523619</v>
      </c>
      <c r="F6001" s="121">
        <f t="shared" si="559"/>
        <v>2603.0235413919322</v>
      </c>
      <c r="G6001" s="110">
        <f t="shared" si="560"/>
        <v>1.4148768896359671</v>
      </c>
      <c r="H6001" s="130">
        <v>0.78794465214595366</v>
      </c>
      <c r="I6001" s="128">
        <f t="shared" si="561"/>
        <v>2051.0384788497945</v>
      </c>
      <c r="J6001" s="3">
        <f t="shared" si="562"/>
        <v>2066.2644632771403</v>
      </c>
      <c r="K6001" s="122">
        <f t="shared" si="563"/>
        <v>1.1231207826125087</v>
      </c>
      <c r="M6001" s="39" t="s">
        <v>537</v>
      </c>
      <c r="N6001" s="3">
        <v>1839.7526742144066</v>
      </c>
      <c r="O6001" s="3">
        <v>2066.264404296875</v>
      </c>
      <c r="P6001" s="110">
        <v>1.1231207847595215</v>
      </c>
    </row>
    <row r="6002" spans="2:16" x14ac:dyDescent="0.2">
      <c r="B6002" s="102" t="s">
        <v>536</v>
      </c>
      <c r="C6002" s="119">
        <v>9109.9639871223189</v>
      </c>
      <c r="D6002" s="125">
        <v>1.0319386668818826</v>
      </c>
      <c r="E6002" s="119">
        <f t="shared" si="558"/>
        <v>9400.9240922129666</v>
      </c>
      <c r="F6002" s="121">
        <f t="shared" si="559"/>
        <v>9632.1752819024023</v>
      </c>
      <c r="G6002" s="110">
        <f t="shared" si="560"/>
        <v>1.0573230910153182</v>
      </c>
      <c r="H6002" s="130">
        <v>0.62906565150771443</v>
      </c>
      <c r="I6002" s="128">
        <f t="shared" si="561"/>
        <v>6059.2706191464376</v>
      </c>
      <c r="J6002" s="3">
        <f t="shared" si="562"/>
        <v>6104.251910838213</v>
      </c>
      <c r="K6002" s="122">
        <f t="shared" si="563"/>
        <v>0.67006323180498562</v>
      </c>
      <c r="M6002" s="39" t="s">
        <v>536</v>
      </c>
      <c r="N6002" s="3">
        <v>9109.9639871223189</v>
      </c>
      <c r="O6002" s="3">
        <v>6104.251953125</v>
      </c>
      <c r="P6002" s="110">
        <v>0.67006325721740723</v>
      </c>
    </row>
    <row r="6003" spans="2:16" x14ac:dyDescent="0.2">
      <c r="B6003" s="102" t="s">
        <v>535</v>
      </c>
      <c r="C6003" s="119">
        <v>5173.7483452298102</v>
      </c>
      <c r="D6003" s="125">
        <v>1.1844912415278064</v>
      </c>
      <c r="E6003" s="119">
        <f t="shared" si="558"/>
        <v>6128.2596007936918</v>
      </c>
      <c r="F6003" s="121">
        <f t="shared" si="559"/>
        <v>6279.0072623542328</v>
      </c>
      <c r="G6003" s="110">
        <f t="shared" si="560"/>
        <v>1.2136282716849709</v>
      </c>
      <c r="H6003" s="130">
        <v>0.75268787452564234</v>
      </c>
      <c r="I6003" s="128">
        <f t="shared" si="561"/>
        <v>4726.1326304324793</v>
      </c>
      <c r="J6003" s="3">
        <f t="shared" si="562"/>
        <v>4761.217307085104</v>
      </c>
      <c r="K6003" s="122">
        <f t="shared" si="563"/>
        <v>0.92026457210176071</v>
      </c>
      <c r="M6003" s="39" t="s">
        <v>535</v>
      </c>
      <c r="N6003" s="3">
        <v>5173.7483452298102</v>
      </c>
      <c r="O6003" s="3">
        <v>4761.216796875</v>
      </c>
      <c r="P6003" s="110">
        <v>0.92026448249816895</v>
      </c>
    </row>
    <row r="6004" spans="2:16" x14ac:dyDescent="0.2">
      <c r="B6004" s="102" t="s">
        <v>534</v>
      </c>
      <c r="C6004" s="119">
        <v>5056.3253190926825</v>
      </c>
      <c r="D6004" s="125">
        <v>1.2940116591806257</v>
      </c>
      <c r="E6004" s="119">
        <f t="shared" si="558"/>
        <v>6542.943915516129</v>
      </c>
      <c r="F6004" s="121">
        <f t="shared" si="559"/>
        <v>6703.892302046308</v>
      </c>
      <c r="G6004" s="110">
        <f t="shared" si="560"/>
        <v>1.3258427571367715</v>
      </c>
      <c r="H6004" s="130">
        <v>0.65040156974072716</v>
      </c>
      <c r="I6004" s="128">
        <f t="shared" si="561"/>
        <v>4360.222076623696</v>
      </c>
      <c r="J6004" s="3">
        <f t="shared" si="562"/>
        <v>4392.5903983899807</v>
      </c>
      <c r="K6004" s="122">
        <f t="shared" si="563"/>
        <v>0.86873176094970805</v>
      </c>
      <c r="M6004" s="39" t="s">
        <v>534</v>
      </c>
      <c r="N6004" s="3">
        <v>5056.3253190926825</v>
      </c>
      <c r="O6004" s="3">
        <v>4392.59033203125</v>
      </c>
      <c r="P6004" s="110">
        <v>0.86873173713684082</v>
      </c>
    </row>
    <row r="6005" spans="2:16" x14ac:dyDescent="0.2">
      <c r="B6005" s="102" t="s">
        <v>533</v>
      </c>
      <c r="C6005" s="119">
        <v>2800.8019188440212</v>
      </c>
      <c r="D6005" s="125">
        <v>1.3660735130635031</v>
      </c>
      <c r="E6005" s="119">
        <f t="shared" si="558"/>
        <v>3826.1013166702523</v>
      </c>
      <c r="F6005" s="121">
        <f t="shared" si="559"/>
        <v>3920.2187111597159</v>
      </c>
      <c r="G6005" s="110">
        <f t="shared" si="560"/>
        <v>1.3996772441436034</v>
      </c>
      <c r="H6005" s="130">
        <v>0.80952908471622653</v>
      </c>
      <c r="I6005" s="128">
        <f t="shared" si="561"/>
        <v>3173.5310651325499</v>
      </c>
      <c r="J6005" s="3">
        <f t="shared" si="562"/>
        <v>3197.0899281552001</v>
      </c>
      <c r="K6005" s="122">
        <f t="shared" si="563"/>
        <v>1.1414909089589382</v>
      </c>
      <c r="M6005" s="39" t="s">
        <v>533</v>
      </c>
      <c r="N6005" s="3">
        <v>2800.8019188440212</v>
      </c>
      <c r="O6005" s="3">
        <v>3197.090087890625</v>
      </c>
      <c r="P6005" s="110">
        <v>1.1414909362792969</v>
      </c>
    </row>
    <row r="6006" spans="2:16" x14ac:dyDescent="0.2">
      <c r="B6006" s="102" t="s">
        <v>532</v>
      </c>
      <c r="C6006" s="119">
        <v>61.188034625415838</v>
      </c>
      <c r="D6006" s="125">
        <v>1.1668389841229623</v>
      </c>
      <c r="E6006" s="119">
        <f t="shared" si="558"/>
        <v>71.396584162800863</v>
      </c>
      <c r="F6006" s="121">
        <f t="shared" si="559"/>
        <v>73.152852468497088</v>
      </c>
      <c r="G6006" s="110">
        <f t="shared" si="560"/>
        <v>1.1955417904223939</v>
      </c>
      <c r="H6006" s="130">
        <v>0.67498008119760966</v>
      </c>
      <c r="I6006" s="128">
        <f t="shared" si="561"/>
        <v>49.376718299022919</v>
      </c>
      <c r="J6006" s="3">
        <f t="shared" si="562"/>
        <v>49.743268781447789</v>
      </c>
      <c r="K6006" s="122">
        <f t="shared" si="563"/>
        <v>0.81295745297211741</v>
      </c>
      <c r="M6006" s="39" t="s">
        <v>532</v>
      </c>
      <c r="N6006" s="3">
        <v>61.188034625415838</v>
      </c>
      <c r="O6006" s="3">
        <v>49.743270874023438</v>
      </c>
      <c r="P6006" s="110">
        <v>0.81295746564865112</v>
      </c>
    </row>
    <row r="6007" spans="2:16" x14ac:dyDescent="0.2">
      <c r="B6007" s="102" t="s">
        <v>531</v>
      </c>
      <c r="C6007" s="119">
        <v>5805.7413399072329</v>
      </c>
      <c r="D6007" s="125">
        <v>1.2614684831500567</v>
      </c>
      <c r="E6007" s="119">
        <f t="shared" si="558"/>
        <v>7323.7597216143549</v>
      </c>
      <c r="F6007" s="121">
        <f t="shared" si="559"/>
        <v>7503.9152182453481</v>
      </c>
      <c r="G6007" s="110">
        <f t="shared" si="560"/>
        <v>1.2924990589341774</v>
      </c>
      <c r="H6007" s="130">
        <v>0.98028634045316365</v>
      </c>
      <c r="I6007" s="128">
        <f t="shared" si="561"/>
        <v>7355.9855883645359</v>
      </c>
      <c r="J6007" s="3">
        <f t="shared" si="562"/>
        <v>7410.5931070294364</v>
      </c>
      <c r="K6007" s="122">
        <f t="shared" si="563"/>
        <v>1.276424951296202</v>
      </c>
      <c r="M6007" s="39" t="s">
        <v>531</v>
      </c>
      <c r="N6007" s="3">
        <v>5805.7413399072329</v>
      </c>
      <c r="O6007" s="3">
        <v>7410.59228515625</v>
      </c>
      <c r="P6007" s="110">
        <v>1.276424765586853</v>
      </c>
    </row>
    <row r="6008" spans="2:16" x14ac:dyDescent="0.2">
      <c r="B6008" s="102" t="s">
        <v>530</v>
      </c>
      <c r="C6008" s="119">
        <v>6677.1928987336514</v>
      </c>
      <c r="D6008" s="125">
        <v>1.3009631155962966</v>
      </c>
      <c r="E6008" s="119">
        <f t="shared" si="558"/>
        <v>8686.7816769739984</v>
      </c>
      <c r="F6008" s="121">
        <f t="shared" si="559"/>
        <v>8900.4658401124489</v>
      </c>
      <c r="G6008" s="110">
        <f t="shared" si="560"/>
        <v>1.3329652108448817</v>
      </c>
      <c r="H6008" s="130">
        <v>0.61178327841652536</v>
      </c>
      <c r="I6008" s="128">
        <f t="shared" si="561"/>
        <v>5445.1561710982878</v>
      </c>
      <c r="J6008" s="3">
        <f t="shared" si="562"/>
        <v>5485.5785541596251</v>
      </c>
      <c r="K6008" s="122">
        <f t="shared" si="563"/>
        <v>0.82153962561123262</v>
      </c>
      <c r="M6008" s="39" t="s">
        <v>530</v>
      </c>
      <c r="N6008" s="3">
        <v>6677.1928987336514</v>
      </c>
      <c r="O6008" s="3">
        <v>5485.5791015625</v>
      </c>
      <c r="P6008" s="110">
        <v>0.82153970003128052</v>
      </c>
    </row>
    <row r="6009" spans="2:16" x14ac:dyDescent="0.2">
      <c r="B6009" s="102" t="s">
        <v>529</v>
      </c>
      <c r="C6009" s="119">
        <v>5304.7613168464677</v>
      </c>
      <c r="D6009" s="125">
        <v>1.1086102899506822</v>
      </c>
      <c r="E6009" s="119">
        <f t="shared" si="558"/>
        <v>5880.9129815883252</v>
      </c>
      <c r="F6009" s="121">
        <f t="shared" si="559"/>
        <v>6025.5762200223899</v>
      </c>
      <c r="G6009" s="110">
        <f t="shared" si="560"/>
        <v>1.1358807418699144</v>
      </c>
      <c r="H6009" s="130">
        <v>0.86908049646291285</v>
      </c>
      <c r="I6009" s="128">
        <f t="shared" si="561"/>
        <v>5236.7107727721805</v>
      </c>
      <c r="J6009" s="3">
        <f t="shared" si="562"/>
        <v>5275.5857512277089</v>
      </c>
      <c r="K6009" s="122">
        <f t="shared" si="563"/>
        <v>0.99450011718225562</v>
      </c>
      <c r="M6009" s="39" t="s">
        <v>529</v>
      </c>
      <c r="N6009" s="3">
        <v>5304.7613168464677</v>
      </c>
      <c r="O6009" s="3">
        <v>5275.58544921875</v>
      </c>
      <c r="P6009" s="110">
        <v>0.99450004100799561</v>
      </c>
    </row>
    <row r="6010" spans="2:16" x14ac:dyDescent="0.2">
      <c r="B6010" s="102" t="s">
        <v>528</v>
      </c>
      <c r="C6010" s="119">
        <v>9408.7124205834953</v>
      </c>
      <c r="D6010" s="125">
        <v>0.91386233130076</v>
      </c>
      <c r="E6010" s="119">
        <f t="shared" si="558"/>
        <v>8598.2678672128495</v>
      </c>
      <c r="F6010" s="121">
        <f t="shared" si="559"/>
        <v>8809.7746993133696</v>
      </c>
      <c r="G6010" s="110">
        <f t="shared" si="560"/>
        <v>0.93634222255961119</v>
      </c>
      <c r="H6010" s="130">
        <v>1.1665415975576916</v>
      </c>
      <c r="I6010" s="128">
        <f t="shared" si="561"/>
        <v>10276.96865186035</v>
      </c>
      <c r="J6010" s="3">
        <f t="shared" si="562"/>
        <v>10353.260231110145</v>
      </c>
      <c r="K6010" s="122">
        <f t="shared" si="563"/>
        <v>1.1003907621259905</v>
      </c>
      <c r="M6010" s="39" t="s">
        <v>528</v>
      </c>
      <c r="N6010" s="3">
        <v>9408.7124205834953</v>
      </c>
      <c r="O6010" s="3">
        <v>10353.259765625</v>
      </c>
      <c r="P6010" s="110">
        <v>1.1003906726837158</v>
      </c>
    </row>
    <row r="6011" spans="2:16" x14ac:dyDescent="0.2">
      <c r="B6011" s="102" t="s">
        <v>527</v>
      </c>
      <c r="C6011" s="119">
        <v>3594.7159068824167</v>
      </c>
      <c r="D6011" s="125">
        <v>1.2064781493869117</v>
      </c>
      <c r="E6011" s="119">
        <f t="shared" si="558"/>
        <v>4336.946194907192</v>
      </c>
      <c r="F6011" s="121">
        <f t="shared" si="559"/>
        <v>4443.6297461574468</v>
      </c>
      <c r="G6011" s="110">
        <f t="shared" si="560"/>
        <v>1.236156030480658</v>
      </c>
      <c r="H6011" s="130">
        <v>0.8884655340517631</v>
      </c>
      <c r="I6011" s="128">
        <f t="shared" si="561"/>
        <v>3948.0118755480767</v>
      </c>
      <c r="J6011" s="3">
        <f t="shared" si="562"/>
        <v>3977.3201347328495</v>
      </c>
      <c r="K6011" s="122">
        <f t="shared" si="563"/>
        <v>1.1064351781229502</v>
      </c>
      <c r="M6011" s="39" t="s">
        <v>527</v>
      </c>
      <c r="N6011" s="3">
        <v>3594.7159068824167</v>
      </c>
      <c r="O6011" s="3">
        <v>3977.320556640625</v>
      </c>
      <c r="P6011" s="110">
        <v>1.1064352989196777</v>
      </c>
    </row>
    <row r="6012" spans="2:16" x14ac:dyDescent="0.2">
      <c r="B6012" s="102" t="s">
        <v>526</v>
      </c>
      <c r="C6012" s="119">
        <v>12354.544855261785</v>
      </c>
      <c r="D6012" s="125">
        <v>1.0321617271528152</v>
      </c>
      <c r="E6012" s="119">
        <f t="shared" si="558"/>
        <v>12751.888355993931</v>
      </c>
      <c r="F6012" s="121">
        <f t="shared" si="559"/>
        <v>13065.569152071532</v>
      </c>
      <c r="G6012" s="110">
        <f t="shared" si="560"/>
        <v>1.0575516382950296</v>
      </c>
      <c r="H6012" s="130">
        <v>1.0904683629834913</v>
      </c>
      <c r="I6012" s="128">
        <f t="shared" si="561"/>
        <v>14247.589804707044</v>
      </c>
      <c r="J6012" s="3">
        <f t="shared" si="562"/>
        <v>14353.357484217053</v>
      </c>
      <c r="K6012" s="122">
        <f t="shared" si="563"/>
        <v>1.1617876378589516</v>
      </c>
      <c r="M6012" s="39" t="s">
        <v>526</v>
      </c>
      <c r="N6012" s="3">
        <v>12354.544855261785</v>
      </c>
      <c r="O6012" s="3">
        <v>14353.357421875</v>
      </c>
      <c r="P6012" s="110">
        <v>1.1617876291275024</v>
      </c>
    </row>
    <row r="6013" spans="2:16" x14ac:dyDescent="0.2">
      <c r="B6013" s="102" t="s">
        <v>525</v>
      </c>
      <c r="C6013" s="119">
        <v>13164.800717121039</v>
      </c>
      <c r="D6013" s="125">
        <v>1.015455986218847</v>
      </c>
      <c r="E6013" s="119">
        <f t="shared" si="558"/>
        <v>13368.27569557873</v>
      </c>
      <c r="F6013" s="121">
        <f t="shared" si="559"/>
        <v>13697.118863375357</v>
      </c>
      <c r="G6013" s="110">
        <f t="shared" si="560"/>
        <v>1.0404349566463265</v>
      </c>
      <c r="H6013" s="130">
        <v>1.0435690406082663</v>
      </c>
      <c r="I6013" s="128">
        <f t="shared" si="561"/>
        <v>14293.889191350007</v>
      </c>
      <c r="J6013" s="3">
        <f t="shared" si="562"/>
        <v>14400.000576620436</v>
      </c>
      <c r="K6013" s="122">
        <f t="shared" si="563"/>
        <v>1.0938259443527314</v>
      </c>
      <c r="M6013" s="39" t="s">
        <v>525</v>
      </c>
      <c r="N6013" s="3">
        <v>13164.800717121039</v>
      </c>
      <c r="O6013" s="3">
        <v>14400.0009765625</v>
      </c>
      <c r="P6013" s="110">
        <v>1.0938259363174438</v>
      </c>
    </row>
    <row r="6014" spans="2:16" x14ac:dyDescent="0.2">
      <c r="B6014" s="102" t="s">
        <v>524</v>
      </c>
      <c r="C6014" s="119">
        <v>8780.9826210735082</v>
      </c>
      <c r="D6014" s="125">
        <v>1.0854227023263263</v>
      </c>
      <c r="E6014" s="119">
        <f t="shared" si="558"/>
        <v>9531.0778856461147</v>
      </c>
      <c r="F6014" s="121">
        <f t="shared" si="559"/>
        <v>9765.5306988439188</v>
      </c>
      <c r="G6014" s="110">
        <f t="shared" si="560"/>
        <v>1.1121227680610131</v>
      </c>
      <c r="H6014" s="130">
        <v>0.95435099501762255</v>
      </c>
      <c r="I6014" s="128">
        <f t="shared" si="561"/>
        <v>9319.7439393168333</v>
      </c>
      <c r="J6014" s="3">
        <f t="shared" si="562"/>
        <v>9388.9295141123239</v>
      </c>
      <c r="K6014" s="122">
        <f t="shared" si="563"/>
        <v>1.0692344945063212</v>
      </c>
      <c r="M6014" s="39" t="s">
        <v>524</v>
      </c>
      <c r="N6014" s="3">
        <v>8780.9826210735082</v>
      </c>
      <c r="O6014" s="3">
        <v>9388.9296875</v>
      </c>
      <c r="P6014" s="110">
        <v>1.0692344903945923</v>
      </c>
    </row>
    <row r="6015" spans="2:16" x14ac:dyDescent="0.2">
      <c r="B6015" s="102" t="s">
        <v>523</v>
      </c>
      <c r="C6015" s="119">
        <v>5304.7708657147623</v>
      </c>
      <c r="D6015" s="125">
        <v>1.2872456255553995</v>
      </c>
      <c r="E6015" s="119">
        <f t="shared" si="558"/>
        <v>6828.5430914650569</v>
      </c>
      <c r="F6015" s="121">
        <f t="shared" si="559"/>
        <v>6996.5168670489793</v>
      </c>
      <c r="G6015" s="110">
        <f t="shared" si="560"/>
        <v>1.3189102873920779</v>
      </c>
      <c r="H6015" s="130">
        <v>0.78842549369064352</v>
      </c>
      <c r="I6015" s="128">
        <f t="shared" si="561"/>
        <v>5516.2322650180058</v>
      </c>
      <c r="J6015" s="3">
        <f t="shared" si="562"/>
        <v>5557.1822849376167</v>
      </c>
      <c r="K6015" s="122">
        <f t="shared" si="563"/>
        <v>1.0475819645395457</v>
      </c>
      <c r="M6015" s="39" t="s">
        <v>523</v>
      </c>
      <c r="N6015" s="3">
        <v>5304.7708657147623</v>
      </c>
      <c r="O6015" s="3">
        <v>5557.18212890625</v>
      </c>
      <c r="P6015" s="110">
        <v>1.0475819110870361</v>
      </c>
    </row>
    <row r="6016" spans="2:16" x14ac:dyDescent="0.2">
      <c r="B6016" s="102" t="s">
        <v>522</v>
      </c>
      <c r="C6016" s="119">
        <v>22475.29755057954</v>
      </c>
      <c r="D6016" s="125">
        <v>0.94740341916109472</v>
      </c>
      <c r="E6016" s="119">
        <f t="shared" si="558"/>
        <v>21293.173746082033</v>
      </c>
      <c r="F6016" s="121">
        <f t="shared" si="559"/>
        <v>21816.959675289148</v>
      </c>
      <c r="G6016" s="110">
        <f t="shared" si="560"/>
        <v>0.97070837999769144</v>
      </c>
      <c r="H6016" s="130">
        <v>1.1315135146499629</v>
      </c>
      <c r="I6016" s="128">
        <f t="shared" si="561"/>
        <v>24686.184721162936</v>
      </c>
      <c r="J6016" s="3">
        <f t="shared" si="562"/>
        <v>24869.443820400214</v>
      </c>
      <c r="K6016" s="122">
        <f t="shared" si="563"/>
        <v>1.1065234515553251</v>
      </c>
      <c r="M6016" s="39" t="s">
        <v>522</v>
      </c>
      <c r="N6016" s="3">
        <v>22475.29755057954</v>
      </c>
      <c r="O6016" s="3">
        <v>24869.4453125</v>
      </c>
      <c r="P6016" s="110">
        <v>1.1065235137939453</v>
      </c>
    </row>
    <row r="6017" spans="2:16" x14ac:dyDescent="0.2">
      <c r="B6017" s="102" t="s">
        <v>521</v>
      </c>
      <c r="C6017" s="119">
        <v>5631.3388550168956</v>
      </c>
      <c r="D6017" s="125">
        <v>1.1674970695861737</v>
      </c>
      <c r="E6017" s="119">
        <f t="shared" si="558"/>
        <v>6574.5716110789845</v>
      </c>
      <c r="F6017" s="121">
        <f t="shared" si="559"/>
        <v>6736.2980000857606</v>
      </c>
      <c r="G6017" s="110">
        <f t="shared" si="560"/>
        <v>1.1962160639799662</v>
      </c>
      <c r="H6017" s="130">
        <v>0.82837585219195331</v>
      </c>
      <c r="I6017" s="128">
        <f t="shared" si="561"/>
        <v>5580.1865964399922</v>
      </c>
      <c r="J6017" s="3">
        <f t="shared" si="562"/>
        <v>5621.6113844657766</v>
      </c>
      <c r="K6017" s="122">
        <f t="shared" si="563"/>
        <v>0.99827261850129068</v>
      </c>
      <c r="M6017" s="39" t="s">
        <v>521</v>
      </c>
      <c r="N6017" s="3">
        <v>5631.3388550168956</v>
      </c>
      <c r="O6017" s="3">
        <v>5621.61083984375</v>
      </c>
      <c r="P6017" s="110">
        <v>0.99827253818511963</v>
      </c>
    </row>
    <row r="6018" spans="2:16" x14ac:dyDescent="0.2">
      <c r="B6018" s="102" t="s">
        <v>520</v>
      </c>
      <c r="C6018" s="119">
        <v>7627.3792915375834</v>
      </c>
      <c r="D6018" s="125">
        <v>1.2225716514783662</v>
      </c>
      <c r="E6018" s="119">
        <f t="shared" si="558"/>
        <v>9325.0176969069944</v>
      </c>
      <c r="F6018" s="121">
        <f t="shared" si="559"/>
        <v>9554.4016824740102</v>
      </c>
      <c r="G6018" s="110">
        <f t="shared" si="560"/>
        <v>1.2526454129630629</v>
      </c>
      <c r="H6018" s="130">
        <v>0.83550970258210611</v>
      </c>
      <c r="I6018" s="128">
        <f t="shared" si="561"/>
        <v>7982.7953080738343</v>
      </c>
      <c r="J6018" s="3">
        <f t="shared" si="562"/>
        <v>8042.0559793390485</v>
      </c>
      <c r="K6018" s="122">
        <f t="shared" si="563"/>
        <v>1.0543668633683314</v>
      </c>
      <c r="M6018" s="39" t="s">
        <v>520</v>
      </c>
      <c r="N6018" s="3">
        <v>7627.3792915375834</v>
      </c>
      <c r="O6018" s="3">
        <v>8042.0556640625</v>
      </c>
      <c r="P6018" s="110">
        <v>1.0543668270111084</v>
      </c>
    </row>
    <row r="6019" spans="2:16" x14ac:dyDescent="0.2">
      <c r="B6019" s="102" t="s">
        <v>519</v>
      </c>
      <c r="C6019" s="119">
        <v>14099.709971679838</v>
      </c>
      <c r="D6019" s="125">
        <v>0.80866225225323585</v>
      </c>
      <c r="E6019" s="119">
        <f t="shared" si="558"/>
        <v>11401.903221816026</v>
      </c>
      <c r="F6019" s="121">
        <f t="shared" si="559"/>
        <v>11682.376041179905</v>
      </c>
      <c r="G6019" s="110">
        <f t="shared" si="560"/>
        <v>0.8285543507380434</v>
      </c>
      <c r="H6019" s="130">
        <v>1.2152142702920308</v>
      </c>
      <c r="I6019" s="128">
        <f t="shared" si="561"/>
        <v>14196.59007615954</v>
      </c>
      <c r="J6019" s="3">
        <f t="shared" si="562"/>
        <v>14301.979156691194</v>
      </c>
      <c r="K6019" s="122">
        <f t="shared" si="563"/>
        <v>1.0143456273510325</v>
      </c>
      <c r="M6019" s="39" t="s">
        <v>519</v>
      </c>
      <c r="N6019" s="3">
        <v>14099.709971679838</v>
      </c>
      <c r="O6019" s="3">
        <v>14301.978515625</v>
      </c>
      <c r="P6019" s="110">
        <v>1.0143455266952515</v>
      </c>
    </row>
    <row r="6020" spans="2:16" x14ac:dyDescent="0.2">
      <c r="B6020" s="102" t="s">
        <v>518</v>
      </c>
      <c r="C6020" s="119">
        <v>9280.1912502103041</v>
      </c>
      <c r="D6020" s="125">
        <v>0.97138223792894007</v>
      </c>
      <c r="E6020" s="119">
        <f t="shared" si="558"/>
        <v>9014.6129450378539</v>
      </c>
      <c r="F6020" s="121">
        <f t="shared" si="559"/>
        <v>9236.3613548411577</v>
      </c>
      <c r="G6020" s="110">
        <f t="shared" si="560"/>
        <v>0.99527704826469465</v>
      </c>
      <c r="H6020" s="130">
        <v>1.2198025478384238</v>
      </c>
      <c r="I6020" s="128">
        <f t="shared" si="561"/>
        <v>11266.537113391601</v>
      </c>
      <c r="J6020" s="3">
        <f t="shared" si="562"/>
        <v>11350.174802497668</v>
      </c>
      <c r="K6020" s="122">
        <f t="shared" si="563"/>
        <v>1.2230539755568566</v>
      </c>
      <c r="M6020" s="39" t="s">
        <v>518</v>
      </c>
      <c r="N6020" s="3">
        <v>9280.1912502103041</v>
      </c>
      <c r="O6020" s="3">
        <v>11350.1748046875</v>
      </c>
      <c r="P6020" s="110">
        <v>1.2230539321899414</v>
      </c>
    </row>
    <row r="6021" spans="2:16" x14ac:dyDescent="0.2">
      <c r="B6021" s="102" t="s">
        <v>517</v>
      </c>
      <c r="C6021" s="119">
        <v>4523.0213291971495</v>
      </c>
      <c r="D6021" s="125">
        <v>1.1649360933146542</v>
      </c>
      <c r="E6021" s="119">
        <f t="shared" ref="E6021:E6084" si="564">D6021*C6021</f>
        <v>5269.0307972137816</v>
      </c>
      <c r="F6021" s="121">
        <f t="shared" ref="F6021:F6084" si="565">E6021/$E$2*$C$2</f>
        <v>5398.6424852153104</v>
      </c>
      <c r="G6021" s="110">
        <f t="shared" ref="G6021:G6084" si="566">F6021/C6021</f>
        <v>1.1935920908366768</v>
      </c>
      <c r="H6021" s="130">
        <v>0.94319298675361574</v>
      </c>
      <c r="I6021" s="128">
        <f t="shared" ref="I6021:I6084" si="567">C6021*H6021*G6021</f>
        <v>5091.9617300451919</v>
      </c>
      <c r="J6021" s="3">
        <f t="shared" ref="J6021:J6084" si="568">I6021/$I$2*$C$2</f>
        <v>5129.7621569049497</v>
      </c>
      <c r="K6021" s="122">
        <f t="shared" ref="K6021:K6084" si="569">J6021/C6021</f>
        <v>1.1341450290740722</v>
      </c>
      <c r="M6021" s="39" t="s">
        <v>517</v>
      </c>
      <c r="N6021" s="3">
        <v>4523.0213291971495</v>
      </c>
      <c r="O6021" s="3">
        <v>5129.76171875</v>
      </c>
      <c r="P6021" s="110">
        <v>1.1341449022293091</v>
      </c>
    </row>
    <row r="6022" spans="2:16" x14ac:dyDescent="0.2">
      <c r="B6022" s="102" t="s">
        <v>516</v>
      </c>
      <c r="C6022" s="119">
        <v>5647.1150836444285</v>
      </c>
      <c r="D6022" s="125">
        <v>0.99757169767139509</v>
      </c>
      <c r="E6022" s="119">
        <f t="shared" si="564"/>
        <v>5633.4021809369151</v>
      </c>
      <c r="F6022" s="121">
        <f t="shared" si="565"/>
        <v>5771.976957582523</v>
      </c>
      <c r="G6022" s="110">
        <f t="shared" si="566"/>
        <v>1.0221107365599345</v>
      </c>
      <c r="H6022" s="130">
        <v>1.0163212879243551</v>
      </c>
      <c r="I6022" s="128">
        <f t="shared" si="567"/>
        <v>5866.1830553999698</v>
      </c>
      <c r="J6022" s="3">
        <f t="shared" si="568"/>
        <v>5909.7309521218149</v>
      </c>
      <c r="K6022" s="122">
        <f t="shared" si="569"/>
        <v>1.0465044300651838</v>
      </c>
      <c r="M6022" s="39" t="s">
        <v>516</v>
      </c>
      <c r="N6022" s="3">
        <v>5647.1150836444285</v>
      </c>
      <c r="O6022" s="3">
        <v>5909.72998046875</v>
      </c>
      <c r="P6022" s="110">
        <v>1.0465042591094971</v>
      </c>
    </row>
    <row r="6023" spans="2:16" x14ac:dyDescent="0.2">
      <c r="B6023" s="102" t="s">
        <v>515</v>
      </c>
      <c r="C6023" s="119">
        <v>7850.9543779823389</v>
      </c>
      <c r="D6023" s="125">
        <v>1.110170327130557</v>
      </c>
      <c r="E6023" s="119">
        <f t="shared" si="564"/>
        <v>8715.8965900917319</v>
      </c>
      <c r="F6023" s="121">
        <f t="shared" si="565"/>
        <v>8930.2969443439652</v>
      </c>
      <c r="G6023" s="110">
        <f t="shared" si="566"/>
        <v>1.1374791540489135</v>
      </c>
      <c r="H6023" s="130">
        <v>0.99988917394442345</v>
      </c>
      <c r="I6023" s="128">
        <f t="shared" si="567"/>
        <v>8929.3072347584948</v>
      </c>
      <c r="J6023" s="3">
        <f t="shared" si="568"/>
        <v>8995.5943835884209</v>
      </c>
      <c r="K6023" s="122">
        <f t="shared" si="569"/>
        <v>1.1457962880049559</v>
      </c>
      <c r="M6023" s="39" t="s">
        <v>515</v>
      </c>
      <c r="N6023" s="3">
        <v>7850.9543779823389</v>
      </c>
      <c r="O6023" s="3">
        <v>8995.59375</v>
      </c>
      <c r="P6023" s="110">
        <v>1.1457961797714233</v>
      </c>
    </row>
    <row r="6024" spans="2:16" x14ac:dyDescent="0.2">
      <c r="B6024" s="102" t="s">
        <v>514</v>
      </c>
      <c r="C6024" s="119">
        <v>10738.000720914542</v>
      </c>
      <c r="D6024" s="125">
        <v>1.2230303021537101</v>
      </c>
      <c r="E6024" s="119">
        <f t="shared" si="564"/>
        <v>13132.90026622687</v>
      </c>
      <c r="F6024" s="121">
        <f t="shared" si="565"/>
        <v>13455.953487468525</v>
      </c>
      <c r="G6024" s="110">
        <f t="shared" si="566"/>
        <v>1.2531153458818634</v>
      </c>
      <c r="H6024" s="130">
        <v>0.79600475820203886</v>
      </c>
      <c r="I6024" s="128">
        <f t="shared" si="567"/>
        <v>10711.003002170264</v>
      </c>
      <c r="J6024" s="3">
        <f t="shared" si="568"/>
        <v>10790.51665664044</v>
      </c>
      <c r="K6024" s="122">
        <f t="shared" si="569"/>
        <v>1.0048906623393694</v>
      </c>
      <c r="M6024" s="39" t="s">
        <v>514</v>
      </c>
      <c r="N6024" s="3">
        <v>10738.000720914542</v>
      </c>
      <c r="O6024" s="3">
        <v>10790.517578125</v>
      </c>
      <c r="P6024" s="110">
        <v>1.0048907995223999</v>
      </c>
    </row>
    <row r="6025" spans="2:16" x14ac:dyDescent="0.2">
      <c r="B6025" s="102" t="s">
        <v>513</v>
      </c>
      <c r="C6025" s="119">
        <v>4571.8081444010841</v>
      </c>
      <c r="D6025" s="125">
        <v>1.1365697530043211</v>
      </c>
      <c r="E6025" s="119">
        <f t="shared" si="564"/>
        <v>5196.1788534650832</v>
      </c>
      <c r="F6025" s="121">
        <f t="shared" si="565"/>
        <v>5323.998473102075</v>
      </c>
      <c r="G6025" s="110">
        <f t="shared" si="566"/>
        <v>1.1645279733844844</v>
      </c>
      <c r="H6025" s="130">
        <v>0.91317013580175932</v>
      </c>
      <c r="I6025" s="128">
        <f t="shared" si="567"/>
        <v>4861.7164086909806</v>
      </c>
      <c r="J6025" s="3">
        <f t="shared" si="568"/>
        <v>4897.8075981504853</v>
      </c>
      <c r="K6025" s="122">
        <f t="shared" si="569"/>
        <v>1.0713064598191069</v>
      </c>
      <c r="M6025" s="39" t="s">
        <v>513</v>
      </c>
      <c r="N6025" s="3">
        <v>4571.8081444010841</v>
      </c>
      <c r="O6025" s="3">
        <v>4897.80859375</v>
      </c>
      <c r="P6025" s="110">
        <v>1.0713067054748535</v>
      </c>
    </row>
    <row r="6026" spans="2:16" x14ac:dyDescent="0.2">
      <c r="B6026" s="102" t="s">
        <v>512</v>
      </c>
      <c r="C6026" s="119">
        <v>6610.0576309142834</v>
      </c>
      <c r="D6026" s="125">
        <v>1.0298746788101147</v>
      </c>
      <c r="E6026" s="119">
        <f t="shared" si="564"/>
        <v>6807.5309795541953</v>
      </c>
      <c r="F6026" s="121">
        <f t="shared" si="565"/>
        <v>6974.987882984954</v>
      </c>
      <c r="G6026" s="110">
        <f t="shared" si="566"/>
        <v>1.0552083313712644</v>
      </c>
      <c r="H6026" s="130">
        <v>0.99398870578675314</v>
      </c>
      <c r="I6026" s="128">
        <f t="shared" si="567"/>
        <v>6933.0591786864989</v>
      </c>
      <c r="J6026" s="3">
        <f t="shared" si="568"/>
        <v>6984.5270824713889</v>
      </c>
      <c r="K6026" s="122">
        <f t="shared" si="569"/>
        <v>1.0566514654586014</v>
      </c>
      <c r="M6026" s="39" t="s">
        <v>512</v>
      </c>
      <c r="N6026" s="3">
        <v>6610.0576309142834</v>
      </c>
      <c r="O6026" s="3">
        <v>6984.52685546875</v>
      </c>
      <c r="P6026" s="110">
        <v>1.0566514730453491</v>
      </c>
    </row>
    <row r="6027" spans="2:16" x14ac:dyDescent="0.2">
      <c r="B6027" s="102" t="s">
        <v>511</v>
      </c>
      <c r="C6027" s="119">
        <v>5514.5616460429237</v>
      </c>
      <c r="D6027" s="125">
        <v>1.1588748111021312</v>
      </c>
      <c r="E6027" s="119">
        <f t="shared" si="564"/>
        <v>6390.6865858690508</v>
      </c>
      <c r="F6027" s="121">
        <f t="shared" si="565"/>
        <v>6547.8896290399543</v>
      </c>
      <c r="G6027" s="110">
        <f t="shared" si="566"/>
        <v>1.1873817085241063</v>
      </c>
      <c r="H6027" s="130">
        <v>0.83925357488876562</v>
      </c>
      <c r="I6027" s="128">
        <f t="shared" si="567"/>
        <v>5495.3397791488551</v>
      </c>
      <c r="J6027" s="3">
        <f t="shared" si="568"/>
        <v>5536.1347026781386</v>
      </c>
      <c r="K6027" s="122">
        <f t="shared" si="569"/>
        <v>1.0039120165880628</v>
      </c>
      <c r="M6027" s="39" t="s">
        <v>511</v>
      </c>
      <c r="N6027" s="3">
        <v>5514.5616460429237</v>
      </c>
      <c r="O6027" s="3">
        <v>5536.13427734375</v>
      </c>
      <c r="P6027" s="110">
        <v>1.0039119720458984</v>
      </c>
    </row>
    <row r="6028" spans="2:16" x14ac:dyDescent="0.2">
      <c r="B6028" s="102" t="s">
        <v>510</v>
      </c>
      <c r="C6028" s="119">
        <v>3147.2446407422713</v>
      </c>
      <c r="D6028" s="125">
        <v>1.2637761320281062</v>
      </c>
      <c r="E6028" s="119">
        <f t="shared" si="564"/>
        <v>3977.4126586234543</v>
      </c>
      <c r="F6028" s="121">
        <f t="shared" si="565"/>
        <v>4075.2521263364611</v>
      </c>
      <c r="G6028" s="110">
        <f t="shared" si="566"/>
        <v>1.2948634731411668</v>
      </c>
      <c r="H6028" s="130">
        <v>0.83759814582400394</v>
      </c>
      <c r="I6028" s="128">
        <f t="shared" si="567"/>
        <v>3413.4236247847493</v>
      </c>
      <c r="J6028" s="3">
        <f t="shared" si="568"/>
        <v>3438.7633419528315</v>
      </c>
      <c r="K6028" s="122">
        <f t="shared" si="569"/>
        <v>1.0926266415507522</v>
      </c>
      <c r="M6028" s="39" t="s">
        <v>510</v>
      </c>
      <c r="N6028" s="3">
        <v>3147.2446407422713</v>
      </c>
      <c r="O6028" s="3">
        <v>3438.762939453125</v>
      </c>
      <c r="P6028" s="110">
        <v>1.0926265716552734</v>
      </c>
    </row>
    <row r="6029" spans="2:16" x14ac:dyDescent="0.2">
      <c r="B6029" s="102" t="s">
        <v>509</v>
      </c>
      <c r="C6029" s="119">
        <v>2709.5729100686153</v>
      </c>
      <c r="D6029" s="125">
        <v>1.0371374682625167</v>
      </c>
      <c r="E6029" s="119">
        <f t="shared" si="564"/>
        <v>2810.1995880212635</v>
      </c>
      <c r="F6029" s="121">
        <f t="shared" si="565"/>
        <v>2879.327047366774</v>
      </c>
      <c r="G6029" s="110">
        <f t="shared" si="566"/>
        <v>1.0626497765265375</v>
      </c>
      <c r="H6029" s="130">
        <v>0.845818114250104</v>
      </c>
      <c r="I6029" s="128">
        <f t="shared" si="567"/>
        <v>2435.3869735130843</v>
      </c>
      <c r="J6029" s="3">
        <f t="shared" si="568"/>
        <v>2453.4661877821732</v>
      </c>
      <c r="K6029" s="122">
        <f t="shared" si="569"/>
        <v>0.90548077841538621</v>
      </c>
      <c r="M6029" s="39" t="s">
        <v>509</v>
      </c>
      <c r="N6029" s="3">
        <v>2709.5729100686153</v>
      </c>
      <c r="O6029" s="3">
        <v>2453.46630859375</v>
      </c>
      <c r="P6029" s="110">
        <v>0.90548080205917358</v>
      </c>
    </row>
    <row r="6030" spans="2:16" x14ac:dyDescent="0.2">
      <c r="B6030" s="102" t="s">
        <v>508</v>
      </c>
      <c r="C6030" s="119">
        <v>4843.1738613228345</v>
      </c>
      <c r="D6030" s="125">
        <v>1.2228476313089476</v>
      </c>
      <c r="E6030" s="119">
        <f t="shared" si="564"/>
        <v>5922.4636843360377</v>
      </c>
      <c r="F6030" s="121">
        <f t="shared" si="565"/>
        <v>6068.1490190394252</v>
      </c>
      <c r="G6030" s="110">
        <f t="shared" si="566"/>
        <v>1.2529281815586131</v>
      </c>
      <c r="H6030" s="130">
        <v>0.76371089555442329</v>
      </c>
      <c r="I6030" s="128">
        <f t="shared" si="567"/>
        <v>4634.3115216882952</v>
      </c>
      <c r="J6030" s="3">
        <f t="shared" si="568"/>
        <v>4668.7145598508296</v>
      </c>
      <c r="K6030" s="122">
        <f t="shared" si="569"/>
        <v>0.96397831123403976</v>
      </c>
      <c r="M6030" s="39" t="s">
        <v>508</v>
      </c>
      <c r="N6030" s="3">
        <v>4843.1738613228345</v>
      </c>
      <c r="O6030" s="3">
        <v>4668.71484375</v>
      </c>
      <c r="P6030" s="110">
        <v>0.9639783501625061</v>
      </c>
    </row>
    <row r="6031" spans="2:16" x14ac:dyDescent="0.2">
      <c r="B6031" s="102" t="s">
        <v>507</v>
      </c>
      <c r="C6031" s="119">
        <v>3758.0549318138605</v>
      </c>
      <c r="D6031" s="125">
        <v>1.097852784137062</v>
      </c>
      <c r="E6031" s="119">
        <f t="shared" si="564"/>
        <v>4125.7910698318638</v>
      </c>
      <c r="F6031" s="121">
        <f t="shared" si="565"/>
        <v>4227.2804642733072</v>
      </c>
      <c r="G6031" s="110">
        <f t="shared" si="566"/>
        <v>1.124858614621945</v>
      </c>
      <c r="H6031" s="130">
        <v>0.84961509468586427</v>
      </c>
      <c r="I6031" s="128">
        <f t="shared" si="567"/>
        <v>3591.56129191727</v>
      </c>
      <c r="J6031" s="3">
        <f t="shared" si="568"/>
        <v>3618.2234227668373</v>
      </c>
      <c r="K6031" s="122">
        <f t="shared" si="569"/>
        <v>0.96279152072438379</v>
      </c>
      <c r="M6031" s="39" t="s">
        <v>507</v>
      </c>
      <c r="N6031" s="3">
        <v>3758.0549318138605</v>
      </c>
      <c r="O6031" s="3">
        <v>3618.223388671875</v>
      </c>
      <c r="P6031" s="110">
        <v>0.96279150247573853</v>
      </c>
    </row>
    <row r="6032" spans="2:16" x14ac:dyDescent="0.2">
      <c r="B6032" s="102" t="s">
        <v>506</v>
      </c>
      <c r="C6032" s="119">
        <v>2828.7876780192505</v>
      </c>
      <c r="D6032" s="125">
        <v>1.2600389034864583</v>
      </c>
      <c r="E6032" s="119">
        <f t="shared" si="564"/>
        <v>3564.3825240073811</v>
      </c>
      <c r="F6032" s="121">
        <f t="shared" si="565"/>
        <v>3652.061957550271</v>
      </c>
      <c r="G6032" s="110">
        <f t="shared" si="566"/>
        <v>1.2910343133661719</v>
      </c>
      <c r="H6032" s="130">
        <v>0.9039162632456833</v>
      </c>
      <c r="I6032" s="128">
        <f t="shared" si="567"/>
        <v>3301.158197810556</v>
      </c>
      <c r="J6032" s="3">
        <f t="shared" si="568"/>
        <v>3325.6645070926015</v>
      </c>
      <c r="K6032" s="122">
        <f t="shared" si="569"/>
        <v>1.1756500966595238</v>
      </c>
      <c r="M6032" s="39" t="s">
        <v>506</v>
      </c>
      <c r="N6032" s="3">
        <v>2828.7876780192505</v>
      </c>
      <c r="O6032" s="3">
        <v>3325.6650390625</v>
      </c>
      <c r="P6032" s="110">
        <v>1.1756502389907837</v>
      </c>
    </row>
    <row r="6033" spans="2:16" x14ac:dyDescent="0.2">
      <c r="B6033" s="102" t="s">
        <v>505</v>
      </c>
      <c r="C6033" s="119">
        <v>4225.7533944723018</v>
      </c>
      <c r="D6033" s="125">
        <v>1.104406774523254</v>
      </c>
      <c r="E6033" s="119">
        <f t="shared" si="564"/>
        <v>4666.9506763198469</v>
      </c>
      <c r="F6033" s="121">
        <f t="shared" si="565"/>
        <v>4781.7519326149431</v>
      </c>
      <c r="G6033" s="110">
        <f t="shared" si="566"/>
        <v>1.1315738251242824</v>
      </c>
      <c r="H6033" s="130">
        <v>0.84250490292322844</v>
      </c>
      <c r="I6033" s="128">
        <f t="shared" si="567"/>
        <v>4028.6494477907127</v>
      </c>
      <c r="J6033" s="3">
        <f t="shared" si="568"/>
        <v>4058.5563239355702</v>
      </c>
      <c r="K6033" s="122">
        <f t="shared" si="569"/>
        <v>0.96043378424414405</v>
      </c>
      <c r="M6033" s="39" t="s">
        <v>505</v>
      </c>
      <c r="N6033" s="3">
        <v>4225.7533944723018</v>
      </c>
      <c r="O6033" s="3">
        <v>4058.555908203125</v>
      </c>
      <c r="P6033" s="110">
        <v>0.96043366193771362</v>
      </c>
    </row>
    <row r="6034" spans="2:16" x14ac:dyDescent="0.2">
      <c r="B6034" s="102" t="s">
        <v>504</v>
      </c>
      <c r="C6034" s="119">
        <v>3184.3488005303866</v>
      </c>
      <c r="D6034" s="125">
        <v>1.2294239111137923</v>
      </c>
      <c r="E6034" s="119">
        <f t="shared" si="564"/>
        <v>3914.9145566985812</v>
      </c>
      <c r="F6034" s="121">
        <f t="shared" si="565"/>
        <v>4011.2166478428917</v>
      </c>
      <c r="G6034" s="110">
        <f t="shared" si="566"/>
        <v>1.2596662297719339</v>
      </c>
      <c r="H6034" s="130">
        <v>0.65960131966539581</v>
      </c>
      <c r="I6034" s="128">
        <f t="shared" si="567"/>
        <v>2645.8037943809768</v>
      </c>
      <c r="J6034" s="3">
        <f t="shared" si="568"/>
        <v>2665.4450482075017</v>
      </c>
      <c r="K6034" s="122">
        <f t="shared" si="569"/>
        <v>0.83704556729575097</v>
      </c>
      <c r="M6034" s="39" t="s">
        <v>504</v>
      </c>
      <c r="N6034" s="3">
        <v>3184.3488005303866</v>
      </c>
      <c r="O6034" s="3">
        <v>2665.445068359375</v>
      </c>
      <c r="P6034" s="110">
        <v>0.83704555034637451</v>
      </c>
    </row>
    <row r="6035" spans="2:16" x14ac:dyDescent="0.2">
      <c r="B6035" s="102" t="s">
        <v>503</v>
      </c>
      <c r="C6035" s="119">
        <v>3441.9472727259767</v>
      </c>
      <c r="D6035" s="125">
        <v>1.0086792852010555</v>
      </c>
      <c r="E6035" s="119">
        <f t="shared" si="564"/>
        <v>3471.820914752961</v>
      </c>
      <c r="F6035" s="121">
        <f t="shared" si="565"/>
        <v>3557.2234463604996</v>
      </c>
      <c r="G6035" s="110">
        <f t="shared" si="566"/>
        <v>1.0334915571043091</v>
      </c>
      <c r="H6035" s="130">
        <v>0.92751868251469016</v>
      </c>
      <c r="I6035" s="128">
        <f t="shared" si="567"/>
        <v>3299.3912043786563</v>
      </c>
      <c r="J6035" s="3">
        <f t="shared" si="568"/>
        <v>3323.8843962985679</v>
      </c>
      <c r="K6035" s="122">
        <f t="shared" si="569"/>
        <v>0.96569881317969619</v>
      </c>
      <c r="M6035" s="39" t="s">
        <v>503</v>
      </c>
      <c r="N6035" s="3">
        <v>3441.9472727259767</v>
      </c>
      <c r="O6035" s="3">
        <v>3323.88427734375</v>
      </c>
      <c r="P6035" s="110">
        <v>0.96569877862930298</v>
      </c>
    </row>
    <row r="6036" spans="2:16" x14ac:dyDescent="0.2">
      <c r="B6036" s="102" t="s">
        <v>502</v>
      </c>
      <c r="C6036" s="119">
        <v>11362.933839344778</v>
      </c>
      <c r="D6036" s="125">
        <v>1.2108332200469718</v>
      </c>
      <c r="E6036" s="119">
        <f t="shared" si="564"/>
        <v>13758.617769874538</v>
      </c>
      <c r="F6036" s="121">
        <f t="shared" si="565"/>
        <v>14097.06287341507</v>
      </c>
      <c r="G6036" s="110">
        <f t="shared" si="566"/>
        <v>1.2406182305315572</v>
      </c>
      <c r="H6036" s="130">
        <v>0.6867783629180102</v>
      </c>
      <c r="I6036" s="128">
        <f t="shared" si="567"/>
        <v>9681.5577621562625</v>
      </c>
      <c r="J6036" s="3">
        <f t="shared" si="568"/>
        <v>9753.4292795554429</v>
      </c>
      <c r="K6036" s="122">
        <f t="shared" si="569"/>
        <v>0.85835484193207767</v>
      </c>
      <c r="M6036" s="39" t="s">
        <v>502</v>
      </c>
      <c r="N6036" s="3">
        <v>11362.933839344778</v>
      </c>
      <c r="O6036" s="3">
        <v>9753.4287109375</v>
      </c>
      <c r="P6036" s="110">
        <v>0.85835480690002441</v>
      </c>
    </row>
    <row r="6037" spans="2:16" x14ac:dyDescent="0.2">
      <c r="B6037" s="102" t="s">
        <v>501</v>
      </c>
      <c r="C6037" s="119">
        <v>3132.2456230404928</v>
      </c>
      <c r="D6037" s="125">
        <v>1.3090595149059789</v>
      </c>
      <c r="E6037" s="119">
        <f t="shared" si="564"/>
        <v>4100.2959358637636</v>
      </c>
      <c r="F6037" s="121">
        <f t="shared" si="565"/>
        <v>4201.1581813139392</v>
      </c>
      <c r="G6037" s="110">
        <f t="shared" si="566"/>
        <v>1.3412607716363718</v>
      </c>
      <c r="H6037" s="130">
        <v>0.76402442039092533</v>
      </c>
      <c r="I6037" s="128">
        <f t="shared" si="567"/>
        <v>3209.7874444489767</v>
      </c>
      <c r="J6037" s="3">
        <f t="shared" si="568"/>
        <v>3233.6154584761334</v>
      </c>
      <c r="K6037" s="122">
        <f t="shared" si="569"/>
        <v>1.0323633097896199</v>
      </c>
      <c r="M6037" s="39" t="s">
        <v>501</v>
      </c>
      <c r="N6037" s="3">
        <v>3132.2456230404928</v>
      </c>
      <c r="O6037" s="3">
        <v>3233.61572265625</v>
      </c>
      <c r="P6037" s="110">
        <v>1.0323634147644043</v>
      </c>
    </row>
    <row r="6038" spans="2:16" x14ac:dyDescent="0.2">
      <c r="B6038" s="102" t="s">
        <v>500</v>
      </c>
      <c r="C6038" s="119">
        <v>5170.7741848157639</v>
      </c>
      <c r="D6038" s="125">
        <v>1.2814872990752382</v>
      </c>
      <c r="E6038" s="119">
        <f t="shared" si="564"/>
        <v>6626.2814442275194</v>
      </c>
      <c r="F6038" s="121">
        <f t="shared" si="565"/>
        <v>6789.279831637532</v>
      </c>
      <c r="G6038" s="110">
        <f t="shared" si="566"/>
        <v>1.3130103131508992</v>
      </c>
      <c r="H6038" s="130">
        <v>0.73941057833918333</v>
      </c>
      <c r="I6038" s="128">
        <f t="shared" si="567"/>
        <v>5020.0653268176602</v>
      </c>
      <c r="J6038" s="3">
        <f t="shared" si="568"/>
        <v>5057.3320272128904</v>
      </c>
      <c r="K6038" s="122">
        <f t="shared" si="569"/>
        <v>0.97806089503270088</v>
      </c>
      <c r="M6038" s="39" t="s">
        <v>500</v>
      </c>
      <c r="N6038" s="3">
        <v>5170.7741848157639</v>
      </c>
      <c r="O6038" s="3">
        <v>5057.33251953125</v>
      </c>
      <c r="P6038" s="110">
        <v>0.97806096076965332</v>
      </c>
    </row>
    <row r="6039" spans="2:16" x14ac:dyDescent="0.2">
      <c r="B6039" s="102" t="s">
        <v>499</v>
      </c>
      <c r="C6039" s="119">
        <v>5396.290687757557</v>
      </c>
      <c r="D6039" s="125">
        <v>1.2829456876303105</v>
      </c>
      <c r="E6039" s="119">
        <f t="shared" si="564"/>
        <v>6923.14786705816</v>
      </c>
      <c r="F6039" s="121">
        <f t="shared" si="565"/>
        <v>7093.4488039606531</v>
      </c>
      <c r="G6039" s="110">
        <f t="shared" si="566"/>
        <v>1.3145045762737357</v>
      </c>
      <c r="H6039" s="130">
        <v>0.58548005720554752</v>
      </c>
      <c r="I6039" s="128">
        <f t="shared" si="567"/>
        <v>4153.072811527506</v>
      </c>
      <c r="J6039" s="3">
        <f t="shared" si="568"/>
        <v>4183.9033505963853</v>
      </c>
      <c r="K6039" s="122">
        <f t="shared" si="569"/>
        <v>0.77532949811030616</v>
      </c>
      <c r="M6039" s="39" t="s">
        <v>499</v>
      </c>
      <c r="N6039" s="3">
        <v>5396.290687757557</v>
      </c>
      <c r="O6039" s="3">
        <v>4183.9033203125</v>
      </c>
      <c r="P6039" s="110">
        <v>0.77532947063446045</v>
      </c>
    </row>
    <row r="6040" spans="2:16" x14ac:dyDescent="0.2">
      <c r="B6040" s="102" t="s">
        <v>498</v>
      </c>
      <c r="C6040" s="119">
        <v>6930.6293256131385</v>
      </c>
      <c r="D6040" s="125">
        <v>0.99278045668661741</v>
      </c>
      <c r="E6040" s="119">
        <f t="shared" si="564"/>
        <v>6880.5933470078744</v>
      </c>
      <c r="F6040" s="121">
        <f t="shared" si="565"/>
        <v>7049.8474949679439</v>
      </c>
      <c r="G6040" s="110">
        <f t="shared" si="566"/>
        <v>1.0172016369298842</v>
      </c>
      <c r="H6040" s="130">
        <v>1.0352095120098805</v>
      </c>
      <c r="I6040" s="128">
        <f t="shared" si="567"/>
        <v>7298.0691850098437</v>
      </c>
      <c r="J6040" s="3">
        <f t="shared" si="568"/>
        <v>7352.2467584227852</v>
      </c>
      <c r="K6040" s="122">
        <f t="shared" si="569"/>
        <v>1.0608339319564384</v>
      </c>
      <c r="M6040" s="39" t="s">
        <v>498</v>
      </c>
      <c r="N6040" s="3">
        <v>6930.6293256131385</v>
      </c>
      <c r="O6040" s="3">
        <v>7352.248046875</v>
      </c>
      <c r="P6040" s="110">
        <v>1.0608341693878174</v>
      </c>
    </row>
    <row r="6041" spans="2:16" x14ac:dyDescent="0.2">
      <c r="B6041" s="102" t="s">
        <v>497</v>
      </c>
      <c r="C6041" s="119">
        <v>1618.8952065752108</v>
      </c>
      <c r="D6041" s="125">
        <v>1.2417815088393551</v>
      </c>
      <c r="E6041" s="119">
        <f t="shared" si="564"/>
        <v>2010.3141322737647</v>
      </c>
      <c r="F6041" s="121">
        <f t="shared" si="565"/>
        <v>2059.7653915518686</v>
      </c>
      <c r="G6041" s="110">
        <f t="shared" si="566"/>
        <v>1.2723278092281978</v>
      </c>
      <c r="H6041" s="130">
        <v>0.99852701543279909</v>
      </c>
      <c r="I6041" s="128">
        <f t="shared" si="567"/>
        <v>2056.7313889180582</v>
      </c>
      <c r="J6041" s="3">
        <f t="shared" si="568"/>
        <v>2071.9996349416342</v>
      </c>
      <c r="K6041" s="122">
        <f t="shared" si="569"/>
        <v>1.2798849650836699</v>
      </c>
      <c r="M6041" s="39" t="s">
        <v>497</v>
      </c>
      <c r="N6041" s="3">
        <v>1618.8952065752108</v>
      </c>
      <c r="O6041" s="3">
        <v>2071.999755859375</v>
      </c>
      <c r="P6041" s="110">
        <v>1.2798850536346436</v>
      </c>
    </row>
    <row r="6042" spans="2:16" x14ac:dyDescent="0.2">
      <c r="B6042" s="102" t="s">
        <v>496</v>
      </c>
      <c r="C6042" s="119">
        <v>12003.896464576987</v>
      </c>
      <c r="D6042" s="125">
        <v>0.92102106404279538</v>
      </c>
      <c r="E6042" s="119">
        <f t="shared" si="564"/>
        <v>11055.841494464246</v>
      </c>
      <c r="F6042" s="121">
        <f t="shared" si="565"/>
        <v>11327.801620249162</v>
      </c>
      <c r="G6042" s="110">
        <f t="shared" si="566"/>
        <v>0.94367705133720925</v>
      </c>
      <c r="H6042" s="130">
        <v>1.1436029530384217</v>
      </c>
      <c r="I6042" s="128">
        <f t="shared" si="567"/>
        <v>12954.50738435036</v>
      </c>
      <c r="J6042" s="3">
        <f t="shared" si="568"/>
        <v>13050.67580329132</v>
      </c>
      <c r="K6042" s="122">
        <f t="shared" si="569"/>
        <v>1.0872032961799809</v>
      </c>
      <c r="M6042" s="39" t="s">
        <v>496</v>
      </c>
      <c r="N6042" s="3">
        <v>12003.896464576987</v>
      </c>
      <c r="O6042" s="3">
        <v>13050.6748046875</v>
      </c>
      <c r="P6042" s="110">
        <v>1.0872032642364502</v>
      </c>
    </row>
    <row r="6043" spans="2:16" x14ac:dyDescent="0.2">
      <c r="B6043" s="102" t="s">
        <v>495</v>
      </c>
      <c r="C6043" s="119">
        <v>9509.8555202817388</v>
      </c>
      <c r="D6043" s="125">
        <v>1.0804913993880132</v>
      </c>
      <c r="E6043" s="119">
        <f t="shared" si="564"/>
        <v>10275.317099087039</v>
      </c>
      <c r="F6043" s="121">
        <f t="shared" si="565"/>
        <v>10528.077283117067</v>
      </c>
      <c r="G6043" s="110">
        <f t="shared" si="566"/>
        <v>1.1070701611253462</v>
      </c>
      <c r="H6043" s="130">
        <v>1.0323659942239263</v>
      </c>
      <c r="I6043" s="128">
        <f t="shared" si="567"/>
        <v>10868.828971651485</v>
      </c>
      <c r="J6043" s="3">
        <f t="shared" si="568"/>
        <v>10949.514254922551</v>
      </c>
      <c r="K6043" s="122">
        <f t="shared" si="569"/>
        <v>1.1513859733799785</v>
      </c>
      <c r="M6043" s="39" t="s">
        <v>495</v>
      </c>
      <c r="N6043" s="3">
        <v>9509.8555202817388</v>
      </c>
      <c r="O6043" s="3">
        <v>10949.513671875</v>
      </c>
      <c r="P6043" s="110">
        <v>1.1513859033584595</v>
      </c>
    </row>
    <row r="6044" spans="2:16" x14ac:dyDescent="0.2">
      <c r="B6044" s="102" t="s">
        <v>494</v>
      </c>
      <c r="C6044" s="119">
        <v>6392.3494520259637</v>
      </c>
      <c r="D6044" s="125">
        <v>1.1198007748396686</v>
      </c>
      <c r="E6044" s="119">
        <f t="shared" si="564"/>
        <v>7158.1578694246045</v>
      </c>
      <c r="F6044" s="121">
        <f t="shared" si="565"/>
        <v>7334.2397638269213</v>
      </c>
      <c r="G6044" s="110">
        <f t="shared" si="566"/>
        <v>1.1473464989468682</v>
      </c>
      <c r="H6044" s="130">
        <v>0.96327187520547441</v>
      </c>
      <c r="I6044" s="128">
        <f t="shared" si="567"/>
        <v>7064.866890508114</v>
      </c>
      <c r="J6044" s="3">
        <f t="shared" si="568"/>
        <v>7117.3132752860693</v>
      </c>
      <c r="K6044" s="122">
        <f t="shared" si="569"/>
        <v>1.1134111688825676</v>
      </c>
      <c r="M6044" s="39" t="s">
        <v>494</v>
      </c>
      <c r="N6044" s="3">
        <v>6392.3494520259637</v>
      </c>
      <c r="O6044" s="3">
        <v>7117.31396484375</v>
      </c>
      <c r="P6044" s="110">
        <v>1.1134113073348999</v>
      </c>
    </row>
    <row r="6045" spans="2:16" x14ac:dyDescent="0.2">
      <c r="B6045" s="102" t="s">
        <v>493</v>
      </c>
      <c r="C6045" s="119">
        <v>14604.0410907023</v>
      </c>
      <c r="D6045" s="125">
        <v>1.1486168253034719</v>
      </c>
      <c r="E6045" s="119">
        <f t="shared" si="564"/>
        <v>16774.447314203928</v>
      </c>
      <c r="F6045" s="121">
        <f t="shared" si="565"/>
        <v>17187.07812153122</v>
      </c>
      <c r="G6045" s="110">
        <f t="shared" si="566"/>
        <v>1.176871388870127</v>
      </c>
      <c r="H6045" s="130">
        <v>0.92409663571012135</v>
      </c>
      <c r="I6045" s="128">
        <f t="shared" si="567"/>
        <v>15882.521069794031</v>
      </c>
      <c r="J6045" s="3">
        <f t="shared" si="568"/>
        <v>16000.425741485658</v>
      </c>
      <c r="K6045" s="122">
        <f t="shared" si="569"/>
        <v>1.0956163189428691</v>
      </c>
      <c r="M6045" s="39" t="s">
        <v>493</v>
      </c>
      <c r="N6045" s="3">
        <v>14604.0410907023</v>
      </c>
      <c r="O6045" s="3">
        <v>16000.42578125</v>
      </c>
      <c r="P6045" s="110">
        <v>1.095616340637207</v>
      </c>
    </row>
    <row r="6046" spans="2:16" x14ac:dyDescent="0.2">
      <c r="B6046" s="102" t="s">
        <v>492</v>
      </c>
      <c r="C6046" s="119">
        <v>12993.85265744863</v>
      </c>
      <c r="D6046" s="125">
        <v>1.179744168110842</v>
      </c>
      <c r="E6046" s="119">
        <f t="shared" si="564"/>
        <v>15329.421893916588</v>
      </c>
      <c r="F6046" s="121">
        <f t="shared" si="565"/>
        <v>15706.506850187629</v>
      </c>
      <c r="G6046" s="110">
        <f t="shared" si="566"/>
        <v>1.2087644260906707</v>
      </c>
      <c r="H6046" s="130">
        <v>0.95534445860083117</v>
      </c>
      <c r="I6046" s="128">
        <f t="shared" si="567"/>
        <v>15005.124283302746</v>
      </c>
      <c r="J6046" s="3">
        <f t="shared" si="568"/>
        <v>15116.515557052071</v>
      </c>
      <c r="K6046" s="122">
        <f t="shared" si="569"/>
        <v>1.1633590094918185</v>
      </c>
      <c r="M6046" s="39" t="s">
        <v>492</v>
      </c>
      <c r="N6046" s="3">
        <v>12993.85265744863</v>
      </c>
      <c r="O6046" s="3">
        <v>15116.5146484375</v>
      </c>
      <c r="P6046" s="110">
        <v>1.1633589267730713</v>
      </c>
    </row>
    <row r="6047" spans="2:16" x14ac:dyDescent="0.2">
      <c r="B6047" s="102" t="s">
        <v>491</v>
      </c>
      <c r="C6047" s="119">
        <v>9601.6277078085259</v>
      </c>
      <c r="D6047" s="125">
        <v>1.191715820888523</v>
      </c>
      <c r="E6047" s="119">
        <f t="shared" si="564"/>
        <v>11442.411645677024</v>
      </c>
      <c r="F6047" s="121">
        <f t="shared" si="565"/>
        <v>11723.880922529381</v>
      </c>
      <c r="G6047" s="110">
        <f t="shared" si="566"/>
        <v>1.2210305668272194</v>
      </c>
      <c r="H6047" s="130">
        <v>0.93491942855099774</v>
      </c>
      <c r="I6047" s="128">
        <f t="shared" si="567"/>
        <v>10960.884052491112</v>
      </c>
      <c r="J6047" s="3">
        <f t="shared" si="568"/>
        <v>11042.252711155559</v>
      </c>
      <c r="K6047" s="122">
        <f t="shared" si="569"/>
        <v>1.1500396648555167</v>
      </c>
      <c r="M6047" s="39" t="s">
        <v>491</v>
      </c>
      <c r="N6047" s="3">
        <v>9601.6277078085259</v>
      </c>
      <c r="O6047" s="3">
        <v>11042.2548828125</v>
      </c>
      <c r="P6047" s="110">
        <v>1.1500399112701416</v>
      </c>
    </row>
    <row r="6048" spans="2:16" x14ac:dyDescent="0.2">
      <c r="B6048" s="102" t="s">
        <v>490</v>
      </c>
      <c r="C6048" s="119">
        <v>9885.6943027566977</v>
      </c>
      <c r="D6048" s="125">
        <v>1.1242218436490934</v>
      </c>
      <c r="E6048" s="119">
        <f t="shared" si="564"/>
        <v>11113.713474796474</v>
      </c>
      <c r="F6048" s="121">
        <f t="shared" si="565"/>
        <v>11387.097180239118</v>
      </c>
      <c r="G6048" s="110">
        <f t="shared" si="566"/>
        <v>1.1518763206205702</v>
      </c>
      <c r="H6048" s="130">
        <v>1.0665292866302212</v>
      </c>
      <c r="I6048" s="128">
        <f t="shared" si="567"/>
        <v>12144.672632429429</v>
      </c>
      <c r="J6048" s="3">
        <f t="shared" si="568"/>
        <v>12234.829203494972</v>
      </c>
      <c r="K6048" s="122">
        <f t="shared" si="569"/>
        <v>1.2376297333089898</v>
      </c>
      <c r="M6048" s="39" t="s">
        <v>490</v>
      </c>
      <c r="N6048" s="3">
        <v>9885.6943027566977</v>
      </c>
      <c r="O6048" s="3">
        <v>12234.828125</v>
      </c>
      <c r="P6048" s="110">
        <v>1.2376296520233154</v>
      </c>
    </row>
    <row r="6049" spans="2:16" x14ac:dyDescent="0.2">
      <c r="B6049" s="102" t="s">
        <v>489</v>
      </c>
      <c r="C6049" s="119">
        <v>8591.0321006441263</v>
      </c>
      <c r="D6049" s="125">
        <v>1.027631050372583</v>
      </c>
      <c r="E6049" s="119">
        <f t="shared" si="564"/>
        <v>8828.4113413695013</v>
      </c>
      <c r="F6049" s="121">
        <f t="shared" si="565"/>
        <v>9045.5794203512796</v>
      </c>
      <c r="G6049" s="110">
        <f t="shared" si="566"/>
        <v>1.0529095124290215</v>
      </c>
      <c r="H6049" s="130">
        <v>1.0048206178838239</v>
      </c>
      <c r="I6049" s="128">
        <f t="shared" si="567"/>
        <v>9089.1847022745751</v>
      </c>
      <c r="J6049" s="3">
        <f t="shared" si="568"/>
        <v>9156.6587093013532</v>
      </c>
      <c r="K6049" s="122">
        <f t="shared" si="569"/>
        <v>1.065839191616432</v>
      </c>
      <c r="M6049" s="39" t="s">
        <v>489</v>
      </c>
      <c r="N6049" s="3">
        <v>8591.0321006441263</v>
      </c>
      <c r="O6049" s="3">
        <v>9156.658203125</v>
      </c>
      <c r="P6049" s="110">
        <v>1.0658391714096069</v>
      </c>
    </row>
    <row r="6050" spans="2:16" x14ac:dyDescent="0.2">
      <c r="B6050" s="102" t="s">
        <v>488</v>
      </c>
      <c r="C6050" s="119">
        <v>8939.2629520980918</v>
      </c>
      <c r="D6050" s="125">
        <v>1.1178974907317603</v>
      </c>
      <c r="E6050" s="119">
        <f t="shared" si="564"/>
        <v>9993.1796231418448</v>
      </c>
      <c r="F6050" s="121">
        <f t="shared" si="565"/>
        <v>10238.999571687753</v>
      </c>
      <c r="G6050" s="110">
        <f t="shared" si="566"/>
        <v>1.1453963963868639</v>
      </c>
      <c r="H6050" s="130">
        <v>1.0671684855988657</v>
      </c>
      <c r="I6050" s="128">
        <f t="shared" si="567"/>
        <v>10926.737666965453</v>
      </c>
      <c r="J6050" s="3">
        <f t="shared" si="568"/>
        <v>11007.852838267461</v>
      </c>
      <c r="K6050" s="122">
        <f t="shared" si="569"/>
        <v>1.2314049712212416</v>
      </c>
      <c r="M6050" s="39" t="s">
        <v>488</v>
      </c>
      <c r="N6050" s="3">
        <v>8939.2629520980918</v>
      </c>
      <c r="O6050" s="3">
        <v>11007.8525390625</v>
      </c>
      <c r="P6050" s="110">
        <v>1.2314049005508423</v>
      </c>
    </row>
    <row r="6051" spans="2:16" x14ac:dyDescent="0.2">
      <c r="B6051" s="102" t="s">
        <v>487</v>
      </c>
      <c r="C6051" s="119">
        <v>8835.8836792464353</v>
      </c>
      <c r="D6051" s="125">
        <v>1.2424319941669082</v>
      </c>
      <c r="E6051" s="119">
        <f t="shared" si="564"/>
        <v>10977.984579832986</v>
      </c>
      <c r="F6051" s="121">
        <f t="shared" si="565"/>
        <v>11248.029521115037</v>
      </c>
      <c r="G6051" s="110">
        <f t="shared" si="566"/>
        <v>1.2729942956961064</v>
      </c>
      <c r="H6051" s="130">
        <v>0.89174929665742686</v>
      </c>
      <c r="I6051" s="128">
        <f t="shared" si="567"/>
        <v>10030.422414236309</v>
      </c>
      <c r="J6051" s="3">
        <f t="shared" si="568"/>
        <v>10104.883745436937</v>
      </c>
      <c r="K6051" s="122">
        <f t="shared" si="569"/>
        <v>1.1436189194263733</v>
      </c>
      <c r="M6051" s="39" t="s">
        <v>487</v>
      </c>
      <c r="N6051" s="3">
        <v>8835.8836792464353</v>
      </c>
      <c r="O6051" s="3">
        <v>10104.8828125</v>
      </c>
      <c r="P6051" s="110">
        <v>1.1436188220977783</v>
      </c>
    </row>
    <row r="6052" spans="2:16" x14ac:dyDescent="0.2">
      <c r="B6052" s="102" t="s">
        <v>486</v>
      </c>
      <c r="C6052" s="119">
        <v>7016.3071693953352</v>
      </c>
      <c r="D6052" s="125">
        <v>1.0409306306076529</v>
      </c>
      <c r="E6052" s="119">
        <f t="shared" si="564"/>
        <v>7303.4890463756819</v>
      </c>
      <c r="F6052" s="121">
        <f t="shared" si="565"/>
        <v>7483.1459092852692</v>
      </c>
      <c r="G6052" s="110">
        <f t="shared" si="566"/>
        <v>1.0665362460079075</v>
      </c>
      <c r="H6052" s="130">
        <v>0.96296483350419404</v>
      </c>
      <c r="I6052" s="128">
        <f t="shared" si="567"/>
        <v>7206.0063546224792</v>
      </c>
      <c r="J6052" s="3">
        <f t="shared" si="568"/>
        <v>7259.5004951128949</v>
      </c>
      <c r="K6052" s="122">
        <f t="shared" si="569"/>
        <v>1.0346611571936806</v>
      </c>
      <c r="M6052" s="39" t="s">
        <v>486</v>
      </c>
      <c r="N6052" s="3">
        <v>7016.3071693953352</v>
      </c>
      <c r="O6052" s="3">
        <v>7259.5009765625</v>
      </c>
      <c r="P6052" s="110">
        <v>1.0346611738204956</v>
      </c>
    </row>
    <row r="6053" spans="2:16" x14ac:dyDescent="0.2">
      <c r="B6053" s="102" t="s">
        <v>485</v>
      </c>
      <c r="C6053" s="119">
        <v>8800.6796784688941</v>
      </c>
      <c r="D6053" s="125">
        <v>1.2794490693049854</v>
      </c>
      <c r="E6053" s="119">
        <f t="shared" si="564"/>
        <v>11260.021423868324</v>
      </c>
      <c r="F6053" s="121">
        <f t="shared" si="565"/>
        <v>11537.004125213074</v>
      </c>
      <c r="G6053" s="110">
        <f t="shared" si="566"/>
        <v>1.3109219454309504</v>
      </c>
      <c r="H6053" s="130">
        <v>0.69830730700514121</v>
      </c>
      <c r="I6053" s="128">
        <f t="shared" si="567"/>
        <v>8056.3742815847472</v>
      </c>
      <c r="J6053" s="3">
        <f t="shared" si="568"/>
        <v>8116.1811699572518</v>
      </c>
      <c r="K6053" s="122">
        <f t="shared" si="569"/>
        <v>0.92222208584795029</v>
      </c>
      <c r="M6053" s="39" t="s">
        <v>485</v>
      </c>
      <c r="N6053" s="3">
        <v>8800.6796784688941</v>
      </c>
      <c r="O6053" s="3">
        <v>8116.1806640625</v>
      </c>
      <c r="P6053" s="110">
        <v>0.92222201824188232</v>
      </c>
    </row>
    <row r="6054" spans="2:16" x14ac:dyDescent="0.2">
      <c r="B6054" s="102" t="s">
        <v>484</v>
      </c>
      <c r="C6054" s="119">
        <v>4409.1611468323345</v>
      </c>
      <c r="D6054" s="125">
        <v>1.0938022754293686</v>
      </c>
      <c r="E6054" s="119">
        <f t="shared" si="564"/>
        <v>4822.7504951399715</v>
      </c>
      <c r="F6054" s="121">
        <f t="shared" si="565"/>
        <v>4941.3842356783334</v>
      </c>
      <c r="G6054" s="110">
        <f t="shared" si="566"/>
        <v>1.1207084683734825</v>
      </c>
      <c r="H6054" s="130">
        <v>1.0051917931781738</v>
      </c>
      <c r="I6054" s="128">
        <f t="shared" si="567"/>
        <v>4967.0388806438623</v>
      </c>
      <c r="J6054" s="3">
        <f t="shared" si="568"/>
        <v>5003.9119366233472</v>
      </c>
      <c r="K6054" s="122">
        <f t="shared" si="569"/>
        <v>1.1348897828826916</v>
      </c>
      <c r="M6054" s="39" t="s">
        <v>484</v>
      </c>
      <c r="N6054" s="3">
        <v>4409.1611468323345</v>
      </c>
      <c r="O6054" s="3">
        <v>5003.91259765625</v>
      </c>
      <c r="P6054" s="110">
        <v>1.1348899602890015</v>
      </c>
    </row>
    <row r="6055" spans="2:16" x14ac:dyDescent="0.2">
      <c r="B6055" s="102" t="s">
        <v>483</v>
      </c>
      <c r="C6055" s="119">
        <v>9196.2495062327926</v>
      </c>
      <c r="D6055" s="125">
        <v>1.1927212835319427</v>
      </c>
      <c r="E6055" s="119">
        <f t="shared" si="564"/>
        <v>10968.56251475397</v>
      </c>
      <c r="F6055" s="121">
        <f t="shared" si="565"/>
        <v>11238.375684804014</v>
      </c>
      <c r="G6055" s="110">
        <f t="shared" si="566"/>
        <v>1.2220607626171041</v>
      </c>
      <c r="H6055" s="130">
        <v>0.95644131051719128</v>
      </c>
      <c r="I6055" s="128">
        <f t="shared" si="567"/>
        <v>10748.846768058487</v>
      </c>
      <c r="J6055" s="3">
        <f t="shared" si="568"/>
        <v>10828.641357574998</v>
      </c>
      <c r="K6055" s="122">
        <f t="shared" si="569"/>
        <v>1.1775062595067527</v>
      </c>
      <c r="M6055" s="39" t="s">
        <v>483</v>
      </c>
      <c r="N6055" s="3">
        <v>9196.2495062327926</v>
      </c>
      <c r="O6055" s="3">
        <v>10828.6416015625</v>
      </c>
      <c r="P6055" s="110">
        <v>1.1775063276290894</v>
      </c>
    </row>
    <row r="6056" spans="2:16" x14ac:dyDescent="0.2">
      <c r="B6056" s="102" t="s">
        <v>482</v>
      </c>
      <c r="C6056" s="119">
        <v>4408.3144828594695</v>
      </c>
      <c r="D6056" s="125">
        <v>1.2715101932369273</v>
      </c>
      <c r="E6056" s="119">
        <f t="shared" si="564"/>
        <v>5605.2167999497888</v>
      </c>
      <c r="F6056" s="121">
        <f t="shared" si="565"/>
        <v>5743.0982508306961</v>
      </c>
      <c r="G6056" s="110">
        <f t="shared" si="566"/>
        <v>1.3027877827594128</v>
      </c>
      <c r="H6056" s="130">
        <v>0.67454042854873142</v>
      </c>
      <c r="I6056" s="128">
        <f t="shared" si="567"/>
        <v>3873.9519553128071</v>
      </c>
      <c r="J6056" s="3">
        <f t="shared" si="568"/>
        <v>3902.7104270587674</v>
      </c>
      <c r="K6056" s="122">
        <f t="shared" si="569"/>
        <v>0.88530671807408345</v>
      </c>
      <c r="M6056" s="39" t="s">
        <v>482</v>
      </c>
      <c r="N6056" s="3">
        <v>4408.3144828594695</v>
      </c>
      <c r="O6056" s="3">
        <v>3902.71044921875</v>
      </c>
      <c r="P6056" s="110">
        <v>0.885306715965271</v>
      </c>
    </row>
    <row r="6057" spans="2:16" x14ac:dyDescent="0.2">
      <c r="B6057" s="102" t="s">
        <v>481</v>
      </c>
      <c r="C6057" s="119">
        <v>8907.2812002575993</v>
      </c>
      <c r="D6057" s="125">
        <v>1.0047005815572105</v>
      </c>
      <c r="E6057" s="119">
        <f t="shared" si="564"/>
        <v>8949.1506019924182</v>
      </c>
      <c r="F6057" s="121">
        <f t="shared" si="565"/>
        <v>9169.288718535121</v>
      </c>
      <c r="G6057" s="110">
        <f t="shared" si="566"/>
        <v>1.0294149822360996</v>
      </c>
      <c r="H6057" s="130">
        <v>1.098024491459799</v>
      </c>
      <c r="I6057" s="128">
        <f t="shared" si="567"/>
        <v>10068.103582217598</v>
      </c>
      <c r="J6057" s="3">
        <f t="shared" si="568"/>
        <v>10142.844641411048</v>
      </c>
      <c r="K6057" s="122">
        <f t="shared" si="569"/>
        <v>1.1387138694035746</v>
      </c>
      <c r="M6057" s="39" t="s">
        <v>481</v>
      </c>
      <c r="N6057" s="3">
        <v>8907.2812002575993</v>
      </c>
      <c r="O6057" s="3">
        <v>10142.8447265625</v>
      </c>
      <c r="P6057" s="110">
        <v>1.1387138366699219</v>
      </c>
    </row>
    <row r="6058" spans="2:16" x14ac:dyDescent="0.2">
      <c r="B6058" s="102" t="s">
        <v>480</v>
      </c>
      <c r="C6058" s="119">
        <v>9214.2033428039776</v>
      </c>
      <c r="D6058" s="125">
        <v>1.090021199992858</v>
      </c>
      <c r="E6058" s="119">
        <f t="shared" si="564"/>
        <v>10043.676984701395</v>
      </c>
      <c r="F6058" s="121">
        <f t="shared" si="565"/>
        <v>10290.739106338191</v>
      </c>
      <c r="G6058" s="110">
        <f t="shared" si="566"/>
        <v>1.1168343831238494</v>
      </c>
      <c r="H6058" s="130">
        <v>1.0504223601369655</v>
      </c>
      <c r="I6058" s="128">
        <f t="shared" si="567"/>
        <v>10809.622459633531</v>
      </c>
      <c r="J6058" s="3">
        <f t="shared" si="568"/>
        <v>10889.868220467901</v>
      </c>
      <c r="K6058" s="122">
        <f t="shared" si="569"/>
        <v>1.1818567287179058</v>
      </c>
      <c r="M6058" s="39" t="s">
        <v>480</v>
      </c>
      <c r="N6058" s="3">
        <v>9214.2033428039776</v>
      </c>
      <c r="O6058" s="3">
        <v>10889.8701171875</v>
      </c>
      <c r="P6058" s="110">
        <v>1.1818569898605347</v>
      </c>
    </row>
    <row r="6059" spans="2:16" x14ac:dyDescent="0.2">
      <c r="B6059" s="102" t="s">
        <v>479</v>
      </c>
      <c r="C6059" s="119">
        <v>3410.6118659316335</v>
      </c>
      <c r="D6059" s="125">
        <v>0.99941625649977039</v>
      </c>
      <c r="E6059" s="119">
        <f t="shared" si="564"/>
        <v>3408.62094342309</v>
      </c>
      <c r="F6059" s="121">
        <f t="shared" si="565"/>
        <v>3492.4688333363638</v>
      </c>
      <c r="G6059" s="110">
        <f t="shared" si="566"/>
        <v>1.0240006692706356</v>
      </c>
      <c r="H6059" s="130">
        <v>1.0942501995628091</v>
      </c>
      <c r="I6059" s="128">
        <f t="shared" si="567"/>
        <v>3821.6347178452074</v>
      </c>
      <c r="J6059" s="3">
        <f t="shared" si="568"/>
        <v>3850.0048100209269</v>
      </c>
      <c r="K6059" s="122">
        <f t="shared" si="569"/>
        <v>1.128831119271694</v>
      </c>
      <c r="M6059" s="39" t="s">
        <v>479</v>
      </c>
      <c r="N6059" s="3">
        <v>3410.6118659316335</v>
      </c>
      <c r="O6059" s="3">
        <v>3850.004638671875</v>
      </c>
      <c r="P6059" s="110">
        <v>1.1288310289382935</v>
      </c>
    </row>
    <row r="6060" spans="2:16" x14ac:dyDescent="0.2">
      <c r="B6060" s="102" t="s">
        <v>478</v>
      </c>
      <c r="C6060" s="119">
        <v>9175.3694395122257</v>
      </c>
      <c r="D6060" s="125">
        <v>0.97947444512467341</v>
      </c>
      <c r="E6060" s="119">
        <f t="shared" si="564"/>
        <v>8987.039890580123</v>
      </c>
      <c r="F6060" s="121">
        <f t="shared" si="565"/>
        <v>9208.1100370995009</v>
      </c>
      <c r="G6060" s="110">
        <f t="shared" si="566"/>
        <v>1.0035683138213796</v>
      </c>
      <c r="H6060" s="130">
        <v>1.0504701847134412</v>
      </c>
      <c r="I6060" s="128">
        <f t="shared" si="567"/>
        <v>9672.8450515336044</v>
      </c>
      <c r="J6060" s="3">
        <f t="shared" si="568"/>
        <v>9744.6518896994949</v>
      </c>
      <c r="K6060" s="122">
        <f t="shared" si="569"/>
        <v>1.0620446352531319</v>
      </c>
      <c r="M6060" s="39" t="s">
        <v>478</v>
      </c>
      <c r="N6060" s="3">
        <v>9175.3694395122257</v>
      </c>
      <c r="O6060" s="3">
        <v>9744.6513671875</v>
      </c>
      <c r="P6060" s="110">
        <v>1.062044620513916</v>
      </c>
    </row>
    <row r="6061" spans="2:16" x14ac:dyDescent="0.2">
      <c r="B6061" s="102" t="s">
        <v>477</v>
      </c>
      <c r="C6061" s="119">
        <v>8066.9384269112606</v>
      </c>
      <c r="D6061" s="125">
        <v>1.0717357587442109</v>
      </c>
      <c r="E6061" s="119">
        <f t="shared" si="564"/>
        <v>8645.6263757085708</v>
      </c>
      <c r="F6061" s="121">
        <f t="shared" si="565"/>
        <v>8858.2981689686676</v>
      </c>
      <c r="G6061" s="110">
        <f t="shared" si="566"/>
        <v>1.0980991424723703</v>
      </c>
      <c r="H6061" s="130">
        <v>0.94653399106800162</v>
      </c>
      <c r="I6061" s="128">
        <f t="shared" si="567"/>
        <v>8384.6803199442838</v>
      </c>
      <c r="J6061" s="3">
        <f t="shared" si="568"/>
        <v>8446.924404244126</v>
      </c>
      <c r="K6061" s="122">
        <f t="shared" si="569"/>
        <v>1.0471041127654122</v>
      </c>
      <c r="M6061" s="39" t="s">
        <v>477</v>
      </c>
      <c r="N6061" s="3">
        <v>8066.9384269112606</v>
      </c>
      <c r="O6061" s="3">
        <v>8446.9248046875</v>
      </c>
      <c r="P6061" s="110">
        <v>1.0471041202545166</v>
      </c>
    </row>
    <row r="6062" spans="2:16" x14ac:dyDescent="0.2">
      <c r="B6062" s="102" t="s">
        <v>476</v>
      </c>
      <c r="C6062" s="119">
        <v>7757.9035446921098</v>
      </c>
      <c r="D6062" s="125">
        <v>1.1226406617073672</v>
      </c>
      <c r="E6062" s="119">
        <f t="shared" si="564"/>
        <v>8709.3379688750792</v>
      </c>
      <c r="F6062" s="121">
        <f t="shared" si="565"/>
        <v>8923.5769890984247</v>
      </c>
      <c r="G6062" s="110">
        <f t="shared" si="566"/>
        <v>1.1502562435445409</v>
      </c>
      <c r="H6062" s="130">
        <v>0.97715311892560175</v>
      </c>
      <c r="I6062" s="128">
        <f t="shared" si="567"/>
        <v>8719.7010868702564</v>
      </c>
      <c r="J6062" s="3">
        <f t="shared" si="568"/>
        <v>8784.4322142132478</v>
      </c>
      <c r="K6062" s="122">
        <f t="shared" si="569"/>
        <v>1.1323203702659439</v>
      </c>
      <c r="M6062" s="39" t="s">
        <v>476</v>
      </c>
      <c r="N6062" s="3">
        <v>7757.9035446921098</v>
      </c>
      <c r="O6062" s="3">
        <v>8784.4326171875</v>
      </c>
      <c r="P6062" s="110">
        <v>1.1323204040527344</v>
      </c>
    </row>
    <row r="6063" spans="2:16" x14ac:dyDescent="0.2">
      <c r="B6063" s="102" t="s">
        <v>475</v>
      </c>
      <c r="C6063" s="119">
        <v>3498.4553447486282</v>
      </c>
      <c r="D6063" s="125">
        <v>1.1594122091240262</v>
      </c>
      <c r="E6063" s="119">
        <f t="shared" si="564"/>
        <v>4056.1518397767636</v>
      </c>
      <c r="F6063" s="121">
        <f t="shared" si="565"/>
        <v>4155.9281946657829</v>
      </c>
      <c r="G6063" s="110">
        <f t="shared" si="566"/>
        <v>1.1879323258774925</v>
      </c>
      <c r="H6063" s="130">
        <v>0.96794825827342368</v>
      </c>
      <c r="I6063" s="128">
        <f t="shared" si="567"/>
        <v>4022.7234575361585</v>
      </c>
      <c r="J6063" s="3">
        <f t="shared" si="568"/>
        <v>4052.5863418026274</v>
      </c>
      <c r="K6063" s="122">
        <f t="shared" si="569"/>
        <v>1.1583930456296319</v>
      </c>
      <c r="M6063" s="39" t="s">
        <v>475</v>
      </c>
      <c r="N6063" s="3">
        <v>3498.4553447486282</v>
      </c>
      <c r="O6063" s="3">
        <v>4052.58642578125</v>
      </c>
      <c r="P6063" s="110">
        <v>1.1583930253982544</v>
      </c>
    </row>
    <row r="6064" spans="2:16" x14ac:dyDescent="0.2">
      <c r="B6064" s="102" t="s">
        <v>474</v>
      </c>
      <c r="C6064" s="119">
        <v>4955.2647268444944</v>
      </c>
      <c r="D6064" s="125">
        <v>1.3107657062061226</v>
      </c>
      <c r="E6064" s="119">
        <f t="shared" si="564"/>
        <v>6495.1910691206131</v>
      </c>
      <c r="F6064" s="121">
        <f t="shared" si="565"/>
        <v>6654.96479426307</v>
      </c>
      <c r="G6064" s="110">
        <f t="shared" si="566"/>
        <v>1.3430089331475419</v>
      </c>
      <c r="H6064" s="130">
        <v>0.82769576291789815</v>
      </c>
      <c r="I6064" s="128">
        <f t="shared" si="567"/>
        <v>5508.2861625793248</v>
      </c>
      <c r="J6064" s="3">
        <f t="shared" si="568"/>
        <v>5549.1771942189807</v>
      </c>
      <c r="K6064" s="122">
        <f t="shared" si="569"/>
        <v>1.1198548412877003</v>
      </c>
      <c r="M6064" s="39" t="s">
        <v>474</v>
      </c>
      <c r="N6064" s="3">
        <v>4955.2647268444944</v>
      </c>
      <c r="O6064" s="3">
        <v>5549.17724609375</v>
      </c>
      <c r="P6064" s="110">
        <v>1.1198548078536987</v>
      </c>
    </row>
    <row r="6065" spans="2:16" x14ac:dyDescent="0.2">
      <c r="B6065" s="102" t="s">
        <v>473</v>
      </c>
      <c r="C6065" s="119">
        <v>4292.6472369092235</v>
      </c>
      <c r="D6065" s="125">
        <v>0.99710157130751842</v>
      </c>
      <c r="E6065" s="119">
        <f t="shared" si="564"/>
        <v>4280.2053049910637</v>
      </c>
      <c r="F6065" s="121">
        <f t="shared" si="565"/>
        <v>4385.4931000190118</v>
      </c>
      <c r="G6065" s="110">
        <f t="shared" si="566"/>
        <v>1.0216290456647537</v>
      </c>
      <c r="H6065" s="130">
        <v>1.0197953442426269</v>
      </c>
      <c r="I6065" s="128">
        <f t="shared" si="567"/>
        <v>4472.3054456075533</v>
      </c>
      <c r="J6065" s="3">
        <f t="shared" si="568"/>
        <v>4505.5058237434832</v>
      </c>
      <c r="K6065" s="122">
        <f t="shared" si="569"/>
        <v>1.0495867876130258</v>
      </c>
      <c r="M6065" s="39" t="s">
        <v>473</v>
      </c>
      <c r="N6065" s="3">
        <v>4292.6472369092235</v>
      </c>
      <c r="O6065" s="3">
        <v>4505.50537109375</v>
      </c>
      <c r="P6065" s="110">
        <v>1.0495866537094116</v>
      </c>
    </row>
    <row r="6066" spans="2:16" x14ac:dyDescent="0.2">
      <c r="B6066" s="102" t="s">
        <v>472</v>
      </c>
      <c r="C6066" s="119">
        <v>2324.0855522213183</v>
      </c>
      <c r="D6066" s="125">
        <v>1.2448413143133161</v>
      </c>
      <c r="E6066" s="119">
        <f t="shared" si="564"/>
        <v>2893.1177134037748</v>
      </c>
      <c r="F6066" s="121">
        <f t="shared" si="565"/>
        <v>2964.2848568221953</v>
      </c>
      <c r="G6066" s="110">
        <f t="shared" si="566"/>
        <v>1.2754628821598182</v>
      </c>
      <c r="H6066" s="130">
        <v>0.72107615035093431</v>
      </c>
      <c r="I6066" s="128">
        <f t="shared" si="567"/>
        <v>2137.4751131009193</v>
      </c>
      <c r="J6066" s="3">
        <f t="shared" si="568"/>
        <v>2153.3427641086982</v>
      </c>
      <c r="K6066" s="122">
        <f t="shared" si="569"/>
        <v>0.92653334643837559</v>
      </c>
      <c r="M6066" s="39" t="s">
        <v>472</v>
      </c>
      <c r="N6066" s="3">
        <v>2324.0855522213183</v>
      </c>
      <c r="O6066" s="3">
        <v>2153.3427734375</v>
      </c>
      <c r="P6066" s="110">
        <v>0.92653334140777588</v>
      </c>
    </row>
    <row r="6067" spans="2:16" x14ac:dyDescent="0.2">
      <c r="B6067" s="102" t="s">
        <v>471</v>
      </c>
      <c r="C6067" s="119">
        <v>4998.4593354948493</v>
      </c>
      <c r="D6067" s="125">
        <v>1.3000286092296183</v>
      </c>
      <c r="E6067" s="119">
        <f t="shared" si="564"/>
        <v>6498.1401382141712</v>
      </c>
      <c r="F6067" s="121">
        <f t="shared" si="565"/>
        <v>6657.986406835299</v>
      </c>
      <c r="G6067" s="110">
        <f t="shared" si="566"/>
        <v>1.3320077167690223</v>
      </c>
      <c r="H6067" s="130">
        <v>0.65998178457923828</v>
      </c>
      <c r="I6067" s="128">
        <f t="shared" si="567"/>
        <v>4394.1497504874706</v>
      </c>
      <c r="J6067" s="3">
        <f t="shared" si="568"/>
        <v>4426.7699359994795</v>
      </c>
      <c r="K6067" s="122">
        <f t="shared" si="569"/>
        <v>0.88562687797903783</v>
      </c>
      <c r="M6067" s="39" t="s">
        <v>471</v>
      </c>
      <c r="N6067" s="3">
        <v>4998.4593354948493</v>
      </c>
      <c r="O6067" s="3">
        <v>4426.77001953125</v>
      </c>
      <c r="P6067" s="110">
        <v>0.88562691211700439</v>
      </c>
    </row>
    <row r="6068" spans="2:16" x14ac:dyDescent="0.2">
      <c r="B6068" s="102" t="s">
        <v>470</v>
      </c>
      <c r="C6068" s="119">
        <v>6622.0045791265884</v>
      </c>
      <c r="D6068" s="125">
        <v>1.2701335135953511</v>
      </c>
      <c r="E6068" s="119">
        <f t="shared" si="564"/>
        <v>8410.8299431305586</v>
      </c>
      <c r="F6068" s="121">
        <f t="shared" si="565"/>
        <v>8617.7260324453946</v>
      </c>
      <c r="G6068" s="110">
        <f t="shared" si="566"/>
        <v>1.3013772384890185</v>
      </c>
      <c r="H6068" s="130">
        <v>0.66961871423636232</v>
      </c>
      <c r="I6068" s="128">
        <f t="shared" si="567"/>
        <v>5770.5906254873134</v>
      </c>
      <c r="J6068" s="3">
        <f t="shared" si="568"/>
        <v>5813.4288871319859</v>
      </c>
      <c r="K6068" s="122">
        <f t="shared" si="569"/>
        <v>0.87789563079685307</v>
      </c>
      <c r="M6068" s="39" t="s">
        <v>470</v>
      </c>
      <c r="N6068" s="3">
        <v>6622.0045791265884</v>
      </c>
      <c r="O6068" s="3">
        <v>5813.4296875</v>
      </c>
      <c r="P6068" s="110">
        <v>0.8778957724571228</v>
      </c>
    </row>
    <row r="6069" spans="2:16" x14ac:dyDescent="0.2">
      <c r="B6069" s="102" t="s">
        <v>469</v>
      </c>
      <c r="C6069" s="119">
        <v>2455.4391519153064</v>
      </c>
      <c r="D6069" s="125">
        <v>1.2300579665445788</v>
      </c>
      <c r="E6069" s="119">
        <f t="shared" si="564"/>
        <v>3020.3324901788869</v>
      </c>
      <c r="F6069" s="121">
        <f t="shared" si="565"/>
        <v>3094.6289609045762</v>
      </c>
      <c r="G6069" s="110">
        <f t="shared" si="566"/>
        <v>1.2603158821877891</v>
      </c>
      <c r="H6069" s="130">
        <v>0.81244986714397727</v>
      </c>
      <c r="I6069" s="128">
        <f t="shared" si="567"/>
        <v>2514.2308881468275</v>
      </c>
      <c r="J6069" s="3">
        <f t="shared" si="568"/>
        <v>2532.8954040710455</v>
      </c>
      <c r="K6069" s="122">
        <f t="shared" si="569"/>
        <v>1.0315447654629606</v>
      </c>
      <c r="M6069" s="39" t="s">
        <v>469</v>
      </c>
      <c r="N6069" s="3">
        <v>2455.4391519153064</v>
      </c>
      <c r="O6069" s="3">
        <v>2532.8955078125</v>
      </c>
      <c r="P6069" s="110">
        <v>1.0315448045730591</v>
      </c>
    </row>
    <row r="6070" spans="2:16" x14ac:dyDescent="0.2">
      <c r="B6070" s="102" t="s">
        <v>468</v>
      </c>
      <c r="C6070" s="119">
        <v>4075.2337285043873</v>
      </c>
      <c r="D6070" s="125">
        <v>0.9980690591400021</v>
      </c>
      <c r="E6070" s="119">
        <f t="shared" si="564"/>
        <v>4067.3646931839767</v>
      </c>
      <c r="F6070" s="121">
        <f t="shared" si="565"/>
        <v>4167.4168704990461</v>
      </c>
      <c r="G6070" s="110">
        <f t="shared" si="566"/>
        <v>1.022620332509981</v>
      </c>
      <c r="H6070" s="130">
        <v>1.0755712104543467</v>
      </c>
      <c r="I6070" s="128">
        <f t="shared" si="567"/>
        <v>4482.3536078705238</v>
      </c>
      <c r="J6070" s="3">
        <f t="shared" si="568"/>
        <v>4515.6285790302882</v>
      </c>
      <c r="K6070" s="122">
        <f t="shared" si="569"/>
        <v>1.1080661576403683</v>
      </c>
      <c r="M6070" s="39" t="s">
        <v>468</v>
      </c>
      <c r="N6070" s="3">
        <v>4075.2337285043873</v>
      </c>
      <c r="O6070" s="3">
        <v>4515.62841796875</v>
      </c>
      <c r="P6070" s="110">
        <v>1.1080660820007324</v>
      </c>
    </row>
    <row r="6071" spans="2:16" x14ac:dyDescent="0.2">
      <c r="B6071" s="102" t="s">
        <v>467</v>
      </c>
      <c r="C6071" s="119">
        <v>11853.918358703795</v>
      </c>
      <c r="D6071" s="125">
        <v>1.052822072050186</v>
      </c>
      <c r="E6071" s="119">
        <f t="shared" si="564"/>
        <v>12480.066888324269</v>
      </c>
      <c r="F6071" s="121">
        <f t="shared" si="565"/>
        <v>12787.061210054757</v>
      </c>
      <c r="G6071" s="110">
        <f t="shared" si="566"/>
        <v>1.0787202023089519</v>
      </c>
      <c r="H6071" s="130">
        <v>1.0168440258459488</v>
      </c>
      <c r="I6071" s="128">
        <f t="shared" si="567"/>
        <v>13002.446799570649</v>
      </c>
      <c r="J6071" s="3">
        <f t="shared" si="568"/>
        <v>13098.971099104358</v>
      </c>
      <c r="K6071" s="122">
        <f t="shared" si="569"/>
        <v>1.1050330112562634</v>
      </c>
      <c r="M6071" s="39" t="s">
        <v>467</v>
      </c>
      <c r="N6071" s="3">
        <v>11853.918358703795</v>
      </c>
      <c r="O6071" s="3">
        <v>13098.9697265625</v>
      </c>
      <c r="P6071" s="110">
        <v>1.1050329208374023</v>
      </c>
    </row>
    <row r="6072" spans="2:16" x14ac:dyDescent="0.2">
      <c r="B6072" s="102" t="s">
        <v>466</v>
      </c>
      <c r="C6072" s="119">
        <v>5968.3548248593052</v>
      </c>
      <c r="D6072" s="125">
        <v>1.1694369184970448</v>
      </c>
      <c r="E6072" s="119">
        <f t="shared" si="564"/>
        <v>6979.6144748804354</v>
      </c>
      <c r="F6072" s="121">
        <f t="shared" si="565"/>
        <v>7151.3044210025055</v>
      </c>
      <c r="G6072" s="110">
        <f t="shared" si="566"/>
        <v>1.1982036307921902</v>
      </c>
      <c r="H6072" s="130">
        <v>0.75457915440708967</v>
      </c>
      <c r="I6072" s="128">
        <f t="shared" si="567"/>
        <v>5396.2252429077525</v>
      </c>
      <c r="J6072" s="3">
        <f t="shared" si="568"/>
        <v>5436.2843848313305</v>
      </c>
      <c r="K6072" s="122">
        <f t="shared" si="569"/>
        <v>0.91085140618453131</v>
      </c>
      <c r="M6072" s="39" t="s">
        <v>466</v>
      </c>
      <c r="N6072" s="3">
        <v>5968.3548248593052</v>
      </c>
      <c r="O6072" s="3">
        <v>5436.28466796875</v>
      </c>
      <c r="P6072" s="110">
        <v>0.91085147857666016</v>
      </c>
    </row>
    <row r="6073" spans="2:16" x14ac:dyDescent="0.2">
      <c r="B6073" s="102" t="s">
        <v>465</v>
      </c>
      <c r="C6073" s="119">
        <v>8655.6496490752161</v>
      </c>
      <c r="D6073" s="125">
        <v>1.0822501825542521</v>
      </c>
      <c r="E6073" s="119">
        <f t="shared" si="564"/>
        <v>9367.5784128372998</v>
      </c>
      <c r="F6073" s="121">
        <f t="shared" si="565"/>
        <v>9598.0093397577803</v>
      </c>
      <c r="G6073" s="110">
        <f t="shared" si="566"/>
        <v>1.1088722081979425</v>
      </c>
      <c r="H6073" s="130">
        <v>1.0253372931294285</v>
      </c>
      <c r="I6073" s="128">
        <f t="shared" si="567"/>
        <v>9841.1969158582178</v>
      </c>
      <c r="J6073" s="3">
        <f t="shared" si="568"/>
        <v>9914.2535223200011</v>
      </c>
      <c r="K6073" s="122">
        <f t="shared" si="569"/>
        <v>1.1454083661275796</v>
      </c>
      <c r="M6073" s="39" t="s">
        <v>465</v>
      </c>
      <c r="N6073" s="3">
        <v>8655.6496490752161</v>
      </c>
      <c r="O6073" s="3">
        <v>9914.25390625</v>
      </c>
      <c r="P6073" s="110">
        <v>1.1454083919525146</v>
      </c>
    </row>
    <row r="6074" spans="2:16" x14ac:dyDescent="0.2">
      <c r="B6074" s="102" t="s">
        <v>464</v>
      </c>
      <c r="C6074" s="119">
        <v>3781.3189718786894</v>
      </c>
      <c r="D6074" s="125">
        <v>1.2620065259599293</v>
      </c>
      <c r="E6074" s="119">
        <f t="shared" si="564"/>
        <v>4772.0492192469965</v>
      </c>
      <c r="F6074" s="121">
        <f t="shared" si="565"/>
        <v>4889.435770652246</v>
      </c>
      <c r="G6074" s="110">
        <f t="shared" si="566"/>
        <v>1.2930503369365336</v>
      </c>
      <c r="H6074" s="130">
        <v>0.94963433819101195</v>
      </c>
      <c r="I6074" s="128">
        <f t="shared" si="567"/>
        <v>4643.176102190806</v>
      </c>
      <c r="J6074" s="3">
        <f t="shared" si="568"/>
        <v>4677.6449470001089</v>
      </c>
      <c r="K6074" s="122">
        <f t="shared" si="569"/>
        <v>1.2370405622448968</v>
      </c>
      <c r="M6074" s="39" t="s">
        <v>464</v>
      </c>
      <c r="N6074" s="3">
        <v>3781.3189718786894</v>
      </c>
      <c r="O6074" s="3">
        <v>4677.64453125</v>
      </c>
      <c r="P6074" s="110">
        <v>1.2370404005050659</v>
      </c>
    </row>
    <row r="6075" spans="2:16" x14ac:dyDescent="0.2">
      <c r="B6075" s="102" t="s">
        <v>463</v>
      </c>
      <c r="C6075" s="119">
        <v>13296.684870297047</v>
      </c>
      <c r="D6075" s="125">
        <v>0.90523741603291219</v>
      </c>
      <c r="E6075" s="119">
        <f t="shared" si="564"/>
        <v>12036.656653791617</v>
      </c>
      <c r="F6075" s="121">
        <f t="shared" si="565"/>
        <v>12332.743628196422</v>
      </c>
      <c r="G6075" s="110">
        <f t="shared" si="566"/>
        <v>0.92750514496632641</v>
      </c>
      <c r="H6075" s="130">
        <v>1.1123804601041483</v>
      </c>
      <c r="I6075" s="128">
        <f t="shared" si="567"/>
        <v>13718.703031479639</v>
      </c>
      <c r="J6075" s="3">
        <f t="shared" si="568"/>
        <v>13820.544494170204</v>
      </c>
      <c r="K6075" s="122">
        <f t="shared" si="569"/>
        <v>1.0393977618468937</v>
      </c>
      <c r="M6075" s="39" t="s">
        <v>463</v>
      </c>
      <c r="N6075" s="3">
        <v>13296.684870297047</v>
      </c>
      <c r="O6075" s="3">
        <v>13820.544921875</v>
      </c>
      <c r="P6075" s="110">
        <v>1.0393978357315063</v>
      </c>
    </row>
    <row r="6076" spans="2:16" x14ac:dyDescent="0.2">
      <c r="B6076" s="102" t="s">
        <v>462</v>
      </c>
      <c r="C6076" s="119">
        <v>5306.0293263936464</v>
      </c>
      <c r="D6076" s="125">
        <v>1.0413786779495893</v>
      </c>
      <c r="E6076" s="119">
        <f t="shared" si="564"/>
        <v>5525.585805081565</v>
      </c>
      <c r="F6076" s="121">
        <f t="shared" si="565"/>
        <v>5661.508431264092</v>
      </c>
      <c r="G6076" s="110">
        <f t="shared" si="566"/>
        <v>1.0669953147643181</v>
      </c>
      <c r="H6076" s="130">
        <v>1.0670007892061197</v>
      </c>
      <c r="I6076" s="128">
        <f t="shared" si="567"/>
        <v>6040.8339642558867</v>
      </c>
      <c r="J6076" s="3">
        <f t="shared" si="568"/>
        <v>6085.6783905386756</v>
      </c>
      <c r="K6076" s="122">
        <f t="shared" si="569"/>
        <v>1.1469364408272003</v>
      </c>
      <c r="M6076" s="39" t="s">
        <v>462</v>
      </c>
      <c r="N6076" s="3">
        <v>5306.0293263936464</v>
      </c>
      <c r="O6076" s="3">
        <v>6085.6787109375</v>
      </c>
      <c r="P6076" s="110">
        <v>1.1469365358352661</v>
      </c>
    </row>
    <row r="6077" spans="2:16" x14ac:dyDescent="0.2">
      <c r="B6077" s="102" t="s">
        <v>461</v>
      </c>
      <c r="C6077" s="119">
        <v>12632.978579236757</v>
      </c>
      <c r="D6077" s="125">
        <v>1.0856165664745698</v>
      </c>
      <c r="E6077" s="119">
        <f t="shared" si="564"/>
        <v>13714.570829537797</v>
      </c>
      <c r="F6077" s="121">
        <f t="shared" si="565"/>
        <v>14051.932432429336</v>
      </c>
      <c r="G6077" s="110">
        <f t="shared" si="566"/>
        <v>1.1123214010292661</v>
      </c>
      <c r="H6077" s="130">
        <v>0.99837774967185422</v>
      </c>
      <c r="I6077" s="128">
        <f t="shared" si="567"/>
        <v>14029.136680429747</v>
      </c>
      <c r="J6077" s="3">
        <f t="shared" si="568"/>
        <v>14133.28266249105</v>
      </c>
      <c r="K6077" s="122">
        <f t="shared" si="569"/>
        <v>1.1187609140507968</v>
      </c>
      <c r="M6077" s="39" t="s">
        <v>461</v>
      </c>
      <c r="N6077" s="3">
        <v>12632.978579236757</v>
      </c>
      <c r="O6077" s="3">
        <v>14133.2822265625</v>
      </c>
      <c r="P6077" s="110">
        <v>1.1187608242034912</v>
      </c>
    </row>
    <row r="6078" spans="2:16" x14ac:dyDescent="0.2">
      <c r="B6078" s="102" t="s">
        <v>460</v>
      </c>
      <c r="C6078" s="119">
        <v>15678.14189337051</v>
      </c>
      <c r="D6078" s="125">
        <v>1.1328391707903296</v>
      </c>
      <c r="E6078" s="119">
        <f t="shared" si="564"/>
        <v>17760.813262018975</v>
      </c>
      <c r="F6078" s="121">
        <f t="shared" si="565"/>
        <v>18197.707460547386</v>
      </c>
      <c r="G6078" s="110">
        <f t="shared" si="566"/>
        <v>1.1607056234286457</v>
      </c>
      <c r="H6078" s="130">
        <v>0.94754281977057819</v>
      </c>
      <c r="I6078" s="128">
        <f t="shared" si="567"/>
        <v>17243.107040527157</v>
      </c>
      <c r="J6078" s="3">
        <f t="shared" si="568"/>
        <v>17371.112088694445</v>
      </c>
      <c r="K6078" s="122">
        <f t="shared" si="569"/>
        <v>1.1079828341163187</v>
      </c>
      <c r="M6078" s="39" t="s">
        <v>460</v>
      </c>
      <c r="N6078" s="3">
        <v>15678.14189337051</v>
      </c>
      <c r="O6078" s="3">
        <v>17371.11328125</v>
      </c>
      <c r="P6078" s="110">
        <v>1.107982873916626</v>
      </c>
    </row>
    <row r="6079" spans="2:16" x14ac:dyDescent="0.2">
      <c r="B6079" s="102" t="s">
        <v>459</v>
      </c>
      <c r="C6079" s="119">
        <v>2047.2246760082396</v>
      </c>
      <c r="D6079" s="125">
        <v>1.261982776338932</v>
      </c>
      <c r="E6079" s="119">
        <f t="shared" si="564"/>
        <v>2583.5622804184486</v>
      </c>
      <c r="F6079" s="121">
        <f t="shared" si="565"/>
        <v>2647.1147402748579</v>
      </c>
      <c r="G6079" s="110">
        <f t="shared" si="566"/>
        <v>1.2930260031040208</v>
      </c>
      <c r="H6079" s="130">
        <v>1.0682972117495948</v>
      </c>
      <c r="I6079" s="128">
        <f t="shared" si="567"/>
        <v>2827.9052962168839</v>
      </c>
      <c r="J6079" s="3">
        <f t="shared" si="568"/>
        <v>2848.8983894456146</v>
      </c>
      <c r="K6079" s="122">
        <f t="shared" si="569"/>
        <v>1.3915904897163072</v>
      </c>
      <c r="M6079" s="39" t="s">
        <v>459</v>
      </c>
      <c r="N6079" s="3">
        <v>2047.2246760082396</v>
      </c>
      <c r="O6079" s="3">
        <v>2848.898193359375</v>
      </c>
      <c r="P6079" s="110">
        <v>1.3915903568267822</v>
      </c>
    </row>
    <row r="6080" spans="2:16" x14ac:dyDescent="0.2">
      <c r="B6080" s="102" t="s">
        <v>458</v>
      </c>
      <c r="C6080" s="119">
        <v>10546.420198714357</v>
      </c>
      <c r="D6080" s="125">
        <v>1.1831359255961571</v>
      </c>
      <c r="E6080" s="119">
        <f t="shared" si="564"/>
        <v>12477.848623531918</v>
      </c>
      <c r="F6080" s="121">
        <f t="shared" si="565"/>
        <v>12784.788378672223</v>
      </c>
      <c r="G6080" s="110">
        <f t="shared" si="566"/>
        <v>1.2122396166455354</v>
      </c>
      <c r="H6080" s="130">
        <v>0.87713387350022154</v>
      </c>
      <c r="I6080" s="128">
        <f t="shared" si="567"/>
        <v>11213.970952465384</v>
      </c>
      <c r="J6080" s="3">
        <f t="shared" si="568"/>
        <v>11297.218414105744</v>
      </c>
      <c r="K6080" s="122">
        <f t="shared" si="569"/>
        <v>1.0711898635977839</v>
      </c>
      <c r="M6080" s="39" t="s">
        <v>458</v>
      </c>
      <c r="N6080" s="3">
        <v>10546.420198714357</v>
      </c>
      <c r="O6080" s="3">
        <v>11297.2177734375</v>
      </c>
      <c r="P6080" s="110">
        <v>1.0711897611618042</v>
      </c>
    </row>
    <row r="6081" spans="2:16" x14ac:dyDescent="0.2">
      <c r="B6081" s="102" t="s">
        <v>457</v>
      </c>
      <c r="C6081" s="119">
        <v>9730.9648697503926</v>
      </c>
      <c r="D6081" s="125">
        <v>1.0610274806084976</v>
      </c>
      <c r="E6081" s="119">
        <f t="shared" si="564"/>
        <v>10324.821139641057</v>
      </c>
      <c r="F6081" s="121">
        <f t="shared" si="565"/>
        <v>10578.799062284894</v>
      </c>
      <c r="G6081" s="110">
        <f t="shared" si="566"/>
        <v>1.08712745384274</v>
      </c>
      <c r="H6081" s="130">
        <v>0.89120872605791013</v>
      </c>
      <c r="I6081" s="128">
        <f t="shared" si="567"/>
        <v>9427.918035521534</v>
      </c>
      <c r="J6081" s="3">
        <f t="shared" si="568"/>
        <v>9497.9066460090598</v>
      </c>
      <c r="K6081" s="122">
        <f t="shared" si="569"/>
        <v>0.97604983402356982</v>
      </c>
      <c r="M6081" s="39" t="s">
        <v>457</v>
      </c>
      <c r="N6081" s="3">
        <v>9730.9648697503926</v>
      </c>
      <c r="O6081" s="3">
        <v>9497.9052734375</v>
      </c>
      <c r="P6081" s="110">
        <v>0.97604972124099731</v>
      </c>
    </row>
    <row r="6082" spans="2:16" x14ac:dyDescent="0.2">
      <c r="B6082" s="102" t="s">
        <v>456</v>
      </c>
      <c r="C6082" s="119">
        <v>11779.914750372116</v>
      </c>
      <c r="D6082" s="125">
        <v>1.2797636000945558</v>
      </c>
      <c r="E6082" s="119">
        <f t="shared" si="564"/>
        <v>15075.506109743181</v>
      </c>
      <c r="F6082" s="121">
        <f t="shared" si="565"/>
        <v>15446.34504949552</v>
      </c>
      <c r="G6082" s="110">
        <f t="shared" si="566"/>
        <v>1.3112442132917459</v>
      </c>
      <c r="H6082" s="130">
        <v>0.81745879614977601</v>
      </c>
      <c r="I6082" s="128">
        <f t="shared" si="567"/>
        <v>12626.750629074659</v>
      </c>
      <c r="J6082" s="3">
        <f t="shared" si="568"/>
        <v>12720.48592971811</v>
      </c>
      <c r="K6082" s="122">
        <f t="shared" si="569"/>
        <v>1.0798453298922459</v>
      </c>
      <c r="M6082" s="39" t="s">
        <v>456</v>
      </c>
      <c r="N6082" s="3">
        <v>11779.914750372116</v>
      </c>
      <c r="O6082" s="3">
        <v>12720.486328125</v>
      </c>
      <c r="P6082" s="110">
        <v>1.0798453092575073</v>
      </c>
    </row>
    <row r="6083" spans="2:16" x14ac:dyDescent="0.2">
      <c r="B6083" s="102" t="s">
        <v>455</v>
      </c>
      <c r="C6083" s="119">
        <v>19460.620702002409</v>
      </c>
      <c r="D6083" s="125">
        <v>1.1800403578078138</v>
      </c>
      <c r="E6083" s="119">
        <f t="shared" si="564"/>
        <v>22964.317816353072</v>
      </c>
      <c r="F6083" s="121">
        <f t="shared" si="565"/>
        <v>23529.211837764949</v>
      </c>
      <c r="G6083" s="110">
        <f t="shared" si="566"/>
        <v>1.2090679016905099</v>
      </c>
      <c r="H6083" s="130">
        <v>0.6536949100960241</v>
      </c>
      <c r="I6083" s="128">
        <f t="shared" si="567"/>
        <v>15380.926016918065</v>
      </c>
      <c r="J6083" s="3">
        <f t="shared" si="568"/>
        <v>15495.107073210624</v>
      </c>
      <c r="K6083" s="122">
        <f t="shared" si="569"/>
        <v>0.79622882078043111</v>
      </c>
      <c r="M6083" s="39" t="s">
        <v>455</v>
      </c>
      <c r="N6083" s="3">
        <v>19460.620702002409</v>
      </c>
      <c r="O6083" s="3">
        <v>15495.107421875</v>
      </c>
      <c r="P6083" s="110">
        <v>0.79622882604598999</v>
      </c>
    </row>
    <row r="6084" spans="2:16" x14ac:dyDescent="0.2">
      <c r="B6084" s="102" t="s">
        <v>454</v>
      </c>
      <c r="C6084" s="119">
        <v>7170.8094300180801</v>
      </c>
      <c r="D6084" s="125">
        <v>1.1080524751598884</v>
      </c>
      <c r="E6084" s="119">
        <f t="shared" si="564"/>
        <v>7945.6331378314017</v>
      </c>
      <c r="F6084" s="121">
        <f t="shared" si="565"/>
        <v>8141.085956930463</v>
      </c>
      <c r="G6084" s="110">
        <f t="shared" si="566"/>
        <v>1.135309205520183</v>
      </c>
      <c r="H6084" s="130">
        <v>0.94318785991204068</v>
      </c>
      <c r="I6084" s="128">
        <f t="shared" si="567"/>
        <v>7678.5734410772111</v>
      </c>
      <c r="J6084" s="3">
        <f t="shared" si="568"/>
        <v>7735.5757064387253</v>
      </c>
      <c r="K6084" s="122">
        <f t="shared" si="569"/>
        <v>1.0787590692420927</v>
      </c>
      <c r="M6084" s="39" t="s">
        <v>454</v>
      </c>
      <c r="N6084" s="3">
        <v>7170.8094300180801</v>
      </c>
      <c r="O6084" s="3">
        <v>7735.576171875</v>
      </c>
      <c r="P6084" s="110">
        <v>1.0787591934204102</v>
      </c>
    </row>
    <row r="6085" spans="2:16" x14ac:dyDescent="0.2">
      <c r="B6085" s="102" t="s">
        <v>453</v>
      </c>
      <c r="C6085" s="119">
        <v>5535.4716298826434</v>
      </c>
      <c r="D6085" s="125">
        <v>1.0687800286699243</v>
      </c>
      <c r="E6085" s="119">
        <f t="shared" ref="E6085:E6148" si="570">D6085*C6085</f>
        <v>5916.2015272875242</v>
      </c>
      <c r="F6085" s="121">
        <f t="shared" ref="F6085:F6148" si="571">E6085/$E$2*$C$2</f>
        <v>6061.7328206165439</v>
      </c>
      <c r="G6085" s="110">
        <f t="shared" ref="G6085:G6148" si="572">F6085/C6085</f>
        <v>1.0950707050674664</v>
      </c>
      <c r="H6085" s="130">
        <v>1.0044520864966535</v>
      </c>
      <c r="I6085" s="128">
        <f t="shared" ref="I6085:I6148" si="573">C6085*H6085*G6085</f>
        <v>6088.7201794535313</v>
      </c>
      <c r="J6085" s="3">
        <f t="shared" ref="J6085:J6148" si="574">I6085/$I$2*$C$2</f>
        <v>6133.9200913960976</v>
      </c>
      <c r="K6085" s="122">
        <f t="shared" ref="K6085:K6148" si="575">J6085/C6085</f>
        <v>1.108111557881138</v>
      </c>
      <c r="M6085" s="39" t="s">
        <v>453</v>
      </c>
      <c r="N6085" s="3">
        <v>5535.4716298826434</v>
      </c>
      <c r="O6085" s="3">
        <v>6133.919921875</v>
      </c>
      <c r="P6085" s="110">
        <v>1.1081115007400513</v>
      </c>
    </row>
    <row r="6086" spans="2:16" x14ac:dyDescent="0.2">
      <c r="B6086" s="102" t="s">
        <v>452</v>
      </c>
      <c r="C6086" s="119">
        <v>10468.552972095029</v>
      </c>
      <c r="D6086" s="125">
        <v>1.3160701404222357</v>
      </c>
      <c r="E6086" s="119">
        <f t="shared" si="570"/>
        <v>13777.349980002718</v>
      </c>
      <c r="F6086" s="121">
        <f t="shared" si="571"/>
        <v>14116.25587291195</v>
      </c>
      <c r="G6086" s="110">
        <f t="shared" si="572"/>
        <v>1.3484438499322913</v>
      </c>
      <c r="H6086" s="130">
        <v>0.70696863736153304</v>
      </c>
      <c r="I6086" s="128">
        <f t="shared" si="573"/>
        <v>9979.750179119299</v>
      </c>
      <c r="J6086" s="3">
        <f t="shared" si="574"/>
        <v>10053.835342505063</v>
      </c>
      <c r="K6086" s="122">
        <f t="shared" si="575"/>
        <v>0.96038443606337598</v>
      </c>
      <c r="M6086" s="39" t="s">
        <v>452</v>
      </c>
      <c r="N6086" s="3">
        <v>10468.552972095029</v>
      </c>
      <c r="O6086" s="3">
        <v>10053.8349609375</v>
      </c>
      <c r="P6086" s="110">
        <v>0.96038442850112915</v>
      </c>
    </row>
    <row r="6087" spans="2:16" x14ac:dyDescent="0.2">
      <c r="B6087" s="102" t="s">
        <v>451</v>
      </c>
      <c r="C6087" s="119">
        <v>9089.5364752856476</v>
      </c>
      <c r="D6087" s="125">
        <v>1.1643378517936513</v>
      </c>
      <c r="E6087" s="119">
        <f t="shared" si="570"/>
        <v>10583.291373434129</v>
      </c>
      <c r="F6087" s="121">
        <f t="shared" si="571"/>
        <v>10843.627346465104</v>
      </c>
      <c r="G6087" s="110">
        <f t="shared" si="572"/>
        <v>1.1929791333088118</v>
      </c>
      <c r="H6087" s="130">
        <v>0.96899475415556191</v>
      </c>
      <c r="I6087" s="128">
        <f t="shared" si="573"/>
        <v>10507.418014742481</v>
      </c>
      <c r="J6087" s="3">
        <f t="shared" si="574"/>
        <v>10585.420346104789</v>
      </c>
      <c r="K6087" s="122">
        <f t="shared" si="575"/>
        <v>1.1645720741521235</v>
      </c>
      <c r="M6087" s="39" t="s">
        <v>451</v>
      </c>
      <c r="N6087" s="3">
        <v>9089.5364752856476</v>
      </c>
      <c r="O6087" s="3">
        <v>10585.4189453125</v>
      </c>
      <c r="P6087" s="110">
        <v>1.1645718812942505</v>
      </c>
    </row>
    <row r="6088" spans="2:16" x14ac:dyDescent="0.2">
      <c r="B6088" s="102" t="s">
        <v>450</v>
      </c>
      <c r="C6088" s="119">
        <v>13697.325938775692</v>
      </c>
      <c r="D6088" s="125">
        <v>1.055930980885158</v>
      </c>
      <c r="E6088" s="119">
        <f t="shared" si="570"/>
        <v>14463.430814035133</v>
      </c>
      <c r="F6088" s="121">
        <f t="shared" si="571"/>
        <v>14819.213453053244</v>
      </c>
      <c r="G6088" s="110">
        <f t="shared" si="572"/>
        <v>1.0819055864839726</v>
      </c>
      <c r="H6088" s="130">
        <v>0.95099162139258209</v>
      </c>
      <c r="I6088" s="128">
        <f t="shared" si="573"/>
        <v>14092.947829481871</v>
      </c>
      <c r="J6088" s="3">
        <f t="shared" si="574"/>
        <v>14197.567516728024</v>
      </c>
      <c r="K6088" s="122">
        <f t="shared" si="575"/>
        <v>1.036521112236674</v>
      </c>
      <c r="M6088" s="39" t="s">
        <v>450</v>
      </c>
      <c r="N6088" s="3">
        <v>13697.325938775692</v>
      </c>
      <c r="O6088" s="3">
        <v>14197.568359375</v>
      </c>
      <c r="P6088" s="110">
        <v>1.0365211963653564</v>
      </c>
    </row>
    <row r="6089" spans="2:16" x14ac:dyDescent="0.2">
      <c r="B6089" s="102" t="s">
        <v>449</v>
      </c>
      <c r="C6089" s="119">
        <v>3874.0450512412672</v>
      </c>
      <c r="D6089" s="125">
        <v>1.342764180182856</v>
      </c>
      <c r="E6089" s="119">
        <f t="shared" si="570"/>
        <v>5201.928927221431</v>
      </c>
      <c r="F6089" s="121">
        <f t="shared" si="571"/>
        <v>5329.8899916125674</v>
      </c>
      <c r="G6089" s="110">
        <f t="shared" si="572"/>
        <v>1.375794530294592</v>
      </c>
      <c r="H6089" s="130">
        <v>0.81860033423278777</v>
      </c>
      <c r="I6089" s="128">
        <f t="shared" si="573"/>
        <v>4363.0497285580386</v>
      </c>
      <c r="J6089" s="3">
        <f t="shared" si="574"/>
        <v>4395.4390415367088</v>
      </c>
      <c r="K6089" s="122">
        <f t="shared" si="575"/>
        <v>1.1345864550873985</v>
      </c>
      <c r="M6089" s="39" t="s">
        <v>449</v>
      </c>
      <c r="N6089" s="3">
        <v>3874.0450512412672</v>
      </c>
      <c r="O6089" s="3">
        <v>4395.4384765625</v>
      </c>
      <c r="P6089" s="110">
        <v>1.1345863342285156</v>
      </c>
    </row>
    <row r="6090" spans="2:16" x14ac:dyDescent="0.2">
      <c r="B6090" s="102" t="s">
        <v>448</v>
      </c>
      <c r="C6090" s="119">
        <v>2108.2481852298706</v>
      </c>
      <c r="D6090" s="125">
        <v>1.151366931762106</v>
      </c>
      <c r="E6090" s="119">
        <f t="shared" si="570"/>
        <v>2427.3672444211443</v>
      </c>
      <c r="F6090" s="121">
        <f t="shared" si="571"/>
        <v>2487.0774981769982</v>
      </c>
      <c r="G6090" s="110">
        <f t="shared" si="572"/>
        <v>1.1796891445709095</v>
      </c>
      <c r="H6090" s="130">
        <v>0.96406190964975458</v>
      </c>
      <c r="I6090" s="128">
        <f t="shared" si="573"/>
        <v>2397.6966823394509</v>
      </c>
      <c r="J6090" s="3">
        <f t="shared" si="574"/>
        <v>2415.4961008892542</v>
      </c>
      <c r="K6090" s="122">
        <f t="shared" si="575"/>
        <v>1.1457361224413354</v>
      </c>
      <c r="M6090" s="39" t="s">
        <v>448</v>
      </c>
      <c r="N6090" s="3">
        <v>2108.2481852298706</v>
      </c>
      <c r="O6090" s="3">
        <v>2415.495849609375</v>
      </c>
      <c r="P6090" s="110">
        <v>1.1457359790802002</v>
      </c>
    </row>
    <row r="6091" spans="2:16" x14ac:dyDescent="0.2">
      <c r="B6091" s="102" t="s">
        <v>447</v>
      </c>
      <c r="C6091" s="119">
        <v>9701.9862708712062</v>
      </c>
      <c r="D6091" s="125">
        <v>1.1133902584712132</v>
      </c>
      <c r="E6091" s="119">
        <f t="shared" si="570"/>
        <v>10802.097001809454</v>
      </c>
      <c r="F6091" s="121">
        <f t="shared" si="571"/>
        <v>11067.815324636706</v>
      </c>
      <c r="G6091" s="110">
        <f t="shared" si="572"/>
        <v>1.1407782917469387</v>
      </c>
      <c r="H6091" s="130">
        <v>0.9136358850386882</v>
      </c>
      <c r="I6091" s="128">
        <f t="shared" si="573"/>
        <v>10111.953249569215</v>
      </c>
      <c r="J6091" s="3">
        <f t="shared" si="574"/>
        <v>10187.019828912151</v>
      </c>
      <c r="K6091" s="122">
        <f t="shared" si="575"/>
        <v>1.0499932224700408</v>
      </c>
      <c r="M6091" s="39" t="s">
        <v>447</v>
      </c>
      <c r="N6091" s="3">
        <v>9701.9862708712062</v>
      </c>
      <c r="O6091" s="3">
        <v>10187.0205078125</v>
      </c>
      <c r="P6091" s="110">
        <v>1.0499932765960693</v>
      </c>
    </row>
    <row r="6092" spans="2:16" x14ac:dyDescent="0.2">
      <c r="B6092" s="102" t="s">
        <v>446</v>
      </c>
      <c r="C6092" s="119">
        <v>5239.7127210406379</v>
      </c>
      <c r="D6092" s="125">
        <v>0.90023979190725245</v>
      </c>
      <c r="E6092" s="119">
        <f t="shared" si="570"/>
        <v>4716.9978896434077</v>
      </c>
      <c r="F6092" s="121">
        <f t="shared" si="571"/>
        <v>4833.0302459355034</v>
      </c>
      <c r="G6092" s="110">
        <f t="shared" si="572"/>
        <v>0.9223845854235373</v>
      </c>
      <c r="H6092" s="130">
        <v>0.9902141373109683</v>
      </c>
      <c r="I6092" s="128">
        <f t="shared" si="573"/>
        <v>4785.7348755768417</v>
      </c>
      <c r="J6092" s="3">
        <f t="shared" si="574"/>
        <v>4821.262012410376</v>
      </c>
      <c r="K6092" s="122">
        <f t="shared" si="575"/>
        <v>0.92013861619742476</v>
      </c>
      <c r="M6092" s="39" t="s">
        <v>446</v>
      </c>
      <c r="N6092" s="3">
        <v>5239.7127210406379</v>
      </c>
      <c r="O6092" s="3">
        <v>4821.26171875</v>
      </c>
      <c r="P6092" s="110">
        <v>0.92013853788375854</v>
      </c>
    </row>
    <row r="6093" spans="2:16" x14ac:dyDescent="0.2">
      <c r="B6093" s="102" t="s">
        <v>445</v>
      </c>
      <c r="C6093" s="119">
        <v>2493.6661358303231</v>
      </c>
      <c r="D6093" s="125">
        <v>1.3290541552743069</v>
      </c>
      <c r="E6093" s="119">
        <f t="shared" si="570"/>
        <v>3314.2173396921153</v>
      </c>
      <c r="F6093" s="121">
        <f t="shared" si="571"/>
        <v>3395.7430168676178</v>
      </c>
      <c r="G6093" s="110">
        <f t="shared" si="572"/>
        <v>1.3617472556072256</v>
      </c>
      <c r="H6093" s="130">
        <v>0.81553811836599932</v>
      </c>
      <c r="I6093" s="128">
        <f t="shared" si="573"/>
        <v>2769.3578704306988</v>
      </c>
      <c r="J6093" s="3">
        <f t="shared" si="574"/>
        <v>2789.9163339815982</v>
      </c>
      <c r="K6093" s="122">
        <f t="shared" si="575"/>
        <v>1.1188010671896267</v>
      </c>
      <c r="M6093" s="39" t="s">
        <v>445</v>
      </c>
      <c r="N6093" s="3">
        <v>2493.6661358303231</v>
      </c>
      <c r="O6093" s="3">
        <v>2789.916259765625</v>
      </c>
      <c r="P6093" s="110">
        <v>1.1188009977340698</v>
      </c>
    </row>
    <row r="6094" spans="2:16" x14ac:dyDescent="0.2">
      <c r="B6094" s="102" t="s">
        <v>444</v>
      </c>
      <c r="C6094" s="119">
        <v>3211.7985218262397</v>
      </c>
      <c r="D6094" s="125">
        <v>0.9180312064233288</v>
      </c>
      <c r="E6094" s="119">
        <f t="shared" si="570"/>
        <v>2948.5312717808069</v>
      </c>
      <c r="F6094" s="121">
        <f t="shared" si="571"/>
        <v>3021.0615206954444</v>
      </c>
      <c r="G6094" s="110">
        <f t="shared" si="572"/>
        <v>0.9406136468914178</v>
      </c>
      <c r="H6094" s="130">
        <v>0.95310018174336897</v>
      </c>
      <c r="I6094" s="128">
        <f t="shared" si="573"/>
        <v>2879.3742844327267</v>
      </c>
      <c r="J6094" s="3">
        <f t="shared" si="574"/>
        <v>2900.749460211905</v>
      </c>
      <c r="K6094" s="122">
        <f t="shared" si="575"/>
        <v>0.90315424224136232</v>
      </c>
      <c r="M6094" s="39" t="s">
        <v>444</v>
      </c>
      <c r="N6094" s="3">
        <v>3211.7985218262397</v>
      </c>
      <c r="O6094" s="3">
        <v>2900.749755859375</v>
      </c>
      <c r="P6094" s="110">
        <v>0.90315431356430054</v>
      </c>
    </row>
    <row r="6095" spans="2:16" x14ac:dyDescent="0.2">
      <c r="B6095" s="102" t="s">
        <v>443</v>
      </c>
      <c r="C6095" s="119">
        <v>2861.8728659832032</v>
      </c>
      <c r="D6095" s="125">
        <v>1.3010414313407923</v>
      </c>
      <c r="E6095" s="119">
        <f t="shared" si="570"/>
        <v>3723.4151698741621</v>
      </c>
      <c r="F6095" s="121">
        <f t="shared" si="571"/>
        <v>3815.0066112362215</v>
      </c>
      <c r="G6095" s="110">
        <f t="shared" si="572"/>
        <v>1.3330454530605318</v>
      </c>
      <c r="H6095" s="130">
        <v>0.82020668610550695</v>
      </c>
      <c r="I6095" s="128">
        <f t="shared" si="573"/>
        <v>3129.0939300726614</v>
      </c>
      <c r="J6095" s="3">
        <f t="shared" si="574"/>
        <v>3152.3229118505692</v>
      </c>
      <c r="K6095" s="122">
        <f t="shared" si="575"/>
        <v>1.1014894998725184</v>
      </c>
      <c r="M6095" s="39" t="s">
        <v>443</v>
      </c>
      <c r="N6095" s="3">
        <v>2861.8728659832032</v>
      </c>
      <c r="O6095" s="3">
        <v>3152.322998046875</v>
      </c>
      <c r="P6095" s="110">
        <v>1.1014895439147949</v>
      </c>
    </row>
    <row r="6096" spans="2:16" x14ac:dyDescent="0.2">
      <c r="B6096" s="102" t="s">
        <v>442</v>
      </c>
      <c r="C6096" s="119">
        <v>10603.171645297065</v>
      </c>
      <c r="D6096" s="125">
        <v>1.3084494339478749</v>
      </c>
      <c r="E6096" s="119">
        <f t="shared" si="570"/>
        <v>13873.713937341103</v>
      </c>
      <c r="F6096" s="121">
        <f t="shared" si="571"/>
        <v>14214.990265279817</v>
      </c>
      <c r="G6096" s="110">
        <f t="shared" si="572"/>
        <v>1.3406356834357898</v>
      </c>
      <c r="H6096" s="130">
        <v>0.77202521168108762</v>
      </c>
      <c r="I6096" s="128">
        <f t="shared" si="573"/>
        <v>10974.330868597252</v>
      </c>
      <c r="J6096" s="3">
        <f t="shared" si="574"/>
        <v>11055.799350358506</v>
      </c>
      <c r="K6096" s="122">
        <f t="shared" si="575"/>
        <v>1.0426879541521143</v>
      </c>
      <c r="M6096" s="39" t="s">
        <v>442</v>
      </c>
      <c r="N6096" s="3">
        <v>10603.171645297065</v>
      </c>
      <c r="O6096" s="3">
        <v>11055.80078125</v>
      </c>
      <c r="P6096" s="110">
        <v>1.0426881313323975</v>
      </c>
    </row>
    <row r="6097" spans="2:16" x14ac:dyDescent="0.2">
      <c r="B6097" s="102" t="s">
        <v>441</v>
      </c>
      <c r="C6097" s="119">
        <v>3286.4249199269907</v>
      </c>
      <c r="D6097" s="125">
        <v>1.2601569382475464</v>
      </c>
      <c r="E6097" s="119">
        <f t="shared" si="570"/>
        <v>4141.4111648756343</v>
      </c>
      <c r="F6097" s="121">
        <f t="shared" si="571"/>
        <v>4243.2847944759305</v>
      </c>
      <c r="G6097" s="110">
        <f t="shared" si="572"/>
        <v>1.2911552516374531</v>
      </c>
      <c r="H6097" s="130">
        <v>0.6934053902938665</v>
      </c>
      <c r="I6097" s="128">
        <f t="shared" si="573"/>
        <v>2942.3165490416118</v>
      </c>
      <c r="J6097" s="3">
        <f t="shared" si="574"/>
        <v>2964.1589797994948</v>
      </c>
      <c r="K6097" s="122">
        <f t="shared" si="575"/>
        <v>0.90194027005654054</v>
      </c>
      <c r="M6097" s="39" t="s">
        <v>441</v>
      </c>
      <c r="N6097" s="3">
        <v>3286.4249199269907</v>
      </c>
      <c r="O6097" s="3">
        <v>2964.158935546875</v>
      </c>
      <c r="P6097" s="110">
        <v>0.90194028615951538</v>
      </c>
    </row>
    <row r="6098" spans="2:16" x14ac:dyDescent="0.2">
      <c r="B6098" s="102" t="s">
        <v>440</v>
      </c>
      <c r="C6098" s="119">
        <v>6076.1346912095105</v>
      </c>
      <c r="D6098" s="125">
        <v>1.1812516373294941</v>
      </c>
      <c r="E6098" s="119">
        <f t="shared" si="570"/>
        <v>7177.444052625774</v>
      </c>
      <c r="F6098" s="121">
        <f t="shared" si="571"/>
        <v>7354.0003634541881</v>
      </c>
      <c r="G6098" s="110">
        <f t="shared" si="572"/>
        <v>1.2103089772011468</v>
      </c>
      <c r="H6098" s="130">
        <v>0.49572094753865076</v>
      </c>
      <c r="I6098" s="128">
        <f t="shared" si="573"/>
        <v>3645.5320283710926</v>
      </c>
      <c r="J6098" s="3">
        <f t="shared" si="574"/>
        <v>3672.5948136214683</v>
      </c>
      <c r="K6098" s="122">
        <f t="shared" si="575"/>
        <v>0.60442946054745939</v>
      </c>
      <c r="M6098" s="39" t="s">
        <v>440</v>
      </c>
      <c r="N6098" s="3">
        <v>6076.1346912095105</v>
      </c>
      <c r="O6098" s="3">
        <v>3672.594970703125</v>
      </c>
      <c r="P6098" s="110">
        <v>0.60442948341369629</v>
      </c>
    </row>
    <row r="6099" spans="2:16" x14ac:dyDescent="0.2">
      <c r="B6099" s="102" t="s">
        <v>439</v>
      </c>
      <c r="C6099" s="119">
        <v>6670.6021490945595</v>
      </c>
      <c r="D6099" s="125">
        <v>1.0749929583558056</v>
      </c>
      <c r="E6099" s="119">
        <f t="shared" si="570"/>
        <v>7170.8503382697545</v>
      </c>
      <c r="F6099" s="121">
        <f t="shared" si="571"/>
        <v>7347.2444518211405</v>
      </c>
      <c r="G6099" s="110">
        <f t="shared" si="572"/>
        <v>1.1014364651950388</v>
      </c>
      <c r="H6099" s="130">
        <v>1.0066858906251965</v>
      </c>
      <c r="I6099" s="128">
        <f t="shared" si="573"/>
        <v>7396.367324622599</v>
      </c>
      <c r="J6099" s="3">
        <f t="shared" si="574"/>
        <v>7451.2746190809603</v>
      </c>
      <c r="K6099" s="122">
        <f t="shared" si="575"/>
        <v>1.1170317840185335</v>
      </c>
      <c r="M6099" s="39" t="s">
        <v>439</v>
      </c>
      <c r="N6099" s="3">
        <v>6670.6021490945595</v>
      </c>
      <c r="O6099" s="3">
        <v>7451.27490234375</v>
      </c>
      <c r="P6099" s="110">
        <v>1.1170318126678467</v>
      </c>
    </row>
    <row r="6100" spans="2:16" x14ac:dyDescent="0.2">
      <c r="B6100" s="102" t="s">
        <v>438</v>
      </c>
      <c r="C6100" s="119">
        <v>5635.4417716155549</v>
      </c>
      <c r="D6100" s="125">
        <v>1.2267978303250278</v>
      </c>
      <c r="E6100" s="119">
        <f t="shared" si="570"/>
        <v>6913.5477383409934</v>
      </c>
      <c r="F6100" s="121">
        <f t="shared" si="571"/>
        <v>7083.6125238646173</v>
      </c>
      <c r="G6100" s="110">
        <f t="shared" si="572"/>
        <v>1.2569755506202143</v>
      </c>
      <c r="H6100" s="130">
        <v>0.51328966354908911</v>
      </c>
      <c r="I6100" s="128">
        <f t="shared" si="573"/>
        <v>3635.9450890865833</v>
      </c>
      <c r="J6100" s="3">
        <f t="shared" si="574"/>
        <v>3662.9367052244547</v>
      </c>
      <c r="K6100" s="122">
        <f t="shared" si="575"/>
        <v>0.64998217596246632</v>
      </c>
      <c r="M6100" s="39" t="s">
        <v>438</v>
      </c>
      <c r="N6100" s="3">
        <v>5635.4417716155549</v>
      </c>
      <c r="O6100" s="3">
        <v>3662.93701171875</v>
      </c>
      <c r="P6100" s="110">
        <v>0.64998221397399902</v>
      </c>
    </row>
    <row r="6101" spans="2:16" x14ac:dyDescent="0.2">
      <c r="B6101" s="102" t="s">
        <v>437</v>
      </c>
      <c r="C6101" s="119">
        <v>11100.342399960375</v>
      </c>
      <c r="D6101" s="125">
        <v>1.3320867701312051</v>
      </c>
      <c r="E6101" s="119">
        <f t="shared" si="570"/>
        <v>14786.619254913685</v>
      </c>
      <c r="F6101" s="121">
        <f t="shared" si="571"/>
        <v>15150.351932748612</v>
      </c>
      <c r="G6101" s="110">
        <f t="shared" si="572"/>
        <v>1.3648544690659898</v>
      </c>
      <c r="H6101" s="130">
        <v>0.80929792508093257</v>
      </c>
      <c r="I6101" s="128">
        <f t="shared" si="573"/>
        <v>12261.148383419348</v>
      </c>
      <c r="J6101" s="3">
        <f t="shared" si="574"/>
        <v>12352.16961791711</v>
      </c>
      <c r="K6101" s="122">
        <f t="shared" si="575"/>
        <v>1.1127737481288149</v>
      </c>
      <c r="M6101" s="39" t="s">
        <v>437</v>
      </c>
      <c r="N6101" s="3">
        <v>11100.342399960375</v>
      </c>
      <c r="O6101" s="3">
        <v>12352.1689453125</v>
      </c>
      <c r="P6101" s="110">
        <v>1.1127736568450928</v>
      </c>
    </row>
    <row r="6102" spans="2:16" x14ac:dyDescent="0.2">
      <c r="B6102" s="102" t="s">
        <v>436</v>
      </c>
      <c r="C6102" s="119">
        <v>2941.0509856034864</v>
      </c>
      <c r="D6102" s="125">
        <v>1.0406220762339409</v>
      </c>
      <c r="E6102" s="119">
        <f t="shared" si="570"/>
        <v>3060.522582948578</v>
      </c>
      <c r="F6102" s="121">
        <f t="shared" si="571"/>
        <v>3135.8076806087633</v>
      </c>
      <c r="G6102" s="110">
        <f t="shared" si="572"/>
        <v>1.0662201015754624</v>
      </c>
      <c r="H6102" s="130">
        <v>1.0277333300948008</v>
      </c>
      <c r="I6102" s="128">
        <f t="shared" si="573"/>
        <v>3222.7740701288976</v>
      </c>
      <c r="J6102" s="3">
        <f t="shared" si="574"/>
        <v>3246.6984910067326</v>
      </c>
      <c r="K6102" s="122">
        <f t="shared" si="575"/>
        <v>1.1039245857686242</v>
      </c>
      <c r="M6102" s="39" t="s">
        <v>436</v>
      </c>
      <c r="N6102" s="3">
        <v>2941.0509856034864</v>
      </c>
      <c r="O6102" s="3">
        <v>3246.698486328125</v>
      </c>
      <c r="P6102" s="110">
        <v>1.1039246320724487</v>
      </c>
    </row>
    <row r="6103" spans="2:16" x14ac:dyDescent="0.2">
      <c r="B6103" s="102" t="s">
        <v>435</v>
      </c>
      <c r="C6103" s="119">
        <v>3485.4370501988328</v>
      </c>
      <c r="D6103" s="125">
        <v>1.2226100404153217</v>
      </c>
      <c r="E6103" s="119">
        <f t="shared" si="570"/>
        <v>4261.3303328086549</v>
      </c>
      <c r="F6103" s="121">
        <f t="shared" si="571"/>
        <v>4366.1538266966591</v>
      </c>
      <c r="G6103" s="110">
        <f t="shared" si="572"/>
        <v>1.2526847462207313</v>
      </c>
      <c r="H6103" s="130">
        <v>0.7795790066676328</v>
      </c>
      <c r="I6103" s="128">
        <f t="shared" si="573"/>
        <v>3403.7618631742653</v>
      </c>
      <c r="J6103" s="3">
        <f t="shared" si="574"/>
        <v>3429.0298557826486</v>
      </c>
      <c r="K6103" s="122">
        <f t="shared" si="575"/>
        <v>0.98381632099395788</v>
      </c>
      <c r="M6103" s="39" t="s">
        <v>435</v>
      </c>
      <c r="N6103" s="3">
        <v>3485.4370501988328</v>
      </c>
      <c r="O6103" s="3">
        <v>3429.02978515625</v>
      </c>
      <c r="P6103" s="110">
        <v>0.98381632566452026</v>
      </c>
    </row>
    <row r="6104" spans="2:16" x14ac:dyDescent="0.2">
      <c r="B6104" s="102" t="s">
        <v>434</v>
      </c>
      <c r="C6104" s="119">
        <v>2169.2719063117938</v>
      </c>
      <c r="D6104" s="125">
        <v>1.3019837536525576</v>
      </c>
      <c r="E6104" s="119">
        <f t="shared" si="570"/>
        <v>2824.3567792728686</v>
      </c>
      <c r="F6104" s="121">
        <f t="shared" si="571"/>
        <v>2893.8324881401795</v>
      </c>
      <c r="G6104" s="110">
        <f t="shared" si="572"/>
        <v>1.3340109553441306</v>
      </c>
      <c r="H6104" s="130">
        <v>0.77985480782405769</v>
      </c>
      <c r="I6104" s="128">
        <f t="shared" si="573"/>
        <v>2256.7691789135743</v>
      </c>
      <c r="J6104" s="3">
        <f t="shared" si="574"/>
        <v>2273.522415251452</v>
      </c>
      <c r="K6104" s="122">
        <f t="shared" si="575"/>
        <v>1.0480578338917896</v>
      </c>
      <c r="M6104" s="39" t="s">
        <v>434</v>
      </c>
      <c r="N6104" s="3">
        <v>2169.2719063117938</v>
      </c>
      <c r="O6104" s="3">
        <v>2273.5224609375</v>
      </c>
      <c r="P6104" s="110">
        <v>1.0480579137802124</v>
      </c>
    </row>
    <row r="6105" spans="2:16" x14ac:dyDescent="0.2">
      <c r="B6105" s="102" t="s">
        <v>433</v>
      </c>
      <c r="C6105" s="119">
        <v>6368.4396812647856</v>
      </c>
      <c r="D6105" s="125">
        <v>0.817528096896882</v>
      </c>
      <c r="E6105" s="119">
        <f t="shared" si="570"/>
        <v>5206.3783728269855</v>
      </c>
      <c r="F6105" s="121">
        <f t="shared" si="571"/>
        <v>5334.4488881167408</v>
      </c>
      <c r="G6105" s="110">
        <f t="shared" si="572"/>
        <v>0.83763828427394449</v>
      </c>
      <c r="H6105" s="130">
        <v>1.2437383841055552</v>
      </c>
      <c r="I6105" s="128">
        <f t="shared" si="573"/>
        <v>6634.6588401999907</v>
      </c>
      <c r="J6105" s="3">
        <f t="shared" si="574"/>
        <v>6683.9115544827037</v>
      </c>
      <c r="K6105" s="122">
        <f t="shared" si="575"/>
        <v>1.049536760809088</v>
      </c>
      <c r="M6105" s="39" t="s">
        <v>433</v>
      </c>
      <c r="N6105" s="3">
        <v>6368.4396812647856</v>
      </c>
      <c r="O6105" s="3">
        <v>6683.91162109375</v>
      </c>
      <c r="P6105" s="110">
        <v>1.0495368242263794</v>
      </c>
    </row>
    <row r="6106" spans="2:16" x14ac:dyDescent="0.2">
      <c r="B6106" s="102" t="s">
        <v>432</v>
      </c>
      <c r="C6106" s="119">
        <v>9250.8003757777533</v>
      </c>
      <c r="D6106" s="125">
        <v>1.0725374860195096</v>
      </c>
      <c r="E6106" s="119">
        <f t="shared" si="570"/>
        <v>9921.8301787050059</v>
      </c>
      <c r="F6106" s="121">
        <f t="shared" si="571"/>
        <v>10165.895018524596</v>
      </c>
      <c r="G6106" s="110">
        <f t="shared" si="572"/>
        <v>1.0989205912542359</v>
      </c>
      <c r="H6106" s="130">
        <v>1.0414233221496449</v>
      </c>
      <c r="I6106" s="128">
        <f t="shared" si="573"/>
        <v>10587.000162816412</v>
      </c>
      <c r="J6106" s="3">
        <f t="shared" si="574"/>
        <v>10665.593276145884</v>
      </c>
      <c r="K6106" s="122">
        <f t="shared" si="575"/>
        <v>1.152937350596454</v>
      </c>
      <c r="M6106" s="39" t="s">
        <v>432</v>
      </c>
      <c r="N6106" s="3">
        <v>9250.8003757777533</v>
      </c>
      <c r="O6106" s="3">
        <v>10665.59375</v>
      </c>
      <c r="P6106" s="110">
        <v>1.1529374122619629</v>
      </c>
    </row>
    <row r="6107" spans="2:16" x14ac:dyDescent="0.2">
      <c r="B6107" s="102" t="s">
        <v>431</v>
      </c>
      <c r="C6107" s="119">
        <v>11475.268850828046</v>
      </c>
      <c r="D6107" s="125">
        <v>1.0293613260744681</v>
      </c>
      <c r="E6107" s="119">
        <f t="shared" si="570"/>
        <v>11812.197961349395</v>
      </c>
      <c r="F6107" s="121">
        <f t="shared" si="571"/>
        <v>12102.763527523026</v>
      </c>
      <c r="G6107" s="110">
        <f t="shared" si="572"/>
        <v>1.054682350788644</v>
      </c>
      <c r="H6107" s="130">
        <v>0.97891574244879509</v>
      </c>
      <c r="I6107" s="128">
        <f t="shared" si="573"/>
        <v>11847.585744227401</v>
      </c>
      <c r="J6107" s="3">
        <f t="shared" si="574"/>
        <v>11935.536876253171</v>
      </c>
      <c r="K6107" s="122">
        <f t="shared" si="575"/>
        <v>1.0401095635673854</v>
      </c>
      <c r="M6107" s="39" t="s">
        <v>431</v>
      </c>
      <c r="N6107" s="3">
        <v>11475.268850828046</v>
      </c>
      <c r="O6107" s="3">
        <v>11935.537109375</v>
      </c>
      <c r="P6107" s="110">
        <v>1.0401096343994141</v>
      </c>
    </row>
    <row r="6108" spans="2:16" x14ac:dyDescent="0.2">
      <c r="B6108" s="102" t="s">
        <v>430</v>
      </c>
      <c r="C6108" s="119">
        <v>7758.1390038914142</v>
      </c>
      <c r="D6108" s="125">
        <v>0.91121753318397547</v>
      </c>
      <c r="E6108" s="119">
        <f t="shared" si="570"/>
        <v>7069.3522852243195</v>
      </c>
      <c r="F6108" s="121">
        <f t="shared" si="571"/>
        <v>7243.2496712957591</v>
      </c>
      <c r="G6108" s="110">
        <f t="shared" si="572"/>
        <v>0.93363236565658447</v>
      </c>
      <c r="H6108" s="130">
        <v>1.1624406519211825</v>
      </c>
      <c r="I6108" s="128">
        <f t="shared" si="573"/>
        <v>8419.8478699289317</v>
      </c>
      <c r="J6108" s="3">
        <f t="shared" si="574"/>
        <v>8482.3530222555</v>
      </c>
      <c r="K6108" s="122">
        <f t="shared" si="575"/>
        <v>1.0933489356146915</v>
      </c>
      <c r="M6108" s="39" t="s">
        <v>430</v>
      </c>
      <c r="N6108" s="3">
        <v>7758.1390038914142</v>
      </c>
      <c r="O6108" s="3">
        <v>8482.353515625</v>
      </c>
      <c r="P6108" s="110">
        <v>1.0933489799499512</v>
      </c>
    </row>
    <row r="6109" spans="2:16" x14ac:dyDescent="0.2">
      <c r="B6109" s="102" t="s">
        <v>429</v>
      </c>
      <c r="C6109" s="119">
        <v>13814.84779350401</v>
      </c>
      <c r="D6109" s="125">
        <v>0.83688103943997549</v>
      </c>
      <c r="E6109" s="119">
        <f t="shared" si="570"/>
        <v>11561.384181132687</v>
      </c>
      <c r="F6109" s="121">
        <f t="shared" si="571"/>
        <v>11845.780036276137</v>
      </c>
      <c r="G6109" s="110">
        <f t="shared" si="572"/>
        <v>0.85746728544097572</v>
      </c>
      <c r="H6109" s="130">
        <v>1.0966042105847691</v>
      </c>
      <c r="I6109" s="128">
        <f t="shared" si="573"/>
        <v>12990.132265441411</v>
      </c>
      <c r="J6109" s="3">
        <f t="shared" si="574"/>
        <v>13086.565147428926</v>
      </c>
      <c r="K6109" s="122">
        <f t="shared" si="575"/>
        <v>0.94728261527300106</v>
      </c>
      <c r="M6109" s="39" t="s">
        <v>429</v>
      </c>
      <c r="N6109" s="3">
        <v>13814.84779350401</v>
      </c>
      <c r="O6109" s="3">
        <v>13086.5654296875</v>
      </c>
      <c r="P6109" s="110">
        <v>0.94728261232376099</v>
      </c>
    </row>
    <row r="6110" spans="2:16" x14ac:dyDescent="0.2">
      <c r="B6110" s="102" t="s">
        <v>428</v>
      </c>
      <c r="C6110" s="119">
        <v>8170.2904408680424</v>
      </c>
      <c r="D6110" s="125">
        <v>0.89298192708108126</v>
      </c>
      <c r="E6110" s="119">
        <f t="shared" si="570"/>
        <v>7295.9217026984816</v>
      </c>
      <c r="F6110" s="121">
        <f t="shared" si="571"/>
        <v>7475.3924182452165</v>
      </c>
      <c r="G6110" s="110">
        <f t="shared" si="572"/>
        <v>0.91494818603425343</v>
      </c>
      <c r="H6110" s="130">
        <v>1.0339167701628131</v>
      </c>
      <c r="I6110" s="128">
        <f t="shared" si="573"/>
        <v>7728.9335847716757</v>
      </c>
      <c r="J6110" s="3">
        <f t="shared" si="574"/>
        <v>7786.3097011221207</v>
      </c>
      <c r="K6110" s="122">
        <f t="shared" si="575"/>
        <v>0.95300280418120287</v>
      </c>
      <c r="M6110" s="39" t="s">
        <v>428</v>
      </c>
      <c r="N6110" s="3">
        <v>8170.2904408680424</v>
      </c>
      <c r="O6110" s="3">
        <v>7786.3095703125</v>
      </c>
      <c r="P6110" s="110">
        <v>0.95300281047821045</v>
      </c>
    </row>
    <row r="6111" spans="2:16" x14ac:dyDescent="0.2">
      <c r="B6111" s="102" t="s">
        <v>427</v>
      </c>
      <c r="C6111" s="119">
        <v>3333.4856462107159</v>
      </c>
      <c r="D6111" s="125">
        <v>1.0059256091601139</v>
      </c>
      <c r="E6111" s="119">
        <f t="shared" si="570"/>
        <v>3353.2385792910104</v>
      </c>
      <c r="F6111" s="121">
        <f t="shared" si="571"/>
        <v>3435.7241310481909</v>
      </c>
      <c r="G6111" s="110">
        <f t="shared" si="572"/>
        <v>1.0306701440138772</v>
      </c>
      <c r="H6111" s="130">
        <v>1.0840018503024644</v>
      </c>
      <c r="I6111" s="128">
        <f t="shared" si="573"/>
        <v>3724.3313151850662</v>
      </c>
      <c r="J6111" s="3">
        <f t="shared" si="574"/>
        <v>3751.9790707937691</v>
      </c>
      <c r="K6111" s="122">
        <f t="shared" si="575"/>
        <v>1.1255422908626496</v>
      </c>
      <c r="M6111" s="39" t="s">
        <v>427</v>
      </c>
      <c r="N6111" s="3">
        <v>3333.4856462107159</v>
      </c>
      <c r="O6111" s="3">
        <v>3751.978759765625</v>
      </c>
      <c r="P6111" s="110">
        <v>1.125542163848877</v>
      </c>
    </row>
    <row r="6112" spans="2:16" x14ac:dyDescent="0.2">
      <c r="B6112" s="102" t="s">
        <v>426</v>
      </c>
      <c r="C6112" s="119">
        <v>7406.1958228355752</v>
      </c>
      <c r="D6112" s="125">
        <v>1.1288141763172255</v>
      </c>
      <c r="E6112" s="119">
        <f t="shared" si="570"/>
        <v>8360.2188373982153</v>
      </c>
      <c r="F6112" s="121">
        <f t="shared" si="571"/>
        <v>8565.8699556551728</v>
      </c>
      <c r="G6112" s="110">
        <f t="shared" si="572"/>
        <v>1.156581619033616</v>
      </c>
      <c r="H6112" s="130">
        <v>1.0092285922415958</v>
      </c>
      <c r="I6112" s="128">
        <f t="shared" si="573"/>
        <v>8644.9208766704523</v>
      </c>
      <c r="J6112" s="3">
        <f t="shared" si="574"/>
        <v>8709.0968694668609</v>
      </c>
      <c r="K6112" s="122">
        <f t="shared" si="575"/>
        <v>1.1759204155275023</v>
      </c>
      <c r="M6112" s="39" t="s">
        <v>426</v>
      </c>
      <c r="N6112" s="3">
        <v>7406.1958228355752</v>
      </c>
      <c r="O6112" s="3">
        <v>8709.0966796875</v>
      </c>
      <c r="P6112" s="110">
        <v>1.1759203672409058</v>
      </c>
    </row>
    <row r="6113" spans="2:16" x14ac:dyDescent="0.2">
      <c r="B6113" s="102" t="s">
        <v>425</v>
      </c>
      <c r="C6113" s="119">
        <v>7954.2035558199641</v>
      </c>
      <c r="D6113" s="125">
        <v>0.8683124578562158</v>
      </c>
      <c r="E6113" s="119">
        <f t="shared" si="570"/>
        <v>6906.7340398426841</v>
      </c>
      <c r="F6113" s="121">
        <f t="shared" si="571"/>
        <v>7076.631216749488</v>
      </c>
      <c r="G6113" s="110">
        <f t="shared" si="572"/>
        <v>0.88967187815700666</v>
      </c>
      <c r="H6113" s="130">
        <v>1.178141451435913</v>
      </c>
      <c r="I6113" s="128">
        <f t="shared" si="573"/>
        <v>8337.272572977934</v>
      </c>
      <c r="J6113" s="3">
        <f t="shared" si="574"/>
        <v>8399.164723550306</v>
      </c>
      <c r="K6113" s="122">
        <f t="shared" si="575"/>
        <v>1.0559403797762721</v>
      </c>
      <c r="M6113" s="39" t="s">
        <v>425</v>
      </c>
      <c r="N6113" s="3">
        <v>7954.2035558199641</v>
      </c>
      <c r="O6113" s="3">
        <v>8399.166015625</v>
      </c>
      <c r="P6113" s="110">
        <v>1.0559405088424683</v>
      </c>
    </row>
    <row r="6114" spans="2:16" x14ac:dyDescent="0.2">
      <c r="B6114" s="102" t="s">
        <v>424</v>
      </c>
      <c r="C6114" s="119">
        <v>12854.553117286947</v>
      </c>
      <c r="D6114" s="125">
        <v>0.98549366173092245</v>
      </c>
      <c r="E6114" s="119">
        <f t="shared" si="570"/>
        <v>12668.080621469757</v>
      </c>
      <c r="F6114" s="121">
        <f t="shared" si="571"/>
        <v>12979.699850181874</v>
      </c>
      <c r="G6114" s="110">
        <f t="shared" si="572"/>
        <v>1.0097355957654124</v>
      </c>
      <c r="H6114" s="130">
        <v>1.0494272227206605</v>
      </c>
      <c r="I6114" s="128">
        <f t="shared" si="573"/>
        <v>13621.250365524136</v>
      </c>
      <c r="J6114" s="3">
        <f t="shared" si="574"/>
        <v>13722.368383584313</v>
      </c>
      <c r="K6114" s="122">
        <f t="shared" si="575"/>
        <v>1.0675103411514415</v>
      </c>
      <c r="M6114" s="39" t="s">
        <v>424</v>
      </c>
      <c r="N6114" s="3">
        <v>12854.553117286947</v>
      </c>
      <c r="O6114" s="3">
        <v>13722.3681640625</v>
      </c>
      <c r="P6114" s="110">
        <v>1.0675103664398193</v>
      </c>
    </row>
    <row r="6115" spans="2:16" x14ac:dyDescent="0.2">
      <c r="B6115" s="102" t="s">
        <v>423</v>
      </c>
      <c r="C6115" s="119">
        <v>4763.2008377177153</v>
      </c>
      <c r="D6115" s="125">
        <v>1.0076415879529836</v>
      </c>
      <c r="E6115" s="119">
        <f t="shared" si="570"/>
        <v>4799.5992558568605</v>
      </c>
      <c r="F6115" s="121">
        <f t="shared" si="571"/>
        <v>4917.6635043352417</v>
      </c>
      <c r="G6115" s="110">
        <f t="shared" si="572"/>
        <v>1.0324283337780771</v>
      </c>
      <c r="H6115" s="130">
        <v>1.0196404010865501</v>
      </c>
      <c r="I6115" s="128">
        <f t="shared" si="573"/>
        <v>5014.2483879690753</v>
      </c>
      <c r="J6115" s="3">
        <f t="shared" si="574"/>
        <v>5051.4719060343614</v>
      </c>
      <c r="K6115" s="122">
        <f t="shared" si="575"/>
        <v>1.0605204521367129</v>
      </c>
      <c r="M6115" s="39" t="s">
        <v>423</v>
      </c>
      <c r="N6115" s="3">
        <v>4763.2008377177153</v>
      </c>
      <c r="O6115" s="3">
        <v>5051.47216796875</v>
      </c>
      <c r="P6115" s="110">
        <v>1.0605205297470093</v>
      </c>
    </row>
    <row r="6116" spans="2:16" x14ac:dyDescent="0.2">
      <c r="B6116" s="102" t="s">
        <v>422</v>
      </c>
      <c r="C6116" s="119">
        <v>12315.068507544427</v>
      </c>
      <c r="D6116" s="125">
        <v>0.78753614423020568</v>
      </c>
      <c r="E6116" s="119">
        <f t="shared" si="570"/>
        <v>9698.561568362371</v>
      </c>
      <c r="F6116" s="121">
        <f t="shared" si="571"/>
        <v>9937.1342745091861</v>
      </c>
      <c r="G6116" s="110">
        <f t="shared" si="572"/>
        <v>0.80690856639746045</v>
      </c>
      <c r="H6116" s="130">
        <v>1.2435214128558925</v>
      </c>
      <c r="I6116" s="128">
        <f t="shared" si="573"/>
        <v>12357.039252776378</v>
      </c>
      <c r="J6116" s="3">
        <f t="shared" si="574"/>
        <v>12448.77233783112</v>
      </c>
      <c r="K6116" s="122">
        <f t="shared" si="575"/>
        <v>1.0108569294766638</v>
      </c>
      <c r="M6116" s="39" t="s">
        <v>422</v>
      </c>
      <c r="N6116" s="3">
        <v>12315.068507544427</v>
      </c>
      <c r="O6116" s="3">
        <v>12448.7724609375</v>
      </c>
      <c r="P6116" s="110">
        <v>1.0108569860458374</v>
      </c>
    </row>
    <row r="6117" spans="2:16" x14ac:dyDescent="0.2">
      <c r="B6117" s="102" t="s">
        <v>421</v>
      </c>
      <c r="C6117" s="119">
        <v>14282.385171611375</v>
      </c>
      <c r="D6117" s="125">
        <v>0.96620848087958133</v>
      </c>
      <c r="E6117" s="119">
        <f t="shared" si="570"/>
        <v>13799.761679999685</v>
      </c>
      <c r="F6117" s="121">
        <f t="shared" si="571"/>
        <v>14139.218873210508</v>
      </c>
      <c r="G6117" s="110">
        <f t="shared" si="572"/>
        <v>0.98997602314454913</v>
      </c>
      <c r="H6117" s="130">
        <v>1.0154052838410279</v>
      </c>
      <c r="I6117" s="128">
        <f t="shared" si="573"/>
        <v>14357.037553242733</v>
      </c>
      <c r="J6117" s="3">
        <f t="shared" si="574"/>
        <v>14463.61772346513</v>
      </c>
      <c r="K6117" s="122">
        <f t="shared" si="575"/>
        <v>1.0126892357037103</v>
      </c>
      <c r="M6117" s="39" t="s">
        <v>421</v>
      </c>
      <c r="N6117" s="3">
        <v>14282.385171611375</v>
      </c>
      <c r="O6117" s="3">
        <v>14463.6171875</v>
      </c>
      <c r="P6117" s="110">
        <v>1.0126892328262329</v>
      </c>
    </row>
    <row r="6118" spans="2:16" x14ac:dyDescent="0.2">
      <c r="B6118" s="102" t="s">
        <v>420</v>
      </c>
      <c r="C6118" s="119">
        <v>6940.4070784339228</v>
      </c>
      <c r="D6118" s="125">
        <v>0.92675667860841093</v>
      </c>
      <c r="E6118" s="119">
        <f t="shared" si="570"/>
        <v>6432.0686121997269</v>
      </c>
      <c r="F6118" s="121">
        <f t="shared" si="571"/>
        <v>6590.2896024072043</v>
      </c>
      <c r="G6118" s="110">
        <f t="shared" si="572"/>
        <v>0.94955375497863137</v>
      </c>
      <c r="H6118" s="130">
        <v>1.2374379629726882</v>
      </c>
      <c r="I6118" s="128">
        <f t="shared" si="573"/>
        <v>8155.0745410028567</v>
      </c>
      <c r="J6118" s="3">
        <f t="shared" si="574"/>
        <v>8215.6141355768141</v>
      </c>
      <c r="K6118" s="122">
        <f t="shared" si="575"/>
        <v>1.1837366371643199</v>
      </c>
      <c r="M6118" s="39" t="s">
        <v>420</v>
      </c>
      <c r="N6118" s="3">
        <v>6940.4070784339228</v>
      </c>
      <c r="O6118" s="3">
        <v>8215.6142578125</v>
      </c>
      <c r="P6118" s="110">
        <v>1.1837366819381714</v>
      </c>
    </row>
    <row r="6119" spans="2:16" x14ac:dyDescent="0.2">
      <c r="B6119" s="102" t="s">
        <v>419</v>
      </c>
      <c r="C6119" s="119">
        <v>9477.1059215896476</v>
      </c>
      <c r="D6119" s="125">
        <v>1.0423656600158688</v>
      </c>
      <c r="E6119" s="119">
        <f t="shared" si="570"/>
        <v>9878.6097689980925</v>
      </c>
      <c r="F6119" s="121">
        <f t="shared" si="571"/>
        <v>10121.611439807322</v>
      </c>
      <c r="G6119" s="110">
        <f t="shared" si="572"/>
        <v>1.0680065753775567</v>
      </c>
      <c r="H6119" s="130">
        <v>0.93256095304219278</v>
      </c>
      <c r="I6119" s="128">
        <f t="shared" si="573"/>
        <v>9439.0196106294788</v>
      </c>
      <c r="J6119" s="3">
        <f t="shared" si="574"/>
        <v>9509.0906342025992</v>
      </c>
      <c r="K6119" s="122">
        <f t="shared" si="575"/>
        <v>1.0033749451443914</v>
      </c>
      <c r="M6119" s="39" t="s">
        <v>419</v>
      </c>
      <c r="N6119" s="3">
        <v>9477.1059215896476</v>
      </c>
      <c r="O6119" s="3">
        <v>9509.091796875</v>
      </c>
      <c r="P6119" s="110">
        <v>1.0033750534057617</v>
      </c>
    </row>
    <row r="6120" spans="2:16" x14ac:dyDescent="0.2">
      <c r="B6120" s="102" t="s">
        <v>418</v>
      </c>
      <c r="C6120" s="119">
        <v>5997.4288455452424</v>
      </c>
      <c r="D6120" s="125">
        <v>1.0253423653538805</v>
      </c>
      <c r="E6120" s="119">
        <f t="shared" si="570"/>
        <v>6149.4178785329514</v>
      </c>
      <c r="F6120" s="121">
        <f t="shared" si="571"/>
        <v>6300.6860077465635</v>
      </c>
      <c r="G6120" s="110">
        <f t="shared" si="572"/>
        <v>1.0505645285690339</v>
      </c>
      <c r="H6120" s="130">
        <v>0.98900461497718806</v>
      </c>
      <c r="I6120" s="128">
        <f t="shared" si="573"/>
        <v>6231.4075391835459</v>
      </c>
      <c r="J6120" s="3">
        <f t="shared" si="574"/>
        <v>6277.6666977173554</v>
      </c>
      <c r="K6120" s="122">
        <f t="shared" si="575"/>
        <v>1.0467263321315212</v>
      </c>
      <c r="M6120" s="39" t="s">
        <v>418</v>
      </c>
      <c r="N6120" s="3">
        <v>5997.4288455452424</v>
      </c>
      <c r="O6120" s="3">
        <v>6277.6669921875</v>
      </c>
      <c r="P6120" s="110">
        <v>1.0467263460159302</v>
      </c>
    </row>
    <row r="6121" spans="2:16" x14ac:dyDescent="0.2">
      <c r="B6121" s="102" t="s">
        <v>417</v>
      </c>
      <c r="C6121" s="119">
        <v>11853.243800168082</v>
      </c>
      <c r="D6121" s="125">
        <v>0.9358180163142894</v>
      </c>
      <c r="E6121" s="119">
        <f t="shared" si="570"/>
        <v>11092.479099962944</v>
      </c>
      <c r="F6121" s="121">
        <f t="shared" si="571"/>
        <v>11365.340465857433</v>
      </c>
      <c r="G6121" s="110">
        <f t="shared" si="572"/>
        <v>0.95883799046605867</v>
      </c>
      <c r="H6121" s="130">
        <v>1.0645209942937712</v>
      </c>
      <c r="I6121" s="128">
        <f t="shared" si="573"/>
        <v>12098.643533201788</v>
      </c>
      <c r="J6121" s="3">
        <f t="shared" si="574"/>
        <v>12188.458404998757</v>
      </c>
      <c r="K6121" s="122">
        <f t="shared" si="575"/>
        <v>1.028280410871657</v>
      </c>
      <c r="M6121" s="39" t="s">
        <v>417</v>
      </c>
      <c r="N6121" s="3">
        <v>11853.243800168082</v>
      </c>
      <c r="O6121" s="3">
        <v>12188.458984375</v>
      </c>
      <c r="P6121" s="110">
        <v>1.02828049659729</v>
      </c>
    </row>
    <row r="6122" spans="2:16" x14ac:dyDescent="0.2">
      <c r="B6122" s="102" t="s">
        <v>416</v>
      </c>
      <c r="C6122" s="119">
        <v>7134.4374285431768</v>
      </c>
      <c r="D6122" s="125">
        <v>0.89830107476984855</v>
      </c>
      <c r="E6122" s="119">
        <f t="shared" si="570"/>
        <v>6408.8728099385698</v>
      </c>
      <c r="F6122" s="121">
        <f t="shared" si="571"/>
        <v>6566.5232118915228</v>
      </c>
      <c r="G6122" s="110">
        <f t="shared" si="572"/>
        <v>0.92039817822501813</v>
      </c>
      <c r="H6122" s="130">
        <v>1.212918534606519</v>
      </c>
      <c r="I6122" s="128">
        <f t="shared" si="573"/>
        <v>7964.6577116271574</v>
      </c>
      <c r="J6122" s="3">
        <f t="shared" si="574"/>
        <v>8023.7837375583649</v>
      </c>
      <c r="K6122" s="122">
        <f t="shared" si="575"/>
        <v>1.1246554220879599</v>
      </c>
      <c r="M6122" s="39" t="s">
        <v>416</v>
      </c>
      <c r="N6122" s="3">
        <v>7134.4374285431768</v>
      </c>
      <c r="O6122" s="3">
        <v>8023.7841796875</v>
      </c>
      <c r="P6122" s="110">
        <v>1.1246554851531982</v>
      </c>
    </row>
    <row r="6123" spans="2:16" x14ac:dyDescent="0.2">
      <c r="B6123" s="102" t="s">
        <v>415</v>
      </c>
      <c r="C6123" s="119">
        <v>6691.2433257713592</v>
      </c>
      <c r="D6123" s="125">
        <v>0.90591325643596843</v>
      </c>
      <c r="E6123" s="119">
        <f t="shared" si="570"/>
        <v>6061.6860308549712</v>
      </c>
      <c r="F6123" s="121">
        <f t="shared" si="571"/>
        <v>6210.7960643377619</v>
      </c>
      <c r="G6123" s="110">
        <f t="shared" si="572"/>
        <v>0.92819761021346325</v>
      </c>
      <c r="H6123" s="130">
        <v>1.0426964575931261</v>
      </c>
      <c r="I6123" s="128">
        <f t="shared" si="573"/>
        <v>6475.9750551183133</v>
      </c>
      <c r="J6123" s="3">
        <f t="shared" si="574"/>
        <v>6524.0497725640862</v>
      </c>
      <c r="K6123" s="122">
        <f t="shared" si="575"/>
        <v>0.97501308126647757</v>
      </c>
      <c r="M6123" s="39" t="s">
        <v>415</v>
      </c>
      <c r="N6123" s="3">
        <v>6691.2433257713592</v>
      </c>
      <c r="O6123" s="3">
        <v>6524.04931640625</v>
      </c>
      <c r="P6123" s="110">
        <v>0.97501301765441895</v>
      </c>
    </row>
    <row r="6124" spans="2:16" x14ac:dyDescent="0.2">
      <c r="B6124" s="102" t="s">
        <v>414</v>
      </c>
      <c r="C6124" s="119">
        <v>9779.6604523620736</v>
      </c>
      <c r="D6124" s="125">
        <v>0.90510225523411958</v>
      </c>
      <c r="E6124" s="119">
        <f t="shared" si="570"/>
        <v>8851.5927308568425</v>
      </c>
      <c r="F6124" s="121">
        <f t="shared" si="571"/>
        <v>9069.3310435566054</v>
      </c>
      <c r="G6124" s="110">
        <f t="shared" si="572"/>
        <v>0.92736665937784135</v>
      </c>
      <c r="H6124" s="130">
        <v>1.0355608523825508</v>
      </c>
      <c r="I6124" s="128">
        <f t="shared" si="573"/>
        <v>9391.8441860050061</v>
      </c>
      <c r="J6124" s="3">
        <f t="shared" si="574"/>
        <v>9461.5650005069201</v>
      </c>
      <c r="K6124" s="122">
        <f t="shared" si="575"/>
        <v>0.96747377340914487</v>
      </c>
      <c r="M6124" s="39" t="s">
        <v>414</v>
      </c>
      <c r="N6124" s="3">
        <v>9779.6604523620736</v>
      </c>
      <c r="O6124" s="3">
        <v>9461.5654296875</v>
      </c>
      <c r="P6124" s="110">
        <v>0.96747380495071411</v>
      </c>
    </row>
    <row r="6125" spans="2:16" x14ac:dyDescent="0.2">
      <c r="B6125" s="102" t="s">
        <v>413</v>
      </c>
      <c r="C6125" s="119">
        <v>10829.15969529721</v>
      </c>
      <c r="D6125" s="125">
        <v>0.87604093146241935</v>
      </c>
      <c r="E6125" s="119">
        <f t="shared" si="570"/>
        <v>9486.7871464234577</v>
      </c>
      <c r="F6125" s="121">
        <f t="shared" si="571"/>
        <v>9720.1504618190229</v>
      </c>
      <c r="G6125" s="110">
        <f t="shared" si="572"/>
        <v>0.89759046272447174</v>
      </c>
      <c r="H6125" s="130">
        <v>1.1272176347626395</v>
      </c>
      <c r="I6125" s="128">
        <f t="shared" si="573"/>
        <v>10956.725013108617</v>
      </c>
      <c r="J6125" s="3">
        <f t="shared" si="574"/>
        <v>11038.062796940863</v>
      </c>
      <c r="K6125" s="122">
        <f t="shared" si="575"/>
        <v>1.0192907951790917</v>
      </c>
      <c r="M6125" s="39" t="s">
        <v>413</v>
      </c>
      <c r="N6125" s="3">
        <v>10829.15969529721</v>
      </c>
      <c r="O6125" s="3">
        <v>11038.0625</v>
      </c>
      <c r="P6125" s="110">
        <v>1.0192908048629761</v>
      </c>
    </row>
    <row r="6126" spans="2:16" x14ac:dyDescent="0.2">
      <c r="B6126" s="102" t="s">
        <v>412</v>
      </c>
      <c r="C6126" s="119">
        <v>45756.170534848665</v>
      </c>
      <c r="D6126" s="125">
        <v>0.92569034562746833</v>
      </c>
      <c r="E6126" s="119">
        <f t="shared" si="570"/>
        <v>42356.045316993441</v>
      </c>
      <c r="F6126" s="121">
        <f t="shared" si="571"/>
        <v>43397.952024676335</v>
      </c>
      <c r="G6126" s="110">
        <f t="shared" si="572"/>
        <v>0.94846119151566077</v>
      </c>
      <c r="H6126" s="130">
        <v>0.94017319617943285</v>
      </c>
      <c r="I6126" s="128">
        <f t="shared" si="573"/>
        <v>40801.591262681643</v>
      </c>
      <c r="J6126" s="3">
        <f t="shared" si="574"/>
        <v>41104.483870296164</v>
      </c>
      <c r="K6126" s="122">
        <f t="shared" si="575"/>
        <v>0.89833750049056882</v>
      </c>
      <c r="M6126" s="39" t="s">
        <v>412</v>
      </c>
      <c r="N6126" s="3">
        <v>45756.170534848665</v>
      </c>
      <c r="O6126" s="3">
        <v>41104.48046875</v>
      </c>
      <c r="P6126" s="110">
        <v>0.89833742380142212</v>
      </c>
    </row>
    <row r="6127" spans="2:16" x14ac:dyDescent="0.2">
      <c r="B6127" s="102" t="s">
        <v>411</v>
      </c>
      <c r="C6127" s="119">
        <v>5537.4856719765085</v>
      </c>
      <c r="D6127" s="125">
        <v>0.97143892480512151</v>
      </c>
      <c r="E6127" s="119">
        <f t="shared" si="570"/>
        <v>5379.3291273086252</v>
      </c>
      <c r="F6127" s="121">
        <f t="shared" si="571"/>
        <v>5511.6540188000445</v>
      </c>
      <c r="G6127" s="110">
        <f t="shared" si="572"/>
        <v>0.99533512956842674</v>
      </c>
      <c r="H6127" s="130">
        <v>0.97515505243640832</v>
      </c>
      <c r="I6127" s="128">
        <f t="shared" si="573"/>
        <v>5374.7172637142985</v>
      </c>
      <c r="J6127" s="3">
        <f t="shared" si="574"/>
        <v>5414.6167401027642</v>
      </c>
      <c r="K6127" s="122">
        <f t="shared" si="575"/>
        <v>0.97781142215942052</v>
      </c>
      <c r="M6127" s="39" t="s">
        <v>411</v>
      </c>
      <c r="N6127" s="3">
        <v>5537.4856719765085</v>
      </c>
      <c r="O6127" s="3">
        <v>5414.61669921875</v>
      </c>
      <c r="P6127" s="110">
        <v>0.97781139612197876</v>
      </c>
    </row>
    <row r="6128" spans="2:16" x14ac:dyDescent="0.2">
      <c r="B6128" s="102" t="s">
        <v>410</v>
      </c>
      <c r="C6128" s="119">
        <v>4023.7654729353117</v>
      </c>
      <c r="D6128" s="125">
        <v>1.0716754991266888</v>
      </c>
      <c r="E6128" s="119">
        <f t="shared" si="570"/>
        <v>4312.1708715766872</v>
      </c>
      <c r="F6128" s="121">
        <f t="shared" si="571"/>
        <v>4418.2449802935362</v>
      </c>
      <c r="G6128" s="110">
        <f t="shared" si="572"/>
        <v>1.0980374005422473</v>
      </c>
      <c r="H6128" s="130">
        <v>0.95917214496118042</v>
      </c>
      <c r="I6128" s="128">
        <f t="shared" si="573"/>
        <v>4237.8575147121192</v>
      </c>
      <c r="J6128" s="3">
        <f t="shared" si="574"/>
        <v>4269.3174571703921</v>
      </c>
      <c r="K6128" s="122">
        <f t="shared" si="575"/>
        <v>1.0610254215576713</v>
      </c>
      <c r="M6128" s="39" t="s">
        <v>410</v>
      </c>
      <c r="N6128" s="3">
        <v>4023.7654729353117</v>
      </c>
      <c r="O6128" s="3">
        <v>4269.3173828125</v>
      </c>
      <c r="P6128" s="110">
        <v>1.0610253810882568</v>
      </c>
    </row>
    <row r="6129" spans="2:16" x14ac:dyDescent="0.2">
      <c r="B6129" s="102" t="s">
        <v>409</v>
      </c>
      <c r="C6129" s="119">
        <v>7243.8990033057944</v>
      </c>
      <c r="D6129" s="125">
        <v>0.80546866449703836</v>
      </c>
      <c r="E6129" s="119">
        <f t="shared" si="570"/>
        <v>5834.7336559441455</v>
      </c>
      <c r="F6129" s="121">
        <f t="shared" si="571"/>
        <v>5978.2609396689159</v>
      </c>
      <c r="G6129" s="110">
        <f t="shared" si="572"/>
        <v>0.82528220464430857</v>
      </c>
      <c r="H6129" s="130">
        <v>1.0660601748250351</v>
      </c>
      <c r="I6129" s="128">
        <f t="shared" si="573"/>
        <v>6373.1859024931227</v>
      </c>
      <c r="J6129" s="3">
        <f t="shared" si="574"/>
        <v>6420.497559638804</v>
      </c>
      <c r="K6129" s="122">
        <f t="shared" si="575"/>
        <v>0.88633173332604076</v>
      </c>
      <c r="M6129" s="39" t="s">
        <v>409</v>
      </c>
      <c r="N6129" s="3">
        <v>7243.8990033057944</v>
      </c>
      <c r="O6129" s="3">
        <v>6420.49755859375</v>
      </c>
      <c r="P6129" s="110">
        <v>0.88633173704147339</v>
      </c>
    </row>
    <row r="6130" spans="2:16" x14ac:dyDescent="0.2">
      <c r="B6130" s="102" t="s">
        <v>408</v>
      </c>
      <c r="C6130" s="119">
        <v>6771.1313094429497</v>
      </c>
      <c r="D6130" s="125">
        <v>0.89192453485194678</v>
      </c>
      <c r="E6130" s="119">
        <f t="shared" si="570"/>
        <v>6039.3381435963565</v>
      </c>
      <c r="F6130" s="121">
        <f t="shared" si="571"/>
        <v>6187.8984464925679</v>
      </c>
      <c r="G6130" s="110">
        <f t="shared" si="572"/>
        <v>0.91386478325460752</v>
      </c>
      <c r="H6130" s="130">
        <v>1.0691309922763255</v>
      </c>
      <c r="I6130" s="128">
        <f t="shared" si="573"/>
        <v>6615.6740062037316</v>
      </c>
      <c r="J6130" s="3">
        <f t="shared" si="574"/>
        <v>6664.7857856430646</v>
      </c>
      <c r="K6130" s="122">
        <f t="shared" si="575"/>
        <v>0.9842942753670163</v>
      </c>
      <c r="M6130" s="39" t="s">
        <v>408</v>
      </c>
      <c r="N6130" s="3">
        <v>6771.1313094429497</v>
      </c>
      <c r="O6130" s="3">
        <v>6664.78662109375</v>
      </c>
      <c r="P6130" s="110">
        <v>0.98429441452026367</v>
      </c>
    </row>
    <row r="6131" spans="2:16" x14ac:dyDescent="0.2">
      <c r="B6131" s="102" t="s">
        <v>407</v>
      </c>
      <c r="C6131" s="119">
        <v>9297.659888412054</v>
      </c>
      <c r="D6131" s="125">
        <v>1.4364369401129256</v>
      </c>
      <c r="E6131" s="119">
        <f t="shared" si="570"/>
        <v>13355.502120321296</v>
      </c>
      <c r="F6131" s="121">
        <f t="shared" si="571"/>
        <v>13684.0310738507</v>
      </c>
      <c r="G6131" s="110">
        <f t="shared" si="572"/>
        <v>1.4717715251023011</v>
      </c>
      <c r="H6131" s="130">
        <v>0.83288134256373358</v>
      </c>
      <c r="I6131" s="128">
        <f t="shared" si="573"/>
        <v>11397.17417247262</v>
      </c>
      <c r="J6131" s="3">
        <f t="shared" si="574"/>
        <v>11481.781652173895</v>
      </c>
      <c r="K6131" s="122">
        <f t="shared" si="575"/>
        <v>1.2349109119902284</v>
      </c>
      <c r="M6131" s="39" t="s">
        <v>407</v>
      </c>
      <c r="N6131" s="3">
        <v>9297.659888412054</v>
      </c>
      <c r="O6131" s="3">
        <v>11481.783203125</v>
      </c>
      <c r="P6131" s="110">
        <v>1.2349110841751099</v>
      </c>
    </row>
    <row r="6132" spans="2:16" x14ac:dyDescent="0.2">
      <c r="B6132" s="102" t="s">
        <v>406</v>
      </c>
      <c r="C6132" s="119">
        <v>4329.9376532241586</v>
      </c>
      <c r="D6132" s="125">
        <v>1.0172026138692458</v>
      </c>
      <c r="E6132" s="119">
        <f t="shared" si="570"/>
        <v>4404.4238987504823</v>
      </c>
      <c r="F6132" s="121">
        <f t="shared" si="571"/>
        <v>4512.7673186623942</v>
      </c>
      <c r="G6132" s="110">
        <f t="shared" si="572"/>
        <v>1.0422245491923186</v>
      </c>
      <c r="H6132" s="130">
        <v>1.0596034191784407</v>
      </c>
      <c r="I6132" s="128">
        <f t="shared" si="573"/>
        <v>4781.7436808113971</v>
      </c>
      <c r="J6132" s="3">
        <f t="shared" si="574"/>
        <v>4817.241188815452</v>
      </c>
      <c r="K6132" s="122">
        <f t="shared" si="575"/>
        <v>1.1125428527194698</v>
      </c>
      <c r="M6132" s="39" t="s">
        <v>406</v>
      </c>
      <c r="N6132" s="3">
        <v>4329.9376532241586</v>
      </c>
      <c r="O6132" s="3">
        <v>4817.2412109375</v>
      </c>
      <c r="P6132" s="110">
        <v>1.1125428676605225</v>
      </c>
    </row>
    <row r="6133" spans="2:16" x14ac:dyDescent="0.2">
      <c r="B6133" s="102" t="s">
        <v>405</v>
      </c>
      <c r="C6133" s="119">
        <v>5837.2607024743647</v>
      </c>
      <c r="D6133" s="125">
        <v>0.92293556373082708</v>
      </c>
      <c r="E6133" s="119">
        <f t="shared" si="570"/>
        <v>5387.4154970819818</v>
      </c>
      <c r="F6133" s="121">
        <f t="shared" si="571"/>
        <v>5519.9393033409306</v>
      </c>
      <c r="G6133" s="110">
        <f t="shared" si="572"/>
        <v>0.94563864536683717</v>
      </c>
      <c r="H6133" s="130">
        <v>1.0276684721598432</v>
      </c>
      <c r="I6133" s="128">
        <f t="shared" si="573"/>
        <v>5672.6675902794432</v>
      </c>
      <c r="J6133" s="3">
        <f t="shared" si="574"/>
        <v>5714.7789154845868</v>
      </c>
      <c r="K6133" s="122">
        <f t="shared" si="575"/>
        <v>0.97901724914601485</v>
      </c>
      <c r="M6133" s="39" t="s">
        <v>405</v>
      </c>
      <c r="N6133" s="3">
        <v>5837.2607024743647</v>
      </c>
      <c r="O6133" s="3">
        <v>5714.77880859375</v>
      </c>
      <c r="P6133" s="110">
        <v>0.97901725769042969</v>
      </c>
    </row>
    <row r="6134" spans="2:16" x14ac:dyDescent="0.2">
      <c r="B6134" s="102" t="s">
        <v>404</v>
      </c>
      <c r="C6134" s="119">
        <v>2912.7168006002321</v>
      </c>
      <c r="D6134" s="125">
        <v>0.9695381514943805</v>
      </c>
      <c r="E6134" s="119">
        <f t="shared" si="570"/>
        <v>2823.9900626805752</v>
      </c>
      <c r="F6134" s="121">
        <f t="shared" si="571"/>
        <v>2893.4567507699908</v>
      </c>
      <c r="G6134" s="110">
        <f t="shared" si="572"/>
        <v>0.99338759956811717</v>
      </c>
      <c r="H6134" s="130">
        <v>1.108623361394796</v>
      </c>
      <c r="I6134" s="128">
        <f t="shared" si="573"/>
        <v>3207.7537490890913</v>
      </c>
      <c r="J6134" s="3">
        <f t="shared" si="574"/>
        <v>3231.566665879312</v>
      </c>
      <c r="K6134" s="122">
        <f t="shared" si="575"/>
        <v>1.1094682000026139</v>
      </c>
      <c r="M6134" s="39" t="s">
        <v>404</v>
      </c>
      <c r="N6134" s="3">
        <v>2912.7168006002321</v>
      </c>
      <c r="O6134" s="3">
        <v>3231.56689453125</v>
      </c>
      <c r="P6134" s="110">
        <v>1.1094682216644287</v>
      </c>
    </row>
    <row r="6135" spans="2:16" x14ac:dyDescent="0.2">
      <c r="B6135" s="102" t="s">
        <v>403</v>
      </c>
      <c r="C6135" s="119">
        <v>3557.7095437439207</v>
      </c>
      <c r="D6135" s="125">
        <v>1.0402684280255299</v>
      </c>
      <c r="E6135" s="119">
        <f t="shared" si="570"/>
        <v>3700.9729144419134</v>
      </c>
      <c r="F6135" s="121">
        <f t="shared" si="571"/>
        <v>3792.0123038761922</v>
      </c>
      <c r="G6135" s="110">
        <f t="shared" si="572"/>
        <v>1.0658577540553535</v>
      </c>
      <c r="H6135" s="130">
        <v>0.98950380091710466</v>
      </c>
      <c r="I6135" s="128">
        <f t="shared" si="573"/>
        <v>3752.2105878099187</v>
      </c>
      <c r="J6135" s="3">
        <f t="shared" si="574"/>
        <v>3780.0653065620286</v>
      </c>
      <c r="K6135" s="122">
        <f t="shared" si="575"/>
        <v>1.0624996954034966</v>
      </c>
      <c r="M6135" s="39" t="s">
        <v>403</v>
      </c>
      <c r="N6135" s="3">
        <v>3557.7095437439207</v>
      </c>
      <c r="O6135" s="3">
        <v>3780.0654296875</v>
      </c>
      <c r="P6135" s="110">
        <v>1.0624997615814209</v>
      </c>
    </row>
    <row r="6136" spans="2:16" x14ac:dyDescent="0.2">
      <c r="B6136" s="102" t="s">
        <v>402</v>
      </c>
      <c r="C6136" s="119">
        <v>3192.0960410383159</v>
      </c>
      <c r="D6136" s="125">
        <v>1.1819885855783618</v>
      </c>
      <c r="E6136" s="119">
        <f t="shared" si="570"/>
        <v>3773.0210845771676</v>
      </c>
      <c r="F6136" s="121">
        <f t="shared" si="571"/>
        <v>3865.8327705320116</v>
      </c>
      <c r="G6136" s="110">
        <f t="shared" si="572"/>
        <v>1.2110640534720705</v>
      </c>
      <c r="H6136" s="130">
        <v>0.99083944138730595</v>
      </c>
      <c r="I6136" s="128">
        <f t="shared" si="573"/>
        <v>3830.4195828506795</v>
      </c>
      <c r="J6136" s="3">
        <f t="shared" si="574"/>
        <v>3858.8548899012776</v>
      </c>
      <c r="K6136" s="122">
        <f t="shared" si="575"/>
        <v>1.2088780664149692</v>
      </c>
      <c r="M6136" s="39" t="s">
        <v>402</v>
      </c>
      <c r="N6136" s="3">
        <v>3192.0960410383159</v>
      </c>
      <c r="O6136" s="3">
        <v>3858.85498046875</v>
      </c>
      <c r="P6136" s="110">
        <v>1.2088780403137207</v>
      </c>
    </row>
    <row r="6137" spans="2:16" x14ac:dyDescent="0.2">
      <c r="B6137" s="102" t="s">
        <v>401</v>
      </c>
      <c r="C6137" s="119">
        <v>6519.0602466975197</v>
      </c>
      <c r="D6137" s="125">
        <v>0.83619069074812125</v>
      </c>
      <c r="E6137" s="119">
        <f t="shared" si="570"/>
        <v>5451.1774907146164</v>
      </c>
      <c r="F6137" s="121">
        <f t="shared" si="571"/>
        <v>5585.2697637263955</v>
      </c>
      <c r="G6137" s="110">
        <f t="shared" si="572"/>
        <v>0.85675995501895053</v>
      </c>
      <c r="H6137" s="130">
        <v>1.2376830728987278</v>
      </c>
      <c r="I6137" s="128">
        <f t="shared" si="573"/>
        <v>6912.7938441372371</v>
      </c>
      <c r="J6137" s="3">
        <f t="shared" si="574"/>
        <v>6964.1113072202861</v>
      </c>
      <c r="K6137" s="122">
        <f t="shared" si="575"/>
        <v>1.0682692050204972</v>
      </c>
      <c r="M6137" s="39" t="s">
        <v>401</v>
      </c>
      <c r="N6137" s="3">
        <v>6519.0602466975197</v>
      </c>
      <c r="O6137" s="3">
        <v>6964.11083984375</v>
      </c>
      <c r="P6137" s="110">
        <v>1.0682691335678101</v>
      </c>
    </row>
    <row r="6138" spans="2:16" x14ac:dyDescent="0.2">
      <c r="B6138" s="102" t="s">
        <v>400</v>
      </c>
      <c r="C6138" s="119">
        <v>8035.0755024753289</v>
      </c>
      <c r="D6138" s="125">
        <v>0.96193076938096911</v>
      </c>
      <c r="E6138" s="119">
        <f t="shared" si="570"/>
        <v>7729.1863601302703</v>
      </c>
      <c r="F6138" s="121">
        <f t="shared" si="571"/>
        <v>7919.3148542633126</v>
      </c>
      <c r="G6138" s="110">
        <f t="shared" si="572"/>
        <v>0.98559308519548394</v>
      </c>
      <c r="H6138" s="130">
        <v>1.1157070130194535</v>
      </c>
      <c r="I6138" s="128">
        <f t="shared" si="573"/>
        <v>8835.6351212107093</v>
      </c>
      <c r="J6138" s="3">
        <f t="shared" si="574"/>
        <v>8901.2268905258861</v>
      </c>
      <c r="K6138" s="122">
        <f t="shared" si="575"/>
        <v>1.1077962973445272</v>
      </c>
      <c r="M6138" s="39" t="s">
        <v>400</v>
      </c>
      <c r="N6138" s="3">
        <v>8035.0755024753289</v>
      </c>
      <c r="O6138" s="3">
        <v>8901.2265625</v>
      </c>
      <c r="P6138" s="110">
        <v>1.107796311378479</v>
      </c>
    </row>
    <row r="6139" spans="2:16" x14ac:dyDescent="0.2">
      <c r="B6139" s="102" t="s">
        <v>399</v>
      </c>
      <c r="C6139" s="119">
        <v>17422.881002411625</v>
      </c>
      <c r="D6139" s="125">
        <v>1.0789955952776695</v>
      </c>
      <c r="E6139" s="119">
        <f t="shared" si="570"/>
        <v>18799.211858649131</v>
      </c>
      <c r="F6139" s="121">
        <f t="shared" si="571"/>
        <v>19261.649387650923</v>
      </c>
      <c r="G6139" s="110">
        <f t="shared" si="572"/>
        <v>1.1055375620705199</v>
      </c>
      <c r="H6139" s="130">
        <v>0.85032440019052313</v>
      </c>
      <c r="I6139" s="128">
        <f t="shared" si="573"/>
        <v>16378.650462234429</v>
      </c>
      <c r="J6139" s="3">
        <f t="shared" si="574"/>
        <v>16500.238174727652</v>
      </c>
      <c r="K6139" s="122">
        <f t="shared" si="575"/>
        <v>0.94704418703449433</v>
      </c>
      <c r="M6139" s="39" t="s">
        <v>399</v>
      </c>
      <c r="N6139" s="3">
        <v>17422.881002411625</v>
      </c>
      <c r="O6139" s="3">
        <v>16500.23828125</v>
      </c>
      <c r="P6139" s="110">
        <v>0.94704419374465942</v>
      </c>
    </row>
    <row r="6140" spans="2:16" x14ac:dyDescent="0.2">
      <c r="B6140" s="102" t="s">
        <v>398</v>
      </c>
      <c r="C6140" s="119">
        <v>12602.679351651934</v>
      </c>
      <c r="D6140" s="125">
        <v>1.0803904195040785</v>
      </c>
      <c r="E6140" s="119">
        <f t="shared" si="570"/>
        <v>13615.814031606622</v>
      </c>
      <c r="F6140" s="121">
        <f t="shared" si="571"/>
        <v>13950.746338528159</v>
      </c>
      <c r="G6140" s="110">
        <f t="shared" si="572"/>
        <v>1.1069666972602554</v>
      </c>
      <c r="H6140" s="130">
        <v>0.96453105720302401</v>
      </c>
      <c r="I6140" s="128">
        <f t="shared" si="573"/>
        <v>13455.92811467178</v>
      </c>
      <c r="J6140" s="3">
        <f t="shared" si="574"/>
        <v>13555.8188549198</v>
      </c>
      <c r="K6140" s="122">
        <f t="shared" si="575"/>
        <v>1.0756299098526958</v>
      </c>
      <c r="M6140" s="39" t="s">
        <v>398</v>
      </c>
      <c r="N6140" s="3">
        <v>12602.679351651934</v>
      </c>
      <c r="O6140" s="3">
        <v>13555.8193359375</v>
      </c>
      <c r="P6140" s="110">
        <v>1.0756299495697021</v>
      </c>
    </row>
    <row r="6141" spans="2:16" x14ac:dyDescent="0.2">
      <c r="B6141" s="102" t="s">
        <v>397</v>
      </c>
      <c r="C6141" s="119">
        <v>9510.4470369523515</v>
      </c>
      <c r="D6141" s="125">
        <v>1.1356157384872252</v>
      </c>
      <c r="E6141" s="119">
        <f t="shared" si="570"/>
        <v>10800.213335212287</v>
      </c>
      <c r="F6141" s="121">
        <f t="shared" si="571"/>
        <v>11065.885322154119</v>
      </c>
      <c r="G6141" s="110">
        <f t="shared" si="572"/>
        <v>1.1635504912816603</v>
      </c>
      <c r="H6141" s="130">
        <v>1.0769055780647858</v>
      </c>
      <c r="I6141" s="128">
        <f t="shared" si="573"/>
        <v>11916.913629653011</v>
      </c>
      <c r="J6141" s="3">
        <f t="shared" si="574"/>
        <v>12005.379420625824</v>
      </c>
      <c r="K6141" s="122">
        <f t="shared" si="575"/>
        <v>1.2623359736907784</v>
      </c>
      <c r="M6141" s="39" t="s">
        <v>397</v>
      </c>
      <c r="N6141" s="3">
        <v>9510.4470369523515</v>
      </c>
      <c r="O6141" s="3">
        <v>12005.3779296875</v>
      </c>
      <c r="P6141" s="110">
        <v>1.2623357772827148</v>
      </c>
    </row>
    <row r="6142" spans="2:16" x14ac:dyDescent="0.2">
      <c r="B6142" s="102" t="s">
        <v>396</v>
      </c>
      <c r="C6142" s="119">
        <v>6861.736715722338</v>
      </c>
      <c r="D6142" s="125">
        <v>1.0035202079640739</v>
      </c>
      <c r="E6142" s="119">
        <f t="shared" si="570"/>
        <v>6885.8914559564018</v>
      </c>
      <c r="F6142" s="121">
        <f t="shared" si="571"/>
        <v>7055.275930891291</v>
      </c>
      <c r="G6142" s="110">
        <f t="shared" si="572"/>
        <v>1.0282055729019004</v>
      </c>
      <c r="H6142" s="130">
        <v>1.1688238943992044</v>
      </c>
      <c r="I6142" s="128">
        <f t="shared" si="573"/>
        <v>8246.3750896053316</v>
      </c>
      <c r="J6142" s="3">
        <f t="shared" si="574"/>
        <v>8307.592458265719</v>
      </c>
      <c r="K6142" s="122">
        <f t="shared" si="575"/>
        <v>1.2107127980049837</v>
      </c>
      <c r="M6142" s="39" t="s">
        <v>396</v>
      </c>
      <c r="N6142" s="3">
        <v>6861.736715722338</v>
      </c>
      <c r="O6142" s="3">
        <v>8307.5927734375</v>
      </c>
      <c r="P6142" s="110">
        <v>1.2107127904891968</v>
      </c>
    </row>
    <row r="6143" spans="2:16" x14ac:dyDescent="0.2">
      <c r="B6143" s="102" t="s">
        <v>395</v>
      </c>
      <c r="C6143" s="119">
        <v>8227.6869572505966</v>
      </c>
      <c r="D6143" s="125">
        <v>1.0431124915205443</v>
      </c>
      <c r="E6143" s="119">
        <f t="shared" si="570"/>
        <v>8582.4030414287554</v>
      </c>
      <c r="F6143" s="121">
        <f t="shared" si="571"/>
        <v>8793.5196182947038</v>
      </c>
      <c r="G6143" s="110">
        <f t="shared" si="572"/>
        <v>1.0687717780202455</v>
      </c>
      <c r="H6143" s="130">
        <v>0.93824415515410187</v>
      </c>
      <c r="I6143" s="128">
        <f t="shared" si="573"/>
        <v>8250.4683850979345</v>
      </c>
      <c r="J6143" s="3">
        <f t="shared" si="574"/>
        <v>8311.7161405375391</v>
      </c>
      <c r="K6143" s="122">
        <f t="shared" si="575"/>
        <v>1.010212977684195</v>
      </c>
      <c r="M6143" s="39" t="s">
        <v>395</v>
      </c>
      <c r="N6143" s="3">
        <v>8227.6869572505966</v>
      </c>
      <c r="O6143" s="3">
        <v>8311.7158203125</v>
      </c>
      <c r="P6143" s="110">
        <v>1.0102128982543945</v>
      </c>
    </row>
    <row r="6144" spans="2:16" x14ac:dyDescent="0.2">
      <c r="B6144" s="102" t="s">
        <v>394</v>
      </c>
      <c r="C6144" s="119">
        <v>12150.473457518514</v>
      </c>
      <c r="D6144" s="125">
        <v>0.9139103949811207</v>
      </c>
      <c r="E6144" s="119">
        <f t="shared" si="570"/>
        <v>11104.443996768368</v>
      </c>
      <c r="F6144" s="121">
        <f t="shared" si="571"/>
        <v>11377.599684433104</v>
      </c>
      <c r="G6144" s="110">
        <f t="shared" si="572"/>
        <v>0.93639146854749367</v>
      </c>
      <c r="H6144" s="130">
        <v>1.0798789107562421</v>
      </c>
      <c r="I6144" s="128">
        <f t="shared" si="573"/>
        <v>12286.429954246185</v>
      </c>
      <c r="J6144" s="3">
        <f t="shared" si="574"/>
        <v>12377.638867721051</v>
      </c>
      <c r="K6144" s="122">
        <f t="shared" si="575"/>
        <v>1.0186960130398846</v>
      </c>
      <c r="M6144" s="39" t="s">
        <v>394</v>
      </c>
      <c r="N6144" s="3">
        <v>12150.473457518514</v>
      </c>
      <c r="O6144" s="3">
        <v>12377.638671875</v>
      </c>
      <c r="P6144" s="110">
        <v>1.0186959505081177</v>
      </c>
    </row>
    <row r="6145" spans="2:16" x14ac:dyDescent="0.2">
      <c r="B6145" s="102" t="s">
        <v>393</v>
      </c>
      <c r="C6145" s="119">
        <v>6793.4286531348644</v>
      </c>
      <c r="D6145" s="125">
        <v>1.0623649372484285</v>
      </c>
      <c r="E6145" s="119">
        <f t="shared" si="570"/>
        <v>7217.1004047892966</v>
      </c>
      <c r="F6145" s="121">
        <f t="shared" si="571"/>
        <v>7394.6322131886518</v>
      </c>
      <c r="G6145" s="110">
        <f t="shared" si="572"/>
        <v>1.088497810273809</v>
      </c>
      <c r="H6145" s="130">
        <v>1.0585747778878887</v>
      </c>
      <c r="I6145" s="128">
        <f t="shared" si="573"/>
        <v>7827.771152638803</v>
      </c>
      <c r="J6145" s="3">
        <f t="shared" si="574"/>
        <v>7885.8809945066869</v>
      </c>
      <c r="K6145" s="122">
        <f t="shared" si="575"/>
        <v>1.1608101589272899</v>
      </c>
      <c r="M6145" s="39" t="s">
        <v>393</v>
      </c>
      <c r="N6145" s="3">
        <v>6793.4286531348644</v>
      </c>
      <c r="O6145" s="3">
        <v>7885.88134765625</v>
      </c>
      <c r="P6145" s="110">
        <v>1.1608102321624756</v>
      </c>
    </row>
    <row r="6146" spans="2:16" x14ac:dyDescent="0.2">
      <c r="B6146" s="102" t="s">
        <v>392</v>
      </c>
      <c r="C6146" s="119">
        <v>18524.237378943373</v>
      </c>
      <c r="D6146" s="125">
        <v>1.1143586679021289</v>
      </c>
      <c r="E6146" s="119">
        <f t="shared" si="570"/>
        <v>20642.64448950216</v>
      </c>
      <c r="F6146" s="121">
        <f t="shared" si="571"/>
        <v>21150.428197753521</v>
      </c>
      <c r="G6146" s="110">
        <f t="shared" si="572"/>
        <v>1.1417705228607875</v>
      </c>
      <c r="H6146" s="130">
        <v>1.0162211661410501</v>
      </c>
      <c r="I6146" s="128">
        <f t="shared" si="573"/>
        <v>21493.51280750363</v>
      </c>
      <c r="J6146" s="3">
        <f t="shared" si="574"/>
        <v>21653.070950693385</v>
      </c>
      <c r="K6146" s="122">
        <f t="shared" si="575"/>
        <v>1.1689048519377419</v>
      </c>
      <c r="M6146" s="39" t="s">
        <v>392</v>
      </c>
      <c r="N6146" s="3">
        <v>18524.237378943373</v>
      </c>
      <c r="O6146" s="3">
        <v>21653.0703125</v>
      </c>
      <c r="P6146" s="110">
        <v>1.1689047813415527</v>
      </c>
    </row>
    <row r="6147" spans="2:16" x14ac:dyDescent="0.2">
      <c r="B6147" s="102" t="s">
        <v>391</v>
      </c>
      <c r="C6147" s="119">
        <v>8167.1063675922151</v>
      </c>
      <c r="D6147" s="125">
        <v>1.0089835542528727</v>
      </c>
      <c r="E6147" s="119">
        <f t="shared" si="570"/>
        <v>8240.4760107344609</v>
      </c>
      <c r="F6147" s="121">
        <f t="shared" si="571"/>
        <v>8443.1816024824129</v>
      </c>
      <c r="G6147" s="110">
        <f t="shared" si="572"/>
        <v>1.0338033108012024</v>
      </c>
      <c r="H6147" s="130">
        <v>1.1101306517773519</v>
      </c>
      <c r="I6147" s="128">
        <f t="shared" si="573"/>
        <v>9373.0346954383494</v>
      </c>
      <c r="J6147" s="3">
        <f t="shared" si="574"/>
        <v>9442.615876767406</v>
      </c>
      <c r="K6147" s="122">
        <f t="shared" si="575"/>
        <v>1.1561764291740491</v>
      </c>
      <c r="M6147" s="39" t="s">
        <v>391</v>
      </c>
      <c r="N6147" s="3">
        <v>8167.1063675922151</v>
      </c>
      <c r="O6147" s="3">
        <v>9442.6162109375</v>
      </c>
      <c r="P6147" s="110">
        <v>1.1561764478683472</v>
      </c>
    </row>
    <row r="6148" spans="2:16" x14ac:dyDescent="0.2">
      <c r="B6148" s="102" t="s">
        <v>390</v>
      </c>
      <c r="C6148" s="119">
        <v>4803.3768882037202</v>
      </c>
      <c r="D6148" s="125">
        <v>1.1248642988796282</v>
      </c>
      <c r="E6148" s="119">
        <f t="shared" si="570"/>
        <v>5403.1471756038882</v>
      </c>
      <c r="F6148" s="121">
        <f t="shared" si="571"/>
        <v>5536.0579618382435</v>
      </c>
      <c r="G6148" s="110">
        <f t="shared" si="572"/>
        <v>1.1525345794609339</v>
      </c>
      <c r="H6148" s="130">
        <v>0.86020175856980619</v>
      </c>
      <c r="I6148" s="128">
        <f t="shared" si="573"/>
        <v>4762.1267943176344</v>
      </c>
      <c r="J6148" s="3">
        <f t="shared" si="574"/>
        <v>4797.4786754056913</v>
      </c>
      <c r="K6148" s="122">
        <f t="shared" si="575"/>
        <v>0.998772069538721</v>
      </c>
      <c r="M6148" s="39" t="s">
        <v>390</v>
      </c>
      <c r="N6148" s="3">
        <v>4803.3768882037202</v>
      </c>
      <c r="O6148" s="3">
        <v>4797.478515625</v>
      </c>
      <c r="P6148" s="110">
        <v>0.9987720251083374</v>
      </c>
    </row>
    <row r="6149" spans="2:16" x14ac:dyDescent="0.2">
      <c r="B6149" s="102" t="s">
        <v>389</v>
      </c>
      <c r="C6149" s="119">
        <v>7494.0194630042461</v>
      </c>
      <c r="D6149" s="125">
        <v>1.0924676789364347</v>
      </c>
      <c r="E6149" s="119">
        <f t="shared" ref="E6149:E6212" si="576">D6149*C6149</f>
        <v>8186.9740486527153</v>
      </c>
      <c r="F6149" s="121">
        <f t="shared" ref="F6149:F6212" si="577">E6149/$E$2*$C$2</f>
        <v>8388.3635578261492</v>
      </c>
      <c r="G6149" s="110">
        <f t="shared" ref="G6149:G6212" si="578">F6149/C6149</f>
        <v>1.1193410424455148</v>
      </c>
      <c r="H6149" s="130">
        <v>1.0424568450176319</v>
      </c>
      <c r="I6149" s="128">
        <f t="shared" ref="I6149:I6212" si="579">C6149*H6149*G6149</f>
        <v>8744.5070093523263</v>
      </c>
      <c r="J6149" s="3">
        <f t="shared" ref="J6149:J6212" si="580">I6149/$I$2*$C$2</f>
        <v>8809.4222846736757</v>
      </c>
      <c r="K6149" s="122">
        <f t="shared" ref="K6149:K6212" si="581">J6149/C6149</f>
        <v>1.1755270089920615</v>
      </c>
      <c r="M6149" s="39" t="s">
        <v>389</v>
      </c>
      <c r="N6149" s="3">
        <v>7494.0194630042461</v>
      </c>
      <c r="O6149" s="3">
        <v>8809.421875</v>
      </c>
      <c r="P6149" s="110">
        <v>1.1755269765853882</v>
      </c>
    </row>
    <row r="6150" spans="2:16" x14ac:dyDescent="0.2">
      <c r="B6150" s="102" t="s">
        <v>388</v>
      </c>
      <c r="C6150" s="119">
        <v>5629.8804737293885</v>
      </c>
      <c r="D6150" s="125">
        <v>1.3546737604169601</v>
      </c>
      <c r="E6150" s="119">
        <f t="shared" si="576"/>
        <v>7626.6513520450071</v>
      </c>
      <c r="F6150" s="121">
        <f t="shared" si="577"/>
        <v>7814.2576108773555</v>
      </c>
      <c r="G6150" s="110">
        <f t="shared" si="578"/>
        <v>1.387997071579208</v>
      </c>
      <c r="H6150" s="130">
        <v>0.86471149421989613</v>
      </c>
      <c r="I6150" s="128">
        <f t="shared" si="579"/>
        <v>6757.078374920954</v>
      </c>
      <c r="J6150" s="3">
        <f t="shared" si="580"/>
        <v>6807.2398766050173</v>
      </c>
      <c r="K6150" s="122">
        <f t="shared" si="581"/>
        <v>1.2091268914801159</v>
      </c>
      <c r="M6150" s="39" t="s">
        <v>388</v>
      </c>
      <c r="N6150" s="3">
        <v>5629.8804737293885</v>
      </c>
      <c r="O6150" s="3">
        <v>6807.240234375</v>
      </c>
      <c r="P6150" s="110">
        <v>1.2091269493103027</v>
      </c>
    </row>
    <row r="6151" spans="2:16" x14ac:dyDescent="0.2">
      <c r="B6151" s="102" t="s">
        <v>387</v>
      </c>
      <c r="C6151" s="119">
        <v>13140.301866636539</v>
      </c>
      <c r="D6151" s="125">
        <v>1.1161934343832292</v>
      </c>
      <c r="E6151" s="119">
        <f t="shared" si="576"/>
        <v>14667.118669353395</v>
      </c>
      <c r="F6151" s="121">
        <f t="shared" si="577"/>
        <v>15027.911779513024</v>
      </c>
      <c r="G6151" s="110">
        <f t="shared" si="578"/>
        <v>1.1436504223444943</v>
      </c>
      <c r="H6151" s="130">
        <v>0.94293608351222113</v>
      </c>
      <c r="I6151" s="128">
        <f t="shared" si="579"/>
        <v>14170.360276741185</v>
      </c>
      <c r="J6151" s="3">
        <f t="shared" si="580"/>
        <v>14275.554639074426</v>
      </c>
      <c r="K6151" s="122">
        <f t="shared" si="581"/>
        <v>1.0863947254758519</v>
      </c>
      <c r="M6151" s="39" t="s">
        <v>387</v>
      </c>
      <c r="N6151" s="3">
        <v>13140.301866636539</v>
      </c>
      <c r="O6151" s="3">
        <v>14275.5546875</v>
      </c>
      <c r="P6151" s="110">
        <v>1.0863947868347168</v>
      </c>
    </row>
    <row r="6152" spans="2:16" x14ac:dyDescent="0.2">
      <c r="B6152" s="102" t="s">
        <v>386</v>
      </c>
      <c r="C6152" s="119">
        <v>20120.371484592633</v>
      </c>
      <c r="D6152" s="125">
        <v>1.049185859229256</v>
      </c>
      <c r="E6152" s="119">
        <f t="shared" si="576"/>
        <v>21110.009244074143</v>
      </c>
      <c r="F6152" s="121">
        <f t="shared" si="577"/>
        <v>21629.289551431455</v>
      </c>
      <c r="G6152" s="110">
        <f t="shared" si="578"/>
        <v>1.074994543117372</v>
      </c>
      <c r="H6152" s="130">
        <v>1.0843412544224544</v>
      </c>
      <c r="I6152" s="128">
        <f t="shared" si="579"/>
        <v>23453.53096446567</v>
      </c>
      <c r="J6152" s="3">
        <f t="shared" si="580"/>
        <v>23627.639398273059</v>
      </c>
      <c r="K6152" s="122">
        <f t="shared" si="581"/>
        <v>1.174314272296918</v>
      </c>
      <c r="M6152" s="39" t="s">
        <v>386</v>
      </c>
      <c r="N6152" s="3">
        <v>20120.371484592633</v>
      </c>
      <c r="O6152" s="3">
        <v>23627.640625</v>
      </c>
      <c r="P6152" s="110">
        <v>1.1743143796920776</v>
      </c>
    </row>
    <row r="6153" spans="2:16" x14ac:dyDescent="0.2">
      <c r="B6153" s="102" t="s">
        <v>385</v>
      </c>
      <c r="C6153" s="119">
        <v>8879.3497326672277</v>
      </c>
      <c r="D6153" s="125">
        <v>1.0926135824644903</v>
      </c>
      <c r="E6153" s="119">
        <f t="shared" si="576"/>
        <v>9701.6981213646541</v>
      </c>
      <c r="F6153" s="121">
        <f t="shared" si="577"/>
        <v>9940.347982864092</v>
      </c>
      <c r="G6153" s="110">
        <f t="shared" si="578"/>
        <v>1.1194905350212121</v>
      </c>
      <c r="H6153" s="130">
        <v>1.0597013602434822</v>
      </c>
      <c r="I6153" s="128">
        <f t="shared" si="579"/>
        <v>10533.80027873463</v>
      </c>
      <c r="J6153" s="3">
        <f t="shared" si="580"/>
        <v>10611.998460123568</v>
      </c>
      <c r="K6153" s="122">
        <f t="shared" si="581"/>
        <v>1.1951323891525418</v>
      </c>
      <c r="M6153" s="39" t="s">
        <v>385</v>
      </c>
      <c r="N6153" s="3">
        <v>8879.3497326672277</v>
      </c>
      <c r="O6153" s="3">
        <v>10611.998046875</v>
      </c>
      <c r="P6153" s="110">
        <v>1.1951323747634888</v>
      </c>
    </row>
    <row r="6154" spans="2:16" x14ac:dyDescent="0.2">
      <c r="B6154" s="102" t="s">
        <v>384</v>
      </c>
      <c r="C6154" s="119">
        <v>8391.3395102802278</v>
      </c>
      <c r="D6154" s="125">
        <v>1.0864442007413344</v>
      </c>
      <c r="E6154" s="119">
        <f t="shared" si="576"/>
        <v>9116.7221473955833</v>
      </c>
      <c r="F6154" s="121">
        <f t="shared" si="577"/>
        <v>9340.9823182015134</v>
      </c>
      <c r="G6154" s="110">
        <f t="shared" si="578"/>
        <v>1.1131693940827776</v>
      </c>
      <c r="H6154" s="130">
        <v>0.98699789855953868</v>
      </c>
      <c r="I6154" s="128">
        <f t="shared" si="579"/>
        <v>9219.5299185467011</v>
      </c>
      <c r="J6154" s="3">
        <f t="shared" si="580"/>
        <v>9287.971549659329</v>
      </c>
      <c r="K6154" s="122">
        <f t="shared" si="581"/>
        <v>1.1068520750805801</v>
      </c>
      <c r="M6154" s="39" t="s">
        <v>384</v>
      </c>
      <c r="N6154" s="3">
        <v>8391.3395102802278</v>
      </c>
      <c r="O6154" s="3">
        <v>9287.9716796875</v>
      </c>
      <c r="P6154" s="110">
        <v>1.1068520545959473</v>
      </c>
    </row>
    <row r="6155" spans="2:16" x14ac:dyDescent="0.2">
      <c r="B6155" s="102" t="s">
        <v>383</v>
      </c>
      <c r="C6155" s="119">
        <v>8229.8336744394892</v>
      </c>
      <c r="D6155" s="125">
        <v>1.1428142226103009</v>
      </c>
      <c r="E6155" s="119">
        <f t="shared" si="576"/>
        <v>9405.170972866641</v>
      </c>
      <c r="F6155" s="121">
        <f t="shared" si="577"/>
        <v>9636.5266306056001</v>
      </c>
      <c r="G6155" s="110">
        <f t="shared" si="578"/>
        <v>1.1709260492754632</v>
      </c>
      <c r="H6155" s="130">
        <v>0.94319695263176606</v>
      </c>
      <c r="I6155" s="128">
        <f t="shared" si="579"/>
        <v>9089.1425519420627</v>
      </c>
      <c r="J6155" s="3">
        <f t="shared" si="580"/>
        <v>9156.6162460637879</v>
      </c>
      <c r="K6155" s="122">
        <f t="shared" si="581"/>
        <v>1.1126125518797219</v>
      </c>
      <c r="M6155" s="39" t="s">
        <v>383</v>
      </c>
      <c r="N6155" s="3">
        <v>8229.8336744394892</v>
      </c>
      <c r="O6155" s="3">
        <v>9156.6162109375</v>
      </c>
      <c r="P6155" s="110">
        <v>1.1126126050949097</v>
      </c>
    </row>
    <row r="6156" spans="2:16" x14ac:dyDescent="0.2">
      <c r="B6156" s="102" t="s">
        <v>382</v>
      </c>
      <c r="C6156" s="119">
        <v>10898.390830298495</v>
      </c>
      <c r="D6156" s="125">
        <v>1.0825573888972402</v>
      </c>
      <c r="E6156" s="119">
        <f t="shared" si="576"/>
        <v>11798.133520429563</v>
      </c>
      <c r="F6156" s="121">
        <f t="shared" si="577"/>
        <v>12088.353118625671</v>
      </c>
      <c r="G6156" s="110">
        <f t="shared" si="578"/>
        <v>1.1091869714397631</v>
      </c>
      <c r="H6156" s="130">
        <v>1.0077367873979186</v>
      </c>
      <c r="I6156" s="128">
        <f t="shared" si="579"/>
        <v>12181.878136695446</v>
      </c>
      <c r="J6156" s="3">
        <f t="shared" si="580"/>
        <v>12272.310904640965</v>
      </c>
      <c r="K6156" s="122">
        <f t="shared" si="581"/>
        <v>1.1260663244451512</v>
      </c>
      <c r="M6156" s="39" t="s">
        <v>382</v>
      </c>
      <c r="N6156" s="3">
        <v>10898.390830298495</v>
      </c>
      <c r="O6156" s="3">
        <v>12272.3095703125</v>
      </c>
      <c r="P6156" s="110">
        <v>1.1260662078857422</v>
      </c>
    </row>
    <row r="6157" spans="2:16" x14ac:dyDescent="0.2">
      <c r="B6157" s="102" t="s">
        <v>381</v>
      </c>
      <c r="C6157" s="119">
        <v>3774.3661126728189</v>
      </c>
      <c r="D6157" s="125">
        <v>1.1334768889863183</v>
      </c>
      <c r="E6157" s="119">
        <f t="shared" si="576"/>
        <v>4278.15675928777</v>
      </c>
      <c r="F6157" s="121">
        <f t="shared" si="577"/>
        <v>4383.3941626067353</v>
      </c>
      <c r="G6157" s="110">
        <f t="shared" si="578"/>
        <v>1.1613590287092295</v>
      </c>
      <c r="H6157" s="130">
        <v>0.96537956546829862</v>
      </c>
      <c r="I6157" s="128">
        <f t="shared" si="579"/>
        <v>4231.6391519735671</v>
      </c>
      <c r="J6157" s="3">
        <f t="shared" si="580"/>
        <v>4263.0529321120212</v>
      </c>
      <c r="K6157" s="122">
        <f t="shared" si="581"/>
        <v>1.1294752032131665</v>
      </c>
      <c r="M6157" s="39" t="s">
        <v>381</v>
      </c>
      <c r="N6157" s="3">
        <v>3774.3661126728189</v>
      </c>
      <c r="O6157" s="3">
        <v>4263.05224609375</v>
      </c>
      <c r="P6157" s="110">
        <v>1.1294749975204468</v>
      </c>
    </row>
    <row r="6158" spans="2:16" x14ac:dyDescent="0.2">
      <c r="B6158" s="102" t="s">
        <v>380</v>
      </c>
      <c r="C6158" s="119">
        <v>5309.6843222923071</v>
      </c>
      <c r="D6158" s="125">
        <v>1.0485330839252838</v>
      </c>
      <c r="E6158" s="119">
        <f t="shared" si="576"/>
        <v>5567.3796771228835</v>
      </c>
      <c r="F6158" s="121">
        <f t="shared" si="577"/>
        <v>5704.3303812407794</v>
      </c>
      <c r="G6158" s="110">
        <f t="shared" si="578"/>
        <v>1.0743257103424362</v>
      </c>
      <c r="H6158" s="130">
        <v>1.0753111213794084</v>
      </c>
      <c r="I6158" s="128">
        <f t="shared" si="579"/>
        <v>6133.9298989706513</v>
      </c>
      <c r="J6158" s="3">
        <f t="shared" si="580"/>
        <v>6179.4654274764516</v>
      </c>
      <c r="K6158" s="122">
        <f t="shared" si="581"/>
        <v>1.163810323248867</v>
      </c>
      <c r="M6158" s="39" t="s">
        <v>380</v>
      </c>
      <c r="N6158" s="3">
        <v>5309.6843222923071</v>
      </c>
      <c r="O6158" s="3">
        <v>6179.4658203125</v>
      </c>
      <c r="P6158" s="110">
        <v>1.1638103723526001</v>
      </c>
    </row>
    <row r="6159" spans="2:16" x14ac:dyDescent="0.2">
      <c r="B6159" s="102" t="s">
        <v>379</v>
      </c>
      <c r="C6159" s="119">
        <v>3029.5891514799409</v>
      </c>
      <c r="D6159" s="125">
        <v>1.0888863360448617</v>
      </c>
      <c r="E6159" s="119">
        <f t="shared" si="576"/>
        <v>3298.8782308762543</v>
      </c>
      <c r="F6159" s="121">
        <f t="shared" si="577"/>
        <v>3380.0265848090999</v>
      </c>
      <c r="G6159" s="110">
        <f t="shared" si="578"/>
        <v>1.1156716029161815</v>
      </c>
      <c r="H6159" s="130">
        <v>1.0185302388834621</v>
      </c>
      <c r="I6159" s="128">
        <f t="shared" si="579"/>
        <v>3442.6592848580649</v>
      </c>
      <c r="J6159" s="3">
        <f t="shared" si="580"/>
        <v>3468.2160343780947</v>
      </c>
      <c r="K6159" s="122">
        <f t="shared" si="581"/>
        <v>1.1447809788610732</v>
      </c>
      <c r="M6159" s="39" t="s">
        <v>379</v>
      </c>
      <c r="N6159" s="3">
        <v>3029.5891514799409</v>
      </c>
      <c r="O6159" s="3">
        <v>3468.216064453125</v>
      </c>
      <c r="P6159" s="110">
        <v>1.1447809934616089</v>
      </c>
    </row>
    <row r="6160" spans="2:16" x14ac:dyDescent="0.2">
      <c r="B6160" s="102" t="s">
        <v>378</v>
      </c>
      <c r="C6160" s="119">
        <v>6358.255481436453</v>
      </c>
      <c r="D6160" s="125">
        <v>1.0487320945681211</v>
      </c>
      <c r="E6160" s="119">
        <f t="shared" si="576"/>
        <v>6668.1065888460889</v>
      </c>
      <c r="F6160" s="121">
        <f t="shared" si="577"/>
        <v>6832.1338234584728</v>
      </c>
      <c r="G6160" s="110">
        <f t="shared" si="578"/>
        <v>1.0745296164027309</v>
      </c>
      <c r="H6160" s="130">
        <v>1.0213613085733553</v>
      </c>
      <c r="I6160" s="128">
        <f t="shared" si="579"/>
        <v>6978.0771422758271</v>
      </c>
      <c r="J6160" s="3">
        <f t="shared" si="580"/>
        <v>7029.8792391144461</v>
      </c>
      <c r="K6160" s="122">
        <f t="shared" si="581"/>
        <v>1.1056301936339086</v>
      </c>
      <c r="M6160" s="39" t="s">
        <v>378</v>
      </c>
      <c r="N6160" s="3">
        <v>6358.255481436453</v>
      </c>
      <c r="O6160" s="3">
        <v>7029.87939453125</v>
      </c>
      <c r="P6160" s="110">
        <v>1.1056301593780518</v>
      </c>
    </row>
    <row r="6161" spans="2:16" x14ac:dyDescent="0.2">
      <c r="B6161" s="102" t="s">
        <v>377</v>
      </c>
      <c r="C6161" s="119">
        <v>5882.2374773312913</v>
      </c>
      <c r="D6161" s="125">
        <v>1.0339897570233187</v>
      </c>
      <c r="E6161" s="119">
        <f t="shared" si="576"/>
        <v>6082.1732999392416</v>
      </c>
      <c r="F6161" s="121">
        <f t="shared" si="577"/>
        <v>6231.7872950860938</v>
      </c>
      <c r="G6161" s="110">
        <f t="shared" si="578"/>
        <v>1.0594246354557908</v>
      </c>
      <c r="H6161" s="130">
        <v>1.0525268251070081</v>
      </c>
      <c r="I6161" s="128">
        <f t="shared" si="579"/>
        <v>6559.1232964391565</v>
      </c>
      <c r="J6161" s="3">
        <f t="shared" si="580"/>
        <v>6607.8152689196686</v>
      </c>
      <c r="K6161" s="122">
        <f t="shared" si="581"/>
        <v>1.1233506458018019</v>
      </c>
      <c r="M6161" s="39" t="s">
        <v>377</v>
      </c>
      <c r="N6161" s="3">
        <v>5882.2374773312913</v>
      </c>
      <c r="O6161" s="3">
        <v>6607.814453125</v>
      </c>
      <c r="P6161" s="110">
        <v>1.1233505010604858</v>
      </c>
    </row>
    <row r="6162" spans="2:16" x14ac:dyDescent="0.2">
      <c r="B6162" s="102" t="s">
        <v>376</v>
      </c>
      <c r="C6162" s="119">
        <v>4233.6512291203444</v>
      </c>
      <c r="D6162" s="125">
        <v>1.2060139803924446</v>
      </c>
      <c r="E6162" s="119">
        <f t="shared" si="576"/>
        <v>5105.842570424792</v>
      </c>
      <c r="F6162" s="121">
        <f t="shared" si="577"/>
        <v>5231.4400284189196</v>
      </c>
      <c r="G6162" s="110">
        <f t="shared" si="578"/>
        <v>1.2356804434988597</v>
      </c>
      <c r="H6162" s="130">
        <v>1.0302347368507696</v>
      </c>
      <c r="I6162" s="128">
        <f t="shared" si="579"/>
        <v>5389.6112410287487</v>
      </c>
      <c r="J6162" s="3">
        <f t="shared" si="580"/>
        <v>5429.621283586006</v>
      </c>
      <c r="K6162" s="122">
        <f t="shared" si="581"/>
        <v>1.2824913980252826</v>
      </c>
      <c r="M6162" s="39" t="s">
        <v>376</v>
      </c>
      <c r="N6162" s="3">
        <v>4233.6512291203444</v>
      </c>
      <c r="O6162" s="3">
        <v>5429.6220703125</v>
      </c>
      <c r="P6162" s="110">
        <v>1.2824915647506714</v>
      </c>
    </row>
    <row r="6163" spans="2:16" x14ac:dyDescent="0.2">
      <c r="B6163" s="102" t="s">
        <v>375</v>
      </c>
      <c r="C6163" s="119">
        <v>4198.6121008593936</v>
      </c>
      <c r="D6163" s="125">
        <v>0.94552144909137092</v>
      </c>
      <c r="E6163" s="119">
        <f t="shared" si="576"/>
        <v>3969.8777977771392</v>
      </c>
      <c r="F6163" s="121">
        <f t="shared" si="577"/>
        <v>4067.5319171650485</v>
      </c>
      <c r="G6163" s="110">
        <f t="shared" si="578"/>
        <v>0.96878011577504031</v>
      </c>
      <c r="H6163" s="130">
        <v>1.0866616529185964</v>
      </c>
      <c r="I6163" s="128">
        <f t="shared" si="579"/>
        <v>4420.0309564057188</v>
      </c>
      <c r="J6163" s="3">
        <f t="shared" si="580"/>
        <v>4452.8432723152482</v>
      </c>
      <c r="K6163" s="122">
        <f t="shared" si="581"/>
        <v>1.0605512405882451</v>
      </c>
      <c r="M6163" s="39" t="s">
        <v>375</v>
      </c>
      <c r="N6163" s="3">
        <v>4198.6121008593936</v>
      </c>
      <c r="O6163" s="3">
        <v>4452.84326171875</v>
      </c>
      <c r="P6163" s="110">
        <v>1.0605512857437134</v>
      </c>
    </row>
    <row r="6164" spans="2:16" x14ac:dyDescent="0.2">
      <c r="B6164" s="102" t="s">
        <v>374</v>
      </c>
      <c r="C6164" s="119">
        <v>4967.3342937150373</v>
      </c>
      <c r="D6164" s="125">
        <v>1.1569428770710144</v>
      </c>
      <c r="E6164" s="119">
        <f t="shared" si="576"/>
        <v>5746.9220291441907</v>
      </c>
      <c r="F6164" s="121">
        <f t="shared" si="577"/>
        <v>5888.2892546696958</v>
      </c>
      <c r="G6164" s="110">
        <f t="shared" si="578"/>
        <v>1.1854022512879603</v>
      </c>
      <c r="H6164" s="130">
        <v>0.84708016718027812</v>
      </c>
      <c r="I6164" s="128">
        <f t="shared" si="579"/>
        <v>4987.8530462514409</v>
      </c>
      <c r="J6164" s="3">
        <f t="shared" si="580"/>
        <v>5024.8806172069626</v>
      </c>
      <c r="K6164" s="122">
        <f t="shared" si="581"/>
        <v>1.0115849508185379</v>
      </c>
      <c r="M6164" s="39" t="s">
        <v>374</v>
      </c>
      <c r="N6164" s="3">
        <v>4967.3342937150373</v>
      </c>
      <c r="O6164" s="3">
        <v>5024.8798828125</v>
      </c>
      <c r="P6164" s="110">
        <v>1.0115847587585449</v>
      </c>
    </row>
    <row r="6165" spans="2:16" x14ac:dyDescent="0.2">
      <c r="B6165" s="102" t="s">
        <v>373</v>
      </c>
      <c r="C6165" s="119">
        <v>2245.9029177337243</v>
      </c>
      <c r="D6165" s="125">
        <v>0.95604493711259264</v>
      </c>
      <c r="E6165" s="119">
        <f t="shared" si="576"/>
        <v>2147.1841137457268</v>
      </c>
      <c r="F6165" s="121">
        <f t="shared" si="577"/>
        <v>2200.0022065114426</v>
      </c>
      <c r="G6165" s="110">
        <f t="shared" si="578"/>
        <v>0.97956246868025854</v>
      </c>
      <c r="H6165" s="130">
        <v>0.96075036026189697</v>
      </c>
      <c r="I6165" s="128">
        <f t="shared" si="579"/>
        <v>2113.6529124828367</v>
      </c>
      <c r="J6165" s="3">
        <f t="shared" si="580"/>
        <v>2129.3437182196094</v>
      </c>
      <c r="K6165" s="122">
        <f t="shared" si="581"/>
        <v>0.94810140785972552</v>
      </c>
      <c r="M6165" s="39" t="s">
        <v>373</v>
      </c>
      <c r="N6165" s="3">
        <v>2245.9029177337243</v>
      </c>
      <c r="O6165" s="3">
        <v>2129.34375</v>
      </c>
      <c r="P6165" s="110">
        <v>0.94810140132904053</v>
      </c>
    </row>
    <row r="6166" spans="2:16" x14ac:dyDescent="0.2">
      <c r="B6166" s="102" t="s">
        <v>372</v>
      </c>
      <c r="C6166" s="119">
        <v>3208.734272853173</v>
      </c>
      <c r="D6166" s="125">
        <v>1.09334428720736</v>
      </c>
      <c r="E6166" s="119">
        <f t="shared" si="576"/>
        <v>3508.251286390479</v>
      </c>
      <c r="F6166" s="121">
        <f t="shared" si="577"/>
        <v>3594.5499604090583</v>
      </c>
      <c r="G6166" s="110">
        <f t="shared" si="578"/>
        <v>1.1202392142035564</v>
      </c>
      <c r="H6166" s="130">
        <v>0.90257587744376977</v>
      </c>
      <c r="I6166" s="128">
        <f t="shared" si="579"/>
        <v>3244.3540845316743</v>
      </c>
      <c r="J6166" s="3">
        <f t="shared" si="580"/>
        <v>3268.438705701521</v>
      </c>
      <c r="K6166" s="122">
        <f t="shared" si="581"/>
        <v>1.0186068486111377</v>
      </c>
      <c r="M6166" s="39" t="s">
        <v>372</v>
      </c>
      <c r="N6166" s="3">
        <v>3208.734272853173</v>
      </c>
      <c r="O6166" s="3">
        <v>3268.4384765625</v>
      </c>
      <c r="P6166" s="110">
        <v>1.0186067819595337</v>
      </c>
    </row>
    <row r="6167" spans="2:16" x14ac:dyDescent="0.2">
      <c r="B6167" s="102" t="s">
        <v>371</v>
      </c>
      <c r="C6167" s="119">
        <v>2248.6998402893064</v>
      </c>
      <c r="D6167" s="125">
        <v>0.98519515354989029</v>
      </c>
      <c r="E6167" s="119">
        <f t="shared" si="576"/>
        <v>2215.4081844414368</v>
      </c>
      <c r="F6167" s="121">
        <f t="shared" si="577"/>
        <v>2269.9045055769475</v>
      </c>
      <c r="G6167" s="110">
        <f t="shared" si="578"/>
        <v>1.0094297446496518</v>
      </c>
      <c r="H6167" s="130">
        <v>0.9514388445112576</v>
      </c>
      <c r="I6167" s="128">
        <f t="shared" si="579"/>
        <v>2159.6753199370282</v>
      </c>
      <c r="J6167" s="3">
        <f t="shared" si="580"/>
        <v>2175.7077752656701</v>
      </c>
      <c r="K6167" s="122">
        <f t="shared" si="581"/>
        <v>0.96754032542900636</v>
      </c>
      <c r="M6167" s="39" t="s">
        <v>371</v>
      </c>
      <c r="N6167" s="3">
        <v>2248.6998402893064</v>
      </c>
      <c r="O6167" s="3">
        <v>2175.7080078125</v>
      </c>
      <c r="P6167" s="110">
        <v>0.967540442943573</v>
      </c>
    </row>
    <row r="6168" spans="2:16" x14ac:dyDescent="0.2">
      <c r="B6168" s="102" t="s">
        <v>370</v>
      </c>
      <c r="C6168" s="119">
        <v>6317.155842049161</v>
      </c>
      <c r="D6168" s="125">
        <v>0.84786726962311354</v>
      </c>
      <c r="E6168" s="119">
        <f t="shared" si="576"/>
        <v>5356.1096755819226</v>
      </c>
      <c r="F6168" s="121">
        <f t="shared" si="577"/>
        <v>5487.8633970710034</v>
      </c>
      <c r="G6168" s="110">
        <f t="shared" si="578"/>
        <v>0.86872376339711266</v>
      </c>
      <c r="H6168" s="130">
        <v>1.0264345114467517</v>
      </c>
      <c r="I6168" s="128">
        <f t="shared" si="579"/>
        <v>5632.9323848590866</v>
      </c>
      <c r="J6168" s="3">
        <f t="shared" si="580"/>
        <v>5674.7487338240526</v>
      </c>
      <c r="K6168" s="122">
        <f t="shared" si="581"/>
        <v>0.89830754151274439</v>
      </c>
      <c r="M6168" s="39" t="s">
        <v>370</v>
      </c>
      <c r="N6168" s="3">
        <v>6317.155842049161</v>
      </c>
      <c r="O6168" s="3">
        <v>5674.7490234375</v>
      </c>
      <c r="P6168" s="110">
        <v>0.89830756187438965</v>
      </c>
    </row>
    <row r="6169" spans="2:16" x14ac:dyDescent="0.2">
      <c r="B6169" s="102" t="s">
        <v>369</v>
      </c>
      <c r="C6169" s="119">
        <v>7969.2703790585711</v>
      </c>
      <c r="D6169" s="125">
        <v>0.8412199055363685</v>
      </c>
      <c r="E6169" s="119">
        <f t="shared" si="576"/>
        <v>6703.9088754654304</v>
      </c>
      <c r="F6169" s="121">
        <f t="shared" si="577"/>
        <v>6868.8168023686048</v>
      </c>
      <c r="G6169" s="110">
        <f t="shared" si="578"/>
        <v>0.86191288231583818</v>
      </c>
      <c r="H6169" s="130">
        <v>0.89360902654635022</v>
      </c>
      <c r="I6169" s="128">
        <f t="shared" si="579"/>
        <v>6138.0366962898233</v>
      </c>
      <c r="J6169" s="3">
        <f t="shared" si="580"/>
        <v>6183.602711806313</v>
      </c>
      <c r="K6169" s="122">
        <f t="shared" si="581"/>
        <v>0.77593084657478983</v>
      </c>
      <c r="M6169" s="39" t="s">
        <v>369</v>
      </c>
      <c r="N6169" s="3">
        <v>7969.2703790585711</v>
      </c>
      <c r="O6169" s="3">
        <v>6183.6025390625</v>
      </c>
      <c r="P6169" s="110">
        <v>0.77593082189559937</v>
      </c>
    </row>
    <row r="6170" spans="2:16" x14ac:dyDescent="0.2">
      <c r="B6170" s="102" t="s">
        <v>368</v>
      </c>
      <c r="C6170" s="119">
        <v>13319.050635830839</v>
      </c>
      <c r="D6170" s="125">
        <v>0.92080985150071104</v>
      </c>
      <c r="E6170" s="119">
        <f t="shared" si="576"/>
        <v>12264.313038109845</v>
      </c>
      <c r="F6170" s="121">
        <f t="shared" si="577"/>
        <v>12566.00008003967</v>
      </c>
      <c r="G6170" s="110">
        <f t="shared" si="578"/>
        <v>0.94346064322592804</v>
      </c>
      <c r="H6170" s="130">
        <v>1.0571701275504426</v>
      </c>
      <c r="I6170" s="128">
        <f t="shared" si="579"/>
        <v>13284.399907414409</v>
      </c>
      <c r="J6170" s="3">
        <f t="shared" si="580"/>
        <v>13383.017299629477</v>
      </c>
      <c r="K6170" s="122">
        <f t="shared" si="581"/>
        <v>1.0048026443886739</v>
      </c>
      <c r="M6170" s="39" t="s">
        <v>368</v>
      </c>
      <c r="N6170" s="3">
        <v>13319.050635830839</v>
      </c>
      <c r="O6170" s="3">
        <v>13383.017578125</v>
      </c>
      <c r="P6170" s="110">
        <v>1.0048027038574219</v>
      </c>
    </row>
    <row r="6171" spans="2:16" x14ac:dyDescent="0.2">
      <c r="B6171" s="102" t="s">
        <v>367</v>
      </c>
      <c r="C6171" s="119">
        <v>4485.9190583318932</v>
      </c>
      <c r="D6171" s="125">
        <v>0.90722791591226759</v>
      </c>
      <c r="E6171" s="119">
        <f t="shared" si="576"/>
        <v>4069.7509982415654</v>
      </c>
      <c r="F6171" s="121">
        <f t="shared" si="577"/>
        <v>4169.8618757310132</v>
      </c>
      <c r="G6171" s="110">
        <f t="shared" si="578"/>
        <v>0.92954460869866717</v>
      </c>
      <c r="H6171" s="130">
        <v>1.0639167779915768</v>
      </c>
      <c r="I6171" s="128">
        <f t="shared" si="579"/>
        <v>4436.3860114976524</v>
      </c>
      <c r="J6171" s="3">
        <f t="shared" si="580"/>
        <v>4469.3197399582905</v>
      </c>
      <c r="K6171" s="122">
        <f t="shared" si="581"/>
        <v>0.99629968393148505</v>
      </c>
      <c r="M6171" s="39" t="s">
        <v>367</v>
      </c>
      <c r="N6171" s="3">
        <v>4485.9190583318932</v>
      </c>
      <c r="O6171" s="3">
        <v>4469.3193359375</v>
      </c>
      <c r="P6171" s="110">
        <v>0.99629956483840942</v>
      </c>
    </row>
    <row r="6172" spans="2:16" x14ac:dyDescent="0.2">
      <c r="B6172" s="102" t="s">
        <v>366</v>
      </c>
      <c r="C6172" s="119">
        <v>6058.9253572024636</v>
      </c>
      <c r="D6172" s="125">
        <v>0.81472525979676103</v>
      </c>
      <c r="E6172" s="119">
        <f t="shared" si="576"/>
        <v>4936.35953573596</v>
      </c>
      <c r="F6172" s="121">
        <f t="shared" si="577"/>
        <v>5057.7879191774664</v>
      </c>
      <c r="G6172" s="110">
        <f t="shared" si="578"/>
        <v>0.83476650082264026</v>
      </c>
      <c r="H6172" s="130">
        <v>1.1847192164717724</v>
      </c>
      <c r="I6172" s="128">
        <f t="shared" si="579"/>
        <v>5992.0585406883238</v>
      </c>
      <c r="J6172" s="3">
        <f t="shared" si="580"/>
        <v>6036.5408802295251</v>
      </c>
      <c r="K6172" s="122">
        <f t="shared" si="581"/>
        <v>0.99630553676547129</v>
      </c>
      <c r="M6172" s="39" t="s">
        <v>366</v>
      </c>
      <c r="N6172" s="3">
        <v>6058.9253572024636</v>
      </c>
      <c r="O6172" s="3">
        <v>6036.541015625</v>
      </c>
      <c r="P6172" s="110">
        <v>0.99630558490753174</v>
      </c>
    </row>
    <row r="6173" spans="2:16" x14ac:dyDescent="0.2">
      <c r="B6173" s="102" t="s">
        <v>365</v>
      </c>
      <c r="C6173" s="119">
        <v>11542.765412222627</v>
      </c>
      <c r="D6173" s="125">
        <v>0.88807736303500129</v>
      </c>
      <c r="E6173" s="119">
        <f t="shared" si="576"/>
        <v>10250.868669418291</v>
      </c>
      <c r="F6173" s="121">
        <f t="shared" si="577"/>
        <v>10503.027452097615</v>
      </c>
      <c r="G6173" s="110">
        <f t="shared" si="578"/>
        <v>0.90992297573473735</v>
      </c>
      <c r="H6173" s="130">
        <v>1.1367392094867446</v>
      </c>
      <c r="I6173" s="128">
        <f t="shared" si="579"/>
        <v>11939.203123115019</v>
      </c>
      <c r="J6173" s="3">
        <f t="shared" si="580"/>
        <v>12027.834381232329</v>
      </c>
      <c r="K6173" s="122">
        <f t="shared" si="581"/>
        <v>1.042023635730833</v>
      </c>
      <c r="M6173" s="39" t="s">
        <v>365</v>
      </c>
      <c r="N6173" s="3">
        <v>11542.765412222627</v>
      </c>
      <c r="O6173" s="3">
        <v>12027.8349609375</v>
      </c>
      <c r="P6173" s="110">
        <v>1.0420236587524414</v>
      </c>
    </row>
    <row r="6174" spans="2:16" x14ac:dyDescent="0.2">
      <c r="B6174" s="102" t="s">
        <v>364</v>
      </c>
      <c r="C6174" s="119">
        <v>5975.5706165215261</v>
      </c>
      <c r="D6174" s="125">
        <v>0.78551757602919314</v>
      </c>
      <c r="E6174" s="119">
        <f t="shared" si="576"/>
        <v>4693.9157460812603</v>
      </c>
      <c r="F6174" s="121">
        <f t="shared" si="577"/>
        <v>4809.3803099832703</v>
      </c>
      <c r="G6174" s="110">
        <f t="shared" si="578"/>
        <v>0.80484034389721371</v>
      </c>
      <c r="H6174" s="130">
        <v>1.1048817904053352</v>
      </c>
      <c r="I6174" s="128">
        <f t="shared" si="579"/>
        <v>5313.7967276344816</v>
      </c>
      <c r="J6174" s="3">
        <f t="shared" si="580"/>
        <v>5353.2439574448254</v>
      </c>
      <c r="K6174" s="122">
        <f t="shared" si="581"/>
        <v>0.89585485654607377</v>
      </c>
      <c r="M6174" s="39" t="s">
        <v>364</v>
      </c>
      <c r="N6174" s="3">
        <v>5975.5706165215261</v>
      </c>
      <c r="O6174" s="3">
        <v>5353.24365234375</v>
      </c>
      <c r="P6174" s="110">
        <v>0.89585483074188232</v>
      </c>
    </row>
    <row r="6175" spans="2:16" x14ac:dyDescent="0.2">
      <c r="B6175" s="102" t="s">
        <v>363</v>
      </c>
      <c r="C6175" s="119">
        <v>7201.7470983909752</v>
      </c>
      <c r="D6175" s="125">
        <v>0.92387909669704804</v>
      </c>
      <c r="E6175" s="119">
        <f t="shared" si="576"/>
        <v>6653.5436039020406</v>
      </c>
      <c r="F6175" s="121">
        <f t="shared" si="577"/>
        <v>6817.2126069660453</v>
      </c>
      <c r="G6175" s="110">
        <f t="shared" si="578"/>
        <v>0.94660538808550454</v>
      </c>
      <c r="H6175" s="130">
        <v>1.1222070441805394</v>
      </c>
      <c r="I6175" s="128">
        <f t="shared" si="579"/>
        <v>7650.3240092136757</v>
      </c>
      <c r="J6175" s="3">
        <f t="shared" si="580"/>
        <v>7707.1165635365778</v>
      </c>
      <c r="K6175" s="122">
        <f t="shared" si="581"/>
        <v>1.0701731757920954</v>
      </c>
      <c r="M6175" s="39" t="s">
        <v>363</v>
      </c>
      <c r="N6175" s="3">
        <v>7201.7470983909752</v>
      </c>
      <c r="O6175" s="3">
        <v>7707.11669921875</v>
      </c>
      <c r="P6175" s="110">
        <v>1.0701731443405151</v>
      </c>
    </row>
    <row r="6176" spans="2:16" x14ac:dyDescent="0.2">
      <c r="B6176" s="102" t="s">
        <v>362</v>
      </c>
      <c r="C6176" s="119">
        <v>11383.485575099772</v>
      </c>
      <c r="D6176" s="125">
        <v>1.0280472969315511</v>
      </c>
      <c r="E6176" s="119">
        <f t="shared" si="576"/>
        <v>11702.761575140623</v>
      </c>
      <c r="F6176" s="121">
        <f t="shared" si="577"/>
        <v>11990.635140585617</v>
      </c>
      <c r="G6176" s="110">
        <f t="shared" si="578"/>
        <v>1.0533359981422494</v>
      </c>
      <c r="H6176" s="130">
        <v>0.96908274158982277</v>
      </c>
      <c r="I6176" s="128">
        <f t="shared" si="579"/>
        <v>11619.917575441979</v>
      </c>
      <c r="J6176" s="3">
        <f t="shared" si="580"/>
        <v>11706.178601685593</v>
      </c>
      <c r="K6176" s="122">
        <f t="shared" si="581"/>
        <v>1.0283474709443723</v>
      </c>
      <c r="M6176" s="39" t="s">
        <v>362</v>
      </c>
      <c r="N6176" s="3">
        <v>11383.485575099772</v>
      </c>
      <c r="O6176" s="3">
        <v>11706.1787109375</v>
      </c>
      <c r="P6176" s="110">
        <v>1.0283474922180176</v>
      </c>
    </row>
    <row r="6177" spans="2:16" x14ac:dyDescent="0.2">
      <c r="B6177" s="102" t="s">
        <v>361</v>
      </c>
      <c r="C6177" s="119">
        <v>16367.759014548625</v>
      </c>
      <c r="D6177" s="125">
        <v>0.86695284616549873</v>
      </c>
      <c r="E6177" s="119">
        <f t="shared" si="576"/>
        <v>14190.075263013929</v>
      </c>
      <c r="F6177" s="121">
        <f t="shared" si="577"/>
        <v>14539.133691118113</v>
      </c>
      <c r="G6177" s="110">
        <f t="shared" si="578"/>
        <v>0.88827882168810512</v>
      </c>
      <c r="H6177" s="130">
        <v>0.9869285627507951</v>
      </c>
      <c r="I6177" s="128">
        <f t="shared" si="579"/>
        <v>14349.086317416861</v>
      </c>
      <c r="J6177" s="3">
        <f t="shared" si="580"/>
        <v>14455.607461251351</v>
      </c>
      <c r="K6177" s="122">
        <f t="shared" si="581"/>
        <v>0.88317572664665689</v>
      </c>
      <c r="M6177" s="39" t="s">
        <v>361</v>
      </c>
      <c r="N6177" s="3">
        <v>16367.759014548625</v>
      </c>
      <c r="O6177" s="3">
        <v>14455.6083984375</v>
      </c>
      <c r="P6177" s="110">
        <v>0.88317579030990601</v>
      </c>
    </row>
    <row r="6178" spans="2:16" x14ac:dyDescent="0.2">
      <c r="B6178" s="102" t="s">
        <v>360</v>
      </c>
      <c r="C6178" s="119">
        <v>9440.4685819370861</v>
      </c>
      <c r="D6178" s="125">
        <v>0.86558584647219339</v>
      </c>
      <c r="E6178" s="119">
        <f t="shared" si="576"/>
        <v>8171.5359885901598</v>
      </c>
      <c r="F6178" s="121">
        <f t="shared" si="577"/>
        <v>8372.5457404417666</v>
      </c>
      <c r="G6178" s="110">
        <f t="shared" si="578"/>
        <v>0.88687819548082292</v>
      </c>
      <c r="H6178" s="130">
        <v>0.92060072148628691</v>
      </c>
      <c r="I6178" s="128">
        <f t="shared" si="579"/>
        <v>7707.7716493276275</v>
      </c>
      <c r="J6178" s="3">
        <f t="shared" si="580"/>
        <v>7764.9906690156522</v>
      </c>
      <c r="K6178" s="122">
        <f t="shared" si="581"/>
        <v>0.82252174260425925</v>
      </c>
      <c r="M6178" s="39" t="s">
        <v>360</v>
      </c>
      <c r="N6178" s="3">
        <v>9440.4685819370861</v>
      </c>
      <c r="O6178" s="3">
        <v>7764.990234375</v>
      </c>
      <c r="P6178" s="110">
        <v>0.82252168655395508</v>
      </c>
    </row>
    <row r="6179" spans="2:16" x14ac:dyDescent="0.2">
      <c r="B6179" s="102" t="s">
        <v>359</v>
      </c>
      <c r="C6179" s="119">
        <v>8762.490563398047</v>
      </c>
      <c r="D6179" s="125">
        <v>0.94100250922119377</v>
      </c>
      <c r="E6179" s="119">
        <f t="shared" si="576"/>
        <v>8245.5256071845943</v>
      </c>
      <c r="F6179" s="121">
        <f t="shared" si="577"/>
        <v>8448.3554128050419</v>
      </c>
      <c r="G6179" s="110">
        <f t="shared" si="578"/>
        <v>0.96415001553266322</v>
      </c>
      <c r="H6179" s="130">
        <v>1.0090098425253129</v>
      </c>
      <c r="I6179" s="128">
        <f t="shared" si="579"/>
        <v>8524.4737646722897</v>
      </c>
      <c r="J6179" s="3">
        <f t="shared" si="580"/>
        <v>8587.755612443867</v>
      </c>
      <c r="K6179" s="122">
        <f t="shared" si="581"/>
        <v>0.98005875730308134</v>
      </c>
      <c r="M6179" s="39" t="s">
        <v>359</v>
      </c>
      <c r="N6179" s="3">
        <v>8762.490563398047</v>
      </c>
      <c r="O6179" s="3">
        <v>8587.755859375</v>
      </c>
      <c r="P6179" s="110">
        <v>0.98005878925323486</v>
      </c>
    </row>
    <row r="6180" spans="2:16" x14ac:dyDescent="0.2">
      <c r="B6180" s="102" t="s">
        <v>358</v>
      </c>
      <c r="C6180" s="119">
        <v>13989.875648864298</v>
      </c>
      <c r="D6180" s="125">
        <v>0.99007838225432576</v>
      </c>
      <c r="E6180" s="119">
        <f t="shared" si="576"/>
        <v>13851.07345036675</v>
      </c>
      <c r="F6180" s="121">
        <f t="shared" si="577"/>
        <v>14191.79285012515</v>
      </c>
      <c r="G6180" s="110">
        <f t="shared" si="578"/>
        <v>1.0144330947843159</v>
      </c>
      <c r="H6180" s="130">
        <v>0.91256887157099775</v>
      </c>
      <c r="I6180" s="128">
        <f t="shared" si="579"/>
        <v>12950.98838680806</v>
      </c>
      <c r="J6180" s="3">
        <f t="shared" si="580"/>
        <v>13047.130682298714</v>
      </c>
      <c r="K6180" s="122">
        <f t="shared" si="581"/>
        <v>0.93261234122248138</v>
      </c>
      <c r="M6180" s="39" t="s">
        <v>358</v>
      </c>
      <c r="N6180" s="3">
        <v>13989.875648864298</v>
      </c>
      <c r="O6180" s="3">
        <v>13047.1318359375</v>
      </c>
      <c r="P6180" s="110">
        <v>0.93261241912841797</v>
      </c>
    </row>
    <row r="6181" spans="2:16" x14ac:dyDescent="0.2">
      <c r="B6181" s="102" t="s">
        <v>357</v>
      </c>
      <c r="C6181" s="119">
        <v>3688.9337767586644</v>
      </c>
      <c r="D6181" s="125">
        <v>1.2509233568711244</v>
      </c>
      <c r="E6181" s="119">
        <f t="shared" si="576"/>
        <v>4614.573423298224</v>
      </c>
      <c r="F6181" s="121">
        <f t="shared" si="577"/>
        <v>4728.0862634807008</v>
      </c>
      <c r="G6181" s="110">
        <f t="shared" si="578"/>
        <v>1.2816945354966776</v>
      </c>
      <c r="H6181" s="130">
        <v>0.88059966417586333</v>
      </c>
      <c r="I6181" s="128">
        <f t="shared" si="579"/>
        <v>4163.5511758156181</v>
      </c>
      <c r="J6181" s="3">
        <f t="shared" si="580"/>
        <v>4194.4595015340992</v>
      </c>
      <c r="K6181" s="122">
        <f t="shared" si="581"/>
        <v>1.1370384385755015</v>
      </c>
      <c r="M6181" s="39" t="s">
        <v>357</v>
      </c>
      <c r="N6181" s="3">
        <v>3688.9337767586644</v>
      </c>
      <c r="O6181" s="3">
        <v>4194.45947265625</v>
      </c>
      <c r="P6181" s="110">
        <v>1.1370384693145752</v>
      </c>
    </row>
    <row r="6182" spans="2:16" x14ac:dyDescent="0.2">
      <c r="B6182" s="102" t="s">
        <v>356</v>
      </c>
      <c r="C6182" s="119">
        <v>9346.1820426538434</v>
      </c>
      <c r="D6182" s="125">
        <v>1.1633540984316864</v>
      </c>
      <c r="E6182" s="119">
        <f t="shared" si="576"/>
        <v>10872.919184009979</v>
      </c>
      <c r="F6182" s="121">
        <f t="shared" si="577"/>
        <v>11140.379645559937</v>
      </c>
      <c r="G6182" s="110">
        <f t="shared" si="578"/>
        <v>1.1919711808220494</v>
      </c>
      <c r="H6182" s="130">
        <v>0.80146640415886028</v>
      </c>
      <c r="I6182" s="128">
        <f t="shared" si="579"/>
        <v>8928.6400154914809</v>
      </c>
      <c r="J6182" s="3">
        <f t="shared" si="580"/>
        <v>8994.9222111865565</v>
      </c>
      <c r="K6182" s="122">
        <f t="shared" si="581"/>
        <v>0.96241675693195172</v>
      </c>
      <c r="M6182" s="39" t="s">
        <v>356</v>
      </c>
      <c r="N6182" s="3">
        <v>9346.1820426538434</v>
      </c>
      <c r="O6182" s="3">
        <v>8994.921875</v>
      </c>
      <c r="P6182" s="110">
        <v>0.96241670846939087</v>
      </c>
    </row>
    <row r="6183" spans="2:16" x14ac:dyDescent="0.2">
      <c r="B6183" s="102" t="s">
        <v>355</v>
      </c>
      <c r="C6183" s="119">
        <v>15458.011720537372</v>
      </c>
      <c r="D6183" s="125">
        <v>0.91237967615077809</v>
      </c>
      <c r="E6183" s="119">
        <f t="shared" si="576"/>
        <v>14103.575727518819</v>
      </c>
      <c r="F6183" s="121">
        <f t="shared" si="577"/>
        <v>14450.506373258779</v>
      </c>
      <c r="G6183" s="110">
        <f t="shared" si="578"/>
        <v>0.93482309591342649</v>
      </c>
      <c r="H6183" s="130">
        <v>1.0605062860795267</v>
      </c>
      <c r="I6183" s="128">
        <f t="shared" si="579"/>
        <v>15324.852845873198</v>
      </c>
      <c r="J6183" s="3">
        <f t="shared" si="580"/>
        <v>15438.617640238972</v>
      </c>
      <c r="K6183" s="122">
        <f t="shared" si="581"/>
        <v>0.99874537031999833</v>
      </c>
      <c r="M6183" s="39" t="s">
        <v>355</v>
      </c>
      <c r="N6183" s="3">
        <v>15458.011720537372</v>
      </c>
      <c r="O6183" s="3">
        <v>15438.619140625</v>
      </c>
      <c r="P6183" s="110">
        <v>0.99874544143676758</v>
      </c>
    </row>
    <row r="6184" spans="2:16" x14ac:dyDescent="0.2">
      <c r="B6184" s="102" t="s">
        <v>354</v>
      </c>
      <c r="C6184" s="119">
        <v>5412.5811974871149</v>
      </c>
      <c r="D6184" s="125">
        <v>1.251889555208509</v>
      </c>
      <c r="E6184" s="119">
        <f t="shared" si="576"/>
        <v>6775.953867852083</v>
      </c>
      <c r="F6184" s="121">
        <f t="shared" si="577"/>
        <v>6942.6340131071092</v>
      </c>
      <c r="G6184" s="110">
        <f t="shared" si="578"/>
        <v>1.2826845011268095</v>
      </c>
      <c r="H6184" s="130">
        <v>0.93161545630534903</v>
      </c>
      <c r="I6184" s="128">
        <f t="shared" si="579"/>
        <v>6467.8651540818164</v>
      </c>
      <c r="J6184" s="3">
        <f t="shared" si="580"/>
        <v>6515.8796672807348</v>
      </c>
      <c r="K6184" s="122">
        <f t="shared" si="581"/>
        <v>1.203839615432623</v>
      </c>
      <c r="M6184" s="39" t="s">
        <v>354</v>
      </c>
      <c r="N6184" s="3">
        <v>5412.5811974871149</v>
      </c>
      <c r="O6184" s="3">
        <v>6515.8798828125</v>
      </c>
      <c r="P6184" s="110">
        <v>1.2038396596908569</v>
      </c>
    </row>
    <row r="6185" spans="2:16" x14ac:dyDescent="0.2">
      <c r="B6185" s="102" t="s">
        <v>353</v>
      </c>
      <c r="C6185" s="119">
        <v>12731.321995584061</v>
      </c>
      <c r="D6185" s="125">
        <v>0.92999856921116419</v>
      </c>
      <c r="E6185" s="119">
        <f t="shared" si="576"/>
        <v>11840.111240059801</v>
      </c>
      <c r="F6185" s="121">
        <f t="shared" si="577"/>
        <v>12131.363438616227</v>
      </c>
      <c r="G6185" s="110">
        <f t="shared" si="578"/>
        <v>0.95287539210963845</v>
      </c>
      <c r="H6185" s="130">
        <v>1.0220583860179673</v>
      </c>
      <c r="I6185" s="128">
        <f t="shared" si="579"/>
        <v>12398.961736269479</v>
      </c>
      <c r="J6185" s="3">
        <f t="shared" si="580"/>
        <v>12491.006034930111</v>
      </c>
      <c r="K6185" s="122">
        <f t="shared" si="581"/>
        <v>0.98112403717875452</v>
      </c>
      <c r="M6185" s="39" t="s">
        <v>353</v>
      </c>
      <c r="N6185" s="3">
        <v>12731.321995584061</v>
      </c>
      <c r="O6185" s="3">
        <v>12491.005859375</v>
      </c>
      <c r="P6185" s="110">
        <v>0.98112404346466064</v>
      </c>
    </row>
    <row r="6186" spans="2:16" x14ac:dyDescent="0.2">
      <c r="B6186" s="102" t="s">
        <v>352</v>
      </c>
      <c r="C6186" s="119">
        <v>2.0260134943677697</v>
      </c>
      <c r="D6186" s="125">
        <v>0.87582961061055531</v>
      </c>
      <c r="E6186" s="119">
        <f t="shared" si="576"/>
        <v>1.7744426098638542</v>
      </c>
      <c r="F6186" s="121">
        <f t="shared" si="577"/>
        <v>1.8180917193068866</v>
      </c>
      <c r="G6186" s="110">
        <f t="shared" si="578"/>
        <v>0.89737394363912348</v>
      </c>
      <c r="H6186" s="130">
        <v>1.2446629885670988</v>
      </c>
      <c r="I6186" s="128">
        <f t="shared" si="579"/>
        <v>2.262911472841604</v>
      </c>
      <c r="J6186" s="3">
        <f t="shared" si="580"/>
        <v>2.2797103067987665</v>
      </c>
      <c r="K6186" s="122">
        <f t="shared" si="581"/>
        <v>1.1252197051679385</v>
      </c>
      <c r="M6186" s="39" t="s">
        <v>352</v>
      </c>
      <c r="N6186" s="3">
        <v>2.0260134943677697</v>
      </c>
      <c r="O6186" s="3">
        <v>2.279710054397583</v>
      </c>
      <c r="P6186" s="110">
        <v>1.1252195835113525</v>
      </c>
    </row>
    <row r="6187" spans="2:16" x14ac:dyDescent="0.2">
      <c r="B6187" s="102" t="s">
        <v>351</v>
      </c>
      <c r="C6187" s="119">
        <v>12530.751039421019</v>
      </c>
      <c r="D6187" s="125">
        <v>0.89409670904516658</v>
      </c>
      <c r="E6187" s="119">
        <f t="shared" si="576"/>
        <v>11203.703266210634</v>
      </c>
      <c r="F6187" s="121">
        <f t="shared" si="577"/>
        <v>11479.30061002758</v>
      </c>
      <c r="G6187" s="110">
        <f t="shared" si="578"/>
        <v>0.91609039026586381</v>
      </c>
      <c r="H6187" s="130">
        <v>0.97416331716117655</v>
      </c>
      <c r="I6187" s="128">
        <f t="shared" si="579"/>
        <v>11182.713560954784</v>
      </c>
      <c r="J6187" s="3">
        <f t="shared" si="580"/>
        <v>11265.728981821023</v>
      </c>
      <c r="K6187" s="122">
        <f t="shared" si="581"/>
        <v>0.89904658917727198</v>
      </c>
      <c r="M6187" s="39" t="s">
        <v>351</v>
      </c>
      <c r="N6187" s="3">
        <v>12530.751039421019</v>
      </c>
      <c r="O6187" s="3">
        <v>11265.7294921875</v>
      </c>
      <c r="P6187" s="110">
        <v>0.89904665946960449</v>
      </c>
    </row>
    <row r="6188" spans="2:16" x14ac:dyDescent="0.2">
      <c r="B6188" s="102" t="s">
        <v>350</v>
      </c>
      <c r="C6188" s="119">
        <v>6919.0605611746496</v>
      </c>
      <c r="D6188" s="125">
        <v>0.86494251868517336</v>
      </c>
      <c r="E6188" s="119">
        <f t="shared" si="576"/>
        <v>5984.5896687176501</v>
      </c>
      <c r="F6188" s="121">
        <f t="shared" si="577"/>
        <v>6131.8032263550767</v>
      </c>
      <c r="G6188" s="110">
        <f t="shared" si="578"/>
        <v>0.88621904262015594</v>
      </c>
      <c r="H6188" s="130">
        <v>0.97282002029076087</v>
      </c>
      <c r="I6188" s="128">
        <f t="shared" si="579"/>
        <v>5965.1409390816989</v>
      </c>
      <c r="J6188" s="3">
        <f t="shared" si="580"/>
        <v>6009.4234544913152</v>
      </c>
      <c r="K6188" s="122">
        <f t="shared" si="581"/>
        <v>0.86853170330844665</v>
      </c>
      <c r="M6188" s="39" t="s">
        <v>350</v>
      </c>
      <c r="N6188" s="3">
        <v>6919.0605611746496</v>
      </c>
      <c r="O6188" s="3">
        <v>6009.4228515625</v>
      </c>
      <c r="P6188" s="110">
        <v>0.86853164434432983</v>
      </c>
    </row>
    <row r="6189" spans="2:16" x14ac:dyDescent="0.2">
      <c r="B6189" s="102" t="s">
        <v>349</v>
      </c>
      <c r="C6189" s="119">
        <v>17626.882703450254</v>
      </c>
      <c r="D6189" s="125">
        <v>0.84199268541357497</v>
      </c>
      <c r="E6189" s="119">
        <f t="shared" si="576"/>
        <v>14841.706302948176</v>
      </c>
      <c r="F6189" s="121">
        <f t="shared" si="577"/>
        <v>15206.794054525802</v>
      </c>
      <c r="G6189" s="110">
        <f t="shared" si="578"/>
        <v>0.86270467162916176</v>
      </c>
      <c r="H6189" s="130">
        <v>1.0509128270482817</v>
      </c>
      <c r="I6189" s="128">
        <f t="shared" si="579"/>
        <v>15981.014930182711</v>
      </c>
      <c r="J6189" s="3">
        <f t="shared" si="580"/>
        <v>16099.650775862507</v>
      </c>
      <c r="K6189" s="122">
        <f t="shared" si="581"/>
        <v>0.91335779824025209</v>
      </c>
      <c r="M6189" s="39" t="s">
        <v>349</v>
      </c>
      <c r="N6189" s="3">
        <v>17626.882703450254</v>
      </c>
      <c r="O6189" s="3">
        <v>16099.6513671875</v>
      </c>
      <c r="P6189" s="110">
        <v>0.91335785388946533</v>
      </c>
    </row>
    <row r="6190" spans="2:16" x14ac:dyDescent="0.2">
      <c r="B6190" s="102" t="s">
        <v>348</v>
      </c>
      <c r="C6190" s="119">
        <v>2599.110686852337</v>
      </c>
      <c r="D6190" s="125">
        <v>0.88052885039384043</v>
      </c>
      <c r="E6190" s="119">
        <f t="shared" si="576"/>
        <v>2288.5919451404334</v>
      </c>
      <c r="F6190" s="121">
        <f t="shared" si="577"/>
        <v>2344.8884969300357</v>
      </c>
      <c r="G6190" s="110">
        <f t="shared" si="578"/>
        <v>0.90218877895108884</v>
      </c>
      <c r="H6190" s="130">
        <v>0.86081428284709616</v>
      </c>
      <c r="I6190" s="128">
        <f t="shared" si="579"/>
        <v>2018.5135098412341</v>
      </c>
      <c r="J6190" s="3">
        <f t="shared" si="580"/>
        <v>2033.4980435709308</v>
      </c>
      <c r="K6190" s="122">
        <f t="shared" si="581"/>
        <v>0.78238224091702935</v>
      </c>
      <c r="M6190" s="39" t="s">
        <v>348</v>
      </c>
      <c r="N6190" s="3">
        <v>2599.110686852337</v>
      </c>
      <c r="O6190" s="3">
        <v>2033.4981689453125</v>
      </c>
      <c r="P6190" s="110">
        <v>0.7823823094367981</v>
      </c>
    </row>
    <row r="6191" spans="2:16" x14ac:dyDescent="0.2">
      <c r="B6191" s="102" t="s">
        <v>347</v>
      </c>
      <c r="C6191" s="119">
        <v>32.872772111807123</v>
      </c>
      <c r="D6191" s="125">
        <v>1.0780172819622726</v>
      </c>
      <c r="E6191" s="119">
        <f t="shared" si="576"/>
        <v>35.437416442535515</v>
      </c>
      <c r="F6191" s="121">
        <f t="shared" si="577"/>
        <v>36.309133374985215</v>
      </c>
      <c r="G6191" s="110">
        <f t="shared" si="578"/>
        <v>1.104535183448792</v>
      </c>
      <c r="H6191" s="130">
        <v>0.76812888361471476</v>
      </c>
      <c r="I6191" s="128">
        <f t="shared" si="579"/>
        <v>27.890094084345172</v>
      </c>
      <c r="J6191" s="3">
        <f t="shared" si="580"/>
        <v>28.097137561385935</v>
      </c>
      <c r="K6191" s="122">
        <f t="shared" si="581"/>
        <v>0.85472370464595249</v>
      </c>
      <c r="M6191" s="39" t="s">
        <v>347</v>
      </c>
      <c r="N6191" s="3">
        <v>32.872772111807123</v>
      </c>
      <c r="O6191" s="3">
        <v>28.097137451171875</v>
      </c>
      <c r="P6191" s="110">
        <v>0.85472369194030762</v>
      </c>
    </row>
    <row r="6192" spans="2:16" x14ac:dyDescent="0.2">
      <c r="B6192" s="102" t="s">
        <v>346</v>
      </c>
      <c r="C6192" s="119">
        <v>5361.3821055910412</v>
      </c>
      <c r="D6192" s="125">
        <v>0.87371525917552995</v>
      </c>
      <c r="E6192" s="119">
        <f t="shared" si="576"/>
        <v>4684.3213559255246</v>
      </c>
      <c r="F6192" s="121">
        <f t="shared" si="577"/>
        <v>4799.5499096102303</v>
      </c>
      <c r="G6192" s="110">
        <f t="shared" si="578"/>
        <v>0.89520758175491499</v>
      </c>
      <c r="H6192" s="130">
        <v>1.1176340849251518</v>
      </c>
      <c r="I6192" s="128">
        <f t="shared" si="579"/>
        <v>5364.1405712798251</v>
      </c>
      <c r="J6192" s="3">
        <f t="shared" si="580"/>
        <v>5403.9615310748868</v>
      </c>
      <c r="K6192" s="122">
        <f t="shared" si="581"/>
        <v>1.0079418748086324</v>
      </c>
      <c r="M6192" s="39" t="s">
        <v>346</v>
      </c>
      <c r="N6192" s="3">
        <v>5361.3821055910412</v>
      </c>
      <c r="O6192" s="3">
        <v>5403.96142578125</v>
      </c>
      <c r="P6192" s="110">
        <v>1.0079418420791626</v>
      </c>
    </row>
    <row r="6193" spans="2:16" x14ac:dyDescent="0.2">
      <c r="B6193" s="102" t="s">
        <v>345</v>
      </c>
      <c r="C6193" s="119">
        <v>41.143868666871491</v>
      </c>
      <c r="D6193" s="125">
        <v>0.95323406352698559</v>
      </c>
      <c r="E6193" s="119">
        <f t="shared" si="576"/>
        <v>39.219737118542533</v>
      </c>
      <c r="F6193" s="121">
        <f t="shared" si="577"/>
        <v>40.184494495477686</v>
      </c>
      <c r="G6193" s="110">
        <f t="shared" si="578"/>
        <v>0.97668245105579288</v>
      </c>
      <c r="H6193" s="130">
        <v>0.67274336423992998</v>
      </c>
      <c r="I6193" s="128">
        <f t="shared" si="579"/>
        <v>27.033852017168602</v>
      </c>
      <c r="J6193" s="3">
        <f t="shared" si="580"/>
        <v>27.234539139360194</v>
      </c>
      <c r="K6193" s="122">
        <f t="shared" si="581"/>
        <v>0.66193432999384161</v>
      </c>
      <c r="M6193" s="39" t="s">
        <v>345</v>
      </c>
      <c r="N6193" s="3">
        <v>41.143868666871491</v>
      </c>
      <c r="O6193" s="3">
        <v>27.234537124633789</v>
      </c>
      <c r="P6193" s="110">
        <v>0.6619342565536499</v>
      </c>
    </row>
    <row r="6194" spans="2:16" x14ac:dyDescent="0.2">
      <c r="B6194" s="102" t="s">
        <v>344</v>
      </c>
      <c r="C6194" s="119">
        <v>8238.5112979103214</v>
      </c>
      <c r="D6194" s="125">
        <v>0.99978932215633809</v>
      </c>
      <c r="E6194" s="119">
        <f t="shared" si="576"/>
        <v>8236.7756261150935</v>
      </c>
      <c r="F6194" s="121">
        <f t="shared" si="577"/>
        <v>8439.3901929449476</v>
      </c>
      <c r="G6194" s="110">
        <f t="shared" si="578"/>
        <v>1.024382911884284</v>
      </c>
      <c r="H6194" s="130">
        <v>0.9248884683313402</v>
      </c>
      <c r="I6194" s="128">
        <f t="shared" si="579"/>
        <v>7805.4946692033855</v>
      </c>
      <c r="J6194" s="3">
        <f t="shared" si="580"/>
        <v>7863.4391405073429</v>
      </c>
      <c r="K6194" s="122">
        <f t="shared" si="581"/>
        <v>0.95447330909188477</v>
      </c>
      <c r="M6194" s="39" t="s">
        <v>344</v>
      </c>
      <c r="N6194" s="3">
        <v>8238.5112979103214</v>
      </c>
      <c r="O6194" s="3">
        <v>7863.4384765625</v>
      </c>
      <c r="P6194" s="110">
        <v>0.95447325706481934</v>
      </c>
    </row>
    <row r="6195" spans="2:16" x14ac:dyDescent="0.2">
      <c r="B6195" s="102" t="s">
        <v>343</v>
      </c>
      <c r="C6195" s="119">
        <v>14962.230716715592</v>
      </c>
      <c r="D6195" s="125">
        <v>1.0131303944171253</v>
      </c>
      <c r="E6195" s="119">
        <f t="shared" si="576"/>
        <v>15158.690707386095</v>
      </c>
      <c r="F6195" s="121">
        <f t="shared" si="577"/>
        <v>15531.575886101762</v>
      </c>
      <c r="G6195" s="110">
        <f t="shared" si="578"/>
        <v>1.0380521581417739</v>
      </c>
      <c r="H6195" s="130">
        <v>0.81278989750721042</v>
      </c>
      <c r="I6195" s="128">
        <f t="shared" si="579"/>
        <v>12623.90797259011</v>
      </c>
      <c r="J6195" s="3">
        <f t="shared" si="580"/>
        <v>12717.622170634164</v>
      </c>
      <c r="K6195" s="122">
        <f t="shared" si="581"/>
        <v>0.84998169132803281</v>
      </c>
      <c r="M6195" s="39" t="s">
        <v>343</v>
      </c>
      <c r="N6195" s="3">
        <v>14962.230716715592</v>
      </c>
      <c r="O6195" s="3">
        <v>12717.62109375</v>
      </c>
      <c r="P6195" s="110">
        <v>0.84998160600662231</v>
      </c>
    </row>
    <row r="6196" spans="2:16" x14ac:dyDescent="0.2">
      <c r="B6196" s="102" t="s">
        <v>342</v>
      </c>
      <c r="C6196" s="119">
        <v>3179.6726842165085</v>
      </c>
      <c r="D6196" s="125">
        <v>0.84934858951152858</v>
      </c>
      <c r="E6196" s="119">
        <f t="shared" si="576"/>
        <v>2700.6505094476274</v>
      </c>
      <c r="F6196" s="121">
        <f t="shared" si="577"/>
        <v>2767.0831959706957</v>
      </c>
      <c r="G6196" s="110">
        <f t="shared" si="578"/>
        <v>0.87024152193593551</v>
      </c>
      <c r="H6196" s="130">
        <v>0.99823741085039608</v>
      </c>
      <c r="I6196" s="128">
        <f t="shared" si="579"/>
        <v>2762.2059651534264</v>
      </c>
      <c r="J6196" s="3">
        <f t="shared" si="580"/>
        <v>2782.7113361858287</v>
      </c>
      <c r="K6196" s="122">
        <f t="shared" si="581"/>
        <v>0.87515653733758647</v>
      </c>
      <c r="M6196" s="39" t="s">
        <v>342</v>
      </c>
      <c r="N6196" s="3">
        <v>3179.6726842165085</v>
      </c>
      <c r="O6196" s="3">
        <v>2782.71142578125</v>
      </c>
      <c r="P6196" s="110">
        <v>0.87515658140182495</v>
      </c>
    </row>
    <row r="6197" spans="2:16" x14ac:dyDescent="0.2">
      <c r="B6197" s="102" t="s">
        <v>341</v>
      </c>
      <c r="C6197" s="119">
        <v>5461.3005506139643</v>
      </c>
      <c r="D6197" s="125">
        <v>0.86028361283179211</v>
      </c>
      <c r="E6197" s="119">
        <f t="shared" si="576"/>
        <v>4698.2673684424371</v>
      </c>
      <c r="F6197" s="121">
        <f t="shared" si="577"/>
        <v>4813.8389769113674</v>
      </c>
      <c r="G6197" s="110">
        <f t="shared" si="578"/>
        <v>0.88144553340324605</v>
      </c>
      <c r="H6197" s="130">
        <v>1.0115180890063433</v>
      </c>
      <c r="I6197" s="128">
        <f t="shared" si="579"/>
        <v>4869.2852027096369</v>
      </c>
      <c r="J6197" s="3">
        <f t="shared" si="580"/>
        <v>4905.4325794815932</v>
      </c>
      <c r="K6197" s="122">
        <f t="shared" si="581"/>
        <v>0.8982169236099119</v>
      </c>
      <c r="M6197" s="39" t="s">
        <v>341</v>
      </c>
      <c r="N6197" s="3">
        <v>5461.3005506139643</v>
      </c>
      <c r="O6197" s="3">
        <v>4905.4326171875</v>
      </c>
      <c r="P6197" s="110">
        <v>0.89821690320968628</v>
      </c>
    </row>
    <row r="6198" spans="2:16" x14ac:dyDescent="0.2">
      <c r="B6198" s="102" t="s">
        <v>340</v>
      </c>
      <c r="C6198" s="119">
        <v>5626.2159305616715</v>
      </c>
      <c r="D6198" s="125">
        <v>0.96139968538180298</v>
      </c>
      <c r="E6198" s="119">
        <f t="shared" si="576"/>
        <v>5409.0422255320791</v>
      </c>
      <c r="F6198" s="121">
        <f t="shared" si="577"/>
        <v>5542.0980227563959</v>
      </c>
      <c r="G6198" s="110">
        <f t="shared" si="578"/>
        <v>0.98504893718203279</v>
      </c>
      <c r="H6198" s="130">
        <v>1.1324950214155696</v>
      </c>
      <c r="I6198" s="128">
        <f t="shared" si="579"/>
        <v>6276.3984189686907</v>
      </c>
      <c r="J6198" s="3">
        <f t="shared" si="580"/>
        <v>6322.9915694982838</v>
      </c>
      <c r="K6198" s="122">
        <f t="shared" si="581"/>
        <v>1.1238444538098367</v>
      </c>
      <c r="M6198" s="39" t="s">
        <v>340</v>
      </c>
      <c r="N6198" s="3">
        <v>5626.2159305616715</v>
      </c>
      <c r="O6198" s="3">
        <v>6322.9912109375</v>
      </c>
      <c r="P6198" s="110">
        <v>1.1238443851470947</v>
      </c>
    </row>
    <row r="6199" spans="2:16" x14ac:dyDescent="0.2">
      <c r="B6199" s="102" t="s">
        <v>339</v>
      </c>
      <c r="C6199" s="119">
        <v>5342.1447062153929</v>
      </c>
      <c r="D6199" s="125">
        <v>0.9367892526752456</v>
      </c>
      <c r="E6199" s="119">
        <f t="shared" si="576"/>
        <v>5004.4637470185371</v>
      </c>
      <c r="F6199" s="121">
        <f t="shared" si="577"/>
        <v>5127.5674104354457</v>
      </c>
      <c r="G6199" s="110">
        <f t="shared" si="578"/>
        <v>0.95983311804895621</v>
      </c>
      <c r="H6199" s="130">
        <v>1.1338372041409341</v>
      </c>
      <c r="I6199" s="128">
        <f t="shared" si="579"/>
        <v>5813.8266966922956</v>
      </c>
      <c r="J6199" s="3">
        <f t="shared" si="580"/>
        <v>5856.9859234254609</v>
      </c>
      <c r="K6199" s="122">
        <f t="shared" si="581"/>
        <v>1.0963735064329254</v>
      </c>
      <c r="M6199" s="39" t="s">
        <v>339</v>
      </c>
      <c r="N6199" s="3">
        <v>5342.1447062153929</v>
      </c>
      <c r="O6199" s="3">
        <v>5856.98583984375</v>
      </c>
      <c r="P6199" s="110">
        <v>1.096373438835144</v>
      </c>
    </row>
    <row r="6200" spans="2:16" x14ac:dyDescent="0.2">
      <c r="B6200" s="102" t="s">
        <v>338</v>
      </c>
      <c r="C6200" s="119">
        <v>9047.8427116229632</v>
      </c>
      <c r="D6200" s="125">
        <v>1.0895173502058668</v>
      </c>
      <c r="E6200" s="119">
        <f t="shared" si="576"/>
        <v>9857.7816162469153</v>
      </c>
      <c r="F6200" s="121">
        <f t="shared" si="577"/>
        <v>10100.270940072434</v>
      </c>
      <c r="G6200" s="110">
        <f t="shared" si="578"/>
        <v>1.1163181392507531</v>
      </c>
      <c r="H6200" s="130">
        <v>1.0264753203208006</v>
      </c>
      <c r="I6200" s="128">
        <f t="shared" si="579"/>
        <v>10367.678848537724</v>
      </c>
      <c r="J6200" s="3">
        <f t="shared" si="580"/>
        <v>10444.643819367566</v>
      </c>
      <c r="K6200" s="122">
        <f t="shared" si="581"/>
        <v>1.1543794639522476</v>
      </c>
      <c r="M6200" s="39" t="s">
        <v>338</v>
      </c>
      <c r="N6200" s="3">
        <v>9047.8427116229632</v>
      </c>
      <c r="O6200" s="3">
        <v>10444.6435546875</v>
      </c>
      <c r="P6200" s="110">
        <v>1.1543794870376587</v>
      </c>
    </row>
    <row r="6201" spans="2:16" x14ac:dyDescent="0.2">
      <c r="B6201" s="102" t="s">
        <v>337</v>
      </c>
      <c r="C6201" s="119">
        <v>7918.507921508678</v>
      </c>
      <c r="D6201" s="125">
        <v>1.0457309903265863</v>
      </c>
      <c r="E6201" s="119">
        <f t="shared" si="576"/>
        <v>8280.6291306681887</v>
      </c>
      <c r="F6201" s="121">
        <f t="shared" si="577"/>
        <v>8484.3224398642706</v>
      </c>
      <c r="G6201" s="110">
        <f t="shared" si="578"/>
        <v>1.0714546886817775</v>
      </c>
      <c r="H6201" s="130">
        <v>1.1227898641126903</v>
      </c>
      <c r="I6201" s="128">
        <f t="shared" si="579"/>
        <v>9526.1112393434523</v>
      </c>
      <c r="J6201" s="3">
        <f t="shared" si="580"/>
        <v>9596.8287918804235</v>
      </c>
      <c r="K6201" s="122">
        <f t="shared" si="581"/>
        <v>1.2119491306958221</v>
      </c>
      <c r="M6201" s="39" t="s">
        <v>337</v>
      </c>
      <c r="N6201" s="3">
        <v>7918.507921508678</v>
      </c>
      <c r="O6201" s="3">
        <v>9596.8291015625</v>
      </c>
      <c r="P6201" s="110">
        <v>1.2119492292404175</v>
      </c>
    </row>
    <row r="6202" spans="2:16" x14ac:dyDescent="0.2">
      <c r="B6202" s="102" t="s">
        <v>336</v>
      </c>
      <c r="C6202" s="119">
        <v>4165.9280084919319</v>
      </c>
      <c r="D6202" s="125">
        <v>1.0146058042516017</v>
      </c>
      <c r="E6202" s="119">
        <f t="shared" si="576"/>
        <v>4226.7747375102299</v>
      </c>
      <c r="F6202" s="121">
        <f t="shared" si="577"/>
        <v>4330.7482061831806</v>
      </c>
      <c r="G6202" s="110">
        <f t="shared" si="578"/>
        <v>1.0395638612465878</v>
      </c>
      <c r="H6202" s="130">
        <v>1.0959898060737796</v>
      </c>
      <c r="I6202" s="128">
        <f t="shared" si="579"/>
        <v>4746.4558866490734</v>
      </c>
      <c r="J6202" s="3">
        <f t="shared" si="580"/>
        <v>4781.6914339878695</v>
      </c>
      <c r="K6202" s="122">
        <f t="shared" si="581"/>
        <v>1.1478094254727278</v>
      </c>
      <c r="M6202" s="39" t="s">
        <v>336</v>
      </c>
      <c r="N6202" s="3">
        <v>4165.9280084919319</v>
      </c>
      <c r="O6202" s="3">
        <v>4781.69091796875</v>
      </c>
      <c r="P6202" s="110">
        <v>1.1478092670440674</v>
      </c>
    </row>
    <row r="6203" spans="2:16" x14ac:dyDescent="0.2">
      <c r="B6203" s="102" t="s">
        <v>335</v>
      </c>
      <c r="C6203" s="119">
        <v>6121.3629628743165</v>
      </c>
      <c r="D6203" s="125">
        <v>1.1456209460823883</v>
      </c>
      <c r="E6203" s="119">
        <f t="shared" si="576"/>
        <v>7012.7616288417657</v>
      </c>
      <c r="F6203" s="121">
        <f t="shared" si="577"/>
        <v>7185.2669542513595</v>
      </c>
      <c r="G6203" s="110">
        <f t="shared" si="578"/>
        <v>1.1738018146987124</v>
      </c>
      <c r="H6203" s="130">
        <v>1.0813265017024143</v>
      </c>
      <c r="I6203" s="128">
        <f t="shared" si="579"/>
        <v>7769.619579438584</v>
      </c>
      <c r="J6203" s="3">
        <f t="shared" si="580"/>
        <v>7827.2977302596637</v>
      </c>
      <c r="K6203" s="122">
        <f t="shared" si="581"/>
        <v>1.2786854459916419</v>
      </c>
      <c r="M6203" s="39" t="s">
        <v>335</v>
      </c>
      <c r="N6203" s="3">
        <v>6121.3629628743165</v>
      </c>
      <c r="O6203" s="3">
        <v>7827.29736328125</v>
      </c>
      <c r="P6203" s="110">
        <v>1.2786853313446045</v>
      </c>
    </row>
    <row r="6204" spans="2:16" x14ac:dyDescent="0.2">
      <c r="B6204" s="102" t="s">
        <v>334</v>
      </c>
      <c r="C6204" s="119">
        <v>6927.0181627948687</v>
      </c>
      <c r="D6204" s="125">
        <v>1.1429272471352496</v>
      </c>
      <c r="E6204" s="119">
        <f t="shared" si="576"/>
        <v>7917.0777996590141</v>
      </c>
      <c r="F6204" s="121">
        <f t="shared" si="577"/>
        <v>8111.8281925008732</v>
      </c>
      <c r="G6204" s="110">
        <f t="shared" si="578"/>
        <v>1.1710418540649481</v>
      </c>
      <c r="H6204" s="130">
        <v>1.0091106660197613</v>
      </c>
      <c r="I6204" s="128">
        <f t="shared" si="579"/>
        <v>8185.7323499724334</v>
      </c>
      <c r="J6204" s="3">
        <f t="shared" si="580"/>
        <v>8246.4995342902039</v>
      </c>
      <c r="K6204" s="122">
        <f t="shared" si="581"/>
        <v>1.1904833133803938</v>
      </c>
      <c r="M6204" s="39" t="s">
        <v>334</v>
      </c>
      <c r="N6204" s="3">
        <v>6927.0181627948687</v>
      </c>
      <c r="O6204" s="3">
        <v>8246.5</v>
      </c>
      <c r="P6204" s="110">
        <v>1.1904833316802979</v>
      </c>
    </row>
    <row r="6205" spans="2:16" x14ac:dyDescent="0.2">
      <c r="B6205" s="102" t="s">
        <v>333</v>
      </c>
      <c r="C6205" s="119">
        <v>8826.2755332724664</v>
      </c>
      <c r="D6205" s="125">
        <v>1.0554634245133214</v>
      </c>
      <c r="E6205" s="119">
        <f t="shared" si="576"/>
        <v>9315.8110000459001</v>
      </c>
      <c r="F6205" s="121">
        <f t="shared" si="577"/>
        <v>9544.9685121746279</v>
      </c>
      <c r="G6205" s="110">
        <f t="shared" si="578"/>
        <v>1.0814265287994806</v>
      </c>
      <c r="H6205" s="130">
        <v>1.1288892290411832</v>
      </c>
      <c r="I6205" s="128">
        <f t="shared" si="579"/>
        <v>10775.212144931184</v>
      </c>
      <c r="J6205" s="3">
        <f t="shared" si="580"/>
        <v>10855.202459111968</v>
      </c>
      <c r="K6205" s="122">
        <f t="shared" si="581"/>
        <v>1.2298735087286867</v>
      </c>
      <c r="M6205" s="39" t="s">
        <v>333</v>
      </c>
      <c r="N6205" s="3">
        <v>8826.2755332724664</v>
      </c>
      <c r="O6205" s="3">
        <v>10855.2021484375</v>
      </c>
      <c r="P6205" s="110">
        <v>1.2298734188079834</v>
      </c>
    </row>
    <row r="6206" spans="2:16" x14ac:dyDescent="0.2">
      <c r="B6206" s="102" t="s">
        <v>332</v>
      </c>
      <c r="C6206" s="119">
        <v>12554.282584093815</v>
      </c>
      <c r="D6206" s="125">
        <v>1.0243292873792025</v>
      </c>
      <c r="E6206" s="119">
        <f t="shared" si="576"/>
        <v>12859.71933292195</v>
      </c>
      <c r="F6206" s="121">
        <f t="shared" si="577"/>
        <v>13176.052638631092</v>
      </c>
      <c r="G6206" s="110">
        <f t="shared" si="578"/>
        <v>1.0495265301200927</v>
      </c>
      <c r="H6206" s="130">
        <v>1.0955212823690432</v>
      </c>
      <c r="I6206" s="128">
        <f t="shared" si="579"/>
        <v>14434.646083235149</v>
      </c>
      <c r="J6206" s="3">
        <f t="shared" si="580"/>
        <v>14541.802384174389</v>
      </c>
      <c r="K6206" s="122">
        <f t="shared" si="581"/>
        <v>1.1583140881820477</v>
      </c>
      <c r="M6206" s="39" t="s">
        <v>332</v>
      </c>
      <c r="N6206" s="3">
        <v>12554.282584093815</v>
      </c>
      <c r="O6206" s="3">
        <v>14541.802734375</v>
      </c>
      <c r="P6206" s="110">
        <v>1.1583141088485718</v>
      </c>
    </row>
    <row r="6207" spans="2:16" x14ac:dyDescent="0.2">
      <c r="B6207" s="102" t="s">
        <v>331</v>
      </c>
      <c r="C6207" s="119">
        <v>7767.1132214247327</v>
      </c>
      <c r="D6207" s="125">
        <v>1.09911812588525</v>
      </c>
      <c r="E6207" s="119">
        <f t="shared" si="576"/>
        <v>8536.9749274708993</v>
      </c>
      <c r="F6207" s="121">
        <f t="shared" si="577"/>
        <v>8746.9740285126591</v>
      </c>
      <c r="G6207" s="110">
        <f t="shared" si="578"/>
        <v>1.1261550822234814</v>
      </c>
      <c r="H6207" s="130">
        <v>1.0650849572727732</v>
      </c>
      <c r="I6207" s="128">
        <f t="shared" si="579"/>
        <v>9316.2704594244624</v>
      </c>
      <c r="J6207" s="3">
        <f t="shared" si="580"/>
        <v>9385.4302486721463</v>
      </c>
      <c r="K6207" s="122">
        <f t="shared" si="581"/>
        <v>1.2083550195693638</v>
      </c>
      <c r="M6207" s="39" t="s">
        <v>331</v>
      </c>
      <c r="N6207" s="3">
        <v>7767.1132214247327</v>
      </c>
      <c r="O6207" s="3">
        <v>9385.4296875</v>
      </c>
      <c r="P6207" s="110">
        <v>1.2083549499511719</v>
      </c>
    </row>
    <row r="6208" spans="2:16" x14ac:dyDescent="0.2">
      <c r="B6208" s="102" t="s">
        <v>330</v>
      </c>
      <c r="C6208" s="119">
        <v>4422.5013507341728</v>
      </c>
      <c r="D6208" s="125">
        <v>1.0345408697510055</v>
      </c>
      <c r="E6208" s="119">
        <f t="shared" si="576"/>
        <v>4575.2583938635271</v>
      </c>
      <c r="F6208" s="121">
        <f t="shared" si="577"/>
        <v>4687.8041325950971</v>
      </c>
      <c r="G6208" s="110">
        <f t="shared" si="578"/>
        <v>1.0599893048798916</v>
      </c>
      <c r="H6208" s="130">
        <v>1.1034719332375182</v>
      </c>
      <c r="I6208" s="128">
        <f t="shared" si="579"/>
        <v>5172.8602888335399</v>
      </c>
      <c r="J6208" s="3">
        <f t="shared" si="580"/>
        <v>5211.2612700997643</v>
      </c>
      <c r="K6208" s="122">
        <f t="shared" si="581"/>
        <v>1.1783515383742393</v>
      </c>
      <c r="M6208" s="39" t="s">
        <v>330</v>
      </c>
      <c r="N6208" s="3">
        <v>4422.5013507341728</v>
      </c>
      <c r="O6208" s="3">
        <v>5211.26123046875</v>
      </c>
      <c r="P6208" s="110">
        <v>1.1783515214920044</v>
      </c>
    </row>
    <row r="6209" spans="2:16" x14ac:dyDescent="0.2">
      <c r="B6209" s="102" t="s">
        <v>329</v>
      </c>
      <c r="C6209" s="119">
        <v>13108.709066386711</v>
      </c>
      <c r="D6209" s="125">
        <v>0.8901117110222081</v>
      </c>
      <c r="E6209" s="119">
        <f t="shared" si="576"/>
        <v>11668.215456373808</v>
      </c>
      <c r="F6209" s="121">
        <f t="shared" si="577"/>
        <v>11955.239229714789</v>
      </c>
      <c r="G6209" s="110">
        <f t="shared" si="578"/>
        <v>0.91200736618454337</v>
      </c>
      <c r="H6209" s="130">
        <v>1.1080445015757223</v>
      </c>
      <c r="I6209" s="128">
        <f t="shared" si="579"/>
        <v>13246.937093507846</v>
      </c>
      <c r="J6209" s="3">
        <f t="shared" si="580"/>
        <v>13345.276378692244</v>
      </c>
      <c r="K6209" s="122">
        <f t="shared" si="581"/>
        <v>1.0180465758380539</v>
      </c>
      <c r="M6209" s="39" t="s">
        <v>329</v>
      </c>
      <c r="N6209" s="3">
        <v>13108.709066386711</v>
      </c>
      <c r="O6209" s="3">
        <v>13345.2763671875</v>
      </c>
      <c r="P6209" s="110">
        <v>1.0180466175079346</v>
      </c>
    </row>
    <row r="6210" spans="2:16" x14ac:dyDescent="0.2">
      <c r="B6210" s="102" t="s">
        <v>328</v>
      </c>
      <c r="C6210" s="119">
        <v>5619.3599526223097</v>
      </c>
      <c r="D6210" s="125">
        <v>0.98819458561853057</v>
      </c>
      <c r="E6210" s="119">
        <f t="shared" si="576"/>
        <v>5553.0210798229691</v>
      </c>
      <c r="F6210" s="121">
        <f t="shared" si="577"/>
        <v>5689.6185800775729</v>
      </c>
      <c r="G6210" s="110">
        <f t="shared" si="578"/>
        <v>1.0125029590643106</v>
      </c>
      <c r="H6210" s="130">
        <v>1.1920748393921101</v>
      </c>
      <c r="I6210" s="128">
        <f t="shared" si="579"/>
        <v>6782.4511550483385</v>
      </c>
      <c r="J6210" s="3">
        <f t="shared" si="580"/>
        <v>6832.801012806206</v>
      </c>
      <c r="K6210" s="122">
        <f t="shared" si="581"/>
        <v>1.2159393721730953</v>
      </c>
      <c r="M6210" s="39" t="s">
        <v>328</v>
      </c>
      <c r="N6210" s="3">
        <v>5619.3599526223097</v>
      </c>
      <c r="O6210" s="3">
        <v>6832.80126953125</v>
      </c>
      <c r="P6210" s="110">
        <v>1.2159394025802612</v>
      </c>
    </row>
    <row r="6211" spans="2:16" x14ac:dyDescent="0.2">
      <c r="B6211" s="102" t="s">
        <v>327</v>
      </c>
      <c r="C6211" s="119">
        <v>18024.459949251803</v>
      </c>
      <c r="D6211" s="125">
        <v>1.0667963808290037</v>
      </c>
      <c r="E6211" s="119">
        <f t="shared" si="576"/>
        <v>19228.428640259153</v>
      </c>
      <c r="F6211" s="121">
        <f t="shared" si="577"/>
        <v>19701.424375072245</v>
      </c>
      <c r="G6211" s="110">
        <f t="shared" si="578"/>
        <v>1.093038261925293</v>
      </c>
      <c r="H6211" s="130">
        <v>1.049723595776346</v>
      </c>
      <c r="I6211" s="128">
        <f t="shared" si="579"/>
        <v>20681.050036916589</v>
      </c>
      <c r="J6211" s="3">
        <f t="shared" si="580"/>
        <v>20834.576823005871</v>
      </c>
      <c r="K6211" s="122">
        <f t="shared" si="581"/>
        <v>1.1559057459511133</v>
      </c>
      <c r="M6211" s="39" t="s">
        <v>327</v>
      </c>
      <c r="N6211" s="3">
        <v>18024.459949251803</v>
      </c>
      <c r="O6211" s="3">
        <v>20834.578125</v>
      </c>
      <c r="P6211" s="110">
        <v>1.1559058427810669</v>
      </c>
    </row>
    <row r="6212" spans="2:16" x14ac:dyDescent="0.2">
      <c r="B6212" s="102" t="s">
        <v>326</v>
      </c>
      <c r="C6212" s="119">
        <v>13063.02146667648</v>
      </c>
      <c r="D6212" s="125">
        <v>0.8528745270845407</v>
      </c>
      <c r="E6212" s="119">
        <f t="shared" si="576"/>
        <v>11141.118255686906</v>
      </c>
      <c r="F6212" s="121">
        <f t="shared" si="577"/>
        <v>11415.176085090336</v>
      </c>
      <c r="G6212" s="110">
        <f t="shared" si="578"/>
        <v>0.8738541932439009</v>
      </c>
      <c r="H6212" s="130">
        <v>1.1769346937865548</v>
      </c>
      <c r="I6212" s="128">
        <f t="shared" si="579"/>
        <v>13434.916770225396</v>
      </c>
      <c r="J6212" s="3">
        <f t="shared" si="580"/>
        <v>13534.651531730631</v>
      </c>
      <c r="K6212" s="122">
        <f t="shared" si="581"/>
        <v>1.0361042096009159</v>
      </c>
      <c r="M6212" s="39" t="s">
        <v>326</v>
      </c>
      <c r="N6212" s="3">
        <v>13063.02146667648</v>
      </c>
      <c r="O6212" s="3">
        <v>13534.650390625</v>
      </c>
      <c r="P6212" s="110">
        <v>1.0361040830612183</v>
      </c>
    </row>
    <row r="6213" spans="2:16" x14ac:dyDescent="0.2">
      <c r="B6213" s="102" t="s">
        <v>325</v>
      </c>
      <c r="C6213" s="119">
        <v>10315.39381711725</v>
      </c>
      <c r="D6213" s="125">
        <v>1.1903950855702994</v>
      </c>
      <c r="E6213" s="119">
        <f t="shared" ref="E6213:E6276" si="582">D6213*C6213</f>
        <v>12279.394105618627</v>
      </c>
      <c r="F6213" s="121">
        <f t="shared" ref="F6213:F6276" si="583">E6213/$E$2*$C$2</f>
        <v>12581.452123291792</v>
      </c>
      <c r="G6213" s="110">
        <f t="shared" ref="G6213:G6276" si="584">F6213/C6213</f>
        <v>1.2196773430418399</v>
      </c>
      <c r="H6213" s="130">
        <v>0.93687340860856927</v>
      </c>
      <c r="I6213" s="128">
        <f t="shared" ref="I6213:I6276" si="585">C6213*H6213*G6213</f>
        <v>11787.227935993902</v>
      </c>
      <c r="J6213" s="3">
        <f t="shared" ref="J6213:J6276" si="586">I6213/$I$2*$C$2</f>
        <v>11874.730998879229</v>
      </c>
      <c r="K6213" s="122">
        <f t="shared" ref="K6213:K6276" si="587">J6213/C6213</f>
        <v>1.15116603489965</v>
      </c>
      <c r="M6213" s="39" t="s">
        <v>325</v>
      </c>
      <c r="N6213" s="3">
        <v>10315.39381711725</v>
      </c>
      <c r="O6213" s="3">
        <v>11874.73046875</v>
      </c>
      <c r="P6213" s="110">
        <v>1.1511659622192383</v>
      </c>
    </row>
    <row r="6214" spans="2:16" x14ac:dyDescent="0.2">
      <c r="B6214" s="102" t="s">
        <v>324</v>
      </c>
      <c r="C6214" s="119">
        <v>4667.2685343093017</v>
      </c>
      <c r="D6214" s="125">
        <v>0.93114888668426099</v>
      </c>
      <c r="E6214" s="119">
        <f t="shared" si="582"/>
        <v>4345.9218995785886</v>
      </c>
      <c r="F6214" s="121">
        <f t="shared" si="583"/>
        <v>4452.8262421428899</v>
      </c>
      <c r="G6214" s="110">
        <f t="shared" si="584"/>
        <v>0.95405400598014944</v>
      </c>
      <c r="H6214" s="130">
        <v>1.087433200840259</v>
      </c>
      <c r="I6214" s="128">
        <f t="shared" si="585"/>
        <v>4842.1510932789452</v>
      </c>
      <c r="J6214" s="3">
        <f t="shared" si="586"/>
        <v>4878.0970386628978</v>
      </c>
      <c r="K6214" s="122">
        <f t="shared" si="587"/>
        <v>1.0451717107776821</v>
      </c>
      <c r="M6214" s="39" t="s">
        <v>324</v>
      </c>
      <c r="N6214" s="3">
        <v>4667.2685343093017</v>
      </c>
      <c r="O6214" s="3">
        <v>4878.09765625</v>
      </c>
      <c r="P6214" s="110">
        <v>1.045171856880188</v>
      </c>
    </row>
    <row r="6215" spans="2:16" x14ac:dyDescent="0.2">
      <c r="B6215" s="102" t="s">
        <v>323</v>
      </c>
      <c r="C6215" s="119">
        <v>6128.3548760024978</v>
      </c>
      <c r="D6215" s="125">
        <v>1.1462278820842262</v>
      </c>
      <c r="E6215" s="119">
        <f t="shared" si="582"/>
        <v>7024.4912301808836</v>
      </c>
      <c r="F6215" s="121">
        <f t="shared" si="583"/>
        <v>7197.285089381161</v>
      </c>
      <c r="G6215" s="110">
        <f t="shared" si="584"/>
        <v>1.1744236805809656</v>
      </c>
      <c r="H6215" s="130">
        <v>1.1257767520941846</v>
      </c>
      <c r="I6215" s="128">
        <f t="shared" si="585"/>
        <v>8102.5362318194266</v>
      </c>
      <c r="J6215" s="3">
        <f t="shared" si="586"/>
        <v>8162.685805686453</v>
      </c>
      <c r="K6215" s="122">
        <f t="shared" si="587"/>
        <v>1.3319538393003345</v>
      </c>
      <c r="M6215" s="39" t="s">
        <v>323</v>
      </c>
      <c r="N6215" s="3">
        <v>6128.3548760024978</v>
      </c>
      <c r="O6215" s="3">
        <v>8162.6865234375</v>
      </c>
      <c r="P6215" s="110">
        <v>1.3319540023803711</v>
      </c>
    </row>
    <row r="6216" spans="2:16" x14ac:dyDescent="0.2">
      <c r="B6216" s="102" t="s">
        <v>322</v>
      </c>
      <c r="C6216" s="119">
        <v>9033.7380804090644</v>
      </c>
      <c r="D6216" s="125">
        <v>1.0869804987009839</v>
      </c>
      <c r="E6216" s="119">
        <f t="shared" si="582"/>
        <v>9819.4971237771133</v>
      </c>
      <c r="F6216" s="121">
        <f t="shared" si="583"/>
        <v>10061.044696095711</v>
      </c>
      <c r="G6216" s="110">
        <f t="shared" si="584"/>
        <v>1.1137188843137378</v>
      </c>
      <c r="H6216" s="130">
        <v>1.1309964530601229</v>
      </c>
      <c r="I6216" s="128">
        <f t="shared" si="585"/>
        <v>11379.005865363612</v>
      </c>
      <c r="J6216" s="3">
        <f t="shared" si="586"/>
        <v>11463.478471748775</v>
      </c>
      <c r="K6216" s="122">
        <f t="shared" si="587"/>
        <v>1.2689628999327471</v>
      </c>
      <c r="M6216" s="39" t="s">
        <v>322</v>
      </c>
      <c r="N6216" s="3">
        <v>9033.7380804090644</v>
      </c>
      <c r="O6216" s="3">
        <v>11463.478515625</v>
      </c>
      <c r="P6216" s="110">
        <v>1.2689628601074219</v>
      </c>
    </row>
    <row r="6217" spans="2:16" x14ac:dyDescent="0.2">
      <c r="B6217" s="102" t="s">
        <v>321</v>
      </c>
      <c r="C6217" s="119">
        <v>4637.5523074466419</v>
      </c>
      <c r="D6217" s="125">
        <v>1.0451534763886974</v>
      </c>
      <c r="E6217" s="119">
        <f t="shared" si="582"/>
        <v>4846.9539160622826</v>
      </c>
      <c r="F6217" s="121">
        <f t="shared" si="583"/>
        <v>4966.1830310370242</v>
      </c>
      <c r="G6217" s="110">
        <f t="shared" si="584"/>
        <v>1.0708629686101203</v>
      </c>
      <c r="H6217" s="130">
        <v>0.96949742367660285</v>
      </c>
      <c r="I6217" s="128">
        <f t="shared" si="585"/>
        <v>4814.7016540968571</v>
      </c>
      <c r="J6217" s="3">
        <f t="shared" si="586"/>
        <v>4850.4438272269808</v>
      </c>
      <c r="K6217" s="122">
        <f t="shared" si="587"/>
        <v>1.0459060093917416</v>
      </c>
      <c r="M6217" s="39" t="s">
        <v>321</v>
      </c>
      <c r="N6217" s="3">
        <v>4637.5523074466419</v>
      </c>
      <c r="O6217" s="3">
        <v>4850.44384765625</v>
      </c>
      <c r="P6217" s="110">
        <v>1.0459060668945313</v>
      </c>
    </row>
    <row r="6218" spans="2:16" x14ac:dyDescent="0.2">
      <c r="B6218" s="102" t="s">
        <v>320</v>
      </c>
      <c r="C6218" s="119">
        <v>7777.0726822404586</v>
      </c>
      <c r="D6218" s="125">
        <v>1.1016550765148319</v>
      </c>
      <c r="E6218" s="119">
        <f t="shared" si="582"/>
        <v>8567.6516008150211</v>
      </c>
      <c r="F6218" s="121">
        <f t="shared" si="583"/>
        <v>8778.4053103545139</v>
      </c>
      <c r="G6218" s="110">
        <f t="shared" si="584"/>
        <v>1.1287544387235411</v>
      </c>
      <c r="H6218" s="130">
        <v>1.0359838542788471</v>
      </c>
      <c r="I6218" s="128">
        <f t="shared" si="585"/>
        <v>9094.2861678429672</v>
      </c>
      <c r="J6218" s="3">
        <f t="shared" si="586"/>
        <v>9161.7980458488146</v>
      </c>
      <c r="K6218" s="122">
        <f t="shared" si="587"/>
        <v>1.1780522595308236</v>
      </c>
      <c r="M6218" s="39" t="s">
        <v>320</v>
      </c>
      <c r="N6218" s="3">
        <v>7777.0726822404586</v>
      </c>
      <c r="O6218" s="3">
        <v>9161.7978515625</v>
      </c>
      <c r="P6218" s="110">
        <v>1.1780521869659424</v>
      </c>
    </row>
    <row r="6219" spans="2:16" x14ac:dyDescent="0.2">
      <c r="B6219" s="102" t="s">
        <v>319</v>
      </c>
      <c r="C6219" s="119">
        <v>4981.9285787668114</v>
      </c>
      <c r="D6219" s="125">
        <v>1.0363245877380307</v>
      </c>
      <c r="E6219" s="119">
        <f t="shared" si="582"/>
        <v>5162.8950805308286</v>
      </c>
      <c r="F6219" s="121">
        <f t="shared" si="583"/>
        <v>5289.8959602213099</v>
      </c>
      <c r="G6219" s="110">
        <f t="shared" si="584"/>
        <v>1.061816900139249</v>
      </c>
      <c r="H6219" s="130">
        <v>1.0447380782425768</v>
      </c>
      <c r="I6219" s="128">
        <f t="shared" si="585"/>
        <v>5526.5557395847818</v>
      </c>
      <c r="J6219" s="3">
        <f t="shared" si="586"/>
        <v>5567.5823963225757</v>
      </c>
      <c r="K6219" s="122">
        <f t="shared" si="587"/>
        <v>1.1175556430198228</v>
      </c>
      <c r="M6219" s="39" t="s">
        <v>319</v>
      </c>
      <c r="N6219" s="3">
        <v>4981.9285787668114</v>
      </c>
      <c r="O6219" s="3">
        <v>5567.58251953125</v>
      </c>
      <c r="P6219" s="110">
        <v>1.1175556182861328</v>
      </c>
    </row>
    <row r="6220" spans="2:16" x14ac:dyDescent="0.2">
      <c r="B6220" s="102" t="s">
        <v>318</v>
      </c>
      <c r="C6220" s="119">
        <v>4496.6299785737701</v>
      </c>
      <c r="D6220" s="125">
        <v>1.123610052914356</v>
      </c>
      <c r="E6220" s="119">
        <f t="shared" si="582"/>
        <v>5052.4586481615534</v>
      </c>
      <c r="F6220" s="121">
        <f t="shared" si="583"/>
        <v>5176.7429272157633</v>
      </c>
      <c r="G6220" s="110">
        <f t="shared" si="584"/>
        <v>1.1512494805849489</v>
      </c>
      <c r="H6220" s="130">
        <v>0.93329749390561645</v>
      </c>
      <c r="I6220" s="128">
        <f t="shared" si="585"/>
        <v>4831.441200564097</v>
      </c>
      <c r="J6220" s="3">
        <f t="shared" si="586"/>
        <v>4867.3076405358524</v>
      </c>
      <c r="K6220" s="122">
        <f t="shared" si="587"/>
        <v>1.082434548479271</v>
      </c>
      <c r="M6220" s="39" t="s">
        <v>318</v>
      </c>
      <c r="N6220" s="3">
        <v>4496.6299785737701</v>
      </c>
      <c r="O6220" s="3">
        <v>4867.30712890625</v>
      </c>
      <c r="P6220" s="110">
        <v>1.0824344158172607</v>
      </c>
    </row>
    <row r="6221" spans="2:16" x14ac:dyDescent="0.2">
      <c r="B6221" s="102" t="s">
        <v>317</v>
      </c>
      <c r="C6221" s="119">
        <v>4553.6812468889111</v>
      </c>
      <c r="D6221" s="125">
        <v>1.0352399567616706</v>
      </c>
      <c r="E6221" s="119">
        <f t="shared" si="582"/>
        <v>4714.1527771357069</v>
      </c>
      <c r="F6221" s="121">
        <f t="shared" si="583"/>
        <v>4830.1151471535004</v>
      </c>
      <c r="G6221" s="110">
        <f t="shared" si="584"/>
        <v>1.0607055885726411</v>
      </c>
      <c r="H6221" s="130">
        <v>1.0130186052401742</v>
      </c>
      <c r="I6221" s="128">
        <f t="shared" si="585"/>
        <v>4892.9965095188782</v>
      </c>
      <c r="J6221" s="3">
        <f t="shared" si="586"/>
        <v>4929.3199083362288</v>
      </c>
      <c r="K6221" s="122">
        <f t="shared" si="587"/>
        <v>1.0824912068019594</v>
      </c>
      <c r="M6221" s="39" t="s">
        <v>317</v>
      </c>
      <c r="N6221" s="3">
        <v>4553.6812468889111</v>
      </c>
      <c r="O6221" s="3">
        <v>4929.3203125</v>
      </c>
      <c r="P6221" s="110">
        <v>1.0824912786483765</v>
      </c>
    </row>
    <row r="6222" spans="2:16" x14ac:dyDescent="0.2">
      <c r="B6222" s="102" t="s">
        <v>316</v>
      </c>
      <c r="C6222" s="119">
        <v>3653.6432567838497</v>
      </c>
      <c r="D6222" s="125">
        <v>1.1150930492448519</v>
      </c>
      <c r="E6222" s="119">
        <f t="shared" si="582"/>
        <v>4074.1522000599944</v>
      </c>
      <c r="F6222" s="121">
        <f t="shared" si="583"/>
        <v>4174.3713417101344</v>
      </c>
      <c r="G6222" s="110">
        <f t="shared" si="584"/>
        <v>1.1425229690828271</v>
      </c>
      <c r="H6222" s="130">
        <v>0.99037198939135829</v>
      </c>
      <c r="I6222" s="128">
        <f t="shared" si="585"/>
        <v>4134.1804501477391</v>
      </c>
      <c r="J6222" s="3">
        <f t="shared" si="586"/>
        <v>4164.8707408482269</v>
      </c>
      <c r="K6222" s="122">
        <f t="shared" si="587"/>
        <v>1.1399226602419825</v>
      </c>
      <c r="M6222" s="39" t="s">
        <v>316</v>
      </c>
      <c r="N6222" s="3">
        <v>3653.6432567838497</v>
      </c>
      <c r="O6222" s="3">
        <v>4164.87060546875</v>
      </c>
      <c r="P6222" s="110">
        <v>1.1399226188659668</v>
      </c>
    </row>
    <row r="6223" spans="2:16" x14ac:dyDescent="0.2">
      <c r="B6223" s="102" t="s">
        <v>315</v>
      </c>
      <c r="C6223" s="119">
        <v>4721.7257780668388</v>
      </c>
      <c r="D6223" s="125">
        <v>1.0592748155865155</v>
      </c>
      <c r="E6223" s="119">
        <f t="shared" si="582"/>
        <v>5001.6052028118465</v>
      </c>
      <c r="F6223" s="121">
        <f t="shared" si="583"/>
        <v>5124.6385495511504</v>
      </c>
      <c r="G6223" s="110">
        <f t="shared" si="584"/>
        <v>1.0853316754132367</v>
      </c>
      <c r="H6223" s="130">
        <v>1.0319174399252184</v>
      </c>
      <c r="I6223" s="128">
        <f t="shared" si="585"/>
        <v>5288.2038925949091</v>
      </c>
      <c r="J6223" s="3">
        <f t="shared" si="586"/>
        <v>5327.4611327430484</v>
      </c>
      <c r="K6223" s="122">
        <f t="shared" si="587"/>
        <v>1.1282868559393995</v>
      </c>
      <c r="M6223" s="39" t="s">
        <v>315</v>
      </c>
      <c r="N6223" s="3">
        <v>4721.7257780668388</v>
      </c>
      <c r="O6223" s="3">
        <v>5327.46142578125</v>
      </c>
      <c r="P6223" s="110">
        <v>1.1282869577407837</v>
      </c>
    </row>
    <row r="6224" spans="2:16" x14ac:dyDescent="0.2">
      <c r="B6224" s="102" t="s">
        <v>314</v>
      </c>
      <c r="C6224" s="119">
        <v>5589.5175790797211</v>
      </c>
      <c r="D6224" s="125">
        <v>0.97307291159053555</v>
      </c>
      <c r="E6224" s="119">
        <f t="shared" si="582"/>
        <v>5439.0081450615862</v>
      </c>
      <c r="F6224" s="121">
        <f t="shared" si="583"/>
        <v>5572.8010671125021</v>
      </c>
      <c r="G6224" s="110">
        <f t="shared" si="584"/>
        <v>0.99700931042246199</v>
      </c>
      <c r="H6224" s="130">
        <v>1.1613814628223236</v>
      </c>
      <c r="I6224" s="128">
        <f t="shared" si="585"/>
        <v>6472.1478553409233</v>
      </c>
      <c r="J6224" s="3">
        <f t="shared" si="586"/>
        <v>6520.19416138203</v>
      </c>
      <c r="K6224" s="122">
        <f t="shared" si="587"/>
        <v>1.1665039190118334</v>
      </c>
      <c r="M6224" s="39" t="s">
        <v>314</v>
      </c>
      <c r="N6224" s="3">
        <v>5589.5175790797211</v>
      </c>
      <c r="O6224" s="3">
        <v>6520.19384765625</v>
      </c>
      <c r="P6224" s="110">
        <v>1.16650390625</v>
      </c>
    </row>
    <row r="6225" spans="2:16" x14ac:dyDescent="0.2">
      <c r="B6225" s="102" t="s">
        <v>313</v>
      </c>
      <c r="C6225" s="119">
        <v>3166.0596068700302</v>
      </c>
      <c r="D6225" s="125">
        <v>0.89502824923457192</v>
      </c>
      <c r="E6225" s="119">
        <f t="shared" si="582"/>
        <v>2833.7127869091801</v>
      </c>
      <c r="F6225" s="121">
        <f t="shared" si="583"/>
        <v>2903.4186420765159</v>
      </c>
      <c r="G6225" s="110">
        <f t="shared" si="584"/>
        <v>0.91704484520013141</v>
      </c>
      <c r="H6225" s="130">
        <v>0.99115966661954213</v>
      </c>
      <c r="I6225" s="128">
        <f t="shared" si="585"/>
        <v>2877.7514533375229</v>
      </c>
      <c r="J6225" s="3">
        <f t="shared" si="586"/>
        <v>2899.1145819507224</v>
      </c>
      <c r="K6225" s="122">
        <f t="shared" si="587"/>
        <v>0.91568540770992946</v>
      </c>
      <c r="M6225" s="39" t="s">
        <v>313</v>
      </c>
      <c r="N6225" s="3">
        <v>3166.0596068700302</v>
      </c>
      <c r="O6225" s="3">
        <v>2899.1142578125</v>
      </c>
      <c r="P6225" s="110">
        <v>0.91568529605865479</v>
      </c>
    </row>
    <row r="6226" spans="2:16" x14ac:dyDescent="0.2">
      <c r="B6226" s="102" t="s">
        <v>312</v>
      </c>
      <c r="C6226" s="119">
        <v>8203.7210601706465</v>
      </c>
      <c r="D6226" s="125">
        <v>0.99342053416008658</v>
      </c>
      <c r="E6226" s="119">
        <f t="shared" si="582"/>
        <v>8149.7449576950758</v>
      </c>
      <c r="F6226" s="121">
        <f t="shared" si="583"/>
        <v>8350.2186769429063</v>
      </c>
      <c r="G6226" s="110">
        <f t="shared" si="584"/>
        <v>1.0178574595232779</v>
      </c>
      <c r="H6226" s="130">
        <v>1.0691368870178415</v>
      </c>
      <c r="I6226" s="128">
        <f t="shared" si="585"/>
        <v>8927.526802184977</v>
      </c>
      <c r="J6226" s="3">
        <f t="shared" si="586"/>
        <v>8993.8007338866446</v>
      </c>
      <c r="K6226" s="122">
        <f t="shared" si="587"/>
        <v>1.096307476561077</v>
      </c>
      <c r="M6226" s="39" t="s">
        <v>312</v>
      </c>
      <c r="N6226" s="3">
        <v>8203.7210601706465</v>
      </c>
      <c r="O6226" s="3">
        <v>8993.7998046875</v>
      </c>
      <c r="P6226" s="110">
        <v>1.0963073968887329</v>
      </c>
    </row>
    <row r="6227" spans="2:16" x14ac:dyDescent="0.2">
      <c r="B6227" s="102" t="s">
        <v>311</v>
      </c>
      <c r="C6227" s="119">
        <v>9788.8917250105515</v>
      </c>
      <c r="D6227" s="125">
        <v>1.0731561626471369</v>
      </c>
      <c r="E6227" s="119">
        <f t="shared" si="582"/>
        <v>10505.009480180635</v>
      </c>
      <c r="F6227" s="121">
        <f t="shared" si="583"/>
        <v>10763.419814756448</v>
      </c>
      <c r="G6227" s="110">
        <f t="shared" si="584"/>
        <v>1.0995544865672571</v>
      </c>
      <c r="H6227" s="130">
        <v>1.1041985019094973</v>
      </c>
      <c r="I6227" s="128">
        <f t="shared" si="585"/>
        <v>11884.952034877069</v>
      </c>
      <c r="J6227" s="3">
        <f t="shared" si="586"/>
        <v>11973.180557388394</v>
      </c>
      <c r="K6227" s="122">
        <f t="shared" si="587"/>
        <v>1.2231395436520152</v>
      </c>
      <c r="M6227" s="39" t="s">
        <v>311</v>
      </c>
      <c r="N6227" s="3">
        <v>9788.8917250105515</v>
      </c>
      <c r="O6227" s="3">
        <v>11973.1806640625</v>
      </c>
      <c r="P6227" s="110">
        <v>1.2231395244598389</v>
      </c>
    </row>
    <row r="6228" spans="2:16" x14ac:dyDescent="0.2">
      <c r="B6228" s="102" t="s">
        <v>310</v>
      </c>
      <c r="C6228" s="119">
        <v>2280.5535859742636</v>
      </c>
      <c r="D6228" s="125">
        <v>1.1366524239633491</v>
      </c>
      <c r="E6228" s="119">
        <f t="shared" si="582"/>
        <v>2592.1967614759546</v>
      </c>
      <c r="F6228" s="121">
        <f t="shared" si="583"/>
        <v>2655.9616189644817</v>
      </c>
      <c r="G6228" s="110">
        <f t="shared" si="584"/>
        <v>1.1646126779475967</v>
      </c>
      <c r="H6228" s="130">
        <v>1.0584551353953562</v>
      </c>
      <c r="I6228" s="128">
        <f t="shared" si="585"/>
        <v>2811.2162150059198</v>
      </c>
      <c r="J6228" s="3">
        <f t="shared" si="586"/>
        <v>2832.0854160243161</v>
      </c>
      <c r="K6228" s="122">
        <f t="shared" si="587"/>
        <v>1.2418412062062709</v>
      </c>
      <c r="M6228" s="39" t="s">
        <v>310</v>
      </c>
      <c r="N6228" s="3">
        <v>2280.5535859742636</v>
      </c>
      <c r="O6228" s="3">
        <v>2832.085205078125</v>
      </c>
      <c r="P6228" s="110">
        <v>1.2418410778045654</v>
      </c>
    </row>
    <row r="6229" spans="2:16" x14ac:dyDescent="0.2">
      <c r="B6229" s="102" t="s">
        <v>309</v>
      </c>
      <c r="C6229" s="119">
        <v>6354.3086013821985</v>
      </c>
      <c r="D6229" s="125">
        <v>0.88574538526144153</v>
      </c>
      <c r="E6229" s="119">
        <f t="shared" si="582"/>
        <v>5628.2995202013672</v>
      </c>
      <c r="F6229" s="121">
        <f t="shared" si="583"/>
        <v>5766.748777658212</v>
      </c>
      <c r="G6229" s="110">
        <f t="shared" si="584"/>
        <v>0.9075336341712803</v>
      </c>
      <c r="H6229" s="130">
        <v>0.99605808545414343</v>
      </c>
      <c r="I6229" s="128">
        <f t="shared" si="585"/>
        <v>5744.0167467692609</v>
      </c>
      <c r="J6229" s="3">
        <f t="shared" si="586"/>
        <v>5786.6577359260164</v>
      </c>
      <c r="K6229" s="122">
        <f t="shared" si="587"/>
        <v>0.91066677728986822</v>
      </c>
      <c r="M6229" s="39" t="s">
        <v>309</v>
      </c>
      <c r="N6229" s="3">
        <v>6354.3086013821985</v>
      </c>
      <c r="O6229" s="3">
        <v>5786.65771484375</v>
      </c>
      <c r="P6229" s="110">
        <v>0.91066676378250122</v>
      </c>
    </row>
    <row r="6230" spans="2:16" x14ac:dyDescent="0.2">
      <c r="B6230" s="102" t="s">
        <v>308</v>
      </c>
      <c r="C6230" s="119">
        <v>7933.8775636056498</v>
      </c>
      <c r="D6230" s="125">
        <v>1.0824438899046109</v>
      </c>
      <c r="E6230" s="119">
        <f t="shared" si="582"/>
        <v>8587.9772919762163</v>
      </c>
      <c r="F6230" s="121">
        <f t="shared" si="583"/>
        <v>8799.2309885612576</v>
      </c>
      <c r="G6230" s="110">
        <f t="shared" si="584"/>
        <v>1.1090706805112753</v>
      </c>
      <c r="H6230" s="130">
        <v>1.1257154792605077</v>
      </c>
      <c r="I6230" s="128">
        <f t="shared" si="585"/>
        <v>9905.4305294121459</v>
      </c>
      <c r="J6230" s="3">
        <f t="shared" si="586"/>
        <v>9978.9639772446644</v>
      </c>
      <c r="K6230" s="122">
        <f t="shared" si="587"/>
        <v>1.2577663188325785</v>
      </c>
      <c r="M6230" s="39" t="s">
        <v>308</v>
      </c>
      <c r="N6230" s="3">
        <v>7933.8775636056498</v>
      </c>
      <c r="O6230" s="3">
        <v>9978.9638671875</v>
      </c>
      <c r="P6230" s="110">
        <v>1.2577662467956543</v>
      </c>
    </row>
    <row r="6231" spans="2:16" x14ac:dyDescent="0.2">
      <c r="B6231" s="102" t="s">
        <v>307</v>
      </c>
      <c r="C6231" s="119">
        <v>4908.4827047399176</v>
      </c>
      <c r="D6231" s="125">
        <v>1.1529640485457988</v>
      </c>
      <c r="E6231" s="119">
        <f t="shared" si="582"/>
        <v>5659.3040914739686</v>
      </c>
      <c r="F6231" s="121">
        <f t="shared" si="583"/>
        <v>5798.5160233149772</v>
      </c>
      <c r="G6231" s="110">
        <f t="shared" si="584"/>
        <v>1.181325548466452</v>
      </c>
      <c r="H6231" s="130">
        <v>1.0388421621263442</v>
      </c>
      <c r="I6231" s="128">
        <f t="shared" si="585"/>
        <v>6023.7429227847815</v>
      </c>
      <c r="J6231" s="3">
        <f t="shared" si="586"/>
        <v>6068.460472885592</v>
      </c>
      <c r="K6231" s="122">
        <f t="shared" si="587"/>
        <v>1.2363210462217851</v>
      </c>
      <c r="M6231" s="39" t="s">
        <v>307</v>
      </c>
      <c r="N6231" s="3">
        <v>4908.4827047399176</v>
      </c>
      <c r="O6231" s="3">
        <v>6068.4609375</v>
      </c>
      <c r="P6231" s="110">
        <v>1.2363210916519165</v>
      </c>
    </row>
    <row r="6232" spans="2:16" x14ac:dyDescent="0.2">
      <c r="B6232" s="102" t="s">
        <v>306</v>
      </c>
      <c r="C6232" s="119">
        <v>3369.1373500249247</v>
      </c>
      <c r="D6232" s="125">
        <v>1.2410024097833015</v>
      </c>
      <c r="E6232" s="119">
        <f t="shared" si="582"/>
        <v>4181.1075702718581</v>
      </c>
      <c r="F6232" s="121">
        <f t="shared" si="583"/>
        <v>4283.9576827034398</v>
      </c>
      <c r="G6232" s="110">
        <f t="shared" si="584"/>
        <v>1.2715295452919861</v>
      </c>
      <c r="H6232" s="130">
        <v>0.90125998445757671</v>
      </c>
      <c r="I6232" s="128">
        <f t="shared" si="585"/>
        <v>3860.9596345302184</v>
      </c>
      <c r="J6232" s="3">
        <f t="shared" si="586"/>
        <v>3889.621657147627</v>
      </c>
      <c r="K6232" s="122">
        <f t="shared" si="587"/>
        <v>1.1544859271228143</v>
      </c>
      <c r="M6232" s="39" t="s">
        <v>306</v>
      </c>
      <c r="N6232" s="3">
        <v>3369.1373500249247</v>
      </c>
      <c r="O6232" s="3">
        <v>3889.6220703125</v>
      </c>
      <c r="P6232" s="110">
        <v>1.1544860601425171</v>
      </c>
    </row>
    <row r="6233" spans="2:16" x14ac:dyDescent="0.2">
      <c r="B6233" s="102" t="s">
        <v>305</v>
      </c>
      <c r="C6233" s="119">
        <v>4252.448244079822</v>
      </c>
      <c r="D6233" s="125">
        <v>1.2137337455427688</v>
      </c>
      <c r="E6233" s="119">
        <f t="shared" si="582"/>
        <v>5161.3399350137724</v>
      </c>
      <c r="F6233" s="121">
        <f t="shared" si="583"/>
        <v>5288.3025600340288</v>
      </c>
      <c r="G6233" s="110">
        <f t="shared" si="584"/>
        <v>1.2435901053931235</v>
      </c>
      <c r="H6233" s="130">
        <v>0.80570012283926251</v>
      </c>
      <c r="I6233" s="128">
        <f t="shared" si="585"/>
        <v>4260.7860222306035</v>
      </c>
      <c r="J6233" s="3">
        <f t="shared" si="586"/>
        <v>4292.416175585463</v>
      </c>
      <c r="K6233" s="122">
        <f t="shared" si="587"/>
        <v>1.0093988049263818</v>
      </c>
      <c r="M6233" s="39" t="s">
        <v>305</v>
      </c>
      <c r="N6233" s="3">
        <v>4252.448244079822</v>
      </c>
      <c r="O6233" s="3">
        <v>4292.41650390625</v>
      </c>
      <c r="P6233" s="110">
        <v>1.0093989372253418</v>
      </c>
    </row>
    <row r="6234" spans="2:16" x14ac:dyDescent="0.2">
      <c r="B6234" s="102" t="s">
        <v>304</v>
      </c>
      <c r="C6234" s="119">
        <v>3446.8390434443395</v>
      </c>
      <c r="D6234" s="125">
        <v>1.1094936539033631</v>
      </c>
      <c r="E6234" s="119">
        <f t="shared" si="582"/>
        <v>3824.2460447278331</v>
      </c>
      <c r="F6234" s="121">
        <f t="shared" si="583"/>
        <v>3918.31780180552</v>
      </c>
      <c r="G6234" s="110">
        <f t="shared" si="584"/>
        <v>1.1367858354911877</v>
      </c>
      <c r="H6234" s="130">
        <v>1.032211366292306</v>
      </c>
      <c r="I6234" s="128">
        <f t="shared" si="585"/>
        <v>4044.5321717691409</v>
      </c>
      <c r="J6234" s="3">
        <f t="shared" si="586"/>
        <v>4074.5569540919919</v>
      </c>
      <c r="K6234" s="122">
        <f t="shared" si="587"/>
        <v>1.1821140769080964</v>
      </c>
      <c r="M6234" s="39" t="s">
        <v>304</v>
      </c>
      <c r="N6234" s="3">
        <v>3446.8390434443395</v>
      </c>
      <c r="O6234" s="3">
        <v>4074.556396484375</v>
      </c>
      <c r="P6234" s="110">
        <v>1.1821138858795166</v>
      </c>
    </row>
    <row r="6235" spans="2:16" x14ac:dyDescent="0.2">
      <c r="B6235" s="102" t="s">
        <v>303</v>
      </c>
      <c r="C6235" s="119">
        <v>5529.783455958549</v>
      </c>
      <c r="D6235" s="125">
        <v>1.1062135802051225</v>
      </c>
      <c r="E6235" s="119">
        <f t="shared" si="582"/>
        <v>6117.1215545749619</v>
      </c>
      <c r="F6235" s="121">
        <f t="shared" si="583"/>
        <v>6267.5952338744364</v>
      </c>
      <c r="G6235" s="110">
        <f t="shared" si="584"/>
        <v>1.133425076007428</v>
      </c>
      <c r="H6235" s="130">
        <v>1.0559768912519163</v>
      </c>
      <c r="I6235" s="128">
        <f t="shared" si="585"/>
        <v>6618.4357306920547</v>
      </c>
      <c r="J6235" s="3">
        <f t="shared" si="586"/>
        <v>6667.5680119281533</v>
      </c>
      <c r="K6235" s="122">
        <f t="shared" si="587"/>
        <v>1.2057557163008976</v>
      </c>
      <c r="M6235" s="39" t="s">
        <v>303</v>
      </c>
      <c r="N6235" s="3">
        <v>5529.783455958549</v>
      </c>
      <c r="O6235" s="3">
        <v>6667.568359375</v>
      </c>
      <c r="P6235" s="110">
        <v>1.2057558298110962</v>
      </c>
    </row>
    <row r="6236" spans="2:16" x14ac:dyDescent="0.2">
      <c r="B6236" s="102" t="s">
        <v>302</v>
      </c>
      <c r="C6236" s="119">
        <v>2641.0471365719441</v>
      </c>
      <c r="D6236" s="125">
        <v>1.0195432053388065</v>
      </c>
      <c r="E6236" s="119">
        <f t="shared" si="582"/>
        <v>2692.6616630714366</v>
      </c>
      <c r="F6236" s="121">
        <f t="shared" si="583"/>
        <v>2758.8978337828021</v>
      </c>
      <c r="G6236" s="110">
        <f t="shared" si="584"/>
        <v>1.0446227163381216</v>
      </c>
      <c r="H6236" s="130">
        <v>1.0547278208241968</v>
      </c>
      <c r="I6236" s="128">
        <f t="shared" si="585"/>
        <v>2909.8863001023319</v>
      </c>
      <c r="J6236" s="3">
        <f t="shared" si="586"/>
        <v>2931.487983321631</v>
      </c>
      <c r="K6236" s="122">
        <f t="shared" si="587"/>
        <v>1.1099718527275801</v>
      </c>
      <c r="M6236" s="39" t="s">
        <v>302</v>
      </c>
      <c r="N6236" s="3">
        <v>2641.0471365719441</v>
      </c>
      <c r="O6236" s="3">
        <v>2931.48779296875</v>
      </c>
      <c r="P6236" s="110">
        <v>1.1099717617034912</v>
      </c>
    </row>
    <row r="6237" spans="2:16" x14ac:dyDescent="0.2">
      <c r="B6237" s="102" t="s">
        <v>301</v>
      </c>
      <c r="C6237" s="119">
        <v>2576.751247521599</v>
      </c>
      <c r="D6237" s="125">
        <v>1.071152432881564</v>
      </c>
      <c r="E6237" s="119">
        <f t="shared" si="582"/>
        <v>2760.0933677133658</v>
      </c>
      <c r="F6237" s="121">
        <f t="shared" si="583"/>
        <v>2827.988275562514</v>
      </c>
      <c r="G6237" s="110">
        <f t="shared" si="584"/>
        <v>1.0975014675097423</v>
      </c>
      <c r="H6237" s="130">
        <v>1.0171991715669384</v>
      </c>
      <c r="I6237" s="128">
        <f t="shared" si="585"/>
        <v>2876.6273311032041</v>
      </c>
      <c r="J6237" s="3">
        <f t="shared" si="586"/>
        <v>2897.9821147400366</v>
      </c>
      <c r="K6237" s="122">
        <f t="shared" si="587"/>
        <v>1.1246650671179097</v>
      </c>
      <c r="M6237" s="39" t="s">
        <v>301</v>
      </c>
      <c r="N6237" s="3">
        <v>2576.751247521599</v>
      </c>
      <c r="O6237" s="3">
        <v>2897.982177734375</v>
      </c>
      <c r="P6237" s="110">
        <v>1.1246651411056519</v>
      </c>
    </row>
    <row r="6238" spans="2:16" x14ac:dyDescent="0.2">
      <c r="B6238" s="102" t="s">
        <v>300</v>
      </c>
      <c r="C6238" s="119">
        <v>4367.8763449200806</v>
      </c>
      <c r="D6238" s="125">
        <v>1.025429243987193</v>
      </c>
      <c r="E6238" s="119">
        <f t="shared" si="582"/>
        <v>4478.9481382009426</v>
      </c>
      <c r="F6238" s="121">
        <f t="shared" si="583"/>
        <v>4589.1247628983174</v>
      </c>
      <c r="G6238" s="110">
        <f t="shared" si="584"/>
        <v>1.050653544310052</v>
      </c>
      <c r="H6238" s="130">
        <v>1.0651234778003711</v>
      </c>
      <c r="I6238" s="128">
        <f t="shared" si="585"/>
        <v>4887.9845275180596</v>
      </c>
      <c r="J6238" s="3">
        <f t="shared" si="586"/>
        <v>4924.2707196419806</v>
      </c>
      <c r="K6238" s="122">
        <f t="shared" si="587"/>
        <v>1.1273832706754614</v>
      </c>
      <c r="M6238" s="39" t="s">
        <v>300</v>
      </c>
      <c r="N6238" s="3">
        <v>4367.8763449200806</v>
      </c>
      <c r="O6238" s="3">
        <v>4924.27099609375</v>
      </c>
      <c r="P6238" s="110">
        <v>1.1273833513259888</v>
      </c>
    </row>
    <row r="6239" spans="2:16" x14ac:dyDescent="0.2">
      <c r="B6239" s="102" t="s">
        <v>299</v>
      </c>
      <c r="C6239" s="119">
        <v>2181.2673665918096</v>
      </c>
      <c r="D6239" s="125">
        <v>1.1321432663204263</v>
      </c>
      <c r="E6239" s="119">
        <f t="shared" si="582"/>
        <v>2469.5071611314061</v>
      </c>
      <c r="F6239" s="121">
        <f t="shared" si="583"/>
        <v>2530.2540050965918</v>
      </c>
      <c r="G6239" s="110">
        <f t="shared" si="584"/>
        <v>1.159992600563253</v>
      </c>
      <c r="H6239" s="130">
        <v>1.1291490681387724</v>
      </c>
      <c r="I6239" s="128">
        <f t="shared" si="585"/>
        <v>2857.033952009213</v>
      </c>
      <c r="J6239" s="3">
        <f t="shared" si="586"/>
        <v>2878.2432832383793</v>
      </c>
      <c r="K6239" s="122">
        <f t="shared" si="587"/>
        <v>1.3195279621936407</v>
      </c>
      <c r="M6239" s="39" t="s">
        <v>299</v>
      </c>
      <c r="N6239" s="3">
        <v>2181.2673665918096</v>
      </c>
      <c r="O6239" s="3">
        <v>2878.2431640625</v>
      </c>
      <c r="P6239" s="110">
        <v>1.3195278644561768</v>
      </c>
    </row>
    <row r="6240" spans="2:16" x14ac:dyDescent="0.2">
      <c r="B6240" s="102" t="s">
        <v>298</v>
      </c>
      <c r="C6240" s="119">
        <v>3507.4623666037128</v>
      </c>
      <c r="D6240" s="125">
        <v>0.9451456371290845</v>
      </c>
      <c r="E6240" s="119">
        <f t="shared" si="582"/>
        <v>3315.0627531899527</v>
      </c>
      <c r="F6240" s="121">
        <f t="shared" si="583"/>
        <v>3396.6092264994563</v>
      </c>
      <c r="G6240" s="110">
        <f t="shared" si="584"/>
        <v>0.96839505929992464</v>
      </c>
      <c r="H6240" s="130">
        <v>0.85931692724011777</v>
      </c>
      <c r="I6240" s="128">
        <f t="shared" si="585"/>
        <v>2918.7638035509462</v>
      </c>
      <c r="J6240" s="3">
        <f t="shared" si="586"/>
        <v>2940.4313893511357</v>
      </c>
      <c r="K6240" s="122">
        <f t="shared" si="587"/>
        <v>0.8383358342910362</v>
      </c>
      <c r="M6240" s="39" t="s">
        <v>298</v>
      </c>
      <c r="N6240" s="3">
        <v>3507.4623666037128</v>
      </c>
      <c r="O6240" s="3">
        <v>2940.43115234375</v>
      </c>
      <c r="P6240" s="110">
        <v>0.83833575248718262</v>
      </c>
    </row>
    <row r="6241" spans="2:16" x14ac:dyDescent="0.2">
      <c r="B6241" s="102" t="s">
        <v>297</v>
      </c>
      <c r="C6241" s="119">
        <v>2937.0166821468893</v>
      </c>
      <c r="D6241" s="125">
        <v>1.0229912400856813</v>
      </c>
      <c r="E6241" s="119">
        <f t="shared" si="582"/>
        <v>3004.5423378217797</v>
      </c>
      <c r="F6241" s="121">
        <f t="shared" si="583"/>
        <v>3078.4503901875137</v>
      </c>
      <c r="G6241" s="110">
        <f t="shared" si="584"/>
        <v>1.0481555685060799</v>
      </c>
      <c r="H6241" s="130">
        <v>1.0584407594198253</v>
      </c>
      <c r="I6241" s="128">
        <f t="shared" si="585"/>
        <v>3258.3573688263291</v>
      </c>
      <c r="J6241" s="3">
        <f t="shared" si="586"/>
        <v>3282.5459440617874</v>
      </c>
      <c r="K6241" s="122">
        <f t="shared" si="587"/>
        <v>1.1176463395714609</v>
      </c>
      <c r="M6241" s="39" t="s">
        <v>297</v>
      </c>
      <c r="N6241" s="3">
        <v>2937.0166821468893</v>
      </c>
      <c r="O6241" s="3">
        <v>3282.545654296875</v>
      </c>
      <c r="P6241" s="110">
        <v>1.1176462173461914</v>
      </c>
    </row>
    <row r="6242" spans="2:16" x14ac:dyDescent="0.2">
      <c r="B6242" s="102" t="s">
        <v>296</v>
      </c>
      <c r="C6242" s="119">
        <v>5355.4686236436428</v>
      </c>
      <c r="D6242" s="125">
        <v>0.98359449074886951</v>
      </c>
      <c r="E6242" s="119">
        <f t="shared" si="582"/>
        <v>5267.609433594318</v>
      </c>
      <c r="F6242" s="121">
        <f t="shared" si="583"/>
        <v>5397.1861577960381</v>
      </c>
      <c r="G6242" s="110">
        <f t="shared" si="584"/>
        <v>1.0077897075091091</v>
      </c>
      <c r="H6242" s="130">
        <v>1.0167415062223573</v>
      </c>
      <c r="I6242" s="128">
        <f t="shared" si="585"/>
        <v>5487.5431834400006</v>
      </c>
      <c r="J6242" s="3">
        <f t="shared" si="586"/>
        <v>5528.2802285598473</v>
      </c>
      <c r="K6242" s="122">
        <f t="shared" si="587"/>
        <v>1.0322682508405083</v>
      </c>
      <c r="M6242" s="39" t="s">
        <v>296</v>
      </c>
      <c r="N6242" s="3">
        <v>5355.4686236436428</v>
      </c>
      <c r="O6242" s="3">
        <v>5528.2802734375</v>
      </c>
      <c r="P6242" s="110">
        <v>1.0322682857513428</v>
      </c>
    </row>
    <row r="6243" spans="2:16" x14ac:dyDescent="0.2">
      <c r="B6243" s="102" t="s">
        <v>295</v>
      </c>
      <c r="C6243" s="119">
        <v>3368.111755764985</v>
      </c>
      <c r="D6243" s="125">
        <v>0.89744772300927433</v>
      </c>
      <c r="E6243" s="119">
        <f t="shared" si="582"/>
        <v>3022.7042260520548</v>
      </c>
      <c r="F6243" s="121">
        <f t="shared" si="583"/>
        <v>3097.0590385680744</v>
      </c>
      <c r="G6243" s="110">
        <f t="shared" si="584"/>
        <v>0.91952383505892676</v>
      </c>
      <c r="H6243" s="130">
        <v>1.0605299355572491</v>
      </c>
      <c r="I6243" s="128">
        <f t="shared" si="585"/>
        <v>3284.523822589596</v>
      </c>
      <c r="J6243" s="3">
        <f t="shared" si="586"/>
        <v>3308.9066457738986</v>
      </c>
      <c r="K6243" s="122">
        <f t="shared" si="587"/>
        <v>0.98242186890332583</v>
      </c>
      <c r="M6243" s="39" t="s">
        <v>295</v>
      </c>
      <c r="N6243" s="3">
        <v>3368.111755764985</v>
      </c>
      <c r="O6243" s="3">
        <v>3308.906494140625</v>
      </c>
      <c r="P6243" s="110">
        <v>0.98242181539535522</v>
      </c>
    </row>
    <row r="6244" spans="2:16" x14ac:dyDescent="0.2">
      <c r="B6244" s="102" t="s">
        <v>294</v>
      </c>
      <c r="C6244" s="119">
        <v>3054.914510831582</v>
      </c>
      <c r="D6244" s="125">
        <v>0.96828569431994582</v>
      </c>
      <c r="E6244" s="119">
        <f t="shared" si="582"/>
        <v>2958.0300182086362</v>
      </c>
      <c r="F6244" s="121">
        <f t="shared" si="583"/>
        <v>3030.7939246223077</v>
      </c>
      <c r="G6244" s="110">
        <f t="shared" si="584"/>
        <v>0.99210433348502824</v>
      </c>
      <c r="H6244" s="130">
        <v>1.2274947677541155</v>
      </c>
      <c r="I6244" s="128">
        <f t="shared" si="585"/>
        <v>3720.2836846148439</v>
      </c>
      <c r="J6244" s="3">
        <f t="shared" si="586"/>
        <v>3747.9013924401115</v>
      </c>
      <c r="K6244" s="122">
        <f t="shared" si="587"/>
        <v>1.2268432976279557</v>
      </c>
      <c r="M6244" s="39" t="s">
        <v>294</v>
      </c>
      <c r="N6244" s="3">
        <v>3054.914510831582</v>
      </c>
      <c r="O6244" s="3">
        <v>3747.9013671875</v>
      </c>
      <c r="P6244" s="110">
        <v>1.2268432378768921</v>
      </c>
    </row>
    <row r="6245" spans="2:16" x14ac:dyDescent="0.2">
      <c r="B6245" s="102" t="s">
        <v>293</v>
      </c>
      <c r="C6245" s="119">
        <v>3846.2774049988743</v>
      </c>
      <c r="D6245" s="125">
        <v>0.95925405566650146</v>
      </c>
      <c r="E6245" s="119">
        <f t="shared" si="582"/>
        <v>3689.5571999635968</v>
      </c>
      <c r="F6245" s="121">
        <f t="shared" si="583"/>
        <v>3780.3157768385599</v>
      </c>
      <c r="G6245" s="110">
        <f t="shared" si="584"/>
        <v>0.9828505276102586</v>
      </c>
      <c r="H6245" s="130">
        <v>1.0496453823051992</v>
      </c>
      <c r="I6245" s="128">
        <f t="shared" si="585"/>
        <v>3967.9909988140862</v>
      </c>
      <c r="J6245" s="3">
        <f t="shared" si="586"/>
        <v>3997.4475739972454</v>
      </c>
      <c r="K6245" s="122">
        <f t="shared" si="587"/>
        <v>1.0393029813195223</v>
      </c>
      <c r="M6245" s="39" t="s">
        <v>293</v>
      </c>
      <c r="N6245" s="3">
        <v>3846.2774049988743</v>
      </c>
      <c r="O6245" s="3">
        <v>3997.447509765625</v>
      </c>
      <c r="P6245" s="110">
        <v>1.0393029451370239</v>
      </c>
    </row>
    <row r="6246" spans="2:16" x14ac:dyDescent="0.2">
      <c r="B6246" s="102" t="s">
        <v>292</v>
      </c>
      <c r="C6246" s="119">
        <v>5017.7571113322065</v>
      </c>
      <c r="D6246" s="125">
        <v>1.0535959724683952</v>
      </c>
      <c r="E6246" s="119">
        <f t="shared" si="582"/>
        <v>5286.6886833242615</v>
      </c>
      <c r="F6246" s="121">
        <f t="shared" si="583"/>
        <v>5416.7347336427711</v>
      </c>
      <c r="G6246" s="110">
        <f t="shared" si="584"/>
        <v>1.0795131397272111</v>
      </c>
      <c r="H6246" s="130">
        <v>1.0163102571135159</v>
      </c>
      <c r="I6246" s="128">
        <f t="shared" si="585"/>
        <v>5505.0830698641976</v>
      </c>
      <c r="J6246" s="3">
        <f t="shared" si="586"/>
        <v>5545.9503231884764</v>
      </c>
      <c r="K6246" s="122">
        <f t="shared" si="587"/>
        <v>1.1052648026074015</v>
      </c>
      <c r="M6246" s="39" t="s">
        <v>292</v>
      </c>
      <c r="N6246" s="3">
        <v>5017.7571113322065</v>
      </c>
      <c r="O6246" s="3">
        <v>5545.95068359375</v>
      </c>
      <c r="P6246" s="110">
        <v>1.1052649021148682</v>
      </c>
    </row>
    <row r="6247" spans="2:16" x14ac:dyDescent="0.2">
      <c r="B6247" s="102" t="s">
        <v>291</v>
      </c>
      <c r="C6247" s="119">
        <v>3147.6471788963827</v>
      </c>
      <c r="D6247" s="125">
        <v>1.1726003605962112</v>
      </c>
      <c r="E6247" s="119">
        <f t="shared" si="582"/>
        <v>3690.9322170035452</v>
      </c>
      <c r="F6247" s="121">
        <f t="shared" si="583"/>
        <v>3781.7246176093686</v>
      </c>
      <c r="G6247" s="110">
        <f t="shared" si="584"/>
        <v>1.2014448896827452</v>
      </c>
      <c r="H6247" s="130">
        <v>0.92656136263805366</v>
      </c>
      <c r="I6247" s="128">
        <f t="shared" si="585"/>
        <v>3503.9999148140091</v>
      </c>
      <c r="J6247" s="3">
        <f t="shared" si="586"/>
        <v>3530.01202949959</v>
      </c>
      <c r="K6247" s="122">
        <f t="shared" si="587"/>
        <v>1.1214764009024896</v>
      </c>
      <c r="M6247" s="39" t="s">
        <v>291</v>
      </c>
      <c r="N6247" s="3">
        <v>3147.6471788963827</v>
      </c>
      <c r="O6247" s="3">
        <v>3530.012451171875</v>
      </c>
      <c r="P6247" s="110">
        <v>1.1214765310287476</v>
      </c>
    </row>
    <row r="6248" spans="2:16" x14ac:dyDescent="0.2">
      <c r="B6248" s="102" t="s">
        <v>290</v>
      </c>
      <c r="C6248" s="119">
        <v>9662.1389324334705</v>
      </c>
      <c r="D6248" s="125">
        <v>1.0273615935689167</v>
      </c>
      <c r="E6248" s="119">
        <f t="shared" si="582"/>
        <v>9926.5104509091216</v>
      </c>
      <c r="F6248" s="121">
        <f t="shared" si="583"/>
        <v>10170.690419678233</v>
      </c>
      <c r="G6248" s="110">
        <f t="shared" si="584"/>
        <v>1.0526334273188391</v>
      </c>
      <c r="H6248" s="130">
        <v>0.73291885843475924</v>
      </c>
      <c r="I6248" s="128">
        <f t="shared" si="585"/>
        <v>7454.2908118839132</v>
      </c>
      <c r="J6248" s="3">
        <f t="shared" si="586"/>
        <v>7509.6281041819611</v>
      </c>
      <c r="K6248" s="122">
        <f t="shared" si="587"/>
        <v>0.77722211993598544</v>
      </c>
      <c r="M6248" s="39" t="s">
        <v>290</v>
      </c>
      <c r="N6248" s="3">
        <v>9662.1389324334705</v>
      </c>
      <c r="O6248" s="3">
        <v>7509.6279296875</v>
      </c>
      <c r="P6248" s="110">
        <v>0.77722209692001343</v>
      </c>
    </row>
    <row r="6249" spans="2:16" x14ac:dyDescent="0.2">
      <c r="B6249" s="102" t="s">
        <v>289</v>
      </c>
      <c r="C6249" s="119">
        <v>2183.2130254426697</v>
      </c>
      <c r="D6249" s="125">
        <v>1.0210213639088279</v>
      </c>
      <c r="E6249" s="119">
        <f t="shared" si="582"/>
        <v>2229.1071409409933</v>
      </c>
      <c r="F6249" s="121">
        <f t="shared" si="583"/>
        <v>2283.9404395860502</v>
      </c>
      <c r="G6249" s="110">
        <f t="shared" si="584"/>
        <v>1.046137235794</v>
      </c>
      <c r="H6249" s="130">
        <v>0.90588023487438141</v>
      </c>
      <c r="I6249" s="128">
        <f t="shared" si="585"/>
        <v>2068.976501851309</v>
      </c>
      <c r="J6249" s="3">
        <f t="shared" si="586"/>
        <v>2084.3356500694349</v>
      </c>
      <c r="K6249" s="122">
        <f t="shared" si="587"/>
        <v>0.95471015690134664</v>
      </c>
      <c r="M6249" s="39" t="s">
        <v>289</v>
      </c>
      <c r="N6249" s="3">
        <v>2183.2130254426697</v>
      </c>
      <c r="O6249" s="3">
        <v>2084.335693359375</v>
      </c>
      <c r="P6249" s="110">
        <v>0.95471018552780151</v>
      </c>
    </row>
    <row r="6250" spans="2:16" x14ac:dyDescent="0.2">
      <c r="B6250" s="102" t="s">
        <v>288</v>
      </c>
      <c r="C6250" s="119">
        <v>6417.8723222342733</v>
      </c>
      <c r="D6250" s="125">
        <v>0.99621017147983704</v>
      </c>
      <c r="E6250" s="119">
        <f t="shared" si="582"/>
        <v>6393.5496866687054</v>
      </c>
      <c r="F6250" s="121">
        <f t="shared" si="583"/>
        <v>6550.8231586038055</v>
      </c>
      <c r="G6250" s="110">
        <f t="shared" si="584"/>
        <v>1.020715718495822</v>
      </c>
      <c r="H6250" s="130">
        <v>0.68485747372609407</v>
      </c>
      <c r="I6250" s="128">
        <f t="shared" si="585"/>
        <v>4486.3801992277949</v>
      </c>
      <c r="J6250" s="3">
        <f t="shared" si="586"/>
        <v>4519.6850619853685</v>
      </c>
      <c r="K6250" s="122">
        <f t="shared" si="587"/>
        <v>0.70423418152574235</v>
      </c>
      <c r="M6250" s="39" t="s">
        <v>288</v>
      </c>
      <c r="N6250" s="3">
        <v>6417.8723222342733</v>
      </c>
      <c r="O6250" s="3">
        <v>4519.68505859375</v>
      </c>
      <c r="P6250" s="110">
        <v>0.70423418283462524</v>
      </c>
    </row>
    <row r="6251" spans="2:16" x14ac:dyDescent="0.2">
      <c r="B6251" s="102" t="s">
        <v>287</v>
      </c>
      <c r="C6251" s="119">
        <v>222.58413534154553</v>
      </c>
      <c r="D6251" s="125">
        <v>0.9959086311597235</v>
      </c>
      <c r="E6251" s="119">
        <f t="shared" si="582"/>
        <v>221.67346154586926</v>
      </c>
      <c r="F6251" s="121">
        <f t="shared" si="583"/>
        <v>227.12635651685616</v>
      </c>
      <c r="G6251" s="110">
        <f t="shared" si="584"/>
        <v>1.0204067606540816</v>
      </c>
      <c r="H6251" s="130">
        <v>0.72021250265479941</v>
      </c>
      <c r="I6251" s="128">
        <f t="shared" si="585"/>
        <v>163.57924164587121</v>
      </c>
      <c r="J6251" s="3">
        <f t="shared" si="586"/>
        <v>164.79358014396405</v>
      </c>
      <c r="K6251" s="122">
        <f t="shared" si="587"/>
        <v>0.74036534495639406</v>
      </c>
      <c r="M6251" s="39" t="s">
        <v>287</v>
      </c>
      <c r="N6251" s="3">
        <v>222.58413534154553</v>
      </c>
      <c r="O6251" s="3">
        <v>164.79359436035156</v>
      </c>
      <c r="P6251" s="110">
        <v>0.74036538600921631</v>
      </c>
    </row>
    <row r="6252" spans="2:16" x14ac:dyDescent="0.2">
      <c r="B6252" s="102" t="s">
        <v>286</v>
      </c>
      <c r="C6252" s="119">
        <v>6565.9887273257564</v>
      </c>
      <c r="D6252" s="125">
        <v>1.1598588011157309</v>
      </c>
      <c r="E6252" s="119">
        <f t="shared" si="582"/>
        <v>7615.6198134154556</v>
      </c>
      <c r="F6252" s="121">
        <f t="shared" si="583"/>
        <v>7802.9547099426545</v>
      </c>
      <c r="G6252" s="110">
        <f t="shared" si="584"/>
        <v>1.1883899034838428</v>
      </c>
      <c r="H6252" s="130">
        <v>0.92477665239857565</v>
      </c>
      <c r="I6252" s="128">
        <f t="shared" si="585"/>
        <v>7215.9903354784674</v>
      </c>
      <c r="J6252" s="3">
        <f t="shared" si="586"/>
        <v>7269.5585925389041</v>
      </c>
      <c r="K6252" s="122">
        <f t="shared" si="587"/>
        <v>1.1071536815598071</v>
      </c>
      <c r="M6252" s="39" t="s">
        <v>286</v>
      </c>
      <c r="N6252" s="3">
        <v>6565.9887273257564</v>
      </c>
      <c r="O6252" s="3">
        <v>7269.5595703125</v>
      </c>
      <c r="P6252" s="110">
        <v>1.1071537733078003</v>
      </c>
    </row>
    <row r="6253" spans="2:16" x14ac:dyDescent="0.2">
      <c r="B6253" s="102" t="s">
        <v>285</v>
      </c>
      <c r="C6253" s="119">
        <v>53.849294742445686</v>
      </c>
      <c r="D6253" s="125">
        <v>0.99357188792734097</v>
      </c>
      <c r="E6253" s="119">
        <f t="shared" si="582"/>
        <v>53.503145440807593</v>
      </c>
      <c r="F6253" s="121">
        <f t="shared" si="583"/>
        <v>54.819257124504979</v>
      </c>
      <c r="G6253" s="110">
        <f t="shared" si="584"/>
        <v>1.0180125364073662</v>
      </c>
      <c r="H6253" s="130">
        <v>0.82588056974821611</v>
      </c>
      <c r="I6253" s="128">
        <f t="shared" si="585"/>
        <v>45.274159307160126</v>
      </c>
      <c r="J6253" s="3">
        <f t="shared" si="586"/>
        <v>45.610254242326128</v>
      </c>
      <c r="K6253" s="122">
        <f t="shared" si="587"/>
        <v>0.84699817259398036</v>
      </c>
      <c r="M6253" s="39" t="s">
        <v>285</v>
      </c>
      <c r="N6253" s="3">
        <v>53.849294742445686</v>
      </c>
      <c r="O6253" s="3">
        <v>45.610252380371094</v>
      </c>
      <c r="P6253" s="110">
        <v>0.84699815511703491</v>
      </c>
    </row>
    <row r="6254" spans="2:16" x14ac:dyDescent="0.2">
      <c r="B6254" s="102" t="s">
        <v>284</v>
      </c>
      <c r="C6254" s="119">
        <v>683.71439277081845</v>
      </c>
      <c r="D6254" s="125">
        <v>0.82455160164295016</v>
      </c>
      <c r="E6254" s="119">
        <f t="shared" si="582"/>
        <v>563.75779762551542</v>
      </c>
      <c r="F6254" s="121">
        <f t="shared" si="583"/>
        <v>577.62554723383164</v>
      </c>
      <c r="G6254" s="110">
        <f t="shared" si="584"/>
        <v>0.84483455861291501</v>
      </c>
      <c r="H6254" s="130">
        <v>0.8584408662845634</v>
      </c>
      <c r="I6254" s="128">
        <f t="shared" si="585"/>
        <v>495.85737515550539</v>
      </c>
      <c r="J6254" s="3">
        <f t="shared" si="586"/>
        <v>499.53839662348702</v>
      </c>
      <c r="K6254" s="122">
        <f t="shared" si="587"/>
        <v>0.73062436875002668</v>
      </c>
      <c r="M6254" s="39" t="s">
        <v>284</v>
      </c>
      <c r="N6254" s="3">
        <v>683.71439277081845</v>
      </c>
      <c r="O6254" s="3">
        <v>499.53842163085938</v>
      </c>
      <c r="P6254" s="110">
        <v>0.73062437772750854</v>
      </c>
    </row>
    <row r="6255" spans="2:16" x14ac:dyDescent="0.2">
      <c r="B6255" s="102" t="s">
        <v>283</v>
      </c>
      <c r="C6255" s="119">
        <v>13186.954498429621</v>
      </c>
      <c r="D6255" s="125">
        <v>1.1278752477919136</v>
      </c>
      <c r="E6255" s="119">
        <f t="shared" si="582"/>
        <v>14873.239572536999</v>
      </c>
      <c r="F6255" s="121">
        <f t="shared" si="583"/>
        <v>15239.103003828204</v>
      </c>
      <c r="G6255" s="110">
        <f t="shared" si="584"/>
        <v>1.1556195940194505</v>
      </c>
      <c r="H6255" s="130">
        <v>0.74456312973110073</v>
      </c>
      <c r="I6255" s="128">
        <f t="shared" si="585"/>
        <v>11346.474226824945</v>
      </c>
      <c r="J6255" s="3">
        <f t="shared" si="586"/>
        <v>11430.705333000877</v>
      </c>
      <c r="K6255" s="122">
        <f t="shared" si="587"/>
        <v>0.86681919880455427</v>
      </c>
      <c r="M6255" s="39" t="s">
        <v>283</v>
      </c>
      <c r="N6255" s="3">
        <v>13186.954498429621</v>
      </c>
      <c r="O6255" s="3">
        <v>11430.705078125</v>
      </c>
      <c r="P6255" s="110">
        <v>0.86681920289993286</v>
      </c>
    </row>
    <row r="6256" spans="2:16" x14ac:dyDescent="0.2">
      <c r="B6256" s="102" t="s">
        <v>282</v>
      </c>
      <c r="C6256" s="119">
        <v>15864.583252824494</v>
      </c>
      <c r="D6256" s="125">
        <v>1.0108494953340792</v>
      </c>
      <c r="E6256" s="119">
        <f t="shared" si="582"/>
        <v>16036.705974803124</v>
      </c>
      <c r="F6256" s="121">
        <f t="shared" si="583"/>
        <v>16431.189251021126</v>
      </c>
      <c r="G6256" s="110">
        <f t="shared" si="584"/>
        <v>1.0357151517418999</v>
      </c>
      <c r="H6256" s="130">
        <v>0.6638948384442126</v>
      </c>
      <c r="I6256" s="128">
        <f t="shared" si="585"/>
        <v>10908.581733252951</v>
      </c>
      <c r="J6256" s="3">
        <f t="shared" si="586"/>
        <v>10989.562123093363</v>
      </c>
      <c r="K6256" s="122">
        <f t="shared" si="587"/>
        <v>0.69271041967880287</v>
      </c>
      <c r="M6256" s="39" t="s">
        <v>282</v>
      </c>
      <c r="N6256" s="3">
        <v>15864.583252824494</v>
      </c>
      <c r="O6256" s="3">
        <v>10989.5625</v>
      </c>
      <c r="P6256" s="110">
        <v>0.69271045923233032</v>
      </c>
    </row>
    <row r="6257" spans="2:16" x14ac:dyDescent="0.2">
      <c r="B6257" s="102" t="s">
        <v>281</v>
      </c>
      <c r="C6257" s="119">
        <v>642.76809633037874</v>
      </c>
      <c r="D6257" s="125">
        <v>1.2296345673193378</v>
      </c>
      <c r="E6257" s="119">
        <f t="shared" si="582"/>
        <v>790.36987001787975</v>
      </c>
      <c r="F6257" s="121">
        <f t="shared" si="583"/>
        <v>809.81199836010478</v>
      </c>
      <c r="G6257" s="110">
        <f t="shared" si="584"/>
        <v>1.2598820678614804</v>
      </c>
      <c r="H6257" s="130">
        <v>0.76331085499646945</v>
      </c>
      <c r="I6257" s="128">
        <f t="shared" si="585"/>
        <v>618.13828885465114</v>
      </c>
      <c r="J6257" s="3">
        <f t="shared" si="586"/>
        <v>622.72706866405053</v>
      </c>
      <c r="K6257" s="122">
        <f t="shared" si="587"/>
        <v>0.96882074922395145</v>
      </c>
      <c r="M6257" s="39" t="s">
        <v>281</v>
      </c>
      <c r="N6257" s="3">
        <v>642.76809633037874</v>
      </c>
      <c r="O6257" s="3">
        <v>622.72705078125</v>
      </c>
      <c r="P6257" s="110">
        <v>0.96882075071334839</v>
      </c>
    </row>
    <row r="6258" spans="2:16" x14ac:dyDescent="0.2">
      <c r="B6258" s="102" t="s">
        <v>280</v>
      </c>
      <c r="C6258" s="119">
        <v>4408.8253136597823</v>
      </c>
      <c r="D6258" s="125">
        <v>1.0710769869430732</v>
      </c>
      <c r="E6258" s="119">
        <f t="shared" si="582"/>
        <v>4722.1913329130693</v>
      </c>
      <c r="F6258" s="121">
        <f t="shared" si="583"/>
        <v>4838.3514415327991</v>
      </c>
      <c r="G6258" s="110">
        <f t="shared" si="584"/>
        <v>1.0974241656938015</v>
      </c>
      <c r="H6258" s="130">
        <v>0.898780345347442</v>
      </c>
      <c r="I6258" s="128">
        <f t="shared" si="585"/>
        <v>4348.6151795331434</v>
      </c>
      <c r="J6258" s="3">
        <f t="shared" si="586"/>
        <v>4380.8973369313908</v>
      </c>
      <c r="K6258" s="122">
        <f t="shared" si="587"/>
        <v>0.99366543812886787</v>
      </c>
      <c r="M6258" s="39" t="s">
        <v>280</v>
      </c>
      <c r="N6258" s="3">
        <v>4408.8253136597823</v>
      </c>
      <c r="O6258" s="3">
        <v>4380.8974609375</v>
      </c>
      <c r="P6258" s="110">
        <v>0.99366545677185059</v>
      </c>
    </row>
    <row r="6259" spans="2:16" x14ac:dyDescent="0.2">
      <c r="B6259" s="102" t="s">
        <v>279</v>
      </c>
      <c r="C6259" s="119">
        <v>7435.842087253116</v>
      </c>
      <c r="D6259" s="125">
        <v>0.92865166484274764</v>
      </c>
      <c r="E6259" s="119">
        <f t="shared" si="582"/>
        <v>6905.3071338353775</v>
      </c>
      <c r="F6259" s="121">
        <f t="shared" si="583"/>
        <v>7075.1692106064365</v>
      </c>
      <c r="G6259" s="110">
        <f t="shared" si="584"/>
        <v>0.95149535554756304</v>
      </c>
      <c r="H6259" s="130">
        <v>1.1795866027574589</v>
      </c>
      <c r="I6259" s="128">
        <f t="shared" si="585"/>
        <v>8345.774813073418</v>
      </c>
      <c r="J6259" s="3">
        <f t="shared" si="586"/>
        <v>8407.7300804408333</v>
      </c>
      <c r="K6259" s="122">
        <f t="shared" si="587"/>
        <v>1.130703151275062</v>
      </c>
      <c r="M6259" s="39" t="s">
        <v>279</v>
      </c>
      <c r="N6259" s="3">
        <v>7435.842087253116</v>
      </c>
      <c r="O6259" s="3">
        <v>8407.7294921875</v>
      </c>
      <c r="P6259" s="110">
        <v>1.1307030916213989</v>
      </c>
    </row>
    <row r="6260" spans="2:16" x14ac:dyDescent="0.2">
      <c r="B6260" s="102" t="s">
        <v>278</v>
      </c>
      <c r="C6260" s="119">
        <v>36.044557082044669</v>
      </c>
      <c r="D6260" s="125">
        <v>1.0082923732222344</v>
      </c>
      <c r="E6260" s="119">
        <f t="shared" si="582"/>
        <v>36.343452001999118</v>
      </c>
      <c r="F6260" s="121">
        <f t="shared" si="583"/>
        <v>37.237456296730613</v>
      </c>
      <c r="G6260" s="110">
        <f t="shared" si="584"/>
        <v>1.0330951275658808</v>
      </c>
      <c r="H6260" s="130">
        <v>0.64982788930317081</v>
      </c>
      <c r="I6260" s="128">
        <f t="shared" si="585"/>
        <v>24.197937628323519</v>
      </c>
      <c r="J6260" s="3">
        <f t="shared" si="586"/>
        <v>24.377572201395672</v>
      </c>
      <c r="K6260" s="122">
        <f t="shared" si="587"/>
        <v>0.67631770716192763</v>
      </c>
      <c r="M6260" s="39" t="s">
        <v>278</v>
      </c>
      <c r="N6260" s="3">
        <v>36.044557082044669</v>
      </c>
      <c r="O6260" s="3">
        <v>24.377571105957031</v>
      </c>
      <c r="P6260" s="110">
        <v>0.67631769180297852</v>
      </c>
    </row>
    <row r="6261" spans="2:16" x14ac:dyDescent="0.2">
      <c r="B6261" s="102" t="s">
        <v>277</v>
      </c>
      <c r="C6261" s="119">
        <v>8136.9742556415904</v>
      </c>
      <c r="D6261" s="125">
        <v>0.96829148830391798</v>
      </c>
      <c r="E6261" s="119">
        <f t="shared" si="582"/>
        <v>7878.9629122858605</v>
      </c>
      <c r="F6261" s="121">
        <f t="shared" si="583"/>
        <v>8072.7757256979239</v>
      </c>
      <c r="G6261" s="110">
        <f t="shared" si="584"/>
        <v>0.99211026999389162</v>
      </c>
      <c r="H6261" s="130">
        <v>0.81817412354186525</v>
      </c>
      <c r="I6261" s="128">
        <f t="shared" si="585"/>
        <v>6604.9362039229445</v>
      </c>
      <c r="J6261" s="3">
        <f t="shared" si="586"/>
        <v>6653.9682707620523</v>
      </c>
      <c r="K6261" s="122">
        <f t="shared" si="587"/>
        <v>0.81774478592563704</v>
      </c>
      <c r="M6261" s="39" t="s">
        <v>277</v>
      </c>
      <c r="N6261" s="3">
        <v>8136.9742556415904</v>
      </c>
      <c r="O6261" s="3">
        <v>6653.96875</v>
      </c>
      <c r="P6261" s="110">
        <v>0.81774485111236572</v>
      </c>
    </row>
    <row r="6262" spans="2:16" x14ac:dyDescent="0.2">
      <c r="B6262" s="102" t="s">
        <v>276</v>
      </c>
      <c r="C6262" s="119">
        <v>2242.3510324010053</v>
      </c>
      <c r="D6262" s="125">
        <v>1.4652522892765214</v>
      </c>
      <c r="E6262" s="119">
        <f t="shared" si="582"/>
        <v>3285.6099835871441</v>
      </c>
      <c r="F6262" s="121">
        <f t="shared" si="583"/>
        <v>3366.4319549281722</v>
      </c>
      <c r="G6262" s="110">
        <f t="shared" si="584"/>
        <v>1.5012956964742283</v>
      </c>
      <c r="H6262" s="130">
        <v>0.79974649683768251</v>
      </c>
      <c r="I6262" s="128">
        <f t="shared" si="585"/>
        <v>2692.2921627962369</v>
      </c>
      <c r="J6262" s="3">
        <f t="shared" si="586"/>
        <v>2712.2785252986068</v>
      </c>
      <c r="K6262" s="122">
        <f t="shared" si="587"/>
        <v>1.209569102298147</v>
      </c>
      <c r="M6262" s="39" t="s">
        <v>276</v>
      </c>
      <c r="N6262" s="3">
        <v>2242.3510324010053</v>
      </c>
      <c r="O6262" s="3">
        <v>2712.27880859375</v>
      </c>
      <c r="P6262" s="110">
        <v>1.2095692157745361</v>
      </c>
    </row>
    <row r="6263" spans="2:16" x14ac:dyDescent="0.2">
      <c r="B6263" s="102" t="s">
        <v>275</v>
      </c>
      <c r="C6263" s="119">
        <v>6252.0760892267162</v>
      </c>
      <c r="D6263" s="125">
        <v>1.1708756780192457</v>
      </c>
      <c r="E6263" s="119">
        <f t="shared" si="582"/>
        <v>7320.4038300012462</v>
      </c>
      <c r="F6263" s="121">
        <f t="shared" si="583"/>
        <v>7500.4767758191074</v>
      </c>
      <c r="G6263" s="110">
        <f t="shared" si="584"/>
        <v>1.1996777820320479</v>
      </c>
      <c r="H6263" s="130">
        <v>0.71900520089296405</v>
      </c>
      <c r="I6263" s="128">
        <f t="shared" si="585"/>
        <v>5392.8818109908279</v>
      </c>
      <c r="J6263" s="3">
        <f t="shared" si="586"/>
        <v>5432.9161327841039</v>
      </c>
      <c r="K6263" s="122">
        <f t="shared" si="587"/>
        <v>0.86897792913074901</v>
      </c>
      <c r="M6263" s="39" t="s">
        <v>275</v>
      </c>
      <c r="N6263" s="3">
        <v>6252.0760892267162</v>
      </c>
      <c r="O6263" s="3">
        <v>5432.916015625</v>
      </c>
      <c r="P6263" s="110">
        <v>0.86897790431976318</v>
      </c>
    </row>
    <row r="6264" spans="2:16" x14ac:dyDescent="0.2">
      <c r="B6264" s="102" t="s">
        <v>274</v>
      </c>
      <c r="C6264" s="119">
        <v>2205.907367744423</v>
      </c>
      <c r="D6264" s="125">
        <v>1.0428419722210116</v>
      </c>
      <c r="E6264" s="119">
        <f t="shared" si="582"/>
        <v>2300.4127899154546</v>
      </c>
      <c r="F6264" s="121">
        <f t="shared" si="583"/>
        <v>2357.0001199722296</v>
      </c>
      <c r="G6264" s="110">
        <f t="shared" si="584"/>
        <v>1.0684946042781032</v>
      </c>
      <c r="H6264" s="130">
        <v>1.1383941914270725</v>
      </c>
      <c r="I6264" s="128">
        <f t="shared" si="585"/>
        <v>2683.1952457692992</v>
      </c>
      <c r="J6264" s="3">
        <f t="shared" si="586"/>
        <v>2703.1140768633518</v>
      </c>
      <c r="K6264" s="122">
        <f t="shared" si="587"/>
        <v>1.2253978187793673</v>
      </c>
      <c r="M6264" s="39" t="s">
        <v>274</v>
      </c>
      <c r="N6264" s="3">
        <v>2205.907367744423</v>
      </c>
      <c r="O6264" s="3">
        <v>2703.1142578125</v>
      </c>
      <c r="P6264" s="110">
        <v>1.2253979444503784</v>
      </c>
    </row>
    <row r="6265" spans="2:16" x14ac:dyDescent="0.2">
      <c r="B6265" s="102" t="s">
        <v>273</v>
      </c>
      <c r="C6265" s="119">
        <v>9616.9966723431171</v>
      </c>
      <c r="D6265" s="125">
        <v>1.0186103808348341</v>
      </c>
      <c r="E6265" s="119">
        <f t="shared" si="582"/>
        <v>9795.9726429027542</v>
      </c>
      <c r="F6265" s="121">
        <f t="shared" si="583"/>
        <v>10036.941541876511</v>
      </c>
      <c r="G6265" s="110">
        <f t="shared" si="584"/>
        <v>1.0436669454967251</v>
      </c>
      <c r="H6265" s="130">
        <v>0.70234572939502171</v>
      </c>
      <c r="I6265" s="128">
        <f t="shared" si="585"/>
        <v>7049.4030281244513</v>
      </c>
      <c r="J6265" s="3">
        <f t="shared" si="586"/>
        <v>7101.7346161639407</v>
      </c>
      <c r="K6265" s="122">
        <f t="shared" si="587"/>
        <v>0.73845659493543847</v>
      </c>
      <c r="M6265" s="39" t="s">
        <v>273</v>
      </c>
      <c r="N6265" s="3">
        <v>9616.9966723431171</v>
      </c>
      <c r="O6265" s="3">
        <v>7101.73486328125</v>
      </c>
      <c r="P6265" s="110">
        <v>0.7384566068649292</v>
      </c>
    </row>
    <row r="6266" spans="2:16" x14ac:dyDescent="0.2">
      <c r="B6266" s="102" t="s">
        <v>272</v>
      </c>
      <c r="C6266" s="119">
        <v>28334.8900941311</v>
      </c>
      <c r="D6266" s="125">
        <v>1.0372895778392275</v>
      </c>
      <c r="E6266" s="119">
        <f t="shared" si="582"/>
        <v>29391.486183862158</v>
      </c>
      <c r="F6266" s="121">
        <f t="shared" si="583"/>
        <v>30114.480655478917</v>
      </c>
      <c r="G6266" s="110">
        <f t="shared" si="584"/>
        <v>1.0628056278120668</v>
      </c>
      <c r="H6266" s="130">
        <v>0.88457034149628766</v>
      </c>
      <c r="I6266" s="128">
        <f t="shared" si="585"/>
        <v>26638.376437400333</v>
      </c>
      <c r="J6266" s="3">
        <f t="shared" si="586"/>
        <v>26836.127727289877</v>
      </c>
      <c r="K6266" s="122">
        <f t="shared" si="587"/>
        <v>0.94710541096640233</v>
      </c>
      <c r="M6266" s="39" t="s">
        <v>272</v>
      </c>
      <c r="N6266" s="3">
        <v>28334.8900941311</v>
      </c>
      <c r="O6266" s="3">
        <v>26836.12890625</v>
      </c>
      <c r="P6266" s="110">
        <v>0.94710546731948853</v>
      </c>
    </row>
    <row r="6267" spans="2:16" x14ac:dyDescent="0.2">
      <c r="B6267" s="102" t="s">
        <v>271</v>
      </c>
      <c r="C6267" s="119">
        <v>967.33500653830345</v>
      </c>
      <c r="D6267" s="125">
        <v>0.97162542040362432</v>
      </c>
      <c r="E6267" s="119">
        <f t="shared" si="582"/>
        <v>939.8872823989218</v>
      </c>
      <c r="F6267" s="121">
        <f t="shared" si="583"/>
        <v>963.00735549990122</v>
      </c>
      <c r="G6267" s="110">
        <f t="shared" si="584"/>
        <v>0.99552621272966324</v>
      </c>
      <c r="H6267" s="130">
        <v>0.57506870710436431</v>
      </c>
      <c r="I6267" s="128">
        <f t="shared" si="585"/>
        <v>553.79539485932116</v>
      </c>
      <c r="J6267" s="3">
        <f t="shared" si="586"/>
        <v>557.9065220492862</v>
      </c>
      <c r="K6267" s="122">
        <f t="shared" si="587"/>
        <v>0.57674592388195023</v>
      </c>
      <c r="M6267" s="39" t="s">
        <v>271</v>
      </c>
      <c r="N6267" s="3">
        <v>967.33500653830345</v>
      </c>
      <c r="O6267" s="3">
        <v>557.9066162109375</v>
      </c>
      <c r="P6267" s="110">
        <v>0.57674604654312134</v>
      </c>
    </row>
    <row r="6268" spans="2:16" x14ac:dyDescent="0.2">
      <c r="B6268" s="102" t="s">
        <v>270</v>
      </c>
      <c r="C6268" s="119">
        <v>9351.8916360726143</v>
      </c>
      <c r="D6268" s="125">
        <v>1.1408979709200269</v>
      </c>
      <c r="E6268" s="119">
        <f t="shared" si="582"/>
        <v>10669.554191859215</v>
      </c>
      <c r="F6268" s="121">
        <f t="shared" si="583"/>
        <v>10932.012124305145</v>
      </c>
      <c r="G6268" s="110">
        <f t="shared" si="584"/>
        <v>1.1689626601464891</v>
      </c>
      <c r="H6268" s="130">
        <v>0.55921229060358157</v>
      </c>
      <c r="I6268" s="128">
        <f t="shared" si="585"/>
        <v>6113.3155409388055</v>
      </c>
      <c r="J6268" s="3">
        <f t="shared" si="586"/>
        <v>6158.6980377498776</v>
      </c>
      <c r="K6268" s="122">
        <f t="shared" si="587"/>
        <v>0.65855104800340281</v>
      </c>
      <c r="M6268" s="39" t="s">
        <v>270</v>
      </c>
      <c r="N6268" s="3">
        <v>9351.8916360726143</v>
      </c>
      <c r="O6268" s="3">
        <v>6158.6982421875</v>
      </c>
      <c r="P6268" s="110">
        <v>0.65855109691619873</v>
      </c>
    </row>
    <row r="6269" spans="2:16" x14ac:dyDescent="0.2">
      <c r="B6269" s="102" t="s">
        <v>269</v>
      </c>
      <c r="C6269" s="119">
        <v>11067.757216652421</v>
      </c>
      <c r="D6269" s="125">
        <v>0.87389897855949839</v>
      </c>
      <c r="E6269" s="119">
        <f t="shared" si="582"/>
        <v>9672.1017265770679</v>
      </c>
      <c r="F6269" s="121">
        <f t="shared" si="583"/>
        <v>9910.0235531048347</v>
      </c>
      <c r="G6269" s="110">
        <f t="shared" si="584"/>
        <v>0.89539582041014842</v>
      </c>
      <c r="H6269" s="130">
        <v>0.89576316020538882</v>
      </c>
      <c r="I6269" s="128">
        <f t="shared" si="585"/>
        <v>8877.034015639023</v>
      </c>
      <c r="J6269" s="3">
        <f t="shared" si="586"/>
        <v>8942.9331116710673</v>
      </c>
      <c r="K6269" s="122">
        <f t="shared" si="587"/>
        <v>0.80801674057465167</v>
      </c>
      <c r="M6269" s="39" t="s">
        <v>269</v>
      </c>
      <c r="N6269" s="3">
        <v>11067.757216652421</v>
      </c>
      <c r="O6269" s="3">
        <v>8942.93359375</v>
      </c>
      <c r="P6269" s="110">
        <v>0.80801677703857422</v>
      </c>
    </row>
    <row r="6270" spans="2:16" x14ac:dyDescent="0.2">
      <c r="B6270" s="102" t="s">
        <v>268</v>
      </c>
      <c r="C6270" s="119">
        <v>1641.0121950422076</v>
      </c>
      <c r="D6270" s="125">
        <v>1.1416756666696199</v>
      </c>
      <c r="E6270" s="119">
        <f t="shared" si="582"/>
        <v>1873.5036917877887</v>
      </c>
      <c r="F6270" s="121">
        <f t="shared" si="583"/>
        <v>1919.5895822134278</v>
      </c>
      <c r="G6270" s="110">
        <f t="shared" si="584"/>
        <v>1.1697594862566241</v>
      </c>
      <c r="H6270" s="130">
        <v>0.61558028880621418</v>
      </c>
      <c r="I6270" s="128">
        <f t="shared" si="585"/>
        <v>1181.6615094083418</v>
      </c>
      <c r="J6270" s="3">
        <f t="shared" si="586"/>
        <v>1190.4336313973622</v>
      </c>
      <c r="K6270" s="122">
        <f t="shared" si="587"/>
        <v>0.72542643802031204</v>
      </c>
      <c r="M6270" s="39" t="s">
        <v>268</v>
      </c>
      <c r="N6270" s="3">
        <v>1641.0121950422076</v>
      </c>
      <c r="O6270" s="3">
        <v>1190.4334716796875</v>
      </c>
      <c r="P6270" s="110">
        <v>0.7254263162612915</v>
      </c>
    </row>
    <row r="6271" spans="2:16" x14ac:dyDescent="0.2">
      <c r="B6271" s="102" t="s">
        <v>267</v>
      </c>
      <c r="C6271" s="119">
        <v>3763.9047340863467</v>
      </c>
      <c r="D6271" s="125">
        <v>1.0155787076582194</v>
      </c>
      <c r="E6271" s="119">
        <f t="shared" si="582"/>
        <v>3822.5415055920662</v>
      </c>
      <c r="F6271" s="121">
        <f t="shared" si="583"/>
        <v>3916.5713330999415</v>
      </c>
      <c r="G6271" s="110">
        <f t="shared" si="584"/>
        <v>1.0405606968824235</v>
      </c>
      <c r="H6271" s="130">
        <v>0.78568827593479851</v>
      </c>
      <c r="I6271" s="128">
        <f t="shared" si="585"/>
        <v>3077.2041782789488</v>
      </c>
      <c r="J6271" s="3">
        <f t="shared" si="586"/>
        <v>3100.0479539474159</v>
      </c>
      <c r="K6271" s="122">
        <f t="shared" si="587"/>
        <v>0.82362550940065815</v>
      </c>
      <c r="M6271" s="39" t="s">
        <v>267</v>
      </c>
      <c r="N6271" s="3">
        <v>3763.9047340863467</v>
      </c>
      <c r="O6271" s="3">
        <v>3100.048095703125</v>
      </c>
      <c r="P6271" s="110">
        <v>0.82362556457519531</v>
      </c>
    </row>
    <row r="6272" spans="2:16" x14ac:dyDescent="0.2">
      <c r="B6272" s="102" t="s">
        <v>266</v>
      </c>
      <c r="C6272" s="119">
        <v>9795.0385802957298</v>
      </c>
      <c r="D6272" s="125">
        <v>1.0283032065975952</v>
      </c>
      <c r="E6272" s="119">
        <f t="shared" si="582"/>
        <v>10072.269580865255</v>
      </c>
      <c r="F6272" s="121">
        <f t="shared" si="583"/>
        <v>10320.035045260096</v>
      </c>
      <c r="G6272" s="110">
        <f t="shared" si="584"/>
        <v>1.053598202871858</v>
      </c>
      <c r="H6272" s="130">
        <v>0.68540561916741771</v>
      </c>
      <c r="I6272" s="128">
        <f t="shared" si="585"/>
        <v>7073.4100100259457</v>
      </c>
      <c r="J6272" s="3">
        <f t="shared" si="586"/>
        <v>7125.9198150693328</v>
      </c>
      <c r="K6272" s="122">
        <f t="shared" si="587"/>
        <v>0.72750298599172936</v>
      </c>
      <c r="M6272" s="39" t="s">
        <v>266</v>
      </c>
      <c r="N6272" s="3">
        <v>9795.0385802957298</v>
      </c>
      <c r="O6272" s="3">
        <v>7125.91943359375</v>
      </c>
      <c r="P6272" s="110">
        <v>0.72750294208526611</v>
      </c>
    </row>
    <row r="6273" spans="2:16" x14ac:dyDescent="0.2">
      <c r="B6273" s="102" t="s">
        <v>265</v>
      </c>
      <c r="C6273" s="119">
        <v>21.330742374826585</v>
      </c>
      <c r="D6273" s="125">
        <v>1.1324444442937018</v>
      </c>
      <c r="E6273" s="119">
        <f t="shared" si="582"/>
        <v>24.155880695032611</v>
      </c>
      <c r="F6273" s="121">
        <f t="shared" si="583"/>
        <v>24.750085700192635</v>
      </c>
      <c r="G6273" s="110">
        <f t="shared" si="584"/>
        <v>1.1603011871448683</v>
      </c>
      <c r="H6273" s="130">
        <v>0.67937935722496201</v>
      </c>
      <c r="I6273" s="128">
        <f t="shared" si="585"/>
        <v>16.814697314259597</v>
      </c>
      <c r="J6273" s="3">
        <f t="shared" si="586"/>
        <v>16.939522041878078</v>
      </c>
      <c r="K6273" s="122">
        <f t="shared" si="587"/>
        <v>0.79413654453345262</v>
      </c>
      <c r="M6273" s="39" t="s">
        <v>265</v>
      </c>
      <c r="N6273" s="3">
        <v>21.330742374826585</v>
      </c>
      <c r="O6273" s="3">
        <v>16.939523696899414</v>
      </c>
      <c r="P6273" s="110">
        <v>0.794136643409729</v>
      </c>
    </row>
    <row r="6274" spans="2:16" x14ac:dyDescent="0.2">
      <c r="B6274" s="102" t="s">
        <v>264</v>
      </c>
      <c r="C6274" s="119">
        <v>2342.7343952009769</v>
      </c>
      <c r="D6274" s="125">
        <v>1.1675321114812569</v>
      </c>
      <c r="E6274" s="119">
        <f t="shared" si="582"/>
        <v>2735.2176350687619</v>
      </c>
      <c r="F6274" s="121">
        <f t="shared" si="583"/>
        <v>2802.5006304386648</v>
      </c>
      <c r="G6274" s="110">
        <f t="shared" si="584"/>
        <v>1.1962519678626418</v>
      </c>
      <c r="H6274" s="130">
        <v>0.60149915368208928</v>
      </c>
      <c r="I6274" s="128">
        <f t="shared" si="585"/>
        <v>1685.7017574023782</v>
      </c>
      <c r="J6274" s="3">
        <f t="shared" si="586"/>
        <v>1698.2156468159751</v>
      </c>
      <c r="K6274" s="122">
        <f t="shared" si="587"/>
        <v>0.72488612037912636</v>
      </c>
      <c r="M6274" s="39" t="s">
        <v>264</v>
      </c>
      <c r="N6274" s="3">
        <v>2342.7343952009769</v>
      </c>
      <c r="O6274" s="3">
        <v>1698.215576171875</v>
      </c>
      <c r="P6274" s="110">
        <v>0.72488611936569214</v>
      </c>
    </row>
    <row r="6275" spans="2:16" x14ac:dyDescent="0.2">
      <c r="B6275" s="102" t="s">
        <v>263</v>
      </c>
      <c r="C6275" s="119">
        <v>3.0819358976407898</v>
      </c>
      <c r="D6275" s="125">
        <v>0.94312658499221202</v>
      </c>
      <c r="E6275" s="119">
        <f t="shared" si="582"/>
        <v>2.9066556783068656</v>
      </c>
      <c r="F6275" s="121">
        <f t="shared" si="583"/>
        <v>2.9781558390392333</v>
      </c>
      <c r="G6275" s="110">
        <f t="shared" si="584"/>
        <v>0.9663263409595898</v>
      </c>
      <c r="H6275" s="130">
        <v>0.83115174394215663</v>
      </c>
      <c r="I6275" s="128">
        <f t="shared" si="585"/>
        <v>2.4752994193489752</v>
      </c>
      <c r="J6275" s="3">
        <f t="shared" si="586"/>
        <v>2.4936749256111308</v>
      </c>
      <c r="K6275" s="122">
        <f t="shared" si="587"/>
        <v>0.80912614941797767</v>
      </c>
      <c r="M6275" s="39" t="s">
        <v>263</v>
      </c>
      <c r="N6275" s="3">
        <v>3.0819358976407898</v>
      </c>
      <c r="O6275" s="3">
        <v>2.4936747550964355</v>
      </c>
      <c r="P6275" s="110">
        <v>0.80912607908248901</v>
      </c>
    </row>
    <row r="6276" spans="2:16" x14ac:dyDescent="0.2">
      <c r="B6276" s="102" t="s">
        <v>262</v>
      </c>
      <c r="C6276" s="119">
        <v>3206.1073814316328</v>
      </c>
      <c r="D6276" s="125">
        <v>0.82258105953372274</v>
      </c>
      <c r="E6276" s="119">
        <f t="shared" si="582"/>
        <v>2637.2832067969221</v>
      </c>
      <c r="F6276" s="121">
        <f t="shared" si="583"/>
        <v>2702.157135480692</v>
      </c>
      <c r="G6276" s="110">
        <f t="shared" si="584"/>
        <v>0.84281554358734223</v>
      </c>
      <c r="H6276" s="130">
        <v>1.0896398061711021</v>
      </c>
      <c r="I6276" s="128">
        <f t="shared" si="585"/>
        <v>2944.3779773490414</v>
      </c>
      <c r="J6276" s="3">
        <f t="shared" si="586"/>
        <v>2966.2357112207519</v>
      </c>
      <c r="K6276" s="122">
        <f t="shared" si="587"/>
        <v>0.92518289574450552</v>
      </c>
      <c r="M6276" s="39" t="s">
        <v>262</v>
      </c>
      <c r="N6276" s="3">
        <v>3206.1073814316328</v>
      </c>
      <c r="O6276" s="3">
        <v>2966.23583984375</v>
      </c>
      <c r="P6276" s="110">
        <v>0.92518293857574463</v>
      </c>
    </row>
    <row r="6277" spans="2:16" x14ac:dyDescent="0.2">
      <c r="B6277" s="102" t="s">
        <v>261</v>
      </c>
      <c r="C6277" s="119">
        <v>4705.9704841693037</v>
      </c>
      <c r="D6277" s="125">
        <v>0.90362394344463237</v>
      </c>
      <c r="E6277" s="119">
        <f t="shared" ref="E6277:E6340" si="588">D6277*C6277</f>
        <v>4252.4276066391121</v>
      </c>
      <c r="F6277" s="121">
        <f t="shared" ref="F6277:F6340" si="589">E6277/$E$2*$C$2</f>
        <v>4357.0321043946096</v>
      </c>
      <c r="G6277" s="110">
        <f t="shared" ref="G6277:G6340" si="590">F6277/C6277</f>
        <v>0.92585198293348658</v>
      </c>
      <c r="H6277" s="130">
        <v>0.83945968650728797</v>
      </c>
      <c r="I6277" s="128">
        <f t="shared" ref="I6277:I6340" si="591">C6277*H6277*G6277</f>
        <v>3657.5528044572884</v>
      </c>
      <c r="J6277" s="3">
        <f t="shared" ref="J6277:J6340" si="592">I6277/$I$2*$C$2</f>
        <v>3684.7048265266612</v>
      </c>
      <c r="K6277" s="122">
        <f t="shared" ref="K6277:K6340" si="593">J6277/C6277</f>
        <v>0.78298511198101661</v>
      </c>
      <c r="M6277" s="39" t="s">
        <v>261</v>
      </c>
      <c r="N6277" s="3">
        <v>4705.9704841693037</v>
      </c>
      <c r="O6277" s="3">
        <v>3684.705078125</v>
      </c>
      <c r="P6277" s="110">
        <v>0.7829851508140564</v>
      </c>
    </row>
    <row r="6278" spans="2:16" x14ac:dyDescent="0.2">
      <c r="B6278" s="102" t="s">
        <v>260</v>
      </c>
      <c r="C6278" s="119">
        <v>11405.920805410567</v>
      </c>
      <c r="D6278" s="125">
        <v>0.9243921007517939</v>
      </c>
      <c r="E6278" s="119">
        <f t="shared" si="588"/>
        <v>10543.543094322067</v>
      </c>
      <c r="F6278" s="121">
        <f t="shared" si="589"/>
        <v>10802.901308492039</v>
      </c>
      <c r="G6278" s="110">
        <f t="shared" si="590"/>
        <v>0.94713101141010225</v>
      </c>
      <c r="H6278" s="130">
        <v>0.59407264311762986</v>
      </c>
      <c r="I6278" s="128">
        <f t="shared" si="591"/>
        <v>6417.7081336747679</v>
      </c>
      <c r="J6278" s="3">
        <f t="shared" si="592"/>
        <v>6465.3503037804121</v>
      </c>
      <c r="K6278" s="122">
        <f t="shared" si="593"/>
        <v>0.56684159166820425</v>
      </c>
      <c r="M6278" s="39" t="s">
        <v>260</v>
      </c>
      <c r="N6278" s="3">
        <v>11405.920805410567</v>
      </c>
      <c r="O6278" s="3">
        <v>6465.3505859375</v>
      </c>
      <c r="P6278" s="110">
        <v>0.56684160232543945</v>
      </c>
    </row>
    <row r="6279" spans="2:16" x14ac:dyDescent="0.2">
      <c r="B6279" s="102" t="s">
        <v>259</v>
      </c>
      <c r="C6279" s="119">
        <v>3097.7085824604187</v>
      </c>
      <c r="D6279" s="125">
        <v>1.1911116057802333</v>
      </c>
      <c r="E6279" s="119">
        <f t="shared" si="588"/>
        <v>3689.7166438936397</v>
      </c>
      <c r="F6279" s="121">
        <f t="shared" si="589"/>
        <v>3780.4791428935082</v>
      </c>
      <c r="G6279" s="110">
        <f t="shared" si="590"/>
        <v>1.2204114887691551</v>
      </c>
      <c r="H6279" s="130">
        <v>0.87042459496422953</v>
      </c>
      <c r="I6279" s="128">
        <f t="shared" si="591"/>
        <v>3290.6220267238</v>
      </c>
      <c r="J6279" s="3">
        <f t="shared" si="592"/>
        <v>3315.0501202246473</v>
      </c>
      <c r="K6279" s="122">
        <f t="shared" si="593"/>
        <v>1.070162034929574</v>
      </c>
      <c r="M6279" s="39" t="s">
        <v>259</v>
      </c>
      <c r="N6279" s="3">
        <v>3097.7085824604187</v>
      </c>
      <c r="O6279" s="3">
        <v>3315.0498046875</v>
      </c>
      <c r="P6279" s="110">
        <v>1.0701619386672974</v>
      </c>
    </row>
    <row r="6280" spans="2:16" x14ac:dyDescent="0.2">
      <c r="B6280" s="102" t="s">
        <v>258</v>
      </c>
      <c r="C6280" s="119">
        <v>3633.717231266603</v>
      </c>
      <c r="D6280" s="125">
        <v>1.0677965616315053</v>
      </c>
      <c r="E6280" s="119">
        <f t="shared" si="588"/>
        <v>3880.0707654876319</v>
      </c>
      <c r="F6280" s="121">
        <f t="shared" si="589"/>
        <v>3975.5157421513031</v>
      </c>
      <c r="G6280" s="110">
        <f t="shared" si="590"/>
        <v>1.0940630459474578</v>
      </c>
      <c r="H6280" s="130">
        <v>1.0316380207997151</v>
      </c>
      <c r="I6280" s="128">
        <f t="shared" si="591"/>
        <v>4101.2931918910808</v>
      </c>
      <c r="J6280" s="3">
        <f t="shared" si="592"/>
        <v>4131.7393424219736</v>
      </c>
      <c r="K6280" s="122">
        <f t="shared" si="593"/>
        <v>1.1370558245066789</v>
      </c>
      <c r="M6280" s="39" t="s">
        <v>258</v>
      </c>
      <c r="N6280" s="3">
        <v>3633.717231266603</v>
      </c>
      <c r="O6280" s="3">
        <v>4131.7392578125</v>
      </c>
      <c r="P6280" s="110">
        <v>1.1370557546615601</v>
      </c>
    </row>
    <row r="6281" spans="2:16" x14ac:dyDescent="0.2">
      <c r="B6281" s="102" t="s">
        <v>257</v>
      </c>
      <c r="C6281" s="119">
        <v>9400.0431743378813</v>
      </c>
      <c r="D6281" s="125">
        <v>0.8648029719771908</v>
      </c>
      <c r="E6281" s="119">
        <f t="shared" si="588"/>
        <v>8129.1852738813068</v>
      </c>
      <c r="F6281" s="121">
        <f t="shared" si="589"/>
        <v>8329.1532501516449</v>
      </c>
      <c r="G6281" s="110">
        <f t="shared" si="590"/>
        <v>0.88607606323450028</v>
      </c>
      <c r="H6281" s="130">
        <v>1.1556793323761623</v>
      </c>
      <c r="I6281" s="128">
        <f t="shared" si="591"/>
        <v>9625.8302673939961</v>
      </c>
      <c r="J6281" s="3">
        <f t="shared" si="592"/>
        <v>9697.2880890111737</v>
      </c>
      <c r="K6281" s="122">
        <f t="shared" si="593"/>
        <v>1.0316216541946075</v>
      </c>
      <c r="M6281" s="39" t="s">
        <v>257</v>
      </c>
      <c r="N6281" s="3">
        <v>9400.0431743378813</v>
      </c>
      <c r="O6281" s="3">
        <v>9697.2890625</v>
      </c>
      <c r="P6281" s="110">
        <v>1.0316218137741089</v>
      </c>
    </row>
    <row r="6282" spans="2:16" x14ac:dyDescent="0.2">
      <c r="B6282" s="102" t="s">
        <v>256</v>
      </c>
      <c r="C6282" s="119">
        <v>4750.2273314261856</v>
      </c>
      <c r="D6282" s="125">
        <v>1.0122976655640539</v>
      </c>
      <c r="E6282" s="119">
        <f t="shared" si="588"/>
        <v>4808.6440385012929</v>
      </c>
      <c r="F6282" s="121">
        <f t="shared" si="589"/>
        <v>4926.930777527039</v>
      </c>
      <c r="G6282" s="110">
        <f t="shared" si="590"/>
        <v>1.0371989451813879</v>
      </c>
      <c r="H6282" s="130">
        <v>1.0213173889123015</v>
      </c>
      <c r="I6282" s="128">
        <f t="shared" si="591"/>
        <v>5031.9600770555708</v>
      </c>
      <c r="J6282" s="3">
        <f t="shared" si="592"/>
        <v>5069.3150787107525</v>
      </c>
      <c r="K6282" s="122">
        <f t="shared" si="593"/>
        <v>1.0671731529928201</v>
      </c>
      <c r="M6282" s="39" t="s">
        <v>256</v>
      </c>
      <c r="N6282" s="3">
        <v>4750.2273314261856</v>
      </c>
      <c r="O6282" s="3">
        <v>5069.31494140625</v>
      </c>
      <c r="P6282" s="110">
        <v>1.0671731233596802</v>
      </c>
    </row>
    <row r="6283" spans="2:16" x14ac:dyDescent="0.2">
      <c r="B6283" s="102" t="s">
        <v>255</v>
      </c>
      <c r="C6283" s="119">
        <v>4947.5663228752001</v>
      </c>
      <c r="D6283" s="125">
        <v>1.1192399528884596</v>
      </c>
      <c r="E6283" s="119">
        <f t="shared" si="588"/>
        <v>5537.5138981273676</v>
      </c>
      <c r="F6283" s="121">
        <f t="shared" si="589"/>
        <v>5673.7299407528426</v>
      </c>
      <c r="G6283" s="110">
        <f t="shared" si="590"/>
        <v>1.1467718814642678</v>
      </c>
      <c r="H6283" s="130">
        <v>0.78502736466716339</v>
      </c>
      <c r="I6283" s="128">
        <f t="shared" si="591"/>
        <v>4454.0332632223844</v>
      </c>
      <c r="J6283" s="3">
        <f t="shared" si="592"/>
        <v>4487.0979969190121</v>
      </c>
      <c r="K6283" s="122">
        <f t="shared" si="593"/>
        <v>0.90693033788608335</v>
      </c>
      <c r="M6283" s="39" t="s">
        <v>255</v>
      </c>
      <c r="N6283" s="3">
        <v>4947.5663228752001</v>
      </c>
      <c r="O6283" s="3">
        <v>4487.09765625</v>
      </c>
      <c r="P6283" s="110">
        <v>0.90693026781082153</v>
      </c>
    </row>
    <row r="6284" spans="2:16" x14ac:dyDescent="0.2">
      <c r="B6284" s="102" t="s">
        <v>254</v>
      </c>
      <c r="C6284" s="119">
        <v>4563.9622393308537</v>
      </c>
      <c r="D6284" s="125">
        <v>0.8800749377668502</v>
      </c>
      <c r="E6284" s="119">
        <f t="shared" si="588"/>
        <v>4016.6287837493551</v>
      </c>
      <c r="F6284" s="121">
        <f t="shared" si="589"/>
        <v>4115.4329199887134</v>
      </c>
      <c r="G6284" s="110">
        <f t="shared" si="590"/>
        <v>0.90172370063081386</v>
      </c>
      <c r="H6284" s="130">
        <v>0.90619676568836494</v>
      </c>
      <c r="I6284" s="128">
        <f t="shared" si="591"/>
        <v>3729.3920015011959</v>
      </c>
      <c r="J6284" s="3">
        <f t="shared" si="592"/>
        <v>3757.0773253621942</v>
      </c>
      <c r="K6284" s="122">
        <f t="shared" si="593"/>
        <v>0.82320517312453467</v>
      </c>
      <c r="M6284" s="39" t="s">
        <v>254</v>
      </c>
      <c r="N6284" s="3">
        <v>4563.9622393308537</v>
      </c>
      <c r="O6284" s="3">
        <v>3757.076904296875</v>
      </c>
      <c r="P6284" s="110">
        <v>0.82320505380630493</v>
      </c>
    </row>
    <row r="6285" spans="2:16" x14ac:dyDescent="0.2">
      <c r="B6285" s="102" t="s">
        <v>253</v>
      </c>
      <c r="C6285" s="119">
        <v>3421.5545482937619</v>
      </c>
      <c r="D6285" s="125">
        <v>1.0306604414008165</v>
      </c>
      <c r="E6285" s="119">
        <f t="shared" si="588"/>
        <v>3526.4609210214198</v>
      </c>
      <c r="F6285" s="121">
        <f t="shared" si="589"/>
        <v>3613.2075296931148</v>
      </c>
      <c r="G6285" s="110">
        <f t="shared" si="590"/>
        <v>1.0560134227568942</v>
      </c>
      <c r="H6285" s="130">
        <v>0.84843735660467201</v>
      </c>
      <c r="I6285" s="128">
        <f t="shared" si="591"/>
        <v>3065.5802453569231</v>
      </c>
      <c r="J6285" s="3">
        <f t="shared" si="592"/>
        <v>3088.3377301910255</v>
      </c>
      <c r="K6285" s="122">
        <f t="shared" si="593"/>
        <v>0.90261244899079496</v>
      </c>
      <c r="M6285" s="39" t="s">
        <v>253</v>
      </c>
      <c r="N6285" s="3">
        <v>3421.5545482937619</v>
      </c>
      <c r="O6285" s="3">
        <v>3088.337890625</v>
      </c>
      <c r="P6285" s="110">
        <v>0.90261250734329224</v>
      </c>
    </row>
    <row r="6286" spans="2:16" x14ac:dyDescent="0.2">
      <c r="B6286" s="102" t="s">
        <v>252</v>
      </c>
      <c r="C6286" s="119">
        <v>1469.9592305076364</v>
      </c>
      <c r="D6286" s="125">
        <v>1.1518874317462355</v>
      </c>
      <c r="E6286" s="119">
        <f t="shared" si="588"/>
        <v>1693.2275628011139</v>
      </c>
      <c r="F6286" s="121">
        <f t="shared" si="589"/>
        <v>1734.878881806768</v>
      </c>
      <c r="G6286" s="110">
        <f t="shared" si="590"/>
        <v>1.1802224482155497</v>
      </c>
      <c r="H6286" s="130">
        <v>0.49548334197602606</v>
      </c>
      <c r="I6286" s="128">
        <f t="shared" si="591"/>
        <v>859.60358628124857</v>
      </c>
      <c r="J6286" s="3">
        <f t="shared" si="592"/>
        <v>865.98489553184288</v>
      </c>
      <c r="K6286" s="122">
        <f t="shared" si="593"/>
        <v>0.58912171001693925</v>
      </c>
      <c r="M6286" s="39" t="s">
        <v>252</v>
      </c>
      <c r="N6286" s="3">
        <v>1469.9592305076364</v>
      </c>
      <c r="O6286" s="3">
        <v>865.98492431640625</v>
      </c>
      <c r="P6286" s="110">
        <v>0.58912175893783569</v>
      </c>
    </row>
    <row r="6287" spans="2:16" x14ac:dyDescent="0.2">
      <c r="B6287" s="102" t="s">
        <v>251</v>
      </c>
      <c r="C6287" s="119">
        <v>5425.8371407187788</v>
      </c>
      <c r="D6287" s="125">
        <v>0.99089702948213243</v>
      </c>
      <c r="E6287" s="119">
        <f t="shared" si="588"/>
        <v>5376.4459051920649</v>
      </c>
      <c r="F6287" s="121">
        <f t="shared" si="589"/>
        <v>5508.6998729595989</v>
      </c>
      <c r="G6287" s="110">
        <f t="shared" si="590"/>
        <v>1.0152718797287459</v>
      </c>
      <c r="H6287" s="130">
        <v>1.0491961653192994</v>
      </c>
      <c r="I6287" s="128">
        <f t="shared" si="591"/>
        <v>5779.706782604123</v>
      </c>
      <c r="J6287" s="3">
        <f t="shared" si="592"/>
        <v>5822.6127184868601</v>
      </c>
      <c r="K6287" s="122">
        <f t="shared" si="593"/>
        <v>1.0731270709897347</v>
      </c>
      <c r="M6287" s="39" t="s">
        <v>251</v>
      </c>
      <c r="N6287" s="3">
        <v>5425.8371407187788</v>
      </c>
      <c r="O6287" s="3">
        <v>5822.61279296875</v>
      </c>
      <c r="P6287" s="110">
        <v>1.0731270313262939</v>
      </c>
    </row>
    <row r="6288" spans="2:16" x14ac:dyDescent="0.2">
      <c r="B6288" s="102" t="s">
        <v>250</v>
      </c>
      <c r="C6288" s="119">
        <v>11723.199982874248</v>
      </c>
      <c r="D6288" s="125">
        <v>0.94076129132853847</v>
      </c>
      <c r="E6288" s="119">
        <f t="shared" si="588"/>
        <v>11028.732754391478</v>
      </c>
      <c r="F6288" s="121">
        <f t="shared" si="589"/>
        <v>11300.026038456228</v>
      </c>
      <c r="G6288" s="110">
        <f t="shared" si="590"/>
        <v>0.96390286397602953</v>
      </c>
      <c r="H6288" s="130">
        <v>0.92613999407645164</v>
      </c>
      <c r="I6288" s="128">
        <f t="shared" si="591"/>
        <v>10465.406048319601</v>
      </c>
      <c r="J6288" s="3">
        <f t="shared" si="592"/>
        <v>10543.096501795113</v>
      </c>
      <c r="K6288" s="122">
        <f t="shared" si="593"/>
        <v>0.89933606158701718</v>
      </c>
      <c r="M6288" s="39" t="s">
        <v>250</v>
      </c>
      <c r="N6288" s="3">
        <v>11723.199982874248</v>
      </c>
      <c r="O6288" s="3">
        <v>10543.095703125</v>
      </c>
      <c r="P6288" s="110">
        <v>0.89933598041534424</v>
      </c>
    </row>
    <row r="6289" spans="2:16" x14ac:dyDescent="0.2">
      <c r="B6289" s="102" t="s">
        <v>249</v>
      </c>
      <c r="C6289" s="119">
        <v>16768.18828101944</v>
      </c>
      <c r="D6289" s="125">
        <v>1.028100733883583</v>
      </c>
      <c r="E6289" s="119">
        <f t="shared" si="588"/>
        <v>17239.386677614184</v>
      </c>
      <c r="F6289" s="121">
        <f t="shared" si="589"/>
        <v>17663.45442240288</v>
      </c>
      <c r="G6289" s="110">
        <f t="shared" si="590"/>
        <v>1.0533907495776884</v>
      </c>
      <c r="H6289" s="130">
        <v>0.6486162710819362</v>
      </c>
      <c r="I6289" s="128">
        <f t="shared" si="591"/>
        <v>11456.803941884689</v>
      </c>
      <c r="J6289" s="3">
        <f t="shared" si="592"/>
        <v>11541.85408609462</v>
      </c>
      <c r="K6289" s="122">
        <f t="shared" si="593"/>
        <v>0.68831849289045077</v>
      </c>
      <c r="M6289" s="39" t="s">
        <v>249</v>
      </c>
      <c r="N6289" s="3">
        <v>16768.18828101944</v>
      </c>
      <c r="O6289" s="3">
        <v>11541.853515625</v>
      </c>
      <c r="P6289" s="110">
        <v>0.68831843137741089</v>
      </c>
    </row>
    <row r="6290" spans="2:16" x14ac:dyDescent="0.2">
      <c r="B6290" s="102" t="s">
        <v>248</v>
      </c>
      <c r="C6290" s="119">
        <v>13.899150898795742</v>
      </c>
      <c r="D6290" s="125">
        <v>0.97782953251753491</v>
      </c>
      <c r="E6290" s="119">
        <f t="shared" si="588"/>
        <v>13.591000225760116</v>
      </c>
      <c r="F6290" s="121">
        <f t="shared" si="589"/>
        <v>13.925322143525603</v>
      </c>
      <c r="G6290" s="110">
        <f t="shared" si="590"/>
        <v>1.0018829383838208</v>
      </c>
      <c r="H6290" s="130">
        <v>0.82770625323456304</v>
      </c>
      <c r="I6290" s="128">
        <f t="shared" si="591"/>
        <v>11.52607621650187</v>
      </c>
      <c r="J6290" s="3">
        <f t="shared" si="592"/>
        <v>11.611640606829289</v>
      </c>
      <c r="K6290" s="122">
        <f t="shared" si="593"/>
        <v>0.83542086069699051</v>
      </c>
      <c r="M6290" s="39" t="s">
        <v>248</v>
      </c>
      <c r="N6290" s="3">
        <v>13.899150898795742</v>
      </c>
      <c r="O6290" s="3">
        <v>11.611640930175781</v>
      </c>
      <c r="P6290" s="110">
        <v>0.83542090654373169</v>
      </c>
    </row>
    <row r="6291" spans="2:16" x14ac:dyDescent="0.2">
      <c r="B6291" s="102" t="s">
        <v>247</v>
      </c>
      <c r="C6291" s="119">
        <v>4100.0376752213006</v>
      </c>
      <c r="D6291" s="125">
        <v>0.92679981530120059</v>
      </c>
      <c r="E6291" s="119">
        <f t="shared" si="588"/>
        <v>3799.9141601230654</v>
      </c>
      <c r="F6291" s="121">
        <f t="shared" si="589"/>
        <v>3893.3873827155198</v>
      </c>
      <c r="G6291" s="110">
        <f t="shared" si="590"/>
        <v>0.94959795278109815</v>
      </c>
      <c r="H6291" s="130">
        <v>1.1258890698451063</v>
      </c>
      <c r="I6291" s="128">
        <f t="shared" si="591"/>
        <v>4383.5222988722498</v>
      </c>
      <c r="J6291" s="3">
        <f t="shared" si="592"/>
        <v>4416.0635909775947</v>
      </c>
      <c r="K6291" s="122">
        <f t="shared" si="593"/>
        <v>1.0770787833648958</v>
      </c>
      <c r="M6291" s="39" t="s">
        <v>247</v>
      </c>
      <c r="N6291" s="3">
        <v>4100.0376752213006</v>
      </c>
      <c r="O6291" s="3">
        <v>4416.06396484375</v>
      </c>
      <c r="P6291" s="110">
        <v>1.0770788192749023</v>
      </c>
    </row>
    <row r="6292" spans="2:16" x14ac:dyDescent="0.2">
      <c r="B6292" s="102" t="s">
        <v>246</v>
      </c>
      <c r="C6292" s="119">
        <v>1.01563448073579</v>
      </c>
      <c r="D6292" s="125">
        <v>1.0003933925885236</v>
      </c>
      <c r="E6292" s="119">
        <f t="shared" si="588"/>
        <v>1.0160340238131604</v>
      </c>
      <c r="F6292" s="121">
        <f t="shared" si="589"/>
        <v>1.0410272132557135</v>
      </c>
      <c r="G6292" s="110">
        <f t="shared" si="590"/>
        <v>1.0250018417073901</v>
      </c>
      <c r="H6292" s="130">
        <v>0.34896523284277581</v>
      </c>
      <c r="I6292" s="128">
        <f t="shared" si="591"/>
        <v>0.3632823038694461</v>
      </c>
      <c r="J6292" s="3">
        <f t="shared" si="592"/>
        <v>0.36597914781386032</v>
      </c>
      <c r="K6292" s="122">
        <f t="shared" si="593"/>
        <v>0.36034533560609505</v>
      </c>
      <c r="M6292" s="39" t="s">
        <v>246</v>
      </c>
      <c r="N6292" s="3">
        <v>1.01563448073579</v>
      </c>
      <c r="O6292" s="3">
        <v>0.36597916483879089</v>
      </c>
      <c r="P6292" s="110">
        <v>0.36034536361694336</v>
      </c>
    </row>
    <row r="6293" spans="2:16" x14ac:dyDescent="0.2">
      <c r="B6293" s="102" t="s">
        <v>245</v>
      </c>
      <c r="C6293" s="119">
        <v>7467.764065711799</v>
      </c>
      <c r="D6293" s="125">
        <v>1.2291209494545834</v>
      </c>
      <c r="E6293" s="119">
        <f t="shared" si="588"/>
        <v>9178.7852587505058</v>
      </c>
      <c r="F6293" s="121">
        <f t="shared" si="589"/>
        <v>9404.5721058912168</v>
      </c>
      <c r="G6293" s="110">
        <f t="shared" si="590"/>
        <v>1.2593558156279014</v>
      </c>
      <c r="H6293" s="130">
        <v>0.61387896824626453</v>
      </c>
      <c r="I6293" s="128">
        <f t="shared" si="591"/>
        <v>5773.2690211620993</v>
      </c>
      <c r="J6293" s="3">
        <f t="shared" si="592"/>
        <v>5816.1271660080156</v>
      </c>
      <c r="K6293" s="122">
        <f t="shared" si="593"/>
        <v>0.77883113537460746</v>
      </c>
      <c r="M6293" s="39" t="s">
        <v>245</v>
      </c>
      <c r="N6293" s="3">
        <v>7467.764065711799</v>
      </c>
      <c r="O6293" s="3">
        <v>5816.126953125</v>
      </c>
      <c r="P6293" s="110">
        <v>0.7788311243057251</v>
      </c>
    </row>
    <row r="6294" spans="2:16" x14ac:dyDescent="0.2">
      <c r="B6294" s="102" t="s">
        <v>244</v>
      </c>
      <c r="C6294" s="119">
        <v>10934.074126229323</v>
      </c>
      <c r="D6294" s="125">
        <v>1.3622272336483709</v>
      </c>
      <c r="E6294" s="119">
        <f t="shared" si="588"/>
        <v>14894.6935494796</v>
      </c>
      <c r="F6294" s="121">
        <f t="shared" si="589"/>
        <v>15261.084722261203</v>
      </c>
      <c r="G6294" s="110">
        <f t="shared" si="590"/>
        <v>1.3957363509775358</v>
      </c>
      <c r="H6294" s="130">
        <v>0.91704184811858691</v>
      </c>
      <c r="I6294" s="128">
        <f t="shared" si="591"/>
        <v>13995.053337996746</v>
      </c>
      <c r="J6294" s="3">
        <f t="shared" si="592"/>
        <v>14098.94630069909</v>
      </c>
      <c r="K6294" s="122">
        <f t="shared" si="593"/>
        <v>1.2894504041158528</v>
      </c>
      <c r="M6294" s="39" t="s">
        <v>244</v>
      </c>
      <c r="N6294" s="3">
        <v>10934.074126229323</v>
      </c>
      <c r="O6294" s="3">
        <v>14098.9453125</v>
      </c>
      <c r="P6294" s="110">
        <v>1.2894502878189087</v>
      </c>
    </row>
    <row r="6295" spans="2:16" x14ac:dyDescent="0.2">
      <c r="B6295" s="102" t="s">
        <v>243</v>
      </c>
      <c r="C6295" s="119">
        <v>5550.9536978765609</v>
      </c>
      <c r="D6295" s="125">
        <v>1.149513544863616</v>
      </c>
      <c r="E6295" s="119">
        <f t="shared" si="588"/>
        <v>6380.8964626198831</v>
      </c>
      <c r="F6295" s="121">
        <f t="shared" si="589"/>
        <v>6537.8586807797165</v>
      </c>
      <c r="G6295" s="110">
        <f t="shared" si="590"/>
        <v>1.1777901666304085</v>
      </c>
      <c r="H6295" s="130">
        <v>0.77691535844553994</v>
      </c>
      <c r="I6295" s="128">
        <f t="shared" si="591"/>
        <v>5079.3628204442584</v>
      </c>
      <c r="J6295" s="3">
        <f t="shared" si="592"/>
        <v>5117.0697186826064</v>
      </c>
      <c r="K6295" s="122">
        <f t="shared" si="593"/>
        <v>0.92183613793068919</v>
      </c>
      <c r="M6295" s="39" t="s">
        <v>243</v>
      </c>
      <c r="N6295" s="3">
        <v>5550.9536978765609</v>
      </c>
      <c r="O6295" s="3">
        <v>5117.06982421875</v>
      </c>
      <c r="P6295" s="110">
        <v>0.92183613777160645</v>
      </c>
    </row>
    <row r="6296" spans="2:16" x14ac:dyDescent="0.2">
      <c r="B6296" s="102" t="s">
        <v>242</v>
      </c>
      <c r="C6296" s="119">
        <v>9881.5931422574886</v>
      </c>
      <c r="D6296" s="125">
        <v>0.87026916810050747</v>
      </c>
      <c r="E6296" s="119">
        <f t="shared" si="588"/>
        <v>8599.6458434201049</v>
      </c>
      <c r="F6296" s="121">
        <f t="shared" si="589"/>
        <v>8811.1865720433671</v>
      </c>
      <c r="G6296" s="110">
        <f t="shared" si="590"/>
        <v>0.89167672107075002</v>
      </c>
      <c r="H6296" s="130">
        <v>0.7662983114223294</v>
      </c>
      <c r="I6296" s="128">
        <f t="shared" si="591"/>
        <v>6751.9973917839352</v>
      </c>
      <c r="J6296" s="3">
        <f t="shared" si="592"/>
        <v>6802.1211745412611</v>
      </c>
      <c r="K6296" s="122">
        <f t="shared" si="593"/>
        <v>0.68836280512833281</v>
      </c>
      <c r="M6296" s="39" t="s">
        <v>242</v>
      </c>
      <c r="N6296" s="3">
        <v>9881.5931422574886</v>
      </c>
      <c r="O6296" s="3">
        <v>6802.12109375</v>
      </c>
      <c r="P6296" s="110">
        <v>0.68836277723312378</v>
      </c>
    </row>
    <row r="6297" spans="2:16" x14ac:dyDescent="0.2">
      <c r="B6297" s="102" t="s">
        <v>241</v>
      </c>
      <c r="C6297" s="119">
        <v>20701.159019244875</v>
      </c>
      <c r="D6297" s="125">
        <v>1.2929457541872658</v>
      </c>
      <c r="E6297" s="119">
        <f t="shared" si="588"/>
        <v>26765.475660688084</v>
      </c>
      <c r="F6297" s="121">
        <f t="shared" si="589"/>
        <v>27423.873497796965</v>
      </c>
      <c r="G6297" s="110">
        <f t="shared" si="590"/>
        <v>1.3247506321893525</v>
      </c>
      <c r="H6297" s="130">
        <v>0.723513353319856</v>
      </c>
      <c r="I6297" s="128">
        <f t="shared" si="591"/>
        <v>19841.538675410611</v>
      </c>
      <c r="J6297" s="3">
        <f t="shared" si="592"/>
        <v>19988.833307862267</v>
      </c>
      <c r="K6297" s="122">
        <f t="shared" si="593"/>
        <v>0.96559005654125973</v>
      </c>
      <c r="M6297" s="39" t="s">
        <v>241</v>
      </c>
      <c r="N6297" s="3">
        <v>20701.159019244875</v>
      </c>
      <c r="O6297" s="3">
        <v>19988.833984375</v>
      </c>
      <c r="P6297" s="110">
        <v>0.96559005975723267</v>
      </c>
    </row>
    <row r="6298" spans="2:16" x14ac:dyDescent="0.2">
      <c r="B6298" s="102" t="s">
        <v>240</v>
      </c>
      <c r="C6298" s="119">
        <v>3209.1009004128309</v>
      </c>
      <c r="D6298" s="125">
        <v>0.90136024305602302</v>
      </c>
      <c r="E6298" s="119">
        <f t="shared" si="588"/>
        <v>2892.5559675874115</v>
      </c>
      <c r="F6298" s="121">
        <f t="shared" si="589"/>
        <v>2963.7092927484923</v>
      </c>
      <c r="G6298" s="110">
        <f t="shared" si="590"/>
        <v>0.92353259829481504</v>
      </c>
      <c r="H6298" s="130">
        <v>1.1582713063499956</v>
      </c>
      <c r="I6298" s="128">
        <f t="shared" si="591"/>
        <v>3432.7794341534177</v>
      </c>
      <c r="J6298" s="3">
        <f t="shared" si="592"/>
        <v>3458.2628401186944</v>
      </c>
      <c r="K6298" s="122">
        <f t="shared" si="593"/>
        <v>1.0776422890516812</v>
      </c>
      <c r="M6298" s="39" t="s">
        <v>240</v>
      </c>
      <c r="N6298" s="3">
        <v>3209.1009004128309</v>
      </c>
      <c r="O6298" s="3">
        <v>3458.26318359375</v>
      </c>
      <c r="P6298" s="110">
        <v>1.0776424407958984</v>
      </c>
    </row>
    <row r="6299" spans="2:16" x14ac:dyDescent="0.2">
      <c r="B6299" s="102" t="s">
        <v>239</v>
      </c>
      <c r="C6299" s="119">
        <v>28176.508765657036</v>
      </c>
      <c r="D6299" s="125">
        <v>0.76975029684411977</v>
      </c>
      <c r="E6299" s="119">
        <f t="shared" si="588"/>
        <v>21688.875986395447</v>
      </c>
      <c r="F6299" s="121">
        <f t="shared" si="589"/>
        <v>22222.39570484899</v>
      </c>
      <c r="G6299" s="110">
        <f t="shared" si="590"/>
        <v>0.78868520900413253</v>
      </c>
      <c r="H6299" s="130">
        <v>0.70521488885214112</v>
      </c>
      <c r="I6299" s="128">
        <f t="shared" si="591"/>
        <v>15671.564317023378</v>
      </c>
      <c r="J6299" s="3">
        <f t="shared" si="592"/>
        <v>15787.902940946691</v>
      </c>
      <c r="K6299" s="122">
        <f t="shared" si="593"/>
        <v>0.56032147461043125</v>
      </c>
      <c r="M6299" s="39" t="s">
        <v>239</v>
      </c>
      <c r="N6299" s="3">
        <v>28176.508765657036</v>
      </c>
      <c r="O6299" s="3">
        <v>15787.904296875</v>
      </c>
      <c r="P6299" s="110">
        <v>0.56032150983810425</v>
      </c>
    </row>
    <row r="6300" spans="2:16" x14ac:dyDescent="0.2">
      <c r="B6300" s="102" t="s">
        <v>238</v>
      </c>
      <c r="C6300" s="119">
        <v>11513.67620211493</v>
      </c>
      <c r="D6300" s="125">
        <v>1.1288954029027738</v>
      </c>
      <c r="E6300" s="119">
        <f t="shared" si="588"/>
        <v>12997.736135078612</v>
      </c>
      <c r="F6300" s="121">
        <f t="shared" si="589"/>
        <v>13317.46448465608</v>
      </c>
      <c r="G6300" s="110">
        <f t="shared" si="590"/>
        <v>1.1566648436934344</v>
      </c>
      <c r="H6300" s="130">
        <v>1.0114775455101823</v>
      </c>
      <c r="I6300" s="128">
        <f t="shared" si="591"/>
        <v>13470.316289358956</v>
      </c>
      <c r="J6300" s="3">
        <f t="shared" si="592"/>
        <v>13570.313840925235</v>
      </c>
      <c r="K6300" s="122">
        <f t="shared" si="593"/>
        <v>1.1786256277063381</v>
      </c>
      <c r="M6300" s="39" t="s">
        <v>238</v>
      </c>
      <c r="N6300" s="3">
        <v>11513.67620211493</v>
      </c>
      <c r="O6300" s="3">
        <v>13570.3134765625</v>
      </c>
      <c r="P6300" s="110">
        <v>1.1786255836486816</v>
      </c>
    </row>
    <row r="6301" spans="2:16" x14ac:dyDescent="0.2">
      <c r="B6301" s="102" t="s">
        <v>237</v>
      </c>
      <c r="C6301" s="119">
        <v>6809.4304775478859</v>
      </c>
      <c r="D6301" s="125">
        <v>1.2147070778748732</v>
      </c>
      <c r="E6301" s="119">
        <f t="shared" si="588"/>
        <v>8271.4633973742948</v>
      </c>
      <c r="F6301" s="121">
        <f t="shared" si="589"/>
        <v>8474.931240785545</v>
      </c>
      <c r="G6301" s="110">
        <f t="shared" si="590"/>
        <v>1.2445873805054861</v>
      </c>
      <c r="H6301" s="130">
        <v>0.74737835256094776</v>
      </c>
      <c r="I6301" s="128">
        <f t="shared" si="591"/>
        <v>6333.9801488056091</v>
      </c>
      <c r="J6301" s="3">
        <f t="shared" si="592"/>
        <v>6381.0007601219395</v>
      </c>
      <c r="K6301" s="122">
        <f t="shared" si="593"/>
        <v>0.93708288544268592</v>
      </c>
      <c r="M6301" s="39" t="s">
        <v>237</v>
      </c>
      <c r="N6301" s="3">
        <v>6809.4304775478859</v>
      </c>
      <c r="O6301" s="3">
        <v>6381.00048828125</v>
      </c>
      <c r="P6301" s="110">
        <v>0.93708282709121704</v>
      </c>
    </row>
    <row r="6302" spans="2:16" x14ac:dyDescent="0.2">
      <c r="B6302" s="102" t="s">
        <v>236</v>
      </c>
      <c r="C6302" s="119">
        <v>5115.1362625488591</v>
      </c>
      <c r="D6302" s="125">
        <v>0.90444560409309738</v>
      </c>
      <c r="E6302" s="119">
        <f t="shared" si="588"/>
        <v>4626.3625069995114</v>
      </c>
      <c r="F6302" s="121">
        <f t="shared" si="589"/>
        <v>4740.1653441657454</v>
      </c>
      <c r="G6302" s="110">
        <f t="shared" si="590"/>
        <v>0.92669385542502314</v>
      </c>
      <c r="H6302" s="130">
        <v>1.101158913898777</v>
      </c>
      <c r="I6302" s="128">
        <f t="shared" si="591"/>
        <v>5219.6753220821747</v>
      </c>
      <c r="J6302" s="3">
        <f t="shared" si="592"/>
        <v>5258.4238370366065</v>
      </c>
      <c r="K6302" s="122">
        <f t="shared" si="593"/>
        <v>1.0280124647972424</v>
      </c>
      <c r="M6302" s="39" t="s">
        <v>236</v>
      </c>
      <c r="N6302" s="3">
        <v>5115.1362625488591</v>
      </c>
      <c r="O6302" s="3">
        <v>5258.42333984375</v>
      </c>
      <c r="P6302" s="110">
        <v>1.0280123949050903</v>
      </c>
    </row>
    <row r="6303" spans="2:16" x14ac:dyDescent="0.2">
      <c r="B6303" s="102" t="s">
        <v>235</v>
      </c>
      <c r="C6303" s="119">
        <v>7410.1178812622002</v>
      </c>
      <c r="D6303" s="125">
        <v>0.96670063247552074</v>
      </c>
      <c r="E6303" s="119">
        <f t="shared" si="588"/>
        <v>7163.3656425343343</v>
      </c>
      <c r="F6303" s="121">
        <f t="shared" si="589"/>
        <v>7339.5756417607563</v>
      </c>
      <c r="G6303" s="110">
        <f t="shared" si="590"/>
        <v>0.99048028106545749</v>
      </c>
      <c r="H6303" s="130">
        <v>0.78398571585270371</v>
      </c>
      <c r="I6303" s="128">
        <f t="shared" si="591"/>
        <v>5754.1224635608742</v>
      </c>
      <c r="J6303" s="3">
        <f t="shared" si="592"/>
        <v>5796.8384730003227</v>
      </c>
      <c r="K6303" s="122">
        <f t="shared" si="593"/>
        <v>0.782286944133326</v>
      </c>
      <c r="M6303" s="39" t="s">
        <v>235</v>
      </c>
      <c r="N6303" s="3">
        <v>7410.1178812622002</v>
      </c>
      <c r="O6303" s="3">
        <v>5796.83837890625</v>
      </c>
      <c r="P6303" s="110">
        <v>0.78228694200515747</v>
      </c>
    </row>
    <row r="6304" spans="2:16" x14ac:dyDescent="0.2">
      <c r="B6304" s="102" t="s">
        <v>234</v>
      </c>
      <c r="C6304" s="119">
        <v>8447.4481975105373</v>
      </c>
      <c r="D6304" s="125">
        <v>1.2151947376568659</v>
      </c>
      <c r="E6304" s="119">
        <f t="shared" si="588"/>
        <v>10265.294596243783</v>
      </c>
      <c r="F6304" s="121">
        <f t="shared" si="589"/>
        <v>10517.808239010055</v>
      </c>
      <c r="G6304" s="110">
        <f t="shared" si="590"/>
        <v>1.24508703611934</v>
      </c>
      <c r="H6304" s="130">
        <v>0.58659414973702007</v>
      </c>
      <c r="I6304" s="128">
        <f t="shared" si="591"/>
        <v>6169.684781059128</v>
      </c>
      <c r="J6304" s="3">
        <f t="shared" si="592"/>
        <v>6215.4857376802438</v>
      </c>
      <c r="K6304" s="122">
        <f t="shared" si="593"/>
        <v>0.73578264019564477</v>
      </c>
      <c r="M6304" s="39" t="s">
        <v>234</v>
      </c>
      <c r="N6304" s="3">
        <v>8447.4481975105373</v>
      </c>
      <c r="O6304" s="3">
        <v>6215.48486328125</v>
      </c>
      <c r="P6304" s="110">
        <v>0.73578256368637085</v>
      </c>
    </row>
    <row r="6305" spans="2:16" x14ac:dyDescent="0.2">
      <c r="B6305" s="102" t="s">
        <v>233</v>
      </c>
      <c r="C6305" s="119">
        <v>2491.2897856913123</v>
      </c>
      <c r="D6305" s="125">
        <v>1.0936231411938162</v>
      </c>
      <c r="E6305" s="119">
        <f t="shared" si="588"/>
        <v>2724.5321610518022</v>
      </c>
      <c r="F6305" s="121">
        <f t="shared" si="589"/>
        <v>2791.5523068811094</v>
      </c>
      <c r="G6305" s="110">
        <f t="shared" si="590"/>
        <v>1.1205249276556868</v>
      </c>
      <c r="H6305" s="130">
        <v>0.91006411554700584</v>
      </c>
      <c r="I6305" s="128">
        <f t="shared" si="591"/>
        <v>2540.4915811649607</v>
      </c>
      <c r="J6305" s="3">
        <f t="shared" si="592"/>
        <v>2559.3510446277396</v>
      </c>
      <c r="K6305" s="122">
        <f t="shared" si="593"/>
        <v>1.0273196877084858</v>
      </c>
      <c r="M6305" s="39" t="s">
        <v>233</v>
      </c>
      <c r="N6305" s="3">
        <v>2491.2897856913123</v>
      </c>
      <c r="O6305" s="3">
        <v>2559.35107421875</v>
      </c>
      <c r="P6305" s="110">
        <v>1.0273196697235107</v>
      </c>
    </row>
    <row r="6306" spans="2:16" x14ac:dyDescent="0.2">
      <c r="B6306" s="102" t="s">
        <v>232</v>
      </c>
      <c r="C6306" s="119">
        <v>8778.7985165239752</v>
      </c>
      <c r="D6306" s="125">
        <v>0.86087404344540486</v>
      </c>
      <c r="E6306" s="119">
        <f t="shared" si="588"/>
        <v>7557.4397755125165</v>
      </c>
      <c r="F6306" s="121">
        <f t="shared" si="589"/>
        <v>7743.343514543998</v>
      </c>
      <c r="G6306" s="110">
        <f t="shared" si="590"/>
        <v>0.88205048788498996</v>
      </c>
      <c r="H6306" s="130">
        <v>0.80991603228933795</v>
      </c>
      <c r="I6306" s="128">
        <f t="shared" si="591"/>
        <v>6271.4580559528531</v>
      </c>
      <c r="J6306" s="3">
        <f t="shared" si="592"/>
        <v>6318.0145314560532</v>
      </c>
      <c r="K6306" s="122">
        <f t="shared" si="593"/>
        <v>0.71969011699766339</v>
      </c>
      <c r="M6306" s="39" t="s">
        <v>232</v>
      </c>
      <c r="N6306" s="3">
        <v>8778.7985165239752</v>
      </c>
      <c r="O6306" s="3">
        <v>6318.0146484375</v>
      </c>
      <c r="P6306" s="110">
        <v>0.71969014406204224</v>
      </c>
    </row>
    <row r="6307" spans="2:16" x14ac:dyDescent="0.2">
      <c r="B6307" s="102" t="s">
        <v>231</v>
      </c>
      <c r="C6307" s="119">
        <v>9806.3538590471289</v>
      </c>
      <c r="D6307" s="125">
        <v>0.93130925858872171</v>
      </c>
      <c r="E6307" s="119">
        <f t="shared" si="588"/>
        <v>9132.748141927832</v>
      </c>
      <c r="F6307" s="121">
        <f t="shared" si="589"/>
        <v>9357.4025325216444</v>
      </c>
      <c r="G6307" s="110">
        <f t="shared" si="590"/>
        <v>0.95421832283654628</v>
      </c>
      <c r="H6307" s="130">
        <v>0.95596619438561625</v>
      </c>
      <c r="I6307" s="128">
        <f t="shared" si="591"/>
        <v>8945.3604883490443</v>
      </c>
      <c r="J6307" s="3">
        <f t="shared" si="592"/>
        <v>9011.7668092918775</v>
      </c>
      <c r="K6307" s="122">
        <f t="shared" si="593"/>
        <v>0.91897222339960916</v>
      </c>
      <c r="M6307" s="39" t="s">
        <v>231</v>
      </c>
      <c r="N6307" s="3">
        <v>9806.3538590471289</v>
      </c>
      <c r="O6307" s="3">
        <v>9011.7666015625</v>
      </c>
      <c r="P6307" s="110">
        <v>0.9189721941947937</v>
      </c>
    </row>
    <row r="6308" spans="2:16" x14ac:dyDescent="0.2">
      <c r="B6308" s="102" t="s">
        <v>230</v>
      </c>
      <c r="C6308" s="119">
        <v>8665.8109517521116</v>
      </c>
      <c r="D6308" s="125">
        <v>0.86458187084402471</v>
      </c>
      <c r="E6308" s="119">
        <f t="shared" si="588"/>
        <v>7492.3030450464794</v>
      </c>
      <c r="F6308" s="121">
        <f t="shared" si="589"/>
        <v>7676.6045004870093</v>
      </c>
      <c r="G6308" s="110">
        <f t="shared" si="590"/>
        <v>0.88584952328493871</v>
      </c>
      <c r="H6308" s="130">
        <v>0.8191184427653988</v>
      </c>
      <c r="I6308" s="128">
        <f t="shared" si="591"/>
        <v>6288.0483241647707</v>
      </c>
      <c r="J6308" s="3">
        <f t="shared" si="592"/>
        <v>6334.7279583351756</v>
      </c>
      <c r="K6308" s="122">
        <f t="shared" si="593"/>
        <v>0.7310023255301199</v>
      </c>
      <c r="M6308" s="39" t="s">
        <v>230</v>
      </c>
      <c r="N6308" s="3">
        <v>8665.8109517521116</v>
      </c>
      <c r="O6308" s="3">
        <v>6334.72802734375</v>
      </c>
      <c r="P6308" s="110">
        <v>0.7310023307800293</v>
      </c>
    </row>
    <row r="6309" spans="2:16" x14ac:dyDescent="0.2">
      <c r="B6309" s="102" t="s">
        <v>229</v>
      </c>
      <c r="C6309" s="119">
        <v>3917.7525309324169</v>
      </c>
      <c r="D6309" s="125">
        <v>0.9986268477060205</v>
      </c>
      <c r="E6309" s="119">
        <f t="shared" si="588"/>
        <v>3912.3728600573231</v>
      </c>
      <c r="F6309" s="121">
        <f t="shared" si="589"/>
        <v>4008.6124285850956</v>
      </c>
      <c r="G6309" s="110">
        <f t="shared" si="590"/>
        <v>1.0231918419898396</v>
      </c>
      <c r="H6309" s="130">
        <v>0.72343919562619363</v>
      </c>
      <c r="I6309" s="128">
        <f t="shared" si="591"/>
        <v>2899.9873509127642</v>
      </c>
      <c r="J6309" s="3">
        <f t="shared" si="592"/>
        <v>2921.5155487987736</v>
      </c>
      <c r="K6309" s="122">
        <f t="shared" si="593"/>
        <v>0.74571212084788285</v>
      </c>
      <c r="M6309" s="39" t="s">
        <v>229</v>
      </c>
      <c r="N6309" s="3">
        <v>3917.7525309324169</v>
      </c>
      <c r="O6309" s="3">
        <v>2921.515625</v>
      </c>
      <c r="P6309" s="110">
        <v>0.74571216106414795</v>
      </c>
    </row>
    <row r="6310" spans="2:16" x14ac:dyDescent="0.2">
      <c r="B6310" s="102" t="s">
        <v>228</v>
      </c>
      <c r="C6310" s="119">
        <v>3537.8255242729879</v>
      </c>
      <c r="D6310" s="125">
        <v>0.99091225472143463</v>
      </c>
      <c r="E6310" s="119">
        <f t="shared" si="588"/>
        <v>3505.6746670683879</v>
      </c>
      <c r="F6310" s="121">
        <f t="shared" si="589"/>
        <v>3591.9099594153604</v>
      </c>
      <c r="G6310" s="110">
        <f t="shared" si="590"/>
        <v>1.0152874794902405</v>
      </c>
      <c r="H6310" s="130">
        <v>0.84942182493003326</v>
      </c>
      <c r="I6310" s="128">
        <f t="shared" si="591"/>
        <v>3051.0467127109569</v>
      </c>
      <c r="J6310" s="3">
        <f t="shared" si="592"/>
        <v>3073.6963071548862</v>
      </c>
      <c r="K6310" s="122">
        <f t="shared" si="593"/>
        <v>0.86880946673777004</v>
      </c>
      <c r="M6310" s="39" t="s">
        <v>228</v>
      </c>
      <c r="N6310" s="3">
        <v>3537.8255242729879</v>
      </c>
      <c r="O6310" s="3">
        <v>3073.696533203125</v>
      </c>
      <c r="P6310" s="110">
        <v>0.86880952119827271</v>
      </c>
    </row>
    <row r="6311" spans="2:16" x14ac:dyDescent="0.2">
      <c r="B6311" s="102" t="s">
        <v>227</v>
      </c>
      <c r="C6311" s="119">
        <v>2.0770602115076811</v>
      </c>
      <c r="D6311" s="125">
        <v>1.019326729229697</v>
      </c>
      <c r="E6311" s="119">
        <f t="shared" si="588"/>
        <v>2.1172029918092674</v>
      </c>
      <c r="F6311" s="121">
        <f t="shared" si="589"/>
        <v>2.1692835857878401</v>
      </c>
      <c r="G6311" s="110">
        <f t="shared" si="590"/>
        <v>1.0444009151825293</v>
      </c>
      <c r="H6311" s="130">
        <v>0.34503487541946354</v>
      </c>
      <c r="I6311" s="128">
        <f t="shared" si="591"/>
        <v>0.74847849177179449</v>
      </c>
      <c r="J6311" s="3">
        <f t="shared" si="592"/>
        <v>0.75403485845015716</v>
      </c>
      <c r="K6311" s="122">
        <f t="shared" si="593"/>
        <v>0.3630298506863332</v>
      </c>
      <c r="M6311" s="39" t="s">
        <v>227</v>
      </c>
      <c r="N6311" s="3">
        <v>2.0770602115076811</v>
      </c>
      <c r="O6311" s="3">
        <v>0.75403493642807007</v>
      </c>
      <c r="P6311" s="110">
        <v>0.36302989721298218</v>
      </c>
    </row>
    <row r="6312" spans="2:16" x14ac:dyDescent="0.2">
      <c r="B6312" s="102" t="s">
        <v>226</v>
      </c>
      <c r="C6312" s="119">
        <v>6623.9745483171637</v>
      </c>
      <c r="D6312" s="125">
        <v>0.83428239216185207</v>
      </c>
      <c r="E6312" s="119">
        <f t="shared" si="588"/>
        <v>5526.2653317892673</v>
      </c>
      <c r="F6312" s="121">
        <f t="shared" si="589"/>
        <v>5662.2046734944424</v>
      </c>
      <c r="G6312" s="110">
        <f t="shared" si="590"/>
        <v>0.85480471463057461</v>
      </c>
      <c r="H6312" s="130">
        <v>1.0558430016146036</v>
      </c>
      <c r="I6312" s="128">
        <f t="shared" si="591"/>
        <v>5978.3991782186094</v>
      </c>
      <c r="J6312" s="3">
        <f t="shared" si="592"/>
        <v>6022.7801168146825</v>
      </c>
      <c r="K6312" s="122">
        <f t="shared" si="593"/>
        <v>0.90923962235706113</v>
      </c>
      <c r="M6312" s="39" t="s">
        <v>226</v>
      </c>
      <c r="N6312" s="3">
        <v>6623.9745483171637</v>
      </c>
      <c r="O6312" s="3">
        <v>6022.77978515625</v>
      </c>
      <c r="P6312" s="110">
        <v>0.90923959016799927</v>
      </c>
    </row>
    <row r="6313" spans="2:16" x14ac:dyDescent="0.2">
      <c r="B6313" s="102" t="s">
        <v>225</v>
      </c>
      <c r="C6313" s="119">
        <v>5811.3869969243551</v>
      </c>
      <c r="D6313" s="125">
        <v>1.0897187276456939</v>
      </c>
      <c r="E6313" s="119">
        <f t="shared" si="588"/>
        <v>6332.777244145138</v>
      </c>
      <c r="F6313" s="121">
        <f t="shared" si="589"/>
        <v>6488.5557886139532</v>
      </c>
      <c r="G6313" s="110">
        <f t="shared" si="590"/>
        <v>1.1165244703283375</v>
      </c>
      <c r="H6313" s="130">
        <v>0.76336272549769468</v>
      </c>
      <c r="I6313" s="128">
        <f t="shared" si="591"/>
        <v>4953.121631340191</v>
      </c>
      <c r="J6313" s="3">
        <f t="shared" si="592"/>
        <v>4989.8913719390257</v>
      </c>
      <c r="K6313" s="122">
        <f t="shared" si="593"/>
        <v>0.85864035118981041</v>
      </c>
      <c r="M6313" s="39" t="s">
        <v>225</v>
      </c>
      <c r="N6313" s="3">
        <v>5811.3869969243551</v>
      </c>
      <c r="O6313" s="3">
        <v>4989.8916015625</v>
      </c>
      <c r="P6313" s="110">
        <v>0.85864037275314331</v>
      </c>
    </row>
    <row r="6314" spans="2:16" x14ac:dyDescent="0.2">
      <c r="B6314" s="102" t="s">
        <v>224</v>
      </c>
      <c r="C6314" s="119">
        <v>5282.0210178719062</v>
      </c>
      <c r="D6314" s="125">
        <v>1.0990635893881344</v>
      </c>
      <c r="E6314" s="119">
        <f t="shared" si="588"/>
        <v>5805.2769791258643</v>
      </c>
      <c r="F6314" s="121">
        <f t="shared" si="589"/>
        <v>5948.0796647694551</v>
      </c>
      <c r="G6314" s="110">
        <f t="shared" si="590"/>
        <v>1.1260992041954994</v>
      </c>
      <c r="H6314" s="130">
        <v>0.90368283460172161</v>
      </c>
      <c r="I6314" s="128">
        <f t="shared" si="591"/>
        <v>5375.1774918957199</v>
      </c>
      <c r="J6314" s="3">
        <f t="shared" si="592"/>
        <v>5415.0803848105916</v>
      </c>
      <c r="K6314" s="122">
        <f t="shared" si="593"/>
        <v>1.0251909953573592</v>
      </c>
      <c r="M6314" s="39" t="s">
        <v>224</v>
      </c>
      <c r="N6314" s="3">
        <v>5282.0210178719062</v>
      </c>
      <c r="O6314" s="3">
        <v>5415.08056640625</v>
      </c>
      <c r="P6314" s="110">
        <v>1.025191068649292</v>
      </c>
    </row>
    <row r="6315" spans="2:16" x14ac:dyDescent="0.2">
      <c r="B6315" s="102" t="s">
        <v>223</v>
      </c>
      <c r="C6315" s="119">
        <v>2406.4490457729003</v>
      </c>
      <c r="D6315" s="125">
        <v>1.1390030794462169</v>
      </c>
      <c r="E6315" s="119">
        <f t="shared" si="588"/>
        <v>2740.9528736657435</v>
      </c>
      <c r="F6315" s="121">
        <f t="shared" si="589"/>
        <v>2808.3769488630869</v>
      </c>
      <c r="G6315" s="110">
        <f t="shared" si="590"/>
        <v>1.1670211566690771</v>
      </c>
      <c r="H6315" s="130">
        <v>0.85987101507358144</v>
      </c>
      <c r="I6315" s="128">
        <f t="shared" si="591"/>
        <v>2414.8419377281502</v>
      </c>
      <c r="J6315" s="3">
        <f t="shared" si="592"/>
        <v>2432.7686349195997</v>
      </c>
      <c r="K6315" s="122">
        <f t="shared" si="593"/>
        <v>1.0109371063530024</v>
      </c>
      <c r="M6315" s="39" t="s">
        <v>223</v>
      </c>
      <c r="N6315" s="3">
        <v>2406.4490457729003</v>
      </c>
      <c r="O6315" s="3">
        <v>2432.76904296875</v>
      </c>
      <c r="P6315" s="110">
        <v>1.0109373331069946</v>
      </c>
    </row>
    <row r="6316" spans="2:16" x14ac:dyDescent="0.2">
      <c r="B6316" s="102" t="s">
        <v>222</v>
      </c>
      <c r="C6316" s="119">
        <v>5383.0457061324378</v>
      </c>
      <c r="D6316" s="125">
        <v>0.97035115129570271</v>
      </c>
      <c r="E6316" s="119">
        <f t="shared" si="588"/>
        <v>5223.4445984229997</v>
      </c>
      <c r="F6316" s="121">
        <f t="shared" si="589"/>
        <v>5351.9349219075539</v>
      </c>
      <c r="G6316" s="110">
        <f t="shared" si="590"/>
        <v>0.99422059816630537</v>
      </c>
      <c r="H6316" s="130">
        <v>1.1574262225579304</v>
      </c>
      <c r="I6316" s="128">
        <f t="shared" si="591"/>
        <v>6194.4698200393323</v>
      </c>
      <c r="J6316" s="3">
        <f t="shared" si="592"/>
        <v>6240.4547696091113</v>
      </c>
      <c r="K6316" s="122">
        <f t="shared" si="593"/>
        <v>1.1592795436419761</v>
      </c>
      <c r="M6316" s="39" t="s">
        <v>222</v>
      </c>
      <c r="N6316" s="3">
        <v>5383.0457061324378</v>
      </c>
      <c r="O6316" s="3">
        <v>6240.45458984375</v>
      </c>
      <c r="P6316" s="110">
        <v>1.159279465675354</v>
      </c>
    </row>
    <row r="6317" spans="2:16" x14ac:dyDescent="0.2">
      <c r="B6317" s="102" t="s">
        <v>221</v>
      </c>
      <c r="C6317" s="119">
        <v>39.994334172766855</v>
      </c>
      <c r="D6317" s="125">
        <v>1.0296604426333749</v>
      </c>
      <c r="E6317" s="119">
        <f t="shared" si="588"/>
        <v>41.18058382715823</v>
      </c>
      <c r="F6317" s="121">
        <f t="shared" si="589"/>
        <v>42.193575625488364</v>
      </c>
      <c r="G6317" s="110">
        <f t="shared" si="590"/>
        <v>1.0549888252476278</v>
      </c>
      <c r="H6317" s="130">
        <v>0.74649553651393674</v>
      </c>
      <c r="I6317" s="128">
        <f t="shared" si="591"/>
        <v>31.497315873990296</v>
      </c>
      <c r="J6317" s="3">
        <f t="shared" si="592"/>
        <v>31.73113773835118</v>
      </c>
      <c r="K6317" s="122">
        <f t="shared" si="593"/>
        <v>0.79339082384218584</v>
      </c>
      <c r="M6317" s="39" t="s">
        <v>221</v>
      </c>
      <c r="N6317" s="3">
        <v>39.994334172766855</v>
      </c>
      <c r="O6317" s="3">
        <v>31.731134414672852</v>
      </c>
      <c r="P6317" s="110">
        <v>0.79339075088500977</v>
      </c>
    </row>
    <row r="6318" spans="2:16" x14ac:dyDescent="0.2">
      <c r="B6318" s="102" t="s">
        <v>220</v>
      </c>
      <c r="C6318" s="119">
        <v>4126.2225756227308</v>
      </c>
      <c r="D6318" s="125">
        <v>1.1744991283349695</v>
      </c>
      <c r="E6318" s="119">
        <f t="shared" si="588"/>
        <v>4846.2448183849701</v>
      </c>
      <c r="F6318" s="121">
        <f t="shared" si="589"/>
        <v>4965.4564904275185</v>
      </c>
      <c r="G6318" s="110">
        <f t="shared" si="590"/>
        <v>1.2033903647764639</v>
      </c>
      <c r="H6318" s="130">
        <v>0.75650074995224292</v>
      </c>
      <c r="I6318" s="128">
        <f t="shared" si="591"/>
        <v>3756.3715588636496</v>
      </c>
      <c r="J6318" s="3">
        <f t="shared" si="592"/>
        <v>3784.2571667878155</v>
      </c>
      <c r="K6318" s="122">
        <f t="shared" si="593"/>
        <v>0.91712385782211336</v>
      </c>
      <c r="M6318" s="39" t="s">
        <v>220</v>
      </c>
      <c r="N6318" s="3">
        <v>4126.2225756227308</v>
      </c>
      <c r="O6318" s="3">
        <v>3784.25732421875</v>
      </c>
      <c r="P6318" s="110">
        <v>0.91712391376495361</v>
      </c>
    </row>
    <row r="6319" spans="2:16" x14ac:dyDescent="0.2">
      <c r="B6319" s="102" t="s">
        <v>219</v>
      </c>
      <c r="C6319" s="119">
        <v>1844.3392448222075</v>
      </c>
      <c r="D6319" s="125">
        <v>1.0368809856262184</v>
      </c>
      <c r="E6319" s="119">
        <f t="shared" si="588"/>
        <v>1912.3602940003659</v>
      </c>
      <c r="F6319" s="121">
        <f t="shared" si="589"/>
        <v>1959.4020091301306</v>
      </c>
      <c r="G6319" s="110">
        <f t="shared" si="590"/>
        <v>1.06238698473231</v>
      </c>
      <c r="H6319" s="130">
        <v>0.98263594510251451</v>
      </c>
      <c r="I6319" s="128">
        <f t="shared" si="591"/>
        <v>1925.3788450773516</v>
      </c>
      <c r="J6319" s="3">
        <f t="shared" si="592"/>
        <v>1939.6719890696227</v>
      </c>
      <c r="K6319" s="122">
        <f t="shared" si="593"/>
        <v>1.0516893757561425</v>
      </c>
      <c r="M6319" s="39" t="s">
        <v>219</v>
      </c>
      <c r="N6319" s="3">
        <v>1844.3392448222075</v>
      </c>
      <c r="O6319" s="3">
        <v>1939.6719970703125</v>
      </c>
      <c r="P6319" s="110">
        <v>1.0516893863677979</v>
      </c>
    </row>
    <row r="6320" spans="2:16" x14ac:dyDescent="0.2">
      <c r="B6320" s="102" t="s">
        <v>218</v>
      </c>
      <c r="C6320" s="119">
        <v>6630.1318059448085</v>
      </c>
      <c r="D6320" s="125">
        <v>0.96717449214736351</v>
      </c>
      <c r="E6320" s="119">
        <f t="shared" si="588"/>
        <v>6412.4943622847522</v>
      </c>
      <c r="F6320" s="121">
        <f t="shared" si="589"/>
        <v>6570.2338499786774</v>
      </c>
      <c r="G6320" s="110">
        <f t="shared" si="590"/>
        <v>0.99096579710339627</v>
      </c>
      <c r="H6320" s="130">
        <v>0.84174309445124285</v>
      </c>
      <c r="I6320" s="128">
        <f t="shared" si="591"/>
        <v>5530.4489721493546</v>
      </c>
      <c r="J6320" s="3">
        <f t="shared" si="592"/>
        <v>5571.5045304894402</v>
      </c>
      <c r="K6320" s="122">
        <f t="shared" si="593"/>
        <v>0.84033088535190714</v>
      </c>
      <c r="M6320" s="39" t="s">
        <v>218</v>
      </c>
      <c r="N6320" s="3">
        <v>6630.1318059448085</v>
      </c>
      <c r="O6320" s="3">
        <v>5571.50439453125</v>
      </c>
      <c r="P6320" s="110">
        <v>0.84033083915710449</v>
      </c>
    </row>
    <row r="6321" spans="2:16" x14ac:dyDescent="0.2">
      <c r="B6321" s="102" t="s">
        <v>217</v>
      </c>
      <c r="C6321" s="119">
        <v>12025.017285714439</v>
      </c>
      <c r="D6321" s="125">
        <v>0.98695261441475957</v>
      </c>
      <c r="E6321" s="119">
        <f t="shared" si="588"/>
        <v>11868.122248518541</v>
      </c>
      <c r="F6321" s="121">
        <f t="shared" si="589"/>
        <v>12160.063483489574</v>
      </c>
      <c r="G6321" s="110">
        <f t="shared" si="590"/>
        <v>1.0112304368938885</v>
      </c>
      <c r="H6321" s="130">
        <v>1.2481113039205958</v>
      </c>
      <c r="I6321" s="128">
        <f t="shared" si="591"/>
        <v>15177.112690135393</v>
      </c>
      <c r="J6321" s="3">
        <f t="shared" si="592"/>
        <v>15289.780728231717</v>
      </c>
      <c r="K6321" s="122">
        <f t="shared" si="593"/>
        <v>1.2714976091049595</v>
      </c>
      <c r="M6321" s="39" t="s">
        <v>217</v>
      </c>
      <c r="N6321" s="3">
        <v>12025.017285714439</v>
      </c>
      <c r="O6321" s="3">
        <v>15289.779296875</v>
      </c>
      <c r="P6321" s="110">
        <v>1.2714974880218506</v>
      </c>
    </row>
    <row r="6322" spans="2:16" x14ac:dyDescent="0.2">
      <c r="B6322" s="102" t="s">
        <v>216</v>
      </c>
      <c r="C6322" s="119">
        <v>3954.5104246298515</v>
      </c>
      <c r="D6322" s="125">
        <v>1.2475434425955592</v>
      </c>
      <c r="E6322" s="119">
        <f t="shared" si="588"/>
        <v>4933.4235489227513</v>
      </c>
      <c r="F6322" s="121">
        <f t="shared" si="589"/>
        <v>5054.7797106936214</v>
      </c>
      <c r="G6322" s="110">
        <f t="shared" si="590"/>
        <v>1.2782314794799805</v>
      </c>
      <c r="H6322" s="130">
        <v>0.46991685570997327</v>
      </c>
      <c r="I6322" s="128">
        <f t="shared" si="591"/>
        <v>2375.3261879557149</v>
      </c>
      <c r="J6322" s="3">
        <f t="shared" si="592"/>
        <v>2392.9595380467199</v>
      </c>
      <c r="K6322" s="122">
        <f t="shared" si="593"/>
        <v>0.60512156527459515</v>
      </c>
      <c r="M6322" s="39" t="s">
        <v>216</v>
      </c>
      <c r="N6322" s="3">
        <v>3954.5104246298515</v>
      </c>
      <c r="O6322" s="3">
        <v>2392.95947265625</v>
      </c>
      <c r="P6322" s="110">
        <v>0.60512155294418335</v>
      </c>
    </row>
    <row r="6323" spans="2:16" x14ac:dyDescent="0.2">
      <c r="B6323" s="102" t="s">
        <v>215</v>
      </c>
      <c r="C6323" s="119">
        <v>11831.914098290099</v>
      </c>
      <c r="D6323" s="125">
        <v>0.99746985849308722</v>
      </c>
      <c r="E6323" s="119">
        <f t="shared" si="588"/>
        <v>11801.97768132379</v>
      </c>
      <c r="F6323" s="121">
        <f t="shared" si="589"/>
        <v>12092.291841157819</v>
      </c>
      <c r="G6323" s="110">
        <f t="shared" si="590"/>
        <v>1.0220063922628841</v>
      </c>
      <c r="H6323" s="130">
        <v>0.73248804781617649</v>
      </c>
      <c r="I6323" s="128">
        <f t="shared" si="591"/>
        <v>8857.4592443531692</v>
      </c>
      <c r="J6323" s="3">
        <f t="shared" si="592"/>
        <v>8923.2130261135208</v>
      </c>
      <c r="K6323" s="122">
        <f t="shared" si="593"/>
        <v>0.75416479125749125</v>
      </c>
      <c r="M6323" s="39" t="s">
        <v>215</v>
      </c>
      <c r="N6323" s="3">
        <v>11831.914098290099</v>
      </c>
      <c r="O6323" s="3">
        <v>8923.212890625</v>
      </c>
      <c r="P6323" s="110">
        <v>0.75416475534439087</v>
      </c>
    </row>
    <row r="6324" spans="2:16" x14ac:dyDescent="0.2">
      <c r="B6324" s="102" t="s">
        <v>214</v>
      </c>
      <c r="C6324" s="119">
        <v>54374.448410274599</v>
      </c>
      <c r="D6324" s="125">
        <v>1.076665326627571</v>
      </c>
      <c r="E6324" s="119">
        <f t="shared" si="588"/>
        <v>58543.083257842307</v>
      </c>
      <c r="F6324" s="121">
        <f t="shared" si="589"/>
        <v>59983.171223521953</v>
      </c>
      <c r="G6324" s="110">
        <f t="shared" si="590"/>
        <v>1.1031499716728626</v>
      </c>
      <c r="H6324" s="130">
        <v>1.1145572638501722</v>
      </c>
      <c r="I6324" s="128">
        <f t="shared" si="591"/>
        <v>66854.679195945006</v>
      </c>
      <c r="J6324" s="3">
        <f t="shared" si="592"/>
        <v>67350.978175622615</v>
      </c>
      <c r="K6324" s="122">
        <f t="shared" si="593"/>
        <v>1.2386512441916739</v>
      </c>
      <c r="M6324" s="39" t="s">
        <v>214</v>
      </c>
      <c r="N6324" s="3">
        <v>54374.448410274599</v>
      </c>
      <c r="O6324" s="3">
        <v>67350.9765625</v>
      </c>
      <c r="P6324" s="110">
        <v>1.2386511564254761</v>
      </c>
    </row>
    <row r="6325" spans="2:16" x14ac:dyDescent="0.2">
      <c r="B6325" s="102" t="s">
        <v>213</v>
      </c>
      <c r="C6325" s="119">
        <v>11628.65457301726</v>
      </c>
      <c r="D6325" s="125">
        <v>1.1311828729873017</v>
      </c>
      <c r="E6325" s="119">
        <f t="shared" si="588"/>
        <v>13154.134888882589</v>
      </c>
      <c r="F6325" s="121">
        <f t="shared" si="589"/>
        <v>13477.71045576852</v>
      </c>
      <c r="G6325" s="110">
        <f t="shared" si="590"/>
        <v>1.1590085827333583</v>
      </c>
      <c r="H6325" s="130">
        <v>0.7500750399198628</v>
      </c>
      <c r="I6325" s="128">
        <f t="shared" si="591"/>
        <v>10109.294208138925</v>
      </c>
      <c r="J6325" s="3">
        <f t="shared" si="592"/>
        <v>10184.341047957796</v>
      </c>
      <c r="K6325" s="122">
        <f t="shared" si="593"/>
        <v>0.87579702226164657</v>
      </c>
      <c r="M6325" s="39" t="s">
        <v>213</v>
      </c>
      <c r="N6325" s="3">
        <v>11628.65457301726</v>
      </c>
      <c r="O6325" s="3">
        <v>10184.341796875</v>
      </c>
      <c r="P6325" s="110">
        <v>0.8757970929145813</v>
      </c>
    </row>
    <row r="6326" spans="2:16" x14ac:dyDescent="0.2">
      <c r="B6326" s="102" t="s">
        <v>212</v>
      </c>
      <c r="C6326" s="119">
        <v>7240.0304544614964</v>
      </c>
      <c r="D6326" s="125">
        <v>1.0747701004195926</v>
      </c>
      <c r="E6326" s="119">
        <f t="shared" si="588"/>
        <v>7781.3682585824918</v>
      </c>
      <c r="F6326" s="121">
        <f t="shared" si="589"/>
        <v>7972.7803633456124</v>
      </c>
      <c r="G6326" s="110">
        <f t="shared" si="590"/>
        <v>1.1012081252272325</v>
      </c>
      <c r="H6326" s="130">
        <v>1.1798468424682149</v>
      </c>
      <c r="I6326" s="128">
        <f t="shared" si="591"/>
        <v>9406.6597373859095</v>
      </c>
      <c r="J6326" s="3">
        <f t="shared" si="592"/>
        <v>9476.4905358578635</v>
      </c>
      <c r="K6326" s="122">
        <f t="shared" si="593"/>
        <v>1.3089020267888793</v>
      </c>
      <c r="M6326" s="39" t="s">
        <v>212</v>
      </c>
      <c r="N6326" s="3">
        <v>7240.0304544614964</v>
      </c>
      <c r="O6326" s="3">
        <v>9476.490234375</v>
      </c>
      <c r="P6326" s="110">
        <v>1.3089020252227783</v>
      </c>
    </row>
    <row r="6327" spans="2:16" x14ac:dyDescent="0.2">
      <c r="B6327" s="102" t="s">
        <v>211</v>
      </c>
      <c r="C6327" s="119">
        <v>10431.787061458748</v>
      </c>
      <c r="D6327" s="125">
        <v>1.0635873797691715</v>
      </c>
      <c r="E6327" s="119">
        <f t="shared" si="588"/>
        <v>11095.117067006855</v>
      </c>
      <c r="F6327" s="121">
        <f t="shared" si="589"/>
        <v>11368.04332365158</v>
      </c>
      <c r="G6327" s="110">
        <f t="shared" si="590"/>
        <v>1.0897503233795791</v>
      </c>
      <c r="H6327" s="130">
        <v>1.2599943213234006</v>
      </c>
      <c r="I6327" s="128">
        <f t="shared" si="591"/>
        <v>14323.670032359387</v>
      </c>
      <c r="J6327" s="3">
        <f t="shared" si="592"/>
        <v>14430.002497159097</v>
      </c>
      <c r="K6327" s="122">
        <f t="shared" si="593"/>
        <v>1.3832723398344799</v>
      </c>
      <c r="M6327" s="39" t="s">
        <v>211</v>
      </c>
      <c r="N6327" s="3">
        <v>10431.787061458748</v>
      </c>
      <c r="O6327" s="3">
        <v>14430.001953125</v>
      </c>
      <c r="P6327" s="110">
        <v>1.3832722902297974</v>
      </c>
    </row>
    <row r="6328" spans="2:16" x14ac:dyDescent="0.2">
      <c r="B6328" s="102" t="s">
        <v>210</v>
      </c>
      <c r="C6328" s="119">
        <v>975.18168192357564</v>
      </c>
      <c r="D6328" s="125">
        <v>1.0909712034771708</v>
      </c>
      <c r="E6328" s="119">
        <f t="shared" si="588"/>
        <v>1063.8951331370549</v>
      </c>
      <c r="F6328" s="121">
        <f t="shared" si="589"/>
        <v>1090.0656471024358</v>
      </c>
      <c r="G6328" s="110">
        <f t="shared" si="590"/>
        <v>1.1178077555274091</v>
      </c>
      <c r="H6328" s="130">
        <v>0.67933486835886581</v>
      </c>
      <c r="I6328" s="128">
        <f t="shared" si="591"/>
        <v>740.51960287685506</v>
      </c>
      <c r="J6328" s="3">
        <f t="shared" si="592"/>
        <v>746.01688635437938</v>
      </c>
      <c r="K6328" s="122">
        <f t="shared" si="593"/>
        <v>0.76500297347960666</v>
      </c>
      <c r="M6328" s="39" t="s">
        <v>210</v>
      </c>
      <c r="N6328" s="3">
        <v>975.18168192357564</v>
      </c>
      <c r="O6328" s="3">
        <v>746.016845703125</v>
      </c>
      <c r="P6328" s="110">
        <v>0.76500290632247925</v>
      </c>
    </row>
    <row r="6329" spans="2:16" x14ac:dyDescent="0.2">
      <c r="B6329" s="102" t="s">
        <v>209</v>
      </c>
      <c r="C6329" s="119">
        <v>11098.408458722182</v>
      </c>
      <c r="D6329" s="125">
        <v>1.090622261727672</v>
      </c>
      <c r="E6329" s="119">
        <f t="shared" si="588"/>
        <v>12104.171334829112</v>
      </c>
      <c r="F6329" s="121">
        <f t="shared" si="589"/>
        <v>12401.919087489148</v>
      </c>
      <c r="G6329" s="110">
        <f t="shared" si="590"/>
        <v>1.1174502302393226</v>
      </c>
      <c r="H6329" s="130">
        <v>0.64456601607625363</v>
      </c>
      <c r="I6329" s="128">
        <f t="shared" si="591"/>
        <v>7993.8555779229264</v>
      </c>
      <c r="J6329" s="3">
        <f t="shared" si="592"/>
        <v>8053.1983556421246</v>
      </c>
      <c r="K6329" s="122">
        <f t="shared" si="593"/>
        <v>0.72561740591851775</v>
      </c>
      <c r="M6329" s="39" t="s">
        <v>209</v>
      </c>
      <c r="N6329" s="3">
        <v>11098.408458722182</v>
      </c>
      <c r="O6329" s="3">
        <v>8053.19921875</v>
      </c>
      <c r="P6329" s="110">
        <v>0.72561746835708618</v>
      </c>
    </row>
    <row r="6330" spans="2:16" x14ac:dyDescent="0.2">
      <c r="B6330" s="102" t="s">
        <v>208</v>
      </c>
      <c r="C6330" s="119">
        <v>4627.1388932018326</v>
      </c>
      <c r="D6330" s="125">
        <v>1.1962874548381162</v>
      </c>
      <c r="E6330" s="119">
        <f t="shared" si="588"/>
        <v>5535.3882097308779</v>
      </c>
      <c r="F6330" s="121">
        <f t="shared" si="589"/>
        <v>5671.5519630318386</v>
      </c>
      <c r="G6330" s="110">
        <f t="shared" si="590"/>
        <v>1.2257146573586655</v>
      </c>
      <c r="H6330" s="130">
        <v>0.59258234781143848</v>
      </c>
      <c r="I6330" s="128">
        <f t="shared" si="591"/>
        <v>3360.8615779879801</v>
      </c>
      <c r="J6330" s="3">
        <f t="shared" si="592"/>
        <v>3385.8110982317971</v>
      </c>
      <c r="K6330" s="122">
        <f t="shared" si="593"/>
        <v>0.73172886666665926</v>
      </c>
      <c r="M6330" s="39" t="s">
        <v>208</v>
      </c>
      <c r="N6330" s="3">
        <v>4627.1388932018326</v>
      </c>
      <c r="O6330" s="3">
        <v>3385.810791015625</v>
      </c>
      <c r="P6330" s="110">
        <v>0.73172879219055176</v>
      </c>
    </row>
    <row r="6331" spans="2:16" x14ac:dyDescent="0.2">
      <c r="B6331" s="102" t="s">
        <v>207</v>
      </c>
      <c r="C6331" s="119">
        <v>6036.439413254684</v>
      </c>
      <c r="D6331" s="125">
        <v>0.90085966567010012</v>
      </c>
      <c r="E6331" s="119">
        <f t="shared" si="588"/>
        <v>5437.9847916624303</v>
      </c>
      <c r="F6331" s="121">
        <f t="shared" si="589"/>
        <v>5571.7525404762573</v>
      </c>
      <c r="G6331" s="110">
        <f t="shared" si="590"/>
        <v>0.9230197073198354</v>
      </c>
      <c r="H6331" s="130">
        <v>0.73420200903549371</v>
      </c>
      <c r="I6331" s="128">
        <f t="shared" si="591"/>
        <v>4090.791909066284</v>
      </c>
      <c r="J6331" s="3">
        <f t="shared" si="592"/>
        <v>4121.1601028106961</v>
      </c>
      <c r="K6331" s="122">
        <f t="shared" si="593"/>
        <v>0.68271373580948091</v>
      </c>
      <c r="M6331" s="39" t="s">
        <v>207</v>
      </c>
      <c r="N6331" s="3">
        <v>6036.439413254684</v>
      </c>
      <c r="O6331" s="3">
        <v>4121.16015625</v>
      </c>
      <c r="P6331" s="110">
        <v>0.68271374702453613</v>
      </c>
    </row>
    <row r="6332" spans="2:16" x14ac:dyDescent="0.2">
      <c r="B6332" s="102" t="s">
        <v>206</v>
      </c>
      <c r="C6332" s="119">
        <v>3519.6076543367512</v>
      </c>
      <c r="D6332" s="125">
        <v>1.0274192721221209</v>
      </c>
      <c r="E6332" s="119">
        <f t="shared" si="588"/>
        <v>3616.1127343741105</v>
      </c>
      <c r="F6332" s="121">
        <f t="shared" si="589"/>
        <v>3705.0646675747844</v>
      </c>
      <c r="G6332" s="110">
        <f t="shared" si="590"/>
        <v>1.0526925246936314</v>
      </c>
      <c r="H6332" s="130">
        <v>0.93034811285245</v>
      </c>
      <c r="I6332" s="128">
        <f t="shared" si="591"/>
        <v>3446.9999214744907</v>
      </c>
      <c r="J6332" s="3">
        <f t="shared" si="592"/>
        <v>3472.5888939226652</v>
      </c>
      <c r="K6332" s="122">
        <f t="shared" si="593"/>
        <v>0.9866409085807758</v>
      </c>
      <c r="M6332" s="39" t="s">
        <v>206</v>
      </c>
      <c r="N6332" s="3">
        <v>3519.6076543367512</v>
      </c>
      <c r="O6332" s="3">
        <v>3472.589111328125</v>
      </c>
      <c r="P6332" s="110">
        <v>0.98664098978042603</v>
      </c>
    </row>
    <row r="6333" spans="2:16" x14ac:dyDescent="0.2">
      <c r="B6333" s="102" t="s">
        <v>205</v>
      </c>
      <c r="C6333" s="119">
        <v>3350.4884697017101</v>
      </c>
      <c r="D6333" s="125">
        <v>1.0350002187714242</v>
      </c>
      <c r="E6333" s="119">
        <f t="shared" si="588"/>
        <v>3467.7562991324044</v>
      </c>
      <c r="F6333" s="121">
        <f t="shared" si="589"/>
        <v>3553.058846186439</v>
      </c>
      <c r="G6333" s="110">
        <f t="shared" si="590"/>
        <v>1.0604599533221983</v>
      </c>
      <c r="H6333" s="130">
        <v>0.94848195118584</v>
      </c>
      <c r="I6333" s="128">
        <f t="shared" si="591"/>
        <v>3370.0121871090232</v>
      </c>
      <c r="J6333" s="3">
        <f t="shared" si="592"/>
        <v>3395.0296373470428</v>
      </c>
      <c r="K6333" s="122">
        <f t="shared" si="593"/>
        <v>1.0132939325259931</v>
      </c>
      <c r="M6333" s="39" t="s">
        <v>205</v>
      </c>
      <c r="N6333" s="3">
        <v>3350.4884697017101</v>
      </c>
      <c r="O6333" s="3">
        <v>3395.029541015625</v>
      </c>
      <c r="P6333" s="110">
        <v>1.0132938623428345</v>
      </c>
    </row>
    <row r="6334" spans="2:16" x14ac:dyDescent="0.2">
      <c r="B6334" s="102" t="s">
        <v>204</v>
      </c>
      <c r="C6334" s="119">
        <v>4254.3104297128421</v>
      </c>
      <c r="D6334" s="125">
        <v>1.2351919123380197</v>
      </c>
      <c r="E6334" s="119">
        <f t="shared" si="588"/>
        <v>5254.8898353565883</v>
      </c>
      <c r="F6334" s="121">
        <f t="shared" si="589"/>
        <v>5384.1536730594926</v>
      </c>
      <c r="G6334" s="110">
        <f t="shared" si="590"/>
        <v>1.2655761167440038</v>
      </c>
      <c r="H6334" s="130">
        <v>0.77676583508498864</v>
      </c>
      <c r="I6334" s="128">
        <f t="shared" si="591"/>
        <v>4182.2266240799654</v>
      </c>
      <c r="J6334" s="3">
        <f t="shared" si="592"/>
        <v>4213.2735879017191</v>
      </c>
      <c r="K6334" s="122">
        <f t="shared" si="593"/>
        <v>0.99035405561274648</v>
      </c>
      <c r="M6334" s="39" t="s">
        <v>204</v>
      </c>
      <c r="N6334" s="3">
        <v>4254.3104297128421</v>
      </c>
      <c r="O6334" s="3">
        <v>4213.2734375</v>
      </c>
      <c r="P6334" s="110">
        <v>0.99035400152206421</v>
      </c>
    </row>
    <row r="6335" spans="2:16" x14ac:dyDescent="0.2">
      <c r="B6335" s="102" t="s">
        <v>203</v>
      </c>
      <c r="C6335" s="119">
        <v>6002.7827261671528</v>
      </c>
      <c r="D6335" s="125">
        <v>0.97457351264488601</v>
      </c>
      <c r="E6335" s="119">
        <f t="shared" si="588"/>
        <v>5850.1530470847665</v>
      </c>
      <c r="F6335" s="121">
        <f t="shared" si="589"/>
        <v>5994.0596288988072</v>
      </c>
      <c r="G6335" s="110">
        <f t="shared" si="590"/>
        <v>0.99854682442022757</v>
      </c>
      <c r="H6335" s="130">
        <v>1.2156838772393892</v>
      </c>
      <c r="I6335" s="128">
        <f t="shared" si="591"/>
        <v>7286.8816500637959</v>
      </c>
      <c r="J6335" s="3">
        <f t="shared" si="592"/>
        <v>7340.9761722640833</v>
      </c>
      <c r="K6335" s="122">
        <f t="shared" si="593"/>
        <v>1.2229288493590675</v>
      </c>
      <c r="M6335" s="39" t="s">
        <v>203</v>
      </c>
      <c r="N6335" s="3">
        <v>6002.7827261671528</v>
      </c>
      <c r="O6335" s="3">
        <v>7340.9765625</v>
      </c>
      <c r="P6335" s="110">
        <v>1.2229288816452026</v>
      </c>
    </row>
    <row r="6336" spans="2:16" x14ac:dyDescent="0.2">
      <c r="B6336" s="102" t="s">
        <v>202</v>
      </c>
      <c r="C6336" s="119">
        <v>14300.677269519192</v>
      </c>
      <c r="D6336" s="125">
        <v>0.8783376037440197</v>
      </c>
      <c r="E6336" s="119">
        <f t="shared" si="588"/>
        <v>12560.822604826059</v>
      </c>
      <c r="F6336" s="121">
        <f t="shared" si="589"/>
        <v>12869.803418026118</v>
      </c>
      <c r="G6336" s="110">
        <f t="shared" si="590"/>
        <v>0.89994363032421743</v>
      </c>
      <c r="H6336" s="130">
        <v>0.84733445174711852</v>
      </c>
      <c r="I6336" s="128">
        <f t="shared" si="591"/>
        <v>10905.027823306355</v>
      </c>
      <c r="J6336" s="3">
        <f t="shared" si="592"/>
        <v>10985.981830522518</v>
      </c>
      <c r="K6336" s="122">
        <f t="shared" si="593"/>
        <v>0.76821409388339279</v>
      </c>
      <c r="M6336" s="39" t="s">
        <v>202</v>
      </c>
      <c r="N6336" s="3">
        <v>14300.677269519192</v>
      </c>
      <c r="O6336" s="3">
        <v>10985.982421875</v>
      </c>
      <c r="P6336" s="110">
        <v>0.76821410655975342</v>
      </c>
    </row>
    <row r="6337" spans="2:16" x14ac:dyDescent="0.2">
      <c r="B6337" s="102" t="s">
        <v>201</v>
      </c>
      <c r="C6337" s="119">
        <v>4388.9887771507892</v>
      </c>
      <c r="D6337" s="125">
        <v>0.88090249551595368</v>
      </c>
      <c r="E6337" s="119">
        <f t="shared" si="588"/>
        <v>3866.2711665836441</v>
      </c>
      <c r="F6337" s="121">
        <f t="shared" si="589"/>
        <v>3961.376690058195</v>
      </c>
      <c r="G6337" s="110">
        <f t="shared" si="590"/>
        <v>0.90257161528442365</v>
      </c>
      <c r="H6337" s="130">
        <v>1.2539516499849139</v>
      </c>
      <c r="I6337" s="128">
        <f t="shared" si="591"/>
        <v>4967.3748367102507</v>
      </c>
      <c r="J6337" s="3">
        <f t="shared" si="592"/>
        <v>5004.2503866760198</v>
      </c>
      <c r="K6337" s="122">
        <f t="shared" si="593"/>
        <v>1.1401829990380248</v>
      </c>
      <c r="M6337" s="39" t="s">
        <v>201</v>
      </c>
      <c r="N6337" s="3">
        <v>4388.9887771507892</v>
      </c>
      <c r="O6337" s="3">
        <v>5004.25</v>
      </c>
      <c r="P6337" s="110">
        <v>1.1401828527450562</v>
      </c>
    </row>
    <row r="6338" spans="2:16" x14ac:dyDescent="0.2">
      <c r="B6338" s="102" t="s">
        <v>200</v>
      </c>
      <c r="C6338" s="119">
        <v>4318.0684461568717</v>
      </c>
      <c r="D6338" s="125">
        <v>1.0932224528908798</v>
      </c>
      <c r="E6338" s="119">
        <f t="shared" si="588"/>
        <v>4720.6093784583254</v>
      </c>
      <c r="F6338" s="121">
        <f t="shared" si="589"/>
        <v>4836.7305729408799</v>
      </c>
      <c r="G6338" s="110">
        <f t="shared" si="590"/>
        <v>1.1201143829124856</v>
      </c>
      <c r="H6338" s="130">
        <v>0.72609970578307392</v>
      </c>
      <c r="I6338" s="128">
        <f t="shared" si="591"/>
        <v>3511.9486459643713</v>
      </c>
      <c r="J6338" s="3">
        <f t="shared" si="592"/>
        <v>3538.0197684442769</v>
      </c>
      <c r="K6338" s="122">
        <f t="shared" si="593"/>
        <v>0.81935240549351485</v>
      </c>
      <c r="M6338" s="39" t="s">
        <v>200</v>
      </c>
      <c r="N6338" s="3">
        <v>4318.0684461568717</v>
      </c>
      <c r="O6338" s="3">
        <v>3538.01904296875</v>
      </c>
      <c r="P6338" s="110">
        <v>0.81935220956802368</v>
      </c>
    </row>
    <row r="6339" spans="2:16" x14ac:dyDescent="0.2">
      <c r="B6339" s="102" t="s">
        <v>199</v>
      </c>
      <c r="C6339" s="119">
        <v>11227.945638389472</v>
      </c>
      <c r="D6339" s="125">
        <v>0.8224326468758596</v>
      </c>
      <c r="E6339" s="119">
        <f t="shared" si="588"/>
        <v>9234.2290503589174</v>
      </c>
      <c r="F6339" s="121">
        <f t="shared" si="589"/>
        <v>9461.3797466962151</v>
      </c>
      <c r="G6339" s="110">
        <f t="shared" si="590"/>
        <v>0.842663480160325</v>
      </c>
      <c r="H6339" s="130">
        <v>1.0890826273754053</v>
      </c>
      <c r="I6339" s="128">
        <f t="shared" si="591"/>
        <v>10304.224313128359</v>
      </c>
      <c r="J6339" s="3">
        <f t="shared" si="592"/>
        <v>10380.718226112163</v>
      </c>
      <c r="K6339" s="122">
        <f t="shared" si="593"/>
        <v>0.92454297165631505</v>
      </c>
      <c r="M6339" s="39" t="s">
        <v>199</v>
      </c>
      <c r="N6339" s="3">
        <v>11227.945638389472</v>
      </c>
      <c r="O6339" s="3">
        <v>10380.7177734375</v>
      </c>
      <c r="P6339" s="110">
        <v>0.92454290390014648</v>
      </c>
    </row>
    <row r="6340" spans="2:16" x14ac:dyDescent="0.2">
      <c r="B6340" s="102" t="s">
        <v>198</v>
      </c>
      <c r="C6340" s="119">
        <v>3125.9086787462011</v>
      </c>
      <c r="D6340" s="125">
        <v>0.95521491258910418</v>
      </c>
      <c r="E6340" s="119">
        <f t="shared" si="588"/>
        <v>2985.9145853300747</v>
      </c>
      <c r="F6340" s="121">
        <f t="shared" si="589"/>
        <v>3059.364417856706</v>
      </c>
      <c r="G6340" s="110">
        <f t="shared" si="590"/>
        <v>0.97871202657264256</v>
      </c>
      <c r="H6340" s="130">
        <v>0.92807791616170343</v>
      </c>
      <c r="I6340" s="128">
        <f t="shared" si="591"/>
        <v>2839.3285537037145</v>
      </c>
      <c r="J6340" s="3">
        <f t="shared" si="592"/>
        <v>2860.406448042906</v>
      </c>
      <c r="K6340" s="122">
        <f t="shared" si="593"/>
        <v>0.91506398363186103</v>
      </c>
      <c r="M6340" s="39" t="s">
        <v>198</v>
      </c>
      <c r="N6340" s="3">
        <v>3125.9086787462011</v>
      </c>
      <c r="O6340" s="3">
        <v>2860.406005859375</v>
      </c>
      <c r="P6340" s="110">
        <v>0.91506385803222656</v>
      </c>
    </row>
    <row r="6341" spans="2:16" x14ac:dyDescent="0.2">
      <c r="B6341" s="102" t="s">
        <v>197</v>
      </c>
      <c r="C6341" s="119">
        <v>25.091079272361341</v>
      </c>
      <c r="D6341" s="125">
        <v>1.0871349394245224</v>
      </c>
      <c r="E6341" s="119">
        <f t="shared" ref="E6341:E6404" si="594">D6341*C6341</f>
        <v>27.277388944854437</v>
      </c>
      <c r="F6341" s="121">
        <f t="shared" ref="F6341:F6404" si="595">E6341/$E$2*$C$2</f>
        <v>27.948379220198124</v>
      </c>
      <c r="G6341" s="110">
        <f t="shared" ref="G6341:G6404" si="596">F6341/C6341</f>
        <v>1.1138771240894445</v>
      </c>
      <c r="H6341" s="130">
        <v>0.61701252300255172</v>
      </c>
      <c r="I6341" s="128">
        <f t="shared" ref="I6341:I6404" si="597">C6341*H6341*G6341</f>
        <v>17.244499976486534</v>
      </c>
      <c r="J6341" s="3">
        <f t="shared" ref="J6341:J6404" si="598">I6341/$I$2*$C$2</f>
        <v>17.372515365182018</v>
      </c>
      <c r="K6341" s="122">
        <f t="shared" ref="K6341:K6404" si="599">J6341/C6341</f>
        <v>0.69237816263720553</v>
      </c>
      <c r="M6341" s="39" t="s">
        <v>197</v>
      </c>
      <c r="N6341" s="3">
        <v>25.091079272361341</v>
      </c>
      <c r="O6341" s="3">
        <v>17.372516632080078</v>
      </c>
      <c r="P6341" s="110">
        <v>0.69237822294235229</v>
      </c>
    </row>
    <row r="6342" spans="2:16" x14ac:dyDescent="0.2">
      <c r="B6342" s="102" t="s">
        <v>196</v>
      </c>
      <c r="C6342" s="119">
        <v>2217.9175021041028</v>
      </c>
      <c r="D6342" s="125">
        <v>1.151324175568643</v>
      </c>
      <c r="E6342" s="119">
        <f t="shared" si="594"/>
        <v>2553.5420395892702</v>
      </c>
      <c r="F6342" s="121">
        <f t="shared" si="595"/>
        <v>2616.356038381808</v>
      </c>
      <c r="G6342" s="110">
        <f t="shared" si="596"/>
        <v>1.1796453366275856</v>
      </c>
      <c r="H6342" s="130">
        <v>0.71104691805079101</v>
      </c>
      <c r="I6342" s="128">
        <f t="shared" si="597"/>
        <v>1860.3518976149619</v>
      </c>
      <c r="J6342" s="3">
        <f t="shared" si="598"/>
        <v>1874.1623108834413</v>
      </c>
      <c r="K6342" s="122">
        <f t="shared" si="599"/>
        <v>0.84500992895608307</v>
      </c>
      <c r="M6342" s="39" t="s">
        <v>196</v>
      </c>
      <c r="N6342" s="3">
        <v>2217.9175021041028</v>
      </c>
      <c r="O6342" s="3">
        <v>1874.1622314453125</v>
      </c>
      <c r="P6342" s="110">
        <v>0.84500986337661743</v>
      </c>
    </row>
    <row r="6343" spans="2:16" x14ac:dyDescent="0.2">
      <c r="B6343" s="102" t="s">
        <v>195</v>
      </c>
      <c r="C6343" s="119">
        <v>4478.2582546864069</v>
      </c>
      <c r="D6343" s="125">
        <v>0.83056720951253671</v>
      </c>
      <c r="E6343" s="119">
        <f t="shared" si="594"/>
        <v>3719.4944620713718</v>
      </c>
      <c r="F6343" s="121">
        <f t="shared" si="595"/>
        <v>3810.989458835546</v>
      </c>
      <c r="G6343" s="110">
        <f t="shared" si="596"/>
        <v>0.85099814304979449</v>
      </c>
      <c r="H6343" s="130">
        <v>1.3647948290651817</v>
      </c>
      <c r="I6343" s="128">
        <f t="shared" si="597"/>
        <v>5201.2187070406681</v>
      </c>
      <c r="J6343" s="3">
        <f t="shared" si="598"/>
        <v>5239.8302084109555</v>
      </c>
      <c r="K6343" s="122">
        <f t="shared" si="599"/>
        <v>1.1700598559557343</v>
      </c>
      <c r="M6343" s="39" t="s">
        <v>195</v>
      </c>
      <c r="N6343" s="3">
        <v>4478.2582546864069</v>
      </c>
      <c r="O6343" s="3">
        <v>5239.83056640625</v>
      </c>
      <c r="P6343" s="110">
        <v>1.1700599193572998</v>
      </c>
    </row>
    <row r="6344" spans="2:16" x14ac:dyDescent="0.2">
      <c r="B6344" s="102" t="s">
        <v>194</v>
      </c>
      <c r="C6344" s="119">
        <v>9103.8315881406488</v>
      </c>
      <c r="D6344" s="125">
        <v>0.99929629879340198</v>
      </c>
      <c r="E6344" s="119">
        <f t="shared" si="594"/>
        <v>9097.42521086741</v>
      </c>
      <c r="F6344" s="121">
        <f t="shared" si="595"/>
        <v>9321.2107007286031</v>
      </c>
      <c r="G6344" s="110">
        <f t="shared" si="596"/>
        <v>1.0238777607519816</v>
      </c>
      <c r="H6344" s="130">
        <v>0.93922327444281561</v>
      </c>
      <c r="I6344" s="128">
        <f t="shared" si="597"/>
        <v>8754.6980361097303</v>
      </c>
      <c r="J6344" s="3">
        <f t="shared" si="598"/>
        <v>8819.688965016474</v>
      </c>
      <c r="K6344" s="122">
        <f t="shared" si="599"/>
        <v>0.96878867756139941</v>
      </c>
      <c r="M6344" s="39" t="s">
        <v>194</v>
      </c>
      <c r="N6344" s="3">
        <v>9103.8315881406488</v>
      </c>
      <c r="O6344" s="3">
        <v>8819.6884765625</v>
      </c>
      <c r="P6344" s="110">
        <v>0.96878862380981445</v>
      </c>
    </row>
    <row r="6345" spans="2:16" x14ac:dyDescent="0.2">
      <c r="B6345" s="102" t="s">
        <v>193</v>
      </c>
      <c r="C6345" s="119">
        <v>6400.8128351320674</v>
      </c>
      <c r="D6345" s="125">
        <v>0.91403323475882148</v>
      </c>
      <c r="E6345" s="119">
        <f t="shared" si="594"/>
        <v>5850.555660781547</v>
      </c>
      <c r="F6345" s="121">
        <f t="shared" si="595"/>
        <v>5994.4721463981768</v>
      </c>
      <c r="G6345" s="110">
        <f t="shared" si="596"/>
        <v>0.93651733003289628</v>
      </c>
      <c r="H6345" s="130">
        <v>1.3149390607646225</v>
      </c>
      <c r="I6345" s="128">
        <f t="shared" si="597"/>
        <v>7882.3655739645092</v>
      </c>
      <c r="J6345" s="3">
        <f t="shared" si="598"/>
        <v>7940.8807001883406</v>
      </c>
      <c r="K6345" s="122">
        <f t="shared" si="599"/>
        <v>1.2406050457534581</v>
      </c>
      <c r="M6345" s="39" t="s">
        <v>193</v>
      </c>
      <c r="N6345" s="3">
        <v>6400.8128351320674</v>
      </c>
      <c r="O6345" s="3">
        <v>7940.8798828125</v>
      </c>
      <c r="P6345" s="110">
        <v>1.2406048774719238</v>
      </c>
    </row>
    <row r="6346" spans="2:16" x14ac:dyDescent="0.2">
      <c r="B6346" s="102" t="s">
        <v>192</v>
      </c>
      <c r="C6346" s="119">
        <v>10737.634750111685</v>
      </c>
      <c r="D6346" s="125">
        <v>0.87509146425378026</v>
      </c>
      <c r="E6346" s="119">
        <f t="shared" si="594"/>
        <v>9396.4125160975091</v>
      </c>
      <c r="F6346" s="121">
        <f t="shared" si="595"/>
        <v>9627.5527265540713</v>
      </c>
      <c r="G6346" s="110">
        <f t="shared" si="596"/>
        <v>0.89661763978830933</v>
      </c>
      <c r="H6346" s="130">
        <v>0.73628417105400634</v>
      </c>
      <c r="I6346" s="128">
        <f t="shared" si="597"/>
        <v>7088.614678549603</v>
      </c>
      <c r="J6346" s="3">
        <f t="shared" si="598"/>
        <v>7141.2373561931645</v>
      </c>
      <c r="K6346" s="122">
        <f t="shared" si="599"/>
        <v>0.66506614560705624</v>
      </c>
      <c r="M6346" s="39" t="s">
        <v>192</v>
      </c>
      <c r="N6346" s="3">
        <v>10737.634750111685</v>
      </c>
      <c r="O6346" s="3">
        <v>7141.2373046875</v>
      </c>
      <c r="P6346" s="110">
        <v>0.66506612300872803</v>
      </c>
    </row>
    <row r="6347" spans="2:16" x14ac:dyDescent="0.2">
      <c r="B6347" s="102" t="s">
        <v>191</v>
      </c>
      <c r="C6347" s="119">
        <v>5496.8372277315129</v>
      </c>
      <c r="D6347" s="125">
        <v>1.0087400041525916</v>
      </c>
      <c r="E6347" s="119">
        <f t="shared" si="594"/>
        <v>5544.8796079280064</v>
      </c>
      <c r="F6347" s="121">
        <f t="shared" si="595"/>
        <v>5681.2768379705476</v>
      </c>
      <c r="G6347" s="110">
        <f t="shared" si="596"/>
        <v>1.0335537696674986</v>
      </c>
      <c r="H6347" s="130">
        <v>0.74496032404005041</v>
      </c>
      <c r="I6347" s="128">
        <f t="shared" si="597"/>
        <v>4232.3258341757719</v>
      </c>
      <c r="J6347" s="3">
        <f t="shared" si="598"/>
        <v>4263.7447119331273</v>
      </c>
      <c r="K6347" s="122">
        <f t="shared" si="599"/>
        <v>0.77567236126668604</v>
      </c>
      <c r="M6347" s="39" t="s">
        <v>191</v>
      </c>
      <c r="N6347" s="3">
        <v>5496.8372277315129</v>
      </c>
      <c r="O6347" s="3">
        <v>4263.74462890625</v>
      </c>
      <c r="P6347" s="110">
        <v>0.7756723165512085</v>
      </c>
    </row>
    <row r="6348" spans="2:16" x14ac:dyDescent="0.2">
      <c r="B6348" s="102" t="s">
        <v>190</v>
      </c>
      <c r="C6348" s="119">
        <v>3429.0715548316421</v>
      </c>
      <c r="D6348" s="125">
        <v>1.4911472644279766</v>
      </c>
      <c r="E6348" s="119">
        <f t="shared" si="594"/>
        <v>5113.250668514992</v>
      </c>
      <c r="F6348" s="121">
        <f t="shared" si="595"/>
        <v>5239.0303566260627</v>
      </c>
      <c r="G6348" s="110">
        <f t="shared" si="596"/>
        <v>1.5278276562191146</v>
      </c>
      <c r="H6348" s="130">
        <v>0.70204936761185721</v>
      </c>
      <c r="I6348" s="128">
        <f t="shared" si="597"/>
        <v>3678.0579487686505</v>
      </c>
      <c r="J6348" s="3">
        <f t="shared" si="598"/>
        <v>3705.3621917793585</v>
      </c>
      <c r="K6348" s="122">
        <f t="shared" si="599"/>
        <v>1.08057301591109</v>
      </c>
      <c r="M6348" s="39" t="s">
        <v>190</v>
      </c>
      <c r="N6348" s="3">
        <v>3429.0715548316421</v>
      </c>
      <c r="O6348" s="3">
        <v>3705.362060546875</v>
      </c>
      <c r="P6348" s="110">
        <v>1.0805729627609253</v>
      </c>
    </row>
    <row r="6349" spans="2:16" x14ac:dyDescent="0.2">
      <c r="B6349" s="102" t="s">
        <v>189</v>
      </c>
      <c r="C6349" s="119">
        <v>7282.2276633899965</v>
      </c>
      <c r="D6349" s="125">
        <v>1.2101170994839465</v>
      </c>
      <c r="E6349" s="119">
        <f t="shared" si="594"/>
        <v>8812.3482178032591</v>
      </c>
      <c r="F6349" s="121">
        <f t="shared" si="595"/>
        <v>9029.1211636685075</v>
      </c>
      <c r="G6349" s="110">
        <f t="shared" si="596"/>
        <v>1.239884494281974</v>
      </c>
      <c r="H6349" s="130">
        <v>0.68314208231091678</v>
      </c>
      <c r="I6349" s="128">
        <f t="shared" si="597"/>
        <v>6168.1726331860718</v>
      </c>
      <c r="J6349" s="3">
        <f t="shared" si="598"/>
        <v>6213.9623643035211</v>
      </c>
      <c r="K6349" s="122">
        <f t="shared" si="599"/>
        <v>0.85330514940407942</v>
      </c>
      <c r="M6349" s="39" t="s">
        <v>189</v>
      </c>
      <c r="N6349" s="3">
        <v>7282.2276633899965</v>
      </c>
      <c r="O6349" s="3">
        <v>6213.962890625</v>
      </c>
      <c r="P6349" s="110">
        <v>0.85330522060394287</v>
      </c>
    </row>
    <row r="6350" spans="2:16" x14ac:dyDescent="0.2">
      <c r="B6350" s="102" t="s">
        <v>188</v>
      </c>
      <c r="C6350" s="119">
        <v>5940.1850152962943</v>
      </c>
      <c r="D6350" s="125">
        <v>0.94783992348000956</v>
      </c>
      <c r="E6350" s="119">
        <f t="shared" si="594"/>
        <v>5630.3445103555387</v>
      </c>
      <c r="F6350" s="121">
        <f t="shared" si="595"/>
        <v>5768.8440720592225</v>
      </c>
      <c r="G6350" s="110">
        <f t="shared" si="596"/>
        <v>0.97115562178688719</v>
      </c>
      <c r="H6350" s="130">
        <v>1.1147199886624748</v>
      </c>
      <c r="I6350" s="128">
        <f t="shared" si="597"/>
        <v>6430.6457986014411</v>
      </c>
      <c r="J6350" s="3">
        <f t="shared" si="598"/>
        <v>6478.3840120952182</v>
      </c>
      <c r="K6350" s="122">
        <f t="shared" si="599"/>
        <v>1.0906030696708995</v>
      </c>
      <c r="M6350" s="39" t="s">
        <v>188</v>
      </c>
      <c r="N6350" s="3">
        <v>5940.1850152962943</v>
      </c>
      <c r="O6350" s="3">
        <v>6478.3837890625</v>
      </c>
      <c r="P6350" s="110">
        <v>1.0906029939651489</v>
      </c>
    </row>
    <row r="6351" spans="2:16" x14ac:dyDescent="0.2">
      <c r="B6351" s="102" t="s">
        <v>187</v>
      </c>
      <c r="C6351" s="119">
        <v>15323.9033913618</v>
      </c>
      <c r="D6351" s="125">
        <v>1.0049084394065599</v>
      </c>
      <c r="E6351" s="119">
        <f t="shared" si="594"/>
        <v>15399.119842630278</v>
      </c>
      <c r="F6351" s="121">
        <f t="shared" si="595"/>
        <v>15777.919282860645</v>
      </c>
      <c r="G6351" s="110">
        <f t="shared" si="596"/>
        <v>1.0296279531333234</v>
      </c>
      <c r="H6351" s="130">
        <v>1.0279166926064784</v>
      </c>
      <c r="I6351" s="128">
        <f t="shared" si="597"/>
        <v>16218.386605450094</v>
      </c>
      <c r="J6351" s="3">
        <f t="shared" si="598"/>
        <v>16338.784591366837</v>
      </c>
      <c r="K6351" s="122">
        <f t="shared" si="599"/>
        <v>1.06622863470786</v>
      </c>
      <c r="M6351" s="39" t="s">
        <v>187</v>
      </c>
      <c r="N6351" s="3">
        <v>15323.9033913618</v>
      </c>
      <c r="O6351" s="3">
        <v>16338.7861328125</v>
      </c>
      <c r="P6351" s="110">
        <v>1.0662287473678589</v>
      </c>
    </row>
    <row r="6352" spans="2:16" x14ac:dyDescent="0.2">
      <c r="B6352" s="102" t="s">
        <v>186</v>
      </c>
      <c r="C6352" s="119">
        <v>3907.5714594202564</v>
      </c>
      <c r="D6352" s="125">
        <v>1.1308191567473949</v>
      </c>
      <c r="E6352" s="119">
        <f t="shared" si="594"/>
        <v>4418.7566626718017</v>
      </c>
      <c r="F6352" s="121">
        <f t="shared" si="595"/>
        <v>4527.4526509776106</v>
      </c>
      <c r="G6352" s="110">
        <f t="shared" si="596"/>
        <v>1.1586359195205409</v>
      </c>
      <c r="H6352" s="130">
        <v>0.78295828776634779</v>
      </c>
      <c r="I6352" s="128">
        <f t="shared" si="597"/>
        <v>3544.8065755526422</v>
      </c>
      <c r="J6352" s="3">
        <f t="shared" si="598"/>
        <v>3571.12162047934</v>
      </c>
      <c r="K6352" s="122">
        <f t="shared" si="599"/>
        <v>0.91389796899815789</v>
      </c>
      <c r="M6352" s="39" t="s">
        <v>186</v>
      </c>
      <c r="N6352" s="3">
        <v>3907.5714594202564</v>
      </c>
      <c r="O6352" s="3">
        <v>3571.120849609375</v>
      </c>
      <c r="P6352" s="110">
        <v>0.91389775276184082</v>
      </c>
    </row>
    <row r="6353" spans="2:16" x14ac:dyDescent="0.2">
      <c r="B6353" s="102" t="s">
        <v>185</v>
      </c>
      <c r="C6353" s="119">
        <v>10028.633437032253</v>
      </c>
      <c r="D6353" s="125">
        <v>1.0199607648141207</v>
      </c>
      <c r="E6353" s="119">
        <f t="shared" si="594"/>
        <v>10228.812630475881</v>
      </c>
      <c r="F6353" s="121">
        <f t="shared" si="595"/>
        <v>10480.428861678856</v>
      </c>
      <c r="G6353" s="110">
        <f t="shared" si="596"/>
        <v>1.0450505472638256</v>
      </c>
      <c r="H6353" s="130">
        <v>0.96363779323012555</v>
      </c>
      <c r="I6353" s="128">
        <f t="shared" si="597"/>
        <v>10099.337340373531</v>
      </c>
      <c r="J6353" s="3">
        <f t="shared" si="598"/>
        <v>10174.310264897733</v>
      </c>
      <c r="K6353" s="122">
        <f t="shared" si="599"/>
        <v>1.0145260895993611</v>
      </c>
      <c r="M6353" s="39" t="s">
        <v>185</v>
      </c>
      <c r="N6353" s="3">
        <v>10028.633437032253</v>
      </c>
      <c r="O6353" s="3">
        <v>10174.3095703125</v>
      </c>
      <c r="P6353" s="110">
        <v>1.0145260095596313</v>
      </c>
    </row>
    <row r="6354" spans="2:16" x14ac:dyDescent="0.2">
      <c r="B6354" s="102" t="s">
        <v>184</v>
      </c>
      <c r="C6354" s="119">
        <v>6270.0252488763881</v>
      </c>
      <c r="D6354" s="125">
        <v>1.0966300428625289</v>
      </c>
      <c r="E6354" s="119">
        <f t="shared" si="594"/>
        <v>6875.8980574244515</v>
      </c>
      <c r="F6354" s="121">
        <f t="shared" si="595"/>
        <v>7045.0367070259063</v>
      </c>
      <c r="G6354" s="110">
        <f t="shared" si="596"/>
        <v>1.1236057954134082</v>
      </c>
      <c r="H6354" s="130">
        <v>0.79280729629976898</v>
      </c>
      <c r="I6354" s="128">
        <f t="shared" si="597"/>
        <v>5585.3565040298372</v>
      </c>
      <c r="J6354" s="3">
        <f t="shared" si="598"/>
        <v>5626.8196711173823</v>
      </c>
      <c r="K6354" s="122">
        <f t="shared" si="599"/>
        <v>0.89741579144768668</v>
      </c>
      <c r="M6354" s="39" t="s">
        <v>184</v>
      </c>
      <c r="N6354" s="3">
        <v>6270.0252488763881</v>
      </c>
      <c r="O6354" s="3">
        <v>5626.8203125</v>
      </c>
      <c r="P6354" s="110">
        <v>0.8974158763885498</v>
      </c>
    </row>
    <row r="6355" spans="2:16" x14ac:dyDescent="0.2">
      <c r="B6355" s="102" t="s">
        <v>183</v>
      </c>
      <c r="C6355" s="119">
        <v>3.1019335972607953</v>
      </c>
      <c r="D6355" s="125">
        <v>0.88704261934845263</v>
      </c>
      <c r="E6355" s="119">
        <f t="shared" si="594"/>
        <v>2.7515473031591839</v>
      </c>
      <c r="F6355" s="121">
        <f t="shared" si="595"/>
        <v>2.8192319883136343</v>
      </c>
      <c r="G6355" s="110">
        <f t="shared" si="596"/>
        <v>0.90886277862401554</v>
      </c>
      <c r="H6355" s="130">
        <v>1.5627220900228913</v>
      </c>
      <c r="I6355" s="128">
        <f t="shared" si="597"/>
        <v>4.4056761050368749</v>
      </c>
      <c r="J6355" s="3">
        <f t="shared" si="598"/>
        <v>4.438381857005429</v>
      </c>
      <c r="K6355" s="122">
        <f t="shared" si="599"/>
        <v>1.4308436070084809</v>
      </c>
      <c r="M6355" s="39" t="s">
        <v>183</v>
      </c>
      <c r="N6355" s="3">
        <v>3.1019335972607953</v>
      </c>
      <c r="O6355" s="3">
        <v>4.4383816719055176</v>
      </c>
      <c r="P6355" s="110">
        <v>1.4308435916900635</v>
      </c>
    </row>
    <row r="6356" spans="2:16" x14ac:dyDescent="0.2">
      <c r="B6356" s="102" t="s">
        <v>182</v>
      </c>
      <c r="C6356" s="119">
        <v>12189.608826332265</v>
      </c>
      <c r="D6356" s="125">
        <v>0.95449004541329541</v>
      </c>
      <c r="E6356" s="119">
        <f t="shared" si="594"/>
        <v>11634.86028221619</v>
      </c>
      <c r="F6356" s="121">
        <f t="shared" si="595"/>
        <v>11921.063559228238</v>
      </c>
      <c r="G6356" s="110">
        <f t="shared" si="596"/>
        <v>0.97796932855434127</v>
      </c>
      <c r="H6356" s="130">
        <v>1.2855421755427254</v>
      </c>
      <c r="I6356" s="128">
        <f t="shared" si="597"/>
        <v>15325.029982713375</v>
      </c>
      <c r="J6356" s="3">
        <f t="shared" si="598"/>
        <v>15438.796092063141</v>
      </c>
      <c r="K6356" s="122">
        <f t="shared" si="599"/>
        <v>1.2665538584562213</v>
      </c>
      <c r="M6356" s="39" t="s">
        <v>182</v>
      </c>
      <c r="N6356" s="3">
        <v>12189.608826332265</v>
      </c>
      <c r="O6356" s="3">
        <v>15438.7958984375</v>
      </c>
      <c r="P6356" s="110">
        <v>1.2665538787841797</v>
      </c>
    </row>
    <row r="6357" spans="2:16" x14ac:dyDescent="0.2">
      <c r="B6357" s="102" t="s">
        <v>181</v>
      </c>
      <c r="C6357" s="119">
        <v>95.911407107760226</v>
      </c>
      <c r="D6357" s="125">
        <v>0.83411499031097602</v>
      </c>
      <c r="E6357" s="119">
        <f t="shared" si="594"/>
        <v>80.001142410401499</v>
      </c>
      <c r="F6357" s="121">
        <f t="shared" si="595"/>
        <v>81.969072283832091</v>
      </c>
      <c r="G6357" s="110">
        <f t="shared" si="596"/>
        <v>0.85463319489971223</v>
      </c>
      <c r="H6357" s="130">
        <v>1.4446865522564629</v>
      </c>
      <c r="I6357" s="128">
        <f t="shared" si="597"/>
        <v>118.41961642939017</v>
      </c>
      <c r="J6357" s="3">
        <f t="shared" si="598"/>
        <v>119.29871024173899</v>
      </c>
      <c r="K6357" s="122">
        <f t="shared" si="599"/>
        <v>1.2438427694810297</v>
      </c>
      <c r="M6357" s="39" t="s">
        <v>181</v>
      </c>
      <c r="N6357" s="3">
        <v>95.911407107760226</v>
      </c>
      <c r="O6357" s="3">
        <v>119.29869842529297</v>
      </c>
      <c r="P6357" s="110">
        <v>1.243842601776123</v>
      </c>
    </row>
    <row r="6358" spans="2:16" x14ac:dyDescent="0.2">
      <c r="B6358" s="102" t="s">
        <v>180</v>
      </c>
      <c r="C6358" s="119">
        <v>49810.008515079608</v>
      </c>
      <c r="D6358" s="125">
        <v>1.1252447273113779</v>
      </c>
      <c r="E6358" s="119">
        <f t="shared" si="594"/>
        <v>56048.449448928164</v>
      </c>
      <c r="F6358" s="121">
        <f t="shared" si="595"/>
        <v>57427.172485959069</v>
      </c>
      <c r="G6358" s="110">
        <f t="shared" si="596"/>
        <v>1.1529243659649933</v>
      </c>
      <c r="H6358" s="130">
        <v>0.87385988488593314</v>
      </c>
      <c r="I6358" s="128">
        <f t="shared" si="597"/>
        <v>50183.302337904817</v>
      </c>
      <c r="J6358" s="3">
        <f t="shared" si="598"/>
        <v>50555.840536377931</v>
      </c>
      <c r="K6358" s="122">
        <f t="shared" si="599"/>
        <v>1.0149735373177566</v>
      </c>
      <c r="M6358" s="39" t="s">
        <v>180</v>
      </c>
      <c r="N6358" s="3">
        <v>49810.008515079608</v>
      </c>
      <c r="O6358" s="3">
        <v>50555.83984375</v>
      </c>
      <c r="P6358" s="110">
        <v>1.014973521232605</v>
      </c>
    </row>
    <row r="6359" spans="2:16" x14ac:dyDescent="0.2">
      <c r="B6359" s="102" t="s">
        <v>179</v>
      </c>
      <c r="C6359" s="119">
        <v>2032.2369379793852</v>
      </c>
      <c r="D6359" s="125">
        <v>1.440347263043037</v>
      </c>
      <c r="E6359" s="119">
        <f t="shared" si="594"/>
        <v>2927.1269114735696</v>
      </c>
      <c r="F6359" s="121">
        <f t="shared" si="595"/>
        <v>2999.1306394061166</v>
      </c>
      <c r="G6359" s="110">
        <f t="shared" si="596"/>
        <v>1.4757780371751807</v>
      </c>
      <c r="H6359" s="130">
        <v>0.66935696595038596</v>
      </c>
      <c r="I6359" s="128">
        <f t="shared" si="597"/>
        <v>2007.4889852817194</v>
      </c>
      <c r="J6359" s="3">
        <f t="shared" si="598"/>
        <v>2022.3916779143362</v>
      </c>
      <c r="K6359" s="122">
        <f t="shared" si="599"/>
        <v>0.99515545659019566</v>
      </c>
      <c r="M6359" s="39" t="s">
        <v>179</v>
      </c>
      <c r="N6359" s="3">
        <v>2032.2369379793852</v>
      </c>
      <c r="O6359" s="3">
        <v>2022.3914794921875</v>
      </c>
      <c r="P6359" s="110">
        <v>0.99515533447265625</v>
      </c>
    </row>
    <row r="6360" spans="2:16" x14ac:dyDescent="0.2">
      <c r="B6360" s="102" t="s">
        <v>178</v>
      </c>
      <c r="C6360" s="119">
        <v>10225.46037820836</v>
      </c>
      <c r="D6360" s="125">
        <v>0.91648422837567967</v>
      </c>
      <c r="E6360" s="119">
        <f t="shared" si="594"/>
        <v>9371.4731645083739</v>
      </c>
      <c r="F6360" s="121">
        <f t="shared" si="595"/>
        <v>9601.9998975377694</v>
      </c>
      <c r="G6360" s="110">
        <f t="shared" si="596"/>
        <v>0.93902861508326252</v>
      </c>
      <c r="H6360" s="130">
        <v>0.6564050786233635</v>
      </c>
      <c r="I6360" s="128">
        <f t="shared" si="597"/>
        <v>6302.8014976848081</v>
      </c>
      <c r="J6360" s="3">
        <f t="shared" si="598"/>
        <v>6349.5906527601528</v>
      </c>
      <c r="K6360" s="122">
        <f t="shared" si="599"/>
        <v>0.62095890237782014</v>
      </c>
      <c r="M6360" s="39" t="s">
        <v>178</v>
      </c>
      <c r="N6360" s="3">
        <v>10225.46037820836</v>
      </c>
      <c r="O6360" s="3">
        <v>6349.5908203125</v>
      </c>
      <c r="P6360" s="110">
        <v>0.62095892429351807</v>
      </c>
    </row>
    <row r="6361" spans="2:16" x14ac:dyDescent="0.2">
      <c r="B6361" s="102" t="s">
        <v>177</v>
      </c>
      <c r="C6361" s="119">
        <v>14419.284356330885</v>
      </c>
      <c r="D6361" s="125">
        <v>1.1139407156611298</v>
      </c>
      <c r="E6361" s="119">
        <f t="shared" si="594"/>
        <v>16062.227935212561</v>
      </c>
      <c r="F6361" s="121">
        <f t="shared" si="595"/>
        <v>16457.339020319348</v>
      </c>
      <c r="G6361" s="110">
        <f t="shared" si="596"/>
        <v>1.1413422895078451</v>
      </c>
      <c r="H6361" s="130">
        <v>0.53089623687560517</v>
      </c>
      <c r="I6361" s="128">
        <f t="shared" si="597"/>
        <v>8737.1393548735996</v>
      </c>
      <c r="J6361" s="3">
        <f t="shared" si="598"/>
        <v>8801.9999360517068</v>
      </c>
      <c r="K6361" s="122">
        <f t="shared" si="599"/>
        <v>0.6104325095847859</v>
      </c>
      <c r="M6361" s="39" t="s">
        <v>177</v>
      </c>
      <c r="N6361" s="3">
        <v>14419.284356330885</v>
      </c>
      <c r="O6361" s="3">
        <v>8801.9990234375</v>
      </c>
      <c r="P6361" s="110">
        <v>0.61043244600296021</v>
      </c>
    </row>
    <row r="6362" spans="2:16" x14ac:dyDescent="0.2">
      <c r="B6362" s="102" t="s">
        <v>176</v>
      </c>
      <c r="C6362" s="119">
        <v>8.9464766984230621</v>
      </c>
      <c r="D6362" s="125">
        <v>0.89340577414639277</v>
      </c>
      <c r="E6362" s="119">
        <f t="shared" si="594"/>
        <v>7.9928339406373201</v>
      </c>
      <c r="F6362" s="121">
        <f t="shared" si="595"/>
        <v>8.1894478415296295</v>
      </c>
      <c r="G6362" s="110">
        <f t="shared" si="596"/>
        <v>0.91538245921694861</v>
      </c>
      <c r="H6362" s="130">
        <v>0.5309671579675791</v>
      </c>
      <c r="I6362" s="128">
        <f t="shared" si="597"/>
        <v>4.3483278457407124</v>
      </c>
      <c r="J6362" s="3">
        <f t="shared" si="598"/>
        <v>4.3806078701025042</v>
      </c>
      <c r="K6362" s="122">
        <f t="shared" si="599"/>
        <v>0.48964614984965488</v>
      </c>
      <c r="M6362" s="39" t="s">
        <v>176</v>
      </c>
      <c r="N6362" s="3">
        <v>8.9464766984230621</v>
      </c>
      <c r="O6362" s="3">
        <v>4.380608081817627</v>
      </c>
      <c r="P6362" s="110">
        <v>0.48964616656303406</v>
      </c>
    </row>
    <row r="6363" spans="2:16" x14ac:dyDescent="0.2">
      <c r="B6363" s="102" t="s">
        <v>175</v>
      </c>
      <c r="C6363" s="119">
        <v>15896.534292455792</v>
      </c>
      <c r="D6363" s="125">
        <v>1.0753908114512001</v>
      </c>
      <c r="E6363" s="119">
        <f t="shared" si="594"/>
        <v>17094.986912025863</v>
      </c>
      <c r="F6363" s="121">
        <f t="shared" si="595"/>
        <v>17515.502599883177</v>
      </c>
      <c r="G6363" s="110">
        <f t="shared" si="596"/>
        <v>1.1018441049880738</v>
      </c>
      <c r="H6363" s="130">
        <v>0.764957632505745</v>
      </c>
      <c r="I6363" s="128">
        <f t="shared" si="597"/>
        <v>13398.617400954856</v>
      </c>
      <c r="J6363" s="3">
        <f t="shared" si="598"/>
        <v>13498.082692317557</v>
      </c>
      <c r="K6363" s="122">
        <f t="shared" si="599"/>
        <v>0.84912110048562617</v>
      </c>
      <c r="M6363" s="39" t="s">
        <v>175</v>
      </c>
      <c r="N6363" s="3">
        <v>15896.534292455792</v>
      </c>
      <c r="O6363" s="3">
        <v>13498.08203125</v>
      </c>
      <c r="P6363" s="110">
        <v>0.84912103414535522</v>
      </c>
    </row>
    <row r="6364" spans="2:16" x14ac:dyDescent="0.2">
      <c r="B6364" s="102" t="s">
        <v>174</v>
      </c>
      <c r="C6364" s="119">
        <v>0.99972501287030191</v>
      </c>
      <c r="D6364" s="125">
        <v>1.1755021491667392</v>
      </c>
      <c r="E6364" s="119">
        <f t="shared" si="594"/>
        <v>1.175178901204786</v>
      </c>
      <c r="F6364" s="121">
        <f t="shared" si="595"/>
        <v>1.2040868592242149</v>
      </c>
      <c r="G6364" s="110">
        <f t="shared" si="596"/>
        <v>1.2044180586891304</v>
      </c>
      <c r="H6364" s="130">
        <v>0.50543544234490401</v>
      </c>
      <c r="I6364" s="128">
        <f t="shared" si="597"/>
        <v>0.60858817431367718</v>
      </c>
      <c r="J6364" s="3">
        <f t="shared" si="598"/>
        <v>0.61310605838085641</v>
      </c>
      <c r="K6364" s="122">
        <f t="shared" si="599"/>
        <v>0.61327470103060933</v>
      </c>
      <c r="M6364" s="39" t="s">
        <v>174</v>
      </c>
      <c r="N6364" s="3">
        <v>0.99972501287030191</v>
      </c>
      <c r="O6364" s="3">
        <v>0.61310607194900513</v>
      </c>
      <c r="P6364" s="110">
        <v>0.61327469348907471</v>
      </c>
    </row>
    <row r="6365" spans="2:16" x14ac:dyDescent="0.2">
      <c r="B6365" s="102" t="s">
        <v>173</v>
      </c>
      <c r="C6365" s="119">
        <v>6122.598525484691</v>
      </c>
      <c r="D6365" s="125">
        <v>1.1796132035794846</v>
      </c>
      <c r="E6365" s="119">
        <f t="shared" si="594"/>
        <v>7222.2980608780254</v>
      </c>
      <c r="F6365" s="121">
        <f t="shared" si="595"/>
        <v>7399.9577252351919</v>
      </c>
      <c r="G6365" s="110">
        <f t="shared" si="596"/>
        <v>1.2086302399926476</v>
      </c>
      <c r="H6365" s="130">
        <v>0.77318519388068019</v>
      </c>
      <c r="I6365" s="128">
        <f t="shared" si="597"/>
        <v>5721.5377484948094</v>
      </c>
      <c r="J6365" s="3">
        <f t="shared" si="598"/>
        <v>5764.011863708829</v>
      </c>
      <c r="K6365" s="122">
        <f t="shared" si="599"/>
        <v>0.94143227580850164</v>
      </c>
      <c r="M6365" s="39" t="s">
        <v>173</v>
      </c>
      <c r="N6365" s="3">
        <v>6122.598525484691</v>
      </c>
      <c r="O6365" s="3">
        <v>5764.01220703125</v>
      </c>
      <c r="P6365" s="110">
        <v>0.94143235683441162</v>
      </c>
    </row>
    <row r="6366" spans="2:16" x14ac:dyDescent="0.2">
      <c r="B6366" s="102" t="s">
        <v>172</v>
      </c>
      <c r="C6366" s="119">
        <v>2597.3731322865478</v>
      </c>
      <c r="D6366" s="125">
        <v>1.0840755004637059</v>
      </c>
      <c r="E6366" s="119">
        <f t="shared" si="594"/>
        <v>2815.748578274523</v>
      </c>
      <c r="F6366" s="121">
        <f t="shared" si="595"/>
        <v>2885.0125359669037</v>
      </c>
      <c r="G6366" s="110">
        <f t="shared" si="596"/>
        <v>1.1107424266867418</v>
      </c>
      <c r="H6366" s="130">
        <v>1.0361854099631218</v>
      </c>
      <c r="I6366" s="128">
        <f t="shared" si="597"/>
        <v>2989.4078973296118</v>
      </c>
      <c r="J6366" s="3">
        <f t="shared" si="598"/>
        <v>3011.5999130139062</v>
      </c>
      <c r="K6366" s="122">
        <f t="shared" si="599"/>
        <v>1.1594791197222793</v>
      </c>
      <c r="M6366" s="39" t="s">
        <v>172</v>
      </c>
      <c r="N6366" s="3">
        <v>2597.3731322865478</v>
      </c>
      <c r="O6366" s="3">
        <v>3011.599853515625</v>
      </c>
      <c r="P6366" s="110">
        <v>1.1594791412353516</v>
      </c>
    </row>
    <row r="6367" spans="2:16" x14ac:dyDescent="0.2">
      <c r="B6367" s="102" t="s">
        <v>171</v>
      </c>
      <c r="C6367" s="119">
        <v>3832.9659552862563</v>
      </c>
      <c r="D6367" s="125">
        <v>1.0507175008148546</v>
      </c>
      <c r="E6367" s="119">
        <f t="shared" si="594"/>
        <v>4027.3644092467971</v>
      </c>
      <c r="F6367" s="121">
        <f t="shared" si="595"/>
        <v>4126.4326286915921</v>
      </c>
      <c r="G6367" s="110">
        <f t="shared" si="596"/>
        <v>1.0765638612053414</v>
      </c>
      <c r="H6367" s="130">
        <v>0.93287613061449692</v>
      </c>
      <c r="I6367" s="128">
        <f t="shared" si="597"/>
        <v>3849.4505038952198</v>
      </c>
      <c r="J6367" s="3">
        <f t="shared" si="598"/>
        <v>3878.0270879186542</v>
      </c>
      <c r="K6367" s="122">
        <f t="shared" si="599"/>
        <v>1.0117562047662467</v>
      </c>
      <c r="M6367" s="39" t="s">
        <v>171</v>
      </c>
      <c r="N6367" s="3">
        <v>3832.9659552862563</v>
      </c>
      <c r="O6367" s="3">
        <v>3878.027099609375</v>
      </c>
      <c r="P6367" s="110">
        <v>1.0117561817169189</v>
      </c>
    </row>
    <row r="6368" spans="2:16" x14ac:dyDescent="0.2">
      <c r="B6368" s="102" t="s">
        <v>170</v>
      </c>
      <c r="C6368" s="119">
        <v>3808.0450302568706</v>
      </c>
      <c r="D6368" s="125">
        <v>0.93958051879049542</v>
      </c>
      <c r="E6368" s="119">
        <f t="shared" si="594"/>
        <v>3577.9649251063183</v>
      </c>
      <c r="F6368" s="121">
        <f t="shared" si="595"/>
        <v>3665.9784690390125</v>
      </c>
      <c r="G6368" s="110">
        <f t="shared" si="596"/>
        <v>0.9626930458833689</v>
      </c>
      <c r="H6368" s="130">
        <v>0.81327886407397398</v>
      </c>
      <c r="I6368" s="128">
        <f t="shared" si="597"/>
        <v>2981.4628050196943</v>
      </c>
      <c r="J6368" s="3">
        <f t="shared" si="598"/>
        <v>3003.5958399227738</v>
      </c>
      <c r="K6368" s="122">
        <f t="shared" si="599"/>
        <v>0.78875008463861762</v>
      </c>
      <c r="M6368" s="39" t="s">
        <v>170</v>
      </c>
      <c r="N6368" s="3">
        <v>3808.0450302568706</v>
      </c>
      <c r="O6368" s="3">
        <v>3003.595703125</v>
      </c>
      <c r="P6368" s="110">
        <v>0.7887500524520874</v>
      </c>
    </row>
    <row r="6369" spans="2:16" x14ac:dyDescent="0.2">
      <c r="B6369" s="102" t="s">
        <v>169</v>
      </c>
      <c r="C6369" s="119">
        <v>3775.0386407239553</v>
      </c>
      <c r="D6369" s="125">
        <v>1.2086718899439493</v>
      </c>
      <c r="E6369" s="119">
        <f t="shared" si="594"/>
        <v>4562.78308849526</v>
      </c>
      <c r="F6369" s="121">
        <f t="shared" si="595"/>
        <v>4675.0219500326466</v>
      </c>
      <c r="G6369" s="110">
        <f t="shared" si="596"/>
        <v>1.2384037343618017</v>
      </c>
      <c r="H6369" s="130">
        <v>0.7012350825372804</v>
      </c>
      <c r="I6369" s="128">
        <f t="shared" si="597"/>
        <v>3278.2894029947402</v>
      </c>
      <c r="J6369" s="3">
        <f t="shared" si="598"/>
        <v>3302.6259446603667</v>
      </c>
      <c r="K6369" s="122">
        <f t="shared" si="599"/>
        <v>0.8748588448956931</v>
      </c>
      <c r="M6369" s="39" t="s">
        <v>169</v>
      </c>
      <c r="N6369" s="3">
        <v>3775.0386407239553</v>
      </c>
      <c r="O6369" s="3">
        <v>3302.6259765625</v>
      </c>
      <c r="P6369" s="110">
        <v>0.87485885620117188</v>
      </c>
    </row>
    <row r="6370" spans="2:16" x14ac:dyDescent="0.2">
      <c r="B6370" s="102" t="s">
        <v>168</v>
      </c>
      <c r="C6370" s="119">
        <v>5915.8989240769988</v>
      </c>
      <c r="D6370" s="125">
        <v>1.3033984810764387</v>
      </c>
      <c r="E6370" s="119">
        <f t="shared" si="594"/>
        <v>7710.7736718436981</v>
      </c>
      <c r="F6370" s="121">
        <f t="shared" si="595"/>
        <v>7900.449236453017</v>
      </c>
      <c r="G6370" s="110">
        <f t="shared" si="596"/>
        <v>1.3354604833255579</v>
      </c>
      <c r="H6370" s="130">
        <v>0.54879846236427732</v>
      </c>
      <c r="I6370" s="128">
        <f t="shared" si="597"/>
        <v>4335.7543929524445</v>
      </c>
      <c r="J6370" s="3">
        <f t="shared" si="598"/>
        <v>4367.94107767272</v>
      </c>
      <c r="K6370" s="122">
        <f t="shared" si="599"/>
        <v>0.73833936883129014</v>
      </c>
      <c r="M6370" s="39" t="s">
        <v>168</v>
      </c>
      <c r="N6370" s="3">
        <v>5915.8989240769988</v>
      </c>
      <c r="O6370" s="3">
        <v>4367.94091796875</v>
      </c>
      <c r="P6370" s="110">
        <v>0.73833936452865601</v>
      </c>
    </row>
    <row r="6371" spans="2:16" x14ac:dyDescent="0.2">
      <c r="B6371" s="102" t="s">
        <v>167</v>
      </c>
      <c r="C6371" s="119">
        <v>5538.4155106573071</v>
      </c>
      <c r="D6371" s="125">
        <v>1.1631344512650053</v>
      </c>
      <c r="E6371" s="119">
        <f t="shared" si="594"/>
        <v>6441.9218858659806</v>
      </c>
      <c r="F6371" s="121">
        <f t="shared" si="595"/>
        <v>6600.3852545072486</v>
      </c>
      <c r="G6371" s="110">
        <f t="shared" si="596"/>
        <v>1.191746130604763</v>
      </c>
      <c r="H6371" s="130">
        <v>0.85994315807171118</v>
      </c>
      <c r="I6371" s="128">
        <f t="shared" si="597"/>
        <v>5675.956140250918</v>
      </c>
      <c r="J6371" s="3">
        <f t="shared" si="598"/>
        <v>5718.0918781675582</v>
      </c>
      <c r="K6371" s="122">
        <f t="shared" si="599"/>
        <v>1.0324418359663532</v>
      </c>
      <c r="M6371" s="39" t="s">
        <v>167</v>
      </c>
      <c r="N6371" s="3">
        <v>5538.4155106573071</v>
      </c>
      <c r="O6371" s="3">
        <v>5718.091796875</v>
      </c>
      <c r="P6371" s="110">
        <v>1.0324418544769287</v>
      </c>
    </row>
    <row r="6372" spans="2:16" x14ac:dyDescent="0.2">
      <c r="B6372" s="102" t="s">
        <v>166</v>
      </c>
      <c r="C6372" s="119">
        <v>8492.0562443448234</v>
      </c>
      <c r="D6372" s="125">
        <v>1.2110445450833276</v>
      </c>
      <c r="E6372" s="119">
        <f t="shared" si="594"/>
        <v>10284.258391254609</v>
      </c>
      <c r="F6372" s="121">
        <f t="shared" si="595"/>
        <v>10537.238520093342</v>
      </c>
      <c r="G6372" s="110">
        <f t="shared" si="596"/>
        <v>1.2408347539043305</v>
      </c>
      <c r="H6372" s="130">
        <v>0.90526816631126705</v>
      </c>
      <c r="I6372" s="128">
        <f t="shared" si="597"/>
        <v>9539.0265930693495</v>
      </c>
      <c r="J6372" s="3">
        <f t="shared" si="598"/>
        <v>9609.8400233661632</v>
      </c>
      <c r="K6372" s="122">
        <f t="shared" si="599"/>
        <v>1.1316269872524354</v>
      </c>
      <c r="M6372" s="39" t="s">
        <v>166</v>
      </c>
      <c r="N6372" s="3">
        <v>8492.0562443448234</v>
      </c>
      <c r="O6372" s="3">
        <v>9609.8408203125</v>
      </c>
      <c r="P6372" s="110">
        <v>1.131627082824707</v>
      </c>
    </row>
    <row r="6373" spans="2:16" x14ac:dyDescent="0.2">
      <c r="B6373" s="102" t="s">
        <v>165</v>
      </c>
      <c r="C6373" s="119">
        <v>4920.5288924314355</v>
      </c>
      <c r="D6373" s="125">
        <v>1.3518780555392687</v>
      </c>
      <c r="E6373" s="119">
        <f t="shared" si="594"/>
        <v>6651.9550313250002</v>
      </c>
      <c r="F6373" s="121">
        <f t="shared" si="595"/>
        <v>6815.584957454148</v>
      </c>
      <c r="G6373" s="110">
        <f t="shared" si="596"/>
        <v>1.3851325957942475</v>
      </c>
      <c r="H6373" s="130">
        <v>0.67306492370798476</v>
      </c>
      <c r="I6373" s="128">
        <f t="shared" si="597"/>
        <v>4587.3311694141648</v>
      </c>
      <c r="J6373" s="3">
        <f t="shared" si="598"/>
        <v>4621.3854466346238</v>
      </c>
      <c r="K6373" s="122">
        <f t="shared" si="599"/>
        <v>0.93920502199327749</v>
      </c>
      <c r="M6373" s="39" t="s">
        <v>165</v>
      </c>
      <c r="N6373" s="3">
        <v>4920.5288924314355</v>
      </c>
      <c r="O6373" s="3">
        <v>4621.38525390625</v>
      </c>
      <c r="P6373" s="110">
        <v>0.93920499086380005</v>
      </c>
    </row>
    <row r="6374" spans="2:16" x14ac:dyDescent="0.2">
      <c r="B6374" s="102" t="s">
        <v>164</v>
      </c>
      <c r="C6374" s="119">
        <v>10073.077769293264</v>
      </c>
      <c r="D6374" s="125">
        <v>1.0575601826219012</v>
      </c>
      <c r="E6374" s="119">
        <f t="shared" si="594"/>
        <v>10652.885965258398</v>
      </c>
      <c r="F6374" s="121">
        <f t="shared" si="595"/>
        <v>10914.933879796128</v>
      </c>
      <c r="G6374" s="110">
        <f t="shared" si="596"/>
        <v>1.083574864583015</v>
      </c>
      <c r="H6374" s="130">
        <v>0.69094411409693646</v>
      </c>
      <c r="I6374" s="128">
        <f t="shared" si="597"/>
        <v>7541.6093200023734</v>
      </c>
      <c r="J6374" s="3">
        <f t="shared" si="598"/>
        <v>7597.5948255146241</v>
      </c>
      <c r="K6374" s="122">
        <f t="shared" si="599"/>
        <v>0.7542476092734145</v>
      </c>
      <c r="M6374" s="39" t="s">
        <v>164</v>
      </c>
      <c r="N6374" s="3">
        <v>10073.077769293264</v>
      </c>
      <c r="O6374" s="3">
        <v>7597.59423828125</v>
      </c>
      <c r="P6374" s="110">
        <v>0.75424754619598389</v>
      </c>
    </row>
    <row r="6375" spans="2:16" x14ac:dyDescent="0.2">
      <c r="B6375" s="102" t="s">
        <v>163</v>
      </c>
      <c r="C6375" s="119">
        <v>8790.6969165421706</v>
      </c>
      <c r="D6375" s="125">
        <v>1.0960745917809378</v>
      </c>
      <c r="E6375" s="119">
        <f t="shared" si="594"/>
        <v>9635.2595342689074</v>
      </c>
      <c r="F6375" s="121">
        <f t="shared" si="595"/>
        <v>9872.2750881027914</v>
      </c>
      <c r="G6375" s="110">
        <f t="shared" si="596"/>
        <v>1.1230366809172236</v>
      </c>
      <c r="H6375" s="130">
        <v>0.66097839602870956</v>
      </c>
      <c r="I6375" s="128">
        <f t="shared" si="597"/>
        <v>6525.36055288837</v>
      </c>
      <c r="J6375" s="3">
        <f t="shared" si="598"/>
        <v>6573.8018859914009</v>
      </c>
      <c r="K6375" s="122">
        <f t="shared" si="599"/>
        <v>0.74781350652881029</v>
      </c>
      <c r="M6375" s="39" t="s">
        <v>163</v>
      </c>
      <c r="N6375" s="3">
        <v>8790.6969165421706</v>
      </c>
      <c r="O6375" s="3">
        <v>6573.80224609375</v>
      </c>
      <c r="P6375" s="110">
        <v>0.74781352281570435</v>
      </c>
    </row>
    <row r="6376" spans="2:16" x14ac:dyDescent="0.2">
      <c r="B6376" s="102" t="s">
        <v>162</v>
      </c>
      <c r="C6376" s="119">
        <v>3546.5948689695656</v>
      </c>
      <c r="D6376" s="125">
        <v>1.327539773868524</v>
      </c>
      <c r="E6376" s="119">
        <f t="shared" si="594"/>
        <v>4708.2457503551241</v>
      </c>
      <c r="F6376" s="121">
        <f t="shared" si="595"/>
        <v>4824.0628147670923</v>
      </c>
      <c r="G6376" s="110">
        <f t="shared" si="596"/>
        <v>1.3601956222783023</v>
      </c>
      <c r="H6376" s="130">
        <v>0.89350350470355433</v>
      </c>
      <c r="I6376" s="128">
        <f t="shared" si="597"/>
        <v>4310.3170319044902</v>
      </c>
      <c r="J6376" s="3">
        <f t="shared" si="598"/>
        <v>4342.3148811313395</v>
      </c>
      <c r="K6376" s="122">
        <f t="shared" si="599"/>
        <v>1.2243616881995218</v>
      </c>
      <c r="M6376" s="39" t="s">
        <v>162</v>
      </c>
      <c r="N6376" s="3">
        <v>3546.5948689695656</v>
      </c>
      <c r="O6376" s="3">
        <v>4342.31494140625</v>
      </c>
      <c r="P6376" s="110">
        <v>1.2243616580963135</v>
      </c>
    </row>
    <row r="6377" spans="2:16" x14ac:dyDescent="0.2">
      <c r="B6377" s="102" t="s">
        <v>161</v>
      </c>
      <c r="C6377" s="119">
        <v>10290.434096325323</v>
      </c>
      <c r="D6377" s="125">
        <v>0.96308441503381825</v>
      </c>
      <c r="E6377" s="119">
        <f t="shared" si="594"/>
        <v>9910.5567021035331</v>
      </c>
      <c r="F6377" s="121">
        <f t="shared" si="595"/>
        <v>10154.344228240931</v>
      </c>
      <c r="G6377" s="110">
        <f t="shared" si="596"/>
        <v>0.98677510911488275</v>
      </c>
      <c r="H6377" s="130">
        <v>1.1003331775092677</v>
      </c>
      <c r="I6377" s="128">
        <f t="shared" si="597"/>
        <v>11173.161850183236</v>
      </c>
      <c r="J6377" s="3">
        <f t="shared" si="598"/>
        <v>11256.10636345756</v>
      </c>
      <c r="K6377" s="122">
        <f t="shared" si="599"/>
        <v>1.0938417425438909</v>
      </c>
      <c r="M6377" s="39" t="s">
        <v>161</v>
      </c>
      <c r="N6377" s="3">
        <v>10290.434096325323</v>
      </c>
      <c r="O6377" s="3">
        <v>11256.10546875</v>
      </c>
      <c r="P6377" s="110">
        <v>1.0938416719436646</v>
      </c>
    </row>
    <row r="6378" spans="2:16" x14ac:dyDescent="0.2">
      <c r="B6378" s="102" t="s">
        <v>160</v>
      </c>
      <c r="C6378" s="119">
        <v>6298.7998356531607</v>
      </c>
      <c r="D6378" s="125">
        <v>0.99590551914451186</v>
      </c>
      <c r="E6378" s="119">
        <f t="shared" si="594"/>
        <v>6273.009520313527</v>
      </c>
      <c r="F6378" s="121">
        <f t="shared" si="595"/>
        <v>6427.3178521622294</v>
      </c>
      <c r="G6378" s="110">
        <f t="shared" si="596"/>
        <v>1.0204035720871167</v>
      </c>
      <c r="H6378" s="130">
        <v>1.0310149976470402</v>
      </c>
      <c r="I6378" s="128">
        <f t="shared" si="597"/>
        <v>6626.6611002238196</v>
      </c>
      <c r="J6378" s="3">
        <f t="shared" si="598"/>
        <v>6675.8544428927926</v>
      </c>
      <c r="K6378" s="122">
        <f t="shared" si="599"/>
        <v>1.0598613413789379</v>
      </c>
      <c r="M6378" s="39" t="s">
        <v>160</v>
      </c>
      <c r="N6378" s="3">
        <v>6298.7998356531607</v>
      </c>
      <c r="O6378" s="3">
        <v>6675.85400390625</v>
      </c>
      <c r="P6378" s="110">
        <v>1.0598613023757935</v>
      </c>
    </row>
    <row r="6379" spans="2:16" x14ac:dyDescent="0.2">
      <c r="B6379" s="102" t="s">
        <v>159</v>
      </c>
      <c r="C6379" s="119">
        <v>5073.4173836744158</v>
      </c>
      <c r="D6379" s="125">
        <v>0.90543112345500543</v>
      </c>
      <c r="E6379" s="119">
        <f t="shared" si="594"/>
        <v>4593.6300014564804</v>
      </c>
      <c r="F6379" s="121">
        <f t="shared" si="595"/>
        <v>4706.6276591771521</v>
      </c>
      <c r="G6379" s="110">
        <f t="shared" si="596"/>
        <v>0.92770361735315832</v>
      </c>
      <c r="H6379" s="130">
        <v>0.810220337090933</v>
      </c>
      <c r="I6379" s="128">
        <f t="shared" si="597"/>
        <v>3813.4054485800211</v>
      </c>
      <c r="J6379" s="3">
        <f t="shared" si="598"/>
        <v>3841.7144503730042</v>
      </c>
      <c r="K6379" s="122">
        <f t="shared" si="599"/>
        <v>0.75722420606180196</v>
      </c>
      <c r="M6379" s="39" t="s">
        <v>159</v>
      </c>
      <c r="N6379" s="3">
        <v>5073.4173836744158</v>
      </c>
      <c r="O6379" s="3">
        <v>3841.71484375</v>
      </c>
      <c r="P6379" s="110">
        <v>0.75722426176071167</v>
      </c>
    </row>
    <row r="6380" spans="2:16" x14ac:dyDescent="0.2">
      <c r="B6380" s="102" t="s">
        <v>158</v>
      </c>
      <c r="C6380" s="119">
        <v>40941.312606981526</v>
      </c>
      <c r="D6380" s="125">
        <v>0.90318361171069073</v>
      </c>
      <c r="E6380" s="119">
        <f t="shared" si="594"/>
        <v>36977.522588550011</v>
      </c>
      <c r="F6380" s="121">
        <f t="shared" si="595"/>
        <v>37887.12424116343</v>
      </c>
      <c r="G6380" s="110">
        <f t="shared" si="596"/>
        <v>0.925400819579554</v>
      </c>
      <c r="H6380" s="130">
        <v>0.74388513241213672</v>
      </c>
      <c r="I6380" s="128">
        <f t="shared" si="597"/>
        <v>28183.668432852934</v>
      </c>
      <c r="J6380" s="3">
        <f t="shared" si="598"/>
        <v>28392.891273423313</v>
      </c>
      <c r="K6380" s="122">
        <f t="shared" si="599"/>
        <v>0.69350222221701829</v>
      </c>
      <c r="M6380" s="39" t="s">
        <v>158</v>
      </c>
      <c r="N6380" s="3">
        <v>40941.312606981526</v>
      </c>
      <c r="O6380" s="3">
        <v>28392.888671875</v>
      </c>
      <c r="P6380" s="110">
        <v>0.69350218772888184</v>
      </c>
    </row>
    <row r="6381" spans="2:16" x14ac:dyDescent="0.2">
      <c r="B6381" s="102" t="s">
        <v>157</v>
      </c>
      <c r="C6381" s="119">
        <v>4411.8038331756734</v>
      </c>
      <c r="D6381" s="125">
        <v>1.2509089584577295</v>
      </c>
      <c r="E6381" s="119">
        <f t="shared" si="594"/>
        <v>5518.7649378776005</v>
      </c>
      <c r="F6381" s="121">
        <f t="shared" si="595"/>
        <v>5654.5197791019509</v>
      </c>
      <c r="G6381" s="110">
        <f t="shared" si="596"/>
        <v>1.2816797828999924</v>
      </c>
      <c r="H6381" s="130">
        <v>0.60812229982482491</v>
      </c>
      <c r="I6381" s="128">
        <f t="shared" si="597"/>
        <v>3438.6395724724393</v>
      </c>
      <c r="J6381" s="3">
        <f t="shared" si="598"/>
        <v>3464.1664814610422</v>
      </c>
      <c r="K6381" s="122">
        <f t="shared" si="599"/>
        <v>0.78520410527126505</v>
      </c>
      <c r="M6381" s="39" t="s">
        <v>157</v>
      </c>
      <c r="N6381" s="3">
        <v>4411.8038331756734</v>
      </c>
      <c r="O6381" s="3">
        <v>3464.166748046875</v>
      </c>
      <c r="P6381" s="110">
        <v>0.78520417213439941</v>
      </c>
    </row>
    <row r="6382" spans="2:16" x14ac:dyDescent="0.2">
      <c r="B6382" s="102" t="s">
        <v>156</v>
      </c>
      <c r="C6382" s="119">
        <v>12011.280294977842</v>
      </c>
      <c r="D6382" s="125">
        <v>1.0923106185644746</v>
      </c>
      <c r="E6382" s="119">
        <f t="shared" si="594"/>
        <v>13120.049008758531</v>
      </c>
      <c r="F6382" s="121">
        <f t="shared" si="595"/>
        <v>13442.786104845954</v>
      </c>
      <c r="G6382" s="110">
        <f t="shared" si="596"/>
        <v>1.1191801185812518</v>
      </c>
      <c r="H6382" s="130">
        <v>0.57104358327658677</v>
      </c>
      <c r="I6382" s="128">
        <f t="shared" si="597"/>
        <v>7676.4167465319433</v>
      </c>
      <c r="J6382" s="3">
        <f t="shared" si="598"/>
        <v>7733.4030015660564</v>
      </c>
      <c r="K6382" s="122">
        <f t="shared" si="599"/>
        <v>0.64384501998505095</v>
      </c>
      <c r="M6382" s="39" t="s">
        <v>156</v>
      </c>
      <c r="N6382" s="3">
        <v>12011.280294977842</v>
      </c>
      <c r="O6382" s="3">
        <v>7733.40283203125</v>
      </c>
      <c r="P6382" s="110">
        <v>0.64384502172470093</v>
      </c>
    </row>
    <row r="6383" spans="2:16" x14ac:dyDescent="0.2">
      <c r="B6383" s="102" t="s">
        <v>155</v>
      </c>
      <c r="C6383" s="119">
        <v>11515.551577137529</v>
      </c>
      <c r="D6383" s="125">
        <v>0.97857501166944705</v>
      </c>
      <c r="E6383" s="119">
        <f t="shared" si="594"/>
        <v>11268.831018977477</v>
      </c>
      <c r="F6383" s="121">
        <f t="shared" si="595"/>
        <v>11546.030425544999</v>
      </c>
      <c r="G6383" s="110">
        <f t="shared" si="596"/>
        <v>1.0026467554075293</v>
      </c>
      <c r="H6383" s="130">
        <v>0.69205940432535495</v>
      </c>
      <c r="I6383" s="128">
        <f t="shared" si="597"/>
        <v>7990.5389386250972</v>
      </c>
      <c r="J6383" s="3">
        <f t="shared" si="598"/>
        <v>8049.8570951103111</v>
      </c>
      <c r="K6383" s="122">
        <f t="shared" si="599"/>
        <v>0.69904225092371131</v>
      </c>
      <c r="M6383" s="39" t="s">
        <v>155</v>
      </c>
      <c r="N6383" s="3">
        <v>11515.551577137529</v>
      </c>
      <c r="O6383" s="3">
        <v>8049.85693359375</v>
      </c>
      <c r="P6383" s="110">
        <v>0.69904226064682007</v>
      </c>
    </row>
    <row r="6384" spans="2:16" x14ac:dyDescent="0.2">
      <c r="B6384" s="102" t="s">
        <v>154</v>
      </c>
      <c r="C6384" s="119">
        <v>9747.0723555623317</v>
      </c>
      <c r="D6384" s="125">
        <v>1.1453894883770785</v>
      </c>
      <c r="E6384" s="119">
        <f t="shared" si="594"/>
        <v>11164.194218511904</v>
      </c>
      <c r="F6384" s="121">
        <f t="shared" si="595"/>
        <v>11438.819688266874</v>
      </c>
      <c r="G6384" s="110">
        <f t="shared" si="596"/>
        <v>1.1735646634180485</v>
      </c>
      <c r="H6384" s="130">
        <v>0.69824821228290035</v>
      </c>
      <c r="I6384" s="128">
        <f t="shared" si="597"/>
        <v>7987.1353979587875</v>
      </c>
      <c r="J6384" s="3">
        <f t="shared" si="598"/>
        <v>8046.4282880934579</v>
      </c>
      <c r="K6384" s="122">
        <f t="shared" si="599"/>
        <v>0.82552257688962649</v>
      </c>
      <c r="M6384" s="39" t="s">
        <v>154</v>
      </c>
      <c r="N6384" s="3">
        <v>9747.0723555623317</v>
      </c>
      <c r="O6384" s="3">
        <v>8046.42919921875</v>
      </c>
      <c r="P6384" s="110">
        <v>0.82552266120910645</v>
      </c>
    </row>
    <row r="6385" spans="2:16" x14ac:dyDescent="0.2">
      <c r="B6385" s="102" t="s">
        <v>153</v>
      </c>
      <c r="C6385" s="119">
        <v>10558.886094005573</v>
      </c>
      <c r="D6385" s="125">
        <v>0.93653442296081435</v>
      </c>
      <c r="E6385" s="119">
        <f t="shared" si="594"/>
        <v>9888.7602951584759</v>
      </c>
      <c r="F6385" s="121">
        <f t="shared" si="595"/>
        <v>10132.011656447869</v>
      </c>
      <c r="G6385" s="110">
        <f t="shared" si="596"/>
        <v>0.95957201983644402</v>
      </c>
      <c r="H6385" s="130">
        <v>0.59870235281176531</v>
      </c>
      <c r="I6385" s="128">
        <f t="shared" si="597"/>
        <v>6066.0592174315707</v>
      </c>
      <c r="J6385" s="3">
        <f t="shared" si="598"/>
        <v>6111.0909046146253</v>
      </c>
      <c r="K6385" s="122">
        <f t="shared" si="599"/>
        <v>0.57876284015261581</v>
      </c>
      <c r="M6385" s="39" t="s">
        <v>153</v>
      </c>
      <c r="N6385" s="3">
        <v>10558.886094005573</v>
      </c>
      <c r="O6385" s="3">
        <v>6111.0908203125</v>
      </c>
      <c r="P6385" s="110">
        <v>0.57876282930374146</v>
      </c>
    </row>
    <row r="6386" spans="2:16" x14ac:dyDescent="0.2">
      <c r="B6386" s="102" t="s">
        <v>152</v>
      </c>
      <c r="C6386" s="119">
        <v>6634.5572871554359</v>
      </c>
      <c r="D6386" s="125">
        <v>1.3970581746932593</v>
      </c>
      <c r="E6386" s="119">
        <f t="shared" si="594"/>
        <v>9268.862493491235</v>
      </c>
      <c r="F6386" s="121">
        <f t="shared" si="595"/>
        <v>9496.8651300047131</v>
      </c>
      <c r="G6386" s="110">
        <f t="shared" si="596"/>
        <v>1.4314240904047557</v>
      </c>
      <c r="H6386" s="130">
        <v>0.55964114313046942</v>
      </c>
      <c r="I6386" s="128">
        <f t="shared" si="597"/>
        <v>5314.8364575117321</v>
      </c>
      <c r="J6386" s="3">
        <f t="shared" si="598"/>
        <v>5354.291405807654</v>
      </c>
      <c r="K6386" s="122">
        <f t="shared" si="599"/>
        <v>0.8070306991204389</v>
      </c>
      <c r="M6386" s="39" t="s">
        <v>152</v>
      </c>
      <c r="N6386" s="3">
        <v>6634.5572871554359</v>
      </c>
      <c r="O6386" s="3">
        <v>5354.29150390625</v>
      </c>
      <c r="P6386" s="110">
        <v>0.80703073740005493</v>
      </c>
    </row>
    <row r="6387" spans="2:16" x14ac:dyDescent="0.2">
      <c r="B6387" s="102" t="s">
        <v>151</v>
      </c>
      <c r="C6387" s="119">
        <v>216.50704217756984</v>
      </c>
      <c r="D6387" s="125">
        <v>0.96906049472777678</v>
      </c>
      <c r="E6387" s="119">
        <f t="shared" si="594"/>
        <v>209.80842140464347</v>
      </c>
      <c r="F6387" s="121">
        <f t="shared" si="595"/>
        <v>214.96945095671435</v>
      </c>
      <c r="G6387" s="110">
        <f t="shared" si="596"/>
        <v>0.99289819303154847</v>
      </c>
      <c r="H6387" s="130">
        <v>0.60914371620489494</v>
      </c>
      <c r="I6387" s="128">
        <f t="shared" si="597"/>
        <v>130.94729022629889</v>
      </c>
      <c r="J6387" s="3">
        <f t="shared" si="598"/>
        <v>131.9193838375835</v>
      </c>
      <c r="K6387" s="122">
        <f t="shared" si="599"/>
        <v>0.60930758884687386</v>
      </c>
      <c r="M6387" s="39" t="s">
        <v>151</v>
      </c>
      <c r="N6387" s="3">
        <v>216.50704217756984</v>
      </c>
      <c r="O6387" s="3">
        <v>131.91938781738281</v>
      </c>
      <c r="P6387" s="110">
        <v>0.60930758714675903</v>
      </c>
    </row>
    <row r="6388" spans="2:16" x14ac:dyDescent="0.2">
      <c r="B6388" s="102" t="s">
        <v>150</v>
      </c>
      <c r="C6388" s="119">
        <v>4997.8936183956166</v>
      </c>
      <c r="D6388" s="125">
        <v>1.0640628503168286</v>
      </c>
      <c r="E6388" s="119">
        <f t="shared" si="594"/>
        <v>5318.0729291703274</v>
      </c>
      <c r="F6388" s="121">
        <f t="shared" si="595"/>
        <v>5448.8909934013218</v>
      </c>
      <c r="G6388" s="110">
        <f t="shared" si="596"/>
        <v>1.0902374899188991</v>
      </c>
      <c r="H6388" s="130">
        <v>0.66467025101004851</v>
      </c>
      <c r="I6388" s="128">
        <f t="shared" si="597"/>
        <v>3621.7157443104488</v>
      </c>
      <c r="J6388" s="3">
        <f t="shared" si="598"/>
        <v>3648.6017282116718</v>
      </c>
      <c r="K6388" s="122">
        <f t="shared" si="599"/>
        <v>0.73002788910559413</v>
      </c>
      <c r="M6388" s="39" t="s">
        <v>150</v>
      </c>
      <c r="N6388" s="3">
        <v>4997.8936183956166</v>
      </c>
      <c r="O6388" s="3">
        <v>3648.601318359375</v>
      </c>
      <c r="P6388" s="110">
        <v>0.73002779483795166</v>
      </c>
    </row>
    <row r="6389" spans="2:16" x14ac:dyDescent="0.2">
      <c r="B6389" s="102" t="s">
        <v>149</v>
      </c>
      <c r="C6389" s="119">
        <v>5576.752475779178</v>
      </c>
      <c r="D6389" s="125">
        <v>1.1309332020275726</v>
      </c>
      <c r="E6389" s="119">
        <f t="shared" si="594"/>
        <v>6306.9345343481391</v>
      </c>
      <c r="F6389" s="121">
        <f t="shared" si="595"/>
        <v>6462.0773798870687</v>
      </c>
      <c r="G6389" s="110">
        <f t="shared" si="596"/>
        <v>1.1587527701745799</v>
      </c>
      <c r="H6389" s="130">
        <v>0.91228353883992896</v>
      </c>
      <c r="I6389" s="128">
        <f t="shared" si="597"/>
        <v>5895.2468203808312</v>
      </c>
      <c r="J6389" s="3">
        <f t="shared" si="598"/>
        <v>5939.0104733830003</v>
      </c>
      <c r="K6389" s="122">
        <f t="shared" si="599"/>
        <v>1.0649585935859935</v>
      </c>
      <c r="M6389" s="39" t="s">
        <v>149</v>
      </c>
      <c r="N6389" s="3">
        <v>5576.752475779178</v>
      </c>
      <c r="O6389" s="3">
        <v>5939.0107421875</v>
      </c>
      <c r="P6389" s="110">
        <v>1.0649586915969849</v>
      </c>
    </row>
    <row r="6390" spans="2:16" x14ac:dyDescent="0.2">
      <c r="B6390" s="102" t="s">
        <v>148</v>
      </c>
      <c r="C6390" s="119">
        <v>16999.892462383195</v>
      </c>
      <c r="D6390" s="125">
        <v>1.01387596766446</v>
      </c>
      <c r="E6390" s="119">
        <f t="shared" si="594"/>
        <v>17235.782420490523</v>
      </c>
      <c r="F6390" s="121">
        <f t="shared" si="595"/>
        <v>17659.761504979488</v>
      </c>
      <c r="G6390" s="110">
        <f t="shared" si="596"/>
        <v>1.0388160715755366</v>
      </c>
      <c r="H6390" s="130">
        <v>1.0116066226817244</v>
      </c>
      <c r="I6390" s="128">
        <f t="shared" si="597"/>
        <v>17864.731693417027</v>
      </c>
      <c r="J6390" s="3">
        <f t="shared" si="598"/>
        <v>17997.351402587585</v>
      </c>
      <c r="K6390" s="122">
        <f t="shared" si="599"/>
        <v>1.058674426465434</v>
      </c>
      <c r="M6390" s="39" t="s">
        <v>148</v>
      </c>
      <c r="N6390" s="3">
        <v>16999.892462383195</v>
      </c>
      <c r="O6390" s="3">
        <v>17997.3515625</v>
      </c>
      <c r="P6390" s="110">
        <v>1.0586744546890259</v>
      </c>
    </row>
    <row r="6391" spans="2:16" x14ac:dyDescent="0.2">
      <c r="B6391" s="102" t="s">
        <v>147</v>
      </c>
      <c r="C6391" s="119">
        <v>9169.46186491958</v>
      </c>
      <c r="D6391" s="125">
        <v>1.1801393688319226</v>
      </c>
      <c r="E6391" s="119">
        <f t="shared" si="594"/>
        <v>10821.242937794577</v>
      </c>
      <c r="F6391" s="121">
        <f t="shared" si="595"/>
        <v>11087.432227138614</v>
      </c>
      <c r="G6391" s="110">
        <f t="shared" si="596"/>
        <v>1.2091693482642403</v>
      </c>
      <c r="H6391" s="130">
        <v>0.6663611519617838</v>
      </c>
      <c r="I6391" s="128">
        <f t="shared" si="597"/>
        <v>7388.2341111742926</v>
      </c>
      <c r="J6391" s="3">
        <f t="shared" si="598"/>
        <v>7443.0810283249702</v>
      </c>
      <c r="K6391" s="122">
        <f t="shared" si="599"/>
        <v>0.81172495594322958</v>
      </c>
      <c r="M6391" s="39" t="s">
        <v>147</v>
      </c>
      <c r="N6391" s="3">
        <v>9169.46186491958</v>
      </c>
      <c r="O6391" s="3">
        <v>7443.080078125</v>
      </c>
      <c r="P6391" s="110">
        <v>0.81172484159469604</v>
      </c>
    </row>
    <row r="6392" spans="2:16" x14ac:dyDescent="0.2">
      <c r="B6392" s="102" t="s">
        <v>146</v>
      </c>
      <c r="C6392" s="119">
        <v>5482.1864922546383</v>
      </c>
      <c r="D6392" s="125">
        <v>1.2997864011049534</v>
      </c>
      <c r="E6392" s="119">
        <f t="shared" si="594"/>
        <v>7125.6714509538442</v>
      </c>
      <c r="F6392" s="121">
        <f t="shared" si="595"/>
        <v>7300.9542193504176</v>
      </c>
      <c r="G6392" s="110">
        <f t="shared" si="596"/>
        <v>1.3317595506218873</v>
      </c>
      <c r="H6392" s="130">
        <v>0.67844362957354742</v>
      </c>
      <c r="I6392" s="128">
        <f t="shared" si="597"/>
        <v>4953.2858799264031</v>
      </c>
      <c r="J6392" s="3">
        <f t="shared" si="598"/>
        <v>4990.0568398326486</v>
      </c>
      <c r="K6392" s="122">
        <f t="shared" si="599"/>
        <v>0.91023113622324192</v>
      </c>
      <c r="M6392" s="39" t="s">
        <v>146</v>
      </c>
      <c r="N6392" s="3">
        <v>5482.1864922546383</v>
      </c>
      <c r="O6392" s="3">
        <v>4990.0576171875</v>
      </c>
      <c r="P6392" s="110">
        <v>0.91023129224777222</v>
      </c>
    </row>
    <row r="6393" spans="2:16" x14ac:dyDescent="0.2">
      <c r="B6393" s="102" t="s">
        <v>145</v>
      </c>
      <c r="C6393" s="119">
        <v>11030.117133672602</v>
      </c>
      <c r="D6393" s="125">
        <v>1.1956939448269011</v>
      </c>
      <c r="E6393" s="119">
        <f t="shared" si="594"/>
        <v>13188.644267463784</v>
      </c>
      <c r="F6393" s="121">
        <f t="shared" si="595"/>
        <v>13513.068722690272</v>
      </c>
      <c r="G6393" s="110">
        <f t="shared" si="596"/>
        <v>1.225106547729919</v>
      </c>
      <c r="H6393" s="130">
        <v>0.79376861308665092</v>
      </c>
      <c r="I6393" s="128">
        <f t="shared" si="597"/>
        <v>10726.249818554457</v>
      </c>
      <c r="J6393" s="3">
        <f t="shared" si="598"/>
        <v>10805.876658511512</v>
      </c>
      <c r="K6393" s="122">
        <f t="shared" si="599"/>
        <v>0.97967016374862137</v>
      </c>
      <c r="M6393" s="39" t="s">
        <v>145</v>
      </c>
      <c r="N6393" s="3">
        <v>11030.117133672602</v>
      </c>
      <c r="O6393" s="3">
        <v>10805.876953125</v>
      </c>
      <c r="P6393" s="110">
        <v>0.97967016696929932</v>
      </c>
    </row>
    <row r="6394" spans="2:16" x14ac:dyDescent="0.2">
      <c r="B6394" s="102" t="s">
        <v>144</v>
      </c>
      <c r="C6394" s="119">
        <v>90.136900337330701</v>
      </c>
      <c r="D6394" s="125">
        <v>1.0750434447525405</v>
      </c>
      <c r="E6394" s="119">
        <f t="shared" si="594"/>
        <v>96.901083837960428</v>
      </c>
      <c r="F6394" s="121">
        <f t="shared" si="595"/>
        <v>99.28473151981818</v>
      </c>
      <c r="G6394" s="110">
        <f t="shared" si="596"/>
        <v>1.1014881934951435</v>
      </c>
      <c r="H6394" s="130">
        <v>0.87556681601622011</v>
      </c>
      <c r="I6394" s="128">
        <f t="shared" si="597"/>
        <v>86.930416255832455</v>
      </c>
      <c r="J6394" s="3">
        <f t="shared" si="598"/>
        <v>87.575748451119338</v>
      </c>
      <c r="K6394" s="122">
        <f t="shared" si="599"/>
        <v>0.97158597781123557</v>
      </c>
      <c r="M6394" s="39" t="s">
        <v>144</v>
      </c>
      <c r="N6394" s="3">
        <v>90.136900337330701</v>
      </c>
      <c r="O6394" s="3">
        <v>87.575759887695313</v>
      </c>
      <c r="P6394" s="110">
        <v>0.97158610820770264</v>
      </c>
    </row>
    <row r="6395" spans="2:16" x14ac:dyDescent="0.2">
      <c r="B6395" s="102" t="s">
        <v>143</v>
      </c>
      <c r="C6395" s="119">
        <v>5171.4360614277584</v>
      </c>
      <c r="D6395" s="125">
        <v>1.1908152989716403</v>
      </c>
      <c r="E6395" s="119">
        <f t="shared" si="594"/>
        <v>6158.2251796018181</v>
      </c>
      <c r="F6395" s="121">
        <f t="shared" si="595"/>
        <v>6309.7099576076289</v>
      </c>
      <c r="G6395" s="110">
        <f t="shared" si="596"/>
        <v>1.2201078931768925</v>
      </c>
      <c r="H6395" s="130">
        <v>0.64403887026935258</v>
      </c>
      <c r="I6395" s="128">
        <f t="shared" si="597"/>
        <v>4063.6984728249022</v>
      </c>
      <c r="J6395" s="3">
        <f t="shared" si="598"/>
        <v>4093.8655371207219</v>
      </c>
      <c r="K6395" s="122">
        <f t="shared" si="599"/>
        <v>0.79163031090255132</v>
      </c>
      <c r="M6395" s="39" t="s">
        <v>143</v>
      </c>
      <c r="N6395" s="3">
        <v>5171.4360614277584</v>
      </c>
      <c r="O6395" s="3">
        <v>4093.865478515625</v>
      </c>
      <c r="P6395" s="110">
        <v>0.7916303277015686</v>
      </c>
    </row>
    <row r="6396" spans="2:16" x14ac:dyDescent="0.2">
      <c r="B6396" s="102" t="s">
        <v>142</v>
      </c>
      <c r="C6396" s="119">
        <v>6982.6729570081188</v>
      </c>
      <c r="D6396" s="125">
        <v>1.0527660439489692</v>
      </c>
      <c r="E6396" s="119">
        <f t="shared" si="594"/>
        <v>7351.1209851388885</v>
      </c>
      <c r="F6396" s="121">
        <f t="shared" si="595"/>
        <v>7531.9495352568993</v>
      </c>
      <c r="G6396" s="110">
        <f t="shared" si="596"/>
        <v>1.0786627959852397</v>
      </c>
      <c r="H6396" s="130">
        <v>0.780285724750439</v>
      </c>
      <c r="I6396" s="128">
        <f t="shared" si="597"/>
        <v>5877.0727019016613</v>
      </c>
      <c r="J6396" s="3">
        <f t="shared" si="598"/>
        <v>5920.7014384467302</v>
      </c>
      <c r="K6396" s="122">
        <f t="shared" si="599"/>
        <v>0.84791332415252996</v>
      </c>
      <c r="M6396" s="39" t="s">
        <v>142</v>
      </c>
      <c r="N6396" s="3">
        <v>6982.6729570081188</v>
      </c>
      <c r="O6396" s="3">
        <v>5920.7021484375</v>
      </c>
      <c r="P6396" s="110">
        <v>0.84791344404220581</v>
      </c>
    </row>
    <row r="6397" spans="2:16" x14ac:dyDescent="0.2">
      <c r="B6397" s="102" t="s">
        <v>141</v>
      </c>
      <c r="C6397" s="119">
        <v>2703.2779049571695</v>
      </c>
      <c r="D6397" s="125">
        <v>1.1570713181390175</v>
      </c>
      <c r="E6397" s="119">
        <f t="shared" si="594"/>
        <v>3127.8853287848738</v>
      </c>
      <c r="F6397" s="121">
        <f t="shared" si="595"/>
        <v>3204.8274672808952</v>
      </c>
      <c r="G6397" s="110">
        <f t="shared" si="596"/>
        <v>1.1855338518485292</v>
      </c>
      <c r="H6397" s="130">
        <v>0.95633301138919136</v>
      </c>
      <c r="I6397" s="128">
        <f t="shared" si="597"/>
        <v>3064.8823027675339</v>
      </c>
      <c r="J6397" s="3">
        <f t="shared" si="598"/>
        <v>3087.6346063906999</v>
      </c>
      <c r="K6397" s="122">
        <f t="shared" si="599"/>
        <v>1.1421817197294852</v>
      </c>
      <c r="M6397" s="39" t="s">
        <v>141</v>
      </c>
      <c r="N6397" s="3">
        <v>2703.2779049571695</v>
      </c>
      <c r="O6397" s="3">
        <v>3087.634521484375</v>
      </c>
      <c r="P6397" s="110">
        <v>1.1421816349029541</v>
      </c>
    </row>
    <row r="6398" spans="2:16" x14ac:dyDescent="0.2">
      <c r="B6398" s="102" t="s">
        <v>140</v>
      </c>
      <c r="C6398" s="119">
        <v>21876.737715471929</v>
      </c>
      <c r="D6398" s="125">
        <v>1.2084654646028405</v>
      </c>
      <c r="E6398" s="119">
        <f t="shared" si="594"/>
        <v>26437.282007322268</v>
      </c>
      <c r="F6398" s="121">
        <f t="shared" si="595"/>
        <v>27087.606683532824</v>
      </c>
      <c r="G6398" s="110">
        <f t="shared" si="596"/>
        <v>1.2381922312107623</v>
      </c>
      <c r="H6398" s="130">
        <v>0.61451037693466937</v>
      </c>
      <c r="I6398" s="128">
        <f t="shared" si="597"/>
        <v>16645.615393355823</v>
      </c>
      <c r="J6398" s="3">
        <f t="shared" si="598"/>
        <v>16769.184933067707</v>
      </c>
      <c r="K6398" s="122">
        <f t="shared" si="599"/>
        <v>0.76653041925935794</v>
      </c>
      <c r="M6398" s="39" t="s">
        <v>140</v>
      </c>
      <c r="N6398" s="3">
        <v>21876.737715471929</v>
      </c>
      <c r="O6398" s="3">
        <v>16769.185546875</v>
      </c>
      <c r="P6398" s="110">
        <v>0.76653045415878296</v>
      </c>
    </row>
    <row r="6399" spans="2:16" x14ac:dyDescent="0.2">
      <c r="B6399" s="102" t="s">
        <v>139</v>
      </c>
      <c r="C6399" s="119">
        <v>11025.972884193927</v>
      </c>
      <c r="D6399" s="125">
        <v>0.8846371481889852</v>
      </c>
      <c r="E6399" s="119">
        <f t="shared" si="594"/>
        <v>9753.9852082823945</v>
      </c>
      <c r="F6399" s="121">
        <f t="shared" si="595"/>
        <v>9993.9212679190059</v>
      </c>
      <c r="G6399" s="110">
        <f t="shared" si="596"/>
        <v>0.90639813582759676</v>
      </c>
      <c r="H6399" s="130">
        <v>0.53596915932862488</v>
      </c>
      <c r="I6399" s="128">
        <f t="shared" si="597"/>
        <v>5356.4335803630138</v>
      </c>
      <c r="J6399" s="3">
        <f t="shared" si="598"/>
        <v>5396.1973269341934</v>
      </c>
      <c r="K6399" s="122">
        <f t="shared" si="599"/>
        <v>0.48940781766929692</v>
      </c>
      <c r="M6399" s="39" t="s">
        <v>139</v>
      </c>
      <c r="N6399" s="3">
        <v>11025.972884193927</v>
      </c>
      <c r="O6399" s="3">
        <v>5396.197265625</v>
      </c>
      <c r="P6399" s="110">
        <v>0.48940780758857727</v>
      </c>
    </row>
    <row r="6400" spans="2:16" x14ac:dyDescent="0.2">
      <c r="B6400" s="102" t="s">
        <v>138</v>
      </c>
      <c r="C6400" s="119">
        <v>3864.9187556534525</v>
      </c>
      <c r="D6400" s="125">
        <v>1.3303547793400978</v>
      </c>
      <c r="E6400" s="119">
        <f t="shared" si="594"/>
        <v>5141.713138344754</v>
      </c>
      <c r="F6400" s="121">
        <f t="shared" si="595"/>
        <v>5268.1929682658292</v>
      </c>
      <c r="G6400" s="110">
        <f t="shared" si="596"/>
        <v>1.3630798734280565</v>
      </c>
      <c r="H6400" s="130">
        <v>0.62497497280680203</v>
      </c>
      <c r="I6400" s="128">
        <f t="shared" si="597"/>
        <v>3292.4887570829228</v>
      </c>
      <c r="J6400" s="3">
        <f t="shared" si="598"/>
        <v>3316.9307083478593</v>
      </c>
      <c r="K6400" s="122">
        <f t="shared" si="599"/>
        <v>0.85821485988443669</v>
      </c>
      <c r="M6400" s="39" t="s">
        <v>138</v>
      </c>
      <c r="N6400" s="3">
        <v>3864.9187556534525</v>
      </c>
      <c r="O6400" s="3">
        <v>3316.9306640625</v>
      </c>
      <c r="P6400" s="110">
        <v>0.8582148551940918</v>
      </c>
    </row>
    <row r="6401" spans="2:16" x14ac:dyDescent="0.2">
      <c r="B6401" s="102" t="s">
        <v>137</v>
      </c>
      <c r="C6401" s="119">
        <v>9602.9231564175116</v>
      </c>
      <c r="D6401" s="125">
        <v>0.99628888052728981</v>
      </c>
      <c r="E6401" s="119">
        <f t="shared" si="594"/>
        <v>9567.2855612967905</v>
      </c>
      <c r="F6401" s="121">
        <f t="shared" si="595"/>
        <v>9802.6290388577963</v>
      </c>
      <c r="G6401" s="110">
        <f t="shared" si="596"/>
        <v>1.0207963636891986</v>
      </c>
      <c r="H6401" s="130">
        <v>0.63095830944199127</v>
      </c>
      <c r="I6401" s="128">
        <f t="shared" si="597"/>
        <v>6185.0502464446872</v>
      </c>
      <c r="J6401" s="3">
        <f t="shared" si="598"/>
        <v>6230.9652693493426</v>
      </c>
      <c r="K6401" s="122">
        <f t="shared" si="599"/>
        <v>0.64886130690166643</v>
      </c>
      <c r="M6401" s="39" t="s">
        <v>137</v>
      </c>
      <c r="N6401" s="3">
        <v>9602.9231564175116</v>
      </c>
      <c r="O6401" s="3">
        <v>6230.9658203125</v>
      </c>
      <c r="P6401" s="110">
        <v>0.6488613486289978</v>
      </c>
    </row>
    <row r="6402" spans="2:16" x14ac:dyDescent="0.2">
      <c r="B6402" s="102" t="s">
        <v>136</v>
      </c>
      <c r="C6402" s="119">
        <v>2788.3433640067401</v>
      </c>
      <c r="D6402" s="125">
        <v>1.031310937726809</v>
      </c>
      <c r="E6402" s="119">
        <f t="shared" si="594"/>
        <v>2875.6490094381165</v>
      </c>
      <c r="F6402" s="121">
        <f t="shared" si="595"/>
        <v>2946.386444188031</v>
      </c>
      <c r="G6402" s="110">
        <f t="shared" si="596"/>
        <v>1.0566799204937907</v>
      </c>
      <c r="H6402" s="130">
        <v>1.0522304275711805</v>
      </c>
      <c r="I6402" s="128">
        <f t="shared" si="597"/>
        <v>3100.277467957902</v>
      </c>
      <c r="J6402" s="3">
        <f t="shared" si="598"/>
        <v>3123.292529320403</v>
      </c>
      <c r="K6402" s="122">
        <f t="shared" si="599"/>
        <v>1.1201247915293884</v>
      </c>
      <c r="M6402" s="39" t="s">
        <v>136</v>
      </c>
      <c r="N6402" s="3">
        <v>2788.3433640067401</v>
      </c>
      <c r="O6402" s="3">
        <v>3123.292724609375</v>
      </c>
      <c r="P6402" s="110">
        <v>1.1201248168945313</v>
      </c>
    </row>
    <row r="6403" spans="2:16" x14ac:dyDescent="0.2">
      <c r="B6403" s="102" t="s">
        <v>135</v>
      </c>
      <c r="C6403" s="119">
        <v>3343.0594185768532</v>
      </c>
      <c r="D6403" s="125">
        <v>1.1483051541740383</v>
      </c>
      <c r="E6403" s="119">
        <f t="shared" si="594"/>
        <v>3838.8523610618645</v>
      </c>
      <c r="F6403" s="121">
        <f t="shared" si="595"/>
        <v>3933.2834155869182</v>
      </c>
      <c r="G6403" s="110">
        <f t="shared" si="596"/>
        <v>1.1765520510135965</v>
      </c>
      <c r="H6403" s="130">
        <v>0.79276370725425349</v>
      </c>
      <c r="I6403" s="128">
        <f t="shared" si="597"/>
        <v>3118.1643422223578</v>
      </c>
      <c r="J6403" s="3">
        <f t="shared" si="598"/>
        <v>3141.3121876704881</v>
      </c>
      <c r="K6403" s="122">
        <f t="shared" si="599"/>
        <v>0.93965191591112995</v>
      </c>
      <c r="M6403" s="39" t="s">
        <v>135</v>
      </c>
      <c r="N6403" s="3">
        <v>3343.0594185768532</v>
      </c>
      <c r="O6403" s="3">
        <v>3141.312744140625</v>
      </c>
      <c r="P6403" s="110">
        <v>0.93965208530426025</v>
      </c>
    </row>
    <row r="6404" spans="2:16" x14ac:dyDescent="0.2">
      <c r="B6404" s="102" t="s">
        <v>134</v>
      </c>
      <c r="C6404" s="119">
        <v>5893.0094525220493</v>
      </c>
      <c r="D6404" s="125">
        <v>1.1393064764395899</v>
      </c>
      <c r="E6404" s="119">
        <f t="shared" si="594"/>
        <v>6713.943834978093</v>
      </c>
      <c r="F6404" s="121">
        <f t="shared" si="595"/>
        <v>6879.0986095637963</v>
      </c>
      <c r="G6404" s="110">
        <f t="shared" si="596"/>
        <v>1.1673320168559593</v>
      </c>
      <c r="H6404" s="130">
        <v>0.71335236577410555</v>
      </c>
      <c r="I6404" s="128">
        <f t="shared" si="597"/>
        <v>4907.2212675256942</v>
      </c>
      <c r="J6404" s="3">
        <f t="shared" si="598"/>
        <v>4943.6502645295868</v>
      </c>
      <c r="K6404" s="122">
        <f t="shared" si="599"/>
        <v>0.83890078649268718</v>
      </c>
      <c r="M6404" s="39" t="s">
        <v>134</v>
      </c>
      <c r="N6404" s="3">
        <v>5893.0094525220493</v>
      </c>
      <c r="O6404" s="3">
        <v>4943.64990234375</v>
      </c>
      <c r="P6404" s="110">
        <v>0.83890074491500854</v>
      </c>
    </row>
    <row r="6405" spans="2:16" x14ac:dyDescent="0.2">
      <c r="B6405" s="102" t="s">
        <v>133</v>
      </c>
      <c r="C6405" s="119">
        <v>11490.080372380149</v>
      </c>
      <c r="D6405" s="125">
        <v>0.90798636960566759</v>
      </c>
      <c r="E6405" s="119">
        <f t="shared" ref="E6405:E6468" si="600">D6405*C6405</f>
        <v>10432.83636379479</v>
      </c>
      <c r="F6405" s="121">
        <f t="shared" ref="F6405:F6468" si="601">E6405/$E$2*$C$2</f>
        <v>10689.47132832569</v>
      </c>
      <c r="G6405" s="110">
        <f t="shared" ref="G6405:G6468" si="602">F6405/C6405</f>
        <v>0.9303217194216532</v>
      </c>
      <c r="H6405" s="130">
        <v>0.70949439802243275</v>
      </c>
      <c r="I6405" s="128">
        <f t="shared" ref="I6405:I6468" si="603">C6405*H6405*G6405</f>
        <v>7584.1200252684894</v>
      </c>
      <c r="J6405" s="3">
        <f t="shared" ref="J6405:J6468" si="604">I6405/$I$2*$C$2</f>
        <v>7640.4211110797205</v>
      </c>
      <c r="K6405" s="122">
        <f t="shared" ref="K6405:K6468" si="605">J6405/C6405</f>
        <v>0.66495802148136074</v>
      </c>
      <c r="M6405" s="39" t="s">
        <v>133</v>
      </c>
      <c r="N6405" s="3">
        <v>11490.080372380149</v>
      </c>
      <c r="O6405" s="3">
        <v>7640.4208984375</v>
      </c>
      <c r="P6405" s="110">
        <v>0.66495800018310547</v>
      </c>
    </row>
    <row r="6406" spans="2:16" x14ac:dyDescent="0.2">
      <c r="B6406" s="102" t="s">
        <v>132</v>
      </c>
      <c r="C6406" s="119">
        <v>13562.111148684489</v>
      </c>
      <c r="D6406" s="125">
        <v>1.2136287675334554</v>
      </c>
      <c r="E6406" s="119">
        <f t="shared" si="600"/>
        <v>16459.368238529692</v>
      </c>
      <c r="F6406" s="121">
        <f t="shared" si="601"/>
        <v>16864.248487467063</v>
      </c>
      <c r="G6406" s="110">
        <f t="shared" si="602"/>
        <v>1.2434825450536791</v>
      </c>
      <c r="H6406" s="130">
        <v>0.50475591063485414</v>
      </c>
      <c r="I6406" s="128">
        <f t="shared" si="603"/>
        <v>8512.3291024639002</v>
      </c>
      <c r="J6406" s="3">
        <f t="shared" si="604"/>
        <v>8575.5207937417963</v>
      </c>
      <c r="K6406" s="122">
        <f t="shared" si="605"/>
        <v>0.63231459318733074</v>
      </c>
      <c r="M6406" s="39" t="s">
        <v>132</v>
      </c>
      <c r="N6406" s="3">
        <v>13562.111148684489</v>
      </c>
      <c r="O6406" s="3">
        <v>8575.521484375</v>
      </c>
      <c r="P6406" s="110">
        <v>0.63231462240219116</v>
      </c>
    </row>
    <row r="6407" spans="2:16" x14ac:dyDescent="0.2">
      <c r="B6407" s="102" t="s">
        <v>131</v>
      </c>
      <c r="C6407" s="119">
        <v>1080.8366603545903</v>
      </c>
      <c r="D6407" s="125">
        <v>1.1489374240255086</v>
      </c>
      <c r="E6407" s="119">
        <f t="shared" si="600"/>
        <v>1241.8136883401367</v>
      </c>
      <c r="F6407" s="121">
        <f t="shared" si="601"/>
        <v>1272.3607803051866</v>
      </c>
      <c r="G6407" s="110">
        <f t="shared" si="602"/>
        <v>1.177199873927077</v>
      </c>
      <c r="H6407" s="130">
        <v>2.6506937225562748</v>
      </c>
      <c r="I6407" s="128">
        <f t="shared" si="603"/>
        <v>3372.6387331817618</v>
      </c>
      <c r="J6407" s="3">
        <f t="shared" si="604"/>
        <v>3397.6756817129699</v>
      </c>
      <c r="K6407" s="122">
        <f t="shared" si="605"/>
        <v>3.1435607306272288</v>
      </c>
      <c r="M6407" s="39" t="s">
        <v>131</v>
      </c>
      <c r="N6407" s="3">
        <v>1080.8366603545903</v>
      </c>
      <c r="O6407" s="3">
        <v>3397.67578125</v>
      </c>
      <c r="P6407" s="110">
        <v>3.1435608863830566</v>
      </c>
    </row>
    <row r="6408" spans="2:16" x14ac:dyDescent="0.2">
      <c r="B6408" s="102" t="s">
        <v>130</v>
      </c>
      <c r="C6408" s="119">
        <v>4784.2814511321276</v>
      </c>
      <c r="D6408" s="125">
        <v>1.1364629480663986</v>
      </c>
      <c r="E6408" s="119">
        <f t="shared" si="600"/>
        <v>5437.1586023330055</v>
      </c>
      <c r="F6408" s="121">
        <f t="shared" si="601"/>
        <v>5570.9060279037694</v>
      </c>
      <c r="G6408" s="110">
        <f t="shared" si="602"/>
        <v>1.1644185411762302</v>
      </c>
      <c r="H6408" s="130">
        <v>0.84152543532220858</v>
      </c>
      <c r="I6408" s="128">
        <f t="shared" si="603"/>
        <v>4688.0591202708356</v>
      </c>
      <c r="J6408" s="3">
        <f t="shared" si="604"/>
        <v>4722.8611563592813</v>
      </c>
      <c r="K6408" s="122">
        <f t="shared" si="605"/>
        <v>0.98716206489935654</v>
      </c>
      <c r="M6408" s="39" t="s">
        <v>130</v>
      </c>
      <c r="N6408" s="3">
        <v>4784.2814511321276</v>
      </c>
      <c r="O6408" s="3">
        <v>4722.861328125</v>
      </c>
      <c r="P6408" s="110">
        <v>0.98716211318969727</v>
      </c>
    </row>
    <row r="6409" spans="2:16" x14ac:dyDescent="0.2">
      <c r="B6409" s="102" t="s">
        <v>129</v>
      </c>
      <c r="C6409" s="119">
        <v>12632.004571893627</v>
      </c>
      <c r="D6409" s="125">
        <v>1.3687550191742954</v>
      </c>
      <c r="E6409" s="119">
        <f t="shared" si="600"/>
        <v>17290.119660012049</v>
      </c>
      <c r="F6409" s="121">
        <f t="shared" si="601"/>
        <v>17715.435373874949</v>
      </c>
      <c r="G6409" s="110">
        <f t="shared" si="602"/>
        <v>1.4024247120122186</v>
      </c>
      <c r="H6409" s="130">
        <v>0.78169624401622673</v>
      </c>
      <c r="I6409" s="128">
        <f t="shared" si="603"/>
        <v>13848.089292870247</v>
      </c>
      <c r="J6409" s="3">
        <f t="shared" si="604"/>
        <v>13950.891260798211</v>
      </c>
      <c r="K6409" s="122">
        <f t="shared" si="605"/>
        <v>1.1044083448037316</v>
      </c>
      <c r="M6409" s="39" t="s">
        <v>129</v>
      </c>
      <c r="N6409" s="3">
        <v>12632.004571893627</v>
      </c>
      <c r="O6409" s="3">
        <v>13950.8935546875</v>
      </c>
      <c r="P6409" s="110">
        <v>1.1044085025787354</v>
      </c>
    </row>
    <row r="6410" spans="2:16" x14ac:dyDescent="0.2">
      <c r="B6410" s="102" t="s">
        <v>128</v>
      </c>
      <c r="C6410" s="119">
        <v>5670.8956790200818</v>
      </c>
      <c r="D6410" s="125">
        <v>0.90485972514273416</v>
      </c>
      <c r="E6410" s="119">
        <f t="shared" si="600"/>
        <v>5131.3651054312304</v>
      </c>
      <c r="F6410" s="121">
        <f t="shared" si="601"/>
        <v>5257.5903864485244</v>
      </c>
      <c r="G6410" s="110">
        <f t="shared" si="602"/>
        <v>0.9271181633440001</v>
      </c>
      <c r="H6410" s="130">
        <v>1.2070982052663224</v>
      </c>
      <c r="I6410" s="128">
        <f t="shared" si="603"/>
        <v>6346.4279195074851</v>
      </c>
      <c r="J6410" s="3">
        <f t="shared" si="604"/>
        <v>6393.5409374582187</v>
      </c>
      <c r="K6410" s="122">
        <f t="shared" si="605"/>
        <v>1.1274305329071066</v>
      </c>
      <c r="M6410" s="39" t="s">
        <v>128</v>
      </c>
      <c r="N6410" s="3">
        <v>5670.8956790200818</v>
      </c>
      <c r="O6410" s="3">
        <v>6393.541015625</v>
      </c>
      <c r="P6410" s="110">
        <v>1.1274305582046509</v>
      </c>
    </row>
    <row r="6411" spans="2:16" x14ac:dyDescent="0.2">
      <c r="B6411" s="102" t="s">
        <v>127</v>
      </c>
      <c r="C6411" s="119">
        <v>5762.5697863466257</v>
      </c>
      <c r="D6411" s="125">
        <v>1.225901880647255</v>
      </c>
      <c r="E6411" s="119">
        <f t="shared" si="600"/>
        <v>7064.3451384433793</v>
      </c>
      <c r="F6411" s="121">
        <f t="shared" si="601"/>
        <v>7238.1193548520623</v>
      </c>
      <c r="G6411" s="110">
        <f t="shared" si="602"/>
        <v>1.2560575616804652</v>
      </c>
      <c r="H6411" s="130">
        <v>0.68098263560801042</v>
      </c>
      <c r="I6411" s="128">
        <f t="shared" si="603"/>
        <v>4929.0335951125089</v>
      </c>
      <c r="J6411" s="3">
        <f t="shared" si="604"/>
        <v>4965.6245169966933</v>
      </c>
      <c r="K6411" s="122">
        <f t="shared" si="605"/>
        <v>0.86170314653053726</v>
      </c>
      <c r="M6411" s="39" t="s">
        <v>127</v>
      </c>
      <c r="N6411" s="3">
        <v>5762.5697863466257</v>
      </c>
      <c r="O6411" s="3">
        <v>4965.6240234375</v>
      </c>
      <c r="P6411" s="110">
        <v>0.86170303821563721</v>
      </c>
    </row>
    <row r="6412" spans="2:16" x14ac:dyDescent="0.2">
      <c r="B6412" s="102" t="s">
        <v>126</v>
      </c>
      <c r="C6412" s="119">
        <v>9449.9875678904955</v>
      </c>
      <c r="D6412" s="125">
        <v>0.93164728857011458</v>
      </c>
      <c r="E6412" s="119">
        <f t="shared" si="600"/>
        <v>8804.0552946464722</v>
      </c>
      <c r="F6412" s="121">
        <f t="shared" si="601"/>
        <v>9020.624244784578</v>
      </c>
      <c r="G6412" s="110">
        <f t="shared" si="602"/>
        <v>0.95456466794042949</v>
      </c>
      <c r="H6412" s="130">
        <v>0.67982660078620638</v>
      </c>
      <c r="I6412" s="128">
        <f t="shared" si="603"/>
        <v>6132.4603173015394</v>
      </c>
      <c r="J6412" s="3">
        <f t="shared" si="604"/>
        <v>6177.9849362959685</v>
      </c>
      <c r="K6412" s="122">
        <f t="shared" si="605"/>
        <v>0.65375587977361427</v>
      </c>
      <c r="M6412" s="39" t="s">
        <v>126</v>
      </c>
      <c r="N6412" s="3">
        <v>9449.9875678904955</v>
      </c>
      <c r="O6412" s="3">
        <v>6177.9853515625</v>
      </c>
      <c r="P6412" s="110">
        <v>0.65375590324401855</v>
      </c>
    </row>
    <row r="6413" spans="2:16" x14ac:dyDescent="0.2">
      <c r="B6413" s="102" t="s">
        <v>125</v>
      </c>
      <c r="C6413" s="119">
        <v>12.901759937840481</v>
      </c>
      <c r="D6413" s="125">
        <v>1.0082923732222344</v>
      </c>
      <c r="E6413" s="119">
        <f t="shared" si="600"/>
        <v>13.008746146468726</v>
      </c>
      <c r="F6413" s="121">
        <f t="shared" si="601"/>
        <v>13.328745328807683</v>
      </c>
      <c r="G6413" s="110">
        <f t="shared" si="602"/>
        <v>1.0330951275658808</v>
      </c>
      <c r="H6413" s="130">
        <v>0.6911214691791957</v>
      </c>
      <c r="I6413" s="128">
        <f t="shared" si="603"/>
        <v>9.2117820539609063</v>
      </c>
      <c r="J6413" s="3">
        <f t="shared" si="604"/>
        <v>9.2801661684219727</v>
      </c>
      <c r="K6413" s="122">
        <f t="shared" si="605"/>
        <v>0.71929459338361423</v>
      </c>
      <c r="M6413" s="39" t="s">
        <v>125</v>
      </c>
      <c r="N6413" s="3">
        <v>12.901759937840481</v>
      </c>
      <c r="O6413" s="3">
        <v>9.2801666259765625</v>
      </c>
      <c r="P6413" s="110">
        <v>0.71929460763931274</v>
      </c>
    </row>
    <row r="6414" spans="2:16" x14ac:dyDescent="0.2">
      <c r="B6414" s="102" t="s">
        <v>124</v>
      </c>
      <c r="C6414" s="119">
        <v>10129.743388059887</v>
      </c>
      <c r="D6414" s="125">
        <v>0.90086437295138622</v>
      </c>
      <c r="E6414" s="119">
        <f t="shared" si="600"/>
        <v>9125.5249254430219</v>
      </c>
      <c r="F6414" s="121">
        <f t="shared" si="601"/>
        <v>9350.0016337803754</v>
      </c>
      <c r="G6414" s="110">
        <f t="shared" si="602"/>
        <v>0.9230245303944612</v>
      </c>
      <c r="H6414" s="130">
        <v>0.64944402282021541</v>
      </c>
      <c r="I6414" s="128">
        <f t="shared" si="603"/>
        <v>6072.3026744179133</v>
      </c>
      <c r="J6414" s="3">
        <f t="shared" si="604"/>
        <v>6117.3807102091614</v>
      </c>
      <c r="K6414" s="122">
        <f t="shared" si="605"/>
        <v>0.60390283108452969</v>
      </c>
      <c r="M6414" s="39" t="s">
        <v>124</v>
      </c>
      <c r="N6414" s="3">
        <v>10129.743388059887</v>
      </c>
      <c r="O6414" s="3">
        <v>6117.380859375</v>
      </c>
      <c r="P6414" s="110">
        <v>0.60390281677246094</v>
      </c>
    </row>
    <row r="6415" spans="2:16" x14ac:dyDescent="0.2">
      <c r="B6415" s="102" t="s">
        <v>123</v>
      </c>
      <c r="C6415" s="119">
        <v>4004.0261996025124</v>
      </c>
      <c r="D6415" s="125">
        <v>1.1608876776092267</v>
      </c>
      <c r="E6415" s="119">
        <f t="shared" si="600"/>
        <v>4648.2246759430591</v>
      </c>
      <c r="F6415" s="121">
        <f t="shared" si="601"/>
        <v>4762.5652956217145</v>
      </c>
      <c r="G6415" s="110">
        <f t="shared" si="602"/>
        <v>1.1894440890757667</v>
      </c>
      <c r="H6415" s="130">
        <v>0.91383037484886376</v>
      </c>
      <c r="I6415" s="128">
        <f t="shared" si="603"/>
        <v>4352.176829340181</v>
      </c>
      <c r="J6415" s="3">
        <f t="shared" si="604"/>
        <v>4384.4854268199078</v>
      </c>
      <c r="K6415" s="122">
        <f t="shared" si="605"/>
        <v>1.0950191652729855</v>
      </c>
      <c r="M6415" s="39" t="s">
        <v>123</v>
      </c>
      <c r="N6415" s="3">
        <v>4004.0261996025124</v>
      </c>
      <c r="O6415" s="3">
        <v>4384.4853515625</v>
      </c>
      <c r="P6415" s="110">
        <v>1.0950191020965576</v>
      </c>
    </row>
    <row r="6416" spans="2:16" x14ac:dyDescent="0.2">
      <c r="B6416" s="102" t="s">
        <v>122</v>
      </c>
      <c r="C6416" s="119">
        <v>4038.7486244804209</v>
      </c>
      <c r="D6416" s="125">
        <v>1.1256806691330068</v>
      </c>
      <c r="E6416" s="119">
        <f t="shared" si="600"/>
        <v>4546.3412540651307</v>
      </c>
      <c r="F6416" s="121">
        <f t="shared" si="601"/>
        <v>4658.1756666637366</v>
      </c>
      <c r="G6416" s="110">
        <f t="shared" si="602"/>
        <v>1.1533710314201602</v>
      </c>
      <c r="H6416" s="130">
        <v>1.147815428071618</v>
      </c>
      <c r="I6416" s="128">
        <f t="shared" si="603"/>
        <v>5346.725896864431</v>
      </c>
      <c r="J6416" s="3">
        <f t="shared" si="604"/>
        <v>5386.4175779725292</v>
      </c>
      <c r="K6416" s="122">
        <f t="shared" si="605"/>
        <v>1.3336847817968578</v>
      </c>
      <c r="M6416" s="39" t="s">
        <v>122</v>
      </c>
      <c r="N6416" s="3">
        <v>4038.7486244804209</v>
      </c>
      <c r="O6416" s="3">
        <v>5386.41796875</v>
      </c>
      <c r="P6416" s="110">
        <v>1.3336849212646484</v>
      </c>
    </row>
    <row r="6417" spans="2:16" x14ac:dyDescent="0.2">
      <c r="B6417" s="102" t="s">
        <v>121</v>
      </c>
      <c r="C6417" s="119">
        <v>7777.7594263521951</v>
      </c>
      <c r="D6417" s="125">
        <v>1.1563969951083144</v>
      </c>
      <c r="E6417" s="119">
        <f t="shared" si="600"/>
        <v>8994.1776293090461</v>
      </c>
      <c r="F6417" s="121">
        <f t="shared" si="601"/>
        <v>9215.4233554370421</v>
      </c>
      <c r="G6417" s="110">
        <f t="shared" si="602"/>
        <v>1.1848429412992423</v>
      </c>
      <c r="H6417" s="130">
        <v>0.82646729173824574</v>
      </c>
      <c r="I6417" s="128">
        <f t="shared" si="603"/>
        <v>7616.245982789429</v>
      </c>
      <c r="J6417" s="3">
        <f t="shared" si="604"/>
        <v>7672.7855572170238</v>
      </c>
      <c r="K6417" s="122">
        <f t="shared" si="605"/>
        <v>0.98650332783764116</v>
      </c>
      <c r="M6417" s="39" t="s">
        <v>121</v>
      </c>
      <c r="N6417" s="3">
        <v>7777.7594263521951</v>
      </c>
      <c r="O6417" s="3">
        <v>7672.78564453125</v>
      </c>
      <c r="P6417" s="110">
        <v>0.98650336265563965</v>
      </c>
    </row>
    <row r="6418" spans="2:16" x14ac:dyDescent="0.2">
      <c r="B6418" s="102" t="s">
        <v>120</v>
      </c>
      <c r="C6418" s="119">
        <v>3016.976315416865</v>
      </c>
      <c r="D6418" s="125">
        <v>0.97018385407546659</v>
      </c>
      <c r="E6418" s="119">
        <f t="shared" si="600"/>
        <v>2927.0217093455344</v>
      </c>
      <c r="F6418" s="121">
        <f t="shared" si="601"/>
        <v>2999.0228494349049</v>
      </c>
      <c r="G6418" s="110">
        <f t="shared" si="602"/>
        <v>0.99404918563986822</v>
      </c>
      <c r="H6418" s="130">
        <v>0.74120542112374599</v>
      </c>
      <c r="I6418" s="128">
        <f t="shared" si="603"/>
        <v>2222.8919940751352</v>
      </c>
      <c r="J6418" s="3">
        <f t="shared" si="604"/>
        <v>2239.393741475038</v>
      </c>
      <c r="K6418" s="122">
        <f t="shared" si="605"/>
        <v>0.74226427633244907</v>
      </c>
      <c r="M6418" s="39" t="s">
        <v>120</v>
      </c>
      <c r="N6418" s="3">
        <v>3016.976315416865</v>
      </c>
      <c r="O6418" s="3">
        <v>2239.393798828125</v>
      </c>
      <c r="P6418" s="110">
        <v>0.7422642707824707</v>
      </c>
    </row>
    <row r="6419" spans="2:16" x14ac:dyDescent="0.2">
      <c r="B6419" s="102" t="s">
        <v>119</v>
      </c>
      <c r="C6419" s="119">
        <v>4261.1234335765848</v>
      </c>
      <c r="D6419" s="125">
        <v>1.0304208445131262</v>
      </c>
      <c r="E6419" s="119">
        <f t="shared" si="600"/>
        <v>4390.7504070006562</v>
      </c>
      <c r="F6419" s="121">
        <f t="shared" si="601"/>
        <v>4498.7574758045976</v>
      </c>
      <c r="G6419" s="110">
        <f t="shared" si="602"/>
        <v>1.0557679320799571</v>
      </c>
      <c r="H6419" s="130">
        <v>0.79661769284504369</v>
      </c>
      <c r="I6419" s="128">
        <f t="shared" si="603"/>
        <v>3583.7898010448507</v>
      </c>
      <c r="J6419" s="3">
        <f t="shared" si="604"/>
        <v>3610.3942398519625</v>
      </c>
      <c r="K6419" s="122">
        <f t="shared" si="605"/>
        <v>0.84728694113926872</v>
      </c>
      <c r="M6419" s="39" t="s">
        <v>119</v>
      </c>
      <c r="N6419" s="3">
        <v>4261.1234335765848</v>
      </c>
      <c r="O6419" s="3">
        <v>3610.393798828125</v>
      </c>
      <c r="P6419" s="110">
        <v>0.84728682041168213</v>
      </c>
    </row>
    <row r="6420" spans="2:16" x14ac:dyDescent="0.2">
      <c r="B6420" s="102" t="s">
        <v>118</v>
      </c>
      <c r="C6420" s="119">
        <v>4316.9154502963092</v>
      </c>
      <c r="D6420" s="125">
        <v>1.1074255453189084</v>
      </c>
      <c r="E6420" s="119">
        <f t="shared" si="600"/>
        <v>4780.6624466400108</v>
      </c>
      <c r="F6420" s="121">
        <f t="shared" si="601"/>
        <v>4898.2608728633277</v>
      </c>
      <c r="G6420" s="110">
        <f t="shared" si="602"/>
        <v>1.1346668539748943</v>
      </c>
      <c r="H6420" s="130">
        <v>0.78336685856275368</v>
      </c>
      <c r="I6420" s="128">
        <f t="shared" si="603"/>
        <v>3837.1352323957963</v>
      </c>
      <c r="J6420" s="3">
        <f t="shared" si="604"/>
        <v>3865.6203933991346</v>
      </c>
      <c r="K6420" s="122">
        <f t="shared" si="605"/>
        <v>0.89545890761742897</v>
      </c>
      <c r="M6420" s="39" t="s">
        <v>118</v>
      </c>
      <c r="N6420" s="3">
        <v>4316.9154502963092</v>
      </c>
      <c r="O6420" s="3">
        <v>3865.62060546875</v>
      </c>
      <c r="P6420" s="110">
        <v>0.89545893669128418</v>
      </c>
    </row>
    <row r="6421" spans="2:16" x14ac:dyDescent="0.2">
      <c r="B6421" s="102" t="s">
        <v>117</v>
      </c>
      <c r="C6421" s="119">
        <v>18123.54130402796</v>
      </c>
      <c r="D6421" s="125">
        <v>1.0040463230138594</v>
      </c>
      <c r="E6421" s="119">
        <f t="shared" si="600"/>
        <v>18196.87500629908</v>
      </c>
      <c r="F6421" s="121">
        <f t="shared" si="601"/>
        <v>18644.495788315846</v>
      </c>
      <c r="G6421" s="110">
        <f t="shared" si="602"/>
        <v>1.0287446297359173</v>
      </c>
      <c r="H6421" s="130">
        <v>0.65143142811329746</v>
      </c>
      <c r="I6421" s="128">
        <f t="shared" si="603"/>
        <v>12145.610517834952</v>
      </c>
      <c r="J6421" s="3">
        <f t="shared" si="604"/>
        <v>12235.774051338658</v>
      </c>
      <c r="K6421" s="122">
        <f t="shared" si="605"/>
        <v>0.67513152347434746</v>
      </c>
      <c r="M6421" s="39" t="s">
        <v>117</v>
      </c>
      <c r="N6421" s="3">
        <v>18123.54130402796</v>
      </c>
      <c r="O6421" s="3">
        <v>12235.7744140625</v>
      </c>
      <c r="P6421" s="110">
        <v>0.67513155937194824</v>
      </c>
    </row>
    <row r="6422" spans="2:16" x14ac:dyDescent="0.2">
      <c r="B6422" s="102" t="s">
        <v>116</v>
      </c>
      <c r="C6422" s="119">
        <v>10888.398777671808</v>
      </c>
      <c r="D6422" s="125">
        <v>0.97831016295375661</v>
      </c>
      <c r="E6422" s="119">
        <f t="shared" si="600"/>
        <v>10652.23118248959</v>
      </c>
      <c r="F6422" s="121">
        <f t="shared" si="601"/>
        <v>10914.262990175184</v>
      </c>
      <c r="G6422" s="110">
        <f t="shared" si="602"/>
        <v>1.0023753917386287</v>
      </c>
      <c r="H6422" s="130">
        <v>0.6596230255997807</v>
      </c>
      <c r="I6422" s="128">
        <f t="shared" si="603"/>
        <v>7199.2991757710643</v>
      </c>
      <c r="J6422" s="3">
        <f t="shared" si="604"/>
        <v>7252.7435251913485</v>
      </c>
      <c r="K6422" s="122">
        <f t="shared" si="605"/>
        <v>0.66609826415102635</v>
      </c>
      <c r="M6422" s="39" t="s">
        <v>116</v>
      </c>
      <c r="N6422" s="3">
        <v>10888.398777671808</v>
      </c>
      <c r="O6422" s="3">
        <v>7252.744140625</v>
      </c>
      <c r="P6422" s="110">
        <v>0.66609829664230347</v>
      </c>
    </row>
    <row r="6423" spans="2:16" x14ac:dyDescent="0.2">
      <c r="B6423" s="102" t="s">
        <v>115</v>
      </c>
      <c r="C6423" s="119">
        <v>558.42235906913436</v>
      </c>
      <c r="D6423" s="125">
        <v>0.98196782241169556</v>
      </c>
      <c r="E6423" s="119">
        <f t="shared" si="600"/>
        <v>548.35278792111978</v>
      </c>
      <c r="F6423" s="121">
        <f t="shared" si="601"/>
        <v>561.84159320583819</v>
      </c>
      <c r="G6423" s="110">
        <f t="shared" si="602"/>
        <v>1.0061230251281548</v>
      </c>
      <c r="H6423" s="130">
        <v>0.90679056680839798</v>
      </c>
      <c r="I6423" s="128">
        <f t="shared" si="603"/>
        <v>509.47265675965531</v>
      </c>
      <c r="J6423" s="3">
        <f t="shared" si="604"/>
        <v>513.25475193630518</v>
      </c>
      <c r="K6423" s="122">
        <f t="shared" si="605"/>
        <v>0.91911569012365191</v>
      </c>
      <c r="M6423" s="39" t="s">
        <v>115</v>
      </c>
      <c r="N6423" s="3">
        <v>558.42235906913436</v>
      </c>
      <c r="O6423" s="3">
        <v>513.2547607421875</v>
      </c>
      <c r="P6423" s="110">
        <v>0.91911572217941284</v>
      </c>
    </row>
    <row r="6424" spans="2:16" x14ac:dyDescent="0.2">
      <c r="B6424" s="102" t="s">
        <v>114</v>
      </c>
      <c r="C6424" s="119">
        <v>9686.7538795512846</v>
      </c>
      <c r="D6424" s="125">
        <v>0.96063146178008219</v>
      </c>
      <c r="E6424" s="119">
        <f t="shared" si="600"/>
        <v>9305.400539217233</v>
      </c>
      <c r="F6424" s="121">
        <f t="shared" si="601"/>
        <v>9534.3019667921217</v>
      </c>
      <c r="G6424" s="110">
        <f t="shared" si="602"/>
        <v>0.98426181622297759</v>
      </c>
      <c r="H6424" s="130">
        <v>0.56496961696274439</v>
      </c>
      <c r="I6424" s="128">
        <f t="shared" si="603"/>
        <v>5386.5909301856855</v>
      </c>
      <c r="J6424" s="3">
        <f t="shared" si="604"/>
        <v>5426.5785513177298</v>
      </c>
      <c r="K6424" s="122">
        <f t="shared" si="605"/>
        <v>0.56020609368151952</v>
      </c>
      <c r="M6424" s="39" t="s">
        <v>114</v>
      </c>
      <c r="N6424" s="3">
        <v>9686.7538795512846</v>
      </c>
      <c r="O6424" s="3">
        <v>5426.57861328125</v>
      </c>
      <c r="P6424" s="110">
        <v>0.56020611524581909</v>
      </c>
    </row>
    <row r="6425" spans="2:16" x14ac:dyDescent="0.2">
      <c r="B6425" s="102" t="s">
        <v>113</v>
      </c>
      <c r="C6425" s="119">
        <v>3084.1677393100522</v>
      </c>
      <c r="D6425" s="125">
        <v>1.2907730469090051</v>
      </c>
      <c r="E6425" s="119">
        <f t="shared" si="600"/>
        <v>3980.960590047694</v>
      </c>
      <c r="F6425" s="121">
        <f t="shared" si="601"/>
        <v>4078.887332517389</v>
      </c>
      <c r="G6425" s="110">
        <f t="shared" si="602"/>
        <v>1.3225244789798176</v>
      </c>
      <c r="H6425" s="130">
        <v>0.74557220870450314</v>
      </c>
      <c r="I6425" s="128">
        <f t="shared" si="603"/>
        <v>3041.1050375618088</v>
      </c>
      <c r="J6425" s="3">
        <f t="shared" si="604"/>
        <v>3063.6808294941989</v>
      </c>
      <c r="K6425" s="122">
        <f t="shared" si="605"/>
        <v>0.99335739442614224</v>
      </c>
      <c r="M6425" s="39" t="s">
        <v>113</v>
      </c>
      <c r="N6425" s="3">
        <v>3084.1677393100522</v>
      </c>
      <c r="O6425" s="3">
        <v>3063.6806640625</v>
      </c>
      <c r="P6425" s="110">
        <v>0.99335736036300659</v>
      </c>
    </row>
    <row r="6426" spans="2:16" x14ac:dyDescent="0.2">
      <c r="B6426" s="102" t="s">
        <v>112</v>
      </c>
      <c r="C6426" s="119">
        <v>5286.8749888774428</v>
      </c>
      <c r="D6426" s="125">
        <v>1.1023673153478106</v>
      </c>
      <c r="E6426" s="119">
        <f t="shared" si="600"/>
        <v>5828.0781880683126</v>
      </c>
      <c r="F6426" s="121">
        <f t="shared" si="601"/>
        <v>5971.441755455292</v>
      </c>
      <c r="G6426" s="110">
        <f t="shared" si="602"/>
        <v>1.1294841977572847</v>
      </c>
      <c r="H6426" s="130">
        <v>0.60460291773425345</v>
      </c>
      <c r="I6426" s="128">
        <f t="shared" si="603"/>
        <v>3610.3511084284219</v>
      </c>
      <c r="J6426" s="3">
        <f t="shared" si="604"/>
        <v>3637.152726399534</v>
      </c>
      <c r="K6426" s="122">
        <f t="shared" si="605"/>
        <v>0.68795890465566067</v>
      </c>
      <c r="M6426" s="39" t="s">
        <v>112</v>
      </c>
      <c r="N6426" s="3">
        <v>5286.8749888774428</v>
      </c>
      <c r="O6426" s="3">
        <v>3637.152587890625</v>
      </c>
      <c r="P6426" s="110">
        <v>0.68795889616012573</v>
      </c>
    </row>
    <row r="6427" spans="2:16" x14ac:dyDescent="0.2">
      <c r="B6427" s="102" t="s">
        <v>111</v>
      </c>
      <c r="C6427" s="119">
        <v>15672.839238831461</v>
      </c>
      <c r="D6427" s="125">
        <v>0.8908615797043582</v>
      </c>
      <c r="E6427" s="119">
        <f t="shared" si="600"/>
        <v>13962.330322757845</v>
      </c>
      <c r="F6427" s="121">
        <f t="shared" si="601"/>
        <v>14305.78650496967</v>
      </c>
      <c r="G6427" s="110">
        <f t="shared" si="602"/>
        <v>0.91277568071554371</v>
      </c>
      <c r="H6427" s="130">
        <v>0.59801406625775411</v>
      </c>
      <c r="I6427" s="128">
        <f t="shared" si="603"/>
        <v>8555.0615588522178</v>
      </c>
      <c r="J6427" s="3">
        <f t="shared" si="604"/>
        <v>8618.5704766093913</v>
      </c>
      <c r="K6427" s="122">
        <f t="shared" si="605"/>
        <v>0.54990486058555255</v>
      </c>
      <c r="M6427" s="39" t="s">
        <v>111</v>
      </c>
      <c r="N6427" s="3">
        <v>15672.839238831461</v>
      </c>
      <c r="O6427" s="3">
        <v>8618.5703125</v>
      </c>
      <c r="P6427" s="110">
        <v>0.54990482330322266</v>
      </c>
    </row>
    <row r="6428" spans="2:16" x14ac:dyDescent="0.2">
      <c r="B6428" s="102" t="s">
        <v>110</v>
      </c>
      <c r="C6428" s="119">
        <v>9475.4843961091683</v>
      </c>
      <c r="D6428" s="125">
        <v>1.238349794098506</v>
      </c>
      <c r="E6428" s="119">
        <f t="shared" si="600"/>
        <v>11733.964150905394</v>
      </c>
      <c r="F6428" s="121">
        <f t="shared" si="601"/>
        <v>12022.605261401939</v>
      </c>
      <c r="G6428" s="110">
        <f t="shared" si="602"/>
        <v>1.2688116785183745</v>
      </c>
      <c r="H6428" s="130">
        <v>0.71121443385121508</v>
      </c>
      <c r="I6428" s="128">
        <f t="shared" si="603"/>
        <v>8550.6503944046217</v>
      </c>
      <c r="J6428" s="3">
        <f t="shared" si="604"/>
        <v>8614.1265656668475</v>
      </c>
      <c r="K6428" s="122">
        <f t="shared" si="605"/>
        <v>0.90909616918413028</v>
      </c>
      <c r="M6428" s="39" t="s">
        <v>110</v>
      </c>
      <c r="N6428" s="3">
        <v>9475.4843961091683</v>
      </c>
      <c r="O6428" s="3">
        <v>8614.1259765625</v>
      </c>
      <c r="P6428" s="110">
        <v>0.9090961217880249</v>
      </c>
    </row>
    <row r="6429" spans="2:16" x14ac:dyDescent="0.2">
      <c r="B6429" s="102" t="s">
        <v>109</v>
      </c>
      <c r="C6429" s="119">
        <v>6474.0579720683872</v>
      </c>
      <c r="D6429" s="125">
        <v>1.1394313840393675</v>
      </c>
      <c r="E6429" s="119">
        <f t="shared" si="600"/>
        <v>7376.7448354649832</v>
      </c>
      <c r="F6429" s="121">
        <f t="shared" si="601"/>
        <v>7558.2037008386242</v>
      </c>
      <c r="G6429" s="110">
        <f t="shared" si="602"/>
        <v>1.1674599970293229</v>
      </c>
      <c r="H6429" s="130">
        <v>0.82258010640324397</v>
      </c>
      <c r="I6429" s="128">
        <f t="shared" si="603"/>
        <v>6217.2280044532281</v>
      </c>
      <c r="J6429" s="3">
        <f t="shared" si="604"/>
        <v>6263.3819005176993</v>
      </c>
      <c r="K6429" s="122">
        <f t="shared" si="605"/>
        <v>0.96745842059808129</v>
      </c>
      <c r="M6429" s="39" t="s">
        <v>109</v>
      </c>
      <c r="N6429" s="3">
        <v>6474.0579720683872</v>
      </c>
      <c r="O6429" s="3">
        <v>6263.3818359375</v>
      </c>
      <c r="P6429" s="110">
        <v>0.96745842695236206</v>
      </c>
    </row>
    <row r="6430" spans="2:16" x14ac:dyDescent="0.2">
      <c r="B6430" s="102" t="s">
        <v>108</v>
      </c>
      <c r="C6430" s="119">
        <v>5170.5852773822471</v>
      </c>
      <c r="D6430" s="125">
        <v>1.153685168980616</v>
      </c>
      <c r="E6430" s="119">
        <f t="shared" si="600"/>
        <v>5965.2275494654232</v>
      </c>
      <c r="F6430" s="121">
        <f t="shared" si="601"/>
        <v>6111.9648227431353</v>
      </c>
      <c r="G6430" s="110">
        <f t="shared" si="602"/>
        <v>1.1820644075785338</v>
      </c>
      <c r="H6430" s="130">
        <v>0.77719101530682999</v>
      </c>
      <c r="I6430" s="128">
        <f t="shared" si="603"/>
        <v>4750.1641461073659</v>
      </c>
      <c r="J6430" s="3">
        <f t="shared" si="604"/>
        <v>4785.4272218915548</v>
      </c>
      <c r="K6430" s="122">
        <f t="shared" si="605"/>
        <v>0.92550977600630746</v>
      </c>
      <c r="M6430" s="39" t="s">
        <v>108</v>
      </c>
      <c r="N6430" s="3">
        <v>5170.5852773822471</v>
      </c>
      <c r="O6430" s="3">
        <v>4785.42724609375</v>
      </c>
      <c r="P6430" s="110">
        <v>0.92550981044769287</v>
      </c>
    </row>
    <row r="6431" spans="2:16" x14ac:dyDescent="0.2">
      <c r="B6431" s="102" t="s">
        <v>107</v>
      </c>
      <c r="C6431" s="119">
        <v>3414.6395938319606</v>
      </c>
      <c r="D6431" s="125">
        <v>1.1613070480552454</v>
      </c>
      <c r="E6431" s="119">
        <f t="shared" si="600"/>
        <v>3965.4450268855562</v>
      </c>
      <c r="F6431" s="121">
        <f t="shared" si="601"/>
        <v>4062.9901055523369</v>
      </c>
      <c r="G6431" s="110">
        <f t="shared" si="602"/>
        <v>1.189873775519831</v>
      </c>
      <c r="H6431" s="130">
        <v>0.84263836623267174</v>
      </c>
      <c r="I6431" s="128">
        <f t="shared" si="603"/>
        <v>3423.6313445621317</v>
      </c>
      <c r="J6431" s="3">
        <f t="shared" si="604"/>
        <v>3449.0468392370585</v>
      </c>
      <c r="K6431" s="122">
        <f t="shared" si="605"/>
        <v>1.0100763915076862</v>
      </c>
      <c r="M6431" s="39" t="s">
        <v>107</v>
      </c>
      <c r="N6431" s="3">
        <v>3414.6395938319606</v>
      </c>
      <c r="O6431" s="3">
        <v>3449.046630859375</v>
      </c>
      <c r="P6431" s="110">
        <v>1.0100762844085693</v>
      </c>
    </row>
    <row r="6432" spans="2:16" x14ac:dyDescent="0.2">
      <c r="B6432" s="102" t="s">
        <v>106</v>
      </c>
      <c r="C6432" s="119">
        <v>3387.5673828875965</v>
      </c>
      <c r="D6432" s="125">
        <v>1.2921771901484445</v>
      </c>
      <c r="E6432" s="119">
        <f t="shared" si="600"/>
        <v>4377.3373022582145</v>
      </c>
      <c r="F6432" s="121">
        <f t="shared" si="601"/>
        <v>4485.0144251548509</v>
      </c>
      <c r="G6432" s="110">
        <f t="shared" si="602"/>
        <v>1.3239631624188621</v>
      </c>
      <c r="H6432" s="130">
        <v>0.6683159058201783</v>
      </c>
      <c r="I6432" s="128">
        <f t="shared" si="603"/>
        <v>2997.4064781639299</v>
      </c>
      <c r="J6432" s="3">
        <f t="shared" si="604"/>
        <v>3019.6578717041152</v>
      </c>
      <c r="K6432" s="122">
        <f t="shared" si="605"/>
        <v>0.8913941865652657</v>
      </c>
      <c r="M6432" s="39" t="s">
        <v>106</v>
      </c>
      <c r="N6432" s="3">
        <v>3387.5673828875965</v>
      </c>
      <c r="O6432" s="3">
        <v>3019.658203125</v>
      </c>
      <c r="P6432" s="110">
        <v>0.89139425754547119</v>
      </c>
    </row>
    <row r="6433" spans="2:16" x14ac:dyDescent="0.2">
      <c r="B6433" s="102" t="s">
        <v>105</v>
      </c>
      <c r="C6433" s="119">
        <v>3224.4766285540982</v>
      </c>
      <c r="D6433" s="125">
        <v>1.3170472575449463</v>
      </c>
      <c r="E6433" s="119">
        <f t="shared" si="600"/>
        <v>4246.7881006549496</v>
      </c>
      <c r="F6433" s="121">
        <f t="shared" si="601"/>
        <v>4351.2538734877371</v>
      </c>
      <c r="G6433" s="110">
        <f t="shared" si="602"/>
        <v>1.3494450029364617</v>
      </c>
      <c r="H6433" s="130">
        <v>0.64579731836330645</v>
      </c>
      <c r="I6433" s="128">
        <f t="shared" si="603"/>
        <v>2810.0280830163306</v>
      </c>
      <c r="J6433" s="3">
        <f t="shared" si="604"/>
        <v>2830.8884638788122</v>
      </c>
      <c r="K6433" s="122">
        <f t="shared" si="605"/>
        <v>0.87793734921509525</v>
      </c>
      <c r="M6433" s="39" t="s">
        <v>105</v>
      </c>
      <c r="N6433" s="3">
        <v>3224.4766285540982</v>
      </c>
      <c r="O6433" s="3">
        <v>2830.888916015625</v>
      </c>
      <c r="P6433" s="110">
        <v>0.87793749570846558</v>
      </c>
    </row>
    <row r="6434" spans="2:16" x14ac:dyDescent="0.2">
      <c r="B6434" s="102" t="s">
        <v>104</v>
      </c>
      <c r="C6434" s="119">
        <v>5978.4938586995941</v>
      </c>
      <c r="D6434" s="125">
        <v>1.3199712564688904</v>
      </c>
      <c r="E6434" s="119">
        <f t="shared" si="600"/>
        <v>7891.4400504592477</v>
      </c>
      <c r="F6434" s="121">
        <f t="shared" si="601"/>
        <v>8085.5597861502511</v>
      </c>
      <c r="G6434" s="110">
        <f t="shared" si="602"/>
        <v>1.3524409286436858</v>
      </c>
      <c r="H6434" s="130">
        <v>0.64317589991683755</v>
      </c>
      <c r="I6434" s="128">
        <f t="shared" si="603"/>
        <v>5200.437191788581</v>
      </c>
      <c r="J6434" s="3">
        <f t="shared" si="604"/>
        <v>5239.0428915421853</v>
      </c>
      <c r="K6434" s="122">
        <f t="shared" si="605"/>
        <v>0.8763148403871992</v>
      </c>
      <c r="M6434" s="39" t="s">
        <v>104</v>
      </c>
      <c r="N6434" s="3">
        <v>5978.4938586995941</v>
      </c>
      <c r="O6434" s="3">
        <v>5239.04296875</v>
      </c>
      <c r="P6434" s="110">
        <v>0.87631487846374512</v>
      </c>
    </row>
    <row r="6435" spans="2:16" x14ac:dyDescent="0.2">
      <c r="B6435" s="102" t="s">
        <v>103</v>
      </c>
      <c r="C6435" s="119">
        <v>15456.565574768938</v>
      </c>
      <c r="D6435" s="125">
        <v>1.0374218437297449</v>
      </c>
      <c r="E6435" s="119">
        <f t="shared" si="600"/>
        <v>16034.978756306495</v>
      </c>
      <c r="F6435" s="121">
        <f t="shared" si="601"/>
        <v>16429.419545070254</v>
      </c>
      <c r="G6435" s="110">
        <f t="shared" si="602"/>
        <v>1.0629411472810872</v>
      </c>
      <c r="H6435" s="130">
        <v>0.69128873972748228</v>
      </c>
      <c r="I6435" s="128">
        <f t="shared" si="603"/>
        <v>11357.47273176568</v>
      </c>
      <c r="J6435" s="3">
        <f t="shared" si="604"/>
        <v>11441.785485880779</v>
      </c>
      <c r="K6435" s="122">
        <f t="shared" si="605"/>
        <v>0.74025406423780038</v>
      </c>
      <c r="M6435" s="39" t="s">
        <v>103</v>
      </c>
      <c r="N6435" s="3">
        <v>15456.565574768938</v>
      </c>
      <c r="O6435" s="3">
        <v>11441.7861328125</v>
      </c>
      <c r="P6435" s="110">
        <v>0.74025410413742065</v>
      </c>
    </row>
    <row r="6436" spans="2:16" x14ac:dyDescent="0.2">
      <c r="B6436" s="102" t="s">
        <v>102</v>
      </c>
      <c r="C6436" s="119">
        <v>10594.642148613691</v>
      </c>
      <c r="D6436" s="125">
        <v>1.039271599793675</v>
      </c>
      <c r="E6436" s="119">
        <f t="shared" si="600"/>
        <v>11010.71069503125</v>
      </c>
      <c r="F6436" s="121">
        <f t="shared" si="601"/>
        <v>11281.560658564227</v>
      </c>
      <c r="G6436" s="110">
        <f t="shared" si="602"/>
        <v>1.0648364050729566</v>
      </c>
      <c r="H6436" s="130">
        <v>0.71149715806918268</v>
      </c>
      <c r="I6436" s="128">
        <f t="shared" si="603"/>
        <v>8026.7983471535454</v>
      </c>
      <c r="J6436" s="3">
        <f t="shared" si="604"/>
        <v>8086.3856771307701</v>
      </c>
      <c r="K6436" s="122">
        <f t="shared" si="605"/>
        <v>0.76325236508237071</v>
      </c>
      <c r="M6436" s="39" t="s">
        <v>102</v>
      </c>
      <c r="N6436" s="3">
        <v>10594.642148613691</v>
      </c>
      <c r="O6436" s="3">
        <v>8086.3857421875</v>
      </c>
      <c r="P6436" s="110">
        <v>0.7632523775100708</v>
      </c>
    </row>
    <row r="6437" spans="2:16" x14ac:dyDescent="0.2">
      <c r="B6437" s="102" t="s">
        <v>101</v>
      </c>
      <c r="C6437" s="119">
        <v>4755.066213989885</v>
      </c>
      <c r="D6437" s="125">
        <v>1.3121487119754538</v>
      </c>
      <c r="E6437" s="119">
        <f t="shared" si="600"/>
        <v>6239.3540080448256</v>
      </c>
      <c r="F6437" s="121">
        <f t="shared" si="601"/>
        <v>6392.8344556158336</v>
      </c>
      <c r="G6437" s="110">
        <f t="shared" si="602"/>
        <v>1.3444259591606673</v>
      </c>
      <c r="H6437" s="130">
        <v>0.73804444024135518</v>
      </c>
      <c r="I6437" s="128">
        <f t="shared" si="603"/>
        <v>4718.1959273506372</v>
      </c>
      <c r="J6437" s="3">
        <f t="shared" si="604"/>
        <v>4753.2216854998924</v>
      </c>
      <c r="K6437" s="122">
        <f t="shared" si="605"/>
        <v>0.99961209194425815</v>
      </c>
      <c r="M6437" s="39" t="s">
        <v>101</v>
      </c>
      <c r="N6437" s="3">
        <v>4755.066213989885</v>
      </c>
      <c r="O6437" s="3">
        <v>4753.2216796875</v>
      </c>
      <c r="P6437" s="110">
        <v>0.99961209297180176</v>
      </c>
    </row>
    <row r="6438" spans="2:16" x14ac:dyDescent="0.2">
      <c r="B6438" s="102" t="s">
        <v>100</v>
      </c>
      <c r="C6438" s="119">
        <v>9392.2771723575897</v>
      </c>
      <c r="D6438" s="125">
        <v>1.1594475354267353</v>
      </c>
      <c r="E6438" s="119">
        <f t="shared" si="600"/>
        <v>10889.852619534793</v>
      </c>
      <c r="F6438" s="121">
        <f t="shared" si="601"/>
        <v>11157.729622806844</v>
      </c>
      <c r="G6438" s="110">
        <f t="shared" si="602"/>
        <v>1.1879685211638726</v>
      </c>
      <c r="H6438" s="130">
        <v>0.67295727753907397</v>
      </c>
      <c r="I6438" s="128">
        <f t="shared" si="603"/>
        <v>7508.6753504811732</v>
      </c>
      <c r="J6438" s="3">
        <f t="shared" si="604"/>
        <v>7564.4163690604719</v>
      </c>
      <c r="K6438" s="122">
        <f t="shared" si="605"/>
        <v>0.80538683327226601</v>
      </c>
      <c r="M6438" s="39" t="s">
        <v>100</v>
      </c>
      <c r="N6438" s="3">
        <v>9392.2771723575897</v>
      </c>
      <c r="O6438" s="3">
        <v>7564.41650390625</v>
      </c>
      <c r="P6438" s="110">
        <v>0.80538684129714966</v>
      </c>
    </row>
    <row r="6439" spans="2:16" x14ac:dyDescent="0.2">
      <c r="B6439" s="102" t="s">
        <v>99</v>
      </c>
      <c r="C6439" s="119">
        <v>12877.294034811202</v>
      </c>
      <c r="D6439" s="125">
        <v>1.2532455986653352</v>
      </c>
      <c r="E6439" s="119">
        <f t="shared" si="600"/>
        <v>16138.412071846516</v>
      </c>
      <c r="F6439" s="121">
        <f t="shared" si="601"/>
        <v>16535.397193171364</v>
      </c>
      <c r="G6439" s="110">
        <f t="shared" si="602"/>
        <v>1.2840739015876479</v>
      </c>
      <c r="H6439" s="130">
        <v>0.69946501352050505</v>
      </c>
      <c r="I6439" s="128">
        <f t="shared" si="603"/>
        <v>11565.93182128853</v>
      </c>
      <c r="J6439" s="3">
        <f t="shared" si="604"/>
        <v>11651.792081646709</v>
      </c>
      <c r="K6439" s="122">
        <f t="shared" si="605"/>
        <v>0.90483233901069637</v>
      </c>
      <c r="M6439" s="39" t="s">
        <v>99</v>
      </c>
      <c r="N6439" s="3">
        <v>12877.294034811202</v>
      </c>
      <c r="O6439" s="3">
        <v>11651.7919921875</v>
      </c>
      <c r="P6439" s="110">
        <v>0.90483230352401733</v>
      </c>
    </row>
    <row r="6440" spans="2:16" x14ac:dyDescent="0.2">
      <c r="B6440" s="102" t="s">
        <v>98</v>
      </c>
      <c r="C6440" s="119">
        <v>5667.5029538179142</v>
      </c>
      <c r="D6440" s="125">
        <v>1.0971474250238682</v>
      </c>
      <c r="E6440" s="119">
        <f t="shared" si="600"/>
        <v>6218.0862720964915</v>
      </c>
      <c r="F6440" s="121">
        <f t="shared" si="601"/>
        <v>6371.0435594768833</v>
      </c>
      <c r="G6440" s="110">
        <f t="shared" si="602"/>
        <v>1.1241359045406458</v>
      </c>
      <c r="H6440" s="130">
        <v>0.7277900401561419</v>
      </c>
      <c r="I6440" s="128">
        <f t="shared" si="603"/>
        <v>4636.7820479882093</v>
      </c>
      <c r="J6440" s="3">
        <f t="shared" si="604"/>
        <v>4671.2034262235202</v>
      </c>
      <c r="K6440" s="122">
        <f t="shared" si="605"/>
        <v>0.82420837964923566</v>
      </c>
      <c r="M6440" s="39" t="s">
        <v>98</v>
      </c>
      <c r="N6440" s="3">
        <v>5667.5029538179142</v>
      </c>
      <c r="O6440" s="3">
        <v>4671.20361328125</v>
      </c>
      <c r="P6440" s="110">
        <v>0.82420843839645386</v>
      </c>
    </row>
    <row r="6441" spans="2:16" x14ac:dyDescent="0.2">
      <c r="B6441" s="102" t="s">
        <v>97</v>
      </c>
      <c r="C6441" s="119">
        <v>6795.2491600123058</v>
      </c>
      <c r="D6441" s="125">
        <v>0.91557203100708018</v>
      </c>
      <c r="E6441" s="119">
        <f t="shared" si="600"/>
        <v>6221.5400746316227</v>
      </c>
      <c r="F6441" s="121">
        <f t="shared" si="601"/>
        <v>6374.5823213136064</v>
      </c>
      <c r="G6441" s="110">
        <f t="shared" si="602"/>
        <v>0.93809397877944223</v>
      </c>
      <c r="H6441" s="130">
        <v>0.75684125016122772</v>
      </c>
      <c r="I6441" s="128">
        <f t="shared" si="603"/>
        <v>4824.5468533186513</v>
      </c>
      <c r="J6441" s="3">
        <f t="shared" si="604"/>
        <v>4860.362112766551</v>
      </c>
      <c r="K6441" s="122">
        <f t="shared" si="605"/>
        <v>0.71525885192968397</v>
      </c>
      <c r="M6441" s="39" t="s">
        <v>97</v>
      </c>
      <c r="N6441" s="3">
        <v>6795.2491600123058</v>
      </c>
      <c r="O6441" s="3">
        <v>4860.3623046875</v>
      </c>
      <c r="P6441" s="110">
        <v>0.7152588963508606</v>
      </c>
    </row>
    <row r="6442" spans="2:16" x14ac:dyDescent="0.2">
      <c r="B6442" s="102" t="s">
        <v>96</v>
      </c>
      <c r="C6442" s="119">
        <v>7162.8153032544642</v>
      </c>
      <c r="D6442" s="125">
        <v>1.1665935948143957</v>
      </c>
      <c r="E6442" s="119">
        <f t="shared" si="600"/>
        <v>8356.094453615191</v>
      </c>
      <c r="F6442" s="121">
        <f t="shared" si="601"/>
        <v>8561.6441170952348</v>
      </c>
      <c r="G6442" s="110">
        <f t="shared" si="602"/>
        <v>1.1952903648381392</v>
      </c>
      <c r="H6442" s="130">
        <v>0.62395709695957469</v>
      </c>
      <c r="I6442" s="128">
        <f t="shared" si="603"/>
        <v>5342.0986085037639</v>
      </c>
      <c r="J6442" s="3">
        <f t="shared" si="604"/>
        <v>5381.7559387104793</v>
      </c>
      <c r="K6442" s="122">
        <f t="shared" si="605"/>
        <v>0.75134646237007519</v>
      </c>
      <c r="M6442" s="39" t="s">
        <v>96</v>
      </c>
      <c r="N6442" s="3">
        <v>7162.8153032544642</v>
      </c>
      <c r="O6442" s="3">
        <v>5381.755859375</v>
      </c>
      <c r="P6442" s="110">
        <v>0.75134646892547607</v>
      </c>
    </row>
    <row r="6443" spans="2:16" x14ac:dyDescent="0.2">
      <c r="B6443" s="102" t="s">
        <v>95</v>
      </c>
      <c r="C6443" s="119">
        <v>6397.4885645135555</v>
      </c>
      <c r="D6443" s="125">
        <v>1.307589463570854</v>
      </c>
      <c r="E6443" s="119">
        <f t="shared" si="600"/>
        <v>8365.2886402729528</v>
      </c>
      <c r="F6443" s="121">
        <f t="shared" si="601"/>
        <v>8571.0644694556431</v>
      </c>
      <c r="G6443" s="110">
        <f t="shared" si="602"/>
        <v>1.3397545588434139</v>
      </c>
      <c r="H6443" s="130">
        <v>0.64578697059849766</v>
      </c>
      <c r="I6443" s="128">
        <f t="shared" si="603"/>
        <v>5535.0817585341792</v>
      </c>
      <c r="J6443" s="3">
        <f t="shared" si="604"/>
        <v>5576.1717085904993</v>
      </c>
      <c r="K6443" s="122">
        <f t="shared" si="605"/>
        <v>0.87161886298963531</v>
      </c>
      <c r="M6443" s="39" t="s">
        <v>95</v>
      </c>
      <c r="N6443" s="3">
        <v>6397.4885645135555</v>
      </c>
      <c r="O6443" s="3">
        <v>5576.17138671875</v>
      </c>
      <c r="P6443" s="110">
        <v>0.87161880731582642</v>
      </c>
    </row>
    <row r="6444" spans="2:16" x14ac:dyDescent="0.2">
      <c r="B6444" s="102" t="s">
        <v>94</v>
      </c>
      <c r="C6444" s="119">
        <v>11580.188986957306</v>
      </c>
      <c r="D6444" s="125">
        <v>1.1628239268512031</v>
      </c>
      <c r="E6444" s="119">
        <f t="shared" si="600"/>
        <v>13465.72083149275</v>
      </c>
      <c r="F6444" s="121">
        <f t="shared" si="601"/>
        <v>13796.96102998429</v>
      </c>
      <c r="G6444" s="110">
        <f t="shared" si="602"/>
        <v>1.1914279676716606</v>
      </c>
      <c r="H6444" s="130">
        <v>0.54085678728836561</v>
      </c>
      <c r="I6444" s="128">
        <f t="shared" si="603"/>
        <v>7462.1800170200822</v>
      </c>
      <c r="J6444" s="3">
        <f t="shared" si="604"/>
        <v>7517.5758752181773</v>
      </c>
      <c r="K6444" s="122">
        <f t="shared" si="605"/>
        <v>0.64917557767711531</v>
      </c>
      <c r="M6444" s="39" t="s">
        <v>94</v>
      </c>
      <c r="N6444" s="3">
        <v>11580.188986957306</v>
      </c>
      <c r="O6444" s="3">
        <v>7517.57568359375</v>
      </c>
      <c r="P6444" s="110">
        <v>0.64917558431625366</v>
      </c>
    </row>
    <row r="6445" spans="2:16" x14ac:dyDescent="0.2">
      <c r="B6445" s="102" t="s">
        <v>93</v>
      </c>
      <c r="C6445" s="119">
        <v>4228.0291044616633</v>
      </c>
      <c r="D6445" s="125">
        <v>1.1642592884574947</v>
      </c>
      <c r="E6445" s="119">
        <f t="shared" si="600"/>
        <v>4922.522156738115</v>
      </c>
      <c r="F6445" s="121">
        <f t="shared" si="601"/>
        <v>5043.6101576465808</v>
      </c>
      <c r="G6445" s="110">
        <f t="shared" si="602"/>
        <v>1.1928986374110502</v>
      </c>
      <c r="H6445" s="130">
        <v>0.736646111079577</v>
      </c>
      <c r="I6445" s="128">
        <f t="shared" si="603"/>
        <v>3715.3558084318061</v>
      </c>
      <c r="J6445" s="3">
        <f t="shared" si="604"/>
        <v>3742.9369339272948</v>
      </c>
      <c r="K6445" s="122">
        <f t="shared" si="605"/>
        <v>0.8852675422639662</v>
      </c>
      <c r="M6445" s="39" t="s">
        <v>93</v>
      </c>
      <c r="N6445" s="3">
        <v>4228.0291044616633</v>
      </c>
      <c r="O6445" s="3">
        <v>3742.936767578125</v>
      </c>
      <c r="P6445" s="110">
        <v>0.88526749610900879</v>
      </c>
    </row>
    <row r="6446" spans="2:16" x14ac:dyDescent="0.2">
      <c r="B6446" s="102" t="s">
        <v>92</v>
      </c>
      <c r="C6446" s="119">
        <v>13113.231498668029</v>
      </c>
      <c r="D6446" s="125">
        <v>1.0120403930960826</v>
      </c>
      <c r="E6446" s="119">
        <f t="shared" si="600"/>
        <v>13271.119960671924</v>
      </c>
      <c r="F6446" s="121">
        <f t="shared" si="601"/>
        <v>13597.573216683075</v>
      </c>
      <c r="G6446" s="110">
        <f t="shared" si="602"/>
        <v>1.0369353441265978</v>
      </c>
      <c r="H6446" s="130">
        <v>0.61899705468479027</v>
      </c>
      <c r="I6446" s="128">
        <f t="shared" si="603"/>
        <v>8416.8577719876121</v>
      </c>
      <c r="J6446" s="3">
        <f t="shared" si="604"/>
        <v>8479.3407271759224</v>
      </c>
      <c r="K6446" s="122">
        <f t="shared" si="605"/>
        <v>0.64662480243997889</v>
      </c>
      <c r="M6446" s="39" t="s">
        <v>92</v>
      </c>
      <c r="N6446" s="3">
        <v>13113.231498668029</v>
      </c>
      <c r="O6446" s="3">
        <v>8479.3408203125</v>
      </c>
      <c r="P6446" s="110">
        <v>0.64662480354309082</v>
      </c>
    </row>
    <row r="6447" spans="2:16" x14ac:dyDescent="0.2">
      <c r="B6447" s="102" t="s">
        <v>91</v>
      </c>
      <c r="C6447" s="119">
        <v>12676.79869886509</v>
      </c>
      <c r="D6447" s="125">
        <v>0.90194915793036312</v>
      </c>
      <c r="E6447" s="119">
        <f t="shared" si="600"/>
        <v>11433.82791169409</v>
      </c>
      <c r="F6447" s="121">
        <f t="shared" si="601"/>
        <v>11715.086039230053</v>
      </c>
      <c r="G6447" s="110">
        <f t="shared" si="602"/>
        <v>0.92413599975196137</v>
      </c>
      <c r="H6447" s="130">
        <v>0.75668468144883405</v>
      </c>
      <c r="I6447" s="128">
        <f t="shared" si="603"/>
        <v>8864.6261477404751</v>
      </c>
      <c r="J6447" s="3">
        <f t="shared" si="604"/>
        <v>8930.4331333585269</v>
      </c>
      <c r="K6447" s="122">
        <f t="shared" si="605"/>
        <v>0.70447069055044931</v>
      </c>
      <c r="M6447" s="39" t="s">
        <v>91</v>
      </c>
      <c r="N6447" s="3">
        <v>12676.79869886509</v>
      </c>
      <c r="O6447" s="3">
        <v>8930.43359375</v>
      </c>
      <c r="P6447" s="110">
        <v>0.70447075366973877</v>
      </c>
    </row>
    <row r="6448" spans="2:16" x14ac:dyDescent="0.2">
      <c r="B6448" s="102" t="s">
        <v>90</v>
      </c>
      <c r="C6448" s="119">
        <v>4379.5980700143973</v>
      </c>
      <c r="D6448" s="125">
        <v>1.2474479406734704</v>
      </c>
      <c r="E6448" s="119">
        <f t="shared" si="600"/>
        <v>5463.3205934169655</v>
      </c>
      <c r="F6448" s="121">
        <f t="shared" si="601"/>
        <v>5597.7115718452433</v>
      </c>
      <c r="G6448" s="110">
        <f t="shared" si="602"/>
        <v>1.278133628327871</v>
      </c>
      <c r="H6448" s="130">
        <v>0.61198559507476602</v>
      </c>
      <c r="I6448" s="128">
        <f t="shared" si="603"/>
        <v>3425.7188473526148</v>
      </c>
      <c r="J6448" s="3">
        <f t="shared" si="604"/>
        <v>3451.1498387065694</v>
      </c>
      <c r="K6448" s="122">
        <f t="shared" si="605"/>
        <v>0.78800606437732412</v>
      </c>
      <c r="M6448" s="39" t="s">
        <v>90</v>
      </c>
      <c r="N6448" s="3">
        <v>4379.5980700143973</v>
      </c>
      <c r="O6448" s="3">
        <v>3451.150146484375</v>
      </c>
      <c r="P6448" s="110">
        <v>0.78800612688064575</v>
      </c>
    </row>
    <row r="6449" spans="2:16" x14ac:dyDescent="0.2">
      <c r="B6449" s="102" t="s">
        <v>89</v>
      </c>
      <c r="C6449" s="119">
        <v>5614.0073164914729</v>
      </c>
      <c r="D6449" s="125">
        <v>1.1024830043050911</v>
      </c>
      <c r="E6449" s="119">
        <f t="shared" si="600"/>
        <v>6189.3476524762809</v>
      </c>
      <c r="F6449" s="121">
        <f t="shared" si="601"/>
        <v>6341.5980051008955</v>
      </c>
      <c r="G6449" s="110">
        <f t="shared" si="602"/>
        <v>1.1296027325208648</v>
      </c>
      <c r="H6449" s="130">
        <v>0.72710178785665402</v>
      </c>
      <c r="I6449" s="128">
        <f t="shared" si="603"/>
        <v>4610.987247377052</v>
      </c>
      <c r="J6449" s="3">
        <f t="shared" si="604"/>
        <v>4645.2171366488637</v>
      </c>
      <c r="K6449" s="122">
        <f t="shared" si="605"/>
        <v>0.82743339557169227</v>
      </c>
      <c r="M6449" s="39" t="s">
        <v>89</v>
      </c>
      <c r="N6449" s="3">
        <v>5614.0073164914729</v>
      </c>
      <c r="O6449" s="3">
        <v>4645.216796875</v>
      </c>
      <c r="P6449" s="110">
        <v>0.82743334770202637</v>
      </c>
    </row>
    <row r="6450" spans="2:16" x14ac:dyDescent="0.2">
      <c r="B6450" s="102" t="s">
        <v>88</v>
      </c>
      <c r="C6450" s="119">
        <v>7776.2729240437384</v>
      </c>
      <c r="D6450" s="125">
        <v>1.0918334188190002</v>
      </c>
      <c r="E6450" s="119">
        <f t="shared" si="600"/>
        <v>8490.3946523282975</v>
      </c>
      <c r="F6450" s="121">
        <f t="shared" si="601"/>
        <v>8699.2479357954089</v>
      </c>
      <c r="G6450" s="110">
        <f t="shared" si="602"/>
        <v>1.1186911803079713</v>
      </c>
      <c r="H6450" s="130">
        <v>0.60817635482519572</v>
      </c>
      <c r="I6450" s="128">
        <f t="shared" si="603"/>
        <v>5290.6768993126598</v>
      </c>
      <c r="J6450" s="3">
        <f t="shared" si="604"/>
        <v>5329.9524979470789</v>
      </c>
      <c r="K6450" s="122">
        <f t="shared" si="605"/>
        <v>0.6854122212541186</v>
      </c>
      <c r="M6450" s="39" t="s">
        <v>88</v>
      </c>
      <c r="N6450" s="3">
        <v>7776.2729240437384</v>
      </c>
      <c r="O6450" s="3">
        <v>5329.95263671875</v>
      </c>
      <c r="P6450" s="110">
        <v>0.68541222810745239</v>
      </c>
    </row>
    <row r="6451" spans="2:16" x14ac:dyDescent="0.2">
      <c r="B6451" s="102" t="s">
        <v>87</v>
      </c>
      <c r="C6451" s="119">
        <v>12914.456489860506</v>
      </c>
      <c r="D6451" s="125">
        <v>1.2658729874439674</v>
      </c>
      <c r="E6451" s="119">
        <f t="shared" si="600"/>
        <v>16348.061618034852</v>
      </c>
      <c r="F6451" s="121">
        <f t="shared" si="601"/>
        <v>16750.203860776524</v>
      </c>
      <c r="G6451" s="110">
        <f t="shared" si="602"/>
        <v>1.297011908625622</v>
      </c>
      <c r="H6451" s="130">
        <v>0.5112488280512586</v>
      </c>
      <c r="I6451" s="128">
        <f t="shared" si="603"/>
        <v>8563.5220934416666</v>
      </c>
      <c r="J6451" s="3">
        <f t="shared" si="604"/>
        <v>8627.0938183910184</v>
      </c>
      <c r="K6451" s="122">
        <f t="shared" si="605"/>
        <v>0.66801834248033487</v>
      </c>
      <c r="M6451" s="39" t="s">
        <v>87</v>
      </c>
      <c r="N6451" s="3">
        <v>12914.456489860506</v>
      </c>
      <c r="O6451" s="3">
        <v>8627.091796875</v>
      </c>
      <c r="P6451" s="110">
        <v>0.6680181622505188</v>
      </c>
    </row>
    <row r="6452" spans="2:16" x14ac:dyDescent="0.2">
      <c r="B6452" s="102" t="s">
        <v>86</v>
      </c>
      <c r="C6452" s="119">
        <v>3870.1279167999251</v>
      </c>
      <c r="D6452" s="125">
        <v>1.4611985504854244</v>
      </c>
      <c r="E6452" s="119">
        <f t="shared" si="600"/>
        <v>5655.0253022212255</v>
      </c>
      <c r="F6452" s="121">
        <f t="shared" si="601"/>
        <v>5794.1319811003523</v>
      </c>
      <c r="G6452" s="110">
        <f t="shared" si="602"/>
        <v>1.4971422406862767</v>
      </c>
      <c r="H6452" s="130">
        <v>0.78945521927252327</v>
      </c>
      <c r="I6452" s="128">
        <f t="shared" si="603"/>
        <v>4574.2077336335178</v>
      </c>
      <c r="J6452" s="3">
        <f t="shared" si="604"/>
        <v>4608.1645883868268</v>
      </c>
      <c r="K6452" s="122">
        <f t="shared" si="605"/>
        <v>1.1907008469624847</v>
      </c>
      <c r="M6452" s="39" t="s">
        <v>86</v>
      </c>
      <c r="N6452" s="3">
        <v>3870.1279167999251</v>
      </c>
      <c r="O6452" s="3">
        <v>4608.16552734375</v>
      </c>
      <c r="P6452" s="110">
        <v>1.1907011270523071</v>
      </c>
    </row>
    <row r="6453" spans="2:16" x14ac:dyDescent="0.2">
      <c r="B6453" s="102" t="s">
        <v>85</v>
      </c>
      <c r="C6453" s="119">
        <v>52.278884839393939</v>
      </c>
      <c r="D6453" s="125">
        <v>1.0003933925885236</v>
      </c>
      <c r="E6453" s="119">
        <f t="shared" si="600"/>
        <v>52.299450965226036</v>
      </c>
      <c r="F6453" s="121">
        <f t="shared" si="601"/>
        <v>53.585953242787333</v>
      </c>
      <c r="G6453" s="110">
        <f t="shared" si="602"/>
        <v>1.0250018417073898</v>
      </c>
      <c r="H6453" s="130">
        <v>0.72224989384814897</v>
      </c>
      <c r="I6453" s="128">
        <f t="shared" si="603"/>
        <v>38.702449041355024</v>
      </c>
      <c r="J6453" s="3">
        <f t="shared" si="604"/>
        <v>38.989758564058029</v>
      </c>
      <c r="K6453" s="122">
        <f t="shared" si="605"/>
        <v>0.74580318007621127</v>
      </c>
      <c r="M6453" s="39" t="s">
        <v>85</v>
      </c>
      <c r="N6453" s="3">
        <v>52.278884839393939</v>
      </c>
      <c r="O6453" s="3">
        <v>38.989761352539063</v>
      </c>
      <c r="P6453" s="110">
        <v>0.74580323696136475</v>
      </c>
    </row>
    <row r="6454" spans="2:16" x14ac:dyDescent="0.2">
      <c r="B6454" s="102" t="s">
        <v>84</v>
      </c>
      <c r="C6454" s="119">
        <v>3760.1131708143721</v>
      </c>
      <c r="D6454" s="125">
        <v>1.2264033574022464</v>
      </c>
      <c r="E6454" s="119">
        <f t="shared" si="600"/>
        <v>4611.4154168991527</v>
      </c>
      <c r="F6454" s="121">
        <f t="shared" si="601"/>
        <v>4724.850574001789</v>
      </c>
      <c r="G6454" s="110">
        <f t="shared" si="602"/>
        <v>1.2565713741478883</v>
      </c>
      <c r="H6454" s="130">
        <v>0.63853260787588928</v>
      </c>
      <c r="I6454" s="128">
        <f t="shared" si="603"/>
        <v>3016.9711588412547</v>
      </c>
      <c r="J6454" s="3">
        <f t="shared" si="604"/>
        <v>3039.3677917450068</v>
      </c>
      <c r="K6454" s="122">
        <f t="shared" si="605"/>
        <v>0.80831816854244709</v>
      </c>
      <c r="M6454" s="39" t="s">
        <v>84</v>
      </c>
      <c r="N6454" s="3">
        <v>3760.1131708143721</v>
      </c>
      <c r="O6454" s="3">
        <v>3039.367919921875</v>
      </c>
      <c r="P6454" s="110">
        <v>0.80831819772720337</v>
      </c>
    </row>
    <row r="6455" spans="2:16" x14ac:dyDescent="0.2">
      <c r="B6455" s="102" t="s">
        <v>83</v>
      </c>
      <c r="C6455" s="119">
        <v>3234.8325535637632</v>
      </c>
      <c r="D6455" s="125">
        <v>1.4494195750394545</v>
      </c>
      <c r="E6455" s="119">
        <f t="shared" si="600"/>
        <v>4688.629625110183</v>
      </c>
      <c r="F6455" s="121">
        <f t="shared" si="601"/>
        <v>4803.9641569268988</v>
      </c>
      <c r="G6455" s="110">
        <f t="shared" si="602"/>
        <v>1.4850735169072193</v>
      </c>
      <c r="H6455" s="130">
        <v>0.67505045603766145</v>
      </c>
      <c r="I6455" s="128">
        <f t="shared" si="603"/>
        <v>3242.9181949220833</v>
      </c>
      <c r="J6455" s="3">
        <f t="shared" si="604"/>
        <v>3266.9921566952094</v>
      </c>
      <c r="K6455" s="122">
        <f t="shared" si="605"/>
        <v>1.0099416592973309</v>
      </c>
      <c r="M6455" s="39" t="s">
        <v>83</v>
      </c>
      <c r="N6455" s="3">
        <v>3234.8325535637632</v>
      </c>
      <c r="O6455" s="3">
        <v>3266.9921875</v>
      </c>
      <c r="P6455" s="110">
        <v>1.0099416971206665</v>
      </c>
    </row>
    <row r="6456" spans="2:16" x14ac:dyDescent="0.2">
      <c r="B6456" s="102" t="s">
        <v>82</v>
      </c>
      <c r="C6456" s="119">
        <v>3862.5862357553951</v>
      </c>
      <c r="D6456" s="125">
        <v>1.0076177473973877</v>
      </c>
      <c r="E6456" s="119">
        <f t="shared" si="600"/>
        <v>3892.0104420000066</v>
      </c>
      <c r="F6456" s="121">
        <f t="shared" si="601"/>
        <v>3987.749120045682</v>
      </c>
      <c r="G6456" s="110">
        <f t="shared" si="602"/>
        <v>1.0324039067740864</v>
      </c>
      <c r="H6456" s="130">
        <v>0.8793226050954781</v>
      </c>
      <c r="I6456" s="128">
        <f t="shared" si="603"/>
        <v>3506.5179447057703</v>
      </c>
      <c r="J6456" s="3">
        <f t="shared" si="604"/>
        <v>3532.5487521093642</v>
      </c>
      <c r="K6456" s="122">
        <f t="shared" si="605"/>
        <v>0.91455530996540035</v>
      </c>
      <c r="M6456" s="39" t="s">
        <v>82</v>
      </c>
      <c r="N6456" s="3">
        <v>3862.5862357553951</v>
      </c>
      <c r="O6456" s="3">
        <v>3532.54833984375</v>
      </c>
      <c r="P6456" s="110">
        <v>0.91455519199371338</v>
      </c>
    </row>
    <row r="6457" spans="2:16" x14ac:dyDescent="0.2">
      <c r="B6457" s="102" t="s">
        <v>81</v>
      </c>
      <c r="C6457" s="119">
        <v>5305.0720059877076</v>
      </c>
      <c r="D6457" s="125">
        <v>1.0861842807846074</v>
      </c>
      <c r="E6457" s="119">
        <f t="shared" si="600"/>
        <v>5762.2858213343125</v>
      </c>
      <c r="F6457" s="121">
        <f t="shared" si="601"/>
        <v>5904.0309772831733</v>
      </c>
      <c r="G6457" s="110">
        <f t="shared" si="602"/>
        <v>1.1129030804142592</v>
      </c>
      <c r="H6457" s="130">
        <v>0.5896757400843351</v>
      </c>
      <c r="I6457" s="128">
        <f t="shared" si="603"/>
        <v>3481.4638360102954</v>
      </c>
      <c r="J6457" s="3">
        <f t="shared" si="604"/>
        <v>3507.3086530130404</v>
      </c>
      <c r="K6457" s="122">
        <f t="shared" si="605"/>
        <v>0.66112366600385919</v>
      </c>
      <c r="M6457" s="39" t="s">
        <v>81</v>
      </c>
      <c r="N6457" s="3">
        <v>5305.0720059877076</v>
      </c>
      <c r="O6457" s="3">
        <v>3507.30859375</v>
      </c>
      <c r="P6457" s="110">
        <v>0.66112363338470459</v>
      </c>
    </row>
    <row r="6458" spans="2:16" x14ac:dyDescent="0.2">
      <c r="B6458" s="102" t="s">
        <v>80</v>
      </c>
      <c r="C6458" s="119">
        <v>16738.759905910345</v>
      </c>
      <c r="D6458" s="125">
        <v>1.1446090843414032</v>
      </c>
      <c r="E6458" s="119">
        <f t="shared" si="600"/>
        <v>19159.336648914632</v>
      </c>
      <c r="F6458" s="121">
        <f t="shared" si="601"/>
        <v>19630.632805575649</v>
      </c>
      <c r="G6458" s="110">
        <f t="shared" si="602"/>
        <v>1.1727650624013195</v>
      </c>
      <c r="H6458" s="130">
        <v>0.81021301772462828</v>
      </c>
      <c r="I6458" s="128">
        <f t="shared" si="603"/>
        <v>15904.994245249534</v>
      </c>
      <c r="J6458" s="3">
        <f t="shared" si="604"/>
        <v>16023.065747657916</v>
      </c>
      <c r="K6458" s="122">
        <f t="shared" si="605"/>
        <v>0.95724329865083246</v>
      </c>
      <c r="M6458" s="39" t="s">
        <v>80</v>
      </c>
      <c r="N6458" s="3">
        <v>16738.759905910345</v>
      </c>
      <c r="O6458" s="3">
        <v>16023.064453125</v>
      </c>
      <c r="P6458" s="110">
        <v>0.95724320411682129</v>
      </c>
    </row>
    <row r="6459" spans="2:16" x14ac:dyDescent="0.2">
      <c r="B6459" s="102" t="s">
        <v>79</v>
      </c>
      <c r="C6459" s="119">
        <v>16465.537032133176</v>
      </c>
      <c r="D6459" s="125">
        <v>0.97842099522708326</v>
      </c>
      <c r="E6459" s="119">
        <f t="shared" si="600"/>
        <v>16110.227129928136</v>
      </c>
      <c r="F6459" s="121">
        <f t="shared" si="601"/>
        <v>16506.518936288838</v>
      </c>
      <c r="G6459" s="110">
        <f t="shared" si="602"/>
        <v>1.0024889503497934</v>
      </c>
      <c r="H6459" s="130">
        <v>0.61303662945778292</v>
      </c>
      <c r="I6459" s="128">
        <f t="shared" si="603"/>
        <v>10119.100732783578</v>
      </c>
      <c r="J6459" s="3">
        <f t="shared" si="604"/>
        <v>10194.22037181761</v>
      </c>
      <c r="K6459" s="122">
        <f t="shared" si="605"/>
        <v>0.6191246815650876</v>
      </c>
      <c r="M6459" s="39" t="s">
        <v>79</v>
      </c>
      <c r="N6459" s="3">
        <v>16465.537032133176</v>
      </c>
      <c r="O6459" s="3">
        <v>10194.21875</v>
      </c>
      <c r="P6459" s="110">
        <v>0.61912459135055542</v>
      </c>
    </row>
    <row r="6460" spans="2:16" x14ac:dyDescent="0.2">
      <c r="B6460" s="102" t="s">
        <v>78</v>
      </c>
      <c r="C6460" s="119">
        <v>9344.5386217966206</v>
      </c>
      <c r="D6460" s="125">
        <v>1.0618541563976751</v>
      </c>
      <c r="E6460" s="119">
        <f t="shared" si="600"/>
        <v>9922.5371751733437</v>
      </c>
      <c r="F6460" s="121">
        <f t="shared" si="601"/>
        <v>10166.619406237965</v>
      </c>
      <c r="G6460" s="110">
        <f t="shared" si="602"/>
        <v>1.0879744648412923</v>
      </c>
      <c r="H6460" s="130">
        <v>0.65959213654098348</v>
      </c>
      <c r="I6460" s="128">
        <f t="shared" si="603"/>
        <v>6705.8222155595249</v>
      </c>
      <c r="J6460" s="3">
        <f t="shared" si="604"/>
        <v>6755.6032146385469</v>
      </c>
      <c r="K6460" s="122">
        <f t="shared" si="605"/>
        <v>0.72294668448164501</v>
      </c>
      <c r="M6460" s="39" t="s">
        <v>78</v>
      </c>
      <c r="N6460" s="3">
        <v>9344.5386217966206</v>
      </c>
      <c r="O6460" s="3">
        <v>6755.6025390625</v>
      </c>
      <c r="P6460" s="110">
        <v>0.72294658422470093</v>
      </c>
    </row>
    <row r="6461" spans="2:16" x14ac:dyDescent="0.2">
      <c r="B6461" s="102" t="s">
        <v>77</v>
      </c>
      <c r="C6461" s="119">
        <v>18537.981191506962</v>
      </c>
      <c r="D6461" s="125">
        <v>1.1016780758818401</v>
      </c>
      <c r="E6461" s="119">
        <f t="shared" si="600"/>
        <v>20422.887449793132</v>
      </c>
      <c r="F6461" s="121">
        <f t="shared" si="601"/>
        <v>20925.265404697602</v>
      </c>
      <c r="G6461" s="110">
        <f t="shared" si="602"/>
        <v>1.1287780038467379</v>
      </c>
      <c r="H6461" s="130">
        <v>0.59817204687915593</v>
      </c>
      <c r="I6461" s="128">
        <f t="shared" si="603"/>
        <v>12516.908838617554</v>
      </c>
      <c r="J6461" s="3">
        <f t="shared" si="604"/>
        <v>12609.828723359149</v>
      </c>
      <c r="K6461" s="122">
        <f t="shared" si="605"/>
        <v>0.68021585484919189</v>
      </c>
      <c r="M6461" s="39" t="s">
        <v>77</v>
      </c>
      <c r="N6461" s="3">
        <v>18537.981191506962</v>
      </c>
      <c r="O6461" s="3">
        <v>12609.830078125</v>
      </c>
      <c r="P6461" s="110">
        <v>0.68021595478057861</v>
      </c>
    </row>
    <row r="6462" spans="2:16" x14ac:dyDescent="0.2">
      <c r="B6462" s="102" t="s">
        <v>76</v>
      </c>
      <c r="C6462" s="119">
        <v>5413.2918091817555</v>
      </c>
      <c r="D6462" s="125">
        <v>1.2066291931468172</v>
      </c>
      <c r="E6462" s="119">
        <f t="shared" si="600"/>
        <v>6531.8359279812557</v>
      </c>
      <c r="F6462" s="121">
        <f t="shared" si="601"/>
        <v>6692.5110716570834</v>
      </c>
      <c r="G6462" s="110">
        <f t="shared" si="602"/>
        <v>1.2363107897315972</v>
      </c>
      <c r="H6462" s="130">
        <v>0.75496155484522198</v>
      </c>
      <c r="I6462" s="128">
        <f t="shared" si="603"/>
        <v>5052.5885644770942</v>
      </c>
      <c r="J6462" s="3">
        <f t="shared" si="604"/>
        <v>5090.0967027172201</v>
      </c>
      <c r="K6462" s="122">
        <f t="shared" si="605"/>
        <v>0.94029601250825823</v>
      </c>
      <c r="M6462" s="39" t="s">
        <v>76</v>
      </c>
      <c r="N6462" s="3">
        <v>5413.2918091817555</v>
      </c>
      <c r="O6462" s="3">
        <v>5090.09716796875</v>
      </c>
      <c r="P6462" s="110">
        <v>0.94029611349105835</v>
      </c>
    </row>
    <row r="6463" spans="2:16" x14ac:dyDescent="0.2">
      <c r="B6463" s="102" t="s">
        <v>75</v>
      </c>
      <c r="C6463" s="119">
        <v>3616.1635861593886</v>
      </c>
      <c r="D6463" s="125">
        <v>1.0772676041623972</v>
      </c>
      <c r="E6463" s="119">
        <f t="shared" si="600"/>
        <v>3895.5758827212271</v>
      </c>
      <c r="F6463" s="121">
        <f t="shared" si="601"/>
        <v>3991.4022662307971</v>
      </c>
      <c r="G6463" s="110">
        <f t="shared" si="602"/>
        <v>1.1037670644955355</v>
      </c>
      <c r="H6463" s="130">
        <v>0.75414867337832214</v>
      </c>
      <c r="I6463" s="128">
        <f t="shared" si="603"/>
        <v>3010.1107239971839</v>
      </c>
      <c r="J6463" s="3">
        <f t="shared" si="604"/>
        <v>3032.4564281274497</v>
      </c>
      <c r="K6463" s="122">
        <f t="shared" si="605"/>
        <v>0.83858386266980922</v>
      </c>
      <c r="M6463" s="39" t="s">
        <v>75</v>
      </c>
      <c r="N6463" s="3">
        <v>3616.1635861593886</v>
      </c>
      <c r="O6463" s="3">
        <v>3032.456298828125</v>
      </c>
      <c r="P6463" s="110">
        <v>0.83858382701873779</v>
      </c>
    </row>
    <row r="6464" spans="2:16" x14ac:dyDescent="0.2">
      <c r="B6464" s="102" t="s">
        <v>74</v>
      </c>
      <c r="C6464" s="119">
        <v>8259.4488145586802</v>
      </c>
      <c r="D6464" s="125">
        <v>0.87434888206050265</v>
      </c>
      <c r="E6464" s="119">
        <f t="shared" si="600"/>
        <v>7221.6398374453256</v>
      </c>
      <c r="F6464" s="121">
        <f t="shared" si="601"/>
        <v>7399.2833103142502</v>
      </c>
      <c r="G6464" s="110">
        <f t="shared" si="602"/>
        <v>0.8958567909848606</v>
      </c>
      <c r="H6464" s="130">
        <v>0.52817965793138921</v>
      </c>
      <c r="I6464" s="128">
        <f t="shared" si="603"/>
        <v>3908.1509277792175</v>
      </c>
      <c r="J6464" s="3">
        <f t="shared" si="604"/>
        <v>3937.163277269342</v>
      </c>
      <c r="K6464" s="122">
        <f t="shared" si="605"/>
        <v>0.47668595879296732</v>
      </c>
      <c r="M6464" s="39" t="s">
        <v>74</v>
      </c>
      <c r="N6464" s="3">
        <v>8259.4488145586802</v>
      </c>
      <c r="O6464" s="3">
        <v>3937.16357421875</v>
      </c>
      <c r="P6464" s="110">
        <v>0.47668600082397461</v>
      </c>
    </row>
    <row r="6465" spans="2:16" x14ac:dyDescent="0.2">
      <c r="B6465" s="102" t="s">
        <v>73</v>
      </c>
      <c r="C6465" s="119">
        <v>6346.2035433379642</v>
      </c>
      <c r="D6465" s="125">
        <v>1.2399545891091652</v>
      </c>
      <c r="E6465" s="119">
        <f t="shared" si="600"/>
        <v>7869.0042069827541</v>
      </c>
      <c r="F6465" s="121">
        <f t="shared" si="601"/>
        <v>8062.5720484722151</v>
      </c>
      <c r="G6465" s="110">
        <f t="shared" si="602"/>
        <v>1.270455949515839</v>
      </c>
      <c r="H6465" s="130">
        <v>0.57388725686012454</v>
      </c>
      <c r="I6465" s="128">
        <f t="shared" si="603"/>
        <v>4627.0073561348345</v>
      </c>
      <c r="J6465" s="3">
        <f t="shared" si="604"/>
        <v>4661.3561714672669</v>
      </c>
      <c r="K6465" s="122">
        <f t="shared" si="605"/>
        <v>0.73451097804144738</v>
      </c>
      <c r="M6465" s="39" t="s">
        <v>73</v>
      </c>
      <c r="N6465" s="3">
        <v>6346.2035433379642</v>
      </c>
      <c r="O6465" s="3">
        <v>4661.35546875</v>
      </c>
      <c r="P6465" s="110">
        <v>0.73451083898544312</v>
      </c>
    </row>
    <row r="6466" spans="2:16" x14ac:dyDescent="0.2">
      <c r="B6466" s="102" t="s">
        <v>72</v>
      </c>
      <c r="C6466" s="119">
        <v>5717.7898296145468</v>
      </c>
      <c r="D6466" s="125">
        <v>0.99799679693723986</v>
      </c>
      <c r="E6466" s="119">
        <f t="shared" si="600"/>
        <v>5706.3359355156445</v>
      </c>
      <c r="F6466" s="121">
        <f t="shared" si="601"/>
        <v>5846.7047929717564</v>
      </c>
      <c r="G6466" s="110">
        <f t="shared" si="602"/>
        <v>1.0225462927457585</v>
      </c>
      <c r="H6466" s="130">
        <v>0.60245542605412372</v>
      </c>
      <c r="I6466" s="128">
        <f t="shared" si="603"/>
        <v>3522.3790270624868</v>
      </c>
      <c r="J6466" s="3">
        <f t="shared" si="604"/>
        <v>3548.527579986438</v>
      </c>
      <c r="K6466" s="122">
        <f t="shared" si="605"/>
        <v>0.62061175484403119</v>
      </c>
      <c r="M6466" s="39" t="s">
        <v>72</v>
      </c>
      <c r="N6466" s="3">
        <v>5717.7898296145468</v>
      </c>
      <c r="O6466" s="3">
        <v>3548.52734375</v>
      </c>
      <c r="P6466" s="110">
        <v>0.62061172723770142</v>
      </c>
    </row>
    <row r="6467" spans="2:16" x14ac:dyDescent="0.2">
      <c r="B6467" s="102" t="s">
        <v>71</v>
      </c>
      <c r="C6467" s="119">
        <v>8804.0594571782476</v>
      </c>
      <c r="D6467" s="125">
        <v>0.9234383756774095</v>
      </c>
      <c r="E6467" s="119">
        <f t="shared" si="600"/>
        <v>8130.0063645040163</v>
      </c>
      <c r="F6467" s="121">
        <f t="shared" si="601"/>
        <v>8329.9945385954925</v>
      </c>
      <c r="G6467" s="110">
        <f t="shared" si="602"/>
        <v>0.9461538258699248</v>
      </c>
      <c r="H6467" s="130">
        <v>0.67571293992882764</v>
      </c>
      <c r="I6467" s="128">
        <f t="shared" si="603"/>
        <v>5628.6850992654381</v>
      </c>
      <c r="J6467" s="3">
        <f t="shared" si="604"/>
        <v>5670.4699182981421</v>
      </c>
      <c r="K6467" s="122">
        <f t="shared" si="605"/>
        <v>0.64407446881504371</v>
      </c>
      <c r="M6467" s="39" t="s">
        <v>71</v>
      </c>
      <c r="N6467" s="3">
        <v>8804.0594571782476</v>
      </c>
      <c r="O6467" s="3">
        <v>5670.46923828125</v>
      </c>
      <c r="P6467" s="110">
        <v>0.64407438039779663</v>
      </c>
    </row>
    <row r="6468" spans="2:16" x14ac:dyDescent="0.2">
      <c r="B6468" s="102" t="s">
        <v>70</v>
      </c>
      <c r="C6468" s="119">
        <v>11128.857840876508</v>
      </c>
      <c r="D6468" s="125">
        <v>1.1112023875640971</v>
      </c>
      <c r="E6468" s="119">
        <f t="shared" si="600"/>
        <v>12366.413403643397</v>
      </c>
      <c r="F6468" s="121">
        <f t="shared" si="601"/>
        <v>12670.611989200825</v>
      </c>
      <c r="G6468" s="110">
        <f t="shared" si="602"/>
        <v>1.1385366019018972</v>
      </c>
      <c r="H6468" s="130">
        <v>0.60370162587207377</v>
      </c>
      <c r="I6468" s="128">
        <f t="shared" si="603"/>
        <v>7649.2690586747285</v>
      </c>
      <c r="J6468" s="3">
        <f t="shared" si="604"/>
        <v>7706.0537815207263</v>
      </c>
      <c r="K6468" s="122">
        <f t="shared" si="605"/>
        <v>0.69243887303657015</v>
      </c>
      <c r="M6468" s="39" t="s">
        <v>70</v>
      </c>
      <c r="N6468" s="3">
        <v>11128.857840876508</v>
      </c>
      <c r="O6468" s="3">
        <v>7706.0537109375</v>
      </c>
      <c r="P6468" s="110">
        <v>0.69243884086608887</v>
      </c>
    </row>
    <row r="6469" spans="2:16" x14ac:dyDescent="0.2">
      <c r="B6469" s="102" t="s">
        <v>69</v>
      </c>
      <c r="C6469" s="119">
        <v>4506.7841198838605</v>
      </c>
      <c r="D6469" s="125">
        <v>1.0285061046772634</v>
      </c>
      <c r="E6469" s="119">
        <f t="shared" ref="E6469:E6532" si="606">D6469*C6469</f>
        <v>4635.2549797630982</v>
      </c>
      <c r="F6469" s="121">
        <f t="shared" ref="F6469:F6532" si="607">E6469/$E$2*$C$2</f>
        <v>4749.2765608406426</v>
      </c>
      <c r="G6469" s="110">
        <f t="shared" ref="G6469:G6532" si="608">F6469/C6469</f>
        <v>1.0538060919951566</v>
      </c>
      <c r="H6469" s="130">
        <v>0.62253467124239648</v>
      </c>
      <c r="I6469" s="128">
        <f t="shared" ref="I6469:I6532" si="609">C6469*H6469*G6469</f>
        <v>2956.5893224421484</v>
      </c>
      <c r="J6469" s="3">
        <f t="shared" ref="J6469:J6532" si="610">I6469/$I$2*$C$2</f>
        <v>2978.5377078311963</v>
      </c>
      <c r="K6469" s="122">
        <f t="shared" ref="K6469:K6532" si="611">J6469/C6469</f>
        <v>0.66090090596750239</v>
      </c>
      <c r="M6469" s="39" t="s">
        <v>69</v>
      </c>
      <c r="N6469" s="3">
        <v>4506.7841198838605</v>
      </c>
      <c r="O6469" s="3">
        <v>2978.5380859375</v>
      </c>
      <c r="P6469" s="110">
        <v>0.66090101003646851</v>
      </c>
    </row>
    <row r="6470" spans="2:16" x14ac:dyDescent="0.2">
      <c r="B6470" s="102" t="s">
        <v>68</v>
      </c>
      <c r="C6470" s="119">
        <v>23189.031922616294</v>
      </c>
      <c r="D6470" s="125">
        <v>1.0934177964469411</v>
      </c>
      <c r="E6470" s="119">
        <f t="shared" si="606"/>
        <v>25355.300186564884</v>
      </c>
      <c r="F6470" s="121">
        <f t="shared" si="607"/>
        <v>25979.009438502439</v>
      </c>
      <c r="G6470" s="110">
        <f t="shared" si="608"/>
        <v>1.1203145316801724</v>
      </c>
      <c r="H6470" s="130">
        <v>0.62704899533612901</v>
      </c>
      <c r="I6470" s="128">
        <f t="shared" si="609"/>
        <v>16290.111768240769</v>
      </c>
      <c r="J6470" s="3">
        <f t="shared" si="610"/>
        <v>16411.042209410287</v>
      </c>
      <c r="K6470" s="122">
        <f t="shared" si="611"/>
        <v>0.70770708601270138</v>
      </c>
      <c r="M6470" s="39" t="s">
        <v>68</v>
      </c>
      <c r="N6470" s="3">
        <v>23189.031922616294</v>
      </c>
      <c r="O6470" s="3">
        <v>16411.041015625</v>
      </c>
      <c r="P6470" s="110">
        <v>0.70770704746246338</v>
      </c>
    </row>
    <row r="6471" spans="2:16" x14ac:dyDescent="0.2">
      <c r="B6471" s="102" t="s">
        <v>67</v>
      </c>
      <c r="C6471" s="119">
        <v>15156.417797541666</v>
      </c>
      <c r="D6471" s="125">
        <v>1.136025420909677</v>
      </c>
      <c r="E6471" s="119">
        <f t="shared" si="606"/>
        <v>17218.075907935188</v>
      </c>
      <c r="F6471" s="121">
        <f t="shared" si="607"/>
        <v>17641.619433956337</v>
      </c>
      <c r="G6471" s="110">
        <f t="shared" si="608"/>
        <v>1.1639702513886734</v>
      </c>
      <c r="H6471" s="130">
        <v>0.59006074487881055</v>
      </c>
      <c r="I6471" s="128">
        <f t="shared" si="609"/>
        <v>10409.627104068775</v>
      </c>
      <c r="J6471" s="3">
        <f t="shared" si="610"/>
        <v>10486.903479824492</v>
      </c>
      <c r="K6471" s="122">
        <f t="shared" si="611"/>
        <v>0.69191174457631022</v>
      </c>
      <c r="M6471" s="39" t="s">
        <v>67</v>
      </c>
      <c r="N6471" s="3">
        <v>15156.417797541666</v>
      </c>
      <c r="O6471" s="3">
        <v>10486.9033203125</v>
      </c>
      <c r="P6471" s="110">
        <v>0.69191175699234009</v>
      </c>
    </row>
    <row r="6472" spans="2:16" x14ac:dyDescent="0.2">
      <c r="B6472" s="102" t="s">
        <v>66</v>
      </c>
      <c r="C6472" s="119">
        <v>22347.931528920031</v>
      </c>
      <c r="D6472" s="125">
        <v>0.88892942793537411</v>
      </c>
      <c r="E6472" s="119">
        <f t="shared" si="606"/>
        <v>19865.733989541794</v>
      </c>
      <c r="F6472" s="121">
        <f t="shared" si="607"/>
        <v>20354.406653428177</v>
      </c>
      <c r="G6472" s="110">
        <f t="shared" si="608"/>
        <v>0.91079600038544639</v>
      </c>
      <c r="H6472" s="130">
        <v>0.89871198500088834</v>
      </c>
      <c r="I6472" s="128">
        <f t="shared" si="609"/>
        <v>18292.749207017729</v>
      </c>
      <c r="J6472" s="3">
        <f t="shared" si="610"/>
        <v>18428.546325127183</v>
      </c>
      <c r="K6472" s="122">
        <f t="shared" si="611"/>
        <v>0.82461977750733451</v>
      </c>
      <c r="M6472" s="39" t="s">
        <v>66</v>
      </c>
      <c r="N6472" s="3">
        <v>22347.931528920031</v>
      </c>
      <c r="O6472" s="3">
        <v>18428.544921875</v>
      </c>
      <c r="P6472" s="110">
        <v>0.82461971044540405</v>
      </c>
    </row>
    <row r="6473" spans="2:16" x14ac:dyDescent="0.2">
      <c r="B6473" s="102" t="s">
        <v>65</v>
      </c>
      <c r="C6473" s="119">
        <v>14711.804185925512</v>
      </c>
      <c r="D6473" s="125">
        <v>1.032011978747583</v>
      </c>
      <c r="E6473" s="119">
        <f t="shared" si="606"/>
        <v>15182.758148863963</v>
      </c>
      <c r="F6473" s="121">
        <f t="shared" si="607"/>
        <v>15556.235357088635</v>
      </c>
      <c r="G6473" s="110">
        <f t="shared" si="608"/>
        <v>1.0573982062628984</v>
      </c>
      <c r="H6473" s="130">
        <v>0.66548678762124935</v>
      </c>
      <c r="I6473" s="128">
        <f t="shared" si="609"/>
        <v>10352.469095269014</v>
      </c>
      <c r="J6473" s="3">
        <f t="shared" si="610"/>
        <v>10429.32115575183</v>
      </c>
      <c r="K6473" s="122">
        <f t="shared" si="611"/>
        <v>0.70890837207644131</v>
      </c>
      <c r="M6473" s="39" t="s">
        <v>65</v>
      </c>
      <c r="N6473" s="3">
        <v>14711.804185925512</v>
      </c>
      <c r="O6473" s="3">
        <v>10429.3203125</v>
      </c>
      <c r="P6473" s="110">
        <v>0.7089083194732666</v>
      </c>
    </row>
    <row r="6474" spans="2:16" x14ac:dyDescent="0.2">
      <c r="B6474" s="102" t="s">
        <v>64</v>
      </c>
      <c r="C6474" s="119">
        <v>13742.915679757345</v>
      </c>
      <c r="D6474" s="125">
        <v>0.8526804467902287</v>
      </c>
      <c r="E6474" s="119">
        <f t="shared" si="606"/>
        <v>11718.315482015933</v>
      </c>
      <c r="F6474" s="121">
        <f t="shared" si="607"/>
        <v>12006.571654472104</v>
      </c>
      <c r="G6474" s="110">
        <f t="shared" si="608"/>
        <v>0.87365533881265145</v>
      </c>
      <c r="H6474" s="130">
        <v>0.88868369940998282</v>
      </c>
      <c r="I6474" s="128">
        <f t="shared" si="609"/>
        <v>10670.044515127307</v>
      </c>
      <c r="J6474" s="3">
        <f t="shared" si="610"/>
        <v>10749.254112266373</v>
      </c>
      <c r="K6474" s="122">
        <f t="shared" si="611"/>
        <v>0.78216692605481886</v>
      </c>
      <c r="M6474" s="39" t="s">
        <v>64</v>
      </c>
      <c r="N6474" s="3">
        <v>13742.915679757345</v>
      </c>
      <c r="O6474" s="3">
        <v>10749.25390625</v>
      </c>
      <c r="P6474" s="110">
        <v>0.78216689825057983</v>
      </c>
    </row>
    <row r="6475" spans="2:16" x14ac:dyDescent="0.2">
      <c r="B6475" s="102" t="s">
        <v>63</v>
      </c>
      <c r="C6475" s="119">
        <v>8216.0330635160208</v>
      </c>
      <c r="D6475" s="125">
        <v>1.0405186610428723</v>
      </c>
      <c r="E6475" s="119">
        <f t="shared" si="606"/>
        <v>8548.9357223336574</v>
      </c>
      <c r="F6475" s="121">
        <f t="shared" si="607"/>
        <v>8759.2290442429094</v>
      </c>
      <c r="G6475" s="110">
        <f t="shared" si="608"/>
        <v>1.0661141424976728</v>
      </c>
      <c r="H6475" s="130">
        <v>0.70420898731272197</v>
      </c>
      <c r="I6475" s="128">
        <f t="shared" si="609"/>
        <v>6168.3278148864811</v>
      </c>
      <c r="J6475" s="3">
        <f t="shared" si="610"/>
        <v>6214.1186980028697</v>
      </c>
      <c r="K6475" s="122">
        <f t="shared" si="611"/>
        <v>0.75634051737172059</v>
      </c>
      <c r="M6475" s="39" t="s">
        <v>63</v>
      </c>
      <c r="N6475" s="3">
        <v>8216.0330635160208</v>
      </c>
      <c r="O6475" s="3">
        <v>6214.1181640625</v>
      </c>
      <c r="P6475" s="110">
        <v>0.75634044408798218</v>
      </c>
    </row>
    <row r="6476" spans="2:16" x14ac:dyDescent="0.2">
      <c r="B6476" s="102" t="s">
        <v>62</v>
      </c>
      <c r="C6476" s="119">
        <v>13669.780862754456</v>
      </c>
      <c r="D6476" s="125">
        <v>1.0346494981510868</v>
      </c>
      <c r="E6476" s="119">
        <f t="shared" si="606"/>
        <v>14143.431909484229</v>
      </c>
      <c r="F6476" s="121">
        <f t="shared" si="607"/>
        <v>14491.342968362893</v>
      </c>
      <c r="G6476" s="110">
        <f t="shared" si="608"/>
        <v>1.0601006054052349</v>
      </c>
      <c r="H6476" s="130">
        <v>0.95711411643785704</v>
      </c>
      <c r="I6476" s="128">
        <f t="shared" si="609"/>
        <v>13869.868921162602</v>
      </c>
      <c r="J6476" s="3">
        <f t="shared" si="610"/>
        <v>13972.832571226048</v>
      </c>
      <c r="K6476" s="122">
        <f t="shared" si="611"/>
        <v>1.022169463542558</v>
      </c>
      <c r="M6476" s="39" t="s">
        <v>62</v>
      </c>
      <c r="N6476" s="3">
        <v>13669.780862754456</v>
      </c>
      <c r="O6476" s="3">
        <v>13972.83203125</v>
      </c>
      <c r="P6476" s="110">
        <v>1.0221694707870483</v>
      </c>
    </row>
    <row r="6477" spans="2:16" x14ac:dyDescent="0.2">
      <c r="B6477" s="102" t="s">
        <v>61</v>
      </c>
      <c r="C6477" s="119">
        <v>211.35660927280452</v>
      </c>
      <c r="D6477" s="125">
        <v>0.91659945023502742</v>
      </c>
      <c r="E6477" s="119">
        <f t="shared" si="606"/>
        <v>193.72935186299213</v>
      </c>
      <c r="F6477" s="121">
        <f t="shared" si="607"/>
        <v>198.49485604711691</v>
      </c>
      <c r="G6477" s="110">
        <f t="shared" si="608"/>
        <v>0.93914667125887441</v>
      </c>
      <c r="H6477" s="130">
        <v>0.79385463304650505</v>
      </c>
      <c r="I6477" s="128">
        <f t="shared" si="609"/>
        <v>157.57606110890285</v>
      </c>
      <c r="J6477" s="3">
        <f t="shared" si="610"/>
        <v>158.74583470277133</v>
      </c>
      <c r="K6477" s="122">
        <f t="shared" si="611"/>
        <v>0.75108053279693354</v>
      </c>
      <c r="M6477" s="39" t="s">
        <v>61</v>
      </c>
      <c r="N6477" s="3">
        <v>211.35660927280452</v>
      </c>
      <c r="O6477" s="3">
        <v>158.74583435058594</v>
      </c>
      <c r="P6477" s="110">
        <v>0.75108051300048828</v>
      </c>
    </row>
    <row r="6478" spans="2:16" x14ac:dyDescent="0.2">
      <c r="B6478" s="102" t="s">
        <v>60</v>
      </c>
      <c r="C6478" s="119">
        <v>6159.7059802131243</v>
      </c>
      <c r="D6478" s="125">
        <v>1.2258858255747038</v>
      </c>
      <c r="E6478" s="119">
        <f t="shared" si="606"/>
        <v>7551.0962508510065</v>
      </c>
      <c r="F6478" s="121">
        <f t="shared" si="607"/>
        <v>7736.8439469647483</v>
      </c>
      <c r="G6478" s="110">
        <f t="shared" si="608"/>
        <v>1.2560411116728425</v>
      </c>
      <c r="H6478" s="130">
        <v>0.91189916050312214</v>
      </c>
      <c r="I6478" s="128">
        <f t="shared" si="609"/>
        <v>7055.2215001808163</v>
      </c>
      <c r="J6478" s="3">
        <f t="shared" si="610"/>
        <v>7107.5962819320939</v>
      </c>
      <c r="K6478" s="122">
        <f t="shared" si="611"/>
        <v>1.1538856407698495</v>
      </c>
      <c r="M6478" s="39" t="s">
        <v>60</v>
      </c>
      <c r="N6478" s="3">
        <v>6159.7059802131243</v>
      </c>
      <c r="O6478" s="3">
        <v>7107.5966796875</v>
      </c>
      <c r="P6478" s="110">
        <v>1.1538857221603394</v>
      </c>
    </row>
    <row r="6479" spans="2:16" x14ac:dyDescent="0.2">
      <c r="B6479" s="102" t="s">
        <v>59</v>
      </c>
      <c r="C6479" s="119">
        <v>9816.420870299693</v>
      </c>
      <c r="D6479" s="125">
        <v>0.95930688083258642</v>
      </c>
      <c r="E6479" s="119">
        <f t="shared" si="606"/>
        <v>9416.9600860271021</v>
      </c>
      <c r="F6479" s="121">
        <f t="shared" si="607"/>
        <v>9648.6057414744791</v>
      </c>
      <c r="G6479" s="110">
        <f t="shared" si="608"/>
        <v>0.98290465221056778</v>
      </c>
      <c r="H6479" s="130">
        <v>0.82769689591910289</v>
      </c>
      <c r="I6479" s="128">
        <f t="shared" si="609"/>
        <v>7986.1210221656602</v>
      </c>
      <c r="J6479" s="3">
        <f t="shared" si="610"/>
        <v>8045.4063820320371</v>
      </c>
      <c r="K6479" s="122">
        <f t="shared" si="611"/>
        <v>0.81958653651189806</v>
      </c>
      <c r="M6479" s="39" t="s">
        <v>59</v>
      </c>
      <c r="N6479" s="3">
        <v>9816.420870299693</v>
      </c>
      <c r="O6479" s="3">
        <v>8045.40576171875</v>
      </c>
      <c r="P6479" s="110">
        <v>0.81958645582199097</v>
      </c>
    </row>
    <row r="6480" spans="2:16" x14ac:dyDescent="0.2">
      <c r="B6480" s="102" t="s">
        <v>58</v>
      </c>
      <c r="C6480" s="119">
        <v>6190.4887873521584</v>
      </c>
      <c r="D6480" s="125">
        <v>1.0329808761905994</v>
      </c>
      <c r="E6480" s="119">
        <f t="shared" si="606"/>
        <v>6394.6565316071137</v>
      </c>
      <c r="F6480" s="121">
        <f t="shared" si="607"/>
        <v>6551.9572305686524</v>
      </c>
      <c r="G6480" s="110">
        <f t="shared" si="608"/>
        <v>1.0583909373933467</v>
      </c>
      <c r="H6480" s="130">
        <v>1.2112460223402484</v>
      </c>
      <c r="I6480" s="128">
        <f t="shared" si="609"/>
        <v>7936.0321340697101</v>
      </c>
      <c r="J6480" s="3">
        <f t="shared" si="610"/>
        <v>7994.9456566263543</v>
      </c>
      <c r="K6480" s="122">
        <f t="shared" si="611"/>
        <v>1.2914885934307638</v>
      </c>
      <c r="M6480" s="39" t="s">
        <v>58</v>
      </c>
      <c r="N6480" s="3">
        <v>6190.4887873521584</v>
      </c>
      <c r="O6480" s="3">
        <v>7994.9453125</v>
      </c>
      <c r="P6480" s="110">
        <v>1.2914885282516479</v>
      </c>
    </row>
    <row r="6481" spans="2:16" x14ac:dyDescent="0.2">
      <c r="B6481" s="102" t="s">
        <v>57</v>
      </c>
      <c r="C6481" s="119">
        <v>6000.9554129819662</v>
      </c>
      <c r="D6481" s="125">
        <v>1.1036161485355698</v>
      </c>
      <c r="E6481" s="119">
        <f t="shared" si="606"/>
        <v>6622.7513004088369</v>
      </c>
      <c r="F6481" s="121">
        <f t="shared" si="607"/>
        <v>6785.6628506154175</v>
      </c>
      <c r="G6481" s="110">
        <f t="shared" si="608"/>
        <v>1.1307637507080757</v>
      </c>
      <c r="H6481" s="130">
        <v>0.86780584559786123</v>
      </c>
      <c r="I6481" s="128">
        <f t="shared" si="609"/>
        <v>5888.6378880203056</v>
      </c>
      <c r="J6481" s="3">
        <f t="shared" si="610"/>
        <v>5932.3524792899725</v>
      </c>
      <c r="K6481" s="122">
        <f t="shared" si="611"/>
        <v>0.98856799809850548</v>
      </c>
      <c r="M6481" s="39" t="s">
        <v>57</v>
      </c>
      <c r="N6481" s="3">
        <v>6000.9554129819662</v>
      </c>
      <c r="O6481" s="3">
        <v>5932.3515625</v>
      </c>
      <c r="P6481" s="110">
        <v>0.98856782913208008</v>
      </c>
    </row>
    <row r="6482" spans="2:16" x14ac:dyDescent="0.2">
      <c r="B6482" s="102" t="s">
        <v>56</v>
      </c>
      <c r="C6482" s="119">
        <v>31.792896082728259</v>
      </c>
      <c r="D6482" s="125">
        <v>1.1856709507520571</v>
      </c>
      <c r="E6482" s="119">
        <f t="shared" si="606"/>
        <v>37.695913325569769</v>
      </c>
      <c r="F6482" s="121">
        <f t="shared" si="607"/>
        <v>38.623186508233651</v>
      </c>
      <c r="G6482" s="110">
        <f t="shared" si="608"/>
        <v>1.2148370003076254</v>
      </c>
      <c r="H6482" s="130">
        <v>1.2791765344875421</v>
      </c>
      <c r="I6482" s="128">
        <f t="shared" si="609"/>
        <v>49.405873868468319</v>
      </c>
      <c r="J6482" s="3">
        <f t="shared" si="610"/>
        <v>49.772640788688449</v>
      </c>
      <c r="K6482" s="122">
        <f t="shared" si="611"/>
        <v>1.5655271120685299</v>
      </c>
      <c r="M6482" s="39" t="s">
        <v>56</v>
      </c>
      <c r="N6482" s="3">
        <v>31.792896082728259</v>
      </c>
      <c r="O6482" s="3">
        <v>49.77264404296875</v>
      </c>
      <c r="P6482" s="110">
        <v>1.5655272006988525</v>
      </c>
    </row>
    <row r="6483" spans="2:16" x14ac:dyDescent="0.2">
      <c r="B6483" s="102" t="s">
        <v>55</v>
      </c>
      <c r="C6483" s="119">
        <v>5027.3444887791857</v>
      </c>
      <c r="D6483" s="125">
        <v>1.2202830355223186</v>
      </c>
      <c r="E6483" s="119">
        <f t="shared" si="606"/>
        <v>6134.7831933838643</v>
      </c>
      <c r="F6483" s="121">
        <f t="shared" si="607"/>
        <v>6285.6913273120917</v>
      </c>
      <c r="G6483" s="110">
        <f t="shared" si="608"/>
        <v>1.2503004998645868</v>
      </c>
      <c r="H6483" s="130">
        <v>0.66838034719721562</v>
      </c>
      <c r="I6483" s="128">
        <f t="shared" si="609"/>
        <v>4201.232551723383</v>
      </c>
      <c r="J6483" s="3">
        <f t="shared" si="610"/>
        <v>4232.4206069782367</v>
      </c>
      <c r="K6483" s="122">
        <f t="shared" si="611"/>
        <v>0.84187996593923797</v>
      </c>
      <c r="M6483" s="39" t="s">
        <v>55</v>
      </c>
      <c r="N6483" s="3">
        <v>5027.3444887791857</v>
      </c>
      <c r="O6483" s="3">
        <v>4232.42041015625</v>
      </c>
      <c r="P6483" s="110">
        <v>0.84187990427017212</v>
      </c>
    </row>
    <row r="6484" spans="2:16" x14ac:dyDescent="0.2">
      <c r="B6484" s="102" t="s">
        <v>54</v>
      </c>
      <c r="C6484" s="119">
        <v>19895.334520973407</v>
      </c>
      <c r="D6484" s="125">
        <v>1.1194408065662713</v>
      </c>
      <c r="E6484" s="119">
        <f t="shared" si="606"/>
        <v>22271.649323064252</v>
      </c>
      <c r="F6484" s="121">
        <f t="shared" si="607"/>
        <v>22819.504550038237</v>
      </c>
      <c r="G6484" s="110">
        <f t="shared" si="608"/>
        <v>1.1469776758959347</v>
      </c>
      <c r="H6484" s="130">
        <v>0.73333593405116781</v>
      </c>
      <c r="I6484" s="128">
        <f t="shared" si="609"/>
        <v>16734.362683787163</v>
      </c>
      <c r="J6484" s="3">
        <f t="shared" si="610"/>
        <v>16858.591043348606</v>
      </c>
      <c r="K6484" s="122">
        <f t="shared" si="611"/>
        <v>0.84736404032696688</v>
      </c>
      <c r="M6484" s="39" t="s">
        <v>54</v>
      </c>
      <c r="N6484" s="3">
        <v>19895.334520973407</v>
      </c>
      <c r="O6484" s="3">
        <v>16858.591796875</v>
      </c>
      <c r="P6484" s="110">
        <v>0.84736406803131104</v>
      </c>
    </row>
    <row r="6485" spans="2:16" x14ac:dyDescent="0.2">
      <c r="B6485" s="102" t="s">
        <v>53</v>
      </c>
      <c r="C6485" s="119">
        <v>7401.3035764101114</v>
      </c>
      <c r="D6485" s="125">
        <v>0.89201038191791482</v>
      </c>
      <c r="E6485" s="119">
        <f t="shared" si="606"/>
        <v>6602.0396298840124</v>
      </c>
      <c r="F6485" s="121">
        <f t="shared" si="607"/>
        <v>6764.4416984266263</v>
      </c>
      <c r="G6485" s="110">
        <f t="shared" si="608"/>
        <v>0.91395274205299049</v>
      </c>
      <c r="H6485" s="130">
        <v>0.67420982924477457</v>
      </c>
      <c r="I6485" s="128">
        <f t="shared" si="609"/>
        <v>4560.6530824324491</v>
      </c>
      <c r="J6485" s="3">
        <f t="shared" si="610"/>
        <v>4594.5093135698517</v>
      </c>
      <c r="K6485" s="122">
        <f t="shared" si="611"/>
        <v>0.62077028271259582</v>
      </c>
      <c r="M6485" s="39" t="s">
        <v>53</v>
      </c>
      <c r="N6485" s="3">
        <v>7401.3035764101114</v>
      </c>
      <c r="O6485" s="3">
        <v>4594.50927734375</v>
      </c>
      <c r="P6485" s="110">
        <v>0.62077027559280396</v>
      </c>
    </row>
    <row r="6486" spans="2:16" x14ac:dyDescent="0.2">
      <c r="B6486" s="102" t="s">
        <v>52</v>
      </c>
      <c r="C6486" s="119">
        <v>5.0408404705858461</v>
      </c>
      <c r="D6486" s="125">
        <v>0.90221855116162808</v>
      </c>
      <c r="E6486" s="119">
        <f t="shared" si="606"/>
        <v>4.547939786008862</v>
      </c>
      <c r="F6486" s="121">
        <f t="shared" si="607"/>
        <v>4.6598135205305171</v>
      </c>
      <c r="G6486" s="110">
        <f t="shared" si="608"/>
        <v>0.92441201972593945</v>
      </c>
      <c r="H6486" s="130">
        <v>0.51517313204892456</v>
      </c>
      <c r="I6486" s="128">
        <f t="shared" si="609"/>
        <v>2.400610726135632</v>
      </c>
      <c r="J6486" s="3">
        <f t="shared" si="610"/>
        <v>2.4184317772320298</v>
      </c>
      <c r="K6486" s="122">
        <f t="shared" si="611"/>
        <v>0.47976756879016247</v>
      </c>
      <c r="M6486" s="39" t="s">
        <v>52</v>
      </c>
      <c r="N6486" s="3">
        <v>5.0408404705858461</v>
      </c>
      <c r="O6486" s="3">
        <v>2.4184317588806152</v>
      </c>
      <c r="P6486" s="110">
        <v>0.4797675609588623</v>
      </c>
    </row>
    <row r="6487" spans="2:16" x14ac:dyDescent="0.2">
      <c r="B6487" s="102" t="s">
        <v>51</v>
      </c>
      <c r="C6487" s="119">
        <v>43.379490962044834</v>
      </c>
      <c r="D6487" s="125">
        <v>0.85262247942968217</v>
      </c>
      <c r="E6487" s="119">
        <f t="shared" si="606"/>
        <v>36.986329140456156</v>
      </c>
      <c r="F6487" s="121">
        <f t="shared" si="607"/>
        <v>37.896147423433291</v>
      </c>
      <c r="G6487" s="110">
        <f t="shared" si="608"/>
        <v>0.87359594552621123</v>
      </c>
      <c r="H6487" s="130">
        <v>0.71300776853788916</v>
      </c>
      <c r="I6487" s="128">
        <f t="shared" si="609"/>
        <v>27.020247510565046</v>
      </c>
      <c r="J6487" s="3">
        <f t="shared" si="610"/>
        <v>27.220833639036716</v>
      </c>
      <c r="K6487" s="122">
        <f t="shared" si="611"/>
        <v>0.62750468102204704</v>
      </c>
      <c r="M6487" s="39" t="s">
        <v>51</v>
      </c>
      <c r="N6487" s="3">
        <v>43.379490962044834</v>
      </c>
      <c r="O6487" s="3">
        <v>27.220832824707031</v>
      </c>
      <c r="P6487" s="110">
        <v>0.62750464677810669</v>
      </c>
    </row>
    <row r="6488" spans="2:16" x14ac:dyDescent="0.2">
      <c r="B6488" s="102" t="s">
        <v>50</v>
      </c>
      <c r="C6488" s="119">
        <v>6.9751384642196186</v>
      </c>
      <c r="D6488" s="125">
        <v>1.0785910732056017</v>
      </c>
      <c r="E6488" s="119">
        <f t="shared" si="606"/>
        <v>7.5233220818803108</v>
      </c>
      <c r="F6488" s="121">
        <f t="shared" si="607"/>
        <v>7.7083865675400487</v>
      </c>
      <c r="G6488" s="110">
        <f t="shared" si="608"/>
        <v>1.105123089252174</v>
      </c>
      <c r="H6488" s="130">
        <v>0.62348483345591199</v>
      </c>
      <c r="I6488" s="128">
        <f t="shared" si="609"/>
        <v>4.8060621152764966</v>
      </c>
      <c r="J6488" s="3">
        <f t="shared" si="610"/>
        <v>4.841740152367783</v>
      </c>
      <c r="K6488" s="122">
        <f t="shared" si="611"/>
        <v>0.69414251447544262</v>
      </c>
      <c r="M6488" s="39" t="s">
        <v>50</v>
      </c>
      <c r="N6488" s="3">
        <v>6.9751384642196186</v>
      </c>
      <c r="O6488" s="3">
        <v>4.8417396545410156</v>
      </c>
      <c r="P6488" s="110">
        <v>0.69414246082305908</v>
      </c>
    </row>
    <row r="6489" spans="2:16" x14ac:dyDescent="0.2">
      <c r="B6489" s="102" t="s">
        <v>49</v>
      </c>
      <c r="C6489" s="119">
        <v>6889.3934266583374</v>
      </c>
      <c r="D6489" s="125">
        <v>0.88369468898806836</v>
      </c>
      <c r="E6489" s="119">
        <f t="shared" si="606"/>
        <v>6088.1203814872815</v>
      </c>
      <c r="F6489" s="121">
        <f t="shared" si="607"/>
        <v>6237.8806675380565</v>
      </c>
      <c r="G6489" s="110">
        <f t="shared" si="608"/>
        <v>0.90543249328754138</v>
      </c>
      <c r="H6489" s="130">
        <v>1.0702081560299592</v>
      </c>
      <c r="I6489" s="128">
        <f t="shared" si="609"/>
        <v>6675.8307667408353</v>
      </c>
      <c r="J6489" s="3">
        <f t="shared" si="610"/>
        <v>6725.3891228332068</v>
      </c>
      <c r="K6489" s="122">
        <f t="shared" si="611"/>
        <v>0.9761946671254802</v>
      </c>
      <c r="M6489" s="39" t="s">
        <v>49</v>
      </c>
      <c r="N6489" s="3">
        <v>6889.3934266583374</v>
      </c>
      <c r="O6489" s="3">
        <v>6725.3896484375</v>
      </c>
      <c r="P6489" s="110">
        <v>0.97619473934173584</v>
      </c>
    </row>
    <row r="6490" spans="2:16" x14ac:dyDescent="0.2">
      <c r="B6490" s="102" t="s">
        <v>48</v>
      </c>
      <c r="C6490" s="119">
        <v>6511.619451333806</v>
      </c>
      <c r="D6490" s="125">
        <v>1.1732064513791902</v>
      </c>
      <c r="E6490" s="119">
        <f t="shared" si="606"/>
        <v>7639.4739492310437</v>
      </c>
      <c r="F6490" s="121">
        <f t="shared" si="607"/>
        <v>7827.395628209867</v>
      </c>
      <c r="G6490" s="110">
        <f t="shared" si="608"/>
        <v>1.2020658895547933</v>
      </c>
      <c r="H6490" s="130">
        <v>0.59593080131209486</v>
      </c>
      <c r="I6490" s="128">
        <f t="shared" si="609"/>
        <v>4664.5861489058943</v>
      </c>
      <c r="J6490" s="3">
        <f t="shared" si="610"/>
        <v>4699.2139322437697</v>
      </c>
      <c r="K6490" s="122">
        <f t="shared" si="611"/>
        <v>0.72166593385324562</v>
      </c>
      <c r="M6490" s="39" t="s">
        <v>48</v>
      </c>
      <c r="N6490" s="3">
        <v>6511.619451333806</v>
      </c>
      <c r="O6490" s="3">
        <v>4699.21435546875</v>
      </c>
      <c r="P6490" s="110">
        <v>0.72166597843170166</v>
      </c>
    </row>
    <row r="6491" spans="2:16" x14ac:dyDescent="0.2">
      <c r="B6491" s="102" t="s">
        <v>47</v>
      </c>
      <c r="C6491" s="119">
        <v>5578.01051154791</v>
      </c>
      <c r="D6491" s="125">
        <v>0.82137143339200358</v>
      </c>
      <c r="E6491" s="119">
        <f t="shared" si="606"/>
        <v>4581.6184893457703</v>
      </c>
      <c r="F6491" s="121">
        <f t="shared" si="607"/>
        <v>4694.320678616923</v>
      </c>
      <c r="G6491" s="110">
        <f t="shared" si="608"/>
        <v>0.84157616212778319</v>
      </c>
      <c r="H6491" s="130">
        <v>1.2431788465402569</v>
      </c>
      <c r="I6491" s="128">
        <f t="shared" si="609"/>
        <v>5835.880166533062</v>
      </c>
      <c r="J6491" s="3">
        <f t="shared" si="610"/>
        <v>5879.2031082778312</v>
      </c>
      <c r="K6491" s="122">
        <f t="shared" si="611"/>
        <v>1.0539964197102847</v>
      </c>
      <c r="M6491" s="39" t="s">
        <v>47</v>
      </c>
      <c r="N6491" s="3">
        <v>5578.01051154791</v>
      </c>
      <c r="O6491" s="3">
        <v>5879.203125</v>
      </c>
      <c r="P6491" s="110">
        <v>1.0539964437484741</v>
      </c>
    </row>
    <row r="6492" spans="2:16" x14ac:dyDescent="0.2">
      <c r="B6492" s="102" t="s">
        <v>46</v>
      </c>
      <c r="C6492" s="119">
        <v>5739.3746714453009</v>
      </c>
      <c r="D6492" s="125">
        <v>0.88205458876002851</v>
      </c>
      <c r="E6492" s="119">
        <f t="shared" si="606"/>
        <v>5062.4417655614088</v>
      </c>
      <c r="F6492" s="121">
        <f t="shared" si="607"/>
        <v>5186.971617045826</v>
      </c>
      <c r="G6492" s="110">
        <f t="shared" si="608"/>
        <v>0.90375204860769831</v>
      </c>
      <c r="H6492" s="130">
        <v>1.00017390058988</v>
      </c>
      <c r="I6492" s="128">
        <f t="shared" si="609"/>
        <v>5187.8736344697209</v>
      </c>
      <c r="J6492" s="3">
        <f t="shared" si="610"/>
        <v>5226.38606804131</v>
      </c>
      <c r="K6492" s="122">
        <f t="shared" si="611"/>
        <v>0.91061942584856392</v>
      </c>
      <c r="M6492" s="39" t="s">
        <v>46</v>
      </c>
      <c r="N6492" s="3">
        <v>5739.3746714453009</v>
      </c>
      <c r="O6492" s="3">
        <v>5226.38525390625</v>
      </c>
      <c r="P6492" s="110">
        <v>0.91061925888061523</v>
      </c>
    </row>
    <row r="6493" spans="2:16" x14ac:dyDescent="0.2">
      <c r="B6493" s="102" t="s">
        <v>45</v>
      </c>
      <c r="C6493" s="119">
        <v>8815.6574385520034</v>
      </c>
      <c r="D6493" s="125">
        <v>0.87424456910028803</v>
      </c>
      <c r="E6493" s="119">
        <f t="shared" si="606"/>
        <v>7707.0406387026451</v>
      </c>
      <c r="F6493" s="121">
        <f t="shared" si="607"/>
        <v>7896.6243752803193</v>
      </c>
      <c r="G6493" s="110">
        <f t="shared" si="608"/>
        <v>0.89574991205390597</v>
      </c>
      <c r="H6493" s="130">
        <v>0.76231457999451546</v>
      </c>
      <c r="I6493" s="128">
        <f t="shared" si="609"/>
        <v>6019.71189401627</v>
      </c>
      <c r="J6493" s="3">
        <f t="shared" si="610"/>
        <v>6064.3995195779326</v>
      </c>
      <c r="K6493" s="122">
        <f t="shared" si="611"/>
        <v>0.68791233800187535</v>
      </c>
      <c r="M6493" s="39" t="s">
        <v>45</v>
      </c>
      <c r="N6493" s="3">
        <v>8815.6574385520034</v>
      </c>
      <c r="O6493" s="3">
        <v>6064.39892578125</v>
      </c>
      <c r="P6493" s="110">
        <v>0.68791228532791138</v>
      </c>
    </row>
    <row r="6494" spans="2:16" x14ac:dyDescent="0.2">
      <c r="B6494" s="102" t="s">
        <v>44</v>
      </c>
      <c r="C6494" s="119">
        <v>8825.4751441934059</v>
      </c>
      <c r="D6494" s="125">
        <v>0.90221855116162808</v>
      </c>
      <c r="E6494" s="119">
        <f t="shared" si="606"/>
        <v>7962.5073979071349</v>
      </c>
      <c r="F6494" s="121">
        <f t="shared" si="607"/>
        <v>8158.375303084902</v>
      </c>
      <c r="G6494" s="110">
        <f t="shared" si="608"/>
        <v>0.92441201972593934</v>
      </c>
      <c r="H6494" s="130">
        <v>0.7827724541692147</v>
      </c>
      <c r="I6494" s="128">
        <f t="shared" si="609"/>
        <v>6386.1514580292796</v>
      </c>
      <c r="J6494" s="3">
        <f t="shared" si="610"/>
        <v>6433.5593656103974</v>
      </c>
      <c r="K6494" s="122">
        <f t="shared" si="611"/>
        <v>0.72897597698671956</v>
      </c>
      <c r="M6494" s="39" t="s">
        <v>44</v>
      </c>
      <c r="N6494" s="3">
        <v>8825.4751441934059</v>
      </c>
      <c r="O6494" s="3">
        <v>6433.55908203125</v>
      </c>
      <c r="P6494" s="110">
        <v>0.72897595167160034</v>
      </c>
    </row>
    <row r="6495" spans="2:16" x14ac:dyDescent="0.2">
      <c r="B6495" s="102" t="s">
        <v>43</v>
      </c>
      <c r="C6495" s="119">
        <v>10360.999892155325</v>
      </c>
      <c r="D6495" s="125">
        <v>0.84656195767356901</v>
      </c>
      <c r="E6495" s="119">
        <f t="shared" si="606"/>
        <v>8771.2283521586487</v>
      </c>
      <c r="F6495" s="121">
        <f t="shared" si="607"/>
        <v>8986.9897998183023</v>
      </c>
      <c r="G6495" s="110">
        <f t="shared" si="608"/>
        <v>0.86738634237634404</v>
      </c>
      <c r="H6495" s="130">
        <v>0.88314319116127737</v>
      </c>
      <c r="I6495" s="128">
        <f t="shared" si="609"/>
        <v>7936.7988507453856</v>
      </c>
      <c r="J6495" s="3">
        <f t="shared" si="610"/>
        <v>7995.7180650607579</v>
      </c>
      <c r="K6495" s="122">
        <f t="shared" si="611"/>
        <v>0.77171297638122704</v>
      </c>
      <c r="M6495" s="39" t="s">
        <v>43</v>
      </c>
      <c r="N6495" s="3">
        <v>10360.999892155325</v>
      </c>
      <c r="O6495" s="3">
        <v>7995.71875</v>
      </c>
      <c r="P6495" s="110">
        <v>0.7717130184173584</v>
      </c>
    </row>
    <row r="6496" spans="2:16" x14ac:dyDescent="0.2">
      <c r="B6496" s="102" t="s">
        <v>42</v>
      </c>
      <c r="C6496" s="119">
        <v>10553.421662043362</v>
      </c>
      <c r="D6496" s="125">
        <v>1.0348784437895828</v>
      </c>
      <c r="E6496" s="119">
        <f t="shared" si="606"/>
        <v>10921.508586270707</v>
      </c>
      <c r="F6496" s="121">
        <f t="shared" si="607"/>
        <v>11190.164287455502</v>
      </c>
      <c r="G6496" s="110">
        <f t="shared" si="608"/>
        <v>1.0603351828253258</v>
      </c>
      <c r="H6496" s="130">
        <v>0.66765967311830721</v>
      </c>
      <c r="I6496" s="128">
        <f t="shared" si="609"/>
        <v>7471.2214303026949</v>
      </c>
      <c r="J6496" s="3">
        <f t="shared" si="610"/>
        <v>7526.684407874347</v>
      </c>
      <c r="K6496" s="122">
        <f t="shared" si="611"/>
        <v>0.71319849134285651</v>
      </c>
      <c r="M6496" s="39" t="s">
        <v>42</v>
      </c>
      <c r="N6496" s="3">
        <v>10553.421662043362</v>
      </c>
      <c r="O6496" s="3">
        <v>7526.68310546875</v>
      </c>
      <c r="P6496" s="110">
        <v>0.71319836378097534</v>
      </c>
    </row>
    <row r="6497" spans="2:16" x14ac:dyDescent="0.2">
      <c r="B6497" s="102" t="s">
        <v>41</v>
      </c>
      <c r="C6497" s="119">
        <v>1021.7632850734492</v>
      </c>
      <c r="D6497" s="125">
        <v>0.96532837926306225</v>
      </c>
      <c r="E6497" s="119">
        <f t="shared" si="606"/>
        <v>986.33709597045493</v>
      </c>
      <c r="F6497" s="121">
        <f t="shared" si="607"/>
        <v>1010.5997774516219</v>
      </c>
      <c r="G6497" s="110">
        <f t="shared" si="608"/>
        <v>0.98907427210890164</v>
      </c>
      <c r="H6497" s="130">
        <v>2.5372563917314701</v>
      </c>
      <c r="I6497" s="128">
        <f t="shared" si="609"/>
        <v>2564.1507448215289</v>
      </c>
      <c r="J6497" s="3">
        <f t="shared" si="610"/>
        <v>2583.1858432424588</v>
      </c>
      <c r="K6497" s="122">
        <f t="shared" si="611"/>
        <v>2.5281646747140334</v>
      </c>
      <c r="M6497" s="39" t="s">
        <v>41</v>
      </c>
      <c r="N6497" s="3">
        <v>1021.7632850734492</v>
      </c>
      <c r="O6497" s="3">
        <v>2583.18603515625</v>
      </c>
      <c r="P6497" s="110">
        <v>2.5281648635864258</v>
      </c>
    </row>
    <row r="6498" spans="2:16" x14ac:dyDescent="0.2">
      <c r="B6498" s="102" t="s">
        <v>40</v>
      </c>
      <c r="C6498" s="119">
        <v>4012.7418965518282</v>
      </c>
      <c r="D6498" s="125">
        <v>1.0082923732222344</v>
      </c>
      <c r="E6498" s="119">
        <f t="shared" si="606"/>
        <v>4046.0170500025329</v>
      </c>
      <c r="F6498" s="121">
        <f t="shared" si="607"/>
        <v>4145.5441015071656</v>
      </c>
      <c r="G6498" s="110">
        <f t="shared" si="608"/>
        <v>1.0330951275658808</v>
      </c>
      <c r="H6498" s="130">
        <v>1.0691587551011299</v>
      </c>
      <c r="I6498" s="128">
        <f t="shared" si="609"/>
        <v>4432.244770784233</v>
      </c>
      <c r="J6498" s="3">
        <f t="shared" si="610"/>
        <v>4465.1477565419609</v>
      </c>
      <c r="K6498" s="122">
        <f t="shared" si="611"/>
        <v>1.1127423272298893</v>
      </c>
      <c r="M6498" s="39" t="s">
        <v>40</v>
      </c>
      <c r="N6498" s="3">
        <v>4012.7418965518282</v>
      </c>
      <c r="O6498" s="3">
        <v>4465.14794921875</v>
      </c>
      <c r="P6498" s="110">
        <v>1.1127424240112305</v>
      </c>
    </row>
    <row r="6499" spans="2:16" x14ac:dyDescent="0.2">
      <c r="B6499" s="102" t="s">
        <v>39</v>
      </c>
      <c r="C6499" s="119">
        <v>18011.394433548237</v>
      </c>
      <c r="D6499" s="125">
        <v>1.0837768620041612</v>
      </c>
      <c r="E6499" s="119">
        <f t="shared" si="606"/>
        <v>19520.332539510127</v>
      </c>
      <c r="F6499" s="121">
        <f t="shared" si="607"/>
        <v>20000.508751828904</v>
      </c>
      <c r="G6499" s="110">
        <f t="shared" si="608"/>
        <v>1.1104364420877775</v>
      </c>
      <c r="H6499" s="130">
        <v>0.54579705331545736</v>
      </c>
      <c r="I6499" s="128">
        <f t="shared" si="609"/>
        <v>10916.218741558232</v>
      </c>
      <c r="J6499" s="3">
        <f t="shared" si="610"/>
        <v>10997.255825103186</v>
      </c>
      <c r="K6499" s="122">
        <f t="shared" si="611"/>
        <v>0.61057215007293197</v>
      </c>
      <c r="M6499" s="39" t="s">
        <v>39</v>
      </c>
      <c r="N6499" s="3">
        <v>18011.394433548237</v>
      </c>
      <c r="O6499" s="3">
        <v>10997.255859375</v>
      </c>
      <c r="P6499" s="110">
        <v>0.61057215929031372</v>
      </c>
    </row>
    <row r="6500" spans="2:16" x14ac:dyDescent="0.2">
      <c r="B6500" s="102" t="s">
        <v>38</v>
      </c>
      <c r="C6500" s="119">
        <v>39.156857446643336</v>
      </c>
      <c r="D6500" s="125">
        <v>0.86018383110052743</v>
      </c>
      <c r="E6500" s="119">
        <f t="shared" si="606"/>
        <v>33.682095652310878</v>
      </c>
      <c r="F6500" s="121">
        <f t="shared" si="607"/>
        <v>34.510633848601827</v>
      </c>
      <c r="G6500" s="110">
        <f t="shared" si="608"/>
        <v>0.88134329716390969</v>
      </c>
      <c r="H6500" s="130">
        <v>0.84096571738889814</v>
      </c>
      <c r="I6500" s="128">
        <f t="shared" si="609"/>
        <v>29.022259952035029</v>
      </c>
      <c r="J6500" s="3">
        <f t="shared" si="610"/>
        <v>29.237708117748568</v>
      </c>
      <c r="K6500" s="122">
        <f t="shared" si="611"/>
        <v>0.74668168040780625</v>
      </c>
      <c r="M6500" s="39" t="s">
        <v>38</v>
      </c>
      <c r="N6500" s="3">
        <v>39.156857446643336</v>
      </c>
      <c r="O6500" s="3">
        <v>29.237707138061523</v>
      </c>
      <c r="P6500" s="110">
        <v>0.74668163061141968</v>
      </c>
    </row>
    <row r="6501" spans="2:16" x14ac:dyDescent="0.2">
      <c r="B6501" s="102" t="s">
        <v>37</v>
      </c>
      <c r="C6501" s="119">
        <v>3982.1566869509747</v>
      </c>
      <c r="D6501" s="125">
        <v>0.89704254500673053</v>
      </c>
      <c r="E6501" s="119">
        <f t="shared" si="606"/>
        <v>3572.1639690780726</v>
      </c>
      <c r="F6501" s="121">
        <f t="shared" si="607"/>
        <v>3660.0348166152094</v>
      </c>
      <c r="G6501" s="110">
        <f t="shared" si="608"/>
        <v>0.9191086901750205</v>
      </c>
      <c r="H6501" s="130">
        <v>0.58042438309857403</v>
      </c>
      <c r="I6501" s="128">
        <f t="shared" si="609"/>
        <v>2124.3734505531852</v>
      </c>
      <c r="J6501" s="3">
        <f t="shared" si="610"/>
        <v>2140.1438407284732</v>
      </c>
      <c r="K6501" s="122">
        <f t="shared" si="611"/>
        <v>0.53743335809498771</v>
      </c>
      <c r="M6501" s="39" t="s">
        <v>37</v>
      </c>
      <c r="N6501" s="3">
        <v>3982.1566869509747</v>
      </c>
      <c r="O6501" s="3">
        <v>2140.14404296875</v>
      </c>
      <c r="P6501" s="110">
        <v>0.53743338584899902</v>
      </c>
    </row>
    <row r="6502" spans="2:16" x14ac:dyDescent="0.2">
      <c r="B6502" s="102" t="s">
        <v>36</v>
      </c>
      <c r="C6502" s="119">
        <v>4466.2325479149422</v>
      </c>
      <c r="D6502" s="125">
        <v>0.93524285185480993</v>
      </c>
      <c r="E6502" s="119">
        <f t="shared" si="606"/>
        <v>4177.0120651587449</v>
      </c>
      <c r="F6502" s="121">
        <f t="shared" si="607"/>
        <v>4279.7614331932346</v>
      </c>
      <c r="G6502" s="110">
        <f t="shared" si="608"/>
        <v>0.95824867766709521</v>
      </c>
      <c r="H6502" s="130">
        <v>1.3166168940086043</v>
      </c>
      <c r="I6502" s="128">
        <f t="shared" si="609"/>
        <v>5634.8062052686901</v>
      </c>
      <c r="J6502" s="3">
        <f t="shared" si="610"/>
        <v>5676.6364646310822</v>
      </c>
      <c r="K6502" s="122">
        <f t="shared" si="611"/>
        <v>1.271012291395623</v>
      </c>
      <c r="M6502" s="39" t="s">
        <v>36</v>
      </c>
      <c r="N6502" s="3">
        <v>4466.2325479149422</v>
      </c>
      <c r="O6502" s="3">
        <v>5676.63671875</v>
      </c>
      <c r="P6502" s="110">
        <v>1.2710123062133789</v>
      </c>
    </row>
    <row r="6503" spans="2:16" x14ac:dyDescent="0.2">
      <c r="B6503" s="102" t="s">
        <v>35</v>
      </c>
      <c r="C6503" s="119">
        <v>2321.3694293543663</v>
      </c>
      <c r="D6503" s="125">
        <v>1.1010354656203205</v>
      </c>
      <c r="E6503" s="119">
        <f t="shared" si="606"/>
        <v>2555.9100705259625</v>
      </c>
      <c r="F6503" s="121">
        <f t="shared" si="607"/>
        <v>2618.7823199719428</v>
      </c>
      <c r="G6503" s="110">
        <f t="shared" si="608"/>
        <v>1.1281195861618178</v>
      </c>
      <c r="H6503" s="130">
        <v>0.81245992154534052</v>
      </c>
      <c r="I6503" s="128">
        <f t="shared" si="609"/>
        <v>2127.6556782287294</v>
      </c>
      <c r="J6503" s="3">
        <f t="shared" si="610"/>
        <v>2143.4504341816419</v>
      </c>
      <c r="K6503" s="122">
        <f t="shared" si="611"/>
        <v>0.92335601868324413</v>
      </c>
      <c r="M6503" s="39" t="s">
        <v>35</v>
      </c>
      <c r="N6503" s="3">
        <v>2321.3694293543663</v>
      </c>
      <c r="O6503" s="3">
        <v>2143.45068359375</v>
      </c>
      <c r="P6503" s="110">
        <v>0.92335611581802368</v>
      </c>
    </row>
    <row r="6504" spans="2:16" x14ac:dyDescent="0.2">
      <c r="B6504" s="102" t="s">
        <v>34</v>
      </c>
      <c r="C6504" s="119">
        <v>2880.0136472828999</v>
      </c>
      <c r="D6504" s="125">
        <v>0.99922397270368324</v>
      </c>
      <c r="E6504" s="119">
        <f t="shared" si="606"/>
        <v>2877.7786780788438</v>
      </c>
      <c r="F6504" s="121">
        <f t="shared" si="607"/>
        <v>2948.5685000623939</v>
      </c>
      <c r="G6504" s="110">
        <f t="shared" si="608"/>
        <v>1.0238036555292613</v>
      </c>
      <c r="H6504" s="130">
        <v>1.0229171883594856</v>
      </c>
      <c r="I6504" s="128">
        <f t="shared" si="609"/>
        <v>3016.1413997691698</v>
      </c>
      <c r="J6504" s="3">
        <f t="shared" si="610"/>
        <v>3038.5318729158816</v>
      </c>
      <c r="K6504" s="122">
        <f t="shared" si="611"/>
        <v>1.0550407897485254</v>
      </c>
      <c r="M6504" s="39" t="s">
        <v>34</v>
      </c>
      <c r="N6504" s="3">
        <v>2880.0136472828999</v>
      </c>
      <c r="O6504" s="3">
        <v>3038.5322265625</v>
      </c>
      <c r="P6504" s="110">
        <v>1.0550409555435181</v>
      </c>
    </row>
    <row r="6505" spans="2:16" x14ac:dyDescent="0.2">
      <c r="B6505" s="102" t="s">
        <v>33</v>
      </c>
      <c r="C6505" s="119">
        <v>3400.1189141286131</v>
      </c>
      <c r="D6505" s="125">
        <v>0.936373047260595</v>
      </c>
      <c r="E6505" s="119">
        <f t="shared" si="606"/>
        <v>3183.7797086709948</v>
      </c>
      <c r="F6505" s="121">
        <f t="shared" si="607"/>
        <v>3262.0967802819773</v>
      </c>
      <c r="G6505" s="110">
        <f t="shared" si="608"/>
        <v>0.95940667449214545</v>
      </c>
      <c r="H6505" s="130">
        <v>1.1389560286170994</v>
      </c>
      <c r="I6505" s="128">
        <f t="shared" si="609"/>
        <v>3715.384793834588</v>
      </c>
      <c r="J6505" s="3">
        <f t="shared" si="610"/>
        <v>3742.9661345046311</v>
      </c>
      <c r="K6505" s="122">
        <f t="shared" si="611"/>
        <v>1.1008338911181532</v>
      </c>
      <c r="M6505" s="39" t="s">
        <v>33</v>
      </c>
      <c r="N6505" s="3">
        <v>3400.1189141286131</v>
      </c>
      <c r="O6505" s="3">
        <v>3742.966552734375</v>
      </c>
      <c r="P6505" s="110">
        <v>1.1008340120315552</v>
      </c>
    </row>
    <row r="6506" spans="2:16" x14ac:dyDescent="0.2">
      <c r="B6506" s="102" t="s">
        <v>32</v>
      </c>
      <c r="C6506" s="119">
        <v>7124.4502925033594</v>
      </c>
      <c r="D6506" s="125">
        <v>0.98037505284896398</v>
      </c>
      <c r="E6506" s="119">
        <f t="shared" si="606"/>
        <v>6984.6333320327976</v>
      </c>
      <c r="F6506" s="121">
        <f t="shared" si="607"/>
        <v>7156.4467358783822</v>
      </c>
      <c r="G6506" s="110">
        <f t="shared" si="608"/>
        <v>1.0044910753898713</v>
      </c>
      <c r="H6506" s="130">
        <v>0.7657769536757133</v>
      </c>
      <c r="I6506" s="128">
        <f t="shared" si="609"/>
        <v>5480.2419805434502</v>
      </c>
      <c r="J6506" s="3">
        <f t="shared" si="610"/>
        <v>5520.924824826624</v>
      </c>
      <c r="K6506" s="122">
        <f t="shared" si="611"/>
        <v>0.77492642915004528</v>
      </c>
      <c r="M6506" s="39" t="s">
        <v>32</v>
      </c>
      <c r="N6506" s="3">
        <v>7124.4502925033594</v>
      </c>
      <c r="O6506" s="3">
        <v>5520.9248046875</v>
      </c>
      <c r="P6506" s="110">
        <v>0.77492642402648926</v>
      </c>
    </row>
    <row r="6507" spans="2:16" x14ac:dyDescent="0.2">
      <c r="B6507" s="102" t="s">
        <v>31</v>
      </c>
      <c r="C6507" s="119">
        <v>9521.9490154428968</v>
      </c>
      <c r="D6507" s="125">
        <v>1.0143923252517277</v>
      </c>
      <c r="E6507" s="119">
        <f t="shared" si="606"/>
        <v>9658.9920027035205</v>
      </c>
      <c r="F6507" s="121">
        <f t="shared" si="607"/>
        <v>9896.5913461208474</v>
      </c>
      <c r="G6507" s="110">
        <f t="shared" si="608"/>
        <v>1.0393451309254385</v>
      </c>
      <c r="H6507" s="130">
        <v>0.38915213607982868</v>
      </c>
      <c r="I6507" s="128">
        <f t="shared" si="609"/>
        <v>3851.2796622520746</v>
      </c>
      <c r="J6507" s="3">
        <f t="shared" si="610"/>
        <v>3879.8698251220026</v>
      </c>
      <c r="K6507" s="122">
        <f t="shared" si="611"/>
        <v>0.40746593148414767</v>
      </c>
      <c r="M6507" s="39" t="s">
        <v>31</v>
      </c>
      <c r="N6507" s="3">
        <v>9521.9490154428968</v>
      </c>
      <c r="O6507" s="3">
        <v>3879.869384765625</v>
      </c>
      <c r="P6507" s="110">
        <v>0.40746587514877319</v>
      </c>
    </row>
    <row r="6508" spans="2:16" x14ac:dyDescent="0.2">
      <c r="B6508" s="102" t="s">
        <v>30</v>
      </c>
      <c r="C6508" s="119">
        <v>32048.534477924888</v>
      </c>
      <c r="D6508" s="125">
        <v>0.9959086311597235</v>
      </c>
      <c r="E6508" s="119">
        <f t="shared" si="606"/>
        <v>31917.412102585378</v>
      </c>
      <c r="F6508" s="121">
        <f t="shared" si="607"/>
        <v>32702.541250329981</v>
      </c>
      <c r="G6508" s="110">
        <f t="shared" si="608"/>
        <v>1.0204067606540816</v>
      </c>
      <c r="H6508" s="130">
        <v>1.1349213521333374</v>
      </c>
      <c r="I6508" s="128">
        <f t="shared" si="609"/>
        <v>37114.812334020753</v>
      </c>
      <c r="J6508" s="3">
        <f t="shared" si="610"/>
        <v>37390.33595800394</v>
      </c>
      <c r="K6508" s="122">
        <f t="shared" si="611"/>
        <v>1.1666784945738626</v>
      </c>
      <c r="M6508" s="39" t="s">
        <v>30</v>
      </c>
      <c r="N6508" s="3">
        <v>32048.534477924888</v>
      </c>
      <c r="O6508" s="3">
        <v>37390.33984375</v>
      </c>
      <c r="P6508" s="110">
        <v>1.1666786670684814</v>
      </c>
    </row>
    <row r="6509" spans="2:16" x14ac:dyDescent="0.2">
      <c r="B6509" s="102" t="s">
        <v>29</v>
      </c>
      <c r="C6509" s="119">
        <v>18815.302528425025</v>
      </c>
      <c r="D6509" s="125">
        <v>1.024545897451987</v>
      </c>
      <c r="E6509" s="119">
        <f t="shared" si="606"/>
        <v>19277.141014815857</v>
      </c>
      <c r="F6509" s="121">
        <f t="shared" si="607"/>
        <v>19751.335014231274</v>
      </c>
      <c r="G6509" s="110">
        <f t="shared" si="608"/>
        <v>1.0497484685347018</v>
      </c>
      <c r="H6509" s="130">
        <v>0.66331963906784708</v>
      </c>
      <c r="I6509" s="128">
        <f t="shared" si="609"/>
        <v>13101.448412748017</v>
      </c>
      <c r="J6509" s="3">
        <f t="shared" si="610"/>
        <v>13198.707655597544</v>
      </c>
      <c r="K6509" s="122">
        <f t="shared" si="611"/>
        <v>0.70148793173310564</v>
      </c>
      <c r="M6509" s="39" t="s">
        <v>29</v>
      </c>
      <c r="N6509" s="3">
        <v>18815.302528425025</v>
      </c>
      <c r="O6509" s="3">
        <v>13198.70703125</v>
      </c>
      <c r="P6509" s="110">
        <v>0.70148789882659912</v>
      </c>
    </row>
    <row r="6510" spans="2:16" x14ac:dyDescent="0.2">
      <c r="B6510" s="102" t="s">
        <v>28</v>
      </c>
      <c r="C6510" s="119">
        <v>5297.9300515761533</v>
      </c>
      <c r="D6510" s="125">
        <v>0.95619307626062633</v>
      </c>
      <c r="E6510" s="119">
        <f t="shared" si="606"/>
        <v>5065.8440338302207</v>
      </c>
      <c r="F6510" s="121">
        <f t="shared" si="607"/>
        <v>5190.4575769365565</v>
      </c>
      <c r="G6510" s="110">
        <f t="shared" si="608"/>
        <v>0.97971425186944028</v>
      </c>
      <c r="H6510" s="130">
        <v>0.64982053941942164</v>
      </c>
      <c r="I6510" s="128">
        <f t="shared" si="609"/>
        <v>3372.8659424785369</v>
      </c>
      <c r="J6510" s="3">
        <f t="shared" si="610"/>
        <v>3397.9045777090682</v>
      </c>
      <c r="K6510" s="122">
        <f t="shared" si="611"/>
        <v>0.64136456023955613</v>
      </c>
      <c r="M6510" s="39" t="s">
        <v>28</v>
      </c>
      <c r="N6510" s="3">
        <v>5297.9300515761533</v>
      </c>
      <c r="O6510" s="3">
        <v>3397.90478515625</v>
      </c>
      <c r="P6510" s="110">
        <v>0.64136457443237305</v>
      </c>
    </row>
    <row r="6511" spans="2:16" x14ac:dyDescent="0.2">
      <c r="B6511" s="102" t="s">
        <v>27</v>
      </c>
      <c r="C6511" s="119">
        <v>4675.9575304744403</v>
      </c>
      <c r="D6511" s="125">
        <v>0.99922397270368324</v>
      </c>
      <c r="E6511" s="119">
        <f t="shared" si="606"/>
        <v>4672.3288597943738</v>
      </c>
      <c r="F6511" s="121">
        <f t="shared" si="607"/>
        <v>4787.2624127993095</v>
      </c>
      <c r="G6511" s="110">
        <f t="shared" si="608"/>
        <v>1.0238036555292613</v>
      </c>
      <c r="H6511" s="130">
        <v>0.67611475246632713</v>
      </c>
      <c r="I6511" s="128">
        <f t="shared" si="609"/>
        <v>3236.7387412211574</v>
      </c>
      <c r="J6511" s="3">
        <f t="shared" si="610"/>
        <v>3260.7668295176081</v>
      </c>
      <c r="K6511" s="122">
        <f t="shared" si="611"/>
        <v>0.69734740066956047</v>
      </c>
      <c r="M6511" s="39" t="s">
        <v>27</v>
      </c>
      <c r="N6511" s="3">
        <v>4675.9575304744403</v>
      </c>
      <c r="O6511" s="3">
        <v>3260.76708984375</v>
      </c>
      <c r="P6511" s="110">
        <v>0.69734746217727661</v>
      </c>
    </row>
    <row r="6512" spans="2:16" x14ac:dyDescent="0.2">
      <c r="B6512" s="102" t="s">
        <v>26</v>
      </c>
      <c r="C6512" s="119">
        <v>5308.3483952363595</v>
      </c>
      <c r="D6512" s="125">
        <v>1.0696203092803267</v>
      </c>
      <c r="E6512" s="119">
        <f t="shared" si="606"/>
        <v>5677.9172522804411</v>
      </c>
      <c r="F6512" s="121">
        <f t="shared" si="607"/>
        <v>5817.5870450230123</v>
      </c>
      <c r="G6512" s="110">
        <f t="shared" si="608"/>
        <v>1.0959316555491416</v>
      </c>
      <c r="H6512" s="130">
        <v>1.0469905875485648</v>
      </c>
      <c r="I6512" s="128">
        <f t="shared" si="609"/>
        <v>6090.9588783835625</v>
      </c>
      <c r="J6512" s="3">
        <f t="shared" si="610"/>
        <v>6136.175409417091</v>
      </c>
      <c r="K6512" s="122">
        <f t="shared" si="611"/>
        <v>1.1559481316116351</v>
      </c>
      <c r="M6512" s="39" t="s">
        <v>26</v>
      </c>
      <c r="N6512" s="3">
        <v>5308.3483952363595</v>
      </c>
      <c r="O6512" s="3">
        <v>6136.17529296875</v>
      </c>
      <c r="P6512" s="110">
        <v>1.1559481620788574</v>
      </c>
    </row>
    <row r="6513" spans="2:16" x14ac:dyDescent="0.2">
      <c r="B6513" s="102" t="s">
        <v>25</v>
      </c>
      <c r="C6513" s="119">
        <v>19645.545814860332</v>
      </c>
      <c r="D6513" s="125">
        <v>1.018699883508227</v>
      </c>
      <c r="E6513" s="119">
        <f t="shared" si="606"/>
        <v>20012.915233053758</v>
      </c>
      <c r="F6513" s="121">
        <f t="shared" si="607"/>
        <v>20505.208374813195</v>
      </c>
      <c r="G6513" s="110">
        <f t="shared" si="608"/>
        <v>1.0437586498259872</v>
      </c>
      <c r="H6513" s="130">
        <v>1.0393221846740679</v>
      </c>
      <c r="I6513" s="128">
        <f t="shared" si="609"/>
        <v>21311.517965307841</v>
      </c>
      <c r="J6513" s="3">
        <f t="shared" si="610"/>
        <v>21469.725060888446</v>
      </c>
      <c r="K6513" s="122">
        <f t="shared" si="611"/>
        <v>1.0928545973331147</v>
      </c>
      <c r="M6513" s="39" t="s">
        <v>25</v>
      </c>
      <c r="N6513" s="3">
        <v>19645.545814860332</v>
      </c>
      <c r="O6513" s="3">
        <v>21469.7265625</v>
      </c>
      <c r="P6513" s="110">
        <v>1.0928546190261841</v>
      </c>
    </row>
    <row r="6514" spans="2:16" x14ac:dyDescent="0.2">
      <c r="B6514" s="102" t="s">
        <v>24</v>
      </c>
      <c r="C6514" s="119">
        <v>4167.175529992157</v>
      </c>
      <c r="D6514" s="125">
        <v>0.92573139359049295</v>
      </c>
      <c r="E6514" s="119">
        <f t="shared" si="606"/>
        <v>3857.6852107158406</v>
      </c>
      <c r="F6514" s="121">
        <f t="shared" si="607"/>
        <v>3952.5795302183592</v>
      </c>
      <c r="G6514" s="110">
        <f t="shared" si="608"/>
        <v>0.94850324920817486</v>
      </c>
      <c r="H6514" s="130">
        <v>1.0316854699714064</v>
      </c>
      <c r="I6514" s="128">
        <f t="shared" si="609"/>
        <v>4077.8188702326879</v>
      </c>
      <c r="J6514" s="3">
        <f t="shared" si="610"/>
        <v>4108.09075798904</v>
      </c>
      <c r="K6514" s="122">
        <f t="shared" si="611"/>
        <v>0.9858213863136146</v>
      </c>
      <c r="M6514" s="39" t="s">
        <v>24</v>
      </c>
      <c r="N6514" s="3">
        <v>4167.175529992157</v>
      </c>
      <c r="O6514" s="3">
        <v>4108.0908203125</v>
      </c>
      <c r="P6514" s="110">
        <v>0.9858214259147644</v>
      </c>
    </row>
    <row r="6515" spans="2:16" x14ac:dyDescent="0.2">
      <c r="B6515" s="102" t="s">
        <v>23</v>
      </c>
      <c r="C6515" s="119">
        <v>2870.2005503680784</v>
      </c>
      <c r="D6515" s="125">
        <v>0.85068257439941053</v>
      </c>
      <c r="E6515" s="119">
        <f t="shared" si="606"/>
        <v>2441.6295932297221</v>
      </c>
      <c r="F6515" s="121">
        <f t="shared" si="607"/>
        <v>2501.6906832541599</v>
      </c>
      <c r="G6515" s="110">
        <f t="shared" si="608"/>
        <v>0.87160832121411858</v>
      </c>
      <c r="H6515" s="130">
        <v>0.7866309334222501</v>
      </c>
      <c r="I6515" s="128">
        <f t="shared" si="609"/>
        <v>1967.9072773019666</v>
      </c>
      <c r="J6515" s="3">
        <f t="shared" si="610"/>
        <v>1982.516133190162</v>
      </c>
      <c r="K6515" s="122">
        <f t="shared" si="611"/>
        <v>0.69072390531592698</v>
      </c>
      <c r="M6515" s="39" t="s">
        <v>23</v>
      </c>
      <c r="N6515" s="3">
        <v>2870.2005503680784</v>
      </c>
      <c r="O6515" s="3">
        <v>1982.51611328125</v>
      </c>
      <c r="P6515" s="110">
        <v>0.69072389602661133</v>
      </c>
    </row>
    <row r="6516" spans="2:16" x14ac:dyDescent="0.2">
      <c r="B6516" s="102" t="s">
        <v>22</v>
      </c>
      <c r="C6516" s="119">
        <v>11500.964577124107</v>
      </c>
      <c r="D6516" s="125">
        <v>1.081682025436312</v>
      </c>
      <c r="E6516" s="119">
        <f t="shared" si="606"/>
        <v>12440.386658254882</v>
      </c>
      <c r="F6516" s="121">
        <f t="shared" si="607"/>
        <v>12746.404895047262</v>
      </c>
      <c r="G6516" s="110">
        <f t="shared" si="608"/>
        <v>1.108290075112516</v>
      </c>
      <c r="H6516" s="130">
        <v>0.62835378678728238</v>
      </c>
      <c r="I6516" s="128">
        <f t="shared" si="609"/>
        <v>8009.2517837268997</v>
      </c>
      <c r="J6516" s="3">
        <f t="shared" si="610"/>
        <v>8068.7088559326376</v>
      </c>
      <c r="K6516" s="122">
        <f t="shared" si="611"/>
        <v>0.70156801212844644</v>
      </c>
      <c r="M6516" s="39" t="s">
        <v>22</v>
      </c>
      <c r="N6516" s="3">
        <v>11500.964577124107</v>
      </c>
      <c r="O6516" s="3">
        <v>8068.70947265625</v>
      </c>
      <c r="P6516" s="110">
        <v>0.70156806707382202</v>
      </c>
    </row>
    <row r="6517" spans="2:16" x14ac:dyDescent="0.2">
      <c r="B6517" s="102" t="s">
        <v>21</v>
      </c>
      <c r="C6517" s="119">
        <v>62.041722671870033</v>
      </c>
      <c r="D6517" s="125">
        <v>1.0082923732222344</v>
      </c>
      <c r="E6517" s="119">
        <f t="shared" si="606"/>
        <v>62.556195791615544</v>
      </c>
      <c r="F6517" s="121">
        <f t="shared" si="607"/>
        <v>64.095001398102582</v>
      </c>
      <c r="G6517" s="110">
        <f t="shared" si="608"/>
        <v>1.0330951275658811</v>
      </c>
      <c r="H6517" s="130">
        <v>0.62375569561888944</v>
      </c>
      <c r="I6517" s="128">
        <f t="shared" si="609"/>
        <v>39.979622182767173</v>
      </c>
      <c r="J6517" s="3">
        <f t="shared" si="610"/>
        <v>40.276412862729138</v>
      </c>
      <c r="K6517" s="122">
        <f t="shared" si="611"/>
        <v>0.64918269719468358</v>
      </c>
      <c r="M6517" s="39" t="s">
        <v>21</v>
      </c>
      <c r="N6517" s="3">
        <v>62.041722671870033</v>
      </c>
      <c r="O6517" s="3">
        <v>40.276412963867188</v>
      </c>
      <c r="P6517" s="110">
        <v>0.64918267726898193</v>
      </c>
    </row>
    <row r="6518" spans="2:16" x14ac:dyDescent="0.2">
      <c r="B6518" s="102" t="s">
        <v>20</v>
      </c>
      <c r="C6518" s="119">
        <v>4470.9314845372674</v>
      </c>
      <c r="D6518" s="125">
        <v>0.89639723492884249</v>
      </c>
      <c r="E6518" s="119">
        <f t="shared" si="606"/>
        <v>4007.7306202955115</v>
      </c>
      <c r="F6518" s="121">
        <f t="shared" si="607"/>
        <v>4106.3158726395659</v>
      </c>
      <c r="G6518" s="110">
        <f t="shared" si="608"/>
        <v>0.91844750626156413</v>
      </c>
      <c r="H6518" s="130">
        <v>0.70262917078105125</v>
      </c>
      <c r="I6518" s="128">
        <f t="shared" si="609"/>
        <v>2885.217316557807</v>
      </c>
      <c r="J6518" s="3">
        <f t="shared" si="610"/>
        <v>2906.6358683716444</v>
      </c>
      <c r="K6518" s="122">
        <f t="shared" si="611"/>
        <v>0.65011863376217127</v>
      </c>
      <c r="M6518" s="39" t="s">
        <v>20</v>
      </c>
      <c r="N6518" s="3">
        <v>4470.9314845372674</v>
      </c>
      <c r="O6518" s="3">
        <v>2906.6357421875</v>
      </c>
      <c r="P6518" s="110">
        <v>0.65011858940124512</v>
      </c>
    </row>
    <row r="6519" spans="2:16" x14ac:dyDescent="0.2">
      <c r="B6519" s="102" t="s">
        <v>19</v>
      </c>
      <c r="C6519" s="119">
        <v>3158.6741694995662</v>
      </c>
      <c r="D6519" s="125">
        <v>1.1010354656203205</v>
      </c>
      <c r="E6519" s="119">
        <f t="shared" si="606"/>
        <v>3477.812284957834</v>
      </c>
      <c r="F6519" s="121">
        <f t="shared" si="607"/>
        <v>3563.3621969158739</v>
      </c>
      <c r="G6519" s="110">
        <f t="shared" si="608"/>
        <v>1.1281195861618176</v>
      </c>
      <c r="H6519" s="130">
        <v>0.9732328953310363</v>
      </c>
      <c r="I6519" s="128">
        <f t="shared" si="609"/>
        <v>3467.9813080175977</v>
      </c>
      <c r="J6519" s="3">
        <f t="shared" si="610"/>
        <v>3493.7260368145999</v>
      </c>
      <c r="K6519" s="122">
        <f t="shared" si="611"/>
        <v>1.1060735768666246</v>
      </c>
      <c r="M6519" s="39" t="s">
        <v>19</v>
      </c>
      <c r="N6519" s="3">
        <v>3158.6741694995662</v>
      </c>
      <c r="O6519" s="3">
        <v>3493.725830078125</v>
      </c>
      <c r="P6519" s="110">
        <v>1.1060734987258911</v>
      </c>
    </row>
    <row r="6520" spans="2:16" x14ac:dyDescent="0.2">
      <c r="B6520" s="102" t="s">
        <v>18</v>
      </c>
      <c r="C6520" s="119">
        <v>15587.507481901293</v>
      </c>
      <c r="D6520" s="125">
        <v>1.0439317530169294</v>
      </c>
      <c r="E6520" s="119">
        <f t="shared" si="606"/>
        <v>16272.29401074572</v>
      </c>
      <c r="F6520" s="121">
        <f t="shared" si="607"/>
        <v>16672.572463379776</v>
      </c>
      <c r="G6520" s="110">
        <f t="shared" si="608"/>
        <v>1.0696111923435068</v>
      </c>
      <c r="H6520" s="130">
        <v>0.77619902607052327</v>
      </c>
      <c r="I6520" s="128">
        <f t="shared" si="609"/>
        <v>12941.234508165606</v>
      </c>
      <c r="J6520" s="3">
        <f t="shared" si="610"/>
        <v>13037.30439526127</v>
      </c>
      <c r="K6520" s="122">
        <f t="shared" si="611"/>
        <v>0.83639442742201897</v>
      </c>
      <c r="M6520" s="39" t="s">
        <v>18</v>
      </c>
      <c r="N6520" s="3">
        <v>15587.507481901293</v>
      </c>
      <c r="O6520" s="3">
        <v>13037.306640625</v>
      </c>
      <c r="P6520" s="110">
        <v>0.8363945484161377</v>
      </c>
    </row>
    <row r="6521" spans="2:16" x14ac:dyDescent="0.2">
      <c r="B6521" s="102" t="s">
        <v>17</v>
      </c>
      <c r="C6521" s="119">
        <v>3739.3609021426514</v>
      </c>
      <c r="D6521" s="125">
        <v>0.9627137360941207</v>
      </c>
      <c r="E6521" s="119">
        <f t="shared" si="606"/>
        <v>3599.9341047060334</v>
      </c>
      <c r="F6521" s="121">
        <f t="shared" si="607"/>
        <v>3688.4880634818965</v>
      </c>
      <c r="G6521" s="110">
        <f t="shared" si="608"/>
        <v>0.98639531192840868</v>
      </c>
      <c r="H6521" s="130">
        <v>1.1957120811222754</v>
      </c>
      <c r="I6521" s="128">
        <f t="shared" si="609"/>
        <v>4410.3697385806099</v>
      </c>
      <c r="J6521" s="3">
        <f t="shared" si="610"/>
        <v>4443.1103339672572</v>
      </c>
      <c r="K6521" s="122">
        <f t="shared" si="611"/>
        <v>1.1882004573084555</v>
      </c>
      <c r="M6521" s="39" t="s">
        <v>17</v>
      </c>
      <c r="N6521" s="3">
        <v>3739.3609021426514</v>
      </c>
      <c r="O6521" s="3">
        <v>4443.1103515625</v>
      </c>
      <c r="P6521" s="110">
        <v>1.1882004737854004</v>
      </c>
    </row>
    <row r="6522" spans="2:16" x14ac:dyDescent="0.2">
      <c r="B6522" s="102" t="s">
        <v>16</v>
      </c>
      <c r="C6522" s="119">
        <v>7228.6183851515016</v>
      </c>
      <c r="D6522" s="125">
        <v>0.97162542040362432</v>
      </c>
      <c r="E6522" s="119">
        <f t="shared" si="606"/>
        <v>7023.5093774101961</v>
      </c>
      <c r="F6522" s="121">
        <f t="shared" si="607"/>
        <v>7196.2790842378881</v>
      </c>
      <c r="G6522" s="110">
        <f t="shared" si="608"/>
        <v>0.99552621272966324</v>
      </c>
      <c r="H6522" s="130">
        <v>0.90818298150293153</v>
      </c>
      <c r="I6522" s="128">
        <f t="shared" si="609"/>
        <v>6535.5381944503515</v>
      </c>
      <c r="J6522" s="3">
        <f t="shared" si="610"/>
        <v>6584.0550817731246</v>
      </c>
      <c r="K6522" s="122">
        <f t="shared" si="611"/>
        <v>0.91083174279854207</v>
      </c>
      <c r="M6522" s="39" t="s">
        <v>16</v>
      </c>
      <c r="N6522" s="3">
        <v>7228.6183851515016</v>
      </c>
      <c r="O6522" s="3">
        <v>6584.0556640625</v>
      </c>
      <c r="P6522" s="110">
        <v>0.91083180904388428</v>
      </c>
    </row>
    <row r="6523" spans="2:16" x14ac:dyDescent="0.2">
      <c r="B6523" s="102" t="s">
        <v>15</v>
      </c>
      <c r="C6523" s="119">
        <v>6126.7111273677447</v>
      </c>
      <c r="D6523" s="125">
        <v>0.97162542040362432</v>
      </c>
      <c r="E6523" s="119">
        <f t="shared" si="606"/>
        <v>5952.8682748202482</v>
      </c>
      <c r="F6523" s="121">
        <f t="shared" si="607"/>
        <v>6099.3015251170955</v>
      </c>
      <c r="G6523" s="110">
        <f t="shared" si="608"/>
        <v>0.99552621272966313</v>
      </c>
      <c r="H6523" s="130">
        <v>0.90574216811218611</v>
      </c>
      <c r="I6523" s="128">
        <f t="shared" si="609"/>
        <v>5524.3945873295215</v>
      </c>
      <c r="J6523" s="3">
        <f t="shared" si="610"/>
        <v>5565.4052006478851</v>
      </c>
      <c r="K6523" s="122">
        <f t="shared" si="611"/>
        <v>0.90838381065290785</v>
      </c>
      <c r="M6523" s="39" t="s">
        <v>15</v>
      </c>
      <c r="N6523" s="3">
        <v>6126.7111273677447</v>
      </c>
      <c r="O6523" s="3">
        <v>5565.40576171875</v>
      </c>
      <c r="P6523" s="110">
        <v>0.90838390588760376</v>
      </c>
    </row>
    <row r="6524" spans="2:16" x14ac:dyDescent="0.2">
      <c r="B6524" s="102" t="s">
        <v>14</v>
      </c>
      <c r="C6524" s="119">
        <v>3553.3017478303077</v>
      </c>
      <c r="D6524" s="125">
        <v>0.99569988481788874</v>
      </c>
      <c r="E6524" s="119">
        <f t="shared" si="606"/>
        <v>3538.0221410378399</v>
      </c>
      <c r="F6524" s="121">
        <f t="shared" si="607"/>
        <v>3625.0531415264277</v>
      </c>
      <c r="G6524" s="110">
        <f t="shared" si="608"/>
        <v>1.020192879408548</v>
      </c>
      <c r="H6524" s="130">
        <v>0.59414704512042704</v>
      </c>
      <c r="I6524" s="128">
        <f t="shared" si="609"/>
        <v>2153.8146124424484</v>
      </c>
      <c r="J6524" s="3">
        <f t="shared" si="610"/>
        <v>2169.8035605224618</v>
      </c>
      <c r="K6524" s="122">
        <f t="shared" si="611"/>
        <v>0.61064432871409591</v>
      </c>
      <c r="M6524" s="39" t="s">
        <v>14</v>
      </c>
      <c r="N6524" s="3">
        <v>3553.3017478303077</v>
      </c>
      <c r="O6524" s="3">
        <v>2169.803466796875</v>
      </c>
      <c r="P6524" s="110">
        <v>0.61064428091049194</v>
      </c>
    </row>
    <row r="6525" spans="2:16" x14ac:dyDescent="0.2">
      <c r="B6525" s="102" t="s">
        <v>13</v>
      </c>
      <c r="C6525" s="119">
        <v>3492.5865225439875</v>
      </c>
      <c r="D6525" s="125">
        <v>1.0201563833769589</v>
      </c>
      <c r="E6525" s="119">
        <f t="shared" si="606"/>
        <v>3562.9844354695838</v>
      </c>
      <c r="F6525" s="121">
        <f t="shared" si="607"/>
        <v>3650.6294777510952</v>
      </c>
      <c r="G6525" s="110">
        <f t="shared" si="608"/>
        <v>1.0452509778031183</v>
      </c>
      <c r="H6525" s="130">
        <v>0.78850911399470636</v>
      </c>
      <c r="I6525" s="128">
        <f t="shared" si="609"/>
        <v>2878.5546150244736</v>
      </c>
      <c r="J6525" s="3">
        <f t="shared" si="610"/>
        <v>2899.9237059477246</v>
      </c>
      <c r="K6525" s="122">
        <f t="shared" si="611"/>
        <v>0.83030833659503178</v>
      </c>
      <c r="M6525" s="39" t="s">
        <v>13</v>
      </c>
      <c r="N6525" s="3">
        <v>3492.5865225439875</v>
      </c>
      <c r="O6525" s="3">
        <v>2899.923828125</v>
      </c>
      <c r="P6525" s="110">
        <v>0.83030837774276733</v>
      </c>
    </row>
    <row r="6526" spans="2:16" x14ac:dyDescent="0.2">
      <c r="B6526" s="102" t="s">
        <v>12</v>
      </c>
      <c r="C6526" s="119">
        <v>5193.2312688773909</v>
      </c>
      <c r="D6526" s="125">
        <v>1.0318769553065077</v>
      </c>
      <c r="E6526" s="119">
        <f t="shared" si="606"/>
        <v>5358.7756699317533</v>
      </c>
      <c r="F6526" s="121">
        <f t="shared" si="607"/>
        <v>5490.5949716083833</v>
      </c>
      <c r="G6526" s="110">
        <f t="shared" si="608"/>
        <v>1.0572598614109618</v>
      </c>
      <c r="H6526" s="130">
        <v>0.57902113006190503</v>
      </c>
      <c r="I6526" s="128">
        <f t="shared" si="609"/>
        <v>3179.1705051728995</v>
      </c>
      <c r="J6526" s="3">
        <f t="shared" si="610"/>
        <v>3202.7712328544135</v>
      </c>
      <c r="K6526" s="122">
        <f t="shared" si="611"/>
        <v>0.61672031670308214</v>
      </c>
      <c r="M6526" s="39" t="s">
        <v>12</v>
      </c>
      <c r="N6526" s="3">
        <v>5193.2312688773909</v>
      </c>
      <c r="O6526" s="3">
        <v>3202.771240234375</v>
      </c>
      <c r="P6526" s="110">
        <v>0.61672031879425049</v>
      </c>
    </row>
    <row r="6527" spans="2:16" x14ac:dyDescent="0.2">
      <c r="B6527" s="102" t="s">
        <v>11</v>
      </c>
      <c r="C6527" s="119">
        <v>3237.8954424276153</v>
      </c>
      <c r="D6527" s="125">
        <v>1.1010354656203205</v>
      </c>
      <c r="E6527" s="119">
        <f t="shared" si="606"/>
        <v>3565.0377160832031</v>
      </c>
      <c r="F6527" s="121">
        <f t="shared" si="607"/>
        <v>3652.733266546677</v>
      </c>
      <c r="G6527" s="110">
        <f t="shared" si="608"/>
        <v>1.1281195861618176</v>
      </c>
      <c r="H6527" s="130">
        <v>0.85713887196921068</v>
      </c>
      <c r="I6527" s="128">
        <f t="shared" si="609"/>
        <v>3130.8996716922288</v>
      </c>
      <c r="J6527" s="3">
        <f t="shared" si="610"/>
        <v>3154.1420584813359</v>
      </c>
      <c r="K6527" s="122">
        <f t="shared" si="611"/>
        <v>0.9741333883581228</v>
      </c>
      <c r="M6527" s="39" t="s">
        <v>11</v>
      </c>
      <c r="N6527" s="3">
        <v>3237.8954424276153</v>
      </c>
      <c r="O6527" s="3">
        <v>3154.14208984375</v>
      </c>
      <c r="P6527" s="110">
        <v>0.97413337230682373</v>
      </c>
    </row>
    <row r="6528" spans="2:16" x14ac:dyDescent="0.2">
      <c r="B6528" s="102" t="s">
        <v>10</v>
      </c>
      <c r="C6528" s="119">
        <v>3419.7144719836219</v>
      </c>
      <c r="D6528" s="125">
        <v>1.1010354656203205</v>
      </c>
      <c r="E6528" s="119">
        <f t="shared" si="606"/>
        <v>3765.2269159490356</v>
      </c>
      <c r="F6528" s="121">
        <f t="shared" si="607"/>
        <v>3857.8468749257431</v>
      </c>
      <c r="G6528" s="110">
        <f t="shared" si="608"/>
        <v>1.1281195861618178</v>
      </c>
      <c r="H6528" s="130">
        <v>0.79027578119575992</v>
      </c>
      <c r="I6528" s="128">
        <f t="shared" si="609"/>
        <v>3048.762952815563</v>
      </c>
      <c r="J6528" s="3">
        <f t="shared" si="610"/>
        <v>3071.3955936562515</v>
      </c>
      <c r="K6528" s="122">
        <f t="shared" si="611"/>
        <v>0.89814387102168614</v>
      </c>
      <c r="M6528" s="39" t="s">
        <v>10</v>
      </c>
      <c r="N6528" s="3">
        <v>3419.7144719836219</v>
      </c>
      <c r="O6528" s="3">
        <v>3071.3955078125</v>
      </c>
      <c r="P6528" s="110">
        <v>0.89814382791519165</v>
      </c>
    </row>
    <row r="6529" spans="2:16" x14ac:dyDescent="0.2">
      <c r="B6529" s="102" t="s">
        <v>9</v>
      </c>
      <c r="C6529" s="119">
        <v>6309.2272515915374</v>
      </c>
      <c r="D6529" s="125">
        <v>0.9524219751398737</v>
      </c>
      <c r="E6529" s="119">
        <f t="shared" si="606"/>
        <v>6009.0466805671285</v>
      </c>
      <c r="F6529" s="121">
        <f t="shared" si="607"/>
        <v>6156.8618506663688</v>
      </c>
      <c r="G6529" s="110">
        <f t="shared" si="608"/>
        <v>0.97585038629148546</v>
      </c>
      <c r="H6529" s="130">
        <v>0.99126304232840723</v>
      </c>
      <c r="I6529" s="128">
        <f t="shared" si="609"/>
        <v>6103.0696092872531</v>
      </c>
      <c r="J6529" s="3">
        <f t="shared" si="610"/>
        <v>6148.3760449237643</v>
      </c>
      <c r="K6529" s="122">
        <f t="shared" si="611"/>
        <v>0.97450540291963683</v>
      </c>
      <c r="M6529" s="39" t="s">
        <v>9</v>
      </c>
      <c r="N6529" s="3">
        <v>6309.2272515915374</v>
      </c>
      <c r="O6529" s="3">
        <v>6148.37646484375</v>
      </c>
      <c r="P6529" s="110">
        <v>0.97450548410415649</v>
      </c>
    </row>
    <row r="6530" spans="2:16" x14ac:dyDescent="0.2">
      <c r="B6530" s="102" t="s">
        <v>8</v>
      </c>
      <c r="C6530" s="119">
        <v>51.284103141869629</v>
      </c>
      <c r="D6530" s="125">
        <v>1.0655841200684719</v>
      </c>
      <c r="E6530" s="119">
        <f t="shared" si="606"/>
        <v>54.647525919929905</v>
      </c>
      <c r="F6530" s="121">
        <f t="shared" si="607"/>
        <v>55.991787958279509</v>
      </c>
      <c r="G6530" s="110">
        <f t="shared" si="608"/>
        <v>1.0917961810385333</v>
      </c>
      <c r="H6530" s="130">
        <v>0.38503511434941434</v>
      </c>
      <c r="I6530" s="128">
        <f t="shared" si="609"/>
        <v>21.55880447914431</v>
      </c>
      <c r="J6530" s="3">
        <f t="shared" si="610"/>
        <v>21.718847318250738</v>
      </c>
      <c r="K6530" s="122">
        <f t="shared" si="611"/>
        <v>0.42350057791142154</v>
      </c>
      <c r="M6530" s="39" t="s">
        <v>8</v>
      </c>
      <c r="N6530" s="3">
        <v>51.284103141869629</v>
      </c>
      <c r="O6530" s="3">
        <v>21.718845367431641</v>
      </c>
      <c r="P6530" s="110">
        <v>0.42350053787231445</v>
      </c>
    </row>
    <row r="6531" spans="2:16" x14ac:dyDescent="0.2">
      <c r="B6531" s="102" t="s">
        <v>7</v>
      </c>
      <c r="C6531" s="119">
        <v>4083.1333007384078</v>
      </c>
      <c r="D6531" s="125">
        <v>1.0780312828918615</v>
      </c>
      <c r="E6531" s="119">
        <f t="shared" si="606"/>
        <v>4401.7454304135063</v>
      </c>
      <c r="F6531" s="121">
        <f t="shared" si="607"/>
        <v>4510.0229632931005</v>
      </c>
      <c r="G6531" s="110">
        <f t="shared" si="608"/>
        <v>1.1045495287840572</v>
      </c>
      <c r="H6531" s="130">
        <v>0.68706328702420749</v>
      </c>
      <c r="I6531" s="128">
        <f t="shared" si="609"/>
        <v>3098.6712017148147</v>
      </c>
      <c r="J6531" s="3">
        <f t="shared" si="610"/>
        <v>3121.6743388813265</v>
      </c>
      <c r="K6531" s="122">
        <f t="shared" si="611"/>
        <v>0.76452912725548106</v>
      </c>
      <c r="M6531" s="39" t="s">
        <v>7</v>
      </c>
      <c r="N6531" s="3">
        <v>4083.1333007384078</v>
      </c>
      <c r="O6531" s="3">
        <v>3121.67431640625</v>
      </c>
      <c r="P6531" s="110">
        <v>0.76452910900115967</v>
      </c>
    </row>
    <row r="6532" spans="2:16" x14ac:dyDescent="0.2">
      <c r="B6532" s="102" t="s">
        <v>6</v>
      </c>
      <c r="C6532" s="119">
        <v>6932.0924738119902</v>
      </c>
      <c r="D6532" s="125">
        <v>1.033547121438652</v>
      </c>
      <c r="E6532" s="119">
        <f t="shared" si="606"/>
        <v>7164.6442218549264</v>
      </c>
      <c r="F6532" s="121">
        <f t="shared" si="607"/>
        <v>7340.8856725627238</v>
      </c>
      <c r="G6532" s="110">
        <f t="shared" si="608"/>
        <v>1.0589711115792337</v>
      </c>
      <c r="H6532" s="130">
        <v>0.83772521633596053</v>
      </c>
      <c r="I6532" s="128">
        <f t="shared" si="609"/>
        <v>6149.6450381451605</v>
      </c>
      <c r="J6532" s="3">
        <f t="shared" si="610"/>
        <v>6195.2972287549692</v>
      </c>
      <c r="K6532" s="122">
        <f t="shared" si="611"/>
        <v>0.89371243274083823</v>
      </c>
      <c r="M6532" s="39" t="s">
        <v>6</v>
      </c>
      <c r="N6532" s="3">
        <v>6932.0924738119902</v>
      </c>
      <c r="O6532" s="3">
        <v>6195.2978515625</v>
      </c>
      <c r="P6532" s="110">
        <v>0.89371252059936523</v>
      </c>
    </row>
    <row r="6533" spans="2:16" x14ac:dyDescent="0.2">
      <c r="B6533" s="102" t="s">
        <v>5</v>
      </c>
      <c r="C6533" s="119">
        <v>6652.5465265006533</v>
      </c>
      <c r="D6533" s="125">
        <v>1.0439317530169294</v>
      </c>
      <c r="E6533" s="119">
        <f t="shared" ref="E6533:E6558" si="612">D6533*C6533</f>
        <v>6944.8045574365115</v>
      </c>
      <c r="F6533" s="121">
        <f t="shared" ref="F6533:F6558" si="613">E6533/$E$2*$C$2</f>
        <v>7115.6382223310193</v>
      </c>
      <c r="G6533" s="110">
        <f t="shared" ref="G6533:G6558" si="614">F6533/C6533</f>
        <v>1.069611192343507</v>
      </c>
      <c r="H6533" s="130">
        <v>0.92835276922638377</v>
      </c>
      <c r="I6533" s="128">
        <f t="shared" ref="I6533:I6558" si="615">C6533*H6533*G6533</f>
        <v>6605.8224485141045</v>
      </c>
      <c r="J6533" s="3">
        <f t="shared" ref="J6533:J6558" si="616">I6533/$I$2*$C$2</f>
        <v>6654.861094433265</v>
      </c>
      <c r="K6533" s="122">
        <f t="shared" ref="K6533:K6558" si="617">J6533/C6533</f>
        <v>1.0003479220962066</v>
      </c>
      <c r="M6533" s="39" t="s">
        <v>5</v>
      </c>
      <c r="N6533" s="3">
        <v>6652.5465265006533</v>
      </c>
      <c r="O6533" s="3">
        <v>6654.86181640625</v>
      </c>
      <c r="P6533" s="110">
        <v>1.0003479719161987</v>
      </c>
    </row>
    <row r="6534" spans="2:16" x14ac:dyDescent="0.2">
      <c r="B6534" s="102" t="s">
        <v>4</v>
      </c>
      <c r="C6534" s="119">
        <v>130.49090634631565</v>
      </c>
      <c r="D6534" s="125">
        <v>0.89340577414639277</v>
      </c>
      <c r="E6534" s="119">
        <f t="shared" si="612"/>
        <v>116.58132920339457</v>
      </c>
      <c r="F6534" s="121">
        <f t="shared" si="613"/>
        <v>119.44908675673894</v>
      </c>
      <c r="G6534" s="110">
        <f t="shared" si="614"/>
        <v>0.9153824592169485</v>
      </c>
      <c r="H6534" s="130">
        <v>0.82851416372263453</v>
      </c>
      <c r="I6534" s="128">
        <f t="shared" si="615"/>
        <v>98.965260221691977</v>
      </c>
      <c r="J6534" s="3">
        <f t="shared" si="616"/>
        <v>99.699933669568367</v>
      </c>
      <c r="K6534" s="122">
        <f t="shared" si="617"/>
        <v>0.76403740659881891</v>
      </c>
      <c r="M6534" s="39" t="s">
        <v>4</v>
      </c>
      <c r="N6534" s="3">
        <v>130.49090634631565</v>
      </c>
      <c r="O6534" s="3">
        <v>99.699935913085938</v>
      </c>
      <c r="P6534" s="110">
        <v>0.76403743028640747</v>
      </c>
    </row>
    <row r="6535" spans="2:16" x14ac:dyDescent="0.2">
      <c r="B6535" s="102" t="s">
        <v>3</v>
      </c>
      <c r="C6535" s="119">
        <v>242.12234353746248</v>
      </c>
      <c r="D6535" s="125">
        <v>1.1755021491667392</v>
      </c>
      <c r="E6535" s="119">
        <f t="shared" si="612"/>
        <v>284.61533518957469</v>
      </c>
      <c r="F6535" s="121">
        <f t="shared" si="613"/>
        <v>291.61652296865327</v>
      </c>
      <c r="G6535" s="110">
        <f t="shared" si="614"/>
        <v>1.2044180586891304</v>
      </c>
      <c r="H6535" s="130">
        <v>0.80344866305425611</v>
      </c>
      <c r="I6535" s="128">
        <f t="shared" si="615"/>
        <v>234.29890550369524</v>
      </c>
      <c r="J6535" s="3">
        <f t="shared" si="616"/>
        <v>236.03823488407045</v>
      </c>
      <c r="K6535" s="122">
        <f t="shared" si="617"/>
        <v>0.97487175877904608</v>
      </c>
      <c r="M6535" s="39" t="s">
        <v>3</v>
      </c>
      <c r="N6535" s="3">
        <v>242.12234353746248</v>
      </c>
      <c r="O6535" s="3">
        <v>236.03826904296875</v>
      </c>
      <c r="P6535" s="110">
        <v>0.97487187385559082</v>
      </c>
    </row>
    <row r="6536" spans="2:16" x14ac:dyDescent="0.2">
      <c r="B6536" s="102" t="s">
        <v>2</v>
      </c>
      <c r="C6536" s="119">
        <v>5912.4064681539758</v>
      </c>
      <c r="D6536" s="125">
        <v>1.0909712034771708</v>
      </c>
      <c r="E6536" s="119">
        <f t="shared" si="612"/>
        <v>6450.2652000081516</v>
      </c>
      <c r="F6536" s="121">
        <f t="shared" si="613"/>
        <v>6608.9338039329314</v>
      </c>
      <c r="G6536" s="110">
        <f t="shared" si="614"/>
        <v>1.1178077555274091</v>
      </c>
      <c r="H6536" s="130">
        <v>0.56108851822655925</v>
      </c>
      <c r="I6536" s="128">
        <f t="shared" si="615"/>
        <v>3708.1968751061463</v>
      </c>
      <c r="J6536" s="3">
        <f t="shared" si="616"/>
        <v>3735.7248559100767</v>
      </c>
      <c r="K6536" s="122">
        <f t="shared" si="617"/>
        <v>0.63184506613877611</v>
      </c>
      <c r="M6536" s="39" t="s">
        <v>2</v>
      </c>
      <c r="N6536" s="3">
        <v>5912.4064681539758</v>
      </c>
      <c r="O6536" s="3">
        <v>3735.724853515625</v>
      </c>
      <c r="P6536" s="110">
        <v>0.63184505701065063</v>
      </c>
    </row>
    <row r="6537" spans="2:16" x14ac:dyDescent="0.2">
      <c r="B6537" s="102" t="s">
        <v>6773</v>
      </c>
      <c r="C6537" s="119">
        <v>132.73699297984612</v>
      </c>
      <c r="D6537" s="125">
        <v>0.88063188702744355</v>
      </c>
      <c r="E6537" s="119">
        <f t="shared" si="612"/>
        <v>116.89242860619042</v>
      </c>
      <c r="F6537" s="121">
        <f t="shared" si="613"/>
        <v>119.76783882285837</v>
      </c>
      <c r="G6537" s="110">
        <f t="shared" si="614"/>
        <v>0.90229435015936432</v>
      </c>
      <c r="H6537" s="130">
        <v>1.2782986657738913</v>
      </c>
      <c r="I6537" s="128">
        <f t="shared" si="615"/>
        <v>153.09906856988229</v>
      </c>
      <c r="J6537" s="3">
        <f t="shared" si="616"/>
        <v>154.23560699074775</v>
      </c>
      <c r="K6537" s="122">
        <f t="shared" si="617"/>
        <v>1.1619639975885685</v>
      </c>
      <c r="M6537" s="39" t="s">
        <v>6773</v>
      </c>
      <c r="N6537" s="3">
        <v>132.73699297984612</v>
      </c>
      <c r="O6537" s="3">
        <v>154.235595703125</v>
      </c>
      <c r="P6537" s="110">
        <v>1.161963939666748</v>
      </c>
    </row>
    <row r="6538" spans="2:16" x14ac:dyDescent="0.2">
      <c r="B6538" s="102" t="s">
        <v>1</v>
      </c>
      <c r="C6538" s="119">
        <v>7183.7668216965758</v>
      </c>
      <c r="D6538" s="125">
        <v>0.96289254570980898</v>
      </c>
      <c r="E6538" s="119">
        <f t="shared" si="612"/>
        <v>6917.1955227290791</v>
      </c>
      <c r="F6538" s="121">
        <f t="shared" si="613"/>
        <v>7087.3500392696969</v>
      </c>
      <c r="G6538" s="110">
        <f t="shared" si="614"/>
        <v>0.98657852004109059</v>
      </c>
      <c r="H6538" s="130">
        <v>0.89276299875765397</v>
      </c>
      <c r="I6538" s="128">
        <f t="shared" si="615"/>
        <v>6327.3238743035909</v>
      </c>
      <c r="J6538" s="3">
        <f t="shared" si="616"/>
        <v>6374.2950724407165</v>
      </c>
      <c r="K6538" s="122">
        <f t="shared" si="617"/>
        <v>0.88731931737941794</v>
      </c>
      <c r="M6538" s="39" t="s">
        <v>1</v>
      </c>
      <c r="N6538" s="3">
        <v>7183.7668216965758</v>
      </c>
      <c r="O6538" s="3">
        <v>6374.294921875</v>
      </c>
      <c r="P6538" s="110">
        <v>0.88731926679611206</v>
      </c>
    </row>
    <row r="6539" spans="2:16" x14ac:dyDescent="0.2">
      <c r="B6539" s="102" t="s">
        <v>6772</v>
      </c>
      <c r="C6539" s="119">
        <v>10.971771607826634</v>
      </c>
      <c r="D6539" s="125">
        <v>0.89048716058256705</v>
      </c>
      <c r="E6539" s="119">
        <f t="shared" si="612"/>
        <v>9.7702217456139664</v>
      </c>
      <c r="F6539" s="121">
        <f t="shared" si="613"/>
        <v>10.010557204132809</v>
      </c>
      <c r="G6539" s="110">
        <f t="shared" si="614"/>
        <v>0.91239205134308943</v>
      </c>
      <c r="H6539" s="130">
        <v>0.72364486812440343</v>
      </c>
      <c r="I6539" s="128">
        <f t="shared" si="615"/>
        <v>7.2440883478364828</v>
      </c>
      <c r="J6539" s="3">
        <f t="shared" si="616"/>
        <v>7.2978651918654309</v>
      </c>
      <c r="K6539" s="122">
        <f t="shared" si="617"/>
        <v>0.66514920768671049</v>
      </c>
      <c r="M6539" s="39" t="s">
        <v>6772</v>
      </c>
      <c r="N6539" s="3">
        <v>10.971771607826634</v>
      </c>
      <c r="O6539" s="3">
        <v>7.2978649139404297</v>
      </c>
      <c r="P6539" s="110">
        <v>0.66514921188354492</v>
      </c>
    </row>
    <row r="6540" spans="2:16" x14ac:dyDescent="0.2">
      <c r="B6540" s="102" t="s">
        <v>0</v>
      </c>
      <c r="C6540" s="119">
        <v>367.44727493837183</v>
      </c>
      <c r="D6540" s="125">
        <v>1.0545033839775226</v>
      </c>
      <c r="E6540" s="119">
        <f t="shared" si="612"/>
        <v>387.47439485583226</v>
      </c>
      <c r="F6540" s="121">
        <f t="shared" si="613"/>
        <v>397.00578920660962</v>
      </c>
      <c r="G6540" s="110">
        <f t="shared" si="614"/>
        <v>1.0804428724452926</v>
      </c>
      <c r="H6540" s="130">
        <v>2.7363432862284474</v>
      </c>
      <c r="I6540" s="128">
        <f t="shared" si="615"/>
        <v>1086.3441258893324</v>
      </c>
      <c r="J6540" s="3">
        <f t="shared" si="616"/>
        <v>1094.4086546215312</v>
      </c>
      <c r="K6540" s="122">
        <f t="shared" si="617"/>
        <v>2.9784100448291122</v>
      </c>
      <c r="M6540" s="39" t="s">
        <v>0</v>
      </c>
      <c r="N6540" s="3">
        <v>367.44727493837183</v>
      </c>
      <c r="O6540" s="3">
        <v>1094.4085693359375</v>
      </c>
      <c r="P6540" s="110">
        <v>2.9784097671508789</v>
      </c>
    </row>
    <row r="6541" spans="2:16" x14ac:dyDescent="0.2">
      <c r="B6541" s="102" t="s">
        <v>6771</v>
      </c>
      <c r="C6541" s="119">
        <v>8232.81379943918</v>
      </c>
      <c r="D6541" s="125">
        <v>0.90240444471626324</v>
      </c>
      <c r="E6541" s="119">
        <f t="shared" si="612"/>
        <v>7429.3277651353028</v>
      </c>
      <c r="F6541" s="121">
        <f t="shared" si="613"/>
        <v>7612.0801060145786</v>
      </c>
      <c r="G6541" s="110">
        <f t="shared" si="614"/>
        <v>0.92460248603376816</v>
      </c>
      <c r="H6541" s="130">
        <v>0.77348543213090404</v>
      </c>
      <c r="I6541" s="128">
        <f t="shared" si="615"/>
        <v>5887.8330702157436</v>
      </c>
      <c r="J6541" s="3">
        <f t="shared" si="616"/>
        <v>5931.541686881088</v>
      </c>
      <c r="K6541" s="122">
        <f t="shared" si="617"/>
        <v>0.72047562733474491</v>
      </c>
      <c r="M6541" s="39" t="s">
        <v>6771</v>
      </c>
      <c r="N6541" s="3">
        <v>8232.81379943918</v>
      </c>
      <c r="O6541" s="3">
        <v>5931.54150390625</v>
      </c>
      <c r="P6541" s="110">
        <v>0.72047561407089233</v>
      </c>
    </row>
    <row r="6542" spans="2:16" x14ac:dyDescent="0.2">
      <c r="B6542" s="102" t="s">
        <v>6770</v>
      </c>
      <c r="C6542" s="119">
        <v>6222.9004552883825</v>
      </c>
      <c r="D6542" s="125">
        <v>1.0913773750787215</v>
      </c>
      <c r="E6542" s="119">
        <f t="shared" si="612"/>
        <v>6791.5327642688153</v>
      </c>
      <c r="F6542" s="121">
        <f t="shared" si="613"/>
        <v>6958.5961312470545</v>
      </c>
      <c r="G6542" s="110">
        <f t="shared" si="614"/>
        <v>1.1182239184516376</v>
      </c>
      <c r="H6542" s="130">
        <v>0.85351729051320124</v>
      </c>
      <c r="I6542" s="128">
        <f t="shared" si="615"/>
        <v>5939.2821157176304</v>
      </c>
      <c r="J6542" s="3">
        <f t="shared" si="616"/>
        <v>5983.3726668877107</v>
      </c>
      <c r="K6542" s="122">
        <f t="shared" si="617"/>
        <v>0.9615086582018012</v>
      </c>
      <c r="M6542" s="39" t="s">
        <v>6770</v>
      </c>
      <c r="N6542" s="3">
        <v>6222.9004552883825</v>
      </c>
      <c r="O6542" s="3">
        <v>5983.37255859375</v>
      </c>
      <c r="P6542" s="110">
        <v>0.96150863170623779</v>
      </c>
    </row>
    <row r="6543" spans="2:16" x14ac:dyDescent="0.2">
      <c r="B6543" s="102" t="s">
        <v>6769</v>
      </c>
      <c r="C6543" s="119">
        <v>1230.4437073775143</v>
      </c>
      <c r="D6543" s="125">
        <v>0.87865884833727048</v>
      </c>
      <c r="E6543" s="119">
        <f t="shared" si="612"/>
        <v>1081.1402508681681</v>
      </c>
      <c r="F6543" s="121">
        <f t="shared" si="613"/>
        <v>1107.7349735552168</v>
      </c>
      <c r="G6543" s="110">
        <f t="shared" si="614"/>
        <v>0.90027277714001985</v>
      </c>
      <c r="H6543" s="130">
        <v>2.7212281497619597</v>
      </c>
      <c r="I6543" s="128">
        <f t="shared" si="615"/>
        <v>3014.3995925142758</v>
      </c>
      <c r="J6543" s="3">
        <f t="shared" si="616"/>
        <v>3036.77713526967</v>
      </c>
      <c r="K6543" s="122">
        <f t="shared" si="617"/>
        <v>2.46803418722995</v>
      </c>
      <c r="M6543" s="39" t="s">
        <v>6769</v>
      </c>
      <c r="N6543" s="3">
        <v>1230.4437073775143</v>
      </c>
      <c r="O6543" s="3">
        <v>3036.777099609375</v>
      </c>
      <c r="P6543" s="110">
        <v>2.4680342674255371</v>
      </c>
    </row>
    <row r="6544" spans="2:16" x14ac:dyDescent="0.2">
      <c r="B6544" s="102" t="s">
        <v>6768</v>
      </c>
      <c r="C6544" s="119">
        <v>10817.815811074453</v>
      </c>
      <c r="D6544" s="125">
        <v>1.0780312828918615</v>
      </c>
      <c r="E6544" s="119">
        <f t="shared" si="612"/>
        <v>11661.943856900456</v>
      </c>
      <c r="F6544" s="121">
        <f t="shared" si="613"/>
        <v>11948.813356595014</v>
      </c>
      <c r="G6544" s="110">
        <f t="shared" si="614"/>
        <v>1.1045495287840574</v>
      </c>
      <c r="H6544" s="130">
        <v>0.87415821957027517</v>
      </c>
      <c r="I6544" s="128">
        <f t="shared" si="615"/>
        <v>10445.153409778621</v>
      </c>
      <c r="J6544" s="3">
        <f t="shared" si="616"/>
        <v>10522.693516801732</v>
      </c>
      <c r="K6544" s="122">
        <f t="shared" si="617"/>
        <v>0.97271886493291948</v>
      </c>
      <c r="M6544" s="39" t="s">
        <v>6768</v>
      </c>
      <c r="N6544" s="3">
        <v>10817.815811074453</v>
      </c>
      <c r="O6544" s="3">
        <v>10522.693359375</v>
      </c>
      <c r="P6544" s="110">
        <v>0.97271883487701416</v>
      </c>
    </row>
    <row r="6545" spans="2:16" x14ac:dyDescent="0.2">
      <c r="B6545" s="102" t="s">
        <v>6767</v>
      </c>
      <c r="C6545" s="119">
        <v>6148.3215616075659</v>
      </c>
      <c r="D6545" s="125">
        <v>1.0909712034771708</v>
      </c>
      <c r="E6545" s="119">
        <f t="shared" si="612"/>
        <v>6707.6417734316447</v>
      </c>
      <c r="F6545" s="121">
        <f t="shared" si="613"/>
        <v>6872.6415250413274</v>
      </c>
      <c r="G6545" s="110">
        <f t="shared" si="614"/>
        <v>1.1178077555274091</v>
      </c>
      <c r="H6545" s="130">
        <v>0.6136775626426767</v>
      </c>
      <c r="I6545" s="128">
        <f t="shared" si="615"/>
        <v>4217.585900004211</v>
      </c>
      <c r="J6545" s="3">
        <f t="shared" si="616"/>
        <v>4248.8953551395771</v>
      </c>
      <c r="K6545" s="122">
        <f t="shared" si="617"/>
        <v>0.69106589701997356</v>
      </c>
      <c r="M6545" s="39" t="s">
        <v>6767</v>
      </c>
      <c r="N6545" s="3">
        <v>6148.3215616075659</v>
      </c>
      <c r="O6545" s="3">
        <v>4248.89599609375</v>
      </c>
      <c r="P6545" s="110">
        <v>0.69106602668762207</v>
      </c>
    </row>
    <row r="6546" spans="2:16" x14ac:dyDescent="0.2">
      <c r="B6546" s="102" t="s">
        <v>6766</v>
      </c>
      <c r="C6546" s="119">
        <v>81.111487070056768</v>
      </c>
      <c r="D6546" s="125">
        <v>1.0058079035521907</v>
      </c>
      <c r="E6546" s="119">
        <f t="shared" si="612"/>
        <v>81.582574763934417</v>
      </c>
      <c r="F6546" s="121">
        <f t="shared" si="613"/>
        <v>83.589405931491072</v>
      </c>
      <c r="G6546" s="110">
        <f t="shared" si="614"/>
        <v>1.0305495429925247</v>
      </c>
      <c r="H6546" s="130">
        <v>1.012068744328281</v>
      </c>
      <c r="I6546" s="128">
        <f t="shared" si="615"/>
        <v>84.598225100231133</v>
      </c>
      <c r="J6546" s="3">
        <f t="shared" si="616"/>
        <v>85.226244160448658</v>
      </c>
      <c r="K6546" s="122">
        <f t="shared" si="617"/>
        <v>1.0507296467988305</v>
      </c>
      <c r="M6546" s="39" t="s">
        <v>6766</v>
      </c>
      <c r="N6546" s="3">
        <v>81.111487070056768</v>
      </c>
      <c r="O6546" s="3">
        <v>85.226242065429688</v>
      </c>
      <c r="P6546" s="110">
        <v>1.0507296323776245</v>
      </c>
    </row>
    <row r="6547" spans="2:16" x14ac:dyDescent="0.2">
      <c r="B6547" s="102" t="s">
        <v>6765</v>
      </c>
      <c r="C6547" s="119">
        <v>12531.591809707348</v>
      </c>
      <c r="D6547" s="125">
        <v>1.033547121438652</v>
      </c>
      <c r="E6547" s="119">
        <f t="shared" si="612"/>
        <v>12951.990641967217</v>
      </c>
      <c r="F6547" s="121">
        <f t="shared" si="613"/>
        <v>13270.593708583012</v>
      </c>
      <c r="G6547" s="110">
        <f t="shared" si="614"/>
        <v>1.0589711115792337</v>
      </c>
      <c r="H6547" s="130">
        <v>1.0364360848238638</v>
      </c>
      <c r="I6547" s="128">
        <f t="shared" si="615"/>
        <v>13754.122186611976</v>
      </c>
      <c r="J6547" s="3">
        <f t="shared" si="616"/>
        <v>13856.226585132383</v>
      </c>
      <c r="K6547" s="122">
        <f t="shared" si="617"/>
        <v>1.105703632510511</v>
      </c>
      <c r="M6547" s="39" t="s">
        <v>6765</v>
      </c>
      <c r="N6547" s="3">
        <v>12531.591809707348</v>
      </c>
      <c r="O6547" s="3">
        <v>13856.2275390625</v>
      </c>
      <c r="P6547" s="110">
        <v>1.1057037115097046</v>
      </c>
    </row>
    <row r="6548" spans="2:16" x14ac:dyDescent="0.2">
      <c r="B6548" s="102" t="s">
        <v>6764</v>
      </c>
      <c r="C6548" s="119">
        <v>4919.3370281918169</v>
      </c>
      <c r="D6548" s="125">
        <v>1.0892714027601991</v>
      </c>
      <c r="E6548" s="119">
        <f t="shared" si="612"/>
        <v>5358.4931453486897</v>
      </c>
      <c r="F6548" s="121">
        <f t="shared" si="613"/>
        <v>5490.3054972674763</v>
      </c>
      <c r="G6548" s="110">
        <f t="shared" si="614"/>
        <v>1.11606614179991</v>
      </c>
      <c r="H6548" s="130">
        <v>0.46220492552758374</v>
      </c>
      <c r="I6548" s="128">
        <f t="shared" si="615"/>
        <v>2537.6462434881973</v>
      </c>
      <c r="J6548" s="3">
        <f t="shared" si="616"/>
        <v>2556.4845844476181</v>
      </c>
      <c r="K6548" s="122">
        <f t="shared" si="617"/>
        <v>0.51968071506320357</v>
      </c>
      <c r="M6548" s="39" t="s">
        <v>6764</v>
      </c>
      <c r="N6548" s="3">
        <v>4919.3370281918169</v>
      </c>
      <c r="O6548" s="3">
        <v>2556.48486328125</v>
      </c>
      <c r="P6548" s="110">
        <v>0.51968079805374146</v>
      </c>
    </row>
    <row r="6549" spans="2:16" x14ac:dyDescent="0.2">
      <c r="B6549" s="102" t="s">
        <v>6763</v>
      </c>
      <c r="C6549" s="119">
        <v>175.19065876502333</v>
      </c>
      <c r="D6549" s="125">
        <v>1.004085164039938</v>
      </c>
      <c r="E6549" s="119">
        <f t="shared" si="612"/>
        <v>175.90634134434325</v>
      </c>
      <c r="F6549" s="121">
        <f t="shared" si="613"/>
        <v>180.23342135379579</v>
      </c>
      <c r="G6549" s="110">
        <f t="shared" si="614"/>
        <v>1.0287844262035462</v>
      </c>
      <c r="H6549" s="130">
        <v>0.84681292960505739</v>
      </c>
      <c r="I6549" s="128">
        <f t="shared" si="615"/>
        <v>152.62399154935051</v>
      </c>
      <c r="J6549" s="3">
        <f t="shared" si="616"/>
        <v>153.75700321272652</v>
      </c>
      <c r="K6549" s="122">
        <f t="shared" si="617"/>
        <v>0.87765526025537144</v>
      </c>
      <c r="M6549" s="39" t="s">
        <v>6763</v>
      </c>
      <c r="N6549" s="3">
        <v>175.19065876502333</v>
      </c>
      <c r="O6549" s="3">
        <v>153.75701904296875</v>
      </c>
      <c r="P6549" s="110">
        <v>0.87765532732009888</v>
      </c>
    </row>
    <row r="6550" spans="2:16" x14ac:dyDescent="0.2">
      <c r="B6550" s="102" t="s">
        <v>6762</v>
      </c>
      <c r="C6550" s="119">
        <v>5625.4436702715893</v>
      </c>
      <c r="D6550" s="125">
        <v>0.92412332624458426</v>
      </c>
      <c r="E6550" s="119">
        <f t="shared" si="612"/>
        <v>5198.6037161729237</v>
      </c>
      <c r="F6550" s="121">
        <f t="shared" si="613"/>
        <v>5326.4829844551459</v>
      </c>
      <c r="G6550" s="110">
        <f t="shared" si="614"/>
        <v>0.94685562538003154</v>
      </c>
      <c r="H6550" s="130">
        <v>1.0262888880228598</v>
      </c>
      <c r="I6550" s="128">
        <f t="shared" si="615"/>
        <v>5466.5102991891545</v>
      </c>
      <c r="J6550" s="3">
        <f t="shared" si="616"/>
        <v>5507.0912056644229</v>
      </c>
      <c r="K6550" s="122">
        <f t="shared" si="617"/>
        <v>0.97896122127528962</v>
      </c>
      <c r="M6550" s="39" t="s">
        <v>6762</v>
      </c>
      <c r="N6550" s="3">
        <v>5625.4436702715893</v>
      </c>
      <c r="O6550" s="3">
        <v>5507.09130859375</v>
      </c>
      <c r="P6550" s="110">
        <v>0.97896122932434082</v>
      </c>
    </row>
    <row r="6551" spans="2:16" x14ac:dyDescent="0.2">
      <c r="B6551" s="102" t="s">
        <v>6761</v>
      </c>
      <c r="C6551" s="119">
        <v>178.5549545389373</v>
      </c>
      <c r="D6551" s="125">
        <v>1.0250501283477838</v>
      </c>
      <c r="E6551" s="119">
        <f t="shared" si="612"/>
        <v>183.02777906727036</v>
      </c>
      <c r="F6551" s="121">
        <f t="shared" si="613"/>
        <v>187.5300377006084</v>
      </c>
      <c r="G6551" s="110">
        <f t="shared" si="614"/>
        <v>1.0502651028914123</v>
      </c>
      <c r="H6551" s="130">
        <v>0.78136985343053722</v>
      </c>
      <c r="I6551" s="128">
        <f t="shared" si="615"/>
        <v>146.53031807194753</v>
      </c>
      <c r="J6551" s="3">
        <f t="shared" si="616"/>
        <v>147.61809305233146</v>
      </c>
      <c r="K6551" s="122">
        <f t="shared" si="617"/>
        <v>0.82673759142393632</v>
      </c>
      <c r="M6551" s="39" t="s">
        <v>6761</v>
      </c>
      <c r="N6551" s="3">
        <v>178.5549545389373</v>
      </c>
      <c r="O6551" s="3">
        <v>147.61810302734375</v>
      </c>
      <c r="P6551" s="110">
        <v>0.82673764228820801</v>
      </c>
    </row>
    <row r="6552" spans="2:16" x14ac:dyDescent="0.2">
      <c r="B6552" s="102" t="s">
        <v>6760</v>
      </c>
      <c r="C6552" s="119">
        <v>166.58047648732443</v>
      </c>
      <c r="D6552" s="125">
        <v>1.0250501283477838</v>
      </c>
      <c r="E6552" s="119">
        <f t="shared" si="612"/>
        <v>170.75333880356689</v>
      </c>
      <c r="F6552" s="121">
        <f t="shared" si="613"/>
        <v>174.9536612776603</v>
      </c>
      <c r="G6552" s="110">
        <f t="shared" si="614"/>
        <v>1.0502651028914125</v>
      </c>
      <c r="H6552" s="130">
        <v>0.80405444568257001</v>
      </c>
      <c r="I6552" s="128">
        <f t="shared" si="615"/>
        <v>140.67226913874526</v>
      </c>
      <c r="J6552" s="3">
        <f t="shared" si="616"/>
        <v>141.71655660646118</v>
      </c>
      <c r="K6552" s="122">
        <f t="shared" si="617"/>
        <v>0.85073929187160646</v>
      </c>
      <c r="M6552" s="39" t="s">
        <v>6760</v>
      </c>
      <c r="N6552" s="3">
        <v>166.58047648732443</v>
      </c>
      <c r="O6552" s="3">
        <v>141.716552734375</v>
      </c>
      <c r="P6552" s="110">
        <v>0.8507392406463623</v>
      </c>
    </row>
    <row r="6553" spans="2:16" x14ac:dyDescent="0.2">
      <c r="B6553" s="102" t="s">
        <v>6759</v>
      </c>
      <c r="C6553" s="119">
        <v>3338.5738037540905</v>
      </c>
      <c r="D6553" s="125">
        <v>1.0082923732222344</v>
      </c>
      <c r="E6553" s="119">
        <f t="shared" si="612"/>
        <v>3366.2585037647941</v>
      </c>
      <c r="F6553" s="121">
        <f t="shared" si="613"/>
        <v>3449.0643296774406</v>
      </c>
      <c r="G6553" s="110">
        <f t="shared" si="614"/>
        <v>1.0330951275658811</v>
      </c>
      <c r="H6553" s="130">
        <v>1.010394617496295</v>
      </c>
      <c r="I6553" s="128">
        <f t="shared" si="615"/>
        <v>3484.9160341045531</v>
      </c>
      <c r="J6553" s="3">
        <f t="shared" si="616"/>
        <v>3510.7864786686359</v>
      </c>
      <c r="K6553" s="122">
        <f t="shared" si="617"/>
        <v>1.0515827071790054</v>
      </c>
      <c r="M6553" s="39" t="s">
        <v>6759</v>
      </c>
      <c r="N6553" s="3">
        <v>3338.5738037540905</v>
      </c>
      <c r="O6553" s="3">
        <v>3510.786865234375</v>
      </c>
      <c r="P6553" s="110">
        <v>1.0515828132629395</v>
      </c>
    </row>
    <row r="6554" spans="2:16" x14ac:dyDescent="0.2">
      <c r="B6554" s="102" t="s">
        <v>6758</v>
      </c>
      <c r="C6554" s="119">
        <v>5975.9487618299463</v>
      </c>
      <c r="D6554" s="125">
        <v>1.0780312828918615</v>
      </c>
      <c r="E6554" s="119">
        <f t="shared" si="612"/>
        <v>6442.2597102115678</v>
      </c>
      <c r="F6554" s="121">
        <f t="shared" si="613"/>
        <v>6600.7313889169382</v>
      </c>
      <c r="G6554" s="110">
        <f t="shared" si="614"/>
        <v>1.1045495287840574</v>
      </c>
      <c r="H6554" s="130">
        <v>0.71092009083833185</v>
      </c>
      <c r="I6554" s="128">
        <f t="shared" si="615"/>
        <v>4692.5925586082585</v>
      </c>
      <c r="J6554" s="3">
        <f t="shared" si="616"/>
        <v>4727.4282488978515</v>
      </c>
      <c r="K6554" s="122">
        <f t="shared" si="617"/>
        <v>0.79107576676246893</v>
      </c>
      <c r="M6554" s="39" t="s">
        <v>6758</v>
      </c>
      <c r="N6554" s="3">
        <v>5975.9487618299463</v>
      </c>
      <c r="O6554" s="3">
        <v>4727.42822265625</v>
      </c>
      <c r="P6554" s="110">
        <v>0.79107576608657837</v>
      </c>
    </row>
    <row r="6555" spans="2:16" x14ac:dyDescent="0.2">
      <c r="B6555" s="102" t="s">
        <v>6757</v>
      </c>
      <c r="C6555" s="119">
        <v>4345.6065072334086</v>
      </c>
      <c r="D6555" s="125">
        <v>0.95382381164215757</v>
      </c>
      <c r="E6555" s="119">
        <f t="shared" si="612"/>
        <v>4144.9429626263327</v>
      </c>
      <c r="F6555" s="121">
        <f t="shared" si="613"/>
        <v>4246.9034701147575</v>
      </c>
      <c r="G6555" s="110">
        <f t="shared" si="614"/>
        <v>0.97728670625047243</v>
      </c>
      <c r="H6555" s="130">
        <v>0.63139211697060005</v>
      </c>
      <c r="I6555" s="128">
        <f t="shared" si="615"/>
        <v>2681.4613725655445</v>
      </c>
      <c r="J6555" s="3">
        <f t="shared" si="616"/>
        <v>2701.3673321670963</v>
      </c>
      <c r="K6555" s="122">
        <f t="shared" si="617"/>
        <v>0.62163183152238455</v>
      </c>
      <c r="M6555" s="39" t="s">
        <v>6757</v>
      </c>
      <c r="N6555" s="3">
        <v>4345.6065072334086</v>
      </c>
      <c r="O6555" s="3">
        <v>2701.367431640625</v>
      </c>
      <c r="P6555" s="110">
        <v>0.62163186073303223</v>
      </c>
    </row>
    <row r="6556" spans="2:16" x14ac:dyDescent="0.2">
      <c r="B6556" s="102" t="s">
        <v>6756</v>
      </c>
      <c r="C6556" s="119">
        <v>13478.661233988842</v>
      </c>
      <c r="D6556" s="125">
        <v>0.86668466943793299</v>
      </c>
      <c r="E6556" s="119">
        <f t="shared" si="612"/>
        <v>11681.749056045501</v>
      </c>
      <c r="F6556" s="121">
        <f t="shared" si="613"/>
        <v>11969.105739321098</v>
      </c>
      <c r="G6556" s="110">
        <f t="shared" si="614"/>
        <v>0.88800404814232359</v>
      </c>
      <c r="H6556" s="130">
        <v>0.88594514362103516</v>
      </c>
      <c r="I6556" s="128">
        <f t="shared" si="615"/>
        <v>10603.971103238186</v>
      </c>
      <c r="J6556" s="3">
        <f t="shared" si="616"/>
        <v>10682.690201173626</v>
      </c>
      <c r="K6556" s="122">
        <f t="shared" si="617"/>
        <v>0.79256314968695274</v>
      </c>
      <c r="M6556" s="39" t="s">
        <v>6756</v>
      </c>
      <c r="N6556" s="3">
        <v>13478.661233988842</v>
      </c>
      <c r="O6556" s="3">
        <v>10682.6884765625</v>
      </c>
      <c r="P6556" s="110">
        <v>0.79256302118301392</v>
      </c>
    </row>
    <row r="6557" spans="2:16" x14ac:dyDescent="0.2">
      <c r="B6557" s="102" t="s">
        <v>6755</v>
      </c>
      <c r="C6557" s="119">
        <v>15.068525205580704</v>
      </c>
      <c r="D6557" s="125">
        <v>1.0058079035521907</v>
      </c>
      <c r="E6557" s="119">
        <f t="shared" si="612"/>
        <v>15.156041746648471</v>
      </c>
      <c r="F6557" s="121">
        <f t="shared" si="613"/>
        <v>15.528861764182532</v>
      </c>
      <c r="G6557" s="110">
        <f t="shared" si="614"/>
        <v>1.0305495429925247</v>
      </c>
      <c r="H6557" s="130">
        <v>0.68013966310240614</v>
      </c>
      <c r="I6557" s="128">
        <f t="shared" si="615"/>
        <v>10.561794808654945</v>
      </c>
      <c r="J6557" s="3">
        <f t="shared" si="616"/>
        <v>10.640200808805456</v>
      </c>
      <c r="K6557" s="122">
        <f t="shared" si="617"/>
        <v>0.7061209151951251</v>
      </c>
      <c r="M6557" s="39" t="s">
        <v>6755</v>
      </c>
      <c r="N6557" s="3">
        <v>15.068525205580704</v>
      </c>
      <c r="O6557" s="3">
        <v>10.640200614929199</v>
      </c>
      <c r="P6557" s="110">
        <v>0.70612090826034546</v>
      </c>
    </row>
    <row r="6558" spans="2:16" x14ac:dyDescent="0.2">
      <c r="B6558" s="102" t="s">
        <v>6754</v>
      </c>
      <c r="C6558" s="119">
        <v>391.055086313076</v>
      </c>
      <c r="D6558" s="125">
        <v>1.0545033839775226</v>
      </c>
      <c r="E6558" s="119">
        <f t="shared" si="612"/>
        <v>412.36891183876082</v>
      </c>
      <c r="F6558" s="121">
        <f t="shared" si="613"/>
        <v>422.51268074044162</v>
      </c>
      <c r="G6558" s="110">
        <f t="shared" si="614"/>
        <v>1.0804428724452926</v>
      </c>
      <c r="H6558" s="130">
        <v>2.587818655505552</v>
      </c>
      <c r="I6558" s="128">
        <f t="shared" si="615"/>
        <v>1093.3861974077763</v>
      </c>
      <c r="J6558" s="3">
        <f t="shared" si="616"/>
        <v>1101.5030033021942</v>
      </c>
      <c r="K6558" s="122">
        <f t="shared" si="617"/>
        <v>2.8167463916332709</v>
      </c>
      <c r="M6558" s="39" t="s">
        <v>6754</v>
      </c>
      <c r="N6558" s="3">
        <v>391.055086313076</v>
      </c>
      <c r="O6558" s="3">
        <v>1101.5029296875</v>
      </c>
      <c r="P6558" s="110">
        <v>2.8167462348937988</v>
      </c>
    </row>
  </sheetData>
  <pageMargins left="0.75" right="0.75" top="1" bottom="1" header="0.5" footer="0.5"/>
  <pageSetup paperSize="9" orientation="portrait" horizontalDpi="90" verticalDpi="9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3DA98-8E4C-499B-A10B-3005C69513BD}">
  <sheetPr>
    <tabColor rgb="FF005EB8"/>
    <pageSetUpPr fitToPage="1"/>
  </sheetPr>
  <dimension ref="A1:L66"/>
  <sheetViews>
    <sheetView tabSelected="1" workbookViewId="0">
      <selection activeCell="B2" sqref="B2"/>
    </sheetView>
  </sheetViews>
  <sheetFormatPr defaultColWidth="9.140625" defaultRowHeight="12.75" x14ac:dyDescent="0.2"/>
  <cols>
    <col min="1" max="1" width="6" style="95" customWidth="1"/>
    <col min="2" max="2" width="7.7109375" style="32" customWidth="1"/>
    <col min="3" max="3" width="52.28515625" style="32" customWidth="1"/>
    <col min="4" max="4" width="10" style="1" customWidth="1"/>
    <col min="5" max="5" width="8.7109375" style="1" customWidth="1"/>
    <col min="6" max="6" width="11.28515625" style="3" customWidth="1"/>
    <col min="7" max="7" width="12.7109375" style="3" customWidth="1"/>
    <col min="8" max="8" width="11.28515625" style="110" customWidth="1"/>
    <col min="9" max="16384" width="9.140625" style="1"/>
  </cols>
  <sheetData>
    <row r="1" spans="1:8" ht="25.5" x14ac:dyDescent="0.35">
      <c r="B1" s="144" t="s">
        <v>7369</v>
      </c>
    </row>
    <row r="3" spans="1:8" ht="65.25" customHeight="1" x14ac:dyDescent="0.2">
      <c r="B3" s="96" t="s">
        <v>7360</v>
      </c>
      <c r="C3" s="96" t="s">
        <v>7361</v>
      </c>
      <c r="D3" s="35" t="s">
        <v>6699</v>
      </c>
      <c r="E3" s="35" t="s">
        <v>7326</v>
      </c>
      <c r="F3" s="37" t="s">
        <v>7322</v>
      </c>
      <c r="G3" s="37" t="s">
        <v>7327</v>
      </c>
      <c r="H3" s="38" t="s">
        <v>7325</v>
      </c>
    </row>
    <row r="5" spans="1:8" x14ac:dyDescent="0.2">
      <c r="A5" s="146"/>
      <c r="B5" s="39"/>
      <c r="C5" s="39" t="s">
        <v>7370</v>
      </c>
      <c r="D5" s="3">
        <f>SUM(D7:D54)</f>
        <v>6554</v>
      </c>
      <c r="E5" s="3">
        <f>SUM(E7:E54)</f>
        <v>94</v>
      </c>
      <c r="F5" s="3">
        <f>SUM(F7:F54)</f>
        <v>61498822.03773395</v>
      </c>
      <c r="G5" s="3">
        <f>SUM(G7:G54)</f>
        <v>61498822.037733942</v>
      </c>
      <c r="H5" s="122">
        <f>G5/F5</f>
        <v>0.99999999999999989</v>
      </c>
    </row>
    <row r="6" spans="1:8" x14ac:dyDescent="0.2">
      <c r="B6" s="97" t="s">
        <v>6985</v>
      </c>
      <c r="C6" s="97" t="s">
        <v>6986</v>
      </c>
      <c r="D6" s="92"/>
      <c r="E6" s="92"/>
      <c r="F6" s="93"/>
      <c r="G6" s="93"/>
      <c r="H6" s="94"/>
    </row>
    <row r="7" spans="1:8" x14ac:dyDescent="0.2">
      <c r="A7" s="95" t="s">
        <v>6985</v>
      </c>
      <c r="B7" s="32" t="s">
        <v>6792</v>
      </c>
      <c r="C7" s="32" t="s">
        <v>6984</v>
      </c>
      <c r="D7" s="1">
        <v>181</v>
      </c>
      <c r="E7" s="1">
        <v>1</v>
      </c>
      <c r="F7" s="3">
        <v>1771075.6360683609</v>
      </c>
      <c r="G7" s="3">
        <v>1956679.0841615554</v>
      </c>
      <c r="H7" s="110">
        <v>1.1047970195701062</v>
      </c>
    </row>
    <row r="8" spans="1:8" x14ac:dyDescent="0.2">
      <c r="A8" s="95" t="s">
        <v>6985</v>
      </c>
      <c r="B8" s="32" t="s">
        <v>6809</v>
      </c>
      <c r="C8" s="32" t="s">
        <v>6996</v>
      </c>
      <c r="D8" s="1">
        <v>360</v>
      </c>
      <c r="E8" s="1">
        <v>2</v>
      </c>
      <c r="F8" s="3">
        <v>3139822.8203384643</v>
      </c>
      <c r="G8" s="3">
        <v>3591092.8421477941</v>
      </c>
      <c r="H8" s="110">
        <v>1.1437246773563752</v>
      </c>
    </row>
    <row r="9" spans="1:8" x14ac:dyDescent="0.2">
      <c r="A9" s="95" t="s">
        <v>6985</v>
      </c>
      <c r="B9" s="32" t="s">
        <v>6814</v>
      </c>
      <c r="C9" s="32" t="s">
        <v>7005</v>
      </c>
      <c r="D9" s="1">
        <v>176</v>
      </c>
      <c r="E9" s="1">
        <v>6</v>
      </c>
      <c r="F9" s="3">
        <v>1483968.3804822082</v>
      </c>
      <c r="G9" s="3">
        <v>1619960.819851175</v>
      </c>
      <c r="H9" s="110">
        <v>1.0916410626786917</v>
      </c>
    </row>
    <row r="10" spans="1:8" x14ac:dyDescent="0.2">
      <c r="A10" s="95" t="s">
        <v>6985</v>
      </c>
      <c r="B10" s="32" t="s">
        <v>6777</v>
      </c>
      <c r="C10" s="32" t="s">
        <v>7010</v>
      </c>
      <c r="D10" s="1">
        <v>288</v>
      </c>
      <c r="E10" s="1">
        <v>6</v>
      </c>
      <c r="F10" s="3">
        <v>2617433.3151623816</v>
      </c>
      <c r="G10" s="3">
        <v>2627063.4459220273</v>
      </c>
      <c r="H10" s="110">
        <v>1.0036792267844457</v>
      </c>
    </row>
    <row r="11" spans="1:8" x14ac:dyDescent="0.2">
      <c r="B11" s="97" t="s">
        <v>6971</v>
      </c>
      <c r="C11" s="97" t="s">
        <v>6972</v>
      </c>
      <c r="D11" s="92"/>
      <c r="E11" s="92"/>
      <c r="F11" s="93"/>
      <c r="G11" s="93"/>
      <c r="H11" s="94"/>
    </row>
    <row r="12" spans="1:8" x14ac:dyDescent="0.2">
      <c r="A12" s="95" t="s">
        <v>6971</v>
      </c>
      <c r="B12" s="32" t="s">
        <v>6774</v>
      </c>
      <c r="C12" s="32" t="s">
        <v>6970</v>
      </c>
      <c r="D12" s="1">
        <v>355</v>
      </c>
      <c r="E12" s="1">
        <v>4</v>
      </c>
      <c r="F12" s="3">
        <v>2714166.9671897115</v>
      </c>
      <c r="G12" s="3">
        <v>3070845.9401559005</v>
      </c>
      <c r="H12" s="110">
        <v>1.1314137918845499</v>
      </c>
    </row>
    <row r="13" spans="1:8" x14ac:dyDescent="0.2">
      <c r="A13" s="95" t="s">
        <v>6971</v>
      </c>
      <c r="B13" s="32" t="s">
        <v>6793</v>
      </c>
      <c r="C13" s="32" t="s">
        <v>6980</v>
      </c>
      <c r="D13" s="1">
        <v>428</v>
      </c>
      <c r="E13" s="1">
        <v>1</v>
      </c>
      <c r="F13" s="3">
        <v>3146943.2930201325</v>
      </c>
      <c r="G13" s="3">
        <v>3220789.4938496524</v>
      </c>
      <c r="H13" s="110">
        <v>1.0234660093791044</v>
      </c>
    </row>
    <row r="14" spans="1:8" x14ac:dyDescent="0.2">
      <c r="A14" s="95" t="s">
        <v>6971</v>
      </c>
      <c r="B14" s="32" t="s">
        <v>6815</v>
      </c>
      <c r="C14" s="32" t="s">
        <v>6988</v>
      </c>
      <c r="D14" s="1">
        <v>203</v>
      </c>
      <c r="E14" s="1">
        <v>3</v>
      </c>
      <c r="F14" s="3">
        <v>1810011.1195747952</v>
      </c>
      <c r="G14" s="3">
        <v>2005974.6340070006</v>
      </c>
      <c r="H14" s="110">
        <v>1.108266469919942</v>
      </c>
    </row>
    <row r="15" spans="1:8" x14ac:dyDescent="0.2">
      <c r="B15" s="97" t="s">
        <v>6962</v>
      </c>
      <c r="C15" s="97" t="s">
        <v>6963</v>
      </c>
      <c r="D15" s="92"/>
      <c r="E15" s="92"/>
      <c r="F15" s="93"/>
      <c r="G15" s="93"/>
      <c r="H15" s="94"/>
    </row>
    <row r="16" spans="1:8" x14ac:dyDescent="0.2">
      <c r="A16" s="95" t="s">
        <v>6962</v>
      </c>
      <c r="B16" s="32" t="s">
        <v>6810</v>
      </c>
      <c r="C16" s="32" t="s">
        <v>6961</v>
      </c>
      <c r="D16" s="1">
        <v>184</v>
      </c>
      <c r="E16" s="1">
        <v>3</v>
      </c>
      <c r="F16" s="3">
        <v>1577949.0209303552</v>
      </c>
      <c r="G16" s="3">
        <v>1511177.5333572067</v>
      </c>
      <c r="H16" s="110">
        <v>0.95768463575979146</v>
      </c>
    </row>
    <row r="17" spans="1:8" x14ac:dyDescent="0.2">
      <c r="A17" s="95" t="s">
        <v>6962</v>
      </c>
      <c r="B17" s="32" t="s">
        <v>6782</v>
      </c>
      <c r="C17" s="32" t="s">
        <v>6964</v>
      </c>
      <c r="D17" s="1">
        <v>181</v>
      </c>
      <c r="E17" s="1">
        <v>0</v>
      </c>
      <c r="F17" s="3">
        <v>1277444.3516341541</v>
      </c>
      <c r="G17" s="3">
        <v>1384336.0740322315</v>
      </c>
      <c r="H17" s="110">
        <v>1.0836762261004462</v>
      </c>
    </row>
    <row r="18" spans="1:8" x14ac:dyDescent="0.2">
      <c r="A18" s="95" t="s">
        <v>6962</v>
      </c>
      <c r="B18" s="32" t="s">
        <v>6776</v>
      </c>
      <c r="C18" s="32" t="s">
        <v>6974</v>
      </c>
      <c r="D18" s="1">
        <v>119</v>
      </c>
      <c r="E18" s="1">
        <v>5</v>
      </c>
      <c r="F18" s="3">
        <v>1052979.2381590456</v>
      </c>
      <c r="G18" s="3">
        <v>1016224.2526998806</v>
      </c>
      <c r="H18" s="110">
        <v>0.96509429234006094</v>
      </c>
    </row>
    <row r="19" spans="1:8" x14ac:dyDescent="0.2">
      <c r="A19" s="95" t="s">
        <v>6962</v>
      </c>
      <c r="B19" s="32" t="s">
        <v>6808</v>
      </c>
      <c r="C19" s="32" t="s">
        <v>6975</v>
      </c>
      <c r="D19" s="1">
        <v>118</v>
      </c>
      <c r="E19" s="1">
        <v>4</v>
      </c>
      <c r="F19" s="3">
        <v>1111008.8913386038</v>
      </c>
      <c r="G19" s="3">
        <v>1200193.4837409821</v>
      </c>
      <c r="H19" s="110">
        <v>1.0802735181488277</v>
      </c>
    </row>
    <row r="20" spans="1:8" x14ac:dyDescent="0.2">
      <c r="A20" s="95" t="s">
        <v>6962</v>
      </c>
      <c r="B20" s="32" t="s">
        <v>6813</v>
      </c>
      <c r="C20" s="32" t="s">
        <v>6982</v>
      </c>
      <c r="D20" s="1">
        <v>80</v>
      </c>
      <c r="E20" s="1">
        <v>1</v>
      </c>
      <c r="F20" s="3">
        <v>818249.35825359006</v>
      </c>
      <c r="G20" s="3">
        <v>910439.56332395447</v>
      </c>
      <c r="H20" s="110">
        <v>1.1126676167117666</v>
      </c>
    </row>
    <row r="21" spans="1:8" x14ac:dyDescent="0.2">
      <c r="A21" s="95" t="s">
        <v>6962</v>
      </c>
      <c r="B21" s="32" t="s">
        <v>6804</v>
      </c>
      <c r="C21" s="32" t="s">
        <v>6989</v>
      </c>
      <c r="D21" s="1">
        <v>135</v>
      </c>
      <c r="E21" s="1">
        <v>2</v>
      </c>
      <c r="F21" s="3">
        <v>1185264.5147509344</v>
      </c>
      <c r="G21" s="3">
        <v>1138535.6924581416</v>
      </c>
      <c r="H21" s="110">
        <v>0.96057519506300904</v>
      </c>
    </row>
    <row r="22" spans="1:8" x14ac:dyDescent="0.2">
      <c r="A22" s="95" t="s">
        <v>6962</v>
      </c>
      <c r="B22" s="32" t="s">
        <v>6805</v>
      </c>
      <c r="C22" s="32" t="s">
        <v>6990</v>
      </c>
      <c r="D22" s="1">
        <v>84</v>
      </c>
      <c r="E22" s="1">
        <v>1</v>
      </c>
      <c r="F22" s="3">
        <v>806534.12296978629</v>
      </c>
      <c r="G22" s="3">
        <v>902554.25600584934</v>
      </c>
      <c r="H22" s="110">
        <v>1.1190527843787956</v>
      </c>
    </row>
    <row r="23" spans="1:8" x14ac:dyDescent="0.2">
      <c r="A23" s="95" t="s">
        <v>6962</v>
      </c>
      <c r="B23" s="32" t="s">
        <v>6790</v>
      </c>
      <c r="C23" s="32" t="s">
        <v>6999</v>
      </c>
      <c r="D23" s="1">
        <v>69</v>
      </c>
      <c r="E23" s="1">
        <v>0</v>
      </c>
      <c r="F23" s="3">
        <v>814554.4174228895</v>
      </c>
      <c r="G23" s="3">
        <v>789287.83303302294</v>
      </c>
      <c r="H23" s="110">
        <v>0.96898109708887747</v>
      </c>
    </row>
    <row r="24" spans="1:8" x14ac:dyDescent="0.2">
      <c r="A24" s="95" t="s">
        <v>6962</v>
      </c>
      <c r="B24" s="32" t="s">
        <v>6785</v>
      </c>
      <c r="C24" s="32" t="s">
        <v>7000</v>
      </c>
      <c r="D24" s="1">
        <v>136</v>
      </c>
      <c r="E24" s="1">
        <v>9</v>
      </c>
      <c r="F24" s="3">
        <v>1240697.9518412903</v>
      </c>
      <c r="G24" s="3">
        <v>1262504.9581979834</v>
      </c>
      <c r="H24" s="110">
        <v>1.0175764023180096</v>
      </c>
    </row>
    <row r="25" spans="1:8" x14ac:dyDescent="0.2">
      <c r="A25" s="95" t="s">
        <v>6962</v>
      </c>
      <c r="B25" s="32" t="s">
        <v>6794</v>
      </c>
      <c r="C25" s="32" t="s">
        <v>7001</v>
      </c>
      <c r="D25" s="1">
        <v>52</v>
      </c>
      <c r="E25" s="1">
        <v>0</v>
      </c>
      <c r="F25" s="3">
        <v>521391.1761167646</v>
      </c>
      <c r="G25" s="3">
        <v>577874.73371759988</v>
      </c>
      <c r="H25" s="110">
        <v>1.1083324002939894</v>
      </c>
    </row>
    <row r="26" spans="1:8" x14ac:dyDescent="0.2">
      <c r="A26" s="95" t="s">
        <v>6962</v>
      </c>
      <c r="B26" s="32" t="s">
        <v>6797</v>
      </c>
      <c r="C26" s="32" t="s">
        <v>7006</v>
      </c>
      <c r="D26" s="1">
        <v>145</v>
      </c>
      <c r="E26" s="1">
        <v>0</v>
      </c>
      <c r="F26" s="3">
        <v>1172053.2961758978</v>
      </c>
      <c r="G26" s="3">
        <v>1267285.2858087113</v>
      </c>
      <c r="H26" s="110">
        <v>1.0812522689399282</v>
      </c>
    </row>
    <row r="27" spans="1:8" x14ac:dyDescent="0.2">
      <c r="B27" s="97" t="s">
        <v>6959</v>
      </c>
      <c r="C27" s="97" t="s">
        <v>6960</v>
      </c>
      <c r="D27" s="92"/>
      <c r="E27" s="92"/>
      <c r="F27" s="93"/>
      <c r="G27" s="93"/>
      <c r="H27" s="94"/>
    </row>
    <row r="28" spans="1:8" x14ac:dyDescent="0.2">
      <c r="A28" s="95" t="s">
        <v>6959</v>
      </c>
      <c r="B28" s="32" t="s">
        <v>6811</v>
      </c>
      <c r="C28" s="32" t="s">
        <v>6958</v>
      </c>
      <c r="D28" s="1">
        <v>96</v>
      </c>
      <c r="E28" s="1">
        <v>1</v>
      </c>
      <c r="F28" s="3">
        <v>1070212.3754932936</v>
      </c>
      <c r="G28" s="3">
        <v>962981.35161758738</v>
      </c>
      <c r="H28" s="110">
        <v>0.89980397691973968</v>
      </c>
    </row>
    <row r="29" spans="1:8" x14ac:dyDescent="0.2">
      <c r="A29" s="95" t="s">
        <v>6959</v>
      </c>
      <c r="B29" s="32" t="s">
        <v>6781</v>
      </c>
      <c r="C29" s="32" t="s">
        <v>6969</v>
      </c>
      <c r="D29" s="1">
        <v>84</v>
      </c>
      <c r="E29" s="1">
        <v>0</v>
      </c>
      <c r="F29" s="3">
        <v>1008471.9704068231</v>
      </c>
      <c r="G29" s="3">
        <v>920576.5279522331</v>
      </c>
      <c r="H29" s="110">
        <v>0.91284294949800882</v>
      </c>
    </row>
    <row r="30" spans="1:8" x14ac:dyDescent="0.2">
      <c r="A30" s="95" t="s">
        <v>6959</v>
      </c>
      <c r="B30" s="32" t="s">
        <v>6801</v>
      </c>
      <c r="C30" s="32" t="s">
        <v>6983</v>
      </c>
      <c r="D30" s="1">
        <v>137</v>
      </c>
      <c r="E30" s="1">
        <v>3</v>
      </c>
      <c r="F30" s="3">
        <v>1612063.7925689465</v>
      </c>
      <c r="G30" s="3">
        <v>1473804.4451044968</v>
      </c>
      <c r="H30" s="110">
        <v>0.91423456807244396</v>
      </c>
    </row>
    <row r="31" spans="1:8" x14ac:dyDescent="0.2">
      <c r="A31" s="95" t="s">
        <v>6959</v>
      </c>
      <c r="B31" s="32" t="s">
        <v>6812</v>
      </c>
      <c r="C31" s="32" t="s">
        <v>6991</v>
      </c>
      <c r="D31" s="1">
        <v>150</v>
      </c>
      <c r="E31" s="1">
        <v>2</v>
      </c>
      <c r="F31" s="3">
        <v>1256522.6328297853</v>
      </c>
      <c r="G31" s="3">
        <v>1240932.7847135486</v>
      </c>
      <c r="H31" s="110">
        <v>0.98759286326492413</v>
      </c>
    </row>
    <row r="32" spans="1:8" x14ac:dyDescent="0.2">
      <c r="A32" s="95" t="s">
        <v>6959</v>
      </c>
      <c r="B32" s="32" t="s">
        <v>6798</v>
      </c>
      <c r="C32" s="32" t="s">
        <v>6992</v>
      </c>
      <c r="D32" s="1">
        <v>105</v>
      </c>
      <c r="E32" s="1">
        <v>2</v>
      </c>
      <c r="F32" s="3">
        <v>1086461.561947308</v>
      </c>
      <c r="G32" s="3">
        <v>1259557.1944177519</v>
      </c>
      <c r="H32" s="110">
        <v>1.1593205305489112</v>
      </c>
    </row>
    <row r="33" spans="1:8" x14ac:dyDescent="0.2">
      <c r="A33" s="95" t="s">
        <v>6959</v>
      </c>
      <c r="B33" s="32" t="s">
        <v>6807</v>
      </c>
      <c r="C33" s="32" t="s">
        <v>7007</v>
      </c>
      <c r="D33" s="1">
        <v>93</v>
      </c>
      <c r="E33" s="1">
        <v>1</v>
      </c>
      <c r="F33" s="3">
        <v>1048423.1100243051</v>
      </c>
      <c r="G33" s="3">
        <v>1144391.0732840744</v>
      </c>
      <c r="H33" s="110">
        <v>1.0915355283016841</v>
      </c>
    </row>
    <row r="34" spans="1:8" x14ac:dyDescent="0.2">
      <c r="B34" s="97" t="s">
        <v>6994</v>
      </c>
      <c r="C34" s="97" t="s">
        <v>6995</v>
      </c>
      <c r="D34" s="92"/>
      <c r="E34" s="92"/>
      <c r="F34" s="93"/>
      <c r="G34" s="93"/>
      <c r="H34" s="94"/>
    </row>
    <row r="35" spans="1:8" x14ac:dyDescent="0.2">
      <c r="A35" s="95" t="s">
        <v>6994</v>
      </c>
      <c r="B35" s="32" t="s">
        <v>6799</v>
      </c>
      <c r="C35" s="32" t="s">
        <v>6993</v>
      </c>
      <c r="D35" s="1">
        <v>183</v>
      </c>
      <c r="E35" s="1">
        <v>5</v>
      </c>
      <c r="F35" s="3">
        <v>1734060.5664907384</v>
      </c>
      <c r="G35" s="3">
        <v>1451609.7748722543</v>
      </c>
      <c r="H35" s="110">
        <v>0.83711595945573758</v>
      </c>
    </row>
    <row r="36" spans="1:8" x14ac:dyDescent="0.2">
      <c r="A36" s="95" t="s">
        <v>6994</v>
      </c>
      <c r="B36" s="32" t="s">
        <v>6800</v>
      </c>
      <c r="C36" s="32" t="s">
        <v>6997</v>
      </c>
      <c r="D36" s="1">
        <v>275</v>
      </c>
      <c r="E36" s="1">
        <v>2</v>
      </c>
      <c r="F36" s="3">
        <v>2342204.8317702613</v>
      </c>
      <c r="G36" s="3">
        <v>1960989.7169530015</v>
      </c>
      <c r="H36" s="110">
        <v>0.83724091520674826</v>
      </c>
    </row>
    <row r="37" spans="1:8" x14ac:dyDescent="0.2">
      <c r="A37" s="95" t="s">
        <v>6994</v>
      </c>
      <c r="B37" s="32" t="s">
        <v>6787</v>
      </c>
      <c r="C37" s="32" t="s">
        <v>6998</v>
      </c>
      <c r="D37" s="1">
        <v>354</v>
      </c>
      <c r="E37" s="1">
        <v>6</v>
      </c>
      <c r="F37" s="3">
        <v>2725165.885889159</v>
      </c>
      <c r="G37" s="3">
        <v>2220201.7508411789</v>
      </c>
      <c r="H37" s="110">
        <v>0.81470334056995508</v>
      </c>
    </row>
    <row r="38" spans="1:8" x14ac:dyDescent="0.2">
      <c r="A38" s="95" t="s">
        <v>6994</v>
      </c>
      <c r="B38" s="32" t="s">
        <v>6803</v>
      </c>
      <c r="C38" s="32" t="s">
        <v>7003</v>
      </c>
      <c r="D38" s="1">
        <v>202</v>
      </c>
      <c r="E38" s="1">
        <v>5</v>
      </c>
      <c r="F38" s="3">
        <v>2051571.0969535518</v>
      </c>
      <c r="G38" s="3">
        <v>1776121.6708691735</v>
      </c>
      <c r="H38" s="110">
        <v>0.8657373237060112</v>
      </c>
    </row>
    <row r="39" spans="1:8" x14ac:dyDescent="0.2">
      <c r="A39" s="95" t="s">
        <v>6994</v>
      </c>
      <c r="B39" s="32" t="s">
        <v>6778</v>
      </c>
      <c r="C39" s="32" t="s">
        <v>7004</v>
      </c>
      <c r="D39" s="1">
        <v>182</v>
      </c>
      <c r="E39" s="1">
        <v>5</v>
      </c>
      <c r="F39" s="3">
        <v>1726506.9266562562</v>
      </c>
      <c r="G39" s="3">
        <v>1405006.9708863192</v>
      </c>
      <c r="H39" s="110">
        <v>0.8137858870959821</v>
      </c>
    </row>
    <row r="40" spans="1:8" x14ac:dyDescent="0.2">
      <c r="B40" s="97" t="s">
        <v>6967</v>
      </c>
      <c r="C40" s="97" t="s">
        <v>6968</v>
      </c>
      <c r="D40" s="92"/>
      <c r="E40" s="92"/>
      <c r="F40" s="93"/>
      <c r="G40" s="93"/>
      <c r="H40" s="94"/>
    </row>
    <row r="41" spans="1:8" x14ac:dyDescent="0.2">
      <c r="A41" s="95" t="s">
        <v>6967</v>
      </c>
      <c r="B41" s="32" t="s">
        <v>6783</v>
      </c>
      <c r="C41" s="32" t="s">
        <v>6966</v>
      </c>
      <c r="D41" s="1">
        <v>159</v>
      </c>
      <c r="E41" s="1">
        <v>0</v>
      </c>
      <c r="F41" s="3">
        <v>1935027.0718239539</v>
      </c>
      <c r="G41" s="3">
        <v>1684304.5031689848</v>
      </c>
      <c r="H41" s="110">
        <v>0.87042942586914906</v>
      </c>
    </row>
    <row r="42" spans="1:8" x14ac:dyDescent="0.2">
      <c r="A42" s="95" t="s">
        <v>6967</v>
      </c>
      <c r="B42" s="32" t="s">
        <v>6796</v>
      </c>
      <c r="C42" s="32" t="s">
        <v>6978</v>
      </c>
      <c r="D42" s="1">
        <v>72</v>
      </c>
      <c r="E42" s="1">
        <v>0</v>
      </c>
      <c r="F42" s="3">
        <v>808082.64419221529</v>
      </c>
      <c r="G42" s="3">
        <v>679864.15328176878</v>
      </c>
      <c r="H42" s="110">
        <v>0.84132997802642118</v>
      </c>
    </row>
    <row r="43" spans="1:8" x14ac:dyDescent="0.2">
      <c r="A43" s="95" t="s">
        <v>6967</v>
      </c>
      <c r="B43" s="32" t="s">
        <v>6788</v>
      </c>
      <c r="C43" s="32" t="s">
        <v>6981</v>
      </c>
      <c r="D43" s="1">
        <v>147</v>
      </c>
      <c r="E43" s="1">
        <v>2</v>
      </c>
      <c r="F43" s="3">
        <v>1916637.794970301</v>
      </c>
      <c r="G43" s="3">
        <v>1949039.343455428</v>
      </c>
      <c r="H43" s="110">
        <v>1.0169054103859145</v>
      </c>
    </row>
    <row r="44" spans="1:8" x14ac:dyDescent="0.2">
      <c r="A44" s="95" t="s">
        <v>6967</v>
      </c>
      <c r="B44" s="32" t="s">
        <v>6802</v>
      </c>
      <c r="C44" s="32" t="s">
        <v>6987</v>
      </c>
      <c r="D44" s="1">
        <v>195</v>
      </c>
      <c r="E44" s="1">
        <v>0</v>
      </c>
      <c r="F44" s="3">
        <v>1966152.5798967418</v>
      </c>
      <c r="G44" s="3">
        <v>1976181.9875800773</v>
      </c>
      <c r="H44" s="110">
        <v>1.0051010322321283</v>
      </c>
    </row>
    <row r="45" spans="1:8" x14ac:dyDescent="0.2">
      <c r="A45" s="95" t="s">
        <v>6967</v>
      </c>
      <c r="B45" s="32" t="s">
        <v>6775</v>
      </c>
      <c r="C45" s="32" t="s">
        <v>7008</v>
      </c>
      <c r="D45" s="1">
        <v>104</v>
      </c>
      <c r="E45" s="1">
        <v>0</v>
      </c>
      <c r="F45" s="3">
        <v>1122801.8842447153</v>
      </c>
      <c r="G45" s="3">
        <v>1016692.1094834481</v>
      </c>
      <c r="H45" s="110">
        <v>0.9054955497935907</v>
      </c>
    </row>
    <row r="46" spans="1:8" x14ac:dyDescent="0.2">
      <c r="A46" s="95" t="s">
        <v>6967</v>
      </c>
      <c r="B46" s="32" t="s">
        <v>6795</v>
      </c>
      <c r="C46" s="32" t="s">
        <v>7009</v>
      </c>
      <c r="D46" s="1">
        <v>162</v>
      </c>
      <c r="E46" s="1">
        <v>3</v>
      </c>
      <c r="F46" s="3">
        <v>1820463.8522997289</v>
      </c>
      <c r="G46" s="3">
        <v>1911552.8491811159</v>
      </c>
      <c r="H46" s="110">
        <v>1.0500361469777701</v>
      </c>
    </row>
    <row r="47" spans="1:8" x14ac:dyDescent="0.2">
      <c r="B47" s="97" t="s">
        <v>6956</v>
      </c>
      <c r="C47" s="97" t="s">
        <v>6957</v>
      </c>
      <c r="D47" s="92"/>
      <c r="E47" s="92"/>
      <c r="F47" s="93"/>
      <c r="G47" s="93"/>
      <c r="H47" s="94"/>
    </row>
    <row r="48" spans="1:8" x14ac:dyDescent="0.2">
      <c r="A48" s="95" t="s">
        <v>6956</v>
      </c>
      <c r="B48" s="32" t="s">
        <v>6791</v>
      </c>
      <c r="C48" s="32" t="s">
        <v>6955</v>
      </c>
      <c r="D48" s="1">
        <v>92</v>
      </c>
      <c r="E48" s="1">
        <v>2</v>
      </c>
      <c r="F48" s="3">
        <v>980515.56820930331</v>
      </c>
      <c r="G48" s="3">
        <v>968619.7437529848</v>
      </c>
      <c r="H48" s="110">
        <v>0.98786778625244709</v>
      </c>
    </row>
    <row r="49" spans="1:9" x14ac:dyDescent="0.2">
      <c r="A49" s="95" t="s">
        <v>6956</v>
      </c>
      <c r="B49" s="32" t="s">
        <v>6780</v>
      </c>
      <c r="C49" s="32" t="s">
        <v>6965</v>
      </c>
      <c r="D49" s="1">
        <v>79</v>
      </c>
      <c r="E49" s="1">
        <v>2</v>
      </c>
      <c r="F49" s="3">
        <v>1057831.9055536878</v>
      </c>
      <c r="G49" s="3">
        <v>977033.42678336415</v>
      </c>
      <c r="H49" s="110">
        <v>0.92361879203479658</v>
      </c>
    </row>
    <row r="50" spans="1:9" x14ac:dyDescent="0.2">
      <c r="A50" s="95" t="s">
        <v>6956</v>
      </c>
      <c r="B50" s="32" t="s">
        <v>6784</v>
      </c>
      <c r="C50" s="32" t="s">
        <v>6973</v>
      </c>
      <c r="D50" s="1">
        <v>58</v>
      </c>
      <c r="E50" s="1">
        <v>2</v>
      </c>
      <c r="F50" s="3">
        <v>601785.77650069189</v>
      </c>
      <c r="G50" s="3">
        <v>728034.4917426937</v>
      </c>
      <c r="H50" s="110">
        <v>1.2097901282681058</v>
      </c>
    </row>
    <row r="51" spans="1:9" x14ac:dyDescent="0.2">
      <c r="A51" s="95" t="s">
        <v>6956</v>
      </c>
      <c r="B51" s="32" t="s">
        <v>6806</v>
      </c>
      <c r="C51" s="32" t="s">
        <v>6976</v>
      </c>
      <c r="D51" s="1">
        <v>122</v>
      </c>
      <c r="E51" s="1">
        <v>1</v>
      </c>
      <c r="F51" s="3">
        <v>1273431.389173391</v>
      </c>
      <c r="G51" s="3">
        <v>1453702.0403369037</v>
      </c>
      <c r="H51" s="110">
        <v>1.1415629084504739</v>
      </c>
    </row>
    <row r="52" spans="1:9" x14ac:dyDescent="0.2">
      <c r="A52" s="95" t="s">
        <v>6956</v>
      </c>
      <c r="B52" s="32" t="s">
        <v>6779</v>
      </c>
      <c r="C52" s="32" t="s">
        <v>6977</v>
      </c>
      <c r="D52" s="1">
        <v>73</v>
      </c>
      <c r="E52" s="1">
        <v>0</v>
      </c>
      <c r="F52" s="3">
        <v>819183.52417861496</v>
      </c>
      <c r="G52" s="3">
        <v>910855.90323832701</v>
      </c>
      <c r="H52" s="110">
        <v>1.1119070102778628</v>
      </c>
    </row>
    <row r="53" spans="1:9" x14ac:dyDescent="0.2">
      <c r="A53" s="95" t="s">
        <v>6956</v>
      </c>
      <c r="B53" s="32" t="s">
        <v>6789</v>
      </c>
      <c r="C53" s="32" t="s">
        <v>6979</v>
      </c>
      <c r="D53" s="1">
        <v>72</v>
      </c>
      <c r="E53" s="1">
        <v>2</v>
      </c>
      <c r="F53" s="3">
        <v>676859.77481586672</v>
      </c>
      <c r="G53" s="3">
        <v>696876.57593492651</v>
      </c>
      <c r="H53" s="110">
        <v>1.0295730398877747</v>
      </c>
    </row>
    <row r="54" spans="1:9" x14ac:dyDescent="0.2">
      <c r="A54" s="95" t="s">
        <v>6956</v>
      </c>
      <c r="B54" s="32" t="s">
        <v>6786</v>
      </c>
      <c r="C54" s="32" t="s">
        <v>7002</v>
      </c>
      <c r="D54" s="1">
        <v>64</v>
      </c>
      <c r="E54" s="1">
        <v>0</v>
      </c>
      <c r="F54" s="3">
        <v>596835.64941493247</v>
      </c>
      <c r="G54" s="3">
        <v>677071.72181162972</v>
      </c>
      <c r="H54" s="110">
        <v>1.134435790615643</v>
      </c>
    </row>
    <row r="55" spans="1:9" x14ac:dyDescent="0.2">
      <c r="D55" s="3"/>
      <c r="E55" s="3"/>
      <c r="F55" s="147"/>
      <c r="H55" s="3"/>
    </row>
    <row r="56" spans="1:9" x14ac:dyDescent="0.2">
      <c r="B56" s="148" t="s">
        <v>7367</v>
      </c>
      <c r="C56" s="148" t="s">
        <v>7368</v>
      </c>
      <c r="D56" s="149"/>
      <c r="E56" s="149"/>
      <c r="F56" s="150"/>
      <c r="G56" s="149"/>
      <c r="H56" s="149"/>
    </row>
    <row r="57" spans="1:9" x14ac:dyDescent="0.2">
      <c r="B57" s="32" t="s">
        <v>6985</v>
      </c>
      <c r="C57" s="32" t="s">
        <v>6986</v>
      </c>
      <c r="D57" s="3">
        <f t="shared" ref="D57:G63" si="0">SUMIF($A:$A,$B57,D:D)</f>
        <v>1005</v>
      </c>
      <c r="E57" s="3">
        <f t="shared" si="0"/>
        <v>15</v>
      </c>
      <c r="F57" s="3">
        <f t="shared" si="0"/>
        <v>9012300.1520514153</v>
      </c>
      <c r="G57" s="3">
        <f t="shared" si="0"/>
        <v>9794796.1920825504</v>
      </c>
      <c r="H57" s="122">
        <f t="shared" ref="H57:H63" si="1">G57/F57</f>
        <v>1.0868253416807274</v>
      </c>
    </row>
    <row r="58" spans="1:9" x14ac:dyDescent="0.2">
      <c r="B58" s="32" t="s">
        <v>6971</v>
      </c>
      <c r="C58" s="32" t="s">
        <v>6972</v>
      </c>
      <c r="D58" s="3">
        <f t="shared" si="0"/>
        <v>986</v>
      </c>
      <c r="E58" s="3">
        <f t="shared" si="0"/>
        <v>8</v>
      </c>
      <c r="F58" s="3">
        <f t="shared" si="0"/>
        <v>7671121.379784639</v>
      </c>
      <c r="G58" s="3">
        <f t="shared" si="0"/>
        <v>8297610.0680125533</v>
      </c>
      <c r="H58" s="122">
        <f t="shared" si="1"/>
        <v>1.08166846243352</v>
      </c>
    </row>
    <row r="59" spans="1:9" x14ac:dyDescent="0.2">
      <c r="B59" s="32" t="s">
        <v>6962</v>
      </c>
      <c r="C59" s="32" t="s">
        <v>6963</v>
      </c>
      <c r="D59" s="3">
        <f t="shared" si="0"/>
        <v>1303</v>
      </c>
      <c r="E59" s="3">
        <f t="shared" si="0"/>
        <v>25</v>
      </c>
      <c r="F59" s="3">
        <f t="shared" si="0"/>
        <v>11578126.339593312</v>
      </c>
      <c r="G59" s="3">
        <f t="shared" si="0"/>
        <v>11960413.666375563</v>
      </c>
      <c r="H59" s="122">
        <f t="shared" si="1"/>
        <v>1.0330180648897358</v>
      </c>
    </row>
    <row r="60" spans="1:9" x14ac:dyDescent="0.2">
      <c r="B60" s="32" t="s">
        <v>6959</v>
      </c>
      <c r="C60" s="32" t="s">
        <v>6960</v>
      </c>
      <c r="D60" s="3">
        <f t="shared" si="0"/>
        <v>665</v>
      </c>
      <c r="E60" s="3">
        <f t="shared" si="0"/>
        <v>9</v>
      </c>
      <c r="F60" s="3">
        <f t="shared" si="0"/>
        <v>7082155.4432704616</v>
      </c>
      <c r="G60" s="3">
        <f t="shared" si="0"/>
        <v>7002243.3770896923</v>
      </c>
      <c r="H60" s="122">
        <f t="shared" si="1"/>
        <v>0.98871642018861605</v>
      </c>
    </row>
    <row r="61" spans="1:9" x14ac:dyDescent="0.2">
      <c r="B61" s="32" t="s">
        <v>6994</v>
      </c>
      <c r="C61" s="32" t="s">
        <v>6995</v>
      </c>
      <c r="D61" s="3">
        <f t="shared" si="0"/>
        <v>1196</v>
      </c>
      <c r="E61" s="3">
        <f t="shared" si="0"/>
        <v>23</v>
      </c>
      <c r="F61" s="3">
        <f t="shared" si="0"/>
        <v>10579509.307759967</v>
      </c>
      <c r="G61" s="3">
        <f t="shared" si="0"/>
        <v>8813929.8844219279</v>
      </c>
      <c r="H61" s="122">
        <f t="shared" si="1"/>
        <v>0.83311329741512652</v>
      </c>
    </row>
    <row r="62" spans="1:9" x14ac:dyDescent="0.2">
      <c r="B62" s="32" t="s">
        <v>6967</v>
      </c>
      <c r="C62" s="32" t="s">
        <v>6968</v>
      </c>
      <c r="D62" s="3">
        <f t="shared" si="0"/>
        <v>839</v>
      </c>
      <c r="E62" s="3">
        <f t="shared" si="0"/>
        <v>5</v>
      </c>
      <c r="F62" s="3">
        <f t="shared" si="0"/>
        <v>9569165.8274276555</v>
      </c>
      <c r="G62" s="3">
        <f t="shared" si="0"/>
        <v>9217634.9461508226</v>
      </c>
      <c r="H62" s="122">
        <f t="shared" si="1"/>
        <v>0.96326420843609417</v>
      </c>
    </row>
    <row r="63" spans="1:9" x14ac:dyDescent="0.2">
      <c r="B63" s="32" t="s">
        <v>6956</v>
      </c>
      <c r="C63" s="32" t="s">
        <v>6957</v>
      </c>
      <c r="D63" s="3">
        <f t="shared" si="0"/>
        <v>560</v>
      </c>
      <c r="E63" s="3">
        <f t="shared" si="0"/>
        <v>9</v>
      </c>
      <c r="F63" s="3">
        <f t="shared" si="0"/>
        <v>6006443.5878464878</v>
      </c>
      <c r="G63" s="3">
        <f t="shared" si="0"/>
        <v>6412193.9036008306</v>
      </c>
      <c r="H63" s="122">
        <f t="shared" si="1"/>
        <v>1.0675525058747481</v>
      </c>
      <c r="I63" s="147"/>
    </row>
    <row r="64" spans="1:9" x14ac:dyDescent="0.2">
      <c r="D64" s="3"/>
      <c r="E64" s="3"/>
      <c r="F64" s="147"/>
      <c r="H64" s="122"/>
    </row>
    <row r="65" spans="3:12" x14ac:dyDescent="0.2">
      <c r="C65" s="39" t="s">
        <v>7371</v>
      </c>
      <c r="D65" s="3">
        <f>SUM(D57:D63)</f>
        <v>6554</v>
      </c>
      <c r="E65" s="3">
        <f t="shared" ref="E65:G65" si="2">SUM(E57:E63)</f>
        <v>94</v>
      </c>
      <c r="F65" s="3">
        <f t="shared" si="2"/>
        <v>61498822.037733942</v>
      </c>
      <c r="G65" s="3">
        <f t="shared" si="2"/>
        <v>61498822.037733942</v>
      </c>
      <c r="H65" s="122">
        <f>G65/F65</f>
        <v>1</v>
      </c>
    </row>
    <row r="66" spans="3:12" x14ac:dyDescent="0.2">
      <c r="D66" s="3"/>
      <c r="E66" s="3"/>
      <c r="F66" s="147"/>
      <c r="H66" s="147"/>
      <c r="I66" s="147"/>
      <c r="J66" s="3"/>
      <c r="K66" s="140"/>
      <c r="L66" s="3"/>
    </row>
  </sheetData>
  <sortState xmlns:xlrd2="http://schemas.microsoft.com/office/spreadsheetml/2017/richdata2" ref="A6:G54">
    <sortCondition descending="1" ref="A7:A54"/>
    <sortCondition ref="C7:C54"/>
  </sortState>
  <pageMargins left="0.4" right="0.31" top="0.75" bottom="0.75" header="0.3" footer="0.3"/>
  <pageSetup paperSize="9" scale="85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Notes</vt:lpstr>
      <vt:lpstr>Prescribing need</vt:lpstr>
      <vt:lpstr>LAD average need weights (Rx)</vt:lpstr>
      <vt:lpstr>Stata Code</vt:lpstr>
      <vt:lpstr>Component need indexes</vt:lpstr>
      <vt:lpstr>GP weighted population</vt:lpstr>
      <vt:lpstr>ICB prescribing need index</vt:lpstr>
      <vt:lpstr>'ICB prescribing need index'!Print_Area</vt:lpstr>
      <vt:lpstr>Notes!Print_Area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Allocations Team</dc:creator>
  <cp:lastModifiedBy>Roman Tatarek-Gintowt</cp:lastModifiedBy>
  <cp:lastPrinted>2022-03-18T18:36:34Z</cp:lastPrinted>
  <dcterms:created xsi:type="dcterms:W3CDTF">2019-01-29T16:09:35Z</dcterms:created>
  <dcterms:modified xsi:type="dcterms:W3CDTF">2022-03-22T15:44:57Z</dcterms:modified>
  <cp:contentStatus/>
</cp:coreProperties>
</file>